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jbennett\Documents\Client\AA\Client Services\Diageo\Guinness Pricing Elas Dec 2022\"/>
    </mc:Choice>
  </mc:AlternateContent>
  <xr:revisionPtr revIDLastSave="0" documentId="8_{7A146D05-78E9-4558-8050-8AFE9EE67800}" xr6:coauthVersionLast="47" xr6:coauthVersionMax="47" xr10:uidLastSave="{00000000-0000-0000-0000-000000000000}"/>
  <bookViews>
    <workbookView xWindow="-108" yWindow="-108" windowWidth="23256" windowHeight="12576" firstSheet="1" activeTab="1" xr2:uid="{7398EBFA-99A9-4601-BADF-B2381607A575}"/>
  </bookViews>
  <sheets>
    <sheet name="Data" sheetId="1" state="hidden" r:id="rId1"/>
    <sheet name="Summary" sheetId="2" r:id="rId2"/>
  </sheets>
  <externalReferences>
    <externalReference r:id="rId3"/>
  </externalReferences>
  <definedNames>
    <definedName name="_xlnm._FilterDatabase" localSheetId="0" hidden="1">Data!$A$4:$P$15977</definedName>
    <definedName name="R_Priceband">'[1]Price band data'!$B$6:$L$4168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1" i="2" l="1"/>
  <c r="I11" i="2"/>
  <c r="J11" i="2"/>
  <c r="H12" i="2"/>
  <c r="I12" i="2"/>
  <c r="J12" i="2"/>
  <c r="A12039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20" i="1"/>
  <c r="AF21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2040" i="1"/>
  <c r="A6" i="1"/>
  <c r="A7" i="1"/>
  <c r="A8" i="1"/>
  <c r="R19" i="2" s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5" i="1"/>
  <c r="X47" i="2" s="1"/>
  <c r="AF12" i="1"/>
  <c r="AF11" i="1"/>
  <c r="AF10" i="1"/>
  <c r="AF9" i="1"/>
  <c r="AF8" i="1"/>
  <c r="AF7" i="1"/>
  <c r="AF6" i="1"/>
  <c r="R7" i="2" l="1"/>
  <c r="R20" i="2"/>
  <c r="R16" i="2"/>
  <c r="R12" i="2"/>
  <c r="R8" i="2"/>
  <c r="I47" i="2"/>
  <c r="Q47" i="2"/>
  <c r="R15" i="2"/>
  <c r="S19" i="2"/>
  <c r="S15" i="2"/>
  <c r="S11" i="2"/>
  <c r="S7" i="2"/>
  <c r="J47" i="2"/>
  <c r="R47" i="2"/>
  <c r="R4" i="2"/>
  <c r="S18" i="2"/>
  <c r="S14" i="2"/>
  <c r="S10" i="2"/>
  <c r="S6" i="2"/>
  <c r="L47" i="2"/>
  <c r="T47" i="2"/>
  <c r="S47" i="2"/>
  <c r="S4" i="2"/>
  <c r="R18" i="2"/>
  <c r="R14" i="2"/>
  <c r="R10" i="2"/>
  <c r="R6" i="2"/>
  <c r="M47" i="2"/>
  <c r="U47" i="2"/>
  <c r="K47" i="2"/>
  <c r="S21" i="2"/>
  <c r="S17" i="2"/>
  <c r="S13" i="2"/>
  <c r="S9" i="2"/>
  <c r="S5" i="2"/>
  <c r="N47" i="2"/>
  <c r="V47" i="2"/>
  <c r="R11" i="2"/>
  <c r="R21" i="2"/>
  <c r="R17" i="2"/>
  <c r="R13" i="2"/>
  <c r="R9" i="2"/>
  <c r="R5" i="2"/>
  <c r="O47" i="2"/>
  <c r="W47" i="2"/>
  <c r="S20" i="2"/>
  <c r="S16" i="2"/>
  <c r="S12" i="2"/>
  <c r="S8" i="2"/>
  <c r="H47" i="2"/>
  <c r="P47" i="2"/>
  <c r="T16" i="2"/>
  <c r="T11" i="2"/>
  <c r="T19" i="2"/>
  <c r="T8" i="2"/>
  <c r="T6" i="2"/>
  <c r="T14" i="2"/>
  <c r="T9" i="2"/>
  <c r="T17" i="2"/>
  <c r="T4" i="2"/>
  <c r="T12" i="2"/>
  <c r="T20" i="2"/>
  <c r="T7" i="2"/>
  <c r="T15" i="2"/>
  <c r="J6" i="2"/>
  <c r="O6" i="2" s="1"/>
  <c r="T10" i="2"/>
  <c r="T18" i="2"/>
  <c r="T5" i="2"/>
  <c r="T13" i="2"/>
  <c r="T21" i="2"/>
  <c r="J18" i="2"/>
  <c r="O18" i="2" s="1"/>
  <c r="I18" i="2"/>
  <c r="I8" i="2"/>
  <c r="I16" i="2"/>
  <c r="J20" i="2"/>
  <c r="O20" i="2" s="1"/>
  <c r="O12" i="2"/>
  <c r="I10" i="2"/>
  <c r="I9" i="2"/>
  <c r="I17" i="2"/>
  <c r="J19" i="2"/>
  <c r="O19" i="2" s="1"/>
  <c r="O11" i="2"/>
  <c r="J10" i="2"/>
  <c r="O10" i="2" s="1"/>
  <c r="I19" i="2"/>
  <c r="J17" i="2"/>
  <c r="O17" i="2" s="1"/>
  <c r="J9" i="2"/>
  <c r="O9" i="2" s="1"/>
  <c r="I4" i="2"/>
  <c r="I20" i="2"/>
  <c r="J16" i="2"/>
  <c r="O16" i="2" s="1"/>
  <c r="J8" i="2"/>
  <c r="O8" i="2" s="1"/>
  <c r="I5" i="2"/>
  <c r="I13" i="2"/>
  <c r="I21" i="2"/>
  <c r="N21" i="2" s="1"/>
  <c r="J15" i="2"/>
  <c r="O15" i="2" s="1"/>
  <c r="J7" i="2"/>
  <c r="O7" i="2" s="1"/>
  <c r="I6" i="2"/>
  <c r="I14" i="2"/>
  <c r="J4" i="2"/>
  <c r="O4" i="2" s="1"/>
  <c r="J14" i="2"/>
  <c r="O14" i="2" s="1"/>
  <c r="H21" i="2"/>
  <c r="M21" i="2" s="1"/>
  <c r="H14" i="2"/>
  <c r="I7" i="2"/>
  <c r="I15" i="2"/>
  <c r="J21" i="2"/>
  <c r="O21" i="2" s="1"/>
  <c r="J13" i="2"/>
  <c r="O13" i="2" s="1"/>
  <c r="J5" i="2"/>
  <c r="O5" i="2" s="1"/>
  <c r="H6" i="2"/>
  <c r="H7" i="2"/>
  <c r="H15" i="2"/>
  <c r="H8" i="2"/>
  <c r="H16" i="2"/>
  <c r="H9" i="2"/>
  <c r="H17" i="2"/>
  <c r="H10" i="2"/>
  <c r="H18" i="2"/>
  <c r="H19" i="2"/>
  <c r="H4" i="2"/>
  <c r="H20" i="2"/>
  <c r="H5" i="2"/>
  <c r="H13" i="2"/>
  <c r="AF13" i="1"/>
  <c r="AF14" i="1"/>
  <c r="AF15" i="1"/>
  <c r="AF16" i="1"/>
  <c r="AF17" i="1"/>
  <c r="AF18" i="1"/>
  <c r="AF19" i="1"/>
  <c r="AE3" i="1"/>
  <c r="D14" i="2" l="1"/>
  <c r="M11" i="2"/>
  <c r="M7" i="2"/>
  <c r="N6" i="2"/>
  <c r="N15" i="2"/>
  <c r="N7" i="2"/>
  <c r="N5" i="2"/>
  <c r="N14" i="2"/>
  <c r="N13" i="2"/>
  <c r="M12" i="2"/>
  <c r="M8" i="2"/>
  <c r="M19" i="2"/>
  <c r="M18" i="2"/>
  <c r="M10" i="2"/>
  <c r="M5" i="2"/>
  <c r="M17" i="2"/>
  <c r="M13" i="2"/>
  <c r="M20" i="2"/>
  <c r="M9" i="2"/>
  <c r="M16" i="2"/>
  <c r="M6" i="2"/>
  <c r="N4" i="2"/>
  <c r="M15" i="2"/>
  <c r="N16" i="2"/>
  <c r="N20" i="2"/>
  <c r="N8" i="2"/>
  <c r="N12" i="2"/>
  <c r="N18" i="2"/>
  <c r="N17" i="2"/>
  <c r="M14" i="2"/>
  <c r="N9" i="2"/>
  <c r="N10" i="2"/>
  <c r="N19" i="2"/>
  <c r="N11" i="2"/>
  <c r="M4" i="2"/>
  <c r="AN9" i="1"/>
  <c r="AN17" i="1"/>
  <c r="AN10" i="1"/>
  <c r="AN4" i="1"/>
  <c r="AN14" i="1"/>
  <c r="AN11" i="1"/>
  <c r="AN6" i="1"/>
  <c r="AN12" i="1"/>
  <c r="AN5" i="1"/>
  <c r="AN13" i="1"/>
  <c r="AN7" i="1"/>
  <c r="AN15" i="1"/>
  <c r="AN8" i="1"/>
  <c r="AN16" i="1"/>
  <c r="D15" i="2" l="1"/>
</calcChain>
</file>

<file path=xl/sharedStrings.xml><?xml version="1.0" encoding="utf-8"?>
<sst xmlns="http://schemas.openxmlformats.org/spreadsheetml/2006/main" count="144009" uniqueCount="119">
  <si>
    <t>Brand St Dev 05</t>
  </si>
  <si>
    <t>Market</t>
  </si>
  <si>
    <t>Custom Seg</t>
  </si>
  <si>
    <t>TV region</t>
  </si>
  <si>
    <t>Quality to use</t>
  </si>
  <si>
    <t>Custom Category</t>
  </si>
  <si>
    <t>PT_GenealogyLevel2Description</t>
  </si>
  <si>
    <t>PM_UomDescription</t>
  </si>
  <si>
    <t>Band</t>
  </si>
  <si>
    <t>AvgOfAvgOfAvgOfSumOfSumOfSumOfF_SalesValue_£1</t>
  </si>
  <si>
    <t>AvgOfAvgOfAvgOfSumOfSumOfSumOfF_SalesVolume_MLS</t>
  </si>
  <si>
    <t>CountOfOT_CGAIdent</t>
  </si>
  <si>
    <t>Total</t>
  </si>
  <si>
    <t>GB</t>
  </si>
  <si>
    <t>Mainstream</t>
  </si>
  <si>
    <t>Premium</t>
  </si>
  <si>
    <t>Select TV Regions:</t>
  </si>
  <si>
    <t>Select Market Segment:</t>
  </si>
  <si>
    <t>Value ROS</t>
  </si>
  <si>
    <t>Select Market Quality:</t>
  </si>
  <si>
    <t>Sample Size</t>
  </si>
  <si>
    <t>Select Category:</t>
  </si>
  <si>
    <t>R Score:</t>
  </si>
  <si>
    <t>Select Product:</t>
  </si>
  <si>
    <t>Carling</t>
  </si>
  <si>
    <t>D: £3.00 - £3.20</t>
  </si>
  <si>
    <t>All Stocking</t>
  </si>
  <si>
    <t>E: £3.20 - £3.40</t>
  </si>
  <si>
    <t>F: £3.40 - £3.60</t>
  </si>
  <si>
    <t>Carlsberg Danish Pilsner</t>
  </si>
  <si>
    <t>A: &lt;£2.60</t>
  </si>
  <si>
    <t>B: £2.60 - £2.80</t>
  </si>
  <si>
    <t>G: £3.60 - £3.80</t>
  </si>
  <si>
    <t>C: £2.80 - £3.00</t>
  </si>
  <si>
    <t>Coors Light</t>
  </si>
  <si>
    <t>I: &gt;£4.00</t>
  </si>
  <si>
    <t>Fosters</t>
  </si>
  <si>
    <t>H: £3.80 - £4.00</t>
  </si>
  <si>
    <t>Tennents Lager</t>
  </si>
  <si>
    <t>Core Brands</t>
  </si>
  <si>
    <t>Pricing Band</t>
  </si>
  <si>
    <t>Select Stockng scenario:</t>
  </si>
  <si>
    <t>All stocking</t>
  </si>
  <si>
    <t>Value ROS Index</t>
  </si>
  <si>
    <t>Quantity ROS Index</t>
  </si>
  <si>
    <t>01: Total Sample</t>
  </si>
  <si>
    <t>Central/Wales</t>
  </si>
  <si>
    <t>Gin</t>
  </si>
  <si>
    <t>Beefeater</t>
  </si>
  <si>
    <t>25ml</t>
  </si>
  <si>
    <t>Beefeater Pink London Dry Gin</t>
  </si>
  <si>
    <t>Bombay Bramble Gin</t>
  </si>
  <si>
    <t>C: £3.20 - £3.40</t>
  </si>
  <si>
    <t>D: £3.40 - £3.60</t>
  </si>
  <si>
    <t>E: £3.60 - £3.80</t>
  </si>
  <si>
    <t>F: £3.80 - £4.00</t>
  </si>
  <si>
    <t>G: £4.00 - £4.20</t>
  </si>
  <si>
    <t>Bombay Sapphire</t>
  </si>
  <si>
    <t>A: &lt;£3</t>
  </si>
  <si>
    <t>B: £3 - £3.20</t>
  </si>
  <si>
    <t>H: £4.20 - £4.40</t>
  </si>
  <si>
    <t>Gordons</t>
  </si>
  <si>
    <t>Gordons Pink Gin</t>
  </si>
  <si>
    <t>Hendricks</t>
  </si>
  <si>
    <t>I: £4.40 - £4.60</t>
  </si>
  <si>
    <t>J: £4.60 - £4.80</t>
  </si>
  <si>
    <t>Sipsmith</t>
  </si>
  <si>
    <t>Tanqueray</t>
  </si>
  <si>
    <t>Tanqueray 10</t>
  </si>
  <si>
    <t>Tanqueray Flor De Sevilla</t>
  </si>
  <si>
    <t>Whitley Neill Rhubarb And Ginger</t>
  </si>
  <si>
    <t>Non Flavoured Vodka</t>
  </si>
  <si>
    <t>Absolut Blue</t>
  </si>
  <si>
    <t>Belvedere</t>
  </si>
  <si>
    <t>Ciroc</t>
  </si>
  <si>
    <t>Grey Goose</t>
  </si>
  <si>
    <t>Ketel One</t>
  </si>
  <si>
    <t>Smirnoff Red</t>
  </si>
  <si>
    <t>Tequila</t>
  </si>
  <si>
    <t>Cazcabel Blanco</t>
  </si>
  <si>
    <t>Jose Cuervo Especial Gold</t>
  </si>
  <si>
    <t>Jose Cuervo Especial Silver</t>
  </si>
  <si>
    <t>Jose Cuervo Tradicional Silver Tequila</t>
  </si>
  <si>
    <t>Olmeca Blanco</t>
  </si>
  <si>
    <t>Olmeca Reposado</t>
  </si>
  <si>
    <t>White Rum</t>
  </si>
  <si>
    <t>Bacardi Carta Blanca</t>
  </si>
  <si>
    <t>Havana 3yrs</t>
  </si>
  <si>
    <t>Wray and Nephew Rum Overproof White Rum</t>
  </si>
  <si>
    <t>K: £4.80 - £5.00</t>
  </si>
  <si>
    <t>L: £5.00 - £5.20</t>
  </si>
  <si>
    <t>El Jimador Blanco</t>
  </si>
  <si>
    <t>El Jimador Reposado</t>
  </si>
  <si>
    <t>Olmeca Altos Plata</t>
  </si>
  <si>
    <t>Patron Silver</t>
  </si>
  <si>
    <t>M: £5.20 - £5.40</t>
  </si>
  <si>
    <t>Q: &gt;£6.00</t>
  </si>
  <si>
    <t>Olmeca Altos Reposado</t>
  </si>
  <si>
    <t>P: £5.80 - £6.00</t>
  </si>
  <si>
    <t>N: £5.40 - £5.60</t>
  </si>
  <si>
    <t>O: £5.60 - £5.80</t>
  </si>
  <si>
    <t>Stolichnaya Red Label</t>
  </si>
  <si>
    <t>London</t>
  </si>
  <si>
    <t>North England</t>
  </si>
  <si>
    <t>ROGB</t>
  </si>
  <si>
    <t>Scotland</t>
  </si>
  <si>
    <t>South England</t>
  </si>
  <si>
    <t>02: Bars</t>
  </si>
  <si>
    <t>03: Restaurants</t>
  </si>
  <si>
    <t>04: Food Pubs</t>
  </si>
  <si>
    <t>05: Drink Pubs</t>
  </si>
  <si>
    <t>Core Mainstream Brands</t>
  </si>
  <si>
    <t>Core Premium Brands</t>
  </si>
  <si>
    <t>Quantity ROS (25ml)</t>
  </si>
  <si>
    <t>Value share of Cat</t>
  </si>
  <si>
    <t>Volume Share of Cat</t>
  </si>
  <si>
    <t>Value Share</t>
  </si>
  <si>
    <t>Volume Share</t>
  </si>
  <si>
    <t>Source: CGA Volume Pool June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</si>
</sst>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£&quot;#,##0;[Red]\-&quot;£&quot;#,##0"/>
    <numFmt numFmtId="8" formatCode="&quot;£&quot;#,##0.00;[Red]\-&quot;£&quot;#,##0.00"/>
    <numFmt numFmtId="43" formatCode="_-* #,##0.00_-;\-* #,##0.00_-;_-* &quot;-&quot;??_-;_-@_-"/>
    <numFmt numFmtId="164" formatCode="_-* #,##0_-;\-* #,##0_-;_-* &quot;-&quot;??_-;_-@_-"/>
    <numFmt numFmtId="165" formatCode="0.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Helvetica"/>
    </font>
    <font>
      <sz val="10"/>
      <color theme="1"/>
      <name val="Helvetica"/>
    </font>
    <font>
      <b/>
      <sz val="10"/>
      <name val="Helvetica"/>
    </font>
    <font>
      <b/>
      <sz val="9"/>
      <name val="Helvetica"/>
    </font>
    <font>
      <sz val="11"/>
      <color rgb="FFFF0000"/>
      <name val="Calibri"/>
      <family val="2"/>
      <scheme val="minor"/>
    </font>
    <font>
      <b/>
      <i/>
      <sz val="10"/>
      <color rgb="FFFF0000"/>
      <name val="Helvetica"/>
    </font>
    <font>
      <b/>
      <i/>
      <sz val="10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8" fontId="0" fillId="0" borderId="0" xfId="0" applyNumberFormat="1"/>
    <xf numFmtId="0" fontId="2" fillId="2" borderId="0" xfId="0" applyFont="1" applyFill="1"/>
    <xf numFmtId="0" fontId="3" fillId="2" borderId="0" xfId="0" applyFont="1" applyFill="1"/>
    <xf numFmtId="0" fontId="3" fillId="3" borderId="1" xfId="0" applyFont="1" applyFill="1" applyBorder="1"/>
    <xf numFmtId="0" fontId="3" fillId="3" borderId="0" xfId="0" applyFont="1" applyFill="1"/>
    <xf numFmtId="43" fontId="2" fillId="2" borderId="0" xfId="1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2" borderId="0" xfId="0" applyFont="1" applyFill="1" applyAlignment="1">
      <alignment horizontal="left" vertical="center"/>
    </xf>
    <xf numFmtId="0" fontId="5" fillId="2" borderId="2" xfId="0" applyFont="1" applyFill="1" applyBorder="1" applyAlignment="1">
      <alignment horizontal="left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6" fillId="0" borderId="0" xfId="0" applyFont="1"/>
    <xf numFmtId="6" fontId="7" fillId="2" borderId="0" xfId="0" applyNumberFormat="1" applyFont="1" applyFill="1" applyAlignment="1">
      <alignment horizontal="center"/>
    </xf>
    <xf numFmtId="0" fontId="0" fillId="3" borderId="0" xfId="0" applyFill="1"/>
    <xf numFmtId="6" fontId="8" fillId="2" borderId="2" xfId="0" applyNumberFormat="1" applyFont="1" applyFill="1" applyBorder="1" applyAlignment="1">
      <alignment horizontal="center"/>
    </xf>
    <xf numFmtId="164" fontId="8" fillId="2" borderId="2" xfId="1" applyNumberFormat="1" applyFont="1" applyFill="1" applyBorder="1" applyAlignment="1">
      <alignment horizontal="center"/>
    </xf>
    <xf numFmtId="9" fontId="8" fillId="2" borderId="2" xfId="2" applyFont="1" applyFill="1" applyBorder="1" applyAlignment="1">
      <alignment horizontal="center"/>
    </xf>
    <xf numFmtId="164" fontId="8" fillId="2" borderId="2" xfId="0" applyNumberFormat="1" applyFont="1" applyFill="1" applyBorder="1" applyAlignment="1">
      <alignment horizontal="center"/>
    </xf>
    <xf numFmtId="11" fontId="0" fillId="0" borderId="0" xfId="0" applyNumberFormat="1"/>
    <xf numFmtId="0" fontId="3" fillId="3" borderId="0" xfId="0" applyFont="1" applyFill="1" applyAlignment="1">
      <alignment horizontal="center"/>
    </xf>
    <xf numFmtId="0" fontId="0" fillId="5" borderId="0" xfId="0" applyFill="1"/>
    <xf numFmtId="164" fontId="0" fillId="0" borderId="0" xfId="1" applyNumberFormat="1" applyFont="1"/>
    <xf numFmtId="165" fontId="8" fillId="2" borderId="2" xfId="2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Alignment="1">
      <alignment horizontal="left" vertical="center"/>
    </xf>
  </cellXfs>
  <cellStyles count="3">
    <cellStyle name="Comma" xfId="1" builtinId="3"/>
    <cellStyle name="Normal" xfId="0" builtinId="0"/>
    <cellStyle name="Percent" xfId="2" builtinId="5"/>
  </cellStyles>
  <dxfs count="15"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Summary!$H$3</c:f>
              <c:strCache>
                <c:ptCount val="1"/>
                <c:pt idx="0">
                  <c:v>Value ROS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Summary!$G$4:$G$20</c:f>
              <c:strCache>
                <c:ptCount val="17"/>
                <c:pt idx="0">
                  <c:v>A: &lt;£3</c:v>
                </c:pt>
                <c:pt idx="1">
                  <c:v>B: £3 - £3.20</c:v>
                </c:pt>
                <c:pt idx="2">
                  <c:v>C: £3.20 - £3.40</c:v>
                </c:pt>
                <c:pt idx="3">
                  <c:v>D: £3.40 - £3.60</c:v>
                </c:pt>
                <c:pt idx="4">
                  <c:v>E: £3.60 - £3.80</c:v>
                </c:pt>
                <c:pt idx="5">
                  <c:v>F: £3.80 - £4.00</c:v>
                </c:pt>
                <c:pt idx="6">
                  <c:v>G: £4.00 - £4.20</c:v>
                </c:pt>
                <c:pt idx="7">
                  <c:v>H: £4.20 - £4.40</c:v>
                </c:pt>
                <c:pt idx="8">
                  <c:v>I: £4.40 - £4.60</c:v>
                </c:pt>
                <c:pt idx="9">
                  <c:v>J: £4.60 - £4.80</c:v>
                </c:pt>
                <c:pt idx="10">
                  <c:v>K: £4.80 - £5.00</c:v>
                </c:pt>
                <c:pt idx="11">
                  <c:v>L: £5.00 - £5.20</c:v>
                </c:pt>
                <c:pt idx="12">
                  <c:v>M: £5.20 - £5.40</c:v>
                </c:pt>
                <c:pt idx="13">
                  <c:v>N: £5.40 - £5.60</c:v>
                </c:pt>
                <c:pt idx="14">
                  <c:v>O: £5.60 - £5.80</c:v>
                </c:pt>
                <c:pt idx="15">
                  <c:v>P: £5.80 - £6.00</c:v>
                </c:pt>
                <c:pt idx="16">
                  <c:v>Q: &gt;£6.00</c:v>
                </c:pt>
              </c:strCache>
            </c:strRef>
          </c:cat>
          <c:val>
            <c:numRef>
              <c:f>Summary!$H$4:$H$20</c:f>
              <c:numCache>
                <c:formatCode>"£"#,##0_);[Red]\("£"#,##0\)</c:formatCode>
                <c:ptCount val="17"/>
                <c:pt idx="0">
                  <c:v>32.159999999999997</c:v>
                </c:pt>
                <c:pt idx="1">
                  <c:v>55.43</c:v>
                </c:pt>
                <c:pt idx="2">
                  <c:v>60.39</c:v>
                </c:pt>
                <c:pt idx="3">
                  <c:v>80.72</c:v>
                </c:pt>
                <c:pt idx="4">
                  <c:v>118.73</c:v>
                </c:pt>
                <c:pt idx="5">
                  <c:v>160.41999999999999</c:v>
                </c:pt>
                <c:pt idx="6">
                  <c:v>214.5</c:v>
                </c:pt>
                <c:pt idx="7">
                  <c:v>345.18</c:v>
                </c:pt>
                <c:pt idx="8">
                  <c:v>407.26</c:v>
                </c:pt>
                <c:pt idx="9">
                  <c:v>643.16999999999996</c:v>
                </c:pt>
                <c:pt idx="10">
                  <c:v>667.16</c:v>
                </c:pt>
                <c:pt idx="11">
                  <c:v>717.06</c:v>
                </c:pt>
                <c:pt idx="12">
                  <c:v>720.35</c:v>
                </c:pt>
                <c:pt idx="13">
                  <c:v>951.91</c:v>
                </c:pt>
                <c:pt idx="14">
                  <c:v>1268.0999999999999</c:v>
                </c:pt>
                <c:pt idx="15">
                  <c:v>1224.69</c:v>
                </c:pt>
                <c:pt idx="16">
                  <c:v>1160.49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B5-46A7-AC04-1BB3FC35A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606880"/>
        <c:axId val="649607208"/>
      </c:lineChart>
      <c:lineChart>
        <c:grouping val="standard"/>
        <c:varyColors val="0"/>
        <c:ser>
          <c:idx val="1"/>
          <c:order val="1"/>
          <c:tx>
            <c:strRef>
              <c:f>Summary!$I$3</c:f>
              <c:strCache>
                <c:ptCount val="1"/>
                <c:pt idx="0">
                  <c:v>Quantity ROS (25ml)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'[1]Pricing Bands'!$H$8:$O$8</c:f>
              <c:strCache>
                <c:ptCount val="8"/>
                <c:pt idx="0">
                  <c:v>A: &lt;£3</c:v>
                </c:pt>
                <c:pt idx="1">
                  <c:v>B: £3 - £3.50</c:v>
                </c:pt>
                <c:pt idx="2">
                  <c:v>C: £3.50 - £4</c:v>
                </c:pt>
                <c:pt idx="3">
                  <c:v>D: £4 - £4.50</c:v>
                </c:pt>
                <c:pt idx="4">
                  <c:v>E: £4.50 - £5</c:v>
                </c:pt>
                <c:pt idx="5">
                  <c:v>F: £5 - £5.50</c:v>
                </c:pt>
                <c:pt idx="6">
                  <c:v>G: £5.50 - £6</c:v>
                </c:pt>
                <c:pt idx="7">
                  <c:v>H: &gt;£6</c:v>
                </c:pt>
              </c:strCache>
            </c:strRef>
          </c:cat>
          <c:val>
            <c:numRef>
              <c:f>Summary!$I$4:$I$20</c:f>
              <c:numCache>
                <c:formatCode>_-* #,##0_-;\-* #,##0_-;_-* "-"??_-;_-@_-</c:formatCode>
                <c:ptCount val="17"/>
                <c:pt idx="0">
                  <c:v>10.804015578745799</c:v>
                </c:pt>
                <c:pt idx="1">
                  <c:v>17.93103868540112</c:v>
                </c:pt>
                <c:pt idx="2">
                  <c:v>18.87533856698856</c:v>
                </c:pt>
                <c:pt idx="3">
                  <c:v>24.405096694952682</c:v>
                </c:pt>
                <c:pt idx="4">
                  <c:v>35.498687472835996</c:v>
                </c:pt>
                <c:pt idx="5">
                  <c:v>44.850083176688003</c:v>
                </c:pt>
                <c:pt idx="6">
                  <c:v>57.7283992962128</c:v>
                </c:pt>
                <c:pt idx="7">
                  <c:v>94.172280934719197</c:v>
                </c:pt>
                <c:pt idx="8">
                  <c:v>105.9096537226</c:v>
                </c:pt>
                <c:pt idx="9">
                  <c:v>170.03677975898361</c:v>
                </c:pt>
                <c:pt idx="10">
                  <c:v>167.2926992147884</c:v>
                </c:pt>
                <c:pt idx="11">
                  <c:v>174.3683737215168</c:v>
                </c:pt>
                <c:pt idx="12">
                  <c:v>164.89649304943438</c:v>
                </c:pt>
                <c:pt idx="13">
                  <c:v>210.99977182209321</c:v>
                </c:pt>
                <c:pt idx="14">
                  <c:v>293.06242902396758</c:v>
                </c:pt>
                <c:pt idx="15">
                  <c:v>258.39529914529919</c:v>
                </c:pt>
                <c:pt idx="16">
                  <c:v>296.33057895213881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B5-46A7-AC04-1BB3FC35A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661168"/>
        <c:axId val="612764200"/>
      </c:lineChart>
      <c:catAx>
        <c:axId val="64960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649607208"/>
        <c:crosses val="autoZero"/>
        <c:auto val="1"/>
        <c:lblAlgn val="ctr"/>
        <c:lblOffset val="100"/>
        <c:noMultiLvlLbl val="0"/>
      </c:catAx>
      <c:valAx>
        <c:axId val="649607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r>
                  <a:rPr lang="en-GB"/>
                  <a:t>Value ROS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20204" pitchFamily="34" charset="0"/>
                  <a:ea typeface="+mn-ea"/>
                  <a:cs typeface="Helvetica" panose="020B0604020202020204" pitchFamily="34" charset="0"/>
                </a:defRPr>
              </a:pPr>
              <a:endParaRPr lang="en-US"/>
            </a:p>
          </c:txPr>
        </c:title>
        <c:numFmt formatCode="&quot;£&quot;#,##0_);[Red]\(&quot;£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649606880"/>
        <c:crosses val="autoZero"/>
        <c:crossBetween val="between"/>
      </c:valAx>
      <c:valAx>
        <c:axId val="61276420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r>
                  <a:rPr lang="en-GB"/>
                  <a:t>Quantity ROS (pints)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20204" pitchFamily="34" charset="0"/>
                  <a:ea typeface="+mn-ea"/>
                  <a:cs typeface="Helvetica" panose="020B0604020202020204" pitchFamily="34" charset="0"/>
                </a:defRPr>
              </a:pPr>
              <a:endParaRPr lang="en-US"/>
            </a:p>
          </c:txPr>
        </c:title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550661168"/>
        <c:crosses val="max"/>
        <c:crossBetween val="between"/>
      </c:valAx>
      <c:catAx>
        <c:axId val="550661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27642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anose="020B0604020202020204" pitchFamily="34" charset="0"/>
              <a:ea typeface="+mn-ea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>
          <a:latin typeface="Helvetica" panose="020B0604020202020204" pitchFamily="34" charset="0"/>
          <a:cs typeface="Helvetica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Summary!$M$3</c:f>
              <c:strCache>
                <c:ptCount val="1"/>
                <c:pt idx="0">
                  <c:v>Value ROS Index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Summary!$G$4:$G$20</c:f>
              <c:strCache>
                <c:ptCount val="17"/>
                <c:pt idx="0">
                  <c:v>A: &lt;£3</c:v>
                </c:pt>
                <c:pt idx="1">
                  <c:v>B: £3 - £3.20</c:v>
                </c:pt>
                <c:pt idx="2">
                  <c:v>C: £3.20 - £3.40</c:v>
                </c:pt>
                <c:pt idx="3">
                  <c:v>D: £3.40 - £3.60</c:v>
                </c:pt>
                <c:pt idx="4">
                  <c:v>E: £3.60 - £3.80</c:v>
                </c:pt>
                <c:pt idx="5">
                  <c:v>F: £3.80 - £4.00</c:v>
                </c:pt>
                <c:pt idx="6">
                  <c:v>G: £4.00 - £4.20</c:v>
                </c:pt>
                <c:pt idx="7">
                  <c:v>H: £4.20 - £4.40</c:v>
                </c:pt>
                <c:pt idx="8">
                  <c:v>I: £4.40 - £4.60</c:v>
                </c:pt>
                <c:pt idx="9">
                  <c:v>J: £4.60 - £4.80</c:v>
                </c:pt>
                <c:pt idx="10">
                  <c:v>K: £4.80 - £5.00</c:v>
                </c:pt>
                <c:pt idx="11">
                  <c:v>L: £5.00 - £5.20</c:v>
                </c:pt>
                <c:pt idx="12">
                  <c:v>M: £5.20 - £5.40</c:v>
                </c:pt>
                <c:pt idx="13">
                  <c:v>N: £5.40 - £5.60</c:v>
                </c:pt>
                <c:pt idx="14">
                  <c:v>O: £5.60 - £5.80</c:v>
                </c:pt>
                <c:pt idx="15">
                  <c:v>P: £5.80 - £6.00</c:v>
                </c:pt>
                <c:pt idx="16">
                  <c:v>Q: &gt;£6.00</c:v>
                </c:pt>
              </c:strCache>
            </c:strRef>
          </c:cat>
          <c:val>
            <c:numRef>
              <c:f>Summary!$M$4:$M$20</c:f>
              <c:numCache>
                <c:formatCode>0%</c:formatCode>
                <c:ptCount val="17"/>
                <c:pt idx="0">
                  <c:v>0.11402233646516573</c:v>
                </c:pt>
                <c:pt idx="1">
                  <c:v>0.19652543875199432</c:v>
                </c:pt>
                <c:pt idx="2">
                  <c:v>0.21411097323169651</c:v>
                </c:pt>
                <c:pt idx="3">
                  <c:v>0.28619039177450806</c:v>
                </c:pt>
                <c:pt idx="4">
                  <c:v>0.42095373160787092</c:v>
                </c:pt>
                <c:pt idx="5">
                  <c:v>0.56876440347456114</c:v>
                </c:pt>
                <c:pt idx="6">
                  <c:v>0.76050345683389464</c:v>
                </c:pt>
                <c:pt idx="7">
                  <c:v>1.2238255628434676</c:v>
                </c:pt>
                <c:pt idx="8">
                  <c:v>1.4439283814926431</c:v>
                </c:pt>
                <c:pt idx="9">
                  <c:v>2.2803403651834779</c:v>
                </c:pt>
                <c:pt idx="10">
                  <c:v>2.3653962063463925</c:v>
                </c:pt>
                <c:pt idx="11">
                  <c:v>2.5423151923417833</c:v>
                </c:pt>
                <c:pt idx="12">
                  <c:v>2.5539797908172308</c:v>
                </c:pt>
                <c:pt idx="13">
                  <c:v>3.3749689771317142</c:v>
                </c:pt>
                <c:pt idx="14">
                  <c:v>4.4960113455061155</c:v>
                </c:pt>
                <c:pt idx="15">
                  <c:v>4.3421024641021093</c:v>
                </c:pt>
                <c:pt idx="16">
                  <c:v>4.1144832476511253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A-439A-B53A-D8E83CAE8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9606880"/>
        <c:axId val="649607208"/>
      </c:lineChart>
      <c:lineChart>
        <c:grouping val="standard"/>
        <c:varyColors val="0"/>
        <c:ser>
          <c:idx val="1"/>
          <c:order val="1"/>
          <c:tx>
            <c:strRef>
              <c:f>Summary!$N$3</c:f>
              <c:strCache>
                <c:ptCount val="1"/>
                <c:pt idx="0">
                  <c:v>Quantity ROS Index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95C27D0B-FE8C-48BF-85F0-90E7F48DA6B7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C4A-439A-B53A-D8E83CAE8C9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80F7C62-0825-4B4C-8A42-20204048B9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FC4A-439A-B53A-D8E83CAE8C9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D8A9091-82FA-49B5-A066-4EBE267F16E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FC4A-439A-B53A-D8E83CAE8C9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173A05E1-8649-4DAE-9EB9-34C7578A141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FC4A-439A-B53A-D8E83CAE8C9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D041BA00-270D-4443-BA11-79ACD6B4E52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C4A-439A-B53A-D8E83CAE8C9B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74487F35-36DE-4E92-AE10-8948A3E40EE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FC4A-439A-B53A-D8E83CAE8C9B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61835ED8-DAC0-4051-8FC5-B826B137021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C4A-439A-B53A-D8E83CAE8C9B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0B0E180-AEC9-46F2-8433-927020851DE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FC4A-439A-B53A-D8E83CAE8C9B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FECE725-EDF0-41B7-8B29-4B9D174A69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C4A-439A-B53A-D8E83CAE8C9B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F68F075-C795-4358-AC9B-94DFF90BBB5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46B3-4B15-A0F8-C604C7382C28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F3D16B99-4A31-480C-8CB1-7FEE9A9EB63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6B3-4B15-A0F8-C604C7382C28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E1D7AA92-AF8F-427D-A705-ED44B1E7DAB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46B3-4B15-A0F8-C604C7382C28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AC41FD77-937B-4452-9EED-BA70B7C5A9F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46B3-4B15-A0F8-C604C7382C28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F2A05996-C0AC-418B-8831-3605E3CA63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46B3-4B15-A0F8-C604C7382C28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A5FDACD1-1477-4387-AC38-4E314CCECE2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46B3-4B15-A0F8-C604C7382C28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3F04D12A-1497-45A8-A31C-5A9A2FC966D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46B3-4B15-A0F8-C604C7382C28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07154B67-4425-47D8-BB08-BA9C0E608E0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46B3-4B15-A0F8-C604C7382C28}"/>
                </c:ext>
              </c:extLst>
            </c:dLbl>
            <c:spPr>
              <a:solidFill>
                <a:srgbClr val="92D050">
                  <a:alpha val="54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'[1]Pricing Bands'!$H$8:$O$8</c:f>
              <c:strCache>
                <c:ptCount val="8"/>
                <c:pt idx="0">
                  <c:v>A: &lt;£3</c:v>
                </c:pt>
                <c:pt idx="1">
                  <c:v>B: £3 - £3.50</c:v>
                </c:pt>
                <c:pt idx="2">
                  <c:v>C: £3.50 - £4</c:v>
                </c:pt>
                <c:pt idx="3">
                  <c:v>D: £4 - £4.50</c:v>
                </c:pt>
                <c:pt idx="4">
                  <c:v>E: £4.50 - £5</c:v>
                </c:pt>
                <c:pt idx="5">
                  <c:v>F: £5 - £5.50</c:v>
                </c:pt>
                <c:pt idx="6">
                  <c:v>G: £5.50 - £6</c:v>
                </c:pt>
                <c:pt idx="7">
                  <c:v>H: &gt;£6</c:v>
                </c:pt>
              </c:strCache>
            </c:strRef>
          </c:cat>
          <c:val>
            <c:numRef>
              <c:f>Summary!$N$4:$N$20</c:f>
              <c:numCache>
                <c:formatCode>0%</c:formatCode>
                <c:ptCount val="17"/>
                <c:pt idx="0">
                  <c:v>0.14671038272261797</c:v>
                </c:pt>
                <c:pt idx="1">
                  <c:v>0.24348998101450831</c:v>
                </c:pt>
                <c:pt idx="2">
                  <c:v>0.25631286117632113</c:v>
                </c:pt>
                <c:pt idx="3">
                  <c:v>0.33140280578109388</c:v>
                </c:pt>
                <c:pt idx="4">
                  <c:v>0.48204540129837115</c:v>
                </c:pt>
                <c:pt idx="5">
                  <c:v>0.6090303017461024</c:v>
                </c:pt>
                <c:pt idx="6">
                  <c:v>0.78390812128897969</c:v>
                </c:pt>
                <c:pt idx="7">
                  <c:v>1.2787885464525042</c:v>
                </c:pt>
                <c:pt idx="8">
                  <c:v>1.4381732160984484</c:v>
                </c:pt>
                <c:pt idx="9">
                  <c:v>2.3089712203337918</c:v>
                </c:pt>
                <c:pt idx="10">
                  <c:v>2.2717086762430041</c:v>
                </c:pt>
                <c:pt idx="11">
                  <c:v>2.3677909992771311</c:v>
                </c:pt>
                <c:pt idx="12">
                  <c:v>2.2391700038355924</c:v>
                </c:pt>
                <c:pt idx="13">
                  <c:v>2.8652177565628714</c:v>
                </c:pt>
                <c:pt idx="14">
                  <c:v>3.9795667463039255</c:v>
                </c:pt>
                <c:pt idx="15">
                  <c:v>3.5088132699391159</c:v>
                </c:pt>
                <c:pt idx="16">
                  <c:v>4.0239457573542365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Summary!$R$4:$R$20</c15:f>
                <c15:dlblRangeCache>
                  <c:ptCount val="17"/>
                  <c:pt idx="0">
                    <c:v>7.3%</c:v>
                  </c:pt>
                  <c:pt idx="1">
                    <c:v>14.1%</c:v>
                  </c:pt>
                  <c:pt idx="2">
                    <c:v>15.4%</c:v>
                  </c:pt>
                  <c:pt idx="3">
                    <c:v>21.1%</c:v>
                  </c:pt>
                  <c:pt idx="4">
                    <c:v>30.5%</c:v>
                  </c:pt>
                  <c:pt idx="5">
                    <c:v>32.5%</c:v>
                  </c:pt>
                  <c:pt idx="6">
                    <c:v>36.6%</c:v>
                  </c:pt>
                  <c:pt idx="7">
                    <c:v>40.7%</c:v>
                  </c:pt>
                  <c:pt idx="8">
                    <c:v>44.8%</c:v>
                  </c:pt>
                  <c:pt idx="9">
                    <c:v>52.3%</c:v>
                  </c:pt>
                  <c:pt idx="10">
                    <c:v>52.7%</c:v>
                  </c:pt>
                  <c:pt idx="11">
                    <c:v>51.0%</c:v>
                  </c:pt>
                  <c:pt idx="12">
                    <c:v>46.3%</c:v>
                  </c:pt>
                  <c:pt idx="13">
                    <c:v>66.6%</c:v>
                  </c:pt>
                  <c:pt idx="14">
                    <c:v>84.3%</c:v>
                  </c:pt>
                  <c:pt idx="15">
                    <c:v>69.4%</c:v>
                  </c:pt>
                  <c:pt idx="16">
                    <c:v>69.0%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FC4A-439A-B53A-D8E83CAE8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661168"/>
        <c:axId val="612764200"/>
      </c:lineChart>
      <c:catAx>
        <c:axId val="64960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649607208"/>
        <c:crosses val="autoZero"/>
        <c:auto val="1"/>
        <c:lblAlgn val="ctr"/>
        <c:lblOffset val="100"/>
        <c:noMultiLvlLbl val="0"/>
      </c:catAx>
      <c:valAx>
        <c:axId val="64960720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r>
                  <a:rPr lang="en-GB"/>
                  <a:t>Value ROS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20204" pitchFamily="34" charset="0"/>
                  <a:ea typeface="+mn-ea"/>
                  <a:cs typeface="Helvetica" panose="020B0604020202020204" pitchFamily="34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649606880"/>
        <c:crosses val="autoZero"/>
        <c:crossBetween val="between"/>
      </c:valAx>
      <c:valAx>
        <c:axId val="61276420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Helvetica" panose="020B0604020202020204" pitchFamily="34" charset="0"/>
                    <a:ea typeface="+mn-ea"/>
                    <a:cs typeface="Helvetica" panose="020B0604020202020204" pitchFamily="34" charset="0"/>
                  </a:defRPr>
                </a:pPr>
                <a:r>
                  <a:rPr lang="en-GB"/>
                  <a:t>Quantity ROS index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Helvetica" panose="020B0604020202020204" pitchFamily="34" charset="0"/>
                  <a:ea typeface="+mn-ea"/>
                  <a:cs typeface="Helvetica" panose="020B0604020202020204" pitchFamily="34" charset="0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Helvetica" panose="020B0604020202020204" pitchFamily="34" charset="0"/>
                <a:ea typeface="+mn-ea"/>
                <a:cs typeface="Helvetica" panose="020B0604020202020204" pitchFamily="34" charset="0"/>
              </a:defRPr>
            </a:pPr>
            <a:endParaRPr lang="en-US"/>
          </a:p>
        </c:txPr>
        <c:crossAx val="550661168"/>
        <c:crosses val="max"/>
        <c:crossBetween val="between"/>
      </c:valAx>
      <c:catAx>
        <c:axId val="5506611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27642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Helvetica" panose="020B0604020202020204" pitchFamily="34" charset="0"/>
              <a:ea typeface="+mn-ea"/>
              <a:cs typeface="Helvetica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 b="1">
          <a:latin typeface="Helvetica" panose="020B0604020202020204" pitchFamily="34" charset="0"/>
          <a:cs typeface="Helvetica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212912</xdr:colOff>
      <xdr:row>22</xdr:row>
      <xdr:rowOff>169769</xdr:rowOff>
    </xdr:from>
    <xdr:to>
      <xdr:col>9</xdr:col>
      <xdr:colOff>329454</xdr:colOff>
      <xdr:row>40</xdr:row>
      <xdr:rowOff>1619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D0BF71-1D1A-4C19-B996-90D983D283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657225</xdr:colOff>
      <xdr:row>22</xdr:row>
      <xdr:rowOff>171450</xdr:rowOff>
    </xdr:from>
    <xdr:to>
      <xdr:col>20</xdr:col>
      <xdr:colOff>421342</xdr:colOff>
      <xdr:row>40</xdr:row>
      <xdr:rowOff>3300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7CEFC4D-BC79-4037-8824-36DC0699A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bennett/Documents/Client/AA/Retail/MAB/MAB%20RSP%20Nov/MAB%20Pricing%20report%20template_draft%20(00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ld - Remove"/>
      <sheetName val="Historical price"/>
      <sheetName val="Pricing Bands"/>
      <sheetName val="Price band data"/>
      <sheetName val="historical price data"/>
      <sheetName val="Historical price data - new"/>
      <sheetName val="meta"/>
    </sheetNames>
    <sheetDataSet>
      <sheetData sheetId="0"/>
      <sheetData sheetId="1"/>
      <sheetData sheetId="2">
        <row r="8">
          <cell r="H8" t="str">
            <v>A: &lt;£3</v>
          </cell>
          <cell r="I8" t="str">
            <v>B: £3 - £3.50</v>
          </cell>
          <cell r="J8" t="str">
            <v>C: £3.50 - £4</v>
          </cell>
          <cell r="K8" t="str">
            <v>D: £4 - £4.50</v>
          </cell>
          <cell r="L8" t="str">
            <v>E: £4.50 - £5</v>
          </cell>
          <cell r="M8" t="str">
            <v>F: £5 - £5.50</v>
          </cell>
          <cell r="N8" t="str">
            <v>G: £5.50 - £6</v>
          </cell>
          <cell r="O8" t="str">
            <v>H: &gt;£6</v>
          </cell>
        </row>
      </sheetData>
      <sheetData sheetId="3">
        <row r="6">
          <cell r="B6" t="str">
            <v>Central/WalesBarTotalAmerican WhiskeyC: £3.50 - £4</v>
          </cell>
          <cell r="C6" t="str">
            <v>Total</v>
          </cell>
          <cell r="D6" t="str">
            <v>Bar</v>
          </cell>
          <cell r="E6" t="str">
            <v>Central/Wales</v>
          </cell>
          <cell r="F6" t="str">
            <v>Total</v>
          </cell>
          <cell r="G6" t="str">
            <v>American Whiskey</v>
          </cell>
          <cell r="H6" t="str">
            <v>25ml</v>
          </cell>
          <cell r="I6" t="str">
            <v>C: £3.50 - £4</v>
          </cell>
          <cell r="J6">
            <v>38</v>
          </cell>
          <cell r="K6">
            <v>354.09</v>
          </cell>
          <cell r="L6">
            <v>126.53761848059041</v>
          </cell>
        </row>
        <row r="7">
          <cell r="B7" t="str">
            <v>Central/WalesBarTotalAmerican WhiskeyD: £4 - £4.50</v>
          </cell>
          <cell r="C7" t="str">
            <v>Total</v>
          </cell>
          <cell r="D7" t="str">
            <v>Bar</v>
          </cell>
          <cell r="E7" t="str">
            <v>Central/Wales</v>
          </cell>
          <cell r="F7" t="str">
            <v>Total</v>
          </cell>
          <cell r="G7" t="str">
            <v>American Whiskey</v>
          </cell>
          <cell r="H7" t="str">
            <v>25ml</v>
          </cell>
          <cell r="I7" t="str">
            <v>D: £4 - £4.50</v>
          </cell>
          <cell r="J7">
            <v>38</v>
          </cell>
          <cell r="K7">
            <v>413.53</v>
          </cell>
          <cell r="L7">
            <v>148.47451901813361</v>
          </cell>
        </row>
        <row r="8">
          <cell r="B8" t="str">
            <v>Central/WalesBarTotalAmerican WhiskeyB: £3 - £3.50</v>
          </cell>
          <cell r="C8" t="str">
            <v>Total</v>
          </cell>
          <cell r="D8" t="str">
            <v>Bar</v>
          </cell>
          <cell r="E8" t="str">
            <v>Central/Wales</v>
          </cell>
          <cell r="F8" t="str">
            <v>Total</v>
          </cell>
          <cell r="G8" t="str">
            <v>American Whiskey</v>
          </cell>
          <cell r="H8" t="str">
            <v>25ml</v>
          </cell>
          <cell r="I8" t="str">
            <v>B: £3 - £3.50</v>
          </cell>
          <cell r="J8">
            <v>43</v>
          </cell>
          <cell r="K8">
            <v>256.26</v>
          </cell>
          <cell r="L8">
            <v>97.202847280832387</v>
          </cell>
        </row>
        <row r="9">
          <cell r="B9" t="str">
            <v>GBBarMainstreamAmerican WhiskeyE: £4.50 - £5</v>
          </cell>
          <cell r="C9" t="str">
            <v>Total</v>
          </cell>
          <cell r="D9" t="str">
            <v>Bar</v>
          </cell>
          <cell r="E9" t="str">
            <v>GB</v>
          </cell>
          <cell r="F9" t="str">
            <v>Mainstream</v>
          </cell>
          <cell r="G9" t="str">
            <v>American Whiskey</v>
          </cell>
          <cell r="H9" t="str">
            <v>25ml</v>
          </cell>
          <cell r="I9" t="str">
            <v>E: £4.50 - £5</v>
          </cell>
          <cell r="J9">
            <v>30</v>
          </cell>
          <cell r="K9">
            <v>466.92</v>
          </cell>
          <cell r="L9">
            <v>134.5189059332408</v>
          </cell>
        </row>
        <row r="10">
          <cell r="B10" t="str">
            <v>GBBarMainstreamAmerican WhiskeyA: &lt;£3</v>
          </cell>
          <cell r="C10" t="str">
            <v>Total</v>
          </cell>
          <cell r="D10" t="str">
            <v>Bar</v>
          </cell>
          <cell r="E10" t="str">
            <v>GB</v>
          </cell>
          <cell r="F10" t="str">
            <v>Mainstream</v>
          </cell>
          <cell r="G10" t="str">
            <v>American Whiskey</v>
          </cell>
          <cell r="H10" t="str">
            <v>25ml</v>
          </cell>
          <cell r="I10" t="str">
            <v>A: &lt;£3</v>
          </cell>
          <cell r="J10">
            <v>54</v>
          </cell>
          <cell r="K10">
            <v>199.59</v>
          </cell>
          <cell r="L10">
            <v>79.290041055214402</v>
          </cell>
        </row>
        <row r="11">
          <cell r="B11" t="str">
            <v>GBBarMainstreamAmerican WhiskeyD: £4 - £4.50</v>
          </cell>
          <cell r="C11" t="str">
            <v>Total</v>
          </cell>
          <cell r="D11" t="str">
            <v>Bar</v>
          </cell>
          <cell r="E11" t="str">
            <v>GB</v>
          </cell>
          <cell r="F11" t="str">
            <v>Mainstream</v>
          </cell>
          <cell r="G11" t="str">
            <v>American Whiskey</v>
          </cell>
          <cell r="H11" t="str">
            <v>25ml</v>
          </cell>
          <cell r="I11" t="str">
            <v>D: £4 - £4.50</v>
          </cell>
          <cell r="J11">
            <v>70</v>
          </cell>
          <cell r="K11">
            <v>436.23</v>
          </cell>
          <cell r="L11">
            <v>143.10790928983241</v>
          </cell>
        </row>
        <row r="12">
          <cell r="B12" t="str">
            <v>GBBarMainstreamAmerican WhiskeyB: £3 - £3.50</v>
          </cell>
          <cell r="C12" t="str">
            <v>Total</v>
          </cell>
          <cell r="D12" t="str">
            <v>Bar</v>
          </cell>
          <cell r="E12" t="str">
            <v>GB</v>
          </cell>
          <cell r="F12" t="str">
            <v>Mainstream</v>
          </cell>
          <cell r="G12" t="str">
            <v>American Whiskey</v>
          </cell>
          <cell r="H12" t="str">
            <v>25ml</v>
          </cell>
          <cell r="I12" t="str">
            <v>B: £3 - £3.50</v>
          </cell>
          <cell r="J12">
            <v>79</v>
          </cell>
          <cell r="K12">
            <v>300.62</v>
          </cell>
          <cell r="L12">
            <v>111.817017249938</v>
          </cell>
        </row>
        <row r="13">
          <cell r="B13" t="str">
            <v>GBBarMainstreamAmerican WhiskeyC: £3.50 - £4</v>
          </cell>
          <cell r="C13" t="str">
            <v>Total</v>
          </cell>
          <cell r="D13" t="str">
            <v>Bar</v>
          </cell>
          <cell r="E13" t="str">
            <v>GB</v>
          </cell>
          <cell r="F13" t="str">
            <v>Mainstream</v>
          </cell>
          <cell r="G13" t="str">
            <v>American Whiskey</v>
          </cell>
          <cell r="H13" t="str">
            <v>25ml</v>
          </cell>
          <cell r="I13" t="str">
            <v>C: £3.50 - £4</v>
          </cell>
          <cell r="J13">
            <v>109</v>
          </cell>
          <cell r="K13">
            <v>419.71</v>
          </cell>
          <cell r="L13">
            <v>150.2703895728892</v>
          </cell>
        </row>
        <row r="14">
          <cell r="B14" t="str">
            <v>GBBarPremiumAmerican WhiskeyA: &lt;£3</v>
          </cell>
          <cell r="C14" t="str">
            <v>Total</v>
          </cell>
          <cell r="D14" t="str">
            <v>Bar</v>
          </cell>
          <cell r="E14" t="str">
            <v>GB</v>
          </cell>
          <cell r="F14" t="str">
            <v>Premium</v>
          </cell>
          <cell r="G14" t="str">
            <v>American Whiskey</v>
          </cell>
          <cell r="H14" t="str">
            <v>25ml</v>
          </cell>
          <cell r="I14" t="str">
            <v>A: &lt;£3</v>
          </cell>
          <cell r="J14">
            <v>32</v>
          </cell>
          <cell r="K14">
            <v>227.53</v>
          </cell>
          <cell r="L14">
            <v>86.27201847085</v>
          </cell>
        </row>
        <row r="15">
          <cell r="B15" t="str">
            <v>GBBarPremiumAmerican WhiskeyF: £5 - £5.50</v>
          </cell>
          <cell r="C15" t="str">
            <v>Total</v>
          </cell>
          <cell r="D15" t="str">
            <v>Bar</v>
          </cell>
          <cell r="E15" t="str">
            <v>GB</v>
          </cell>
          <cell r="F15" t="str">
            <v>Premium</v>
          </cell>
          <cell r="G15" t="str">
            <v>American Whiskey</v>
          </cell>
          <cell r="H15" t="str">
            <v>25ml</v>
          </cell>
          <cell r="I15" t="str">
            <v>F: £5 - £5.50</v>
          </cell>
          <cell r="J15">
            <v>61</v>
          </cell>
          <cell r="K15">
            <v>401.8</v>
          </cell>
          <cell r="L15">
            <v>101.6221808218872</v>
          </cell>
        </row>
        <row r="16">
          <cell r="B16" t="str">
            <v>GBBarPremiumAmerican WhiskeyB: £3 - £3.50</v>
          </cell>
          <cell r="C16" t="str">
            <v>Total</v>
          </cell>
          <cell r="D16" t="str">
            <v>Bar</v>
          </cell>
          <cell r="E16" t="str">
            <v>GB</v>
          </cell>
          <cell r="F16" t="str">
            <v>Premium</v>
          </cell>
          <cell r="G16" t="str">
            <v>American Whiskey</v>
          </cell>
          <cell r="H16" t="str">
            <v>25ml</v>
          </cell>
          <cell r="I16" t="str">
            <v>B: £3 - £3.50</v>
          </cell>
          <cell r="J16">
            <v>64</v>
          </cell>
          <cell r="K16">
            <v>229.36</v>
          </cell>
          <cell r="L16">
            <v>80.157597505027596</v>
          </cell>
        </row>
        <row r="17">
          <cell r="B17" t="str">
            <v>GBBarPremiumAmerican WhiskeyC: £3.50 - £4</v>
          </cell>
          <cell r="C17" t="str">
            <v>Total</v>
          </cell>
          <cell r="D17" t="str">
            <v>Bar</v>
          </cell>
          <cell r="E17" t="str">
            <v>GB</v>
          </cell>
          <cell r="F17" t="str">
            <v>Premium</v>
          </cell>
          <cell r="G17" t="str">
            <v>American Whiskey</v>
          </cell>
          <cell r="H17" t="str">
            <v>25ml</v>
          </cell>
          <cell r="I17" t="str">
            <v>C: £3.50 - £4</v>
          </cell>
          <cell r="J17">
            <v>94</v>
          </cell>
          <cell r="K17">
            <v>301.04000000000002</v>
          </cell>
          <cell r="L17">
            <v>101.237679505622</v>
          </cell>
        </row>
        <row r="18">
          <cell r="B18" t="str">
            <v>GBBarPremiumAmerican WhiskeyE: £4.50 - £5</v>
          </cell>
          <cell r="C18" t="str">
            <v>Total</v>
          </cell>
          <cell r="D18" t="str">
            <v>Bar</v>
          </cell>
          <cell r="E18" t="str">
            <v>GB</v>
          </cell>
          <cell r="F18" t="str">
            <v>Premium</v>
          </cell>
          <cell r="G18" t="str">
            <v>American Whiskey</v>
          </cell>
          <cell r="H18" t="str">
            <v>25ml</v>
          </cell>
          <cell r="I18" t="str">
            <v>E: £4.50 - £5</v>
          </cell>
          <cell r="J18">
            <v>126</v>
          </cell>
          <cell r="K18">
            <v>332.64</v>
          </cell>
          <cell r="L18">
            <v>96.839582936959999</v>
          </cell>
        </row>
        <row r="19">
          <cell r="B19" t="str">
            <v>GBBarPremiumAmerican WhiskeyD: £4 - £4.50</v>
          </cell>
          <cell r="C19" t="str">
            <v>Total</v>
          </cell>
          <cell r="D19" t="str">
            <v>Bar</v>
          </cell>
          <cell r="E19" t="str">
            <v>GB</v>
          </cell>
          <cell r="F19" t="str">
            <v>Premium</v>
          </cell>
          <cell r="G19" t="str">
            <v>American Whiskey</v>
          </cell>
          <cell r="H19" t="str">
            <v>25ml</v>
          </cell>
          <cell r="I19" t="str">
            <v>D: £4 - £4.50</v>
          </cell>
          <cell r="J19">
            <v>219</v>
          </cell>
          <cell r="K19">
            <v>306.83999999999997</v>
          </cell>
          <cell r="L19">
            <v>95.553690228888001</v>
          </cell>
        </row>
        <row r="20">
          <cell r="B20" t="str">
            <v>GBBarTotalAmerican WhiskeyG: £5.50 - £6</v>
          </cell>
          <cell r="C20" t="str">
            <v>Total</v>
          </cell>
          <cell r="D20" t="str">
            <v>Bar</v>
          </cell>
          <cell r="E20" t="str">
            <v>GB</v>
          </cell>
          <cell r="F20" t="str">
            <v>Total</v>
          </cell>
          <cell r="G20" t="str">
            <v>American Whiskey</v>
          </cell>
          <cell r="H20" t="str">
            <v>25ml</v>
          </cell>
          <cell r="I20" t="str">
            <v>G: £5.50 - £6</v>
          </cell>
          <cell r="J20">
            <v>35</v>
          </cell>
          <cell r="K20">
            <v>425.9</v>
          </cell>
          <cell r="L20">
            <v>102.81863843999119</v>
          </cell>
        </row>
        <row r="21">
          <cell r="B21" t="str">
            <v>GBBarTotalAmerican WhiskeyF: £5 - £5.50</v>
          </cell>
          <cell r="C21" t="str">
            <v>Total</v>
          </cell>
          <cell r="D21" t="str">
            <v>Bar</v>
          </cell>
          <cell r="E21" t="str">
            <v>GB</v>
          </cell>
          <cell r="F21" t="str">
            <v>Total</v>
          </cell>
          <cell r="G21" t="str">
            <v>American Whiskey</v>
          </cell>
          <cell r="H21" t="str">
            <v>25ml</v>
          </cell>
          <cell r="I21" t="str">
            <v>F: £5 - £5.50</v>
          </cell>
          <cell r="J21">
            <v>68</v>
          </cell>
          <cell r="K21">
            <v>395.79</v>
          </cell>
          <cell r="L21">
            <v>99.312799085697606</v>
          </cell>
        </row>
        <row r="22">
          <cell r="B22" t="str">
            <v>GBBarTotalAmerican WhiskeyA: &lt;£3</v>
          </cell>
          <cell r="C22" t="str">
            <v>Total</v>
          </cell>
          <cell r="D22" t="str">
            <v>Bar</v>
          </cell>
          <cell r="E22" t="str">
            <v>GB</v>
          </cell>
          <cell r="F22" t="str">
            <v>Total</v>
          </cell>
          <cell r="G22" t="str">
            <v>American Whiskey</v>
          </cell>
          <cell r="H22" t="str">
            <v>25ml</v>
          </cell>
          <cell r="I22" t="str">
            <v>A: &lt;£3</v>
          </cell>
          <cell r="J22">
            <v>86</v>
          </cell>
          <cell r="K22">
            <v>209.99</v>
          </cell>
          <cell r="L22">
            <v>81.887986140102001</v>
          </cell>
        </row>
        <row r="23">
          <cell r="B23" t="str">
            <v>GBBarTotalAmerican WhiskeyB: £3 - £3.50</v>
          </cell>
          <cell r="C23" t="str">
            <v>Total</v>
          </cell>
          <cell r="D23" t="str">
            <v>Bar</v>
          </cell>
          <cell r="E23" t="str">
            <v>GB</v>
          </cell>
          <cell r="F23" t="str">
            <v>Total</v>
          </cell>
          <cell r="G23" t="str">
            <v>American Whiskey</v>
          </cell>
          <cell r="H23" t="str">
            <v>25ml</v>
          </cell>
          <cell r="I23" t="str">
            <v>B: £3 - £3.50</v>
          </cell>
          <cell r="J23">
            <v>143</v>
          </cell>
          <cell r="K23">
            <v>268.72000000000003</v>
          </cell>
          <cell r="L23">
            <v>97.647766455013212</v>
          </cell>
        </row>
        <row r="24">
          <cell r="B24" t="str">
            <v>GBBarTotalAmerican WhiskeyE: £4.50 - £5</v>
          </cell>
          <cell r="C24" t="str">
            <v>Total</v>
          </cell>
          <cell r="D24" t="str">
            <v>Bar</v>
          </cell>
          <cell r="E24" t="str">
            <v>GB</v>
          </cell>
          <cell r="F24" t="str">
            <v>Total</v>
          </cell>
          <cell r="G24" t="str">
            <v>American Whiskey</v>
          </cell>
          <cell r="H24" t="str">
            <v>25ml</v>
          </cell>
          <cell r="I24" t="str">
            <v>E: £4.50 - £5</v>
          </cell>
          <cell r="J24">
            <v>156</v>
          </cell>
          <cell r="K24">
            <v>358.46</v>
          </cell>
          <cell r="L24">
            <v>104.08560659009079</v>
          </cell>
        </row>
        <row r="25">
          <cell r="B25" t="str">
            <v>GBBarTotalAmerican WhiskeyC: £3.50 - £4</v>
          </cell>
          <cell r="C25" t="str">
            <v>Total</v>
          </cell>
          <cell r="D25" t="str">
            <v>Bar</v>
          </cell>
          <cell r="E25" t="str">
            <v>GB</v>
          </cell>
          <cell r="F25" t="str">
            <v>Total</v>
          </cell>
          <cell r="G25" t="str">
            <v>American Whiskey</v>
          </cell>
          <cell r="H25" t="str">
            <v>25ml</v>
          </cell>
          <cell r="I25" t="str">
            <v>C: £3.50 - £4</v>
          </cell>
          <cell r="J25">
            <v>203</v>
          </cell>
          <cell r="K25">
            <v>364.76</v>
          </cell>
          <cell r="L25">
            <v>127.56558786686401</v>
          </cell>
        </row>
        <row r="26">
          <cell r="B26" t="str">
            <v>GBBarTotalAmerican WhiskeyD: £4 - £4.50</v>
          </cell>
          <cell r="C26" t="str">
            <v>Total</v>
          </cell>
          <cell r="D26" t="str">
            <v>Bar</v>
          </cell>
          <cell r="E26" t="str">
            <v>GB</v>
          </cell>
          <cell r="F26" t="str">
            <v>Total</v>
          </cell>
          <cell r="G26" t="str">
            <v>American Whiskey</v>
          </cell>
          <cell r="H26" t="str">
            <v>25ml</v>
          </cell>
          <cell r="I26" t="str">
            <v>D: £4 - £4.50</v>
          </cell>
          <cell r="J26">
            <v>289</v>
          </cell>
          <cell r="K26">
            <v>338.18</v>
          </cell>
          <cell r="L26">
            <v>107.07201318482599</v>
          </cell>
        </row>
        <row r="27">
          <cell r="B27" t="str">
            <v>LondonBarPremiumAmerican WhiskeyF: £5 - £5.50</v>
          </cell>
          <cell r="C27" t="str">
            <v>Total</v>
          </cell>
          <cell r="D27" t="str">
            <v>Bar</v>
          </cell>
          <cell r="E27" t="str">
            <v>London</v>
          </cell>
          <cell r="F27" t="str">
            <v>Premium</v>
          </cell>
          <cell r="G27" t="str">
            <v>American Whiskey</v>
          </cell>
          <cell r="H27" t="str">
            <v>25ml</v>
          </cell>
          <cell r="I27" t="str">
            <v>F: £5 - £5.50</v>
          </cell>
          <cell r="J27">
            <v>36</v>
          </cell>
          <cell r="K27">
            <v>464.06</v>
          </cell>
          <cell r="L27">
            <v>117.3286316064888</v>
          </cell>
        </row>
        <row r="28">
          <cell r="B28" t="str">
            <v>LondonBarPremiumAmerican WhiskeyE: £4.50 - £5</v>
          </cell>
          <cell r="C28" t="str">
            <v>Total</v>
          </cell>
          <cell r="D28" t="str">
            <v>Bar</v>
          </cell>
          <cell r="E28" t="str">
            <v>London</v>
          </cell>
          <cell r="F28" t="str">
            <v>Premium</v>
          </cell>
          <cell r="G28" t="str">
            <v>American Whiskey</v>
          </cell>
          <cell r="H28" t="str">
            <v>25ml</v>
          </cell>
          <cell r="I28" t="str">
            <v>E: £4.50 - £5</v>
          </cell>
          <cell r="J28">
            <v>58</v>
          </cell>
          <cell r="K28">
            <v>341.33</v>
          </cell>
          <cell r="L28">
            <v>92.98621213074081</v>
          </cell>
        </row>
        <row r="29">
          <cell r="B29" t="str">
            <v>LondonBarPremiumAmerican WhiskeyD: £4 - £4.50</v>
          </cell>
          <cell r="C29" t="str">
            <v>Total</v>
          </cell>
          <cell r="D29" t="str">
            <v>Bar</v>
          </cell>
          <cell r="E29" t="str">
            <v>London</v>
          </cell>
          <cell r="F29" t="str">
            <v>Premium</v>
          </cell>
          <cell r="G29" t="str">
            <v>American Whiskey</v>
          </cell>
          <cell r="H29" t="str">
            <v>25ml</v>
          </cell>
          <cell r="I29" t="str">
            <v>D: £4 - £4.50</v>
          </cell>
          <cell r="J29">
            <v>107</v>
          </cell>
          <cell r="K29">
            <v>260.13</v>
          </cell>
          <cell r="L29">
            <v>69.603056556660405</v>
          </cell>
        </row>
        <row r="30">
          <cell r="B30" t="str">
            <v>LondonBarTotalAmerican WhiskeyC: £3.50 - £4</v>
          </cell>
          <cell r="C30" t="str">
            <v>Total</v>
          </cell>
          <cell r="D30" t="str">
            <v>Bar</v>
          </cell>
          <cell r="E30" t="str">
            <v>London</v>
          </cell>
          <cell r="F30" t="str">
            <v>Total</v>
          </cell>
          <cell r="G30" t="str">
            <v>American Whiskey</v>
          </cell>
          <cell r="H30" t="str">
            <v>25ml</v>
          </cell>
          <cell r="I30" t="str">
            <v>C: £3.50 - £4</v>
          </cell>
          <cell r="J30">
            <v>39</v>
          </cell>
          <cell r="K30">
            <v>436.62</v>
          </cell>
          <cell r="L30">
            <v>152.11510031617681</v>
          </cell>
        </row>
        <row r="31">
          <cell r="B31" t="str">
            <v>LondonBarTotalAmerican WhiskeyF: £5 - £5.50</v>
          </cell>
          <cell r="C31" t="str">
            <v>Total</v>
          </cell>
          <cell r="D31" t="str">
            <v>Bar</v>
          </cell>
          <cell r="E31" t="str">
            <v>London</v>
          </cell>
          <cell r="F31" t="str">
            <v>Total</v>
          </cell>
          <cell r="G31" t="str">
            <v>American Whiskey</v>
          </cell>
          <cell r="H31" t="str">
            <v>25ml</v>
          </cell>
          <cell r="I31" t="str">
            <v>F: £5 - £5.50</v>
          </cell>
          <cell r="J31">
            <v>39</v>
          </cell>
          <cell r="K31">
            <v>460.5</v>
          </cell>
          <cell r="L31">
            <v>115.73185323833681</v>
          </cell>
        </row>
        <row r="32">
          <cell r="B32" t="str">
            <v>LondonBarTotalAmerican WhiskeyE: £4.50 - £5</v>
          </cell>
          <cell r="C32" t="str">
            <v>Total</v>
          </cell>
          <cell r="D32" t="str">
            <v>Bar</v>
          </cell>
          <cell r="E32" t="str">
            <v>London</v>
          </cell>
          <cell r="F32" t="str">
            <v>Total</v>
          </cell>
          <cell r="G32" t="str">
            <v>American Whiskey</v>
          </cell>
          <cell r="H32" t="str">
            <v>25ml</v>
          </cell>
          <cell r="I32" t="str">
            <v>E: £4.50 - £5</v>
          </cell>
          <cell r="J32">
            <v>72</v>
          </cell>
          <cell r="K32">
            <v>392.32</v>
          </cell>
          <cell r="L32">
            <v>107.03826175287361</v>
          </cell>
        </row>
        <row r="33">
          <cell r="B33" t="str">
            <v>LondonBarTotalAmerican WhiskeyD: £4 - £4.50</v>
          </cell>
          <cell r="C33" t="str">
            <v>Total</v>
          </cell>
          <cell r="D33" t="str">
            <v>Bar</v>
          </cell>
          <cell r="E33" t="str">
            <v>London</v>
          </cell>
          <cell r="F33" t="str">
            <v>Total</v>
          </cell>
          <cell r="G33" t="str">
            <v>American Whiskey</v>
          </cell>
          <cell r="H33" t="str">
            <v>25ml</v>
          </cell>
          <cell r="I33" t="str">
            <v>D: £4 - £4.50</v>
          </cell>
          <cell r="J33">
            <v>123</v>
          </cell>
          <cell r="K33">
            <v>283.41000000000003</v>
          </cell>
          <cell r="L33">
            <v>78.4255429391348</v>
          </cell>
        </row>
        <row r="34">
          <cell r="B34" t="str">
            <v>North EnglandBarPremiumAmerican WhiskeyD: £4 - £4.50</v>
          </cell>
          <cell r="C34" t="str">
            <v>Total</v>
          </cell>
          <cell r="D34" t="str">
            <v>Bar</v>
          </cell>
          <cell r="E34" t="str">
            <v>North England</v>
          </cell>
          <cell r="F34" t="str">
            <v>Premium</v>
          </cell>
          <cell r="G34" t="str">
            <v>American Whiskey</v>
          </cell>
          <cell r="H34" t="str">
            <v>25ml</v>
          </cell>
          <cell r="I34" t="str">
            <v>D: £4 - £4.50</v>
          </cell>
          <cell r="J34">
            <v>33</v>
          </cell>
          <cell r="K34">
            <v>318.27999999999997</v>
          </cell>
          <cell r="L34">
            <v>117.9344954055404</v>
          </cell>
        </row>
        <row r="35">
          <cell r="B35" t="str">
            <v>North EnglandBarTotalAmerican WhiskeyE: £4.50 - £5</v>
          </cell>
          <cell r="C35" t="str">
            <v>Total</v>
          </cell>
          <cell r="D35" t="str">
            <v>Bar</v>
          </cell>
          <cell r="E35" t="str">
            <v>North England</v>
          </cell>
          <cell r="F35" t="str">
            <v>Total</v>
          </cell>
          <cell r="G35" t="str">
            <v>American Whiskey</v>
          </cell>
          <cell r="H35" t="str">
            <v>25ml</v>
          </cell>
          <cell r="I35" t="str">
            <v>E: £4.50 - £5</v>
          </cell>
          <cell r="J35">
            <v>30</v>
          </cell>
          <cell r="K35">
            <v>364.45</v>
          </cell>
          <cell r="L35">
            <v>117.8602874867896</v>
          </cell>
        </row>
        <row r="36">
          <cell r="B36" t="str">
            <v>North EnglandBarTotalAmerican WhiskeyB: £3 - £3.50</v>
          </cell>
          <cell r="C36" t="str">
            <v>Total</v>
          </cell>
          <cell r="D36" t="str">
            <v>Bar</v>
          </cell>
          <cell r="E36" t="str">
            <v>North England</v>
          </cell>
          <cell r="F36" t="str">
            <v>Total</v>
          </cell>
          <cell r="G36" t="str">
            <v>American Whiskey</v>
          </cell>
          <cell r="H36" t="str">
            <v>25ml</v>
          </cell>
          <cell r="I36" t="str">
            <v>B: £3 - £3.50</v>
          </cell>
          <cell r="J36">
            <v>40</v>
          </cell>
          <cell r="K36">
            <v>270.58</v>
          </cell>
          <cell r="L36">
            <v>97.520363922491995</v>
          </cell>
        </row>
        <row r="37">
          <cell r="B37" t="str">
            <v>North EnglandBarTotalAmerican WhiskeyA: &lt;£3</v>
          </cell>
          <cell r="C37" t="str">
            <v>Total</v>
          </cell>
          <cell r="D37" t="str">
            <v>Bar</v>
          </cell>
          <cell r="E37" t="str">
            <v>North England</v>
          </cell>
          <cell r="F37" t="str">
            <v>Total</v>
          </cell>
          <cell r="G37" t="str">
            <v>American Whiskey</v>
          </cell>
          <cell r="H37" t="str">
            <v>25ml</v>
          </cell>
          <cell r="I37" t="str">
            <v>A: &lt;£3</v>
          </cell>
          <cell r="J37">
            <v>41</v>
          </cell>
          <cell r="K37">
            <v>164.13</v>
          </cell>
          <cell r="L37">
            <v>64.6122850902332</v>
          </cell>
        </row>
        <row r="38">
          <cell r="B38" t="str">
            <v>North EnglandBarTotalAmerican WhiskeyD: £4 - £4.50</v>
          </cell>
          <cell r="C38" t="str">
            <v>Total</v>
          </cell>
          <cell r="D38" t="str">
            <v>Bar</v>
          </cell>
          <cell r="E38" t="str">
            <v>North England</v>
          </cell>
          <cell r="F38" t="str">
            <v>Total</v>
          </cell>
          <cell r="G38" t="str">
            <v>American Whiskey</v>
          </cell>
          <cell r="H38" t="str">
            <v>25ml</v>
          </cell>
          <cell r="I38" t="str">
            <v>D: £4 - £4.50</v>
          </cell>
          <cell r="J38">
            <v>49</v>
          </cell>
          <cell r="K38">
            <v>353.08</v>
          </cell>
          <cell r="L38">
            <v>125.1740878113584</v>
          </cell>
        </row>
        <row r="39">
          <cell r="B39" t="str">
            <v>North EnglandBarTotalAmerican WhiskeyC: £3.50 - £4</v>
          </cell>
          <cell r="C39" t="str">
            <v>Total</v>
          </cell>
          <cell r="D39" t="str">
            <v>Bar</v>
          </cell>
          <cell r="E39" t="str">
            <v>North England</v>
          </cell>
          <cell r="F39" t="str">
            <v>Total</v>
          </cell>
          <cell r="G39" t="str">
            <v>American Whiskey</v>
          </cell>
          <cell r="H39" t="str">
            <v>25ml</v>
          </cell>
          <cell r="I39" t="str">
            <v>C: £3.50 - £4</v>
          </cell>
          <cell r="J39">
            <v>53</v>
          </cell>
          <cell r="K39">
            <v>323.25</v>
          </cell>
          <cell r="L39">
            <v>113.998400079916</v>
          </cell>
        </row>
        <row r="40">
          <cell r="B40" t="str">
            <v>South EnglandBarPremiumAmerican WhiskeyD: £4 - £4.50</v>
          </cell>
          <cell r="C40" t="str">
            <v>Total</v>
          </cell>
          <cell r="D40" t="str">
            <v>Bar</v>
          </cell>
          <cell r="E40" t="str">
            <v>South England</v>
          </cell>
          <cell r="F40" t="str">
            <v>Premium</v>
          </cell>
          <cell r="G40" t="str">
            <v>American Whiskey</v>
          </cell>
          <cell r="H40" t="str">
            <v>25ml</v>
          </cell>
          <cell r="I40" t="str">
            <v>D: £4 - £4.50</v>
          </cell>
          <cell r="J40">
            <v>41</v>
          </cell>
          <cell r="K40">
            <v>354.59</v>
          </cell>
          <cell r="L40">
            <v>116.15462237427801</v>
          </cell>
        </row>
        <row r="41">
          <cell r="B41" t="str">
            <v>South EnglandBarTotalAmerican WhiskeyE: £4.50 - £5</v>
          </cell>
          <cell r="C41" t="str">
            <v>Total</v>
          </cell>
          <cell r="D41" t="str">
            <v>Bar</v>
          </cell>
          <cell r="E41" t="str">
            <v>South England</v>
          </cell>
          <cell r="F41" t="str">
            <v>Total</v>
          </cell>
          <cell r="G41" t="str">
            <v>American Whiskey</v>
          </cell>
          <cell r="H41" t="str">
            <v>25ml</v>
          </cell>
          <cell r="I41" t="str">
            <v>E: £4.50 - £5</v>
          </cell>
          <cell r="J41">
            <v>30</v>
          </cell>
          <cell r="K41">
            <v>304</v>
          </cell>
          <cell r="L41">
            <v>91.550522288402405</v>
          </cell>
        </row>
        <row r="42">
          <cell r="B42" t="str">
            <v>South EnglandBarTotalAmerican WhiskeyC: £3.50 - £4</v>
          </cell>
          <cell r="C42" t="str">
            <v>Total</v>
          </cell>
          <cell r="D42" t="str">
            <v>Bar</v>
          </cell>
          <cell r="E42" t="str">
            <v>South England</v>
          </cell>
          <cell r="F42" t="str">
            <v>Total</v>
          </cell>
          <cell r="G42" t="str">
            <v>American Whiskey</v>
          </cell>
          <cell r="H42" t="str">
            <v>25ml</v>
          </cell>
          <cell r="I42" t="str">
            <v>C: £3.50 - £4</v>
          </cell>
          <cell r="J42">
            <v>46</v>
          </cell>
          <cell r="K42">
            <v>375.51</v>
          </cell>
          <cell r="L42">
            <v>136.59734685202559</v>
          </cell>
        </row>
        <row r="43">
          <cell r="B43" t="str">
            <v>South EnglandBarTotalAmerican WhiskeyD: £4 - £4.50</v>
          </cell>
          <cell r="C43" t="str">
            <v>Total</v>
          </cell>
          <cell r="D43" t="str">
            <v>Bar</v>
          </cell>
          <cell r="E43" t="str">
            <v>South England</v>
          </cell>
          <cell r="F43" t="str">
            <v>Total</v>
          </cell>
          <cell r="G43" t="str">
            <v>American Whiskey</v>
          </cell>
          <cell r="H43" t="str">
            <v>25ml</v>
          </cell>
          <cell r="I43" t="str">
            <v>D: £4 - £4.50</v>
          </cell>
          <cell r="J43">
            <v>63</v>
          </cell>
          <cell r="K43">
            <v>392.11</v>
          </cell>
          <cell r="L43">
            <v>129.00952874837878</v>
          </cell>
        </row>
        <row r="44">
          <cell r="B44" t="str">
            <v>Central/WalesDrinkingMainstreamAmerican WhiskeyC: £3.50 - £4</v>
          </cell>
          <cell r="C44" t="str">
            <v>Total</v>
          </cell>
          <cell r="D44" t="str">
            <v>Drinking</v>
          </cell>
          <cell r="E44" t="str">
            <v>Central/Wales</v>
          </cell>
          <cell r="F44" t="str">
            <v>Mainstream</v>
          </cell>
          <cell r="G44" t="str">
            <v>American Whiskey</v>
          </cell>
          <cell r="H44" t="str">
            <v>25ml</v>
          </cell>
          <cell r="I44" t="str">
            <v>C: £3.50 - £4</v>
          </cell>
          <cell r="J44">
            <v>48</v>
          </cell>
          <cell r="K44">
            <v>319.74</v>
          </cell>
          <cell r="L44">
            <v>114.0803154851684</v>
          </cell>
        </row>
        <row r="45">
          <cell r="B45" t="str">
            <v>Central/WalesDrinkingMainstreamAmerican WhiskeyB: £3 - £3.50</v>
          </cell>
          <cell r="C45" t="str">
            <v>Total</v>
          </cell>
          <cell r="D45" t="str">
            <v>Drinking</v>
          </cell>
          <cell r="E45" t="str">
            <v>Central/Wales</v>
          </cell>
          <cell r="F45" t="str">
            <v>Mainstream</v>
          </cell>
          <cell r="G45" t="str">
            <v>American Whiskey</v>
          </cell>
          <cell r="H45" t="str">
            <v>25ml</v>
          </cell>
          <cell r="I45" t="str">
            <v>B: £3 - £3.50</v>
          </cell>
          <cell r="J45">
            <v>57</v>
          </cell>
          <cell r="K45">
            <v>222.16</v>
          </cell>
          <cell r="L45">
            <v>84.859740499065197</v>
          </cell>
        </row>
        <row r="46">
          <cell r="B46" t="str">
            <v>Central/WalesDrinkingMainstreamAmerican WhiskeyA: &lt;£3</v>
          </cell>
          <cell r="C46" t="str">
            <v>Total</v>
          </cell>
          <cell r="D46" t="str">
            <v>Drinking</v>
          </cell>
          <cell r="E46" t="str">
            <v>Central/Wales</v>
          </cell>
          <cell r="F46" t="str">
            <v>Mainstream</v>
          </cell>
          <cell r="G46" t="str">
            <v>American Whiskey</v>
          </cell>
          <cell r="H46" t="str">
            <v>25ml</v>
          </cell>
          <cell r="I46" t="str">
            <v>A: &lt;£3</v>
          </cell>
          <cell r="J46">
            <v>169</v>
          </cell>
          <cell r="K46">
            <v>74.19</v>
          </cell>
          <cell r="L46">
            <v>33.618199395428363</v>
          </cell>
        </row>
        <row r="47">
          <cell r="B47" t="str">
            <v>Central/WalesDrinkingPremiumAmerican WhiskeyD: £4 - £4.50</v>
          </cell>
          <cell r="C47" t="str">
            <v>Total</v>
          </cell>
          <cell r="D47" t="str">
            <v>Drinking</v>
          </cell>
          <cell r="E47" t="str">
            <v>Central/Wales</v>
          </cell>
          <cell r="F47" t="str">
            <v>Premium</v>
          </cell>
          <cell r="G47" t="str">
            <v>American Whiskey</v>
          </cell>
          <cell r="H47" t="str">
            <v>25ml</v>
          </cell>
          <cell r="I47" t="str">
            <v>D: £4 - £4.50</v>
          </cell>
          <cell r="J47">
            <v>46</v>
          </cell>
          <cell r="K47">
            <v>314.69</v>
          </cell>
          <cell r="L47">
            <v>108.6074256260288</v>
          </cell>
        </row>
        <row r="48">
          <cell r="B48" t="str">
            <v>Central/WalesDrinkingPremiumAmerican WhiskeyC: £3.50 - £4</v>
          </cell>
          <cell r="C48" t="str">
            <v>Total</v>
          </cell>
          <cell r="D48" t="str">
            <v>Drinking</v>
          </cell>
          <cell r="E48" t="str">
            <v>Central/Wales</v>
          </cell>
          <cell r="F48" t="str">
            <v>Premium</v>
          </cell>
          <cell r="G48" t="str">
            <v>American Whiskey</v>
          </cell>
          <cell r="H48" t="str">
            <v>25ml</v>
          </cell>
          <cell r="I48" t="str">
            <v>C: £3.50 - £4</v>
          </cell>
          <cell r="J48">
            <v>53</v>
          </cell>
          <cell r="K48">
            <v>150.24</v>
          </cell>
          <cell r="L48">
            <v>48.155214912114801</v>
          </cell>
        </row>
        <row r="49">
          <cell r="B49" t="str">
            <v>Central/WalesDrinkingPremiumAmerican WhiskeyB: £3 - £3.50</v>
          </cell>
          <cell r="C49" t="str">
            <v>Total</v>
          </cell>
          <cell r="D49" t="str">
            <v>Drinking</v>
          </cell>
          <cell r="E49" t="str">
            <v>Central/Wales</v>
          </cell>
          <cell r="F49" t="str">
            <v>Premium</v>
          </cell>
          <cell r="G49" t="str">
            <v>American Whiskey</v>
          </cell>
          <cell r="H49" t="str">
            <v>25ml</v>
          </cell>
          <cell r="I49" t="str">
            <v>B: £3 - £3.50</v>
          </cell>
          <cell r="J49">
            <v>56</v>
          </cell>
          <cell r="K49">
            <v>126.36</v>
          </cell>
          <cell r="L49">
            <v>47.186786581485606</v>
          </cell>
        </row>
        <row r="50">
          <cell r="B50" t="str">
            <v>Central/WalesDrinkingPremiumAmerican WhiskeyA: &lt;£3</v>
          </cell>
          <cell r="C50" t="str">
            <v>Total</v>
          </cell>
          <cell r="D50" t="str">
            <v>Drinking</v>
          </cell>
          <cell r="E50" t="str">
            <v>Central/Wales</v>
          </cell>
          <cell r="F50" t="str">
            <v>Premium</v>
          </cell>
          <cell r="G50" t="str">
            <v>American Whiskey</v>
          </cell>
          <cell r="H50" t="str">
            <v>25ml</v>
          </cell>
          <cell r="I50" t="str">
            <v>A: &lt;£3</v>
          </cell>
          <cell r="J50">
            <v>106</v>
          </cell>
          <cell r="K50">
            <v>81.3</v>
          </cell>
          <cell r="L50">
            <v>33.097402672136838</v>
          </cell>
        </row>
        <row r="51">
          <cell r="B51" t="str">
            <v>Central/WalesDrinkingTotalAmerican WhiskeyE: £4.50 - £5</v>
          </cell>
          <cell r="C51" t="str">
            <v>Total</v>
          </cell>
          <cell r="D51" t="str">
            <v>Drinking</v>
          </cell>
          <cell r="E51" t="str">
            <v>Central/Wales</v>
          </cell>
          <cell r="F51" t="str">
            <v>Total</v>
          </cell>
          <cell r="G51" t="str">
            <v>American Whiskey</v>
          </cell>
          <cell r="H51" t="str">
            <v>25ml</v>
          </cell>
          <cell r="I51" t="str">
            <v>E: £4.50 - £5</v>
          </cell>
          <cell r="J51">
            <v>30</v>
          </cell>
          <cell r="K51">
            <v>274.51</v>
          </cell>
          <cell r="L51">
            <v>80.627694388393607</v>
          </cell>
        </row>
        <row r="52">
          <cell r="B52" t="str">
            <v>Central/WalesDrinkingTotalAmerican WhiskeyD: £4 - £4.50</v>
          </cell>
          <cell r="C52" t="str">
            <v>Total</v>
          </cell>
          <cell r="D52" t="str">
            <v>Drinking</v>
          </cell>
          <cell r="E52" t="str">
            <v>Central/Wales</v>
          </cell>
          <cell r="F52" t="str">
            <v>Total</v>
          </cell>
          <cell r="G52" t="str">
            <v>American Whiskey</v>
          </cell>
          <cell r="H52" t="str">
            <v>25ml</v>
          </cell>
          <cell r="I52" t="str">
            <v>D: £4 - £4.50</v>
          </cell>
          <cell r="J52">
            <v>71</v>
          </cell>
          <cell r="K52">
            <v>294.47000000000003</v>
          </cell>
          <cell r="L52">
            <v>102.1884531387368</v>
          </cell>
        </row>
        <row r="53">
          <cell r="B53" t="str">
            <v>Central/WalesDrinkingTotalAmerican WhiskeyC: £3.50 - £4</v>
          </cell>
          <cell r="C53" t="str">
            <v>Total</v>
          </cell>
          <cell r="D53" t="str">
            <v>Drinking</v>
          </cell>
          <cell r="E53" t="str">
            <v>Central/Wales</v>
          </cell>
          <cell r="F53" t="str">
            <v>Total</v>
          </cell>
          <cell r="G53" t="str">
            <v>American Whiskey</v>
          </cell>
          <cell r="H53" t="str">
            <v>25ml</v>
          </cell>
          <cell r="I53" t="str">
            <v>C: £3.50 - £4</v>
          </cell>
          <cell r="J53">
            <v>101</v>
          </cell>
          <cell r="K53">
            <v>230.79</v>
          </cell>
          <cell r="L53">
            <v>79.485955778516399</v>
          </cell>
        </row>
        <row r="54">
          <cell r="B54" t="str">
            <v>Central/WalesDrinkingTotalAmerican WhiskeyB: £3 - £3.50</v>
          </cell>
          <cell r="C54" t="str">
            <v>Total</v>
          </cell>
          <cell r="D54" t="str">
            <v>Drinking</v>
          </cell>
          <cell r="E54" t="str">
            <v>Central/Wales</v>
          </cell>
          <cell r="F54" t="str">
            <v>Total</v>
          </cell>
          <cell r="G54" t="str">
            <v>American Whiskey</v>
          </cell>
          <cell r="H54" t="str">
            <v>25ml</v>
          </cell>
          <cell r="I54" t="str">
            <v>B: £3 - £3.50</v>
          </cell>
          <cell r="J54">
            <v>113</v>
          </cell>
          <cell r="K54">
            <v>174.69</v>
          </cell>
          <cell r="L54">
            <v>66.18995802663639</v>
          </cell>
        </row>
        <row r="55">
          <cell r="B55" t="str">
            <v>Central/WalesDrinkingTotalAmerican WhiskeyA: &lt;£3</v>
          </cell>
          <cell r="C55" t="str">
            <v>Total</v>
          </cell>
          <cell r="D55" t="str">
            <v>Drinking</v>
          </cell>
          <cell r="E55" t="str">
            <v>Central/Wales</v>
          </cell>
          <cell r="F55" t="str">
            <v>Total</v>
          </cell>
          <cell r="G55" t="str">
            <v>American Whiskey</v>
          </cell>
          <cell r="H55" t="str">
            <v>25ml</v>
          </cell>
          <cell r="I55" t="str">
            <v>A: &lt;£3</v>
          </cell>
          <cell r="J55">
            <v>275</v>
          </cell>
          <cell r="K55">
            <v>76.930000000000007</v>
          </cell>
          <cell r="L55">
            <v>33.417455931177763</v>
          </cell>
        </row>
        <row r="56">
          <cell r="B56" t="str">
            <v>GBDrinkingMainstreamAmerican WhiskeyE: £4.50 - £5</v>
          </cell>
          <cell r="C56" t="str">
            <v>Total</v>
          </cell>
          <cell r="D56" t="str">
            <v>Drinking</v>
          </cell>
          <cell r="E56" t="str">
            <v>GB</v>
          </cell>
          <cell r="F56" t="str">
            <v>Mainstream</v>
          </cell>
          <cell r="G56" t="str">
            <v>American Whiskey</v>
          </cell>
          <cell r="H56" t="str">
            <v>25ml</v>
          </cell>
          <cell r="I56" t="str">
            <v>E: £4.50 - £5</v>
          </cell>
          <cell r="J56">
            <v>45</v>
          </cell>
          <cell r="K56">
            <v>421.1</v>
          </cell>
          <cell r="L56">
            <v>120.9839819973088</v>
          </cell>
        </row>
        <row r="57">
          <cell r="B57" t="str">
            <v>GBDrinkingMainstreamAmerican WhiskeyD: £4 - £4.50</v>
          </cell>
          <cell r="C57" t="str">
            <v>Total</v>
          </cell>
          <cell r="D57" t="str">
            <v>Drinking</v>
          </cell>
          <cell r="E57" t="str">
            <v>GB</v>
          </cell>
          <cell r="F57" t="str">
            <v>Mainstream</v>
          </cell>
          <cell r="G57" t="str">
            <v>American Whiskey</v>
          </cell>
          <cell r="H57" t="str">
            <v>25ml</v>
          </cell>
          <cell r="I57" t="str">
            <v>D: £4 - £4.50</v>
          </cell>
          <cell r="J57">
            <v>132</v>
          </cell>
          <cell r="K57">
            <v>354.52</v>
          </cell>
          <cell r="L57">
            <v>113.5686167396828</v>
          </cell>
        </row>
        <row r="58">
          <cell r="B58" t="str">
            <v>GBDrinkingMainstreamAmerican WhiskeyB: £3 - £3.50</v>
          </cell>
          <cell r="C58" t="str">
            <v>Total</v>
          </cell>
          <cell r="D58" t="str">
            <v>Drinking</v>
          </cell>
          <cell r="E58" t="str">
            <v>GB</v>
          </cell>
          <cell r="F58" t="str">
            <v>Mainstream</v>
          </cell>
          <cell r="G58" t="str">
            <v>American Whiskey</v>
          </cell>
          <cell r="H58" t="str">
            <v>25ml</v>
          </cell>
          <cell r="I58" t="str">
            <v>B: £3 - £3.50</v>
          </cell>
          <cell r="J58">
            <v>176</v>
          </cell>
          <cell r="K58">
            <v>232.26</v>
          </cell>
          <cell r="L58">
            <v>85.658174875028394</v>
          </cell>
        </row>
        <row r="59">
          <cell r="B59" t="str">
            <v>GBDrinkingMainstreamAmerican WhiskeyC: £3.50 - £4</v>
          </cell>
          <cell r="C59" t="str">
            <v>Total</v>
          </cell>
          <cell r="D59" t="str">
            <v>Drinking</v>
          </cell>
          <cell r="E59" t="str">
            <v>GB</v>
          </cell>
          <cell r="F59" t="str">
            <v>Mainstream</v>
          </cell>
          <cell r="G59" t="str">
            <v>American Whiskey</v>
          </cell>
          <cell r="H59" t="str">
            <v>25ml</v>
          </cell>
          <cell r="I59" t="str">
            <v>C: £3.50 - £4</v>
          </cell>
          <cell r="J59">
            <v>187</v>
          </cell>
          <cell r="K59">
            <v>325.64</v>
          </cell>
          <cell r="L59">
            <v>114.4166662897056</v>
          </cell>
        </row>
        <row r="60">
          <cell r="B60" t="str">
            <v>GBDrinkingMainstreamAmerican WhiskeyA: &lt;£3</v>
          </cell>
          <cell r="C60" t="str">
            <v>Total</v>
          </cell>
          <cell r="D60" t="str">
            <v>Drinking</v>
          </cell>
          <cell r="E60" t="str">
            <v>GB</v>
          </cell>
          <cell r="F60" t="str">
            <v>Mainstream</v>
          </cell>
          <cell r="G60" t="str">
            <v>American Whiskey</v>
          </cell>
          <cell r="H60" t="str">
            <v>25ml</v>
          </cell>
          <cell r="I60" t="str">
            <v>A: &lt;£3</v>
          </cell>
          <cell r="J60">
            <v>316</v>
          </cell>
          <cell r="K60">
            <v>95.75</v>
          </cell>
          <cell r="L60">
            <v>40.992750401030797</v>
          </cell>
        </row>
        <row r="61">
          <cell r="B61" t="str">
            <v>GBDrinkingPremiumAmerican WhiskeyH: &gt;£6</v>
          </cell>
          <cell r="C61" t="str">
            <v>Total</v>
          </cell>
          <cell r="D61" t="str">
            <v>Drinking</v>
          </cell>
          <cell r="E61" t="str">
            <v>GB</v>
          </cell>
          <cell r="F61" t="str">
            <v>Premium</v>
          </cell>
          <cell r="G61" t="str">
            <v>American Whiskey</v>
          </cell>
          <cell r="H61" t="str">
            <v>25ml</v>
          </cell>
          <cell r="I61" t="str">
            <v>H: &gt;£6</v>
          </cell>
          <cell r="J61">
            <v>39</v>
          </cell>
          <cell r="K61">
            <v>409.54</v>
          </cell>
          <cell r="L61">
            <v>85.89463377444639</v>
          </cell>
        </row>
        <row r="62">
          <cell r="B62" t="str">
            <v>GBDrinkingPremiumAmerican WhiskeyG: £5.50 - £6</v>
          </cell>
          <cell r="C62" t="str">
            <v>Total</v>
          </cell>
          <cell r="D62" t="str">
            <v>Drinking</v>
          </cell>
          <cell r="E62" t="str">
            <v>GB</v>
          </cell>
          <cell r="F62" t="str">
            <v>Premium</v>
          </cell>
          <cell r="G62" t="str">
            <v>American Whiskey</v>
          </cell>
          <cell r="H62" t="str">
            <v>25ml</v>
          </cell>
          <cell r="I62" t="str">
            <v>G: £5.50 - £6</v>
          </cell>
          <cell r="J62">
            <v>49</v>
          </cell>
          <cell r="K62">
            <v>402.17</v>
          </cell>
          <cell r="L62">
            <v>91.58486787022521</v>
          </cell>
        </row>
        <row r="63">
          <cell r="B63" t="str">
            <v>GBDrinkingPremiumAmerican WhiskeyF: £5 - £5.50</v>
          </cell>
          <cell r="C63" t="str">
            <v>Total</v>
          </cell>
          <cell r="D63" t="str">
            <v>Drinking</v>
          </cell>
          <cell r="E63" t="str">
            <v>GB</v>
          </cell>
          <cell r="F63" t="str">
            <v>Premium</v>
          </cell>
          <cell r="G63" t="str">
            <v>American Whiskey</v>
          </cell>
          <cell r="H63" t="str">
            <v>25ml</v>
          </cell>
          <cell r="I63" t="str">
            <v>F: £5 - £5.50</v>
          </cell>
          <cell r="J63">
            <v>97</v>
          </cell>
          <cell r="K63">
            <v>329.32</v>
          </cell>
          <cell r="L63">
            <v>79.941520781508402</v>
          </cell>
        </row>
        <row r="64">
          <cell r="B64" t="str">
            <v>GBDrinkingPremiumAmerican WhiskeyE: £4.50 - £5</v>
          </cell>
          <cell r="C64" t="str">
            <v>Total</v>
          </cell>
          <cell r="D64" t="str">
            <v>Drinking</v>
          </cell>
          <cell r="E64" t="str">
            <v>GB</v>
          </cell>
          <cell r="F64" t="str">
            <v>Premium</v>
          </cell>
          <cell r="G64" t="str">
            <v>American Whiskey</v>
          </cell>
          <cell r="H64" t="str">
            <v>25ml</v>
          </cell>
          <cell r="I64" t="str">
            <v>E: £4.50 - £5</v>
          </cell>
          <cell r="J64">
            <v>201</v>
          </cell>
          <cell r="K64">
            <v>294.08999999999997</v>
          </cell>
          <cell r="L64">
            <v>81.4785462929744</v>
          </cell>
        </row>
        <row r="65">
          <cell r="B65" t="str">
            <v>GBDrinkingPremiumAmerican WhiskeyA: &lt;£3</v>
          </cell>
          <cell r="C65" t="str">
            <v>Total</v>
          </cell>
          <cell r="D65" t="str">
            <v>Drinking</v>
          </cell>
          <cell r="E65" t="str">
            <v>GB</v>
          </cell>
          <cell r="F65" t="str">
            <v>Premium</v>
          </cell>
          <cell r="G65" t="str">
            <v>American Whiskey</v>
          </cell>
          <cell r="H65" t="str">
            <v>25ml</v>
          </cell>
          <cell r="I65" t="str">
            <v>A: &lt;£3</v>
          </cell>
          <cell r="J65">
            <v>237</v>
          </cell>
          <cell r="K65">
            <v>106.56</v>
          </cell>
          <cell r="L65">
            <v>41.527057154282403</v>
          </cell>
        </row>
        <row r="66">
          <cell r="B66" t="str">
            <v>GBDrinkingPremiumAmerican WhiskeyB: £3 - £3.50</v>
          </cell>
          <cell r="C66" t="str">
            <v>Total</v>
          </cell>
          <cell r="D66" t="str">
            <v>Drinking</v>
          </cell>
          <cell r="E66" t="str">
            <v>GB</v>
          </cell>
          <cell r="F66" t="str">
            <v>Premium</v>
          </cell>
          <cell r="G66" t="str">
            <v>American Whiskey</v>
          </cell>
          <cell r="H66" t="str">
            <v>25ml</v>
          </cell>
          <cell r="I66" t="str">
            <v>B: £3 - £3.50</v>
          </cell>
          <cell r="J66">
            <v>306</v>
          </cell>
          <cell r="K66">
            <v>171.86</v>
          </cell>
          <cell r="L66">
            <v>58.221515265648804</v>
          </cell>
        </row>
        <row r="67">
          <cell r="B67" t="str">
            <v>GBDrinkingPremiumAmerican WhiskeyC: £3.50 - £4</v>
          </cell>
          <cell r="C67" t="str">
            <v>Total</v>
          </cell>
          <cell r="D67" t="str">
            <v>Drinking</v>
          </cell>
          <cell r="E67" t="str">
            <v>GB</v>
          </cell>
          <cell r="F67" t="str">
            <v>Premium</v>
          </cell>
          <cell r="G67" t="str">
            <v>American Whiskey</v>
          </cell>
          <cell r="H67" t="str">
            <v>25ml</v>
          </cell>
          <cell r="I67" t="str">
            <v>C: £3.50 - £4</v>
          </cell>
          <cell r="J67">
            <v>336</v>
          </cell>
          <cell r="K67">
            <v>199.03</v>
          </cell>
          <cell r="L67">
            <v>62.842071723375604</v>
          </cell>
        </row>
        <row r="68">
          <cell r="B68" t="str">
            <v>GBDrinkingPremiumAmerican WhiskeyD: £4 - £4.50</v>
          </cell>
          <cell r="C68" t="str">
            <v>Total</v>
          </cell>
          <cell r="D68" t="str">
            <v>Drinking</v>
          </cell>
          <cell r="E68" t="str">
            <v>GB</v>
          </cell>
          <cell r="F68" t="str">
            <v>Premium</v>
          </cell>
          <cell r="G68" t="str">
            <v>American Whiskey</v>
          </cell>
          <cell r="H68" t="str">
            <v>25ml</v>
          </cell>
          <cell r="I68" t="str">
            <v>D: £4 - £4.50</v>
          </cell>
          <cell r="J68">
            <v>446</v>
          </cell>
          <cell r="K68">
            <v>237.3</v>
          </cell>
          <cell r="L68">
            <v>70.008456389206401</v>
          </cell>
        </row>
        <row r="69">
          <cell r="B69" t="str">
            <v>GBDrinkingTotalAmerican WhiskeyH: &gt;£6</v>
          </cell>
          <cell r="C69" t="str">
            <v>Total</v>
          </cell>
          <cell r="D69" t="str">
            <v>Drinking</v>
          </cell>
          <cell r="E69" t="str">
            <v>GB</v>
          </cell>
          <cell r="F69" t="str">
            <v>Total</v>
          </cell>
          <cell r="G69" t="str">
            <v>American Whiskey</v>
          </cell>
          <cell r="H69" t="str">
            <v>25ml</v>
          </cell>
          <cell r="I69" t="str">
            <v>H: &gt;£6</v>
          </cell>
          <cell r="J69">
            <v>41</v>
          </cell>
          <cell r="K69">
            <v>412.38</v>
          </cell>
          <cell r="L69">
            <v>88.203713552803606</v>
          </cell>
        </row>
        <row r="70">
          <cell r="B70" t="str">
            <v>GBDrinkingTotalAmerican WhiskeyG: £5.50 - £6</v>
          </cell>
          <cell r="C70" t="str">
            <v>Total</v>
          </cell>
          <cell r="D70" t="str">
            <v>Drinking</v>
          </cell>
          <cell r="E70" t="str">
            <v>GB</v>
          </cell>
          <cell r="F70" t="str">
            <v>Total</v>
          </cell>
          <cell r="G70" t="str">
            <v>American Whiskey</v>
          </cell>
          <cell r="H70" t="str">
            <v>25ml</v>
          </cell>
          <cell r="I70" t="str">
            <v>G: £5.50 - £6</v>
          </cell>
          <cell r="J70">
            <v>56</v>
          </cell>
          <cell r="K70">
            <v>406.16</v>
          </cell>
          <cell r="L70">
            <v>92.687081313294399</v>
          </cell>
        </row>
        <row r="71">
          <cell r="B71" t="str">
            <v>GBDrinkingTotalAmerican WhiskeyF: £5 - £5.50</v>
          </cell>
          <cell r="C71" t="str">
            <v>Total</v>
          </cell>
          <cell r="D71" t="str">
            <v>Drinking</v>
          </cell>
          <cell r="E71" t="str">
            <v>GB</v>
          </cell>
          <cell r="F71" t="str">
            <v>Total</v>
          </cell>
          <cell r="G71" t="str">
            <v>American Whiskey</v>
          </cell>
          <cell r="H71" t="str">
            <v>25ml</v>
          </cell>
          <cell r="I71" t="str">
            <v>F: £5 - £5.50</v>
          </cell>
          <cell r="J71">
            <v>106</v>
          </cell>
          <cell r="K71">
            <v>329.28</v>
          </cell>
          <cell r="L71">
            <v>79.880176128796805</v>
          </cell>
        </row>
        <row r="72">
          <cell r="B72" t="str">
            <v>GBDrinkingTotalAmerican WhiskeyE: £4.50 - £5</v>
          </cell>
          <cell r="C72" t="str">
            <v>Total</v>
          </cell>
          <cell r="D72" t="str">
            <v>Drinking</v>
          </cell>
          <cell r="E72" t="str">
            <v>GB</v>
          </cell>
          <cell r="F72" t="str">
            <v>Total</v>
          </cell>
          <cell r="G72" t="str">
            <v>American Whiskey</v>
          </cell>
          <cell r="H72" t="str">
            <v>25ml</v>
          </cell>
          <cell r="I72" t="str">
            <v>E: £4.50 - £5</v>
          </cell>
          <cell r="J72">
            <v>246</v>
          </cell>
          <cell r="K72">
            <v>317.32</v>
          </cell>
          <cell r="L72">
            <v>88.705150385230809</v>
          </cell>
        </row>
        <row r="73">
          <cell r="B73" t="str">
            <v>GBDrinkingTotalAmerican WhiskeyB: £3 - £3.50</v>
          </cell>
          <cell r="C73" t="str">
            <v>Total</v>
          </cell>
          <cell r="D73" t="str">
            <v>Drinking</v>
          </cell>
          <cell r="E73" t="str">
            <v>GB</v>
          </cell>
          <cell r="F73" t="str">
            <v>Total</v>
          </cell>
          <cell r="G73" t="str">
            <v>American Whiskey</v>
          </cell>
          <cell r="H73" t="str">
            <v>25ml</v>
          </cell>
          <cell r="I73" t="str">
            <v>B: £3 - £3.50</v>
          </cell>
          <cell r="J73">
            <v>482</v>
          </cell>
          <cell r="K73">
            <v>193.91</v>
          </cell>
          <cell r="L73">
            <v>68.239880600193999</v>
          </cell>
        </row>
        <row r="74">
          <cell r="B74" t="str">
            <v>GBDrinkingTotalAmerican WhiskeyC: £3.50 - £4</v>
          </cell>
          <cell r="C74" t="str">
            <v>Total</v>
          </cell>
          <cell r="D74" t="str">
            <v>Drinking</v>
          </cell>
          <cell r="E74" t="str">
            <v>GB</v>
          </cell>
          <cell r="F74" t="str">
            <v>Total</v>
          </cell>
          <cell r="G74" t="str">
            <v>American Whiskey</v>
          </cell>
          <cell r="H74" t="str">
            <v>25ml</v>
          </cell>
          <cell r="I74" t="str">
            <v>C: £3.50 - £4</v>
          </cell>
          <cell r="J74">
            <v>523</v>
          </cell>
          <cell r="K74">
            <v>244.3</v>
          </cell>
          <cell r="L74">
            <v>81.282701138105608</v>
          </cell>
        </row>
        <row r="75">
          <cell r="B75" t="str">
            <v>GBDrinkingTotalAmerican WhiskeyA: &lt;£3</v>
          </cell>
          <cell r="C75" t="str">
            <v>Total</v>
          </cell>
          <cell r="D75" t="str">
            <v>Drinking</v>
          </cell>
          <cell r="E75" t="str">
            <v>GB</v>
          </cell>
          <cell r="F75" t="str">
            <v>Total</v>
          </cell>
          <cell r="G75" t="str">
            <v>American Whiskey</v>
          </cell>
          <cell r="H75" t="str">
            <v>25ml</v>
          </cell>
          <cell r="I75" t="str">
            <v>A: &lt;£3</v>
          </cell>
          <cell r="J75">
            <v>553</v>
          </cell>
          <cell r="K75">
            <v>100.38</v>
          </cell>
          <cell r="L75">
            <v>41.221739009567202</v>
          </cell>
        </row>
        <row r="76">
          <cell r="B76" t="str">
            <v>GBDrinkingTotalAmerican WhiskeyD: £4 - £4.50</v>
          </cell>
          <cell r="C76" t="str">
            <v>Total</v>
          </cell>
          <cell r="D76" t="str">
            <v>Drinking</v>
          </cell>
          <cell r="E76" t="str">
            <v>GB</v>
          </cell>
          <cell r="F76" t="str">
            <v>Total</v>
          </cell>
          <cell r="G76" t="str">
            <v>American Whiskey</v>
          </cell>
          <cell r="H76" t="str">
            <v>25ml</v>
          </cell>
          <cell r="I76" t="str">
            <v>D: £4 - £4.50</v>
          </cell>
          <cell r="J76">
            <v>578</v>
          </cell>
          <cell r="K76">
            <v>264.07</v>
          </cell>
          <cell r="L76">
            <v>79.956451486546797</v>
          </cell>
        </row>
        <row r="77">
          <cell r="B77" t="str">
            <v>LondonDrinkingMainstreamAmerican WhiskeyC: £3.50 - £4</v>
          </cell>
          <cell r="C77" t="str">
            <v>Total</v>
          </cell>
          <cell r="D77" t="str">
            <v>Drinking</v>
          </cell>
          <cell r="E77" t="str">
            <v>London</v>
          </cell>
          <cell r="F77" t="str">
            <v>Mainstream</v>
          </cell>
          <cell r="G77" t="str">
            <v>American Whiskey</v>
          </cell>
          <cell r="H77" t="str">
            <v>25ml</v>
          </cell>
          <cell r="I77" t="str">
            <v>C: £3.50 - £4</v>
          </cell>
          <cell r="J77">
            <v>32</v>
          </cell>
          <cell r="K77">
            <v>459.87</v>
          </cell>
          <cell r="L77">
            <v>159.53264901152758</v>
          </cell>
        </row>
        <row r="78">
          <cell r="B78" t="str">
            <v>LondonDrinkingMainstreamAmerican WhiskeyD: £4 - £4.50</v>
          </cell>
          <cell r="C78" t="str">
            <v>Total</v>
          </cell>
          <cell r="D78" t="str">
            <v>Drinking</v>
          </cell>
          <cell r="E78" t="str">
            <v>London</v>
          </cell>
          <cell r="F78" t="str">
            <v>Mainstream</v>
          </cell>
          <cell r="G78" t="str">
            <v>American Whiskey</v>
          </cell>
          <cell r="H78" t="str">
            <v>25ml</v>
          </cell>
          <cell r="I78" t="str">
            <v>D: £4 - £4.50</v>
          </cell>
          <cell r="J78">
            <v>43</v>
          </cell>
          <cell r="K78">
            <v>375.67</v>
          </cell>
          <cell r="L78">
            <v>113.2106410592252</v>
          </cell>
        </row>
        <row r="79">
          <cell r="B79" t="str">
            <v>LondonDrinkingPremiumAmerican WhiskeyH: &gt;£6</v>
          </cell>
          <cell r="C79" t="str">
            <v>Total</v>
          </cell>
          <cell r="D79" t="str">
            <v>Drinking</v>
          </cell>
          <cell r="E79" t="str">
            <v>London</v>
          </cell>
          <cell r="F79" t="str">
            <v>Premium</v>
          </cell>
          <cell r="G79" t="str">
            <v>American Whiskey</v>
          </cell>
          <cell r="H79" t="str">
            <v>25ml</v>
          </cell>
          <cell r="I79" t="str">
            <v>H: &gt;£6</v>
          </cell>
          <cell r="J79">
            <v>38</v>
          </cell>
          <cell r="K79">
            <v>419.39</v>
          </cell>
          <cell r="L79">
            <v>87.991860979037199</v>
          </cell>
        </row>
        <row r="80">
          <cell r="B80" t="str">
            <v>LondonDrinkingPremiumAmerican WhiskeyG: £5.50 - £6</v>
          </cell>
          <cell r="C80" t="str">
            <v>Total</v>
          </cell>
          <cell r="D80" t="str">
            <v>Drinking</v>
          </cell>
          <cell r="E80" t="str">
            <v>London</v>
          </cell>
          <cell r="F80" t="str">
            <v>Premium</v>
          </cell>
          <cell r="G80" t="str">
            <v>American Whiskey</v>
          </cell>
          <cell r="H80" t="str">
            <v>25ml</v>
          </cell>
          <cell r="I80" t="str">
            <v>G: £5.50 - £6</v>
          </cell>
          <cell r="J80">
            <v>44</v>
          </cell>
          <cell r="K80">
            <v>421.26</v>
          </cell>
          <cell r="L80">
            <v>95.316539918414804</v>
          </cell>
        </row>
        <row r="81">
          <cell r="B81" t="str">
            <v>LondonDrinkingPremiumAmerican WhiskeyB: £3 - £3.50</v>
          </cell>
          <cell r="C81" t="str">
            <v>Total</v>
          </cell>
          <cell r="D81" t="str">
            <v>Drinking</v>
          </cell>
          <cell r="E81" t="str">
            <v>London</v>
          </cell>
          <cell r="F81" t="str">
            <v>Premium</v>
          </cell>
          <cell r="G81" t="str">
            <v>American Whiskey</v>
          </cell>
          <cell r="H81" t="str">
            <v>25ml</v>
          </cell>
          <cell r="I81" t="str">
            <v>B: £3 - £3.50</v>
          </cell>
          <cell r="J81">
            <v>56</v>
          </cell>
          <cell r="K81">
            <v>224.29</v>
          </cell>
          <cell r="L81">
            <v>72.257369640163603</v>
          </cell>
        </row>
        <row r="82">
          <cell r="B82" t="str">
            <v>LondonDrinkingPremiumAmerican WhiskeyF: £5 - £5.50</v>
          </cell>
          <cell r="C82" t="str">
            <v>Total</v>
          </cell>
          <cell r="D82" t="str">
            <v>Drinking</v>
          </cell>
          <cell r="E82" t="str">
            <v>London</v>
          </cell>
          <cell r="F82" t="str">
            <v>Premium</v>
          </cell>
          <cell r="G82" t="str">
            <v>American Whiskey</v>
          </cell>
          <cell r="H82" t="str">
            <v>25ml</v>
          </cell>
          <cell r="I82" t="str">
            <v>F: £5 - £5.50</v>
          </cell>
          <cell r="J82">
            <v>66</v>
          </cell>
          <cell r="K82">
            <v>355.02</v>
          </cell>
          <cell r="L82">
            <v>85.064008619764806</v>
          </cell>
        </row>
        <row r="83">
          <cell r="B83" t="str">
            <v>LondonDrinkingPremiumAmerican WhiskeyC: £3.50 - £4</v>
          </cell>
          <cell r="C83" t="str">
            <v>Total</v>
          </cell>
          <cell r="D83" t="str">
            <v>Drinking</v>
          </cell>
          <cell r="E83" t="str">
            <v>London</v>
          </cell>
          <cell r="F83" t="str">
            <v>Premium</v>
          </cell>
          <cell r="G83" t="str">
            <v>American Whiskey</v>
          </cell>
          <cell r="H83" t="str">
            <v>25ml</v>
          </cell>
          <cell r="I83" t="str">
            <v>C: £3.50 - £4</v>
          </cell>
          <cell r="J83">
            <v>87</v>
          </cell>
          <cell r="K83">
            <v>254.16</v>
          </cell>
          <cell r="L83">
            <v>79.029593499589197</v>
          </cell>
        </row>
        <row r="84">
          <cell r="B84" t="str">
            <v>LondonDrinkingPremiumAmerican WhiskeyE: £4.50 - £5</v>
          </cell>
          <cell r="C84" t="str">
            <v>Total</v>
          </cell>
          <cell r="D84" t="str">
            <v>Drinking</v>
          </cell>
          <cell r="E84" t="str">
            <v>London</v>
          </cell>
          <cell r="F84" t="str">
            <v>Premium</v>
          </cell>
          <cell r="G84" t="str">
            <v>American Whiskey</v>
          </cell>
          <cell r="H84" t="str">
            <v>25ml</v>
          </cell>
          <cell r="I84" t="str">
            <v>E: £4.50 - £5</v>
          </cell>
          <cell r="J84">
            <v>115</v>
          </cell>
          <cell r="K84">
            <v>292.12</v>
          </cell>
          <cell r="L84">
            <v>75.737998353827592</v>
          </cell>
        </row>
        <row r="85">
          <cell r="B85" t="str">
            <v>LondonDrinkingPremiumAmerican WhiskeyD: £4 - £4.50</v>
          </cell>
          <cell r="C85" t="str">
            <v>Total</v>
          </cell>
          <cell r="D85" t="str">
            <v>Drinking</v>
          </cell>
          <cell r="E85" t="str">
            <v>London</v>
          </cell>
          <cell r="F85" t="str">
            <v>Premium</v>
          </cell>
          <cell r="G85" t="str">
            <v>American Whiskey</v>
          </cell>
          <cell r="H85" t="str">
            <v>25ml</v>
          </cell>
          <cell r="I85" t="str">
            <v>D: £4 - £4.50</v>
          </cell>
          <cell r="J85">
            <v>233</v>
          </cell>
          <cell r="K85">
            <v>220.76</v>
          </cell>
          <cell r="L85">
            <v>58.029560532495196</v>
          </cell>
        </row>
        <row r="86">
          <cell r="B86" t="str">
            <v>LondonDrinkingTotalAmerican WhiskeyH: &gt;£6</v>
          </cell>
          <cell r="C86" t="str">
            <v>Total</v>
          </cell>
          <cell r="D86" t="str">
            <v>Drinking</v>
          </cell>
          <cell r="E86" t="str">
            <v>London</v>
          </cell>
          <cell r="F86" t="str">
            <v>Total</v>
          </cell>
          <cell r="G86" t="str">
            <v>American Whiskey</v>
          </cell>
          <cell r="H86" t="str">
            <v>25ml</v>
          </cell>
          <cell r="I86" t="str">
            <v>H: &gt;£6</v>
          </cell>
          <cell r="J86">
            <v>40</v>
          </cell>
          <cell r="K86">
            <v>421.81</v>
          </cell>
          <cell r="L86">
            <v>90.253806391623598</v>
          </cell>
        </row>
        <row r="87">
          <cell r="B87" t="str">
            <v>LondonDrinkingTotalAmerican WhiskeyG: £5.50 - £6</v>
          </cell>
          <cell r="C87" t="str">
            <v>Total</v>
          </cell>
          <cell r="D87" t="str">
            <v>Drinking</v>
          </cell>
          <cell r="E87" t="str">
            <v>London</v>
          </cell>
          <cell r="F87" t="str">
            <v>Total</v>
          </cell>
          <cell r="G87" t="str">
            <v>American Whiskey</v>
          </cell>
          <cell r="H87" t="str">
            <v>25ml</v>
          </cell>
          <cell r="I87" t="str">
            <v>G: £5.50 - £6</v>
          </cell>
          <cell r="J87">
            <v>47</v>
          </cell>
          <cell r="K87">
            <v>423.07</v>
          </cell>
          <cell r="L87">
            <v>96.004770867430395</v>
          </cell>
        </row>
        <row r="88">
          <cell r="B88" t="str">
            <v>LondonDrinkingTotalAmerican WhiskeyB: £3 - £3.50</v>
          </cell>
          <cell r="C88" t="str">
            <v>Total</v>
          </cell>
          <cell r="D88" t="str">
            <v>Drinking</v>
          </cell>
          <cell r="E88" t="str">
            <v>London</v>
          </cell>
          <cell r="F88" t="str">
            <v>Total</v>
          </cell>
          <cell r="G88" t="str">
            <v>American Whiskey</v>
          </cell>
          <cell r="H88" t="str">
            <v>25ml</v>
          </cell>
          <cell r="I88" t="str">
            <v>B: £3 - £3.50</v>
          </cell>
          <cell r="J88">
            <v>70</v>
          </cell>
          <cell r="K88">
            <v>232.12</v>
          </cell>
          <cell r="L88">
            <v>75.288481577246401</v>
          </cell>
        </row>
        <row r="89">
          <cell r="B89" t="str">
            <v>LondonDrinkingTotalAmerican WhiskeyF: £5 - £5.50</v>
          </cell>
          <cell r="C89" t="str">
            <v>Total</v>
          </cell>
          <cell r="D89" t="str">
            <v>Drinking</v>
          </cell>
          <cell r="E89" t="str">
            <v>London</v>
          </cell>
          <cell r="F89" t="str">
            <v>Total</v>
          </cell>
          <cell r="G89" t="str">
            <v>American Whiskey</v>
          </cell>
          <cell r="H89" t="str">
            <v>25ml</v>
          </cell>
          <cell r="I89" t="str">
            <v>F: £5 - £5.50</v>
          </cell>
          <cell r="J89">
            <v>71</v>
          </cell>
          <cell r="K89">
            <v>355.49</v>
          </cell>
          <cell r="L89">
            <v>85.388590894646001</v>
          </cell>
        </row>
        <row r="90">
          <cell r="B90" t="str">
            <v>LondonDrinkingTotalAmerican WhiskeyC: £3.50 - £4</v>
          </cell>
          <cell r="C90" t="str">
            <v>Total</v>
          </cell>
          <cell r="D90" t="str">
            <v>Drinking</v>
          </cell>
          <cell r="E90" t="str">
            <v>London</v>
          </cell>
          <cell r="F90" t="str">
            <v>Total</v>
          </cell>
          <cell r="G90" t="str">
            <v>American Whiskey</v>
          </cell>
          <cell r="H90" t="str">
            <v>25ml</v>
          </cell>
          <cell r="I90" t="str">
            <v>C: £3.50 - £4</v>
          </cell>
          <cell r="J90">
            <v>119</v>
          </cell>
          <cell r="K90">
            <v>309.48</v>
          </cell>
          <cell r="L90">
            <v>100.677473973388</v>
          </cell>
        </row>
        <row r="91">
          <cell r="B91" t="str">
            <v>LondonDrinkingTotalAmerican WhiskeyE: £4.50 - £5</v>
          </cell>
          <cell r="C91" t="str">
            <v>Total</v>
          </cell>
          <cell r="D91" t="str">
            <v>Drinking</v>
          </cell>
          <cell r="E91" t="str">
            <v>London</v>
          </cell>
          <cell r="F91" t="str">
            <v>Total</v>
          </cell>
          <cell r="G91" t="str">
            <v>American Whiskey</v>
          </cell>
          <cell r="H91" t="str">
            <v>25ml</v>
          </cell>
          <cell r="I91" t="str">
            <v>E: £4.50 - £5</v>
          </cell>
          <cell r="J91">
            <v>138</v>
          </cell>
          <cell r="K91">
            <v>337.46</v>
          </cell>
          <cell r="L91">
            <v>89.251544255631998</v>
          </cell>
        </row>
        <row r="92">
          <cell r="B92" t="str">
            <v>LondonDrinkingTotalAmerican WhiskeyD: £4 - £4.50</v>
          </cell>
          <cell r="C92" t="str">
            <v>Total</v>
          </cell>
          <cell r="D92" t="str">
            <v>Drinking</v>
          </cell>
          <cell r="E92" t="str">
            <v>London</v>
          </cell>
          <cell r="F92" t="str">
            <v>Total</v>
          </cell>
          <cell r="G92" t="str">
            <v>American Whiskey</v>
          </cell>
          <cell r="H92" t="str">
            <v>25ml</v>
          </cell>
          <cell r="I92" t="str">
            <v>D: £4 - £4.50</v>
          </cell>
          <cell r="J92">
            <v>276</v>
          </cell>
          <cell r="K92">
            <v>244.9</v>
          </cell>
          <cell r="L92">
            <v>66.626612933398803</v>
          </cell>
        </row>
        <row r="93">
          <cell r="B93" t="str">
            <v>North EnglandDrinkingMainstreamAmerican WhiskeyB: £3 - £3.50</v>
          </cell>
          <cell r="C93" t="str">
            <v>Total</v>
          </cell>
          <cell r="D93" t="str">
            <v>Drinking</v>
          </cell>
          <cell r="E93" t="str">
            <v>North England</v>
          </cell>
          <cell r="F93" t="str">
            <v>Mainstream</v>
          </cell>
          <cell r="G93" t="str">
            <v>American Whiskey</v>
          </cell>
          <cell r="H93" t="str">
            <v>25ml</v>
          </cell>
          <cell r="I93" t="str">
            <v>B: £3 - £3.50</v>
          </cell>
          <cell r="J93">
            <v>56</v>
          </cell>
          <cell r="K93">
            <v>188.9</v>
          </cell>
          <cell r="L93">
            <v>69.923705340234406</v>
          </cell>
        </row>
        <row r="94">
          <cell r="B94" t="str">
            <v>North EnglandDrinkingMainstreamAmerican WhiskeyC: £3.50 - £4</v>
          </cell>
          <cell r="C94" t="str">
            <v>Total</v>
          </cell>
          <cell r="D94" t="str">
            <v>Drinking</v>
          </cell>
          <cell r="E94" t="str">
            <v>North England</v>
          </cell>
          <cell r="F94" t="str">
            <v>Mainstream</v>
          </cell>
          <cell r="G94" t="str">
            <v>American Whiskey</v>
          </cell>
          <cell r="H94" t="str">
            <v>25ml</v>
          </cell>
          <cell r="I94" t="str">
            <v>C: £3.50 - £4</v>
          </cell>
          <cell r="J94">
            <v>56</v>
          </cell>
          <cell r="K94">
            <v>292.97000000000003</v>
          </cell>
          <cell r="L94">
            <v>103.78185898535239</v>
          </cell>
        </row>
        <row r="95">
          <cell r="B95" t="str">
            <v>North EnglandDrinkingMainstreamAmerican WhiskeyA: &lt;£3</v>
          </cell>
          <cell r="C95" t="str">
            <v>Total</v>
          </cell>
          <cell r="D95" t="str">
            <v>Drinking</v>
          </cell>
          <cell r="E95" t="str">
            <v>North England</v>
          </cell>
          <cell r="F95" t="str">
            <v>Mainstream</v>
          </cell>
          <cell r="G95" t="str">
            <v>American Whiskey</v>
          </cell>
          <cell r="H95" t="str">
            <v>25ml</v>
          </cell>
          <cell r="I95" t="str">
            <v>A: &lt;£3</v>
          </cell>
          <cell r="J95">
            <v>123</v>
          </cell>
          <cell r="K95">
            <v>100.54</v>
          </cell>
          <cell r="L95">
            <v>42.128416943918403</v>
          </cell>
        </row>
        <row r="96">
          <cell r="B96" t="str">
            <v>North EnglandDrinkingPremiumAmerican WhiskeyD: £4 - £4.50</v>
          </cell>
          <cell r="C96" t="str">
            <v>Total</v>
          </cell>
          <cell r="D96" t="str">
            <v>Drinking</v>
          </cell>
          <cell r="E96" t="str">
            <v>North England</v>
          </cell>
          <cell r="F96" t="str">
            <v>Premium</v>
          </cell>
          <cell r="G96" t="str">
            <v>American Whiskey</v>
          </cell>
          <cell r="H96" t="str">
            <v>25ml</v>
          </cell>
          <cell r="I96" t="str">
            <v>D: £4 - £4.50</v>
          </cell>
          <cell r="J96">
            <v>53</v>
          </cell>
          <cell r="K96">
            <v>246.85</v>
          </cell>
          <cell r="L96">
            <v>87.489136132019595</v>
          </cell>
        </row>
        <row r="97">
          <cell r="B97" t="str">
            <v>North EnglandDrinkingPremiumAmerican WhiskeyA: &lt;£3</v>
          </cell>
          <cell r="C97" t="str">
            <v>Total</v>
          </cell>
          <cell r="D97" t="str">
            <v>Drinking</v>
          </cell>
          <cell r="E97" t="str">
            <v>North England</v>
          </cell>
          <cell r="F97" t="str">
            <v>Premium</v>
          </cell>
          <cell r="G97" t="str">
            <v>American Whiskey</v>
          </cell>
          <cell r="H97" t="str">
            <v>25ml</v>
          </cell>
          <cell r="I97" t="str">
            <v>A: &lt;£3</v>
          </cell>
          <cell r="J97">
            <v>68</v>
          </cell>
          <cell r="K97">
            <v>83.49</v>
          </cell>
          <cell r="L97">
            <v>33.528534057576998</v>
          </cell>
        </row>
        <row r="98">
          <cell r="B98" t="str">
            <v>North EnglandDrinkingPremiumAmerican WhiskeyC: £3.50 - £4</v>
          </cell>
          <cell r="C98" t="str">
            <v>Total</v>
          </cell>
          <cell r="D98" t="str">
            <v>Drinking</v>
          </cell>
          <cell r="E98" t="str">
            <v>North England</v>
          </cell>
          <cell r="F98" t="str">
            <v>Premium</v>
          </cell>
          <cell r="G98" t="str">
            <v>American Whiskey</v>
          </cell>
          <cell r="H98" t="str">
            <v>25ml</v>
          </cell>
          <cell r="I98" t="str">
            <v>C: £3.50 - £4</v>
          </cell>
          <cell r="J98">
            <v>79</v>
          </cell>
          <cell r="K98">
            <v>151.78</v>
          </cell>
          <cell r="L98">
            <v>48.678722795836805</v>
          </cell>
        </row>
        <row r="99">
          <cell r="B99" t="str">
            <v>North EnglandDrinkingPremiumAmerican WhiskeyB: £3 - £3.50</v>
          </cell>
          <cell r="C99" t="str">
            <v>Total</v>
          </cell>
          <cell r="D99" t="str">
            <v>Drinking</v>
          </cell>
          <cell r="E99" t="str">
            <v>North England</v>
          </cell>
          <cell r="F99" t="str">
            <v>Premium</v>
          </cell>
          <cell r="G99" t="str">
            <v>American Whiskey</v>
          </cell>
          <cell r="H99" t="str">
            <v>25ml</v>
          </cell>
          <cell r="I99" t="str">
            <v>B: £3 - £3.50</v>
          </cell>
          <cell r="J99">
            <v>92</v>
          </cell>
          <cell r="K99">
            <v>171.78</v>
          </cell>
          <cell r="L99">
            <v>58.008330172369995</v>
          </cell>
        </row>
        <row r="100">
          <cell r="B100" t="str">
            <v>North EnglandDrinkingTotalAmerican WhiskeyE: £4.50 - £5</v>
          </cell>
          <cell r="C100" t="str">
            <v>Total</v>
          </cell>
          <cell r="D100" t="str">
            <v>Drinking</v>
          </cell>
          <cell r="E100" t="str">
            <v>North England</v>
          </cell>
          <cell r="F100" t="str">
            <v>Total</v>
          </cell>
          <cell r="G100" t="str">
            <v>American Whiskey</v>
          </cell>
          <cell r="H100" t="str">
            <v>25ml</v>
          </cell>
          <cell r="I100" t="str">
            <v>E: £4.50 - £5</v>
          </cell>
          <cell r="J100">
            <v>31</v>
          </cell>
          <cell r="K100">
            <v>354.96</v>
          </cell>
          <cell r="L100">
            <v>114.67993081848121</v>
          </cell>
        </row>
        <row r="101">
          <cell r="B101" t="str">
            <v>North EnglandDrinkingTotalAmerican WhiskeyD: £4 - £4.50</v>
          </cell>
          <cell r="C101" t="str">
            <v>Total</v>
          </cell>
          <cell r="D101" t="str">
            <v>Drinking</v>
          </cell>
          <cell r="E101" t="str">
            <v>North England</v>
          </cell>
          <cell r="F101" t="str">
            <v>Total</v>
          </cell>
          <cell r="G101" t="str">
            <v>American Whiskey</v>
          </cell>
          <cell r="H101" t="str">
            <v>25ml</v>
          </cell>
          <cell r="I101" t="str">
            <v>D: £4 - £4.50</v>
          </cell>
          <cell r="J101">
            <v>80</v>
          </cell>
          <cell r="K101">
            <v>265.54000000000002</v>
          </cell>
          <cell r="L101">
            <v>91.111396694965606</v>
          </cell>
        </row>
        <row r="102">
          <cell r="B102" t="str">
            <v>North EnglandDrinkingTotalAmerican WhiskeyC: £3.50 - £4</v>
          </cell>
          <cell r="C102" t="str">
            <v>Total</v>
          </cell>
          <cell r="D102" t="str">
            <v>Drinking</v>
          </cell>
          <cell r="E102" t="str">
            <v>North England</v>
          </cell>
          <cell r="F102" t="str">
            <v>Total</v>
          </cell>
          <cell r="G102" t="str">
            <v>American Whiskey</v>
          </cell>
          <cell r="H102" t="str">
            <v>25ml</v>
          </cell>
          <cell r="I102" t="str">
            <v>C: £3.50 - £4</v>
          </cell>
          <cell r="J102">
            <v>135</v>
          </cell>
          <cell r="K102">
            <v>210.35</v>
          </cell>
          <cell r="L102">
            <v>71.536320030006394</v>
          </cell>
        </row>
        <row r="103">
          <cell r="B103" t="str">
            <v>North EnglandDrinkingTotalAmerican WhiskeyB: £3 - £3.50</v>
          </cell>
          <cell r="C103" t="str">
            <v>Total</v>
          </cell>
          <cell r="D103" t="str">
            <v>Drinking</v>
          </cell>
          <cell r="E103" t="str">
            <v>North England</v>
          </cell>
          <cell r="F103" t="str">
            <v>Total</v>
          </cell>
          <cell r="G103" t="str">
            <v>American Whiskey</v>
          </cell>
          <cell r="H103" t="str">
            <v>25ml</v>
          </cell>
          <cell r="I103" t="str">
            <v>B: £3 - £3.50</v>
          </cell>
          <cell r="J103">
            <v>148</v>
          </cell>
          <cell r="K103">
            <v>178.26</v>
          </cell>
          <cell r="L103">
            <v>62.516850506156395</v>
          </cell>
        </row>
        <row r="104">
          <cell r="B104" t="str">
            <v>North EnglandDrinkingTotalAmerican WhiskeyA: &lt;£3</v>
          </cell>
          <cell r="C104" t="str">
            <v>Total</v>
          </cell>
          <cell r="D104" t="str">
            <v>Drinking</v>
          </cell>
          <cell r="E104" t="str">
            <v>North England</v>
          </cell>
          <cell r="F104" t="str">
            <v>Total</v>
          </cell>
          <cell r="G104" t="str">
            <v>American Whiskey</v>
          </cell>
          <cell r="H104" t="str">
            <v>25ml</v>
          </cell>
          <cell r="I104" t="str">
            <v>A: &lt;£3</v>
          </cell>
          <cell r="J104">
            <v>191</v>
          </cell>
          <cell r="K104">
            <v>94.47</v>
          </cell>
          <cell r="L104">
            <v>39.066678534121358</v>
          </cell>
        </row>
        <row r="105">
          <cell r="B105" t="str">
            <v>ScotlandDrinkingPremiumAmerican WhiskeyB: £3 - £3.50</v>
          </cell>
          <cell r="C105" t="str">
            <v>Total</v>
          </cell>
          <cell r="D105" t="str">
            <v>Drinking</v>
          </cell>
          <cell r="E105" t="str">
            <v>Scotland</v>
          </cell>
          <cell r="F105" t="str">
            <v>Premium</v>
          </cell>
          <cell r="G105" t="str">
            <v>American Whiskey</v>
          </cell>
          <cell r="H105" t="str">
            <v>25ml</v>
          </cell>
          <cell r="I105" t="str">
            <v>B: £3 - £3.50</v>
          </cell>
          <cell r="J105">
            <v>31</v>
          </cell>
          <cell r="K105">
            <v>180.45</v>
          </cell>
          <cell r="L105">
            <v>56.484586191796801</v>
          </cell>
        </row>
        <row r="106">
          <cell r="B106" t="str">
            <v>ScotlandDrinkingTotalAmerican WhiskeyC: £3.50 - £4</v>
          </cell>
          <cell r="C106" t="str">
            <v>Total</v>
          </cell>
          <cell r="D106" t="str">
            <v>Drinking</v>
          </cell>
          <cell r="E106" t="str">
            <v>Scotland</v>
          </cell>
          <cell r="F106" t="str">
            <v>Total</v>
          </cell>
          <cell r="G106" t="str">
            <v>American Whiskey</v>
          </cell>
          <cell r="H106" t="str">
            <v>25ml</v>
          </cell>
          <cell r="I106" t="str">
            <v>C: £3.50 - £4</v>
          </cell>
          <cell r="J106">
            <v>41</v>
          </cell>
          <cell r="K106">
            <v>283</v>
          </cell>
          <cell r="L106">
            <v>86.7671368810188</v>
          </cell>
        </row>
        <row r="107">
          <cell r="B107" t="str">
            <v>ScotlandDrinkingTotalAmerican WhiskeyB: £3 - £3.50</v>
          </cell>
          <cell r="C107" t="str">
            <v>Total</v>
          </cell>
          <cell r="D107" t="str">
            <v>Drinking</v>
          </cell>
          <cell r="E107" t="str">
            <v>Scotland</v>
          </cell>
          <cell r="F107" t="str">
            <v>Total</v>
          </cell>
          <cell r="G107" t="str">
            <v>American Whiskey</v>
          </cell>
          <cell r="H107" t="str">
            <v>25ml</v>
          </cell>
          <cell r="I107" t="str">
            <v>B: £3 - £3.50</v>
          </cell>
          <cell r="J107">
            <v>46</v>
          </cell>
          <cell r="K107">
            <v>205.68</v>
          </cell>
          <cell r="L107">
            <v>65.331536494196399</v>
          </cell>
        </row>
        <row r="108">
          <cell r="B108" t="str">
            <v>South EnglandDrinkingMainstreamAmerican WhiskeyD: £4 - £4.50</v>
          </cell>
          <cell r="C108" t="str">
            <v>Total</v>
          </cell>
          <cell r="D108" t="str">
            <v>Drinking</v>
          </cell>
          <cell r="E108" t="str">
            <v>South England</v>
          </cell>
          <cell r="F108" t="str">
            <v>Mainstream</v>
          </cell>
          <cell r="G108" t="str">
            <v>American Whiskey</v>
          </cell>
          <cell r="H108" t="str">
            <v>25ml</v>
          </cell>
          <cell r="I108" t="str">
            <v>D: £4 - £4.50</v>
          </cell>
          <cell r="J108">
            <v>33</v>
          </cell>
          <cell r="K108">
            <v>421.29</v>
          </cell>
          <cell r="L108">
            <v>139.28894751211519</v>
          </cell>
        </row>
        <row r="109">
          <cell r="B109" t="str">
            <v>South EnglandDrinkingMainstreamAmerican WhiskeyB: £3 - £3.50</v>
          </cell>
          <cell r="C109" t="str">
            <v>Total</v>
          </cell>
          <cell r="D109" t="str">
            <v>Drinking</v>
          </cell>
          <cell r="E109" t="str">
            <v>South England</v>
          </cell>
          <cell r="F109" t="str">
            <v>Mainstream</v>
          </cell>
          <cell r="G109" t="str">
            <v>American Whiskey</v>
          </cell>
          <cell r="H109" t="str">
            <v>25ml</v>
          </cell>
          <cell r="I109" t="str">
            <v>B: £3 - £3.50</v>
          </cell>
          <cell r="J109">
            <v>34</v>
          </cell>
          <cell r="K109">
            <v>296.48</v>
          </cell>
          <cell r="L109">
            <v>113.09107509293321</v>
          </cell>
        </row>
        <row r="110">
          <cell r="B110" t="str">
            <v>South EnglandDrinkingMainstreamAmerican WhiskeyC: £3.50 - £4</v>
          </cell>
          <cell r="C110" t="str">
            <v>Total</v>
          </cell>
          <cell r="D110" t="str">
            <v>Drinking</v>
          </cell>
          <cell r="E110" t="str">
            <v>South England</v>
          </cell>
          <cell r="F110" t="str">
            <v>Mainstream</v>
          </cell>
          <cell r="G110" t="str">
            <v>American Whiskey</v>
          </cell>
          <cell r="H110" t="str">
            <v>25ml</v>
          </cell>
          <cell r="I110" t="str">
            <v>C: £3.50 - £4</v>
          </cell>
          <cell r="J110">
            <v>38</v>
          </cell>
          <cell r="K110">
            <v>285.81</v>
          </cell>
          <cell r="L110">
            <v>100.49823160838039</v>
          </cell>
        </row>
        <row r="111">
          <cell r="B111" t="str">
            <v>South EnglandDrinkingPremiumAmerican WhiskeyA: &lt;£3</v>
          </cell>
          <cell r="C111" t="str">
            <v>Total</v>
          </cell>
          <cell r="D111" t="str">
            <v>Drinking</v>
          </cell>
          <cell r="E111" t="str">
            <v>South England</v>
          </cell>
          <cell r="F111" t="str">
            <v>Premium</v>
          </cell>
          <cell r="G111" t="str">
            <v>American Whiskey</v>
          </cell>
          <cell r="H111" t="str">
            <v>25ml</v>
          </cell>
          <cell r="I111" t="str">
            <v>A: &lt;£3</v>
          </cell>
          <cell r="J111">
            <v>34</v>
          </cell>
          <cell r="K111">
            <v>110.22</v>
          </cell>
          <cell r="L111">
            <v>40.463868923134804</v>
          </cell>
        </row>
        <row r="112">
          <cell r="B112" t="str">
            <v>South EnglandDrinkingPremiumAmerican WhiskeyE: £4.50 - £5</v>
          </cell>
          <cell r="C112" t="str">
            <v>Total</v>
          </cell>
          <cell r="D112" t="str">
            <v>Drinking</v>
          </cell>
          <cell r="E112" t="str">
            <v>South England</v>
          </cell>
          <cell r="F112" t="str">
            <v>Premium</v>
          </cell>
          <cell r="G112" t="str">
            <v>American Whiskey</v>
          </cell>
          <cell r="H112" t="str">
            <v>25ml</v>
          </cell>
          <cell r="I112" t="str">
            <v>E: £4.50 - £5</v>
          </cell>
          <cell r="J112">
            <v>35</v>
          </cell>
          <cell r="K112">
            <v>285.52999999999997</v>
          </cell>
          <cell r="L112">
            <v>83.517962813696798</v>
          </cell>
        </row>
        <row r="113">
          <cell r="B113" t="str">
            <v>South EnglandDrinkingPremiumAmerican WhiskeyB: £3 - £3.50</v>
          </cell>
          <cell r="C113" t="str">
            <v>Total</v>
          </cell>
          <cell r="D113" t="str">
            <v>Drinking</v>
          </cell>
          <cell r="E113" t="str">
            <v>South England</v>
          </cell>
          <cell r="F113" t="str">
            <v>Premium</v>
          </cell>
          <cell r="G113" t="str">
            <v>American Whiskey</v>
          </cell>
          <cell r="H113" t="str">
            <v>25ml</v>
          </cell>
          <cell r="I113" t="str">
            <v>B: £3 - £3.50</v>
          </cell>
          <cell r="J113">
            <v>71</v>
          </cell>
          <cell r="K113">
            <v>162.72999999999999</v>
          </cell>
          <cell r="L113">
            <v>56.889047536231601</v>
          </cell>
        </row>
        <row r="114">
          <cell r="B114" t="str">
            <v>South EnglandDrinkingPremiumAmerican WhiskeyC: £3.50 - £4</v>
          </cell>
          <cell r="C114" t="str">
            <v>Total</v>
          </cell>
          <cell r="D114" t="str">
            <v>Drinking</v>
          </cell>
          <cell r="E114" t="str">
            <v>South England</v>
          </cell>
          <cell r="F114" t="str">
            <v>Premium</v>
          </cell>
          <cell r="G114" t="str">
            <v>American Whiskey</v>
          </cell>
          <cell r="H114" t="str">
            <v>25ml</v>
          </cell>
          <cell r="I114" t="str">
            <v>C: £3.50 - £4</v>
          </cell>
          <cell r="J114">
            <v>89</v>
          </cell>
          <cell r="K114">
            <v>188.41</v>
          </cell>
          <cell r="L114">
            <v>61.442282488481197</v>
          </cell>
        </row>
        <row r="115">
          <cell r="B115" t="str">
            <v>South EnglandDrinkingPremiumAmerican WhiskeyD: £4 - £4.50</v>
          </cell>
          <cell r="C115" t="str">
            <v>Total</v>
          </cell>
          <cell r="D115" t="str">
            <v>Drinking</v>
          </cell>
          <cell r="E115" t="str">
            <v>South England</v>
          </cell>
          <cell r="F115" t="str">
            <v>Premium</v>
          </cell>
          <cell r="G115" t="str">
            <v>American Whiskey</v>
          </cell>
          <cell r="H115" t="str">
            <v>25ml</v>
          </cell>
          <cell r="I115" t="str">
            <v>D: £4 - £4.50</v>
          </cell>
          <cell r="J115">
            <v>94</v>
          </cell>
          <cell r="K115">
            <v>238.74</v>
          </cell>
          <cell r="L115">
            <v>73.836270251123594</v>
          </cell>
        </row>
        <row r="116">
          <cell r="B116" t="str">
            <v>South EnglandDrinkingTotalAmerican WhiskeyE: £4.50 - £5</v>
          </cell>
          <cell r="C116" t="str">
            <v>Total</v>
          </cell>
          <cell r="D116" t="str">
            <v>Drinking</v>
          </cell>
          <cell r="E116" t="str">
            <v>South England</v>
          </cell>
          <cell r="F116" t="str">
            <v>Total</v>
          </cell>
          <cell r="G116" t="str">
            <v>American Whiskey</v>
          </cell>
          <cell r="H116" t="str">
            <v>25ml</v>
          </cell>
          <cell r="I116" t="str">
            <v>E: £4.50 - £5</v>
          </cell>
          <cell r="J116">
            <v>42</v>
          </cell>
          <cell r="K116">
            <v>274.44</v>
          </cell>
          <cell r="L116">
            <v>79.865738989735206</v>
          </cell>
        </row>
        <row r="117">
          <cell r="B117" t="str">
            <v>South EnglandDrinkingTotalAmerican WhiskeyA: &lt;£3</v>
          </cell>
          <cell r="C117" t="str">
            <v>Total</v>
          </cell>
          <cell r="D117" t="str">
            <v>Drinking</v>
          </cell>
          <cell r="E117" t="str">
            <v>South England</v>
          </cell>
          <cell r="F117" t="str">
            <v>Total</v>
          </cell>
          <cell r="G117" t="str">
            <v>American Whiskey</v>
          </cell>
          <cell r="H117" t="str">
            <v>25ml</v>
          </cell>
          <cell r="I117" t="str">
            <v>A: &lt;£3</v>
          </cell>
          <cell r="J117">
            <v>49</v>
          </cell>
          <cell r="K117">
            <v>141.58000000000001</v>
          </cell>
          <cell r="L117">
            <v>54.055299758836</v>
          </cell>
        </row>
        <row r="118">
          <cell r="B118" t="str">
            <v>South EnglandDrinkingTotalAmerican WhiskeyB: £3 - £3.50</v>
          </cell>
          <cell r="C118" t="str">
            <v>Total</v>
          </cell>
          <cell r="D118" t="str">
            <v>Drinking</v>
          </cell>
          <cell r="E118" t="str">
            <v>South England</v>
          </cell>
          <cell r="F118" t="str">
            <v>Total</v>
          </cell>
          <cell r="G118" t="str">
            <v>American Whiskey</v>
          </cell>
          <cell r="H118" t="str">
            <v>25ml</v>
          </cell>
          <cell r="I118" t="str">
            <v>B: £3 - £3.50</v>
          </cell>
          <cell r="J118">
            <v>105</v>
          </cell>
          <cell r="K118">
            <v>206.04</v>
          </cell>
          <cell r="L118">
            <v>75.087799316496799</v>
          </cell>
        </row>
        <row r="119">
          <cell r="B119" t="str">
            <v>South EnglandDrinkingTotalAmerican WhiskeyC: £3.50 - £4</v>
          </cell>
          <cell r="C119" t="str">
            <v>Total</v>
          </cell>
          <cell r="D119" t="str">
            <v>Drinking</v>
          </cell>
          <cell r="E119" t="str">
            <v>South England</v>
          </cell>
          <cell r="F119" t="str">
            <v>Total</v>
          </cell>
          <cell r="G119" t="str">
            <v>American Whiskey</v>
          </cell>
          <cell r="H119" t="str">
            <v>25ml</v>
          </cell>
          <cell r="I119" t="str">
            <v>C: £3.50 - £4</v>
          </cell>
          <cell r="J119">
            <v>127</v>
          </cell>
          <cell r="K119">
            <v>217.55</v>
          </cell>
          <cell r="L119">
            <v>73.128314508608398</v>
          </cell>
        </row>
        <row r="120">
          <cell r="B120" t="str">
            <v>South EnglandDrinkingTotalAmerican WhiskeyD: £4 - £4.50</v>
          </cell>
          <cell r="C120" t="str">
            <v>Total</v>
          </cell>
          <cell r="D120" t="str">
            <v>Drinking</v>
          </cell>
          <cell r="E120" t="str">
            <v>South England</v>
          </cell>
          <cell r="F120" t="str">
            <v>Total</v>
          </cell>
          <cell r="G120" t="str">
            <v>American Whiskey</v>
          </cell>
          <cell r="H120" t="str">
            <v>25ml</v>
          </cell>
          <cell r="I120" t="str">
            <v>D: £4 - £4.50</v>
          </cell>
          <cell r="J120">
            <v>127</v>
          </cell>
          <cell r="K120">
            <v>286.17</v>
          </cell>
          <cell r="L120">
            <v>90.843658830751593</v>
          </cell>
        </row>
        <row r="121">
          <cell r="B121" t="str">
            <v>Central/WalesFood PubMainstreamAmerican WhiskeyD: £4 - £4.50</v>
          </cell>
          <cell r="C121" t="str">
            <v>Total</v>
          </cell>
          <cell r="D121" t="str">
            <v>Food Pub</v>
          </cell>
          <cell r="E121" t="str">
            <v>Central/Wales</v>
          </cell>
          <cell r="F121" t="str">
            <v>Mainstream</v>
          </cell>
          <cell r="G121" t="str">
            <v>American Whiskey</v>
          </cell>
          <cell r="H121" t="str">
            <v>25ml</v>
          </cell>
          <cell r="I121" t="str">
            <v>D: £4 - £4.50</v>
          </cell>
          <cell r="J121">
            <v>35</v>
          </cell>
          <cell r="K121">
            <v>71.03</v>
          </cell>
          <cell r="L121">
            <v>18.876023121804238</v>
          </cell>
        </row>
        <row r="122">
          <cell r="B122" t="str">
            <v>Central/WalesFood PubMainstreamAmerican WhiskeyC: £3.50 - £4</v>
          </cell>
          <cell r="C122" t="str">
            <v>Total</v>
          </cell>
          <cell r="D122" t="str">
            <v>Food Pub</v>
          </cell>
          <cell r="E122" t="str">
            <v>Central/Wales</v>
          </cell>
          <cell r="F122" t="str">
            <v>Mainstream</v>
          </cell>
          <cell r="G122" t="str">
            <v>American Whiskey</v>
          </cell>
          <cell r="H122" t="str">
            <v>25ml</v>
          </cell>
          <cell r="I122" t="str">
            <v>C: £3.50 - £4</v>
          </cell>
          <cell r="J122">
            <v>92</v>
          </cell>
          <cell r="K122">
            <v>66.11</v>
          </cell>
          <cell r="L122">
            <v>19.823425621337602</v>
          </cell>
        </row>
        <row r="123">
          <cell r="B123" t="str">
            <v>Central/WalesFood PubMainstreamAmerican WhiskeyA: &lt;£3</v>
          </cell>
          <cell r="C123" t="str">
            <v>Total</v>
          </cell>
          <cell r="D123" t="str">
            <v>Food Pub</v>
          </cell>
          <cell r="E123" t="str">
            <v>Central/Wales</v>
          </cell>
          <cell r="F123" t="str">
            <v>Mainstream</v>
          </cell>
          <cell r="G123" t="str">
            <v>American Whiskey</v>
          </cell>
          <cell r="H123" t="str">
            <v>25ml</v>
          </cell>
          <cell r="I123" t="str">
            <v>A: &lt;£3</v>
          </cell>
          <cell r="J123">
            <v>94</v>
          </cell>
          <cell r="K123">
            <v>77.73</v>
          </cell>
          <cell r="L123">
            <v>34.609263061704198</v>
          </cell>
        </row>
        <row r="124">
          <cell r="B124" t="str">
            <v>Central/WalesFood PubMainstreamAmerican WhiskeyB: £3 - £3.50</v>
          </cell>
          <cell r="C124" t="str">
            <v>Total</v>
          </cell>
          <cell r="D124" t="str">
            <v>Food Pub</v>
          </cell>
          <cell r="E124" t="str">
            <v>Central/Wales</v>
          </cell>
          <cell r="F124" t="str">
            <v>Mainstream</v>
          </cell>
          <cell r="G124" t="str">
            <v>American Whiskey</v>
          </cell>
          <cell r="H124" t="str">
            <v>25ml</v>
          </cell>
          <cell r="I124" t="str">
            <v>B: £3 - £3.50</v>
          </cell>
          <cell r="J124">
            <v>140</v>
          </cell>
          <cell r="K124">
            <v>60.48</v>
          </cell>
          <cell r="L124">
            <v>23.662322325494401</v>
          </cell>
        </row>
        <row r="125">
          <cell r="B125" t="str">
            <v>Central/WalesFood PubPremiumAmerican WhiskeyA: &lt;£3</v>
          </cell>
          <cell r="C125" t="str">
            <v>Total</v>
          </cell>
          <cell r="D125" t="str">
            <v>Food Pub</v>
          </cell>
          <cell r="E125" t="str">
            <v>Central/Wales</v>
          </cell>
          <cell r="F125" t="str">
            <v>Premium</v>
          </cell>
          <cell r="G125" t="str">
            <v>American Whiskey</v>
          </cell>
          <cell r="H125" t="str">
            <v>25ml</v>
          </cell>
          <cell r="I125" t="str">
            <v>A: &lt;£3</v>
          </cell>
          <cell r="J125">
            <v>57</v>
          </cell>
          <cell r="K125">
            <v>44.81</v>
          </cell>
          <cell r="L125">
            <v>18.13877948179432</v>
          </cell>
        </row>
        <row r="126">
          <cell r="B126" t="str">
            <v>Central/WalesFood PubPremiumAmerican WhiskeyC: £3.50 - £4</v>
          </cell>
          <cell r="C126" t="str">
            <v>Total</v>
          </cell>
          <cell r="D126" t="str">
            <v>Food Pub</v>
          </cell>
          <cell r="E126" t="str">
            <v>Central/Wales</v>
          </cell>
          <cell r="F126" t="str">
            <v>Premium</v>
          </cell>
          <cell r="G126" t="str">
            <v>American Whiskey</v>
          </cell>
          <cell r="H126" t="str">
            <v>25ml</v>
          </cell>
          <cell r="I126" t="str">
            <v>C: £3.50 - £4</v>
          </cell>
          <cell r="J126">
            <v>70</v>
          </cell>
          <cell r="K126">
            <v>62.11</v>
          </cell>
          <cell r="L126">
            <v>19.435143669494359</v>
          </cell>
        </row>
        <row r="127">
          <cell r="B127" t="str">
            <v>Central/WalesFood PubPremiumAmerican WhiskeyB: £3 - £3.50</v>
          </cell>
          <cell r="C127" t="str">
            <v>Total</v>
          </cell>
          <cell r="D127" t="str">
            <v>Food Pub</v>
          </cell>
          <cell r="E127" t="str">
            <v>Central/Wales</v>
          </cell>
          <cell r="F127" t="str">
            <v>Premium</v>
          </cell>
          <cell r="G127" t="str">
            <v>American Whiskey</v>
          </cell>
          <cell r="H127" t="str">
            <v>25ml</v>
          </cell>
          <cell r="I127" t="str">
            <v>B: £3 - £3.50</v>
          </cell>
          <cell r="J127">
            <v>128</v>
          </cell>
          <cell r="K127">
            <v>69.61</v>
          </cell>
          <cell r="L127">
            <v>26.856776216763159</v>
          </cell>
        </row>
        <row r="128">
          <cell r="B128" t="str">
            <v>Central/WalesFood PubTotalAmerican WhiskeyD: £4 - £4.50</v>
          </cell>
          <cell r="C128" t="str">
            <v>Total</v>
          </cell>
          <cell r="D128" t="str">
            <v>Food Pub</v>
          </cell>
          <cell r="E128" t="str">
            <v>Central/Wales</v>
          </cell>
          <cell r="F128" t="str">
            <v>Total</v>
          </cell>
          <cell r="G128" t="str">
            <v>American Whiskey</v>
          </cell>
          <cell r="H128" t="str">
            <v>25ml</v>
          </cell>
          <cell r="I128" t="str">
            <v>D: £4 - £4.50</v>
          </cell>
          <cell r="J128">
            <v>47</v>
          </cell>
          <cell r="K128">
            <v>69.900000000000006</v>
          </cell>
          <cell r="L128">
            <v>18.623853549951519</v>
          </cell>
        </row>
        <row r="129">
          <cell r="B129" t="str">
            <v>Central/WalesFood PubTotalAmerican WhiskeyA: &lt;£3</v>
          </cell>
          <cell r="C129" t="str">
            <v>Total</v>
          </cell>
          <cell r="D129" t="str">
            <v>Food Pub</v>
          </cell>
          <cell r="E129" t="str">
            <v>Central/Wales</v>
          </cell>
          <cell r="F129" t="str">
            <v>Total</v>
          </cell>
          <cell r="G129" t="str">
            <v>American Whiskey</v>
          </cell>
          <cell r="H129" t="str">
            <v>25ml</v>
          </cell>
          <cell r="I129" t="str">
            <v>A: &lt;£3</v>
          </cell>
          <cell r="J129">
            <v>151</v>
          </cell>
          <cell r="K129">
            <v>65.3</v>
          </cell>
          <cell r="L129">
            <v>28.391928200413723</v>
          </cell>
        </row>
        <row r="130">
          <cell r="B130" t="str">
            <v>Central/WalesFood PubTotalAmerican WhiskeyC: £3.50 - £4</v>
          </cell>
          <cell r="C130" t="str">
            <v>Total</v>
          </cell>
          <cell r="D130" t="str">
            <v>Food Pub</v>
          </cell>
          <cell r="E130" t="str">
            <v>Central/Wales</v>
          </cell>
          <cell r="F130" t="str">
            <v>Total</v>
          </cell>
          <cell r="G130" t="str">
            <v>American Whiskey</v>
          </cell>
          <cell r="H130" t="str">
            <v>25ml</v>
          </cell>
          <cell r="I130" t="str">
            <v>C: £3.50 - £4</v>
          </cell>
          <cell r="J130">
            <v>162</v>
          </cell>
          <cell r="K130">
            <v>64.38</v>
          </cell>
          <cell r="L130">
            <v>19.65564946930656</v>
          </cell>
        </row>
        <row r="131">
          <cell r="B131" t="str">
            <v>Central/WalesFood PubTotalAmerican WhiskeyB: £3 - £3.50</v>
          </cell>
          <cell r="C131" t="str">
            <v>Total</v>
          </cell>
          <cell r="D131" t="str">
            <v>Food Pub</v>
          </cell>
          <cell r="E131" t="str">
            <v>Central/Wales</v>
          </cell>
          <cell r="F131" t="str">
            <v>Total</v>
          </cell>
          <cell r="G131" t="str">
            <v>American Whiskey</v>
          </cell>
          <cell r="H131" t="str">
            <v>25ml</v>
          </cell>
          <cell r="I131" t="str">
            <v>B: £3 - £3.50</v>
          </cell>
          <cell r="J131">
            <v>268</v>
          </cell>
          <cell r="K131">
            <v>64.84</v>
          </cell>
          <cell r="L131">
            <v>25.1880316466974</v>
          </cell>
        </row>
        <row r="132">
          <cell r="B132" t="str">
            <v>GBFood PubMainstreamAmerican WhiskeyD: £4 - £4.50</v>
          </cell>
          <cell r="C132" t="str">
            <v>Total</v>
          </cell>
          <cell r="D132" t="str">
            <v>Food Pub</v>
          </cell>
          <cell r="E132" t="str">
            <v>GB</v>
          </cell>
          <cell r="F132" t="str">
            <v>Mainstream</v>
          </cell>
          <cell r="G132" t="str">
            <v>American Whiskey</v>
          </cell>
          <cell r="H132" t="str">
            <v>25ml</v>
          </cell>
          <cell r="I132" t="str">
            <v>D: £4 - £4.50</v>
          </cell>
          <cell r="J132">
            <v>139</v>
          </cell>
          <cell r="K132">
            <v>100.93</v>
          </cell>
          <cell r="L132">
            <v>26.695781929887278</v>
          </cell>
        </row>
        <row r="133">
          <cell r="B133" t="str">
            <v>GBFood PubMainstreamAmerican WhiskeyA: &lt;£3</v>
          </cell>
          <cell r="C133" t="str">
            <v>Total</v>
          </cell>
          <cell r="D133" t="str">
            <v>Food Pub</v>
          </cell>
          <cell r="E133" t="str">
            <v>GB</v>
          </cell>
          <cell r="F133" t="str">
            <v>Mainstream</v>
          </cell>
          <cell r="G133" t="str">
            <v>American Whiskey</v>
          </cell>
          <cell r="H133" t="str">
            <v>25ml</v>
          </cell>
          <cell r="I133" t="str">
            <v>A: &lt;£3</v>
          </cell>
          <cell r="J133">
            <v>264</v>
          </cell>
          <cell r="K133">
            <v>69.64</v>
          </cell>
          <cell r="L133">
            <v>29.518932023468</v>
          </cell>
        </row>
        <row r="134">
          <cell r="B134" t="str">
            <v>GBFood PubMainstreamAmerican WhiskeyC: £3.50 - £4</v>
          </cell>
          <cell r="C134" t="str">
            <v>Total</v>
          </cell>
          <cell r="D134" t="str">
            <v>Food Pub</v>
          </cell>
          <cell r="E134" t="str">
            <v>GB</v>
          </cell>
          <cell r="F134" t="str">
            <v>Mainstream</v>
          </cell>
          <cell r="G134" t="str">
            <v>American Whiskey</v>
          </cell>
          <cell r="H134" t="str">
            <v>25ml</v>
          </cell>
          <cell r="I134" t="str">
            <v>C: £3.50 - £4</v>
          </cell>
          <cell r="J134">
            <v>456</v>
          </cell>
          <cell r="K134">
            <v>72.13</v>
          </cell>
          <cell r="L134">
            <v>22.165210218176121</v>
          </cell>
        </row>
        <row r="135">
          <cell r="B135" t="str">
            <v>GBFood PubMainstreamAmerican WhiskeyB: £3 - £3.50</v>
          </cell>
          <cell r="C135" t="str">
            <v>Total</v>
          </cell>
          <cell r="D135" t="str">
            <v>Food Pub</v>
          </cell>
          <cell r="E135" t="str">
            <v>GB</v>
          </cell>
          <cell r="F135" t="str">
            <v>Mainstream</v>
          </cell>
          <cell r="G135" t="str">
            <v>American Whiskey</v>
          </cell>
          <cell r="H135" t="str">
            <v>25ml</v>
          </cell>
          <cell r="I135" t="str">
            <v>B: £3 - £3.50</v>
          </cell>
          <cell r="J135">
            <v>528</v>
          </cell>
          <cell r="K135">
            <v>61.67</v>
          </cell>
          <cell r="L135">
            <v>22.697591779995918</v>
          </cell>
        </row>
        <row r="136">
          <cell r="B136" t="str">
            <v>GBFood PubPremiumAmerican WhiskeyE: £4.50 - £5</v>
          </cell>
          <cell r="C136" t="str">
            <v>Total</v>
          </cell>
          <cell r="D136" t="str">
            <v>Food Pub</v>
          </cell>
          <cell r="E136" t="str">
            <v>GB</v>
          </cell>
          <cell r="F136" t="str">
            <v>Premium</v>
          </cell>
          <cell r="G136" t="str">
            <v>American Whiskey</v>
          </cell>
          <cell r="H136" t="str">
            <v>25ml</v>
          </cell>
          <cell r="I136" t="str">
            <v>E: £4.50 - £5</v>
          </cell>
          <cell r="J136">
            <v>37</v>
          </cell>
          <cell r="K136">
            <v>97.25</v>
          </cell>
          <cell r="L136">
            <v>24.295076380753564</v>
          </cell>
        </row>
        <row r="137">
          <cell r="B137" t="str">
            <v>GBFood PubPremiumAmerican WhiskeyD: £4 - £4.50</v>
          </cell>
          <cell r="C137" t="str">
            <v>Total</v>
          </cell>
          <cell r="D137" t="str">
            <v>Food Pub</v>
          </cell>
          <cell r="E137" t="str">
            <v>GB</v>
          </cell>
          <cell r="F137" t="str">
            <v>Premium</v>
          </cell>
          <cell r="G137" t="str">
            <v>American Whiskey</v>
          </cell>
          <cell r="H137" t="str">
            <v>25ml</v>
          </cell>
          <cell r="I137" t="str">
            <v>D: £4 - £4.50</v>
          </cell>
          <cell r="J137">
            <v>125</v>
          </cell>
          <cell r="K137">
            <v>90.26</v>
          </cell>
          <cell r="L137">
            <v>24.641013224785201</v>
          </cell>
        </row>
        <row r="138">
          <cell r="B138" t="str">
            <v>GBFood PubPremiumAmerican WhiskeyA: &lt;£3</v>
          </cell>
          <cell r="C138" t="str">
            <v>Total</v>
          </cell>
          <cell r="D138" t="str">
            <v>Food Pub</v>
          </cell>
          <cell r="E138" t="str">
            <v>GB</v>
          </cell>
          <cell r="F138" t="str">
            <v>Premium</v>
          </cell>
          <cell r="G138" t="str">
            <v>American Whiskey</v>
          </cell>
          <cell r="H138" t="str">
            <v>25ml</v>
          </cell>
          <cell r="I138" t="str">
            <v>A: &lt;£3</v>
          </cell>
          <cell r="J138">
            <v>138</v>
          </cell>
          <cell r="K138">
            <v>55.46</v>
          </cell>
          <cell r="L138">
            <v>22.0637780347468</v>
          </cell>
        </row>
        <row r="139">
          <cell r="B139" t="str">
            <v>GBFood PubPremiumAmerican WhiskeyB: £3 - £3.50</v>
          </cell>
          <cell r="C139" t="str">
            <v>Total</v>
          </cell>
          <cell r="D139" t="str">
            <v>Food Pub</v>
          </cell>
          <cell r="E139" t="str">
            <v>GB</v>
          </cell>
          <cell r="F139" t="str">
            <v>Premium</v>
          </cell>
          <cell r="G139" t="str">
            <v>American Whiskey</v>
          </cell>
          <cell r="H139" t="str">
            <v>25ml</v>
          </cell>
          <cell r="I139" t="str">
            <v>B: £3 - £3.50</v>
          </cell>
          <cell r="J139">
            <v>388</v>
          </cell>
          <cell r="K139">
            <v>67.83</v>
          </cell>
          <cell r="L139">
            <v>25.411827109771121</v>
          </cell>
        </row>
        <row r="140">
          <cell r="B140" t="str">
            <v>GBFood PubPremiumAmerican WhiskeyC: £3.50 - £4</v>
          </cell>
          <cell r="C140" t="str">
            <v>Total</v>
          </cell>
          <cell r="D140" t="str">
            <v>Food Pub</v>
          </cell>
          <cell r="E140" t="str">
            <v>GB</v>
          </cell>
          <cell r="F140" t="str">
            <v>Premium</v>
          </cell>
          <cell r="G140" t="str">
            <v>American Whiskey</v>
          </cell>
          <cell r="H140" t="str">
            <v>25ml</v>
          </cell>
          <cell r="I140" t="str">
            <v>C: £3.50 - £4</v>
          </cell>
          <cell r="J140">
            <v>404</v>
          </cell>
          <cell r="K140">
            <v>70.5</v>
          </cell>
          <cell r="L140">
            <v>22.731828350190757</v>
          </cell>
        </row>
        <row r="141">
          <cell r="B141" t="str">
            <v>GBFood PubTotalAmerican WhiskeyE: £4.50 - £5</v>
          </cell>
          <cell r="C141" t="str">
            <v>Total</v>
          </cell>
          <cell r="D141" t="str">
            <v>Food Pub</v>
          </cell>
          <cell r="E141" t="str">
            <v>GB</v>
          </cell>
          <cell r="F141" t="str">
            <v>Total</v>
          </cell>
          <cell r="G141" t="str">
            <v>American Whiskey</v>
          </cell>
          <cell r="H141" t="str">
            <v>25ml</v>
          </cell>
          <cell r="I141" t="str">
            <v>E: £4.50 - £5</v>
          </cell>
          <cell r="J141">
            <v>61</v>
          </cell>
          <cell r="K141">
            <v>88.49</v>
          </cell>
          <cell r="L141">
            <v>21.957135180868001</v>
          </cell>
        </row>
        <row r="142">
          <cell r="B142" t="str">
            <v>GBFood PubTotalAmerican WhiskeyD: £4 - £4.50</v>
          </cell>
          <cell r="C142" t="str">
            <v>Total</v>
          </cell>
          <cell r="D142" t="str">
            <v>Food Pub</v>
          </cell>
          <cell r="E142" t="str">
            <v>GB</v>
          </cell>
          <cell r="F142" t="str">
            <v>Total</v>
          </cell>
          <cell r="G142" t="str">
            <v>American Whiskey</v>
          </cell>
          <cell r="H142" t="str">
            <v>25ml</v>
          </cell>
          <cell r="I142" t="str">
            <v>D: £4 - £4.50</v>
          </cell>
          <cell r="J142">
            <v>264</v>
          </cell>
          <cell r="K142">
            <v>95.88</v>
          </cell>
          <cell r="L142">
            <v>25.722880080880643</v>
          </cell>
        </row>
        <row r="143">
          <cell r="B143" t="str">
            <v>GBFood PubTotalAmerican WhiskeyA: &lt;£3</v>
          </cell>
          <cell r="C143" t="str">
            <v>Total</v>
          </cell>
          <cell r="D143" t="str">
            <v>Food Pub</v>
          </cell>
          <cell r="E143" t="str">
            <v>GB</v>
          </cell>
          <cell r="F143" t="str">
            <v>Total</v>
          </cell>
          <cell r="G143" t="str">
            <v>American Whiskey</v>
          </cell>
          <cell r="H143" t="str">
            <v>25ml</v>
          </cell>
          <cell r="I143" t="str">
            <v>A: &lt;£3</v>
          </cell>
          <cell r="J143">
            <v>402</v>
          </cell>
          <cell r="K143">
            <v>64.77</v>
          </cell>
          <cell r="L143">
            <v>26.959700057190599</v>
          </cell>
        </row>
        <row r="144">
          <cell r="B144" t="str">
            <v>GBFood PubTotalAmerican WhiskeyC: £3.50 - £4</v>
          </cell>
          <cell r="C144" t="str">
            <v>Total</v>
          </cell>
          <cell r="D144" t="str">
            <v>Food Pub</v>
          </cell>
          <cell r="E144" t="str">
            <v>GB</v>
          </cell>
          <cell r="F144" t="str">
            <v>Total</v>
          </cell>
          <cell r="G144" t="str">
            <v>American Whiskey</v>
          </cell>
          <cell r="H144" t="str">
            <v>25ml</v>
          </cell>
          <cell r="I144" t="str">
            <v>C: £3.50 - £4</v>
          </cell>
          <cell r="J144">
            <v>860</v>
          </cell>
          <cell r="K144">
            <v>71.36</v>
          </cell>
          <cell r="L144">
            <v>22.431388968564402</v>
          </cell>
        </row>
        <row r="145">
          <cell r="B145" t="str">
            <v>GBFood PubTotalAmerican WhiskeyB: £3 - £3.50</v>
          </cell>
          <cell r="C145" t="str">
            <v>Total</v>
          </cell>
          <cell r="D145" t="str">
            <v>Food Pub</v>
          </cell>
          <cell r="E145" t="str">
            <v>GB</v>
          </cell>
          <cell r="F145" t="str">
            <v>Total</v>
          </cell>
          <cell r="G145" t="str">
            <v>American Whiskey</v>
          </cell>
          <cell r="H145" t="str">
            <v>25ml</v>
          </cell>
          <cell r="I145" t="str">
            <v>B: £3 - £3.50</v>
          </cell>
          <cell r="J145">
            <v>916</v>
          </cell>
          <cell r="K145">
            <v>64.28</v>
          </cell>
          <cell r="L145">
            <v>23.84728971444224</v>
          </cell>
        </row>
        <row r="146">
          <cell r="B146" t="str">
            <v>LondonFood PubMainstreamAmerican WhiskeyD: £4 - £4.50</v>
          </cell>
          <cell r="C146" t="str">
            <v>Total</v>
          </cell>
          <cell r="D146" t="str">
            <v>Food Pub</v>
          </cell>
          <cell r="E146" t="str">
            <v>London</v>
          </cell>
          <cell r="F146" t="str">
            <v>Mainstream</v>
          </cell>
          <cell r="G146" t="str">
            <v>American Whiskey</v>
          </cell>
          <cell r="H146" t="str">
            <v>25ml</v>
          </cell>
          <cell r="I146" t="str">
            <v>D: £4 - £4.50</v>
          </cell>
          <cell r="J146">
            <v>32</v>
          </cell>
          <cell r="K146">
            <v>182.77</v>
          </cell>
          <cell r="L146">
            <v>47.571413673642404</v>
          </cell>
        </row>
        <row r="147">
          <cell r="B147" t="str">
            <v>LondonFood PubMainstreamAmerican WhiskeyB: £3 - £3.50</v>
          </cell>
          <cell r="C147" t="str">
            <v>Total</v>
          </cell>
          <cell r="D147" t="str">
            <v>Food Pub</v>
          </cell>
          <cell r="E147" t="str">
            <v>London</v>
          </cell>
          <cell r="F147" t="str">
            <v>Mainstream</v>
          </cell>
          <cell r="G147" t="str">
            <v>American Whiskey</v>
          </cell>
          <cell r="H147" t="str">
            <v>25ml</v>
          </cell>
          <cell r="I147" t="str">
            <v>B: £3 - £3.50</v>
          </cell>
          <cell r="J147">
            <v>58</v>
          </cell>
          <cell r="K147">
            <v>91.53</v>
          </cell>
          <cell r="L147">
            <v>34.07637669004864</v>
          </cell>
        </row>
        <row r="148">
          <cell r="B148" t="str">
            <v>LondonFood PubMainstreamAmerican WhiskeyC: £3.50 - £4</v>
          </cell>
          <cell r="C148" t="str">
            <v>Total</v>
          </cell>
          <cell r="D148" t="str">
            <v>Food Pub</v>
          </cell>
          <cell r="E148" t="str">
            <v>London</v>
          </cell>
          <cell r="F148" t="str">
            <v>Mainstream</v>
          </cell>
          <cell r="G148" t="str">
            <v>American Whiskey</v>
          </cell>
          <cell r="H148" t="str">
            <v>25ml</v>
          </cell>
          <cell r="I148" t="str">
            <v>C: £3.50 - £4</v>
          </cell>
          <cell r="J148">
            <v>104</v>
          </cell>
          <cell r="K148">
            <v>101.53</v>
          </cell>
          <cell r="L148">
            <v>32.897237753839839</v>
          </cell>
        </row>
        <row r="149">
          <cell r="B149" t="str">
            <v>LondonFood PubPremiumAmerican WhiskeyB: £3 - £3.50</v>
          </cell>
          <cell r="C149" t="str">
            <v>Total</v>
          </cell>
          <cell r="D149" t="str">
            <v>Food Pub</v>
          </cell>
          <cell r="E149" t="str">
            <v>London</v>
          </cell>
          <cell r="F149" t="str">
            <v>Premium</v>
          </cell>
          <cell r="G149" t="str">
            <v>American Whiskey</v>
          </cell>
          <cell r="H149" t="str">
            <v>25ml</v>
          </cell>
          <cell r="I149" t="str">
            <v>B: £3 - £3.50</v>
          </cell>
          <cell r="J149">
            <v>44</v>
          </cell>
          <cell r="K149">
            <v>115.19</v>
          </cell>
          <cell r="L149">
            <v>43.148553924768805</v>
          </cell>
        </row>
        <row r="150">
          <cell r="B150" t="str">
            <v>LondonFood PubPremiumAmerican WhiskeyD: £4 - £4.50</v>
          </cell>
          <cell r="C150" t="str">
            <v>Total</v>
          </cell>
          <cell r="D150" t="str">
            <v>Food Pub</v>
          </cell>
          <cell r="E150" t="str">
            <v>London</v>
          </cell>
          <cell r="F150" t="str">
            <v>Premium</v>
          </cell>
          <cell r="G150" t="str">
            <v>American Whiskey</v>
          </cell>
          <cell r="H150" t="str">
            <v>25ml</v>
          </cell>
          <cell r="I150" t="str">
            <v>D: £4 - £4.50</v>
          </cell>
          <cell r="J150">
            <v>58</v>
          </cell>
          <cell r="K150">
            <v>103.72</v>
          </cell>
          <cell r="L150">
            <v>28.542229854093438</v>
          </cell>
        </row>
        <row r="151">
          <cell r="B151" t="str">
            <v>LondonFood PubPremiumAmerican WhiskeyC: £3.50 - £4</v>
          </cell>
          <cell r="C151" t="str">
            <v>Total</v>
          </cell>
          <cell r="D151" t="str">
            <v>Food Pub</v>
          </cell>
          <cell r="E151" t="str">
            <v>London</v>
          </cell>
          <cell r="F151" t="str">
            <v>Premium</v>
          </cell>
          <cell r="G151" t="str">
            <v>American Whiskey</v>
          </cell>
          <cell r="H151" t="str">
            <v>25ml</v>
          </cell>
          <cell r="I151" t="str">
            <v>C: £3.50 - £4</v>
          </cell>
          <cell r="J151">
            <v>137</v>
          </cell>
          <cell r="K151">
            <v>99.96</v>
          </cell>
          <cell r="L151">
            <v>33.542220272543638</v>
          </cell>
        </row>
        <row r="152">
          <cell r="B152" t="str">
            <v>LondonFood PubTotalAmerican WhiskeyD: £4 - £4.50</v>
          </cell>
          <cell r="C152" t="str">
            <v>Total</v>
          </cell>
          <cell r="D152" t="str">
            <v>Food Pub</v>
          </cell>
          <cell r="E152" t="str">
            <v>London</v>
          </cell>
          <cell r="F152" t="str">
            <v>Total</v>
          </cell>
          <cell r="G152" t="str">
            <v>American Whiskey</v>
          </cell>
          <cell r="H152" t="str">
            <v>25ml</v>
          </cell>
          <cell r="I152" t="str">
            <v>D: £4 - £4.50</v>
          </cell>
          <cell r="J152">
            <v>90</v>
          </cell>
          <cell r="K152">
            <v>131.83000000000001</v>
          </cell>
          <cell r="L152">
            <v>35.308161878822041</v>
          </cell>
        </row>
        <row r="153">
          <cell r="B153" t="str">
            <v>LondonFood PubTotalAmerican WhiskeyB: £3 - £3.50</v>
          </cell>
          <cell r="C153" t="str">
            <v>Total</v>
          </cell>
          <cell r="D153" t="str">
            <v>Food Pub</v>
          </cell>
          <cell r="E153" t="str">
            <v>London</v>
          </cell>
          <cell r="F153" t="str">
            <v>Total</v>
          </cell>
          <cell r="G153" t="str">
            <v>American Whiskey</v>
          </cell>
          <cell r="H153" t="str">
            <v>25ml</v>
          </cell>
          <cell r="I153" t="str">
            <v>B: £3 - £3.50</v>
          </cell>
          <cell r="J153">
            <v>102</v>
          </cell>
          <cell r="K153">
            <v>101.74</v>
          </cell>
          <cell r="L153">
            <v>37.98986490894756</v>
          </cell>
        </row>
        <row r="154">
          <cell r="B154" t="str">
            <v>LondonFood PubTotalAmerican WhiskeyC: £3.50 - £4</v>
          </cell>
          <cell r="C154" t="str">
            <v>Total</v>
          </cell>
          <cell r="D154" t="str">
            <v>Food Pub</v>
          </cell>
          <cell r="E154" t="str">
            <v>London</v>
          </cell>
          <cell r="F154" t="str">
            <v>Total</v>
          </cell>
          <cell r="G154" t="str">
            <v>American Whiskey</v>
          </cell>
          <cell r="H154" t="str">
            <v>25ml</v>
          </cell>
          <cell r="I154" t="str">
            <v>C: £3.50 - £4</v>
          </cell>
          <cell r="J154">
            <v>241</v>
          </cell>
          <cell r="K154">
            <v>100.64</v>
          </cell>
          <cell r="L154">
            <v>33.263887567376877</v>
          </cell>
        </row>
        <row r="155">
          <cell r="B155" t="str">
            <v>North EnglandFood PubMainstreamAmerican WhiskeyC: £3.50 - £4</v>
          </cell>
          <cell r="C155" t="str">
            <v>Total</v>
          </cell>
          <cell r="D155" t="str">
            <v>Food Pub</v>
          </cell>
          <cell r="E155" t="str">
            <v>North England</v>
          </cell>
          <cell r="F155" t="str">
            <v>Mainstream</v>
          </cell>
          <cell r="G155" t="str">
            <v>American Whiskey</v>
          </cell>
          <cell r="H155" t="str">
            <v>25ml</v>
          </cell>
          <cell r="I155" t="str">
            <v>C: £3.50 - £4</v>
          </cell>
          <cell r="J155">
            <v>90</v>
          </cell>
          <cell r="K155">
            <v>58.72</v>
          </cell>
          <cell r="L155">
            <v>17.083238076022681</v>
          </cell>
        </row>
        <row r="156">
          <cell r="B156" t="str">
            <v>North EnglandFood PubMainstreamAmerican WhiskeyA: &lt;£3</v>
          </cell>
          <cell r="C156" t="str">
            <v>Total</v>
          </cell>
          <cell r="D156" t="str">
            <v>Food Pub</v>
          </cell>
          <cell r="E156" t="str">
            <v>North England</v>
          </cell>
          <cell r="F156" t="str">
            <v>Mainstream</v>
          </cell>
          <cell r="G156" t="str">
            <v>American Whiskey</v>
          </cell>
          <cell r="H156" t="str">
            <v>25ml</v>
          </cell>
          <cell r="I156" t="str">
            <v>A: &lt;£3</v>
          </cell>
          <cell r="J156">
            <v>112</v>
          </cell>
          <cell r="K156">
            <v>59.22</v>
          </cell>
          <cell r="L156">
            <v>25.794638204577481</v>
          </cell>
        </row>
        <row r="157">
          <cell r="B157" t="str">
            <v>North EnglandFood PubMainstreamAmerican WhiskeyB: £3 - £3.50</v>
          </cell>
          <cell r="C157" t="str">
            <v>Total</v>
          </cell>
          <cell r="D157" t="str">
            <v>Food Pub</v>
          </cell>
          <cell r="E157" t="str">
            <v>North England</v>
          </cell>
          <cell r="F157" t="str">
            <v>Mainstream</v>
          </cell>
          <cell r="G157" t="str">
            <v>American Whiskey</v>
          </cell>
          <cell r="H157" t="str">
            <v>25ml</v>
          </cell>
          <cell r="I157" t="str">
            <v>B: £3 - £3.50</v>
          </cell>
          <cell r="J157">
            <v>171</v>
          </cell>
          <cell r="K157">
            <v>57.92</v>
          </cell>
          <cell r="L157">
            <v>20.462902873496802</v>
          </cell>
        </row>
        <row r="158">
          <cell r="B158" t="str">
            <v>North EnglandFood PubPremiumAmerican WhiskeyA: &lt;£3</v>
          </cell>
          <cell r="C158" t="str">
            <v>Total</v>
          </cell>
          <cell r="D158" t="str">
            <v>Food Pub</v>
          </cell>
          <cell r="E158" t="str">
            <v>North England</v>
          </cell>
          <cell r="F158" t="str">
            <v>Premium</v>
          </cell>
          <cell r="G158" t="str">
            <v>American Whiskey</v>
          </cell>
          <cell r="H158" t="str">
            <v>25ml</v>
          </cell>
          <cell r="I158" t="str">
            <v>A: &lt;£3</v>
          </cell>
          <cell r="J158">
            <v>33</v>
          </cell>
          <cell r="K158">
            <v>51.44</v>
          </cell>
          <cell r="L158">
            <v>20.57767237393352</v>
          </cell>
        </row>
        <row r="159">
          <cell r="B159" t="str">
            <v>North EnglandFood PubPremiumAmerican WhiskeyC: £3.50 - £4</v>
          </cell>
          <cell r="C159" t="str">
            <v>Total</v>
          </cell>
          <cell r="D159" t="str">
            <v>Food Pub</v>
          </cell>
          <cell r="E159" t="str">
            <v>North England</v>
          </cell>
          <cell r="F159" t="str">
            <v>Premium</v>
          </cell>
          <cell r="G159" t="str">
            <v>American Whiskey</v>
          </cell>
          <cell r="H159" t="str">
            <v>25ml</v>
          </cell>
          <cell r="I159" t="str">
            <v>C: £3.50 - £4</v>
          </cell>
          <cell r="J159">
            <v>56</v>
          </cell>
          <cell r="K159">
            <v>48.45</v>
          </cell>
          <cell r="L159">
            <v>14.893975219150079</v>
          </cell>
        </row>
        <row r="160">
          <cell r="B160" t="str">
            <v>North EnglandFood PubPremiumAmerican WhiskeyB: £3 - £3.50</v>
          </cell>
          <cell r="C160" t="str">
            <v>Total</v>
          </cell>
          <cell r="D160" t="str">
            <v>Food Pub</v>
          </cell>
          <cell r="E160" t="str">
            <v>North England</v>
          </cell>
          <cell r="F160" t="str">
            <v>Premium</v>
          </cell>
          <cell r="G160" t="str">
            <v>American Whiskey</v>
          </cell>
          <cell r="H160" t="str">
            <v>25ml</v>
          </cell>
          <cell r="I160" t="str">
            <v>B: £3 - £3.50</v>
          </cell>
          <cell r="J160">
            <v>117</v>
          </cell>
          <cell r="K160">
            <v>50.22</v>
          </cell>
          <cell r="L160">
            <v>19.06502415060244</v>
          </cell>
        </row>
        <row r="161">
          <cell r="B161" t="str">
            <v>North EnglandFood PubTotalAmerican WhiskeyD: £4 - £4.50</v>
          </cell>
          <cell r="C161" t="str">
            <v>Total</v>
          </cell>
          <cell r="D161" t="str">
            <v>Food Pub</v>
          </cell>
          <cell r="E161" t="str">
            <v>North England</v>
          </cell>
          <cell r="F161" t="str">
            <v>Total</v>
          </cell>
          <cell r="G161" t="str">
            <v>American Whiskey</v>
          </cell>
          <cell r="H161" t="str">
            <v>25ml</v>
          </cell>
          <cell r="I161" t="str">
            <v>D: £4 - £4.50</v>
          </cell>
          <cell r="J161">
            <v>50</v>
          </cell>
          <cell r="K161">
            <v>56.72</v>
          </cell>
          <cell r="L161">
            <v>15.115721503254399</v>
          </cell>
        </row>
        <row r="162">
          <cell r="B162" t="str">
            <v>North EnglandFood PubTotalAmerican WhiskeyA: &lt;£3</v>
          </cell>
          <cell r="C162" t="str">
            <v>Total</v>
          </cell>
          <cell r="D162" t="str">
            <v>Food Pub</v>
          </cell>
          <cell r="E162" t="str">
            <v>North England</v>
          </cell>
          <cell r="F162" t="str">
            <v>Total</v>
          </cell>
          <cell r="G162" t="str">
            <v>American Whiskey</v>
          </cell>
          <cell r="H162" t="str">
            <v>25ml</v>
          </cell>
          <cell r="I162" t="str">
            <v>A: &lt;£3</v>
          </cell>
          <cell r="J162">
            <v>145</v>
          </cell>
          <cell r="K162">
            <v>57.45</v>
          </cell>
          <cell r="L162">
            <v>24.607328739672322</v>
          </cell>
        </row>
        <row r="163">
          <cell r="B163" t="str">
            <v>North EnglandFood PubTotalAmerican WhiskeyC: £3.50 - £4</v>
          </cell>
          <cell r="C163" t="str">
            <v>Total</v>
          </cell>
          <cell r="D163" t="str">
            <v>Food Pub</v>
          </cell>
          <cell r="E163" t="str">
            <v>North England</v>
          </cell>
          <cell r="F163" t="str">
            <v>Total</v>
          </cell>
          <cell r="G163" t="str">
            <v>American Whiskey</v>
          </cell>
          <cell r="H163" t="str">
            <v>25ml</v>
          </cell>
          <cell r="I163" t="str">
            <v>C: £3.50 - £4</v>
          </cell>
          <cell r="J163">
            <v>146</v>
          </cell>
          <cell r="K163">
            <v>54.78</v>
          </cell>
          <cell r="L163">
            <v>16.243520815852399</v>
          </cell>
        </row>
        <row r="164">
          <cell r="B164" t="str">
            <v>North EnglandFood PubTotalAmerican WhiskeyB: £3 - £3.50</v>
          </cell>
          <cell r="C164" t="str">
            <v>Total</v>
          </cell>
          <cell r="D164" t="str">
            <v>Food Pub</v>
          </cell>
          <cell r="E164" t="str">
            <v>North England</v>
          </cell>
          <cell r="F164" t="str">
            <v>Total</v>
          </cell>
          <cell r="G164" t="str">
            <v>American Whiskey</v>
          </cell>
          <cell r="H164" t="str">
            <v>25ml</v>
          </cell>
          <cell r="I164" t="str">
            <v>B: £3 - £3.50</v>
          </cell>
          <cell r="J164">
            <v>288</v>
          </cell>
          <cell r="K164">
            <v>54.79</v>
          </cell>
          <cell r="L164">
            <v>19.895014642320959</v>
          </cell>
        </row>
        <row r="165">
          <cell r="B165" t="str">
            <v>ScotlandFood PubTotalAmerican WhiskeyB: £3 - £3.50</v>
          </cell>
          <cell r="C165" t="str">
            <v>Total</v>
          </cell>
          <cell r="D165" t="str">
            <v>Food Pub</v>
          </cell>
          <cell r="E165" t="str">
            <v>Scotland</v>
          </cell>
          <cell r="F165" t="str">
            <v>Total</v>
          </cell>
          <cell r="G165" t="str">
            <v>American Whiskey</v>
          </cell>
          <cell r="H165" t="str">
            <v>25ml</v>
          </cell>
          <cell r="I165" t="str">
            <v>B: £3 - £3.50</v>
          </cell>
          <cell r="J165">
            <v>57</v>
          </cell>
          <cell r="K165">
            <v>48.22</v>
          </cell>
          <cell r="L165">
            <v>16.347064390442601</v>
          </cell>
        </row>
        <row r="166">
          <cell r="B166" t="str">
            <v>South EnglandFood PubMainstreamAmerican WhiskeyA: &lt;£3</v>
          </cell>
          <cell r="C166" t="str">
            <v>Total</v>
          </cell>
          <cell r="D166" t="str">
            <v>Food Pub</v>
          </cell>
          <cell r="E166" t="str">
            <v>South England</v>
          </cell>
          <cell r="F166" t="str">
            <v>Mainstream</v>
          </cell>
          <cell r="G166" t="str">
            <v>American Whiskey</v>
          </cell>
          <cell r="H166" t="str">
            <v>25ml</v>
          </cell>
          <cell r="I166" t="str">
            <v>A: &lt;£3</v>
          </cell>
          <cell r="J166">
            <v>38</v>
          </cell>
          <cell r="K166">
            <v>65</v>
          </cell>
          <cell r="L166">
            <v>23.956421470345401</v>
          </cell>
        </row>
        <row r="167">
          <cell r="B167" t="str">
            <v>South EnglandFood PubMainstreamAmerican WhiskeyD: £4 - £4.50</v>
          </cell>
          <cell r="C167" t="str">
            <v>Total</v>
          </cell>
          <cell r="D167" t="str">
            <v>Food Pub</v>
          </cell>
          <cell r="E167" t="str">
            <v>South England</v>
          </cell>
          <cell r="F167" t="str">
            <v>Mainstream</v>
          </cell>
          <cell r="G167" t="str">
            <v>American Whiskey</v>
          </cell>
          <cell r="H167" t="str">
            <v>25ml</v>
          </cell>
          <cell r="I167" t="str">
            <v>D: £4 - £4.50</v>
          </cell>
          <cell r="J167">
            <v>43</v>
          </cell>
          <cell r="K167">
            <v>93.72</v>
          </cell>
          <cell r="L167">
            <v>25.445903150866922</v>
          </cell>
        </row>
        <row r="168">
          <cell r="B168" t="str">
            <v>South EnglandFood PubMainstreamAmerican WhiskeyB: £3 - £3.50</v>
          </cell>
          <cell r="C168" t="str">
            <v>Total</v>
          </cell>
          <cell r="D168" t="str">
            <v>Food Pub</v>
          </cell>
          <cell r="E168" t="str">
            <v>South England</v>
          </cell>
          <cell r="F168" t="str">
            <v>Mainstream</v>
          </cell>
          <cell r="G168" t="str">
            <v>American Whiskey</v>
          </cell>
          <cell r="H168" t="str">
            <v>25ml</v>
          </cell>
          <cell r="I168" t="str">
            <v>B: £3 - £3.50</v>
          </cell>
          <cell r="J168">
            <v>131</v>
          </cell>
          <cell r="K168">
            <v>57.93</v>
          </cell>
          <cell r="L168">
            <v>21.031858879838602</v>
          </cell>
        </row>
        <row r="169">
          <cell r="B169" t="str">
            <v>South EnglandFood PubMainstreamAmerican WhiskeyC: £3.50 - £4</v>
          </cell>
          <cell r="C169" t="str">
            <v>Total</v>
          </cell>
          <cell r="D169" t="str">
            <v>Food Pub</v>
          </cell>
          <cell r="E169" t="str">
            <v>South England</v>
          </cell>
          <cell r="F169" t="str">
            <v>Mainstream</v>
          </cell>
          <cell r="G169" t="str">
            <v>American Whiskey</v>
          </cell>
          <cell r="H169" t="str">
            <v>25ml</v>
          </cell>
          <cell r="I169" t="str">
            <v>C: £3.50 - £4</v>
          </cell>
          <cell r="J169">
            <v>155</v>
          </cell>
          <cell r="K169">
            <v>64.989999999999995</v>
          </cell>
          <cell r="L169">
            <v>19.8014281883246</v>
          </cell>
        </row>
        <row r="170">
          <cell r="B170" t="str">
            <v>South EnglandFood PubPremiumAmerican WhiskeyD: £4 - £4.50</v>
          </cell>
          <cell r="C170" t="str">
            <v>Total</v>
          </cell>
          <cell r="D170" t="str">
            <v>Food Pub</v>
          </cell>
          <cell r="E170" t="str">
            <v>South England</v>
          </cell>
          <cell r="F170" t="str">
            <v>Premium</v>
          </cell>
          <cell r="G170" t="str">
            <v>American Whiskey</v>
          </cell>
          <cell r="H170" t="str">
            <v>25ml</v>
          </cell>
          <cell r="I170" t="str">
            <v>D: £4 - £4.50</v>
          </cell>
          <cell r="J170">
            <v>30</v>
          </cell>
          <cell r="K170">
            <v>96.23</v>
          </cell>
          <cell r="L170">
            <v>26.148469370356839</v>
          </cell>
        </row>
        <row r="171">
          <cell r="B171" t="str">
            <v>South EnglandFood PubPremiumAmerican WhiskeyA: &lt;£3</v>
          </cell>
          <cell r="C171" t="str">
            <v>Total</v>
          </cell>
          <cell r="D171" t="str">
            <v>Food Pub</v>
          </cell>
          <cell r="E171" t="str">
            <v>South England</v>
          </cell>
          <cell r="F171" t="str">
            <v>Premium</v>
          </cell>
          <cell r="G171" t="str">
            <v>American Whiskey</v>
          </cell>
          <cell r="H171" t="str">
            <v>25ml</v>
          </cell>
          <cell r="I171" t="str">
            <v>A: &lt;£3</v>
          </cell>
          <cell r="J171">
            <v>40</v>
          </cell>
          <cell r="K171">
            <v>63.44</v>
          </cell>
          <cell r="L171">
            <v>25.195682814681039</v>
          </cell>
        </row>
        <row r="172">
          <cell r="B172" t="str">
            <v>South EnglandFood PubPremiumAmerican WhiskeyB: £3 - £3.50</v>
          </cell>
          <cell r="C172" t="str">
            <v>Total</v>
          </cell>
          <cell r="D172" t="str">
            <v>Food Pub</v>
          </cell>
          <cell r="E172" t="str">
            <v>South England</v>
          </cell>
          <cell r="F172" t="str">
            <v>Premium</v>
          </cell>
          <cell r="G172" t="str">
            <v>American Whiskey</v>
          </cell>
          <cell r="H172" t="str">
            <v>25ml</v>
          </cell>
          <cell r="I172" t="str">
            <v>B: £3 - £3.50</v>
          </cell>
          <cell r="J172">
            <v>70</v>
          </cell>
          <cell r="K172">
            <v>71.599999999999994</v>
          </cell>
          <cell r="L172">
            <v>25.743403941413799</v>
          </cell>
        </row>
        <row r="173">
          <cell r="B173" t="str">
            <v>South EnglandFood PubPremiumAmerican WhiskeyC: £3.50 - £4</v>
          </cell>
          <cell r="C173" t="str">
            <v>Total</v>
          </cell>
          <cell r="D173" t="str">
            <v>Food Pub</v>
          </cell>
          <cell r="E173" t="str">
            <v>South England</v>
          </cell>
          <cell r="F173" t="str">
            <v>Premium</v>
          </cell>
          <cell r="G173" t="str">
            <v>American Whiskey</v>
          </cell>
          <cell r="H173" t="str">
            <v>25ml</v>
          </cell>
          <cell r="I173" t="str">
            <v>C: £3.50 - £4</v>
          </cell>
          <cell r="J173">
            <v>129</v>
          </cell>
          <cell r="K173">
            <v>52.17</v>
          </cell>
          <cell r="L173">
            <v>16.35230943510868</v>
          </cell>
        </row>
        <row r="174">
          <cell r="B174" t="str">
            <v>South EnglandFood PubTotalAmerican WhiskeyD: £4 - £4.50</v>
          </cell>
          <cell r="C174" t="str">
            <v>Total</v>
          </cell>
          <cell r="D174" t="str">
            <v>Food Pub</v>
          </cell>
          <cell r="E174" t="str">
            <v>South England</v>
          </cell>
          <cell r="F174" t="str">
            <v>Total</v>
          </cell>
          <cell r="G174" t="str">
            <v>American Whiskey</v>
          </cell>
          <cell r="H174" t="str">
            <v>25ml</v>
          </cell>
          <cell r="I174" t="str">
            <v>D: £4 - £4.50</v>
          </cell>
          <cell r="J174">
            <v>73</v>
          </cell>
          <cell r="K174">
            <v>94.75</v>
          </cell>
          <cell r="L174">
            <v>25.734628994492919</v>
          </cell>
        </row>
        <row r="175">
          <cell r="B175" t="str">
            <v>South EnglandFood PubTotalAmerican WhiskeyA: &lt;£3</v>
          </cell>
          <cell r="C175" t="str">
            <v>Total</v>
          </cell>
          <cell r="D175" t="str">
            <v>Food Pub</v>
          </cell>
          <cell r="E175" t="str">
            <v>South England</v>
          </cell>
          <cell r="F175" t="str">
            <v>Total</v>
          </cell>
          <cell r="G175" t="str">
            <v>American Whiskey</v>
          </cell>
          <cell r="H175" t="str">
            <v>25ml</v>
          </cell>
          <cell r="I175" t="str">
            <v>A: &lt;£3</v>
          </cell>
          <cell r="J175">
            <v>78</v>
          </cell>
          <cell r="K175">
            <v>64.2</v>
          </cell>
          <cell r="L175">
            <v>24.591940108466243</v>
          </cell>
        </row>
        <row r="176">
          <cell r="B176" t="str">
            <v>South EnglandFood PubTotalAmerican WhiskeyB: £3 - £3.50</v>
          </cell>
          <cell r="C176" t="str">
            <v>Total</v>
          </cell>
          <cell r="D176" t="str">
            <v>Food Pub</v>
          </cell>
          <cell r="E176" t="str">
            <v>South England</v>
          </cell>
          <cell r="F176" t="str">
            <v>Total</v>
          </cell>
          <cell r="G176" t="str">
            <v>American Whiskey</v>
          </cell>
          <cell r="H176" t="str">
            <v>25ml</v>
          </cell>
          <cell r="I176" t="str">
            <v>B: £3 - £3.50</v>
          </cell>
          <cell r="J176">
            <v>201</v>
          </cell>
          <cell r="K176">
            <v>62.69</v>
          </cell>
          <cell r="L176">
            <v>22.672695468446882</v>
          </cell>
        </row>
        <row r="177">
          <cell r="B177" t="str">
            <v>South EnglandFood PubTotalAmerican WhiskeyC: £3.50 - £4</v>
          </cell>
          <cell r="C177" t="str">
            <v>Total</v>
          </cell>
          <cell r="D177" t="str">
            <v>Food Pub</v>
          </cell>
          <cell r="E177" t="str">
            <v>South England</v>
          </cell>
          <cell r="F177" t="str">
            <v>Total</v>
          </cell>
          <cell r="G177" t="str">
            <v>American Whiskey</v>
          </cell>
          <cell r="H177" t="str">
            <v>25ml</v>
          </cell>
          <cell r="I177" t="str">
            <v>C: £3.50 - £4</v>
          </cell>
          <cell r="J177">
            <v>284</v>
          </cell>
          <cell r="K177">
            <v>59.17</v>
          </cell>
          <cell r="L177">
            <v>18.234751008166679</v>
          </cell>
        </row>
        <row r="178">
          <cell r="B178" t="str">
            <v>Central/WalesPub/BarsMainstreamAmerican WhiskeyD: £4 - £4.50</v>
          </cell>
          <cell r="C178" t="str">
            <v>Total</v>
          </cell>
          <cell r="D178" t="str">
            <v>Pub/Bars</v>
          </cell>
          <cell r="E178" t="str">
            <v>Central/Wales</v>
          </cell>
          <cell r="F178" t="str">
            <v>Mainstream</v>
          </cell>
          <cell r="G178" t="str">
            <v>American Whiskey</v>
          </cell>
          <cell r="H178" t="str">
            <v>25ml</v>
          </cell>
          <cell r="I178" t="str">
            <v>D: £4 - £4.50</v>
          </cell>
          <cell r="J178">
            <v>61</v>
          </cell>
          <cell r="K178">
            <v>146.63999999999999</v>
          </cell>
          <cell r="L178">
            <v>48.021096775674799</v>
          </cell>
        </row>
        <row r="179">
          <cell r="B179" t="str">
            <v>Central/WalesPub/BarsMainstreamAmerican WhiskeyC: £3.50 - £4</v>
          </cell>
          <cell r="C179" t="str">
            <v>Total</v>
          </cell>
          <cell r="D179" t="str">
            <v>Pub/Bars</v>
          </cell>
          <cell r="E179" t="str">
            <v>Central/Wales</v>
          </cell>
          <cell r="F179" t="str">
            <v>Mainstream</v>
          </cell>
          <cell r="G179" t="str">
            <v>American Whiskey</v>
          </cell>
          <cell r="H179" t="str">
            <v>25ml</v>
          </cell>
          <cell r="I179" t="str">
            <v>C: £3.50 - £4</v>
          </cell>
          <cell r="J179">
            <v>140</v>
          </cell>
          <cell r="K179">
            <v>153.07</v>
          </cell>
          <cell r="L179">
            <v>52.140073574651197</v>
          </cell>
        </row>
        <row r="180">
          <cell r="B180" t="str">
            <v>Central/WalesPub/BarsMainstreamAmerican WhiskeyB: £3 - £3.50</v>
          </cell>
          <cell r="C180" t="str">
            <v>Total</v>
          </cell>
          <cell r="D180" t="str">
            <v>Pub/Bars</v>
          </cell>
          <cell r="E180" t="str">
            <v>Central/Wales</v>
          </cell>
          <cell r="F180" t="str">
            <v>Mainstream</v>
          </cell>
          <cell r="G180" t="str">
            <v>American Whiskey</v>
          </cell>
          <cell r="H180" t="str">
            <v>25ml</v>
          </cell>
          <cell r="I180" t="str">
            <v>B: £3 - £3.50</v>
          </cell>
          <cell r="J180">
            <v>197</v>
          </cell>
          <cell r="K180">
            <v>107.26</v>
          </cell>
          <cell r="L180">
            <v>41.3691895127712</v>
          </cell>
        </row>
        <row r="181">
          <cell r="B181" t="str">
            <v>Central/WalesPub/BarsMainstreamAmerican WhiskeyA: &lt;£3</v>
          </cell>
          <cell r="C181" t="str">
            <v>Total</v>
          </cell>
          <cell r="D181" t="str">
            <v>Pub/Bars</v>
          </cell>
          <cell r="E181" t="str">
            <v>Central/Wales</v>
          </cell>
          <cell r="F181" t="str">
            <v>Mainstream</v>
          </cell>
          <cell r="G181" t="str">
            <v>American Whiskey</v>
          </cell>
          <cell r="H181" t="str">
            <v>25ml</v>
          </cell>
          <cell r="I181" t="str">
            <v>A: &lt;£3</v>
          </cell>
          <cell r="J181">
            <v>265</v>
          </cell>
          <cell r="K181">
            <v>75.19</v>
          </cell>
          <cell r="L181">
            <v>33.837607863197078</v>
          </cell>
        </row>
        <row r="182">
          <cell r="B182" t="str">
            <v>Central/WalesPub/BarsPremiumAmerican WhiskeyE: £4.50 - £5</v>
          </cell>
          <cell r="C182" t="str">
            <v>Total</v>
          </cell>
          <cell r="D182" t="str">
            <v>Pub/Bars</v>
          </cell>
          <cell r="E182" t="str">
            <v>Central/Wales</v>
          </cell>
          <cell r="F182" t="str">
            <v>Premium</v>
          </cell>
          <cell r="G182" t="str">
            <v>American Whiskey</v>
          </cell>
          <cell r="H182" t="str">
            <v>25ml</v>
          </cell>
          <cell r="I182" t="str">
            <v>E: £4.50 - £5</v>
          </cell>
          <cell r="J182">
            <v>33</v>
          </cell>
          <cell r="K182">
            <v>186.07</v>
          </cell>
          <cell r="L182">
            <v>53.3472920090584</v>
          </cell>
        </row>
        <row r="183">
          <cell r="B183" t="str">
            <v>Central/WalesPub/BarsPremiumAmerican WhiskeyD: £4 - £4.50</v>
          </cell>
          <cell r="C183" t="str">
            <v>Total</v>
          </cell>
          <cell r="D183" t="str">
            <v>Pub/Bars</v>
          </cell>
          <cell r="E183" t="str">
            <v>Central/Wales</v>
          </cell>
          <cell r="F183" t="str">
            <v>Premium</v>
          </cell>
          <cell r="G183" t="str">
            <v>American Whiskey</v>
          </cell>
          <cell r="H183" t="str">
            <v>25ml</v>
          </cell>
          <cell r="I183" t="str">
            <v>D: £4 - £4.50</v>
          </cell>
          <cell r="J183">
            <v>59</v>
          </cell>
          <cell r="K183">
            <v>259.67</v>
          </cell>
          <cell r="L183">
            <v>88.520305766577209</v>
          </cell>
        </row>
        <row r="184">
          <cell r="B184" t="str">
            <v>Central/WalesPub/BarsPremiumAmerican WhiskeyC: £3.50 - £4</v>
          </cell>
          <cell r="C184" t="str">
            <v>Total</v>
          </cell>
          <cell r="D184" t="str">
            <v>Pub/Bars</v>
          </cell>
          <cell r="E184" t="str">
            <v>Central/Wales</v>
          </cell>
          <cell r="F184" t="str">
            <v>Premium</v>
          </cell>
          <cell r="G184" t="str">
            <v>American Whiskey</v>
          </cell>
          <cell r="H184" t="str">
            <v>25ml</v>
          </cell>
          <cell r="I184" t="str">
            <v>C: £3.50 - £4</v>
          </cell>
          <cell r="J184">
            <v>124</v>
          </cell>
          <cell r="K184">
            <v>99.57</v>
          </cell>
          <cell r="L184">
            <v>31.636664896828201</v>
          </cell>
        </row>
        <row r="185">
          <cell r="B185" t="str">
            <v>Central/WalesPub/BarsPremiumAmerican WhiskeyA: &lt;£3</v>
          </cell>
          <cell r="C185" t="str">
            <v>Total</v>
          </cell>
          <cell r="D185" t="str">
            <v>Pub/Bars</v>
          </cell>
          <cell r="E185" t="str">
            <v>Central/Wales</v>
          </cell>
          <cell r="F185" t="str">
            <v>Premium</v>
          </cell>
          <cell r="G185" t="str">
            <v>American Whiskey</v>
          </cell>
          <cell r="H185" t="str">
            <v>25ml</v>
          </cell>
          <cell r="I185" t="str">
            <v>A: &lt;£3</v>
          </cell>
          <cell r="J185">
            <v>163</v>
          </cell>
          <cell r="K185">
            <v>68.540000000000006</v>
          </cell>
          <cell r="L185">
            <v>27.866473090237918</v>
          </cell>
        </row>
        <row r="186">
          <cell r="B186" t="str">
            <v>Central/WalesPub/BarsPremiumAmerican WhiskeyB: £3 - £3.50</v>
          </cell>
          <cell r="C186" t="str">
            <v>Total</v>
          </cell>
          <cell r="D186" t="str">
            <v>Pub/Bars</v>
          </cell>
          <cell r="E186" t="str">
            <v>Central/Wales</v>
          </cell>
          <cell r="F186" t="str">
            <v>Premium</v>
          </cell>
          <cell r="G186" t="str">
            <v>American Whiskey</v>
          </cell>
          <cell r="H186" t="str">
            <v>25ml</v>
          </cell>
          <cell r="I186" t="str">
            <v>B: £3 - £3.50</v>
          </cell>
          <cell r="J186">
            <v>184</v>
          </cell>
          <cell r="K186">
            <v>86.88</v>
          </cell>
          <cell r="L186">
            <v>33.044170675591758</v>
          </cell>
        </row>
        <row r="187">
          <cell r="B187" t="str">
            <v>Central/WalesPub/BarsTotalAmerican WhiskeyE: £4.50 - £5</v>
          </cell>
          <cell r="C187" t="str">
            <v>Total</v>
          </cell>
          <cell r="D187" t="str">
            <v>Pub/Bars</v>
          </cell>
          <cell r="E187" t="str">
            <v>Central/Wales</v>
          </cell>
          <cell r="F187" t="str">
            <v>Total</v>
          </cell>
          <cell r="G187" t="str">
            <v>American Whiskey</v>
          </cell>
          <cell r="H187" t="str">
            <v>25ml</v>
          </cell>
          <cell r="I187" t="str">
            <v>E: £4.50 - £5</v>
          </cell>
          <cell r="J187">
            <v>49</v>
          </cell>
          <cell r="K187">
            <v>184.24</v>
          </cell>
          <cell r="L187">
            <v>53.5138514977832</v>
          </cell>
        </row>
        <row r="188">
          <cell r="B188" t="str">
            <v>Central/WalesPub/BarsTotalAmerican WhiskeyD: £4 - £4.50</v>
          </cell>
          <cell r="C188" t="str">
            <v>Total</v>
          </cell>
          <cell r="D188" t="str">
            <v>Pub/Bars</v>
          </cell>
          <cell r="E188" t="str">
            <v>Central/Wales</v>
          </cell>
          <cell r="F188" t="str">
            <v>Total</v>
          </cell>
          <cell r="G188" t="str">
            <v>American Whiskey</v>
          </cell>
          <cell r="H188" t="str">
            <v>25ml</v>
          </cell>
          <cell r="I188" t="str">
            <v>D: £4 - £4.50</v>
          </cell>
          <cell r="J188">
            <v>120</v>
          </cell>
          <cell r="K188">
            <v>202.21</v>
          </cell>
          <cell r="L188">
            <v>67.9332078628684</v>
          </cell>
        </row>
        <row r="189">
          <cell r="B189" t="str">
            <v>Central/WalesPub/BarsTotalAmerican WhiskeyC: £3.50 - £4</v>
          </cell>
          <cell r="C189" t="str">
            <v>Total</v>
          </cell>
          <cell r="D189" t="str">
            <v>Pub/Bars</v>
          </cell>
          <cell r="E189" t="str">
            <v>Central/Wales</v>
          </cell>
          <cell r="F189" t="str">
            <v>Total</v>
          </cell>
          <cell r="G189" t="str">
            <v>American Whiskey</v>
          </cell>
          <cell r="H189" t="str">
            <v>25ml</v>
          </cell>
          <cell r="I189" t="str">
            <v>C: £3.50 - £4</v>
          </cell>
          <cell r="J189">
            <v>264</v>
          </cell>
          <cell r="K189">
            <v>127.94</v>
          </cell>
          <cell r="L189">
            <v>42.509684650219199</v>
          </cell>
        </row>
        <row r="190">
          <cell r="B190" t="str">
            <v>Central/WalesPub/BarsTotalAmerican WhiskeyB: £3 - £3.50</v>
          </cell>
          <cell r="C190" t="str">
            <v>Total</v>
          </cell>
          <cell r="D190" t="str">
            <v>Pub/Bars</v>
          </cell>
          <cell r="E190" t="str">
            <v>Central/Wales</v>
          </cell>
          <cell r="F190" t="str">
            <v>Total</v>
          </cell>
          <cell r="G190" t="str">
            <v>American Whiskey</v>
          </cell>
          <cell r="H190" t="str">
            <v>25ml</v>
          </cell>
          <cell r="I190" t="str">
            <v>B: £3 - £3.50</v>
          </cell>
          <cell r="J190">
            <v>381</v>
          </cell>
          <cell r="K190">
            <v>97.42</v>
          </cell>
          <cell r="L190">
            <v>37.348707974605844</v>
          </cell>
        </row>
        <row r="191">
          <cell r="B191" t="str">
            <v>Central/WalesPub/BarsTotalAmerican WhiskeyA: &lt;£3</v>
          </cell>
          <cell r="C191" t="str">
            <v>Total</v>
          </cell>
          <cell r="D191" t="str">
            <v>Pub/Bars</v>
          </cell>
          <cell r="E191" t="str">
            <v>Central/Wales</v>
          </cell>
          <cell r="F191" t="str">
            <v>Total</v>
          </cell>
          <cell r="G191" t="str">
            <v>American Whiskey</v>
          </cell>
          <cell r="H191" t="str">
            <v>25ml</v>
          </cell>
          <cell r="I191" t="str">
            <v>A: &lt;£3</v>
          </cell>
          <cell r="J191">
            <v>428</v>
          </cell>
          <cell r="K191">
            <v>72.66</v>
          </cell>
          <cell r="L191">
            <v>31.563554199663599</v>
          </cell>
        </row>
        <row r="192">
          <cell r="B192" t="str">
            <v>GBPub/BarsMainstreamAmerican WhiskeyE: £4.50 - £5</v>
          </cell>
          <cell r="C192" t="str">
            <v>Total</v>
          </cell>
          <cell r="D192" t="str">
            <v>Pub/Bars</v>
          </cell>
          <cell r="E192" t="str">
            <v>GB</v>
          </cell>
          <cell r="F192" t="str">
            <v>Mainstream</v>
          </cell>
          <cell r="G192" t="str">
            <v>American Whiskey</v>
          </cell>
          <cell r="H192" t="str">
            <v>25ml</v>
          </cell>
          <cell r="I192" t="str">
            <v>E: £4.50 - £5</v>
          </cell>
          <cell r="J192">
            <v>69</v>
          </cell>
          <cell r="K192">
            <v>300.70999999999998</v>
          </cell>
          <cell r="L192">
            <v>85.286182751071991</v>
          </cell>
        </row>
        <row r="193">
          <cell r="B193" t="str">
            <v>GBPub/BarsMainstreamAmerican WhiskeyD: £4 - £4.50</v>
          </cell>
          <cell r="C193" t="str">
            <v>Total</v>
          </cell>
          <cell r="D193" t="str">
            <v>Pub/Bars</v>
          </cell>
          <cell r="E193" t="str">
            <v>GB</v>
          </cell>
          <cell r="F193" t="str">
            <v>Mainstream</v>
          </cell>
          <cell r="G193" t="str">
            <v>American Whiskey</v>
          </cell>
          <cell r="H193" t="str">
            <v>25ml</v>
          </cell>
          <cell r="I193" t="str">
            <v>D: £4 - £4.50</v>
          </cell>
          <cell r="J193">
            <v>272</v>
          </cell>
          <cell r="K193">
            <v>223.72</v>
          </cell>
          <cell r="L193">
            <v>68.790288962840009</v>
          </cell>
        </row>
        <row r="194">
          <cell r="B194" t="str">
            <v>GBPub/BarsMainstreamAmerican WhiskeyA: &lt;£3</v>
          </cell>
          <cell r="C194" t="str">
            <v>Total</v>
          </cell>
          <cell r="D194" t="str">
            <v>Pub/Bars</v>
          </cell>
          <cell r="E194" t="str">
            <v>GB</v>
          </cell>
          <cell r="F194" t="str">
            <v>Mainstream</v>
          </cell>
          <cell r="G194" t="str">
            <v>American Whiskey</v>
          </cell>
          <cell r="H194" t="str">
            <v>25ml</v>
          </cell>
          <cell r="I194" t="str">
            <v>A: &lt;£3</v>
          </cell>
          <cell r="J194">
            <v>582</v>
          </cell>
          <cell r="K194">
            <v>83.72</v>
          </cell>
          <cell r="L194">
            <v>35.702623434778239</v>
          </cell>
        </row>
        <row r="195">
          <cell r="B195" t="str">
            <v>GBPub/BarsMainstreamAmerican WhiskeyC: £3.50 - £4</v>
          </cell>
          <cell r="C195" t="str">
            <v>Total</v>
          </cell>
          <cell r="D195" t="str">
            <v>Pub/Bars</v>
          </cell>
          <cell r="E195" t="str">
            <v>GB</v>
          </cell>
          <cell r="F195" t="str">
            <v>Mainstream</v>
          </cell>
          <cell r="G195" t="str">
            <v>American Whiskey</v>
          </cell>
          <cell r="H195" t="str">
            <v>25ml</v>
          </cell>
          <cell r="I195" t="str">
            <v>C: £3.50 - £4</v>
          </cell>
          <cell r="J195">
            <v>643</v>
          </cell>
          <cell r="K195">
            <v>145.85</v>
          </cell>
          <cell r="L195">
            <v>48.9941717817468</v>
          </cell>
        </row>
        <row r="196">
          <cell r="B196" t="str">
            <v>GBPub/BarsMainstreamAmerican WhiskeyB: £3 - £3.50</v>
          </cell>
          <cell r="C196" t="str">
            <v>Total</v>
          </cell>
          <cell r="D196" t="str">
            <v>Pub/Bars</v>
          </cell>
          <cell r="E196" t="str">
            <v>GB</v>
          </cell>
          <cell r="F196" t="str">
            <v>Mainstream</v>
          </cell>
          <cell r="G196" t="str">
            <v>American Whiskey</v>
          </cell>
          <cell r="H196" t="str">
            <v>25ml</v>
          </cell>
          <cell r="I196" t="str">
            <v>B: £3 - £3.50</v>
          </cell>
          <cell r="J196">
            <v>705</v>
          </cell>
          <cell r="K196">
            <v>104.21</v>
          </cell>
          <cell r="L196">
            <v>38.396845295737599</v>
          </cell>
        </row>
        <row r="197">
          <cell r="B197" t="str">
            <v>GBPub/BarsPremiumAmerican WhiskeyH: &gt;£6</v>
          </cell>
          <cell r="C197" t="str">
            <v>Total</v>
          </cell>
          <cell r="D197" t="str">
            <v>Pub/Bars</v>
          </cell>
          <cell r="E197" t="str">
            <v>GB</v>
          </cell>
          <cell r="F197" t="str">
            <v>Premium</v>
          </cell>
          <cell r="G197" t="str">
            <v>American Whiskey</v>
          </cell>
          <cell r="H197" t="str">
            <v>25ml</v>
          </cell>
          <cell r="I197" t="str">
            <v>H: &gt;£6</v>
          </cell>
          <cell r="J197">
            <v>60</v>
          </cell>
          <cell r="K197">
            <v>293.39999999999998</v>
          </cell>
          <cell r="L197">
            <v>61.912050354691601</v>
          </cell>
        </row>
        <row r="198">
          <cell r="B198" t="str">
            <v>GBPub/BarsPremiumAmerican WhiskeyG: £5.50 - £6</v>
          </cell>
          <cell r="C198" t="str">
            <v>Total</v>
          </cell>
          <cell r="D198" t="str">
            <v>Pub/Bars</v>
          </cell>
          <cell r="E198" t="str">
            <v>GB</v>
          </cell>
          <cell r="F198" t="str">
            <v>Premium</v>
          </cell>
          <cell r="G198" t="str">
            <v>American Whiskey</v>
          </cell>
          <cell r="H198" t="str">
            <v>25ml</v>
          </cell>
          <cell r="I198" t="str">
            <v>G: £5.50 - £6</v>
          </cell>
          <cell r="J198">
            <v>62</v>
          </cell>
          <cell r="K198">
            <v>333.75</v>
          </cell>
          <cell r="L198">
            <v>75.794778207917204</v>
          </cell>
        </row>
        <row r="199">
          <cell r="B199" t="str">
            <v>GBPub/BarsPremiumAmerican WhiskeyF: £5 - £5.50</v>
          </cell>
          <cell r="C199" t="str">
            <v>Total</v>
          </cell>
          <cell r="D199" t="str">
            <v>Pub/Bars</v>
          </cell>
          <cell r="E199" t="str">
            <v>GB</v>
          </cell>
          <cell r="F199" t="str">
            <v>Premium</v>
          </cell>
          <cell r="G199" t="str">
            <v>American Whiskey</v>
          </cell>
          <cell r="H199" t="str">
            <v>25ml</v>
          </cell>
          <cell r="I199" t="str">
            <v>F: £5 - £5.50</v>
          </cell>
          <cell r="J199">
            <v>116</v>
          </cell>
          <cell r="K199">
            <v>290.18</v>
          </cell>
          <cell r="L199">
            <v>69.97301747792639</v>
          </cell>
        </row>
        <row r="200">
          <cell r="B200" t="str">
            <v>GBPub/BarsPremiumAmerican WhiskeyE: £4.50 - £5</v>
          </cell>
          <cell r="C200" t="str">
            <v>Total</v>
          </cell>
          <cell r="D200" t="str">
            <v>Pub/Bars</v>
          </cell>
          <cell r="E200" t="str">
            <v>GB</v>
          </cell>
          <cell r="F200" t="str">
            <v>Premium</v>
          </cell>
          <cell r="G200" t="str">
            <v>American Whiskey</v>
          </cell>
          <cell r="H200" t="str">
            <v>25ml</v>
          </cell>
          <cell r="I200" t="str">
            <v>E: £4.50 - £5</v>
          </cell>
          <cell r="J200">
            <v>238</v>
          </cell>
          <cell r="K200">
            <v>263.49</v>
          </cell>
          <cell r="L200">
            <v>72.588679121746793</v>
          </cell>
        </row>
        <row r="201">
          <cell r="B201" t="str">
            <v>GBPub/BarsPremiumAmerican WhiskeyA: &lt;£3</v>
          </cell>
          <cell r="C201" t="str">
            <v>Total</v>
          </cell>
          <cell r="D201" t="str">
            <v>Pub/Bars</v>
          </cell>
          <cell r="E201" t="str">
            <v>GB</v>
          </cell>
          <cell r="F201" t="str">
            <v>Premium</v>
          </cell>
          <cell r="G201" t="str">
            <v>American Whiskey</v>
          </cell>
          <cell r="H201" t="str">
            <v>25ml</v>
          </cell>
          <cell r="I201" t="str">
            <v>A: &lt;£3</v>
          </cell>
          <cell r="J201">
            <v>375</v>
          </cell>
          <cell r="K201">
            <v>87.76</v>
          </cell>
          <cell r="L201">
            <v>34.364570438293242</v>
          </cell>
        </row>
        <row r="202">
          <cell r="B202" t="str">
            <v>GBPub/BarsPremiumAmerican WhiskeyD: £4 - £4.50</v>
          </cell>
          <cell r="C202" t="str">
            <v>Total</v>
          </cell>
          <cell r="D202" t="str">
            <v>Pub/Bars</v>
          </cell>
          <cell r="E202" t="str">
            <v>GB</v>
          </cell>
          <cell r="F202" t="str">
            <v>Premium</v>
          </cell>
          <cell r="G202" t="str">
            <v>American Whiskey</v>
          </cell>
          <cell r="H202" t="str">
            <v>25ml</v>
          </cell>
          <cell r="I202" t="str">
            <v>D: £4 - £4.50</v>
          </cell>
          <cell r="J202">
            <v>572</v>
          </cell>
          <cell r="K202">
            <v>204.83</v>
          </cell>
          <cell r="L202">
            <v>59.9929971268012</v>
          </cell>
        </row>
        <row r="203">
          <cell r="B203" t="str">
            <v>GBPub/BarsPremiumAmerican WhiskeyB: £3 - £3.50</v>
          </cell>
          <cell r="C203" t="str">
            <v>Total</v>
          </cell>
          <cell r="D203" t="str">
            <v>Pub/Bars</v>
          </cell>
          <cell r="E203" t="str">
            <v>GB</v>
          </cell>
          <cell r="F203" t="str">
            <v>Premium</v>
          </cell>
          <cell r="G203" t="str">
            <v>American Whiskey</v>
          </cell>
          <cell r="H203" t="str">
            <v>25ml</v>
          </cell>
          <cell r="I203" t="str">
            <v>B: £3 - £3.50</v>
          </cell>
          <cell r="J203">
            <v>697</v>
          </cell>
          <cell r="K203">
            <v>113.57</v>
          </cell>
          <cell r="L203">
            <v>39.83345587335144</v>
          </cell>
        </row>
        <row r="204">
          <cell r="B204" t="str">
            <v>GBPub/BarsPremiumAmerican WhiskeyC: £3.50 - £4</v>
          </cell>
          <cell r="C204" t="str">
            <v>Total</v>
          </cell>
          <cell r="D204" t="str">
            <v>Pub/Bars</v>
          </cell>
          <cell r="E204" t="str">
            <v>GB</v>
          </cell>
          <cell r="F204" t="str">
            <v>Premium</v>
          </cell>
          <cell r="G204" t="str">
            <v>American Whiskey</v>
          </cell>
          <cell r="H204" t="str">
            <v>25ml</v>
          </cell>
          <cell r="I204" t="str">
            <v>C: £3.50 - £4</v>
          </cell>
          <cell r="J204">
            <v>741</v>
          </cell>
          <cell r="K204">
            <v>128.72999999999999</v>
          </cell>
          <cell r="L204">
            <v>40.902637992620001</v>
          </cell>
        </row>
        <row r="205">
          <cell r="B205" t="str">
            <v>GBPub/BarsTotalAmerican WhiskeyH: &gt;£6</v>
          </cell>
          <cell r="C205" t="str">
            <v>Total</v>
          </cell>
          <cell r="D205" t="str">
            <v>Pub/Bars</v>
          </cell>
          <cell r="E205" t="str">
            <v>GB</v>
          </cell>
          <cell r="F205" t="str">
            <v>Total</v>
          </cell>
          <cell r="G205" t="str">
            <v>American Whiskey</v>
          </cell>
          <cell r="H205" t="str">
            <v>25ml</v>
          </cell>
          <cell r="I205" t="str">
            <v>H: &gt;£6</v>
          </cell>
          <cell r="J205">
            <v>62</v>
          </cell>
          <cell r="K205">
            <v>299.02</v>
          </cell>
          <cell r="L205">
            <v>64.212654189404006</v>
          </cell>
        </row>
        <row r="206">
          <cell r="B206" t="str">
            <v>GBPub/BarsTotalAmerican WhiskeyG: £5.50 - £6</v>
          </cell>
          <cell r="C206" t="str">
            <v>Total</v>
          </cell>
          <cell r="D206" t="str">
            <v>Pub/Bars</v>
          </cell>
          <cell r="E206" t="str">
            <v>GB</v>
          </cell>
          <cell r="F206" t="str">
            <v>Total</v>
          </cell>
          <cell r="G206" t="str">
            <v>American Whiskey</v>
          </cell>
          <cell r="H206" t="str">
            <v>25ml</v>
          </cell>
          <cell r="I206" t="str">
            <v>G: £5.50 - £6</v>
          </cell>
          <cell r="J206">
            <v>70</v>
          </cell>
          <cell r="K206">
            <v>340.77</v>
          </cell>
          <cell r="L206">
            <v>77.510412745413589</v>
          </cell>
        </row>
        <row r="207">
          <cell r="B207" t="str">
            <v>GBPub/BarsTotalAmerican WhiskeyF: £5 - £5.50</v>
          </cell>
          <cell r="C207" t="str">
            <v>Total</v>
          </cell>
          <cell r="D207" t="str">
            <v>Pub/Bars</v>
          </cell>
          <cell r="E207" t="str">
            <v>GB</v>
          </cell>
          <cell r="F207" t="str">
            <v>Total</v>
          </cell>
          <cell r="G207" t="str">
            <v>American Whiskey</v>
          </cell>
          <cell r="H207" t="str">
            <v>25ml</v>
          </cell>
          <cell r="I207" t="str">
            <v>F: £5 - £5.50</v>
          </cell>
          <cell r="J207">
            <v>127</v>
          </cell>
          <cell r="K207">
            <v>289.52999999999997</v>
          </cell>
          <cell r="L207">
            <v>69.763678568078006</v>
          </cell>
        </row>
        <row r="208">
          <cell r="B208" t="str">
            <v>GBPub/BarsTotalAmerican WhiskeyE: £4.50 - £5</v>
          </cell>
          <cell r="C208" t="str">
            <v>Total</v>
          </cell>
          <cell r="D208" t="str">
            <v>Pub/Bars</v>
          </cell>
          <cell r="E208" t="str">
            <v>GB</v>
          </cell>
          <cell r="F208" t="str">
            <v>Total</v>
          </cell>
          <cell r="G208" t="str">
            <v>American Whiskey</v>
          </cell>
          <cell r="H208" t="str">
            <v>25ml</v>
          </cell>
          <cell r="I208" t="str">
            <v>E: £4.50 - £5</v>
          </cell>
          <cell r="J208">
            <v>307</v>
          </cell>
          <cell r="K208">
            <v>271.85000000000002</v>
          </cell>
          <cell r="L208">
            <v>75.442515442344401</v>
          </cell>
        </row>
        <row r="209">
          <cell r="B209" t="str">
            <v>GBPub/BarsTotalAmerican WhiskeyD: £4 - £4.50</v>
          </cell>
          <cell r="C209" t="str">
            <v>Total</v>
          </cell>
          <cell r="D209" t="str">
            <v>Pub/Bars</v>
          </cell>
          <cell r="E209" t="str">
            <v>GB</v>
          </cell>
          <cell r="F209" t="str">
            <v>Total</v>
          </cell>
          <cell r="G209" t="str">
            <v>American Whiskey</v>
          </cell>
          <cell r="H209" t="str">
            <v>25ml</v>
          </cell>
          <cell r="I209" t="str">
            <v>D: £4 - £4.50</v>
          </cell>
          <cell r="J209">
            <v>844</v>
          </cell>
          <cell r="K209">
            <v>210.92</v>
          </cell>
          <cell r="L209">
            <v>62.828143310927601</v>
          </cell>
        </row>
        <row r="210">
          <cell r="B210" t="str">
            <v>GBPub/BarsTotalAmerican WhiskeyA: &lt;£3</v>
          </cell>
          <cell r="C210" t="str">
            <v>Total</v>
          </cell>
          <cell r="D210" t="str">
            <v>Pub/Bars</v>
          </cell>
          <cell r="E210" t="str">
            <v>GB</v>
          </cell>
          <cell r="F210" t="str">
            <v>Total</v>
          </cell>
          <cell r="G210" t="str">
            <v>American Whiskey</v>
          </cell>
          <cell r="H210" t="str">
            <v>25ml</v>
          </cell>
          <cell r="I210" t="str">
            <v>A: &lt;£3</v>
          </cell>
          <cell r="J210">
            <v>957</v>
          </cell>
          <cell r="K210">
            <v>85.3</v>
          </cell>
          <cell r="L210">
            <v>35.178307997284122</v>
          </cell>
        </row>
        <row r="211">
          <cell r="B211" t="str">
            <v>GBPub/BarsTotalAmerican WhiskeyC: £3.50 - £4</v>
          </cell>
          <cell r="C211" t="str">
            <v>Total</v>
          </cell>
          <cell r="D211" t="str">
            <v>Pub/Bars</v>
          </cell>
          <cell r="E211" t="str">
            <v>GB</v>
          </cell>
          <cell r="F211" t="str">
            <v>Total</v>
          </cell>
          <cell r="G211" t="str">
            <v>American Whiskey</v>
          </cell>
          <cell r="H211" t="str">
            <v>25ml</v>
          </cell>
          <cell r="I211" t="str">
            <v>C: £3.50 - £4</v>
          </cell>
          <cell r="J211">
            <v>1384</v>
          </cell>
          <cell r="K211">
            <v>136.69</v>
          </cell>
          <cell r="L211">
            <v>44.661927173551206</v>
          </cell>
        </row>
        <row r="212">
          <cell r="B212" t="str">
            <v>GBPub/BarsTotalAmerican WhiskeyB: £3 - £3.50</v>
          </cell>
          <cell r="C212" t="str">
            <v>Total</v>
          </cell>
          <cell r="D212" t="str">
            <v>Pub/Bars</v>
          </cell>
          <cell r="E212" t="str">
            <v>GB</v>
          </cell>
          <cell r="F212" t="str">
            <v>Total</v>
          </cell>
          <cell r="G212" t="str">
            <v>American Whiskey</v>
          </cell>
          <cell r="H212" t="str">
            <v>25ml</v>
          </cell>
          <cell r="I212" t="str">
            <v>B: £3 - £3.50</v>
          </cell>
          <cell r="J212">
            <v>1402</v>
          </cell>
          <cell r="K212">
            <v>108.87</v>
          </cell>
          <cell r="L212">
            <v>39.111051838246041</v>
          </cell>
        </row>
        <row r="213">
          <cell r="B213" t="str">
            <v>LondonPub/BarsMainstreamAmerican WhiskeyB: £3 - £3.50</v>
          </cell>
          <cell r="C213" t="str">
            <v>Total</v>
          </cell>
          <cell r="D213" t="str">
            <v>Pub/Bars</v>
          </cell>
          <cell r="E213" t="str">
            <v>London</v>
          </cell>
          <cell r="F213" t="str">
            <v>Mainstream</v>
          </cell>
          <cell r="G213" t="str">
            <v>American Whiskey</v>
          </cell>
          <cell r="H213" t="str">
            <v>25ml</v>
          </cell>
          <cell r="I213" t="str">
            <v>B: £3 - £3.50</v>
          </cell>
          <cell r="J213">
            <v>72</v>
          </cell>
          <cell r="K213">
            <v>124.96</v>
          </cell>
          <cell r="L213">
            <v>44.447373035845601</v>
          </cell>
        </row>
        <row r="214">
          <cell r="B214" t="str">
            <v>LondonPub/BarsMainstreamAmerican WhiskeyD: £4 - £4.50</v>
          </cell>
          <cell r="C214" t="str">
            <v>Total</v>
          </cell>
          <cell r="D214" t="str">
            <v>Pub/Bars</v>
          </cell>
          <cell r="E214" t="str">
            <v>London</v>
          </cell>
          <cell r="F214" t="str">
            <v>Mainstream</v>
          </cell>
          <cell r="G214" t="str">
            <v>American Whiskey</v>
          </cell>
          <cell r="H214" t="str">
            <v>25ml</v>
          </cell>
          <cell r="I214" t="str">
            <v>D: £4 - £4.50</v>
          </cell>
          <cell r="J214">
            <v>75</v>
          </cell>
          <cell r="K214">
            <v>293.37</v>
          </cell>
          <cell r="L214">
            <v>85.204570708043192</v>
          </cell>
        </row>
        <row r="215">
          <cell r="B215" t="str">
            <v>LondonPub/BarsMainstreamAmerican WhiskeyC: £3.50 - £4</v>
          </cell>
          <cell r="C215" t="str">
            <v>Total</v>
          </cell>
          <cell r="D215" t="str">
            <v>Pub/Bars</v>
          </cell>
          <cell r="E215" t="str">
            <v>London</v>
          </cell>
          <cell r="F215" t="str">
            <v>Mainstream</v>
          </cell>
          <cell r="G215" t="str">
            <v>American Whiskey</v>
          </cell>
          <cell r="H215" t="str">
            <v>25ml</v>
          </cell>
          <cell r="I215" t="str">
            <v>C: £3.50 - £4</v>
          </cell>
          <cell r="J215">
            <v>136</v>
          </cell>
          <cell r="K215">
            <v>185.85</v>
          </cell>
          <cell r="L215">
            <v>62.693805108590006</v>
          </cell>
        </row>
        <row r="216">
          <cell r="B216" t="str">
            <v>LondonPub/BarsPremiumAmerican WhiskeyH: &gt;£6</v>
          </cell>
          <cell r="C216" t="str">
            <v>Total</v>
          </cell>
          <cell r="D216" t="str">
            <v>Pub/Bars</v>
          </cell>
          <cell r="E216" t="str">
            <v>London</v>
          </cell>
          <cell r="F216" t="str">
            <v>Premium</v>
          </cell>
          <cell r="G216" t="str">
            <v>American Whiskey</v>
          </cell>
          <cell r="H216" t="str">
            <v>25ml</v>
          </cell>
          <cell r="I216" t="str">
            <v>H: &gt;£6</v>
          </cell>
          <cell r="J216">
            <v>48</v>
          </cell>
          <cell r="K216">
            <v>356.46</v>
          </cell>
          <cell r="L216">
            <v>75.238808206767999</v>
          </cell>
        </row>
        <row r="217">
          <cell r="B217" t="str">
            <v>LondonPub/BarsPremiumAmerican WhiskeyG: £5.50 - £6</v>
          </cell>
          <cell r="C217" t="str">
            <v>Total</v>
          </cell>
          <cell r="D217" t="str">
            <v>Pub/Bars</v>
          </cell>
          <cell r="E217" t="str">
            <v>London</v>
          </cell>
          <cell r="F217" t="str">
            <v>Premium</v>
          </cell>
          <cell r="G217" t="str">
            <v>American Whiskey</v>
          </cell>
          <cell r="H217" t="str">
            <v>25ml</v>
          </cell>
          <cell r="I217" t="str">
            <v>G: £5.50 - £6</v>
          </cell>
          <cell r="J217">
            <v>50</v>
          </cell>
          <cell r="K217">
            <v>380.08</v>
          </cell>
          <cell r="L217">
            <v>85.854722210422807</v>
          </cell>
        </row>
        <row r="218">
          <cell r="B218" t="str">
            <v>LondonPub/BarsPremiumAmerican WhiskeyF: £5 - £5.50</v>
          </cell>
          <cell r="C218" t="str">
            <v>Total</v>
          </cell>
          <cell r="D218" t="str">
            <v>Pub/Bars</v>
          </cell>
          <cell r="E218" t="str">
            <v>London</v>
          </cell>
          <cell r="F218" t="str">
            <v>Premium</v>
          </cell>
          <cell r="G218" t="str">
            <v>American Whiskey</v>
          </cell>
          <cell r="H218" t="str">
            <v>25ml</v>
          </cell>
          <cell r="I218" t="str">
            <v>F: £5 - £5.50</v>
          </cell>
          <cell r="J218">
            <v>77</v>
          </cell>
          <cell r="K218">
            <v>323.33999999999997</v>
          </cell>
          <cell r="L218">
            <v>76.877355920730395</v>
          </cell>
        </row>
        <row r="219">
          <cell r="B219" t="str">
            <v>LondonPub/BarsPremiumAmerican WhiskeyB: £3 - £3.50</v>
          </cell>
          <cell r="C219" t="str">
            <v>Total</v>
          </cell>
          <cell r="D219" t="str">
            <v>Pub/Bars</v>
          </cell>
          <cell r="E219" t="str">
            <v>London</v>
          </cell>
          <cell r="F219" t="str">
            <v>Premium</v>
          </cell>
          <cell r="G219" t="str">
            <v>American Whiskey</v>
          </cell>
          <cell r="H219" t="str">
            <v>25ml</v>
          </cell>
          <cell r="I219" t="str">
            <v>B: £3 - £3.50</v>
          </cell>
          <cell r="J219">
            <v>101</v>
          </cell>
          <cell r="K219">
            <v>175.53</v>
          </cell>
          <cell r="L219">
            <v>59.186281754003602</v>
          </cell>
        </row>
        <row r="220">
          <cell r="B220" t="str">
            <v>LondonPub/BarsPremiumAmerican WhiskeyE: £4.50 - £5</v>
          </cell>
          <cell r="C220" t="str">
            <v>Total</v>
          </cell>
          <cell r="D220" t="str">
            <v>Pub/Bars</v>
          </cell>
          <cell r="E220" t="str">
            <v>London</v>
          </cell>
          <cell r="F220" t="str">
            <v>Premium</v>
          </cell>
          <cell r="G220" t="str">
            <v>American Whiskey</v>
          </cell>
          <cell r="H220" t="str">
            <v>25ml</v>
          </cell>
          <cell r="I220" t="str">
            <v>E: £4.50 - £5</v>
          </cell>
          <cell r="J220">
            <v>130</v>
          </cell>
          <cell r="K220">
            <v>270.68</v>
          </cell>
          <cell r="L220">
            <v>69.804658269713997</v>
          </cell>
        </row>
        <row r="221">
          <cell r="B221" t="str">
            <v>LondonPub/BarsPremiumAmerican WhiskeyC: £3.50 - £4</v>
          </cell>
          <cell r="C221" t="str">
            <v>Total</v>
          </cell>
          <cell r="D221" t="str">
            <v>Pub/Bars</v>
          </cell>
          <cell r="E221" t="str">
            <v>London</v>
          </cell>
          <cell r="F221" t="str">
            <v>Premium</v>
          </cell>
          <cell r="G221" t="str">
            <v>American Whiskey</v>
          </cell>
          <cell r="H221" t="str">
            <v>25ml</v>
          </cell>
          <cell r="I221" t="str">
            <v>C: £3.50 - £4</v>
          </cell>
          <cell r="J221">
            <v>224</v>
          </cell>
          <cell r="K221">
            <v>159.85</v>
          </cell>
          <cell r="L221">
            <v>51.209191124119201</v>
          </cell>
        </row>
        <row r="222">
          <cell r="B222" t="str">
            <v>LondonPub/BarsPremiumAmerican WhiskeyD: £4 - £4.50</v>
          </cell>
          <cell r="C222" t="str">
            <v>Total</v>
          </cell>
          <cell r="D222" t="str">
            <v>Pub/Bars</v>
          </cell>
          <cell r="E222" t="str">
            <v>London</v>
          </cell>
          <cell r="F222" t="str">
            <v>Premium</v>
          </cell>
          <cell r="G222" t="str">
            <v>American Whiskey</v>
          </cell>
          <cell r="H222" t="str">
            <v>25ml</v>
          </cell>
          <cell r="I222" t="str">
            <v>D: £4 - £4.50</v>
          </cell>
          <cell r="J222">
            <v>291</v>
          </cell>
          <cell r="K222">
            <v>197.44</v>
          </cell>
          <cell r="L222">
            <v>52.152360603466796</v>
          </cell>
        </row>
        <row r="223">
          <cell r="B223" t="str">
            <v>LondonPub/BarsTotalAmerican WhiskeyA: &lt;£3</v>
          </cell>
          <cell r="C223" t="str">
            <v>Total</v>
          </cell>
          <cell r="D223" t="str">
            <v>Pub/Bars</v>
          </cell>
          <cell r="E223" t="str">
            <v>London</v>
          </cell>
          <cell r="F223" t="str">
            <v>Total</v>
          </cell>
          <cell r="G223" t="str">
            <v>American Whiskey</v>
          </cell>
          <cell r="H223" t="str">
            <v>25ml</v>
          </cell>
          <cell r="I223" t="str">
            <v>A: &lt;£3</v>
          </cell>
          <cell r="J223">
            <v>30</v>
          </cell>
          <cell r="K223">
            <v>251.92</v>
          </cell>
          <cell r="L223">
            <v>93.657875816993595</v>
          </cell>
        </row>
        <row r="224">
          <cell r="B224" t="str">
            <v>LondonPub/BarsTotalAmerican WhiskeyH: &gt;£6</v>
          </cell>
          <cell r="C224" t="str">
            <v>Total</v>
          </cell>
          <cell r="D224" t="str">
            <v>Pub/Bars</v>
          </cell>
          <cell r="E224" t="str">
            <v>London</v>
          </cell>
          <cell r="F224" t="str">
            <v>Total</v>
          </cell>
          <cell r="G224" t="str">
            <v>American Whiskey</v>
          </cell>
          <cell r="H224" t="str">
            <v>25ml</v>
          </cell>
          <cell r="I224" t="str">
            <v>H: &gt;£6</v>
          </cell>
          <cell r="J224">
            <v>50</v>
          </cell>
          <cell r="K224">
            <v>360.91</v>
          </cell>
          <cell r="L224">
            <v>77.558486647727989</v>
          </cell>
        </row>
        <row r="225">
          <cell r="B225" t="str">
            <v>LondonPub/BarsTotalAmerican WhiskeyG: £5.50 - £6</v>
          </cell>
          <cell r="C225" t="str">
            <v>Total</v>
          </cell>
          <cell r="D225" t="str">
            <v>Pub/Bars</v>
          </cell>
          <cell r="E225" t="str">
            <v>London</v>
          </cell>
          <cell r="F225" t="str">
            <v>Total</v>
          </cell>
          <cell r="G225" t="str">
            <v>American Whiskey</v>
          </cell>
          <cell r="H225" t="str">
            <v>25ml</v>
          </cell>
          <cell r="I225" t="str">
            <v>G: £5.50 - £6</v>
          </cell>
          <cell r="J225">
            <v>54</v>
          </cell>
          <cell r="K225">
            <v>379.17</v>
          </cell>
          <cell r="L225">
            <v>85.8271703752728</v>
          </cell>
        </row>
        <row r="226">
          <cell r="B226" t="str">
            <v>LondonPub/BarsTotalAmerican WhiskeyF: £5 - £5.50</v>
          </cell>
          <cell r="C226" t="str">
            <v>Total</v>
          </cell>
          <cell r="D226" t="str">
            <v>Pub/Bars</v>
          </cell>
          <cell r="E226" t="str">
            <v>London</v>
          </cell>
          <cell r="F226" t="str">
            <v>Total</v>
          </cell>
          <cell r="G226" t="str">
            <v>American Whiskey</v>
          </cell>
          <cell r="H226" t="str">
            <v>25ml</v>
          </cell>
          <cell r="I226" t="str">
            <v>F: £5 - £5.50</v>
          </cell>
          <cell r="J226">
            <v>83</v>
          </cell>
          <cell r="K226">
            <v>322.62</v>
          </cell>
          <cell r="L226">
            <v>76.885990061771196</v>
          </cell>
        </row>
        <row r="227">
          <cell r="B227" t="str">
            <v>LondonPub/BarsTotalAmerican WhiskeyE: £4.50 - £5</v>
          </cell>
          <cell r="C227" t="str">
            <v>Total</v>
          </cell>
          <cell r="D227" t="str">
            <v>Pub/Bars</v>
          </cell>
          <cell r="E227" t="str">
            <v>London</v>
          </cell>
          <cell r="F227" t="str">
            <v>Total</v>
          </cell>
          <cell r="G227" t="str">
            <v>American Whiskey</v>
          </cell>
          <cell r="H227" t="str">
            <v>25ml</v>
          </cell>
          <cell r="I227" t="str">
            <v>E: £4.50 - £5</v>
          </cell>
          <cell r="J227">
            <v>157</v>
          </cell>
          <cell r="K227">
            <v>311.02999999999997</v>
          </cell>
          <cell r="L227">
            <v>81.707207674357193</v>
          </cell>
        </row>
        <row r="228">
          <cell r="B228" t="str">
            <v>LondonPub/BarsTotalAmerican WhiskeyB: £3 - £3.50</v>
          </cell>
          <cell r="C228" t="str">
            <v>Total</v>
          </cell>
          <cell r="D228" t="str">
            <v>Pub/Bars</v>
          </cell>
          <cell r="E228" t="str">
            <v>London</v>
          </cell>
          <cell r="F228" t="str">
            <v>Total</v>
          </cell>
          <cell r="G228" t="str">
            <v>American Whiskey</v>
          </cell>
          <cell r="H228" t="str">
            <v>25ml</v>
          </cell>
          <cell r="I228" t="str">
            <v>B: £3 - £3.50</v>
          </cell>
          <cell r="J228">
            <v>173</v>
          </cell>
          <cell r="K228">
            <v>154.47999999999999</v>
          </cell>
          <cell r="L228">
            <v>53.052169455117202</v>
          </cell>
        </row>
        <row r="229">
          <cell r="B229" t="str">
            <v>LondonPub/BarsTotalAmerican WhiskeyC: £3.50 - £4</v>
          </cell>
          <cell r="C229" t="str">
            <v>Total</v>
          </cell>
          <cell r="D229" t="str">
            <v>Pub/Bars</v>
          </cell>
          <cell r="E229" t="str">
            <v>London</v>
          </cell>
          <cell r="F229" t="str">
            <v>Total</v>
          </cell>
          <cell r="G229" t="str">
            <v>American Whiskey</v>
          </cell>
          <cell r="H229" t="str">
            <v>25ml</v>
          </cell>
          <cell r="I229" t="str">
            <v>C: £3.50 - £4</v>
          </cell>
          <cell r="J229">
            <v>360</v>
          </cell>
          <cell r="K229">
            <v>169.67</v>
          </cell>
          <cell r="L229">
            <v>55.547823073808402</v>
          </cell>
        </row>
        <row r="230">
          <cell r="B230" t="str">
            <v>LondonPub/BarsTotalAmerican WhiskeyD: £4 - £4.50</v>
          </cell>
          <cell r="C230" t="str">
            <v>Total</v>
          </cell>
          <cell r="D230" t="str">
            <v>Pub/Bars</v>
          </cell>
          <cell r="E230" t="str">
            <v>London</v>
          </cell>
          <cell r="F230" t="str">
            <v>Total</v>
          </cell>
          <cell r="G230" t="str">
            <v>American Whiskey</v>
          </cell>
          <cell r="H230" t="str">
            <v>25ml</v>
          </cell>
          <cell r="I230" t="str">
            <v>D: £4 - £4.50</v>
          </cell>
          <cell r="J230">
            <v>366</v>
          </cell>
          <cell r="K230">
            <v>217.09</v>
          </cell>
          <cell r="L230">
            <v>58.925354477355206</v>
          </cell>
        </row>
        <row r="231">
          <cell r="B231" t="str">
            <v>North EnglandPub/BarsMainstreamAmerican WhiskeyD: £4 - £4.50</v>
          </cell>
          <cell r="C231" t="str">
            <v>Total</v>
          </cell>
          <cell r="D231" t="str">
            <v>Pub/Bars</v>
          </cell>
          <cell r="E231" t="str">
            <v>North England</v>
          </cell>
          <cell r="F231" t="str">
            <v>Mainstream</v>
          </cell>
          <cell r="G231" t="str">
            <v>American Whiskey</v>
          </cell>
          <cell r="H231" t="str">
            <v>25ml</v>
          </cell>
          <cell r="I231" t="str">
            <v>D: £4 - £4.50</v>
          </cell>
          <cell r="J231">
            <v>56</v>
          </cell>
          <cell r="K231">
            <v>175.45</v>
          </cell>
          <cell r="L231">
            <v>55.099666545491999</v>
          </cell>
        </row>
        <row r="232">
          <cell r="B232" t="str">
            <v>North EnglandPub/BarsMainstreamAmerican WhiskeyC: £3.50 - £4</v>
          </cell>
          <cell r="C232" t="str">
            <v>Total</v>
          </cell>
          <cell r="D232" t="str">
            <v>Pub/Bars</v>
          </cell>
          <cell r="E232" t="str">
            <v>North England</v>
          </cell>
          <cell r="F232" t="str">
            <v>Mainstream</v>
          </cell>
          <cell r="G232" t="str">
            <v>American Whiskey</v>
          </cell>
          <cell r="H232" t="str">
            <v>25ml</v>
          </cell>
          <cell r="I232" t="str">
            <v>C: £3.50 - £4</v>
          </cell>
          <cell r="J232">
            <v>146</v>
          </cell>
          <cell r="K232">
            <v>148.57</v>
          </cell>
          <cell r="L232">
            <v>50.337503630286001</v>
          </cell>
        </row>
        <row r="233">
          <cell r="B233" t="str">
            <v>North EnglandPub/BarsMainstreamAmerican WhiskeyB: £3 - £3.50</v>
          </cell>
          <cell r="C233" t="str">
            <v>Total</v>
          </cell>
          <cell r="D233" t="str">
            <v>Pub/Bars</v>
          </cell>
          <cell r="E233" t="str">
            <v>North England</v>
          </cell>
          <cell r="F233" t="str">
            <v>Mainstream</v>
          </cell>
          <cell r="G233" t="str">
            <v>American Whiskey</v>
          </cell>
          <cell r="H233" t="str">
            <v>25ml</v>
          </cell>
          <cell r="I233" t="str">
            <v>B: £3 - £3.50</v>
          </cell>
          <cell r="J233">
            <v>227</v>
          </cell>
          <cell r="K233">
            <v>90.23</v>
          </cell>
          <cell r="L233">
            <v>32.664686741943079</v>
          </cell>
        </row>
        <row r="234">
          <cell r="B234" t="str">
            <v>North EnglandPub/BarsMainstreamAmerican WhiskeyA: &lt;£3</v>
          </cell>
          <cell r="C234" t="str">
            <v>Total</v>
          </cell>
          <cell r="D234" t="str">
            <v>Pub/Bars</v>
          </cell>
          <cell r="E234" t="str">
            <v>North England</v>
          </cell>
          <cell r="F234" t="str">
            <v>Mainstream</v>
          </cell>
          <cell r="G234" t="str">
            <v>American Whiskey</v>
          </cell>
          <cell r="H234" t="str">
            <v>25ml</v>
          </cell>
          <cell r="I234" t="str">
            <v>A: &lt;£3</v>
          </cell>
          <cell r="J234">
            <v>235</v>
          </cell>
          <cell r="K234">
            <v>80.849999999999994</v>
          </cell>
          <cell r="L234">
            <v>34.343807502189883</v>
          </cell>
        </row>
        <row r="235">
          <cell r="B235" t="str">
            <v>North EnglandPub/BarsPremiumAmerican WhiskeyE: £4.50 - £5</v>
          </cell>
          <cell r="C235" t="str">
            <v>Total</v>
          </cell>
          <cell r="D235" t="str">
            <v>Pub/Bars</v>
          </cell>
          <cell r="E235" t="str">
            <v>North England</v>
          </cell>
          <cell r="F235" t="str">
            <v>Premium</v>
          </cell>
          <cell r="G235" t="str">
            <v>American Whiskey</v>
          </cell>
          <cell r="H235" t="str">
            <v>25ml</v>
          </cell>
          <cell r="I235" t="str">
            <v>E: £4.50 - £5</v>
          </cell>
          <cell r="J235">
            <v>30</v>
          </cell>
          <cell r="K235">
            <v>318.01</v>
          </cell>
          <cell r="L235">
            <v>101.3084605637128</v>
          </cell>
        </row>
        <row r="236">
          <cell r="B236" t="str">
            <v>North EnglandPub/BarsPremiumAmerican WhiskeyD: £4 - £4.50</v>
          </cell>
          <cell r="C236" t="str">
            <v>Total</v>
          </cell>
          <cell r="D236" t="str">
            <v>Pub/Bars</v>
          </cell>
          <cell r="E236" t="str">
            <v>North England</v>
          </cell>
          <cell r="F236" t="str">
            <v>Premium</v>
          </cell>
          <cell r="G236" t="str">
            <v>American Whiskey</v>
          </cell>
          <cell r="H236" t="str">
            <v>25ml</v>
          </cell>
          <cell r="I236" t="str">
            <v>D: £4 - £4.50</v>
          </cell>
          <cell r="J236">
            <v>74</v>
          </cell>
          <cell r="K236">
            <v>192.62</v>
          </cell>
          <cell r="L236">
            <v>67.015087624491997</v>
          </cell>
        </row>
        <row r="237">
          <cell r="B237" t="str">
            <v>North EnglandPub/BarsPremiumAmerican WhiskeyA: &lt;£3</v>
          </cell>
          <cell r="C237" t="str">
            <v>Total</v>
          </cell>
          <cell r="D237" t="str">
            <v>Pub/Bars</v>
          </cell>
          <cell r="E237" t="str">
            <v>North England</v>
          </cell>
          <cell r="F237" t="str">
            <v>Premium</v>
          </cell>
          <cell r="G237" t="str">
            <v>American Whiskey</v>
          </cell>
          <cell r="H237" t="str">
            <v>25ml</v>
          </cell>
          <cell r="I237" t="str">
            <v>A: &lt;£3</v>
          </cell>
          <cell r="J237">
            <v>101</v>
          </cell>
          <cell r="K237">
            <v>73.02</v>
          </cell>
          <cell r="L237">
            <v>29.2970643985648</v>
          </cell>
        </row>
        <row r="238">
          <cell r="B238" t="str">
            <v>North EnglandPub/BarsPremiumAmerican WhiskeyC: £3.50 - £4</v>
          </cell>
          <cell r="C238" t="str">
            <v>Total</v>
          </cell>
          <cell r="D238" t="str">
            <v>Pub/Bars</v>
          </cell>
          <cell r="E238" t="str">
            <v>North England</v>
          </cell>
          <cell r="F238" t="str">
            <v>Premium</v>
          </cell>
          <cell r="G238" t="str">
            <v>American Whiskey</v>
          </cell>
          <cell r="H238" t="str">
            <v>25ml</v>
          </cell>
          <cell r="I238" t="str">
            <v>C: £3.50 - £4</v>
          </cell>
          <cell r="J238">
            <v>135</v>
          </cell>
          <cell r="K238">
            <v>108.92</v>
          </cell>
          <cell r="L238">
            <v>34.664308986248322</v>
          </cell>
        </row>
        <row r="239">
          <cell r="B239" t="str">
            <v>North EnglandPub/BarsPremiumAmerican WhiskeyB: £3 - £3.50</v>
          </cell>
          <cell r="C239" t="str">
            <v>Total</v>
          </cell>
          <cell r="D239" t="str">
            <v>Pub/Bars</v>
          </cell>
          <cell r="E239" t="str">
            <v>North England</v>
          </cell>
          <cell r="F239" t="str">
            <v>Premium</v>
          </cell>
          <cell r="G239" t="str">
            <v>American Whiskey</v>
          </cell>
          <cell r="H239" t="str">
            <v>25ml</v>
          </cell>
          <cell r="I239" t="str">
            <v>B: £3 - £3.50</v>
          </cell>
          <cell r="J239">
            <v>211</v>
          </cell>
          <cell r="K239">
            <v>103.46</v>
          </cell>
          <cell r="L239">
            <v>36.127274742698084</v>
          </cell>
        </row>
        <row r="240">
          <cell r="B240" t="str">
            <v>North EnglandPub/BarsTotalAmerican WhiskeyE: £4.50 - £5</v>
          </cell>
          <cell r="C240" t="str">
            <v>Total</v>
          </cell>
          <cell r="D240" t="str">
            <v>Pub/Bars</v>
          </cell>
          <cell r="E240" t="str">
            <v>North England</v>
          </cell>
          <cell r="F240" t="str">
            <v>Total</v>
          </cell>
          <cell r="G240" t="str">
            <v>American Whiskey</v>
          </cell>
          <cell r="H240" t="str">
            <v>25ml</v>
          </cell>
          <cell r="I240" t="str">
            <v>E: £4.50 - £5</v>
          </cell>
          <cell r="J240">
            <v>41</v>
          </cell>
          <cell r="K240">
            <v>280.62</v>
          </cell>
          <cell r="L240">
            <v>90.013451299844405</v>
          </cell>
        </row>
        <row r="241">
          <cell r="B241" t="str">
            <v>North EnglandPub/BarsTotalAmerican WhiskeyD: £4 - £4.50</v>
          </cell>
          <cell r="C241" t="str">
            <v>Total</v>
          </cell>
          <cell r="D241" t="str">
            <v>Pub/Bars</v>
          </cell>
          <cell r="E241" t="str">
            <v>North England</v>
          </cell>
          <cell r="F241" t="str">
            <v>Total</v>
          </cell>
          <cell r="G241" t="str">
            <v>American Whiskey</v>
          </cell>
          <cell r="H241" t="str">
            <v>25ml</v>
          </cell>
          <cell r="I241" t="str">
            <v>D: £4 - £4.50</v>
          </cell>
          <cell r="J241">
            <v>130</v>
          </cell>
          <cell r="K241">
            <v>185.23</v>
          </cell>
          <cell r="L241">
            <v>61.882290851999599</v>
          </cell>
        </row>
        <row r="242">
          <cell r="B242" t="str">
            <v>North EnglandPub/BarsTotalAmerican WhiskeyC: £3.50 - £4</v>
          </cell>
          <cell r="C242" t="str">
            <v>Total</v>
          </cell>
          <cell r="D242" t="str">
            <v>Pub/Bars</v>
          </cell>
          <cell r="E242" t="str">
            <v>North England</v>
          </cell>
          <cell r="F242" t="str">
            <v>Total</v>
          </cell>
          <cell r="G242" t="str">
            <v>American Whiskey</v>
          </cell>
          <cell r="H242" t="str">
            <v>25ml</v>
          </cell>
          <cell r="I242" t="str">
            <v>C: £3.50 - £4</v>
          </cell>
          <cell r="J242">
            <v>281</v>
          </cell>
          <cell r="K242">
            <v>129.52000000000001</v>
          </cell>
          <cell r="L242">
            <v>42.8076770219404</v>
          </cell>
        </row>
        <row r="243">
          <cell r="B243" t="str">
            <v>North EnglandPub/BarsTotalAmerican WhiskeyA: &lt;£3</v>
          </cell>
          <cell r="C243" t="str">
            <v>Total</v>
          </cell>
          <cell r="D243" t="str">
            <v>Pub/Bars</v>
          </cell>
          <cell r="E243" t="str">
            <v>North England</v>
          </cell>
          <cell r="F243" t="str">
            <v>Total</v>
          </cell>
          <cell r="G243" t="str">
            <v>American Whiskey</v>
          </cell>
          <cell r="H243" t="str">
            <v>25ml</v>
          </cell>
          <cell r="I243" t="str">
            <v>A: &lt;£3</v>
          </cell>
          <cell r="J243">
            <v>336</v>
          </cell>
          <cell r="K243">
            <v>78.489999999999995</v>
          </cell>
          <cell r="L243">
            <v>32.826780557350162</v>
          </cell>
        </row>
        <row r="244">
          <cell r="B244" t="str">
            <v>North EnglandPub/BarsTotalAmerican WhiskeyB: £3 - £3.50</v>
          </cell>
          <cell r="C244" t="str">
            <v>Total</v>
          </cell>
          <cell r="D244" t="str">
            <v>Pub/Bars</v>
          </cell>
          <cell r="E244" t="str">
            <v>North England</v>
          </cell>
          <cell r="F244" t="str">
            <v>Total</v>
          </cell>
          <cell r="G244" t="str">
            <v>American Whiskey</v>
          </cell>
          <cell r="H244" t="str">
            <v>25ml</v>
          </cell>
          <cell r="I244" t="str">
            <v>B: £3 - £3.50</v>
          </cell>
          <cell r="J244">
            <v>438</v>
          </cell>
          <cell r="K244">
            <v>96.61</v>
          </cell>
          <cell r="L244">
            <v>34.332737125868398</v>
          </cell>
        </row>
        <row r="245">
          <cell r="B245" t="str">
            <v>ScotlandPub/BarsMainstreamAmerican WhiskeyB: £3 - £3.50</v>
          </cell>
          <cell r="C245" t="str">
            <v>Total</v>
          </cell>
          <cell r="D245" t="str">
            <v>Pub/Bars</v>
          </cell>
          <cell r="E245" t="str">
            <v>Scotland</v>
          </cell>
          <cell r="F245" t="str">
            <v>Mainstream</v>
          </cell>
          <cell r="G245" t="str">
            <v>American Whiskey</v>
          </cell>
          <cell r="H245" t="str">
            <v>25ml</v>
          </cell>
          <cell r="I245" t="str">
            <v>B: £3 - £3.50</v>
          </cell>
          <cell r="J245">
            <v>43</v>
          </cell>
          <cell r="K245">
            <v>120.05</v>
          </cell>
          <cell r="L245">
            <v>39.420281125728359</v>
          </cell>
        </row>
        <row r="246">
          <cell r="B246" t="str">
            <v>ScotlandPub/BarsPremiumAmerican WhiskeyC: £3.50 - £4</v>
          </cell>
          <cell r="C246" t="str">
            <v>Total</v>
          </cell>
          <cell r="D246" t="str">
            <v>Pub/Bars</v>
          </cell>
          <cell r="E246" t="str">
            <v>Scotland</v>
          </cell>
          <cell r="F246" t="str">
            <v>Premium</v>
          </cell>
          <cell r="G246" t="str">
            <v>American Whiskey</v>
          </cell>
          <cell r="H246" t="str">
            <v>25ml</v>
          </cell>
          <cell r="I246" t="str">
            <v>C: £3.50 - £4</v>
          </cell>
          <cell r="J246">
            <v>40</v>
          </cell>
          <cell r="K246">
            <v>225.9</v>
          </cell>
          <cell r="L246">
            <v>66.438918044363604</v>
          </cell>
        </row>
        <row r="247">
          <cell r="B247" t="str">
            <v>ScotlandPub/BarsPremiumAmerican WhiskeyB: £3 - £3.50</v>
          </cell>
          <cell r="C247" t="str">
            <v>Total</v>
          </cell>
          <cell r="D247" t="str">
            <v>Pub/Bars</v>
          </cell>
          <cell r="E247" t="str">
            <v>Scotland</v>
          </cell>
          <cell r="F247" t="str">
            <v>Premium</v>
          </cell>
          <cell r="G247" t="str">
            <v>American Whiskey</v>
          </cell>
          <cell r="H247" t="str">
            <v>25ml</v>
          </cell>
          <cell r="I247" t="str">
            <v>B: £3 - £3.50</v>
          </cell>
          <cell r="J247">
            <v>60</v>
          </cell>
          <cell r="K247">
            <v>117.47</v>
          </cell>
          <cell r="L247">
            <v>37.366021009698962</v>
          </cell>
        </row>
        <row r="248">
          <cell r="B248" t="str">
            <v>ScotlandPub/BarsTotalAmerican WhiskeyA: &lt;£3</v>
          </cell>
          <cell r="C248" t="str">
            <v>Total</v>
          </cell>
          <cell r="D248" t="str">
            <v>Pub/Bars</v>
          </cell>
          <cell r="E248" t="str">
            <v>Scotland</v>
          </cell>
          <cell r="F248" t="str">
            <v>Total</v>
          </cell>
          <cell r="G248" t="str">
            <v>American Whiskey</v>
          </cell>
          <cell r="H248" t="str">
            <v>25ml</v>
          </cell>
          <cell r="I248" t="str">
            <v>A: &lt;£3</v>
          </cell>
          <cell r="J248">
            <v>36</v>
          </cell>
          <cell r="K248">
            <v>129.31</v>
          </cell>
          <cell r="L248">
            <v>48.611777708946804</v>
          </cell>
        </row>
        <row r="249">
          <cell r="B249" t="str">
            <v>ScotlandPub/BarsTotalAmerican WhiskeyC: £3.50 - £4</v>
          </cell>
          <cell r="C249" t="str">
            <v>Total</v>
          </cell>
          <cell r="D249" t="str">
            <v>Pub/Bars</v>
          </cell>
          <cell r="E249" t="str">
            <v>Scotland</v>
          </cell>
          <cell r="F249" t="str">
            <v>Total</v>
          </cell>
          <cell r="G249" t="str">
            <v>American Whiskey</v>
          </cell>
          <cell r="H249" t="str">
            <v>25ml</v>
          </cell>
          <cell r="I249" t="str">
            <v>C: £3.50 - £4</v>
          </cell>
          <cell r="J249">
            <v>68</v>
          </cell>
          <cell r="K249">
            <v>198.39</v>
          </cell>
          <cell r="L249">
            <v>60.256054145409998</v>
          </cell>
        </row>
        <row r="250">
          <cell r="B250" t="str">
            <v>ScotlandPub/BarsTotalAmerican WhiskeyB: £3 - £3.50</v>
          </cell>
          <cell r="C250" t="str">
            <v>Total</v>
          </cell>
          <cell r="D250" t="str">
            <v>Pub/Bars</v>
          </cell>
          <cell r="E250" t="str">
            <v>Scotland</v>
          </cell>
          <cell r="F250" t="str">
            <v>Total</v>
          </cell>
          <cell r="G250" t="str">
            <v>American Whiskey</v>
          </cell>
          <cell r="H250" t="str">
            <v>25ml</v>
          </cell>
          <cell r="I250" t="str">
            <v>B: £3 - £3.50</v>
          </cell>
          <cell r="J250">
            <v>103</v>
          </cell>
          <cell r="K250">
            <v>118.54</v>
          </cell>
          <cell r="L250">
            <v>38.223624747458842</v>
          </cell>
        </row>
        <row r="251">
          <cell r="B251" t="str">
            <v>South EnglandPub/BarsMainstreamAmerican WhiskeyA: &lt;£3</v>
          </cell>
          <cell r="C251" t="str">
            <v>Total</v>
          </cell>
          <cell r="D251" t="str">
            <v>Pub/Bars</v>
          </cell>
          <cell r="E251" t="str">
            <v>South England</v>
          </cell>
          <cell r="F251" t="str">
            <v>Mainstream</v>
          </cell>
          <cell r="G251" t="str">
            <v>American Whiskey</v>
          </cell>
          <cell r="H251" t="str">
            <v>25ml</v>
          </cell>
          <cell r="I251" t="str">
            <v>A: &lt;£3</v>
          </cell>
          <cell r="J251">
            <v>53</v>
          </cell>
          <cell r="K251">
            <v>106.79</v>
          </cell>
          <cell r="L251">
            <v>41.194003031499996</v>
          </cell>
        </row>
        <row r="252">
          <cell r="B252" t="str">
            <v>South EnglandPub/BarsMainstreamAmerican WhiskeyD: £4 - £4.50</v>
          </cell>
          <cell r="C252" t="str">
            <v>Total</v>
          </cell>
          <cell r="D252" t="str">
            <v>Pub/Bars</v>
          </cell>
          <cell r="E252" t="str">
            <v>South England</v>
          </cell>
          <cell r="F252" t="str">
            <v>Mainstream</v>
          </cell>
          <cell r="G252" t="str">
            <v>American Whiskey</v>
          </cell>
          <cell r="H252" t="str">
            <v>25ml</v>
          </cell>
          <cell r="I252" t="str">
            <v>D: £4 - £4.50</v>
          </cell>
          <cell r="J252">
            <v>76</v>
          </cell>
          <cell r="K252">
            <v>235.95</v>
          </cell>
          <cell r="L252">
            <v>74.877751360356399</v>
          </cell>
        </row>
        <row r="253">
          <cell r="B253" t="str">
            <v>South EnglandPub/BarsMainstreamAmerican WhiskeyB: £3 - £3.50</v>
          </cell>
          <cell r="C253" t="str">
            <v>Total</v>
          </cell>
          <cell r="D253" t="str">
            <v>Pub/Bars</v>
          </cell>
          <cell r="E253" t="str">
            <v>South England</v>
          </cell>
          <cell r="F253" t="str">
            <v>Mainstream</v>
          </cell>
          <cell r="G253" t="str">
            <v>American Whiskey</v>
          </cell>
          <cell r="H253" t="str">
            <v>25ml</v>
          </cell>
          <cell r="I253" t="str">
            <v>B: £3 - £3.50</v>
          </cell>
          <cell r="J253">
            <v>166</v>
          </cell>
          <cell r="K253">
            <v>106.61</v>
          </cell>
          <cell r="L253">
            <v>39.818546759462357</v>
          </cell>
        </row>
        <row r="254">
          <cell r="B254" t="str">
            <v>South EnglandPub/BarsMainstreamAmerican WhiskeyC: £3.50 - £4</v>
          </cell>
          <cell r="C254" t="str">
            <v>Total</v>
          </cell>
          <cell r="D254" t="str">
            <v>Pub/Bars</v>
          </cell>
          <cell r="E254" t="str">
            <v>South England</v>
          </cell>
          <cell r="F254" t="str">
            <v>Mainstream</v>
          </cell>
          <cell r="G254" t="str">
            <v>American Whiskey</v>
          </cell>
          <cell r="H254" t="str">
            <v>25ml</v>
          </cell>
          <cell r="I254" t="str">
            <v>C: £3.50 - £4</v>
          </cell>
          <cell r="J254">
            <v>193</v>
          </cell>
          <cell r="K254">
            <v>108.47</v>
          </cell>
          <cell r="L254">
            <v>35.689917980874476</v>
          </cell>
        </row>
        <row r="255">
          <cell r="B255" t="str">
            <v>South EnglandPub/BarsPremiumAmerican WhiskeyE: £4.50 - £5</v>
          </cell>
          <cell r="C255" t="str">
            <v>Total</v>
          </cell>
          <cell r="D255" t="str">
            <v>Pub/Bars</v>
          </cell>
          <cell r="E255" t="str">
            <v>South England</v>
          </cell>
          <cell r="F255" t="str">
            <v>Premium</v>
          </cell>
          <cell r="G255" t="str">
            <v>American Whiskey</v>
          </cell>
          <cell r="H255" t="str">
            <v>25ml</v>
          </cell>
          <cell r="I255" t="str">
            <v>E: £4.50 - £5</v>
          </cell>
          <cell r="J255">
            <v>40</v>
          </cell>
          <cell r="K255">
            <v>280.62</v>
          </cell>
          <cell r="L255">
            <v>81.409947759873205</v>
          </cell>
        </row>
        <row r="256">
          <cell r="B256" t="str">
            <v>South EnglandPub/BarsPremiumAmerican WhiskeyA: &lt;£3</v>
          </cell>
          <cell r="C256" t="str">
            <v>Total</v>
          </cell>
          <cell r="D256" t="str">
            <v>Pub/Bars</v>
          </cell>
          <cell r="E256" t="str">
            <v>South England</v>
          </cell>
          <cell r="F256" t="str">
            <v>Premium</v>
          </cell>
          <cell r="G256" t="str">
            <v>American Whiskey</v>
          </cell>
          <cell r="H256" t="str">
            <v>25ml</v>
          </cell>
          <cell r="I256" t="str">
            <v>A: &lt;£3</v>
          </cell>
          <cell r="J256">
            <v>74</v>
          </cell>
          <cell r="K256">
            <v>84.94</v>
          </cell>
          <cell r="L256">
            <v>32.210795350997678</v>
          </cell>
        </row>
        <row r="257">
          <cell r="B257" t="str">
            <v>South EnglandPub/BarsPremiumAmerican WhiskeyD: £4 - £4.50</v>
          </cell>
          <cell r="C257" t="str">
            <v>Total</v>
          </cell>
          <cell r="D257" t="str">
            <v>Pub/Bars</v>
          </cell>
          <cell r="E257" t="str">
            <v>South England</v>
          </cell>
          <cell r="F257" t="str">
            <v>Premium</v>
          </cell>
          <cell r="G257" t="str">
            <v>American Whiskey</v>
          </cell>
          <cell r="H257" t="str">
            <v>25ml</v>
          </cell>
          <cell r="I257" t="str">
            <v>D: £4 - £4.50</v>
          </cell>
          <cell r="J257">
            <v>124</v>
          </cell>
          <cell r="K257">
            <v>204.26</v>
          </cell>
          <cell r="L257">
            <v>62.298899070293203</v>
          </cell>
        </row>
        <row r="258">
          <cell r="B258" t="str">
            <v>South EnglandPub/BarsPremiumAmerican WhiskeyB: £3 - £3.50</v>
          </cell>
          <cell r="C258" t="str">
            <v>Total</v>
          </cell>
          <cell r="D258" t="str">
            <v>Pub/Bars</v>
          </cell>
          <cell r="E258" t="str">
            <v>South England</v>
          </cell>
          <cell r="F258" t="str">
            <v>Premium</v>
          </cell>
          <cell r="G258" t="str">
            <v>American Whiskey</v>
          </cell>
          <cell r="H258" t="str">
            <v>25ml</v>
          </cell>
          <cell r="I258" t="str">
            <v>B: £3 - £3.50</v>
          </cell>
          <cell r="J258">
            <v>141</v>
          </cell>
          <cell r="K258">
            <v>117.49</v>
          </cell>
          <cell r="L258">
            <v>41.426671283485206</v>
          </cell>
        </row>
        <row r="259">
          <cell r="B259" t="str">
            <v>South EnglandPub/BarsPremiumAmerican WhiskeyC: £3.50 - £4</v>
          </cell>
          <cell r="C259" t="str">
            <v>Total</v>
          </cell>
          <cell r="D259" t="str">
            <v>Pub/Bars</v>
          </cell>
          <cell r="E259" t="str">
            <v>South England</v>
          </cell>
          <cell r="F259" t="str">
            <v>Premium</v>
          </cell>
          <cell r="G259" t="str">
            <v>American Whiskey</v>
          </cell>
          <cell r="H259" t="str">
            <v>25ml</v>
          </cell>
          <cell r="I259" t="str">
            <v>C: £3.50 - £4</v>
          </cell>
          <cell r="J259">
            <v>218</v>
          </cell>
          <cell r="K259">
            <v>107.79</v>
          </cell>
          <cell r="L259">
            <v>34.760601186256125</v>
          </cell>
        </row>
        <row r="260">
          <cell r="B260" t="str">
            <v>South EnglandPub/BarsTotalAmerican WhiskeyE: £4.50 - £5</v>
          </cell>
          <cell r="C260" t="str">
            <v>Total</v>
          </cell>
          <cell r="D260" t="str">
            <v>Pub/Bars</v>
          </cell>
          <cell r="E260" t="str">
            <v>South England</v>
          </cell>
          <cell r="F260" t="str">
            <v>Total</v>
          </cell>
          <cell r="G260" t="str">
            <v>American Whiskey</v>
          </cell>
          <cell r="H260" t="str">
            <v>25ml</v>
          </cell>
          <cell r="I260" t="str">
            <v>E: £4.50 - £5</v>
          </cell>
          <cell r="J260">
            <v>54</v>
          </cell>
          <cell r="K260">
            <v>246.61</v>
          </cell>
          <cell r="L260">
            <v>70.917152710086796</v>
          </cell>
        </row>
        <row r="261">
          <cell r="B261" t="str">
            <v>South EnglandPub/BarsTotalAmerican WhiskeyA: &lt;£3</v>
          </cell>
          <cell r="C261" t="str">
            <v>Total</v>
          </cell>
          <cell r="D261" t="str">
            <v>Pub/Bars</v>
          </cell>
          <cell r="E261" t="str">
            <v>South England</v>
          </cell>
          <cell r="F261" t="str">
            <v>Total</v>
          </cell>
          <cell r="G261" t="str">
            <v>American Whiskey</v>
          </cell>
          <cell r="H261" t="str">
            <v>25ml</v>
          </cell>
          <cell r="I261" t="str">
            <v>A: &lt;£3</v>
          </cell>
          <cell r="J261">
            <v>127</v>
          </cell>
          <cell r="K261">
            <v>94.06</v>
          </cell>
          <cell r="L261">
            <v>35.959693044435681</v>
          </cell>
        </row>
        <row r="262">
          <cell r="B262" t="str">
            <v>South EnglandPub/BarsTotalAmerican WhiskeyD: £4 - £4.50</v>
          </cell>
          <cell r="C262" t="str">
            <v>Total</v>
          </cell>
          <cell r="D262" t="str">
            <v>Pub/Bars</v>
          </cell>
          <cell r="E262" t="str">
            <v>South England</v>
          </cell>
          <cell r="F262" t="str">
            <v>Total</v>
          </cell>
          <cell r="G262" t="str">
            <v>American Whiskey</v>
          </cell>
          <cell r="H262" t="str">
            <v>25ml</v>
          </cell>
          <cell r="I262" t="str">
            <v>D: £4 - £4.50</v>
          </cell>
          <cell r="J262">
            <v>200</v>
          </cell>
          <cell r="K262">
            <v>216.3</v>
          </cell>
          <cell r="L262">
            <v>67.078862940517197</v>
          </cell>
        </row>
        <row r="263">
          <cell r="B263" t="str">
            <v>South EnglandPub/BarsTotalAmerican WhiskeyB: £3 - £3.50</v>
          </cell>
          <cell r="C263" t="str">
            <v>Total</v>
          </cell>
          <cell r="D263" t="str">
            <v>Pub/Bars</v>
          </cell>
          <cell r="E263" t="str">
            <v>South England</v>
          </cell>
          <cell r="F263" t="str">
            <v>Total</v>
          </cell>
          <cell r="G263" t="str">
            <v>American Whiskey</v>
          </cell>
          <cell r="H263" t="str">
            <v>25ml</v>
          </cell>
          <cell r="I263" t="str">
            <v>B: £3 - £3.50</v>
          </cell>
          <cell r="J263">
            <v>307</v>
          </cell>
          <cell r="K263">
            <v>111.61</v>
          </cell>
          <cell r="L263">
            <v>40.557131638573999</v>
          </cell>
        </row>
        <row r="264">
          <cell r="B264" t="str">
            <v>South EnglandPub/BarsTotalAmerican WhiskeyC: £3.50 - £4</v>
          </cell>
          <cell r="C264" t="str">
            <v>Total</v>
          </cell>
          <cell r="D264" t="str">
            <v>Pub/Bars</v>
          </cell>
          <cell r="E264" t="str">
            <v>South England</v>
          </cell>
          <cell r="F264" t="str">
            <v>Total</v>
          </cell>
          <cell r="G264" t="str">
            <v>American Whiskey</v>
          </cell>
          <cell r="H264" t="str">
            <v>25ml</v>
          </cell>
          <cell r="I264" t="str">
            <v>C: £3.50 - £4</v>
          </cell>
          <cell r="J264">
            <v>411</v>
          </cell>
          <cell r="K264">
            <v>108.11</v>
          </cell>
          <cell r="L264">
            <v>35.196995690784917</v>
          </cell>
        </row>
        <row r="265">
          <cell r="B265" t="str">
            <v>Central/WalesWet PubMainstreamAmerican WhiskeyB: £3 - £3.50</v>
          </cell>
          <cell r="C265" t="str">
            <v>Total</v>
          </cell>
          <cell r="D265" t="str">
            <v>Wet Pub</v>
          </cell>
          <cell r="E265" t="str">
            <v>Central/Wales</v>
          </cell>
          <cell r="F265" t="str">
            <v>Mainstream</v>
          </cell>
          <cell r="G265" t="str">
            <v>American Whiskey</v>
          </cell>
          <cell r="H265" t="str">
            <v>25ml</v>
          </cell>
          <cell r="I265" t="str">
            <v>B: £3 - £3.50</v>
          </cell>
          <cell r="J265">
            <v>30</v>
          </cell>
          <cell r="K265">
            <v>162.93</v>
          </cell>
          <cell r="L265">
            <v>62.6533717146432</v>
          </cell>
        </row>
        <row r="266">
          <cell r="B266" t="str">
            <v>Central/WalesWet PubMainstreamAmerican WhiskeyA: &lt;£3</v>
          </cell>
          <cell r="C266" t="str">
            <v>Total</v>
          </cell>
          <cell r="D266" t="str">
            <v>Wet Pub</v>
          </cell>
          <cell r="E266" t="str">
            <v>Central/Wales</v>
          </cell>
          <cell r="F266" t="str">
            <v>Mainstream</v>
          </cell>
          <cell r="G266" t="str">
            <v>American Whiskey</v>
          </cell>
          <cell r="H266" t="str">
            <v>25ml</v>
          </cell>
          <cell r="I266" t="str">
            <v>A: &lt;£3</v>
          </cell>
          <cell r="J266">
            <v>152</v>
          </cell>
          <cell r="K266">
            <v>71.14</v>
          </cell>
          <cell r="L266">
            <v>32.156020078143364</v>
          </cell>
        </row>
        <row r="267">
          <cell r="B267" t="str">
            <v>Central/WalesWet PubPremiumAmerican WhiskeyB: £3 - £3.50</v>
          </cell>
          <cell r="C267" t="str">
            <v>Total</v>
          </cell>
          <cell r="D267" t="str">
            <v>Wet Pub</v>
          </cell>
          <cell r="E267" t="str">
            <v>Central/Wales</v>
          </cell>
          <cell r="F267" t="str">
            <v>Premium</v>
          </cell>
          <cell r="G267" t="str">
            <v>American Whiskey</v>
          </cell>
          <cell r="H267" t="str">
            <v>25ml</v>
          </cell>
          <cell r="I267" t="str">
            <v>B: £3 - £3.50</v>
          </cell>
          <cell r="J267">
            <v>40</v>
          </cell>
          <cell r="K267">
            <v>95.81</v>
          </cell>
          <cell r="L267">
            <v>35.503541812370599</v>
          </cell>
        </row>
        <row r="268">
          <cell r="B268" t="str">
            <v>Central/WalesWet PubPremiumAmerican WhiskeyC: £3.50 - £4</v>
          </cell>
          <cell r="C268" t="str">
            <v>Total</v>
          </cell>
          <cell r="D268" t="str">
            <v>Wet Pub</v>
          </cell>
          <cell r="E268" t="str">
            <v>Central/Wales</v>
          </cell>
          <cell r="F268" t="str">
            <v>Premium</v>
          </cell>
          <cell r="G268" t="str">
            <v>American Whiskey</v>
          </cell>
          <cell r="H268" t="str">
            <v>25ml</v>
          </cell>
          <cell r="I268" t="str">
            <v>C: £3.50 - £4</v>
          </cell>
          <cell r="J268">
            <v>42</v>
          </cell>
          <cell r="K268">
            <v>123.85</v>
          </cell>
          <cell r="L268">
            <v>37.512404898254921</v>
          </cell>
        </row>
        <row r="269">
          <cell r="B269" t="str">
            <v>Central/WalesWet PubPremiumAmerican WhiskeyA: &lt;£3</v>
          </cell>
          <cell r="C269" t="str">
            <v>Total</v>
          </cell>
          <cell r="D269" t="str">
            <v>Wet Pub</v>
          </cell>
          <cell r="E269" t="str">
            <v>Central/Wales</v>
          </cell>
          <cell r="F269" t="str">
            <v>Premium</v>
          </cell>
          <cell r="G269" t="str">
            <v>American Whiskey</v>
          </cell>
          <cell r="H269" t="str">
            <v>25ml</v>
          </cell>
          <cell r="I269" t="str">
            <v>A: &lt;£3</v>
          </cell>
          <cell r="J269">
            <v>99</v>
          </cell>
          <cell r="K269">
            <v>64.81</v>
          </cell>
          <cell r="L269">
            <v>27.254680111245481</v>
          </cell>
        </row>
        <row r="270">
          <cell r="B270" t="str">
            <v>Central/WalesWet PubTotalAmerican WhiskeyD: £4 - £4.50</v>
          </cell>
          <cell r="C270" t="str">
            <v>Total</v>
          </cell>
          <cell r="D270" t="str">
            <v>Wet Pub</v>
          </cell>
          <cell r="E270" t="str">
            <v>Central/Wales</v>
          </cell>
          <cell r="F270" t="str">
            <v>Total</v>
          </cell>
          <cell r="G270" t="str">
            <v>American Whiskey</v>
          </cell>
          <cell r="H270" t="str">
            <v>25ml</v>
          </cell>
          <cell r="I270" t="str">
            <v>D: £4 - £4.50</v>
          </cell>
          <cell r="J270">
            <v>35</v>
          </cell>
          <cell r="K270">
            <v>150.44999999999999</v>
          </cell>
          <cell r="L270">
            <v>46.703774400211593</v>
          </cell>
        </row>
        <row r="271">
          <cell r="B271" t="str">
            <v>Central/WalesWet PubTotalAmerican WhiskeyC: £3.50 - £4</v>
          </cell>
          <cell r="C271" t="str">
            <v>Total</v>
          </cell>
          <cell r="D271" t="str">
            <v>Wet Pub</v>
          </cell>
          <cell r="E271" t="str">
            <v>Central/Wales</v>
          </cell>
          <cell r="F271" t="str">
            <v>Total</v>
          </cell>
          <cell r="G271" t="str">
            <v>American Whiskey</v>
          </cell>
          <cell r="H271" t="str">
            <v>25ml</v>
          </cell>
          <cell r="I271" t="str">
            <v>C: £3.50 - £4</v>
          </cell>
          <cell r="J271">
            <v>64</v>
          </cell>
          <cell r="K271">
            <v>154.55000000000001</v>
          </cell>
          <cell r="L271">
            <v>50.467375490120801</v>
          </cell>
        </row>
        <row r="272">
          <cell r="B272" t="str">
            <v>Central/WalesWet PubTotalAmerican WhiskeyB: £3 - £3.50</v>
          </cell>
          <cell r="C272" t="str">
            <v>Total</v>
          </cell>
          <cell r="D272" t="str">
            <v>Wet Pub</v>
          </cell>
          <cell r="E272" t="str">
            <v>Central/Wales</v>
          </cell>
          <cell r="F272" t="str">
            <v>Total</v>
          </cell>
          <cell r="G272" t="str">
            <v>American Whiskey</v>
          </cell>
          <cell r="H272" t="str">
            <v>25ml</v>
          </cell>
          <cell r="I272" t="str">
            <v>B: £3 - £3.50</v>
          </cell>
          <cell r="J272">
            <v>70</v>
          </cell>
          <cell r="K272">
            <v>124.57</v>
          </cell>
          <cell r="L272">
            <v>47.139183199058799</v>
          </cell>
        </row>
        <row r="273">
          <cell r="B273" t="str">
            <v>Central/WalesWet PubTotalAmerican WhiskeyA: &lt;£3</v>
          </cell>
          <cell r="C273" t="str">
            <v>Total</v>
          </cell>
          <cell r="D273" t="str">
            <v>Wet Pub</v>
          </cell>
          <cell r="E273" t="str">
            <v>Central/Wales</v>
          </cell>
          <cell r="F273" t="str">
            <v>Total</v>
          </cell>
          <cell r="G273" t="str">
            <v>American Whiskey</v>
          </cell>
          <cell r="H273" t="str">
            <v>25ml</v>
          </cell>
          <cell r="I273" t="str">
            <v>A: &lt;£3</v>
          </cell>
          <cell r="J273">
            <v>251</v>
          </cell>
          <cell r="K273">
            <v>68.64</v>
          </cell>
          <cell r="L273">
            <v>30.222822242594003</v>
          </cell>
        </row>
        <row r="274">
          <cell r="B274" t="str">
            <v>GBWet PubMainstreamAmerican WhiskeyD: £4 - £4.50</v>
          </cell>
          <cell r="C274" t="str">
            <v>Total</v>
          </cell>
          <cell r="D274" t="str">
            <v>Wet Pub</v>
          </cell>
          <cell r="E274" t="str">
            <v>GB</v>
          </cell>
          <cell r="F274" t="str">
            <v>Mainstream</v>
          </cell>
          <cell r="G274" t="str">
            <v>American Whiskey</v>
          </cell>
          <cell r="H274" t="str">
            <v>25ml</v>
          </cell>
          <cell r="I274" t="str">
            <v>D: £4 - £4.50</v>
          </cell>
          <cell r="J274">
            <v>63</v>
          </cell>
          <cell r="K274">
            <v>258.52</v>
          </cell>
          <cell r="L274">
            <v>79.090337449998401</v>
          </cell>
        </row>
        <row r="275">
          <cell r="B275" t="str">
            <v>GBWet PubMainstreamAmerican WhiskeyC: £3.50 - £4</v>
          </cell>
          <cell r="C275" t="str">
            <v>Total</v>
          </cell>
          <cell r="D275" t="str">
            <v>Wet Pub</v>
          </cell>
          <cell r="E275" t="str">
            <v>GB</v>
          </cell>
          <cell r="F275" t="str">
            <v>Mainstream</v>
          </cell>
          <cell r="G275" t="str">
            <v>American Whiskey</v>
          </cell>
          <cell r="H275" t="str">
            <v>25ml</v>
          </cell>
          <cell r="I275" t="str">
            <v>C: £3.50 - £4</v>
          </cell>
          <cell r="J275">
            <v>78</v>
          </cell>
          <cell r="K275">
            <v>194.18</v>
          </cell>
          <cell r="L275">
            <v>64.313386317051595</v>
          </cell>
        </row>
        <row r="276">
          <cell r="B276" t="str">
            <v>GBWet PubMainstreamAmerican WhiskeyB: £3 - £3.50</v>
          </cell>
          <cell r="C276" t="str">
            <v>Total</v>
          </cell>
          <cell r="D276" t="str">
            <v>Wet Pub</v>
          </cell>
          <cell r="E276" t="str">
            <v>GB</v>
          </cell>
          <cell r="F276" t="str">
            <v>Mainstream</v>
          </cell>
          <cell r="G276" t="str">
            <v>American Whiskey</v>
          </cell>
          <cell r="H276" t="str">
            <v>25ml</v>
          </cell>
          <cell r="I276" t="str">
            <v>B: £3 - £3.50</v>
          </cell>
          <cell r="J276">
            <v>98</v>
          </cell>
          <cell r="K276">
            <v>175.07</v>
          </cell>
          <cell r="L276">
            <v>63.794929703183996</v>
          </cell>
        </row>
        <row r="277">
          <cell r="B277" t="str">
            <v>GBWet PubMainstreamAmerican WhiskeyA: &lt;£3</v>
          </cell>
          <cell r="C277" t="str">
            <v>Total</v>
          </cell>
          <cell r="D277" t="str">
            <v>Wet Pub</v>
          </cell>
          <cell r="E277" t="str">
            <v>GB</v>
          </cell>
          <cell r="F277" t="str">
            <v>Mainstream</v>
          </cell>
          <cell r="G277" t="str">
            <v>American Whiskey</v>
          </cell>
          <cell r="H277" t="str">
            <v>25ml</v>
          </cell>
          <cell r="I277" t="str">
            <v>A: &lt;£3</v>
          </cell>
          <cell r="J277">
            <v>264</v>
          </cell>
          <cell r="K277">
            <v>74.09</v>
          </cell>
          <cell r="L277">
            <v>32.97070669645376</v>
          </cell>
        </row>
        <row r="278">
          <cell r="B278" t="str">
            <v>GBWet PubPremiumAmerican WhiskeyF: £5 - £5.50</v>
          </cell>
          <cell r="C278" t="str">
            <v>Total</v>
          </cell>
          <cell r="D278" t="str">
            <v>Wet Pub</v>
          </cell>
          <cell r="E278" t="str">
            <v>GB</v>
          </cell>
          <cell r="F278" t="str">
            <v>Premium</v>
          </cell>
          <cell r="G278" t="str">
            <v>American Whiskey</v>
          </cell>
          <cell r="H278" t="str">
            <v>25ml</v>
          </cell>
          <cell r="I278" t="str">
            <v>F: £5 - £5.50</v>
          </cell>
          <cell r="J278">
            <v>36</v>
          </cell>
          <cell r="K278">
            <v>206.51</v>
          </cell>
          <cell r="L278">
            <v>43.204846824199606</v>
          </cell>
        </row>
        <row r="279">
          <cell r="B279" t="str">
            <v>GBWet PubPremiumAmerican WhiskeyE: £4.50 - £5</v>
          </cell>
          <cell r="C279" t="str">
            <v>Total</v>
          </cell>
          <cell r="D279" t="str">
            <v>Wet Pub</v>
          </cell>
          <cell r="E279" t="str">
            <v>GB</v>
          </cell>
          <cell r="F279" t="str">
            <v>Premium</v>
          </cell>
          <cell r="G279" t="str">
            <v>American Whiskey</v>
          </cell>
          <cell r="H279" t="str">
            <v>25ml</v>
          </cell>
          <cell r="I279" t="str">
            <v>E: £4.50 - £5</v>
          </cell>
          <cell r="J279">
            <v>75</v>
          </cell>
          <cell r="K279">
            <v>229.32</v>
          </cell>
          <cell r="L279">
            <v>55.672004731078395</v>
          </cell>
        </row>
        <row r="280">
          <cell r="B280" t="str">
            <v>GBWet PubPremiumAmerican WhiskeyA: &lt;£3</v>
          </cell>
          <cell r="C280" t="str">
            <v>Total</v>
          </cell>
          <cell r="D280" t="str">
            <v>Wet Pub</v>
          </cell>
          <cell r="E280" t="str">
            <v>GB</v>
          </cell>
          <cell r="F280" t="str">
            <v>Premium</v>
          </cell>
          <cell r="G280" t="str">
            <v>American Whiskey</v>
          </cell>
          <cell r="H280" t="str">
            <v>25ml</v>
          </cell>
          <cell r="I280" t="str">
            <v>A: &lt;£3</v>
          </cell>
          <cell r="J280">
            <v>205</v>
          </cell>
          <cell r="K280">
            <v>87.68</v>
          </cell>
          <cell r="L280">
            <v>34.542477826818157</v>
          </cell>
        </row>
        <row r="281">
          <cell r="B281" t="str">
            <v>GBWet PubPremiumAmerican WhiskeyD: £4 - £4.50</v>
          </cell>
          <cell r="C281" t="str">
            <v>Total</v>
          </cell>
          <cell r="D281" t="str">
            <v>Wet Pub</v>
          </cell>
          <cell r="E281" t="str">
            <v>GB</v>
          </cell>
          <cell r="F281" t="str">
            <v>Premium</v>
          </cell>
          <cell r="G281" t="str">
            <v>American Whiskey</v>
          </cell>
          <cell r="H281" t="str">
            <v>25ml</v>
          </cell>
          <cell r="I281" t="str">
            <v>D: £4 - £4.50</v>
          </cell>
          <cell r="J281">
            <v>228</v>
          </cell>
          <cell r="K281">
            <v>169.67</v>
          </cell>
          <cell r="L281">
            <v>45.217585716252799</v>
          </cell>
        </row>
        <row r="282">
          <cell r="B282" t="str">
            <v>GBWet PubPremiumAmerican WhiskeyC: £3.50 - £4</v>
          </cell>
          <cell r="C282" t="str">
            <v>Total</v>
          </cell>
          <cell r="D282" t="str">
            <v>Wet Pub</v>
          </cell>
          <cell r="E282" t="str">
            <v>GB</v>
          </cell>
          <cell r="F282" t="str">
            <v>Premium</v>
          </cell>
          <cell r="G282" t="str">
            <v>American Whiskey</v>
          </cell>
          <cell r="H282" t="str">
            <v>25ml</v>
          </cell>
          <cell r="I282" t="str">
            <v>C: £3.50 - £4</v>
          </cell>
          <cell r="J282">
            <v>243</v>
          </cell>
          <cell r="K282">
            <v>158.88999999999999</v>
          </cell>
          <cell r="L282">
            <v>47.773062656484797</v>
          </cell>
        </row>
        <row r="283">
          <cell r="B283" t="str">
            <v>GBWet PubPremiumAmerican WhiskeyB: £3 - £3.50</v>
          </cell>
          <cell r="C283" t="str">
            <v>Total</v>
          </cell>
          <cell r="D283" t="str">
            <v>Wet Pub</v>
          </cell>
          <cell r="E283" t="str">
            <v>GB</v>
          </cell>
          <cell r="F283" t="str">
            <v>Premium</v>
          </cell>
          <cell r="G283" t="str">
            <v>American Whiskey</v>
          </cell>
          <cell r="H283" t="str">
            <v>25ml</v>
          </cell>
          <cell r="I283" t="str">
            <v>B: £3 - £3.50</v>
          </cell>
          <cell r="J283">
            <v>245</v>
          </cell>
          <cell r="K283">
            <v>155.76</v>
          </cell>
          <cell r="L283">
            <v>52.138953407399605</v>
          </cell>
        </row>
        <row r="284">
          <cell r="B284" t="str">
            <v>GBWet PubTotalAmerican WhiskeyF: £5 - £5.50</v>
          </cell>
          <cell r="C284" t="str">
            <v>Total</v>
          </cell>
          <cell r="D284" t="str">
            <v>Wet Pub</v>
          </cell>
          <cell r="E284" t="str">
            <v>GB</v>
          </cell>
          <cell r="F284" t="str">
            <v>Total</v>
          </cell>
          <cell r="G284" t="str">
            <v>American Whiskey</v>
          </cell>
          <cell r="H284" t="str">
            <v>25ml</v>
          </cell>
          <cell r="I284" t="str">
            <v>F: £5 - £5.50</v>
          </cell>
          <cell r="J284">
            <v>38</v>
          </cell>
          <cell r="K284">
            <v>210.25</v>
          </cell>
          <cell r="L284">
            <v>45.106008732237996</v>
          </cell>
        </row>
        <row r="285">
          <cell r="B285" t="str">
            <v>GBWet PubTotalAmerican WhiskeyE: £4.50 - £5</v>
          </cell>
          <cell r="C285" t="str">
            <v>Total</v>
          </cell>
          <cell r="D285" t="str">
            <v>Wet Pub</v>
          </cell>
          <cell r="E285" t="str">
            <v>GB</v>
          </cell>
          <cell r="F285" t="str">
            <v>Total</v>
          </cell>
          <cell r="G285" t="str">
            <v>American Whiskey</v>
          </cell>
          <cell r="H285" t="str">
            <v>25ml</v>
          </cell>
          <cell r="I285" t="str">
            <v>E: £4.50 - £5</v>
          </cell>
          <cell r="J285">
            <v>90</v>
          </cell>
          <cell r="K285">
            <v>246.01</v>
          </cell>
          <cell r="L285">
            <v>62.045692963472803</v>
          </cell>
        </row>
        <row r="286">
          <cell r="B286" t="str">
            <v>GBWet PubTotalAmerican WhiskeyD: £4 - £4.50</v>
          </cell>
          <cell r="C286" t="str">
            <v>Total</v>
          </cell>
          <cell r="D286" t="str">
            <v>Wet Pub</v>
          </cell>
          <cell r="E286" t="str">
            <v>GB</v>
          </cell>
          <cell r="F286" t="str">
            <v>Total</v>
          </cell>
          <cell r="G286" t="str">
            <v>American Whiskey</v>
          </cell>
          <cell r="H286" t="str">
            <v>25ml</v>
          </cell>
          <cell r="I286" t="str">
            <v>D: £4 - £4.50</v>
          </cell>
          <cell r="J286">
            <v>291</v>
          </cell>
          <cell r="K286">
            <v>188.9</v>
          </cell>
          <cell r="L286">
            <v>52.5508618647956</v>
          </cell>
        </row>
        <row r="287">
          <cell r="B287" t="str">
            <v>GBWet PubTotalAmerican WhiskeyC: £3.50 - £4</v>
          </cell>
          <cell r="C287" t="str">
            <v>Total</v>
          </cell>
          <cell r="D287" t="str">
            <v>Wet Pub</v>
          </cell>
          <cell r="E287" t="str">
            <v>GB</v>
          </cell>
          <cell r="F287" t="str">
            <v>Total</v>
          </cell>
          <cell r="G287" t="str">
            <v>American Whiskey</v>
          </cell>
          <cell r="H287" t="str">
            <v>25ml</v>
          </cell>
          <cell r="I287" t="str">
            <v>C: £3.50 - £4</v>
          </cell>
          <cell r="J287">
            <v>321</v>
          </cell>
          <cell r="K287">
            <v>167.47</v>
          </cell>
          <cell r="L287">
            <v>51.792206723538399</v>
          </cell>
        </row>
        <row r="288">
          <cell r="B288" t="str">
            <v>GBWet PubTotalAmerican WhiskeyB: £3 - £3.50</v>
          </cell>
          <cell r="C288" t="str">
            <v>Total</v>
          </cell>
          <cell r="D288" t="str">
            <v>Wet Pub</v>
          </cell>
          <cell r="E288" t="str">
            <v>GB</v>
          </cell>
          <cell r="F288" t="str">
            <v>Total</v>
          </cell>
          <cell r="G288" t="str">
            <v>American Whiskey</v>
          </cell>
          <cell r="H288" t="str">
            <v>25ml</v>
          </cell>
          <cell r="I288" t="str">
            <v>B: £3 - £3.50</v>
          </cell>
          <cell r="J288">
            <v>343</v>
          </cell>
          <cell r="K288">
            <v>161.28</v>
          </cell>
          <cell r="L288">
            <v>55.469232349052398</v>
          </cell>
        </row>
        <row r="289">
          <cell r="B289" t="str">
            <v>GBWet PubTotalAmerican WhiskeyA: &lt;£3</v>
          </cell>
          <cell r="C289" t="str">
            <v>Total</v>
          </cell>
          <cell r="D289" t="str">
            <v>Wet Pub</v>
          </cell>
          <cell r="E289" t="str">
            <v>GB</v>
          </cell>
          <cell r="F289" t="str">
            <v>Total</v>
          </cell>
          <cell r="G289" t="str">
            <v>American Whiskey</v>
          </cell>
          <cell r="H289" t="str">
            <v>25ml</v>
          </cell>
          <cell r="I289" t="str">
            <v>A: &lt;£3</v>
          </cell>
          <cell r="J289">
            <v>469</v>
          </cell>
          <cell r="K289">
            <v>80.03</v>
          </cell>
          <cell r="L289">
            <v>33.657728192668479</v>
          </cell>
        </row>
        <row r="290">
          <cell r="B290" t="str">
            <v>LondonWet PubPremiumAmerican WhiskeyF: £5 - £5.50</v>
          </cell>
          <cell r="C290" t="str">
            <v>Total</v>
          </cell>
          <cell r="D290" t="str">
            <v>Wet Pub</v>
          </cell>
          <cell r="E290" t="str">
            <v>London</v>
          </cell>
          <cell r="F290" t="str">
            <v>Premium</v>
          </cell>
          <cell r="G290" t="str">
            <v>American Whiskey</v>
          </cell>
          <cell r="H290" t="str">
            <v>25ml</v>
          </cell>
          <cell r="I290" t="str">
            <v>F: £5 - £5.50</v>
          </cell>
          <cell r="J290">
            <v>30</v>
          </cell>
          <cell r="K290">
            <v>224.17</v>
          </cell>
          <cell r="L290">
            <v>46.3464610356964</v>
          </cell>
        </row>
        <row r="291">
          <cell r="B291" t="str">
            <v>LondonWet PubPremiumAmerican WhiskeyB: £3 - £3.50</v>
          </cell>
          <cell r="C291" t="str">
            <v>Total</v>
          </cell>
          <cell r="D291" t="str">
            <v>Wet Pub</v>
          </cell>
          <cell r="E291" t="str">
            <v>London</v>
          </cell>
          <cell r="F291" t="str">
            <v>Premium</v>
          </cell>
          <cell r="G291" t="str">
            <v>American Whiskey</v>
          </cell>
          <cell r="H291" t="str">
            <v>25ml</v>
          </cell>
          <cell r="I291" t="str">
            <v>B: £3 - £3.50</v>
          </cell>
          <cell r="J291">
            <v>43</v>
          </cell>
          <cell r="K291">
            <v>220.07</v>
          </cell>
          <cell r="L291">
            <v>67.627884878459597</v>
          </cell>
        </row>
        <row r="292">
          <cell r="B292" t="str">
            <v>LondonWet PubPremiumAmerican WhiskeyE: £4.50 - £5</v>
          </cell>
          <cell r="C292" t="str">
            <v>Total</v>
          </cell>
          <cell r="D292" t="str">
            <v>Wet Pub</v>
          </cell>
          <cell r="E292" t="str">
            <v>London</v>
          </cell>
          <cell r="F292" t="str">
            <v>Premium</v>
          </cell>
          <cell r="G292" t="str">
            <v>American Whiskey</v>
          </cell>
          <cell r="H292" t="str">
            <v>25ml</v>
          </cell>
          <cell r="I292" t="str">
            <v>E: £4.50 - £5</v>
          </cell>
          <cell r="J292">
            <v>57</v>
          </cell>
          <cell r="K292">
            <v>242.05</v>
          </cell>
          <cell r="L292">
            <v>58.187184335213999</v>
          </cell>
        </row>
        <row r="293">
          <cell r="B293" t="str">
            <v>LondonWet PubPremiumAmerican WhiskeyC: £3.50 - £4</v>
          </cell>
          <cell r="C293" t="str">
            <v>Total</v>
          </cell>
          <cell r="D293" t="str">
            <v>Wet Pub</v>
          </cell>
          <cell r="E293" t="str">
            <v>London</v>
          </cell>
          <cell r="F293" t="str">
            <v>Premium</v>
          </cell>
          <cell r="G293" t="str">
            <v>American Whiskey</v>
          </cell>
          <cell r="H293" t="str">
            <v>25ml</v>
          </cell>
          <cell r="I293" t="str">
            <v>C: £3.50 - £4</v>
          </cell>
          <cell r="J293">
            <v>66</v>
          </cell>
          <cell r="K293">
            <v>241.65</v>
          </cell>
          <cell r="L293">
            <v>73.507070368915208</v>
          </cell>
        </row>
        <row r="294">
          <cell r="B294" t="str">
            <v>LondonWet PubPremiumAmerican WhiskeyD: £4 - £4.50</v>
          </cell>
          <cell r="C294" t="str">
            <v>Total</v>
          </cell>
          <cell r="D294" t="str">
            <v>Wet Pub</v>
          </cell>
          <cell r="E294" t="str">
            <v>London</v>
          </cell>
          <cell r="F294" t="str">
            <v>Premium</v>
          </cell>
          <cell r="G294" t="str">
            <v>American Whiskey</v>
          </cell>
          <cell r="H294" t="str">
            <v>25ml</v>
          </cell>
          <cell r="I294" t="str">
            <v>D: £4 - £4.50</v>
          </cell>
          <cell r="J294">
            <v>126</v>
          </cell>
          <cell r="K294">
            <v>187.34</v>
          </cell>
          <cell r="L294">
            <v>48.201274226259599</v>
          </cell>
        </row>
        <row r="295">
          <cell r="B295" t="str">
            <v>LondonWet PubTotalAmerican WhiskeyF: £5 - £5.50</v>
          </cell>
          <cell r="C295" t="str">
            <v>Total</v>
          </cell>
          <cell r="D295" t="str">
            <v>Wet Pub</v>
          </cell>
          <cell r="E295" t="str">
            <v>London</v>
          </cell>
          <cell r="F295" t="str">
            <v>Total</v>
          </cell>
          <cell r="G295" t="str">
            <v>American Whiskey</v>
          </cell>
          <cell r="H295" t="str">
            <v>25ml</v>
          </cell>
          <cell r="I295" t="str">
            <v>F: £5 - £5.50</v>
          </cell>
          <cell r="J295">
            <v>32</v>
          </cell>
          <cell r="K295">
            <v>227.51</v>
          </cell>
          <cell r="L295">
            <v>48.407739913272799</v>
          </cell>
        </row>
        <row r="296">
          <cell r="B296" t="str">
            <v>LondonWet PubTotalAmerican WhiskeyB: £3 - £3.50</v>
          </cell>
          <cell r="C296" t="str">
            <v>Total</v>
          </cell>
          <cell r="D296" t="str">
            <v>Wet Pub</v>
          </cell>
          <cell r="E296" t="str">
            <v>London</v>
          </cell>
          <cell r="F296" t="str">
            <v>Total</v>
          </cell>
          <cell r="G296" t="str">
            <v>American Whiskey</v>
          </cell>
          <cell r="H296" t="str">
            <v>25ml</v>
          </cell>
          <cell r="I296" t="str">
            <v>B: £3 - £3.50</v>
          </cell>
          <cell r="J296">
            <v>54</v>
          </cell>
          <cell r="K296">
            <v>219.83</v>
          </cell>
          <cell r="L296">
            <v>69.289590804982794</v>
          </cell>
        </row>
        <row r="297">
          <cell r="B297" t="str">
            <v>LondonWet PubTotalAmerican WhiskeyE: £4.50 - £5</v>
          </cell>
          <cell r="C297" t="str">
            <v>Total</v>
          </cell>
          <cell r="D297" t="str">
            <v>Wet Pub</v>
          </cell>
          <cell r="E297" t="str">
            <v>London</v>
          </cell>
          <cell r="F297" t="str">
            <v>Total</v>
          </cell>
          <cell r="G297" t="str">
            <v>American Whiskey</v>
          </cell>
          <cell r="H297" t="str">
            <v>25ml</v>
          </cell>
          <cell r="I297" t="str">
            <v>E: £4.50 - £5</v>
          </cell>
          <cell r="J297">
            <v>66</v>
          </cell>
          <cell r="K297">
            <v>277.60000000000002</v>
          </cell>
          <cell r="L297">
            <v>69.847852440459206</v>
          </cell>
        </row>
        <row r="298">
          <cell r="B298" t="str">
            <v>LondonWet PubTotalAmerican WhiskeyC: £3.50 - £4</v>
          </cell>
          <cell r="C298" t="str">
            <v>Total</v>
          </cell>
          <cell r="D298" t="str">
            <v>Wet Pub</v>
          </cell>
          <cell r="E298" t="str">
            <v>London</v>
          </cell>
          <cell r="F298" t="str">
            <v>Total</v>
          </cell>
          <cell r="G298" t="str">
            <v>American Whiskey</v>
          </cell>
          <cell r="H298" t="str">
            <v>25ml</v>
          </cell>
          <cell r="I298" t="str">
            <v>C: £3.50 - £4</v>
          </cell>
          <cell r="J298">
            <v>80</v>
          </cell>
          <cell r="K298">
            <v>247.49</v>
          </cell>
          <cell r="L298">
            <v>75.601631131278396</v>
          </cell>
        </row>
        <row r="299">
          <cell r="B299" t="str">
            <v>LondonWet PubTotalAmerican WhiskeyD: £4 - £4.50</v>
          </cell>
          <cell r="C299" t="str">
            <v>Total</v>
          </cell>
          <cell r="D299" t="str">
            <v>Wet Pub</v>
          </cell>
          <cell r="E299" t="str">
            <v>London</v>
          </cell>
          <cell r="F299" t="str">
            <v>Total</v>
          </cell>
          <cell r="G299" t="str">
            <v>American Whiskey</v>
          </cell>
          <cell r="H299" t="str">
            <v>25ml</v>
          </cell>
          <cell r="I299" t="str">
            <v>D: £4 - £4.50</v>
          </cell>
          <cell r="J299">
            <v>153</v>
          </cell>
          <cell r="K299">
            <v>213.94</v>
          </cell>
          <cell r="L299">
            <v>57.141198615062002</v>
          </cell>
        </row>
        <row r="300">
          <cell r="B300" t="str">
            <v>North EnglandWet PubMainstreamAmerican WhiskeyB: £3 - £3.50</v>
          </cell>
          <cell r="C300" t="str">
            <v>Total</v>
          </cell>
          <cell r="D300" t="str">
            <v>Wet Pub</v>
          </cell>
          <cell r="E300" t="str">
            <v>North England</v>
          </cell>
          <cell r="F300" t="str">
            <v>Mainstream</v>
          </cell>
          <cell r="G300" t="str">
            <v>American Whiskey</v>
          </cell>
          <cell r="H300" t="str">
            <v>25ml</v>
          </cell>
          <cell r="I300" t="str">
            <v>B: £3 - £3.50</v>
          </cell>
          <cell r="J300">
            <v>34</v>
          </cell>
          <cell r="K300">
            <v>135.96</v>
          </cell>
          <cell r="L300">
            <v>49.056845472794805</v>
          </cell>
        </row>
        <row r="301">
          <cell r="B301" t="str">
            <v>North EnglandWet PubMainstreamAmerican WhiskeyA: &lt;£3</v>
          </cell>
          <cell r="C301" t="str">
            <v>Total</v>
          </cell>
          <cell r="D301" t="str">
            <v>Wet Pub</v>
          </cell>
          <cell r="E301" t="str">
            <v>North England</v>
          </cell>
          <cell r="F301" t="str">
            <v>Mainstream</v>
          </cell>
          <cell r="G301" t="str">
            <v>American Whiskey</v>
          </cell>
          <cell r="H301" t="str">
            <v>25ml</v>
          </cell>
          <cell r="I301" t="str">
            <v>A: &lt;£3</v>
          </cell>
          <cell r="J301">
            <v>96</v>
          </cell>
          <cell r="K301">
            <v>71.3</v>
          </cell>
          <cell r="L301">
            <v>31.592471013994484</v>
          </cell>
        </row>
        <row r="302">
          <cell r="B302" t="str">
            <v>North EnglandWet PubPremiumAmerican WhiskeyA: &lt;£3</v>
          </cell>
          <cell r="C302" t="str">
            <v>Total</v>
          </cell>
          <cell r="D302" t="str">
            <v>Wet Pub</v>
          </cell>
          <cell r="E302" t="str">
            <v>North England</v>
          </cell>
          <cell r="F302" t="str">
            <v>Premium</v>
          </cell>
          <cell r="G302" t="str">
            <v>American Whiskey</v>
          </cell>
          <cell r="H302" t="str">
            <v>25ml</v>
          </cell>
          <cell r="I302" t="str">
            <v>A: &lt;£3</v>
          </cell>
          <cell r="J302">
            <v>54</v>
          </cell>
          <cell r="K302">
            <v>82.75</v>
          </cell>
          <cell r="L302">
            <v>32.958420258780599</v>
          </cell>
        </row>
        <row r="303">
          <cell r="B303" t="str">
            <v>North EnglandWet PubPremiumAmerican WhiskeyC: £3.50 - £4</v>
          </cell>
          <cell r="C303" t="str">
            <v>Total</v>
          </cell>
          <cell r="D303" t="str">
            <v>Wet Pub</v>
          </cell>
          <cell r="E303" t="str">
            <v>North England</v>
          </cell>
          <cell r="F303" t="str">
            <v>Premium</v>
          </cell>
          <cell r="G303" t="str">
            <v>American Whiskey</v>
          </cell>
          <cell r="H303" t="str">
            <v>25ml</v>
          </cell>
          <cell r="I303" t="str">
            <v>C: £3.50 - £4</v>
          </cell>
          <cell r="J303">
            <v>55</v>
          </cell>
          <cell r="K303">
            <v>121.14</v>
          </cell>
          <cell r="L303">
            <v>37.401959793707718</v>
          </cell>
        </row>
        <row r="304">
          <cell r="B304" t="str">
            <v>North EnglandWet PubPremiumAmerican WhiskeyB: £3 - £3.50</v>
          </cell>
          <cell r="C304" t="str">
            <v>Total</v>
          </cell>
          <cell r="D304" t="str">
            <v>Wet Pub</v>
          </cell>
          <cell r="E304" t="str">
            <v>North England</v>
          </cell>
          <cell r="F304" t="str">
            <v>Premium</v>
          </cell>
          <cell r="G304" t="str">
            <v>American Whiskey</v>
          </cell>
          <cell r="H304" t="str">
            <v>25ml</v>
          </cell>
          <cell r="I304" t="str">
            <v>B: £3 - £3.50</v>
          </cell>
          <cell r="J304">
            <v>76</v>
          </cell>
          <cell r="K304">
            <v>145.9</v>
          </cell>
          <cell r="L304">
            <v>49.200359752200399</v>
          </cell>
        </row>
        <row r="305">
          <cell r="B305" t="str">
            <v>North EnglandWet PubTotalAmerican WhiskeyD: £4 - £4.50</v>
          </cell>
          <cell r="C305" t="str">
            <v>Total</v>
          </cell>
          <cell r="D305" t="str">
            <v>Wet Pub</v>
          </cell>
          <cell r="E305" t="str">
            <v>North England</v>
          </cell>
          <cell r="F305" t="str">
            <v>Total</v>
          </cell>
          <cell r="G305" t="str">
            <v>American Whiskey</v>
          </cell>
          <cell r="H305" t="str">
            <v>25ml</v>
          </cell>
          <cell r="I305" t="str">
            <v>D: £4 - £4.50</v>
          </cell>
          <cell r="J305">
            <v>31</v>
          </cell>
          <cell r="K305">
            <v>127.17</v>
          </cell>
          <cell r="L305">
            <v>37.270368801312763</v>
          </cell>
        </row>
        <row r="306">
          <cell r="B306" t="str">
            <v>North EnglandWet PubTotalAmerican WhiskeyC: £3.50 - £4</v>
          </cell>
          <cell r="C306" t="str">
            <v>Total</v>
          </cell>
          <cell r="D306" t="str">
            <v>Wet Pub</v>
          </cell>
          <cell r="E306" t="str">
            <v>North England</v>
          </cell>
          <cell r="F306" t="str">
            <v>Total</v>
          </cell>
          <cell r="G306" t="str">
            <v>American Whiskey</v>
          </cell>
          <cell r="H306" t="str">
            <v>25ml</v>
          </cell>
          <cell r="I306" t="str">
            <v>C: £3.50 - £4</v>
          </cell>
          <cell r="J306">
            <v>82</v>
          </cell>
          <cell r="K306">
            <v>137.38</v>
          </cell>
          <cell r="L306">
            <v>44.0913170709184</v>
          </cell>
        </row>
        <row r="307">
          <cell r="B307" t="str">
            <v>North EnglandWet PubTotalAmerican WhiskeyB: £3 - £3.50</v>
          </cell>
          <cell r="C307" t="str">
            <v>Total</v>
          </cell>
          <cell r="D307" t="str">
            <v>Wet Pub</v>
          </cell>
          <cell r="E307" t="str">
            <v>North England</v>
          </cell>
          <cell r="F307" t="str">
            <v>Total</v>
          </cell>
          <cell r="G307" t="str">
            <v>American Whiskey</v>
          </cell>
          <cell r="H307" t="str">
            <v>25ml</v>
          </cell>
          <cell r="I307" t="str">
            <v>B: £3 - £3.50</v>
          </cell>
          <cell r="J307">
            <v>110</v>
          </cell>
          <cell r="K307">
            <v>142.83000000000001</v>
          </cell>
          <cell r="L307">
            <v>49.156000793111595</v>
          </cell>
        </row>
        <row r="308">
          <cell r="B308" t="str">
            <v>North EnglandWet PubTotalAmerican WhiskeyA: &lt;£3</v>
          </cell>
          <cell r="C308" t="str">
            <v>Total</v>
          </cell>
          <cell r="D308" t="str">
            <v>Wet Pub</v>
          </cell>
          <cell r="E308" t="str">
            <v>North England</v>
          </cell>
          <cell r="F308" t="str">
            <v>Total</v>
          </cell>
          <cell r="G308" t="str">
            <v>American Whiskey</v>
          </cell>
          <cell r="H308" t="str">
            <v>25ml</v>
          </cell>
          <cell r="I308" t="str">
            <v>A: &lt;£3</v>
          </cell>
          <cell r="J308">
            <v>150</v>
          </cell>
          <cell r="K308">
            <v>75.42</v>
          </cell>
          <cell r="L308">
            <v>32.084212742117479</v>
          </cell>
        </row>
        <row r="309">
          <cell r="B309" t="str">
            <v>South EnglandWet PubPremiumAmerican WhiskeyD: £4 - £4.50</v>
          </cell>
          <cell r="C309" t="str">
            <v>Total</v>
          </cell>
          <cell r="D309" t="str">
            <v>Wet Pub</v>
          </cell>
          <cell r="E309" t="str">
            <v>South England</v>
          </cell>
          <cell r="F309" t="str">
            <v>Premium</v>
          </cell>
          <cell r="G309" t="str">
            <v>American Whiskey</v>
          </cell>
          <cell r="H309" t="str">
            <v>25ml</v>
          </cell>
          <cell r="I309" t="str">
            <v>D: £4 - £4.50</v>
          </cell>
          <cell r="J309">
            <v>53</v>
          </cell>
          <cell r="K309">
            <v>149.12</v>
          </cell>
          <cell r="L309">
            <v>41.099431816230798</v>
          </cell>
        </row>
        <row r="310">
          <cell r="B310" t="str">
            <v>South EnglandWet PubPremiumAmerican WhiskeyB: £3 - £3.50</v>
          </cell>
          <cell r="C310" t="str">
            <v>Total</v>
          </cell>
          <cell r="D310" t="str">
            <v>Wet Pub</v>
          </cell>
          <cell r="E310" t="str">
            <v>South England</v>
          </cell>
          <cell r="F310" t="str">
            <v>Premium</v>
          </cell>
          <cell r="G310" t="str">
            <v>American Whiskey</v>
          </cell>
          <cell r="H310" t="str">
            <v>25ml</v>
          </cell>
          <cell r="I310" t="str">
            <v>B: £3 - £3.50</v>
          </cell>
          <cell r="J310">
            <v>62</v>
          </cell>
          <cell r="K310">
            <v>151.19999999999999</v>
          </cell>
          <cell r="L310">
            <v>53.476271606895196</v>
          </cell>
        </row>
        <row r="311">
          <cell r="B311" t="str">
            <v>South EnglandWet PubPremiumAmerican WhiskeyC: £3.50 - £4</v>
          </cell>
          <cell r="C311" t="str">
            <v>Total</v>
          </cell>
          <cell r="D311" t="str">
            <v>Wet Pub</v>
          </cell>
          <cell r="E311" t="str">
            <v>South England</v>
          </cell>
          <cell r="F311" t="str">
            <v>Premium</v>
          </cell>
          <cell r="G311" t="str">
            <v>American Whiskey</v>
          </cell>
          <cell r="H311" t="str">
            <v>25ml</v>
          </cell>
          <cell r="I311" t="str">
            <v>C: £3.50 - £4</v>
          </cell>
          <cell r="J311">
            <v>67</v>
          </cell>
          <cell r="K311">
            <v>127.3</v>
          </cell>
          <cell r="L311">
            <v>36.5215455673276</v>
          </cell>
        </row>
        <row r="312">
          <cell r="B312" t="str">
            <v>South EnglandWet PubTotalAmerican WhiskeyA: &lt;£3</v>
          </cell>
          <cell r="C312" t="str">
            <v>Total</v>
          </cell>
          <cell r="D312" t="str">
            <v>Wet Pub</v>
          </cell>
          <cell r="E312" t="str">
            <v>South England</v>
          </cell>
          <cell r="F312" t="str">
            <v>Total</v>
          </cell>
          <cell r="G312" t="str">
            <v>American Whiskey</v>
          </cell>
          <cell r="H312" t="str">
            <v>25ml</v>
          </cell>
          <cell r="I312" t="str">
            <v>A: &lt;£3</v>
          </cell>
          <cell r="J312">
            <v>37</v>
          </cell>
          <cell r="K312">
            <v>85.15</v>
          </cell>
          <cell r="L312">
            <v>31.308715228295043</v>
          </cell>
        </row>
        <row r="313">
          <cell r="B313" t="str">
            <v>South EnglandWet PubTotalAmerican WhiskeyD: £4 - £4.50</v>
          </cell>
          <cell r="C313" t="str">
            <v>Total</v>
          </cell>
          <cell r="D313" t="str">
            <v>Wet Pub</v>
          </cell>
          <cell r="E313" t="str">
            <v>South England</v>
          </cell>
          <cell r="F313" t="str">
            <v>Total</v>
          </cell>
          <cell r="G313" t="str">
            <v>American Whiskey</v>
          </cell>
          <cell r="H313" t="str">
            <v>25ml</v>
          </cell>
          <cell r="I313" t="str">
            <v>D: £4 - £4.50</v>
          </cell>
          <cell r="J313">
            <v>64</v>
          </cell>
          <cell r="K313">
            <v>181.89</v>
          </cell>
          <cell r="L313">
            <v>53.274130630586797</v>
          </cell>
        </row>
        <row r="314">
          <cell r="B314" t="str">
            <v>South EnglandWet PubTotalAmerican WhiskeyB: £3 - £3.50</v>
          </cell>
          <cell r="C314" t="str">
            <v>Total</v>
          </cell>
          <cell r="D314" t="str">
            <v>Wet Pub</v>
          </cell>
          <cell r="E314" t="str">
            <v>South England</v>
          </cell>
          <cell r="F314" t="str">
            <v>Total</v>
          </cell>
          <cell r="G314" t="str">
            <v>American Whiskey</v>
          </cell>
          <cell r="H314" t="str">
            <v>25ml</v>
          </cell>
          <cell r="I314" t="str">
            <v>B: £3 - £3.50</v>
          </cell>
          <cell r="J314">
            <v>80</v>
          </cell>
          <cell r="K314">
            <v>162.4</v>
          </cell>
          <cell r="L314">
            <v>58.3700669147008</v>
          </cell>
        </row>
        <row r="315">
          <cell r="B315" t="str">
            <v>South EnglandWet PubTotalAmerican WhiskeyC: £3.50 - £4</v>
          </cell>
          <cell r="C315" t="str">
            <v>Total</v>
          </cell>
          <cell r="D315" t="str">
            <v>Wet Pub</v>
          </cell>
          <cell r="E315" t="str">
            <v>South England</v>
          </cell>
          <cell r="F315" t="str">
            <v>Total</v>
          </cell>
          <cell r="G315" t="str">
            <v>American Whiskey</v>
          </cell>
          <cell r="H315" t="str">
            <v>25ml</v>
          </cell>
          <cell r="I315" t="str">
            <v>C: £3.50 - £4</v>
          </cell>
          <cell r="J315">
            <v>81</v>
          </cell>
          <cell r="K315">
            <v>127.84</v>
          </cell>
          <cell r="L315">
            <v>37.084172683951721</v>
          </cell>
        </row>
        <row r="316">
          <cell r="B316" t="str">
            <v>Central/WalesBarTotalDark RumD: £4 - £4.50</v>
          </cell>
          <cell r="C316" t="str">
            <v>Total</v>
          </cell>
          <cell r="D316" t="str">
            <v>Bar</v>
          </cell>
          <cell r="E316" t="str">
            <v>Central/Wales</v>
          </cell>
          <cell r="F316" t="str">
            <v>Total</v>
          </cell>
          <cell r="G316" t="str">
            <v>Dark Rum</v>
          </cell>
          <cell r="H316" t="str">
            <v>25ml</v>
          </cell>
          <cell r="I316" t="str">
            <v>D: £4 - £4.50</v>
          </cell>
          <cell r="J316">
            <v>35</v>
          </cell>
          <cell r="K316">
            <v>117.69</v>
          </cell>
          <cell r="L316">
            <v>39.86278888281992</v>
          </cell>
        </row>
        <row r="317">
          <cell r="B317" t="str">
            <v>Central/WalesBarTotalDark RumC: £3.50 - £4</v>
          </cell>
          <cell r="C317" t="str">
            <v>Total</v>
          </cell>
          <cell r="D317" t="str">
            <v>Bar</v>
          </cell>
          <cell r="E317" t="str">
            <v>Central/Wales</v>
          </cell>
          <cell r="F317" t="str">
            <v>Total</v>
          </cell>
          <cell r="G317" t="str">
            <v>Dark Rum</v>
          </cell>
          <cell r="H317" t="str">
            <v>25ml</v>
          </cell>
          <cell r="I317" t="str">
            <v>C: £3.50 - £4</v>
          </cell>
          <cell r="J317">
            <v>36</v>
          </cell>
          <cell r="K317">
            <v>88.76</v>
          </cell>
          <cell r="L317">
            <v>32.599218928745799</v>
          </cell>
        </row>
        <row r="318">
          <cell r="B318" t="str">
            <v>GBBarMainstreamDark RumA: &lt;£3</v>
          </cell>
          <cell r="C318" t="str">
            <v>Total</v>
          </cell>
          <cell r="D318" t="str">
            <v>Bar</v>
          </cell>
          <cell r="E318" t="str">
            <v>GB</v>
          </cell>
          <cell r="F318" t="str">
            <v>Mainstream</v>
          </cell>
          <cell r="G318" t="str">
            <v>Dark Rum</v>
          </cell>
          <cell r="H318" t="str">
            <v>25ml</v>
          </cell>
          <cell r="I318" t="str">
            <v>A: &lt;£3</v>
          </cell>
          <cell r="J318">
            <v>31</v>
          </cell>
          <cell r="K318">
            <v>35.4</v>
          </cell>
          <cell r="L318">
            <v>15.815811726915198</v>
          </cell>
        </row>
        <row r="319">
          <cell r="B319" t="str">
            <v>GBBarMainstreamDark RumE: £4.50 - £5</v>
          </cell>
          <cell r="C319" t="str">
            <v>Total</v>
          </cell>
          <cell r="D319" t="str">
            <v>Bar</v>
          </cell>
          <cell r="E319" t="str">
            <v>GB</v>
          </cell>
          <cell r="F319" t="str">
            <v>Mainstream</v>
          </cell>
          <cell r="G319" t="str">
            <v>Dark Rum</v>
          </cell>
          <cell r="H319" t="str">
            <v>25ml</v>
          </cell>
          <cell r="I319" t="str">
            <v>E: £4.50 - £5</v>
          </cell>
          <cell r="J319">
            <v>36</v>
          </cell>
          <cell r="K319">
            <v>155.62</v>
          </cell>
          <cell r="L319">
            <v>47.258505748278004</v>
          </cell>
        </row>
        <row r="320">
          <cell r="B320" t="str">
            <v>GBBarMainstreamDark RumB: £3 - £3.50</v>
          </cell>
          <cell r="C320" t="str">
            <v>Total</v>
          </cell>
          <cell r="D320" t="str">
            <v>Bar</v>
          </cell>
          <cell r="E320" t="str">
            <v>GB</v>
          </cell>
          <cell r="F320" t="str">
            <v>Mainstream</v>
          </cell>
          <cell r="G320" t="str">
            <v>Dark Rum</v>
          </cell>
          <cell r="H320" t="str">
            <v>25ml</v>
          </cell>
          <cell r="I320" t="str">
            <v>B: £3 - £3.50</v>
          </cell>
          <cell r="J320">
            <v>44</v>
          </cell>
          <cell r="K320">
            <v>72.64</v>
          </cell>
          <cell r="L320">
            <v>28.038399267434201</v>
          </cell>
        </row>
        <row r="321">
          <cell r="B321" t="str">
            <v>GBBarMainstreamDark RumD: £4 - £4.50</v>
          </cell>
          <cell r="C321" t="str">
            <v>Total</v>
          </cell>
          <cell r="D321" t="str">
            <v>Bar</v>
          </cell>
          <cell r="E321" t="str">
            <v>GB</v>
          </cell>
          <cell r="F321" t="str">
            <v>Mainstream</v>
          </cell>
          <cell r="G321" t="str">
            <v>Dark Rum</v>
          </cell>
          <cell r="H321" t="str">
            <v>25ml</v>
          </cell>
          <cell r="I321" t="str">
            <v>D: £4 - £4.50</v>
          </cell>
          <cell r="J321">
            <v>76</v>
          </cell>
          <cell r="K321">
            <v>133.66</v>
          </cell>
          <cell r="L321">
            <v>44.826501225601596</v>
          </cell>
        </row>
        <row r="322">
          <cell r="B322" t="str">
            <v>GBBarMainstreamDark RumC: £3.50 - £4</v>
          </cell>
          <cell r="C322" t="str">
            <v>Total</v>
          </cell>
          <cell r="D322" t="str">
            <v>Bar</v>
          </cell>
          <cell r="E322" t="str">
            <v>GB</v>
          </cell>
          <cell r="F322" t="str">
            <v>Mainstream</v>
          </cell>
          <cell r="G322" t="str">
            <v>Dark Rum</v>
          </cell>
          <cell r="H322" t="str">
            <v>25ml</v>
          </cell>
          <cell r="I322" t="str">
            <v>C: £3.50 - £4</v>
          </cell>
          <cell r="J322">
            <v>102</v>
          </cell>
          <cell r="K322">
            <v>115.81</v>
          </cell>
          <cell r="L322">
            <v>41.770794581685998</v>
          </cell>
        </row>
        <row r="323">
          <cell r="B323" t="str">
            <v>GBBarPremiumDark RumA: &lt;£3</v>
          </cell>
          <cell r="C323" t="str">
            <v>Total</v>
          </cell>
          <cell r="D323" t="str">
            <v>Bar</v>
          </cell>
          <cell r="E323" t="str">
            <v>GB</v>
          </cell>
          <cell r="F323" t="str">
            <v>Premium</v>
          </cell>
          <cell r="G323" t="str">
            <v>Dark Rum</v>
          </cell>
          <cell r="H323" t="str">
            <v>25ml</v>
          </cell>
          <cell r="I323" t="str">
            <v>A: &lt;£3</v>
          </cell>
          <cell r="J323">
            <v>30</v>
          </cell>
          <cell r="K323">
            <v>47.83</v>
          </cell>
          <cell r="L323">
            <v>19.058097557506517</v>
          </cell>
        </row>
        <row r="324">
          <cell r="B324" t="str">
            <v>GBBarPremiumDark RumB: £3 - £3.50</v>
          </cell>
          <cell r="C324" t="str">
            <v>Total</v>
          </cell>
          <cell r="D324" t="str">
            <v>Bar</v>
          </cell>
          <cell r="E324" t="str">
            <v>GB</v>
          </cell>
          <cell r="F324" t="str">
            <v>Premium</v>
          </cell>
          <cell r="G324" t="str">
            <v>Dark Rum</v>
          </cell>
          <cell r="H324" t="str">
            <v>25ml</v>
          </cell>
          <cell r="I324" t="str">
            <v>B: £3 - £3.50</v>
          </cell>
          <cell r="J324">
            <v>46</v>
          </cell>
          <cell r="K324">
            <v>82.64</v>
          </cell>
          <cell r="L324">
            <v>28.67568640415028</v>
          </cell>
        </row>
        <row r="325">
          <cell r="B325" t="str">
            <v>GBBarPremiumDark RumF: £5 - £5.50</v>
          </cell>
          <cell r="C325" t="str">
            <v>Total</v>
          </cell>
          <cell r="D325" t="str">
            <v>Bar</v>
          </cell>
          <cell r="E325" t="str">
            <v>GB</v>
          </cell>
          <cell r="F325" t="str">
            <v>Premium</v>
          </cell>
          <cell r="G325" t="str">
            <v>Dark Rum</v>
          </cell>
          <cell r="H325" t="str">
            <v>25ml</v>
          </cell>
          <cell r="I325" t="str">
            <v>F: £5 - £5.50</v>
          </cell>
          <cell r="J325">
            <v>57</v>
          </cell>
          <cell r="K325">
            <v>147.55000000000001</v>
          </cell>
          <cell r="L325">
            <v>37.227283104229201</v>
          </cell>
        </row>
        <row r="326">
          <cell r="B326" t="str">
            <v>GBBarPremiumDark RumC: £3.50 - £4</v>
          </cell>
          <cell r="C326" t="str">
            <v>Total</v>
          </cell>
          <cell r="D326" t="str">
            <v>Bar</v>
          </cell>
          <cell r="E326" t="str">
            <v>GB</v>
          </cell>
          <cell r="F326" t="str">
            <v>Premium</v>
          </cell>
          <cell r="G326" t="str">
            <v>Dark Rum</v>
          </cell>
          <cell r="H326" t="str">
            <v>25ml</v>
          </cell>
          <cell r="I326" t="str">
            <v>C: £3.50 - £4</v>
          </cell>
          <cell r="J326">
            <v>94</v>
          </cell>
          <cell r="K326">
            <v>86.61</v>
          </cell>
          <cell r="L326">
            <v>27.631209250273759</v>
          </cell>
        </row>
        <row r="327">
          <cell r="B327" t="str">
            <v>GBBarPremiumDark RumE: £4.50 - £5</v>
          </cell>
          <cell r="C327" t="str">
            <v>Total</v>
          </cell>
          <cell r="D327" t="str">
            <v>Bar</v>
          </cell>
          <cell r="E327" t="str">
            <v>GB</v>
          </cell>
          <cell r="F327" t="str">
            <v>Premium</v>
          </cell>
          <cell r="G327" t="str">
            <v>Dark Rum</v>
          </cell>
          <cell r="H327" t="str">
            <v>25ml</v>
          </cell>
          <cell r="I327" t="str">
            <v>E: £4.50 - £5</v>
          </cell>
          <cell r="J327">
            <v>95</v>
          </cell>
          <cell r="K327">
            <v>122.62</v>
          </cell>
          <cell r="L327">
            <v>36.920631307058478</v>
          </cell>
        </row>
        <row r="328">
          <cell r="B328" t="str">
            <v>GBBarPremiumDark RumD: £4 - £4.50</v>
          </cell>
          <cell r="C328" t="str">
            <v>Total</v>
          </cell>
          <cell r="D328" t="str">
            <v>Bar</v>
          </cell>
          <cell r="E328" t="str">
            <v>GB</v>
          </cell>
          <cell r="F328" t="str">
            <v>Premium</v>
          </cell>
          <cell r="G328" t="str">
            <v>Dark Rum</v>
          </cell>
          <cell r="H328" t="str">
            <v>25ml</v>
          </cell>
          <cell r="I328" t="str">
            <v>D: £4 - £4.50</v>
          </cell>
          <cell r="J328">
            <v>211</v>
          </cell>
          <cell r="K328">
            <v>135.9</v>
          </cell>
          <cell r="L328">
            <v>38.809093409646962</v>
          </cell>
        </row>
        <row r="329">
          <cell r="B329" t="str">
            <v>GBBarTotalDark RumA: &lt;£3</v>
          </cell>
          <cell r="C329" t="str">
            <v>Total</v>
          </cell>
          <cell r="D329" t="str">
            <v>Bar</v>
          </cell>
          <cell r="E329" t="str">
            <v>GB</v>
          </cell>
          <cell r="F329" t="str">
            <v>Total</v>
          </cell>
          <cell r="G329" t="str">
            <v>Dark Rum</v>
          </cell>
          <cell r="H329" t="str">
            <v>25ml</v>
          </cell>
          <cell r="I329" t="str">
            <v>A: &lt;£3</v>
          </cell>
          <cell r="J329">
            <v>61</v>
          </cell>
          <cell r="K329">
            <v>41.51</v>
          </cell>
          <cell r="L329">
            <v>17.41037852884536</v>
          </cell>
        </row>
        <row r="330">
          <cell r="B330" t="str">
            <v>GBBarTotalDark RumF: £5 - £5.50</v>
          </cell>
          <cell r="C330" t="str">
            <v>Total</v>
          </cell>
          <cell r="D330" t="str">
            <v>Bar</v>
          </cell>
          <cell r="E330" t="str">
            <v>GB</v>
          </cell>
          <cell r="F330" t="str">
            <v>Total</v>
          </cell>
          <cell r="G330" t="str">
            <v>Dark Rum</v>
          </cell>
          <cell r="H330" t="str">
            <v>25ml</v>
          </cell>
          <cell r="I330" t="str">
            <v>F: £5 - £5.50</v>
          </cell>
          <cell r="J330">
            <v>65</v>
          </cell>
          <cell r="K330">
            <v>146.22999999999999</v>
          </cell>
          <cell r="L330">
            <v>37.026986622686884</v>
          </cell>
        </row>
        <row r="331">
          <cell r="B331" t="str">
            <v>GBBarTotalDark RumB: £3 - £3.50</v>
          </cell>
          <cell r="C331" t="str">
            <v>Total</v>
          </cell>
          <cell r="D331" t="str">
            <v>Bar</v>
          </cell>
          <cell r="E331" t="str">
            <v>GB</v>
          </cell>
          <cell r="F331" t="str">
            <v>Total</v>
          </cell>
          <cell r="G331" t="str">
            <v>Dark Rum</v>
          </cell>
          <cell r="H331" t="str">
            <v>25ml</v>
          </cell>
          <cell r="I331" t="str">
            <v>B: £3 - £3.50</v>
          </cell>
          <cell r="J331">
            <v>90</v>
          </cell>
          <cell r="K331">
            <v>77.75</v>
          </cell>
          <cell r="L331">
            <v>28.364123803977961</v>
          </cell>
        </row>
        <row r="332">
          <cell r="B332" t="str">
            <v>GBBarTotalDark RumE: £4.50 - £5</v>
          </cell>
          <cell r="C332" t="str">
            <v>Total</v>
          </cell>
          <cell r="D332" t="str">
            <v>Bar</v>
          </cell>
          <cell r="E332" t="str">
            <v>GB</v>
          </cell>
          <cell r="F332" t="str">
            <v>Total</v>
          </cell>
          <cell r="G332" t="str">
            <v>Dark Rum</v>
          </cell>
          <cell r="H332" t="str">
            <v>25ml</v>
          </cell>
          <cell r="I332" t="str">
            <v>E: £4.50 - £5</v>
          </cell>
          <cell r="J332">
            <v>131</v>
          </cell>
          <cell r="K332">
            <v>131.69</v>
          </cell>
          <cell r="L332">
            <v>39.761573901592044</v>
          </cell>
        </row>
        <row r="333">
          <cell r="B333" t="str">
            <v>GBBarTotalDark RumC: £3.50 - £4</v>
          </cell>
          <cell r="C333" t="str">
            <v>Total</v>
          </cell>
          <cell r="D333" t="str">
            <v>Bar</v>
          </cell>
          <cell r="E333" t="str">
            <v>GB</v>
          </cell>
          <cell r="F333" t="str">
            <v>Total</v>
          </cell>
          <cell r="G333" t="str">
            <v>Dark Rum</v>
          </cell>
          <cell r="H333" t="str">
            <v>25ml</v>
          </cell>
          <cell r="I333" t="str">
            <v>C: £3.50 - £4</v>
          </cell>
          <cell r="J333">
            <v>196</v>
          </cell>
          <cell r="K333">
            <v>101.81</v>
          </cell>
          <cell r="L333">
            <v>34.98956488192708</v>
          </cell>
        </row>
        <row r="334">
          <cell r="B334" t="str">
            <v>GBBarTotalDark RumD: £4 - £4.50</v>
          </cell>
          <cell r="C334" t="str">
            <v>Total</v>
          </cell>
          <cell r="D334" t="str">
            <v>Bar</v>
          </cell>
          <cell r="E334" t="str">
            <v>GB</v>
          </cell>
          <cell r="F334" t="str">
            <v>Total</v>
          </cell>
          <cell r="G334" t="str">
            <v>Dark Rum</v>
          </cell>
          <cell r="H334" t="str">
            <v>25ml</v>
          </cell>
          <cell r="I334" t="str">
            <v>D: £4 - £4.50</v>
          </cell>
          <cell r="J334">
            <v>287</v>
          </cell>
          <cell r="K334">
            <v>135.30000000000001</v>
          </cell>
          <cell r="L334">
            <v>40.402553319098402</v>
          </cell>
        </row>
        <row r="335">
          <cell r="B335" t="str">
            <v>LondonBarPremiumDark RumF: £5 - £5.50</v>
          </cell>
          <cell r="C335" t="str">
            <v>Total</v>
          </cell>
          <cell r="D335" t="str">
            <v>Bar</v>
          </cell>
          <cell r="E335" t="str">
            <v>London</v>
          </cell>
          <cell r="F335" t="str">
            <v>Premium</v>
          </cell>
          <cell r="G335" t="str">
            <v>Dark Rum</v>
          </cell>
          <cell r="H335" t="str">
            <v>25ml</v>
          </cell>
          <cell r="I335" t="str">
            <v>F: £5 - £5.50</v>
          </cell>
          <cell r="J335">
            <v>31</v>
          </cell>
          <cell r="K335">
            <v>166.28</v>
          </cell>
          <cell r="L335">
            <v>38.23971672173024</v>
          </cell>
        </row>
        <row r="336">
          <cell r="B336" t="str">
            <v>LondonBarPremiumDark RumE: £4.50 - £5</v>
          </cell>
          <cell r="C336" t="str">
            <v>Total</v>
          </cell>
          <cell r="D336" t="str">
            <v>Bar</v>
          </cell>
          <cell r="E336" t="str">
            <v>London</v>
          </cell>
          <cell r="F336" t="str">
            <v>Premium</v>
          </cell>
          <cell r="G336" t="str">
            <v>Dark Rum</v>
          </cell>
          <cell r="H336" t="str">
            <v>25ml</v>
          </cell>
          <cell r="I336" t="str">
            <v>E: £4.50 - £5</v>
          </cell>
          <cell r="J336">
            <v>32</v>
          </cell>
          <cell r="K336">
            <v>98.76</v>
          </cell>
          <cell r="L336">
            <v>26.285063411541042</v>
          </cell>
        </row>
        <row r="337">
          <cell r="B337" t="str">
            <v>LondonBarPremiumDark RumD: £4 - £4.50</v>
          </cell>
          <cell r="C337" t="str">
            <v>Total</v>
          </cell>
          <cell r="D337" t="str">
            <v>Bar</v>
          </cell>
          <cell r="E337" t="str">
            <v>London</v>
          </cell>
          <cell r="F337" t="str">
            <v>Premium</v>
          </cell>
          <cell r="G337" t="str">
            <v>Dark Rum</v>
          </cell>
          <cell r="H337" t="str">
            <v>25ml</v>
          </cell>
          <cell r="I337" t="str">
            <v>D: £4 - £4.50</v>
          </cell>
          <cell r="J337">
            <v>104</v>
          </cell>
          <cell r="K337">
            <v>153.86000000000001</v>
          </cell>
          <cell r="L337">
            <v>40.949346775595203</v>
          </cell>
        </row>
        <row r="338">
          <cell r="B338" t="str">
            <v>LondonBarTotalDark RumF: £5 - £5.50</v>
          </cell>
          <cell r="C338" t="str">
            <v>Total</v>
          </cell>
          <cell r="D338" t="str">
            <v>Bar</v>
          </cell>
          <cell r="E338" t="str">
            <v>London</v>
          </cell>
          <cell r="F338" t="str">
            <v>Total</v>
          </cell>
          <cell r="G338" t="str">
            <v>Dark Rum</v>
          </cell>
          <cell r="H338" t="str">
            <v>25ml</v>
          </cell>
          <cell r="I338" t="str">
            <v>F: £5 - £5.50</v>
          </cell>
          <cell r="J338">
            <v>36</v>
          </cell>
          <cell r="K338">
            <v>163.66999999999999</v>
          </cell>
          <cell r="L338">
            <v>38.069383500423321</v>
          </cell>
        </row>
        <row r="339">
          <cell r="B339" t="str">
            <v>LondonBarTotalDark RumC: £3.50 - £4</v>
          </cell>
          <cell r="C339" t="str">
            <v>Total</v>
          </cell>
          <cell r="D339" t="str">
            <v>Bar</v>
          </cell>
          <cell r="E339" t="str">
            <v>London</v>
          </cell>
          <cell r="F339" t="str">
            <v>Total</v>
          </cell>
          <cell r="G339" t="str">
            <v>Dark Rum</v>
          </cell>
          <cell r="H339" t="str">
            <v>25ml</v>
          </cell>
          <cell r="I339" t="str">
            <v>C: £3.50 - £4</v>
          </cell>
          <cell r="J339">
            <v>42</v>
          </cell>
          <cell r="K339">
            <v>119.45</v>
          </cell>
          <cell r="L339">
            <v>40.240512752003198</v>
          </cell>
        </row>
        <row r="340">
          <cell r="B340" t="str">
            <v>LondonBarTotalDark RumE: £4.50 - £5</v>
          </cell>
          <cell r="C340" t="str">
            <v>Total</v>
          </cell>
          <cell r="D340" t="str">
            <v>Bar</v>
          </cell>
          <cell r="E340" t="str">
            <v>London</v>
          </cell>
          <cell r="F340" t="str">
            <v>Total</v>
          </cell>
          <cell r="G340" t="str">
            <v>Dark Rum</v>
          </cell>
          <cell r="H340" t="str">
            <v>25ml</v>
          </cell>
          <cell r="I340" t="str">
            <v>E: £4.50 - £5</v>
          </cell>
          <cell r="J340">
            <v>42</v>
          </cell>
          <cell r="K340">
            <v>110.19</v>
          </cell>
          <cell r="L340">
            <v>29.800707692418481</v>
          </cell>
        </row>
        <row r="341">
          <cell r="B341" t="str">
            <v>LondonBarTotalDark RumD: £4 - £4.50</v>
          </cell>
          <cell r="C341" t="str">
            <v>Total</v>
          </cell>
          <cell r="D341" t="str">
            <v>Bar</v>
          </cell>
          <cell r="E341" t="str">
            <v>London</v>
          </cell>
          <cell r="F341" t="str">
            <v>Total</v>
          </cell>
          <cell r="G341" t="str">
            <v>Dark Rum</v>
          </cell>
          <cell r="H341" t="str">
            <v>25ml</v>
          </cell>
          <cell r="I341" t="str">
            <v>D: £4 - £4.50</v>
          </cell>
          <cell r="J341">
            <v>115</v>
          </cell>
          <cell r="K341">
            <v>155.71</v>
          </cell>
          <cell r="L341">
            <v>42.670999339631997</v>
          </cell>
        </row>
        <row r="342">
          <cell r="B342" t="str">
            <v>North EnglandBarPremiumDark RumD: £4 - £4.50</v>
          </cell>
          <cell r="C342" t="str">
            <v>Total</v>
          </cell>
          <cell r="D342" t="str">
            <v>Bar</v>
          </cell>
          <cell r="E342" t="str">
            <v>North England</v>
          </cell>
          <cell r="F342" t="str">
            <v>Premium</v>
          </cell>
          <cell r="G342" t="str">
            <v>Dark Rum</v>
          </cell>
          <cell r="H342" t="str">
            <v>25ml</v>
          </cell>
          <cell r="I342" t="str">
            <v>D: £4 - £4.50</v>
          </cell>
          <cell r="J342">
            <v>35</v>
          </cell>
          <cell r="K342">
            <v>100.38</v>
          </cell>
          <cell r="L342">
            <v>33.24206448374688</v>
          </cell>
        </row>
        <row r="343">
          <cell r="B343" t="str">
            <v>North EnglandBarTotalDark RumE: £4.50 - £5</v>
          </cell>
          <cell r="C343" t="str">
            <v>Total</v>
          </cell>
          <cell r="D343" t="str">
            <v>Bar</v>
          </cell>
          <cell r="E343" t="str">
            <v>North England</v>
          </cell>
          <cell r="F343" t="str">
            <v>Total</v>
          </cell>
          <cell r="G343" t="str">
            <v>Dark Rum</v>
          </cell>
          <cell r="H343" t="str">
            <v>25ml</v>
          </cell>
          <cell r="I343" t="str">
            <v>E: £4.50 - £5</v>
          </cell>
          <cell r="J343">
            <v>32</v>
          </cell>
          <cell r="K343">
            <v>144.15</v>
          </cell>
          <cell r="L343">
            <v>47.017927866148</v>
          </cell>
        </row>
        <row r="344">
          <cell r="B344" t="str">
            <v>North EnglandBarTotalDark RumC: £3.50 - £4</v>
          </cell>
          <cell r="C344" t="str">
            <v>Total</v>
          </cell>
          <cell r="D344" t="str">
            <v>Bar</v>
          </cell>
          <cell r="E344" t="str">
            <v>North England</v>
          </cell>
          <cell r="F344" t="str">
            <v>Total</v>
          </cell>
          <cell r="G344" t="str">
            <v>Dark Rum</v>
          </cell>
          <cell r="H344" t="str">
            <v>25ml</v>
          </cell>
          <cell r="I344" t="str">
            <v>C: £3.50 - £4</v>
          </cell>
          <cell r="J344">
            <v>50</v>
          </cell>
          <cell r="K344">
            <v>102.67</v>
          </cell>
          <cell r="L344">
            <v>36.224337207190558</v>
          </cell>
        </row>
        <row r="345">
          <cell r="B345" t="str">
            <v>North EnglandBarTotalDark RumD: £4 - £4.50</v>
          </cell>
          <cell r="C345" t="str">
            <v>Total</v>
          </cell>
          <cell r="D345" t="str">
            <v>Bar</v>
          </cell>
          <cell r="E345" t="str">
            <v>North England</v>
          </cell>
          <cell r="F345" t="str">
            <v>Total</v>
          </cell>
          <cell r="G345" t="str">
            <v>Dark Rum</v>
          </cell>
          <cell r="H345" t="str">
            <v>25ml</v>
          </cell>
          <cell r="I345" t="str">
            <v>D: £4 - £4.50</v>
          </cell>
          <cell r="J345">
            <v>55</v>
          </cell>
          <cell r="K345">
            <v>107.26</v>
          </cell>
          <cell r="L345">
            <v>36.976941030541077</v>
          </cell>
        </row>
        <row r="346">
          <cell r="B346" t="str">
            <v>South EnglandBarPremiumDark RumD: £4 - £4.50</v>
          </cell>
          <cell r="C346" t="str">
            <v>Total</v>
          </cell>
          <cell r="D346" t="str">
            <v>Bar</v>
          </cell>
          <cell r="E346" t="str">
            <v>South England</v>
          </cell>
          <cell r="F346" t="str">
            <v>Premium</v>
          </cell>
          <cell r="G346" t="str">
            <v>Dark Rum</v>
          </cell>
          <cell r="H346" t="str">
            <v>25ml</v>
          </cell>
          <cell r="I346" t="str">
            <v>D: £4 - £4.50</v>
          </cell>
          <cell r="J346">
            <v>43</v>
          </cell>
          <cell r="K346">
            <v>134.31</v>
          </cell>
          <cell r="L346">
            <v>39.546751333859078</v>
          </cell>
        </row>
        <row r="347">
          <cell r="B347" t="str">
            <v>South EnglandBarTotalDark RumE: £4.50 - £5</v>
          </cell>
          <cell r="C347" t="str">
            <v>Total</v>
          </cell>
          <cell r="D347" t="str">
            <v>Bar</v>
          </cell>
          <cell r="E347" t="str">
            <v>South England</v>
          </cell>
          <cell r="F347" t="str">
            <v>Total</v>
          </cell>
          <cell r="G347" t="str">
            <v>Dark Rum</v>
          </cell>
          <cell r="H347" t="str">
            <v>25ml</v>
          </cell>
          <cell r="I347" t="str">
            <v>E: £4.50 - £5</v>
          </cell>
          <cell r="J347">
            <v>33</v>
          </cell>
          <cell r="K347">
            <v>141.09</v>
          </cell>
          <cell r="L347">
            <v>42.679427387048797</v>
          </cell>
        </row>
        <row r="348">
          <cell r="B348" t="str">
            <v>South EnglandBarTotalDark RumC: £3.50 - £4</v>
          </cell>
          <cell r="C348" t="str">
            <v>Total</v>
          </cell>
          <cell r="D348" t="str">
            <v>Bar</v>
          </cell>
          <cell r="E348" t="str">
            <v>South England</v>
          </cell>
          <cell r="F348" t="str">
            <v>Total</v>
          </cell>
          <cell r="G348" t="str">
            <v>Dark Rum</v>
          </cell>
          <cell r="H348" t="str">
            <v>25ml</v>
          </cell>
          <cell r="I348" t="str">
            <v>C: £3.50 - £4</v>
          </cell>
          <cell r="J348">
            <v>43</v>
          </cell>
          <cell r="K348">
            <v>91.8</v>
          </cell>
          <cell r="L348">
            <v>32.106597154325598</v>
          </cell>
        </row>
        <row r="349">
          <cell r="B349" t="str">
            <v>South EnglandBarTotalDark RumD: £4 - £4.50</v>
          </cell>
          <cell r="C349" t="str">
            <v>Total</v>
          </cell>
          <cell r="D349" t="str">
            <v>Bar</v>
          </cell>
          <cell r="E349" t="str">
            <v>South England</v>
          </cell>
          <cell r="F349" t="str">
            <v>Total</v>
          </cell>
          <cell r="G349" t="str">
            <v>Dark Rum</v>
          </cell>
          <cell r="H349" t="str">
            <v>25ml</v>
          </cell>
          <cell r="I349" t="str">
            <v>D: £4 - £4.50</v>
          </cell>
          <cell r="J349">
            <v>66</v>
          </cell>
          <cell r="K349">
            <v>134.55000000000001</v>
          </cell>
          <cell r="L349">
            <v>41.113762826842802</v>
          </cell>
        </row>
        <row r="350">
          <cell r="B350" t="str">
            <v>Central/WalesDrinkingMainstreamDark RumC: £3.50 - £4</v>
          </cell>
          <cell r="C350" t="str">
            <v>Total</v>
          </cell>
          <cell r="D350" t="str">
            <v>Drinking</v>
          </cell>
          <cell r="E350" t="str">
            <v>Central/Wales</v>
          </cell>
          <cell r="F350" t="str">
            <v>Mainstream</v>
          </cell>
          <cell r="G350" t="str">
            <v>Dark Rum</v>
          </cell>
          <cell r="H350" t="str">
            <v>25ml</v>
          </cell>
          <cell r="I350" t="str">
            <v>C: £3.50 - £4</v>
          </cell>
          <cell r="J350">
            <v>38</v>
          </cell>
          <cell r="K350">
            <v>83.02</v>
          </cell>
          <cell r="L350">
            <v>32.040200769451396</v>
          </cell>
        </row>
        <row r="351">
          <cell r="B351" t="str">
            <v>Central/WalesDrinkingMainstreamDark RumA: &lt;£3</v>
          </cell>
          <cell r="C351" t="str">
            <v>Total</v>
          </cell>
          <cell r="D351" t="str">
            <v>Drinking</v>
          </cell>
          <cell r="E351" t="str">
            <v>Central/Wales</v>
          </cell>
          <cell r="F351" t="str">
            <v>Mainstream</v>
          </cell>
          <cell r="G351" t="str">
            <v>Dark Rum</v>
          </cell>
          <cell r="H351" t="str">
            <v>25ml</v>
          </cell>
          <cell r="I351" t="str">
            <v>A: &lt;£3</v>
          </cell>
          <cell r="J351">
            <v>67</v>
          </cell>
          <cell r="K351">
            <v>31.49</v>
          </cell>
          <cell r="L351">
            <v>14.812306889874201</v>
          </cell>
        </row>
        <row r="352">
          <cell r="B352" t="str">
            <v>Central/WalesDrinkingPremiumDark RumC: £3.50 - £4</v>
          </cell>
          <cell r="C352" t="str">
            <v>Total</v>
          </cell>
          <cell r="D352" t="str">
            <v>Drinking</v>
          </cell>
          <cell r="E352" t="str">
            <v>Central/Wales</v>
          </cell>
          <cell r="F352" t="str">
            <v>Premium</v>
          </cell>
          <cell r="G352" t="str">
            <v>Dark Rum</v>
          </cell>
          <cell r="H352" t="str">
            <v>25ml</v>
          </cell>
          <cell r="I352" t="str">
            <v>C: £3.50 - £4</v>
          </cell>
          <cell r="J352">
            <v>34</v>
          </cell>
          <cell r="K352">
            <v>69.760000000000005</v>
          </cell>
          <cell r="L352">
            <v>22.748510890781642</v>
          </cell>
        </row>
        <row r="353">
          <cell r="B353" t="str">
            <v>Central/WalesDrinkingPremiumDark RumD: £4 - £4.50</v>
          </cell>
          <cell r="C353" t="str">
            <v>Total</v>
          </cell>
          <cell r="D353" t="str">
            <v>Drinking</v>
          </cell>
          <cell r="E353" t="str">
            <v>Central/Wales</v>
          </cell>
          <cell r="F353" t="str">
            <v>Premium</v>
          </cell>
          <cell r="G353" t="str">
            <v>Dark Rum</v>
          </cell>
          <cell r="H353" t="str">
            <v>25ml</v>
          </cell>
          <cell r="I353" t="str">
            <v>D: £4 - £4.50</v>
          </cell>
          <cell r="J353">
            <v>38</v>
          </cell>
          <cell r="K353">
            <v>98.65</v>
          </cell>
          <cell r="L353">
            <v>32.00347733238516</v>
          </cell>
        </row>
        <row r="354">
          <cell r="B354" t="str">
            <v>Central/WalesDrinkingPremiumDark RumA: &lt;£3</v>
          </cell>
          <cell r="C354" t="str">
            <v>Total</v>
          </cell>
          <cell r="D354" t="str">
            <v>Drinking</v>
          </cell>
          <cell r="E354" t="str">
            <v>Central/Wales</v>
          </cell>
          <cell r="F354" t="str">
            <v>Premium</v>
          </cell>
          <cell r="G354" t="str">
            <v>Dark Rum</v>
          </cell>
          <cell r="H354" t="str">
            <v>25ml</v>
          </cell>
          <cell r="I354" t="str">
            <v>A: &lt;£3</v>
          </cell>
          <cell r="J354">
            <v>57</v>
          </cell>
          <cell r="K354">
            <v>36.69</v>
          </cell>
          <cell r="L354">
            <v>15.760448155084559</v>
          </cell>
        </row>
        <row r="355">
          <cell r="B355" t="str">
            <v>Central/WalesDrinkingTotalDark RumB: £3 - £3.50</v>
          </cell>
          <cell r="C355" t="str">
            <v>Total</v>
          </cell>
          <cell r="D355" t="str">
            <v>Drinking</v>
          </cell>
          <cell r="E355" t="str">
            <v>Central/Wales</v>
          </cell>
          <cell r="F355" t="str">
            <v>Total</v>
          </cell>
          <cell r="G355" t="str">
            <v>Dark Rum</v>
          </cell>
          <cell r="H355" t="str">
            <v>25ml</v>
          </cell>
          <cell r="I355" t="str">
            <v>B: £3 - £3.50</v>
          </cell>
          <cell r="J355">
            <v>45</v>
          </cell>
          <cell r="K355">
            <v>54.19</v>
          </cell>
          <cell r="L355">
            <v>21.168707561566322</v>
          </cell>
        </row>
        <row r="356">
          <cell r="B356" t="str">
            <v>Central/WalesDrinkingTotalDark RumD: £4 - £4.50</v>
          </cell>
          <cell r="C356" t="str">
            <v>Total</v>
          </cell>
          <cell r="D356" t="str">
            <v>Drinking</v>
          </cell>
          <cell r="E356" t="str">
            <v>Central/Wales</v>
          </cell>
          <cell r="F356" t="str">
            <v>Total</v>
          </cell>
          <cell r="G356" t="str">
            <v>Dark Rum</v>
          </cell>
          <cell r="H356" t="str">
            <v>25ml</v>
          </cell>
          <cell r="I356" t="str">
            <v>D: £4 - £4.50</v>
          </cell>
          <cell r="J356">
            <v>63</v>
          </cell>
          <cell r="K356">
            <v>101.11</v>
          </cell>
          <cell r="L356">
            <v>34.097485612307601</v>
          </cell>
        </row>
        <row r="357">
          <cell r="B357" t="str">
            <v>Central/WalesDrinkingTotalDark RumC: £3.50 - £4</v>
          </cell>
          <cell r="C357" t="str">
            <v>Total</v>
          </cell>
          <cell r="D357" t="str">
            <v>Drinking</v>
          </cell>
          <cell r="E357" t="str">
            <v>Central/Wales</v>
          </cell>
          <cell r="F357" t="str">
            <v>Total</v>
          </cell>
          <cell r="G357" t="str">
            <v>Dark Rum</v>
          </cell>
          <cell r="H357" t="str">
            <v>25ml</v>
          </cell>
          <cell r="I357" t="str">
            <v>C: £3.50 - £4</v>
          </cell>
          <cell r="J357">
            <v>72</v>
          </cell>
          <cell r="K357">
            <v>76.760000000000005</v>
          </cell>
          <cell r="L357">
            <v>27.652458326746242</v>
          </cell>
        </row>
        <row r="358">
          <cell r="B358" t="str">
            <v>Central/WalesDrinkingTotalDark RumA: &lt;£3</v>
          </cell>
          <cell r="C358" t="str">
            <v>Total</v>
          </cell>
          <cell r="D358" t="str">
            <v>Drinking</v>
          </cell>
          <cell r="E358" t="str">
            <v>Central/Wales</v>
          </cell>
          <cell r="F358" t="str">
            <v>Total</v>
          </cell>
          <cell r="G358" t="str">
            <v>Dark Rum</v>
          </cell>
          <cell r="H358" t="str">
            <v>25ml</v>
          </cell>
          <cell r="I358" t="str">
            <v>A: &lt;£3</v>
          </cell>
          <cell r="J358">
            <v>124</v>
          </cell>
          <cell r="K358">
            <v>33.880000000000003</v>
          </cell>
          <cell r="L358">
            <v>15.248146019849919</v>
          </cell>
        </row>
        <row r="359">
          <cell r="B359" t="str">
            <v>GBDrinkingMainstreamDark RumE: £4.50 - £5</v>
          </cell>
          <cell r="C359" t="str">
            <v>Total</v>
          </cell>
          <cell r="D359" t="str">
            <v>Drinking</v>
          </cell>
          <cell r="E359" t="str">
            <v>GB</v>
          </cell>
          <cell r="F359" t="str">
            <v>Mainstream</v>
          </cell>
          <cell r="G359" t="str">
            <v>Dark Rum</v>
          </cell>
          <cell r="H359" t="str">
            <v>25ml</v>
          </cell>
          <cell r="I359" t="str">
            <v>E: £4.50 - £5</v>
          </cell>
          <cell r="J359">
            <v>46</v>
          </cell>
          <cell r="K359">
            <v>156.41999999999999</v>
          </cell>
          <cell r="L359">
            <v>47.017698790081205</v>
          </cell>
        </row>
        <row r="360">
          <cell r="B360" t="str">
            <v>GBDrinkingMainstreamDark RumB: £3 - £3.50</v>
          </cell>
          <cell r="C360" t="str">
            <v>Total</v>
          </cell>
          <cell r="D360" t="str">
            <v>Drinking</v>
          </cell>
          <cell r="E360" t="str">
            <v>GB</v>
          </cell>
          <cell r="F360" t="str">
            <v>Mainstream</v>
          </cell>
          <cell r="G360" t="str">
            <v>Dark Rum</v>
          </cell>
          <cell r="H360" t="str">
            <v>25ml</v>
          </cell>
          <cell r="I360" t="str">
            <v>B: £3 - £3.50</v>
          </cell>
          <cell r="J360">
            <v>86</v>
          </cell>
          <cell r="K360">
            <v>62.08</v>
          </cell>
          <cell r="L360">
            <v>24.223355879468599</v>
          </cell>
        </row>
        <row r="361">
          <cell r="B361" t="str">
            <v>GBDrinkingMainstreamDark RumD: £4 - £4.50</v>
          </cell>
          <cell r="C361" t="str">
            <v>Total</v>
          </cell>
          <cell r="D361" t="str">
            <v>Drinking</v>
          </cell>
          <cell r="E361" t="str">
            <v>GB</v>
          </cell>
          <cell r="F361" t="str">
            <v>Mainstream</v>
          </cell>
          <cell r="G361" t="str">
            <v>Dark Rum</v>
          </cell>
          <cell r="H361" t="str">
            <v>25ml</v>
          </cell>
          <cell r="I361" t="str">
            <v>D: £4 - £4.50</v>
          </cell>
          <cell r="J361">
            <v>124</v>
          </cell>
          <cell r="K361">
            <v>118.23</v>
          </cell>
          <cell r="L361">
            <v>39.503370984664279</v>
          </cell>
        </row>
        <row r="362">
          <cell r="B362" t="str">
            <v>GBDrinkingMainstreamDark RumA: &lt;£3</v>
          </cell>
          <cell r="C362" t="str">
            <v>Total</v>
          </cell>
          <cell r="D362" t="str">
            <v>Drinking</v>
          </cell>
          <cell r="E362" t="str">
            <v>GB</v>
          </cell>
          <cell r="F362" t="str">
            <v>Mainstream</v>
          </cell>
          <cell r="G362" t="str">
            <v>Dark Rum</v>
          </cell>
          <cell r="H362" t="str">
            <v>25ml</v>
          </cell>
          <cell r="I362" t="str">
            <v>A: &lt;£3</v>
          </cell>
          <cell r="J362">
            <v>135</v>
          </cell>
          <cell r="K362">
            <v>32.69</v>
          </cell>
          <cell r="L362">
            <v>15.081004518363441</v>
          </cell>
        </row>
        <row r="363">
          <cell r="B363" t="str">
            <v>GBDrinkingMainstreamDark RumC: £3.50 - £4</v>
          </cell>
          <cell r="C363" t="str">
            <v>Total</v>
          </cell>
          <cell r="D363" t="str">
            <v>Drinking</v>
          </cell>
          <cell r="E363" t="str">
            <v>GB</v>
          </cell>
          <cell r="F363" t="str">
            <v>Mainstream</v>
          </cell>
          <cell r="G363" t="str">
            <v>Dark Rum</v>
          </cell>
          <cell r="H363" t="str">
            <v>25ml</v>
          </cell>
          <cell r="I363" t="str">
            <v>C: £3.50 - £4</v>
          </cell>
          <cell r="J363">
            <v>165</v>
          </cell>
          <cell r="K363">
            <v>96.94</v>
          </cell>
          <cell r="L363">
            <v>35.081200747532598</v>
          </cell>
        </row>
        <row r="364">
          <cell r="B364" t="str">
            <v>GBDrinkingPremiumDark RumG: £5.50 - £6</v>
          </cell>
          <cell r="C364" t="str">
            <v>Total</v>
          </cell>
          <cell r="D364" t="str">
            <v>Drinking</v>
          </cell>
          <cell r="E364" t="str">
            <v>GB</v>
          </cell>
          <cell r="F364" t="str">
            <v>Premium</v>
          </cell>
          <cell r="G364" t="str">
            <v>Dark Rum</v>
          </cell>
          <cell r="H364" t="str">
            <v>25ml</v>
          </cell>
          <cell r="I364" t="str">
            <v>G: £5.50 - £6</v>
          </cell>
          <cell r="J364">
            <v>44</v>
          </cell>
          <cell r="K364">
            <v>120.26</v>
          </cell>
          <cell r="L364">
            <v>25.823688831307958</v>
          </cell>
        </row>
        <row r="365">
          <cell r="B365" t="str">
            <v>GBDrinkingPremiumDark RumH: &gt;£6</v>
          </cell>
          <cell r="C365" t="str">
            <v>Total</v>
          </cell>
          <cell r="D365" t="str">
            <v>Drinking</v>
          </cell>
          <cell r="E365" t="str">
            <v>GB</v>
          </cell>
          <cell r="F365" t="str">
            <v>Premium</v>
          </cell>
          <cell r="G365" t="str">
            <v>Dark Rum</v>
          </cell>
          <cell r="H365" t="str">
            <v>25ml</v>
          </cell>
          <cell r="I365" t="str">
            <v>H: &gt;£6</v>
          </cell>
          <cell r="J365">
            <v>46</v>
          </cell>
          <cell r="K365">
            <v>126.22</v>
          </cell>
          <cell r="L365">
            <v>25.770476238556238</v>
          </cell>
        </row>
        <row r="366">
          <cell r="B366" t="str">
            <v>GBDrinkingPremiumDark RumF: £5 - £5.50</v>
          </cell>
          <cell r="C366" t="str">
            <v>Total</v>
          </cell>
          <cell r="D366" t="str">
            <v>Drinking</v>
          </cell>
          <cell r="E366" t="str">
            <v>GB</v>
          </cell>
          <cell r="F366" t="str">
            <v>Premium</v>
          </cell>
          <cell r="G366" t="str">
            <v>Dark Rum</v>
          </cell>
          <cell r="H366" t="str">
            <v>25ml</v>
          </cell>
          <cell r="I366" t="str">
            <v>F: £5 - £5.50</v>
          </cell>
          <cell r="J366">
            <v>91</v>
          </cell>
          <cell r="K366">
            <v>132.69999999999999</v>
          </cell>
          <cell r="L366">
            <v>31.9119420343388</v>
          </cell>
        </row>
        <row r="367">
          <cell r="B367" t="str">
            <v>GBDrinkingPremiumDark RumA: &lt;£3</v>
          </cell>
          <cell r="C367" t="str">
            <v>Total</v>
          </cell>
          <cell r="D367" t="str">
            <v>Drinking</v>
          </cell>
          <cell r="E367" t="str">
            <v>GB</v>
          </cell>
          <cell r="F367" t="str">
            <v>Premium</v>
          </cell>
          <cell r="G367" t="str">
            <v>Dark Rum</v>
          </cell>
          <cell r="H367" t="str">
            <v>25ml</v>
          </cell>
          <cell r="I367" t="str">
            <v>A: &lt;£3</v>
          </cell>
          <cell r="J367">
            <v>154</v>
          </cell>
          <cell r="K367">
            <v>36.49</v>
          </cell>
          <cell r="L367">
            <v>14.555562031445161</v>
          </cell>
        </row>
        <row r="368">
          <cell r="B368" t="str">
            <v>GBDrinkingPremiumDark RumE: £4.50 - £5</v>
          </cell>
          <cell r="C368" t="str">
            <v>Total</v>
          </cell>
          <cell r="D368" t="str">
            <v>Drinking</v>
          </cell>
          <cell r="E368" t="str">
            <v>GB</v>
          </cell>
          <cell r="F368" t="str">
            <v>Premium</v>
          </cell>
          <cell r="G368" t="str">
            <v>Dark Rum</v>
          </cell>
          <cell r="H368" t="str">
            <v>25ml</v>
          </cell>
          <cell r="I368" t="str">
            <v>E: £4.50 - £5</v>
          </cell>
          <cell r="J368">
            <v>189</v>
          </cell>
          <cell r="K368">
            <v>115.52</v>
          </cell>
          <cell r="L368">
            <v>31.836468025585081</v>
          </cell>
        </row>
        <row r="369">
          <cell r="B369" t="str">
            <v>GBDrinkingPremiumDark RumB: £3 - £3.50</v>
          </cell>
          <cell r="C369" t="str">
            <v>Total</v>
          </cell>
          <cell r="D369" t="str">
            <v>Drinking</v>
          </cell>
          <cell r="E369" t="str">
            <v>GB</v>
          </cell>
          <cell r="F369" t="str">
            <v>Premium</v>
          </cell>
          <cell r="G369" t="str">
            <v>Dark Rum</v>
          </cell>
          <cell r="H369" t="str">
            <v>25ml</v>
          </cell>
          <cell r="I369" t="str">
            <v>B: £3 - £3.50</v>
          </cell>
          <cell r="J369">
            <v>195</v>
          </cell>
          <cell r="K369">
            <v>58.19</v>
          </cell>
          <cell r="L369">
            <v>19.199860630985242</v>
          </cell>
        </row>
        <row r="370">
          <cell r="B370" t="str">
            <v>GBDrinkingPremiumDark RumC: £3.50 - £4</v>
          </cell>
          <cell r="C370" t="str">
            <v>Total</v>
          </cell>
          <cell r="D370" t="str">
            <v>Drinking</v>
          </cell>
          <cell r="E370" t="str">
            <v>GB</v>
          </cell>
          <cell r="F370" t="str">
            <v>Premium</v>
          </cell>
          <cell r="G370" t="str">
            <v>Dark Rum</v>
          </cell>
          <cell r="H370" t="str">
            <v>25ml</v>
          </cell>
          <cell r="I370" t="str">
            <v>C: £3.50 - £4</v>
          </cell>
          <cell r="J370">
            <v>267</v>
          </cell>
          <cell r="K370">
            <v>74.83</v>
          </cell>
          <cell r="L370">
            <v>23.7126886369782</v>
          </cell>
        </row>
        <row r="371">
          <cell r="B371" t="str">
            <v>GBDrinkingPremiumDark RumD: £4 - £4.50</v>
          </cell>
          <cell r="C371" t="str">
            <v>Total</v>
          </cell>
          <cell r="D371" t="str">
            <v>Drinking</v>
          </cell>
          <cell r="E371" t="str">
            <v>GB</v>
          </cell>
          <cell r="F371" t="str">
            <v>Premium</v>
          </cell>
          <cell r="G371" t="str">
            <v>Dark Rum</v>
          </cell>
          <cell r="H371" t="str">
            <v>25ml</v>
          </cell>
          <cell r="I371" t="str">
            <v>D: £4 - £4.50</v>
          </cell>
          <cell r="J371">
            <v>386</v>
          </cell>
          <cell r="K371">
            <v>111.56</v>
          </cell>
          <cell r="L371">
            <v>31.70758440187036</v>
          </cell>
        </row>
        <row r="372">
          <cell r="B372" t="str">
            <v>GBDrinkingTotalDark RumH: &gt;£6</v>
          </cell>
          <cell r="C372" t="str">
            <v>Total</v>
          </cell>
          <cell r="D372" t="str">
            <v>Drinking</v>
          </cell>
          <cell r="E372" t="str">
            <v>GB</v>
          </cell>
          <cell r="F372" t="str">
            <v>Total</v>
          </cell>
          <cell r="G372" t="str">
            <v>Dark Rum</v>
          </cell>
          <cell r="H372" t="str">
            <v>25ml</v>
          </cell>
          <cell r="I372" t="str">
            <v>H: &gt;£6</v>
          </cell>
          <cell r="J372">
            <v>46</v>
          </cell>
          <cell r="K372">
            <v>126.22</v>
          </cell>
          <cell r="L372">
            <v>25.770476238556238</v>
          </cell>
        </row>
        <row r="373">
          <cell r="B373" t="str">
            <v>GBDrinkingTotalDark RumG: £5.50 - £6</v>
          </cell>
          <cell r="C373" t="str">
            <v>Total</v>
          </cell>
          <cell r="D373" t="str">
            <v>Drinking</v>
          </cell>
          <cell r="E373" t="str">
            <v>GB</v>
          </cell>
          <cell r="F373" t="str">
            <v>Total</v>
          </cell>
          <cell r="G373" t="str">
            <v>Dark Rum</v>
          </cell>
          <cell r="H373" t="str">
            <v>25ml</v>
          </cell>
          <cell r="I373" t="str">
            <v>G: £5.50 - £6</v>
          </cell>
          <cell r="J373">
            <v>49</v>
          </cell>
          <cell r="K373">
            <v>120.76</v>
          </cell>
          <cell r="L373">
            <v>26.14301568587176</v>
          </cell>
        </row>
        <row r="374">
          <cell r="B374" t="str">
            <v>GBDrinkingTotalDark RumF: £5 - £5.50</v>
          </cell>
          <cell r="C374" t="str">
            <v>Total</v>
          </cell>
          <cell r="D374" t="str">
            <v>Drinking</v>
          </cell>
          <cell r="E374" t="str">
            <v>GB</v>
          </cell>
          <cell r="F374" t="str">
            <v>Total</v>
          </cell>
          <cell r="G374" t="str">
            <v>Dark Rum</v>
          </cell>
          <cell r="H374" t="str">
            <v>25ml</v>
          </cell>
          <cell r="I374" t="str">
            <v>F: £5 - £5.50</v>
          </cell>
          <cell r="J374">
            <v>101</v>
          </cell>
          <cell r="K374">
            <v>132.41</v>
          </cell>
          <cell r="L374">
            <v>32.268251593723839</v>
          </cell>
        </row>
        <row r="375">
          <cell r="B375" t="str">
            <v>GBDrinkingTotalDark RumE: £4.50 - £5</v>
          </cell>
          <cell r="C375" t="str">
            <v>Total</v>
          </cell>
          <cell r="D375" t="str">
            <v>Drinking</v>
          </cell>
          <cell r="E375" t="str">
            <v>GB</v>
          </cell>
          <cell r="F375" t="str">
            <v>Total</v>
          </cell>
          <cell r="G375" t="str">
            <v>Dark Rum</v>
          </cell>
          <cell r="H375" t="str">
            <v>25ml</v>
          </cell>
          <cell r="I375" t="str">
            <v>E: £4.50 - £5</v>
          </cell>
          <cell r="J375">
            <v>235</v>
          </cell>
          <cell r="K375">
            <v>123.52</v>
          </cell>
          <cell r="L375">
            <v>34.808113196507676</v>
          </cell>
        </row>
        <row r="376">
          <cell r="B376" t="str">
            <v>GBDrinkingTotalDark RumB: £3 - £3.50</v>
          </cell>
          <cell r="C376" t="str">
            <v>Total</v>
          </cell>
          <cell r="D376" t="str">
            <v>Drinking</v>
          </cell>
          <cell r="E376" t="str">
            <v>GB</v>
          </cell>
          <cell r="F376" t="str">
            <v>Total</v>
          </cell>
          <cell r="G376" t="str">
            <v>Dark Rum</v>
          </cell>
          <cell r="H376" t="str">
            <v>25ml</v>
          </cell>
          <cell r="I376" t="str">
            <v>B: £3 - £3.50</v>
          </cell>
          <cell r="J376">
            <v>281</v>
          </cell>
          <cell r="K376">
            <v>59.38</v>
          </cell>
          <cell r="L376">
            <v>20.737300457923201</v>
          </cell>
        </row>
        <row r="377">
          <cell r="B377" t="str">
            <v>GBDrinkingTotalDark RumA: &lt;£3</v>
          </cell>
          <cell r="C377" t="str">
            <v>Total</v>
          </cell>
          <cell r="D377" t="str">
            <v>Drinking</v>
          </cell>
          <cell r="E377" t="str">
            <v>GB</v>
          </cell>
          <cell r="F377" t="str">
            <v>Total</v>
          </cell>
          <cell r="G377" t="str">
            <v>Dark Rum</v>
          </cell>
          <cell r="H377" t="str">
            <v>25ml</v>
          </cell>
          <cell r="I377" t="str">
            <v>A: &lt;£3</v>
          </cell>
          <cell r="J377">
            <v>289</v>
          </cell>
          <cell r="K377">
            <v>34.72</v>
          </cell>
          <cell r="L377">
            <v>14.80101094401944</v>
          </cell>
        </row>
        <row r="378">
          <cell r="B378" t="str">
            <v>GBDrinkingTotalDark RumC: £3.50 - £4</v>
          </cell>
          <cell r="C378" t="str">
            <v>Total</v>
          </cell>
          <cell r="D378" t="str">
            <v>Drinking</v>
          </cell>
          <cell r="E378" t="str">
            <v>GB</v>
          </cell>
          <cell r="F378" t="str">
            <v>Total</v>
          </cell>
          <cell r="G378" t="str">
            <v>Dark Rum</v>
          </cell>
          <cell r="H378" t="str">
            <v>25ml</v>
          </cell>
          <cell r="I378" t="str">
            <v>C: £3.50 - £4</v>
          </cell>
          <cell r="J378">
            <v>432</v>
          </cell>
          <cell r="K378">
            <v>83.28</v>
          </cell>
          <cell r="L378">
            <v>28.054828679203801</v>
          </cell>
        </row>
        <row r="379">
          <cell r="B379" t="str">
            <v>GBDrinkingTotalDark RumD: £4 - £4.50</v>
          </cell>
          <cell r="C379" t="str">
            <v>Total</v>
          </cell>
          <cell r="D379" t="str">
            <v>Drinking</v>
          </cell>
          <cell r="E379" t="str">
            <v>GB</v>
          </cell>
          <cell r="F379" t="str">
            <v>Total</v>
          </cell>
          <cell r="G379" t="str">
            <v>Dark Rum</v>
          </cell>
          <cell r="H379" t="str">
            <v>25ml</v>
          </cell>
          <cell r="I379" t="str">
            <v>D: £4 - £4.50</v>
          </cell>
          <cell r="J379">
            <v>510</v>
          </cell>
          <cell r="K379">
            <v>113.18</v>
          </cell>
          <cell r="L379">
            <v>33.603030551412395</v>
          </cell>
        </row>
        <row r="380">
          <cell r="B380" t="str">
            <v>LondonDrinkingPremiumDark RumG: £5.50 - £6</v>
          </cell>
          <cell r="C380" t="str">
            <v>Total</v>
          </cell>
          <cell r="D380" t="str">
            <v>Drinking</v>
          </cell>
          <cell r="E380" t="str">
            <v>London</v>
          </cell>
          <cell r="F380" t="str">
            <v>Premium</v>
          </cell>
          <cell r="G380" t="str">
            <v>Dark Rum</v>
          </cell>
          <cell r="H380" t="str">
            <v>25ml</v>
          </cell>
          <cell r="I380" t="str">
            <v>G: £5.50 - £6</v>
          </cell>
          <cell r="J380">
            <v>36</v>
          </cell>
          <cell r="K380">
            <v>133.29</v>
          </cell>
          <cell r="L380">
            <v>28.405970466185479</v>
          </cell>
        </row>
        <row r="381">
          <cell r="B381" t="str">
            <v>LondonDrinkingPremiumDark RumB: £3 - £3.50</v>
          </cell>
          <cell r="C381" t="str">
            <v>Total</v>
          </cell>
          <cell r="D381" t="str">
            <v>Drinking</v>
          </cell>
          <cell r="E381" t="str">
            <v>London</v>
          </cell>
          <cell r="F381" t="str">
            <v>Premium</v>
          </cell>
          <cell r="G381" t="str">
            <v>Dark Rum</v>
          </cell>
          <cell r="H381" t="str">
            <v>25ml</v>
          </cell>
          <cell r="I381" t="str">
            <v>B: £3 - £3.50</v>
          </cell>
          <cell r="J381">
            <v>41</v>
          </cell>
          <cell r="K381">
            <v>76.959999999999994</v>
          </cell>
          <cell r="L381">
            <v>24.974543211051561</v>
          </cell>
        </row>
        <row r="382">
          <cell r="B382" t="str">
            <v>LondonDrinkingPremiumDark RumH: &gt;£6</v>
          </cell>
          <cell r="C382" t="str">
            <v>Total</v>
          </cell>
          <cell r="D382" t="str">
            <v>Drinking</v>
          </cell>
          <cell r="E382" t="str">
            <v>London</v>
          </cell>
          <cell r="F382" t="str">
            <v>Premium</v>
          </cell>
          <cell r="G382" t="str">
            <v>Dark Rum</v>
          </cell>
          <cell r="H382" t="str">
            <v>25ml</v>
          </cell>
          <cell r="I382" t="str">
            <v>H: &gt;£6</v>
          </cell>
          <cell r="J382">
            <v>45</v>
          </cell>
          <cell r="K382">
            <v>127.86</v>
          </cell>
          <cell r="L382">
            <v>26.126914172062602</v>
          </cell>
        </row>
        <row r="383">
          <cell r="B383" t="str">
            <v>LondonDrinkingPremiumDark RumF: £5 - £5.50</v>
          </cell>
          <cell r="C383" t="str">
            <v>Total</v>
          </cell>
          <cell r="D383" t="str">
            <v>Drinking</v>
          </cell>
          <cell r="E383" t="str">
            <v>London</v>
          </cell>
          <cell r="F383" t="str">
            <v>Premium</v>
          </cell>
          <cell r="G383" t="str">
            <v>Dark Rum</v>
          </cell>
          <cell r="H383" t="str">
            <v>25ml</v>
          </cell>
          <cell r="I383" t="str">
            <v>F: £5 - £5.50</v>
          </cell>
          <cell r="J383">
            <v>56</v>
          </cell>
          <cell r="K383">
            <v>145.83000000000001</v>
          </cell>
          <cell r="L383">
            <v>32.402386897962721</v>
          </cell>
        </row>
        <row r="384">
          <cell r="B384" t="str">
            <v>LondonDrinkingPremiumDark RumC: £3.50 - £4</v>
          </cell>
          <cell r="C384" t="str">
            <v>Total</v>
          </cell>
          <cell r="D384" t="str">
            <v>Drinking</v>
          </cell>
          <cell r="E384" t="str">
            <v>London</v>
          </cell>
          <cell r="F384" t="str">
            <v>Premium</v>
          </cell>
          <cell r="G384" t="str">
            <v>Dark Rum</v>
          </cell>
          <cell r="H384" t="str">
            <v>25ml</v>
          </cell>
          <cell r="I384" t="str">
            <v>C: £3.50 - £4</v>
          </cell>
          <cell r="J384">
            <v>76</v>
          </cell>
          <cell r="K384">
            <v>81.05</v>
          </cell>
          <cell r="L384">
            <v>25.786936793495638</v>
          </cell>
        </row>
        <row r="385">
          <cell r="B385" t="str">
            <v>LondonDrinkingPremiumDark RumE: £4.50 - £5</v>
          </cell>
          <cell r="C385" t="str">
            <v>Total</v>
          </cell>
          <cell r="D385" t="str">
            <v>Drinking</v>
          </cell>
          <cell r="E385" t="str">
            <v>London</v>
          </cell>
          <cell r="F385" t="str">
            <v>Premium</v>
          </cell>
          <cell r="G385" t="str">
            <v>Dark Rum</v>
          </cell>
          <cell r="H385" t="str">
            <v>25ml</v>
          </cell>
          <cell r="I385" t="str">
            <v>E: £4.50 - £5</v>
          </cell>
          <cell r="J385">
            <v>99</v>
          </cell>
          <cell r="K385">
            <v>121.06</v>
          </cell>
          <cell r="L385">
            <v>30.319196744314159</v>
          </cell>
        </row>
        <row r="386">
          <cell r="B386" t="str">
            <v>LondonDrinkingPremiumDark RumD: £4 - £4.50</v>
          </cell>
          <cell r="C386" t="str">
            <v>Total</v>
          </cell>
          <cell r="D386" t="str">
            <v>Drinking</v>
          </cell>
          <cell r="E386" t="str">
            <v>London</v>
          </cell>
          <cell r="F386" t="str">
            <v>Premium</v>
          </cell>
          <cell r="G386" t="str">
            <v>Dark Rum</v>
          </cell>
          <cell r="H386" t="str">
            <v>25ml</v>
          </cell>
          <cell r="I386" t="str">
            <v>D: £4 - £4.50</v>
          </cell>
          <cell r="J386">
            <v>191</v>
          </cell>
          <cell r="K386">
            <v>124.61</v>
          </cell>
          <cell r="L386">
            <v>33.211104460267876</v>
          </cell>
        </row>
        <row r="387">
          <cell r="B387" t="str">
            <v>LondonDrinkingTotalDark RumG: £5.50 - £6</v>
          </cell>
          <cell r="C387" t="str">
            <v>Total</v>
          </cell>
          <cell r="D387" t="str">
            <v>Drinking</v>
          </cell>
          <cell r="E387" t="str">
            <v>London</v>
          </cell>
          <cell r="F387" t="str">
            <v>Total</v>
          </cell>
          <cell r="G387" t="str">
            <v>Dark Rum</v>
          </cell>
          <cell r="H387" t="str">
            <v>25ml</v>
          </cell>
          <cell r="I387" t="str">
            <v>G: £5.50 - £6</v>
          </cell>
          <cell r="J387">
            <v>39</v>
          </cell>
          <cell r="K387">
            <v>132.88</v>
          </cell>
          <cell r="L387">
            <v>28.599274977256282</v>
          </cell>
        </row>
        <row r="388">
          <cell r="B388" t="str">
            <v>LondonDrinkingTotalDark RumH: &gt;£6</v>
          </cell>
          <cell r="C388" t="str">
            <v>Total</v>
          </cell>
          <cell r="D388" t="str">
            <v>Drinking</v>
          </cell>
          <cell r="E388" t="str">
            <v>London</v>
          </cell>
          <cell r="F388" t="str">
            <v>Total</v>
          </cell>
          <cell r="G388" t="str">
            <v>Dark Rum</v>
          </cell>
          <cell r="H388" t="str">
            <v>25ml</v>
          </cell>
          <cell r="I388" t="str">
            <v>H: &gt;£6</v>
          </cell>
          <cell r="J388">
            <v>45</v>
          </cell>
          <cell r="K388">
            <v>127.86</v>
          </cell>
          <cell r="L388">
            <v>26.126914172062602</v>
          </cell>
        </row>
        <row r="389">
          <cell r="B389" t="str">
            <v>LondonDrinkingTotalDark RumB: £3 - £3.50</v>
          </cell>
          <cell r="C389" t="str">
            <v>Total</v>
          </cell>
          <cell r="D389" t="str">
            <v>Drinking</v>
          </cell>
          <cell r="E389" t="str">
            <v>London</v>
          </cell>
          <cell r="F389" t="str">
            <v>Total</v>
          </cell>
          <cell r="G389" t="str">
            <v>Dark Rum</v>
          </cell>
          <cell r="H389" t="str">
            <v>25ml</v>
          </cell>
          <cell r="I389" t="str">
            <v>B: £3 - £3.50</v>
          </cell>
          <cell r="J389">
            <v>47</v>
          </cell>
          <cell r="K389">
            <v>73.599999999999994</v>
          </cell>
          <cell r="L389">
            <v>24.400643496151162</v>
          </cell>
        </row>
        <row r="390">
          <cell r="B390" t="str">
            <v>LondonDrinkingTotalDark RumF: £5 - £5.50</v>
          </cell>
          <cell r="C390" t="str">
            <v>Total</v>
          </cell>
          <cell r="D390" t="str">
            <v>Drinking</v>
          </cell>
          <cell r="E390" t="str">
            <v>London</v>
          </cell>
          <cell r="F390" t="str">
            <v>Total</v>
          </cell>
          <cell r="G390" t="str">
            <v>Dark Rum</v>
          </cell>
          <cell r="H390" t="str">
            <v>25ml</v>
          </cell>
          <cell r="I390" t="str">
            <v>F: £5 - £5.50</v>
          </cell>
          <cell r="J390">
            <v>63</v>
          </cell>
          <cell r="K390">
            <v>144.57</v>
          </cell>
          <cell r="L390">
            <v>32.855681686273122</v>
          </cell>
        </row>
        <row r="391">
          <cell r="B391" t="str">
            <v>LondonDrinkingTotalDark RumC: £3.50 - £4</v>
          </cell>
          <cell r="C391" t="str">
            <v>Total</v>
          </cell>
          <cell r="D391" t="str">
            <v>Drinking</v>
          </cell>
          <cell r="E391" t="str">
            <v>London</v>
          </cell>
          <cell r="F391" t="str">
            <v>Total</v>
          </cell>
          <cell r="G391" t="str">
            <v>Dark Rum</v>
          </cell>
          <cell r="H391" t="str">
            <v>25ml</v>
          </cell>
          <cell r="I391" t="str">
            <v>C: £3.50 - £4</v>
          </cell>
          <cell r="J391">
            <v>101</v>
          </cell>
          <cell r="K391">
            <v>91.82</v>
          </cell>
          <cell r="L391">
            <v>30.411135242027399</v>
          </cell>
        </row>
        <row r="392">
          <cell r="B392" t="str">
            <v>LondonDrinkingTotalDark RumE: £4.50 - £5</v>
          </cell>
          <cell r="C392" t="str">
            <v>Total</v>
          </cell>
          <cell r="D392" t="str">
            <v>Drinking</v>
          </cell>
          <cell r="E392" t="str">
            <v>London</v>
          </cell>
          <cell r="F392" t="str">
            <v>Total</v>
          </cell>
          <cell r="G392" t="str">
            <v>Dark Rum</v>
          </cell>
          <cell r="H392" t="str">
            <v>25ml</v>
          </cell>
          <cell r="I392" t="str">
            <v>E: £4.50 - £5</v>
          </cell>
          <cell r="J392">
            <v>117</v>
          </cell>
          <cell r="K392">
            <v>127.71</v>
          </cell>
          <cell r="L392">
            <v>32.900011670216685</v>
          </cell>
        </row>
        <row r="393">
          <cell r="B393" t="str">
            <v>LondonDrinkingTotalDark RumD: £4 - £4.50</v>
          </cell>
          <cell r="C393" t="str">
            <v>Total</v>
          </cell>
          <cell r="D393" t="str">
            <v>Drinking</v>
          </cell>
          <cell r="E393" t="str">
            <v>London</v>
          </cell>
          <cell r="F393" t="str">
            <v>Total</v>
          </cell>
          <cell r="G393" t="str">
            <v>Dark Rum</v>
          </cell>
          <cell r="H393" t="str">
            <v>25ml</v>
          </cell>
          <cell r="I393" t="str">
            <v>D: £4 - £4.50</v>
          </cell>
          <cell r="J393">
            <v>220</v>
          </cell>
          <cell r="K393">
            <v>125.51</v>
          </cell>
          <cell r="L393">
            <v>34.446894432521439</v>
          </cell>
        </row>
        <row r="394">
          <cell r="B394" t="str">
            <v>North EnglandDrinkingMainstreamDark RumD: £4 - £4.50</v>
          </cell>
          <cell r="C394" t="str">
            <v>Total</v>
          </cell>
          <cell r="D394" t="str">
            <v>Drinking</v>
          </cell>
          <cell r="E394" t="str">
            <v>North England</v>
          </cell>
          <cell r="F394" t="str">
            <v>Mainstream</v>
          </cell>
          <cell r="G394" t="str">
            <v>Dark Rum</v>
          </cell>
          <cell r="H394" t="str">
            <v>25ml</v>
          </cell>
          <cell r="I394" t="str">
            <v>D: £4 - £4.50</v>
          </cell>
          <cell r="J394">
            <v>33</v>
          </cell>
          <cell r="K394">
            <v>100</v>
          </cell>
          <cell r="L394">
            <v>36.065149940318001</v>
          </cell>
        </row>
        <row r="395">
          <cell r="B395" t="str">
            <v>North EnglandDrinkingMainstreamDark RumC: £3.50 - £4</v>
          </cell>
          <cell r="C395" t="str">
            <v>Total</v>
          </cell>
          <cell r="D395" t="str">
            <v>Drinking</v>
          </cell>
          <cell r="E395" t="str">
            <v>North England</v>
          </cell>
          <cell r="F395" t="str">
            <v>Mainstream</v>
          </cell>
          <cell r="G395" t="str">
            <v>Dark Rum</v>
          </cell>
          <cell r="H395" t="str">
            <v>25ml</v>
          </cell>
          <cell r="I395" t="str">
            <v>C: £3.50 - £4</v>
          </cell>
          <cell r="J395">
            <v>51</v>
          </cell>
          <cell r="K395">
            <v>87.41</v>
          </cell>
          <cell r="L395">
            <v>32.626592681442681</v>
          </cell>
        </row>
        <row r="396">
          <cell r="B396" t="str">
            <v>North EnglandDrinkingMainstreamDark RumA: &lt;£3</v>
          </cell>
          <cell r="C396" t="str">
            <v>Total</v>
          </cell>
          <cell r="D396" t="str">
            <v>Drinking</v>
          </cell>
          <cell r="E396" t="str">
            <v>North England</v>
          </cell>
          <cell r="F396" t="str">
            <v>Mainstream</v>
          </cell>
          <cell r="G396" t="str">
            <v>Dark Rum</v>
          </cell>
          <cell r="H396" t="str">
            <v>25ml</v>
          </cell>
          <cell r="I396" t="str">
            <v>A: &lt;£3</v>
          </cell>
          <cell r="J396">
            <v>54</v>
          </cell>
          <cell r="K396">
            <v>32.119999999999997</v>
          </cell>
          <cell r="L396">
            <v>14.971882736093718</v>
          </cell>
        </row>
        <row r="397">
          <cell r="B397" t="str">
            <v>North EnglandDrinkingPremiumDark RumE: £4.50 - £5</v>
          </cell>
          <cell r="C397" t="str">
            <v>Total</v>
          </cell>
          <cell r="D397" t="str">
            <v>Drinking</v>
          </cell>
          <cell r="E397" t="str">
            <v>North England</v>
          </cell>
          <cell r="F397" t="str">
            <v>Premium</v>
          </cell>
          <cell r="G397" t="str">
            <v>Dark Rum</v>
          </cell>
          <cell r="H397" t="str">
            <v>25ml</v>
          </cell>
          <cell r="I397" t="str">
            <v>E: £4.50 - £5</v>
          </cell>
          <cell r="J397">
            <v>30</v>
          </cell>
          <cell r="K397">
            <v>109.65</v>
          </cell>
          <cell r="L397">
            <v>36.083653639124321</v>
          </cell>
        </row>
        <row r="398">
          <cell r="B398" t="str">
            <v>North EnglandDrinkingPremiumDark RumA: &lt;£3</v>
          </cell>
          <cell r="C398" t="str">
            <v>Total</v>
          </cell>
          <cell r="D398" t="str">
            <v>Drinking</v>
          </cell>
          <cell r="E398" t="str">
            <v>North England</v>
          </cell>
          <cell r="F398" t="str">
            <v>Premium</v>
          </cell>
          <cell r="G398" t="str">
            <v>Dark Rum</v>
          </cell>
          <cell r="H398" t="str">
            <v>25ml</v>
          </cell>
          <cell r="I398" t="str">
            <v>A: &lt;£3</v>
          </cell>
          <cell r="J398">
            <v>47</v>
          </cell>
          <cell r="K398">
            <v>37.299999999999997</v>
          </cell>
          <cell r="L398">
            <v>14.347428559224801</v>
          </cell>
        </row>
        <row r="399">
          <cell r="B399" t="str">
            <v>North EnglandDrinkingPremiumDark RumB: £3 - £3.50</v>
          </cell>
          <cell r="C399" t="str">
            <v>Total</v>
          </cell>
          <cell r="D399" t="str">
            <v>Drinking</v>
          </cell>
          <cell r="E399" t="str">
            <v>North England</v>
          </cell>
          <cell r="F399" t="str">
            <v>Premium</v>
          </cell>
          <cell r="G399" t="str">
            <v>Dark Rum</v>
          </cell>
          <cell r="H399" t="str">
            <v>25ml</v>
          </cell>
          <cell r="I399" t="str">
            <v>B: £3 - £3.50</v>
          </cell>
          <cell r="J399">
            <v>49</v>
          </cell>
          <cell r="K399">
            <v>53.57</v>
          </cell>
          <cell r="L399">
            <v>18.699915448358599</v>
          </cell>
        </row>
        <row r="400">
          <cell r="B400" t="str">
            <v>North EnglandDrinkingPremiumDark RumD: £4 - £4.50</v>
          </cell>
          <cell r="C400" t="str">
            <v>Total</v>
          </cell>
          <cell r="D400" t="str">
            <v>Drinking</v>
          </cell>
          <cell r="E400" t="str">
            <v>North England</v>
          </cell>
          <cell r="F400" t="str">
            <v>Premium</v>
          </cell>
          <cell r="G400" t="str">
            <v>Dark Rum</v>
          </cell>
          <cell r="H400" t="str">
            <v>25ml</v>
          </cell>
          <cell r="I400" t="str">
            <v>D: £4 - £4.50</v>
          </cell>
          <cell r="J400">
            <v>52</v>
          </cell>
          <cell r="K400">
            <v>86.07</v>
          </cell>
          <cell r="L400">
            <v>28.28520028436068</v>
          </cell>
        </row>
        <row r="401">
          <cell r="B401" t="str">
            <v>North EnglandDrinkingPremiumDark RumC: £3.50 - £4</v>
          </cell>
          <cell r="C401" t="str">
            <v>Total</v>
          </cell>
          <cell r="D401" t="str">
            <v>Drinking</v>
          </cell>
          <cell r="E401" t="str">
            <v>North England</v>
          </cell>
          <cell r="F401" t="str">
            <v>Premium</v>
          </cell>
          <cell r="G401" t="str">
            <v>Dark Rum</v>
          </cell>
          <cell r="H401" t="str">
            <v>25ml</v>
          </cell>
          <cell r="I401" t="str">
            <v>C: £3.50 - £4</v>
          </cell>
          <cell r="J401">
            <v>64</v>
          </cell>
          <cell r="K401">
            <v>76.53</v>
          </cell>
          <cell r="L401">
            <v>25.60921894510648</v>
          </cell>
        </row>
        <row r="402">
          <cell r="B402" t="str">
            <v>North EnglandDrinkingTotalDark RumE: £4.50 - £5</v>
          </cell>
          <cell r="C402" t="str">
            <v>Total</v>
          </cell>
          <cell r="D402" t="str">
            <v>Drinking</v>
          </cell>
          <cell r="E402" t="str">
            <v>North England</v>
          </cell>
          <cell r="F402" t="str">
            <v>Total</v>
          </cell>
          <cell r="G402" t="str">
            <v>Dark Rum</v>
          </cell>
          <cell r="H402" t="str">
            <v>25ml</v>
          </cell>
          <cell r="I402" t="str">
            <v>E: £4.50 - £5</v>
          </cell>
          <cell r="J402">
            <v>41</v>
          </cell>
          <cell r="K402">
            <v>120.51</v>
          </cell>
          <cell r="L402">
            <v>38.881393677000275</v>
          </cell>
        </row>
        <row r="403">
          <cell r="B403" t="str">
            <v>North EnglandDrinkingTotalDark RumB: £3 - £3.50</v>
          </cell>
          <cell r="C403" t="str">
            <v>Total</v>
          </cell>
          <cell r="D403" t="str">
            <v>Drinking</v>
          </cell>
          <cell r="E403" t="str">
            <v>North England</v>
          </cell>
          <cell r="F403" t="str">
            <v>Total</v>
          </cell>
          <cell r="G403" t="str">
            <v>Dark Rum</v>
          </cell>
          <cell r="H403" t="str">
            <v>25ml</v>
          </cell>
          <cell r="I403" t="str">
            <v>B: £3 - £3.50</v>
          </cell>
          <cell r="J403">
            <v>72</v>
          </cell>
          <cell r="K403">
            <v>54.06</v>
          </cell>
          <cell r="L403">
            <v>19.657085203118879</v>
          </cell>
        </row>
        <row r="404">
          <cell r="B404" t="str">
            <v>North EnglandDrinkingTotalDark RumD: £4 - £4.50</v>
          </cell>
          <cell r="C404" t="str">
            <v>Total</v>
          </cell>
          <cell r="D404" t="str">
            <v>Drinking</v>
          </cell>
          <cell r="E404" t="str">
            <v>North England</v>
          </cell>
          <cell r="F404" t="str">
            <v>Total</v>
          </cell>
          <cell r="G404" t="str">
            <v>Dark Rum</v>
          </cell>
          <cell r="H404" t="str">
            <v>25ml</v>
          </cell>
          <cell r="I404" t="str">
            <v>D: £4 - £4.50</v>
          </cell>
          <cell r="J404">
            <v>85</v>
          </cell>
          <cell r="K404">
            <v>91.48</v>
          </cell>
          <cell r="L404">
            <v>31.305651327261764</v>
          </cell>
        </row>
        <row r="405">
          <cell r="B405" t="str">
            <v>North EnglandDrinkingTotalDark RumA: &lt;£3</v>
          </cell>
          <cell r="C405" t="str">
            <v>Total</v>
          </cell>
          <cell r="D405" t="str">
            <v>Drinking</v>
          </cell>
          <cell r="E405" t="str">
            <v>North England</v>
          </cell>
          <cell r="F405" t="str">
            <v>Total</v>
          </cell>
          <cell r="G405" t="str">
            <v>Dark Rum</v>
          </cell>
          <cell r="H405" t="str">
            <v>25ml</v>
          </cell>
          <cell r="I405" t="str">
            <v>A: &lt;£3</v>
          </cell>
          <cell r="J405">
            <v>101</v>
          </cell>
          <cell r="K405">
            <v>34.53</v>
          </cell>
          <cell r="L405">
            <v>14.681295148837881</v>
          </cell>
        </row>
        <row r="406">
          <cell r="B406" t="str">
            <v>North EnglandDrinkingTotalDark RumC: £3.50 - £4</v>
          </cell>
          <cell r="C406" t="str">
            <v>Total</v>
          </cell>
          <cell r="D406" t="str">
            <v>Drinking</v>
          </cell>
          <cell r="E406" t="str">
            <v>North England</v>
          </cell>
          <cell r="F406" t="str">
            <v>Total</v>
          </cell>
          <cell r="G406" t="str">
            <v>Dark Rum</v>
          </cell>
          <cell r="H406" t="str">
            <v>25ml</v>
          </cell>
          <cell r="I406" t="str">
            <v>C: £3.50 - £4</v>
          </cell>
          <cell r="J406">
            <v>115</v>
          </cell>
          <cell r="K406">
            <v>81.36</v>
          </cell>
          <cell r="L406">
            <v>28.721271645568642</v>
          </cell>
        </row>
        <row r="407">
          <cell r="B407" t="str">
            <v>ScotlandDrinkingPremiumDark RumC: £3.50 - £4</v>
          </cell>
          <cell r="C407" t="str">
            <v>Total</v>
          </cell>
          <cell r="D407" t="str">
            <v>Drinking</v>
          </cell>
          <cell r="E407" t="str">
            <v>Scotland</v>
          </cell>
          <cell r="F407" t="str">
            <v>Premium</v>
          </cell>
          <cell r="G407" t="str">
            <v>Dark Rum</v>
          </cell>
          <cell r="H407" t="str">
            <v>25ml</v>
          </cell>
          <cell r="I407" t="str">
            <v>C: £3.50 - £4</v>
          </cell>
          <cell r="J407">
            <v>30</v>
          </cell>
          <cell r="K407">
            <v>79.599999999999994</v>
          </cell>
          <cell r="L407">
            <v>23.125458639866203</v>
          </cell>
        </row>
        <row r="408">
          <cell r="B408" t="str">
            <v>ScotlandDrinkingTotalDark RumB: £3 - £3.50</v>
          </cell>
          <cell r="C408" t="str">
            <v>Total</v>
          </cell>
          <cell r="D408" t="str">
            <v>Drinking</v>
          </cell>
          <cell r="E408" t="str">
            <v>Scotland</v>
          </cell>
          <cell r="F408" t="str">
            <v>Total</v>
          </cell>
          <cell r="G408" t="str">
            <v>Dark Rum</v>
          </cell>
          <cell r="H408" t="str">
            <v>25ml</v>
          </cell>
          <cell r="I408" t="str">
            <v>B: £3 - £3.50</v>
          </cell>
          <cell r="J408">
            <v>40</v>
          </cell>
          <cell r="K408">
            <v>62.09</v>
          </cell>
          <cell r="L408">
            <v>20.238661631661479</v>
          </cell>
        </row>
        <row r="409">
          <cell r="B409" t="str">
            <v>ScotlandDrinkingTotalDark RumC: £3.50 - £4</v>
          </cell>
          <cell r="C409" t="str">
            <v>Total</v>
          </cell>
          <cell r="D409" t="str">
            <v>Drinking</v>
          </cell>
          <cell r="E409" t="str">
            <v>Scotland</v>
          </cell>
          <cell r="F409" t="str">
            <v>Total</v>
          </cell>
          <cell r="G409" t="str">
            <v>Dark Rum</v>
          </cell>
          <cell r="H409" t="str">
            <v>25ml</v>
          </cell>
          <cell r="I409" t="str">
            <v>C: £3.50 - £4</v>
          </cell>
          <cell r="J409">
            <v>43</v>
          </cell>
          <cell r="K409">
            <v>95.31</v>
          </cell>
          <cell r="L409">
            <v>28.76905788075516</v>
          </cell>
        </row>
        <row r="410">
          <cell r="B410" t="str">
            <v>South EnglandDrinkingMainstreamDark RumD: £4 - £4.50</v>
          </cell>
          <cell r="C410" t="str">
            <v>Total</v>
          </cell>
          <cell r="D410" t="str">
            <v>Drinking</v>
          </cell>
          <cell r="E410" t="str">
            <v>South England</v>
          </cell>
          <cell r="F410" t="str">
            <v>Mainstream</v>
          </cell>
          <cell r="G410" t="str">
            <v>Dark Rum</v>
          </cell>
          <cell r="H410" t="str">
            <v>25ml</v>
          </cell>
          <cell r="I410" t="str">
            <v>D: £4 - £4.50</v>
          </cell>
          <cell r="J410">
            <v>31</v>
          </cell>
          <cell r="K410">
            <v>126.23</v>
          </cell>
          <cell r="L410">
            <v>40.955576821299204</v>
          </cell>
        </row>
        <row r="411">
          <cell r="B411" t="str">
            <v>South EnglandDrinkingMainstreamDark RumC: £3.50 - £4</v>
          </cell>
          <cell r="C411" t="str">
            <v>Total</v>
          </cell>
          <cell r="D411" t="str">
            <v>Drinking</v>
          </cell>
          <cell r="E411" t="str">
            <v>South England</v>
          </cell>
          <cell r="F411" t="str">
            <v>Mainstream</v>
          </cell>
          <cell r="G411" t="str">
            <v>Dark Rum</v>
          </cell>
          <cell r="H411" t="str">
            <v>25ml</v>
          </cell>
          <cell r="I411" t="str">
            <v>C: £3.50 - £4</v>
          </cell>
          <cell r="J411">
            <v>38</v>
          </cell>
          <cell r="K411">
            <v>93.61</v>
          </cell>
          <cell r="L411">
            <v>32.944501961435797</v>
          </cell>
        </row>
        <row r="412">
          <cell r="B412" t="str">
            <v>South EnglandDrinkingPremiumDark RumE: £4.50 - £5</v>
          </cell>
          <cell r="C412" t="str">
            <v>Total</v>
          </cell>
          <cell r="D412" t="str">
            <v>Drinking</v>
          </cell>
          <cell r="E412" t="str">
            <v>South England</v>
          </cell>
          <cell r="F412" t="str">
            <v>Premium</v>
          </cell>
          <cell r="G412" t="str">
            <v>Dark Rum</v>
          </cell>
          <cell r="H412" t="str">
            <v>25ml</v>
          </cell>
          <cell r="I412" t="str">
            <v>E: £4.50 - £5</v>
          </cell>
          <cell r="J412">
            <v>37</v>
          </cell>
          <cell r="K412">
            <v>113.06</v>
          </cell>
          <cell r="L412">
            <v>33.585382688101923</v>
          </cell>
        </row>
        <row r="413">
          <cell r="B413" t="str">
            <v>South EnglandDrinkingPremiumDark RumB: £3 - £3.50</v>
          </cell>
          <cell r="C413" t="str">
            <v>Total</v>
          </cell>
          <cell r="D413" t="str">
            <v>Drinking</v>
          </cell>
          <cell r="E413" t="str">
            <v>South England</v>
          </cell>
          <cell r="F413" t="str">
            <v>Premium</v>
          </cell>
          <cell r="G413" t="str">
            <v>Dark Rum</v>
          </cell>
          <cell r="H413" t="str">
            <v>25ml</v>
          </cell>
          <cell r="I413" t="str">
            <v>B: £3 - £3.50</v>
          </cell>
          <cell r="J413">
            <v>52</v>
          </cell>
          <cell r="K413">
            <v>48.58</v>
          </cell>
          <cell r="L413">
            <v>14.633963468339521</v>
          </cell>
        </row>
        <row r="414">
          <cell r="B414" t="str">
            <v>South EnglandDrinkingPremiumDark RumC: £3.50 - £4</v>
          </cell>
          <cell r="C414" t="str">
            <v>Total</v>
          </cell>
          <cell r="D414" t="str">
            <v>Drinking</v>
          </cell>
          <cell r="E414" t="str">
            <v>South England</v>
          </cell>
          <cell r="F414" t="str">
            <v>Premium</v>
          </cell>
          <cell r="G414" t="str">
            <v>Dark Rum</v>
          </cell>
          <cell r="H414" t="str">
            <v>25ml</v>
          </cell>
          <cell r="I414" t="str">
            <v>C: £3.50 - £4</v>
          </cell>
          <cell r="J414">
            <v>63</v>
          </cell>
          <cell r="K414">
            <v>66.08</v>
          </cell>
          <cell r="L414">
            <v>20.083770282510162</v>
          </cell>
        </row>
        <row r="415">
          <cell r="B415" t="str">
            <v>South EnglandDrinkingPremiumDark RumD: £4 - £4.50</v>
          </cell>
          <cell r="C415" t="str">
            <v>Total</v>
          </cell>
          <cell r="D415" t="str">
            <v>Drinking</v>
          </cell>
          <cell r="E415" t="str">
            <v>South England</v>
          </cell>
          <cell r="F415" t="str">
            <v>Premium</v>
          </cell>
          <cell r="G415" t="str">
            <v>Dark Rum</v>
          </cell>
          <cell r="H415" t="str">
            <v>25ml</v>
          </cell>
          <cell r="I415" t="str">
            <v>D: £4 - £4.50</v>
          </cell>
          <cell r="J415">
            <v>88</v>
          </cell>
          <cell r="K415">
            <v>106.96</v>
          </cell>
          <cell r="L415">
            <v>31.392482229019603</v>
          </cell>
        </row>
        <row r="416">
          <cell r="B416" t="str">
            <v>South EnglandDrinkingTotalDark RumA: &lt;£3</v>
          </cell>
          <cell r="C416" t="str">
            <v>Total</v>
          </cell>
          <cell r="D416" t="str">
            <v>Drinking</v>
          </cell>
          <cell r="E416" t="str">
            <v>South England</v>
          </cell>
          <cell r="F416" t="str">
            <v>Total</v>
          </cell>
          <cell r="G416" t="str">
            <v>Dark Rum</v>
          </cell>
          <cell r="H416" t="str">
            <v>25ml</v>
          </cell>
          <cell r="I416" t="str">
            <v>A: &lt;£3</v>
          </cell>
          <cell r="J416">
            <v>40</v>
          </cell>
          <cell r="K416">
            <v>37.14</v>
          </cell>
          <cell r="L416">
            <v>14.393753131550278</v>
          </cell>
        </row>
        <row r="417">
          <cell r="B417" t="str">
            <v>South EnglandDrinkingTotalDark RumE: £4.50 - £5</v>
          </cell>
          <cell r="C417" t="str">
            <v>Total</v>
          </cell>
          <cell r="D417" t="str">
            <v>Drinking</v>
          </cell>
          <cell r="E417" t="str">
            <v>South England</v>
          </cell>
          <cell r="F417" t="str">
            <v>Total</v>
          </cell>
          <cell r="G417" t="str">
            <v>Dark Rum</v>
          </cell>
          <cell r="H417" t="str">
            <v>25ml</v>
          </cell>
          <cell r="I417" t="str">
            <v>E: £4.50 - £5</v>
          </cell>
          <cell r="J417">
            <v>44</v>
          </cell>
          <cell r="K417">
            <v>117.79</v>
          </cell>
          <cell r="L417">
            <v>34.984409527188802</v>
          </cell>
        </row>
        <row r="418">
          <cell r="B418" t="str">
            <v>South EnglandDrinkingTotalDark RumB: £3 - £3.50</v>
          </cell>
          <cell r="C418" t="str">
            <v>Total</v>
          </cell>
          <cell r="D418" t="str">
            <v>Drinking</v>
          </cell>
          <cell r="E418" t="str">
            <v>South England</v>
          </cell>
          <cell r="F418" t="str">
            <v>Total</v>
          </cell>
          <cell r="G418" t="str">
            <v>Dark Rum</v>
          </cell>
          <cell r="H418" t="str">
            <v>25ml</v>
          </cell>
          <cell r="I418" t="str">
            <v>B: £3 - £3.50</v>
          </cell>
          <cell r="J418">
            <v>77</v>
          </cell>
          <cell r="K418">
            <v>57.31</v>
          </cell>
          <cell r="L418">
            <v>19.518217457088397</v>
          </cell>
        </row>
        <row r="419">
          <cell r="B419" t="str">
            <v>South EnglandDrinkingTotalDark RumC: £3.50 - £4</v>
          </cell>
          <cell r="C419" t="str">
            <v>Total</v>
          </cell>
          <cell r="D419" t="str">
            <v>Drinking</v>
          </cell>
          <cell r="E419" t="str">
            <v>South England</v>
          </cell>
          <cell r="F419" t="str">
            <v>Total</v>
          </cell>
          <cell r="G419" t="str">
            <v>Dark Rum</v>
          </cell>
          <cell r="H419" t="str">
            <v>25ml</v>
          </cell>
          <cell r="I419" t="str">
            <v>C: £3.50 - £4</v>
          </cell>
          <cell r="J419">
            <v>101</v>
          </cell>
          <cell r="K419">
            <v>76.44</v>
          </cell>
          <cell r="L419">
            <v>24.922461409234639</v>
          </cell>
        </row>
        <row r="420">
          <cell r="B420" t="str">
            <v>South EnglandDrinkingTotalDark RumD: £4 - £4.50</v>
          </cell>
          <cell r="C420" t="str">
            <v>Total</v>
          </cell>
          <cell r="D420" t="str">
            <v>Drinking</v>
          </cell>
          <cell r="E420" t="str">
            <v>South England</v>
          </cell>
          <cell r="F420" t="str">
            <v>Total</v>
          </cell>
          <cell r="G420" t="str">
            <v>Dark Rum</v>
          </cell>
          <cell r="H420" t="str">
            <v>25ml</v>
          </cell>
          <cell r="I420" t="str">
            <v>D: £4 - £4.50</v>
          </cell>
          <cell r="J420">
            <v>119</v>
          </cell>
          <cell r="K420">
            <v>111.98</v>
          </cell>
          <cell r="L420">
            <v>33.883708551378156</v>
          </cell>
        </row>
        <row r="421">
          <cell r="B421" t="str">
            <v>Central/WalesFood PubMainstreamDark RumA: &lt;£3</v>
          </cell>
          <cell r="C421" t="str">
            <v>Total</v>
          </cell>
          <cell r="D421" t="str">
            <v>Food Pub</v>
          </cell>
          <cell r="E421" t="str">
            <v>Central/Wales</v>
          </cell>
          <cell r="F421" t="str">
            <v>Mainstream</v>
          </cell>
          <cell r="G421" t="str">
            <v>Dark Rum</v>
          </cell>
          <cell r="H421" t="str">
            <v>25ml</v>
          </cell>
          <cell r="I421" t="str">
            <v>A: &lt;£3</v>
          </cell>
          <cell r="J421">
            <v>45</v>
          </cell>
          <cell r="K421">
            <v>29.21</v>
          </cell>
          <cell r="L421">
            <v>12.838343314560159</v>
          </cell>
        </row>
        <row r="422">
          <cell r="B422" t="str">
            <v>Central/WalesFood PubMainstreamDark RumC: £3.50 - £4</v>
          </cell>
          <cell r="C422" t="str">
            <v>Total</v>
          </cell>
          <cell r="D422" t="str">
            <v>Food Pub</v>
          </cell>
          <cell r="E422" t="str">
            <v>Central/Wales</v>
          </cell>
          <cell r="F422" t="str">
            <v>Mainstream</v>
          </cell>
          <cell r="G422" t="str">
            <v>Dark Rum</v>
          </cell>
          <cell r="H422" t="str">
            <v>25ml</v>
          </cell>
          <cell r="I422" t="str">
            <v>C: £3.50 - £4</v>
          </cell>
          <cell r="J422">
            <v>45</v>
          </cell>
          <cell r="K422">
            <v>30.63</v>
          </cell>
          <cell r="L422">
            <v>9.7602029387105986</v>
          </cell>
        </row>
        <row r="423">
          <cell r="B423" t="str">
            <v>Central/WalesFood PubMainstreamDark RumB: £3 - £3.50</v>
          </cell>
          <cell r="C423" t="str">
            <v>Total</v>
          </cell>
          <cell r="D423" t="str">
            <v>Food Pub</v>
          </cell>
          <cell r="E423" t="str">
            <v>Central/Wales</v>
          </cell>
          <cell r="F423" t="str">
            <v>Mainstream</v>
          </cell>
          <cell r="G423" t="str">
            <v>Dark Rum</v>
          </cell>
          <cell r="H423" t="str">
            <v>25ml</v>
          </cell>
          <cell r="I423" t="str">
            <v>B: £3 - £3.50</v>
          </cell>
          <cell r="J423">
            <v>51</v>
          </cell>
          <cell r="K423">
            <v>28.13</v>
          </cell>
          <cell r="L423">
            <v>10.515359713688198</v>
          </cell>
        </row>
        <row r="424">
          <cell r="B424" t="str">
            <v>Central/WalesFood PubPremiumDark RumA: &lt;£3</v>
          </cell>
          <cell r="C424" t="str">
            <v>Total</v>
          </cell>
          <cell r="D424" t="str">
            <v>Food Pub</v>
          </cell>
          <cell r="E424" t="str">
            <v>Central/Wales</v>
          </cell>
          <cell r="F424" t="str">
            <v>Premium</v>
          </cell>
          <cell r="G424" t="str">
            <v>Dark Rum</v>
          </cell>
          <cell r="H424" t="str">
            <v>25ml</v>
          </cell>
          <cell r="I424" t="str">
            <v>A: &lt;£3</v>
          </cell>
          <cell r="J424">
            <v>33</v>
          </cell>
          <cell r="K424">
            <v>28.84</v>
          </cell>
          <cell r="L424">
            <v>12.42944785391448</v>
          </cell>
        </row>
        <row r="425">
          <cell r="B425" t="str">
            <v>Central/WalesFood PubPremiumDark RumB: £3 - £3.50</v>
          </cell>
          <cell r="C425" t="str">
            <v>Total</v>
          </cell>
          <cell r="D425" t="str">
            <v>Food Pub</v>
          </cell>
          <cell r="E425" t="str">
            <v>Central/Wales</v>
          </cell>
          <cell r="F425" t="str">
            <v>Premium</v>
          </cell>
          <cell r="G425" t="str">
            <v>Dark Rum</v>
          </cell>
          <cell r="H425" t="str">
            <v>25ml</v>
          </cell>
          <cell r="I425" t="str">
            <v>B: £3 - £3.50</v>
          </cell>
          <cell r="J425">
            <v>47</v>
          </cell>
          <cell r="K425">
            <v>26.58</v>
          </cell>
          <cell r="L425">
            <v>9.8603870605110391</v>
          </cell>
        </row>
        <row r="426">
          <cell r="B426" t="str">
            <v>Central/WalesFood PubTotalDark RumC: £3.50 - £4</v>
          </cell>
          <cell r="C426" t="str">
            <v>Total</v>
          </cell>
          <cell r="D426" t="str">
            <v>Food Pub</v>
          </cell>
          <cell r="E426" t="str">
            <v>Central/Wales</v>
          </cell>
          <cell r="F426" t="str">
            <v>Total</v>
          </cell>
          <cell r="G426" t="str">
            <v>Dark Rum</v>
          </cell>
          <cell r="H426" t="str">
            <v>25ml</v>
          </cell>
          <cell r="I426" t="str">
            <v>C: £3.50 - £4</v>
          </cell>
          <cell r="J426">
            <v>73</v>
          </cell>
          <cell r="K426">
            <v>31.4</v>
          </cell>
          <cell r="L426">
            <v>9.7837075178654</v>
          </cell>
        </row>
        <row r="427">
          <cell r="B427" t="str">
            <v>Central/WalesFood PubTotalDark RumA: &lt;£3</v>
          </cell>
          <cell r="C427" t="str">
            <v>Total</v>
          </cell>
          <cell r="D427" t="str">
            <v>Food Pub</v>
          </cell>
          <cell r="E427" t="str">
            <v>Central/Wales</v>
          </cell>
          <cell r="F427" t="str">
            <v>Total</v>
          </cell>
          <cell r="G427" t="str">
            <v>Dark Rum</v>
          </cell>
          <cell r="H427" t="str">
            <v>25ml</v>
          </cell>
          <cell r="I427" t="str">
            <v>A: &lt;£3</v>
          </cell>
          <cell r="J427">
            <v>78</v>
          </cell>
          <cell r="K427">
            <v>29.06</v>
          </cell>
          <cell r="L427">
            <v>12.66534908121008</v>
          </cell>
        </row>
        <row r="428">
          <cell r="B428" t="str">
            <v>Central/WalesFood PubTotalDark RumB: £3 - £3.50</v>
          </cell>
          <cell r="C428" t="str">
            <v>Total</v>
          </cell>
          <cell r="D428" t="str">
            <v>Food Pub</v>
          </cell>
          <cell r="E428" t="str">
            <v>Central/Wales</v>
          </cell>
          <cell r="F428" t="str">
            <v>Total</v>
          </cell>
          <cell r="G428" t="str">
            <v>Dark Rum</v>
          </cell>
          <cell r="H428" t="str">
            <v>25ml</v>
          </cell>
          <cell r="I428" t="str">
            <v>B: £3 - £3.50</v>
          </cell>
          <cell r="J428">
            <v>98</v>
          </cell>
          <cell r="K428">
            <v>27.39</v>
          </cell>
          <cell r="L428">
            <v>10.201240175939999</v>
          </cell>
        </row>
        <row r="429">
          <cell r="B429" t="str">
            <v>GBFood PubMainstreamDark RumD: £4 - £4.50</v>
          </cell>
          <cell r="C429" t="str">
            <v>Total</v>
          </cell>
          <cell r="D429" t="str">
            <v>Food Pub</v>
          </cell>
          <cell r="E429" t="str">
            <v>GB</v>
          </cell>
          <cell r="F429" t="str">
            <v>Mainstream</v>
          </cell>
          <cell r="G429" t="str">
            <v>Dark Rum</v>
          </cell>
          <cell r="H429" t="str">
            <v>25ml</v>
          </cell>
          <cell r="I429" t="str">
            <v>D: £4 - £4.50</v>
          </cell>
          <cell r="J429">
            <v>77</v>
          </cell>
          <cell r="K429">
            <v>36.64</v>
          </cell>
          <cell r="L429">
            <v>10.665609965870081</v>
          </cell>
        </row>
        <row r="430">
          <cell r="B430" t="str">
            <v>GBFood PubMainstreamDark RumA: &lt;£3</v>
          </cell>
          <cell r="C430" t="str">
            <v>Total</v>
          </cell>
          <cell r="D430" t="str">
            <v>Food Pub</v>
          </cell>
          <cell r="E430" t="str">
            <v>GB</v>
          </cell>
          <cell r="F430" t="str">
            <v>Mainstream</v>
          </cell>
          <cell r="G430" t="str">
            <v>Dark Rum</v>
          </cell>
          <cell r="H430" t="str">
            <v>25ml</v>
          </cell>
          <cell r="I430" t="str">
            <v>A: &lt;£3</v>
          </cell>
          <cell r="J430">
            <v>127</v>
          </cell>
          <cell r="K430">
            <v>26.56</v>
          </cell>
          <cell r="L430">
            <v>11.031415589574719</v>
          </cell>
        </row>
        <row r="431">
          <cell r="B431" t="str">
            <v>GBFood PubMainstreamDark RumC: £3.50 - £4</v>
          </cell>
          <cell r="C431" t="str">
            <v>Total</v>
          </cell>
          <cell r="D431" t="str">
            <v>Food Pub</v>
          </cell>
          <cell r="E431" t="str">
            <v>GB</v>
          </cell>
          <cell r="F431" t="str">
            <v>Mainstream</v>
          </cell>
          <cell r="G431" t="str">
            <v>Dark Rum</v>
          </cell>
          <cell r="H431" t="str">
            <v>25ml</v>
          </cell>
          <cell r="I431" t="str">
            <v>C: £3.50 - £4</v>
          </cell>
          <cell r="J431">
            <v>181</v>
          </cell>
          <cell r="K431">
            <v>32.299999999999997</v>
          </cell>
          <cell r="L431">
            <v>10.17296330749336</v>
          </cell>
        </row>
        <row r="432">
          <cell r="B432" t="str">
            <v>GBFood PubMainstreamDark RumB: £3 - £3.50</v>
          </cell>
          <cell r="C432" t="str">
            <v>Total</v>
          </cell>
          <cell r="D432" t="str">
            <v>Food Pub</v>
          </cell>
          <cell r="E432" t="str">
            <v>GB</v>
          </cell>
          <cell r="F432" t="str">
            <v>Mainstream</v>
          </cell>
          <cell r="G432" t="str">
            <v>Dark Rum</v>
          </cell>
          <cell r="H432" t="str">
            <v>25ml</v>
          </cell>
          <cell r="I432" t="str">
            <v>B: £3 - £3.50</v>
          </cell>
          <cell r="J432">
            <v>186</v>
          </cell>
          <cell r="K432">
            <v>28.62</v>
          </cell>
          <cell r="L432">
            <v>10.2966331805388</v>
          </cell>
        </row>
        <row r="433">
          <cell r="B433" t="str">
            <v>GBFood PubPremiumDark RumD: £4 - £4.50</v>
          </cell>
          <cell r="C433" t="str">
            <v>Total</v>
          </cell>
          <cell r="D433" t="str">
            <v>Food Pub</v>
          </cell>
          <cell r="E433" t="str">
            <v>GB</v>
          </cell>
          <cell r="F433" t="str">
            <v>Premium</v>
          </cell>
          <cell r="G433" t="str">
            <v>Dark Rum</v>
          </cell>
          <cell r="H433" t="str">
            <v>25ml</v>
          </cell>
          <cell r="I433" t="str">
            <v>D: £4 - £4.50</v>
          </cell>
          <cell r="J433">
            <v>64</v>
          </cell>
          <cell r="K433">
            <v>60.46</v>
          </cell>
          <cell r="L433">
            <v>16.103392487967358</v>
          </cell>
        </row>
        <row r="434">
          <cell r="B434" t="str">
            <v>GBFood PubPremiumDark RumA: &lt;£3</v>
          </cell>
          <cell r="C434" t="str">
            <v>Total</v>
          </cell>
          <cell r="D434" t="str">
            <v>Food Pub</v>
          </cell>
          <cell r="E434" t="str">
            <v>GB</v>
          </cell>
          <cell r="F434" t="str">
            <v>Premium</v>
          </cell>
          <cell r="G434" t="str">
            <v>Dark Rum</v>
          </cell>
          <cell r="H434" t="str">
            <v>25ml</v>
          </cell>
          <cell r="I434" t="str">
            <v>A: &lt;£3</v>
          </cell>
          <cell r="J434">
            <v>85</v>
          </cell>
          <cell r="K434">
            <v>30.08</v>
          </cell>
          <cell r="L434">
            <v>12.4222046748718</v>
          </cell>
        </row>
        <row r="435">
          <cell r="B435" t="str">
            <v>GBFood PubPremiumDark RumC: £3.50 - £4</v>
          </cell>
          <cell r="C435" t="str">
            <v>Total</v>
          </cell>
          <cell r="D435" t="str">
            <v>Food Pub</v>
          </cell>
          <cell r="E435" t="str">
            <v>GB</v>
          </cell>
          <cell r="F435" t="str">
            <v>Premium</v>
          </cell>
          <cell r="G435" t="str">
            <v>Dark Rum</v>
          </cell>
          <cell r="H435" t="str">
            <v>25ml</v>
          </cell>
          <cell r="I435" t="str">
            <v>C: £3.50 - £4</v>
          </cell>
          <cell r="J435">
            <v>146</v>
          </cell>
          <cell r="K435">
            <v>39.11</v>
          </cell>
          <cell r="L435">
            <v>11.471083459485239</v>
          </cell>
        </row>
        <row r="436">
          <cell r="B436" t="str">
            <v>GBFood PubPremiumDark RumB: £3 - £3.50</v>
          </cell>
          <cell r="C436" t="str">
            <v>Total</v>
          </cell>
          <cell r="D436" t="str">
            <v>Food Pub</v>
          </cell>
          <cell r="E436" t="str">
            <v>GB</v>
          </cell>
          <cell r="F436" t="str">
            <v>Premium</v>
          </cell>
          <cell r="G436" t="str">
            <v>Dark Rum</v>
          </cell>
          <cell r="H436" t="str">
            <v>25ml</v>
          </cell>
          <cell r="I436" t="str">
            <v>B: £3 - £3.50</v>
          </cell>
          <cell r="J436">
            <v>216</v>
          </cell>
          <cell r="K436">
            <v>31.23</v>
          </cell>
          <cell r="L436">
            <v>11.277724475177319</v>
          </cell>
        </row>
        <row r="437">
          <cell r="B437" t="str">
            <v>GBFood PubTotalDark RumE: £4.50 - £5</v>
          </cell>
          <cell r="C437" t="str">
            <v>Total</v>
          </cell>
          <cell r="D437" t="str">
            <v>Food Pub</v>
          </cell>
          <cell r="E437" t="str">
            <v>GB</v>
          </cell>
          <cell r="F437" t="str">
            <v>Total</v>
          </cell>
          <cell r="G437" t="str">
            <v>Dark Rum</v>
          </cell>
          <cell r="H437" t="str">
            <v>25ml</v>
          </cell>
          <cell r="I437" t="str">
            <v>E: £4.50 - £5</v>
          </cell>
          <cell r="J437">
            <v>41</v>
          </cell>
          <cell r="K437">
            <v>48.08</v>
          </cell>
          <cell r="L437">
            <v>11.59885006656584</v>
          </cell>
        </row>
        <row r="438">
          <cell r="B438" t="str">
            <v>GBFood PubTotalDark RumD: £4 - £4.50</v>
          </cell>
          <cell r="C438" t="str">
            <v>Total</v>
          </cell>
          <cell r="D438" t="str">
            <v>Food Pub</v>
          </cell>
          <cell r="E438" t="str">
            <v>GB</v>
          </cell>
          <cell r="F438" t="str">
            <v>Total</v>
          </cell>
          <cell r="G438" t="str">
            <v>Dark Rum</v>
          </cell>
          <cell r="H438" t="str">
            <v>25ml</v>
          </cell>
          <cell r="I438" t="str">
            <v>D: £4 - £4.50</v>
          </cell>
          <cell r="J438">
            <v>141</v>
          </cell>
          <cell r="K438">
            <v>47.45</v>
          </cell>
          <cell r="L438">
            <v>13.133823309233401</v>
          </cell>
        </row>
        <row r="439">
          <cell r="B439" t="str">
            <v>GBFood PubTotalDark RumA: &lt;£3</v>
          </cell>
          <cell r="C439" t="str">
            <v>Total</v>
          </cell>
          <cell r="D439" t="str">
            <v>Food Pub</v>
          </cell>
          <cell r="E439" t="str">
            <v>GB</v>
          </cell>
          <cell r="F439" t="str">
            <v>Total</v>
          </cell>
          <cell r="G439" t="str">
            <v>Dark Rum</v>
          </cell>
          <cell r="H439" t="str">
            <v>25ml</v>
          </cell>
          <cell r="I439" t="str">
            <v>A: &lt;£3</v>
          </cell>
          <cell r="J439">
            <v>212</v>
          </cell>
          <cell r="K439">
            <v>27.97</v>
          </cell>
          <cell r="L439">
            <v>11.589043288868361</v>
          </cell>
        </row>
        <row r="440">
          <cell r="B440" t="str">
            <v>GBFood PubTotalDark RumC: £3.50 - £4</v>
          </cell>
          <cell r="C440" t="str">
            <v>Total</v>
          </cell>
          <cell r="D440" t="str">
            <v>Food Pub</v>
          </cell>
          <cell r="E440" t="str">
            <v>GB</v>
          </cell>
          <cell r="F440" t="str">
            <v>Total</v>
          </cell>
          <cell r="G440" t="str">
            <v>Dark Rum</v>
          </cell>
          <cell r="H440" t="str">
            <v>25ml</v>
          </cell>
          <cell r="I440" t="str">
            <v>C: £3.50 - £4</v>
          </cell>
          <cell r="J440">
            <v>327</v>
          </cell>
          <cell r="K440">
            <v>35.340000000000003</v>
          </cell>
          <cell r="L440">
            <v>10.75255212153256</v>
          </cell>
        </row>
        <row r="441">
          <cell r="B441" t="str">
            <v>GBFood PubTotalDark RumB: £3 - £3.50</v>
          </cell>
          <cell r="C441" t="str">
            <v>Total</v>
          </cell>
          <cell r="D441" t="str">
            <v>Food Pub</v>
          </cell>
          <cell r="E441" t="str">
            <v>GB</v>
          </cell>
          <cell r="F441" t="str">
            <v>Total</v>
          </cell>
          <cell r="G441" t="str">
            <v>Dark Rum</v>
          </cell>
          <cell r="H441" t="str">
            <v>25ml</v>
          </cell>
          <cell r="I441" t="str">
            <v>B: £3 - £3.50</v>
          </cell>
          <cell r="J441">
            <v>402</v>
          </cell>
          <cell r="K441">
            <v>30.03</v>
          </cell>
          <cell r="L441">
            <v>10.823786711986362</v>
          </cell>
        </row>
        <row r="442">
          <cell r="B442" t="str">
            <v>LondonFood PubMainstreamDark RumB: £3 - £3.50</v>
          </cell>
          <cell r="C442" t="str">
            <v>Total</v>
          </cell>
          <cell r="D442" t="str">
            <v>Food Pub</v>
          </cell>
          <cell r="E442" t="str">
            <v>London</v>
          </cell>
          <cell r="F442" t="str">
            <v>Mainstream</v>
          </cell>
          <cell r="G442" t="str">
            <v>Dark Rum</v>
          </cell>
          <cell r="H442" t="str">
            <v>25ml</v>
          </cell>
          <cell r="I442" t="str">
            <v>B: £3 - £3.50</v>
          </cell>
          <cell r="J442">
            <v>42</v>
          </cell>
          <cell r="K442">
            <v>31.27</v>
          </cell>
          <cell r="L442">
            <v>11.544119832782201</v>
          </cell>
        </row>
        <row r="443">
          <cell r="B443" t="str">
            <v>LondonFood PubPremiumDark RumD: £4 - £4.50</v>
          </cell>
          <cell r="C443" t="str">
            <v>Total</v>
          </cell>
          <cell r="D443" t="str">
            <v>Food Pub</v>
          </cell>
          <cell r="E443" t="str">
            <v>London</v>
          </cell>
          <cell r="F443" t="str">
            <v>Premium</v>
          </cell>
          <cell r="G443" t="str">
            <v>Dark Rum</v>
          </cell>
          <cell r="H443" t="str">
            <v>25ml</v>
          </cell>
          <cell r="I443" t="str">
            <v>D: £4 - £4.50</v>
          </cell>
          <cell r="J443">
            <v>33</v>
          </cell>
          <cell r="K443">
            <v>66.34</v>
          </cell>
          <cell r="L443">
            <v>17.73876561039604</v>
          </cell>
        </row>
        <row r="444">
          <cell r="B444" t="str">
            <v>LondonFood PubPremiumDark RumC: £3.50 - £4</v>
          </cell>
          <cell r="C444" t="str">
            <v>Total</v>
          </cell>
          <cell r="D444" t="str">
            <v>Food Pub</v>
          </cell>
          <cell r="E444" t="str">
            <v>London</v>
          </cell>
          <cell r="F444" t="str">
            <v>Premium</v>
          </cell>
          <cell r="G444" t="str">
            <v>Dark Rum</v>
          </cell>
          <cell r="H444" t="str">
            <v>25ml</v>
          </cell>
          <cell r="I444" t="str">
            <v>C: £3.50 - £4</v>
          </cell>
          <cell r="J444">
            <v>41</v>
          </cell>
          <cell r="K444">
            <v>47.93</v>
          </cell>
          <cell r="L444">
            <v>13.767794245659841</v>
          </cell>
        </row>
        <row r="445">
          <cell r="B445" t="str">
            <v>LondonFood PubPremiumDark RumB: £3 - £3.50</v>
          </cell>
          <cell r="C445" t="str">
            <v>Total</v>
          </cell>
          <cell r="D445" t="str">
            <v>Food Pub</v>
          </cell>
          <cell r="E445" t="str">
            <v>London</v>
          </cell>
          <cell r="F445" t="str">
            <v>Premium</v>
          </cell>
          <cell r="G445" t="str">
            <v>Dark Rum</v>
          </cell>
          <cell r="H445" t="str">
            <v>25ml</v>
          </cell>
          <cell r="I445" t="str">
            <v>B: £3 - £3.50</v>
          </cell>
          <cell r="J445">
            <v>65</v>
          </cell>
          <cell r="K445">
            <v>34.6</v>
          </cell>
          <cell r="L445">
            <v>12.54779755394688</v>
          </cell>
        </row>
        <row r="446">
          <cell r="B446" t="str">
            <v>LondonFood PubTotalDark RumD: £4 - £4.50</v>
          </cell>
          <cell r="C446" t="str">
            <v>Total</v>
          </cell>
          <cell r="D446" t="str">
            <v>Food Pub</v>
          </cell>
          <cell r="E446" t="str">
            <v>London</v>
          </cell>
          <cell r="F446" t="str">
            <v>Total</v>
          </cell>
          <cell r="G446" t="str">
            <v>Dark Rum</v>
          </cell>
          <cell r="H446" t="str">
            <v>25ml</v>
          </cell>
          <cell r="I446" t="str">
            <v>D: £4 - £4.50</v>
          </cell>
          <cell r="J446">
            <v>49</v>
          </cell>
          <cell r="K446">
            <v>63.19</v>
          </cell>
          <cell r="L446">
            <v>16.946950819005281</v>
          </cell>
        </row>
        <row r="447">
          <cell r="B447" t="str">
            <v>LondonFood PubTotalDark RumC: £3.50 - £4</v>
          </cell>
          <cell r="C447" t="str">
            <v>Total</v>
          </cell>
          <cell r="D447" t="str">
            <v>Food Pub</v>
          </cell>
          <cell r="E447" t="str">
            <v>London</v>
          </cell>
          <cell r="F447" t="str">
            <v>Total</v>
          </cell>
          <cell r="G447" t="str">
            <v>Dark Rum</v>
          </cell>
          <cell r="H447" t="str">
            <v>25ml</v>
          </cell>
          <cell r="I447" t="str">
            <v>C: £3.50 - £4</v>
          </cell>
          <cell r="J447">
            <v>65</v>
          </cell>
          <cell r="K447">
            <v>44.44</v>
          </cell>
          <cell r="L447">
            <v>13.07107494773804</v>
          </cell>
        </row>
        <row r="448">
          <cell r="B448" t="str">
            <v>LondonFood PubTotalDark RumB: £3 - £3.50</v>
          </cell>
          <cell r="C448" t="str">
            <v>Total</v>
          </cell>
          <cell r="D448" t="str">
            <v>Food Pub</v>
          </cell>
          <cell r="E448" t="str">
            <v>London</v>
          </cell>
          <cell r="F448" t="str">
            <v>Total</v>
          </cell>
          <cell r="G448" t="str">
            <v>Dark Rum</v>
          </cell>
          <cell r="H448" t="str">
            <v>25ml</v>
          </cell>
          <cell r="I448" t="str">
            <v>B: £3 - £3.50</v>
          </cell>
          <cell r="J448">
            <v>107</v>
          </cell>
          <cell r="K448">
            <v>33.29</v>
          </cell>
          <cell r="L448">
            <v>12.153830597975679</v>
          </cell>
        </row>
        <row r="449">
          <cell r="B449" t="str">
            <v>North EnglandFood PubMainstreamDark RumB: £3 - £3.50</v>
          </cell>
          <cell r="C449" t="str">
            <v>Total</v>
          </cell>
          <cell r="D449" t="str">
            <v>Food Pub</v>
          </cell>
          <cell r="E449" t="str">
            <v>North England</v>
          </cell>
          <cell r="F449" t="str">
            <v>Mainstream</v>
          </cell>
          <cell r="G449" t="str">
            <v>Dark Rum</v>
          </cell>
          <cell r="H449" t="str">
            <v>25ml</v>
          </cell>
          <cell r="I449" t="str">
            <v>B: £3 - £3.50</v>
          </cell>
          <cell r="J449">
            <v>36</v>
          </cell>
          <cell r="K449">
            <v>28.31</v>
          </cell>
          <cell r="L449">
            <v>9.7682501096581191</v>
          </cell>
        </row>
        <row r="450">
          <cell r="B450" t="str">
            <v>North EnglandFood PubMainstreamDark RumC: £3.50 - £4</v>
          </cell>
          <cell r="C450" t="str">
            <v>Total</v>
          </cell>
          <cell r="D450" t="str">
            <v>Food Pub</v>
          </cell>
          <cell r="E450" t="str">
            <v>North England</v>
          </cell>
          <cell r="F450" t="str">
            <v>Mainstream</v>
          </cell>
          <cell r="G450" t="str">
            <v>Dark Rum</v>
          </cell>
          <cell r="H450" t="str">
            <v>25ml</v>
          </cell>
          <cell r="I450" t="str">
            <v>C: £3.50 - £4</v>
          </cell>
          <cell r="J450">
            <v>39</v>
          </cell>
          <cell r="K450">
            <v>27.5</v>
          </cell>
          <cell r="L450">
            <v>8.5771243261770795</v>
          </cell>
        </row>
        <row r="451">
          <cell r="B451" t="str">
            <v>North EnglandFood PubMainstreamDark RumA: &lt;£3</v>
          </cell>
          <cell r="C451" t="str">
            <v>Total</v>
          </cell>
          <cell r="D451" t="str">
            <v>Food Pub</v>
          </cell>
          <cell r="E451" t="str">
            <v>North England</v>
          </cell>
          <cell r="F451" t="str">
            <v>Mainstream</v>
          </cell>
          <cell r="G451" t="str">
            <v>Dark Rum</v>
          </cell>
          <cell r="H451" t="str">
            <v>25ml</v>
          </cell>
          <cell r="I451" t="str">
            <v>A: &lt;£3</v>
          </cell>
          <cell r="J451">
            <v>44</v>
          </cell>
          <cell r="K451">
            <v>26.73</v>
          </cell>
          <cell r="L451">
            <v>11.095562959801121</v>
          </cell>
        </row>
        <row r="452">
          <cell r="B452" t="str">
            <v>North EnglandFood PubPremiumDark RumB: £3 - £3.50</v>
          </cell>
          <cell r="C452" t="str">
            <v>Total</v>
          </cell>
          <cell r="D452" t="str">
            <v>Food Pub</v>
          </cell>
          <cell r="E452" t="str">
            <v>North England</v>
          </cell>
          <cell r="F452" t="str">
            <v>Premium</v>
          </cell>
          <cell r="G452" t="str">
            <v>Dark Rum</v>
          </cell>
          <cell r="H452" t="str">
            <v>25ml</v>
          </cell>
          <cell r="I452" t="str">
            <v>B: £3 - £3.50</v>
          </cell>
          <cell r="J452">
            <v>41</v>
          </cell>
          <cell r="K452">
            <v>26.51</v>
          </cell>
          <cell r="L452">
            <v>9.6982412338578392</v>
          </cell>
        </row>
        <row r="453">
          <cell r="B453" t="str">
            <v>North EnglandFood PubTotalDark RumA: &lt;£3</v>
          </cell>
          <cell r="C453" t="str">
            <v>Total</v>
          </cell>
          <cell r="D453" t="str">
            <v>Food Pub</v>
          </cell>
          <cell r="E453" t="str">
            <v>North England</v>
          </cell>
          <cell r="F453" t="str">
            <v>Total</v>
          </cell>
          <cell r="G453" t="str">
            <v>Dark Rum</v>
          </cell>
          <cell r="H453" t="str">
            <v>25ml</v>
          </cell>
          <cell r="I453" t="str">
            <v>A: &lt;£3</v>
          </cell>
          <cell r="J453">
            <v>61</v>
          </cell>
          <cell r="K453">
            <v>27.4</v>
          </cell>
          <cell r="L453">
            <v>11.33519342138432</v>
          </cell>
        </row>
        <row r="454">
          <cell r="B454" t="str">
            <v>North EnglandFood PubTotalDark RumC: £3.50 - £4</v>
          </cell>
          <cell r="C454" t="str">
            <v>Total</v>
          </cell>
          <cell r="D454" t="str">
            <v>Food Pub</v>
          </cell>
          <cell r="E454" t="str">
            <v>North England</v>
          </cell>
          <cell r="F454" t="str">
            <v>Total</v>
          </cell>
          <cell r="G454" t="str">
            <v>Dark Rum</v>
          </cell>
          <cell r="H454" t="str">
            <v>25ml</v>
          </cell>
          <cell r="I454" t="str">
            <v>C: £3.50 - £4</v>
          </cell>
          <cell r="J454">
            <v>64</v>
          </cell>
          <cell r="K454">
            <v>27.9</v>
          </cell>
          <cell r="L454">
            <v>8.692723570493559</v>
          </cell>
        </row>
        <row r="455">
          <cell r="B455" t="str">
            <v>North EnglandFood PubTotalDark RumB: £3 - £3.50</v>
          </cell>
          <cell r="C455" t="str">
            <v>Total</v>
          </cell>
          <cell r="D455" t="str">
            <v>Food Pub</v>
          </cell>
          <cell r="E455" t="str">
            <v>North England</v>
          </cell>
          <cell r="F455" t="str">
            <v>Total</v>
          </cell>
          <cell r="G455" t="str">
            <v>Dark Rum</v>
          </cell>
          <cell r="H455" t="str">
            <v>25ml</v>
          </cell>
          <cell r="I455" t="str">
            <v>B: £3 - £3.50</v>
          </cell>
          <cell r="J455">
            <v>77</v>
          </cell>
          <cell r="K455">
            <v>27.35</v>
          </cell>
          <cell r="L455">
            <v>9.7309726563099197</v>
          </cell>
        </row>
        <row r="456">
          <cell r="B456" t="str">
            <v>South EnglandFood PubMainstreamDark RumD: £4 - £4.50</v>
          </cell>
          <cell r="C456" t="str">
            <v>Total</v>
          </cell>
          <cell r="D456" t="str">
            <v>Food Pub</v>
          </cell>
          <cell r="E456" t="str">
            <v>South England</v>
          </cell>
          <cell r="F456" t="str">
            <v>Mainstream</v>
          </cell>
          <cell r="G456" t="str">
            <v>Dark Rum</v>
          </cell>
          <cell r="H456" t="str">
            <v>25ml</v>
          </cell>
          <cell r="I456" t="str">
            <v>D: £4 - £4.50</v>
          </cell>
          <cell r="J456">
            <v>38</v>
          </cell>
          <cell r="K456">
            <v>34.229999999999997</v>
          </cell>
          <cell r="L456">
            <v>10.534578107659678</v>
          </cell>
        </row>
        <row r="457">
          <cell r="B457" t="str">
            <v>South EnglandFood PubMainstreamDark RumB: £3 - £3.50</v>
          </cell>
          <cell r="C457" t="str">
            <v>Total</v>
          </cell>
          <cell r="D457" t="str">
            <v>Food Pub</v>
          </cell>
          <cell r="E457" t="str">
            <v>South England</v>
          </cell>
          <cell r="F457" t="str">
            <v>Mainstream</v>
          </cell>
          <cell r="G457" t="str">
            <v>Dark Rum</v>
          </cell>
          <cell r="H457" t="str">
            <v>25ml</v>
          </cell>
          <cell r="I457" t="str">
            <v>B: £3 - £3.50</v>
          </cell>
          <cell r="J457">
            <v>49</v>
          </cell>
          <cell r="K457">
            <v>26.29</v>
          </cell>
          <cell r="L457">
            <v>9.2632988267173193</v>
          </cell>
        </row>
        <row r="458">
          <cell r="B458" t="str">
            <v>South EnglandFood PubMainstreamDark RumC: £3.50 - £4</v>
          </cell>
          <cell r="C458" t="str">
            <v>Total</v>
          </cell>
          <cell r="D458" t="str">
            <v>Food Pub</v>
          </cell>
          <cell r="E458" t="str">
            <v>South England</v>
          </cell>
          <cell r="F458" t="str">
            <v>Mainstream</v>
          </cell>
          <cell r="G458" t="str">
            <v>Dark Rum</v>
          </cell>
          <cell r="H458" t="str">
            <v>25ml</v>
          </cell>
          <cell r="I458" t="str">
            <v>C: £3.50 - £4</v>
          </cell>
          <cell r="J458">
            <v>69</v>
          </cell>
          <cell r="K458">
            <v>32.590000000000003</v>
          </cell>
          <cell r="L458">
            <v>10.3745206855848</v>
          </cell>
        </row>
        <row r="459">
          <cell r="B459" t="str">
            <v>South EnglandFood PubPremiumDark RumC: £3.50 - £4</v>
          </cell>
          <cell r="C459" t="str">
            <v>Total</v>
          </cell>
          <cell r="D459" t="str">
            <v>Food Pub</v>
          </cell>
          <cell r="E459" t="str">
            <v>South England</v>
          </cell>
          <cell r="F459" t="str">
            <v>Premium</v>
          </cell>
          <cell r="G459" t="str">
            <v>Dark Rum</v>
          </cell>
          <cell r="H459" t="str">
            <v>25ml</v>
          </cell>
          <cell r="I459" t="str">
            <v>C: £3.50 - £4</v>
          </cell>
          <cell r="J459">
            <v>48</v>
          </cell>
          <cell r="K459">
            <v>40.659999999999997</v>
          </cell>
          <cell r="L459">
            <v>11.764940141688561</v>
          </cell>
        </row>
        <row r="460">
          <cell r="B460" t="str">
            <v>South EnglandFood PubPremiumDark RumB: £3 - £3.50</v>
          </cell>
          <cell r="C460" t="str">
            <v>Total</v>
          </cell>
          <cell r="D460" t="str">
            <v>Food Pub</v>
          </cell>
          <cell r="E460" t="str">
            <v>South England</v>
          </cell>
          <cell r="F460" t="str">
            <v>Premium</v>
          </cell>
          <cell r="G460" t="str">
            <v>Dark Rum</v>
          </cell>
          <cell r="H460" t="str">
            <v>25ml</v>
          </cell>
          <cell r="I460" t="str">
            <v>B: £3 - £3.50</v>
          </cell>
          <cell r="J460">
            <v>52</v>
          </cell>
          <cell r="K460">
            <v>31.32</v>
          </cell>
          <cell r="L460">
            <v>11.348251227616281</v>
          </cell>
        </row>
        <row r="461">
          <cell r="B461" t="str">
            <v>South EnglandFood PubTotalDark RumA: &lt;£3</v>
          </cell>
          <cell r="C461" t="str">
            <v>Total</v>
          </cell>
          <cell r="D461" t="str">
            <v>Food Pub</v>
          </cell>
          <cell r="E461" t="str">
            <v>South England</v>
          </cell>
          <cell r="F461" t="str">
            <v>Total</v>
          </cell>
          <cell r="G461" t="str">
            <v>Dark Rum</v>
          </cell>
          <cell r="H461" t="str">
            <v>25ml</v>
          </cell>
          <cell r="I461" t="str">
            <v>A: &lt;£3</v>
          </cell>
          <cell r="J461">
            <v>51</v>
          </cell>
          <cell r="K461">
            <v>25.13</v>
          </cell>
          <cell r="L461">
            <v>9.7869841798167201</v>
          </cell>
        </row>
        <row r="462">
          <cell r="B462" t="str">
            <v>South EnglandFood PubTotalDark RumD: £4 - £4.50</v>
          </cell>
          <cell r="C462" t="str">
            <v>Total</v>
          </cell>
          <cell r="D462" t="str">
            <v>Food Pub</v>
          </cell>
          <cell r="E462" t="str">
            <v>South England</v>
          </cell>
          <cell r="F462" t="str">
            <v>Total</v>
          </cell>
          <cell r="G462" t="str">
            <v>Dark Rum</v>
          </cell>
          <cell r="H462" t="str">
            <v>25ml</v>
          </cell>
          <cell r="I462" t="str">
            <v>D: £4 - £4.50</v>
          </cell>
          <cell r="J462">
            <v>58</v>
          </cell>
          <cell r="K462">
            <v>43.86</v>
          </cell>
          <cell r="L462">
            <v>12.64492894414496</v>
          </cell>
        </row>
        <row r="463">
          <cell r="B463" t="str">
            <v>South EnglandFood PubTotalDark RumB: £3 - £3.50</v>
          </cell>
          <cell r="C463" t="str">
            <v>Total</v>
          </cell>
          <cell r="D463" t="str">
            <v>Food Pub</v>
          </cell>
          <cell r="E463" t="str">
            <v>South England</v>
          </cell>
          <cell r="F463" t="str">
            <v>Total</v>
          </cell>
          <cell r="G463" t="str">
            <v>Dark Rum</v>
          </cell>
          <cell r="H463" t="str">
            <v>25ml</v>
          </cell>
          <cell r="I463" t="str">
            <v>B: £3 - £3.50</v>
          </cell>
          <cell r="J463">
            <v>101</v>
          </cell>
          <cell r="K463">
            <v>28.88</v>
          </cell>
          <cell r="L463">
            <v>10.336739666784119</v>
          </cell>
        </row>
        <row r="464">
          <cell r="B464" t="str">
            <v>South EnglandFood PubTotalDark RumC: £3.50 - £4</v>
          </cell>
          <cell r="C464" t="str">
            <v>Total</v>
          </cell>
          <cell r="D464" t="str">
            <v>Food Pub</v>
          </cell>
          <cell r="E464" t="str">
            <v>South England</v>
          </cell>
          <cell r="F464" t="str">
            <v>Total</v>
          </cell>
          <cell r="G464" t="str">
            <v>Dark Rum</v>
          </cell>
          <cell r="H464" t="str">
            <v>25ml</v>
          </cell>
          <cell r="I464" t="str">
            <v>C: £3.50 - £4</v>
          </cell>
          <cell r="J464">
            <v>117</v>
          </cell>
          <cell r="K464">
            <v>35.9</v>
          </cell>
          <cell r="L464">
            <v>10.9449491803966</v>
          </cell>
        </row>
        <row r="465">
          <cell r="B465" t="str">
            <v>Central/WalesPub/BarsMainstreamDark RumD: £4 - £4.50</v>
          </cell>
          <cell r="C465" t="str">
            <v>Total</v>
          </cell>
          <cell r="D465" t="str">
            <v>Pub/Bars</v>
          </cell>
          <cell r="E465" t="str">
            <v>Central/Wales</v>
          </cell>
          <cell r="F465" t="str">
            <v>Mainstream</v>
          </cell>
          <cell r="G465" t="str">
            <v>Dark Rum</v>
          </cell>
          <cell r="H465" t="str">
            <v>25ml</v>
          </cell>
          <cell r="I465" t="str">
            <v>D: £4 - £4.50</v>
          </cell>
          <cell r="J465">
            <v>36</v>
          </cell>
          <cell r="K465">
            <v>80.09</v>
          </cell>
          <cell r="L465">
            <v>27.919246837811119</v>
          </cell>
        </row>
        <row r="466">
          <cell r="B466" t="str">
            <v>Central/WalesPub/BarsMainstreamDark RumB: £3 - £3.50</v>
          </cell>
          <cell r="C466" t="str">
            <v>Total</v>
          </cell>
          <cell r="D466" t="str">
            <v>Pub/Bars</v>
          </cell>
          <cell r="E466" t="str">
            <v>Central/Wales</v>
          </cell>
          <cell r="F466" t="str">
            <v>Mainstream</v>
          </cell>
          <cell r="G466" t="str">
            <v>Dark Rum</v>
          </cell>
          <cell r="H466" t="str">
            <v>25ml</v>
          </cell>
          <cell r="I466" t="str">
            <v>B: £3 - £3.50</v>
          </cell>
          <cell r="J466">
            <v>69</v>
          </cell>
          <cell r="K466">
            <v>35.46</v>
          </cell>
          <cell r="L466">
            <v>13.859421913062361</v>
          </cell>
        </row>
        <row r="467">
          <cell r="B467" t="str">
            <v>Central/WalesPub/BarsMainstreamDark RumC: £3.50 - £4</v>
          </cell>
          <cell r="C467" t="str">
            <v>Total</v>
          </cell>
          <cell r="D467" t="str">
            <v>Pub/Bars</v>
          </cell>
          <cell r="E467" t="str">
            <v>Central/Wales</v>
          </cell>
          <cell r="F467" t="str">
            <v>Mainstream</v>
          </cell>
          <cell r="G467" t="str">
            <v>Dark Rum</v>
          </cell>
          <cell r="H467" t="str">
            <v>25ml</v>
          </cell>
          <cell r="I467" t="str">
            <v>C: £3.50 - £4</v>
          </cell>
          <cell r="J467">
            <v>83</v>
          </cell>
          <cell r="K467">
            <v>54.62</v>
          </cell>
          <cell r="L467">
            <v>19.9606838732666</v>
          </cell>
        </row>
        <row r="468">
          <cell r="B468" t="str">
            <v>Central/WalesPub/BarsMainstreamDark RumA: &lt;£3</v>
          </cell>
          <cell r="C468" t="str">
            <v>Total</v>
          </cell>
          <cell r="D468" t="str">
            <v>Pub/Bars</v>
          </cell>
          <cell r="E468" t="str">
            <v>Central/Wales</v>
          </cell>
          <cell r="F468" t="str">
            <v>Mainstream</v>
          </cell>
          <cell r="G468" t="str">
            <v>Dark Rum</v>
          </cell>
          <cell r="H468" t="str">
            <v>25ml</v>
          </cell>
          <cell r="I468" t="str">
            <v>A: &lt;£3</v>
          </cell>
          <cell r="J468">
            <v>112</v>
          </cell>
          <cell r="K468">
            <v>30.57</v>
          </cell>
          <cell r="L468">
            <v>14.01919652479264</v>
          </cell>
        </row>
        <row r="469">
          <cell r="B469" t="str">
            <v>Central/WalesPub/BarsPremiumDark RumD: £4 - £4.50</v>
          </cell>
          <cell r="C469" t="str">
            <v>Total</v>
          </cell>
          <cell r="D469" t="str">
            <v>Pub/Bars</v>
          </cell>
          <cell r="E469" t="str">
            <v>Central/Wales</v>
          </cell>
          <cell r="F469" t="str">
            <v>Premium</v>
          </cell>
          <cell r="G469" t="str">
            <v>Dark Rum</v>
          </cell>
          <cell r="H469" t="str">
            <v>25ml</v>
          </cell>
          <cell r="I469" t="str">
            <v>D: £4 - £4.50</v>
          </cell>
          <cell r="J469">
            <v>41</v>
          </cell>
          <cell r="K469">
            <v>94.16</v>
          </cell>
          <cell r="L469">
            <v>30.29442291002216</v>
          </cell>
        </row>
        <row r="470">
          <cell r="B470" t="str">
            <v>Central/WalesPub/BarsPremiumDark RumC: £3.50 - £4</v>
          </cell>
          <cell r="C470" t="str">
            <v>Total</v>
          </cell>
          <cell r="D470" t="str">
            <v>Pub/Bars</v>
          </cell>
          <cell r="E470" t="str">
            <v>Central/Wales</v>
          </cell>
          <cell r="F470" t="str">
            <v>Premium</v>
          </cell>
          <cell r="G470" t="str">
            <v>Dark Rum</v>
          </cell>
          <cell r="H470" t="str">
            <v>25ml</v>
          </cell>
          <cell r="I470" t="str">
            <v>C: £3.50 - £4</v>
          </cell>
          <cell r="J470">
            <v>62</v>
          </cell>
          <cell r="K470">
            <v>52.99</v>
          </cell>
          <cell r="L470">
            <v>16.910498174980241</v>
          </cell>
        </row>
        <row r="471">
          <cell r="B471" t="str">
            <v>Central/WalesPub/BarsPremiumDark RumB: £3 - £3.50</v>
          </cell>
          <cell r="C471" t="str">
            <v>Total</v>
          </cell>
          <cell r="D471" t="str">
            <v>Pub/Bars</v>
          </cell>
          <cell r="E471" t="str">
            <v>Central/Wales</v>
          </cell>
          <cell r="F471" t="str">
            <v>Premium</v>
          </cell>
          <cell r="G471" t="str">
            <v>Dark Rum</v>
          </cell>
          <cell r="H471" t="str">
            <v>25ml</v>
          </cell>
          <cell r="I471" t="str">
            <v>B: £3 - £3.50</v>
          </cell>
          <cell r="J471">
            <v>74</v>
          </cell>
          <cell r="K471">
            <v>36.159999999999997</v>
          </cell>
          <cell r="L471">
            <v>13.459638723125678</v>
          </cell>
        </row>
        <row r="472">
          <cell r="B472" t="str">
            <v>Central/WalesPub/BarsPremiumDark RumA: &lt;£3</v>
          </cell>
          <cell r="C472" t="str">
            <v>Total</v>
          </cell>
          <cell r="D472" t="str">
            <v>Pub/Bars</v>
          </cell>
          <cell r="E472" t="str">
            <v>Central/Wales</v>
          </cell>
          <cell r="F472" t="str">
            <v>Premium</v>
          </cell>
          <cell r="G472" t="str">
            <v>Dark Rum</v>
          </cell>
          <cell r="H472" t="str">
            <v>25ml</v>
          </cell>
          <cell r="I472" t="str">
            <v>A: &lt;£3</v>
          </cell>
          <cell r="J472">
            <v>90</v>
          </cell>
          <cell r="K472">
            <v>33.81</v>
          </cell>
          <cell r="L472">
            <v>14.539081377988881</v>
          </cell>
        </row>
        <row r="473">
          <cell r="B473" t="str">
            <v>Central/WalesPub/BarsTotalDark RumE: £4.50 - £5</v>
          </cell>
          <cell r="C473" t="str">
            <v>Total</v>
          </cell>
          <cell r="D473" t="str">
            <v>Pub/Bars</v>
          </cell>
          <cell r="E473" t="str">
            <v>Central/Wales</v>
          </cell>
          <cell r="F473" t="str">
            <v>Total</v>
          </cell>
          <cell r="G473" t="str">
            <v>Dark Rum</v>
          </cell>
          <cell r="H473" t="str">
            <v>25ml</v>
          </cell>
          <cell r="I473" t="str">
            <v>E: £4.50 - £5</v>
          </cell>
          <cell r="J473">
            <v>36</v>
          </cell>
          <cell r="K473">
            <v>92.95</v>
          </cell>
          <cell r="L473">
            <v>29.099119467989041</v>
          </cell>
        </row>
        <row r="474">
          <cell r="B474" t="str">
            <v>Central/WalesPub/BarsTotalDark RumD: £4 - £4.50</v>
          </cell>
          <cell r="C474" t="str">
            <v>Total</v>
          </cell>
          <cell r="D474" t="str">
            <v>Pub/Bars</v>
          </cell>
          <cell r="E474" t="str">
            <v>Central/Wales</v>
          </cell>
          <cell r="F474" t="str">
            <v>Total</v>
          </cell>
          <cell r="G474" t="str">
            <v>Dark Rum</v>
          </cell>
          <cell r="H474" t="str">
            <v>25ml</v>
          </cell>
          <cell r="I474" t="str">
            <v>D: £4 - £4.50</v>
          </cell>
          <cell r="J474">
            <v>77</v>
          </cell>
          <cell r="K474">
            <v>87.58</v>
          </cell>
          <cell r="L474">
            <v>29.183950980157277</v>
          </cell>
        </row>
        <row r="475">
          <cell r="B475" t="str">
            <v>Central/WalesPub/BarsTotalDark RumB: £3 - £3.50</v>
          </cell>
          <cell r="C475" t="str">
            <v>Total</v>
          </cell>
          <cell r="D475" t="str">
            <v>Pub/Bars</v>
          </cell>
          <cell r="E475" t="str">
            <v>Central/Wales</v>
          </cell>
          <cell r="F475" t="str">
            <v>Total</v>
          </cell>
          <cell r="G475" t="str">
            <v>Dark Rum</v>
          </cell>
          <cell r="H475" t="str">
            <v>25ml</v>
          </cell>
          <cell r="I475" t="str">
            <v>B: £3 - £3.50</v>
          </cell>
          <cell r="J475">
            <v>143</v>
          </cell>
          <cell r="K475">
            <v>35.82</v>
          </cell>
          <cell r="L475">
            <v>13.652541101486721</v>
          </cell>
        </row>
        <row r="476">
          <cell r="B476" t="str">
            <v>Central/WalesPub/BarsTotalDark RumC: £3.50 - £4</v>
          </cell>
          <cell r="C476" t="str">
            <v>Total</v>
          </cell>
          <cell r="D476" t="str">
            <v>Pub/Bars</v>
          </cell>
          <cell r="E476" t="str">
            <v>Central/Wales</v>
          </cell>
          <cell r="F476" t="str">
            <v>Total</v>
          </cell>
          <cell r="G476" t="str">
            <v>Dark Rum</v>
          </cell>
          <cell r="H476" t="str">
            <v>25ml</v>
          </cell>
          <cell r="I476" t="str">
            <v>C: £3.50 - £4</v>
          </cell>
          <cell r="J476">
            <v>145</v>
          </cell>
          <cell r="K476">
            <v>53.92</v>
          </cell>
          <cell r="L476">
            <v>18.6564665402062</v>
          </cell>
        </row>
        <row r="477">
          <cell r="B477" t="str">
            <v>Central/WalesPub/BarsTotalDark RumA: &lt;£3</v>
          </cell>
          <cell r="C477" t="str">
            <v>Total</v>
          </cell>
          <cell r="D477" t="str">
            <v>Pub/Bars</v>
          </cell>
          <cell r="E477" t="str">
            <v>Central/Wales</v>
          </cell>
          <cell r="F477" t="str">
            <v>Total</v>
          </cell>
          <cell r="G477" t="str">
            <v>Dark Rum</v>
          </cell>
          <cell r="H477" t="str">
            <v>25ml</v>
          </cell>
          <cell r="I477" t="str">
            <v>A: &lt;£3</v>
          </cell>
          <cell r="J477">
            <v>202</v>
          </cell>
          <cell r="K477">
            <v>32.020000000000003</v>
          </cell>
          <cell r="L477">
            <v>14.250828390078119</v>
          </cell>
        </row>
        <row r="478">
          <cell r="B478" t="str">
            <v>GBPub/BarsMainstreamDark RumE: £4.50 - £5</v>
          </cell>
          <cell r="C478" t="str">
            <v>Total</v>
          </cell>
          <cell r="D478" t="str">
            <v>Pub/Bars</v>
          </cell>
          <cell r="E478" t="str">
            <v>GB</v>
          </cell>
          <cell r="F478" t="str">
            <v>Mainstream</v>
          </cell>
          <cell r="G478" t="str">
            <v>Dark Rum</v>
          </cell>
          <cell r="H478" t="str">
            <v>25ml</v>
          </cell>
          <cell r="I478" t="str">
            <v>E: £4.50 - £5</v>
          </cell>
          <cell r="J478">
            <v>67</v>
          </cell>
          <cell r="K478">
            <v>119.2</v>
          </cell>
          <cell r="L478">
            <v>35.147923453294041</v>
          </cell>
        </row>
        <row r="479">
          <cell r="B479" t="str">
            <v>GBPub/BarsMainstreamDark RumD: £4 - £4.50</v>
          </cell>
          <cell r="C479" t="str">
            <v>Total</v>
          </cell>
          <cell r="D479" t="str">
            <v>Pub/Bars</v>
          </cell>
          <cell r="E479" t="str">
            <v>GB</v>
          </cell>
          <cell r="F479" t="str">
            <v>Mainstream</v>
          </cell>
          <cell r="G479" t="str">
            <v>Dark Rum</v>
          </cell>
          <cell r="H479" t="str">
            <v>25ml</v>
          </cell>
          <cell r="I479" t="str">
            <v>D: £4 - £4.50</v>
          </cell>
          <cell r="J479">
            <v>201</v>
          </cell>
          <cell r="K479">
            <v>86.97</v>
          </cell>
          <cell r="L479">
            <v>28.456069499852561</v>
          </cell>
        </row>
        <row r="480">
          <cell r="B480" t="str">
            <v>GBPub/BarsMainstreamDark RumA: &lt;£3</v>
          </cell>
          <cell r="C480" t="str">
            <v>Total</v>
          </cell>
          <cell r="D480" t="str">
            <v>Pub/Bars</v>
          </cell>
          <cell r="E480" t="str">
            <v>GB</v>
          </cell>
          <cell r="F480" t="str">
            <v>Mainstream</v>
          </cell>
          <cell r="G480" t="str">
            <v>Dark Rum</v>
          </cell>
          <cell r="H480" t="str">
            <v>25ml</v>
          </cell>
          <cell r="I480" t="str">
            <v>A: &lt;£3</v>
          </cell>
          <cell r="J480">
            <v>262</v>
          </cell>
          <cell r="K480">
            <v>29.72</v>
          </cell>
          <cell r="L480">
            <v>13.11803583914144</v>
          </cell>
        </row>
        <row r="481">
          <cell r="B481" t="str">
            <v>GBPub/BarsMainstreamDark RumB: £3 - £3.50</v>
          </cell>
          <cell r="C481" t="str">
            <v>Total</v>
          </cell>
          <cell r="D481" t="str">
            <v>Pub/Bars</v>
          </cell>
          <cell r="E481" t="str">
            <v>GB</v>
          </cell>
          <cell r="F481" t="str">
            <v>Mainstream</v>
          </cell>
          <cell r="G481" t="str">
            <v>Dark Rum</v>
          </cell>
          <cell r="H481" t="str">
            <v>25ml</v>
          </cell>
          <cell r="I481" t="str">
            <v>B: £3 - £3.50</v>
          </cell>
          <cell r="J481">
            <v>272</v>
          </cell>
          <cell r="K481">
            <v>39.200000000000003</v>
          </cell>
          <cell r="L481">
            <v>14.699935210347439</v>
          </cell>
        </row>
        <row r="482">
          <cell r="B482" t="str">
            <v>GBPub/BarsMainstreamDark RumC: £3.50 - £4</v>
          </cell>
          <cell r="C482" t="str">
            <v>Total</v>
          </cell>
          <cell r="D482" t="str">
            <v>Pub/Bars</v>
          </cell>
          <cell r="E482" t="str">
            <v>GB</v>
          </cell>
          <cell r="F482" t="str">
            <v>Mainstream</v>
          </cell>
          <cell r="G482" t="str">
            <v>Dark Rum</v>
          </cell>
          <cell r="H482" t="str">
            <v>25ml</v>
          </cell>
          <cell r="I482" t="str">
            <v>C: £3.50 - £4</v>
          </cell>
          <cell r="J482">
            <v>346</v>
          </cell>
          <cell r="K482">
            <v>63.12</v>
          </cell>
          <cell r="L482">
            <v>22.051169023119002</v>
          </cell>
        </row>
        <row r="483">
          <cell r="B483" t="str">
            <v>GBPub/BarsPremiumDark RumG: £5.50 - £6</v>
          </cell>
          <cell r="C483" t="str">
            <v>Total</v>
          </cell>
          <cell r="D483" t="str">
            <v>Pub/Bars</v>
          </cell>
          <cell r="E483" t="str">
            <v>GB</v>
          </cell>
          <cell r="F483" t="str">
            <v>Premium</v>
          </cell>
          <cell r="G483" t="str">
            <v>Dark Rum</v>
          </cell>
          <cell r="H483" t="str">
            <v>25ml</v>
          </cell>
          <cell r="I483" t="str">
            <v>G: £5.50 - £6</v>
          </cell>
          <cell r="J483">
            <v>51</v>
          </cell>
          <cell r="K483">
            <v>113.05</v>
          </cell>
          <cell r="L483">
            <v>24.044306529260119</v>
          </cell>
        </row>
        <row r="484">
          <cell r="B484" t="str">
            <v>GBPub/BarsPremiumDark RumH: &gt;£6</v>
          </cell>
          <cell r="C484" t="str">
            <v>Total</v>
          </cell>
          <cell r="D484" t="str">
            <v>Pub/Bars</v>
          </cell>
          <cell r="E484" t="str">
            <v>GB</v>
          </cell>
          <cell r="F484" t="str">
            <v>Premium</v>
          </cell>
          <cell r="G484" t="str">
            <v>Dark Rum</v>
          </cell>
          <cell r="H484" t="str">
            <v>25ml</v>
          </cell>
          <cell r="I484" t="str">
            <v>H: &gt;£6</v>
          </cell>
          <cell r="J484">
            <v>54</v>
          </cell>
          <cell r="K484">
            <v>113.79</v>
          </cell>
          <cell r="L484">
            <v>23.255354189082158</v>
          </cell>
        </row>
        <row r="485">
          <cell r="B485" t="str">
            <v>GBPub/BarsPremiumDark RumF: £5 - £5.50</v>
          </cell>
          <cell r="C485" t="str">
            <v>Total</v>
          </cell>
          <cell r="D485" t="str">
            <v>Pub/Bars</v>
          </cell>
          <cell r="E485" t="str">
            <v>GB</v>
          </cell>
          <cell r="F485" t="str">
            <v>Premium</v>
          </cell>
          <cell r="G485" t="str">
            <v>Dark Rum</v>
          </cell>
          <cell r="H485" t="str">
            <v>25ml</v>
          </cell>
          <cell r="I485" t="str">
            <v>F: £5 - £5.50</v>
          </cell>
          <cell r="J485">
            <v>93</v>
          </cell>
          <cell r="K485">
            <v>131.25</v>
          </cell>
          <cell r="L485">
            <v>31.536130350115357</v>
          </cell>
        </row>
        <row r="486">
          <cell r="B486" t="str">
            <v>GBPub/BarsPremiumDark RumE: £4.50 - £5</v>
          </cell>
          <cell r="C486" t="str">
            <v>Total</v>
          </cell>
          <cell r="D486" t="str">
            <v>Pub/Bars</v>
          </cell>
          <cell r="E486" t="str">
            <v>GB</v>
          </cell>
          <cell r="F486" t="str">
            <v>Premium</v>
          </cell>
          <cell r="G486" t="str">
            <v>Dark Rum</v>
          </cell>
          <cell r="H486" t="str">
            <v>25ml</v>
          </cell>
          <cell r="I486" t="str">
            <v>E: £4.50 - £5</v>
          </cell>
          <cell r="J486">
            <v>209</v>
          </cell>
          <cell r="K486">
            <v>110.11</v>
          </cell>
          <cell r="L486">
            <v>30.146165466688082</v>
          </cell>
        </row>
        <row r="487">
          <cell r="B487" t="str">
            <v>GBPub/BarsPremiumDark RumA: &lt;£3</v>
          </cell>
          <cell r="C487" t="str">
            <v>Total</v>
          </cell>
          <cell r="D487" t="str">
            <v>Pub/Bars</v>
          </cell>
          <cell r="E487" t="str">
            <v>GB</v>
          </cell>
          <cell r="F487" t="str">
            <v>Premium</v>
          </cell>
          <cell r="G487" t="str">
            <v>Dark Rum</v>
          </cell>
          <cell r="H487" t="str">
            <v>25ml</v>
          </cell>
          <cell r="I487" t="str">
            <v>A: &lt;£3</v>
          </cell>
          <cell r="J487">
            <v>240</v>
          </cell>
          <cell r="K487">
            <v>34.159999999999997</v>
          </cell>
          <cell r="L487">
            <v>13.7715776836842</v>
          </cell>
        </row>
        <row r="488">
          <cell r="B488" t="str">
            <v>GBPub/BarsPremiumDark RumB: £3 - £3.50</v>
          </cell>
          <cell r="C488" t="str">
            <v>Total</v>
          </cell>
          <cell r="D488" t="str">
            <v>Pub/Bars</v>
          </cell>
          <cell r="E488" t="str">
            <v>GB</v>
          </cell>
          <cell r="F488" t="str">
            <v>Premium</v>
          </cell>
          <cell r="G488" t="str">
            <v>Dark Rum</v>
          </cell>
          <cell r="H488" t="str">
            <v>25ml</v>
          </cell>
          <cell r="I488" t="str">
            <v>B: £3 - £3.50</v>
          </cell>
          <cell r="J488">
            <v>413</v>
          </cell>
          <cell r="K488">
            <v>44.09</v>
          </cell>
          <cell r="L488">
            <v>15.07167946095092</v>
          </cell>
        </row>
        <row r="489">
          <cell r="B489" t="str">
            <v>GBPub/BarsPremiumDark RumC: £3.50 - £4</v>
          </cell>
          <cell r="C489" t="str">
            <v>Total</v>
          </cell>
          <cell r="D489" t="str">
            <v>Pub/Bars</v>
          </cell>
          <cell r="E489" t="str">
            <v>GB</v>
          </cell>
          <cell r="F489" t="str">
            <v>Premium</v>
          </cell>
          <cell r="G489" t="str">
            <v>Dark Rum</v>
          </cell>
          <cell r="H489" t="str">
            <v>25ml</v>
          </cell>
          <cell r="I489" t="str">
            <v>C: £3.50 - £4</v>
          </cell>
          <cell r="J489">
            <v>413</v>
          </cell>
          <cell r="K489">
            <v>62.21</v>
          </cell>
          <cell r="L489">
            <v>19.385147823627161</v>
          </cell>
        </row>
        <row r="490">
          <cell r="B490" t="str">
            <v>GBPub/BarsPremiumDark RumD: £4 - £4.50</v>
          </cell>
          <cell r="C490" t="str">
            <v>Total</v>
          </cell>
          <cell r="D490" t="str">
            <v>Pub/Bars</v>
          </cell>
          <cell r="E490" t="str">
            <v>GB</v>
          </cell>
          <cell r="F490" t="str">
            <v>Premium</v>
          </cell>
          <cell r="G490" t="str">
            <v>Dark Rum</v>
          </cell>
          <cell r="H490" t="str">
            <v>25ml</v>
          </cell>
          <cell r="I490" t="str">
            <v>D: £4 - £4.50</v>
          </cell>
          <cell r="J490">
            <v>450</v>
          </cell>
          <cell r="K490">
            <v>104.29</v>
          </cell>
          <cell r="L490">
            <v>29.488321551893041</v>
          </cell>
        </row>
        <row r="491">
          <cell r="B491" t="str">
            <v>GBPub/BarsTotalDark RumH: &gt;£6</v>
          </cell>
          <cell r="C491" t="str">
            <v>Total</v>
          </cell>
          <cell r="D491" t="str">
            <v>Pub/Bars</v>
          </cell>
          <cell r="E491" t="str">
            <v>GB</v>
          </cell>
          <cell r="F491" t="str">
            <v>Total</v>
          </cell>
          <cell r="G491" t="str">
            <v>Dark Rum</v>
          </cell>
          <cell r="H491" t="str">
            <v>25ml</v>
          </cell>
          <cell r="I491" t="str">
            <v>H: &gt;£6</v>
          </cell>
          <cell r="J491">
            <v>56</v>
          </cell>
          <cell r="K491">
            <v>110.77</v>
          </cell>
          <cell r="L491">
            <v>22.635349417623321</v>
          </cell>
        </row>
        <row r="492">
          <cell r="B492" t="str">
            <v>GBPub/BarsTotalDark RumG: £5.50 - £6</v>
          </cell>
          <cell r="C492" t="str">
            <v>Total</v>
          </cell>
          <cell r="D492" t="str">
            <v>Pub/Bars</v>
          </cell>
          <cell r="E492" t="str">
            <v>GB</v>
          </cell>
          <cell r="F492" t="str">
            <v>Total</v>
          </cell>
          <cell r="G492" t="str">
            <v>Dark Rum</v>
          </cell>
          <cell r="H492" t="str">
            <v>25ml</v>
          </cell>
          <cell r="I492" t="str">
            <v>G: £5.50 - £6</v>
          </cell>
          <cell r="J492">
            <v>57</v>
          </cell>
          <cell r="K492">
            <v>113.22</v>
          </cell>
          <cell r="L492">
            <v>24.34861836611552</v>
          </cell>
        </row>
        <row r="493">
          <cell r="B493" t="str">
            <v>GBPub/BarsTotalDark RumF: £5 - £5.50</v>
          </cell>
          <cell r="C493" t="str">
            <v>Total</v>
          </cell>
          <cell r="D493" t="str">
            <v>Pub/Bars</v>
          </cell>
          <cell r="E493" t="str">
            <v>GB</v>
          </cell>
          <cell r="F493" t="str">
            <v>Total</v>
          </cell>
          <cell r="G493" t="str">
            <v>Dark Rum</v>
          </cell>
          <cell r="H493" t="str">
            <v>25ml</v>
          </cell>
          <cell r="I493" t="str">
            <v>F: £5 - £5.50</v>
          </cell>
          <cell r="J493">
            <v>107</v>
          </cell>
          <cell r="K493">
            <v>127.56</v>
          </cell>
          <cell r="L493">
            <v>31.022354069684479</v>
          </cell>
        </row>
        <row r="494">
          <cell r="B494" t="str">
            <v>GBPub/BarsTotalDark RumE: £4.50 - £5</v>
          </cell>
          <cell r="C494" t="str">
            <v>Total</v>
          </cell>
          <cell r="D494" t="str">
            <v>Pub/Bars</v>
          </cell>
          <cell r="E494" t="str">
            <v>GB</v>
          </cell>
          <cell r="F494" t="str">
            <v>Total</v>
          </cell>
          <cell r="G494" t="str">
            <v>Dark Rum</v>
          </cell>
          <cell r="H494" t="str">
            <v>25ml</v>
          </cell>
          <cell r="I494" t="str">
            <v>E: £4.50 - £5</v>
          </cell>
          <cell r="J494">
            <v>276</v>
          </cell>
          <cell r="K494">
            <v>112.32</v>
          </cell>
          <cell r="L494">
            <v>31.360360340248238</v>
          </cell>
        </row>
        <row r="495">
          <cell r="B495" t="str">
            <v>GBPub/BarsTotalDark RumA: &lt;£3</v>
          </cell>
          <cell r="C495" t="str">
            <v>Total</v>
          </cell>
          <cell r="D495" t="str">
            <v>Pub/Bars</v>
          </cell>
          <cell r="E495" t="str">
            <v>GB</v>
          </cell>
          <cell r="F495" t="str">
            <v>Total</v>
          </cell>
          <cell r="G495" t="str">
            <v>Dark Rum</v>
          </cell>
          <cell r="H495" t="str">
            <v>25ml</v>
          </cell>
          <cell r="I495" t="str">
            <v>A: &lt;£3</v>
          </cell>
          <cell r="J495">
            <v>502</v>
          </cell>
          <cell r="K495">
            <v>31.84</v>
          </cell>
          <cell r="L495">
            <v>13.430486123385002</v>
          </cell>
        </row>
        <row r="496">
          <cell r="B496" t="str">
            <v>GBPub/BarsTotalDark RumD: £4 - £4.50</v>
          </cell>
          <cell r="C496" t="str">
            <v>Total</v>
          </cell>
          <cell r="D496" t="str">
            <v>Pub/Bars</v>
          </cell>
          <cell r="E496" t="str">
            <v>GB</v>
          </cell>
          <cell r="F496" t="str">
            <v>Total</v>
          </cell>
          <cell r="G496" t="str">
            <v>Dark Rum</v>
          </cell>
          <cell r="H496" t="str">
            <v>25ml</v>
          </cell>
          <cell r="I496" t="str">
            <v>D: £4 - £4.50</v>
          </cell>
          <cell r="J496">
            <v>651</v>
          </cell>
          <cell r="K496">
            <v>98.95</v>
          </cell>
          <cell r="L496">
            <v>29.1696077846732</v>
          </cell>
        </row>
        <row r="497">
          <cell r="B497" t="str">
            <v>GBPub/BarsTotalDark RumB: £3 - £3.50</v>
          </cell>
          <cell r="C497" t="str">
            <v>Total</v>
          </cell>
          <cell r="D497" t="str">
            <v>Pub/Bars</v>
          </cell>
          <cell r="E497" t="str">
            <v>GB</v>
          </cell>
          <cell r="F497" t="str">
            <v>Total</v>
          </cell>
          <cell r="G497" t="str">
            <v>Dark Rum</v>
          </cell>
          <cell r="H497" t="str">
            <v>25ml</v>
          </cell>
          <cell r="I497" t="str">
            <v>B: £3 - £3.50</v>
          </cell>
          <cell r="J497">
            <v>685</v>
          </cell>
          <cell r="K497">
            <v>42.15</v>
          </cell>
          <cell r="L497">
            <v>14.924067145382839</v>
          </cell>
        </row>
        <row r="498">
          <cell r="B498" t="str">
            <v>GBPub/BarsTotalDark RumC: £3.50 - £4</v>
          </cell>
          <cell r="C498" t="str">
            <v>Total</v>
          </cell>
          <cell r="D498" t="str">
            <v>Pub/Bars</v>
          </cell>
          <cell r="E498" t="str">
            <v>GB</v>
          </cell>
          <cell r="F498" t="str">
            <v>Total</v>
          </cell>
          <cell r="G498" t="str">
            <v>Dark Rum</v>
          </cell>
          <cell r="H498" t="str">
            <v>25ml</v>
          </cell>
          <cell r="I498" t="str">
            <v>C: £3.50 - £4</v>
          </cell>
          <cell r="J498">
            <v>759</v>
          </cell>
          <cell r="K498">
            <v>62.62</v>
          </cell>
          <cell r="L498">
            <v>20.600488185977881</v>
          </cell>
        </row>
        <row r="499">
          <cell r="B499" t="str">
            <v>LondonPub/BarsMainstreamDark RumD: £4 - £4.50</v>
          </cell>
          <cell r="C499" t="str">
            <v>Total</v>
          </cell>
          <cell r="D499" t="str">
            <v>Pub/Bars</v>
          </cell>
          <cell r="E499" t="str">
            <v>London</v>
          </cell>
          <cell r="F499" t="str">
            <v>Mainstream</v>
          </cell>
          <cell r="G499" t="str">
            <v>Dark Rum</v>
          </cell>
          <cell r="H499" t="str">
            <v>25ml</v>
          </cell>
          <cell r="I499" t="str">
            <v>D: £4 - £4.50</v>
          </cell>
          <cell r="J499">
            <v>45</v>
          </cell>
          <cell r="K499">
            <v>104.82</v>
          </cell>
          <cell r="L499">
            <v>32.889269960705363</v>
          </cell>
        </row>
        <row r="500">
          <cell r="B500" t="str">
            <v>LondonPub/BarsMainstreamDark RumB: £3 - £3.50</v>
          </cell>
          <cell r="C500" t="str">
            <v>Total</v>
          </cell>
          <cell r="D500" t="str">
            <v>Pub/Bars</v>
          </cell>
          <cell r="E500" t="str">
            <v>London</v>
          </cell>
          <cell r="F500" t="str">
            <v>Mainstream</v>
          </cell>
          <cell r="G500" t="str">
            <v>Dark Rum</v>
          </cell>
          <cell r="H500" t="str">
            <v>25ml</v>
          </cell>
          <cell r="I500" t="str">
            <v>B: £3 - £3.50</v>
          </cell>
          <cell r="J500">
            <v>48</v>
          </cell>
          <cell r="K500">
            <v>33.69</v>
          </cell>
          <cell r="L500">
            <v>12.660979284225879</v>
          </cell>
        </row>
        <row r="501">
          <cell r="B501" t="str">
            <v>LondonPub/BarsMainstreamDark RumC: £3.50 - £4</v>
          </cell>
          <cell r="C501" t="str">
            <v>Total</v>
          </cell>
          <cell r="D501" t="str">
            <v>Pub/Bars</v>
          </cell>
          <cell r="E501" t="str">
            <v>London</v>
          </cell>
          <cell r="F501" t="str">
            <v>Mainstream</v>
          </cell>
          <cell r="G501" t="str">
            <v>Dark Rum</v>
          </cell>
          <cell r="H501" t="str">
            <v>25ml</v>
          </cell>
          <cell r="I501" t="str">
            <v>C: £3.50 - £4</v>
          </cell>
          <cell r="J501">
            <v>49</v>
          </cell>
          <cell r="K501">
            <v>82.41</v>
          </cell>
          <cell r="L501">
            <v>28.50730144224536</v>
          </cell>
        </row>
        <row r="502">
          <cell r="B502" t="str">
            <v>LondonPub/BarsPremiumDark RumG: £5.50 - £6</v>
          </cell>
          <cell r="C502" t="str">
            <v>Total</v>
          </cell>
          <cell r="D502" t="str">
            <v>Pub/Bars</v>
          </cell>
          <cell r="E502" t="str">
            <v>London</v>
          </cell>
          <cell r="F502" t="str">
            <v>Premium</v>
          </cell>
          <cell r="G502" t="str">
            <v>Dark Rum</v>
          </cell>
          <cell r="H502" t="str">
            <v>25ml</v>
          </cell>
          <cell r="I502" t="str">
            <v>G: £5.50 - £6</v>
          </cell>
          <cell r="J502">
            <v>41</v>
          </cell>
          <cell r="K502">
            <v>127.05</v>
          </cell>
          <cell r="L502">
            <v>26.829088514399281</v>
          </cell>
        </row>
        <row r="503">
          <cell r="B503" t="str">
            <v>LondonPub/BarsPremiumDark RumH: &gt;£6</v>
          </cell>
          <cell r="C503" t="str">
            <v>Total</v>
          </cell>
          <cell r="D503" t="str">
            <v>Pub/Bars</v>
          </cell>
          <cell r="E503" t="str">
            <v>London</v>
          </cell>
          <cell r="F503" t="str">
            <v>Premium</v>
          </cell>
          <cell r="G503" t="str">
            <v>Dark Rum</v>
          </cell>
          <cell r="H503" t="str">
            <v>25ml</v>
          </cell>
          <cell r="I503" t="str">
            <v>H: &gt;£6</v>
          </cell>
          <cell r="J503">
            <v>49</v>
          </cell>
          <cell r="K503">
            <v>121.75</v>
          </cell>
          <cell r="L503">
            <v>24.882925027414238</v>
          </cell>
        </row>
        <row r="504">
          <cell r="B504" t="str">
            <v>LondonPub/BarsPremiumDark RumF: £5 - £5.50</v>
          </cell>
          <cell r="C504" t="str">
            <v>Total</v>
          </cell>
          <cell r="D504" t="str">
            <v>Pub/Bars</v>
          </cell>
          <cell r="E504" t="str">
            <v>London</v>
          </cell>
          <cell r="F504" t="str">
            <v>Premium</v>
          </cell>
          <cell r="G504" t="str">
            <v>Dark Rum</v>
          </cell>
          <cell r="H504" t="str">
            <v>25ml</v>
          </cell>
          <cell r="I504" t="str">
            <v>F: £5 - £5.50</v>
          </cell>
          <cell r="J504">
            <v>56</v>
          </cell>
          <cell r="K504">
            <v>145.83000000000001</v>
          </cell>
          <cell r="L504">
            <v>32.402386897962721</v>
          </cell>
        </row>
        <row r="505">
          <cell r="B505" t="str">
            <v>LondonPub/BarsPremiumDark RumE: £4.50 - £5</v>
          </cell>
          <cell r="C505" t="str">
            <v>Total</v>
          </cell>
          <cell r="D505" t="str">
            <v>Pub/Bars</v>
          </cell>
          <cell r="E505" t="str">
            <v>London</v>
          </cell>
          <cell r="F505" t="str">
            <v>Premium</v>
          </cell>
          <cell r="G505" t="str">
            <v>Dark Rum</v>
          </cell>
          <cell r="H505" t="str">
            <v>25ml</v>
          </cell>
          <cell r="I505" t="str">
            <v>E: £4.50 - £5</v>
          </cell>
          <cell r="J505">
            <v>106</v>
          </cell>
          <cell r="K505">
            <v>117.94</v>
          </cell>
          <cell r="L505">
            <v>29.405377453919442</v>
          </cell>
        </row>
        <row r="506">
          <cell r="B506" t="str">
            <v>LondonPub/BarsPremiumDark RumB: £3 - £3.50</v>
          </cell>
          <cell r="C506" t="str">
            <v>Total</v>
          </cell>
          <cell r="D506" t="str">
            <v>Pub/Bars</v>
          </cell>
          <cell r="E506" t="str">
            <v>London</v>
          </cell>
          <cell r="F506" t="str">
            <v>Premium</v>
          </cell>
          <cell r="G506" t="str">
            <v>Dark Rum</v>
          </cell>
          <cell r="H506" t="str">
            <v>25ml</v>
          </cell>
          <cell r="I506" t="str">
            <v>B: £3 - £3.50</v>
          </cell>
          <cell r="J506">
            <v>107</v>
          </cell>
          <cell r="K506">
            <v>50.88</v>
          </cell>
          <cell r="L506">
            <v>17.306664604295879</v>
          </cell>
        </row>
        <row r="507">
          <cell r="B507" t="str">
            <v>LondonPub/BarsPremiumDark RumC: £3.50 - £4</v>
          </cell>
          <cell r="C507" t="str">
            <v>Total</v>
          </cell>
          <cell r="D507" t="str">
            <v>Pub/Bars</v>
          </cell>
          <cell r="E507" t="str">
            <v>London</v>
          </cell>
          <cell r="F507" t="str">
            <v>Premium</v>
          </cell>
          <cell r="G507" t="str">
            <v>Dark Rum</v>
          </cell>
          <cell r="H507" t="str">
            <v>25ml</v>
          </cell>
          <cell r="I507" t="str">
            <v>C: £3.50 - £4</v>
          </cell>
          <cell r="J507">
            <v>117</v>
          </cell>
          <cell r="K507">
            <v>69.44</v>
          </cell>
          <cell r="L507">
            <v>21.57510051604892</v>
          </cell>
        </row>
        <row r="508">
          <cell r="B508" t="str">
            <v>LondonPub/BarsPremiumDark RumD: £4 - £4.50</v>
          </cell>
          <cell r="C508" t="str">
            <v>Total</v>
          </cell>
          <cell r="D508" t="str">
            <v>Pub/Bars</v>
          </cell>
          <cell r="E508" t="str">
            <v>London</v>
          </cell>
          <cell r="F508" t="str">
            <v>Premium</v>
          </cell>
          <cell r="G508" t="str">
            <v>Dark Rum</v>
          </cell>
          <cell r="H508" t="str">
            <v>25ml</v>
          </cell>
          <cell r="I508" t="str">
            <v>D: £4 - £4.50</v>
          </cell>
          <cell r="J508">
            <v>224</v>
          </cell>
          <cell r="K508">
            <v>116.03</v>
          </cell>
          <cell r="L508">
            <v>30.931697397563521</v>
          </cell>
        </row>
        <row r="509">
          <cell r="B509" t="str">
            <v>LondonPub/BarsTotalDark RumG: £5.50 - £6</v>
          </cell>
          <cell r="C509" t="str">
            <v>Total</v>
          </cell>
          <cell r="D509" t="str">
            <v>Pub/Bars</v>
          </cell>
          <cell r="E509" t="str">
            <v>London</v>
          </cell>
          <cell r="F509" t="str">
            <v>Total</v>
          </cell>
          <cell r="G509" t="str">
            <v>Dark Rum</v>
          </cell>
          <cell r="H509" t="str">
            <v>25ml</v>
          </cell>
          <cell r="I509" t="str">
            <v>G: £5.50 - £6</v>
          </cell>
          <cell r="J509">
            <v>44</v>
          </cell>
          <cell r="K509">
            <v>127.11</v>
          </cell>
          <cell r="L509">
            <v>27.107941282288362</v>
          </cell>
        </row>
        <row r="510">
          <cell r="B510" t="str">
            <v>LondonPub/BarsTotalDark RumH: &gt;£6</v>
          </cell>
          <cell r="C510" t="str">
            <v>Total</v>
          </cell>
          <cell r="D510" t="str">
            <v>Pub/Bars</v>
          </cell>
          <cell r="E510" t="str">
            <v>London</v>
          </cell>
          <cell r="F510" t="str">
            <v>Total</v>
          </cell>
          <cell r="G510" t="str">
            <v>Dark Rum</v>
          </cell>
          <cell r="H510" t="str">
            <v>25ml</v>
          </cell>
          <cell r="I510" t="str">
            <v>H: &gt;£6</v>
          </cell>
          <cell r="J510">
            <v>50</v>
          </cell>
          <cell r="K510">
            <v>120.15</v>
          </cell>
          <cell r="L510">
            <v>24.545658683728721</v>
          </cell>
        </row>
        <row r="511">
          <cell r="B511" t="str">
            <v>LondonPub/BarsTotalDark RumF: £5 - £5.50</v>
          </cell>
          <cell r="C511" t="str">
            <v>Total</v>
          </cell>
          <cell r="D511" t="str">
            <v>Pub/Bars</v>
          </cell>
          <cell r="E511" t="str">
            <v>London</v>
          </cell>
          <cell r="F511" t="str">
            <v>Total</v>
          </cell>
          <cell r="G511" t="str">
            <v>Dark Rum</v>
          </cell>
          <cell r="H511" t="str">
            <v>25ml</v>
          </cell>
          <cell r="I511" t="str">
            <v>F: £5 - £5.50</v>
          </cell>
          <cell r="J511">
            <v>64</v>
          </cell>
          <cell r="K511">
            <v>143.38</v>
          </cell>
          <cell r="L511">
            <v>32.546037621463604</v>
          </cell>
        </row>
        <row r="512">
          <cell r="B512" t="str">
            <v>LondonPub/BarsTotalDark RumE: £4.50 - £5</v>
          </cell>
          <cell r="C512" t="str">
            <v>Total</v>
          </cell>
          <cell r="D512" t="str">
            <v>Pub/Bars</v>
          </cell>
          <cell r="E512" t="str">
            <v>London</v>
          </cell>
          <cell r="F512" t="str">
            <v>Total</v>
          </cell>
          <cell r="G512" t="str">
            <v>Dark Rum</v>
          </cell>
          <cell r="H512" t="str">
            <v>25ml</v>
          </cell>
          <cell r="I512" t="str">
            <v>E: £4.50 - £5</v>
          </cell>
          <cell r="J512">
            <v>128</v>
          </cell>
          <cell r="K512">
            <v>122.44</v>
          </cell>
          <cell r="L512">
            <v>31.34445125154032</v>
          </cell>
        </row>
        <row r="513">
          <cell r="B513" t="str">
            <v>LondonPub/BarsTotalDark RumB: £3 - £3.50</v>
          </cell>
          <cell r="C513" t="str">
            <v>Total</v>
          </cell>
          <cell r="D513" t="str">
            <v>Pub/Bars</v>
          </cell>
          <cell r="E513" t="str">
            <v>London</v>
          </cell>
          <cell r="F513" t="str">
            <v>Total</v>
          </cell>
          <cell r="G513" t="str">
            <v>Dark Rum</v>
          </cell>
          <cell r="H513" t="str">
            <v>25ml</v>
          </cell>
          <cell r="I513" t="str">
            <v>B: £3 - £3.50</v>
          </cell>
          <cell r="J513">
            <v>155</v>
          </cell>
          <cell r="K513">
            <v>45.55</v>
          </cell>
          <cell r="L513">
            <v>15.868000763241959</v>
          </cell>
        </row>
        <row r="514">
          <cell r="B514" t="str">
            <v>LondonPub/BarsTotalDark RumC: £3.50 - £4</v>
          </cell>
          <cell r="C514" t="str">
            <v>Total</v>
          </cell>
          <cell r="D514" t="str">
            <v>Pub/Bars</v>
          </cell>
          <cell r="E514" t="str">
            <v>London</v>
          </cell>
          <cell r="F514" t="str">
            <v>Total</v>
          </cell>
          <cell r="G514" t="str">
            <v>Dark Rum</v>
          </cell>
          <cell r="H514" t="str">
            <v>25ml</v>
          </cell>
          <cell r="I514" t="str">
            <v>C: £3.50 - £4</v>
          </cell>
          <cell r="J514">
            <v>166</v>
          </cell>
          <cell r="K514">
            <v>73.27</v>
          </cell>
          <cell r="L514">
            <v>23.621352596673159</v>
          </cell>
        </row>
        <row r="515">
          <cell r="B515" t="str">
            <v>LondonPub/BarsTotalDark RumD: £4 - £4.50</v>
          </cell>
          <cell r="C515" t="str">
            <v>Total</v>
          </cell>
          <cell r="D515" t="str">
            <v>Pub/Bars</v>
          </cell>
          <cell r="E515" t="str">
            <v>London</v>
          </cell>
          <cell r="F515" t="str">
            <v>Total</v>
          </cell>
          <cell r="G515" t="str">
            <v>Dark Rum</v>
          </cell>
          <cell r="H515" t="str">
            <v>25ml</v>
          </cell>
          <cell r="I515" t="str">
            <v>D: £4 - £4.50</v>
          </cell>
          <cell r="J515">
            <v>269</v>
          </cell>
          <cell r="K515">
            <v>114.15</v>
          </cell>
          <cell r="L515">
            <v>31.259172361657878</v>
          </cell>
        </row>
        <row r="516">
          <cell r="B516" t="str">
            <v>North EnglandPub/BarsMainstreamDark RumD: £4 - £4.50</v>
          </cell>
          <cell r="C516" t="str">
            <v>Total</v>
          </cell>
          <cell r="D516" t="str">
            <v>Pub/Bars</v>
          </cell>
          <cell r="E516" t="str">
            <v>North England</v>
          </cell>
          <cell r="F516" t="str">
            <v>Mainstream</v>
          </cell>
          <cell r="G516" t="str">
            <v>Dark Rum</v>
          </cell>
          <cell r="H516" t="str">
            <v>25ml</v>
          </cell>
          <cell r="I516" t="str">
            <v>D: £4 - £4.50</v>
          </cell>
          <cell r="J516">
            <v>45</v>
          </cell>
          <cell r="K516">
            <v>81.150000000000006</v>
          </cell>
          <cell r="L516">
            <v>28.732959802372804</v>
          </cell>
        </row>
        <row r="517">
          <cell r="B517" t="str">
            <v>North EnglandPub/BarsMainstreamDark RumB: £3 - £3.50</v>
          </cell>
          <cell r="C517" t="str">
            <v>Total</v>
          </cell>
          <cell r="D517" t="str">
            <v>Pub/Bars</v>
          </cell>
          <cell r="E517" t="str">
            <v>North England</v>
          </cell>
          <cell r="F517" t="str">
            <v>Mainstream</v>
          </cell>
          <cell r="G517" t="str">
            <v>Dark Rum</v>
          </cell>
          <cell r="H517" t="str">
            <v>25ml</v>
          </cell>
          <cell r="I517" t="str">
            <v>B: £3 - £3.50</v>
          </cell>
          <cell r="J517">
            <v>59</v>
          </cell>
          <cell r="K517">
            <v>38.76</v>
          </cell>
          <cell r="L517">
            <v>14.418157315299679</v>
          </cell>
        </row>
        <row r="518">
          <cell r="B518" t="str">
            <v>North EnglandPub/BarsMainstreamDark RumC: £3.50 - £4</v>
          </cell>
          <cell r="C518" t="str">
            <v>Total</v>
          </cell>
          <cell r="D518" t="str">
            <v>Pub/Bars</v>
          </cell>
          <cell r="E518" t="str">
            <v>North England</v>
          </cell>
          <cell r="F518" t="str">
            <v>Mainstream</v>
          </cell>
          <cell r="G518" t="str">
            <v>Dark Rum</v>
          </cell>
          <cell r="H518" t="str">
            <v>25ml</v>
          </cell>
          <cell r="I518" t="str">
            <v>C: £3.50 - £4</v>
          </cell>
          <cell r="J518">
            <v>90</v>
          </cell>
          <cell r="K518">
            <v>61.45</v>
          </cell>
          <cell r="L518">
            <v>22.205156394160923</v>
          </cell>
        </row>
        <row r="519">
          <cell r="B519" t="str">
            <v>North EnglandPub/BarsMainstreamDark RumA: &lt;£3</v>
          </cell>
          <cell r="C519" t="str">
            <v>Total</v>
          </cell>
          <cell r="D519" t="str">
            <v>Pub/Bars</v>
          </cell>
          <cell r="E519" t="str">
            <v>North England</v>
          </cell>
          <cell r="F519" t="str">
            <v>Mainstream</v>
          </cell>
          <cell r="G519" t="str">
            <v>Dark Rum</v>
          </cell>
          <cell r="H519" t="str">
            <v>25ml</v>
          </cell>
          <cell r="I519" t="str">
            <v>A: &lt;£3</v>
          </cell>
          <cell r="J519">
            <v>98</v>
          </cell>
          <cell r="K519">
            <v>29.7</v>
          </cell>
          <cell r="L519">
            <v>13.2314942651052</v>
          </cell>
        </row>
        <row r="520">
          <cell r="B520" t="str">
            <v>North EnglandPub/BarsPremiumDark RumE: £4.50 - £5</v>
          </cell>
          <cell r="C520" t="str">
            <v>Total</v>
          </cell>
          <cell r="D520" t="str">
            <v>Pub/Bars</v>
          </cell>
          <cell r="E520" t="str">
            <v>North England</v>
          </cell>
          <cell r="F520" t="str">
            <v>Premium</v>
          </cell>
          <cell r="G520" t="str">
            <v>Dark Rum</v>
          </cell>
          <cell r="H520" t="str">
            <v>25ml</v>
          </cell>
          <cell r="I520" t="str">
            <v>E: £4.50 - £5</v>
          </cell>
          <cell r="J520">
            <v>34</v>
          </cell>
          <cell r="K520">
            <v>100.23</v>
          </cell>
          <cell r="L520">
            <v>32.665437851514923</v>
          </cell>
        </row>
        <row r="521">
          <cell r="B521" t="str">
            <v>North EnglandPub/BarsPremiumDark RumD: £4 - £4.50</v>
          </cell>
          <cell r="C521" t="str">
            <v>Total</v>
          </cell>
          <cell r="D521" t="str">
            <v>Pub/Bars</v>
          </cell>
          <cell r="E521" t="str">
            <v>North England</v>
          </cell>
          <cell r="F521" t="str">
            <v>Premium</v>
          </cell>
          <cell r="G521" t="str">
            <v>Dark Rum</v>
          </cell>
          <cell r="H521" t="str">
            <v>25ml</v>
          </cell>
          <cell r="I521" t="str">
            <v>D: £4 - £4.50</v>
          </cell>
          <cell r="J521">
            <v>57</v>
          </cell>
          <cell r="K521">
            <v>81.510000000000005</v>
          </cell>
          <cell r="L521">
            <v>26.604666334270082</v>
          </cell>
        </row>
        <row r="522">
          <cell r="B522" t="str">
            <v>North EnglandPub/BarsPremiumDark RumA: &lt;£3</v>
          </cell>
          <cell r="C522" t="str">
            <v>Total</v>
          </cell>
          <cell r="D522" t="str">
            <v>Pub/Bars</v>
          </cell>
          <cell r="E522" t="str">
            <v>North England</v>
          </cell>
          <cell r="F522" t="str">
            <v>Premium</v>
          </cell>
          <cell r="G522" t="str">
            <v>Dark Rum</v>
          </cell>
          <cell r="H522" t="str">
            <v>25ml</v>
          </cell>
          <cell r="I522" t="str">
            <v>A: &lt;£3</v>
          </cell>
          <cell r="J522">
            <v>65</v>
          </cell>
          <cell r="K522">
            <v>34.92</v>
          </cell>
          <cell r="L522">
            <v>13.62009022514324</v>
          </cell>
        </row>
        <row r="523">
          <cell r="B523" t="str">
            <v>North EnglandPub/BarsPremiumDark RumC: £3.50 - £4</v>
          </cell>
          <cell r="C523" t="str">
            <v>Total</v>
          </cell>
          <cell r="D523" t="str">
            <v>Pub/Bars</v>
          </cell>
          <cell r="E523" t="str">
            <v>North England</v>
          </cell>
          <cell r="F523" t="str">
            <v>Premium</v>
          </cell>
          <cell r="G523" t="str">
            <v>Dark Rum</v>
          </cell>
          <cell r="H523" t="str">
            <v>25ml</v>
          </cell>
          <cell r="I523" t="str">
            <v>C: £3.50 - £4</v>
          </cell>
          <cell r="J523">
            <v>89</v>
          </cell>
          <cell r="K523">
            <v>63.05</v>
          </cell>
          <cell r="L523">
            <v>20.908050250308921</v>
          </cell>
        </row>
        <row r="524">
          <cell r="B524" t="str">
            <v>North EnglandPub/BarsPremiumDark RumB: £3 - £3.50</v>
          </cell>
          <cell r="C524" t="str">
            <v>Total</v>
          </cell>
          <cell r="D524" t="str">
            <v>Pub/Bars</v>
          </cell>
          <cell r="E524" t="str">
            <v>North England</v>
          </cell>
          <cell r="F524" t="str">
            <v>Premium</v>
          </cell>
          <cell r="G524" t="str">
            <v>Dark Rum</v>
          </cell>
          <cell r="H524" t="str">
            <v>25ml</v>
          </cell>
          <cell r="I524" t="str">
            <v>B: £3 - £3.50</v>
          </cell>
          <cell r="J524">
            <v>91</v>
          </cell>
          <cell r="K524">
            <v>41.61</v>
          </cell>
          <cell r="L524">
            <v>14.794681925824721</v>
          </cell>
        </row>
        <row r="525">
          <cell r="B525" t="str">
            <v>North EnglandPub/BarsTotalDark RumE: £4.50 - £5</v>
          </cell>
          <cell r="C525" t="str">
            <v>Total</v>
          </cell>
          <cell r="D525" t="str">
            <v>Pub/Bars</v>
          </cell>
          <cell r="E525" t="str">
            <v>North England</v>
          </cell>
          <cell r="F525" t="str">
            <v>Total</v>
          </cell>
          <cell r="G525" t="str">
            <v>Dark Rum</v>
          </cell>
          <cell r="H525" t="str">
            <v>25ml</v>
          </cell>
          <cell r="I525" t="str">
            <v>E: £4.50 - £5</v>
          </cell>
          <cell r="J525">
            <v>49</v>
          </cell>
          <cell r="K525">
            <v>107.02</v>
          </cell>
          <cell r="L525">
            <v>34.037147326291922</v>
          </cell>
        </row>
        <row r="526">
          <cell r="B526" t="str">
            <v>North EnglandPub/BarsTotalDark RumD: £4 - £4.50</v>
          </cell>
          <cell r="C526" t="str">
            <v>Total</v>
          </cell>
          <cell r="D526" t="str">
            <v>Pub/Bars</v>
          </cell>
          <cell r="E526" t="str">
            <v>North England</v>
          </cell>
          <cell r="F526" t="str">
            <v>Total</v>
          </cell>
          <cell r="G526" t="str">
            <v>Dark Rum</v>
          </cell>
          <cell r="H526" t="str">
            <v>25ml</v>
          </cell>
          <cell r="I526" t="str">
            <v>D: £4 - £4.50</v>
          </cell>
          <cell r="J526">
            <v>102</v>
          </cell>
          <cell r="K526">
            <v>81.349999999999994</v>
          </cell>
          <cell r="L526">
            <v>27.543619334903642</v>
          </cell>
        </row>
        <row r="527">
          <cell r="B527" t="str">
            <v>North EnglandPub/BarsTotalDark RumB: £3 - £3.50</v>
          </cell>
          <cell r="C527" t="str">
            <v>Total</v>
          </cell>
          <cell r="D527" t="str">
            <v>Pub/Bars</v>
          </cell>
          <cell r="E527" t="str">
            <v>North England</v>
          </cell>
          <cell r="F527" t="str">
            <v>Total</v>
          </cell>
          <cell r="G527" t="str">
            <v>Dark Rum</v>
          </cell>
          <cell r="H527" t="str">
            <v>25ml</v>
          </cell>
          <cell r="I527" t="str">
            <v>B: £3 - £3.50</v>
          </cell>
          <cell r="J527">
            <v>150</v>
          </cell>
          <cell r="K527">
            <v>40.49</v>
          </cell>
          <cell r="L527">
            <v>14.646582245684881</v>
          </cell>
        </row>
        <row r="528">
          <cell r="B528" t="str">
            <v>North EnglandPub/BarsTotalDark RumA: &lt;£3</v>
          </cell>
          <cell r="C528" t="str">
            <v>Total</v>
          </cell>
          <cell r="D528" t="str">
            <v>Pub/Bars</v>
          </cell>
          <cell r="E528" t="str">
            <v>North England</v>
          </cell>
          <cell r="F528" t="str">
            <v>Total</v>
          </cell>
          <cell r="G528" t="str">
            <v>Dark Rum</v>
          </cell>
          <cell r="H528" t="str">
            <v>25ml</v>
          </cell>
          <cell r="I528" t="str">
            <v>A: &lt;£3</v>
          </cell>
          <cell r="J528">
            <v>163</v>
          </cell>
          <cell r="K528">
            <v>31.78</v>
          </cell>
          <cell r="L528">
            <v>13.38645584426148</v>
          </cell>
        </row>
        <row r="529">
          <cell r="B529" t="str">
            <v>North EnglandPub/BarsTotalDark RumC: £3.50 - £4</v>
          </cell>
          <cell r="C529" t="str">
            <v>Total</v>
          </cell>
          <cell r="D529" t="str">
            <v>Pub/Bars</v>
          </cell>
          <cell r="E529" t="str">
            <v>North England</v>
          </cell>
          <cell r="F529" t="str">
            <v>Total</v>
          </cell>
          <cell r="G529" t="str">
            <v>Dark Rum</v>
          </cell>
          <cell r="H529" t="str">
            <v>25ml</v>
          </cell>
          <cell r="I529" t="str">
            <v>C: £3.50 - £4</v>
          </cell>
          <cell r="J529">
            <v>179</v>
          </cell>
          <cell r="K529">
            <v>62.25</v>
          </cell>
          <cell r="L529">
            <v>21.560226523754082</v>
          </cell>
        </row>
        <row r="530">
          <cell r="B530" t="str">
            <v>ScotlandPub/BarsPremiumDark RumC: £3.50 - £4</v>
          </cell>
          <cell r="C530" t="str">
            <v>Total</v>
          </cell>
          <cell r="D530" t="str">
            <v>Pub/Bars</v>
          </cell>
          <cell r="E530" t="str">
            <v>Scotland</v>
          </cell>
          <cell r="F530" t="str">
            <v>Premium</v>
          </cell>
          <cell r="G530" t="str">
            <v>Dark Rum</v>
          </cell>
          <cell r="H530" t="str">
            <v>25ml</v>
          </cell>
          <cell r="I530" t="str">
            <v>C: £3.50 - £4</v>
          </cell>
          <cell r="J530">
            <v>34</v>
          </cell>
          <cell r="K530">
            <v>75.14</v>
          </cell>
          <cell r="L530">
            <v>21.838743442789642</v>
          </cell>
        </row>
        <row r="531">
          <cell r="B531" t="str">
            <v>ScotlandPub/BarsPremiumDark RumB: £3 - £3.50</v>
          </cell>
          <cell r="C531" t="str">
            <v>Total</v>
          </cell>
          <cell r="D531" t="str">
            <v>Pub/Bars</v>
          </cell>
          <cell r="E531" t="str">
            <v>Scotland</v>
          </cell>
          <cell r="F531" t="str">
            <v>Premium</v>
          </cell>
          <cell r="G531" t="str">
            <v>Dark Rum</v>
          </cell>
          <cell r="H531" t="str">
            <v>25ml</v>
          </cell>
          <cell r="I531" t="str">
            <v>B: £3 - £3.50</v>
          </cell>
          <cell r="J531">
            <v>37</v>
          </cell>
          <cell r="K531">
            <v>58.03</v>
          </cell>
          <cell r="L531">
            <v>18.361784317892319</v>
          </cell>
        </row>
        <row r="532">
          <cell r="B532" t="str">
            <v>ScotlandPub/BarsTotalDark RumC: £3.50 - £4</v>
          </cell>
          <cell r="C532" t="str">
            <v>Total</v>
          </cell>
          <cell r="D532" t="str">
            <v>Pub/Bars</v>
          </cell>
          <cell r="E532" t="str">
            <v>Scotland</v>
          </cell>
          <cell r="F532" t="str">
            <v>Total</v>
          </cell>
          <cell r="G532" t="str">
            <v>Dark Rum</v>
          </cell>
          <cell r="H532" t="str">
            <v>25ml</v>
          </cell>
          <cell r="I532" t="str">
            <v>C: £3.50 - £4</v>
          </cell>
          <cell r="J532">
            <v>51</v>
          </cell>
          <cell r="K532">
            <v>88</v>
          </cell>
          <cell r="L532">
            <v>26.518238227225037</v>
          </cell>
        </row>
        <row r="533">
          <cell r="B533" t="str">
            <v>ScotlandPub/BarsTotalDark RumB: £3 - £3.50</v>
          </cell>
          <cell r="C533" t="str">
            <v>Total</v>
          </cell>
          <cell r="D533" t="str">
            <v>Pub/Bars</v>
          </cell>
          <cell r="E533" t="str">
            <v>Scotland</v>
          </cell>
          <cell r="F533" t="str">
            <v>Total</v>
          </cell>
          <cell r="G533" t="str">
            <v>Dark Rum</v>
          </cell>
          <cell r="H533" t="str">
            <v>25ml</v>
          </cell>
          <cell r="I533" t="str">
            <v>B: £3 - £3.50</v>
          </cell>
          <cell r="J533">
            <v>59</v>
          </cell>
          <cell r="K533">
            <v>55.67</v>
          </cell>
          <cell r="L533">
            <v>18.08867307421016</v>
          </cell>
        </row>
        <row r="534">
          <cell r="B534" t="str">
            <v>South EnglandPub/BarsMainstreamDark RumA: &lt;£3</v>
          </cell>
          <cell r="C534" t="str">
            <v>Total</v>
          </cell>
          <cell r="D534" t="str">
            <v>Pub/Bars</v>
          </cell>
          <cell r="E534" t="str">
            <v>South England</v>
          </cell>
          <cell r="F534" t="str">
            <v>Mainstream</v>
          </cell>
          <cell r="G534" t="str">
            <v>Dark Rum</v>
          </cell>
          <cell r="H534" t="str">
            <v>25ml</v>
          </cell>
          <cell r="I534" t="str">
            <v>A: &lt;£3</v>
          </cell>
          <cell r="J534">
            <v>36</v>
          </cell>
          <cell r="K534">
            <v>26.86</v>
          </cell>
          <cell r="L534">
            <v>10.61131944105316</v>
          </cell>
        </row>
        <row r="535">
          <cell r="B535" t="str">
            <v>South EnglandPub/BarsMainstreamDark RumD: £4 - £4.50</v>
          </cell>
          <cell r="C535" t="str">
            <v>Total</v>
          </cell>
          <cell r="D535" t="str">
            <v>Pub/Bars</v>
          </cell>
          <cell r="E535" t="str">
            <v>South England</v>
          </cell>
          <cell r="F535" t="str">
            <v>Mainstream</v>
          </cell>
          <cell r="G535" t="str">
            <v>Dark Rum</v>
          </cell>
          <cell r="H535" t="str">
            <v>25ml</v>
          </cell>
          <cell r="I535" t="str">
            <v>D: £4 - £4.50</v>
          </cell>
          <cell r="J535">
            <v>69</v>
          </cell>
          <cell r="K535">
            <v>75.56</v>
          </cell>
          <cell r="L535">
            <v>24.201983326831083</v>
          </cell>
        </row>
        <row r="536">
          <cell r="B536" t="str">
            <v>South EnglandPub/BarsMainstreamDark RumB: £3 - £3.50</v>
          </cell>
          <cell r="C536" t="str">
            <v>Total</v>
          </cell>
          <cell r="D536" t="str">
            <v>Pub/Bars</v>
          </cell>
          <cell r="E536" t="str">
            <v>South England</v>
          </cell>
          <cell r="F536" t="str">
            <v>Mainstream</v>
          </cell>
          <cell r="G536" t="str">
            <v>Dark Rum</v>
          </cell>
          <cell r="H536" t="str">
            <v>25ml</v>
          </cell>
          <cell r="I536" t="str">
            <v>B: £3 - £3.50</v>
          </cell>
          <cell r="J536">
            <v>74</v>
          </cell>
          <cell r="K536">
            <v>42.9</v>
          </cell>
          <cell r="L536">
            <v>16.159976842585159</v>
          </cell>
        </row>
        <row r="537">
          <cell r="B537" t="str">
            <v>South EnglandPub/BarsMainstreamDark RumC: £3.50 - £4</v>
          </cell>
          <cell r="C537" t="str">
            <v>Total</v>
          </cell>
          <cell r="D537" t="str">
            <v>Pub/Bars</v>
          </cell>
          <cell r="E537" t="str">
            <v>South England</v>
          </cell>
          <cell r="F537" t="str">
            <v>Mainstream</v>
          </cell>
          <cell r="G537" t="str">
            <v>Dark Rum</v>
          </cell>
          <cell r="H537" t="str">
            <v>25ml</v>
          </cell>
          <cell r="I537" t="str">
            <v>C: £3.50 - £4</v>
          </cell>
          <cell r="J537">
            <v>107</v>
          </cell>
          <cell r="K537">
            <v>54.26</v>
          </cell>
          <cell r="L537">
            <v>18.3900280545786</v>
          </cell>
        </row>
        <row r="538">
          <cell r="B538" t="str">
            <v>South EnglandPub/BarsPremiumDark RumE: £4.50 - £5</v>
          </cell>
          <cell r="C538" t="str">
            <v>Total</v>
          </cell>
          <cell r="D538" t="str">
            <v>Pub/Bars</v>
          </cell>
          <cell r="E538" t="str">
            <v>South England</v>
          </cell>
          <cell r="F538" t="str">
            <v>Premium</v>
          </cell>
          <cell r="G538" t="str">
            <v>Dark Rum</v>
          </cell>
          <cell r="H538" t="str">
            <v>25ml</v>
          </cell>
          <cell r="I538" t="str">
            <v>E: £4.50 - £5</v>
          </cell>
          <cell r="J538">
            <v>42</v>
          </cell>
          <cell r="K538">
            <v>108.76</v>
          </cell>
          <cell r="L538">
            <v>31.897204598275039</v>
          </cell>
        </row>
        <row r="539">
          <cell r="B539" t="str">
            <v>South EnglandPub/BarsPremiumDark RumA: &lt;£3</v>
          </cell>
          <cell r="C539" t="str">
            <v>Total</v>
          </cell>
          <cell r="D539" t="str">
            <v>Pub/Bars</v>
          </cell>
          <cell r="E539" t="str">
            <v>South England</v>
          </cell>
          <cell r="F539" t="str">
            <v>Premium</v>
          </cell>
          <cell r="G539" t="str">
            <v>Dark Rum</v>
          </cell>
          <cell r="H539" t="str">
            <v>25ml</v>
          </cell>
          <cell r="I539" t="str">
            <v>A: &lt;£3</v>
          </cell>
          <cell r="J539">
            <v>55</v>
          </cell>
          <cell r="K539">
            <v>32.74</v>
          </cell>
          <cell r="L539">
            <v>12.597796700995479</v>
          </cell>
        </row>
        <row r="540">
          <cell r="B540" t="str">
            <v>South EnglandPub/BarsPremiumDark RumB: £3 - £3.50</v>
          </cell>
          <cell r="C540" t="str">
            <v>Total</v>
          </cell>
          <cell r="D540" t="str">
            <v>Pub/Bars</v>
          </cell>
          <cell r="E540" t="str">
            <v>South England</v>
          </cell>
          <cell r="F540" t="str">
            <v>Premium</v>
          </cell>
          <cell r="G540" t="str">
            <v>Dark Rum</v>
          </cell>
          <cell r="H540" t="str">
            <v>25ml</v>
          </cell>
          <cell r="I540" t="str">
            <v>B: £3 - £3.50</v>
          </cell>
          <cell r="J540">
            <v>104</v>
          </cell>
          <cell r="K540">
            <v>39.950000000000003</v>
          </cell>
          <cell r="L540">
            <v>12.991107347977879</v>
          </cell>
        </row>
        <row r="541">
          <cell r="B541" t="str">
            <v>South EnglandPub/BarsPremiumDark RumD: £4 - £4.50</v>
          </cell>
          <cell r="C541" t="str">
            <v>Total</v>
          </cell>
          <cell r="D541" t="str">
            <v>Pub/Bars</v>
          </cell>
          <cell r="E541" t="str">
            <v>South England</v>
          </cell>
          <cell r="F541" t="str">
            <v>Premium</v>
          </cell>
          <cell r="G541" t="str">
            <v>Dark Rum</v>
          </cell>
          <cell r="H541" t="str">
            <v>25ml</v>
          </cell>
          <cell r="I541" t="str">
            <v>D: £4 - £4.50</v>
          </cell>
          <cell r="J541">
            <v>108</v>
          </cell>
          <cell r="K541">
            <v>98.66</v>
          </cell>
          <cell r="L541">
            <v>28.663243952065439</v>
          </cell>
        </row>
        <row r="542">
          <cell r="B542" t="str">
            <v>South EnglandPub/BarsPremiumDark RumC: £3.50 - £4</v>
          </cell>
          <cell r="C542" t="str">
            <v>Total</v>
          </cell>
          <cell r="D542" t="str">
            <v>Pub/Bars</v>
          </cell>
          <cell r="E542" t="str">
            <v>South England</v>
          </cell>
          <cell r="F542" t="str">
            <v>Premium</v>
          </cell>
          <cell r="G542" t="str">
            <v>Dark Rum</v>
          </cell>
          <cell r="H542" t="str">
            <v>25ml</v>
          </cell>
          <cell r="I542" t="str">
            <v>C: £3.50 - £4</v>
          </cell>
          <cell r="J542">
            <v>111</v>
          </cell>
          <cell r="K542">
            <v>55.09</v>
          </cell>
          <cell r="L542">
            <v>16.486438329722439</v>
          </cell>
        </row>
        <row r="543">
          <cell r="B543" t="str">
            <v>South EnglandPub/BarsTotalDark RumE: £4.50 - £5</v>
          </cell>
          <cell r="C543" t="str">
            <v>Total</v>
          </cell>
          <cell r="D543" t="str">
            <v>Pub/Bars</v>
          </cell>
          <cell r="E543" t="str">
            <v>South England</v>
          </cell>
          <cell r="F543" t="str">
            <v>Total</v>
          </cell>
          <cell r="G543" t="str">
            <v>Dark Rum</v>
          </cell>
          <cell r="H543" t="str">
            <v>25ml</v>
          </cell>
          <cell r="I543" t="str">
            <v>E: £4.50 - £5</v>
          </cell>
          <cell r="J543">
            <v>56</v>
          </cell>
          <cell r="K543">
            <v>103.79</v>
          </cell>
          <cell r="L543">
            <v>30.328542820637679</v>
          </cell>
        </row>
        <row r="544">
          <cell r="B544" t="str">
            <v>South EnglandPub/BarsTotalDark RumA: &lt;£3</v>
          </cell>
          <cell r="C544" t="str">
            <v>Total</v>
          </cell>
          <cell r="D544" t="str">
            <v>Pub/Bars</v>
          </cell>
          <cell r="E544" t="str">
            <v>South England</v>
          </cell>
          <cell r="F544" t="str">
            <v>Total</v>
          </cell>
          <cell r="G544" t="str">
            <v>Dark Rum</v>
          </cell>
          <cell r="H544" t="str">
            <v>25ml</v>
          </cell>
          <cell r="I544" t="str">
            <v>A: &lt;£3</v>
          </cell>
          <cell r="J544">
            <v>91</v>
          </cell>
          <cell r="K544">
            <v>30.41</v>
          </cell>
          <cell r="L544">
            <v>11.811937565194121</v>
          </cell>
        </row>
        <row r="545">
          <cell r="B545" t="str">
            <v>South EnglandPub/BarsTotalDark RumD: £4 - £4.50</v>
          </cell>
          <cell r="C545" t="str">
            <v>Total</v>
          </cell>
          <cell r="D545" t="str">
            <v>Pub/Bars</v>
          </cell>
          <cell r="E545" t="str">
            <v>South England</v>
          </cell>
          <cell r="F545" t="str">
            <v>Total</v>
          </cell>
          <cell r="G545" t="str">
            <v>Dark Rum</v>
          </cell>
          <cell r="H545" t="str">
            <v>25ml</v>
          </cell>
          <cell r="I545" t="str">
            <v>D: £4 - £4.50</v>
          </cell>
          <cell r="J545">
            <v>177</v>
          </cell>
          <cell r="K545">
            <v>89.66</v>
          </cell>
          <cell r="L545">
            <v>26.924108454092721</v>
          </cell>
        </row>
        <row r="546">
          <cell r="B546" t="str">
            <v>South EnglandPub/BarsTotalDark RumB: £3 - £3.50</v>
          </cell>
          <cell r="C546" t="str">
            <v>Total</v>
          </cell>
          <cell r="D546" t="str">
            <v>Pub/Bars</v>
          </cell>
          <cell r="E546" t="str">
            <v>South England</v>
          </cell>
          <cell r="F546" t="str">
            <v>Total</v>
          </cell>
          <cell r="G546" t="str">
            <v>Dark Rum</v>
          </cell>
          <cell r="H546" t="str">
            <v>25ml</v>
          </cell>
          <cell r="I546" t="str">
            <v>B: £3 - £3.50</v>
          </cell>
          <cell r="J546">
            <v>178</v>
          </cell>
          <cell r="K546">
            <v>41.17</v>
          </cell>
          <cell r="L546">
            <v>14.308502531129241</v>
          </cell>
        </row>
        <row r="547">
          <cell r="B547" t="str">
            <v>South EnglandPub/BarsTotalDark RumC: £3.50 - £4</v>
          </cell>
          <cell r="C547" t="str">
            <v>Total</v>
          </cell>
          <cell r="D547" t="str">
            <v>Pub/Bars</v>
          </cell>
          <cell r="E547" t="str">
            <v>South England</v>
          </cell>
          <cell r="F547" t="str">
            <v>Total</v>
          </cell>
          <cell r="G547" t="str">
            <v>Dark Rum</v>
          </cell>
          <cell r="H547" t="str">
            <v>25ml</v>
          </cell>
          <cell r="I547" t="str">
            <v>C: £3.50 - £4</v>
          </cell>
          <cell r="J547">
            <v>218</v>
          </cell>
          <cell r="K547">
            <v>54.68</v>
          </cell>
          <cell r="L547">
            <v>17.420769066234399</v>
          </cell>
        </row>
        <row r="548">
          <cell r="B548" t="str">
            <v>Central/WalesWet PubMainstreamDark RumA: &lt;£3</v>
          </cell>
          <cell r="C548" t="str">
            <v>Total</v>
          </cell>
          <cell r="D548" t="str">
            <v>Wet Pub</v>
          </cell>
          <cell r="E548" t="str">
            <v>Central/Wales</v>
          </cell>
          <cell r="F548" t="str">
            <v>Mainstream</v>
          </cell>
          <cell r="G548" t="str">
            <v>Dark Rum</v>
          </cell>
          <cell r="H548" t="str">
            <v>25ml</v>
          </cell>
          <cell r="I548" t="str">
            <v>A: &lt;£3</v>
          </cell>
          <cell r="J548">
            <v>54</v>
          </cell>
          <cell r="K548">
            <v>30.64</v>
          </cell>
          <cell r="L548">
            <v>14.655207866090359</v>
          </cell>
        </row>
        <row r="549">
          <cell r="B549" t="str">
            <v>Central/WalesWet PubPremiumDark RumA: &lt;£3</v>
          </cell>
          <cell r="C549" t="str">
            <v>Total</v>
          </cell>
          <cell r="D549" t="str">
            <v>Wet Pub</v>
          </cell>
          <cell r="E549" t="str">
            <v>Central/Wales</v>
          </cell>
          <cell r="F549" t="str">
            <v>Premium</v>
          </cell>
          <cell r="G549" t="str">
            <v>Dark Rum</v>
          </cell>
          <cell r="H549" t="str">
            <v>25ml</v>
          </cell>
          <cell r="I549" t="str">
            <v>A: &lt;£3</v>
          </cell>
          <cell r="J549">
            <v>45</v>
          </cell>
          <cell r="K549">
            <v>28.65</v>
          </cell>
          <cell r="L549">
            <v>13.17827766401092</v>
          </cell>
        </row>
        <row r="550">
          <cell r="B550" t="str">
            <v>Central/WalesWet PubTotalDark RumC: £3.50 - £4</v>
          </cell>
          <cell r="C550" t="str">
            <v>Total</v>
          </cell>
          <cell r="D550" t="str">
            <v>Wet Pub</v>
          </cell>
          <cell r="E550" t="str">
            <v>Central/Wales</v>
          </cell>
          <cell r="F550" t="str">
            <v>Total</v>
          </cell>
          <cell r="G550" t="str">
            <v>Dark Rum</v>
          </cell>
          <cell r="H550" t="str">
            <v>25ml</v>
          </cell>
          <cell r="I550" t="str">
            <v>C: £3.50 - £4</v>
          </cell>
          <cell r="J550">
            <v>36</v>
          </cell>
          <cell r="K550">
            <v>64.75</v>
          </cell>
          <cell r="L550">
            <v>22.705697724746678</v>
          </cell>
        </row>
        <row r="551">
          <cell r="B551" t="str">
            <v>Central/WalesWet PubTotalDark RumA: &lt;£3</v>
          </cell>
          <cell r="C551" t="str">
            <v>Total</v>
          </cell>
          <cell r="D551" t="str">
            <v>Wet Pub</v>
          </cell>
          <cell r="E551" t="str">
            <v>Central/Wales</v>
          </cell>
          <cell r="F551" t="str">
            <v>Total</v>
          </cell>
          <cell r="G551" t="str">
            <v>Dark Rum</v>
          </cell>
          <cell r="H551" t="str">
            <v>25ml</v>
          </cell>
          <cell r="I551" t="str">
            <v>A: &lt;£3</v>
          </cell>
          <cell r="J551">
            <v>99</v>
          </cell>
          <cell r="K551">
            <v>29.73</v>
          </cell>
          <cell r="L551">
            <v>13.98387595605428</v>
          </cell>
        </row>
        <row r="552">
          <cell r="B552" t="str">
            <v>GBWet PubMainstreamDark RumB: £3 - £3.50</v>
          </cell>
          <cell r="C552" t="str">
            <v>Total</v>
          </cell>
          <cell r="D552" t="str">
            <v>Wet Pub</v>
          </cell>
          <cell r="E552" t="str">
            <v>GB</v>
          </cell>
          <cell r="F552" t="str">
            <v>Mainstream</v>
          </cell>
          <cell r="G552" t="str">
            <v>Dark Rum</v>
          </cell>
          <cell r="H552" t="str">
            <v>25ml</v>
          </cell>
          <cell r="I552" t="str">
            <v>B: £3 - £3.50</v>
          </cell>
          <cell r="J552">
            <v>42</v>
          </cell>
          <cell r="K552">
            <v>51.01</v>
          </cell>
          <cell r="L552">
            <v>20.226643758742679</v>
          </cell>
        </row>
        <row r="553">
          <cell r="B553" t="str">
            <v>GBWet PubMainstreamDark RumD: £4 - £4.50</v>
          </cell>
          <cell r="C553" t="str">
            <v>Total</v>
          </cell>
          <cell r="D553" t="str">
            <v>Wet Pub</v>
          </cell>
          <cell r="E553" t="str">
            <v>GB</v>
          </cell>
          <cell r="F553" t="str">
            <v>Mainstream</v>
          </cell>
          <cell r="G553" t="str">
            <v>Dark Rum</v>
          </cell>
          <cell r="H553" t="str">
            <v>25ml</v>
          </cell>
          <cell r="I553" t="str">
            <v>D: £4 - £4.50</v>
          </cell>
          <cell r="J553">
            <v>48</v>
          </cell>
          <cell r="K553">
            <v>93.8</v>
          </cell>
          <cell r="L553">
            <v>31.075081436513678</v>
          </cell>
        </row>
        <row r="554">
          <cell r="B554" t="str">
            <v>GBWet PubMainstreamDark RumC: £3.50 - £4</v>
          </cell>
          <cell r="C554" t="str">
            <v>Total</v>
          </cell>
          <cell r="D554" t="str">
            <v>Wet Pub</v>
          </cell>
          <cell r="E554" t="str">
            <v>GB</v>
          </cell>
          <cell r="F554" t="str">
            <v>Mainstream</v>
          </cell>
          <cell r="G554" t="str">
            <v>Dark Rum</v>
          </cell>
          <cell r="H554" t="str">
            <v>25ml</v>
          </cell>
          <cell r="I554" t="str">
            <v>C: £3.50 - £4</v>
          </cell>
          <cell r="J554">
            <v>63</v>
          </cell>
          <cell r="K554">
            <v>66.38</v>
          </cell>
          <cell r="L554">
            <v>24.250429777950838</v>
          </cell>
        </row>
        <row r="555">
          <cell r="B555" t="str">
            <v>GBWet PubMainstreamDark RumA: &lt;£3</v>
          </cell>
          <cell r="C555" t="str">
            <v>Total</v>
          </cell>
          <cell r="D555" t="str">
            <v>Wet Pub</v>
          </cell>
          <cell r="E555" t="str">
            <v>GB</v>
          </cell>
          <cell r="F555" t="str">
            <v>Mainstream</v>
          </cell>
          <cell r="G555" t="str">
            <v>Dark Rum</v>
          </cell>
          <cell r="H555" t="str">
            <v>25ml</v>
          </cell>
          <cell r="I555" t="str">
            <v>A: &lt;£3</v>
          </cell>
          <cell r="J555">
            <v>104</v>
          </cell>
          <cell r="K555">
            <v>31.89</v>
          </cell>
          <cell r="L555">
            <v>14.861975446583561</v>
          </cell>
        </row>
        <row r="556">
          <cell r="B556" t="str">
            <v>GBWet PubPremiumDark RumF: £5 - £5.50</v>
          </cell>
          <cell r="C556" t="str">
            <v>Total</v>
          </cell>
          <cell r="D556" t="str">
            <v>Wet Pub</v>
          </cell>
          <cell r="E556" t="str">
            <v>GB</v>
          </cell>
          <cell r="F556" t="str">
            <v>Premium</v>
          </cell>
          <cell r="G556" t="str">
            <v>Dark Rum</v>
          </cell>
          <cell r="H556" t="str">
            <v>25ml</v>
          </cell>
          <cell r="I556" t="str">
            <v>F: £5 - £5.50</v>
          </cell>
          <cell r="J556">
            <v>34</v>
          </cell>
          <cell r="K556">
            <v>107.8</v>
          </cell>
          <cell r="L556">
            <v>23.00092906422848</v>
          </cell>
        </row>
        <row r="557">
          <cell r="B557" t="str">
            <v>GBWet PubPremiumDark RumE: £4.50 - £5</v>
          </cell>
          <cell r="C557" t="str">
            <v>Total</v>
          </cell>
          <cell r="D557" t="str">
            <v>Wet Pub</v>
          </cell>
          <cell r="E557" t="str">
            <v>GB</v>
          </cell>
          <cell r="F557" t="str">
            <v>Premium</v>
          </cell>
          <cell r="G557" t="str">
            <v>Dark Rum</v>
          </cell>
          <cell r="H557" t="str">
            <v>25ml</v>
          </cell>
          <cell r="I557" t="str">
            <v>E: £4.50 - £5</v>
          </cell>
          <cell r="J557">
            <v>94</v>
          </cell>
          <cell r="K557">
            <v>108.33</v>
          </cell>
          <cell r="L557">
            <v>26.69821790069172</v>
          </cell>
        </row>
        <row r="558">
          <cell r="B558" t="str">
            <v>GBWet PubPremiumDark RumA: &lt;£3</v>
          </cell>
          <cell r="C558" t="str">
            <v>Total</v>
          </cell>
          <cell r="D558" t="str">
            <v>Wet Pub</v>
          </cell>
          <cell r="E558" t="str">
            <v>GB</v>
          </cell>
          <cell r="F558" t="str">
            <v>Premium</v>
          </cell>
          <cell r="G558" t="str">
            <v>Dark Rum</v>
          </cell>
          <cell r="H558" t="str">
            <v>25ml</v>
          </cell>
          <cell r="I558" t="str">
            <v>A: &lt;£3</v>
          </cell>
          <cell r="J558">
            <v>125</v>
          </cell>
          <cell r="K558">
            <v>33.65</v>
          </cell>
          <cell r="L558">
            <v>13.42038655995928</v>
          </cell>
        </row>
        <row r="559">
          <cell r="B559" t="str">
            <v>GBWet PubPremiumDark RumB: £3 - £3.50</v>
          </cell>
          <cell r="C559" t="str">
            <v>Total</v>
          </cell>
          <cell r="D559" t="str">
            <v>Wet Pub</v>
          </cell>
          <cell r="E559" t="str">
            <v>GB</v>
          </cell>
          <cell r="F559" t="str">
            <v>Premium</v>
          </cell>
          <cell r="G559" t="str">
            <v>Dark Rum</v>
          </cell>
          <cell r="H559" t="str">
            <v>25ml</v>
          </cell>
          <cell r="I559" t="str">
            <v>B: £3 - £3.50</v>
          </cell>
          <cell r="J559">
            <v>151</v>
          </cell>
          <cell r="K559">
            <v>50.73</v>
          </cell>
          <cell r="L559">
            <v>16.354526861877559</v>
          </cell>
        </row>
        <row r="560">
          <cell r="B560" t="str">
            <v>GBWet PubPremiumDark RumC: £3.50 - £4</v>
          </cell>
          <cell r="C560" t="str">
            <v>Total</v>
          </cell>
          <cell r="D560" t="str">
            <v>Wet Pub</v>
          </cell>
          <cell r="E560" t="str">
            <v>GB</v>
          </cell>
          <cell r="F560" t="str">
            <v>Premium</v>
          </cell>
          <cell r="G560" t="str">
            <v>Dark Rum</v>
          </cell>
          <cell r="H560" t="str">
            <v>25ml</v>
          </cell>
          <cell r="I560" t="str">
            <v>C: £3.50 - £4</v>
          </cell>
          <cell r="J560">
            <v>173</v>
          </cell>
          <cell r="K560">
            <v>68.430000000000007</v>
          </cell>
          <cell r="L560">
            <v>21.583550269060403</v>
          </cell>
        </row>
        <row r="561">
          <cell r="B561" t="str">
            <v>GBWet PubPremiumDark RumD: £4 - £4.50</v>
          </cell>
          <cell r="C561" t="str">
            <v>Total</v>
          </cell>
          <cell r="D561" t="str">
            <v>Wet Pub</v>
          </cell>
          <cell r="E561" t="str">
            <v>GB</v>
          </cell>
          <cell r="F561" t="str">
            <v>Premium</v>
          </cell>
          <cell r="G561" t="str">
            <v>Dark Rum</v>
          </cell>
          <cell r="H561" t="str">
            <v>25ml</v>
          </cell>
          <cell r="I561" t="str">
            <v>D: £4 - £4.50</v>
          </cell>
          <cell r="J561">
            <v>175</v>
          </cell>
          <cell r="K561">
            <v>82.22</v>
          </cell>
          <cell r="L561">
            <v>23.1451935410654</v>
          </cell>
        </row>
        <row r="562">
          <cell r="B562" t="str">
            <v>GBWet PubTotalDark RumF: £5 - £5.50</v>
          </cell>
          <cell r="C562" t="str">
            <v>Total</v>
          </cell>
          <cell r="D562" t="str">
            <v>Wet Pub</v>
          </cell>
          <cell r="E562" t="str">
            <v>GB</v>
          </cell>
          <cell r="F562" t="str">
            <v>Total</v>
          </cell>
          <cell r="G562" t="str">
            <v>Dark Rum</v>
          </cell>
          <cell r="H562" t="str">
            <v>25ml</v>
          </cell>
          <cell r="I562" t="str">
            <v>F: £5 - £5.50</v>
          </cell>
          <cell r="J562">
            <v>36</v>
          </cell>
          <cell r="K562">
            <v>107.46</v>
          </cell>
          <cell r="L562">
            <v>23.676091124762802</v>
          </cell>
        </row>
        <row r="563">
          <cell r="B563" t="str">
            <v>GBWet PubTotalDark RumE: £4.50 - £5</v>
          </cell>
          <cell r="C563" t="str">
            <v>Total</v>
          </cell>
          <cell r="D563" t="str">
            <v>Wet Pub</v>
          </cell>
          <cell r="E563" t="str">
            <v>GB</v>
          </cell>
          <cell r="F563" t="str">
            <v>Total</v>
          </cell>
          <cell r="G563" t="str">
            <v>Dark Rum</v>
          </cell>
          <cell r="H563" t="str">
            <v>25ml</v>
          </cell>
          <cell r="I563" t="str">
            <v>E: £4.50 - £5</v>
          </cell>
          <cell r="J563">
            <v>104</v>
          </cell>
          <cell r="K563">
            <v>113.23</v>
          </cell>
          <cell r="L563">
            <v>28.568657885295721</v>
          </cell>
        </row>
        <row r="564">
          <cell r="B564" t="str">
            <v>GBWet PubTotalDark RumB: £3 - £3.50</v>
          </cell>
          <cell r="C564" t="str">
            <v>Total</v>
          </cell>
          <cell r="D564" t="str">
            <v>Wet Pub</v>
          </cell>
          <cell r="E564" t="str">
            <v>GB</v>
          </cell>
          <cell r="F564" t="str">
            <v>Total</v>
          </cell>
          <cell r="G564" t="str">
            <v>Dark Rum</v>
          </cell>
          <cell r="H564" t="str">
            <v>25ml</v>
          </cell>
          <cell r="I564" t="str">
            <v>B: £3 - £3.50</v>
          </cell>
          <cell r="J564">
            <v>193</v>
          </cell>
          <cell r="K564">
            <v>50.79</v>
          </cell>
          <cell r="L564">
            <v>17.197163699537359</v>
          </cell>
        </row>
        <row r="565">
          <cell r="B565" t="str">
            <v>GBWet PubTotalDark RumD: £4 - £4.50</v>
          </cell>
          <cell r="C565" t="str">
            <v>Total</v>
          </cell>
          <cell r="D565" t="str">
            <v>Wet Pub</v>
          </cell>
          <cell r="E565" t="str">
            <v>GB</v>
          </cell>
          <cell r="F565" t="str">
            <v>Total</v>
          </cell>
          <cell r="G565" t="str">
            <v>Dark Rum</v>
          </cell>
          <cell r="H565" t="str">
            <v>25ml</v>
          </cell>
          <cell r="I565" t="str">
            <v>D: £4 - £4.50</v>
          </cell>
          <cell r="J565">
            <v>223</v>
          </cell>
          <cell r="K565">
            <v>84.71</v>
          </cell>
          <cell r="L565">
            <v>24.852075240534081</v>
          </cell>
        </row>
        <row r="566">
          <cell r="B566" t="str">
            <v>GBWet PubTotalDark RumA: &lt;£3</v>
          </cell>
          <cell r="C566" t="str">
            <v>Total</v>
          </cell>
          <cell r="D566" t="str">
            <v>Wet Pub</v>
          </cell>
          <cell r="E566" t="str">
            <v>GB</v>
          </cell>
          <cell r="F566" t="str">
            <v>Total</v>
          </cell>
          <cell r="G566" t="str">
            <v>Dark Rum</v>
          </cell>
          <cell r="H566" t="str">
            <v>25ml</v>
          </cell>
          <cell r="I566" t="str">
            <v>A: &lt;£3</v>
          </cell>
          <cell r="J566">
            <v>229</v>
          </cell>
          <cell r="K566">
            <v>32.85</v>
          </cell>
          <cell r="L566">
            <v>14.075081949517919</v>
          </cell>
        </row>
        <row r="567">
          <cell r="B567" t="str">
            <v>GBWet PubTotalDark RumC: £3.50 - £4</v>
          </cell>
          <cell r="C567" t="str">
            <v>Total</v>
          </cell>
          <cell r="D567" t="str">
            <v>Wet Pub</v>
          </cell>
          <cell r="E567" t="str">
            <v>GB</v>
          </cell>
          <cell r="F567" t="str">
            <v>Total</v>
          </cell>
          <cell r="G567" t="str">
            <v>Dark Rum</v>
          </cell>
          <cell r="H567" t="str">
            <v>25ml</v>
          </cell>
          <cell r="I567" t="str">
            <v>C: £3.50 - £4</v>
          </cell>
          <cell r="J567">
            <v>236</v>
          </cell>
          <cell r="K567">
            <v>67.89</v>
          </cell>
          <cell r="L567">
            <v>22.29547149389132</v>
          </cell>
        </row>
        <row r="568">
          <cell r="B568" t="str">
            <v>LondonWet PubPremiumDark RumC: £3.50 - £4</v>
          </cell>
          <cell r="C568" t="str">
            <v>Total</v>
          </cell>
          <cell r="D568" t="str">
            <v>Wet Pub</v>
          </cell>
          <cell r="E568" t="str">
            <v>London</v>
          </cell>
          <cell r="F568" t="str">
            <v>Premium</v>
          </cell>
          <cell r="G568" t="str">
            <v>Dark Rum</v>
          </cell>
          <cell r="H568" t="str">
            <v>25ml</v>
          </cell>
          <cell r="I568" t="str">
            <v>C: £3.50 - £4</v>
          </cell>
          <cell r="J568">
            <v>51</v>
          </cell>
          <cell r="K568">
            <v>73.709999999999994</v>
          </cell>
          <cell r="L568">
            <v>23.67766326733436</v>
          </cell>
        </row>
        <row r="569">
          <cell r="B569" t="str">
            <v>LondonWet PubPremiumDark RumE: £4.50 - £5</v>
          </cell>
          <cell r="C569" t="str">
            <v>Total</v>
          </cell>
          <cell r="D569" t="str">
            <v>Wet Pub</v>
          </cell>
          <cell r="E569" t="str">
            <v>London</v>
          </cell>
          <cell r="F569" t="str">
            <v>Premium</v>
          </cell>
          <cell r="G569" t="str">
            <v>Dark Rum</v>
          </cell>
          <cell r="H569" t="str">
            <v>25ml</v>
          </cell>
          <cell r="I569" t="str">
            <v>E: £4.50 - £5</v>
          </cell>
          <cell r="J569">
            <v>67</v>
          </cell>
          <cell r="K569">
            <v>131.69999999999999</v>
          </cell>
          <cell r="L569">
            <v>32.2459469928028</v>
          </cell>
        </row>
        <row r="570">
          <cell r="B570" t="str">
            <v>LondonWet PubPremiumDark RumD: £4 - £4.50</v>
          </cell>
          <cell r="C570" t="str">
            <v>Total</v>
          </cell>
          <cell r="D570" t="str">
            <v>Wet Pub</v>
          </cell>
          <cell r="E570" t="str">
            <v>London</v>
          </cell>
          <cell r="F570" t="str">
            <v>Premium</v>
          </cell>
          <cell r="G570" t="str">
            <v>Dark Rum</v>
          </cell>
          <cell r="H570" t="str">
            <v>25ml</v>
          </cell>
          <cell r="I570" t="str">
            <v>D: £4 - £4.50</v>
          </cell>
          <cell r="J570">
            <v>87</v>
          </cell>
          <cell r="K570">
            <v>89.66</v>
          </cell>
          <cell r="L570">
            <v>23.960791807462879</v>
          </cell>
        </row>
        <row r="571">
          <cell r="B571" t="str">
            <v>LondonWet PubTotalDark RumB: £3 - £3.50</v>
          </cell>
          <cell r="C571" t="str">
            <v>Total</v>
          </cell>
          <cell r="D571" t="str">
            <v>Wet Pub</v>
          </cell>
          <cell r="E571" t="str">
            <v>London</v>
          </cell>
          <cell r="F571" t="str">
            <v>Total</v>
          </cell>
          <cell r="G571" t="str">
            <v>Dark Rum</v>
          </cell>
          <cell r="H571" t="str">
            <v>25ml</v>
          </cell>
          <cell r="I571" t="str">
            <v>B: £3 - £3.50</v>
          </cell>
          <cell r="J571">
            <v>34</v>
          </cell>
          <cell r="K571">
            <v>59.18</v>
          </cell>
          <cell r="L571">
            <v>19.129517723102559</v>
          </cell>
        </row>
        <row r="572">
          <cell r="B572" t="str">
            <v>LondonWet PubTotalDark RumC: £3.50 - £4</v>
          </cell>
          <cell r="C572" t="str">
            <v>Total</v>
          </cell>
          <cell r="D572" t="str">
            <v>Wet Pub</v>
          </cell>
          <cell r="E572" t="str">
            <v>London</v>
          </cell>
          <cell r="F572" t="str">
            <v>Total</v>
          </cell>
          <cell r="G572" t="str">
            <v>Dark Rum</v>
          </cell>
          <cell r="H572" t="str">
            <v>25ml</v>
          </cell>
          <cell r="I572" t="str">
            <v>C: £3.50 - £4</v>
          </cell>
          <cell r="J572">
            <v>59</v>
          </cell>
          <cell r="K572">
            <v>72.16</v>
          </cell>
          <cell r="L572">
            <v>23.413951251875201</v>
          </cell>
        </row>
        <row r="573">
          <cell r="B573" t="str">
            <v>LondonWet PubTotalDark RumE: £4.50 - £5</v>
          </cell>
          <cell r="C573" t="str">
            <v>Total</v>
          </cell>
          <cell r="D573" t="str">
            <v>Wet Pub</v>
          </cell>
          <cell r="E573" t="str">
            <v>London</v>
          </cell>
          <cell r="F573" t="str">
            <v>Total</v>
          </cell>
          <cell r="G573" t="str">
            <v>Dark Rum</v>
          </cell>
          <cell r="H573" t="str">
            <v>25ml</v>
          </cell>
          <cell r="I573" t="str">
            <v>E: £4.50 - £5</v>
          </cell>
          <cell r="J573">
            <v>75</v>
          </cell>
          <cell r="K573">
            <v>137.52000000000001</v>
          </cell>
          <cell r="L573">
            <v>34.635621897783679</v>
          </cell>
        </row>
        <row r="574">
          <cell r="B574" t="str">
            <v>LondonWet PubTotalDark RumD: £4 - £4.50</v>
          </cell>
          <cell r="C574" t="str">
            <v>Total</v>
          </cell>
          <cell r="D574" t="str">
            <v>Wet Pub</v>
          </cell>
          <cell r="E574" t="str">
            <v>London</v>
          </cell>
          <cell r="F574" t="str">
            <v>Total</v>
          </cell>
          <cell r="G574" t="str">
            <v>Dark Rum</v>
          </cell>
          <cell r="H574" t="str">
            <v>25ml</v>
          </cell>
          <cell r="I574" t="str">
            <v>D: £4 - £4.50</v>
          </cell>
          <cell r="J574">
            <v>105</v>
          </cell>
          <cell r="K574">
            <v>92.42</v>
          </cell>
          <cell r="L574">
            <v>25.439541439019198</v>
          </cell>
        </row>
        <row r="575">
          <cell r="B575" t="str">
            <v>North EnglandWet PubMainstreamDark RumA: &lt;£3</v>
          </cell>
          <cell r="C575" t="str">
            <v>Total</v>
          </cell>
          <cell r="D575" t="str">
            <v>Wet Pub</v>
          </cell>
          <cell r="E575" t="str">
            <v>North England</v>
          </cell>
          <cell r="F575" t="str">
            <v>Mainstream</v>
          </cell>
          <cell r="G575" t="str">
            <v>Dark Rum</v>
          </cell>
          <cell r="H575" t="str">
            <v>25ml</v>
          </cell>
          <cell r="I575" t="str">
            <v>A: &lt;£3</v>
          </cell>
          <cell r="J575">
            <v>40</v>
          </cell>
          <cell r="K575">
            <v>32.729999999999997</v>
          </cell>
          <cell r="L575">
            <v>15.285678718992161</v>
          </cell>
        </row>
        <row r="576">
          <cell r="B576" t="str">
            <v>North EnglandWet PubPremiumDark RumA: &lt;£3</v>
          </cell>
          <cell r="C576" t="str">
            <v>Total</v>
          </cell>
          <cell r="D576" t="str">
            <v>Wet Pub</v>
          </cell>
          <cell r="E576" t="str">
            <v>North England</v>
          </cell>
          <cell r="F576" t="str">
            <v>Premium</v>
          </cell>
          <cell r="G576" t="str">
            <v>Dark Rum</v>
          </cell>
          <cell r="H576" t="str">
            <v>25ml</v>
          </cell>
          <cell r="I576" t="str">
            <v>A: &lt;£3</v>
          </cell>
          <cell r="J576">
            <v>39</v>
          </cell>
          <cell r="K576">
            <v>35.72</v>
          </cell>
          <cell r="L576">
            <v>13.38342450529384</v>
          </cell>
        </row>
        <row r="577">
          <cell r="B577" t="str">
            <v>North EnglandWet PubPremiumDark RumB: £3 - £3.50</v>
          </cell>
          <cell r="C577" t="str">
            <v>Total</v>
          </cell>
          <cell r="D577" t="str">
            <v>Wet Pub</v>
          </cell>
          <cell r="E577" t="str">
            <v>North England</v>
          </cell>
          <cell r="F577" t="str">
            <v>Premium</v>
          </cell>
          <cell r="G577" t="str">
            <v>Dark Rum</v>
          </cell>
          <cell r="H577" t="str">
            <v>25ml</v>
          </cell>
          <cell r="I577" t="str">
            <v>B: £3 - £3.50</v>
          </cell>
          <cell r="J577">
            <v>39</v>
          </cell>
          <cell r="K577">
            <v>49.19</v>
          </cell>
          <cell r="L577">
            <v>17.192766579317361</v>
          </cell>
        </row>
        <row r="578">
          <cell r="B578" t="str">
            <v>North EnglandWet PubPremiumDark RumC: £3.50 - £4</v>
          </cell>
          <cell r="C578" t="str">
            <v>Total</v>
          </cell>
          <cell r="D578" t="str">
            <v>Wet Pub</v>
          </cell>
          <cell r="E578" t="str">
            <v>North England</v>
          </cell>
          <cell r="F578" t="str">
            <v>Premium</v>
          </cell>
          <cell r="G578" t="str">
            <v>Dark Rum</v>
          </cell>
          <cell r="H578" t="str">
            <v>25ml</v>
          </cell>
          <cell r="I578" t="str">
            <v>C: £3.50 - £4</v>
          </cell>
          <cell r="J578">
            <v>43</v>
          </cell>
          <cell r="K578">
            <v>66.08</v>
          </cell>
          <cell r="L578">
            <v>22.652411952730358</v>
          </cell>
        </row>
        <row r="579">
          <cell r="B579" t="str">
            <v>North EnglandWet PubTotalDark RumD: £4 - £4.50</v>
          </cell>
          <cell r="C579" t="str">
            <v>Total</v>
          </cell>
          <cell r="D579" t="str">
            <v>Wet Pub</v>
          </cell>
          <cell r="E579" t="str">
            <v>North England</v>
          </cell>
          <cell r="F579" t="str">
            <v>Total</v>
          </cell>
          <cell r="G579" t="str">
            <v>Dark Rum</v>
          </cell>
          <cell r="H579" t="str">
            <v>25ml</v>
          </cell>
          <cell r="I579" t="str">
            <v>D: £4 - £4.50</v>
          </cell>
          <cell r="J579">
            <v>30</v>
          </cell>
          <cell r="K579">
            <v>62.54</v>
          </cell>
          <cell r="L579">
            <v>20.908286871249679</v>
          </cell>
        </row>
        <row r="580">
          <cell r="B580" t="str">
            <v>North EnglandWet PubTotalDark RumB: £3 - £3.50</v>
          </cell>
          <cell r="C580" t="str">
            <v>Total</v>
          </cell>
          <cell r="D580" t="str">
            <v>Wet Pub</v>
          </cell>
          <cell r="E580" t="str">
            <v>North England</v>
          </cell>
          <cell r="F580" t="str">
            <v>Total</v>
          </cell>
          <cell r="G580" t="str">
            <v>Dark Rum</v>
          </cell>
          <cell r="H580" t="str">
            <v>25ml</v>
          </cell>
          <cell r="I580" t="str">
            <v>B: £3 - £3.50</v>
          </cell>
          <cell r="J580">
            <v>50</v>
          </cell>
          <cell r="K580">
            <v>47.44</v>
          </cell>
          <cell r="L580">
            <v>16.92165600422252</v>
          </cell>
        </row>
        <row r="581">
          <cell r="B581" t="str">
            <v>North EnglandWet PubTotalDark RumC: £3.50 - £4</v>
          </cell>
          <cell r="C581" t="str">
            <v>Total</v>
          </cell>
          <cell r="D581" t="str">
            <v>Wet Pub</v>
          </cell>
          <cell r="E581" t="str">
            <v>North England</v>
          </cell>
          <cell r="F581" t="str">
            <v>Total</v>
          </cell>
          <cell r="G581" t="str">
            <v>Dark Rum</v>
          </cell>
          <cell r="H581" t="str">
            <v>25ml</v>
          </cell>
          <cell r="I581" t="str">
            <v>C: £3.50 - £4</v>
          </cell>
          <cell r="J581">
            <v>65</v>
          </cell>
          <cell r="K581">
            <v>64.959999999999994</v>
          </cell>
          <cell r="L581">
            <v>22.949682752013281</v>
          </cell>
        </row>
        <row r="582">
          <cell r="B582" t="str">
            <v>North EnglandWet PubTotalDark RumA: &lt;£3</v>
          </cell>
          <cell r="C582" t="str">
            <v>Total</v>
          </cell>
          <cell r="D582" t="str">
            <v>Wet Pub</v>
          </cell>
          <cell r="E582" t="str">
            <v>North England</v>
          </cell>
          <cell r="F582" t="str">
            <v>Total</v>
          </cell>
          <cell r="G582" t="str">
            <v>Dark Rum</v>
          </cell>
          <cell r="H582" t="str">
            <v>25ml</v>
          </cell>
          <cell r="I582" t="str">
            <v>A: &lt;£3</v>
          </cell>
          <cell r="J582">
            <v>79</v>
          </cell>
          <cell r="K582">
            <v>34.21</v>
          </cell>
          <cell r="L582">
            <v>14.346591195774</v>
          </cell>
        </row>
        <row r="583">
          <cell r="B583" t="str">
            <v>South EnglandWet PubPremiumDark RumB: £3 - £3.50</v>
          </cell>
          <cell r="C583" t="str">
            <v>Total</v>
          </cell>
          <cell r="D583" t="str">
            <v>Wet Pub</v>
          </cell>
          <cell r="E583" t="str">
            <v>South England</v>
          </cell>
          <cell r="F583" t="str">
            <v>Premium</v>
          </cell>
          <cell r="G583" t="str">
            <v>Dark Rum</v>
          </cell>
          <cell r="H583" t="str">
            <v>25ml</v>
          </cell>
          <cell r="I583" t="str">
            <v>B: £3 - £3.50</v>
          </cell>
          <cell r="J583">
            <v>43</v>
          </cell>
          <cell r="K583">
            <v>44.27</v>
          </cell>
          <cell r="L583">
            <v>12.933730940599</v>
          </cell>
        </row>
        <row r="584">
          <cell r="B584" t="str">
            <v>South EnglandWet PubPremiumDark RumC: £3.50 - £4</v>
          </cell>
          <cell r="C584" t="str">
            <v>Total</v>
          </cell>
          <cell r="D584" t="str">
            <v>Wet Pub</v>
          </cell>
          <cell r="E584" t="str">
            <v>South England</v>
          </cell>
          <cell r="F584" t="str">
            <v>Premium</v>
          </cell>
          <cell r="G584" t="str">
            <v>Dark Rum</v>
          </cell>
          <cell r="H584" t="str">
            <v>25ml</v>
          </cell>
          <cell r="I584" t="str">
            <v>C: £3.50 - £4</v>
          </cell>
          <cell r="J584">
            <v>45</v>
          </cell>
          <cell r="K584">
            <v>64.06</v>
          </cell>
          <cell r="L584">
            <v>18.845446065754441</v>
          </cell>
        </row>
        <row r="585">
          <cell r="B585" t="str">
            <v>South EnglandWet PubPremiumDark RumD: £4 - £4.50</v>
          </cell>
          <cell r="C585" t="str">
            <v>Total</v>
          </cell>
          <cell r="D585" t="str">
            <v>Wet Pub</v>
          </cell>
          <cell r="E585" t="str">
            <v>South England</v>
          </cell>
          <cell r="F585" t="str">
            <v>Premium</v>
          </cell>
          <cell r="G585" t="str">
            <v>Dark Rum</v>
          </cell>
          <cell r="H585" t="str">
            <v>25ml</v>
          </cell>
          <cell r="I585" t="str">
            <v>D: £4 - £4.50</v>
          </cell>
          <cell r="J585">
            <v>45</v>
          </cell>
          <cell r="K585">
            <v>80.83</v>
          </cell>
          <cell r="L585">
            <v>23.600625084395201</v>
          </cell>
        </row>
        <row r="586">
          <cell r="B586" t="str">
            <v>South EnglandWet PubTotalDark RumA: &lt;£3</v>
          </cell>
          <cell r="C586" t="str">
            <v>Total</v>
          </cell>
          <cell r="D586" t="str">
            <v>Wet Pub</v>
          </cell>
          <cell r="E586" t="str">
            <v>South England</v>
          </cell>
          <cell r="F586" t="str">
            <v>Total</v>
          </cell>
          <cell r="G586" t="str">
            <v>Dark Rum</v>
          </cell>
          <cell r="H586" t="str">
            <v>25ml</v>
          </cell>
          <cell r="I586" t="str">
            <v>A: &lt;£3</v>
          </cell>
          <cell r="J586">
            <v>30</v>
          </cell>
          <cell r="K586">
            <v>38.39</v>
          </cell>
          <cell r="L586">
            <v>14.50102766513816</v>
          </cell>
        </row>
        <row r="587">
          <cell r="B587" t="str">
            <v>South EnglandWet PubTotalDark RumD: £4 - £4.50</v>
          </cell>
          <cell r="C587" t="str">
            <v>Total</v>
          </cell>
          <cell r="D587" t="str">
            <v>Wet Pub</v>
          </cell>
          <cell r="E587" t="str">
            <v>South England</v>
          </cell>
          <cell r="F587" t="str">
            <v>Total</v>
          </cell>
          <cell r="G587" t="str">
            <v>Dark Rum</v>
          </cell>
          <cell r="H587" t="str">
            <v>25ml</v>
          </cell>
          <cell r="I587" t="str">
            <v>D: £4 - £4.50</v>
          </cell>
          <cell r="J587">
            <v>53</v>
          </cell>
          <cell r="K587">
            <v>83.88</v>
          </cell>
          <cell r="L587">
            <v>24.88024473664856</v>
          </cell>
        </row>
        <row r="588">
          <cell r="B588" t="str">
            <v>South EnglandWet PubTotalDark RumB: £3 - £3.50</v>
          </cell>
          <cell r="C588" t="str">
            <v>Total</v>
          </cell>
          <cell r="D588" t="str">
            <v>Wet Pub</v>
          </cell>
          <cell r="E588" t="str">
            <v>South England</v>
          </cell>
          <cell r="F588" t="str">
            <v>Total</v>
          </cell>
          <cell r="G588" t="str">
            <v>Dark Rum</v>
          </cell>
          <cell r="H588" t="str">
            <v>25ml</v>
          </cell>
          <cell r="I588" t="str">
            <v>B: £3 - £3.50</v>
          </cell>
          <cell r="J588">
            <v>58</v>
          </cell>
          <cell r="K588">
            <v>48.77</v>
          </cell>
          <cell r="L588">
            <v>15.685874235047478</v>
          </cell>
        </row>
        <row r="589">
          <cell r="B589" t="str">
            <v>South EnglandWet PubTotalDark RumC: £3.50 - £4</v>
          </cell>
          <cell r="C589" t="str">
            <v>Total</v>
          </cell>
          <cell r="D589" t="str">
            <v>Wet Pub</v>
          </cell>
          <cell r="E589" t="str">
            <v>South England</v>
          </cell>
          <cell r="F589" t="str">
            <v>Total</v>
          </cell>
          <cell r="G589" t="str">
            <v>Dark Rum</v>
          </cell>
          <cell r="H589" t="str">
            <v>25ml</v>
          </cell>
          <cell r="I589" t="str">
            <v>C: £3.50 - £4</v>
          </cell>
          <cell r="J589">
            <v>58</v>
          </cell>
          <cell r="K589">
            <v>65.040000000000006</v>
          </cell>
          <cell r="L589">
            <v>19.596291805115481</v>
          </cell>
        </row>
        <row r="590">
          <cell r="B590" t="str">
            <v>GBBarMainstreamDraught CaskB: £3 - £3.50</v>
          </cell>
          <cell r="C590" t="str">
            <v>Total</v>
          </cell>
          <cell r="D590" t="str">
            <v>Bar</v>
          </cell>
          <cell r="E590" t="str">
            <v>GB</v>
          </cell>
          <cell r="F590" t="str">
            <v>Mainstream</v>
          </cell>
          <cell r="G590" t="str">
            <v>Draught Cask</v>
          </cell>
          <cell r="H590" t="str">
            <v>Pint</v>
          </cell>
          <cell r="I590" t="str">
            <v>B: £3 - £3.50</v>
          </cell>
          <cell r="J590">
            <v>39</v>
          </cell>
          <cell r="K590">
            <v>328.71</v>
          </cell>
          <cell r="L590">
            <v>106.23348359792377</v>
          </cell>
        </row>
        <row r="591">
          <cell r="B591" t="str">
            <v>GBBarPremiumDraught CaskC: £3.50 - £4</v>
          </cell>
          <cell r="C591" t="str">
            <v>Total</v>
          </cell>
          <cell r="D591" t="str">
            <v>Bar</v>
          </cell>
          <cell r="E591" t="str">
            <v>GB</v>
          </cell>
          <cell r="F591" t="str">
            <v>Premium</v>
          </cell>
          <cell r="G591" t="str">
            <v>Draught Cask</v>
          </cell>
          <cell r="H591" t="str">
            <v>Pint</v>
          </cell>
          <cell r="I591" t="str">
            <v>C: £3.50 - £4</v>
          </cell>
          <cell r="J591">
            <v>31</v>
          </cell>
          <cell r="K591">
            <v>520.66999999999996</v>
          </cell>
          <cell r="L591">
            <v>142.29246804417306</v>
          </cell>
        </row>
        <row r="592">
          <cell r="B592" t="str">
            <v>GBBarPremiumDraught CaskF: £5 - £5.50</v>
          </cell>
          <cell r="C592" t="str">
            <v>Total</v>
          </cell>
          <cell r="D592" t="str">
            <v>Bar</v>
          </cell>
          <cell r="E592" t="str">
            <v>GB</v>
          </cell>
          <cell r="F592" t="str">
            <v>Premium</v>
          </cell>
          <cell r="G592" t="str">
            <v>Draught Cask</v>
          </cell>
          <cell r="H592" t="str">
            <v>Pint</v>
          </cell>
          <cell r="I592" t="str">
            <v>F: £5 - £5.50</v>
          </cell>
          <cell r="J592">
            <v>34</v>
          </cell>
          <cell r="K592">
            <v>1451.75</v>
          </cell>
          <cell r="L592">
            <v>305.24020916597362</v>
          </cell>
        </row>
        <row r="593">
          <cell r="B593" t="str">
            <v>GBBarPremiumDraught CaskB: £3 - £3.50</v>
          </cell>
          <cell r="C593" t="str">
            <v>Total</v>
          </cell>
          <cell r="D593" t="str">
            <v>Bar</v>
          </cell>
          <cell r="E593" t="str">
            <v>GB</v>
          </cell>
          <cell r="F593" t="str">
            <v>Premium</v>
          </cell>
          <cell r="G593" t="str">
            <v>Draught Cask</v>
          </cell>
          <cell r="H593" t="str">
            <v>Pint</v>
          </cell>
          <cell r="I593" t="str">
            <v>B: £3 - £3.50</v>
          </cell>
          <cell r="J593">
            <v>43</v>
          </cell>
          <cell r="K593">
            <v>301.33</v>
          </cell>
          <cell r="L593">
            <v>94.202891663569531</v>
          </cell>
        </row>
        <row r="594">
          <cell r="B594" t="str">
            <v>GBBarPremiumDraught CaskE: £4.50 - £5</v>
          </cell>
          <cell r="C594" t="str">
            <v>Total</v>
          </cell>
          <cell r="D594" t="str">
            <v>Bar</v>
          </cell>
          <cell r="E594" t="str">
            <v>GB</v>
          </cell>
          <cell r="F594" t="str">
            <v>Premium</v>
          </cell>
          <cell r="G594" t="str">
            <v>Draught Cask</v>
          </cell>
          <cell r="H594" t="str">
            <v>Pint</v>
          </cell>
          <cell r="I594" t="str">
            <v>E: £4.50 - £5</v>
          </cell>
          <cell r="J594">
            <v>63</v>
          </cell>
          <cell r="K594">
            <v>1056.47</v>
          </cell>
          <cell r="L594">
            <v>230.24486090237852</v>
          </cell>
        </row>
        <row r="595">
          <cell r="B595" t="str">
            <v>GBBarPremiumDraught CaskD: £4 - £4.50</v>
          </cell>
          <cell r="C595" t="str">
            <v>Total</v>
          </cell>
          <cell r="D595" t="str">
            <v>Bar</v>
          </cell>
          <cell r="E595" t="str">
            <v>GB</v>
          </cell>
          <cell r="F595" t="str">
            <v>Premium</v>
          </cell>
          <cell r="G595" t="str">
            <v>Draught Cask</v>
          </cell>
          <cell r="H595" t="str">
            <v>Pint</v>
          </cell>
          <cell r="I595" t="str">
            <v>D: £4 - £4.50</v>
          </cell>
          <cell r="J595">
            <v>66</v>
          </cell>
          <cell r="K595">
            <v>679.97</v>
          </cell>
          <cell r="L595">
            <v>164.78044767061849</v>
          </cell>
        </row>
        <row r="596">
          <cell r="B596" t="str">
            <v>GBBarTotalDraught CaskF: £5 - £5.50</v>
          </cell>
          <cell r="C596" t="str">
            <v>Total</v>
          </cell>
          <cell r="D596" t="str">
            <v>Bar</v>
          </cell>
          <cell r="E596" t="str">
            <v>GB</v>
          </cell>
          <cell r="F596" t="str">
            <v>Total</v>
          </cell>
          <cell r="G596" t="str">
            <v>Draught Cask</v>
          </cell>
          <cell r="H596" t="str">
            <v>Pint</v>
          </cell>
          <cell r="I596" t="str">
            <v>F: £5 - £5.50</v>
          </cell>
          <cell r="J596">
            <v>34</v>
          </cell>
          <cell r="K596">
            <v>1451.75</v>
          </cell>
          <cell r="L596">
            <v>305.24020916597362</v>
          </cell>
        </row>
        <row r="597">
          <cell r="B597" t="str">
            <v>GBBarTotalDraught CaskA: &lt;£3</v>
          </cell>
          <cell r="C597" t="str">
            <v>Total</v>
          </cell>
          <cell r="D597" t="str">
            <v>Bar</v>
          </cell>
          <cell r="E597" t="str">
            <v>GB</v>
          </cell>
          <cell r="F597" t="str">
            <v>Total</v>
          </cell>
          <cell r="G597" t="str">
            <v>Draught Cask</v>
          </cell>
          <cell r="H597" t="str">
            <v>Pint</v>
          </cell>
          <cell r="I597" t="str">
            <v>A: &lt;£3</v>
          </cell>
          <cell r="J597">
            <v>40</v>
          </cell>
          <cell r="K597">
            <v>242.03</v>
          </cell>
          <cell r="L597">
            <v>97.641124802615494</v>
          </cell>
        </row>
        <row r="598">
          <cell r="B598" t="str">
            <v>GBBarTotalDraught CaskC: £3.50 - £4</v>
          </cell>
          <cell r="C598" t="str">
            <v>Total</v>
          </cell>
          <cell r="D598" t="str">
            <v>Bar</v>
          </cell>
          <cell r="E598" t="str">
            <v>GB</v>
          </cell>
          <cell r="F598" t="str">
            <v>Total</v>
          </cell>
          <cell r="G598" t="str">
            <v>Draught Cask</v>
          </cell>
          <cell r="H598" t="str">
            <v>Pint</v>
          </cell>
          <cell r="I598" t="str">
            <v>C: £3.50 - £4</v>
          </cell>
          <cell r="J598">
            <v>46</v>
          </cell>
          <cell r="K598">
            <v>458.85</v>
          </cell>
          <cell r="L598">
            <v>126.41128683175475</v>
          </cell>
        </row>
        <row r="599">
          <cell r="B599" t="str">
            <v>GBBarTotalDraught CaskE: £4.50 - £5</v>
          </cell>
          <cell r="C599" t="str">
            <v>Total</v>
          </cell>
          <cell r="D599" t="str">
            <v>Bar</v>
          </cell>
          <cell r="E599" t="str">
            <v>GB</v>
          </cell>
          <cell r="F599" t="str">
            <v>Total</v>
          </cell>
          <cell r="G599" t="str">
            <v>Draught Cask</v>
          </cell>
          <cell r="H599" t="str">
            <v>Pint</v>
          </cell>
          <cell r="I599" t="str">
            <v>E: £4.50 - £5</v>
          </cell>
          <cell r="J599">
            <v>74</v>
          </cell>
          <cell r="K599">
            <v>1066.83</v>
          </cell>
          <cell r="L599">
            <v>232.88623784060565</v>
          </cell>
        </row>
        <row r="600">
          <cell r="B600" t="str">
            <v>GBBarTotalDraught CaskB: £3 - £3.50</v>
          </cell>
          <cell r="C600" t="str">
            <v>Total</v>
          </cell>
          <cell r="D600" t="str">
            <v>Bar</v>
          </cell>
          <cell r="E600" t="str">
            <v>GB</v>
          </cell>
          <cell r="F600" t="str">
            <v>Total</v>
          </cell>
          <cell r="G600" t="str">
            <v>Draught Cask</v>
          </cell>
          <cell r="H600" t="str">
            <v>Pint</v>
          </cell>
          <cell r="I600" t="str">
            <v>B: £3 - £3.50</v>
          </cell>
          <cell r="J600">
            <v>82</v>
          </cell>
          <cell r="K600">
            <v>314.35000000000002</v>
          </cell>
          <cell r="L600">
            <v>99.924758559176937</v>
          </cell>
        </row>
        <row r="601">
          <cell r="B601" t="str">
            <v>GBBarTotalDraught CaskD: £4 - £4.50</v>
          </cell>
          <cell r="C601" t="str">
            <v>Total</v>
          </cell>
          <cell r="D601" t="str">
            <v>Bar</v>
          </cell>
          <cell r="E601" t="str">
            <v>GB</v>
          </cell>
          <cell r="F601" t="str">
            <v>Total</v>
          </cell>
          <cell r="G601" t="str">
            <v>Draught Cask</v>
          </cell>
          <cell r="H601" t="str">
            <v>Pint</v>
          </cell>
          <cell r="I601" t="str">
            <v>D: £4 - £4.50</v>
          </cell>
          <cell r="J601">
            <v>89</v>
          </cell>
          <cell r="K601">
            <v>703.64</v>
          </cell>
          <cell r="L601">
            <v>171.05905155331214</v>
          </cell>
        </row>
        <row r="602">
          <cell r="B602" t="str">
            <v>LondonBarPremiumDraught CaskF: £5 - £5.50</v>
          </cell>
          <cell r="C602" t="str">
            <v>Total</v>
          </cell>
          <cell r="D602" t="str">
            <v>Bar</v>
          </cell>
          <cell r="E602" t="str">
            <v>London</v>
          </cell>
          <cell r="F602" t="str">
            <v>Premium</v>
          </cell>
          <cell r="G602" t="str">
            <v>Draught Cask</v>
          </cell>
          <cell r="H602" t="str">
            <v>Pint</v>
          </cell>
          <cell r="I602" t="str">
            <v>F: £5 - £5.50</v>
          </cell>
          <cell r="J602">
            <v>34</v>
          </cell>
          <cell r="K602">
            <v>1451.75</v>
          </cell>
          <cell r="L602">
            <v>305.24020916597362</v>
          </cell>
        </row>
        <row r="603">
          <cell r="B603" t="str">
            <v>LondonBarPremiumDraught CaskD: £4 - £4.50</v>
          </cell>
          <cell r="C603" t="str">
            <v>Total</v>
          </cell>
          <cell r="D603" t="str">
            <v>Bar</v>
          </cell>
          <cell r="E603" t="str">
            <v>London</v>
          </cell>
          <cell r="F603" t="str">
            <v>Premium</v>
          </cell>
          <cell r="G603" t="str">
            <v>Draught Cask</v>
          </cell>
          <cell r="H603" t="str">
            <v>Pint</v>
          </cell>
          <cell r="I603" t="str">
            <v>D: £4 - £4.50</v>
          </cell>
          <cell r="J603">
            <v>46</v>
          </cell>
          <cell r="K603">
            <v>703.44</v>
          </cell>
          <cell r="L603">
            <v>168.06533161982657</v>
          </cell>
        </row>
        <row r="604">
          <cell r="B604" t="str">
            <v>LondonBarPremiumDraught CaskE: £4.50 - £5</v>
          </cell>
          <cell r="C604" t="str">
            <v>Total</v>
          </cell>
          <cell r="D604" t="str">
            <v>Bar</v>
          </cell>
          <cell r="E604" t="str">
            <v>London</v>
          </cell>
          <cell r="F604" t="str">
            <v>Premium</v>
          </cell>
          <cell r="G604" t="str">
            <v>Draught Cask</v>
          </cell>
          <cell r="H604" t="str">
            <v>Pint</v>
          </cell>
          <cell r="I604" t="str">
            <v>E: £4.50 - £5</v>
          </cell>
          <cell r="J604">
            <v>60</v>
          </cell>
          <cell r="K604">
            <v>1042.8599999999999</v>
          </cell>
          <cell r="L604">
            <v>226.85062725288205</v>
          </cell>
        </row>
        <row r="605">
          <cell r="B605" t="str">
            <v>LondonBarTotalDraught CaskF: £5 - £5.50</v>
          </cell>
          <cell r="C605" t="str">
            <v>Total</v>
          </cell>
          <cell r="D605" t="str">
            <v>Bar</v>
          </cell>
          <cell r="E605" t="str">
            <v>London</v>
          </cell>
          <cell r="F605" t="str">
            <v>Total</v>
          </cell>
          <cell r="G605" t="str">
            <v>Draught Cask</v>
          </cell>
          <cell r="H605" t="str">
            <v>Pint</v>
          </cell>
          <cell r="I605" t="str">
            <v>F: £5 - £5.50</v>
          </cell>
          <cell r="J605">
            <v>34</v>
          </cell>
          <cell r="K605">
            <v>1451.75</v>
          </cell>
          <cell r="L605">
            <v>305.24020916597362</v>
          </cell>
        </row>
        <row r="606">
          <cell r="B606" t="str">
            <v>LondonBarTotalDraught CaskD: £4 - £4.50</v>
          </cell>
          <cell r="C606" t="str">
            <v>Total</v>
          </cell>
          <cell r="D606" t="str">
            <v>Bar</v>
          </cell>
          <cell r="E606" t="str">
            <v>London</v>
          </cell>
          <cell r="F606" t="str">
            <v>Total</v>
          </cell>
          <cell r="G606" t="str">
            <v>Draught Cask</v>
          </cell>
          <cell r="H606" t="str">
            <v>Pint</v>
          </cell>
          <cell r="I606" t="str">
            <v>D: £4 - £4.50</v>
          </cell>
          <cell r="J606">
            <v>56</v>
          </cell>
          <cell r="K606">
            <v>728.98</v>
          </cell>
          <cell r="L606">
            <v>176.04162715450158</v>
          </cell>
        </row>
        <row r="607">
          <cell r="B607" t="str">
            <v>LondonBarTotalDraught CaskE: £4.50 - £5</v>
          </cell>
          <cell r="C607" t="str">
            <v>Total</v>
          </cell>
          <cell r="D607" t="str">
            <v>Bar</v>
          </cell>
          <cell r="E607" t="str">
            <v>London</v>
          </cell>
          <cell r="F607" t="str">
            <v>Total</v>
          </cell>
          <cell r="G607" t="str">
            <v>Draught Cask</v>
          </cell>
          <cell r="H607" t="str">
            <v>Pint</v>
          </cell>
          <cell r="I607" t="str">
            <v>E: £4.50 - £5</v>
          </cell>
          <cell r="J607">
            <v>67</v>
          </cell>
          <cell r="K607">
            <v>1021.29</v>
          </cell>
          <cell r="L607">
            <v>222.17786056404753</v>
          </cell>
        </row>
        <row r="608">
          <cell r="B608" t="str">
            <v>South EnglandBarTotalDraught CaskB: £3 - £3.50</v>
          </cell>
          <cell r="C608" t="str">
            <v>Total</v>
          </cell>
          <cell r="D608" t="str">
            <v>Bar</v>
          </cell>
          <cell r="E608" t="str">
            <v>South England</v>
          </cell>
          <cell r="F608" t="str">
            <v>Total</v>
          </cell>
          <cell r="G608" t="str">
            <v>Draught Cask</v>
          </cell>
          <cell r="H608" t="str">
            <v>Pint</v>
          </cell>
          <cell r="I608" t="str">
            <v>B: £3 - £3.50</v>
          </cell>
          <cell r="J608">
            <v>31</v>
          </cell>
          <cell r="K608">
            <v>327.45</v>
          </cell>
          <cell r="L608">
            <v>103.87303073084612</v>
          </cell>
        </row>
        <row r="609">
          <cell r="B609" t="str">
            <v>Central/WalesDrinkingMainstreamDraught CaskA: &lt;£3</v>
          </cell>
          <cell r="C609" t="str">
            <v>Total</v>
          </cell>
          <cell r="D609" t="str">
            <v>Drinking</v>
          </cell>
          <cell r="E609" t="str">
            <v>Central/Wales</v>
          </cell>
          <cell r="F609" t="str">
            <v>Mainstream</v>
          </cell>
          <cell r="G609" t="str">
            <v>Draught Cask</v>
          </cell>
          <cell r="H609" t="str">
            <v>Pint</v>
          </cell>
          <cell r="I609" t="str">
            <v>A: &lt;£3</v>
          </cell>
          <cell r="J609">
            <v>30</v>
          </cell>
          <cell r="K609">
            <v>207.45</v>
          </cell>
          <cell r="L609">
            <v>92.554614490453517</v>
          </cell>
        </row>
        <row r="610">
          <cell r="B610" t="str">
            <v>Central/WalesDrinkingPremiumDraught CaskA: &lt;£3</v>
          </cell>
          <cell r="C610" t="str">
            <v>Total</v>
          </cell>
          <cell r="D610" t="str">
            <v>Drinking</v>
          </cell>
          <cell r="E610" t="str">
            <v>Central/Wales</v>
          </cell>
          <cell r="F610" t="str">
            <v>Premium</v>
          </cell>
          <cell r="G610" t="str">
            <v>Draught Cask</v>
          </cell>
          <cell r="H610" t="str">
            <v>Pint</v>
          </cell>
          <cell r="I610" t="str">
            <v>A: &lt;£3</v>
          </cell>
          <cell r="J610">
            <v>44</v>
          </cell>
          <cell r="K610">
            <v>205.96</v>
          </cell>
          <cell r="L610">
            <v>81.21413600425916</v>
          </cell>
        </row>
        <row r="611">
          <cell r="B611" t="str">
            <v>Central/WalesDrinkingTotalDraught CaskB: £3 - £3.50</v>
          </cell>
          <cell r="C611" t="str">
            <v>Total</v>
          </cell>
          <cell r="D611" t="str">
            <v>Drinking</v>
          </cell>
          <cell r="E611" t="str">
            <v>Central/Wales</v>
          </cell>
          <cell r="F611" t="str">
            <v>Total</v>
          </cell>
          <cell r="G611" t="str">
            <v>Draught Cask</v>
          </cell>
          <cell r="H611" t="str">
            <v>Pint</v>
          </cell>
          <cell r="I611" t="str">
            <v>B: £3 - £3.50</v>
          </cell>
          <cell r="J611">
            <v>41</v>
          </cell>
          <cell r="K611">
            <v>329.57</v>
          </cell>
          <cell r="L611">
            <v>106.12332529625616</v>
          </cell>
        </row>
        <row r="612">
          <cell r="B612" t="str">
            <v>Central/WalesDrinkingTotalDraught CaskA: &lt;£3</v>
          </cell>
          <cell r="C612" t="str">
            <v>Total</v>
          </cell>
          <cell r="D612" t="str">
            <v>Drinking</v>
          </cell>
          <cell r="E612" t="str">
            <v>Central/Wales</v>
          </cell>
          <cell r="F612" t="str">
            <v>Total</v>
          </cell>
          <cell r="G612" t="str">
            <v>Draught Cask</v>
          </cell>
          <cell r="H612" t="str">
            <v>Pint</v>
          </cell>
          <cell r="I612" t="str">
            <v>A: &lt;£3</v>
          </cell>
          <cell r="J612">
            <v>74</v>
          </cell>
          <cell r="K612">
            <v>206.57</v>
          </cell>
          <cell r="L612">
            <v>85.811627282446125</v>
          </cell>
        </row>
        <row r="613">
          <cell r="B613" t="str">
            <v>GBDrinkingMainstreamDraught CaskC: £3.50 - £4</v>
          </cell>
          <cell r="C613" t="str">
            <v>Total</v>
          </cell>
          <cell r="D613" t="str">
            <v>Drinking</v>
          </cell>
          <cell r="E613" t="str">
            <v>GB</v>
          </cell>
          <cell r="F613" t="str">
            <v>Mainstream</v>
          </cell>
          <cell r="G613" t="str">
            <v>Draught Cask</v>
          </cell>
          <cell r="H613" t="str">
            <v>Pint</v>
          </cell>
          <cell r="I613" t="str">
            <v>C: £3.50 - £4</v>
          </cell>
          <cell r="J613">
            <v>33</v>
          </cell>
          <cell r="K613">
            <v>336.04</v>
          </cell>
          <cell r="L613">
            <v>94.29386319573328</v>
          </cell>
        </row>
        <row r="614">
          <cell r="B614" t="str">
            <v>GBDrinkingMainstreamDraught CaskB: £3 - £3.50</v>
          </cell>
          <cell r="C614" t="str">
            <v>Total</v>
          </cell>
          <cell r="D614" t="str">
            <v>Drinking</v>
          </cell>
          <cell r="E614" t="str">
            <v>GB</v>
          </cell>
          <cell r="F614" t="str">
            <v>Mainstream</v>
          </cell>
          <cell r="G614" t="str">
            <v>Draught Cask</v>
          </cell>
          <cell r="H614" t="str">
            <v>Pint</v>
          </cell>
          <cell r="I614" t="str">
            <v>B: £3 - £3.50</v>
          </cell>
          <cell r="J614">
            <v>79</v>
          </cell>
          <cell r="K614">
            <v>294.3</v>
          </cell>
          <cell r="L614">
            <v>95.299070791049999</v>
          </cell>
        </row>
        <row r="615">
          <cell r="B615" t="str">
            <v>GBDrinkingMainstreamDraught CaskA: &lt;£3</v>
          </cell>
          <cell r="C615" t="str">
            <v>Total</v>
          </cell>
          <cell r="D615" t="str">
            <v>Drinking</v>
          </cell>
          <cell r="E615" t="str">
            <v>GB</v>
          </cell>
          <cell r="F615" t="str">
            <v>Mainstream</v>
          </cell>
          <cell r="G615" t="str">
            <v>Draught Cask</v>
          </cell>
          <cell r="H615" t="str">
            <v>Pint</v>
          </cell>
          <cell r="I615" t="str">
            <v>A: &lt;£3</v>
          </cell>
          <cell r="J615">
            <v>85</v>
          </cell>
          <cell r="K615">
            <v>243.63</v>
          </cell>
          <cell r="L615">
            <v>105.02315108741655</v>
          </cell>
        </row>
        <row r="616">
          <cell r="B616" t="str">
            <v>GBDrinkingPremiumDraught CaskF: £5 - £5.50</v>
          </cell>
          <cell r="C616" t="str">
            <v>Total</v>
          </cell>
          <cell r="D616" t="str">
            <v>Drinking</v>
          </cell>
          <cell r="E616" t="str">
            <v>GB</v>
          </cell>
          <cell r="F616" t="str">
            <v>Premium</v>
          </cell>
          <cell r="G616" t="str">
            <v>Draught Cask</v>
          </cell>
          <cell r="H616" t="str">
            <v>Pint</v>
          </cell>
          <cell r="I616" t="str">
            <v>F: £5 - £5.50</v>
          </cell>
          <cell r="J616">
            <v>53</v>
          </cell>
          <cell r="K616">
            <v>1189.4000000000001</v>
          </cell>
          <cell r="L616">
            <v>248.03973005301057</v>
          </cell>
        </row>
        <row r="617">
          <cell r="B617" t="str">
            <v>GBDrinkingPremiumDraught CaskC: £3.50 - £4</v>
          </cell>
          <cell r="C617" t="str">
            <v>Total</v>
          </cell>
          <cell r="D617" t="str">
            <v>Drinking</v>
          </cell>
          <cell r="E617" t="str">
            <v>GB</v>
          </cell>
          <cell r="F617" t="str">
            <v>Premium</v>
          </cell>
          <cell r="G617" t="str">
            <v>Draught Cask</v>
          </cell>
          <cell r="H617" t="str">
            <v>Pint</v>
          </cell>
          <cell r="I617" t="str">
            <v>C: £3.50 - £4</v>
          </cell>
          <cell r="J617">
            <v>111</v>
          </cell>
          <cell r="K617">
            <v>411.58</v>
          </cell>
          <cell r="L617">
            <v>114.39236034708256</v>
          </cell>
        </row>
        <row r="618">
          <cell r="B618" t="str">
            <v>GBDrinkingPremiumDraught CaskD: £4 - £4.50</v>
          </cell>
          <cell r="C618" t="str">
            <v>Total</v>
          </cell>
          <cell r="D618" t="str">
            <v>Drinking</v>
          </cell>
          <cell r="E618" t="str">
            <v>GB</v>
          </cell>
          <cell r="F618" t="str">
            <v>Premium</v>
          </cell>
          <cell r="G618" t="str">
            <v>Draught Cask</v>
          </cell>
          <cell r="H618" t="str">
            <v>Pint</v>
          </cell>
          <cell r="I618" t="str">
            <v>D: £4 - £4.50</v>
          </cell>
          <cell r="J618">
            <v>176</v>
          </cell>
          <cell r="K618">
            <v>631.34</v>
          </cell>
          <cell r="L618">
            <v>151.50874291407746</v>
          </cell>
        </row>
        <row r="619">
          <cell r="B619" t="str">
            <v>GBDrinkingPremiumDraught CaskE: £4.50 - £5</v>
          </cell>
          <cell r="C619" t="str">
            <v>Total</v>
          </cell>
          <cell r="D619" t="str">
            <v>Drinking</v>
          </cell>
          <cell r="E619" t="str">
            <v>GB</v>
          </cell>
          <cell r="F619" t="str">
            <v>Premium</v>
          </cell>
          <cell r="G619" t="str">
            <v>Draught Cask</v>
          </cell>
          <cell r="H619" t="str">
            <v>Pint</v>
          </cell>
          <cell r="I619" t="str">
            <v>E: £4.50 - £5</v>
          </cell>
          <cell r="J619">
            <v>184</v>
          </cell>
          <cell r="K619">
            <v>793.76</v>
          </cell>
          <cell r="L619">
            <v>173.36735590023187</v>
          </cell>
        </row>
        <row r="620">
          <cell r="B620" t="str">
            <v>GBDrinkingPremiumDraught CaskA: &lt;£3</v>
          </cell>
          <cell r="C620" t="str">
            <v>Total</v>
          </cell>
          <cell r="D620" t="str">
            <v>Drinking</v>
          </cell>
          <cell r="E620" t="str">
            <v>GB</v>
          </cell>
          <cell r="F620" t="str">
            <v>Premium</v>
          </cell>
          <cell r="G620" t="str">
            <v>Draught Cask</v>
          </cell>
          <cell r="H620" t="str">
            <v>Pint</v>
          </cell>
          <cell r="I620" t="str">
            <v>A: &lt;£3</v>
          </cell>
          <cell r="J620">
            <v>215</v>
          </cell>
          <cell r="K620">
            <v>213.89</v>
          </cell>
          <cell r="L620">
            <v>82.99852012723116</v>
          </cell>
        </row>
        <row r="621">
          <cell r="B621" t="str">
            <v>GBDrinkingPremiumDraught CaskB: £3 - £3.50</v>
          </cell>
          <cell r="C621" t="str">
            <v>Total</v>
          </cell>
          <cell r="D621" t="str">
            <v>Drinking</v>
          </cell>
          <cell r="E621" t="str">
            <v>GB</v>
          </cell>
          <cell r="F621" t="str">
            <v>Premium</v>
          </cell>
          <cell r="G621" t="str">
            <v>Draught Cask</v>
          </cell>
          <cell r="H621" t="str">
            <v>Pint</v>
          </cell>
          <cell r="I621" t="str">
            <v>B: £3 - £3.50</v>
          </cell>
          <cell r="J621">
            <v>248</v>
          </cell>
          <cell r="K621">
            <v>293.44</v>
          </cell>
          <cell r="L621">
            <v>92.666879261497186</v>
          </cell>
        </row>
        <row r="622">
          <cell r="B622" t="str">
            <v>GBDrinkingTotalDraught CaskF: £5 - £5.50</v>
          </cell>
          <cell r="C622" t="str">
            <v>Total</v>
          </cell>
          <cell r="D622" t="str">
            <v>Drinking</v>
          </cell>
          <cell r="E622" t="str">
            <v>GB</v>
          </cell>
          <cell r="F622" t="str">
            <v>Total</v>
          </cell>
          <cell r="G622" t="str">
            <v>Draught Cask</v>
          </cell>
          <cell r="H622" t="str">
            <v>Pint</v>
          </cell>
          <cell r="I622" t="str">
            <v>F: £5 - £5.50</v>
          </cell>
          <cell r="J622">
            <v>54</v>
          </cell>
          <cell r="K622">
            <v>1178.1099999999999</v>
          </cell>
          <cell r="L622">
            <v>245.79678141854751</v>
          </cell>
        </row>
        <row r="623">
          <cell r="B623" t="str">
            <v>GBDrinkingTotalDraught CaskC: £3.50 - £4</v>
          </cell>
          <cell r="C623" t="str">
            <v>Total</v>
          </cell>
          <cell r="D623" t="str">
            <v>Drinking</v>
          </cell>
          <cell r="E623" t="str">
            <v>GB</v>
          </cell>
          <cell r="F623" t="str">
            <v>Total</v>
          </cell>
          <cell r="G623" t="str">
            <v>Draught Cask</v>
          </cell>
          <cell r="H623" t="str">
            <v>Pint</v>
          </cell>
          <cell r="I623" t="str">
            <v>C: £3.50 - £4</v>
          </cell>
          <cell r="J623">
            <v>144</v>
          </cell>
          <cell r="K623">
            <v>394.27</v>
          </cell>
          <cell r="L623">
            <v>109.78645474989824</v>
          </cell>
        </row>
        <row r="624">
          <cell r="B624" t="str">
            <v>GBDrinkingTotalDraught CaskD: £4 - £4.50</v>
          </cell>
          <cell r="C624" t="str">
            <v>Total</v>
          </cell>
          <cell r="D624" t="str">
            <v>Drinking</v>
          </cell>
          <cell r="E624" t="str">
            <v>GB</v>
          </cell>
          <cell r="F624" t="str">
            <v>Total</v>
          </cell>
          <cell r="G624" t="str">
            <v>Draught Cask</v>
          </cell>
          <cell r="H624" t="str">
            <v>Pint</v>
          </cell>
          <cell r="I624" t="str">
            <v>D: £4 - £4.50</v>
          </cell>
          <cell r="J624">
            <v>203</v>
          </cell>
          <cell r="K624">
            <v>646.04999999999995</v>
          </cell>
          <cell r="L624">
            <v>155.50787946209223</v>
          </cell>
        </row>
        <row r="625">
          <cell r="B625" t="str">
            <v>GBDrinkingTotalDraught CaskE: £4.50 - £5</v>
          </cell>
          <cell r="C625" t="str">
            <v>Total</v>
          </cell>
          <cell r="D625" t="str">
            <v>Drinking</v>
          </cell>
          <cell r="E625" t="str">
            <v>GB</v>
          </cell>
          <cell r="F625" t="str">
            <v>Total</v>
          </cell>
          <cell r="G625" t="str">
            <v>Draught Cask</v>
          </cell>
          <cell r="H625" t="str">
            <v>Pint</v>
          </cell>
          <cell r="I625" t="str">
            <v>E: £4.50 - £5</v>
          </cell>
          <cell r="J625">
            <v>204</v>
          </cell>
          <cell r="K625">
            <v>813.69</v>
          </cell>
          <cell r="L625">
            <v>178.37955619082746</v>
          </cell>
        </row>
        <row r="626">
          <cell r="B626" t="str">
            <v>GBDrinkingTotalDraught CaskA: &lt;£3</v>
          </cell>
          <cell r="C626" t="str">
            <v>Total</v>
          </cell>
          <cell r="D626" t="str">
            <v>Drinking</v>
          </cell>
          <cell r="E626" t="str">
            <v>GB</v>
          </cell>
          <cell r="F626" t="str">
            <v>Total</v>
          </cell>
          <cell r="G626" t="str">
            <v>Draught Cask</v>
          </cell>
          <cell r="H626" t="str">
            <v>Pint</v>
          </cell>
          <cell r="I626" t="str">
            <v>A: &lt;£3</v>
          </cell>
          <cell r="J626">
            <v>300</v>
          </cell>
          <cell r="K626">
            <v>222.32</v>
          </cell>
          <cell r="L626">
            <v>89.238832232617085</v>
          </cell>
        </row>
        <row r="627">
          <cell r="B627" t="str">
            <v>GBDrinkingTotalDraught CaskB: £3 - £3.50</v>
          </cell>
          <cell r="C627" t="str">
            <v>Total</v>
          </cell>
          <cell r="D627" t="str">
            <v>Drinking</v>
          </cell>
          <cell r="E627" t="str">
            <v>GB</v>
          </cell>
          <cell r="F627" t="str">
            <v>Total</v>
          </cell>
          <cell r="G627" t="str">
            <v>Draught Cask</v>
          </cell>
          <cell r="H627" t="str">
            <v>Pint</v>
          </cell>
          <cell r="I627" t="str">
            <v>B: £3 - £3.50</v>
          </cell>
          <cell r="J627">
            <v>327</v>
          </cell>
          <cell r="K627">
            <v>293.64999999999998</v>
          </cell>
          <cell r="L627">
            <v>93.302790976587858</v>
          </cell>
        </row>
        <row r="628">
          <cell r="B628" t="str">
            <v>LondonDrinkingPremiumDraught CaskA: &lt;£3</v>
          </cell>
          <cell r="C628" t="str">
            <v>Total</v>
          </cell>
          <cell r="D628" t="str">
            <v>Drinking</v>
          </cell>
          <cell r="E628" t="str">
            <v>London</v>
          </cell>
          <cell r="F628" t="str">
            <v>Premium</v>
          </cell>
          <cell r="G628" t="str">
            <v>Draught Cask</v>
          </cell>
          <cell r="H628" t="str">
            <v>Pint</v>
          </cell>
          <cell r="I628" t="str">
            <v>A: &lt;£3</v>
          </cell>
          <cell r="J628">
            <v>30</v>
          </cell>
          <cell r="K628">
            <v>248.27</v>
          </cell>
          <cell r="L628">
            <v>93.203952866741375</v>
          </cell>
        </row>
        <row r="629">
          <cell r="B629" t="str">
            <v>LondonDrinkingPremiumDraught CaskC: £3.50 - £4</v>
          </cell>
          <cell r="C629" t="str">
            <v>Total</v>
          </cell>
          <cell r="D629" t="str">
            <v>Drinking</v>
          </cell>
          <cell r="E629" t="str">
            <v>London</v>
          </cell>
          <cell r="F629" t="str">
            <v>Premium</v>
          </cell>
          <cell r="G629" t="str">
            <v>Draught Cask</v>
          </cell>
          <cell r="H629" t="str">
            <v>Pint</v>
          </cell>
          <cell r="I629" t="str">
            <v>C: £3.50 - £4</v>
          </cell>
          <cell r="J629">
            <v>47</v>
          </cell>
          <cell r="K629">
            <v>422.84</v>
          </cell>
          <cell r="L629">
            <v>117.08677912997305</v>
          </cell>
        </row>
        <row r="630">
          <cell r="B630" t="str">
            <v>LondonDrinkingPremiumDraught CaskF: £5 - £5.50</v>
          </cell>
          <cell r="C630" t="str">
            <v>Total</v>
          </cell>
          <cell r="D630" t="str">
            <v>Drinking</v>
          </cell>
          <cell r="E630" t="str">
            <v>London</v>
          </cell>
          <cell r="F630" t="str">
            <v>Premium</v>
          </cell>
          <cell r="G630" t="str">
            <v>Draught Cask</v>
          </cell>
          <cell r="H630" t="str">
            <v>Pint</v>
          </cell>
          <cell r="I630" t="str">
            <v>F: £5 - £5.50</v>
          </cell>
          <cell r="J630">
            <v>53</v>
          </cell>
          <cell r="K630">
            <v>1189.4000000000001</v>
          </cell>
          <cell r="L630">
            <v>248.03973005301057</v>
          </cell>
        </row>
        <row r="631">
          <cell r="B631" t="str">
            <v>LondonDrinkingPremiumDraught CaskB: £3 - £3.50</v>
          </cell>
          <cell r="C631" t="str">
            <v>Total</v>
          </cell>
          <cell r="D631" t="str">
            <v>Drinking</v>
          </cell>
          <cell r="E631" t="str">
            <v>London</v>
          </cell>
          <cell r="F631" t="str">
            <v>Premium</v>
          </cell>
          <cell r="G631" t="str">
            <v>Draught Cask</v>
          </cell>
          <cell r="H631" t="str">
            <v>Pint</v>
          </cell>
          <cell r="I631" t="str">
            <v>B: £3 - £3.50</v>
          </cell>
          <cell r="J631">
            <v>67</v>
          </cell>
          <cell r="K631">
            <v>291.74</v>
          </cell>
          <cell r="L631">
            <v>91.833441651203174</v>
          </cell>
        </row>
        <row r="632">
          <cell r="B632" t="str">
            <v>LondonDrinkingPremiumDraught CaskD: £4 - £4.50</v>
          </cell>
          <cell r="C632" t="str">
            <v>Total</v>
          </cell>
          <cell r="D632" t="str">
            <v>Drinking</v>
          </cell>
          <cell r="E632" t="str">
            <v>London</v>
          </cell>
          <cell r="F632" t="str">
            <v>Premium</v>
          </cell>
          <cell r="G632" t="str">
            <v>Draught Cask</v>
          </cell>
          <cell r="H632" t="str">
            <v>Pint</v>
          </cell>
          <cell r="I632" t="str">
            <v>D: £4 - £4.50</v>
          </cell>
          <cell r="J632">
            <v>124</v>
          </cell>
          <cell r="K632">
            <v>646.48</v>
          </cell>
          <cell r="L632">
            <v>153.51058974903768</v>
          </cell>
        </row>
        <row r="633">
          <cell r="B633" t="str">
            <v>LondonDrinkingPremiumDraught CaskE: £4.50 - £5</v>
          </cell>
          <cell r="C633" t="str">
            <v>Total</v>
          </cell>
          <cell r="D633" t="str">
            <v>Drinking</v>
          </cell>
          <cell r="E633" t="str">
            <v>London</v>
          </cell>
          <cell r="F633" t="str">
            <v>Premium</v>
          </cell>
          <cell r="G633" t="str">
            <v>Draught Cask</v>
          </cell>
          <cell r="H633" t="str">
            <v>Pint</v>
          </cell>
          <cell r="I633" t="str">
            <v>E: £4.50 - £5</v>
          </cell>
          <cell r="J633">
            <v>175</v>
          </cell>
          <cell r="K633">
            <v>782.61</v>
          </cell>
          <cell r="L633">
            <v>170.68807093028204</v>
          </cell>
        </row>
        <row r="634">
          <cell r="B634" t="str">
            <v>LondonDrinkingTotalDraught CaskA: &lt;£3</v>
          </cell>
          <cell r="C634" t="str">
            <v>Total</v>
          </cell>
          <cell r="D634" t="str">
            <v>Drinking</v>
          </cell>
          <cell r="E634" t="str">
            <v>London</v>
          </cell>
          <cell r="F634" t="str">
            <v>Total</v>
          </cell>
          <cell r="G634" t="str">
            <v>Draught Cask</v>
          </cell>
          <cell r="H634" t="str">
            <v>Pint</v>
          </cell>
          <cell r="I634" t="str">
            <v>A: &lt;£3</v>
          </cell>
          <cell r="J634">
            <v>41</v>
          </cell>
          <cell r="K634">
            <v>256.45</v>
          </cell>
          <cell r="L634">
            <v>97.468855423125532</v>
          </cell>
        </row>
        <row r="635">
          <cell r="B635" t="str">
            <v>LondonDrinkingTotalDraught CaskF: £5 - £5.50</v>
          </cell>
          <cell r="C635" t="str">
            <v>Total</v>
          </cell>
          <cell r="D635" t="str">
            <v>Drinking</v>
          </cell>
          <cell r="E635" t="str">
            <v>London</v>
          </cell>
          <cell r="F635" t="str">
            <v>Total</v>
          </cell>
          <cell r="G635" t="str">
            <v>Draught Cask</v>
          </cell>
          <cell r="H635" t="str">
            <v>Pint</v>
          </cell>
          <cell r="I635" t="str">
            <v>F: £5 - £5.50</v>
          </cell>
          <cell r="J635">
            <v>54</v>
          </cell>
          <cell r="K635">
            <v>1178.1099999999999</v>
          </cell>
          <cell r="L635">
            <v>245.79678141854751</v>
          </cell>
        </row>
        <row r="636">
          <cell r="B636" t="str">
            <v>LondonDrinkingTotalDraught CaskC: £3.50 - £4</v>
          </cell>
          <cell r="C636" t="str">
            <v>Total</v>
          </cell>
          <cell r="D636" t="str">
            <v>Drinking</v>
          </cell>
          <cell r="E636" t="str">
            <v>London</v>
          </cell>
          <cell r="F636" t="str">
            <v>Total</v>
          </cell>
          <cell r="G636" t="str">
            <v>Draught Cask</v>
          </cell>
          <cell r="H636" t="str">
            <v>Pint</v>
          </cell>
          <cell r="I636" t="str">
            <v>C: £3.50 - £4</v>
          </cell>
          <cell r="J636">
            <v>61</v>
          </cell>
          <cell r="K636">
            <v>400.65</v>
          </cell>
          <cell r="L636">
            <v>111.05755742436602</v>
          </cell>
        </row>
        <row r="637">
          <cell r="B637" t="str">
            <v>LondonDrinkingTotalDraught CaskB: £3 - £3.50</v>
          </cell>
          <cell r="C637" t="str">
            <v>Total</v>
          </cell>
          <cell r="D637" t="str">
            <v>Drinking</v>
          </cell>
          <cell r="E637" t="str">
            <v>London</v>
          </cell>
          <cell r="F637" t="str">
            <v>Total</v>
          </cell>
          <cell r="G637" t="str">
            <v>Draught Cask</v>
          </cell>
          <cell r="H637" t="str">
            <v>Pint</v>
          </cell>
          <cell r="I637" t="str">
            <v>B: £3 - £3.50</v>
          </cell>
          <cell r="J637">
            <v>81</v>
          </cell>
          <cell r="K637">
            <v>296.79000000000002</v>
          </cell>
          <cell r="L637">
            <v>94.081190430782229</v>
          </cell>
        </row>
        <row r="638">
          <cell r="B638" t="str">
            <v>LondonDrinkingTotalDraught CaskD: £4 - £4.50</v>
          </cell>
          <cell r="C638" t="str">
            <v>Total</v>
          </cell>
          <cell r="D638" t="str">
            <v>Drinking</v>
          </cell>
          <cell r="E638" t="str">
            <v>London</v>
          </cell>
          <cell r="F638" t="str">
            <v>Total</v>
          </cell>
          <cell r="G638" t="str">
            <v>Draught Cask</v>
          </cell>
          <cell r="H638" t="str">
            <v>Pint</v>
          </cell>
          <cell r="I638" t="str">
            <v>D: £4 - £4.50</v>
          </cell>
          <cell r="J638">
            <v>136</v>
          </cell>
          <cell r="K638">
            <v>658.66</v>
          </cell>
          <cell r="L638">
            <v>157.35037387020932</v>
          </cell>
        </row>
        <row r="639">
          <cell r="B639" t="str">
            <v>LondonDrinkingTotalDraught CaskE: £4.50 - £5</v>
          </cell>
          <cell r="C639" t="str">
            <v>Total</v>
          </cell>
          <cell r="D639" t="str">
            <v>Drinking</v>
          </cell>
          <cell r="E639" t="str">
            <v>London</v>
          </cell>
          <cell r="F639" t="str">
            <v>Total</v>
          </cell>
          <cell r="G639" t="str">
            <v>Draught Cask</v>
          </cell>
          <cell r="H639" t="str">
            <v>Pint</v>
          </cell>
          <cell r="I639" t="str">
            <v>E: £4.50 - £5</v>
          </cell>
          <cell r="J639">
            <v>190</v>
          </cell>
          <cell r="K639">
            <v>786.04</v>
          </cell>
          <cell r="L639">
            <v>171.98963057563418</v>
          </cell>
        </row>
        <row r="640">
          <cell r="B640" t="str">
            <v>North EnglandDrinkingPremiumDraught CaskB: £3 - £3.50</v>
          </cell>
          <cell r="C640" t="str">
            <v>Total</v>
          </cell>
          <cell r="D640" t="str">
            <v>Drinking</v>
          </cell>
          <cell r="E640" t="str">
            <v>North England</v>
          </cell>
          <cell r="F640" t="str">
            <v>Premium</v>
          </cell>
          <cell r="G640" t="str">
            <v>Draught Cask</v>
          </cell>
          <cell r="H640" t="str">
            <v>Pint</v>
          </cell>
          <cell r="I640" t="str">
            <v>B: £3 - £3.50</v>
          </cell>
          <cell r="J640">
            <v>57</v>
          </cell>
          <cell r="K640">
            <v>240.69</v>
          </cell>
          <cell r="L640">
            <v>77.448835519235033</v>
          </cell>
        </row>
        <row r="641">
          <cell r="B641" t="str">
            <v>North EnglandDrinkingPremiumDraught CaskA: &lt;£3</v>
          </cell>
          <cell r="C641" t="str">
            <v>Total</v>
          </cell>
          <cell r="D641" t="str">
            <v>Drinking</v>
          </cell>
          <cell r="E641" t="str">
            <v>North England</v>
          </cell>
          <cell r="F641" t="str">
            <v>Premium</v>
          </cell>
          <cell r="G641" t="str">
            <v>Draught Cask</v>
          </cell>
          <cell r="H641" t="str">
            <v>Pint</v>
          </cell>
          <cell r="I641" t="str">
            <v>A: &lt;£3</v>
          </cell>
          <cell r="J641">
            <v>72</v>
          </cell>
          <cell r="K641">
            <v>158.91999999999999</v>
          </cell>
          <cell r="L641">
            <v>64.299292453255106</v>
          </cell>
        </row>
        <row r="642">
          <cell r="B642" t="str">
            <v>North EnglandDrinkingTotalDraught CaskB: £3 - £3.50</v>
          </cell>
          <cell r="C642" t="str">
            <v>Total</v>
          </cell>
          <cell r="D642" t="str">
            <v>Drinking</v>
          </cell>
          <cell r="E642" t="str">
            <v>North England</v>
          </cell>
          <cell r="F642" t="str">
            <v>Total</v>
          </cell>
          <cell r="G642" t="str">
            <v>Draught Cask</v>
          </cell>
          <cell r="H642" t="str">
            <v>Pint</v>
          </cell>
          <cell r="I642" t="str">
            <v>B: £3 - £3.50</v>
          </cell>
          <cell r="J642">
            <v>82</v>
          </cell>
          <cell r="K642">
            <v>243.29</v>
          </cell>
          <cell r="L642">
            <v>78.676884757240487</v>
          </cell>
        </row>
        <row r="643">
          <cell r="B643" t="str">
            <v>North EnglandDrinkingTotalDraught CaskA: &lt;£3</v>
          </cell>
          <cell r="C643" t="str">
            <v>Total</v>
          </cell>
          <cell r="D643" t="str">
            <v>Drinking</v>
          </cell>
          <cell r="E643" t="str">
            <v>North England</v>
          </cell>
          <cell r="F643" t="str">
            <v>Total</v>
          </cell>
          <cell r="G643" t="str">
            <v>Draught Cask</v>
          </cell>
          <cell r="H643" t="str">
            <v>Pint</v>
          </cell>
          <cell r="I643" t="str">
            <v>A: &lt;£3</v>
          </cell>
          <cell r="J643">
            <v>94</v>
          </cell>
          <cell r="K643">
            <v>174.09</v>
          </cell>
          <cell r="L643">
            <v>72.852183937760032</v>
          </cell>
        </row>
        <row r="644">
          <cell r="B644" t="str">
            <v>South EnglandDrinkingPremiumDraught CaskD: £4 - £4.50</v>
          </cell>
          <cell r="C644" t="str">
            <v>Total</v>
          </cell>
          <cell r="D644" t="str">
            <v>Drinking</v>
          </cell>
          <cell r="E644" t="str">
            <v>South England</v>
          </cell>
          <cell r="F644" t="str">
            <v>Premium</v>
          </cell>
          <cell r="G644" t="str">
            <v>Draught Cask</v>
          </cell>
          <cell r="H644" t="str">
            <v>Pint</v>
          </cell>
          <cell r="I644" t="str">
            <v>D: £4 - £4.50</v>
          </cell>
          <cell r="J644">
            <v>30</v>
          </cell>
          <cell r="K644">
            <v>649.41</v>
          </cell>
          <cell r="L644">
            <v>157.22849418523276</v>
          </cell>
        </row>
        <row r="645">
          <cell r="B645" t="str">
            <v>South EnglandDrinkingPremiumDraught CaskC: £3.50 - £4</v>
          </cell>
          <cell r="C645" t="str">
            <v>Total</v>
          </cell>
          <cell r="D645" t="str">
            <v>Drinking</v>
          </cell>
          <cell r="E645" t="str">
            <v>South England</v>
          </cell>
          <cell r="F645" t="str">
            <v>Premium</v>
          </cell>
          <cell r="G645" t="str">
            <v>Draught Cask</v>
          </cell>
          <cell r="H645" t="str">
            <v>Pint</v>
          </cell>
          <cell r="I645" t="str">
            <v>C: £3.50 - £4</v>
          </cell>
          <cell r="J645">
            <v>38</v>
          </cell>
          <cell r="K645">
            <v>403.57</v>
          </cell>
          <cell r="L645">
            <v>112.77329039435669</v>
          </cell>
        </row>
        <row r="646">
          <cell r="B646" t="str">
            <v>South EnglandDrinkingPremiumDraught CaskA: &lt;£3</v>
          </cell>
          <cell r="C646" t="str">
            <v>Total</v>
          </cell>
          <cell r="D646" t="str">
            <v>Drinking</v>
          </cell>
          <cell r="E646" t="str">
            <v>South England</v>
          </cell>
          <cell r="F646" t="str">
            <v>Premium</v>
          </cell>
          <cell r="G646" t="str">
            <v>Draught Cask</v>
          </cell>
          <cell r="H646" t="str">
            <v>Pint</v>
          </cell>
          <cell r="I646" t="str">
            <v>A: &lt;£3</v>
          </cell>
          <cell r="J646">
            <v>63</v>
          </cell>
          <cell r="K646">
            <v>268.26</v>
          </cell>
          <cell r="L646">
            <v>100.81161683385633</v>
          </cell>
        </row>
        <row r="647">
          <cell r="B647" t="str">
            <v>South EnglandDrinkingPremiumDraught CaskB: £3 - £3.50</v>
          </cell>
          <cell r="C647" t="str">
            <v>Total</v>
          </cell>
          <cell r="D647" t="str">
            <v>Drinking</v>
          </cell>
          <cell r="E647" t="str">
            <v>South England</v>
          </cell>
          <cell r="F647" t="str">
            <v>Premium</v>
          </cell>
          <cell r="G647" t="str">
            <v>Draught Cask</v>
          </cell>
          <cell r="H647" t="str">
            <v>Pint</v>
          </cell>
          <cell r="I647" t="str">
            <v>B: £3 - £3.50</v>
          </cell>
          <cell r="J647">
            <v>91</v>
          </cell>
          <cell r="K647">
            <v>318.20999999999998</v>
          </cell>
          <cell r="L647">
            <v>99.138152533499834</v>
          </cell>
        </row>
        <row r="648">
          <cell r="B648" t="str">
            <v>South EnglandDrinkingTotalDraught CaskD: £4 - £4.50</v>
          </cell>
          <cell r="C648" t="str">
            <v>Total</v>
          </cell>
          <cell r="D648" t="str">
            <v>Drinking</v>
          </cell>
          <cell r="E648" t="str">
            <v>South England</v>
          </cell>
          <cell r="F648" t="str">
            <v>Total</v>
          </cell>
          <cell r="G648" t="str">
            <v>Draught Cask</v>
          </cell>
          <cell r="H648" t="str">
            <v>Pint</v>
          </cell>
          <cell r="I648" t="str">
            <v>D: £4 - £4.50</v>
          </cell>
          <cell r="J648">
            <v>44</v>
          </cell>
          <cell r="K648">
            <v>676.21</v>
          </cell>
          <cell r="L648">
            <v>162.90306470484137</v>
          </cell>
        </row>
        <row r="649">
          <cell r="B649" t="str">
            <v>South EnglandDrinkingTotalDraught CaskC: £3.50 - £4</v>
          </cell>
          <cell r="C649" t="str">
            <v>Total</v>
          </cell>
          <cell r="D649" t="str">
            <v>Drinking</v>
          </cell>
          <cell r="E649" t="str">
            <v>South England</v>
          </cell>
          <cell r="F649" t="str">
            <v>Total</v>
          </cell>
          <cell r="G649" t="str">
            <v>Draught Cask</v>
          </cell>
          <cell r="H649" t="str">
            <v>Pint</v>
          </cell>
          <cell r="I649" t="str">
            <v>C: £3.50 - £4</v>
          </cell>
          <cell r="J649">
            <v>49</v>
          </cell>
          <cell r="K649">
            <v>396.37</v>
          </cell>
          <cell r="L649">
            <v>110.76031192036216</v>
          </cell>
        </row>
        <row r="650">
          <cell r="B650" t="str">
            <v>South EnglandDrinkingTotalDraught CaskA: &lt;£3</v>
          </cell>
          <cell r="C650" t="str">
            <v>Total</v>
          </cell>
          <cell r="D650" t="str">
            <v>Drinking</v>
          </cell>
          <cell r="E650" t="str">
            <v>South England</v>
          </cell>
          <cell r="F650" t="str">
            <v>Total</v>
          </cell>
          <cell r="G650" t="str">
            <v>Draught Cask</v>
          </cell>
          <cell r="H650" t="str">
            <v>Pint</v>
          </cell>
          <cell r="I650" t="str">
            <v>A: &lt;£3</v>
          </cell>
          <cell r="J650">
            <v>84</v>
          </cell>
          <cell r="K650">
            <v>277.39</v>
          </cell>
          <cell r="L650">
            <v>107.65735522128944</v>
          </cell>
        </row>
        <row r="651">
          <cell r="B651" t="str">
            <v>South EnglandDrinkingTotalDraught CaskB: £3 - £3.50</v>
          </cell>
          <cell r="C651" t="str">
            <v>Total</v>
          </cell>
          <cell r="D651" t="str">
            <v>Drinking</v>
          </cell>
          <cell r="E651" t="str">
            <v>South England</v>
          </cell>
          <cell r="F651" t="str">
            <v>Total</v>
          </cell>
          <cell r="G651" t="str">
            <v>Draught Cask</v>
          </cell>
          <cell r="H651" t="str">
            <v>Pint</v>
          </cell>
          <cell r="I651" t="str">
            <v>B: £3 - £3.50</v>
          </cell>
          <cell r="J651">
            <v>112</v>
          </cell>
          <cell r="K651">
            <v>327.86</v>
          </cell>
          <cell r="L651">
            <v>102.73534933841145</v>
          </cell>
        </row>
        <row r="652">
          <cell r="B652" t="str">
            <v>Central/WalesFood PubMainstreamDraught CaskA: &lt;£3</v>
          </cell>
          <cell r="C652" t="str">
            <v>Total</v>
          </cell>
          <cell r="D652" t="str">
            <v>Food Pub</v>
          </cell>
          <cell r="E652" t="str">
            <v>Central/Wales</v>
          </cell>
          <cell r="F652" t="str">
            <v>Mainstream</v>
          </cell>
          <cell r="G652" t="str">
            <v>Draught Cask</v>
          </cell>
          <cell r="H652" t="str">
            <v>Pint</v>
          </cell>
          <cell r="I652" t="str">
            <v>A: &lt;£3</v>
          </cell>
          <cell r="J652">
            <v>109</v>
          </cell>
          <cell r="K652">
            <v>187.68</v>
          </cell>
          <cell r="L652">
            <v>72.191072698133979</v>
          </cell>
        </row>
        <row r="653">
          <cell r="B653" t="str">
            <v>Central/WalesFood PubMainstreamDraught CaskB: £3 - £3.50</v>
          </cell>
          <cell r="C653" t="str">
            <v>Total</v>
          </cell>
          <cell r="D653" t="str">
            <v>Food Pub</v>
          </cell>
          <cell r="E653" t="str">
            <v>Central/Wales</v>
          </cell>
          <cell r="F653" t="str">
            <v>Mainstream</v>
          </cell>
          <cell r="G653" t="str">
            <v>Draught Cask</v>
          </cell>
          <cell r="H653" t="str">
            <v>Pint</v>
          </cell>
          <cell r="I653" t="str">
            <v>B: £3 - £3.50</v>
          </cell>
          <cell r="J653">
            <v>119</v>
          </cell>
          <cell r="K653">
            <v>234.87</v>
          </cell>
          <cell r="L653">
            <v>76.520534363264787</v>
          </cell>
        </row>
        <row r="654">
          <cell r="B654" t="str">
            <v>Central/WalesFood PubPremiumDraught CaskB: £3 - £3.50</v>
          </cell>
          <cell r="C654" t="str">
            <v>Total</v>
          </cell>
          <cell r="D654" t="str">
            <v>Food Pub</v>
          </cell>
          <cell r="E654" t="str">
            <v>Central/Wales</v>
          </cell>
          <cell r="F654" t="str">
            <v>Premium</v>
          </cell>
          <cell r="G654" t="str">
            <v>Draught Cask</v>
          </cell>
          <cell r="H654" t="str">
            <v>Pint</v>
          </cell>
          <cell r="I654" t="str">
            <v>B: £3 - £3.50</v>
          </cell>
          <cell r="J654">
            <v>36</v>
          </cell>
          <cell r="K654">
            <v>266.87</v>
          </cell>
          <cell r="L654">
            <v>81.267618776129055</v>
          </cell>
        </row>
        <row r="655">
          <cell r="B655" t="str">
            <v>Central/WalesFood PubPremiumDraught CaskC: £3.50 - £4</v>
          </cell>
          <cell r="C655" t="str">
            <v>Total</v>
          </cell>
          <cell r="D655" t="str">
            <v>Food Pub</v>
          </cell>
          <cell r="E655" t="str">
            <v>Central/Wales</v>
          </cell>
          <cell r="F655" t="str">
            <v>Premium</v>
          </cell>
          <cell r="G655" t="str">
            <v>Draught Cask</v>
          </cell>
          <cell r="H655" t="str">
            <v>Pint</v>
          </cell>
          <cell r="I655" t="str">
            <v>C: £3.50 - £4</v>
          </cell>
          <cell r="J655">
            <v>105</v>
          </cell>
          <cell r="K655">
            <v>384.03</v>
          </cell>
          <cell r="L655">
            <v>106.61688432757008</v>
          </cell>
        </row>
        <row r="656">
          <cell r="B656" t="str">
            <v>Central/WalesFood PubTotalDraught CaskC: £3.50 - £4</v>
          </cell>
          <cell r="C656" t="str">
            <v>Total</v>
          </cell>
          <cell r="D656" t="str">
            <v>Food Pub</v>
          </cell>
          <cell r="E656" t="str">
            <v>Central/Wales</v>
          </cell>
          <cell r="F656" t="str">
            <v>Total</v>
          </cell>
          <cell r="G656" t="str">
            <v>Draught Cask</v>
          </cell>
          <cell r="H656" t="str">
            <v>Pint</v>
          </cell>
          <cell r="I656" t="str">
            <v>C: £3.50 - £4</v>
          </cell>
          <cell r="J656">
            <v>128</v>
          </cell>
          <cell r="K656">
            <v>360.49</v>
          </cell>
          <cell r="L656">
            <v>100.77651683255756</v>
          </cell>
        </row>
        <row r="657">
          <cell r="B657" t="str">
            <v>Central/WalesFood PubTotalDraught CaskA: &lt;£3</v>
          </cell>
          <cell r="C657" t="str">
            <v>Total</v>
          </cell>
          <cell r="D657" t="str">
            <v>Food Pub</v>
          </cell>
          <cell r="E657" t="str">
            <v>Central/Wales</v>
          </cell>
          <cell r="F657" t="str">
            <v>Total</v>
          </cell>
          <cell r="G657" t="str">
            <v>Draught Cask</v>
          </cell>
          <cell r="H657" t="str">
            <v>Pint</v>
          </cell>
          <cell r="I657" t="str">
            <v>A: &lt;£3</v>
          </cell>
          <cell r="J657">
            <v>132</v>
          </cell>
          <cell r="K657">
            <v>187.81</v>
          </cell>
          <cell r="L657">
            <v>72.079957327802816</v>
          </cell>
        </row>
        <row r="658">
          <cell r="B658" t="str">
            <v>Central/WalesFood PubTotalDraught CaskB: £3 - £3.50</v>
          </cell>
          <cell r="C658" t="str">
            <v>Total</v>
          </cell>
          <cell r="D658" t="str">
            <v>Food Pub</v>
          </cell>
          <cell r="E658" t="str">
            <v>Central/Wales</v>
          </cell>
          <cell r="F658" t="str">
            <v>Total</v>
          </cell>
          <cell r="G658" t="str">
            <v>Draught Cask</v>
          </cell>
          <cell r="H658" t="str">
            <v>Pint</v>
          </cell>
          <cell r="I658" t="str">
            <v>B: £3 - £3.50</v>
          </cell>
          <cell r="J658">
            <v>155</v>
          </cell>
          <cell r="K658">
            <v>242.3</v>
          </cell>
          <cell r="L658">
            <v>77.623083001091373</v>
          </cell>
        </row>
        <row r="659">
          <cell r="B659" t="str">
            <v>GBFood PubMainstreamDraught CaskD: £4 - £4.50</v>
          </cell>
          <cell r="C659" t="str">
            <v>Total</v>
          </cell>
          <cell r="D659" t="str">
            <v>Food Pub</v>
          </cell>
          <cell r="E659" t="str">
            <v>GB</v>
          </cell>
          <cell r="F659" t="str">
            <v>Mainstream</v>
          </cell>
          <cell r="G659" t="str">
            <v>Draught Cask</v>
          </cell>
          <cell r="H659" t="str">
            <v>Pint</v>
          </cell>
          <cell r="I659" t="str">
            <v>D: £4 - £4.50</v>
          </cell>
          <cell r="J659">
            <v>76</v>
          </cell>
          <cell r="K659">
            <v>396.37</v>
          </cell>
          <cell r="L659">
            <v>105.76298848523169</v>
          </cell>
        </row>
        <row r="660">
          <cell r="B660" t="str">
            <v>GBFood PubMainstreamDraught CaskC: £3.50 - £4</v>
          </cell>
          <cell r="C660" t="str">
            <v>Total</v>
          </cell>
          <cell r="D660" t="str">
            <v>Food Pub</v>
          </cell>
          <cell r="E660" t="str">
            <v>GB</v>
          </cell>
          <cell r="F660" t="str">
            <v>Mainstream</v>
          </cell>
          <cell r="G660" t="str">
            <v>Draught Cask</v>
          </cell>
          <cell r="H660" t="str">
            <v>Pint</v>
          </cell>
          <cell r="I660" t="str">
            <v>C: £3.50 - £4</v>
          </cell>
          <cell r="J660">
            <v>108</v>
          </cell>
          <cell r="K660">
            <v>299.98</v>
          </cell>
          <cell r="L660">
            <v>85.435410451871476</v>
          </cell>
        </row>
        <row r="661">
          <cell r="B661" t="str">
            <v>GBFood PubMainstreamDraught CaskA: &lt;£3</v>
          </cell>
          <cell r="C661" t="str">
            <v>Total</v>
          </cell>
          <cell r="D661" t="str">
            <v>Food Pub</v>
          </cell>
          <cell r="E661" t="str">
            <v>GB</v>
          </cell>
          <cell r="F661" t="str">
            <v>Mainstream</v>
          </cell>
          <cell r="G661" t="str">
            <v>Draught Cask</v>
          </cell>
          <cell r="H661" t="str">
            <v>Pint</v>
          </cell>
          <cell r="I661" t="str">
            <v>A: &lt;£3</v>
          </cell>
          <cell r="J661">
            <v>326</v>
          </cell>
          <cell r="K661">
            <v>182.74</v>
          </cell>
          <cell r="L661">
            <v>70.208391714277994</v>
          </cell>
        </row>
        <row r="662">
          <cell r="B662" t="str">
            <v>GBFood PubMainstreamDraught CaskB: £3 - £3.50</v>
          </cell>
          <cell r="C662" t="str">
            <v>Total</v>
          </cell>
          <cell r="D662" t="str">
            <v>Food Pub</v>
          </cell>
          <cell r="E662" t="str">
            <v>GB</v>
          </cell>
          <cell r="F662" t="str">
            <v>Mainstream</v>
          </cell>
          <cell r="G662" t="str">
            <v>Draught Cask</v>
          </cell>
          <cell r="H662" t="str">
            <v>Pint</v>
          </cell>
          <cell r="I662" t="str">
            <v>B: £3 - £3.50</v>
          </cell>
          <cell r="J662">
            <v>435</v>
          </cell>
          <cell r="K662">
            <v>248.14</v>
          </cell>
          <cell r="L662">
            <v>79.985095160251944</v>
          </cell>
        </row>
        <row r="663">
          <cell r="B663" t="str">
            <v>GBFood PubPremiumDraught CaskA: &lt;£3</v>
          </cell>
          <cell r="C663" t="str">
            <v>Total</v>
          </cell>
          <cell r="D663" t="str">
            <v>Food Pub</v>
          </cell>
          <cell r="E663" t="str">
            <v>GB</v>
          </cell>
          <cell r="F663" t="str">
            <v>Premium</v>
          </cell>
          <cell r="G663" t="str">
            <v>Draught Cask</v>
          </cell>
          <cell r="H663" t="str">
            <v>Pint</v>
          </cell>
          <cell r="I663" t="str">
            <v>A: &lt;£3</v>
          </cell>
          <cell r="J663">
            <v>71</v>
          </cell>
          <cell r="K663">
            <v>169.57</v>
          </cell>
          <cell r="L663">
            <v>64.481117953169715</v>
          </cell>
        </row>
        <row r="664">
          <cell r="B664" t="str">
            <v>GBFood PubPremiumDraught CaskB: £3 - £3.50</v>
          </cell>
          <cell r="C664" t="str">
            <v>Total</v>
          </cell>
          <cell r="D664" t="str">
            <v>Food Pub</v>
          </cell>
          <cell r="E664" t="str">
            <v>GB</v>
          </cell>
          <cell r="F664" t="str">
            <v>Premium</v>
          </cell>
          <cell r="G664" t="str">
            <v>Draught Cask</v>
          </cell>
          <cell r="H664" t="str">
            <v>Pint</v>
          </cell>
          <cell r="I664" t="str">
            <v>B: £3 - £3.50</v>
          </cell>
          <cell r="J664">
            <v>157</v>
          </cell>
          <cell r="K664">
            <v>271.42</v>
          </cell>
          <cell r="L664">
            <v>82.583117784538373</v>
          </cell>
        </row>
        <row r="665">
          <cell r="B665" t="str">
            <v>GBFood PubPremiumDraught CaskD: £4 - £4.50</v>
          </cell>
          <cell r="C665" t="str">
            <v>Total</v>
          </cell>
          <cell r="D665" t="str">
            <v>Food Pub</v>
          </cell>
          <cell r="E665" t="str">
            <v>GB</v>
          </cell>
          <cell r="F665" t="str">
            <v>Premium</v>
          </cell>
          <cell r="G665" t="str">
            <v>Draught Cask</v>
          </cell>
          <cell r="H665" t="str">
            <v>Pint</v>
          </cell>
          <cell r="I665" t="str">
            <v>D: £4 - £4.50</v>
          </cell>
          <cell r="J665">
            <v>231</v>
          </cell>
          <cell r="K665">
            <v>462.38</v>
          </cell>
          <cell r="L665">
            <v>115.14947917277114</v>
          </cell>
        </row>
        <row r="666">
          <cell r="B666" t="str">
            <v>GBFood PubPremiumDraught CaskC: £3.50 - £4</v>
          </cell>
          <cell r="C666" t="str">
            <v>Total</v>
          </cell>
          <cell r="D666" t="str">
            <v>Food Pub</v>
          </cell>
          <cell r="E666" t="str">
            <v>GB</v>
          </cell>
          <cell r="F666" t="str">
            <v>Premium</v>
          </cell>
          <cell r="G666" t="str">
            <v>Draught Cask</v>
          </cell>
          <cell r="H666" t="str">
            <v>Pint</v>
          </cell>
          <cell r="I666" t="str">
            <v>C: £3.50 - £4</v>
          </cell>
          <cell r="J666">
            <v>394</v>
          </cell>
          <cell r="K666">
            <v>384.01</v>
          </cell>
          <cell r="L666">
            <v>105.17555895945439</v>
          </cell>
        </row>
        <row r="667">
          <cell r="B667" t="str">
            <v>GBFood PubTotalDraught CaskD: £4 - £4.50</v>
          </cell>
          <cell r="C667" t="str">
            <v>Total</v>
          </cell>
          <cell r="D667" t="str">
            <v>Food Pub</v>
          </cell>
          <cell r="E667" t="str">
            <v>GB</v>
          </cell>
          <cell r="F667" t="str">
            <v>Total</v>
          </cell>
          <cell r="G667" t="str">
            <v>Draught Cask</v>
          </cell>
          <cell r="H667" t="str">
            <v>Pint</v>
          </cell>
          <cell r="I667" t="str">
            <v>D: £4 - £4.50</v>
          </cell>
          <cell r="J667">
            <v>307</v>
          </cell>
          <cell r="K667">
            <v>446.04</v>
          </cell>
          <cell r="L667">
            <v>112.82578766706109</v>
          </cell>
        </row>
        <row r="668">
          <cell r="B668" t="str">
            <v>GBFood PubTotalDraught CaskA: &lt;£3</v>
          </cell>
          <cell r="C668" t="str">
            <v>Total</v>
          </cell>
          <cell r="D668" t="str">
            <v>Food Pub</v>
          </cell>
          <cell r="E668" t="str">
            <v>GB</v>
          </cell>
          <cell r="F668" t="str">
            <v>Total</v>
          </cell>
          <cell r="G668" t="str">
            <v>Draught Cask</v>
          </cell>
          <cell r="H668" t="str">
            <v>Pint</v>
          </cell>
          <cell r="I668" t="str">
            <v>A: &lt;£3</v>
          </cell>
          <cell r="J668">
            <v>397</v>
          </cell>
          <cell r="K668">
            <v>180.39</v>
          </cell>
          <cell r="L668">
            <v>69.184118573122532</v>
          </cell>
        </row>
        <row r="669">
          <cell r="B669" t="str">
            <v>GBFood PubTotalDraught CaskC: £3.50 - £4</v>
          </cell>
          <cell r="C669" t="str">
            <v>Total</v>
          </cell>
          <cell r="D669" t="str">
            <v>Food Pub</v>
          </cell>
          <cell r="E669" t="str">
            <v>GB</v>
          </cell>
          <cell r="F669" t="str">
            <v>Total</v>
          </cell>
          <cell r="G669" t="str">
            <v>Draught Cask</v>
          </cell>
          <cell r="H669" t="str">
            <v>Pint</v>
          </cell>
          <cell r="I669" t="str">
            <v>C: £3.50 - £4</v>
          </cell>
          <cell r="J669">
            <v>502</v>
          </cell>
          <cell r="K669">
            <v>365.93</v>
          </cell>
          <cell r="L669">
            <v>100.9286744199743</v>
          </cell>
        </row>
        <row r="670">
          <cell r="B670" t="str">
            <v>GBFood PubTotalDraught CaskB: £3 - £3.50</v>
          </cell>
          <cell r="C670" t="str">
            <v>Total</v>
          </cell>
          <cell r="D670" t="str">
            <v>Food Pub</v>
          </cell>
          <cell r="E670" t="str">
            <v>GB</v>
          </cell>
          <cell r="F670" t="str">
            <v>Total</v>
          </cell>
          <cell r="G670" t="str">
            <v>Draught Cask</v>
          </cell>
          <cell r="H670" t="str">
            <v>Pint</v>
          </cell>
          <cell r="I670" t="str">
            <v>B: £3 - £3.50</v>
          </cell>
          <cell r="J670">
            <v>592</v>
          </cell>
          <cell r="K670">
            <v>254.32</v>
          </cell>
          <cell r="L670">
            <v>80.674097781895597</v>
          </cell>
        </row>
        <row r="671">
          <cell r="B671" t="str">
            <v>LondonFood PubMainstreamDraught CaskB: £3 - £3.50</v>
          </cell>
          <cell r="C671" t="str">
            <v>Total</v>
          </cell>
          <cell r="D671" t="str">
            <v>Food Pub</v>
          </cell>
          <cell r="E671" t="str">
            <v>London</v>
          </cell>
          <cell r="F671" t="str">
            <v>Mainstream</v>
          </cell>
          <cell r="G671" t="str">
            <v>Draught Cask</v>
          </cell>
          <cell r="H671" t="str">
            <v>Pint</v>
          </cell>
          <cell r="I671" t="str">
            <v>B: £3 - £3.50</v>
          </cell>
          <cell r="J671">
            <v>46</v>
          </cell>
          <cell r="K671">
            <v>265.29000000000002</v>
          </cell>
          <cell r="L671">
            <v>85.213257831304759</v>
          </cell>
        </row>
        <row r="672">
          <cell r="B672" t="str">
            <v>LondonFood PubPremiumDraught CaskC: £3.50 - £4</v>
          </cell>
          <cell r="C672" t="str">
            <v>Total</v>
          </cell>
          <cell r="D672" t="str">
            <v>Food Pub</v>
          </cell>
          <cell r="E672" t="str">
            <v>London</v>
          </cell>
          <cell r="F672" t="str">
            <v>Premium</v>
          </cell>
          <cell r="G672" t="str">
            <v>Draught Cask</v>
          </cell>
          <cell r="H672" t="str">
            <v>Pint</v>
          </cell>
          <cell r="I672" t="str">
            <v>C: £3.50 - £4</v>
          </cell>
          <cell r="J672">
            <v>85</v>
          </cell>
          <cell r="K672">
            <v>416.5</v>
          </cell>
          <cell r="L672">
            <v>112.48872395496971</v>
          </cell>
        </row>
        <row r="673">
          <cell r="B673" t="str">
            <v>LondonFood PubPremiumDraught CaskD: £4 - £4.50</v>
          </cell>
          <cell r="C673" t="str">
            <v>Total</v>
          </cell>
          <cell r="D673" t="str">
            <v>Food Pub</v>
          </cell>
          <cell r="E673" t="str">
            <v>London</v>
          </cell>
          <cell r="F673" t="str">
            <v>Premium</v>
          </cell>
          <cell r="G673" t="str">
            <v>Draught Cask</v>
          </cell>
          <cell r="H673" t="str">
            <v>Pint</v>
          </cell>
          <cell r="I673" t="str">
            <v>D: £4 - £4.50</v>
          </cell>
          <cell r="J673">
            <v>126</v>
          </cell>
          <cell r="K673">
            <v>456.33</v>
          </cell>
          <cell r="L673">
            <v>113.27191196904842</v>
          </cell>
        </row>
        <row r="674">
          <cell r="B674" t="str">
            <v>LondonFood PubTotalDraught CaskB: £3 - £3.50</v>
          </cell>
          <cell r="C674" t="str">
            <v>Total</v>
          </cell>
          <cell r="D674" t="str">
            <v>Food Pub</v>
          </cell>
          <cell r="E674" t="str">
            <v>London</v>
          </cell>
          <cell r="F674" t="str">
            <v>Total</v>
          </cell>
          <cell r="G674" t="str">
            <v>Draught Cask</v>
          </cell>
          <cell r="H674" t="str">
            <v>Pint</v>
          </cell>
          <cell r="I674" t="str">
            <v>B: £3 - £3.50</v>
          </cell>
          <cell r="J674">
            <v>59</v>
          </cell>
          <cell r="K674">
            <v>299.48</v>
          </cell>
          <cell r="L674">
            <v>94.247607446648416</v>
          </cell>
        </row>
        <row r="675">
          <cell r="B675" t="str">
            <v>LondonFood PubTotalDraught CaskC: £3.50 - £4</v>
          </cell>
          <cell r="C675" t="str">
            <v>Total</v>
          </cell>
          <cell r="D675" t="str">
            <v>Food Pub</v>
          </cell>
          <cell r="E675" t="str">
            <v>London</v>
          </cell>
          <cell r="F675" t="str">
            <v>Total</v>
          </cell>
          <cell r="G675" t="str">
            <v>Draught Cask</v>
          </cell>
          <cell r="H675" t="str">
            <v>Pint</v>
          </cell>
          <cell r="I675" t="str">
            <v>C: £3.50 - £4</v>
          </cell>
          <cell r="J675">
            <v>110</v>
          </cell>
          <cell r="K675">
            <v>410.53</v>
          </cell>
          <cell r="L675">
            <v>111.81143042051356</v>
          </cell>
        </row>
        <row r="676">
          <cell r="B676" t="str">
            <v>LondonFood PubTotalDraught CaskD: £4 - £4.50</v>
          </cell>
          <cell r="C676" t="str">
            <v>Total</v>
          </cell>
          <cell r="D676" t="str">
            <v>Food Pub</v>
          </cell>
          <cell r="E676" t="str">
            <v>London</v>
          </cell>
          <cell r="F676" t="str">
            <v>Total</v>
          </cell>
          <cell r="G676" t="str">
            <v>Draught Cask</v>
          </cell>
          <cell r="H676" t="str">
            <v>Pint</v>
          </cell>
          <cell r="I676" t="str">
            <v>D: £4 - £4.50</v>
          </cell>
          <cell r="J676">
            <v>143</v>
          </cell>
          <cell r="K676">
            <v>449.16</v>
          </cell>
          <cell r="L676">
            <v>111.91473425300475</v>
          </cell>
        </row>
        <row r="677">
          <cell r="B677" t="str">
            <v>North EnglandFood PubMainstreamDraught CaskA: &lt;£3</v>
          </cell>
          <cell r="C677" t="str">
            <v>Total</v>
          </cell>
          <cell r="D677" t="str">
            <v>Food Pub</v>
          </cell>
          <cell r="E677" t="str">
            <v>North England</v>
          </cell>
          <cell r="F677" t="str">
            <v>Mainstream</v>
          </cell>
          <cell r="G677" t="str">
            <v>Draught Cask</v>
          </cell>
          <cell r="H677" t="str">
            <v>Pint</v>
          </cell>
          <cell r="I677" t="str">
            <v>A: &lt;£3</v>
          </cell>
          <cell r="J677">
            <v>124</v>
          </cell>
          <cell r="K677">
            <v>142.44999999999999</v>
          </cell>
          <cell r="L677">
            <v>55.898873141657923</v>
          </cell>
        </row>
        <row r="678">
          <cell r="B678" t="str">
            <v>North EnglandFood PubMainstreamDraught CaskB: £3 - £3.50</v>
          </cell>
          <cell r="C678" t="str">
            <v>Total</v>
          </cell>
          <cell r="D678" t="str">
            <v>Food Pub</v>
          </cell>
          <cell r="E678" t="str">
            <v>North England</v>
          </cell>
          <cell r="F678" t="str">
            <v>Mainstream</v>
          </cell>
          <cell r="G678" t="str">
            <v>Draught Cask</v>
          </cell>
          <cell r="H678" t="str">
            <v>Pint</v>
          </cell>
          <cell r="I678" t="str">
            <v>B: £3 - £3.50</v>
          </cell>
          <cell r="J678">
            <v>131</v>
          </cell>
          <cell r="K678">
            <v>184.24</v>
          </cell>
          <cell r="L678">
            <v>61.024272012880459</v>
          </cell>
        </row>
        <row r="679">
          <cell r="B679" t="str">
            <v>North EnglandFood PubPremiumDraught CaskB: £3 - £3.50</v>
          </cell>
          <cell r="C679" t="str">
            <v>Total</v>
          </cell>
          <cell r="D679" t="str">
            <v>Food Pub</v>
          </cell>
          <cell r="E679" t="str">
            <v>North England</v>
          </cell>
          <cell r="F679" t="str">
            <v>Premium</v>
          </cell>
          <cell r="G679" t="str">
            <v>Draught Cask</v>
          </cell>
          <cell r="H679" t="str">
            <v>Pint</v>
          </cell>
          <cell r="I679" t="str">
            <v>B: £3 - £3.50</v>
          </cell>
          <cell r="J679">
            <v>54</v>
          </cell>
          <cell r="K679">
            <v>201.63</v>
          </cell>
          <cell r="L679">
            <v>62.141783623083633</v>
          </cell>
        </row>
        <row r="680">
          <cell r="B680" t="str">
            <v>North EnglandFood PubPremiumDraught CaskC: £3.50 - £4</v>
          </cell>
          <cell r="C680" t="str">
            <v>Total</v>
          </cell>
          <cell r="D680" t="str">
            <v>Food Pub</v>
          </cell>
          <cell r="E680" t="str">
            <v>North England</v>
          </cell>
          <cell r="F680" t="str">
            <v>Premium</v>
          </cell>
          <cell r="G680" t="str">
            <v>Draught Cask</v>
          </cell>
          <cell r="H680" t="str">
            <v>Pint</v>
          </cell>
          <cell r="I680" t="str">
            <v>C: £3.50 - £4</v>
          </cell>
          <cell r="J680">
            <v>72</v>
          </cell>
          <cell r="K680">
            <v>315.11</v>
          </cell>
          <cell r="L680">
            <v>88.360606984866735</v>
          </cell>
        </row>
        <row r="681">
          <cell r="B681" t="str">
            <v>North EnglandFood PubTotalDraught CaskC: £3.50 - £4</v>
          </cell>
          <cell r="C681" t="str">
            <v>Total</v>
          </cell>
          <cell r="D681" t="str">
            <v>Food Pub</v>
          </cell>
          <cell r="E681" t="str">
            <v>North England</v>
          </cell>
          <cell r="F681" t="str">
            <v>Total</v>
          </cell>
          <cell r="G681" t="str">
            <v>Draught Cask</v>
          </cell>
          <cell r="H681" t="str">
            <v>Pint</v>
          </cell>
          <cell r="I681" t="str">
            <v>C: £3.50 - £4</v>
          </cell>
          <cell r="J681">
            <v>89</v>
          </cell>
          <cell r="K681">
            <v>290.70999999999998</v>
          </cell>
          <cell r="L681">
            <v>82.268173812595947</v>
          </cell>
        </row>
        <row r="682">
          <cell r="B682" t="str">
            <v>North EnglandFood PubTotalDraught CaskA: &lt;£3</v>
          </cell>
          <cell r="C682" t="str">
            <v>Total</v>
          </cell>
          <cell r="D682" t="str">
            <v>Food Pub</v>
          </cell>
          <cell r="E682" t="str">
            <v>North England</v>
          </cell>
          <cell r="F682" t="str">
            <v>Total</v>
          </cell>
          <cell r="G682" t="str">
            <v>Draught Cask</v>
          </cell>
          <cell r="H682" t="str">
            <v>Pint</v>
          </cell>
          <cell r="I682" t="str">
            <v>A: &lt;£3</v>
          </cell>
          <cell r="J682">
            <v>153</v>
          </cell>
          <cell r="K682">
            <v>139.86000000000001</v>
          </cell>
          <cell r="L682">
            <v>54.932998660832396</v>
          </cell>
        </row>
        <row r="683">
          <cell r="B683" t="str">
            <v>North EnglandFood PubTotalDraught CaskB: £3 - £3.50</v>
          </cell>
          <cell r="C683" t="str">
            <v>Total</v>
          </cell>
          <cell r="D683" t="str">
            <v>Food Pub</v>
          </cell>
          <cell r="E683" t="str">
            <v>North England</v>
          </cell>
          <cell r="F683" t="str">
            <v>Total</v>
          </cell>
          <cell r="G683" t="str">
            <v>Draught Cask</v>
          </cell>
          <cell r="H683" t="str">
            <v>Pint</v>
          </cell>
          <cell r="I683" t="str">
            <v>B: £3 - £3.50</v>
          </cell>
          <cell r="J683">
            <v>185</v>
          </cell>
          <cell r="K683">
            <v>189.32</v>
          </cell>
          <cell r="L683">
            <v>61.35046459099383</v>
          </cell>
        </row>
        <row r="684">
          <cell r="B684" t="str">
            <v>South EnglandFood PubMainstreamDraught CaskD: £4 - £4.50</v>
          </cell>
          <cell r="C684" t="str">
            <v>Total</v>
          </cell>
          <cell r="D684" t="str">
            <v>Food Pub</v>
          </cell>
          <cell r="E684" t="str">
            <v>South England</v>
          </cell>
          <cell r="F684" t="str">
            <v>Mainstream</v>
          </cell>
          <cell r="G684" t="str">
            <v>Draught Cask</v>
          </cell>
          <cell r="H684" t="str">
            <v>Pint</v>
          </cell>
          <cell r="I684" t="str">
            <v>D: £4 - £4.50</v>
          </cell>
          <cell r="J684">
            <v>41</v>
          </cell>
          <cell r="K684">
            <v>455.05</v>
          </cell>
          <cell r="L684">
            <v>121.26456107288979</v>
          </cell>
        </row>
        <row r="685">
          <cell r="B685" t="str">
            <v>South EnglandFood PubMainstreamDraught CaskC: £3.50 - £4</v>
          </cell>
          <cell r="C685" t="str">
            <v>Total</v>
          </cell>
          <cell r="D685" t="str">
            <v>Food Pub</v>
          </cell>
          <cell r="E685" t="str">
            <v>South England</v>
          </cell>
          <cell r="F685" t="str">
            <v>Mainstream</v>
          </cell>
          <cell r="G685" t="str">
            <v>Draught Cask</v>
          </cell>
          <cell r="H685" t="str">
            <v>Pint</v>
          </cell>
          <cell r="I685" t="str">
            <v>C: £3.50 - £4</v>
          </cell>
          <cell r="J685">
            <v>42</v>
          </cell>
          <cell r="K685">
            <v>322.05</v>
          </cell>
          <cell r="L685">
            <v>90.276208567314782</v>
          </cell>
        </row>
        <row r="686">
          <cell r="B686" t="str">
            <v>South EnglandFood PubMainstreamDraught CaskA: &lt;£3</v>
          </cell>
          <cell r="C686" t="str">
            <v>Total</v>
          </cell>
          <cell r="D686" t="str">
            <v>Food Pub</v>
          </cell>
          <cell r="E686" t="str">
            <v>South England</v>
          </cell>
          <cell r="F686" t="str">
            <v>Mainstream</v>
          </cell>
          <cell r="G686" t="str">
            <v>Draught Cask</v>
          </cell>
          <cell r="H686" t="str">
            <v>Pint</v>
          </cell>
          <cell r="I686" t="str">
            <v>A: &lt;£3</v>
          </cell>
          <cell r="J686">
            <v>75</v>
          </cell>
          <cell r="K686">
            <v>249.69</v>
          </cell>
          <cell r="L686">
            <v>94.389882860449291</v>
          </cell>
        </row>
        <row r="687">
          <cell r="B687" t="str">
            <v>South EnglandFood PubMainstreamDraught CaskB: £3 - £3.50</v>
          </cell>
          <cell r="C687" t="str">
            <v>Total</v>
          </cell>
          <cell r="D687" t="str">
            <v>Food Pub</v>
          </cell>
          <cell r="E687" t="str">
            <v>South England</v>
          </cell>
          <cell r="F687" t="str">
            <v>Mainstream</v>
          </cell>
          <cell r="G687" t="str">
            <v>Draught Cask</v>
          </cell>
          <cell r="H687" t="str">
            <v>Pint</v>
          </cell>
          <cell r="I687" t="str">
            <v>B: £3 - £3.50</v>
          </cell>
          <cell r="J687">
            <v>134</v>
          </cell>
          <cell r="K687">
            <v>320.85000000000002</v>
          </cell>
          <cell r="L687">
            <v>101.12946369605723</v>
          </cell>
        </row>
        <row r="688">
          <cell r="B688" t="str">
            <v>South EnglandFood PubPremiumDraught CaskB: £3 - £3.50</v>
          </cell>
          <cell r="C688" t="str">
            <v>Total</v>
          </cell>
          <cell r="D688" t="str">
            <v>Food Pub</v>
          </cell>
          <cell r="E688" t="str">
            <v>South England</v>
          </cell>
          <cell r="F688" t="str">
            <v>Premium</v>
          </cell>
          <cell r="G688" t="str">
            <v>Draught Cask</v>
          </cell>
          <cell r="H688" t="str">
            <v>Pint</v>
          </cell>
          <cell r="I688" t="str">
            <v>B: £3 - £3.50</v>
          </cell>
          <cell r="J688">
            <v>47</v>
          </cell>
          <cell r="K688">
            <v>335.45</v>
          </cell>
          <cell r="L688">
            <v>101.27799934740722</v>
          </cell>
        </row>
        <row r="689">
          <cell r="B689" t="str">
            <v>South EnglandFood PubPremiumDraught CaskD: £4 - £4.50</v>
          </cell>
          <cell r="C689" t="str">
            <v>Total</v>
          </cell>
          <cell r="D689" t="str">
            <v>Food Pub</v>
          </cell>
          <cell r="E689" t="str">
            <v>South England</v>
          </cell>
          <cell r="F689" t="str">
            <v>Premium</v>
          </cell>
          <cell r="G689" t="str">
            <v>Draught Cask</v>
          </cell>
          <cell r="H689" t="str">
            <v>Pint</v>
          </cell>
          <cell r="I689" t="str">
            <v>D: £4 - £4.50</v>
          </cell>
          <cell r="J689">
            <v>79</v>
          </cell>
          <cell r="K689">
            <v>502.38</v>
          </cell>
          <cell r="L689">
            <v>124.74232932592642</v>
          </cell>
        </row>
        <row r="690">
          <cell r="B690" t="str">
            <v>South EnglandFood PubPremiumDraught CaskC: £3.50 - £4</v>
          </cell>
          <cell r="C690" t="str">
            <v>Total</v>
          </cell>
          <cell r="D690" t="str">
            <v>Food Pub</v>
          </cell>
          <cell r="E690" t="str">
            <v>South England</v>
          </cell>
          <cell r="F690" t="str">
            <v>Premium</v>
          </cell>
          <cell r="G690" t="str">
            <v>Draught Cask</v>
          </cell>
          <cell r="H690" t="str">
            <v>Pint</v>
          </cell>
          <cell r="I690" t="str">
            <v>C: £3.50 - £4</v>
          </cell>
          <cell r="J690">
            <v>120</v>
          </cell>
          <cell r="K690">
            <v>422.68</v>
          </cell>
          <cell r="L690">
            <v>114.16299425620687</v>
          </cell>
        </row>
        <row r="691">
          <cell r="B691" t="str">
            <v>South EnglandFood PubTotalDraught CaskA: &lt;£3</v>
          </cell>
          <cell r="C691" t="str">
            <v>Total</v>
          </cell>
          <cell r="D691" t="str">
            <v>Food Pub</v>
          </cell>
          <cell r="E691" t="str">
            <v>South England</v>
          </cell>
          <cell r="F691" t="str">
            <v>Total</v>
          </cell>
          <cell r="G691" t="str">
            <v>Draught Cask</v>
          </cell>
          <cell r="H691" t="str">
            <v>Pint</v>
          </cell>
          <cell r="I691" t="str">
            <v>A: &lt;£3</v>
          </cell>
          <cell r="J691">
            <v>87</v>
          </cell>
          <cell r="K691">
            <v>241.87</v>
          </cell>
          <cell r="L691">
            <v>91.206091581770252</v>
          </cell>
        </row>
        <row r="692">
          <cell r="B692" t="str">
            <v>South EnglandFood PubTotalDraught CaskD: £4 - £4.50</v>
          </cell>
          <cell r="C692" t="str">
            <v>Total</v>
          </cell>
          <cell r="D692" t="str">
            <v>Food Pub</v>
          </cell>
          <cell r="E692" t="str">
            <v>South England</v>
          </cell>
          <cell r="F692" t="str">
            <v>Total</v>
          </cell>
          <cell r="G692" t="str">
            <v>Draught Cask</v>
          </cell>
          <cell r="H692" t="str">
            <v>Pint</v>
          </cell>
          <cell r="I692" t="str">
            <v>D: £4 - £4.50</v>
          </cell>
          <cell r="J692">
            <v>120</v>
          </cell>
          <cell r="K692">
            <v>486.21</v>
          </cell>
          <cell r="L692">
            <v>123.55409183947236</v>
          </cell>
        </row>
        <row r="693">
          <cell r="B693" t="str">
            <v>South EnglandFood PubTotalDraught CaskC: £3.50 - £4</v>
          </cell>
          <cell r="C693" t="str">
            <v>Total</v>
          </cell>
          <cell r="D693" t="str">
            <v>Food Pub</v>
          </cell>
          <cell r="E693" t="str">
            <v>South England</v>
          </cell>
          <cell r="F693" t="str">
            <v>Total</v>
          </cell>
          <cell r="G693" t="str">
            <v>Draught Cask</v>
          </cell>
          <cell r="H693" t="str">
            <v>Pint</v>
          </cell>
          <cell r="I693" t="str">
            <v>C: £3.50 - £4</v>
          </cell>
          <cell r="J693">
            <v>162</v>
          </cell>
          <cell r="K693">
            <v>396.59</v>
          </cell>
          <cell r="L693">
            <v>107.97012389242008</v>
          </cell>
        </row>
        <row r="694">
          <cell r="B694" t="str">
            <v>South EnglandFood PubTotalDraught CaskB: £3 - £3.50</v>
          </cell>
          <cell r="C694" t="str">
            <v>Total</v>
          </cell>
          <cell r="D694" t="str">
            <v>Food Pub</v>
          </cell>
          <cell r="E694" t="str">
            <v>South England</v>
          </cell>
          <cell r="F694" t="str">
            <v>Total</v>
          </cell>
          <cell r="G694" t="str">
            <v>Draught Cask</v>
          </cell>
          <cell r="H694" t="str">
            <v>Pint</v>
          </cell>
          <cell r="I694" t="str">
            <v>B: £3 - £3.50</v>
          </cell>
          <cell r="J694">
            <v>181</v>
          </cell>
          <cell r="K694">
            <v>324.64</v>
          </cell>
          <cell r="L694">
            <v>101.16803372707078</v>
          </cell>
        </row>
        <row r="695">
          <cell r="B695" t="str">
            <v>Central/WalesPub/BarsMainstreamDraught CaskB: £3 - £3.50</v>
          </cell>
          <cell r="C695" t="str">
            <v>Total</v>
          </cell>
          <cell r="D695" t="str">
            <v>Pub/Bars</v>
          </cell>
          <cell r="E695" t="str">
            <v>Central/Wales</v>
          </cell>
          <cell r="F695" t="str">
            <v>Mainstream</v>
          </cell>
          <cell r="G695" t="str">
            <v>Draught Cask</v>
          </cell>
          <cell r="H695" t="str">
            <v>Pint</v>
          </cell>
          <cell r="I695" t="str">
            <v>B: £3 - £3.50</v>
          </cell>
          <cell r="J695">
            <v>133</v>
          </cell>
          <cell r="K695">
            <v>241.19</v>
          </cell>
          <cell r="L695">
            <v>78.489404824575345</v>
          </cell>
        </row>
        <row r="696">
          <cell r="B696" t="str">
            <v>Central/WalesPub/BarsMainstreamDraught CaskA: &lt;£3</v>
          </cell>
          <cell r="C696" t="str">
            <v>Total</v>
          </cell>
          <cell r="D696" t="str">
            <v>Pub/Bars</v>
          </cell>
          <cell r="E696" t="str">
            <v>Central/Wales</v>
          </cell>
          <cell r="F696" t="str">
            <v>Mainstream</v>
          </cell>
          <cell r="G696" t="str">
            <v>Draught Cask</v>
          </cell>
          <cell r="H696" t="str">
            <v>Pint</v>
          </cell>
          <cell r="I696" t="str">
            <v>A: &lt;£3</v>
          </cell>
          <cell r="J696">
            <v>139</v>
          </cell>
          <cell r="K696">
            <v>191.94</v>
          </cell>
          <cell r="L696">
            <v>76.586081718059148</v>
          </cell>
        </row>
        <row r="697">
          <cell r="B697" t="str">
            <v>Central/WalesPub/BarsPremiumDraught CaskB: £3 - £3.50</v>
          </cell>
          <cell r="C697" t="str">
            <v>Total</v>
          </cell>
          <cell r="D697" t="str">
            <v>Pub/Bars</v>
          </cell>
          <cell r="E697" t="str">
            <v>Central/Wales</v>
          </cell>
          <cell r="F697" t="str">
            <v>Premium</v>
          </cell>
          <cell r="G697" t="str">
            <v>Draught Cask</v>
          </cell>
          <cell r="H697" t="str">
            <v>Pint</v>
          </cell>
          <cell r="I697" t="str">
            <v>B: £3 - £3.50</v>
          </cell>
          <cell r="J697">
            <v>63</v>
          </cell>
          <cell r="K697">
            <v>301.44</v>
          </cell>
          <cell r="L697">
            <v>94.34195810550986</v>
          </cell>
        </row>
        <row r="698">
          <cell r="B698" t="str">
            <v>Central/WalesPub/BarsPremiumDraught CaskA: &lt;£3</v>
          </cell>
          <cell r="C698" t="str">
            <v>Total</v>
          </cell>
          <cell r="D698" t="str">
            <v>Pub/Bars</v>
          </cell>
          <cell r="E698" t="str">
            <v>Central/Wales</v>
          </cell>
          <cell r="F698" t="str">
            <v>Premium</v>
          </cell>
          <cell r="G698" t="str">
            <v>Draught Cask</v>
          </cell>
          <cell r="H698" t="str">
            <v>Pint</v>
          </cell>
          <cell r="I698" t="str">
            <v>A: &lt;£3</v>
          </cell>
          <cell r="J698">
            <v>67</v>
          </cell>
          <cell r="K698">
            <v>199.95</v>
          </cell>
          <cell r="L698">
            <v>77.897752647175693</v>
          </cell>
        </row>
        <row r="699">
          <cell r="B699" t="str">
            <v>Central/WalesPub/BarsPremiumDraught CaskC: £3.50 - £4</v>
          </cell>
          <cell r="C699" t="str">
            <v>Total</v>
          </cell>
          <cell r="D699" t="str">
            <v>Pub/Bars</v>
          </cell>
          <cell r="E699" t="str">
            <v>Central/Wales</v>
          </cell>
          <cell r="F699" t="str">
            <v>Premium</v>
          </cell>
          <cell r="G699" t="str">
            <v>Draught Cask</v>
          </cell>
          <cell r="H699" t="str">
            <v>Pint</v>
          </cell>
          <cell r="I699" t="str">
            <v>C: £3.50 - £4</v>
          </cell>
          <cell r="J699">
            <v>113</v>
          </cell>
          <cell r="K699">
            <v>392.54</v>
          </cell>
          <cell r="L699">
            <v>108.78401406058927</v>
          </cell>
        </row>
        <row r="700">
          <cell r="B700" t="str">
            <v>Central/WalesPub/BarsTotalDraught CaskD: £4 - £4.50</v>
          </cell>
          <cell r="C700" t="str">
            <v>Total</v>
          </cell>
          <cell r="D700" t="str">
            <v>Pub/Bars</v>
          </cell>
          <cell r="E700" t="str">
            <v>Central/Wales</v>
          </cell>
          <cell r="F700" t="str">
            <v>Total</v>
          </cell>
          <cell r="G700" t="str">
            <v>Draught Cask</v>
          </cell>
          <cell r="H700" t="str">
            <v>Pint</v>
          </cell>
          <cell r="I700" t="str">
            <v>D: £4 - £4.50</v>
          </cell>
          <cell r="J700">
            <v>35</v>
          </cell>
          <cell r="K700">
            <v>464.52</v>
          </cell>
          <cell r="L700">
            <v>119.36613684458469</v>
          </cell>
        </row>
        <row r="701">
          <cell r="B701" t="str">
            <v>Central/WalesPub/BarsTotalDraught CaskC: £3.50 - £4</v>
          </cell>
          <cell r="C701" t="str">
            <v>Total</v>
          </cell>
          <cell r="D701" t="str">
            <v>Pub/Bars</v>
          </cell>
          <cell r="E701" t="str">
            <v>Central/Wales</v>
          </cell>
          <cell r="F701" t="str">
            <v>Total</v>
          </cell>
          <cell r="G701" t="str">
            <v>Draught Cask</v>
          </cell>
          <cell r="H701" t="str">
            <v>Pint</v>
          </cell>
          <cell r="I701" t="str">
            <v>C: £3.50 - £4</v>
          </cell>
          <cell r="J701">
            <v>137</v>
          </cell>
          <cell r="K701">
            <v>369.49</v>
          </cell>
          <cell r="L701">
            <v>103.11374109389894</v>
          </cell>
        </row>
        <row r="702">
          <cell r="B702" t="str">
            <v>Central/WalesPub/BarsTotalDraught CaskB: £3 - £3.50</v>
          </cell>
          <cell r="C702" t="str">
            <v>Total</v>
          </cell>
          <cell r="D702" t="str">
            <v>Pub/Bars</v>
          </cell>
          <cell r="E702" t="str">
            <v>Central/Wales</v>
          </cell>
          <cell r="F702" t="str">
            <v>Total</v>
          </cell>
          <cell r="G702" t="str">
            <v>Draught Cask</v>
          </cell>
          <cell r="H702" t="str">
            <v>Pint</v>
          </cell>
          <cell r="I702" t="str">
            <v>B: £3 - £3.50</v>
          </cell>
          <cell r="J702">
            <v>196</v>
          </cell>
          <cell r="K702">
            <v>260.56</v>
          </cell>
          <cell r="L702">
            <v>83.584868379161435</v>
          </cell>
        </row>
        <row r="703">
          <cell r="B703" t="str">
            <v>Central/WalesPub/BarsTotalDraught CaskA: &lt;£3</v>
          </cell>
          <cell r="C703" t="str">
            <v>Total</v>
          </cell>
          <cell r="D703" t="str">
            <v>Pub/Bars</v>
          </cell>
          <cell r="E703" t="str">
            <v>Central/Wales</v>
          </cell>
          <cell r="F703" t="str">
            <v>Total</v>
          </cell>
          <cell r="G703" t="str">
            <v>Draught Cask</v>
          </cell>
          <cell r="H703" t="str">
            <v>Pint</v>
          </cell>
          <cell r="I703" t="str">
            <v>A: &lt;£3</v>
          </cell>
          <cell r="J703">
            <v>206</v>
          </cell>
          <cell r="K703">
            <v>194.55</v>
          </cell>
          <cell r="L703">
            <v>77.012693136752461</v>
          </cell>
        </row>
        <row r="704">
          <cell r="B704" t="str">
            <v>GBPub/BarsMainstreamDraught CaskD: £4 - £4.50</v>
          </cell>
          <cell r="C704" t="str">
            <v>Total</v>
          </cell>
          <cell r="D704" t="str">
            <v>Pub/Bars</v>
          </cell>
          <cell r="E704" t="str">
            <v>GB</v>
          </cell>
          <cell r="F704" t="str">
            <v>Mainstream</v>
          </cell>
          <cell r="G704" t="str">
            <v>Draught Cask</v>
          </cell>
          <cell r="H704" t="str">
            <v>Pint</v>
          </cell>
          <cell r="I704" t="str">
            <v>D: £4 - £4.50</v>
          </cell>
          <cell r="J704">
            <v>103</v>
          </cell>
          <cell r="K704">
            <v>486.94</v>
          </cell>
          <cell r="L704">
            <v>125.63638740587096</v>
          </cell>
        </row>
        <row r="705">
          <cell r="B705" t="str">
            <v>GBPub/BarsMainstreamDraught CaskC: £3.50 - £4</v>
          </cell>
          <cell r="C705" t="str">
            <v>Total</v>
          </cell>
          <cell r="D705" t="str">
            <v>Pub/Bars</v>
          </cell>
          <cell r="E705" t="str">
            <v>GB</v>
          </cell>
          <cell r="F705" t="str">
            <v>Mainstream</v>
          </cell>
          <cell r="G705" t="str">
            <v>Draught Cask</v>
          </cell>
          <cell r="H705" t="str">
            <v>Pint</v>
          </cell>
          <cell r="I705" t="str">
            <v>C: £3.50 - £4</v>
          </cell>
          <cell r="J705">
            <v>141</v>
          </cell>
          <cell r="K705">
            <v>308.42</v>
          </cell>
          <cell r="L705">
            <v>87.508665349370943</v>
          </cell>
        </row>
        <row r="706">
          <cell r="B706" t="str">
            <v>GBPub/BarsMainstreamDraught CaskA: &lt;£3</v>
          </cell>
          <cell r="C706" t="str">
            <v>Total</v>
          </cell>
          <cell r="D706" t="str">
            <v>Pub/Bars</v>
          </cell>
          <cell r="E706" t="str">
            <v>GB</v>
          </cell>
          <cell r="F706" t="str">
            <v>Mainstream</v>
          </cell>
          <cell r="G706" t="str">
            <v>Draught Cask</v>
          </cell>
          <cell r="H706" t="str">
            <v>Pint</v>
          </cell>
          <cell r="I706" t="str">
            <v>A: &lt;£3</v>
          </cell>
          <cell r="J706">
            <v>411</v>
          </cell>
          <cell r="K706">
            <v>195.33</v>
          </cell>
          <cell r="L706">
            <v>77.408524431350529</v>
          </cell>
        </row>
        <row r="707">
          <cell r="B707" t="str">
            <v>GBPub/BarsMainstreamDraught CaskB: £3 - £3.50</v>
          </cell>
          <cell r="C707" t="str">
            <v>Total</v>
          </cell>
          <cell r="D707" t="str">
            <v>Pub/Bars</v>
          </cell>
          <cell r="E707" t="str">
            <v>GB</v>
          </cell>
          <cell r="F707" t="str">
            <v>Mainstream</v>
          </cell>
          <cell r="G707" t="str">
            <v>Draught Cask</v>
          </cell>
          <cell r="H707" t="str">
            <v>Pint</v>
          </cell>
          <cell r="I707" t="str">
            <v>B: £3 - £3.50</v>
          </cell>
          <cell r="J707">
            <v>514</v>
          </cell>
          <cell r="K707">
            <v>255.24</v>
          </cell>
          <cell r="L707">
            <v>82.33879958599718</v>
          </cell>
        </row>
        <row r="708">
          <cell r="B708" t="str">
            <v>GBPub/BarsPremiumDraught CaskF: £5 - £5.50</v>
          </cell>
          <cell r="C708" t="str">
            <v>Total</v>
          </cell>
          <cell r="D708" t="str">
            <v>Pub/Bars</v>
          </cell>
          <cell r="E708" t="str">
            <v>GB</v>
          </cell>
          <cell r="F708" t="str">
            <v>Premium</v>
          </cell>
          <cell r="G708" t="str">
            <v>Draught Cask</v>
          </cell>
          <cell r="H708" t="str">
            <v>Pint</v>
          </cell>
          <cell r="I708" t="str">
            <v>F: £5 - £5.50</v>
          </cell>
          <cell r="J708">
            <v>56</v>
          </cell>
          <cell r="K708">
            <v>1163.4000000000001</v>
          </cell>
          <cell r="L708">
            <v>242.30122659486619</v>
          </cell>
        </row>
        <row r="709">
          <cell r="B709" t="str">
            <v>GBPub/BarsPremiumDraught CaskE: £4.50 - £5</v>
          </cell>
          <cell r="C709" t="str">
            <v>Total</v>
          </cell>
          <cell r="D709" t="str">
            <v>Pub/Bars</v>
          </cell>
          <cell r="E709" t="str">
            <v>GB</v>
          </cell>
          <cell r="F709" t="str">
            <v>Premium</v>
          </cell>
          <cell r="G709" t="str">
            <v>Draught Cask</v>
          </cell>
          <cell r="H709" t="str">
            <v>Pint</v>
          </cell>
          <cell r="I709" t="str">
            <v>E: £4.50 - £5</v>
          </cell>
          <cell r="J709">
            <v>204</v>
          </cell>
          <cell r="K709">
            <v>774.99</v>
          </cell>
          <cell r="L709">
            <v>169.22968523849735</v>
          </cell>
        </row>
        <row r="710">
          <cell r="B710" t="str">
            <v>GBPub/BarsPremiumDraught CaskA: &lt;£3</v>
          </cell>
          <cell r="C710" t="str">
            <v>Total</v>
          </cell>
          <cell r="D710" t="str">
            <v>Pub/Bars</v>
          </cell>
          <cell r="E710" t="str">
            <v>GB</v>
          </cell>
          <cell r="F710" t="str">
            <v>Premium</v>
          </cell>
          <cell r="G710" t="str">
            <v>Draught Cask</v>
          </cell>
          <cell r="H710" t="str">
            <v>Pint</v>
          </cell>
          <cell r="I710" t="str">
            <v>A: &lt;£3</v>
          </cell>
          <cell r="J710">
            <v>286</v>
          </cell>
          <cell r="K710">
            <v>202.89</v>
          </cell>
          <cell r="L710">
            <v>78.401542664439788</v>
          </cell>
        </row>
        <row r="711">
          <cell r="B711" t="str">
            <v>GBPub/BarsPremiumDraught CaskB: £3 - £3.50</v>
          </cell>
          <cell r="C711" t="str">
            <v>Total</v>
          </cell>
          <cell r="D711" t="str">
            <v>Pub/Bars</v>
          </cell>
          <cell r="E711" t="str">
            <v>GB</v>
          </cell>
          <cell r="F711" t="str">
            <v>Premium</v>
          </cell>
          <cell r="G711" t="str">
            <v>Draught Cask</v>
          </cell>
          <cell r="H711" t="str">
            <v>Pint</v>
          </cell>
          <cell r="I711" t="str">
            <v>B: £3 - £3.50</v>
          </cell>
          <cell r="J711">
            <v>405</v>
          </cell>
          <cell r="K711">
            <v>284.91000000000003</v>
          </cell>
          <cell r="L711">
            <v>88.757865553145237</v>
          </cell>
        </row>
        <row r="712">
          <cell r="B712" t="str">
            <v>GBPub/BarsPremiumDraught CaskD: £4 - £4.50</v>
          </cell>
          <cell r="C712" t="str">
            <v>Total</v>
          </cell>
          <cell r="D712" t="str">
            <v>Pub/Bars</v>
          </cell>
          <cell r="E712" t="str">
            <v>GB</v>
          </cell>
          <cell r="F712" t="str">
            <v>Premium</v>
          </cell>
          <cell r="G712" t="str">
            <v>Draught Cask</v>
          </cell>
          <cell r="H712" t="str">
            <v>Pint</v>
          </cell>
          <cell r="I712" t="str">
            <v>D: £4 - £4.50</v>
          </cell>
          <cell r="J712">
            <v>407</v>
          </cell>
          <cell r="K712">
            <v>535.44000000000005</v>
          </cell>
          <cell r="L712">
            <v>130.87240403387642</v>
          </cell>
        </row>
        <row r="713">
          <cell r="B713" t="str">
            <v>GBPub/BarsPremiumDraught CaskC: £3.50 - £4</v>
          </cell>
          <cell r="C713" t="str">
            <v>Total</v>
          </cell>
          <cell r="D713" t="str">
            <v>Pub/Bars</v>
          </cell>
          <cell r="E713" t="str">
            <v>GB</v>
          </cell>
          <cell r="F713" t="str">
            <v>Premium</v>
          </cell>
          <cell r="G713" t="str">
            <v>Draught Cask</v>
          </cell>
          <cell r="H713" t="str">
            <v>Pint</v>
          </cell>
          <cell r="I713" t="str">
            <v>C: £3.50 - £4</v>
          </cell>
          <cell r="J713">
            <v>505</v>
          </cell>
          <cell r="K713">
            <v>390.07</v>
          </cell>
          <cell r="L713">
            <v>107.201430155547</v>
          </cell>
        </row>
        <row r="714">
          <cell r="B714" t="str">
            <v>GBPub/BarsTotalDraught CaskF: £5 - £5.50</v>
          </cell>
          <cell r="C714" t="str">
            <v>Total</v>
          </cell>
          <cell r="D714" t="str">
            <v>Pub/Bars</v>
          </cell>
          <cell r="E714" t="str">
            <v>GB</v>
          </cell>
          <cell r="F714" t="str">
            <v>Total</v>
          </cell>
          <cell r="G714" t="str">
            <v>Draught Cask</v>
          </cell>
          <cell r="H714" t="str">
            <v>Pint</v>
          </cell>
          <cell r="I714" t="str">
            <v>F: £5 - £5.50</v>
          </cell>
          <cell r="J714">
            <v>57</v>
          </cell>
          <cell r="K714">
            <v>1153.1600000000001</v>
          </cell>
          <cell r="L714">
            <v>240.27700338779928</v>
          </cell>
        </row>
        <row r="715">
          <cell r="B715" t="str">
            <v>GBPub/BarsTotalDraught CaskE: £4.50 - £5</v>
          </cell>
          <cell r="C715" t="str">
            <v>Total</v>
          </cell>
          <cell r="D715" t="str">
            <v>Pub/Bars</v>
          </cell>
          <cell r="E715" t="str">
            <v>GB</v>
          </cell>
          <cell r="F715" t="str">
            <v>Total</v>
          </cell>
          <cell r="G715" t="str">
            <v>Draught Cask</v>
          </cell>
          <cell r="H715" t="str">
            <v>Pint</v>
          </cell>
          <cell r="I715" t="str">
            <v>E: £4.50 - £5</v>
          </cell>
          <cell r="J715">
            <v>225</v>
          </cell>
          <cell r="K715">
            <v>794.12</v>
          </cell>
          <cell r="L715">
            <v>173.97268959895158</v>
          </cell>
        </row>
        <row r="716">
          <cell r="B716" t="str">
            <v>GBPub/BarsTotalDraught CaskD: £4 - £4.50</v>
          </cell>
          <cell r="C716" t="str">
            <v>Total</v>
          </cell>
          <cell r="D716" t="str">
            <v>Pub/Bars</v>
          </cell>
          <cell r="E716" t="str">
            <v>GB</v>
          </cell>
          <cell r="F716" t="str">
            <v>Total</v>
          </cell>
          <cell r="G716" t="str">
            <v>Draught Cask</v>
          </cell>
          <cell r="H716" t="str">
            <v>Pint</v>
          </cell>
          <cell r="I716" t="str">
            <v>D: £4 - £4.50</v>
          </cell>
          <cell r="J716">
            <v>510</v>
          </cell>
          <cell r="K716">
            <v>525.65</v>
          </cell>
          <cell r="L716">
            <v>129.81493400900476</v>
          </cell>
        </row>
        <row r="717">
          <cell r="B717" t="str">
            <v>GBPub/BarsTotalDraught CaskC: £3.50 - £4</v>
          </cell>
          <cell r="C717" t="str">
            <v>Total</v>
          </cell>
          <cell r="D717" t="str">
            <v>Pub/Bars</v>
          </cell>
          <cell r="E717" t="str">
            <v>GB</v>
          </cell>
          <cell r="F717" t="str">
            <v>Total</v>
          </cell>
          <cell r="G717" t="str">
            <v>Draught Cask</v>
          </cell>
          <cell r="H717" t="str">
            <v>Pint</v>
          </cell>
          <cell r="I717" t="str">
            <v>C: £3.50 - £4</v>
          </cell>
          <cell r="J717">
            <v>646</v>
          </cell>
          <cell r="K717">
            <v>372.25</v>
          </cell>
          <cell r="L717">
            <v>102.90316415296057</v>
          </cell>
        </row>
        <row r="718">
          <cell r="B718" t="str">
            <v>GBPub/BarsTotalDraught CaskA: &lt;£3</v>
          </cell>
          <cell r="C718" t="str">
            <v>Total</v>
          </cell>
          <cell r="D718" t="str">
            <v>Pub/Bars</v>
          </cell>
          <cell r="E718" t="str">
            <v>GB</v>
          </cell>
          <cell r="F718" t="str">
            <v>Total</v>
          </cell>
          <cell r="G718" t="str">
            <v>Draught Cask</v>
          </cell>
          <cell r="H718" t="str">
            <v>Pint</v>
          </cell>
          <cell r="I718" t="str">
            <v>A: &lt;£3</v>
          </cell>
          <cell r="J718">
            <v>697</v>
          </cell>
          <cell r="K718">
            <v>198.43</v>
          </cell>
          <cell r="L718">
            <v>77.81598958868679</v>
          </cell>
        </row>
        <row r="719">
          <cell r="B719" t="str">
            <v>GBPub/BarsTotalDraught CaskB: £3 - £3.50</v>
          </cell>
          <cell r="C719" t="str">
            <v>Total</v>
          </cell>
          <cell r="D719" t="str">
            <v>Pub/Bars</v>
          </cell>
          <cell r="E719" t="str">
            <v>GB</v>
          </cell>
          <cell r="F719" t="str">
            <v>Total</v>
          </cell>
          <cell r="G719" t="str">
            <v>Draught Cask</v>
          </cell>
          <cell r="H719" t="str">
            <v>Pint</v>
          </cell>
          <cell r="I719" t="str">
            <v>B: £3 - £3.50</v>
          </cell>
          <cell r="J719">
            <v>919</v>
          </cell>
          <cell r="K719">
            <v>268.31</v>
          </cell>
          <cell r="L719">
            <v>85.167658907754401</v>
          </cell>
        </row>
        <row r="720">
          <cell r="B720" t="str">
            <v>LondonPub/BarsMainstreamDraught CaskC: £3.50 - £4</v>
          </cell>
          <cell r="C720" t="str">
            <v>Total</v>
          </cell>
          <cell r="D720" t="str">
            <v>Pub/Bars</v>
          </cell>
          <cell r="E720" t="str">
            <v>London</v>
          </cell>
          <cell r="F720" t="str">
            <v>Mainstream</v>
          </cell>
          <cell r="G720" t="str">
            <v>Draught Cask</v>
          </cell>
          <cell r="H720" t="str">
            <v>Pint</v>
          </cell>
          <cell r="I720" t="str">
            <v>C: £3.50 - £4</v>
          </cell>
          <cell r="J720">
            <v>39</v>
          </cell>
          <cell r="K720">
            <v>367.21</v>
          </cell>
          <cell r="L720">
            <v>102.79867163747799</v>
          </cell>
        </row>
        <row r="721">
          <cell r="B721" t="str">
            <v>LondonPub/BarsMainstreamDraught CaskB: £3 - £3.50</v>
          </cell>
          <cell r="C721" t="str">
            <v>Total</v>
          </cell>
          <cell r="D721" t="str">
            <v>Pub/Bars</v>
          </cell>
          <cell r="E721" t="str">
            <v>London</v>
          </cell>
          <cell r="F721" t="str">
            <v>Mainstream</v>
          </cell>
          <cell r="G721" t="str">
            <v>Draught Cask</v>
          </cell>
          <cell r="H721" t="str">
            <v>Pint</v>
          </cell>
          <cell r="I721" t="str">
            <v>B: £3 - £3.50</v>
          </cell>
          <cell r="J721">
            <v>60</v>
          </cell>
          <cell r="K721">
            <v>278.29000000000002</v>
          </cell>
          <cell r="L721">
            <v>89.792428241712685</v>
          </cell>
        </row>
        <row r="722">
          <cell r="B722" t="str">
            <v>LondonPub/BarsPremiumDraught CaskA: &lt;£3</v>
          </cell>
          <cell r="C722" t="str">
            <v>Total</v>
          </cell>
          <cell r="D722" t="str">
            <v>Pub/Bars</v>
          </cell>
          <cell r="E722" t="str">
            <v>London</v>
          </cell>
          <cell r="F722" t="str">
            <v>Premium</v>
          </cell>
          <cell r="G722" t="str">
            <v>Draught Cask</v>
          </cell>
          <cell r="H722" t="str">
            <v>Pint</v>
          </cell>
          <cell r="I722" t="str">
            <v>A: &lt;£3</v>
          </cell>
          <cell r="J722">
            <v>37</v>
          </cell>
          <cell r="K722">
            <v>246.03</v>
          </cell>
          <cell r="L722">
            <v>91.880357807616548</v>
          </cell>
        </row>
        <row r="723">
          <cell r="B723" t="str">
            <v>LondonPub/BarsPremiumDraught CaskF: £5 - £5.50</v>
          </cell>
          <cell r="C723" t="str">
            <v>Total</v>
          </cell>
          <cell r="D723" t="str">
            <v>Pub/Bars</v>
          </cell>
          <cell r="E723" t="str">
            <v>London</v>
          </cell>
          <cell r="F723" t="str">
            <v>Premium</v>
          </cell>
          <cell r="G723" t="str">
            <v>Draught Cask</v>
          </cell>
          <cell r="H723" t="str">
            <v>Pint</v>
          </cell>
          <cell r="I723" t="str">
            <v>F: £5 - £5.50</v>
          </cell>
          <cell r="J723">
            <v>56</v>
          </cell>
          <cell r="K723">
            <v>1163.4000000000001</v>
          </cell>
          <cell r="L723">
            <v>242.30122659486619</v>
          </cell>
        </row>
        <row r="724">
          <cell r="B724" t="str">
            <v>LondonPub/BarsPremiumDraught CaskB: £3 - £3.50</v>
          </cell>
          <cell r="C724" t="str">
            <v>Total</v>
          </cell>
          <cell r="D724" t="str">
            <v>Pub/Bars</v>
          </cell>
          <cell r="E724" t="str">
            <v>London</v>
          </cell>
          <cell r="F724" t="str">
            <v>Premium</v>
          </cell>
          <cell r="G724" t="str">
            <v>Draught Cask</v>
          </cell>
          <cell r="H724" t="str">
            <v>Pint</v>
          </cell>
          <cell r="I724" t="str">
            <v>B: £3 - £3.50</v>
          </cell>
          <cell r="J724">
            <v>80</v>
          </cell>
          <cell r="K724">
            <v>312.64999999999998</v>
          </cell>
          <cell r="L724">
            <v>97.420494621785565</v>
          </cell>
        </row>
        <row r="725">
          <cell r="B725" t="str">
            <v>LondonPub/BarsPremiumDraught CaskC: £3.50 - £4</v>
          </cell>
          <cell r="C725" t="str">
            <v>Total</v>
          </cell>
          <cell r="D725" t="str">
            <v>Pub/Bars</v>
          </cell>
          <cell r="E725" t="str">
            <v>London</v>
          </cell>
          <cell r="F725" t="str">
            <v>Premium</v>
          </cell>
          <cell r="G725" t="str">
            <v>Draught Cask</v>
          </cell>
          <cell r="H725" t="str">
            <v>Pint</v>
          </cell>
          <cell r="I725" t="str">
            <v>C: £3.50 - £4</v>
          </cell>
          <cell r="J725">
            <v>132</v>
          </cell>
          <cell r="K725">
            <v>418.76</v>
          </cell>
          <cell r="L725">
            <v>114.12591026728151</v>
          </cell>
        </row>
        <row r="726">
          <cell r="B726" t="str">
            <v>LondonPub/BarsPremiumDraught CaskE: £4.50 - £5</v>
          </cell>
          <cell r="C726" t="str">
            <v>Total</v>
          </cell>
          <cell r="D726" t="str">
            <v>Pub/Bars</v>
          </cell>
          <cell r="E726" t="str">
            <v>London</v>
          </cell>
          <cell r="F726" t="str">
            <v>Premium</v>
          </cell>
          <cell r="G726" t="str">
            <v>Draught Cask</v>
          </cell>
          <cell r="H726" t="str">
            <v>Pint</v>
          </cell>
          <cell r="I726" t="str">
            <v>E: £4.50 - £5</v>
          </cell>
          <cell r="J726">
            <v>192</v>
          </cell>
          <cell r="K726">
            <v>762.12</v>
          </cell>
          <cell r="L726">
            <v>166.18695698897903</v>
          </cell>
        </row>
        <row r="727">
          <cell r="B727" t="str">
            <v>LondonPub/BarsPremiumDraught CaskD: £4 - £4.50</v>
          </cell>
          <cell r="C727" t="str">
            <v>Total</v>
          </cell>
          <cell r="D727" t="str">
            <v>Pub/Bars</v>
          </cell>
          <cell r="E727" t="str">
            <v>London</v>
          </cell>
          <cell r="F727" t="str">
            <v>Premium</v>
          </cell>
          <cell r="G727" t="str">
            <v>Draught Cask</v>
          </cell>
          <cell r="H727" t="str">
            <v>Pint</v>
          </cell>
          <cell r="I727" t="str">
            <v>D: £4 - £4.50</v>
          </cell>
          <cell r="J727">
            <v>250</v>
          </cell>
          <cell r="K727">
            <v>550.65</v>
          </cell>
          <cell r="L727">
            <v>133.23029614792307</v>
          </cell>
        </row>
        <row r="728">
          <cell r="B728" t="str">
            <v>LondonPub/BarsTotalDraught CaskF: £5 - £5.50</v>
          </cell>
          <cell r="C728" t="str">
            <v>Total</v>
          </cell>
          <cell r="D728" t="str">
            <v>Pub/Bars</v>
          </cell>
          <cell r="E728" t="str">
            <v>London</v>
          </cell>
          <cell r="F728" t="str">
            <v>Total</v>
          </cell>
          <cell r="G728" t="str">
            <v>Draught Cask</v>
          </cell>
          <cell r="H728" t="str">
            <v>Pint</v>
          </cell>
          <cell r="I728" t="str">
            <v>F: £5 - £5.50</v>
          </cell>
          <cell r="J728">
            <v>57</v>
          </cell>
          <cell r="K728">
            <v>1153.1600000000001</v>
          </cell>
          <cell r="L728">
            <v>240.27700338779928</v>
          </cell>
        </row>
        <row r="729">
          <cell r="B729" t="str">
            <v>LondonPub/BarsTotalDraught CaskA: &lt;£3</v>
          </cell>
          <cell r="C729" t="str">
            <v>Total</v>
          </cell>
          <cell r="D729" t="str">
            <v>Pub/Bars</v>
          </cell>
          <cell r="E729" t="str">
            <v>London</v>
          </cell>
          <cell r="F729" t="str">
            <v>Total</v>
          </cell>
          <cell r="G729" t="str">
            <v>Draught Cask</v>
          </cell>
          <cell r="H729" t="str">
            <v>Pint</v>
          </cell>
          <cell r="I729" t="str">
            <v>A: &lt;£3</v>
          </cell>
          <cell r="J729">
            <v>66</v>
          </cell>
          <cell r="K729">
            <v>225.69</v>
          </cell>
          <cell r="L729">
            <v>84.970985089188389</v>
          </cell>
        </row>
        <row r="730">
          <cell r="B730" t="str">
            <v>LondonPub/BarsTotalDraught CaskB: £3 - £3.50</v>
          </cell>
          <cell r="C730" t="str">
            <v>Total</v>
          </cell>
          <cell r="D730" t="str">
            <v>Pub/Bars</v>
          </cell>
          <cell r="E730" t="str">
            <v>London</v>
          </cell>
          <cell r="F730" t="str">
            <v>Total</v>
          </cell>
          <cell r="G730" t="str">
            <v>Draught Cask</v>
          </cell>
          <cell r="H730" t="str">
            <v>Pint</v>
          </cell>
          <cell r="I730" t="str">
            <v>B: £3 - £3.50</v>
          </cell>
          <cell r="J730">
            <v>140</v>
          </cell>
          <cell r="K730">
            <v>297.92</v>
          </cell>
          <cell r="L730">
            <v>94.151323316039964</v>
          </cell>
        </row>
        <row r="731">
          <cell r="B731" t="str">
            <v>LondonPub/BarsTotalDraught CaskC: £3.50 - £4</v>
          </cell>
          <cell r="C731" t="str">
            <v>Total</v>
          </cell>
          <cell r="D731" t="str">
            <v>Pub/Bars</v>
          </cell>
          <cell r="E731" t="str">
            <v>London</v>
          </cell>
          <cell r="F731" t="str">
            <v>Total</v>
          </cell>
          <cell r="G731" t="str">
            <v>Draught Cask</v>
          </cell>
          <cell r="H731" t="str">
            <v>Pint</v>
          </cell>
          <cell r="I731" t="str">
            <v>C: £3.50 - £4</v>
          </cell>
          <cell r="J731">
            <v>171</v>
          </cell>
          <cell r="K731">
            <v>407</v>
          </cell>
          <cell r="L731">
            <v>111.54250496574736</v>
          </cell>
        </row>
        <row r="732">
          <cell r="B732" t="str">
            <v>LondonPub/BarsTotalDraught CaskE: £4.50 - £5</v>
          </cell>
          <cell r="C732" t="str">
            <v>Total</v>
          </cell>
          <cell r="D732" t="str">
            <v>Pub/Bars</v>
          </cell>
          <cell r="E732" t="str">
            <v>London</v>
          </cell>
          <cell r="F732" t="str">
            <v>Total</v>
          </cell>
          <cell r="G732" t="str">
            <v>Draught Cask</v>
          </cell>
          <cell r="H732" t="str">
            <v>Pint</v>
          </cell>
          <cell r="I732" t="str">
            <v>E: £4.50 - £5</v>
          </cell>
          <cell r="J732">
            <v>208</v>
          </cell>
          <cell r="K732">
            <v>766.12</v>
          </cell>
          <cell r="L732">
            <v>167.53209871288257</v>
          </cell>
        </row>
        <row r="733">
          <cell r="B733" t="str">
            <v>LondonPub/BarsTotalDraught CaskD: £4 - £4.50</v>
          </cell>
          <cell r="C733" t="str">
            <v>Total</v>
          </cell>
          <cell r="D733" t="str">
            <v>Pub/Bars</v>
          </cell>
          <cell r="E733" t="str">
            <v>London</v>
          </cell>
          <cell r="F733" t="str">
            <v>Total</v>
          </cell>
          <cell r="G733" t="str">
            <v>Draught Cask</v>
          </cell>
          <cell r="H733" t="str">
            <v>Pint</v>
          </cell>
          <cell r="I733" t="str">
            <v>D: £4 - £4.50</v>
          </cell>
          <cell r="J733">
            <v>279</v>
          </cell>
          <cell r="K733">
            <v>551.28</v>
          </cell>
          <cell r="L733">
            <v>134.06257291945582</v>
          </cell>
        </row>
        <row r="734">
          <cell r="B734" t="str">
            <v>North EnglandPub/BarsMainstreamDraught CaskA: &lt;£3</v>
          </cell>
          <cell r="C734" t="str">
            <v>Total</v>
          </cell>
          <cell r="D734" t="str">
            <v>Pub/Bars</v>
          </cell>
          <cell r="E734" t="str">
            <v>North England</v>
          </cell>
          <cell r="F734" t="str">
            <v>Mainstream</v>
          </cell>
          <cell r="G734" t="str">
            <v>Draught Cask</v>
          </cell>
          <cell r="H734" t="str">
            <v>Pint</v>
          </cell>
          <cell r="I734" t="str">
            <v>A: &lt;£3</v>
          </cell>
          <cell r="J734">
            <v>146</v>
          </cell>
          <cell r="K734">
            <v>154.69999999999999</v>
          </cell>
          <cell r="L734">
            <v>62.671345911511274</v>
          </cell>
        </row>
        <row r="735">
          <cell r="B735" t="str">
            <v>North EnglandPub/BarsMainstreamDraught CaskB: £3 - £3.50</v>
          </cell>
          <cell r="C735" t="str">
            <v>Total</v>
          </cell>
          <cell r="D735" t="str">
            <v>Pub/Bars</v>
          </cell>
          <cell r="E735" t="str">
            <v>North England</v>
          </cell>
          <cell r="F735" t="str">
            <v>Mainstream</v>
          </cell>
          <cell r="G735" t="str">
            <v>Draught Cask</v>
          </cell>
          <cell r="H735" t="str">
            <v>Pint</v>
          </cell>
          <cell r="I735" t="str">
            <v>B: £3 - £3.50</v>
          </cell>
          <cell r="J735">
            <v>156</v>
          </cell>
          <cell r="K735">
            <v>194.66</v>
          </cell>
          <cell r="L735">
            <v>64.301926661440149</v>
          </cell>
        </row>
        <row r="736">
          <cell r="B736" t="str">
            <v>North EnglandPub/BarsPremiumDraught CaskC: £3.50 - £4</v>
          </cell>
          <cell r="C736" t="str">
            <v>Total</v>
          </cell>
          <cell r="D736" t="str">
            <v>Pub/Bars</v>
          </cell>
          <cell r="E736" t="str">
            <v>North England</v>
          </cell>
          <cell r="F736" t="str">
            <v>Premium</v>
          </cell>
          <cell r="G736" t="str">
            <v>Draught Cask</v>
          </cell>
          <cell r="H736" t="str">
            <v>Pint</v>
          </cell>
          <cell r="I736" t="str">
            <v>C: £3.50 - £4</v>
          </cell>
          <cell r="J736">
            <v>87</v>
          </cell>
          <cell r="K736">
            <v>327.20999999999998</v>
          </cell>
          <cell r="L736">
            <v>91.713433896972532</v>
          </cell>
        </row>
        <row r="737">
          <cell r="B737" t="str">
            <v>North EnglandPub/BarsPremiumDraught CaskA: &lt;£3</v>
          </cell>
          <cell r="C737" t="str">
            <v>Total</v>
          </cell>
          <cell r="D737" t="str">
            <v>Pub/Bars</v>
          </cell>
          <cell r="E737" t="str">
            <v>North England</v>
          </cell>
          <cell r="F737" t="str">
            <v>Premium</v>
          </cell>
          <cell r="G737" t="str">
            <v>Draught Cask</v>
          </cell>
          <cell r="H737" t="str">
            <v>Pint</v>
          </cell>
          <cell r="I737" t="str">
            <v>A: &lt;£3</v>
          </cell>
          <cell r="J737">
            <v>101</v>
          </cell>
          <cell r="K737">
            <v>150.27000000000001</v>
          </cell>
          <cell r="L737">
            <v>60.424134476991732</v>
          </cell>
        </row>
        <row r="738">
          <cell r="B738" t="str">
            <v>North EnglandPub/BarsPremiumDraught CaskB: £3 - £3.50</v>
          </cell>
          <cell r="C738" t="str">
            <v>Total</v>
          </cell>
          <cell r="D738" t="str">
            <v>Pub/Bars</v>
          </cell>
          <cell r="E738" t="str">
            <v>North England</v>
          </cell>
          <cell r="F738" t="str">
            <v>Premium</v>
          </cell>
          <cell r="G738" t="str">
            <v>Draught Cask</v>
          </cell>
          <cell r="H738" t="str">
            <v>Pint</v>
          </cell>
          <cell r="I738" t="str">
            <v>B: £3 - £3.50</v>
          </cell>
          <cell r="J738">
            <v>111</v>
          </cell>
          <cell r="K738">
            <v>221.69</v>
          </cell>
          <cell r="L738">
            <v>70.002161623810039</v>
          </cell>
        </row>
        <row r="739">
          <cell r="B739" t="str">
            <v>North EnglandPub/BarsTotalDraught CaskC: £3.50 - £4</v>
          </cell>
          <cell r="C739" t="str">
            <v>Total</v>
          </cell>
          <cell r="D739" t="str">
            <v>Pub/Bars</v>
          </cell>
          <cell r="E739" t="str">
            <v>North England</v>
          </cell>
          <cell r="F739" t="str">
            <v>Total</v>
          </cell>
          <cell r="G739" t="str">
            <v>Draught Cask</v>
          </cell>
          <cell r="H739" t="str">
            <v>Pint</v>
          </cell>
          <cell r="I739" t="str">
            <v>C: £3.50 - £4</v>
          </cell>
          <cell r="J739">
            <v>110</v>
          </cell>
          <cell r="K739">
            <v>301.60000000000002</v>
          </cell>
          <cell r="L739">
            <v>85.150529074454582</v>
          </cell>
        </row>
        <row r="740">
          <cell r="B740" t="str">
            <v>North EnglandPub/BarsTotalDraught CaskA: &lt;£3</v>
          </cell>
          <cell r="C740" t="str">
            <v>Total</v>
          </cell>
          <cell r="D740" t="str">
            <v>Pub/Bars</v>
          </cell>
          <cell r="E740" t="str">
            <v>North England</v>
          </cell>
          <cell r="F740" t="str">
            <v>Total</v>
          </cell>
          <cell r="G740" t="str">
            <v>Draught Cask</v>
          </cell>
          <cell r="H740" t="str">
            <v>Pint</v>
          </cell>
          <cell r="I740" t="str">
            <v>A: &lt;£3</v>
          </cell>
          <cell r="J740">
            <v>247</v>
          </cell>
          <cell r="K740">
            <v>152.88999999999999</v>
          </cell>
          <cell r="L740">
            <v>61.75244568929876</v>
          </cell>
        </row>
        <row r="741">
          <cell r="B741" t="str">
            <v>North EnglandPub/BarsTotalDraught CaskB: £3 - £3.50</v>
          </cell>
          <cell r="C741" t="str">
            <v>Total</v>
          </cell>
          <cell r="D741" t="str">
            <v>Pub/Bars</v>
          </cell>
          <cell r="E741" t="str">
            <v>North England</v>
          </cell>
          <cell r="F741" t="str">
            <v>Total</v>
          </cell>
          <cell r="G741" t="str">
            <v>Draught Cask</v>
          </cell>
          <cell r="H741" t="str">
            <v>Pint</v>
          </cell>
          <cell r="I741" t="str">
            <v>B: £3 - £3.50</v>
          </cell>
          <cell r="J741">
            <v>267</v>
          </cell>
          <cell r="K741">
            <v>205.89</v>
          </cell>
          <cell r="L741">
            <v>66.671687263773762</v>
          </cell>
        </row>
        <row r="742">
          <cell r="B742" t="str">
            <v>South EnglandPub/BarsMainstreamDraught CaskC: £3.50 - £4</v>
          </cell>
          <cell r="C742" t="str">
            <v>Total</v>
          </cell>
          <cell r="D742" t="str">
            <v>Pub/Bars</v>
          </cell>
          <cell r="E742" t="str">
            <v>South England</v>
          </cell>
          <cell r="F742" t="str">
            <v>Mainstream</v>
          </cell>
          <cell r="G742" t="str">
            <v>Draught Cask</v>
          </cell>
          <cell r="H742" t="str">
            <v>Pint</v>
          </cell>
          <cell r="I742" t="str">
            <v>C: £3.50 - £4</v>
          </cell>
          <cell r="J742">
            <v>53</v>
          </cell>
          <cell r="K742">
            <v>332.31</v>
          </cell>
          <cell r="L742">
            <v>93.08435865923434</v>
          </cell>
        </row>
        <row r="743">
          <cell r="B743" t="str">
            <v>South EnglandPub/BarsMainstreamDraught CaskD: £4 - £4.50</v>
          </cell>
          <cell r="C743" t="str">
            <v>Total</v>
          </cell>
          <cell r="D743" t="str">
            <v>Pub/Bars</v>
          </cell>
          <cell r="E743" t="str">
            <v>South England</v>
          </cell>
          <cell r="F743" t="str">
            <v>Mainstream</v>
          </cell>
          <cell r="G743" t="str">
            <v>Draught Cask</v>
          </cell>
          <cell r="H743" t="str">
            <v>Pint</v>
          </cell>
          <cell r="I743" t="str">
            <v>D: £4 - £4.50</v>
          </cell>
          <cell r="J743">
            <v>55</v>
          </cell>
          <cell r="K743">
            <v>525.97</v>
          </cell>
          <cell r="L743">
            <v>134.95867318990034</v>
          </cell>
        </row>
        <row r="744">
          <cell r="B744" t="str">
            <v>South EnglandPub/BarsMainstreamDraught CaskA: &lt;£3</v>
          </cell>
          <cell r="C744" t="str">
            <v>Total</v>
          </cell>
          <cell r="D744" t="str">
            <v>Pub/Bars</v>
          </cell>
          <cell r="E744" t="str">
            <v>South England</v>
          </cell>
          <cell r="F744" t="str">
            <v>Mainstream</v>
          </cell>
          <cell r="G744" t="str">
            <v>Draught Cask</v>
          </cell>
          <cell r="H744" t="str">
            <v>Pint</v>
          </cell>
          <cell r="I744" t="str">
            <v>A: &lt;£3</v>
          </cell>
          <cell r="J744">
            <v>96</v>
          </cell>
          <cell r="K744">
            <v>261.74</v>
          </cell>
          <cell r="L744">
            <v>101.78465825613591</v>
          </cell>
        </row>
        <row r="745">
          <cell r="B745" t="str">
            <v>South EnglandPub/BarsMainstreamDraught CaskB: £3 - £3.50</v>
          </cell>
          <cell r="C745" t="str">
            <v>Total</v>
          </cell>
          <cell r="D745" t="str">
            <v>Pub/Bars</v>
          </cell>
          <cell r="E745" t="str">
            <v>South England</v>
          </cell>
          <cell r="F745" t="str">
            <v>Mainstream</v>
          </cell>
          <cell r="G745" t="str">
            <v>Draught Cask</v>
          </cell>
          <cell r="H745" t="str">
            <v>Pint</v>
          </cell>
          <cell r="I745" t="str">
            <v>B: £3 - £3.50</v>
          </cell>
          <cell r="J745">
            <v>155</v>
          </cell>
          <cell r="K745">
            <v>327.45999999999998</v>
          </cell>
          <cell r="L745">
            <v>103.45893793951778</v>
          </cell>
        </row>
        <row r="746">
          <cell r="B746" t="str">
            <v>South EnglandPub/BarsPremiumDraught CaskA: &lt;£3</v>
          </cell>
          <cell r="C746" t="str">
            <v>Total</v>
          </cell>
          <cell r="D746" t="str">
            <v>Pub/Bars</v>
          </cell>
          <cell r="E746" t="str">
            <v>South England</v>
          </cell>
          <cell r="F746" t="str">
            <v>Premium</v>
          </cell>
          <cell r="G746" t="str">
            <v>Draught Cask</v>
          </cell>
          <cell r="H746" t="str">
            <v>Pint</v>
          </cell>
          <cell r="I746" t="str">
            <v>A: &lt;£3</v>
          </cell>
          <cell r="J746">
            <v>75</v>
          </cell>
          <cell r="K746">
            <v>256.20999999999998</v>
          </cell>
          <cell r="L746">
            <v>96.090941514843664</v>
          </cell>
        </row>
        <row r="747">
          <cell r="B747" t="str">
            <v>South EnglandPub/BarsPremiumDraught CaskD: £4 - £4.50</v>
          </cell>
          <cell r="C747" t="str">
            <v>Total</v>
          </cell>
          <cell r="D747" t="str">
            <v>Pub/Bars</v>
          </cell>
          <cell r="E747" t="str">
            <v>South England</v>
          </cell>
          <cell r="F747" t="str">
            <v>Premium</v>
          </cell>
          <cell r="G747" t="str">
            <v>Draught Cask</v>
          </cell>
          <cell r="H747" t="str">
            <v>Pint</v>
          </cell>
          <cell r="I747" t="str">
            <v>D: £4 - £4.50</v>
          </cell>
          <cell r="J747">
            <v>109</v>
          </cell>
          <cell r="K747">
            <v>542.85</v>
          </cell>
          <cell r="L747">
            <v>133.68347561747871</v>
          </cell>
        </row>
        <row r="748">
          <cell r="B748" t="str">
            <v>South EnglandPub/BarsPremiumDraught CaskB: £3 - £3.50</v>
          </cell>
          <cell r="C748" t="str">
            <v>Total</v>
          </cell>
          <cell r="D748" t="str">
            <v>Pub/Bars</v>
          </cell>
          <cell r="E748" t="str">
            <v>South England</v>
          </cell>
          <cell r="F748" t="str">
            <v>Premium</v>
          </cell>
          <cell r="G748" t="str">
            <v>Draught Cask</v>
          </cell>
          <cell r="H748" t="str">
            <v>Pint</v>
          </cell>
          <cell r="I748" t="str">
            <v>B: £3 - £3.50</v>
          </cell>
          <cell r="J748">
            <v>138</v>
          </cell>
          <cell r="K748">
            <v>324.08</v>
          </cell>
          <cell r="L748">
            <v>99.866940941135041</v>
          </cell>
        </row>
        <row r="749">
          <cell r="B749" t="str">
            <v>South EnglandPub/BarsPremiumDraught CaskC: £3.50 - £4</v>
          </cell>
          <cell r="C749" t="str">
            <v>Total</v>
          </cell>
          <cell r="D749" t="str">
            <v>Pub/Bars</v>
          </cell>
          <cell r="E749" t="str">
            <v>South England</v>
          </cell>
          <cell r="F749" t="str">
            <v>Premium</v>
          </cell>
          <cell r="G749" t="str">
            <v>Draught Cask</v>
          </cell>
          <cell r="H749" t="str">
            <v>Pint</v>
          </cell>
          <cell r="I749" t="str">
            <v>C: £3.50 - £4</v>
          </cell>
          <cell r="J749">
            <v>158</v>
          </cell>
          <cell r="K749">
            <v>418.08</v>
          </cell>
          <cell r="L749">
            <v>113.82876168183786</v>
          </cell>
        </row>
        <row r="750">
          <cell r="B750" t="str">
            <v>South EnglandPub/BarsTotalDraught CaskD: £4 - £4.50</v>
          </cell>
          <cell r="C750" t="str">
            <v>Total</v>
          </cell>
          <cell r="D750" t="str">
            <v>Pub/Bars</v>
          </cell>
          <cell r="E750" t="str">
            <v>South England</v>
          </cell>
          <cell r="F750" t="str">
            <v>Total</v>
          </cell>
          <cell r="G750" t="str">
            <v>Draught Cask</v>
          </cell>
          <cell r="H750" t="str">
            <v>Pint</v>
          </cell>
          <cell r="I750" t="str">
            <v>D: £4 - £4.50</v>
          </cell>
          <cell r="J750">
            <v>164</v>
          </cell>
          <cell r="K750">
            <v>537.19000000000005</v>
          </cell>
          <cell r="L750">
            <v>134.11113333993714</v>
          </cell>
        </row>
        <row r="751">
          <cell r="B751" t="str">
            <v>South EnglandPub/BarsTotalDraught CaskA: &lt;£3</v>
          </cell>
          <cell r="C751" t="str">
            <v>Total</v>
          </cell>
          <cell r="D751" t="str">
            <v>Pub/Bars</v>
          </cell>
          <cell r="E751" t="str">
            <v>South England</v>
          </cell>
          <cell r="F751" t="str">
            <v>Total</v>
          </cell>
          <cell r="G751" t="str">
            <v>Draught Cask</v>
          </cell>
          <cell r="H751" t="str">
            <v>Pint</v>
          </cell>
          <cell r="I751" t="str">
            <v>A: &lt;£3</v>
          </cell>
          <cell r="J751">
            <v>171</v>
          </cell>
          <cell r="K751">
            <v>259.32</v>
          </cell>
          <cell r="L751">
            <v>99.287414071358626</v>
          </cell>
        </row>
        <row r="752">
          <cell r="B752" t="str">
            <v>South EnglandPub/BarsTotalDraught CaskC: £3.50 - £4</v>
          </cell>
          <cell r="C752" t="str">
            <v>Total</v>
          </cell>
          <cell r="D752" t="str">
            <v>Pub/Bars</v>
          </cell>
          <cell r="E752" t="str">
            <v>South England</v>
          </cell>
          <cell r="F752" t="str">
            <v>Total</v>
          </cell>
          <cell r="G752" t="str">
            <v>Draught Cask</v>
          </cell>
          <cell r="H752" t="str">
            <v>Pint</v>
          </cell>
          <cell r="I752" t="str">
            <v>C: £3.50 - £4</v>
          </cell>
          <cell r="J752">
            <v>211</v>
          </cell>
          <cell r="K752">
            <v>396.54</v>
          </cell>
          <cell r="L752">
            <v>108.6180822496199</v>
          </cell>
        </row>
        <row r="753">
          <cell r="B753" t="str">
            <v>South EnglandPub/BarsTotalDraught CaskB: £3 - £3.50</v>
          </cell>
          <cell r="C753" t="str">
            <v>Total</v>
          </cell>
          <cell r="D753" t="str">
            <v>Pub/Bars</v>
          </cell>
          <cell r="E753" t="str">
            <v>South England</v>
          </cell>
          <cell r="F753" t="str">
            <v>Total</v>
          </cell>
          <cell r="G753" t="str">
            <v>Draught Cask</v>
          </cell>
          <cell r="H753" t="str">
            <v>Pint</v>
          </cell>
          <cell r="I753" t="str">
            <v>B: £3 - £3.50</v>
          </cell>
          <cell r="J753">
            <v>293</v>
          </cell>
          <cell r="K753">
            <v>325.87</v>
          </cell>
          <cell r="L753">
            <v>101.7671441314058</v>
          </cell>
        </row>
        <row r="754">
          <cell r="B754" t="str">
            <v>Central/WalesWet PubPremiumDraught CaskA: &lt;£3</v>
          </cell>
          <cell r="C754" t="str">
            <v>Total</v>
          </cell>
          <cell r="D754" t="str">
            <v>Wet Pub</v>
          </cell>
          <cell r="E754" t="str">
            <v>Central/Wales</v>
          </cell>
          <cell r="F754" t="str">
            <v>Premium</v>
          </cell>
          <cell r="G754" t="str">
            <v>Draught Cask</v>
          </cell>
          <cell r="H754" t="str">
            <v>Pint</v>
          </cell>
          <cell r="I754" t="str">
            <v>A: &lt;£3</v>
          </cell>
          <cell r="J754">
            <v>38</v>
          </cell>
          <cell r="K754">
            <v>193.47</v>
          </cell>
          <cell r="L754">
            <v>75.999336392078348</v>
          </cell>
        </row>
        <row r="755">
          <cell r="B755" t="str">
            <v>Central/WalesWet PubTotalDraught CaskA: &lt;£3</v>
          </cell>
          <cell r="C755" t="str">
            <v>Total</v>
          </cell>
          <cell r="D755" t="str">
            <v>Wet Pub</v>
          </cell>
          <cell r="E755" t="str">
            <v>Central/Wales</v>
          </cell>
          <cell r="F755" t="str">
            <v>Total</v>
          </cell>
          <cell r="G755" t="str">
            <v>Draught Cask</v>
          </cell>
          <cell r="H755" t="str">
            <v>Pint</v>
          </cell>
          <cell r="I755" t="str">
            <v>A: &lt;£3</v>
          </cell>
          <cell r="J755">
            <v>61</v>
          </cell>
          <cell r="K755">
            <v>200.93</v>
          </cell>
          <cell r="L755">
            <v>84.261968448178337</v>
          </cell>
        </row>
        <row r="756">
          <cell r="B756" t="str">
            <v>GBWet PubMainstreamDraught CaskB: £3 - £3.50</v>
          </cell>
          <cell r="C756" t="str">
            <v>Total</v>
          </cell>
          <cell r="D756" t="str">
            <v>Wet Pub</v>
          </cell>
          <cell r="E756" t="str">
            <v>GB</v>
          </cell>
          <cell r="F756" t="str">
            <v>Mainstream</v>
          </cell>
          <cell r="G756" t="str">
            <v>Draught Cask</v>
          </cell>
          <cell r="H756" t="str">
            <v>Pint</v>
          </cell>
          <cell r="I756" t="str">
            <v>B: £3 - £3.50</v>
          </cell>
          <cell r="J756">
            <v>40</v>
          </cell>
          <cell r="K756">
            <v>260.75</v>
          </cell>
          <cell r="L756">
            <v>84.638018304347881</v>
          </cell>
        </row>
        <row r="757">
          <cell r="B757" t="str">
            <v>GBWet PubMainstreamDraught CaskA: &lt;£3</v>
          </cell>
          <cell r="C757" t="str">
            <v>Total</v>
          </cell>
          <cell r="D757" t="str">
            <v>Wet Pub</v>
          </cell>
          <cell r="E757" t="str">
            <v>GB</v>
          </cell>
          <cell r="F757" t="str">
            <v>Mainstream</v>
          </cell>
          <cell r="G757" t="str">
            <v>Draught Cask</v>
          </cell>
          <cell r="H757" t="str">
            <v>Pint</v>
          </cell>
          <cell r="I757" t="str">
            <v>A: &lt;£3</v>
          </cell>
          <cell r="J757">
            <v>69</v>
          </cell>
          <cell r="K757">
            <v>251.85</v>
          </cell>
          <cell r="L757">
            <v>108.92537623985388</v>
          </cell>
        </row>
        <row r="758">
          <cell r="B758" t="str">
            <v>GBWet PubPremiumDraught CaskC: £3.50 - £4</v>
          </cell>
          <cell r="C758" t="str">
            <v>Total</v>
          </cell>
          <cell r="D758" t="str">
            <v>Wet Pub</v>
          </cell>
          <cell r="E758" t="str">
            <v>GB</v>
          </cell>
          <cell r="F758" t="str">
            <v>Premium</v>
          </cell>
          <cell r="G758" t="str">
            <v>Draught Cask</v>
          </cell>
          <cell r="H758" t="str">
            <v>Pint</v>
          </cell>
          <cell r="I758" t="str">
            <v>C: £3.50 - £4</v>
          </cell>
          <cell r="J758">
            <v>80</v>
          </cell>
          <cell r="K758">
            <v>369.31</v>
          </cell>
          <cell r="L758">
            <v>103.58106861446004</v>
          </cell>
        </row>
        <row r="759">
          <cell r="B759" t="str">
            <v>GBWet PubPremiumDraught CaskD: £4 - £4.50</v>
          </cell>
          <cell r="C759" t="str">
            <v>Total</v>
          </cell>
          <cell r="D759" t="str">
            <v>Wet Pub</v>
          </cell>
          <cell r="E759" t="str">
            <v>GB</v>
          </cell>
          <cell r="F759" t="str">
            <v>Premium</v>
          </cell>
          <cell r="G759" t="str">
            <v>Draught Cask</v>
          </cell>
          <cell r="H759" t="str">
            <v>Pint</v>
          </cell>
          <cell r="I759" t="str">
            <v>D: £4 - £4.50</v>
          </cell>
          <cell r="J759">
            <v>110</v>
          </cell>
          <cell r="K759">
            <v>602.16999999999996</v>
          </cell>
          <cell r="L759">
            <v>143.545720060153</v>
          </cell>
        </row>
        <row r="760">
          <cell r="B760" t="str">
            <v>GBWet PubPremiumDraught CaskE: £4.50 - £5</v>
          </cell>
          <cell r="C760" t="str">
            <v>Total</v>
          </cell>
          <cell r="D760" t="str">
            <v>Wet Pub</v>
          </cell>
          <cell r="E760" t="str">
            <v>GB</v>
          </cell>
          <cell r="F760" t="str">
            <v>Premium</v>
          </cell>
          <cell r="G760" t="str">
            <v>Draught Cask</v>
          </cell>
          <cell r="H760" t="str">
            <v>Pint</v>
          </cell>
          <cell r="I760" t="str">
            <v>E: £4.50 - £5</v>
          </cell>
          <cell r="J760">
            <v>121</v>
          </cell>
          <cell r="K760">
            <v>656.98</v>
          </cell>
          <cell r="L760">
            <v>143.75344833713046</v>
          </cell>
        </row>
        <row r="761">
          <cell r="B761" t="str">
            <v>GBWet PubPremiumDraught CaskA: &lt;£3</v>
          </cell>
          <cell r="C761" t="str">
            <v>Total</v>
          </cell>
          <cell r="D761" t="str">
            <v>Wet Pub</v>
          </cell>
          <cell r="E761" t="str">
            <v>GB</v>
          </cell>
          <cell r="F761" t="str">
            <v>Premium</v>
          </cell>
          <cell r="G761" t="str">
            <v>Draught Cask</v>
          </cell>
          <cell r="H761" t="str">
            <v>Pint</v>
          </cell>
          <cell r="I761" t="str">
            <v>A: &lt;£3</v>
          </cell>
          <cell r="J761">
            <v>191</v>
          </cell>
          <cell r="K761">
            <v>207.52</v>
          </cell>
          <cell r="L761">
            <v>80.367296948327819</v>
          </cell>
        </row>
        <row r="762">
          <cell r="B762" t="str">
            <v>GBWet PubPremiumDraught CaskB: £3 - £3.50</v>
          </cell>
          <cell r="C762" t="str">
            <v>Total</v>
          </cell>
          <cell r="D762" t="str">
            <v>Wet Pub</v>
          </cell>
          <cell r="E762" t="str">
            <v>GB</v>
          </cell>
          <cell r="F762" t="str">
            <v>Premium</v>
          </cell>
          <cell r="G762" t="str">
            <v>Draught Cask</v>
          </cell>
          <cell r="H762" t="str">
            <v>Pint</v>
          </cell>
          <cell r="I762" t="str">
            <v>B: £3 - £3.50</v>
          </cell>
          <cell r="J762">
            <v>205</v>
          </cell>
          <cell r="K762">
            <v>291.79000000000002</v>
          </cell>
          <cell r="L762">
            <v>92.344691294233272</v>
          </cell>
        </row>
        <row r="763">
          <cell r="B763" t="str">
            <v>GBWet PubTotalDraught CaskC: £3.50 - £4</v>
          </cell>
          <cell r="C763" t="str">
            <v>Total</v>
          </cell>
          <cell r="D763" t="str">
            <v>Wet Pub</v>
          </cell>
          <cell r="E763" t="str">
            <v>GB</v>
          </cell>
          <cell r="F763" t="str">
            <v>Total</v>
          </cell>
          <cell r="G763" t="str">
            <v>Draught Cask</v>
          </cell>
          <cell r="H763" t="str">
            <v>Pint</v>
          </cell>
          <cell r="I763" t="str">
            <v>C: £3.50 - £4</v>
          </cell>
          <cell r="J763">
            <v>98</v>
          </cell>
          <cell r="K763">
            <v>363.96</v>
          </cell>
          <cell r="L763">
            <v>101.98296214004735</v>
          </cell>
        </row>
        <row r="764">
          <cell r="B764" t="str">
            <v>GBWet PubTotalDraught CaskD: £4 - £4.50</v>
          </cell>
          <cell r="C764" t="str">
            <v>Total</v>
          </cell>
          <cell r="D764" t="str">
            <v>Wet Pub</v>
          </cell>
          <cell r="E764" t="str">
            <v>GB</v>
          </cell>
          <cell r="F764" t="str">
            <v>Total</v>
          </cell>
          <cell r="G764" t="str">
            <v>Draught Cask</v>
          </cell>
          <cell r="H764" t="str">
            <v>Pint</v>
          </cell>
          <cell r="I764" t="str">
            <v>D: £4 - £4.50</v>
          </cell>
          <cell r="J764">
            <v>114</v>
          </cell>
          <cell r="K764">
            <v>601.08000000000004</v>
          </cell>
          <cell r="L764">
            <v>143.36705212771884</v>
          </cell>
        </row>
        <row r="765">
          <cell r="B765" t="str">
            <v>GBWet PubTotalDraught CaskE: £4.50 - £5</v>
          </cell>
          <cell r="C765" t="str">
            <v>Total</v>
          </cell>
          <cell r="D765" t="str">
            <v>Wet Pub</v>
          </cell>
          <cell r="E765" t="str">
            <v>GB</v>
          </cell>
          <cell r="F765" t="str">
            <v>Total</v>
          </cell>
          <cell r="G765" t="str">
            <v>Draught Cask</v>
          </cell>
          <cell r="H765" t="str">
            <v>Pint</v>
          </cell>
          <cell r="I765" t="str">
            <v>E: £4.50 - £5</v>
          </cell>
          <cell r="J765">
            <v>130</v>
          </cell>
          <cell r="K765">
            <v>669.6</v>
          </cell>
          <cell r="L765">
            <v>147.35267586710756</v>
          </cell>
        </row>
        <row r="766">
          <cell r="B766" t="str">
            <v>GBWet PubTotalDraught CaskB: £3 - £3.50</v>
          </cell>
          <cell r="C766" t="str">
            <v>Total</v>
          </cell>
          <cell r="D766" t="str">
            <v>Wet Pub</v>
          </cell>
          <cell r="E766" t="str">
            <v>GB</v>
          </cell>
          <cell r="F766" t="str">
            <v>Total</v>
          </cell>
          <cell r="G766" t="str">
            <v>Draught Cask</v>
          </cell>
          <cell r="H766" t="str">
            <v>Pint</v>
          </cell>
          <cell r="I766" t="str">
            <v>B: £3 - £3.50</v>
          </cell>
          <cell r="J766">
            <v>245</v>
          </cell>
          <cell r="K766">
            <v>286.72000000000003</v>
          </cell>
          <cell r="L766">
            <v>91.086458969354055</v>
          </cell>
        </row>
        <row r="767">
          <cell r="B767" t="str">
            <v>GBWet PubTotalDraught CaskA: &lt;£3</v>
          </cell>
          <cell r="C767" t="str">
            <v>Total</v>
          </cell>
          <cell r="D767" t="str">
            <v>Wet Pub</v>
          </cell>
          <cell r="E767" t="str">
            <v>GB</v>
          </cell>
          <cell r="F767" t="str">
            <v>Total</v>
          </cell>
          <cell r="G767" t="str">
            <v>Draught Cask</v>
          </cell>
          <cell r="H767" t="str">
            <v>Pint</v>
          </cell>
          <cell r="I767" t="str">
            <v>A: &lt;£3</v>
          </cell>
          <cell r="J767">
            <v>260</v>
          </cell>
          <cell r="K767">
            <v>219.28</v>
          </cell>
          <cell r="L767">
            <v>87.946171837232754</v>
          </cell>
        </row>
        <row r="768">
          <cell r="B768" t="str">
            <v>LondonWet PubPremiumDraught CaskC: £3.50 - £4</v>
          </cell>
          <cell r="C768" t="str">
            <v>Total</v>
          </cell>
          <cell r="D768" t="str">
            <v>Wet Pub</v>
          </cell>
          <cell r="E768" t="str">
            <v>London</v>
          </cell>
          <cell r="F768" t="str">
            <v>Premium</v>
          </cell>
          <cell r="G768" t="str">
            <v>Draught Cask</v>
          </cell>
          <cell r="H768" t="str">
            <v>Pint</v>
          </cell>
          <cell r="I768" t="str">
            <v>C: £3.50 - £4</v>
          </cell>
          <cell r="J768">
            <v>33</v>
          </cell>
          <cell r="K768">
            <v>362.48</v>
          </cell>
          <cell r="L768">
            <v>100.83708785394559</v>
          </cell>
        </row>
        <row r="769">
          <cell r="B769" t="str">
            <v>LondonWet PubPremiumDraught CaskB: £3 - £3.50</v>
          </cell>
          <cell r="C769" t="str">
            <v>Total</v>
          </cell>
          <cell r="D769" t="str">
            <v>Wet Pub</v>
          </cell>
          <cell r="E769" t="str">
            <v>London</v>
          </cell>
          <cell r="F769" t="str">
            <v>Premium</v>
          </cell>
          <cell r="G769" t="str">
            <v>Draught Cask</v>
          </cell>
          <cell r="H769" t="str">
            <v>Pint</v>
          </cell>
          <cell r="I769" t="str">
            <v>B: £3 - £3.50</v>
          </cell>
          <cell r="J769">
            <v>58</v>
          </cell>
          <cell r="K769">
            <v>290.47000000000003</v>
          </cell>
          <cell r="L769">
            <v>91.447095018322713</v>
          </cell>
        </row>
        <row r="770">
          <cell r="B770" t="str">
            <v>LondonWet PubPremiumDraught CaskD: £4 - £4.50</v>
          </cell>
          <cell r="C770" t="str">
            <v>Total</v>
          </cell>
          <cell r="D770" t="str">
            <v>Wet Pub</v>
          </cell>
          <cell r="E770" t="str">
            <v>London</v>
          </cell>
          <cell r="F770" t="str">
            <v>Premium</v>
          </cell>
          <cell r="G770" t="str">
            <v>Draught Cask</v>
          </cell>
          <cell r="H770" t="str">
            <v>Pint</v>
          </cell>
          <cell r="I770" t="str">
            <v>D: £4 - £4.50</v>
          </cell>
          <cell r="J770">
            <v>78</v>
          </cell>
          <cell r="K770">
            <v>612.89</v>
          </cell>
          <cell r="L770">
            <v>144.92702403036725</v>
          </cell>
        </row>
        <row r="771">
          <cell r="B771" t="str">
            <v>LondonWet PubPremiumDraught CaskE: £4.50 - £5</v>
          </cell>
          <cell r="C771" t="str">
            <v>Total</v>
          </cell>
          <cell r="D771" t="str">
            <v>Wet Pub</v>
          </cell>
          <cell r="E771" t="str">
            <v>London</v>
          </cell>
          <cell r="F771" t="str">
            <v>Premium</v>
          </cell>
          <cell r="G771" t="str">
            <v>Draught Cask</v>
          </cell>
          <cell r="H771" t="str">
            <v>Pint</v>
          </cell>
          <cell r="I771" t="str">
            <v>E: £4.50 - £5</v>
          </cell>
          <cell r="J771">
            <v>115</v>
          </cell>
          <cell r="K771">
            <v>646.83000000000004</v>
          </cell>
          <cell r="L771">
            <v>141.38586763153435</v>
          </cell>
        </row>
        <row r="772">
          <cell r="B772" t="str">
            <v>LondonWet PubTotalDraught CaskA: &lt;£3</v>
          </cell>
          <cell r="C772" t="str">
            <v>Total</v>
          </cell>
          <cell r="D772" t="str">
            <v>Wet Pub</v>
          </cell>
          <cell r="E772" t="str">
            <v>London</v>
          </cell>
          <cell r="F772" t="str">
            <v>Total</v>
          </cell>
          <cell r="G772" t="str">
            <v>Draught Cask</v>
          </cell>
          <cell r="H772" t="str">
            <v>Pint</v>
          </cell>
          <cell r="I772" t="str">
            <v>A: &lt;£3</v>
          </cell>
          <cell r="J772">
            <v>38</v>
          </cell>
          <cell r="K772">
            <v>263.41000000000003</v>
          </cell>
          <cell r="L772">
            <v>100.21413822682676</v>
          </cell>
        </row>
        <row r="773">
          <cell r="B773" t="str">
            <v>LondonWet PubTotalDraught CaskC: £3.50 - £4</v>
          </cell>
          <cell r="C773" t="str">
            <v>Total</v>
          </cell>
          <cell r="D773" t="str">
            <v>Wet Pub</v>
          </cell>
          <cell r="E773" t="str">
            <v>London</v>
          </cell>
          <cell r="F773" t="str">
            <v>Total</v>
          </cell>
          <cell r="G773" t="str">
            <v>Draught Cask</v>
          </cell>
          <cell r="H773" t="str">
            <v>Pint</v>
          </cell>
          <cell r="I773" t="str">
            <v>C: £3.50 - £4</v>
          </cell>
          <cell r="J773">
            <v>42</v>
          </cell>
          <cell r="K773">
            <v>361.38</v>
          </cell>
          <cell r="L773">
            <v>100.42407278078838</v>
          </cell>
        </row>
        <row r="774">
          <cell r="B774" t="str">
            <v>LondonWet PubTotalDraught CaskB: £3 - £3.50</v>
          </cell>
          <cell r="C774" t="str">
            <v>Total</v>
          </cell>
          <cell r="D774" t="str">
            <v>Wet Pub</v>
          </cell>
          <cell r="E774" t="str">
            <v>London</v>
          </cell>
          <cell r="F774" t="str">
            <v>Total</v>
          </cell>
          <cell r="G774" t="str">
            <v>Draught Cask</v>
          </cell>
          <cell r="H774" t="str">
            <v>Pint</v>
          </cell>
          <cell r="I774" t="str">
            <v>B: £3 - £3.50</v>
          </cell>
          <cell r="J774">
            <v>69</v>
          </cell>
          <cell r="K774">
            <v>298.2</v>
          </cell>
          <cell r="L774">
            <v>94.361295167359515</v>
          </cell>
        </row>
        <row r="775">
          <cell r="B775" t="str">
            <v>LondonWet PubTotalDraught CaskD: £4 - £4.50</v>
          </cell>
          <cell r="C775" t="str">
            <v>Total</v>
          </cell>
          <cell r="D775" t="str">
            <v>Wet Pub</v>
          </cell>
          <cell r="E775" t="str">
            <v>London</v>
          </cell>
          <cell r="F775" t="str">
            <v>Total</v>
          </cell>
          <cell r="G775" t="str">
            <v>Draught Cask</v>
          </cell>
          <cell r="H775" t="str">
            <v>Pint</v>
          </cell>
          <cell r="I775" t="str">
            <v>D: £4 - £4.50</v>
          </cell>
          <cell r="J775">
            <v>80</v>
          </cell>
          <cell r="K775">
            <v>609.45000000000005</v>
          </cell>
          <cell r="L775">
            <v>144.26649657120493</v>
          </cell>
        </row>
        <row r="776">
          <cell r="B776" t="str">
            <v>LondonWet PubTotalDraught CaskE: £4.50 - £5</v>
          </cell>
          <cell r="C776" t="str">
            <v>Total</v>
          </cell>
          <cell r="D776" t="str">
            <v>Wet Pub</v>
          </cell>
          <cell r="E776" t="str">
            <v>London</v>
          </cell>
          <cell r="F776" t="str">
            <v>Total</v>
          </cell>
          <cell r="G776" t="str">
            <v>Draught Cask</v>
          </cell>
          <cell r="H776" t="str">
            <v>Pint</v>
          </cell>
          <cell r="I776" t="str">
            <v>E: £4.50 - £5</v>
          </cell>
          <cell r="J776">
            <v>123</v>
          </cell>
          <cell r="K776">
            <v>657.89</v>
          </cell>
          <cell r="L776">
            <v>144.6513264356042</v>
          </cell>
        </row>
        <row r="777">
          <cell r="B777" t="str">
            <v>North EnglandWet PubPremiumDraught CaskB: £3 - £3.50</v>
          </cell>
          <cell r="C777" t="str">
            <v>Total</v>
          </cell>
          <cell r="D777" t="str">
            <v>Wet Pub</v>
          </cell>
          <cell r="E777" t="str">
            <v>North England</v>
          </cell>
          <cell r="F777" t="str">
            <v>Premium</v>
          </cell>
          <cell r="G777" t="str">
            <v>Draught Cask</v>
          </cell>
          <cell r="H777" t="str">
            <v>Pint</v>
          </cell>
          <cell r="I777" t="str">
            <v>B: £3 - £3.50</v>
          </cell>
          <cell r="J777">
            <v>46</v>
          </cell>
          <cell r="K777">
            <v>222.51</v>
          </cell>
          <cell r="L777">
            <v>72.288514120364439</v>
          </cell>
        </row>
        <row r="778">
          <cell r="B778" t="str">
            <v>North EnglandWet PubPremiumDraught CaskA: &lt;£3</v>
          </cell>
          <cell r="C778" t="str">
            <v>Total</v>
          </cell>
          <cell r="D778" t="str">
            <v>Wet Pub</v>
          </cell>
          <cell r="E778" t="str">
            <v>North England</v>
          </cell>
          <cell r="F778" t="str">
            <v>Premium</v>
          </cell>
          <cell r="G778" t="str">
            <v>Draught Cask</v>
          </cell>
          <cell r="H778" t="str">
            <v>Pint</v>
          </cell>
          <cell r="I778" t="str">
            <v>A: &lt;£3</v>
          </cell>
          <cell r="J778">
            <v>63</v>
          </cell>
          <cell r="K778">
            <v>151.55000000000001</v>
          </cell>
          <cell r="L778">
            <v>62.015496108189083</v>
          </cell>
        </row>
        <row r="779">
          <cell r="B779" t="str">
            <v>North EnglandWet PubTotalDraught CaskB: £3 - £3.50</v>
          </cell>
          <cell r="C779" t="str">
            <v>Total</v>
          </cell>
          <cell r="D779" t="str">
            <v>Wet Pub</v>
          </cell>
          <cell r="E779" t="str">
            <v>North England</v>
          </cell>
          <cell r="F779" t="str">
            <v>Total</v>
          </cell>
          <cell r="G779" t="str">
            <v>Draught Cask</v>
          </cell>
          <cell r="H779" t="str">
            <v>Pint</v>
          </cell>
          <cell r="I779" t="str">
            <v>B: £3 - £3.50</v>
          </cell>
          <cell r="J779">
            <v>63</v>
          </cell>
          <cell r="K779">
            <v>219.12</v>
          </cell>
          <cell r="L779">
            <v>71.535044750935569</v>
          </cell>
        </row>
        <row r="780">
          <cell r="B780" t="str">
            <v>North EnglandWet PubTotalDraught CaskA: &lt;£3</v>
          </cell>
          <cell r="C780" t="str">
            <v>Total</v>
          </cell>
          <cell r="D780" t="str">
            <v>Wet Pub</v>
          </cell>
          <cell r="E780" t="str">
            <v>North England</v>
          </cell>
          <cell r="F780" t="str">
            <v>Total</v>
          </cell>
          <cell r="G780" t="str">
            <v>Draught Cask</v>
          </cell>
          <cell r="H780" t="str">
            <v>Pint</v>
          </cell>
          <cell r="I780" t="str">
            <v>A: &lt;£3</v>
          </cell>
          <cell r="J780">
            <v>83</v>
          </cell>
          <cell r="K780">
            <v>167.05</v>
          </cell>
          <cell r="L780">
            <v>69.908952970944185</v>
          </cell>
        </row>
        <row r="781">
          <cell r="B781" t="str">
            <v>South EnglandWet PubPremiumDraught CaskA: &lt;£3</v>
          </cell>
          <cell r="C781" t="str">
            <v>Total</v>
          </cell>
          <cell r="D781" t="str">
            <v>Wet Pub</v>
          </cell>
          <cell r="E781" t="str">
            <v>South England</v>
          </cell>
          <cell r="F781" t="str">
            <v>Premium</v>
          </cell>
          <cell r="G781" t="str">
            <v>Draught Cask</v>
          </cell>
          <cell r="H781" t="str">
            <v>Pint</v>
          </cell>
          <cell r="I781" t="str">
            <v>A: &lt;£3</v>
          </cell>
          <cell r="J781">
            <v>56</v>
          </cell>
          <cell r="K781">
            <v>260.39</v>
          </cell>
          <cell r="L781">
            <v>96.835167067020251</v>
          </cell>
        </row>
        <row r="782">
          <cell r="B782" t="str">
            <v>South EnglandWet PubPremiumDraught CaskB: £3 - £3.50</v>
          </cell>
          <cell r="C782" t="str">
            <v>Total</v>
          </cell>
          <cell r="D782" t="str">
            <v>Wet Pub</v>
          </cell>
          <cell r="E782" t="str">
            <v>South England</v>
          </cell>
          <cell r="F782" t="str">
            <v>Premium</v>
          </cell>
          <cell r="G782" t="str">
            <v>Draught Cask</v>
          </cell>
          <cell r="H782" t="str">
            <v>Pint</v>
          </cell>
          <cell r="I782" t="str">
            <v>B: £3 - £3.50</v>
          </cell>
          <cell r="J782">
            <v>73</v>
          </cell>
          <cell r="K782">
            <v>328.58</v>
          </cell>
          <cell r="L782">
            <v>102.50228243285264</v>
          </cell>
        </row>
        <row r="783">
          <cell r="B783" t="str">
            <v>South EnglandWet PubTotalDraught CaskC: £3.50 - £4</v>
          </cell>
          <cell r="C783" t="str">
            <v>Total</v>
          </cell>
          <cell r="D783" t="str">
            <v>Wet Pub</v>
          </cell>
          <cell r="E783" t="str">
            <v>South England</v>
          </cell>
          <cell r="F783" t="str">
            <v>Total</v>
          </cell>
          <cell r="G783" t="str">
            <v>Draught Cask</v>
          </cell>
          <cell r="H783" t="str">
            <v>Pint</v>
          </cell>
          <cell r="I783" t="str">
            <v>C: £3.50 - £4</v>
          </cell>
          <cell r="J783">
            <v>34</v>
          </cell>
          <cell r="K783">
            <v>383.37</v>
          </cell>
          <cell r="L783">
            <v>107.95876310594771</v>
          </cell>
        </row>
        <row r="784">
          <cell r="B784" t="str">
            <v>South EnglandWet PubTotalDraught CaskA: &lt;£3</v>
          </cell>
          <cell r="C784" t="str">
            <v>Total</v>
          </cell>
          <cell r="D784" t="str">
            <v>Wet Pub</v>
          </cell>
          <cell r="E784" t="str">
            <v>South England</v>
          </cell>
          <cell r="F784" t="str">
            <v>Total</v>
          </cell>
          <cell r="G784" t="str">
            <v>Draught Cask</v>
          </cell>
          <cell r="H784" t="str">
            <v>Pint</v>
          </cell>
          <cell r="I784" t="str">
            <v>A: &lt;£3</v>
          </cell>
          <cell r="J784">
            <v>71</v>
          </cell>
          <cell r="K784">
            <v>276.8</v>
          </cell>
          <cell r="L784">
            <v>106.78029863852974</v>
          </cell>
        </row>
        <row r="785">
          <cell r="B785" t="str">
            <v>South EnglandWet PubTotalDraught CaskB: £3 - £3.50</v>
          </cell>
          <cell r="C785" t="str">
            <v>Total</v>
          </cell>
          <cell r="D785" t="str">
            <v>Wet Pub</v>
          </cell>
          <cell r="E785" t="str">
            <v>South England</v>
          </cell>
          <cell r="F785" t="str">
            <v>Total</v>
          </cell>
          <cell r="G785" t="str">
            <v>Draught Cask</v>
          </cell>
          <cell r="H785" t="str">
            <v>Pint</v>
          </cell>
          <cell r="I785" t="str">
            <v>B: £3 - £3.50</v>
          </cell>
          <cell r="J785">
            <v>81</v>
          </cell>
          <cell r="K785">
            <v>328.01</v>
          </cell>
          <cell r="L785">
            <v>102.2999404104426</v>
          </cell>
        </row>
        <row r="786">
          <cell r="B786" t="str">
            <v>Central/WalesBarMainstreamDraught CiderC: £3.50 - £4</v>
          </cell>
          <cell r="C786" t="str">
            <v>Total</v>
          </cell>
          <cell r="D786" t="str">
            <v>Bar</v>
          </cell>
          <cell r="E786" t="str">
            <v>Central/Wales</v>
          </cell>
          <cell r="F786" t="str">
            <v>Mainstream</v>
          </cell>
          <cell r="G786" t="str">
            <v>Draught Cider</v>
          </cell>
          <cell r="H786" t="str">
            <v>Pint</v>
          </cell>
          <cell r="I786" t="str">
            <v>C: £3.50 - £4</v>
          </cell>
          <cell r="J786">
            <v>37</v>
          </cell>
          <cell r="K786">
            <v>770.66</v>
          </cell>
          <cell r="L786">
            <v>214.46437424857217</v>
          </cell>
        </row>
        <row r="787">
          <cell r="B787" t="str">
            <v>Central/WalesBarTotalDraught CiderC: £3.50 - £4</v>
          </cell>
          <cell r="C787" t="str">
            <v>Total</v>
          </cell>
          <cell r="D787" t="str">
            <v>Bar</v>
          </cell>
          <cell r="E787" t="str">
            <v>Central/Wales</v>
          </cell>
          <cell r="F787" t="str">
            <v>Total</v>
          </cell>
          <cell r="G787" t="str">
            <v>Draught Cider</v>
          </cell>
          <cell r="H787" t="str">
            <v>Pint</v>
          </cell>
          <cell r="I787" t="str">
            <v>C: £3.50 - £4</v>
          </cell>
          <cell r="J787">
            <v>46</v>
          </cell>
          <cell r="K787">
            <v>754.41</v>
          </cell>
          <cell r="L787">
            <v>211.11339112226409</v>
          </cell>
        </row>
        <row r="788">
          <cell r="B788" t="str">
            <v>GBBarMainstreamDraught CiderA: &lt;£3</v>
          </cell>
          <cell r="C788" t="str">
            <v>Total</v>
          </cell>
          <cell r="D788" t="str">
            <v>Bar</v>
          </cell>
          <cell r="E788" t="str">
            <v>GB</v>
          </cell>
          <cell r="F788" t="str">
            <v>Mainstream</v>
          </cell>
          <cell r="G788" t="str">
            <v>Draught Cider</v>
          </cell>
          <cell r="H788" t="str">
            <v>Pint</v>
          </cell>
          <cell r="I788" t="str">
            <v>A: &lt;£3</v>
          </cell>
          <cell r="J788">
            <v>36</v>
          </cell>
          <cell r="K788">
            <v>1042.78</v>
          </cell>
          <cell r="L788">
            <v>414.05783962814257</v>
          </cell>
        </row>
        <row r="789">
          <cell r="B789" t="str">
            <v>GBBarMainstreamDraught CiderB: £3 - £3.50</v>
          </cell>
          <cell r="C789" t="str">
            <v>Total</v>
          </cell>
          <cell r="D789" t="str">
            <v>Bar</v>
          </cell>
          <cell r="E789" t="str">
            <v>GB</v>
          </cell>
          <cell r="F789" t="str">
            <v>Mainstream</v>
          </cell>
          <cell r="G789" t="str">
            <v>Draught Cider</v>
          </cell>
          <cell r="H789" t="str">
            <v>Pint</v>
          </cell>
          <cell r="I789" t="str">
            <v>B: £3 - £3.50</v>
          </cell>
          <cell r="J789">
            <v>48</v>
          </cell>
          <cell r="K789">
            <v>807.57</v>
          </cell>
          <cell r="L789">
            <v>270.80800527449651</v>
          </cell>
        </row>
        <row r="790">
          <cell r="B790" t="str">
            <v>GBBarMainstreamDraught CiderD: £4 - £4.50</v>
          </cell>
          <cell r="C790" t="str">
            <v>Total</v>
          </cell>
          <cell r="D790" t="str">
            <v>Bar</v>
          </cell>
          <cell r="E790" t="str">
            <v>GB</v>
          </cell>
          <cell r="F790" t="str">
            <v>Mainstream</v>
          </cell>
          <cell r="G790" t="str">
            <v>Draught Cider</v>
          </cell>
          <cell r="H790" t="str">
            <v>Pint</v>
          </cell>
          <cell r="I790" t="str">
            <v>D: £4 - £4.50</v>
          </cell>
          <cell r="J790">
            <v>63</v>
          </cell>
          <cell r="K790">
            <v>910.57</v>
          </cell>
          <cell r="L790">
            <v>233.77864218411622</v>
          </cell>
        </row>
        <row r="791">
          <cell r="B791" t="str">
            <v>GBBarMainstreamDraught CiderC: £3.50 - £4</v>
          </cell>
          <cell r="C791" t="str">
            <v>Total</v>
          </cell>
          <cell r="D791" t="str">
            <v>Bar</v>
          </cell>
          <cell r="E791" t="str">
            <v>GB</v>
          </cell>
          <cell r="F791" t="str">
            <v>Mainstream</v>
          </cell>
          <cell r="G791" t="str">
            <v>Draught Cider</v>
          </cell>
          <cell r="H791" t="str">
            <v>Pint</v>
          </cell>
          <cell r="I791" t="str">
            <v>C: £3.50 - £4</v>
          </cell>
          <cell r="J791">
            <v>112</v>
          </cell>
          <cell r="K791">
            <v>853.2</v>
          </cell>
          <cell r="L791">
            <v>241.38358759983097</v>
          </cell>
        </row>
        <row r="792">
          <cell r="B792" t="str">
            <v>GBBarPremiumDraught CiderB: £3 - £3.50</v>
          </cell>
          <cell r="C792" t="str">
            <v>Total</v>
          </cell>
          <cell r="D792" t="str">
            <v>Bar</v>
          </cell>
          <cell r="E792" t="str">
            <v>GB</v>
          </cell>
          <cell r="F792" t="str">
            <v>Premium</v>
          </cell>
          <cell r="G792" t="str">
            <v>Draught Cider</v>
          </cell>
          <cell r="H792" t="str">
            <v>Pint</v>
          </cell>
          <cell r="I792" t="str">
            <v>B: £3 - £3.50</v>
          </cell>
          <cell r="J792">
            <v>33</v>
          </cell>
          <cell r="K792">
            <v>635.82000000000005</v>
          </cell>
          <cell r="L792">
            <v>200.42799767720598</v>
          </cell>
        </row>
        <row r="793">
          <cell r="B793" t="str">
            <v>GBBarPremiumDraught CiderD: £4 - £4.50</v>
          </cell>
          <cell r="C793" t="str">
            <v>Total</v>
          </cell>
          <cell r="D793" t="str">
            <v>Bar</v>
          </cell>
          <cell r="E793" t="str">
            <v>GB</v>
          </cell>
          <cell r="F793" t="str">
            <v>Premium</v>
          </cell>
          <cell r="G793" t="str">
            <v>Draught Cider</v>
          </cell>
          <cell r="H793" t="str">
            <v>Pint</v>
          </cell>
          <cell r="I793" t="str">
            <v>D: £4 - £4.50</v>
          </cell>
          <cell r="J793">
            <v>43</v>
          </cell>
          <cell r="K793">
            <v>780.19</v>
          </cell>
          <cell r="L793">
            <v>197.26142027598237</v>
          </cell>
        </row>
        <row r="794">
          <cell r="B794" t="str">
            <v>GBBarPremiumDraught CiderC: £3.50 - £4</v>
          </cell>
          <cell r="C794" t="str">
            <v>Total</v>
          </cell>
          <cell r="D794" t="str">
            <v>Bar</v>
          </cell>
          <cell r="E794" t="str">
            <v>GB</v>
          </cell>
          <cell r="F794" t="str">
            <v>Premium</v>
          </cell>
          <cell r="G794" t="str">
            <v>Draught Cider</v>
          </cell>
          <cell r="H794" t="str">
            <v>Pint</v>
          </cell>
          <cell r="I794" t="str">
            <v>C: £3.50 - £4</v>
          </cell>
          <cell r="J794">
            <v>60</v>
          </cell>
          <cell r="K794">
            <v>717.27</v>
          </cell>
          <cell r="L794">
            <v>202.68119602717431</v>
          </cell>
        </row>
        <row r="795">
          <cell r="B795" t="str">
            <v>GBBarTotalDraught CiderA: &lt;£3</v>
          </cell>
          <cell r="C795" t="str">
            <v>Total</v>
          </cell>
          <cell r="D795" t="str">
            <v>Bar</v>
          </cell>
          <cell r="E795" t="str">
            <v>GB</v>
          </cell>
          <cell r="F795" t="str">
            <v>Total</v>
          </cell>
          <cell r="G795" t="str">
            <v>Draught Cider</v>
          </cell>
          <cell r="H795" t="str">
            <v>Pint</v>
          </cell>
          <cell r="I795" t="str">
            <v>A: &lt;£3</v>
          </cell>
          <cell r="J795">
            <v>48</v>
          </cell>
          <cell r="K795">
            <v>926.96</v>
          </cell>
          <cell r="L795">
            <v>363.65936529802991</v>
          </cell>
        </row>
        <row r="796">
          <cell r="B796" t="str">
            <v>GBBarTotalDraught CiderB: £3 - £3.50</v>
          </cell>
          <cell r="C796" t="str">
            <v>Total</v>
          </cell>
          <cell r="D796" t="str">
            <v>Bar</v>
          </cell>
          <cell r="E796" t="str">
            <v>GB</v>
          </cell>
          <cell r="F796" t="str">
            <v>Total</v>
          </cell>
          <cell r="G796" t="str">
            <v>Draught Cider</v>
          </cell>
          <cell r="H796" t="str">
            <v>Pint</v>
          </cell>
          <cell r="I796" t="str">
            <v>B: £3 - £3.50</v>
          </cell>
          <cell r="J796">
            <v>81</v>
          </cell>
          <cell r="K796">
            <v>737.6</v>
          </cell>
          <cell r="L796">
            <v>242.13466884597008</v>
          </cell>
        </row>
        <row r="797">
          <cell r="B797" t="str">
            <v>GBBarTotalDraught CiderD: £4 - £4.50</v>
          </cell>
          <cell r="C797" t="str">
            <v>Total</v>
          </cell>
          <cell r="D797" t="str">
            <v>Bar</v>
          </cell>
          <cell r="E797" t="str">
            <v>GB</v>
          </cell>
          <cell r="F797" t="str">
            <v>Total</v>
          </cell>
          <cell r="G797" t="str">
            <v>Draught Cider</v>
          </cell>
          <cell r="H797" t="str">
            <v>Pint</v>
          </cell>
          <cell r="I797" t="str">
            <v>D: £4 - £4.50</v>
          </cell>
          <cell r="J797">
            <v>106</v>
          </cell>
          <cell r="K797">
            <v>857.68</v>
          </cell>
          <cell r="L797">
            <v>218.96505216477817</v>
          </cell>
        </row>
        <row r="798">
          <cell r="B798" t="str">
            <v>GBBarTotalDraught CiderC: £3.50 - £4</v>
          </cell>
          <cell r="C798" t="str">
            <v>Total</v>
          </cell>
          <cell r="D798" t="str">
            <v>Bar</v>
          </cell>
          <cell r="E798" t="str">
            <v>GB</v>
          </cell>
          <cell r="F798" t="str">
            <v>Total</v>
          </cell>
          <cell r="G798" t="str">
            <v>Draught Cider</v>
          </cell>
          <cell r="H798" t="str">
            <v>Pint</v>
          </cell>
          <cell r="I798" t="str">
            <v>C: £3.50 - £4</v>
          </cell>
          <cell r="J798">
            <v>172</v>
          </cell>
          <cell r="K798">
            <v>805.78</v>
          </cell>
          <cell r="L798">
            <v>227.88275333029929</v>
          </cell>
        </row>
        <row r="799">
          <cell r="B799" t="str">
            <v>North EnglandBarMainstreamDraught CiderC: £3.50 - £4</v>
          </cell>
          <cell r="C799" t="str">
            <v>Total</v>
          </cell>
          <cell r="D799" t="str">
            <v>Bar</v>
          </cell>
          <cell r="E799" t="str">
            <v>North England</v>
          </cell>
          <cell r="F799" t="str">
            <v>Mainstream</v>
          </cell>
          <cell r="G799" t="str">
            <v>Draught Cider</v>
          </cell>
          <cell r="H799" t="str">
            <v>Pint</v>
          </cell>
          <cell r="I799" t="str">
            <v>C: £3.50 - £4</v>
          </cell>
          <cell r="J799">
            <v>32</v>
          </cell>
          <cell r="K799">
            <v>911.47</v>
          </cell>
          <cell r="L799">
            <v>263.25300186512146</v>
          </cell>
        </row>
        <row r="800">
          <cell r="B800" t="str">
            <v>North EnglandBarTotalDraught CiderC: £3.50 - £4</v>
          </cell>
          <cell r="C800" t="str">
            <v>Total</v>
          </cell>
          <cell r="D800" t="str">
            <v>Bar</v>
          </cell>
          <cell r="E800" t="str">
            <v>North England</v>
          </cell>
          <cell r="F800" t="str">
            <v>Total</v>
          </cell>
          <cell r="G800" t="str">
            <v>Draught Cider</v>
          </cell>
          <cell r="H800" t="str">
            <v>Pint</v>
          </cell>
          <cell r="I800" t="str">
            <v>C: £3.50 - £4</v>
          </cell>
          <cell r="J800">
            <v>47</v>
          </cell>
          <cell r="K800">
            <v>866.97</v>
          </cell>
          <cell r="L800">
            <v>248.27862552775707</v>
          </cell>
        </row>
        <row r="801">
          <cell r="B801" t="str">
            <v>South EnglandBarTotalDraught CiderD: £4 - £4.50</v>
          </cell>
          <cell r="C801" t="str">
            <v>Total</v>
          </cell>
          <cell r="D801" t="str">
            <v>Bar</v>
          </cell>
          <cell r="E801" t="str">
            <v>South England</v>
          </cell>
          <cell r="F801" t="str">
            <v>Total</v>
          </cell>
          <cell r="G801" t="str">
            <v>Draught Cider</v>
          </cell>
          <cell r="H801" t="str">
            <v>Pint</v>
          </cell>
          <cell r="I801" t="str">
            <v>D: £4 - £4.50</v>
          </cell>
          <cell r="J801">
            <v>32</v>
          </cell>
          <cell r="K801">
            <v>726.5</v>
          </cell>
          <cell r="L801">
            <v>191.8110099099824</v>
          </cell>
        </row>
        <row r="802">
          <cell r="B802" t="str">
            <v>South EnglandBarTotalDraught CiderC: £3.50 - £4</v>
          </cell>
          <cell r="C802" t="str">
            <v>Total</v>
          </cell>
          <cell r="D802" t="str">
            <v>Bar</v>
          </cell>
          <cell r="E802" t="str">
            <v>South England</v>
          </cell>
          <cell r="F802" t="str">
            <v>Total</v>
          </cell>
          <cell r="G802" t="str">
            <v>Draught Cider</v>
          </cell>
          <cell r="H802" t="str">
            <v>Pint</v>
          </cell>
          <cell r="I802" t="str">
            <v>C: £3.50 - £4</v>
          </cell>
          <cell r="J802">
            <v>33</v>
          </cell>
          <cell r="K802">
            <v>824.87</v>
          </cell>
          <cell r="L802">
            <v>236.69097902797537</v>
          </cell>
        </row>
        <row r="803">
          <cell r="B803" t="str">
            <v>Central/WalesDrinkingMainstreamDraught CiderA: &lt;£3</v>
          </cell>
          <cell r="C803" t="str">
            <v>Total</v>
          </cell>
          <cell r="D803" t="str">
            <v>Drinking</v>
          </cell>
          <cell r="E803" t="str">
            <v>Central/Wales</v>
          </cell>
          <cell r="F803" t="str">
            <v>Mainstream</v>
          </cell>
          <cell r="G803" t="str">
            <v>Draught Cider</v>
          </cell>
          <cell r="H803" t="str">
            <v>Pint</v>
          </cell>
          <cell r="I803" t="str">
            <v>A: &lt;£3</v>
          </cell>
          <cell r="J803">
            <v>47</v>
          </cell>
          <cell r="K803">
            <v>692.25</v>
          </cell>
          <cell r="L803">
            <v>267.14647715502286</v>
          </cell>
        </row>
        <row r="804">
          <cell r="B804" t="str">
            <v>Central/WalesDrinkingMainstreamDraught CiderC: £3.50 - £4</v>
          </cell>
          <cell r="C804" t="str">
            <v>Total</v>
          </cell>
          <cell r="D804" t="str">
            <v>Drinking</v>
          </cell>
          <cell r="E804" t="str">
            <v>Central/Wales</v>
          </cell>
          <cell r="F804" t="str">
            <v>Mainstream</v>
          </cell>
          <cell r="G804" t="str">
            <v>Draught Cider</v>
          </cell>
          <cell r="H804" t="str">
            <v>Pint</v>
          </cell>
          <cell r="I804" t="str">
            <v>C: £3.50 - £4</v>
          </cell>
          <cell r="J804">
            <v>126</v>
          </cell>
          <cell r="K804">
            <v>596.47</v>
          </cell>
          <cell r="L804">
            <v>168.91240812026726</v>
          </cell>
        </row>
        <row r="805">
          <cell r="B805" t="str">
            <v>Central/WalesDrinkingMainstreamDraught CiderB: £3 - £3.50</v>
          </cell>
          <cell r="C805" t="str">
            <v>Total</v>
          </cell>
          <cell r="D805" t="str">
            <v>Drinking</v>
          </cell>
          <cell r="E805" t="str">
            <v>Central/Wales</v>
          </cell>
          <cell r="F805" t="str">
            <v>Mainstream</v>
          </cell>
          <cell r="G805" t="str">
            <v>Draught Cider</v>
          </cell>
          <cell r="H805" t="str">
            <v>Pint</v>
          </cell>
          <cell r="I805" t="str">
            <v>B: £3 - £3.50</v>
          </cell>
          <cell r="J805">
            <v>132</v>
          </cell>
          <cell r="K805">
            <v>507.14</v>
          </cell>
          <cell r="L805">
            <v>162.93584073354876</v>
          </cell>
        </row>
        <row r="806">
          <cell r="B806" t="str">
            <v>Central/WalesDrinkingPremiumDraught CiderA: &lt;£3</v>
          </cell>
          <cell r="C806" t="str">
            <v>Total</v>
          </cell>
          <cell r="D806" t="str">
            <v>Drinking</v>
          </cell>
          <cell r="E806" t="str">
            <v>Central/Wales</v>
          </cell>
          <cell r="F806" t="str">
            <v>Premium</v>
          </cell>
          <cell r="G806" t="str">
            <v>Draught Cider</v>
          </cell>
          <cell r="H806" t="str">
            <v>Pint</v>
          </cell>
          <cell r="I806" t="str">
            <v>A: &lt;£3</v>
          </cell>
          <cell r="J806">
            <v>41</v>
          </cell>
          <cell r="K806">
            <v>503.18</v>
          </cell>
          <cell r="L806">
            <v>195.56308630394014</v>
          </cell>
        </row>
        <row r="807">
          <cell r="B807" t="str">
            <v>Central/WalesDrinkingPremiumDraught CiderB: £3 - £3.50</v>
          </cell>
          <cell r="C807" t="str">
            <v>Total</v>
          </cell>
          <cell r="D807" t="str">
            <v>Drinking</v>
          </cell>
          <cell r="E807" t="str">
            <v>Central/Wales</v>
          </cell>
          <cell r="F807" t="str">
            <v>Premium</v>
          </cell>
          <cell r="G807" t="str">
            <v>Draught Cider</v>
          </cell>
          <cell r="H807" t="str">
            <v>Pint</v>
          </cell>
          <cell r="I807" t="str">
            <v>B: £3 - £3.50</v>
          </cell>
          <cell r="J807">
            <v>49</v>
          </cell>
          <cell r="K807">
            <v>581.83000000000004</v>
          </cell>
          <cell r="L807">
            <v>186.39988834103522</v>
          </cell>
        </row>
        <row r="808">
          <cell r="B808" t="str">
            <v>Central/WalesDrinkingPremiumDraught CiderC: £3.50 - £4</v>
          </cell>
          <cell r="C808" t="str">
            <v>Total</v>
          </cell>
          <cell r="D808" t="str">
            <v>Drinking</v>
          </cell>
          <cell r="E808" t="str">
            <v>Central/Wales</v>
          </cell>
          <cell r="F808" t="str">
            <v>Premium</v>
          </cell>
          <cell r="G808" t="str">
            <v>Draught Cider</v>
          </cell>
          <cell r="H808" t="str">
            <v>Pint</v>
          </cell>
          <cell r="I808" t="str">
            <v>C: £3.50 - £4</v>
          </cell>
          <cell r="J808">
            <v>97</v>
          </cell>
          <cell r="K808">
            <v>638.24</v>
          </cell>
          <cell r="L808">
            <v>180.77451345636973</v>
          </cell>
        </row>
        <row r="809">
          <cell r="B809" t="str">
            <v>Central/WalesDrinkingTotalDraught CiderD: £4 - £4.50</v>
          </cell>
          <cell r="C809" t="str">
            <v>Total</v>
          </cell>
          <cell r="D809" t="str">
            <v>Drinking</v>
          </cell>
          <cell r="E809" t="str">
            <v>Central/Wales</v>
          </cell>
          <cell r="F809" t="str">
            <v>Total</v>
          </cell>
          <cell r="G809" t="str">
            <v>Draught Cider</v>
          </cell>
          <cell r="H809" t="str">
            <v>Pint</v>
          </cell>
          <cell r="I809" t="str">
            <v>D: £4 - £4.50</v>
          </cell>
          <cell r="J809">
            <v>37</v>
          </cell>
          <cell r="K809">
            <v>726.28</v>
          </cell>
          <cell r="L809">
            <v>183.85862088604225</v>
          </cell>
        </row>
        <row r="810">
          <cell r="B810" t="str">
            <v>Central/WalesDrinkingTotalDraught CiderA: &lt;£3</v>
          </cell>
          <cell r="C810" t="str">
            <v>Total</v>
          </cell>
          <cell r="D810" t="str">
            <v>Drinking</v>
          </cell>
          <cell r="E810" t="str">
            <v>Central/Wales</v>
          </cell>
          <cell r="F810" t="str">
            <v>Total</v>
          </cell>
          <cell r="G810" t="str">
            <v>Draught Cider</v>
          </cell>
          <cell r="H810" t="str">
            <v>Pint</v>
          </cell>
          <cell r="I810" t="str">
            <v>A: &lt;£3</v>
          </cell>
          <cell r="J810">
            <v>88</v>
          </cell>
          <cell r="K810">
            <v>604.16</v>
          </cell>
          <cell r="L810">
            <v>233.79512459940491</v>
          </cell>
        </row>
        <row r="811">
          <cell r="B811" t="str">
            <v>Central/WalesDrinkingTotalDraught CiderB: £3 - £3.50</v>
          </cell>
          <cell r="C811" t="str">
            <v>Total</v>
          </cell>
          <cell r="D811" t="str">
            <v>Drinking</v>
          </cell>
          <cell r="E811" t="str">
            <v>Central/Wales</v>
          </cell>
          <cell r="F811" t="str">
            <v>Total</v>
          </cell>
          <cell r="G811" t="str">
            <v>Draught Cider</v>
          </cell>
          <cell r="H811" t="str">
            <v>Pint</v>
          </cell>
          <cell r="I811" t="str">
            <v>B: £3 - £3.50</v>
          </cell>
          <cell r="J811">
            <v>181</v>
          </cell>
          <cell r="K811">
            <v>527.36</v>
          </cell>
          <cell r="L811">
            <v>169.28798621844842</v>
          </cell>
        </row>
        <row r="812">
          <cell r="B812" t="str">
            <v>Central/WalesDrinkingTotalDraught CiderC: £3.50 - £4</v>
          </cell>
          <cell r="C812" t="str">
            <v>Total</v>
          </cell>
          <cell r="D812" t="str">
            <v>Drinking</v>
          </cell>
          <cell r="E812" t="str">
            <v>Central/Wales</v>
          </cell>
          <cell r="F812" t="str">
            <v>Total</v>
          </cell>
          <cell r="G812" t="str">
            <v>Draught Cider</v>
          </cell>
          <cell r="H812" t="str">
            <v>Pint</v>
          </cell>
          <cell r="I812" t="str">
            <v>C: £3.50 - £4</v>
          </cell>
          <cell r="J812">
            <v>223</v>
          </cell>
          <cell r="K812">
            <v>614.64</v>
          </cell>
          <cell r="L812">
            <v>174.07215797498432</v>
          </cell>
        </row>
        <row r="813">
          <cell r="B813" t="str">
            <v>GBDrinkingMainstreamDraught CiderD: £4 - £4.50</v>
          </cell>
          <cell r="C813" t="str">
            <v>Total</v>
          </cell>
          <cell r="D813" t="str">
            <v>Drinking</v>
          </cell>
          <cell r="E813" t="str">
            <v>GB</v>
          </cell>
          <cell r="F813" t="str">
            <v>Mainstream</v>
          </cell>
          <cell r="G813" t="str">
            <v>Draught Cider</v>
          </cell>
          <cell r="H813" t="str">
            <v>Pint</v>
          </cell>
          <cell r="I813" t="str">
            <v>D: £4 - £4.50</v>
          </cell>
          <cell r="J813">
            <v>91</v>
          </cell>
          <cell r="K813">
            <v>859.97</v>
          </cell>
          <cell r="L813">
            <v>218.91187816394191</v>
          </cell>
        </row>
        <row r="814">
          <cell r="B814" t="str">
            <v>GBDrinkingMainstreamDraught CiderA: &lt;£3</v>
          </cell>
          <cell r="C814" t="str">
            <v>Total</v>
          </cell>
          <cell r="D814" t="str">
            <v>Drinking</v>
          </cell>
          <cell r="E814" t="str">
            <v>GB</v>
          </cell>
          <cell r="F814" t="str">
            <v>Mainstream</v>
          </cell>
          <cell r="G814" t="str">
            <v>Draught Cider</v>
          </cell>
          <cell r="H814" t="str">
            <v>Pint</v>
          </cell>
          <cell r="I814" t="str">
            <v>A: &lt;£3</v>
          </cell>
          <cell r="J814">
            <v>111</v>
          </cell>
          <cell r="K814">
            <v>821.8</v>
          </cell>
          <cell r="L814">
            <v>320.86647848633095</v>
          </cell>
        </row>
        <row r="815">
          <cell r="B815" t="str">
            <v>GBDrinkingMainstreamDraught CiderB: £3 - £3.50</v>
          </cell>
          <cell r="C815" t="str">
            <v>Total</v>
          </cell>
          <cell r="D815" t="str">
            <v>Drinking</v>
          </cell>
          <cell r="E815" t="str">
            <v>GB</v>
          </cell>
          <cell r="F815" t="str">
            <v>Mainstream</v>
          </cell>
          <cell r="G815" t="str">
            <v>Draught Cider</v>
          </cell>
          <cell r="H815" t="str">
            <v>Pint</v>
          </cell>
          <cell r="I815" t="str">
            <v>B: £3 - £3.50</v>
          </cell>
          <cell r="J815">
            <v>260</v>
          </cell>
          <cell r="K815">
            <v>626.64</v>
          </cell>
          <cell r="L815">
            <v>203.50516856610915</v>
          </cell>
        </row>
        <row r="816">
          <cell r="B816" t="str">
            <v>GBDrinkingMainstreamDraught CiderC: £3.50 - £4</v>
          </cell>
          <cell r="C816" t="str">
            <v>Total</v>
          </cell>
          <cell r="D816" t="str">
            <v>Drinking</v>
          </cell>
          <cell r="E816" t="str">
            <v>GB</v>
          </cell>
          <cell r="F816" t="str">
            <v>Mainstream</v>
          </cell>
          <cell r="G816" t="str">
            <v>Draught Cider</v>
          </cell>
          <cell r="H816" t="str">
            <v>Pint</v>
          </cell>
          <cell r="I816" t="str">
            <v>C: £3.50 - £4</v>
          </cell>
          <cell r="J816">
            <v>313</v>
          </cell>
          <cell r="K816">
            <v>676.62</v>
          </cell>
          <cell r="L816">
            <v>192.80826649323416</v>
          </cell>
        </row>
        <row r="817">
          <cell r="B817" t="str">
            <v>GBDrinkingPremiumDraught CiderA: &lt;£3</v>
          </cell>
          <cell r="C817" t="str">
            <v>Total</v>
          </cell>
          <cell r="D817" t="str">
            <v>Drinking</v>
          </cell>
          <cell r="E817" t="str">
            <v>GB</v>
          </cell>
          <cell r="F817" t="str">
            <v>Premium</v>
          </cell>
          <cell r="G817" t="str">
            <v>Draught Cider</v>
          </cell>
          <cell r="H817" t="str">
            <v>Pint</v>
          </cell>
          <cell r="I817" t="str">
            <v>A: &lt;£3</v>
          </cell>
          <cell r="J817">
            <v>76</v>
          </cell>
          <cell r="K817">
            <v>683.66</v>
          </cell>
          <cell r="L817">
            <v>262.19251538064611</v>
          </cell>
        </row>
        <row r="818">
          <cell r="B818" t="str">
            <v>GBDrinkingPremiumDraught CiderB: £3 - £3.50</v>
          </cell>
          <cell r="C818" t="str">
            <v>Total</v>
          </cell>
          <cell r="D818" t="str">
            <v>Drinking</v>
          </cell>
          <cell r="E818" t="str">
            <v>GB</v>
          </cell>
          <cell r="F818" t="str">
            <v>Premium</v>
          </cell>
          <cell r="G818" t="str">
            <v>Draught Cider</v>
          </cell>
          <cell r="H818" t="str">
            <v>Pint</v>
          </cell>
          <cell r="I818" t="str">
            <v>B: £3 - £3.50</v>
          </cell>
          <cell r="J818">
            <v>176</v>
          </cell>
          <cell r="K818">
            <v>678.09</v>
          </cell>
          <cell r="L818">
            <v>216.02845202577993</v>
          </cell>
        </row>
        <row r="819">
          <cell r="B819" t="str">
            <v>GBDrinkingPremiumDraught CiderD: £4 - £4.50</v>
          </cell>
          <cell r="C819" t="str">
            <v>Total</v>
          </cell>
          <cell r="D819" t="str">
            <v>Drinking</v>
          </cell>
          <cell r="E819" t="str">
            <v>GB</v>
          </cell>
          <cell r="F819" t="str">
            <v>Premium</v>
          </cell>
          <cell r="G819" t="str">
            <v>Draught Cider</v>
          </cell>
          <cell r="H819" t="str">
            <v>Pint</v>
          </cell>
          <cell r="I819" t="str">
            <v>D: £4 - £4.50</v>
          </cell>
          <cell r="J819">
            <v>203</v>
          </cell>
          <cell r="K819">
            <v>610.05999999999995</v>
          </cell>
          <cell r="L819">
            <v>153.0019638105301</v>
          </cell>
        </row>
        <row r="820">
          <cell r="B820" t="str">
            <v>GBDrinkingPremiumDraught CiderC: £3.50 - £4</v>
          </cell>
          <cell r="C820" t="str">
            <v>Total</v>
          </cell>
          <cell r="D820" t="str">
            <v>Drinking</v>
          </cell>
          <cell r="E820" t="str">
            <v>GB</v>
          </cell>
          <cell r="F820" t="str">
            <v>Premium</v>
          </cell>
          <cell r="G820" t="str">
            <v>Draught Cider</v>
          </cell>
          <cell r="H820" t="str">
            <v>Pint</v>
          </cell>
          <cell r="I820" t="str">
            <v>C: £3.50 - £4</v>
          </cell>
          <cell r="J820">
            <v>403</v>
          </cell>
          <cell r="K820">
            <v>681.81</v>
          </cell>
          <cell r="L820">
            <v>189.33333586010389</v>
          </cell>
        </row>
        <row r="821">
          <cell r="B821" t="str">
            <v>GBDrinkingTotalDraught CiderE: £4.50 - £5</v>
          </cell>
          <cell r="C821" t="str">
            <v>Total</v>
          </cell>
          <cell r="D821" t="str">
            <v>Drinking</v>
          </cell>
          <cell r="E821" t="str">
            <v>GB</v>
          </cell>
          <cell r="F821" t="str">
            <v>Total</v>
          </cell>
          <cell r="G821" t="str">
            <v>Draught Cider</v>
          </cell>
          <cell r="H821" t="str">
            <v>Pint</v>
          </cell>
          <cell r="I821" t="str">
            <v>E: £4.50 - £5</v>
          </cell>
          <cell r="J821">
            <v>47</v>
          </cell>
          <cell r="K821">
            <v>725.71</v>
          </cell>
          <cell r="L821">
            <v>163.67473150482851</v>
          </cell>
        </row>
        <row r="822">
          <cell r="B822" t="str">
            <v>GBDrinkingTotalDraught CiderA: &lt;£3</v>
          </cell>
          <cell r="C822" t="str">
            <v>Total</v>
          </cell>
          <cell r="D822" t="str">
            <v>Drinking</v>
          </cell>
          <cell r="E822" t="str">
            <v>GB</v>
          </cell>
          <cell r="F822" t="str">
            <v>Total</v>
          </cell>
          <cell r="G822" t="str">
            <v>Draught Cider</v>
          </cell>
          <cell r="H822" t="str">
            <v>Pint</v>
          </cell>
          <cell r="I822" t="str">
            <v>A: &lt;£3</v>
          </cell>
          <cell r="J822">
            <v>187</v>
          </cell>
          <cell r="K822">
            <v>765.66</v>
          </cell>
          <cell r="L822">
            <v>297.02037583375352</v>
          </cell>
        </row>
        <row r="823">
          <cell r="B823" t="str">
            <v>GBDrinkingTotalDraught CiderD: £4 - £4.50</v>
          </cell>
          <cell r="C823" t="str">
            <v>Total</v>
          </cell>
          <cell r="D823" t="str">
            <v>Drinking</v>
          </cell>
          <cell r="E823" t="str">
            <v>GB</v>
          </cell>
          <cell r="F823" t="str">
            <v>Total</v>
          </cell>
          <cell r="G823" t="str">
            <v>Draught Cider</v>
          </cell>
          <cell r="H823" t="str">
            <v>Pint</v>
          </cell>
          <cell r="I823" t="str">
            <v>D: £4 - £4.50</v>
          </cell>
          <cell r="J823">
            <v>294</v>
          </cell>
          <cell r="K823">
            <v>687.41</v>
          </cell>
          <cell r="L823">
            <v>173.40265158658607</v>
          </cell>
        </row>
        <row r="824">
          <cell r="B824" t="str">
            <v>GBDrinkingTotalDraught CiderB: £3 - £3.50</v>
          </cell>
          <cell r="C824" t="str">
            <v>Total</v>
          </cell>
          <cell r="D824" t="str">
            <v>Drinking</v>
          </cell>
          <cell r="E824" t="str">
            <v>GB</v>
          </cell>
          <cell r="F824" t="str">
            <v>Total</v>
          </cell>
          <cell r="G824" t="str">
            <v>Draught Cider</v>
          </cell>
          <cell r="H824" t="str">
            <v>Pint</v>
          </cell>
          <cell r="I824" t="str">
            <v>B: £3 - £3.50</v>
          </cell>
          <cell r="J824">
            <v>436</v>
          </cell>
          <cell r="K824">
            <v>647.41</v>
          </cell>
          <cell r="L824">
            <v>208.56043895349998</v>
          </cell>
        </row>
        <row r="825">
          <cell r="B825" t="str">
            <v>GBDrinkingTotalDraught CiderC: £3.50 - £4</v>
          </cell>
          <cell r="C825" t="str">
            <v>Total</v>
          </cell>
          <cell r="D825" t="str">
            <v>Drinking</v>
          </cell>
          <cell r="E825" t="str">
            <v>GB</v>
          </cell>
          <cell r="F825" t="str">
            <v>Total</v>
          </cell>
          <cell r="G825" t="str">
            <v>Draught Cider</v>
          </cell>
          <cell r="H825" t="str">
            <v>Pint</v>
          </cell>
          <cell r="I825" t="str">
            <v>C: £3.50 - £4</v>
          </cell>
          <cell r="J825">
            <v>716</v>
          </cell>
          <cell r="K825">
            <v>679.54</v>
          </cell>
          <cell r="L825">
            <v>190.85240469832922</v>
          </cell>
        </row>
        <row r="826">
          <cell r="B826" t="str">
            <v>LondonDrinkingPremiumDraught CiderC: £3.50 - £4</v>
          </cell>
          <cell r="C826" t="str">
            <v>Total</v>
          </cell>
          <cell r="D826" t="str">
            <v>Drinking</v>
          </cell>
          <cell r="E826" t="str">
            <v>London</v>
          </cell>
          <cell r="F826" t="str">
            <v>Premium</v>
          </cell>
          <cell r="G826" t="str">
            <v>Draught Cider</v>
          </cell>
          <cell r="H826" t="str">
            <v>Pint</v>
          </cell>
          <cell r="I826" t="str">
            <v>C: £3.50 - £4</v>
          </cell>
          <cell r="J826">
            <v>57</v>
          </cell>
          <cell r="K826">
            <v>544.75</v>
          </cell>
          <cell r="L826">
            <v>150.52609200663591</v>
          </cell>
        </row>
        <row r="827">
          <cell r="B827" t="str">
            <v>LondonDrinkingPremiumDraught CiderD: £4 - £4.50</v>
          </cell>
          <cell r="C827" t="str">
            <v>Total</v>
          </cell>
          <cell r="D827" t="str">
            <v>Drinking</v>
          </cell>
          <cell r="E827" t="str">
            <v>London</v>
          </cell>
          <cell r="F827" t="str">
            <v>Premium</v>
          </cell>
          <cell r="G827" t="str">
            <v>Draught Cider</v>
          </cell>
          <cell r="H827" t="str">
            <v>Pint</v>
          </cell>
          <cell r="I827" t="str">
            <v>D: £4 - £4.50</v>
          </cell>
          <cell r="J827">
            <v>85</v>
          </cell>
          <cell r="K827">
            <v>540.58000000000004</v>
          </cell>
          <cell r="L827">
            <v>135.9589750769787</v>
          </cell>
        </row>
        <row r="828">
          <cell r="B828" t="str">
            <v>LondonDrinkingTotalDraught CiderC: £3.50 - £4</v>
          </cell>
          <cell r="C828" t="str">
            <v>Total</v>
          </cell>
          <cell r="D828" t="str">
            <v>Drinking</v>
          </cell>
          <cell r="E828" t="str">
            <v>London</v>
          </cell>
          <cell r="F828" t="str">
            <v>Total</v>
          </cell>
          <cell r="G828" t="str">
            <v>Draught Cider</v>
          </cell>
          <cell r="H828" t="str">
            <v>Pint</v>
          </cell>
          <cell r="I828" t="str">
            <v>C: £3.50 - £4</v>
          </cell>
          <cell r="J828">
            <v>82</v>
          </cell>
          <cell r="K828">
            <v>591.15</v>
          </cell>
          <cell r="L828">
            <v>165.29285510287272</v>
          </cell>
        </row>
        <row r="829">
          <cell r="B829" t="str">
            <v>LondonDrinkingTotalDraught CiderD: £4 - £4.50</v>
          </cell>
          <cell r="C829" t="str">
            <v>Total</v>
          </cell>
          <cell r="D829" t="str">
            <v>Drinking</v>
          </cell>
          <cell r="E829" t="str">
            <v>London</v>
          </cell>
          <cell r="F829" t="str">
            <v>Total</v>
          </cell>
          <cell r="G829" t="str">
            <v>Draught Cider</v>
          </cell>
          <cell r="H829" t="str">
            <v>Pint</v>
          </cell>
          <cell r="I829" t="str">
            <v>D: £4 - £4.50</v>
          </cell>
          <cell r="J829">
            <v>105</v>
          </cell>
          <cell r="K829">
            <v>557.29999999999995</v>
          </cell>
          <cell r="L829">
            <v>139.76381223140245</v>
          </cell>
        </row>
        <row r="830">
          <cell r="B830" t="str">
            <v>North EnglandDrinkingMainstreamDraught CiderA: &lt;£3</v>
          </cell>
          <cell r="C830" t="str">
            <v>Total</v>
          </cell>
          <cell r="D830" t="str">
            <v>Drinking</v>
          </cell>
          <cell r="E830" t="str">
            <v>North England</v>
          </cell>
          <cell r="F830" t="str">
            <v>Mainstream</v>
          </cell>
          <cell r="G830" t="str">
            <v>Draught Cider</v>
          </cell>
          <cell r="H830" t="str">
            <v>Pint</v>
          </cell>
          <cell r="I830" t="str">
            <v>A: &lt;£3</v>
          </cell>
          <cell r="J830">
            <v>47</v>
          </cell>
          <cell r="K830">
            <v>923.26</v>
          </cell>
          <cell r="L830">
            <v>368.97889041050178</v>
          </cell>
        </row>
        <row r="831">
          <cell r="B831" t="str">
            <v>North EnglandDrinkingMainstreamDraught CiderB: £3 - £3.50</v>
          </cell>
          <cell r="C831" t="str">
            <v>Total</v>
          </cell>
          <cell r="D831" t="str">
            <v>Drinking</v>
          </cell>
          <cell r="E831" t="str">
            <v>North England</v>
          </cell>
          <cell r="F831" t="str">
            <v>Mainstream</v>
          </cell>
          <cell r="G831" t="str">
            <v>Draught Cider</v>
          </cell>
          <cell r="H831" t="str">
            <v>Pint</v>
          </cell>
          <cell r="I831" t="str">
            <v>B: £3 - £3.50</v>
          </cell>
          <cell r="J831">
            <v>86</v>
          </cell>
          <cell r="K831">
            <v>719.06</v>
          </cell>
          <cell r="L831">
            <v>232.1258969535933</v>
          </cell>
        </row>
        <row r="832">
          <cell r="B832" t="str">
            <v>North EnglandDrinkingMainstreamDraught CiderC: £3.50 - £4</v>
          </cell>
          <cell r="C832" t="str">
            <v>Total</v>
          </cell>
          <cell r="D832" t="str">
            <v>Drinking</v>
          </cell>
          <cell r="E832" t="str">
            <v>North England</v>
          </cell>
          <cell r="F832" t="str">
            <v>Mainstream</v>
          </cell>
          <cell r="G832" t="str">
            <v>Draught Cider</v>
          </cell>
          <cell r="H832" t="str">
            <v>Pint</v>
          </cell>
          <cell r="I832" t="str">
            <v>C: £3.50 - £4</v>
          </cell>
          <cell r="J832">
            <v>105</v>
          </cell>
          <cell r="K832">
            <v>689.02</v>
          </cell>
          <cell r="L832">
            <v>197.93115437429753</v>
          </cell>
        </row>
        <row r="833">
          <cell r="B833" t="str">
            <v>North EnglandDrinkingPremiumDraught CiderB: £3 - £3.50</v>
          </cell>
          <cell r="C833" t="str">
            <v>Total</v>
          </cell>
          <cell r="D833" t="str">
            <v>Drinking</v>
          </cell>
          <cell r="E833" t="str">
            <v>North England</v>
          </cell>
          <cell r="F833" t="str">
            <v>Premium</v>
          </cell>
          <cell r="G833" t="str">
            <v>Draught Cider</v>
          </cell>
          <cell r="H833" t="str">
            <v>Pint</v>
          </cell>
          <cell r="I833" t="str">
            <v>B: £3 - £3.50</v>
          </cell>
          <cell r="J833">
            <v>68</v>
          </cell>
          <cell r="K833">
            <v>733.53</v>
          </cell>
          <cell r="L833">
            <v>231.2476824950229</v>
          </cell>
        </row>
        <row r="834">
          <cell r="B834" t="str">
            <v>North EnglandDrinkingPremiumDraught CiderC: £3.50 - £4</v>
          </cell>
          <cell r="C834" t="str">
            <v>Total</v>
          </cell>
          <cell r="D834" t="str">
            <v>Drinking</v>
          </cell>
          <cell r="E834" t="str">
            <v>North England</v>
          </cell>
          <cell r="F834" t="str">
            <v>Premium</v>
          </cell>
          <cell r="G834" t="str">
            <v>Draught Cider</v>
          </cell>
          <cell r="H834" t="str">
            <v>Pint</v>
          </cell>
          <cell r="I834" t="str">
            <v>C: £3.50 - £4</v>
          </cell>
          <cell r="J834">
            <v>126</v>
          </cell>
          <cell r="K834">
            <v>807.91</v>
          </cell>
          <cell r="L834">
            <v>224.368030825419</v>
          </cell>
        </row>
        <row r="835">
          <cell r="B835" t="str">
            <v>North EnglandDrinkingTotalDraught CiderD: £4 - £4.50</v>
          </cell>
          <cell r="C835" t="str">
            <v>Total</v>
          </cell>
          <cell r="D835" t="str">
            <v>Drinking</v>
          </cell>
          <cell r="E835" t="str">
            <v>North England</v>
          </cell>
          <cell r="F835" t="str">
            <v>Total</v>
          </cell>
          <cell r="G835" t="str">
            <v>Draught Cider</v>
          </cell>
          <cell r="H835" t="str">
            <v>Pint</v>
          </cell>
          <cell r="I835" t="str">
            <v>D: £4 - £4.50</v>
          </cell>
          <cell r="J835">
            <v>48</v>
          </cell>
          <cell r="K835">
            <v>1052.92</v>
          </cell>
          <cell r="L835">
            <v>265.75503439060913</v>
          </cell>
        </row>
        <row r="836">
          <cell r="B836" t="str">
            <v>North EnglandDrinkingTotalDraught CiderA: &lt;£3</v>
          </cell>
          <cell r="C836" t="str">
            <v>Total</v>
          </cell>
          <cell r="D836" t="str">
            <v>Drinking</v>
          </cell>
          <cell r="E836" t="str">
            <v>North England</v>
          </cell>
          <cell r="F836" t="str">
            <v>Total</v>
          </cell>
          <cell r="G836" t="str">
            <v>Draught Cider</v>
          </cell>
          <cell r="H836" t="str">
            <v>Pint</v>
          </cell>
          <cell r="I836" t="str">
            <v>A: &lt;£3</v>
          </cell>
          <cell r="J836">
            <v>65</v>
          </cell>
          <cell r="K836">
            <v>920.99</v>
          </cell>
          <cell r="L836">
            <v>367.6322698475845</v>
          </cell>
        </row>
        <row r="837">
          <cell r="B837" t="str">
            <v>North EnglandDrinkingTotalDraught CiderB: £3 - £3.50</v>
          </cell>
          <cell r="C837" t="str">
            <v>Total</v>
          </cell>
          <cell r="D837" t="str">
            <v>Drinking</v>
          </cell>
          <cell r="E837" t="str">
            <v>North England</v>
          </cell>
          <cell r="F837" t="str">
            <v>Total</v>
          </cell>
          <cell r="G837" t="str">
            <v>Draught Cider</v>
          </cell>
          <cell r="H837" t="str">
            <v>Pint</v>
          </cell>
          <cell r="I837" t="str">
            <v>B: £3 - £3.50</v>
          </cell>
          <cell r="J837">
            <v>154</v>
          </cell>
          <cell r="K837">
            <v>725.45</v>
          </cell>
          <cell r="L837">
            <v>231.73811394591374</v>
          </cell>
        </row>
        <row r="838">
          <cell r="B838" t="str">
            <v>North EnglandDrinkingTotalDraught CiderC: £3.50 - £4</v>
          </cell>
          <cell r="C838" t="str">
            <v>Total</v>
          </cell>
          <cell r="D838" t="str">
            <v>Drinking</v>
          </cell>
          <cell r="E838" t="str">
            <v>North England</v>
          </cell>
          <cell r="F838" t="str">
            <v>Total</v>
          </cell>
          <cell r="G838" t="str">
            <v>Draught Cider</v>
          </cell>
          <cell r="H838" t="str">
            <v>Pint</v>
          </cell>
          <cell r="I838" t="str">
            <v>C: £3.50 - £4</v>
          </cell>
          <cell r="J838">
            <v>231</v>
          </cell>
          <cell r="K838">
            <v>753.87</v>
          </cell>
          <cell r="L838">
            <v>212.35126880218132</v>
          </cell>
        </row>
        <row r="839">
          <cell r="B839" t="str">
            <v>ScotlandDrinkingPremiumDraught CiderB: £3 - £3.50</v>
          </cell>
          <cell r="C839" t="str">
            <v>Total</v>
          </cell>
          <cell r="D839" t="str">
            <v>Drinking</v>
          </cell>
          <cell r="E839" t="str">
            <v>Scotland</v>
          </cell>
          <cell r="F839" t="str">
            <v>Premium</v>
          </cell>
          <cell r="G839" t="str">
            <v>Draught Cider</v>
          </cell>
          <cell r="H839" t="str">
            <v>Pint</v>
          </cell>
          <cell r="I839" t="str">
            <v>B: £3 - £3.50</v>
          </cell>
          <cell r="J839">
            <v>32</v>
          </cell>
          <cell r="K839">
            <v>703.54</v>
          </cell>
          <cell r="L839">
            <v>229.78621004875353</v>
          </cell>
        </row>
        <row r="840">
          <cell r="B840" t="str">
            <v>ScotlandDrinkingTotalDraught CiderC: £3.50 - £4</v>
          </cell>
          <cell r="C840" t="str">
            <v>Total</v>
          </cell>
          <cell r="D840" t="str">
            <v>Drinking</v>
          </cell>
          <cell r="E840" t="str">
            <v>Scotland</v>
          </cell>
          <cell r="F840" t="str">
            <v>Total</v>
          </cell>
          <cell r="G840" t="str">
            <v>Draught Cider</v>
          </cell>
          <cell r="H840" t="str">
            <v>Pint</v>
          </cell>
          <cell r="I840" t="str">
            <v>C: £3.50 - £4</v>
          </cell>
          <cell r="J840">
            <v>46</v>
          </cell>
          <cell r="K840">
            <v>822.08</v>
          </cell>
          <cell r="L840">
            <v>227.04013489339789</v>
          </cell>
        </row>
        <row r="841">
          <cell r="B841" t="str">
            <v>ScotlandDrinkingTotalDraught CiderB: £3 - £3.50</v>
          </cell>
          <cell r="C841" t="str">
            <v>Total</v>
          </cell>
          <cell r="D841" t="str">
            <v>Drinking</v>
          </cell>
          <cell r="E841" t="str">
            <v>Scotland</v>
          </cell>
          <cell r="F841" t="str">
            <v>Total</v>
          </cell>
          <cell r="G841" t="str">
            <v>Draught Cider</v>
          </cell>
          <cell r="H841" t="str">
            <v>Pint</v>
          </cell>
          <cell r="I841" t="str">
            <v>B: £3 - £3.50</v>
          </cell>
          <cell r="J841">
            <v>48</v>
          </cell>
          <cell r="K841">
            <v>727.75</v>
          </cell>
          <cell r="L841">
            <v>241.4039180999454</v>
          </cell>
        </row>
        <row r="842">
          <cell r="B842" t="str">
            <v>South EnglandDrinkingMainstreamDraught CiderC: £3.50 - £4</v>
          </cell>
          <cell r="C842" t="str">
            <v>Total</v>
          </cell>
          <cell r="D842" t="str">
            <v>Drinking</v>
          </cell>
          <cell r="E842" t="str">
            <v>South England</v>
          </cell>
          <cell r="F842" t="str">
            <v>Mainstream</v>
          </cell>
          <cell r="G842" t="str">
            <v>Draught Cider</v>
          </cell>
          <cell r="H842" t="str">
            <v>Pint</v>
          </cell>
          <cell r="I842" t="str">
            <v>C: £3.50 - £4</v>
          </cell>
          <cell r="J842">
            <v>39</v>
          </cell>
          <cell r="K842">
            <v>811.19</v>
          </cell>
          <cell r="L842">
            <v>234.4233111804877</v>
          </cell>
        </row>
        <row r="843">
          <cell r="B843" t="str">
            <v>South EnglandDrinkingPremiumDraught CiderD: £4 - £4.50</v>
          </cell>
          <cell r="C843" t="str">
            <v>Total</v>
          </cell>
          <cell r="D843" t="str">
            <v>Drinking</v>
          </cell>
          <cell r="E843" t="str">
            <v>South England</v>
          </cell>
          <cell r="F843" t="str">
            <v>Premium</v>
          </cell>
          <cell r="G843" t="str">
            <v>Draught Cider</v>
          </cell>
          <cell r="H843" t="str">
            <v>Pint</v>
          </cell>
          <cell r="I843" t="str">
            <v>D: £4 - £4.50</v>
          </cell>
          <cell r="J843">
            <v>64</v>
          </cell>
          <cell r="K843">
            <v>570.71</v>
          </cell>
          <cell r="L843">
            <v>141.09744738868855</v>
          </cell>
        </row>
        <row r="844">
          <cell r="B844" t="str">
            <v>South EnglandDrinkingPremiumDraught CiderC: £3.50 - £4</v>
          </cell>
          <cell r="C844" t="str">
            <v>Total</v>
          </cell>
          <cell r="D844" t="str">
            <v>Drinking</v>
          </cell>
          <cell r="E844" t="str">
            <v>South England</v>
          </cell>
          <cell r="F844" t="str">
            <v>Premium</v>
          </cell>
          <cell r="G844" t="str">
            <v>Draught Cider</v>
          </cell>
          <cell r="H844" t="str">
            <v>Pint</v>
          </cell>
          <cell r="I844" t="str">
            <v>C: £3.50 - £4</v>
          </cell>
          <cell r="J844">
            <v>95</v>
          </cell>
          <cell r="K844">
            <v>604.39</v>
          </cell>
          <cell r="L844">
            <v>164.6180840285023</v>
          </cell>
        </row>
        <row r="845">
          <cell r="B845" t="str">
            <v>South EnglandDrinkingTotalDraught CiderB: £3 - £3.50</v>
          </cell>
          <cell r="C845" t="str">
            <v>Total</v>
          </cell>
          <cell r="D845" t="str">
            <v>Drinking</v>
          </cell>
          <cell r="E845" t="str">
            <v>South England</v>
          </cell>
          <cell r="F845" t="str">
            <v>Total</v>
          </cell>
          <cell r="G845" t="str">
            <v>Draught Cider</v>
          </cell>
          <cell r="H845" t="str">
            <v>Pint</v>
          </cell>
          <cell r="I845" t="str">
            <v>B: £3 - £3.50</v>
          </cell>
          <cell r="J845">
            <v>31</v>
          </cell>
          <cell r="K845">
            <v>846.31</v>
          </cell>
          <cell r="L845">
            <v>275.64421580885568</v>
          </cell>
        </row>
        <row r="846">
          <cell r="B846" t="str">
            <v>South EnglandDrinkingTotalDraught CiderD: £4 - £4.50</v>
          </cell>
          <cell r="C846" t="str">
            <v>Total</v>
          </cell>
          <cell r="D846" t="str">
            <v>Drinking</v>
          </cell>
          <cell r="E846" t="str">
            <v>South England</v>
          </cell>
          <cell r="F846" t="str">
            <v>Total</v>
          </cell>
          <cell r="G846" t="str">
            <v>Draught Cider</v>
          </cell>
          <cell r="H846" t="str">
            <v>Pint</v>
          </cell>
          <cell r="I846" t="str">
            <v>D: £4 - £4.50</v>
          </cell>
          <cell r="J846">
            <v>93</v>
          </cell>
          <cell r="K846">
            <v>614.74</v>
          </cell>
          <cell r="L846">
            <v>155.93372456792974</v>
          </cell>
        </row>
        <row r="847">
          <cell r="B847" t="str">
            <v>South EnglandDrinkingTotalDraught CiderC: £3.50 - £4</v>
          </cell>
          <cell r="C847" t="str">
            <v>Total</v>
          </cell>
          <cell r="D847" t="str">
            <v>Drinking</v>
          </cell>
          <cell r="E847" t="str">
            <v>South England</v>
          </cell>
          <cell r="F847" t="str">
            <v>Total</v>
          </cell>
          <cell r="G847" t="str">
            <v>Draught Cider</v>
          </cell>
          <cell r="H847" t="str">
            <v>Pint</v>
          </cell>
          <cell r="I847" t="str">
            <v>C: £3.50 - £4</v>
          </cell>
          <cell r="J847">
            <v>134</v>
          </cell>
          <cell r="K847">
            <v>664.58</v>
          </cell>
          <cell r="L847">
            <v>184.93453073691549</v>
          </cell>
        </row>
        <row r="848">
          <cell r="B848" t="str">
            <v>Central/WalesFood PubMainstreamDraught CiderB: £3 - £3.50</v>
          </cell>
          <cell r="C848" t="str">
            <v>Total</v>
          </cell>
          <cell r="D848" t="str">
            <v>Food Pub</v>
          </cell>
          <cell r="E848" t="str">
            <v>Central/Wales</v>
          </cell>
          <cell r="F848" t="str">
            <v>Mainstream</v>
          </cell>
          <cell r="G848" t="str">
            <v>Draught Cider</v>
          </cell>
          <cell r="H848" t="str">
            <v>Pint</v>
          </cell>
          <cell r="I848" t="str">
            <v>B: £3 - £3.50</v>
          </cell>
          <cell r="J848">
            <v>85</v>
          </cell>
          <cell r="K848">
            <v>763.13</v>
          </cell>
          <cell r="L848">
            <v>243.05537942932924</v>
          </cell>
        </row>
        <row r="849">
          <cell r="B849" t="str">
            <v>Central/WalesFood PubMainstreamDraught CiderD: £4 - £4.50</v>
          </cell>
          <cell r="C849" t="str">
            <v>Total</v>
          </cell>
          <cell r="D849" t="str">
            <v>Food Pub</v>
          </cell>
          <cell r="E849" t="str">
            <v>Central/Wales</v>
          </cell>
          <cell r="F849" t="str">
            <v>Mainstream</v>
          </cell>
          <cell r="G849" t="str">
            <v>Draught Cider</v>
          </cell>
          <cell r="H849" t="str">
            <v>Pint</v>
          </cell>
          <cell r="I849" t="str">
            <v>D: £4 - £4.50</v>
          </cell>
          <cell r="J849">
            <v>127</v>
          </cell>
          <cell r="K849">
            <v>362.43</v>
          </cell>
          <cell r="L849">
            <v>90.02028263847113</v>
          </cell>
        </row>
        <row r="850">
          <cell r="B850" t="str">
            <v>Central/WalesFood PubMainstreamDraught CiderC: £3.50 - £4</v>
          </cell>
          <cell r="C850" t="str">
            <v>Total</v>
          </cell>
          <cell r="D850" t="str">
            <v>Food Pub</v>
          </cell>
          <cell r="E850" t="str">
            <v>Central/Wales</v>
          </cell>
          <cell r="F850" t="str">
            <v>Mainstream</v>
          </cell>
          <cell r="G850" t="str">
            <v>Draught Cider</v>
          </cell>
          <cell r="H850" t="str">
            <v>Pint</v>
          </cell>
          <cell r="I850" t="str">
            <v>C: £3.50 - £4</v>
          </cell>
          <cell r="J850">
            <v>149</v>
          </cell>
          <cell r="K850">
            <v>569.82000000000005</v>
          </cell>
          <cell r="L850">
            <v>157.8845532559771</v>
          </cell>
        </row>
        <row r="851">
          <cell r="B851" t="str">
            <v>Central/WalesFood PubPremiumDraught CiderD: £4 - £4.50</v>
          </cell>
          <cell r="C851" t="str">
            <v>Total</v>
          </cell>
          <cell r="D851" t="str">
            <v>Food Pub</v>
          </cell>
          <cell r="E851" t="str">
            <v>Central/Wales</v>
          </cell>
          <cell r="F851" t="str">
            <v>Premium</v>
          </cell>
          <cell r="G851" t="str">
            <v>Draught Cider</v>
          </cell>
          <cell r="H851" t="str">
            <v>Pint</v>
          </cell>
          <cell r="I851" t="str">
            <v>D: £4 - £4.50</v>
          </cell>
          <cell r="J851">
            <v>63</v>
          </cell>
          <cell r="K851">
            <v>347.46</v>
          </cell>
          <cell r="L851">
            <v>84.871058425507044</v>
          </cell>
        </row>
        <row r="852">
          <cell r="B852" t="str">
            <v>Central/WalesFood PubPremiumDraught CiderC: £3.50 - £4</v>
          </cell>
          <cell r="C852" t="str">
            <v>Total</v>
          </cell>
          <cell r="D852" t="str">
            <v>Food Pub</v>
          </cell>
          <cell r="E852" t="str">
            <v>Central/Wales</v>
          </cell>
          <cell r="F852" t="str">
            <v>Premium</v>
          </cell>
          <cell r="G852" t="str">
            <v>Draught Cider</v>
          </cell>
          <cell r="H852" t="str">
            <v>Pint</v>
          </cell>
          <cell r="I852" t="str">
            <v>C: £3.50 - £4</v>
          </cell>
          <cell r="J852">
            <v>65</v>
          </cell>
          <cell r="K852">
            <v>485.36</v>
          </cell>
          <cell r="L852">
            <v>131.12286313892182</v>
          </cell>
        </row>
        <row r="853">
          <cell r="B853" t="str">
            <v>Central/WalesFood PubTotalDraught CiderA: &lt;£3</v>
          </cell>
          <cell r="C853" t="str">
            <v>Total</v>
          </cell>
          <cell r="D853" t="str">
            <v>Food Pub</v>
          </cell>
          <cell r="E853" t="str">
            <v>Central/Wales</v>
          </cell>
          <cell r="F853" t="str">
            <v>Total</v>
          </cell>
          <cell r="G853" t="str">
            <v>Draught Cider</v>
          </cell>
          <cell r="H853" t="str">
            <v>Pint</v>
          </cell>
          <cell r="I853" t="str">
            <v>A: &lt;£3</v>
          </cell>
          <cell r="J853">
            <v>56</v>
          </cell>
          <cell r="K853">
            <v>670.68</v>
          </cell>
          <cell r="L853">
            <v>243.59458260292607</v>
          </cell>
        </row>
        <row r="854">
          <cell r="B854" t="str">
            <v>Central/WalesFood PubTotalDraught CiderB: £3 - £3.50</v>
          </cell>
          <cell r="C854" t="str">
            <v>Total</v>
          </cell>
          <cell r="D854" t="str">
            <v>Food Pub</v>
          </cell>
          <cell r="E854" t="str">
            <v>Central/Wales</v>
          </cell>
          <cell r="F854" t="str">
            <v>Total</v>
          </cell>
          <cell r="G854" t="str">
            <v>Draught Cider</v>
          </cell>
          <cell r="H854" t="str">
            <v>Pint</v>
          </cell>
          <cell r="I854" t="str">
            <v>B: £3 - £3.50</v>
          </cell>
          <cell r="J854">
            <v>112</v>
          </cell>
          <cell r="K854">
            <v>700.1</v>
          </cell>
          <cell r="L854">
            <v>223.11312712427113</v>
          </cell>
        </row>
        <row r="855">
          <cell r="B855" t="str">
            <v>Central/WalesFood PubTotalDraught CiderD: £4 - £4.50</v>
          </cell>
          <cell r="C855" t="str">
            <v>Total</v>
          </cell>
          <cell r="D855" t="str">
            <v>Food Pub</v>
          </cell>
          <cell r="E855" t="str">
            <v>Central/Wales</v>
          </cell>
          <cell r="F855" t="str">
            <v>Total</v>
          </cell>
          <cell r="G855" t="str">
            <v>Draught Cider</v>
          </cell>
          <cell r="H855" t="str">
            <v>Pint</v>
          </cell>
          <cell r="I855" t="str">
            <v>D: £4 - £4.50</v>
          </cell>
          <cell r="J855">
            <v>190</v>
          </cell>
          <cell r="K855">
            <v>357.47</v>
          </cell>
          <cell r="L855">
            <v>88.31290829417253</v>
          </cell>
        </row>
        <row r="856">
          <cell r="B856" t="str">
            <v>Central/WalesFood PubTotalDraught CiderC: £3.50 - £4</v>
          </cell>
          <cell r="C856" t="str">
            <v>Total</v>
          </cell>
          <cell r="D856" t="str">
            <v>Food Pub</v>
          </cell>
          <cell r="E856" t="str">
            <v>Central/Wales</v>
          </cell>
          <cell r="F856" t="str">
            <v>Total</v>
          </cell>
          <cell r="G856" t="str">
            <v>Draught Cider</v>
          </cell>
          <cell r="H856" t="str">
            <v>Pint</v>
          </cell>
          <cell r="I856" t="str">
            <v>C: £3.50 - £4</v>
          </cell>
          <cell r="J856">
            <v>214</v>
          </cell>
          <cell r="K856">
            <v>544.16999999999996</v>
          </cell>
          <cell r="L856">
            <v>149.75600251948839</v>
          </cell>
        </row>
        <row r="857">
          <cell r="B857" t="str">
            <v>GBFood PubMainstreamDraught CiderA: &lt;£3</v>
          </cell>
          <cell r="C857" t="str">
            <v>Total</v>
          </cell>
          <cell r="D857" t="str">
            <v>Food Pub</v>
          </cell>
          <cell r="E857" t="str">
            <v>GB</v>
          </cell>
          <cell r="F857" t="str">
            <v>Mainstream</v>
          </cell>
          <cell r="G857" t="str">
            <v>Draught Cider</v>
          </cell>
          <cell r="H857" t="str">
            <v>Pint</v>
          </cell>
          <cell r="I857" t="str">
            <v>A: &lt;£3</v>
          </cell>
          <cell r="J857">
            <v>83</v>
          </cell>
          <cell r="K857">
            <v>779.26</v>
          </cell>
          <cell r="L857">
            <v>280.40021103405456</v>
          </cell>
        </row>
        <row r="858">
          <cell r="B858" t="str">
            <v>GBFood PubMainstreamDraught CiderB: £3 - £3.50</v>
          </cell>
          <cell r="C858" t="str">
            <v>Total</v>
          </cell>
          <cell r="D858" t="str">
            <v>Food Pub</v>
          </cell>
          <cell r="E858" t="str">
            <v>GB</v>
          </cell>
          <cell r="F858" t="str">
            <v>Mainstream</v>
          </cell>
          <cell r="G858" t="str">
            <v>Draught Cider</v>
          </cell>
          <cell r="H858" t="str">
            <v>Pint</v>
          </cell>
          <cell r="I858" t="str">
            <v>B: £3 - £3.50</v>
          </cell>
          <cell r="J858">
            <v>301</v>
          </cell>
          <cell r="K858">
            <v>691.85</v>
          </cell>
          <cell r="L858">
            <v>220.07111800761444</v>
          </cell>
        </row>
        <row r="859">
          <cell r="B859" t="str">
            <v>GBFood PubMainstreamDraught CiderC: £3.50 - £4</v>
          </cell>
          <cell r="C859" t="str">
            <v>Total</v>
          </cell>
          <cell r="D859" t="str">
            <v>Food Pub</v>
          </cell>
          <cell r="E859" t="str">
            <v>GB</v>
          </cell>
          <cell r="F859" t="str">
            <v>Mainstream</v>
          </cell>
          <cell r="G859" t="str">
            <v>Draught Cider</v>
          </cell>
          <cell r="H859" t="str">
            <v>Pint</v>
          </cell>
          <cell r="I859" t="str">
            <v>C: £3.50 - £4</v>
          </cell>
          <cell r="J859">
            <v>436</v>
          </cell>
          <cell r="K859">
            <v>494.94</v>
          </cell>
          <cell r="L859">
            <v>135.95586248710316</v>
          </cell>
        </row>
        <row r="860">
          <cell r="B860" t="str">
            <v>GBFood PubMainstreamDraught CiderD: £4 - £4.50</v>
          </cell>
          <cell r="C860" t="str">
            <v>Total</v>
          </cell>
          <cell r="D860" t="str">
            <v>Food Pub</v>
          </cell>
          <cell r="E860" t="str">
            <v>GB</v>
          </cell>
          <cell r="F860" t="str">
            <v>Mainstream</v>
          </cell>
          <cell r="G860" t="str">
            <v>Draught Cider</v>
          </cell>
          <cell r="H860" t="str">
            <v>Pint</v>
          </cell>
          <cell r="I860" t="str">
            <v>D: £4 - £4.50</v>
          </cell>
          <cell r="J860">
            <v>508</v>
          </cell>
          <cell r="K860">
            <v>340.45</v>
          </cell>
          <cell r="L860">
            <v>83.231913174351931</v>
          </cell>
        </row>
        <row r="861">
          <cell r="B861" t="str">
            <v>GBFood PubPremiumDraught CiderA: &lt;£3</v>
          </cell>
          <cell r="C861" t="str">
            <v>Total</v>
          </cell>
          <cell r="D861" t="str">
            <v>Food Pub</v>
          </cell>
          <cell r="E861" t="str">
            <v>GB</v>
          </cell>
          <cell r="F861" t="str">
            <v>Premium</v>
          </cell>
          <cell r="G861" t="str">
            <v>Draught Cider</v>
          </cell>
          <cell r="H861" t="str">
            <v>Pint</v>
          </cell>
          <cell r="I861" t="str">
            <v>A: &lt;£3</v>
          </cell>
          <cell r="J861">
            <v>46</v>
          </cell>
          <cell r="K861">
            <v>635.30999999999995</v>
          </cell>
          <cell r="L861">
            <v>231.87823530604757</v>
          </cell>
        </row>
        <row r="862">
          <cell r="B862" t="str">
            <v>GBFood PubPremiumDraught CiderB: £3 - £3.50</v>
          </cell>
          <cell r="C862" t="str">
            <v>Total</v>
          </cell>
          <cell r="D862" t="str">
            <v>Food Pub</v>
          </cell>
          <cell r="E862" t="str">
            <v>GB</v>
          </cell>
          <cell r="F862" t="str">
            <v>Premium</v>
          </cell>
          <cell r="G862" t="str">
            <v>Draught Cider</v>
          </cell>
          <cell r="H862" t="str">
            <v>Pint</v>
          </cell>
          <cell r="I862" t="str">
            <v>B: £3 - £3.50</v>
          </cell>
          <cell r="J862">
            <v>59</v>
          </cell>
          <cell r="K862">
            <v>559.5</v>
          </cell>
          <cell r="L862">
            <v>178.20678148292606</v>
          </cell>
        </row>
        <row r="863">
          <cell r="B863" t="str">
            <v>GBFood PubPremiumDraught CiderC: £3.50 - £4</v>
          </cell>
          <cell r="C863" t="str">
            <v>Total</v>
          </cell>
          <cell r="D863" t="str">
            <v>Food Pub</v>
          </cell>
          <cell r="E863" t="str">
            <v>GB</v>
          </cell>
          <cell r="F863" t="str">
            <v>Premium</v>
          </cell>
          <cell r="G863" t="str">
            <v>Draught Cider</v>
          </cell>
          <cell r="H863" t="str">
            <v>Pint</v>
          </cell>
          <cell r="I863" t="str">
            <v>C: £3.50 - £4</v>
          </cell>
          <cell r="J863">
            <v>192</v>
          </cell>
          <cell r="K863">
            <v>496.51</v>
          </cell>
          <cell r="L863">
            <v>134.23891440218046</v>
          </cell>
        </row>
        <row r="864">
          <cell r="B864" t="str">
            <v>GBFood PubPremiumDraught CiderD: £4 - £4.50</v>
          </cell>
          <cell r="C864" t="str">
            <v>Total</v>
          </cell>
          <cell r="D864" t="str">
            <v>Food Pub</v>
          </cell>
          <cell r="E864" t="str">
            <v>GB</v>
          </cell>
          <cell r="F864" t="str">
            <v>Premium</v>
          </cell>
          <cell r="G864" t="str">
            <v>Draught Cider</v>
          </cell>
          <cell r="H864" t="str">
            <v>Pint</v>
          </cell>
          <cell r="I864" t="str">
            <v>D: £4 - £4.50</v>
          </cell>
          <cell r="J864">
            <v>288</v>
          </cell>
          <cell r="K864">
            <v>359.6</v>
          </cell>
          <cell r="L864">
            <v>87.178294756355811</v>
          </cell>
        </row>
        <row r="865">
          <cell r="B865" t="str">
            <v>GBFood PubTotalDraught CiderE: £4.50 - £5</v>
          </cell>
          <cell r="C865" t="str">
            <v>Total</v>
          </cell>
          <cell r="D865" t="str">
            <v>Food Pub</v>
          </cell>
          <cell r="E865" t="str">
            <v>GB</v>
          </cell>
          <cell r="F865" t="str">
            <v>Total</v>
          </cell>
          <cell r="G865" t="str">
            <v>Draught Cider</v>
          </cell>
          <cell r="H865" t="str">
            <v>Pint</v>
          </cell>
          <cell r="I865" t="str">
            <v>E: £4.50 - £5</v>
          </cell>
          <cell r="J865">
            <v>36</v>
          </cell>
          <cell r="K865">
            <v>339.58</v>
          </cell>
          <cell r="L865">
            <v>76.460074786324824</v>
          </cell>
        </row>
        <row r="866">
          <cell r="B866" t="str">
            <v>GBFood PubTotalDraught CiderA: &lt;£3</v>
          </cell>
          <cell r="C866" t="str">
            <v>Total</v>
          </cell>
          <cell r="D866" t="str">
            <v>Food Pub</v>
          </cell>
          <cell r="E866" t="str">
            <v>GB</v>
          </cell>
          <cell r="F866" t="str">
            <v>Total</v>
          </cell>
          <cell r="G866" t="str">
            <v>Draught Cider</v>
          </cell>
          <cell r="H866" t="str">
            <v>Pint</v>
          </cell>
          <cell r="I866" t="str">
            <v>A: &lt;£3</v>
          </cell>
          <cell r="J866">
            <v>129</v>
          </cell>
          <cell r="K866">
            <v>727.93</v>
          </cell>
          <cell r="L866">
            <v>263.09780108453168</v>
          </cell>
        </row>
        <row r="867">
          <cell r="B867" t="str">
            <v>GBFood PubTotalDraught CiderB: £3 - £3.50</v>
          </cell>
          <cell r="C867" t="str">
            <v>Total</v>
          </cell>
          <cell r="D867" t="str">
            <v>Food Pub</v>
          </cell>
          <cell r="E867" t="str">
            <v>GB</v>
          </cell>
          <cell r="F867" t="str">
            <v>Total</v>
          </cell>
          <cell r="G867" t="str">
            <v>Draught Cider</v>
          </cell>
          <cell r="H867" t="str">
            <v>Pint</v>
          </cell>
          <cell r="I867" t="str">
            <v>B: £3 - £3.50</v>
          </cell>
          <cell r="J867">
            <v>360</v>
          </cell>
          <cell r="K867">
            <v>670.16</v>
          </cell>
          <cell r="L867">
            <v>213.2100184105123</v>
          </cell>
        </row>
        <row r="868">
          <cell r="B868" t="str">
            <v>GBFood PubTotalDraught CiderC: £3.50 - £4</v>
          </cell>
          <cell r="C868" t="str">
            <v>Total</v>
          </cell>
          <cell r="D868" t="str">
            <v>Food Pub</v>
          </cell>
          <cell r="E868" t="str">
            <v>GB</v>
          </cell>
          <cell r="F868" t="str">
            <v>Total</v>
          </cell>
          <cell r="G868" t="str">
            <v>Draught Cider</v>
          </cell>
          <cell r="H868" t="str">
            <v>Pint</v>
          </cell>
          <cell r="I868" t="str">
            <v>C: £3.50 - £4</v>
          </cell>
          <cell r="J868">
            <v>628</v>
          </cell>
          <cell r="K868">
            <v>495.42</v>
          </cell>
          <cell r="L868">
            <v>135.43093568406934</v>
          </cell>
        </row>
        <row r="869">
          <cell r="B869" t="str">
            <v>GBFood PubTotalDraught CiderD: £4 - £4.50</v>
          </cell>
          <cell r="C869" t="str">
            <v>Total</v>
          </cell>
          <cell r="D869" t="str">
            <v>Food Pub</v>
          </cell>
          <cell r="E869" t="str">
            <v>GB</v>
          </cell>
          <cell r="F869" t="str">
            <v>Total</v>
          </cell>
          <cell r="G869" t="str">
            <v>Draught Cider</v>
          </cell>
          <cell r="H869" t="str">
            <v>Pint</v>
          </cell>
          <cell r="I869" t="str">
            <v>D: £4 - £4.50</v>
          </cell>
          <cell r="J869">
            <v>796</v>
          </cell>
          <cell r="K869">
            <v>347.37</v>
          </cell>
          <cell r="L869">
            <v>84.659749726634686</v>
          </cell>
        </row>
        <row r="870">
          <cell r="B870" t="str">
            <v>LondonFood PubMainstreamDraught CiderD: £4 - £4.50</v>
          </cell>
          <cell r="C870" t="str">
            <v>Total</v>
          </cell>
          <cell r="D870" t="str">
            <v>Food Pub</v>
          </cell>
          <cell r="E870" t="str">
            <v>London</v>
          </cell>
          <cell r="F870" t="str">
            <v>Mainstream</v>
          </cell>
          <cell r="G870" t="str">
            <v>Draught Cider</v>
          </cell>
          <cell r="H870" t="str">
            <v>Pint</v>
          </cell>
          <cell r="I870" t="str">
            <v>D: £4 - £4.50</v>
          </cell>
          <cell r="J870">
            <v>84</v>
          </cell>
          <cell r="K870">
            <v>272.91000000000003</v>
          </cell>
          <cell r="L870">
            <v>65.460503101913204</v>
          </cell>
        </row>
        <row r="871">
          <cell r="B871" t="str">
            <v>LondonFood PubPremiumDraught CiderD: £4 - £4.50</v>
          </cell>
          <cell r="C871" t="str">
            <v>Total</v>
          </cell>
          <cell r="D871" t="str">
            <v>Food Pub</v>
          </cell>
          <cell r="E871" t="str">
            <v>London</v>
          </cell>
          <cell r="F871" t="str">
            <v>Premium</v>
          </cell>
          <cell r="G871" t="str">
            <v>Draught Cider</v>
          </cell>
          <cell r="H871" t="str">
            <v>Pint</v>
          </cell>
          <cell r="I871" t="str">
            <v>D: £4 - £4.50</v>
          </cell>
          <cell r="J871">
            <v>41</v>
          </cell>
          <cell r="K871">
            <v>316.13</v>
          </cell>
          <cell r="L871">
            <v>75.21954921269473</v>
          </cell>
        </row>
        <row r="872">
          <cell r="B872" t="str">
            <v>LondonFood PubTotalDraught CiderD: £4 - £4.50</v>
          </cell>
          <cell r="C872" t="str">
            <v>Total</v>
          </cell>
          <cell r="D872" t="str">
            <v>Food Pub</v>
          </cell>
          <cell r="E872" t="str">
            <v>London</v>
          </cell>
          <cell r="F872" t="str">
            <v>Total</v>
          </cell>
          <cell r="G872" t="str">
            <v>Draught Cider</v>
          </cell>
          <cell r="H872" t="str">
            <v>Pint</v>
          </cell>
          <cell r="I872" t="str">
            <v>D: £4 - £4.50</v>
          </cell>
          <cell r="J872">
            <v>125</v>
          </cell>
          <cell r="K872">
            <v>287.08</v>
          </cell>
          <cell r="L872">
            <v>68.661470226249648</v>
          </cell>
        </row>
        <row r="873">
          <cell r="B873" t="str">
            <v>North EnglandFood PubMainstreamDraught CiderA: &lt;£3</v>
          </cell>
          <cell r="C873" t="str">
            <v>Total</v>
          </cell>
          <cell r="D873" t="str">
            <v>Food Pub</v>
          </cell>
          <cell r="E873" t="str">
            <v>North England</v>
          </cell>
          <cell r="F873" t="str">
            <v>Mainstream</v>
          </cell>
          <cell r="G873" t="str">
            <v>Draught Cider</v>
          </cell>
          <cell r="H873" t="str">
            <v>Pint</v>
          </cell>
          <cell r="I873" t="str">
            <v>A: &lt;£3</v>
          </cell>
          <cell r="J873">
            <v>36</v>
          </cell>
          <cell r="K873">
            <v>812.87</v>
          </cell>
          <cell r="L873">
            <v>292.07491931710035</v>
          </cell>
        </row>
        <row r="874">
          <cell r="B874" t="str">
            <v>North EnglandFood PubMainstreamDraught CiderD: £4 - £4.50</v>
          </cell>
          <cell r="C874" t="str">
            <v>Total</v>
          </cell>
          <cell r="D874" t="str">
            <v>Food Pub</v>
          </cell>
          <cell r="E874" t="str">
            <v>North England</v>
          </cell>
          <cell r="F874" t="str">
            <v>Mainstream</v>
          </cell>
          <cell r="G874" t="str">
            <v>Draught Cider</v>
          </cell>
          <cell r="H874" t="str">
            <v>Pint</v>
          </cell>
          <cell r="I874" t="str">
            <v>D: £4 - £4.50</v>
          </cell>
          <cell r="J874">
            <v>93</v>
          </cell>
          <cell r="K874">
            <v>352.45</v>
          </cell>
          <cell r="L874">
            <v>87.433831462547005</v>
          </cell>
        </row>
        <row r="875">
          <cell r="B875" t="str">
            <v>North EnglandFood PubMainstreamDraught CiderB: £3 - £3.50</v>
          </cell>
          <cell r="C875" t="str">
            <v>Total</v>
          </cell>
          <cell r="D875" t="str">
            <v>Food Pub</v>
          </cell>
          <cell r="E875" t="str">
            <v>North England</v>
          </cell>
          <cell r="F875" t="str">
            <v>Mainstream</v>
          </cell>
          <cell r="G875" t="str">
            <v>Draught Cider</v>
          </cell>
          <cell r="H875" t="str">
            <v>Pint</v>
          </cell>
          <cell r="I875" t="str">
            <v>B: £3 - £3.50</v>
          </cell>
          <cell r="J875">
            <v>128</v>
          </cell>
          <cell r="K875">
            <v>691.41</v>
          </cell>
          <cell r="L875">
            <v>220.29422970396831</v>
          </cell>
        </row>
        <row r="876">
          <cell r="B876" t="str">
            <v>North EnglandFood PubMainstreamDraught CiderC: £3.50 - £4</v>
          </cell>
          <cell r="C876" t="str">
            <v>Total</v>
          </cell>
          <cell r="D876" t="str">
            <v>Food Pub</v>
          </cell>
          <cell r="E876" t="str">
            <v>North England</v>
          </cell>
          <cell r="F876" t="str">
            <v>Mainstream</v>
          </cell>
          <cell r="G876" t="str">
            <v>Draught Cider</v>
          </cell>
          <cell r="H876" t="str">
            <v>Pint</v>
          </cell>
          <cell r="I876" t="str">
            <v>C: £3.50 - £4</v>
          </cell>
          <cell r="J876">
            <v>173</v>
          </cell>
          <cell r="K876">
            <v>476.47</v>
          </cell>
          <cell r="L876">
            <v>129.23589783728485</v>
          </cell>
        </row>
        <row r="877">
          <cell r="B877" t="str">
            <v>North EnglandFood PubPremiumDraught CiderD: £4 - £4.50</v>
          </cell>
          <cell r="C877" t="str">
            <v>Total</v>
          </cell>
          <cell r="D877" t="str">
            <v>Food Pub</v>
          </cell>
          <cell r="E877" t="str">
            <v>North England</v>
          </cell>
          <cell r="F877" t="str">
            <v>Premium</v>
          </cell>
          <cell r="G877" t="str">
            <v>Draught Cider</v>
          </cell>
          <cell r="H877" t="str">
            <v>Pint</v>
          </cell>
          <cell r="I877" t="str">
            <v>D: £4 - £4.50</v>
          </cell>
          <cell r="J877">
            <v>52</v>
          </cell>
          <cell r="K877">
            <v>345.7</v>
          </cell>
          <cell r="L877">
            <v>85.166445521995783</v>
          </cell>
        </row>
        <row r="878">
          <cell r="B878" t="str">
            <v>North EnglandFood PubPremiumDraught CiderC: £3.50 - £4</v>
          </cell>
          <cell r="C878" t="str">
            <v>Total</v>
          </cell>
          <cell r="D878" t="str">
            <v>Food Pub</v>
          </cell>
          <cell r="E878" t="str">
            <v>North England</v>
          </cell>
          <cell r="F878" t="str">
            <v>Premium</v>
          </cell>
          <cell r="G878" t="str">
            <v>Draught Cider</v>
          </cell>
          <cell r="H878" t="str">
            <v>Pint</v>
          </cell>
          <cell r="I878" t="str">
            <v>C: £3.50 - £4</v>
          </cell>
          <cell r="J878">
            <v>65</v>
          </cell>
          <cell r="K878">
            <v>524.12</v>
          </cell>
          <cell r="L878">
            <v>142.42110001201075</v>
          </cell>
        </row>
        <row r="879">
          <cell r="B879" t="str">
            <v>North EnglandFood PubTotalDraught CiderA: &lt;£3</v>
          </cell>
          <cell r="C879" t="str">
            <v>Total</v>
          </cell>
          <cell r="D879" t="str">
            <v>Food Pub</v>
          </cell>
          <cell r="E879" t="str">
            <v>North England</v>
          </cell>
          <cell r="F879" t="str">
            <v>Total</v>
          </cell>
          <cell r="G879" t="str">
            <v>Draught Cider</v>
          </cell>
          <cell r="H879" t="str">
            <v>Pint</v>
          </cell>
          <cell r="I879" t="str">
            <v>A: &lt;£3</v>
          </cell>
          <cell r="J879">
            <v>51</v>
          </cell>
          <cell r="K879">
            <v>837.86</v>
          </cell>
          <cell r="L879">
            <v>302.67594133256864</v>
          </cell>
        </row>
        <row r="880">
          <cell r="B880" t="str">
            <v>North EnglandFood PubTotalDraught CiderB: £3 - £3.50</v>
          </cell>
          <cell r="C880" t="str">
            <v>Total</v>
          </cell>
          <cell r="D880" t="str">
            <v>Food Pub</v>
          </cell>
          <cell r="E880" t="str">
            <v>North England</v>
          </cell>
          <cell r="F880" t="str">
            <v>Total</v>
          </cell>
          <cell r="G880" t="str">
            <v>Draught Cider</v>
          </cell>
          <cell r="H880" t="str">
            <v>Pint</v>
          </cell>
          <cell r="I880" t="str">
            <v>B: £3 - £3.50</v>
          </cell>
          <cell r="J880">
            <v>143</v>
          </cell>
          <cell r="K880">
            <v>684.4</v>
          </cell>
          <cell r="L880">
            <v>217.88350535917078</v>
          </cell>
        </row>
        <row r="881">
          <cell r="B881" t="str">
            <v>North EnglandFood PubTotalDraught CiderD: £4 - £4.50</v>
          </cell>
          <cell r="C881" t="str">
            <v>Total</v>
          </cell>
          <cell r="D881" t="str">
            <v>Food Pub</v>
          </cell>
          <cell r="E881" t="str">
            <v>North England</v>
          </cell>
          <cell r="F881" t="str">
            <v>Total</v>
          </cell>
          <cell r="G881" t="str">
            <v>Draught Cider</v>
          </cell>
          <cell r="H881" t="str">
            <v>Pint</v>
          </cell>
          <cell r="I881" t="str">
            <v>D: £4 - £4.50</v>
          </cell>
          <cell r="J881">
            <v>145</v>
          </cell>
          <cell r="K881">
            <v>350.03</v>
          </cell>
          <cell r="L881">
            <v>86.620699952832041</v>
          </cell>
        </row>
        <row r="882">
          <cell r="B882" t="str">
            <v>North EnglandFood PubTotalDraught CiderC: £3.50 - £4</v>
          </cell>
          <cell r="C882" t="str">
            <v>Total</v>
          </cell>
          <cell r="D882" t="str">
            <v>Food Pub</v>
          </cell>
          <cell r="E882" t="str">
            <v>North England</v>
          </cell>
          <cell r="F882" t="str">
            <v>Total</v>
          </cell>
          <cell r="G882" t="str">
            <v>Draught Cider</v>
          </cell>
          <cell r="H882" t="str">
            <v>Pint</v>
          </cell>
          <cell r="I882" t="str">
            <v>C: £3.50 - £4</v>
          </cell>
          <cell r="J882">
            <v>238</v>
          </cell>
          <cell r="K882">
            <v>489.48</v>
          </cell>
          <cell r="L882">
            <v>132.83689843122272</v>
          </cell>
        </row>
        <row r="883">
          <cell r="B883" t="str">
            <v>ScotlandFood PubMainstreamDraught CiderC: £3.50 - £4</v>
          </cell>
          <cell r="C883" t="str">
            <v>Total</v>
          </cell>
          <cell r="D883" t="str">
            <v>Food Pub</v>
          </cell>
          <cell r="E883" t="str">
            <v>Scotland</v>
          </cell>
          <cell r="F883" t="str">
            <v>Mainstream</v>
          </cell>
          <cell r="G883" t="str">
            <v>Draught Cider</v>
          </cell>
          <cell r="H883" t="str">
            <v>Pint</v>
          </cell>
          <cell r="I883" t="str">
            <v>C: £3.50 - £4</v>
          </cell>
          <cell r="J883">
            <v>33</v>
          </cell>
          <cell r="K883">
            <v>250.2</v>
          </cell>
          <cell r="L883">
            <v>67.332073442988914</v>
          </cell>
        </row>
        <row r="884">
          <cell r="B884" t="str">
            <v>ScotlandFood PubTotalDraught CiderD: £4 - £4.50</v>
          </cell>
          <cell r="C884" t="str">
            <v>Total</v>
          </cell>
          <cell r="D884" t="str">
            <v>Food Pub</v>
          </cell>
          <cell r="E884" t="str">
            <v>Scotland</v>
          </cell>
          <cell r="F884" t="str">
            <v>Total</v>
          </cell>
          <cell r="G884" t="str">
            <v>Draught Cider</v>
          </cell>
          <cell r="H884" t="str">
            <v>Pint</v>
          </cell>
          <cell r="I884" t="str">
            <v>D: £4 - £4.50</v>
          </cell>
          <cell r="J884">
            <v>42</v>
          </cell>
          <cell r="K884">
            <v>189.18</v>
          </cell>
          <cell r="L884">
            <v>46.358091520465138</v>
          </cell>
        </row>
        <row r="885">
          <cell r="B885" t="str">
            <v>ScotlandFood PubTotalDraught CiderC: £3.50 - £4</v>
          </cell>
          <cell r="C885" t="str">
            <v>Total</v>
          </cell>
          <cell r="D885" t="str">
            <v>Food Pub</v>
          </cell>
          <cell r="E885" t="str">
            <v>Scotland</v>
          </cell>
          <cell r="F885" t="str">
            <v>Total</v>
          </cell>
          <cell r="G885" t="str">
            <v>Draught Cider</v>
          </cell>
          <cell r="H885" t="str">
            <v>Pint</v>
          </cell>
          <cell r="I885" t="str">
            <v>C: £3.50 - £4</v>
          </cell>
          <cell r="J885">
            <v>54</v>
          </cell>
          <cell r="K885">
            <v>267.45</v>
          </cell>
          <cell r="L885">
            <v>72.734255347206158</v>
          </cell>
        </row>
        <row r="886">
          <cell r="B886" t="str">
            <v>South EnglandFood PubMainstreamDraught CiderB: £3 - £3.50</v>
          </cell>
          <cell r="C886" t="str">
            <v>Total</v>
          </cell>
          <cell r="D886" t="str">
            <v>Food Pub</v>
          </cell>
          <cell r="E886" t="str">
            <v>South England</v>
          </cell>
          <cell r="F886" t="str">
            <v>Mainstream</v>
          </cell>
          <cell r="G886" t="str">
            <v>Draught Cider</v>
          </cell>
          <cell r="H886" t="str">
            <v>Pint</v>
          </cell>
          <cell r="I886" t="str">
            <v>B: £3 - £3.50</v>
          </cell>
          <cell r="J886">
            <v>59</v>
          </cell>
          <cell r="K886">
            <v>657.37</v>
          </cell>
          <cell r="L886">
            <v>208.06622094892606</v>
          </cell>
        </row>
        <row r="887">
          <cell r="B887" t="str">
            <v>South EnglandFood PubMainstreamDraught CiderC: £3.50 - £4</v>
          </cell>
          <cell r="C887" t="str">
            <v>Total</v>
          </cell>
          <cell r="D887" t="str">
            <v>Food Pub</v>
          </cell>
          <cell r="E887" t="str">
            <v>South England</v>
          </cell>
          <cell r="F887" t="str">
            <v>Mainstream</v>
          </cell>
          <cell r="G887" t="str">
            <v>Draught Cider</v>
          </cell>
          <cell r="H887" t="str">
            <v>Pint</v>
          </cell>
          <cell r="I887" t="str">
            <v>C: £3.50 - £4</v>
          </cell>
          <cell r="J887">
            <v>62</v>
          </cell>
          <cell r="K887">
            <v>515.88</v>
          </cell>
          <cell r="L887">
            <v>142.67915413465565</v>
          </cell>
        </row>
        <row r="888">
          <cell r="B888" t="str">
            <v>South EnglandFood PubMainstreamDraught CiderD: £4 - £4.50</v>
          </cell>
          <cell r="C888" t="str">
            <v>Total</v>
          </cell>
          <cell r="D888" t="str">
            <v>Food Pub</v>
          </cell>
          <cell r="E888" t="str">
            <v>South England</v>
          </cell>
          <cell r="F888" t="str">
            <v>Mainstream</v>
          </cell>
          <cell r="G888" t="str">
            <v>Draught Cider</v>
          </cell>
          <cell r="H888" t="str">
            <v>Pint</v>
          </cell>
          <cell r="I888" t="str">
            <v>D: £4 - £4.50</v>
          </cell>
          <cell r="J888">
            <v>183</v>
          </cell>
          <cell r="K888">
            <v>372.05</v>
          </cell>
          <cell r="L888">
            <v>89.844629692254927</v>
          </cell>
        </row>
        <row r="889">
          <cell r="B889" t="str">
            <v>South EnglandFood PubPremiumDraught CiderC: £3.50 - £4</v>
          </cell>
          <cell r="C889" t="str">
            <v>Total</v>
          </cell>
          <cell r="D889" t="str">
            <v>Food Pub</v>
          </cell>
          <cell r="E889" t="str">
            <v>South England</v>
          </cell>
          <cell r="F889" t="str">
            <v>Premium</v>
          </cell>
          <cell r="G889" t="str">
            <v>Draught Cider</v>
          </cell>
          <cell r="H889" t="str">
            <v>Pint</v>
          </cell>
          <cell r="I889" t="str">
            <v>C: £3.50 - £4</v>
          </cell>
          <cell r="J889">
            <v>32</v>
          </cell>
          <cell r="K889">
            <v>571.39</v>
          </cell>
          <cell r="L889">
            <v>153.15066135394102</v>
          </cell>
        </row>
        <row r="890">
          <cell r="B890" t="str">
            <v>South EnglandFood PubPremiumDraught CiderD: £4 - £4.50</v>
          </cell>
          <cell r="C890" t="str">
            <v>Total</v>
          </cell>
          <cell r="D890" t="str">
            <v>Food Pub</v>
          </cell>
          <cell r="E890" t="str">
            <v>South England</v>
          </cell>
          <cell r="F890" t="str">
            <v>Premium</v>
          </cell>
          <cell r="G890" t="str">
            <v>Draught Cider</v>
          </cell>
          <cell r="H890" t="str">
            <v>Pint</v>
          </cell>
          <cell r="I890" t="str">
            <v>D: £4 - £4.50</v>
          </cell>
          <cell r="J890">
            <v>111</v>
          </cell>
          <cell r="K890">
            <v>413.7</v>
          </cell>
          <cell r="L890">
            <v>99.805548265986261</v>
          </cell>
        </row>
        <row r="891">
          <cell r="B891" t="str">
            <v>South EnglandFood PubTotalDraught CiderB: £3 - £3.50</v>
          </cell>
          <cell r="C891" t="str">
            <v>Total</v>
          </cell>
          <cell r="D891" t="str">
            <v>Food Pub</v>
          </cell>
          <cell r="E891" t="str">
            <v>South England</v>
          </cell>
          <cell r="F891" t="str">
            <v>Total</v>
          </cell>
          <cell r="G891" t="str">
            <v>Draught Cider</v>
          </cell>
          <cell r="H891" t="str">
            <v>Pint</v>
          </cell>
          <cell r="I891" t="str">
            <v>B: £3 - £3.50</v>
          </cell>
          <cell r="J891">
            <v>71</v>
          </cell>
          <cell r="K891">
            <v>643.61</v>
          </cell>
          <cell r="L891">
            <v>204.02898073055812</v>
          </cell>
        </row>
        <row r="892">
          <cell r="B892" t="str">
            <v>South EnglandFood PubTotalDraught CiderC: £3.50 - £4</v>
          </cell>
          <cell r="C892" t="str">
            <v>Total</v>
          </cell>
          <cell r="D892" t="str">
            <v>Food Pub</v>
          </cell>
          <cell r="E892" t="str">
            <v>South England</v>
          </cell>
          <cell r="F892" t="str">
            <v>Total</v>
          </cell>
          <cell r="G892" t="str">
            <v>Draught Cider</v>
          </cell>
          <cell r="H892" t="str">
            <v>Pint</v>
          </cell>
          <cell r="I892" t="str">
            <v>C: £3.50 - £4</v>
          </cell>
          <cell r="J892">
            <v>94</v>
          </cell>
          <cell r="K892">
            <v>534.78</v>
          </cell>
          <cell r="L892">
            <v>146.24392254973151</v>
          </cell>
        </row>
        <row r="893">
          <cell r="B893" t="str">
            <v>South EnglandFood PubTotalDraught CiderD: £4 - £4.50</v>
          </cell>
          <cell r="C893" t="str">
            <v>Total</v>
          </cell>
          <cell r="D893" t="str">
            <v>Food Pub</v>
          </cell>
          <cell r="E893" t="str">
            <v>South England</v>
          </cell>
          <cell r="F893" t="str">
            <v>Total</v>
          </cell>
          <cell r="G893" t="str">
            <v>Draught Cider</v>
          </cell>
          <cell r="H893" t="str">
            <v>Pint</v>
          </cell>
          <cell r="I893" t="str">
            <v>D: £4 - £4.50</v>
          </cell>
          <cell r="J893">
            <v>294</v>
          </cell>
          <cell r="K893">
            <v>387.78</v>
          </cell>
          <cell r="L893">
            <v>93.6053846639699</v>
          </cell>
        </row>
        <row r="894">
          <cell r="B894" t="str">
            <v>Central/WalesPub/BarsMainstreamDraught CiderA: &lt;£3</v>
          </cell>
          <cell r="C894" t="str">
            <v>Total</v>
          </cell>
          <cell r="D894" t="str">
            <v>Pub/Bars</v>
          </cell>
          <cell r="E894" t="str">
            <v>Central/Wales</v>
          </cell>
          <cell r="F894" t="str">
            <v>Mainstream</v>
          </cell>
          <cell r="G894" t="str">
            <v>Draught Cider</v>
          </cell>
          <cell r="H894" t="str">
            <v>Pint</v>
          </cell>
          <cell r="I894" t="str">
            <v>A: &lt;£3</v>
          </cell>
          <cell r="J894">
            <v>76</v>
          </cell>
          <cell r="K894">
            <v>744.7</v>
          </cell>
          <cell r="L894">
            <v>279.95257270267604</v>
          </cell>
        </row>
        <row r="895">
          <cell r="B895" t="str">
            <v>Central/WalesPub/BarsMainstreamDraught CiderD: £4 - £4.50</v>
          </cell>
          <cell r="C895" t="str">
            <v>Total</v>
          </cell>
          <cell r="D895" t="str">
            <v>Pub/Bars</v>
          </cell>
          <cell r="E895" t="str">
            <v>Central/Wales</v>
          </cell>
          <cell r="F895" t="str">
            <v>Mainstream</v>
          </cell>
          <cell r="G895" t="str">
            <v>Draught Cider</v>
          </cell>
          <cell r="H895" t="str">
            <v>Pint</v>
          </cell>
          <cell r="I895" t="str">
            <v>D: £4 - £4.50</v>
          </cell>
          <cell r="J895">
            <v>141</v>
          </cell>
          <cell r="K895">
            <v>427.45</v>
          </cell>
          <cell r="L895">
            <v>106.54345101895723</v>
          </cell>
        </row>
        <row r="896">
          <cell r="B896" t="str">
            <v>Central/WalesPub/BarsMainstreamDraught CiderB: £3 - £3.50</v>
          </cell>
          <cell r="C896" t="str">
            <v>Total</v>
          </cell>
          <cell r="D896" t="str">
            <v>Pub/Bars</v>
          </cell>
          <cell r="E896" t="str">
            <v>Central/Wales</v>
          </cell>
          <cell r="F896" t="str">
            <v>Mainstream</v>
          </cell>
          <cell r="G896" t="str">
            <v>Draught Cider</v>
          </cell>
          <cell r="H896" t="str">
            <v>Pint</v>
          </cell>
          <cell r="I896" t="str">
            <v>B: £3 - £3.50</v>
          </cell>
          <cell r="J896">
            <v>217</v>
          </cell>
          <cell r="K896">
            <v>607.41</v>
          </cell>
          <cell r="L896">
            <v>194.31907017659682</v>
          </cell>
        </row>
        <row r="897">
          <cell r="B897" t="str">
            <v>Central/WalesPub/BarsMainstreamDraught CiderC: £3.50 - £4</v>
          </cell>
          <cell r="C897" t="str">
            <v>Total</v>
          </cell>
          <cell r="D897" t="str">
            <v>Pub/Bars</v>
          </cell>
          <cell r="E897" t="str">
            <v>Central/Wales</v>
          </cell>
          <cell r="F897" t="str">
            <v>Mainstream</v>
          </cell>
          <cell r="G897" t="str">
            <v>Draught Cider</v>
          </cell>
          <cell r="H897" t="str">
            <v>Pint</v>
          </cell>
          <cell r="I897" t="str">
            <v>C: £3.50 - £4</v>
          </cell>
          <cell r="J897">
            <v>277</v>
          </cell>
          <cell r="K897">
            <v>581.48</v>
          </cell>
          <cell r="L897">
            <v>162.81913819989595</v>
          </cell>
        </row>
        <row r="898">
          <cell r="B898" t="str">
            <v>Central/WalesPub/BarsPremiumDraught CiderA: &lt;£3</v>
          </cell>
          <cell r="C898" t="str">
            <v>Total</v>
          </cell>
          <cell r="D898" t="str">
            <v>Pub/Bars</v>
          </cell>
          <cell r="E898" t="str">
            <v>Central/Wales</v>
          </cell>
          <cell r="F898" t="str">
            <v>Premium</v>
          </cell>
          <cell r="G898" t="str">
            <v>Draught Cider</v>
          </cell>
          <cell r="H898" t="str">
            <v>Pint</v>
          </cell>
          <cell r="I898" t="str">
            <v>A: &lt;£3</v>
          </cell>
          <cell r="J898">
            <v>68</v>
          </cell>
          <cell r="K898">
            <v>501.87</v>
          </cell>
          <cell r="L898">
            <v>190.2775303692359</v>
          </cell>
        </row>
        <row r="899">
          <cell r="B899" t="str">
            <v>Central/WalesPub/BarsPremiumDraught CiderB: £3 - £3.50</v>
          </cell>
          <cell r="C899" t="str">
            <v>Total</v>
          </cell>
          <cell r="D899" t="str">
            <v>Pub/Bars</v>
          </cell>
          <cell r="E899" t="str">
            <v>Central/Wales</v>
          </cell>
          <cell r="F899" t="str">
            <v>Premium</v>
          </cell>
          <cell r="G899" t="str">
            <v>Draught Cider</v>
          </cell>
          <cell r="H899" t="str">
            <v>Pint</v>
          </cell>
          <cell r="I899" t="str">
            <v>B: £3 - £3.50</v>
          </cell>
          <cell r="J899">
            <v>76</v>
          </cell>
          <cell r="K899">
            <v>553.35</v>
          </cell>
          <cell r="L899">
            <v>177.1389146728433</v>
          </cell>
        </row>
        <row r="900">
          <cell r="B900" t="str">
            <v>Central/WalesPub/BarsPremiumDraught CiderD: £4 - £4.50</v>
          </cell>
          <cell r="C900" t="str">
            <v>Total</v>
          </cell>
          <cell r="D900" t="str">
            <v>Pub/Bars</v>
          </cell>
          <cell r="E900" t="str">
            <v>Central/Wales</v>
          </cell>
          <cell r="F900" t="str">
            <v>Premium</v>
          </cell>
          <cell r="G900" t="str">
            <v>Draught Cider</v>
          </cell>
          <cell r="H900" t="str">
            <v>Pint</v>
          </cell>
          <cell r="I900" t="str">
            <v>D: £4 - £4.50</v>
          </cell>
          <cell r="J900">
            <v>86</v>
          </cell>
          <cell r="K900">
            <v>401.4</v>
          </cell>
          <cell r="L900">
            <v>99.530173895388373</v>
          </cell>
        </row>
        <row r="901">
          <cell r="B901" t="str">
            <v>Central/WalesPub/BarsPremiumDraught CiderC: £3.50 - £4</v>
          </cell>
          <cell r="C901" t="str">
            <v>Total</v>
          </cell>
          <cell r="D901" t="str">
            <v>Pub/Bars</v>
          </cell>
          <cell r="E901" t="str">
            <v>Central/Wales</v>
          </cell>
          <cell r="F901" t="str">
            <v>Premium</v>
          </cell>
          <cell r="G901" t="str">
            <v>Draught Cider</v>
          </cell>
          <cell r="H901" t="str">
            <v>Pint</v>
          </cell>
          <cell r="I901" t="str">
            <v>C: £3.50 - £4</v>
          </cell>
          <cell r="J901">
            <v>163</v>
          </cell>
          <cell r="K901">
            <v>574.86</v>
          </cell>
          <cell r="L901">
            <v>160.28680076492253</v>
          </cell>
        </row>
        <row r="902">
          <cell r="B902" t="str">
            <v>Central/WalesPub/BarsTotalDraught CiderA: &lt;£3</v>
          </cell>
          <cell r="C902" t="str">
            <v>Total</v>
          </cell>
          <cell r="D902" t="str">
            <v>Pub/Bars</v>
          </cell>
          <cell r="E902" t="str">
            <v>Central/Wales</v>
          </cell>
          <cell r="F902" t="str">
            <v>Total</v>
          </cell>
          <cell r="G902" t="str">
            <v>Draught Cider</v>
          </cell>
          <cell r="H902" t="str">
            <v>Pint</v>
          </cell>
          <cell r="I902" t="str">
            <v>A: &lt;£3</v>
          </cell>
          <cell r="J902">
            <v>144</v>
          </cell>
          <cell r="K902">
            <v>630.03</v>
          </cell>
          <cell r="L902">
            <v>237.60602493410738</v>
          </cell>
        </row>
        <row r="903">
          <cell r="B903" t="str">
            <v>Central/WalesPub/BarsTotalDraught CiderD: £4 - £4.50</v>
          </cell>
          <cell r="C903" t="str">
            <v>Total</v>
          </cell>
          <cell r="D903" t="str">
            <v>Pub/Bars</v>
          </cell>
          <cell r="E903" t="str">
            <v>Central/Wales</v>
          </cell>
          <cell r="F903" t="str">
            <v>Total</v>
          </cell>
          <cell r="G903" t="str">
            <v>Draught Cider</v>
          </cell>
          <cell r="H903" t="str">
            <v>Pint</v>
          </cell>
          <cell r="I903" t="str">
            <v>D: £4 - £4.50</v>
          </cell>
          <cell r="J903">
            <v>227</v>
          </cell>
          <cell r="K903">
            <v>417.58</v>
          </cell>
          <cell r="L903">
            <v>103.88643854042448</v>
          </cell>
        </row>
        <row r="904">
          <cell r="B904" t="str">
            <v>Central/WalesPub/BarsTotalDraught CiderB: £3 - £3.50</v>
          </cell>
          <cell r="C904" t="str">
            <v>Total</v>
          </cell>
          <cell r="D904" t="str">
            <v>Pub/Bars</v>
          </cell>
          <cell r="E904" t="str">
            <v>Central/Wales</v>
          </cell>
          <cell r="F904" t="str">
            <v>Total</v>
          </cell>
          <cell r="G904" t="str">
            <v>Draught Cider</v>
          </cell>
          <cell r="H904" t="str">
            <v>Pint</v>
          </cell>
          <cell r="I904" t="str">
            <v>B: £3 - £3.50</v>
          </cell>
          <cell r="J904">
            <v>293</v>
          </cell>
          <cell r="K904">
            <v>593.39</v>
          </cell>
          <cell r="L904">
            <v>189.86278410736267</v>
          </cell>
        </row>
        <row r="905">
          <cell r="B905" t="str">
            <v>Central/WalesPub/BarsTotalDraught CiderC: £3.50 - £4</v>
          </cell>
          <cell r="C905" t="str">
            <v>Total</v>
          </cell>
          <cell r="D905" t="str">
            <v>Pub/Bars</v>
          </cell>
          <cell r="E905" t="str">
            <v>Central/Wales</v>
          </cell>
          <cell r="F905" t="str">
            <v>Total</v>
          </cell>
          <cell r="G905" t="str">
            <v>Draught Cider</v>
          </cell>
          <cell r="H905" t="str">
            <v>Pint</v>
          </cell>
          <cell r="I905" t="str">
            <v>C: £3.50 - £4</v>
          </cell>
          <cell r="J905">
            <v>440</v>
          </cell>
          <cell r="K905">
            <v>579.03</v>
          </cell>
          <cell r="L905">
            <v>161.88102228648503</v>
          </cell>
        </row>
        <row r="906">
          <cell r="B906" t="str">
            <v>GBPub/BarsMainstreamDraught CiderE: £4.50 - £5</v>
          </cell>
          <cell r="C906" t="str">
            <v>Total</v>
          </cell>
          <cell r="D906" t="str">
            <v>Pub/Bars</v>
          </cell>
          <cell r="E906" t="str">
            <v>GB</v>
          </cell>
          <cell r="F906" t="str">
            <v>Mainstream</v>
          </cell>
          <cell r="G906" t="str">
            <v>Draught Cider</v>
          </cell>
          <cell r="H906" t="str">
            <v>Pint</v>
          </cell>
          <cell r="I906" t="str">
            <v>E: £4.50 - £5</v>
          </cell>
          <cell r="J906">
            <v>43</v>
          </cell>
          <cell r="K906">
            <v>455.96</v>
          </cell>
          <cell r="L906">
            <v>103.69224389355122</v>
          </cell>
        </row>
        <row r="907">
          <cell r="B907" t="str">
            <v>GBPub/BarsMainstreamDraught CiderA: &lt;£3</v>
          </cell>
          <cell r="C907" t="str">
            <v>Total</v>
          </cell>
          <cell r="D907" t="str">
            <v>Pub/Bars</v>
          </cell>
          <cell r="E907" t="str">
            <v>GB</v>
          </cell>
          <cell r="F907" t="str">
            <v>Mainstream</v>
          </cell>
          <cell r="G907" t="str">
            <v>Draught Cider</v>
          </cell>
          <cell r="H907" t="str">
            <v>Pint</v>
          </cell>
          <cell r="I907" t="str">
            <v>A: &lt;£3</v>
          </cell>
          <cell r="J907">
            <v>194</v>
          </cell>
          <cell r="K907">
            <v>803.6</v>
          </cell>
          <cell r="L907">
            <v>303.55359086499476</v>
          </cell>
        </row>
        <row r="908">
          <cell r="B908" t="str">
            <v>GBPub/BarsMainstreamDraught CiderB: £3 - £3.50</v>
          </cell>
          <cell r="C908" t="str">
            <v>Total</v>
          </cell>
          <cell r="D908" t="str">
            <v>Pub/Bars</v>
          </cell>
          <cell r="E908" t="str">
            <v>GB</v>
          </cell>
          <cell r="F908" t="str">
            <v>Mainstream</v>
          </cell>
          <cell r="G908" t="str">
            <v>Draught Cider</v>
          </cell>
          <cell r="H908" t="str">
            <v>Pint</v>
          </cell>
          <cell r="I908" t="str">
            <v>B: £3 - £3.50</v>
          </cell>
          <cell r="J908">
            <v>561</v>
          </cell>
          <cell r="K908">
            <v>661.63</v>
          </cell>
          <cell r="L908">
            <v>212.39349438053523</v>
          </cell>
        </row>
        <row r="909">
          <cell r="B909" t="str">
            <v>GBPub/BarsMainstreamDraught CiderD: £4 - £4.50</v>
          </cell>
          <cell r="C909" t="str">
            <v>Total</v>
          </cell>
          <cell r="D909" t="str">
            <v>Pub/Bars</v>
          </cell>
          <cell r="E909" t="str">
            <v>GB</v>
          </cell>
          <cell r="F909" t="str">
            <v>Mainstream</v>
          </cell>
          <cell r="G909" t="str">
            <v>Draught Cider</v>
          </cell>
          <cell r="H909" t="str">
            <v>Pint</v>
          </cell>
          <cell r="I909" t="str">
            <v>D: £4 - £4.50</v>
          </cell>
          <cell r="J909">
            <v>599</v>
          </cell>
          <cell r="K909">
            <v>419.37</v>
          </cell>
          <cell r="L909">
            <v>103.84439533470704</v>
          </cell>
        </row>
        <row r="910">
          <cell r="B910" t="str">
            <v>GBPub/BarsMainstreamDraught CiderC: £3.50 - £4</v>
          </cell>
          <cell r="C910" t="str">
            <v>Total</v>
          </cell>
          <cell r="D910" t="str">
            <v>Pub/Bars</v>
          </cell>
          <cell r="E910" t="str">
            <v>GB</v>
          </cell>
          <cell r="F910" t="str">
            <v>Mainstream</v>
          </cell>
          <cell r="G910" t="str">
            <v>Draught Cider</v>
          </cell>
          <cell r="H910" t="str">
            <v>Pint</v>
          </cell>
          <cell r="I910" t="str">
            <v>C: £3.50 - £4</v>
          </cell>
          <cell r="J910">
            <v>751</v>
          </cell>
          <cell r="K910">
            <v>570.69000000000005</v>
          </cell>
          <cell r="L910">
            <v>159.67893858833008</v>
          </cell>
        </row>
        <row r="911">
          <cell r="B911" t="str">
            <v>GBPub/BarsPremiumDraught CiderE: £4.50 - £5</v>
          </cell>
          <cell r="C911" t="str">
            <v>Total</v>
          </cell>
          <cell r="D911" t="str">
            <v>Pub/Bars</v>
          </cell>
          <cell r="E911" t="str">
            <v>GB</v>
          </cell>
          <cell r="F911" t="str">
            <v>Premium</v>
          </cell>
          <cell r="G911" t="str">
            <v>Draught Cider</v>
          </cell>
          <cell r="H911" t="str">
            <v>Pint</v>
          </cell>
          <cell r="I911" t="str">
            <v>E: £4.50 - £5</v>
          </cell>
          <cell r="J911">
            <v>40</v>
          </cell>
          <cell r="K911">
            <v>668.17</v>
          </cell>
          <cell r="L911">
            <v>149.66271464029805</v>
          </cell>
        </row>
        <row r="912">
          <cell r="B912" t="str">
            <v>GBPub/BarsPremiumDraught CiderA: &lt;£3</v>
          </cell>
          <cell r="C912" t="str">
            <v>Total</v>
          </cell>
          <cell r="D912" t="str">
            <v>Pub/Bars</v>
          </cell>
          <cell r="E912" t="str">
            <v>GB</v>
          </cell>
          <cell r="F912" t="str">
            <v>Premium</v>
          </cell>
          <cell r="G912" t="str">
            <v>Draught Cider</v>
          </cell>
          <cell r="H912" t="str">
            <v>Pint</v>
          </cell>
          <cell r="I912" t="str">
            <v>A: &lt;£3</v>
          </cell>
          <cell r="J912">
            <v>122</v>
          </cell>
          <cell r="K912">
            <v>665.43</v>
          </cell>
          <cell r="L912">
            <v>250.76254092628872</v>
          </cell>
        </row>
        <row r="913">
          <cell r="B913" t="str">
            <v>GBPub/BarsPremiumDraught CiderB: £3 - £3.50</v>
          </cell>
          <cell r="C913" t="str">
            <v>Total</v>
          </cell>
          <cell r="D913" t="str">
            <v>Pub/Bars</v>
          </cell>
          <cell r="E913" t="str">
            <v>GB</v>
          </cell>
          <cell r="F913" t="str">
            <v>Premium</v>
          </cell>
          <cell r="G913" t="str">
            <v>Draught Cider</v>
          </cell>
          <cell r="H913" t="str">
            <v>Pint</v>
          </cell>
          <cell r="I913" t="str">
            <v>B: £3 - £3.50</v>
          </cell>
          <cell r="J913">
            <v>236</v>
          </cell>
          <cell r="K913">
            <v>647.55999999999995</v>
          </cell>
          <cell r="L913">
            <v>206.23374743558981</v>
          </cell>
        </row>
        <row r="914">
          <cell r="B914" t="str">
            <v>GBPub/BarsPremiumDraught CiderD: £4 - £4.50</v>
          </cell>
          <cell r="C914" t="str">
            <v>Total</v>
          </cell>
          <cell r="D914" t="str">
            <v>Pub/Bars</v>
          </cell>
          <cell r="E914" t="str">
            <v>GB</v>
          </cell>
          <cell r="F914" t="str">
            <v>Premium</v>
          </cell>
          <cell r="G914" t="str">
            <v>Draught Cider</v>
          </cell>
          <cell r="H914" t="str">
            <v>Pint</v>
          </cell>
          <cell r="I914" t="str">
            <v>D: £4 - £4.50</v>
          </cell>
          <cell r="J914">
            <v>493</v>
          </cell>
          <cell r="K914">
            <v>463.55</v>
          </cell>
          <cell r="L914">
            <v>114.48923213456162</v>
          </cell>
        </row>
        <row r="915">
          <cell r="B915" t="str">
            <v>GBPub/BarsPremiumDraught CiderC: £3.50 - £4</v>
          </cell>
          <cell r="C915" t="str">
            <v>Total</v>
          </cell>
          <cell r="D915" t="str">
            <v>Pub/Bars</v>
          </cell>
          <cell r="E915" t="str">
            <v>GB</v>
          </cell>
          <cell r="F915" t="str">
            <v>Premium</v>
          </cell>
          <cell r="G915" t="str">
            <v>Draught Cider</v>
          </cell>
          <cell r="H915" t="str">
            <v>Pint</v>
          </cell>
          <cell r="I915" t="str">
            <v>C: £3.50 - £4</v>
          </cell>
          <cell r="J915">
            <v>596</v>
          </cell>
          <cell r="K915">
            <v>621.38</v>
          </cell>
          <cell r="L915">
            <v>171.38228277219014</v>
          </cell>
        </row>
        <row r="916">
          <cell r="B916" t="str">
            <v>GBPub/BarsTotalDraught CiderE: £4.50 - £5</v>
          </cell>
          <cell r="C916" t="str">
            <v>Total</v>
          </cell>
          <cell r="D916" t="str">
            <v>Pub/Bars</v>
          </cell>
          <cell r="E916" t="str">
            <v>GB</v>
          </cell>
          <cell r="F916" t="str">
            <v>Total</v>
          </cell>
          <cell r="G916" t="str">
            <v>Draught Cider</v>
          </cell>
          <cell r="H916" t="str">
            <v>Pint</v>
          </cell>
          <cell r="I916" t="str">
            <v>E: £4.50 - £5</v>
          </cell>
          <cell r="J916">
            <v>83</v>
          </cell>
          <cell r="K916">
            <v>558.23</v>
          </cell>
          <cell r="L916">
            <v>125.84668762692324</v>
          </cell>
        </row>
        <row r="917">
          <cell r="B917" t="str">
            <v>GBPub/BarsTotalDraught CiderA: &lt;£3</v>
          </cell>
          <cell r="C917" t="str">
            <v>Total</v>
          </cell>
          <cell r="D917" t="str">
            <v>Pub/Bars</v>
          </cell>
          <cell r="E917" t="str">
            <v>GB</v>
          </cell>
          <cell r="F917" t="str">
            <v>Total</v>
          </cell>
          <cell r="G917" t="str">
            <v>Draught Cider</v>
          </cell>
          <cell r="H917" t="str">
            <v>Pint</v>
          </cell>
          <cell r="I917" t="str">
            <v>A: &lt;£3</v>
          </cell>
          <cell r="J917">
            <v>316</v>
          </cell>
          <cell r="K917">
            <v>750.26</v>
          </cell>
          <cell r="L917">
            <v>283.17223614182393</v>
          </cell>
        </row>
        <row r="918">
          <cell r="B918" t="str">
            <v>GBPub/BarsTotalDraught CiderB: £3 - £3.50</v>
          </cell>
          <cell r="C918" t="str">
            <v>Total</v>
          </cell>
          <cell r="D918" t="str">
            <v>Pub/Bars</v>
          </cell>
          <cell r="E918" t="str">
            <v>GB</v>
          </cell>
          <cell r="F918" t="str">
            <v>Total</v>
          </cell>
          <cell r="G918" t="str">
            <v>Draught Cider</v>
          </cell>
          <cell r="H918" t="str">
            <v>Pint</v>
          </cell>
          <cell r="I918" t="str">
            <v>B: £3 - £3.50</v>
          </cell>
          <cell r="J918">
            <v>797</v>
          </cell>
          <cell r="K918">
            <v>657.46</v>
          </cell>
          <cell r="L918">
            <v>210.56952916220774</v>
          </cell>
        </row>
        <row r="919">
          <cell r="B919" t="str">
            <v>GBPub/BarsTotalDraught CiderD: £4 - £4.50</v>
          </cell>
          <cell r="C919" t="str">
            <v>Total</v>
          </cell>
          <cell r="D919" t="str">
            <v>Pub/Bars</v>
          </cell>
          <cell r="E919" t="str">
            <v>GB</v>
          </cell>
          <cell r="F919" t="str">
            <v>Total</v>
          </cell>
          <cell r="G919" t="str">
            <v>Draught Cider</v>
          </cell>
          <cell r="H919" t="str">
            <v>Pint</v>
          </cell>
          <cell r="I919" t="str">
            <v>D: £4 - £4.50</v>
          </cell>
          <cell r="J919">
            <v>1092</v>
          </cell>
          <cell r="K919">
            <v>439.32</v>
          </cell>
          <cell r="L919">
            <v>108.6501687251176</v>
          </cell>
        </row>
        <row r="920">
          <cell r="B920" t="str">
            <v>GBPub/BarsTotalDraught CiderC: £3.50 - £4</v>
          </cell>
          <cell r="C920" t="str">
            <v>Total</v>
          </cell>
          <cell r="D920" t="str">
            <v>Pub/Bars</v>
          </cell>
          <cell r="E920" t="str">
            <v>GB</v>
          </cell>
          <cell r="F920" t="str">
            <v>Total</v>
          </cell>
          <cell r="G920" t="str">
            <v>Draught Cider</v>
          </cell>
          <cell r="H920" t="str">
            <v>Pint</v>
          </cell>
          <cell r="I920" t="str">
            <v>C: £3.50 - £4</v>
          </cell>
          <cell r="J920">
            <v>1347</v>
          </cell>
          <cell r="K920">
            <v>593.12</v>
          </cell>
          <cell r="L920">
            <v>164.85725568824157</v>
          </cell>
        </row>
        <row r="921">
          <cell r="B921" t="str">
            <v>LondonPub/BarsMainstreamDraught CiderC: £3.50 - £4</v>
          </cell>
          <cell r="C921" t="str">
            <v>Total</v>
          </cell>
          <cell r="D921" t="str">
            <v>Pub/Bars</v>
          </cell>
          <cell r="E921" t="str">
            <v>London</v>
          </cell>
          <cell r="F921" t="str">
            <v>Mainstream</v>
          </cell>
          <cell r="G921" t="str">
            <v>Draught Cider</v>
          </cell>
          <cell r="H921" t="str">
            <v>Pint</v>
          </cell>
          <cell r="I921" t="str">
            <v>C: £3.50 - £4</v>
          </cell>
          <cell r="J921">
            <v>44</v>
          </cell>
          <cell r="K921">
            <v>582.76</v>
          </cell>
          <cell r="L921">
            <v>165.9115494880935</v>
          </cell>
        </row>
        <row r="922">
          <cell r="B922" t="str">
            <v>LondonPub/BarsMainstreamDraught CiderD: £4 - £4.50</v>
          </cell>
          <cell r="C922" t="str">
            <v>Total</v>
          </cell>
          <cell r="D922" t="str">
            <v>Pub/Bars</v>
          </cell>
          <cell r="E922" t="str">
            <v>London</v>
          </cell>
          <cell r="F922" t="str">
            <v>Mainstream</v>
          </cell>
          <cell r="G922" t="str">
            <v>Draught Cider</v>
          </cell>
          <cell r="H922" t="str">
            <v>Pint</v>
          </cell>
          <cell r="I922" t="str">
            <v>D: £4 - £4.50</v>
          </cell>
          <cell r="J922">
            <v>104</v>
          </cell>
          <cell r="K922">
            <v>341.27</v>
          </cell>
          <cell r="L922">
            <v>82.859323685719005</v>
          </cell>
        </row>
        <row r="923">
          <cell r="B923" t="str">
            <v>LondonPub/BarsPremiumDraught CiderC: £3.50 - £4</v>
          </cell>
          <cell r="C923" t="str">
            <v>Total</v>
          </cell>
          <cell r="D923" t="str">
            <v>Pub/Bars</v>
          </cell>
          <cell r="E923" t="str">
            <v>London</v>
          </cell>
          <cell r="F923" t="str">
            <v>Premium</v>
          </cell>
          <cell r="G923" t="str">
            <v>Draught Cider</v>
          </cell>
          <cell r="H923" t="str">
            <v>Pint</v>
          </cell>
          <cell r="I923" t="str">
            <v>C: £3.50 - £4</v>
          </cell>
          <cell r="J923">
            <v>66</v>
          </cell>
          <cell r="K923">
            <v>549.9</v>
          </cell>
          <cell r="L923">
            <v>151.0149799443891</v>
          </cell>
        </row>
        <row r="924">
          <cell r="B924" t="str">
            <v>LondonPub/BarsPremiumDraught CiderD: £4 - £4.50</v>
          </cell>
          <cell r="C924" t="str">
            <v>Total</v>
          </cell>
          <cell r="D924" t="str">
            <v>Pub/Bars</v>
          </cell>
          <cell r="E924" t="str">
            <v>London</v>
          </cell>
          <cell r="F924" t="str">
            <v>Premium</v>
          </cell>
          <cell r="G924" t="str">
            <v>Draught Cider</v>
          </cell>
          <cell r="H924" t="str">
            <v>Pint</v>
          </cell>
          <cell r="I924" t="str">
            <v>D: £4 - £4.50</v>
          </cell>
          <cell r="J924">
            <v>126</v>
          </cell>
          <cell r="K924">
            <v>467.54</v>
          </cell>
          <cell r="L924">
            <v>116.19455872431497</v>
          </cell>
        </row>
        <row r="925">
          <cell r="B925" t="str">
            <v>LondonPub/BarsTotalDraught CiderE: £4.50 - £5</v>
          </cell>
          <cell r="C925" t="str">
            <v>Total</v>
          </cell>
          <cell r="D925" t="str">
            <v>Pub/Bars</v>
          </cell>
          <cell r="E925" t="str">
            <v>London</v>
          </cell>
          <cell r="F925" t="str">
            <v>Total</v>
          </cell>
          <cell r="G925" t="str">
            <v>Draught Cider</v>
          </cell>
          <cell r="H925" t="str">
            <v>Pint</v>
          </cell>
          <cell r="I925" t="str">
            <v>E: £4.50 - £5</v>
          </cell>
          <cell r="J925">
            <v>37</v>
          </cell>
          <cell r="K925">
            <v>486.14</v>
          </cell>
          <cell r="L925">
            <v>109.30942006546989</v>
          </cell>
        </row>
        <row r="926">
          <cell r="B926" t="str">
            <v>LondonPub/BarsTotalDraught CiderB: £3 - £3.50</v>
          </cell>
          <cell r="C926" t="str">
            <v>Total</v>
          </cell>
          <cell r="D926" t="str">
            <v>Pub/Bars</v>
          </cell>
          <cell r="E926" t="str">
            <v>London</v>
          </cell>
          <cell r="F926" t="str">
            <v>Total</v>
          </cell>
          <cell r="G926" t="str">
            <v>Draught Cider</v>
          </cell>
          <cell r="H926" t="str">
            <v>Pint</v>
          </cell>
          <cell r="I926" t="str">
            <v>B: £3 - £3.50</v>
          </cell>
          <cell r="J926">
            <v>46</v>
          </cell>
          <cell r="K926">
            <v>598.1</v>
          </cell>
          <cell r="L926">
            <v>192.65906074018662</v>
          </cell>
        </row>
        <row r="927">
          <cell r="B927" t="str">
            <v>LondonPub/BarsTotalDraught CiderC: £3.50 - £4</v>
          </cell>
          <cell r="C927" t="str">
            <v>Total</v>
          </cell>
          <cell r="D927" t="str">
            <v>Pub/Bars</v>
          </cell>
          <cell r="E927" t="str">
            <v>London</v>
          </cell>
          <cell r="F927" t="str">
            <v>Total</v>
          </cell>
          <cell r="G927" t="str">
            <v>Draught Cider</v>
          </cell>
          <cell r="H927" t="str">
            <v>Pint</v>
          </cell>
          <cell r="I927" t="str">
            <v>C: £3.50 - £4</v>
          </cell>
          <cell r="J927">
            <v>110</v>
          </cell>
          <cell r="K927">
            <v>563.04</v>
          </cell>
          <cell r="L927">
            <v>156.97360776187097</v>
          </cell>
        </row>
        <row r="928">
          <cell r="B928" t="str">
            <v>LondonPub/BarsTotalDraught CiderD: £4 - £4.50</v>
          </cell>
          <cell r="C928" t="str">
            <v>Total</v>
          </cell>
          <cell r="D928" t="str">
            <v>Pub/Bars</v>
          </cell>
          <cell r="E928" t="str">
            <v>London</v>
          </cell>
          <cell r="F928" t="str">
            <v>Total</v>
          </cell>
          <cell r="G928" t="str">
            <v>Draught Cider</v>
          </cell>
          <cell r="H928" t="str">
            <v>Pint</v>
          </cell>
          <cell r="I928" t="str">
            <v>D: £4 - £4.50</v>
          </cell>
          <cell r="J928">
            <v>230</v>
          </cell>
          <cell r="K928">
            <v>410.45</v>
          </cell>
          <cell r="L928">
            <v>101.12123505468891</v>
          </cell>
        </row>
        <row r="929">
          <cell r="B929" t="str">
            <v>North EnglandPub/BarsMainstreamDraught CiderA: &lt;£3</v>
          </cell>
          <cell r="C929" t="str">
            <v>Total</v>
          </cell>
          <cell r="D929" t="str">
            <v>Pub/Bars</v>
          </cell>
          <cell r="E929" t="str">
            <v>North England</v>
          </cell>
          <cell r="F929" t="str">
            <v>Mainstream</v>
          </cell>
          <cell r="G929" t="str">
            <v>Draught Cider</v>
          </cell>
          <cell r="H929" t="str">
            <v>Pint</v>
          </cell>
          <cell r="I929" t="str">
            <v>A: &lt;£3</v>
          </cell>
          <cell r="J929">
            <v>83</v>
          </cell>
          <cell r="K929">
            <v>875.38</v>
          </cell>
          <cell r="L929">
            <v>335.62295114107394</v>
          </cell>
        </row>
        <row r="930">
          <cell r="B930" t="str">
            <v>North EnglandPub/BarsMainstreamDraught CiderD: £4 - £4.50</v>
          </cell>
          <cell r="C930" t="str">
            <v>Total</v>
          </cell>
          <cell r="D930" t="str">
            <v>Pub/Bars</v>
          </cell>
          <cell r="E930" t="str">
            <v>North England</v>
          </cell>
          <cell r="F930" t="str">
            <v>Mainstream</v>
          </cell>
          <cell r="G930" t="str">
            <v>Draught Cider</v>
          </cell>
          <cell r="H930" t="str">
            <v>Pint</v>
          </cell>
          <cell r="I930" t="str">
            <v>D: £4 - £4.50</v>
          </cell>
          <cell r="J930">
            <v>117</v>
          </cell>
          <cell r="K930">
            <v>499.7</v>
          </cell>
          <cell r="L930">
            <v>125.13409521841812</v>
          </cell>
        </row>
        <row r="931">
          <cell r="B931" t="str">
            <v>North EnglandPub/BarsMainstreamDraught CiderB: £3 - £3.50</v>
          </cell>
          <cell r="C931" t="str">
            <v>Total</v>
          </cell>
          <cell r="D931" t="str">
            <v>Pub/Bars</v>
          </cell>
          <cell r="E931" t="str">
            <v>North England</v>
          </cell>
          <cell r="F931" t="str">
            <v>Mainstream</v>
          </cell>
          <cell r="G931" t="str">
            <v>Draught Cider</v>
          </cell>
          <cell r="H931" t="str">
            <v>Pint</v>
          </cell>
          <cell r="I931" t="str">
            <v>B: £3 - £3.50</v>
          </cell>
          <cell r="J931">
            <v>214</v>
          </cell>
          <cell r="K931">
            <v>702.52</v>
          </cell>
          <cell r="L931">
            <v>225.04901186970596</v>
          </cell>
        </row>
        <row r="932">
          <cell r="B932" t="str">
            <v>North EnglandPub/BarsMainstreamDraught CiderC: £3.50 - £4</v>
          </cell>
          <cell r="C932" t="str">
            <v>Total</v>
          </cell>
          <cell r="D932" t="str">
            <v>Pub/Bars</v>
          </cell>
          <cell r="E932" t="str">
            <v>North England</v>
          </cell>
          <cell r="F932" t="str">
            <v>Mainstream</v>
          </cell>
          <cell r="G932" t="str">
            <v>Draught Cider</v>
          </cell>
          <cell r="H932" t="str">
            <v>Pint</v>
          </cell>
          <cell r="I932" t="str">
            <v>C: £3.50 - £4</v>
          </cell>
          <cell r="J932">
            <v>278</v>
          </cell>
          <cell r="K932">
            <v>556.75</v>
          </cell>
          <cell r="L932">
            <v>155.18194796817062</v>
          </cell>
        </row>
        <row r="933">
          <cell r="B933" t="str">
            <v>North EnglandPub/BarsPremiumDraught CiderA: &lt;£3</v>
          </cell>
          <cell r="C933" t="str">
            <v>Total</v>
          </cell>
          <cell r="D933" t="str">
            <v>Pub/Bars</v>
          </cell>
          <cell r="E933" t="str">
            <v>North England</v>
          </cell>
          <cell r="F933" t="str">
            <v>Premium</v>
          </cell>
          <cell r="G933" t="str">
            <v>Draught Cider</v>
          </cell>
          <cell r="H933" t="str">
            <v>Pint</v>
          </cell>
          <cell r="I933" t="str">
            <v>A: &lt;£3</v>
          </cell>
          <cell r="J933">
            <v>33</v>
          </cell>
          <cell r="K933">
            <v>907.23</v>
          </cell>
          <cell r="L933">
            <v>347.75350313166018</v>
          </cell>
        </row>
        <row r="934">
          <cell r="B934" t="str">
            <v>North EnglandPub/BarsPremiumDraught CiderD: £4 - £4.50</v>
          </cell>
          <cell r="C934" t="str">
            <v>Total</v>
          </cell>
          <cell r="D934" t="str">
            <v>Pub/Bars</v>
          </cell>
          <cell r="E934" t="str">
            <v>North England</v>
          </cell>
          <cell r="F934" t="str">
            <v>Premium</v>
          </cell>
          <cell r="G934" t="str">
            <v>Draught Cider</v>
          </cell>
          <cell r="H934" t="str">
            <v>Pint</v>
          </cell>
          <cell r="I934" t="str">
            <v>D: £4 - £4.50</v>
          </cell>
          <cell r="J934">
            <v>77</v>
          </cell>
          <cell r="K934">
            <v>563.65</v>
          </cell>
          <cell r="L934">
            <v>140.54534419941479</v>
          </cell>
        </row>
        <row r="935">
          <cell r="B935" t="str">
            <v>North EnglandPub/BarsPremiumDraught CiderB: £3 - £3.50</v>
          </cell>
          <cell r="C935" t="str">
            <v>Total</v>
          </cell>
          <cell r="D935" t="str">
            <v>Pub/Bars</v>
          </cell>
          <cell r="E935" t="str">
            <v>North England</v>
          </cell>
          <cell r="F935" t="str">
            <v>Premium</v>
          </cell>
          <cell r="G935" t="str">
            <v>Draught Cider</v>
          </cell>
          <cell r="H935" t="str">
            <v>Pint</v>
          </cell>
          <cell r="I935" t="str">
            <v>B: £3 - £3.50</v>
          </cell>
          <cell r="J935">
            <v>84</v>
          </cell>
          <cell r="K935">
            <v>710.96</v>
          </cell>
          <cell r="L935">
            <v>224.05332148433627</v>
          </cell>
        </row>
        <row r="936">
          <cell r="B936" t="str">
            <v>North EnglandPub/BarsPremiumDraught CiderC: £3.50 - £4</v>
          </cell>
          <cell r="C936" t="str">
            <v>Total</v>
          </cell>
          <cell r="D936" t="str">
            <v>Pub/Bars</v>
          </cell>
          <cell r="E936" t="str">
            <v>North England</v>
          </cell>
          <cell r="F936" t="str">
            <v>Premium</v>
          </cell>
          <cell r="G936" t="str">
            <v>Draught Cider</v>
          </cell>
          <cell r="H936" t="str">
            <v>Pint</v>
          </cell>
          <cell r="I936" t="str">
            <v>C: £3.50 - £4</v>
          </cell>
          <cell r="J936">
            <v>191</v>
          </cell>
          <cell r="K936">
            <v>711.33</v>
          </cell>
          <cell r="L936">
            <v>196.48033185750529</v>
          </cell>
        </row>
        <row r="937">
          <cell r="B937" t="str">
            <v>North EnglandPub/BarsTotalDraught CiderA: &lt;£3</v>
          </cell>
          <cell r="C937" t="str">
            <v>Total</v>
          </cell>
          <cell r="D937" t="str">
            <v>Pub/Bars</v>
          </cell>
          <cell r="E937" t="str">
            <v>North England</v>
          </cell>
          <cell r="F937" t="str">
            <v>Total</v>
          </cell>
          <cell r="G937" t="str">
            <v>Draught Cider</v>
          </cell>
          <cell r="H937" t="str">
            <v>Pint</v>
          </cell>
          <cell r="I937" t="str">
            <v>A: &lt;£3</v>
          </cell>
          <cell r="J937">
            <v>116</v>
          </cell>
          <cell r="K937">
            <v>884.44</v>
          </cell>
          <cell r="L937">
            <v>339.07388403494895</v>
          </cell>
        </row>
        <row r="938">
          <cell r="B938" t="str">
            <v>North EnglandPub/BarsTotalDraught CiderD: £4 - £4.50</v>
          </cell>
          <cell r="C938" t="str">
            <v>Total</v>
          </cell>
          <cell r="D938" t="str">
            <v>Pub/Bars</v>
          </cell>
          <cell r="E938" t="str">
            <v>North England</v>
          </cell>
          <cell r="F938" t="str">
            <v>Total</v>
          </cell>
          <cell r="G938" t="str">
            <v>Draught Cider</v>
          </cell>
          <cell r="H938" t="str">
            <v>Pint</v>
          </cell>
          <cell r="I938" t="str">
            <v>D: £4 - £4.50</v>
          </cell>
          <cell r="J938">
            <v>194</v>
          </cell>
          <cell r="K938">
            <v>525.08000000000004</v>
          </cell>
          <cell r="L938">
            <v>131.25093115417465</v>
          </cell>
        </row>
        <row r="939">
          <cell r="B939" t="str">
            <v>North EnglandPub/BarsTotalDraught CiderB: £3 - £3.50</v>
          </cell>
          <cell r="C939" t="str">
            <v>Total</v>
          </cell>
          <cell r="D939" t="str">
            <v>Pub/Bars</v>
          </cell>
          <cell r="E939" t="str">
            <v>North England</v>
          </cell>
          <cell r="F939" t="str">
            <v>Total</v>
          </cell>
          <cell r="G939" t="str">
            <v>Draught Cider</v>
          </cell>
          <cell r="H939" t="str">
            <v>Pint</v>
          </cell>
          <cell r="I939" t="str">
            <v>B: £3 - £3.50</v>
          </cell>
          <cell r="J939">
            <v>298</v>
          </cell>
          <cell r="K939">
            <v>704.9</v>
          </cell>
          <cell r="L939">
            <v>224.7683474657764</v>
          </cell>
        </row>
        <row r="940">
          <cell r="B940" t="str">
            <v>North EnglandPub/BarsTotalDraught CiderC: £3.50 - £4</v>
          </cell>
          <cell r="C940" t="str">
            <v>Total</v>
          </cell>
          <cell r="D940" t="str">
            <v>Pub/Bars</v>
          </cell>
          <cell r="E940" t="str">
            <v>North England</v>
          </cell>
          <cell r="F940" t="str">
            <v>Total</v>
          </cell>
          <cell r="G940" t="str">
            <v>Draught Cider</v>
          </cell>
          <cell r="H940" t="str">
            <v>Pint</v>
          </cell>
          <cell r="I940" t="str">
            <v>C: £3.50 - £4</v>
          </cell>
          <cell r="J940">
            <v>469</v>
          </cell>
          <cell r="K940">
            <v>619.70000000000005</v>
          </cell>
          <cell r="L940">
            <v>172.00069279303821</v>
          </cell>
        </row>
        <row r="941">
          <cell r="B941" t="str">
            <v>ScotlandPub/BarsMainstreamDraught CiderC: £3.50 - £4</v>
          </cell>
          <cell r="C941" t="str">
            <v>Total</v>
          </cell>
          <cell r="D941" t="str">
            <v>Pub/Bars</v>
          </cell>
          <cell r="E941" t="str">
            <v>Scotland</v>
          </cell>
          <cell r="F941" t="str">
            <v>Mainstream</v>
          </cell>
          <cell r="G941" t="str">
            <v>Draught Cider</v>
          </cell>
          <cell r="H941" t="str">
            <v>Pint</v>
          </cell>
          <cell r="I941" t="str">
            <v>C: £3.50 - £4</v>
          </cell>
          <cell r="J941">
            <v>51</v>
          </cell>
          <cell r="K941">
            <v>460.31</v>
          </cell>
          <cell r="L941">
            <v>125.26814104803012</v>
          </cell>
        </row>
        <row r="942">
          <cell r="B942" t="str">
            <v>ScotlandPub/BarsPremiumDraught CiderB: £3 - £3.50</v>
          </cell>
          <cell r="C942" t="str">
            <v>Total</v>
          </cell>
          <cell r="D942" t="str">
            <v>Pub/Bars</v>
          </cell>
          <cell r="E942" t="str">
            <v>Scotland</v>
          </cell>
          <cell r="F942" t="str">
            <v>Premium</v>
          </cell>
          <cell r="G942" t="str">
            <v>Draught Cider</v>
          </cell>
          <cell r="H942" t="str">
            <v>Pint</v>
          </cell>
          <cell r="I942" t="str">
            <v>B: £3 - £3.50</v>
          </cell>
          <cell r="J942">
            <v>34</v>
          </cell>
          <cell r="K942">
            <v>692.35</v>
          </cell>
          <cell r="L942">
            <v>225.39465696896303</v>
          </cell>
        </row>
        <row r="943">
          <cell r="B943" t="str">
            <v>ScotlandPub/BarsPremiumDraught CiderC: £3.50 - £4</v>
          </cell>
          <cell r="C943" t="str">
            <v>Total</v>
          </cell>
          <cell r="D943" t="str">
            <v>Pub/Bars</v>
          </cell>
          <cell r="E943" t="str">
            <v>Scotland</v>
          </cell>
          <cell r="F943" t="str">
            <v>Premium</v>
          </cell>
          <cell r="G943" t="str">
            <v>Draught Cider</v>
          </cell>
          <cell r="H943" t="str">
            <v>Pint</v>
          </cell>
          <cell r="I943" t="str">
            <v>C: £3.50 - £4</v>
          </cell>
          <cell r="J943">
            <v>49</v>
          </cell>
          <cell r="K943">
            <v>587.39</v>
          </cell>
          <cell r="L943">
            <v>162.91471021216199</v>
          </cell>
        </row>
        <row r="944">
          <cell r="B944" t="str">
            <v>ScotlandPub/BarsTotalDraught CiderD: £4 - £4.50</v>
          </cell>
          <cell r="C944" t="str">
            <v>Total</v>
          </cell>
          <cell r="D944" t="str">
            <v>Pub/Bars</v>
          </cell>
          <cell r="E944" t="str">
            <v>Scotland</v>
          </cell>
          <cell r="F944" t="str">
            <v>Total</v>
          </cell>
          <cell r="G944" t="str">
            <v>Draught Cider</v>
          </cell>
          <cell r="H944" t="str">
            <v>Pint</v>
          </cell>
          <cell r="I944" t="str">
            <v>D: £4 - £4.50</v>
          </cell>
          <cell r="J944">
            <v>53</v>
          </cell>
          <cell r="K944">
            <v>319.72000000000003</v>
          </cell>
          <cell r="L944">
            <v>79.082492786194379</v>
          </cell>
        </row>
        <row r="945">
          <cell r="B945" t="str">
            <v>ScotlandPub/BarsTotalDraught CiderB: £3 - £3.50</v>
          </cell>
          <cell r="C945" t="str">
            <v>Total</v>
          </cell>
          <cell r="D945" t="str">
            <v>Pub/Bars</v>
          </cell>
          <cell r="E945" t="str">
            <v>Scotland</v>
          </cell>
          <cell r="F945" t="str">
            <v>Total</v>
          </cell>
          <cell r="G945" t="str">
            <v>Draught Cider</v>
          </cell>
          <cell r="H945" t="str">
            <v>Pint</v>
          </cell>
          <cell r="I945" t="str">
            <v>B: £3 - £3.50</v>
          </cell>
          <cell r="J945">
            <v>58</v>
          </cell>
          <cell r="K945">
            <v>700.52</v>
          </cell>
          <cell r="L945">
            <v>229.65183341427817</v>
          </cell>
        </row>
        <row r="946">
          <cell r="B946" t="str">
            <v>ScotlandPub/BarsTotalDraught CiderC: £3.50 - £4</v>
          </cell>
          <cell r="C946" t="str">
            <v>Total</v>
          </cell>
          <cell r="D946" t="str">
            <v>Pub/Bars</v>
          </cell>
          <cell r="E946" t="str">
            <v>Scotland</v>
          </cell>
          <cell r="F946" t="str">
            <v>Total</v>
          </cell>
          <cell r="G946" t="str">
            <v>Draught Cider</v>
          </cell>
          <cell r="H946" t="str">
            <v>Pint</v>
          </cell>
          <cell r="I946" t="str">
            <v>C: £3.50 - £4</v>
          </cell>
          <cell r="J946">
            <v>100</v>
          </cell>
          <cell r="K946">
            <v>522.58000000000004</v>
          </cell>
          <cell r="L946">
            <v>143.71495993845474</v>
          </cell>
        </row>
        <row r="947">
          <cell r="B947" t="str">
            <v>South EnglandPub/BarsMainstreamDraught CiderB: £3 - £3.50</v>
          </cell>
          <cell r="C947" t="str">
            <v>Total</v>
          </cell>
          <cell r="D947" t="str">
            <v>Pub/Bars</v>
          </cell>
          <cell r="E947" t="str">
            <v>South England</v>
          </cell>
          <cell r="F947" t="str">
            <v>Mainstream</v>
          </cell>
          <cell r="G947" t="str">
            <v>Draught Cider</v>
          </cell>
          <cell r="H947" t="str">
            <v>Pint</v>
          </cell>
          <cell r="I947" t="str">
            <v>B: £3 - £3.50</v>
          </cell>
          <cell r="J947">
            <v>77</v>
          </cell>
          <cell r="K947">
            <v>739.42</v>
          </cell>
          <cell r="L947">
            <v>237.19967453976585</v>
          </cell>
        </row>
        <row r="948">
          <cell r="B948" t="str">
            <v>South EnglandPub/BarsMainstreamDraught CiderC: £3.50 - £4</v>
          </cell>
          <cell r="C948" t="str">
            <v>Total</v>
          </cell>
          <cell r="D948" t="str">
            <v>Pub/Bars</v>
          </cell>
          <cell r="E948" t="str">
            <v>South England</v>
          </cell>
          <cell r="F948" t="str">
            <v>Mainstream</v>
          </cell>
          <cell r="G948" t="str">
            <v>Draught Cider</v>
          </cell>
          <cell r="H948" t="str">
            <v>Pint</v>
          </cell>
          <cell r="I948" t="str">
            <v>C: £3.50 - £4</v>
          </cell>
          <cell r="J948">
            <v>101</v>
          </cell>
          <cell r="K948">
            <v>629.91</v>
          </cell>
          <cell r="L948">
            <v>178.10511576621479</v>
          </cell>
        </row>
        <row r="949">
          <cell r="B949" t="str">
            <v>South EnglandPub/BarsMainstreamDraught CiderD: £4 - £4.50</v>
          </cell>
          <cell r="C949" t="str">
            <v>Total</v>
          </cell>
          <cell r="D949" t="str">
            <v>Pub/Bars</v>
          </cell>
          <cell r="E949" t="str">
            <v>South England</v>
          </cell>
          <cell r="F949" t="str">
            <v>Mainstream</v>
          </cell>
          <cell r="G949" t="str">
            <v>Draught Cider</v>
          </cell>
          <cell r="H949" t="str">
            <v>Pint</v>
          </cell>
          <cell r="I949" t="str">
            <v>D: £4 - £4.50</v>
          </cell>
          <cell r="J949">
            <v>212</v>
          </cell>
          <cell r="K949">
            <v>418.54</v>
          </cell>
          <cell r="L949">
            <v>103.36399521520775</v>
          </cell>
        </row>
        <row r="950">
          <cell r="B950" t="str">
            <v>South EnglandPub/BarsPremiumDraught CiderC: £3.50 - £4</v>
          </cell>
          <cell r="C950" t="str">
            <v>Total</v>
          </cell>
          <cell r="D950" t="str">
            <v>Pub/Bars</v>
          </cell>
          <cell r="E950" t="str">
            <v>South England</v>
          </cell>
          <cell r="F950" t="str">
            <v>Premium</v>
          </cell>
          <cell r="G950" t="str">
            <v>Draught Cider</v>
          </cell>
          <cell r="H950" t="str">
            <v>Pint</v>
          </cell>
          <cell r="I950" t="str">
            <v>C: £3.50 - £4</v>
          </cell>
          <cell r="J950">
            <v>127</v>
          </cell>
          <cell r="K950">
            <v>596.08000000000004</v>
          </cell>
          <cell r="L950">
            <v>161.72865469317958</v>
          </cell>
        </row>
        <row r="951">
          <cell r="B951" t="str">
            <v>South EnglandPub/BarsPremiumDraught CiderD: £4 - £4.50</v>
          </cell>
          <cell r="C951" t="str">
            <v>Total</v>
          </cell>
          <cell r="D951" t="str">
            <v>Pub/Bars</v>
          </cell>
          <cell r="E951" t="str">
            <v>South England</v>
          </cell>
          <cell r="F951" t="str">
            <v>Premium</v>
          </cell>
          <cell r="G951" t="str">
            <v>Draught Cider</v>
          </cell>
          <cell r="H951" t="str">
            <v>Pint</v>
          </cell>
          <cell r="I951" t="str">
            <v>D: £4 - £4.50</v>
          </cell>
          <cell r="J951">
            <v>176</v>
          </cell>
          <cell r="K951">
            <v>471.6</v>
          </cell>
          <cell r="L951">
            <v>114.99238005324595</v>
          </cell>
        </row>
        <row r="952">
          <cell r="B952" t="str">
            <v>South EnglandPub/BarsTotalDraught CiderA: &lt;£3</v>
          </cell>
          <cell r="C952" t="str">
            <v>Total</v>
          </cell>
          <cell r="D952" t="str">
            <v>Pub/Bars</v>
          </cell>
          <cell r="E952" t="str">
            <v>South England</v>
          </cell>
          <cell r="F952" t="str">
            <v>Total</v>
          </cell>
          <cell r="G952" t="str">
            <v>Draught Cider</v>
          </cell>
          <cell r="H952" t="str">
            <v>Pint</v>
          </cell>
          <cell r="I952" t="str">
            <v>A: &lt;£3</v>
          </cell>
          <cell r="J952">
            <v>31</v>
          </cell>
          <cell r="K952">
            <v>682.59</v>
          </cell>
          <cell r="L952">
            <v>249.21406242397708</v>
          </cell>
        </row>
        <row r="953">
          <cell r="B953" t="str">
            <v>South EnglandPub/BarsTotalDraught CiderE: £4.50 - £5</v>
          </cell>
          <cell r="C953" t="str">
            <v>Total</v>
          </cell>
          <cell r="D953" t="str">
            <v>Pub/Bars</v>
          </cell>
          <cell r="E953" t="str">
            <v>South England</v>
          </cell>
          <cell r="F953" t="str">
            <v>Total</v>
          </cell>
          <cell r="G953" t="str">
            <v>Draught Cider</v>
          </cell>
          <cell r="H953" t="str">
            <v>Pint</v>
          </cell>
          <cell r="I953" t="str">
            <v>E: £4.50 - £5</v>
          </cell>
          <cell r="J953">
            <v>31</v>
          </cell>
          <cell r="K953">
            <v>595.91999999999996</v>
          </cell>
          <cell r="L953">
            <v>136.06962133488625</v>
          </cell>
        </row>
        <row r="954">
          <cell r="B954" t="str">
            <v>South EnglandPub/BarsTotalDraught CiderB: £3 - £3.50</v>
          </cell>
          <cell r="C954" t="str">
            <v>Total</v>
          </cell>
          <cell r="D954" t="str">
            <v>Pub/Bars</v>
          </cell>
          <cell r="E954" t="str">
            <v>South England</v>
          </cell>
          <cell r="F954" t="str">
            <v>Total</v>
          </cell>
          <cell r="G954" t="str">
            <v>Draught Cider</v>
          </cell>
          <cell r="H954" t="str">
            <v>Pint</v>
          </cell>
          <cell r="I954" t="str">
            <v>B: £3 - £3.50</v>
          </cell>
          <cell r="J954">
            <v>102</v>
          </cell>
          <cell r="K954">
            <v>705.22</v>
          </cell>
          <cell r="L954">
            <v>225.79439531317783</v>
          </cell>
        </row>
        <row r="955">
          <cell r="B955" t="str">
            <v>South EnglandPub/BarsTotalDraught CiderC: £3.50 - £4</v>
          </cell>
          <cell r="C955" t="str">
            <v>Total</v>
          </cell>
          <cell r="D955" t="str">
            <v>Pub/Bars</v>
          </cell>
          <cell r="E955" t="str">
            <v>South England</v>
          </cell>
          <cell r="F955" t="str">
            <v>Total</v>
          </cell>
          <cell r="G955" t="str">
            <v>Draught Cider</v>
          </cell>
          <cell r="H955" t="str">
            <v>Pint</v>
          </cell>
          <cell r="I955" t="str">
            <v>C: £3.50 - £4</v>
          </cell>
          <cell r="J955">
            <v>228</v>
          </cell>
          <cell r="K955">
            <v>611.05999999999995</v>
          </cell>
          <cell r="L955">
            <v>168.98313964219966</v>
          </cell>
        </row>
        <row r="956">
          <cell r="B956" t="str">
            <v>South EnglandPub/BarsTotalDraught CiderD: £4 - £4.50</v>
          </cell>
          <cell r="C956" t="str">
            <v>Total</v>
          </cell>
          <cell r="D956" t="str">
            <v>Pub/Bars</v>
          </cell>
          <cell r="E956" t="str">
            <v>South England</v>
          </cell>
          <cell r="F956" t="str">
            <v>Total</v>
          </cell>
          <cell r="G956" t="str">
            <v>Draught Cider</v>
          </cell>
          <cell r="H956" t="str">
            <v>Pint</v>
          </cell>
          <cell r="I956" t="str">
            <v>D: £4 - £4.50</v>
          </cell>
          <cell r="J956">
            <v>388</v>
          </cell>
          <cell r="K956">
            <v>442.61</v>
          </cell>
          <cell r="L956">
            <v>108.63872648194683</v>
          </cell>
        </row>
        <row r="957">
          <cell r="B957" t="str">
            <v>Central/WalesWet PubMainstreamDraught CiderA: &lt;£3</v>
          </cell>
          <cell r="C957" t="str">
            <v>Total</v>
          </cell>
          <cell r="D957" t="str">
            <v>Wet Pub</v>
          </cell>
          <cell r="E957" t="str">
            <v>Central/Wales</v>
          </cell>
          <cell r="F957" t="str">
            <v>Mainstream</v>
          </cell>
          <cell r="G957" t="str">
            <v>Draught Cider</v>
          </cell>
          <cell r="H957" t="str">
            <v>Pint</v>
          </cell>
          <cell r="I957" t="str">
            <v>A: &lt;£3</v>
          </cell>
          <cell r="J957">
            <v>40</v>
          </cell>
          <cell r="K957">
            <v>640.27</v>
          </cell>
          <cell r="L957">
            <v>247.07297501885387</v>
          </cell>
        </row>
        <row r="958">
          <cell r="B958" t="str">
            <v>Central/WalesWet PubMainstreamDraught CiderC: £3.50 - £4</v>
          </cell>
          <cell r="C958" t="str">
            <v>Total</v>
          </cell>
          <cell r="D958" t="str">
            <v>Wet Pub</v>
          </cell>
          <cell r="E958" t="str">
            <v>Central/Wales</v>
          </cell>
          <cell r="F958" t="str">
            <v>Mainstream</v>
          </cell>
          <cell r="G958" t="str">
            <v>Draught Cider</v>
          </cell>
          <cell r="H958" t="str">
            <v>Pint</v>
          </cell>
          <cell r="I958" t="str">
            <v>C: £3.50 - £4</v>
          </cell>
          <cell r="J958">
            <v>91</v>
          </cell>
          <cell r="K958">
            <v>523.66</v>
          </cell>
          <cell r="L958">
            <v>149.90023075860896</v>
          </cell>
        </row>
        <row r="959">
          <cell r="B959" t="str">
            <v>Central/WalesWet PubMainstreamDraught CiderB: £3 - £3.50</v>
          </cell>
          <cell r="C959" t="str">
            <v>Total</v>
          </cell>
          <cell r="D959" t="str">
            <v>Wet Pub</v>
          </cell>
          <cell r="E959" t="str">
            <v>Central/Wales</v>
          </cell>
          <cell r="F959" t="str">
            <v>Mainstream</v>
          </cell>
          <cell r="G959" t="str">
            <v>Draught Cider</v>
          </cell>
          <cell r="H959" t="str">
            <v>Pint</v>
          </cell>
          <cell r="I959" t="str">
            <v>B: £3 - £3.50</v>
          </cell>
          <cell r="J959">
            <v>114</v>
          </cell>
          <cell r="K959">
            <v>492.88</v>
          </cell>
          <cell r="L959">
            <v>157.7534579661824</v>
          </cell>
        </row>
        <row r="960">
          <cell r="B960" t="str">
            <v>Central/WalesWet PubPremiumDraught CiderA: &lt;£3</v>
          </cell>
          <cell r="C960" t="str">
            <v>Total</v>
          </cell>
          <cell r="D960" t="str">
            <v>Wet Pub</v>
          </cell>
          <cell r="E960" t="str">
            <v>Central/Wales</v>
          </cell>
          <cell r="F960" t="str">
            <v>Premium</v>
          </cell>
          <cell r="G960" t="str">
            <v>Draught Cider</v>
          </cell>
          <cell r="H960" t="str">
            <v>Pint</v>
          </cell>
          <cell r="I960" t="str">
            <v>A: &lt;£3</v>
          </cell>
          <cell r="J960">
            <v>36</v>
          </cell>
          <cell r="K960">
            <v>516.97</v>
          </cell>
          <cell r="L960">
            <v>200.77417200854754</v>
          </cell>
        </row>
        <row r="961">
          <cell r="B961" t="str">
            <v>Central/WalesWet PubPremiumDraught CiderB: £3 - £3.50</v>
          </cell>
          <cell r="C961" t="str">
            <v>Total</v>
          </cell>
          <cell r="D961" t="str">
            <v>Wet Pub</v>
          </cell>
          <cell r="E961" t="str">
            <v>Central/Wales</v>
          </cell>
          <cell r="F961" t="str">
            <v>Premium</v>
          </cell>
          <cell r="G961" t="str">
            <v>Draught Cider</v>
          </cell>
          <cell r="H961" t="str">
            <v>Pint</v>
          </cell>
          <cell r="I961" t="str">
            <v>B: £3 - £3.50</v>
          </cell>
          <cell r="J961">
            <v>42</v>
          </cell>
          <cell r="K961">
            <v>575.75</v>
          </cell>
          <cell r="L961">
            <v>184.35309775318663</v>
          </cell>
        </row>
        <row r="962">
          <cell r="B962" t="str">
            <v>Central/WalesWet PubPremiumDraught CiderC: £3.50 - £4</v>
          </cell>
          <cell r="C962" t="str">
            <v>Total</v>
          </cell>
          <cell r="D962" t="str">
            <v>Wet Pub</v>
          </cell>
          <cell r="E962" t="str">
            <v>Central/Wales</v>
          </cell>
          <cell r="F962" t="str">
            <v>Premium</v>
          </cell>
          <cell r="G962" t="str">
            <v>Draught Cider</v>
          </cell>
          <cell r="H962" t="str">
            <v>Pint</v>
          </cell>
          <cell r="I962" t="str">
            <v>C: £3.50 - £4</v>
          </cell>
          <cell r="J962">
            <v>89</v>
          </cell>
          <cell r="K962">
            <v>628.83000000000004</v>
          </cell>
          <cell r="L962">
            <v>177.83964355309507</v>
          </cell>
        </row>
        <row r="963">
          <cell r="B963" t="str">
            <v>Central/WalesWet PubTotalDraught CiderA: &lt;£3</v>
          </cell>
          <cell r="C963" t="str">
            <v>Total</v>
          </cell>
          <cell r="D963" t="str">
            <v>Wet Pub</v>
          </cell>
          <cell r="E963" t="str">
            <v>Central/Wales</v>
          </cell>
          <cell r="F963" t="str">
            <v>Total</v>
          </cell>
          <cell r="G963" t="str">
            <v>Draught Cider</v>
          </cell>
          <cell r="H963" t="str">
            <v>Pint</v>
          </cell>
          <cell r="I963" t="str">
            <v>A: &lt;£3</v>
          </cell>
          <cell r="J963">
            <v>76</v>
          </cell>
          <cell r="K963">
            <v>581.87</v>
          </cell>
          <cell r="L963">
            <v>225.14196306660386</v>
          </cell>
        </row>
        <row r="964">
          <cell r="B964" t="str">
            <v>Central/WalesWet PubTotalDraught CiderB: £3 - £3.50</v>
          </cell>
          <cell r="C964" t="str">
            <v>Total</v>
          </cell>
          <cell r="D964" t="str">
            <v>Wet Pub</v>
          </cell>
          <cell r="E964" t="str">
            <v>Central/Wales</v>
          </cell>
          <cell r="F964" t="str">
            <v>Total</v>
          </cell>
          <cell r="G964" t="str">
            <v>Draught Cider</v>
          </cell>
          <cell r="H964" t="str">
            <v>Pint</v>
          </cell>
          <cell r="I964" t="str">
            <v>B: £3 - £3.50</v>
          </cell>
          <cell r="J964">
            <v>156</v>
          </cell>
          <cell r="K964">
            <v>515.19000000000005</v>
          </cell>
          <cell r="L964">
            <v>164.91489944729861</v>
          </cell>
        </row>
        <row r="965">
          <cell r="B965" t="str">
            <v>Central/WalesWet PubTotalDraught CiderC: £3.50 - £4</v>
          </cell>
          <cell r="C965" t="str">
            <v>Total</v>
          </cell>
          <cell r="D965" t="str">
            <v>Wet Pub</v>
          </cell>
          <cell r="E965" t="str">
            <v>Central/Wales</v>
          </cell>
          <cell r="F965" t="str">
            <v>Total</v>
          </cell>
          <cell r="G965" t="str">
            <v>Draught Cider</v>
          </cell>
          <cell r="H965" t="str">
            <v>Pint</v>
          </cell>
          <cell r="I965" t="str">
            <v>C: £3.50 - £4</v>
          </cell>
          <cell r="J965">
            <v>180</v>
          </cell>
          <cell r="K965">
            <v>575.66</v>
          </cell>
          <cell r="L965">
            <v>163.71471819588257</v>
          </cell>
        </row>
        <row r="966">
          <cell r="B966" t="str">
            <v>GBWet PubMainstreamDraught CiderA: &lt;£3</v>
          </cell>
          <cell r="C966" t="str">
            <v>Total</v>
          </cell>
          <cell r="D966" t="str">
            <v>Wet Pub</v>
          </cell>
          <cell r="E966" t="str">
            <v>GB</v>
          </cell>
          <cell r="F966" t="str">
            <v>Mainstream</v>
          </cell>
          <cell r="G966" t="str">
            <v>Draught Cider</v>
          </cell>
          <cell r="H966" t="str">
            <v>Pint</v>
          </cell>
          <cell r="I966" t="str">
            <v>A: &lt;£3</v>
          </cell>
          <cell r="J966">
            <v>75</v>
          </cell>
          <cell r="K966">
            <v>715.73</v>
          </cell>
          <cell r="L966">
            <v>276.13462513826056</v>
          </cell>
        </row>
        <row r="967">
          <cell r="B967" t="str">
            <v>GBWet PubMainstreamDraught CiderC: £3.50 - £4</v>
          </cell>
          <cell r="C967" t="str">
            <v>Total</v>
          </cell>
          <cell r="D967" t="str">
            <v>Wet Pub</v>
          </cell>
          <cell r="E967" t="str">
            <v>GB</v>
          </cell>
          <cell r="F967" t="str">
            <v>Mainstream</v>
          </cell>
          <cell r="G967" t="str">
            <v>Draught Cider</v>
          </cell>
          <cell r="H967" t="str">
            <v>Pint</v>
          </cell>
          <cell r="I967" t="str">
            <v>C: £3.50 - £4</v>
          </cell>
          <cell r="J967">
            <v>203</v>
          </cell>
          <cell r="K967">
            <v>577.51</v>
          </cell>
          <cell r="L967">
            <v>165.55253706540827</v>
          </cell>
        </row>
        <row r="968">
          <cell r="B968" t="str">
            <v>GBWet PubMainstreamDraught CiderB: £3 - £3.50</v>
          </cell>
          <cell r="C968" t="str">
            <v>Total</v>
          </cell>
          <cell r="D968" t="str">
            <v>Wet Pub</v>
          </cell>
          <cell r="E968" t="str">
            <v>GB</v>
          </cell>
          <cell r="F968" t="str">
            <v>Mainstream</v>
          </cell>
          <cell r="G968" t="str">
            <v>Draught Cider</v>
          </cell>
          <cell r="H968" t="str">
            <v>Pint</v>
          </cell>
          <cell r="I968" t="str">
            <v>B: £3 - £3.50</v>
          </cell>
          <cell r="J968">
            <v>212</v>
          </cell>
          <cell r="K968">
            <v>585.66999999999996</v>
          </cell>
          <cell r="L968">
            <v>188.26679044345599</v>
          </cell>
        </row>
        <row r="969">
          <cell r="B969" t="str">
            <v>GBWet PubPremiumDraught CiderA: &lt;£3</v>
          </cell>
          <cell r="C969" t="str">
            <v>Total</v>
          </cell>
          <cell r="D969" t="str">
            <v>Wet Pub</v>
          </cell>
          <cell r="E969" t="str">
            <v>GB</v>
          </cell>
          <cell r="F969" t="str">
            <v>Premium</v>
          </cell>
          <cell r="G969" t="str">
            <v>Draught Cider</v>
          </cell>
          <cell r="H969" t="str">
            <v>Pint</v>
          </cell>
          <cell r="I969" t="str">
            <v>A: &lt;£3</v>
          </cell>
          <cell r="J969">
            <v>64</v>
          </cell>
          <cell r="K969">
            <v>703.19</v>
          </cell>
          <cell r="L969">
            <v>271.51662283182571</v>
          </cell>
        </row>
        <row r="970">
          <cell r="B970" t="str">
            <v>GBWet PubPremiumDraught CiderB: £3 - £3.50</v>
          </cell>
          <cell r="C970" t="str">
            <v>Total</v>
          </cell>
          <cell r="D970" t="str">
            <v>Wet Pub</v>
          </cell>
          <cell r="E970" t="str">
            <v>GB</v>
          </cell>
          <cell r="F970" t="str">
            <v>Premium</v>
          </cell>
          <cell r="G970" t="str">
            <v>Draught Cider</v>
          </cell>
          <cell r="H970" t="str">
            <v>Pint</v>
          </cell>
          <cell r="I970" t="str">
            <v>B: £3 - £3.50</v>
          </cell>
          <cell r="J970">
            <v>144</v>
          </cell>
          <cell r="K970">
            <v>686.34</v>
          </cell>
          <cell r="L970">
            <v>219.04750252749119</v>
          </cell>
        </row>
        <row r="971">
          <cell r="B971" t="str">
            <v>GBWet PubPremiumDraught CiderD: £4 - £4.50</v>
          </cell>
          <cell r="C971" t="str">
            <v>Total</v>
          </cell>
          <cell r="D971" t="str">
            <v>Wet Pub</v>
          </cell>
          <cell r="E971" t="str">
            <v>GB</v>
          </cell>
          <cell r="F971" t="str">
            <v>Premium</v>
          </cell>
          <cell r="G971" t="str">
            <v>Draught Cider</v>
          </cell>
          <cell r="H971" t="str">
            <v>Pint</v>
          </cell>
          <cell r="I971" t="str">
            <v>D: £4 - £4.50</v>
          </cell>
          <cell r="J971">
            <v>162</v>
          </cell>
          <cell r="K971">
            <v>564.32000000000005</v>
          </cell>
          <cell r="L971">
            <v>141.07161407803133</v>
          </cell>
        </row>
        <row r="972">
          <cell r="B972" t="str">
            <v>GBWet PubPremiumDraught CiderC: £3.50 - £4</v>
          </cell>
          <cell r="C972" t="str">
            <v>Total</v>
          </cell>
          <cell r="D972" t="str">
            <v>Wet Pub</v>
          </cell>
          <cell r="E972" t="str">
            <v>GB</v>
          </cell>
          <cell r="F972" t="str">
            <v>Premium</v>
          </cell>
          <cell r="G972" t="str">
            <v>Draught Cider</v>
          </cell>
          <cell r="H972" t="str">
            <v>Pint</v>
          </cell>
          <cell r="I972" t="str">
            <v>C: £3.50 - £4</v>
          </cell>
          <cell r="J972">
            <v>344</v>
          </cell>
          <cell r="K972">
            <v>674.36</v>
          </cell>
          <cell r="L972">
            <v>186.65435234120952</v>
          </cell>
        </row>
        <row r="973">
          <cell r="B973" t="str">
            <v>GBWet PubTotalDraught CiderA: &lt;£3</v>
          </cell>
          <cell r="C973" t="str">
            <v>Total</v>
          </cell>
          <cell r="D973" t="str">
            <v>Wet Pub</v>
          </cell>
          <cell r="E973" t="str">
            <v>GB</v>
          </cell>
          <cell r="F973" t="str">
            <v>Total</v>
          </cell>
          <cell r="G973" t="str">
            <v>Draught Cider</v>
          </cell>
          <cell r="H973" t="str">
            <v>Pint</v>
          </cell>
          <cell r="I973" t="str">
            <v>A: &lt;£3</v>
          </cell>
          <cell r="J973">
            <v>139</v>
          </cell>
          <cell r="K973">
            <v>709.96</v>
          </cell>
          <cell r="L973">
            <v>274.0083506950088</v>
          </cell>
        </row>
        <row r="974">
          <cell r="B974" t="str">
            <v>GBWet PubTotalDraught CiderD: £4 - £4.50</v>
          </cell>
          <cell r="C974" t="str">
            <v>Total</v>
          </cell>
          <cell r="D974" t="str">
            <v>Wet Pub</v>
          </cell>
          <cell r="E974" t="str">
            <v>GB</v>
          </cell>
          <cell r="F974" t="str">
            <v>Total</v>
          </cell>
          <cell r="G974" t="str">
            <v>Draught Cider</v>
          </cell>
          <cell r="H974" t="str">
            <v>Pint</v>
          </cell>
          <cell r="I974" t="str">
            <v>D: £4 - £4.50</v>
          </cell>
          <cell r="J974">
            <v>190</v>
          </cell>
          <cell r="K974">
            <v>591.11</v>
          </cell>
          <cell r="L974">
            <v>147.61330492610793</v>
          </cell>
        </row>
        <row r="975">
          <cell r="B975" t="str">
            <v>GBWet PubTotalDraught CiderB: £3 - £3.50</v>
          </cell>
          <cell r="C975" t="str">
            <v>Total</v>
          </cell>
          <cell r="D975" t="str">
            <v>Wet Pub</v>
          </cell>
          <cell r="E975" t="str">
            <v>GB</v>
          </cell>
          <cell r="F975" t="str">
            <v>Total</v>
          </cell>
          <cell r="G975" t="str">
            <v>Draught Cider</v>
          </cell>
          <cell r="H975" t="str">
            <v>Pint</v>
          </cell>
          <cell r="I975" t="str">
            <v>B: £3 - £3.50</v>
          </cell>
          <cell r="J975">
            <v>356</v>
          </cell>
          <cell r="K975">
            <v>626.39</v>
          </cell>
          <cell r="L975">
            <v>200.71741555610035</v>
          </cell>
        </row>
        <row r="976">
          <cell r="B976" t="str">
            <v>GBWet PubTotalDraught CiderC: £3.50 - £4</v>
          </cell>
          <cell r="C976" t="str">
            <v>Total</v>
          </cell>
          <cell r="D976" t="str">
            <v>Wet Pub</v>
          </cell>
          <cell r="E976" t="str">
            <v>GB</v>
          </cell>
          <cell r="F976" t="str">
            <v>Total</v>
          </cell>
          <cell r="G976" t="str">
            <v>Draught Cider</v>
          </cell>
          <cell r="H976" t="str">
            <v>Pint</v>
          </cell>
          <cell r="I976" t="str">
            <v>C: £3.50 - £4</v>
          </cell>
          <cell r="J976">
            <v>547</v>
          </cell>
          <cell r="K976">
            <v>638.41999999999996</v>
          </cell>
          <cell r="L976">
            <v>178.82314850028169</v>
          </cell>
        </row>
        <row r="977">
          <cell r="B977" t="str">
            <v>LondonWet PubPremiumDraught CiderC: £3.50 - £4</v>
          </cell>
          <cell r="C977" t="str">
            <v>Total</v>
          </cell>
          <cell r="D977" t="str">
            <v>Wet Pub</v>
          </cell>
          <cell r="E977" t="str">
            <v>London</v>
          </cell>
          <cell r="F977" t="str">
            <v>Premium</v>
          </cell>
          <cell r="G977" t="str">
            <v>Draught Cider</v>
          </cell>
          <cell r="H977" t="str">
            <v>Pint</v>
          </cell>
          <cell r="I977" t="str">
            <v>C: £3.50 - £4</v>
          </cell>
          <cell r="J977">
            <v>45</v>
          </cell>
          <cell r="K977">
            <v>512.29</v>
          </cell>
          <cell r="L977">
            <v>139.83280060579665</v>
          </cell>
        </row>
        <row r="978">
          <cell r="B978" t="str">
            <v>LondonWet PubPremiumDraught CiderD: £4 - £4.50</v>
          </cell>
          <cell r="C978" t="str">
            <v>Total</v>
          </cell>
          <cell r="D978" t="str">
            <v>Wet Pub</v>
          </cell>
          <cell r="E978" t="str">
            <v>London</v>
          </cell>
          <cell r="F978" t="str">
            <v>Premium</v>
          </cell>
          <cell r="G978" t="str">
            <v>Draught Cider</v>
          </cell>
          <cell r="H978" t="str">
            <v>Pint</v>
          </cell>
          <cell r="I978" t="str">
            <v>D: £4 - £4.50</v>
          </cell>
          <cell r="J978">
            <v>70</v>
          </cell>
          <cell r="K978">
            <v>529.17999999999995</v>
          </cell>
          <cell r="L978">
            <v>132.47484113125211</v>
          </cell>
        </row>
        <row r="979">
          <cell r="B979" t="str">
            <v>LondonWet PubTotalDraught CiderC: £3.50 - £4</v>
          </cell>
          <cell r="C979" t="str">
            <v>Total</v>
          </cell>
          <cell r="D979" t="str">
            <v>Wet Pub</v>
          </cell>
          <cell r="E979" t="str">
            <v>London</v>
          </cell>
          <cell r="F979" t="str">
            <v>Total</v>
          </cell>
          <cell r="G979" t="str">
            <v>Draught Cider</v>
          </cell>
          <cell r="H979" t="str">
            <v>Pint</v>
          </cell>
          <cell r="I979" t="str">
            <v>C: £3.50 - £4</v>
          </cell>
          <cell r="J979">
            <v>60</v>
          </cell>
          <cell r="K979">
            <v>568.89</v>
          </cell>
          <cell r="L979">
            <v>158.00845540658469</v>
          </cell>
        </row>
        <row r="980">
          <cell r="B980" t="str">
            <v>LondonWet PubTotalDraught CiderD: £4 - £4.50</v>
          </cell>
          <cell r="C980" t="str">
            <v>Total</v>
          </cell>
          <cell r="D980" t="str">
            <v>Wet Pub</v>
          </cell>
          <cell r="E980" t="str">
            <v>London</v>
          </cell>
          <cell r="F980" t="str">
            <v>Total</v>
          </cell>
          <cell r="G980" t="str">
            <v>Draught Cider</v>
          </cell>
          <cell r="H980" t="str">
            <v>Pint</v>
          </cell>
          <cell r="I980" t="str">
            <v>D: £4 - £4.50</v>
          </cell>
          <cell r="J980">
            <v>80</v>
          </cell>
          <cell r="K980">
            <v>541.4</v>
          </cell>
          <cell r="L980">
            <v>135.64054726435526</v>
          </cell>
        </row>
        <row r="981">
          <cell r="B981" t="str">
            <v>North EnglandWet PubMainstreamDraught CiderC: £3.50 - £4</v>
          </cell>
          <cell r="C981" t="str">
            <v>Total</v>
          </cell>
          <cell r="D981" t="str">
            <v>Wet Pub</v>
          </cell>
          <cell r="E981" t="str">
            <v>North England</v>
          </cell>
          <cell r="F981" t="str">
            <v>Mainstream</v>
          </cell>
          <cell r="G981" t="str">
            <v>Draught Cider</v>
          </cell>
          <cell r="H981" t="str">
            <v>Pint</v>
          </cell>
          <cell r="I981" t="str">
            <v>C: £3.50 - £4</v>
          </cell>
          <cell r="J981">
            <v>73</v>
          </cell>
          <cell r="K981">
            <v>591.51</v>
          </cell>
          <cell r="L981">
            <v>169.29691985777114</v>
          </cell>
        </row>
        <row r="982">
          <cell r="B982" t="str">
            <v>North EnglandWet PubMainstreamDraught CiderB: £3 - £3.50</v>
          </cell>
          <cell r="C982" t="str">
            <v>Total</v>
          </cell>
          <cell r="D982" t="str">
            <v>Wet Pub</v>
          </cell>
          <cell r="E982" t="str">
            <v>North England</v>
          </cell>
          <cell r="F982" t="str">
            <v>Mainstream</v>
          </cell>
          <cell r="G982" t="str">
            <v>Draught Cider</v>
          </cell>
          <cell r="H982" t="str">
            <v>Pint</v>
          </cell>
          <cell r="I982" t="str">
            <v>B: £3 - £3.50</v>
          </cell>
          <cell r="J982">
            <v>74</v>
          </cell>
          <cell r="K982">
            <v>656.44</v>
          </cell>
          <cell r="L982">
            <v>211.21609096653171</v>
          </cell>
        </row>
        <row r="983">
          <cell r="B983" t="str">
            <v>North EnglandWet PubPremiumDraught CiderB: £3 - £3.50</v>
          </cell>
          <cell r="C983" t="str">
            <v>Total</v>
          </cell>
          <cell r="D983" t="str">
            <v>Wet Pub</v>
          </cell>
          <cell r="E983" t="str">
            <v>North England</v>
          </cell>
          <cell r="F983" t="str">
            <v>Premium</v>
          </cell>
          <cell r="G983" t="str">
            <v>Draught Cider</v>
          </cell>
          <cell r="H983" t="str">
            <v>Pint</v>
          </cell>
          <cell r="I983" t="str">
            <v>B: £3 - £3.50</v>
          </cell>
          <cell r="J983">
            <v>56</v>
          </cell>
          <cell r="K983">
            <v>727.24</v>
          </cell>
          <cell r="L983">
            <v>229.63556362923063</v>
          </cell>
        </row>
        <row r="984">
          <cell r="B984" t="str">
            <v>North EnglandWet PubPremiumDraught CiderC: £3.50 - £4</v>
          </cell>
          <cell r="C984" t="str">
            <v>Total</v>
          </cell>
          <cell r="D984" t="str">
            <v>Wet Pub</v>
          </cell>
          <cell r="E984" t="str">
            <v>North England</v>
          </cell>
          <cell r="F984" t="str">
            <v>Premium</v>
          </cell>
          <cell r="G984" t="str">
            <v>Draught Cider</v>
          </cell>
          <cell r="H984" t="str">
            <v>Pint</v>
          </cell>
          <cell r="I984" t="str">
            <v>C: £3.50 - £4</v>
          </cell>
          <cell r="J984">
            <v>111</v>
          </cell>
          <cell r="K984">
            <v>812.76</v>
          </cell>
          <cell r="L984">
            <v>225.45380670164084</v>
          </cell>
        </row>
        <row r="985">
          <cell r="B985" t="str">
            <v>North EnglandWet PubTotalDraught CiderA: &lt;£3</v>
          </cell>
          <cell r="C985" t="str">
            <v>Total</v>
          </cell>
          <cell r="D985" t="str">
            <v>Wet Pub</v>
          </cell>
          <cell r="E985" t="str">
            <v>North England</v>
          </cell>
          <cell r="F985" t="str">
            <v>Total</v>
          </cell>
          <cell r="G985" t="str">
            <v>Draught Cider</v>
          </cell>
          <cell r="H985" t="str">
            <v>Pint</v>
          </cell>
          <cell r="I985" t="str">
            <v>A: &lt;£3</v>
          </cell>
          <cell r="J985">
            <v>40</v>
          </cell>
          <cell r="K985">
            <v>852.34</v>
          </cell>
          <cell r="L985">
            <v>338.87435765460037</v>
          </cell>
        </row>
        <row r="986">
          <cell r="B986" t="str">
            <v>North EnglandWet PubTotalDraught CiderB: £3 - £3.50</v>
          </cell>
          <cell r="C986" t="str">
            <v>Total</v>
          </cell>
          <cell r="D986" t="str">
            <v>Wet Pub</v>
          </cell>
          <cell r="E986" t="str">
            <v>North England</v>
          </cell>
          <cell r="F986" t="str">
            <v>Total</v>
          </cell>
          <cell r="G986" t="str">
            <v>Draught Cider</v>
          </cell>
          <cell r="H986" t="str">
            <v>Pint</v>
          </cell>
          <cell r="I986" t="str">
            <v>B: £3 - £3.50</v>
          </cell>
          <cell r="J986">
            <v>130</v>
          </cell>
          <cell r="K986">
            <v>686.94</v>
          </cell>
          <cell r="L986">
            <v>219.15063303661796</v>
          </cell>
        </row>
        <row r="987">
          <cell r="B987" t="str">
            <v>North EnglandWet PubTotalDraught CiderC: £3.50 - £4</v>
          </cell>
          <cell r="C987" t="str">
            <v>Total</v>
          </cell>
          <cell r="D987" t="str">
            <v>Wet Pub</v>
          </cell>
          <cell r="E987" t="str">
            <v>North England</v>
          </cell>
          <cell r="F987" t="str">
            <v>Total</v>
          </cell>
          <cell r="G987" t="str">
            <v>Draught Cider</v>
          </cell>
          <cell r="H987" t="str">
            <v>Pint</v>
          </cell>
          <cell r="I987" t="str">
            <v>C: £3.50 - £4</v>
          </cell>
          <cell r="J987">
            <v>184</v>
          </cell>
          <cell r="K987">
            <v>724.98</v>
          </cell>
          <cell r="L987">
            <v>203.17417224727993</v>
          </cell>
        </row>
        <row r="988">
          <cell r="B988" t="str">
            <v>ScotlandWet PubPremiumDraught CiderB: £3 - £3.50</v>
          </cell>
          <cell r="C988" t="str">
            <v>Total</v>
          </cell>
          <cell r="D988" t="str">
            <v>Wet Pub</v>
          </cell>
          <cell r="E988" t="str">
            <v>Scotland</v>
          </cell>
          <cell r="F988" t="str">
            <v>Premium</v>
          </cell>
          <cell r="G988" t="str">
            <v>Draught Cider</v>
          </cell>
          <cell r="H988" t="str">
            <v>Pint</v>
          </cell>
          <cell r="I988" t="str">
            <v>B: £3 - £3.50</v>
          </cell>
          <cell r="J988">
            <v>30</v>
          </cell>
          <cell r="K988">
            <v>693.22</v>
          </cell>
          <cell r="L988">
            <v>227.35689328277289</v>
          </cell>
        </row>
        <row r="989">
          <cell r="B989" t="str">
            <v>ScotlandWet PubTotalDraught CiderB: £3 - £3.50</v>
          </cell>
          <cell r="C989" t="str">
            <v>Total</v>
          </cell>
          <cell r="D989" t="str">
            <v>Wet Pub</v>
          </cell>
          <cell r="E989" t="str">
            <v>Scotland</v>
          </cell>
          <cell r="F989" t="str">
            <v>Total</v>
          </cell>
          <cell r="G989" t="str">
            <v>Draught Cider</v>
          </cell>
          <cell r="H989" t="str">
            <v>Pint</v>
          </cell>
          <cell r="I989" t="str">
            <v>B: £3 - £3.50</v>
          </cell>
          <cell r="J989">
            <v>36</v>
          </cell>
          <cell r="K989">
            <v>735.37</v>
          </cell>
          <cell r="L989">
            <v>240.03445700914966</v>
          </cell>
        </row>
        <row r="990">
          <cell r="B990" t="str">
            <v>South EnglandWet PubPremiumDraught CiderD: £4 - £4.50</v>
          </cell>
          <cell r="C990" t="str">
            <v>Total</v>
          </cell>
          <cell r="D990" t="str">
            <v>Wet Pub</v>
          </cell>
          <cell r="E990" t="str">
            <v>South England</v>
          </cell>
          <cell r="F990" t="str">
            <v>Premium</v>
          </cell>
          <cell r="G990" t="str">
            <v>Draught Cider</v>
          </cell>
          <cell r="H990" t="str">
            <v>Pint</v>
          </cell>
          <cell r="I990" t="str">
            <v>D: £4 - £4.50</v>
          </cell>
          <cell r="J990">
            <v>52</v>
          </cell>
          <cell r="K990">
            <v>535.30999999999995</v>
          </cell>
          <cell r="L990">
            <v>132.45071062141216</v>
          </cell>
        </row>
        <row r="991">
          <cell r="B991" t="str">
            <v>South EnglandWet PubPremiumDraught CiderC: £3.50 - £4</v>
          </cell>
          <cell r="C991" t="str">
            <v>Total</v>
          </cell>
          <cell r="D991" t="str">
            <v>Wet Pub</v>
          </cell>
          <cell r="E991" t="str">
            <v>South England</v>
          </cell>
          <cell r="F991" t="str">
            <v>Premium</v>
          </cell>
          <cell r="G991" t="str">
            <v>Draught Cider</v>
          </cell>
          <cell r="H991" t="str">
            <v>Pint</v>
          </cell>
          <cell r="I991" t="str">
            <v>C: £3.50 - £4</v>
          </cell>
          <cell r="J991">
            <v>80</v>
          </cell>
          <cell r="K991">
            <v>611.67999999999995</v>
          </cell>
          <cell r="L991">
            <v>165.80772501951762</v>
          </cell>
        </row>
        <row r="992">
          <cell r="B992" t="str">
            <v>South EnglandWet PubTotalDraught CiderD: £4 - £4.50</v>
          </cell>
          <cell r="C992" t="str">
            <v>Total</v>
          </cell>
          <cell r="D992" t="str">
            <v>Wet Pub</v>
          </cell>
          <cell r="E992" t="str">
            <v>South England</v>
          </cell>
          <cell r="F992" t="str">
            <v>Total</v>
          </cell>
          <cell r="G992" t="str">
            <v>Draught Cider</v>
          </cell>
          <cell r="H992" t="str">
            <v>Pint</v>
          </cell>
          <cell r="I992" t="str">
            <v>D: £4 - £4.50</v>
          </cell>
          <cell r="J992">
            <v>62</v>
          </cell>
          <cell r="K992">
            <v>556.08000000000004</v>
          </cell>
          <cell r="L992">
            <v>136.99823333336761</v>
          </cell>
        </row>
        <row r="993">
          <cell r="B993" t="str">
            <v>South EnglandWet PubTotalDraught CiderC: £3.50 - £4</v>
          </cell>
          <cell r="C993" t="str">
            <v>Total</v>
          </cell>
          <cell r="D993" t="str">
            <v>Wet Pub</v>
          </cell>
          <cell r="E993" t="str">
            <v>South England</v>
          </cell>
          <cell r="F993" t="str">
            <v>Total</v>
          </cell>
          <cell r="G993" t="str">
            <v>Draught Cider</v>
          </cell>
          <cell r="H993" t="str">
            <v>Pint</v>
          </cell>
          <cell r="I993" t="str">
            <v>C: £3.50 - £4</v>
          </cell>
          <cell r="J993">
            <v>101</v>
          </cell>
          <cell r="K993">
            <v>612.20000000000005</v>
          </cell>
          <cell r="L993">
            <v>168.02400802795617</v>
          </cell>
        </row>
        <row r="994">
          <cell r="B994" t="str">
            <v>Central/WalesBarMainstreamDraught Core LagerB: £3 - £3.50</v>
          </cell>
          <cell r="C994" t="str">
            <v>Total</v>
          </cell>
          <cell r="D994" t="str">
            <v>Bar</v>
          </cell>
          <cell r="E994" t="str">
            <v>Central/Wales</v>
          </cell>
          <cell r="F994" t="str">
            <v>Mainstream</v>
          </cell>
          <cell r="G994" t="str">
            <v>Draught Core Lager</v>
          </cell>
          <cell r="H994" t="str">
            <v>Pint</v>
          </cell>
          <cell r="I994" t="str">
            <v>B: £3 - £3.50</v>
          </cell>
          <cell r="J994">
            <v>36</v>
          </cell>
          <cell r="K994">
            <v>2461.27</v>
          </cell>
          <cell r="L994">
            <v>809.21300514008976</v>
          </cell>
        </row>
        <row r="995">
          <cell r="B995" t="str">
            <v>Central/WalesBarTotalDraught Core LagerA: &lt;£3</v>
          </cell>
          <cell r="C995" t="str">
            <v>Total</v>
          </cell>
          <cell r="D995" t="str">
            <v>Bar</v>
          </cell>
          <cell r="E995" t="str">
            <v>Central/Wales</v>
          </cell>
          <cell r="F995" t="str">
            <v>Total</v>
          </cell>
          <cell r="G995" t="str">
            <v>Draught Core Lager</v>
          </cell>
          <cell r="H995" t="str">
            <v>Pint</v>
          </cell>
          <cell r="I995" t="str">
            <v>A: &lt;£3</v>
          </cell>
          <cell r="J995">
            <v>36</v>
          </cell>
          <cell r="K995">
            <v>1915.14</v>
          </cell>
          <cell r="L995">
            <v>726.63966027512322</v>
          </cell>
        </row>
        <row r="996">
          <cell r="B996" t="str">
            <v>Central/WalesBarTotalDraught Core LagerB: £3 - £3.50</v>
          </cell>
          <cell r="C996" t="str">
            <v>Total</v>
          </cell>
          <cell r="D996" t="str">
            <v>Bar</v>
          </cell>
          <cell r="E996" t="str">
            <v>Central/Wales</v>
          </cell>
          <cell r="F996" t="str">
            <v>Total</v>
          </cell>
          <cell r="G996" t="str">
            <v>Draught Core Lager</v>
          </cell>
          <cell r="H996" t="str">
            <v>Pint</v>
          </cell>
          <cell r="I996" t="str">
            <v>B: £3 - £3.50</v>
          </cell>
          <cell r="J996">
            <v>49</v>
          </cell>
          <cell r="K996">
            <v>2475.27</v>
          </cell>
          <cell r="L996">
            <v>814.75901322318305</v>
          </cell>
        </row>
        <row r="997">
          <cell r="B997" t="str">
            <v>GBBarMainstreamDraught Core LagerC: £3.50 - £4</v>
          </cell>
          <cell r="C997" t="str">
            <v>Total</v>
          </cell>
          <cell r="D997" t="str">
            <v>Bar</v>
          </cell>
          <cell r="E997" t="str">
            <v>GB</v>
          </cell>
          <cell r="F997" t="str">
            <v>Mainstream</v>
          </cell>
          <cell r="G997" t="str">
            <v>Draught Core Lager</v>
          </cell>
          <cell r="H997" t="str">
            <v>Pint</v>
          </cell>
          <cell r="I997" t="str">
            <v>C: £3.50 - £4</v>
          </cell>
          <cell r="J997">
            <v>69</v>
          </cell>
          <cell r="K997">
            <v>2101.52</v>
          </cell>
          <cell r="L997">
            <v>629.73800804949121</v>
          </cell>
        </row>
        <row r="998">
          <cell r="B998" t="str">
            <v>GBBarMainstreamDraught Core LagerA: &lt;£3</v>
          </cell>
          <cell r="C998" t="str">
            <v>Total</v>
          </cell>
          <cell r="D998" t="str">
            <v>Bar</v>
          </cell>
          <cell r="E998" t="str">
            <v>GB</v>
          </cell>
          <cell r="F998" t="str">
            <v>Mainstream</v>
          </cell>
          <cell r="G998" t="str">
            <v>Draught Core Lager</v>
          </cell>
          <cell r="H998" t="str">
            <v>Pint</v>
          </cell>
          <cell r="I998" t="str">
            <v>A: &lt;£3</v>
          </cell>
          <cell r="J998">
            <v>70</v>
          </cell>
          <cell r="K998">
            <v>2438.09</v>
          </cell>
          <cell r="L998">
            <v>974.39575925677821</v>
          </cell>
        </row>
        <row r="999">
          <cell r="B999" t="str">
            <v>GBBarMainstreamDraught Core LagerB: £3 - £3.50</v>
          </cell>
          <cell r="C999" t="str">
            <v>Total</v>
          </cell>
          <cell r="D999" t="str">
            <v>Bar</v>
          </cell>
          <cell r="E999" t="str">
            <v>GB</v>
          </cell>
          <cell r="F999" t="str">
            <v>Mainstream</v>
          </cell>
          <cell r="G999" t="str">
            <v>Draught Core Lager</v>
          </cell>
          <cell r="H999" t="str">
            <v>Pint</v>
          </cell>
          <cell r="I999" t="str">
            <v>B: £3 - £3.50</v>
          </cell>
          <cell r="J999">
            <v>125</v>
          </cell>
          <cell r="K999">
            <v>2188.6</v>
          </cell>
          <cell r="L999">
            <v>730.69289801826756</v>
          </cell>
        </row>
        <row r="1000">
          <cell r="B1000" t="str">
            <v>GBBarPremiumDraught Core LagerF: £5 - £5.50</v>
          </cell>
          <cell r="C1000" t="str">
            <v>Total</v>
          </cell>
          <cell r="D1000" t="str">
            <v>Bar</v>
          </cell>
          <cell r="E1000" t="str">
            <v>GB</v>
          </cell>
          <cell r="F1000" t="str">
            <v>Premium</v>
          </cell>
          <cell r="G1000" t="str">
            <v>Draught Core Lager</v>
          </cell>
          <cell r="H1000" t="str">
            <v>Pint</v>
          </cell>
          <cell r="I1000" t="str">
            <v>F: £5 - £5.50</v>
          </cell>
          <cell r="J1000">
            <v>45</v>
          </cell>
          <cell r="K1000">
            <v>794.72</v>
          </cell>
          <cell r="L1000">
            <v>158.85014168913028</v>
          </cell>
        </row>
        <row r="1001">
          <cell r="B1001" t="str">
            <v>GBBarPremiumDraught Core LagerD: £4 - £4.50</v>
          </cell>
          <cell r="C1001" t="str">
            <v>Total</v>
          </cell>
          <cell r="D1001" t="str">
            <v>Bar</v>
          </cell>
          <cell r="E1001" t="str">
            <v>GB</v>
          </cell>
          <cell r="F1001" t="str">
            <v>Premium</v>
          </cell>
          <cell r="G1001" t="str">
            <v>Draught Core Lager</v>
          </cell>
          <cell r="H1001" t="str">
            <v>Pint</v>
          </cell>
          <cell r="I1001" t="str">
            <v>D: £4 - £4.50</v>
          </cell>
          <cell r="J1001">
            <v>52</v>
          </cell>
          <cell r="K1001">
            <v>1534.48</v>
          </cell>
          <cell r="L1001">
            <v>383.8570655303169</v>
          </cell>
        </row>
        <row r="1002">
          <cell r="B1002" t="str">
            <v>GBBarPremiumDraught Core LagerC: £3.50 - £4</v>
          </cell>
          <cell r="C1002" t="str">
            <v>Total</v>
          </cell>
          <cell r="D1002" t="str">
            <v>Bar</v>
          </cell>
          <cell r="E1002" t="str">
            <v>GB</v>
          </cell>
          <cell r="F1002" t="str">
            <v>Premium</v>
          </cell>
          <cell r="G1002" t="str">
            <v>Draught Core Lager</v>
          </cell>
          <cell r="H1002" t="str">
            <v>Pint</v>
          </cell>
          <cell r="I1002" t="str">
            <v>C: £3.50 - £4</v>
          </cell>
          <cell r="J1002">
            <v>65</v>
          </cell>
          <cell r="K1002">
            <v>1724.32</v>
          </cell>
          <cell r="L1002">
            <v>490.82963558213555</v>
          </cell>
        </row>
        <row r="1003">
          <cell r="B1003" t="str">
            <v>GBBarPremiumDraught Core LagerB: £3 - £3.50</v>
          </cell>
          <cell r="C1003" t="str">
            <v>Total</v>
          </cell>
          <cell r="D1003" t="str">
            <v>Bar</v>
          </cell>
          <cell r="E1003" t="str">
            <v>GB</v>
          </cell>
          <cell r="F1003" t="str">
            <v>Premium</v>
          </cell>
          <cell r="G1003" t="str">
            <v>Draught Core Lager</v>
          </cell>
          <cell r="H1003" t="str">
            <v>Pint</v>
          </cell>
          <cell r="I1003" t="str">
            <v>B: £3 - £3.50</v>
          </cell>
          <cell r="J1003">
            <v>78</v>
          </cell>
          <cell r="K1003">
            <v>2221.94</v>
          </cell>
          <cell r="L1003">
            <v>733.31609270509682</v>
          </cell>
        </row>
        <row r="1004">
          <cell r="B1004" t="str">
            <v>GBBarTotalDraught Core LagerE: £4.50 - £5</v>
          </cell>
          <cell r="C1004" t="str">
            <v>Total</v>
          </cell>
          <cell r="D1004" t="str">
            <v>Bar</v>
          </cell>
          <cell r="E1004" t="str">
            <v>GB</v>
          </cell>
          <cell r="F1004" t="str">
            <v>Total</v>
          </cell>
          <cell r="G1004" t="str">
            <v>Draught Core Lager</v>
          </cell>
          <cell r="H1004" t="str">
            <v>Pint</v>
          </cell>
          <cell r="I1004" t="str">
            <v>E: £4.50 - £5</v>
          </cell>
          <cell r="J1004">
            <v>32</v>
          </cell>
          <cell r="K1004">
            <v>1697.91</v>
          </cell>
          <cell r="L1004">
            <v>375.31743289262852</v>
          </cell>
        </row>
        <row r="1005">
          <cell r="B1005" t="str">
            <v>GBBarTotalDraught Core LagerF: £5 - £5.50</v>
          </cell>
          <cell r="C1005" t="str">
            <v>Total</v>
          </cell>
          <cell r="D1005" t="str">
            <v>Bar</v>
          </cell>
          <cell r="E1005" t="str">
            <v>GB</v>
          </cell>
          <cell r="F1005" t="str">
            <v>Total</v>
          </cell>
          <cell r="G1005" t="str">
            <v>Draught Core Lager</v>
          </cell>
          <cell r="H1005" t="str">
            <v>Pint</v>
          </cell>
          <cell r="I1005" t="str">
            <v>F: £5 - £5.50</v>
          </cell>
          <cell r="J1005">
            <v>45</v>
          </cell>
          <cell r="K1005">
            <v>794.72</v>
          </cell>
          <cell r="L1005">
            <v>158.85014168913028</v>
          </cell>
        </row>
        <row r="1006">
          <cell r="B1006" t="str">
            <v>GBBarTotalDraught Core LagerD: £4 - £4.50</v>
          </cell>
          <cell r="C1006" t="str">
            <v>Total</v>
          </cell>
          <cell r="D1006" t="str">
            <v>Bar</v>
          </cell>
          <cell r="E1006" t="str">
            <v>GB</v>
          </cell>
          <cell r="F1006" t="str">
            <v>Total</v>
          </cell>
          <cell r="G1006" t="str">
            <v>Draught Core Lager</v>
          </cell>
          <cell r="H1006" t="str">
            <v>Pint</v>
          </cell>
          <cell r="I1006" t="str">
            <v>D: £4 - £4.50</v>
          </cell>
          <cell r="J1006">
            <v>76</v>
          </cell>
          <cell r="K1006">
            <v>1449.8</v>
          </cell>
          <cell r="L1006">
            <v>367.14656968390142</v>
          </cell>
        </row>
        <row r="1007">
          <cell r="B1007" t="str">
            <v>GBBarTotalDraught Core LagerA: &lt;£3</v>
          </cell>
          <cell r="C1007" t="str">
            <v>Total</v>
          </cell>
          <cell r="D1007" t="str">
            <v>Bar</v>
          </cell>
          <cell r="E1007" t="str">
            <v>GB</v>
          </cell>
          <cell r="F1007" t="str">
            <v>Total</v>
          </cell>
          <cell r="G1007" t="str">
            <v>Draught Core Lager</v>
          </cell>
          <cell r="H1007" t="str">
            <v>Pint</v>
          </cell>
          <cell r="I1007" t="str">
            <v>A: &lt;£3</v>
          </cell>
          <cell r="J1007">
            <v>96</v>
          </cell>
          <cell r="K1007">
            <v>2239.23</v>
          </cell>
          <cell r="L1007">
            <v>885.24422962900701</v>
          </cell>
        </row>
        <row r="1008">
          <cell r="B1008" t="str">
            <v>GBBarTotalDraught Core LagerC: £3.50 - £4</v>
          </cell>
          <cell r="C1008" t="str">
            <v>Total</v>
          </cell>
          <cell r="D1008" t="str">
            <v>Bar</v>
          </cell>
          <cell r="E1008" t="str">
            <v>GB</v>
          </cell>
          <cell r="F1008" t="str">
            <v>Total</v>
          </cell>
          <cell r="G1008" t="str">
            <v>Draught Core Lager</v>
          </cell>
          <cell r="H1008" t="str">
            <v>Pint</v>
          </cell>
          <cell r="I1008" t="str">
            <v>C: £3.50 - £4</v>
          </cell>
          <cell r="J1008">
            <v>134</v>
          </cell>
          <cell r="K1008">
            <v>1918.55</v>
          </cell>
          <cell r="L1008">
            <v>562.35708110637154</v>
          </cell>
        </row>
        <row r="1009">
          <cell r="B1009" t="str">
            <v>GBBarTotalDraught Core LagerB: £3 - £3.50</v>
          </cell>
          <cell r="C1009" t="str">
            <v>Total</v>
          </cell>
          <cell r="D1009" t="str">
            <v>Bar</v>
          </cell>
          <cell r="E1009" t="str">
            <v>GB</v>
          </cell>
          <cell r="F1009" t="str">
            <v>Total</v>
          </cell>
          <cell r="G1009" t="str">
            <v>Draught Core Lager</v>
          </cell>
          <cell r="H1009" t="str">
            <v>Pint</v>
          </cell>
          <cell r="I1009" t="str">
            <v>B: £3 - £3.50</v>
          </cell>
          <cell r="J1009">
            <v>203</v>
          </cell>
          <cell r="K1009">
            <v>2201.41</v>
          </cell>
          <cell r="L1009">
            <v>731.70082504079403</v>
          </cell>
        </row>
        <row r="1010">
          <cell r="B1010" t="str">
            <v>LondonBarPremiumDraught Core LagerF: £5 - £5.50</v>
          </cell>
          <cell r="C1010" t="str">
            <v>Total</v>
          </cell>
          <cell r="D1010" t="str">
            <v>Bar</v>
          </cell>
          <cell r="E1010" t="str">
            <v>London</v>
          </cell>
          <cell r="F1010" t="str">
            <v>Premium</v>
          </cell>
          <cell r="G1010" t="str">
            <v>Draught Core Lager</v>
          </cell>
          <cell r="H1010" t="str">
            <v>Pint</v>
          </cell>
          <cell r="I1010" t="str">
            <v>F: £5 - £5.50</v>
          </cell>
          <cell r="J1010">
            <v>45</v>
          </cell>
          <cell r="K1010">
            <v>794.72</v>
          </cell>
          <cell r="L1010">
            <v>158.85014168913028</v>
          </cell>
        </row>
        <row r="1011">
          <cell r="B1011" t="str">
            <v>LondonBarTotalDraught Core LagerC: £3.50 - £4</v>
          </cell>
          <cell r="C1011" t="str">
            <v>Total</v>
          </cell>
          <cell r="D1011" t="str">
            <v>Bar</v>
          </cell>
          <cell r="E1011" t="str">
            <v>London</v>
          </cell>
          <cell r="F1011" t="str">
            <v>Total</v>
          </cell>
          <cell r="G1011" t="str">
            <v>Draught Core Lager</v>
          </cell>
          <cell r="H1011" t="str">
            <v>Pint</v>
          </cell>
          <cell r="I1011" t="str">
            <v>C: £3.50 - £4</v>
          </cell>
          <cell r="J1011">
            <v>31</v>
          </cell>
          <cell r="K1011">
            <v>2065.14</v>
          </cell>
          <cell r="L1011">
            <v>588.06017450271656</v>
          </cell>
        </row>
        <row r="1012">
          <cell r="B1012" t="str">
            <v>LondonBarTotalDraught Core LagerF: £5 - £5.50</v>
          </cell>
          <cell r="C1012" t="str">
            <v>Total</v>
          </cell>
          <cell r="D1012" t="str">
            <v>Bar</v>
          </cell>
          <cell r="E1012" t="str">
            <v>London</v>
          </cell>
          <cell r="F1012" t="str">
            <v>Total</v>
          </cell>
          <cell r="G1012" t="str">
            <v>Draught Core Lager</v>
          </cell>
          <cell r="H1012" t="str">
            <v>Pint</v>
          </cell>
          <cell r="I1012" t="str">
            <v>F: £5 - £5.50</v>
          </cell>
          <cell r="J1012">
            <v>45</v>
          </cell>
          <cell r="K1012">
            <v>794.72</v>
          </cell>
          <cell r="L1012">
            <v>158.85014168913028</v>
          </cell>
        </row>
        <row r="1013">
          <cell r="B1013" t="str">
            <v>North EnglandBarMainstreamDraught Core LagerA: &lt;£3</v>
          </cell>
          <cell r="C1013" t="str">
            <v>Total</v>
          </cell>
          <cell r="D1013" t="str">
            <v>Bar</v>
          </cell>
          <cell r="E1013" t="str">
            <v>North England</v>
          </cell>
          <cell r="F1013" t="str">
            <v>Mainstream</v>
          </cell>
          <cell r="G1013" t="str">
            <v>Draught Core Lager</v>
          </cell>
          <cell r="H1013" t="str">
            <v>Pint</v>
          </cell>
          <cell r="I1013" t="str">
            <v>A: &lt;£3</v>
          </cell>
          <cell r="J1013">
            <v>31</v>
          </cell>
          <cell r="K1013">
            <v>2572.4499999999998</v>
          </cell>
          <cell r="L1013">
            <v>1026.8002388399525</v>
          </cell>
        </row>
        <row r="1014">
          <cell r="B1014" t="str">
            <v>North EnglandBarMainstreamDraught Core LagerB: £3 - £3.50</v>
          </cell>
          <cell r="C1014" t="str">
            <v>Total</v>
          </cell>
          <cell r="D1014" t="str">
            <v>Bar</v>
          </cell>
          <cell r="E1014" t="str">
            <v>North England</v>
          </cell>
          <cell r="F1014" t="str">
            <v>Mainstream</v>
          </cell>
          <cell r="G1014" t="str">
            <v>Draught Core Lager</v>
          </cell>
          <cell r="H1014" t="str">
            <v>Pint</v>
          </cell>
          <cell r="I1014" t="str">
            <v>B: £3 - £3.50</v>
          </cell>
          <cell r="J1014">
            <v>33</v>
          </cell>
          <cell r="K1014">
            <v>2595.6</v>
          </cell>
          <cell r="L1014">
            <v>880.31420975757578</v>
          </cell>
        </row>
        <row r="1015">
          <cell r="B1015" t="str">
            <v>North EnglandBarTotalDraught Core LagerC: £3.50 - £4</v>
          </cell>
          <cell r="C1015" t="str">
            <v>Total</v>
          </cell>
          <cell r="D1015" t="str">
            <v>Bar</v>
          </cell>
          <cell r="E1015" t="str">
            <v>North England</v>
          </cell>
          <cell r="F1015" t="str">
            <v>Total</v>
          </cell>
          <cell r="G1015" t="str">
            <v>Draught Core Lager</v>
          </cell>
          <cell r="H1015" t="str">
            <v>Pint</v>
          </cell>
          <cell r="I1015" t="str">
            <v>C: £3.50 - £4</v>
          </cell>
          <cell r="J1015">
            <v>32</v>
          </cell>
          <cell r="K1015">
            <v>2633.34</v>
          </cell>
          <cell r="L1015">
            <v>783.15930158925357</v>
          </cell>
        </row>
        <row r="1016">
          <cell r="B1016" t="str">
            <v>North EnglandBarTotalDraught Core LagerA: &lt;£3</v>
          </cell>
          <cell r="C1016" t="str">
            <v>Total</v>
          </cell>
          <cell r="D1016" t="str">
            <v>Bar</v>
          </cell>
          <cell r="E1016" t="str">
            <v>North England</v>
          </cell>
          <cell r="F1016" t="str">
            <v>Total</v>
          </cell>
          <cell r="G1016" t="str">
            <v>Draught Core Lager</v>
          </cell>
          <cell r="H1016" t="str">
            <v>Pint</v>
          </cell>
          <cell r="I1016" t="str">
            <v>A: &lt;£3</v>
          </cell>
          <cell r="J1016">
            <v>43</v>
          </cell>
          <cell r="K1016">
            <v>2354.9899999999998</v>
          </cell>
          <cell r="L1016">
            <v>925.3750160049965</v>
          </cell>
        </row>
        <row r="1017">
          <cell r="B1017" t="str">
            <v>North EnglandBarTotalDraught Core LagerB: £3 - £3.50</v>
          </cell>
          <cell r="C1017" t="str">
            <v>Total</v>
          </cell>
          <cell r="D1017" t="str">
            <v>Bar</v>
          </cell>
          <cell r="E1017" t="str">
            <v>North England</v>
          </cell>
          <cell r="F1017" t="str">
            <v>Total</v>
          </cell>
          <cell r="G1017" t="str">
            <v>Draught Core Lager</v>
          </cell>
          <cell r="H1017" t="str">
            <v>Pint</v>
          </cell>
          <cell r="I1017" t="str">
            <v>B: £3 - £3.50</v>
          </cell>
          <cell r="J1017">
            <v>56</v>
          </cell>
          <cell r="K1017">
            <v>2566.29</v>
          </cell>
          <cell r="L1017">
            <v>855.90027486764779</v>
          </cell>
        </row>
        <row r="1018">
          <cell r="B1018" t="str">
            <v>South EnglandBarTotalDraught Core LagerC: £3.50 - £4</v>
          </cell>
          <cell r="C1018" t="str">
            <v>Total</v>
          </cell>
          <cell r="D1018" t="str">
            <v>Bar</v>
          </cell>
          <cell r="E1018" t="str">
            <v>South England</v>
          </cell>
          <cell r="F1018" t="str">
            <v>Total</v>
          </cell>
          <cell r="G1018" t="str">
            <v>Draught Core Lager</v>
          </cell>
          <cell r="H1018" t="str">
            <v>Pint</v>
          </cell>
          <cell r="I1018" t="str">
            <v>C: £3.50 - £4</v>
          </cell>
          <cell r="J1018">
            <v>33</v>
          </cell>
          <cell r="K1018">
            <v>1201.72</v>
          </cell>
          <cell r="L1018">
            <v>353.72588741322363</v>
          </cell>
        </row>
        <row r="1019">
          <cell r="B1019" t="str">
            <v>South EnglandBarTotalDraught Core LagerB: £3 - £3.50</v>
          </cell>
          <cell r="C1019" t="str">
            <v>Total</v>
          </cell>
          <cell r="D1019" t="str">
            <v>Bar</v>
          </cell>
          <cell r="E1019" t="str">
            <v>South England</v>
          </cell>
          <cell r="F1019" t="str">
            <v>Total</v>
          </cell>
          <cell r="G1019" t="str">
            <v>Draught Core Lager</v>
          </cell>
          <cell r="H1019" t="str">
            <v>Pint</v>
          </cell>
          <cell r="I1019" t="str">
            <v>B: £3 - £3.50</v>
          </cell>
          <cell r="J1019">
            <v>52</v>
          </cell>
          <cell r="K1019">
            <v>1965.47</v>
          </cell>
          <cell r="L1019">
            <v>654.96913513737672</v>
          </cell>
        </row>
        <row r="1020">
          <cell r="B1020" t="str">
            <v>Central/WalesDrinkingMainstreamDraught Core LagerA: &lt;£3</v>
          </cell>
          <cell r="C1020" t="str">
            <v>Total</v>
          </cell>
          <cell r="D1020" t="str">
            <v>Drinking</v>
          </cell>
          <cell r="E1020" t="str">
            <v>Central/Wales</v>
          </cell>
          <cell r="F1020" t="str">
            <v>Mainstream</v>
          </cell>
          <cell r="G1020" t="str">
            <v>Draught Core Lager</v>
          </cell>
          <cell r="H1020" t="str">
            <v>Pint</v>
          </cell>
          <cell r="I1020" t="str">
            <v>A: &lt;£3</v>
          </cell>
          <cell r="J1020">
            <v>147</v>
          </cell>
          <cell r="K1020">
            <v>2297.7199999999998</v>
          </cell>
          <cell r="L1020">
            <v>839.90873451562322</v>
          </cell>
        </row>
        <row r="1021">
          <cell r="B1021" t="str">
            <v>Central/WalesDrinkingMainstreamDraught Core LagerB: £3 - £3.50</v>
          </cell>
          <cell r="C1021" t="str">
            <v>Total</v>
          </cell>
          <cell r="D1021" t="str">
            <v>Drinking</v>
          </cell>
          <cell r="E1021" t="str">
            <v>Central/Wales</v>
          </cell>
          <cell r="F1021" t="str">
            <v>Mainstream</v>
          </cell>
          <cell r="G1021" t="str">
            <v>Draught Core Lager</v>
          </cell>
          <cell r="H1021" t="str">
            <v>Pint</v>
          </cell>
          <cell r="I1021" t="str">
            <v>B: £3 - £3.50</v>
          </cell>
          <cell r="J1021">
            <v>156</v>
          </cell>
          <cell r="K1021">
            <v>2315.61</v>
          </cell>
          <cell r="L1021">
            <v>754.1033664960969</v>
          </cell>
        </row>
        <row r="1022">
          <cell r="B1022" t="str">
            <v>Central/WalesDrinkingPremiumDraught Core LagerC: £3.50 - £4</v>
          </cell>
          <cell r="C1022" t="str">
            <v>Total</v>
          </cell>
          <cell r="D1022" t="str">
            <v>Drinking</v>
          </cell>
          <cell r="E1022" t="str">
            <v>Central/Wales</v>
          </cell>
          <cell r="F1022" t="str">
            <v>Premium</v>
          </cell>
          <cell r="G1022" t="str">
            <v>Draught Core Lager</v>
          </cell>
          <cell r="H1022" t="str">
            <v>Pint</v>
          </cell>
          <cell r="I1022" t="str">
            <v>C: £3.50 - £4</v>
          </cell>
          <cell r="J1022">
            <v>33</v>
          </cell>
          <cell r="K1022">
            <v>1793.13</v>
          </cell>
          <cell r="L1022">
            <v>503.58101475099818</v>
          </cell>
        </row>
        <row r="1023">
          <cell r="B1023" t="str">
            <v>Central/WalesDrinkingPremiumDraught Core LagerA: &lt;£3</v>
          </cell>
          <cell r="C1023" t="str">
            <v>Total</v>
          </cell>
          <cell r="D1023" t="str">
            <v>Drinking</v>
          </cell>
          <cell r="E1023" t="str">
            <v>Central/Wales</v>
          </cell>
          <cell r="F1023" t="str">
            <v>Premium</v>
          </cell>
          <cell r="G1023" t="str">
            <v>Draught Core Lager</v>
          </cell>
          <cell r="H1023" t="str">
            <v>Pint</v>
          </cell>
          <cell r="I1023" t="str">
            <v>A: &lt;£3</v>
          </cell>
          <cell r="J1023">
            <v>89</v>
          </cell>
          <cell r="K1023">
            <v>2714.66</v>
          </cell>
          <cell r="L1023">
            <v>1012.5941990802676</v>
          </cell>
        </row>
        <row r="1024">
          <cell r="B1024" t="str">
            <v>Central/WalesDrinkingPremiumDraught Core LagerB: £3 - £3.50</v>
          </cell>
          <cell r="C1024" t="str">
            <v>Total</v>
          </cell>
          <cell r="D1024" t="str">
            <v>Drinking</v>
          </cell>
          <cell r="E1024" t="str">
            <v>Central/Wales</v>
          </cell>
          <cell r="F1024" t="str">
            <v>Premium</v>
          </cell>
          <cell r="G1024" t="str">
            <v>Draught Core Lager</v>
          </cell>
          <cell r="H1024" t="str">
            <v>Pint</v>
          </cell>
          <cell r="I1024" t="str">
            <v>B: £3 - £3.50</v>
          </cell>
          <cell r="J1024">
            <v>114</v>
          </cell>
          <cell r="K1024">
            <v>2327.7800000000002</v>
          </cell>
          <cell r="L1024">
            <v>750.55560584418845</v>
          </cell>
        </row>
        <row r="1025">
          <cell r="B1025" t="str">
            <v>Central/WalesDrinkingTotalDraught Core LagerC: £3.50 - £4</v>
          </cell>
          <cell r="C1025" t="str">
            <v>Total</v>
          </cell>
          <cell r="D1025" t="str">
            <v>Drinking</v>
          </cell>
          <cell r="E1025" t="str">
            <v>Central/Wales</v>
          </cell>
          <cell r="F1025" t="str">
            <v>Total</v>
          </cell>
          <cell r="G1025" t="str">
            <v>Draught Core Lager</v>
          </cell>
          <cell r="H1025" t="str">
            <v>Pint</v>
          </cell>
          <cell r="I1025" t="str">
            <v>C: £3.50 - £4</v>
          </cell>
          <cell r="J1025">
            <v>61</v>
          </cell>
          <cell r="K1025">
            <v>2072.3000000000002</v>
          </cell>
          <cell r="L1025">
            <v>594.20621520623592</v>
          </cell>
        </row>
        <row r="1026">
          <cell r="B1026" t="str">
            <v>Central/WalesDrinkingTotalDraught Core LagerA: &lt;£3</v>
          </cell>
          <cell r="C1026" t="str">
            <v>Total</v>
          </cell>
          <cell r="D1026" t="str">
            <v>Drinking</v>
          </cell>
          <cell r="E1026" t="str">
            <v>Central/Wales</v>
          </cell>
          <cell r="F1026" t="str">
            <v>Total</v>
          </cell>
          <cell r="G1026" t="str">
            <v>Draught Core Lager</v>
          </cell>
          <cell r="H1026" t="str">
            <v>Pint</v>
          </cell>
          <cell r="I1026" t="str">
            <v>A: &lt;£3</v>
          </cell>
          <cell r="J1026">
            <v>236</v>
          </cell>
          <cell r="K1026">
            <v>2454.96</v>
          </cell>
          <cell r="L1026">
            <v>905.03164276245946</v>
          </cell>
        </row>
        <row r="1027">
          <cell r="B1027" t="str">
            <v>Central/WalesDrinkingTotalDraught Core LagerB: £3 - £3.50</v>
          </cell>
          <cell r="C1027" t="str">
            <v>Total</v>
          </cell>
          <cell r="D1027" t="str">
            <v>Drinking</v>
          </cell>
          <cell r="E1027" t="str">
            <v>Central/Wales</v>
          </cell>
          <cell r="F1027" t="str">
            <v>Total</v>
          </cell>
          <cell r="G1027" t="str">
            <v>Draught Core Lager</v>
          </cell>
          <cell r="H1027" t="str">
            <v>Pint</v>
          </cell>
          <cell r="I1027" t="str">
            <v>B: £3 - £3.50</v>
          </cell>
          <cell r="J1027">
            <v>270</v>
          </cell>
          <cell r="K1027">
            <v>2320.75</v>
          </cell>
          <cell r="L1027">
            <v>752.60542310973597</v>
          </cell>
        </row>
        <row r="1028">
          <cell r="B1028" t="str">
            <v>GBDrinkingMainstreamDraught Core LagerD: £4 - £4.50</v>
          </cell>
          <cell r="C1028" t="str">
            <v>Total</v>
          </cell>
          <cell r="D1028" t="str">
            <v>Drinking</v>
          </cell>
          <cell r="E1028" t="str">
            <v>GB</v>
          </cell>
          <cell r="F1028" t="str">
            <v>Mainstream</v>
          </cell>
          <cell r="G1028" t="str">
            <v>Draught Core Lager</v>
          </cell>
          <cell r="H1028" t="str">
            <v>Pint</v>
          </cell>
          <cell r="I1028" t="str">
            <v>D: £4 - £4.50</v>
          </cell>
          <cell r="J1028">
            <v>37</v>
          </cell>
          <cell r="K1028">
            <v>1311.57</v>
          </cell>
          <cell r="L1028">
            <v>336.7039597046109</v>
          </cell>
        </row>
        <row r="1029">
          <cell r="B1029" t="str">
            <v>GBDrinkingMainstreamDraught Core LagerC: £3.50 - £4</v>
          </cell>
          <cell r="C1029" t="str">
            <v>Total</v>
          </cell>
          <cell r="D1029" t="str">
            <v>Drinking</v>
          </cell>
          <cell r="E1029" t="str">
            <v>GB</v>
          </cell>
          <cell r="F1029" t="str">
            <v>Mainstream</v>
          </cell>
          <cell r="G1029" t="str">
            <v>Draught Core Lager</v>
          </cell>
          <cell r="H1029" t="str">
            <v>Pint</v>
          </cell>
          <cell r="I1029" t="str">
            <v>C: £3.50 - £4</v>
          </cell>
          <cell r="J1029">
            <v>129</v>
          </cell>
          <cell r="K1029">
            <v>2171.04</v>
          </cell>
          <cell r="L1029">
            <v>632.51430541595596</v>
          </cell>
        </row>
        <row r="1030">
          <cell r="B1030" t="str">
            <v>GBDrinkingMainstreamDraught Core LagerA: &lt;£3</v>
          </cell>
          <cell r="C1030" t="str">
            <v>Total</v>
          </cell>
          <cell r="D1030" t="str">
            <v>Drinking</v>
          </cell>
          <cell r="E1030" t="str">
            <v>GB</v>
          </cell>
          <cell r="F1030" t="str">
            <v>Mainstream</v>
          </cell>
          <cell r="G1030" t="str">
            <v>Draught Core Lager</v>
          </cell>
          <cell r="H1030" t="str">
            <v>Pint</v>
          </cell>
          <cell r="I1030" t="str">
            <v>A: &lt;£3</v>
          </cell>
          <cell r="J1030">
            <v>294</v>
          </cell>
          <cell r="K1030">
            <v>2405.2600000000002</v>
          </cell>
          <cell r="L1030">
            <v>900.87760555907744</v>
          </cell>
        </row>
        <row r="1031">
          <cell r="B1031" t="str">
            <v>GBDrinkingMainstreamDraught Core LagerB: £3 - £3.50</v>
          </cell>
          <cell r="C1031" t="str">
            <v>Total</v>
          </cell>
          <cell r="D1031" t="str">
            <v>Drinking</v>
          </cell>
          <cell r="E1031" t="str">
            <v>GB</v>
          </cell>
          <cell r="F1031" t="str">
            <v>Mainstream</v>
          </cell>
          <cell r="G1031" t="str">
            <v>Draught Core Lager</v>
          </cell>
          <cell r="H1031" t="str">
            <v>Pint</v>
          </cell>
          <cell r="I1031" t="str">
            <v>B: £3 - £3.50</v>
          </cell>
          <cell r="J1031">
            <v>380</v>
          </cell>
          <cell r="K1031">
            <v>2322.5700000000002</v>
          </cell>
          <cell r="L1031">
            <v>762.84923858814079</v>
          </cell>
        </row>
        <row r="1032">
          <cell r="B1032" t="str">
            <v>GBDrinkingPremiumDraught Core LagerF: £5 - £5.50</v>
          </cell>
          <cell r="C1032" t="str">
            <v>Total</v>
          </cell>
          <cell r="D1032" t="str">
            <v>Drinking</v>
          </cell>
          <cell r="E1032" t="str">
            <v>GB</v>
          </cell>
          <cell r="F1032" t="str">
            <v>Premium</v>
          </cell>
          <cell r="G1032" t="str">
            <v>Draught Core Lager</v>
          </cell>
          <cell r="H1032" t="str">
            <v>Pint</v>
          </cell>
          <cell r="I1032" t="str">
            <v>F: £5 - £5.50</v>
          </cell>
          <cell r="J1032">
            <v>72</v>
          </cell>
          <cell r="K1032">
            <v>937.02</v>
          </cell>
          <cell r="L1032">
            <v>186.43011335447889</v>
          </cell>
        </row>
        <row r="1033">
          <cell r="B1033" t="str">
            <v>GBDrinkingPremiumDraught Core LagerE: £4.50 - £5</v>
          </cell>
          <cell r="C1033" t="str">
            <v>Total</v>
          </cell>
          <cell r="D1033" t="str">
            <v>Drinking</v>
          </cell>
          <cell r="E1033" t="str">
            <v>GB</v>
          </cell>
          <cell r="F1033" t="str">
            <v>Premium</v>
          </cell>
          <cell r="G1033" t="str">
            <v>Draught Core Lager</v>
          </cell>
          <cell r="H1033" t="str">
            <v>Pint</v>
          </cell>
          <cell r="I1033" t="str">
            <v>E: £4.50 - £5</v>
          </cell>
          <cell r="J1033">
            <v>79</v>
          </cell>
          <cell r="K1033">
            <v>1376.41</v>
          </cell>
          <cell r="L1033">
            <v>298.47733265836621</v>
          </cell>
        </row>
        <row r="1034">
          <cell r="B1034" t="str">
            <v>GBDrinkingPremiumDraught Core LagerD: £4 - £4.50</v>
          </cell>
          <cell r="C1034" t="str">
            <v>Total</v>
          </cell>
          <cell r="D1034" t="str">
            <v>Drinking</v>
          </cell>
          <cell r="E1034" t="str">
            <v>GB</v>
          </cell>
          <cell r="F1034" t="str">
            <v>Premium</v>
          </cell>
          <cell r="G1034" t="str">
            <v>Draught Core Lager</v>
          </cell>
          <cell r="H1034" t="str">
            <v>Pint</v>
          </cell>
          <cell r="I1034" t="str">
            <v>D: £4 - £4.50</v>
          </cell>
          <cell r="J1034">
            <v>111</v>
          </cell>
          <cell r="K1034">
            <v>1441.09</v>
          </cell>
          <cell r="L1034">
            <v>352.35474228366377</v>
          </cell>
        </row>
        <row r="1035">
          <cell r="B1035" t="str">
            <v>GBDrinkingPremiumDraught Core LagerA: &lt;£3</v>
          </cell>
          <cell r="C1035" t="str">
            <v>Total</v>
          </cell>
          <cell r="D1035" t="str">
            <v>Drinking</v>
          </cell>
          <cell r="E1035" t="str">
            <v>GB</v>
          </cell>
          <cell r="F1035" t="str">
            <v>Premium</v>
          </cell>
          <cell r="G1035" t="str">
            <v>Draught Core Lager</v>
          </cell>
          <cell r="H1035" t="str">
            <v>Pint</v>
          </cell>
          <cell r="I1035" t="str">
            <v>A: &lt;£3</v>
          </cell>
          <cell r="J1035">
            <v>217</v>
          </cell>
          <cell r="K1035">
            <v>2670.15</v>
          </cell>
          <cell r="L1035">
            <v>991.36025841779917</v>
          </cell>
        </row>
        <row r="1036">
          <cell r="B1036" t="str">
            <v>GBDrinkingPremiumDraught Core LagerC: £3.50 - £4</v>
          </cell>
          <cell r="C1036" t="str">
            <v>Total</v>
          </cell>
          <cell r="D1036" t="str">
            <v>Drinking</v>
          </cell>
          <cell r="E1036" t="str">
            <v>GB</v>
          </cell>
          <cell r="F1036" t="str">
            <v>Premium</v>
          </cell>
          <cell r="G1036" t="str">
            <v>Draught Core Lager</v>
          </cell>
          <cell r="H1036" t="str">
            <v>Pint</v>
          </cell>
          <cell r="I1036" t="str">
            <v>C: £3.50 - £4</v>
          </cell>
          <cell r="J1036">
            <v>264</v>
          </cell>
          <cell r="K1036">
            <v>1981.04</v>
          </cell>
          <cell r="L1036">
            <v>549.52416988513914</v>
          </cell>
        </row>
        <row r="1037">
          <cell r="B1037" t="str">
            <v>GBDrinkingPremiumDraught Core LagerB: £3 - £3.50</v>
          </cell>
          <cell r="C1037" t="str">
            <v>Total</v>
          </cell>
          <cell r="D1037" t="str">
            <v>Drinking</v>
          </cell>
          <cell r="E1037" t="str">
            <v>GB</v>
          </cell>
          <cell r="F1037" t="str">
            <v>Premium</v>
          </cell>
          <cell r="G1037" t="str">
            <v>Draught Core Lager</v>
          </cell>
          <cell r="H1037" t="str">
            <v>Pint</v>
          </cell>
          <cell r="I1037" t="str">
            <v>B: £3 - £3.50</v>
          </cell>
          <cell r="J1037">
            <v>450</v>
          </cell>
          <cell r="K1037">
            <v>2667.98</v>
          </cell>
          <cell r="L1037">
            <v>864.22057510055458</v>
          </cell>
        </row>
        <row r="1038">
          <cell r="B1038" t="str">
            <v>GBDrinkingTotalDraught Core LagerF: £5 - £5.50</v>
          </cell>
          <cell r="C1038" t="str">
            <v>Total</v>
          </cell>
          <cell r="D1038" t="str">
            <v>Drinking</v>
          </cell>
          <cell r="E1038" t="str">
            <v>GB</v>
          </cell>
          <cell r="F1038" t="str">
            <v>Total</v>
          </cell>
          <cell r="G1038" t="str">
            <v>Draught Core Lager</v>
          </cell>
          <cell r="H1038" t="str">
            <v>Pint</v>
          </cell>
          <cell r="I1038" t="str">
            <v>F: £5 - £5.50</v>
          </cell>
          <cell r="J1038">
            <v>73</v>
          </cell>
          <cell r="K1038">
            <v>931.36</v>
          </cell>
          <cell r="L1038">
            <v>185.25048587965492</v>
          </cell>
        </row>
        <row r="1039">
          <cell r="B1039" t="str">
            <v>GBDrinkingTotalDraught Core LagerE: £4.50 - £5</v>
          </cell>
          <cell r="C1039" t="str">
            <v>Total</v>
          </cell>
          <cell r="D1039" t="str">
            <v>Drinking</v>
          </cell>
          <cell r="E1039" t="str">
            <v>GB</v>
          </cell>
          <cell r="F1039" t="str">
            <v>Total</v>
          </cell>
          <cell r="G1039" t="str">
            <v>Draught Core Lager</v>
          </cell>
          <cell r="H1039" t="str">
            <v>Pint</v>
          </cell>
          <cell r="I1039" t="str">
            <v>E: £4.50 - £5</v>
          </cell>
          <cell r="J1039">
            <v>82</v>
          </cell>
          <cell r="K1039">
            <v>1392.51</v>
          </cell>
          <cell r="L1039">
            <v>302.93137489694368</v>
          </cell>
        </row>
        <row r="1040">
          <cell r="B1040" t="str">
            <v>GBDrinkingTotalDraught Core LagerD: £4 - £4.50</v>
          </cell>
          <cell r="C1040" t="str">
            <v>Total</v>
          </cell>
          <cell r="D1040" t="str">
            <v>Drinking</v>
          </cell>
          <cell r="E1040" t="str">
            <v>GB</v>
          </cell>
          <cell r="F1040" t="str">
            <v>Total</v>
          </cell>
          <cell r="G1040" t="str">
            <v>Draught Core Lager</v>
          </cell>
          <cell r="H1040" t="str">
            <v>Pint</v>
          </cell>
          <cell r="I1040" t="str">
            <v>D: £4 - £4.50</v>
          </cell>
          <cell r="J1040">
            <v>148</v>
          </cell>
          <cell r="K1040">
            <v>1408.71</v>
          </cell>
          <cell r="L1040">
            <v>348.44204663889963</v>
          </cell>
        </row>
        <row r="1041">
          <cell r="B1041" t="str">
            <v>GBDrinkingTotalDraught Core LagerC: £3.50 - £4</v>
          </cell>
          <cell r="C1041" t="str">
            <v>Total</v>
          </cell>
          <cell r="D1041" t="str">
            <v>Drinking</v>
          </cell>
          <cell r="E1041" t="str">
            <v>GB</v>
          </cell>
          <cell r="F1041" t="str">
            <v>Total</v>
          </cell>
          <cell r="G1041" t="str">
            <v>Draught Core Lager</v>
          </cell>
          <cell r="H1041" t="str">
            <v>Pint</v>
          </cell>
          <cell r="I1041" t="str">
            <v>C: £3.50 - £4</v>
          </cell>
          <cell r="J1041">
            <v>393</v>
          </cell>
          <cell r="K1041">
            <v>2043.41</v>
          </cell>
          <cell r="L1041">
            <v>576.76520673876587</v>
          </cell>
        </row>
        <row r="1042">
          <cell r="B1042" t="str">
            <v>GBDrinkingTotalDraught Core LagerA: &lt;£3</v>
          </cell>
          <cell r="C1042" t="str">
            <v>Total</v>
          </cell>
          <cell r="D1042" t="str">
            <v>Drinking</v>
          </cell>
          <cell r="E1042" t="str">
            <v>GB</v>
          </cell>
          <cell r="F1042" t="str">
            <v>Total</v>
          </cell>
          <cell r="G1042" t="str">
            <v>Draught Core Lager</v>
          </cell>
          <cell r="H1042" t="str">
            <v>Pint</v>
          </cell>
          <cell r="I1042" t="str">
            <v>A: &lt;£3</v>
          </cell>
          <cell r="J1042">
            <v>511</v>
          </cell>
          <cell r="K1042">
            <v>2517.75</v>
          </cell>
          <cell r="L1042">
            <v>939.30174581415133</v>
          </cell>
        </row>
        <row r="1043">
          <cell r="B1043" t="str">
            <v>GBDrinkingTotalDraught Core LagerB: £3 - £3.50</v>
          </cell>
          <cell r="C1043" t="str">
            <v>Total</v>
          </cell>
          <cell r="D1043" t="str">
            <v>Drinking</v>
          </cell>
          <cell r="E1043" t="str">
            <v>GB</v>
          </cell>
          <cell r="F1043" t="str">
            <v>Total</v>
          </cell>
          <cell r="G1043" t="str">
            <v>Draught Core Lager</v>
          </cell>
          <cell r="H1043" t="str">
            <v>Pint</v>
          </cell>
          <cell r="I1043" t="str">
            <v>B: £3 - £3.50</v>
          </cell>
          <cell r="J1043">
            <v>830</v>
          </cell>
          <cell r="K1043">
            <v>2509.84</v>
          </cell>
          <cell r="L1043">
            <v>817.80960175752102</v>
          </cell>
        </row>
        <row r="1044">
          <cell r="B1044" t="str">
            <v>LondonDrinkingMainstreamDraught Core LagerC: £3.50 - £4</v>
          </cell>
          <cell r="C1044" t="str">
            <v>Total</v>
          </cell>
          <cell r="D1044" t="str">
            <v>Drinking</v>
          </cell>
          <cell r="E1044" t="str">
            <v>London</v>
          </cell>
          <cell r="F1044" t="str">
            <v>Mainstream</v>
          </cell>
          <cell r="G1044" t="str">
            <v>Draught Core Lager</v>
          </cell>
          <cell r="H1044" t="str">
            <v>Pint</v>
          </cell>
          <cell r="I1044" t="str">
            <v>C: £3.50 - £4</v>
          </cell>
          <cell r="J1044">
            <v>33</v>
          </cell>
          <cell r="K1044">
            <v>2415.41</v>
          </cell>
          <cell r="L1044">
            <v>684.99227140910557</v>
          </cell>
        </row>
        <row r="1045">
          <cell r="B1045" t="str">
            <v>LondonDrinkingPremiumDraught Core LagerD: £4 - £4.50</v>
          </cell>
          <cell r="C1045" t="str">
            <v>Total</v>
          </cell>
          <cell r="D1045" t="str">
            <v>Drinking</v>
          </cell>
          <cell r="E1045" t="str">
            <v>London</v>
          </cell>
          <cell r="F1045" t="str">
            <v>Premium</v>
          </cell>
          <cell r="G1045" t="str">
            <v>Draught Core Lager</v>
          </cell>
          <cell r="H1045" t="str">
            <v>Pint</v>
          </cell>
          <cell r="I1045" t="str">
            <v>D: £4 - £4.50</v>
          </cell>
          <cell r="J1045">
            <v>48</v>
          </cell>
          <cell r="K1045">
            <v>1571.52</v>
          </cell>
          <cell r="L1045">
            <v>383.78762115711095</v>
          </cell>
        </row>
        <row r="1046">
          <cell r="B1046" t="str">
            <v>LondonDrinkingPremiumDraught Core LagerE: £4.50 - £5</v>
          </cell>
          <cell r="C1046" t="str">
            <v>Total</v>
          </cell>
          <cell r="D1046" t="str">
            <v>Drinking</v>
          </cell>
          <cell r="E1046" t="str">
            <v>London</v>
          </cell>
          <cell r="F1046" t="str">
            <v>Premium</v>
          </cell>
          <cell r="G1046" t="str">
            <v>Draught Core Lager</v>
          </cell>
          <cell r="H1046" t="str">
            <v>Pint</v>
          </cell>
          <cell r="I1046" t="str">
            <v>E: £4.50 - £5</v>
          </cell>
          <cell r="J1046">
            <v>72</v>
          </cell>
          <cell r="K1046">
            <v>1415.8</v>
          </cell>
          <cell r="L1046">
            <v>307.04660028030457</v>
          </cell>
        </row>
        <row r="1047">
          <cell r="B1047" t="str">
            <v>LondonDrinkingPremiumDraught Core LagerF: £5 - £5.50</v>
          </cell>
          <cell r="C1047" t="str">
            <v>Total</v>
          </cell>
          <cell r="D1047" t="str">
            <v>Drinking</v>
          </cell>
          <cell r="E1047" t="str">
            <v>London</v>
          </cell>
          <cell r="F1047" t="str">
            <v>Premium</v>
          </cell>
          <cell r="G1047" t="str">
            <v>Draught Core Lager</v>
          </cell>
          <cell r="H1047" t="str">
            <v>Pint</v>
          </cell>
          <cell r="I1047" t="str">
            <v>F: £5 - £5.50</v>
          </cell>
          <cell r="J1047">
            <v>72</v>
          </cell>
          <cell r="K1047">
            <v>937.02</v>
          </cell>
          <cell r="L1047">
            <v>186.43011335447889</v>
          </cell>
        </row>
        <row r="1048">
          <cell r="B1048" t="str">
            <v>LondonDrinkingPremiumDraught Core LagerB: £3 - £3.50</v>
          </cell>
          <cell r="C1048" t="str">
            <v>Total</v>
          </cell>
          <cell r="D1048" t="str">
            <v>Drinking</v>
          </cell>
          <cell r="E1048" t="str">
            <v>London</v>
          </cell>
          <cell r="F1048" t="str">
            <v>Premium</v>
          </cell>
          <cell r="G1048" t="str">
            <v>Draught Core Lager</v>
          </cell>
          <cell r="H1048" t="str">
            <v>Pint</v>
          </cell>
          <cell r="I1048" t="str">
            <v>B: £3 - £3.50</v>
          </cell>
          <cell r="J1048">
            <v>73</v>
          </cell>
          <cell r="K1048">
            <v>3564.67</v>
          </cell>
          <cell r="L1048">
            <v>1153.9164450668134</v>
          </cell>
        </row>
        <row r="1049">
          <cell r="B1049" t="str">
            <v>LondonDrinkingPremiumDraught Core LagerC: £3.50 - £4</v>
          </cell>
          <cell r="C1049" t="str">
            <v>Total</v>
          </cell>
          <cell r="D1049" t="str">
            <v>Drinking</v>
          </cell>
          <cell r="E1049" t="str">
            <v>London</v>
          </cell>
          <cell r="F1049" t="str">
            <v>Premium</v>
          </cell>
          <cell r="G1049" t="str">
            <v>Draught Core Lager</v>
          </cell>
          <cell r="H1049" t="str">
            <v>Pint</v>
          </cell>
          <cell r="I1049" t="str">
            <v>C: £3.50 - £4</v>
          </cell>
          <cell r="J1049">
            <v>86</v>
          </cell>
          <cell r="K1049">
            <v>2336.2399999999998</v>
          </cell>
          <cell r="L1049">
            <v>642.54929420063559</v>
          </cell>
        </row>
        <row r="1050">
          <cell r="B1050" t="str">
            <v>LondonDrinkingTotalDraught Core LagerD: £4 - £4.50</v>
          </cell>
          <cell r="C1050" t="str">
            <v>Total</v>
          </cell>
          <cell r="D1050" t="str">
            <v>Drinking</v>
          </cell>
          <cell r="E1050" t="str">
            <v>London</v>
          </cell>
          <cell r="F1050" t="str">
            <v>Total</v>
          </cell>
          <cell r="G1050" t="str">
            <v>Draught Core Lager</v>
          </cell>
          <cell r="H1050" t="str">
            <v>Pint</v>
          </cell>
          <cell r="I1050" t="str">
            <v>D: £4 - £4.50</v>
          </cell>
          <cell r="J1050">
            <v>64</v>
          </cell>
          <cell r="K1050">
            <v>1563.93</v>
          </cell>
          <cell r="L1050">
            <v>383.62034204402465</v>
          </cell>
        </row>
        <row r="1051">
          <cell r="B1051" t="str">
            <v>LondonDrinkingTotalDraught Core LagerF: £5 - £5.50</v>
          </cell>
          <cell r="C1051" t="str">
            <v>Total</v>
          </cell>
          <cell r="D1051" t="str">
            <v>Drinking</v>
          </cell>
          <cell r="E1051" t="str">
            <v>London</v>
          </cell>
          <cell r="F1051" t="str">
            <v>Total</v>
          </cell>
          <cell r="G1051" t="str">
            <v>Draught Core Lager</v>
          </cell>
          <cell r="H1051" t="str">
            <v>Pint</v>
          </cell>
          <cell r="I1051" t="str">
            <v>F: £5 - £5.50</v>
          </cell>
          <cell r="J1051">
            <v>73</v>
          </cell>
          <cell r="K1051">
            <v>931.36</v>
          </cell>
          <cell r="L1051">
            <v>185.25048587965492</v>
          </cell>
        </row>
        <row r="1052">
          <cell r="B1052" t="str">
            <v>LondonDrinkingTotalDraught Core LagerE: £4.50 - £5</v>
          </cell>
          <cell r="C1052" t="str">
            <v>Total</v>
          </cell>
          <cell r="D1052" t="str">
            <v>Drinking</v>
          </cell>
          <cell r="E1052" t="str">
            <v>London</v>
          </cell>
          <cell r="F1052" t="str">
            <v>Total</v>
          </cell>
          <cell r="G1052" t="str">
            <v>Draught Core Lager</v>
          </cell>
          <cell r="H1052" t="str">
            <v>Pint</v>
          </cell>
          <cell r="I1052" t="str">
            <v>E: £4.50 - £5</v>
          </cell>
          <cell r="J1052">
            <v>75</v>
          </cell>
          <cell r="K1052">
            <v>1431.83</v>
          </cell>
          <cell r="L1052">
            <v>311.57358242293839</v>
          </cell>
        </row>
        <row r="1053">
          <cell r="B1053" t="str">
            <v>LondonDrinkingTotalDraught Core LagerB: £3 - £3.50</v>
          </cell>
          <cell r="C1053" t="str">
            <v>Total</v>
          </cell>
          <cell r="D1053" t="str">
            <v>Drinking</v>
          </cell>
          <cell r="E1053" t="str">
            <v>London</v>
          </cell>
          <cell r="F1053" t="str">
            <v>Total</v>
          </cell>
          <cell r="G1053" t="str">
            <v>Draught Core Lager</v>
          </cell>
          <cell r="H1053" t="str">
            <v>Pint</v>
          </cell>
          <cell r="I1053" t="str">
            <v>B: £3 - £3.50</v>
          </cell>
          <cell r="J1053">
            <v>102</v>
          </cell>
          <cell r="K1053">
            <v>3401.79</v>
          </cell>
          <cell r="L1053">
            <v>1100.1445592273135</v>
          </cell>
        </row>
        <row r="1054">
          <cell r="B1054" t="str">
            <v>LondonDrinkingTotalDraught Core LagerC: £3.50 - £4</v>
          </cell>
          <cell r="C1054" t="str">
            <v>Total</v>
          </cell>
          <cell r="D1054" t="str">
            <v>Drinking</v>
          </cell>
          <cell r="E1054" t="str">
            <v>London</v>
          </cell>
          <cell r="F1054" t="str">
            <v>Total</v>
          </cell>
          <cell r="G1054" t="str">
            <v>Draught Core Lager</v>
          </cell>
          <cell r="H1054" t="str">
            <v>Pint</v>
          </cell>
          <cell r="I1054" t="str">
            <v>C: £3.50 - £4</v>
          </cell>
          <cell r="J1054">
            <v>119</v>
          </cell>
          <cell r="K1054">
            <v>2358.1999999999998</v>
          </cell>
          <cell r="L1054">
            <v>654.31919544332038</v>
          </cell>
        </row>
        <row r="1055">
          <cell r="B1055" t="str">
            <v>North EnglandDrinkingMainstreamDraught Core LagerC: £3.50 - £4</v>
          </cell>
          <cell r="C1055" t="str">
            <v>Total</v>
          </cell>
          <cell r="D1055" t="str">
            <v>Drinking</v>
          </cell>
          <cell r="E1055" t="str">
            <v>North England</v>
          </cell>
          <cell r="F1055" t="str">
            <v>Mainstream</v>
          </cell>
          <cell r="G1055" t="str">
            <v>Draught Core Lager</v>
          </cell>
          <cell r="H1055" t="str">
            <v>Pint</v>
          </cell>
          <cell r="I1055" t="str">
            <v>C: £3.50 - £4</v>
          </cell>
          <cell r="J1055">
            <v>30</v>
          </cell>
          <cell r="K1055">
            <v>2698.95</v>
          </cell>
          <cell r="L1055">
            <v>811.05417219885385</v>
          </cell>
        </row>
        <row r="1056">
          <cell r="B1056" t="str">
            <v>North EnglandDrinkingMainstreamDraught Core LagerB: £3 - £3.50</v>
          </cell>
          <cell r="C1056" t="str">
            <v>Total</v>
          </cell>
          <cell r="D1056" t="str">
            <v>Drinking</v>
          </cell>
          <cell r="E1056" t="str">
            <v>North England</v>
          </cell>
          <cell r="F1056" t="str">
            <v>Mainstream</v>
          </cell>
          <cell r="G1056" t="str">
            <v>Draught Core Lager</v>
          </cell>
          <cell r="H1056" t="str">
            <v>Pint</v>
          </cell>
          <cell r="I1056" t="str">
            <v>B: £3 - £3.50</v>
          </cell>
          <cell r="J1056">
            <v>116</v>
          </cell>
          <cell r="K1056">
            <v>2513.92</v>
          </cell>
          <cell r="L1056">
            <v>833.70980939635922</v>
          </cell>
        </row>
        <row r="1057">
          <cell r="B1057" t="str">
            <v>North EnglandDrinkingMainstreamDraught Core LagerA: &lt;£3</v>
          </cell>
          <cell r="C1057" t="str">
            <v>Total</v>
          </cell>
          <cell r="D1057" t="str">
            <v>Drinking</v>
          </cell>
          <cell r="E1057" t="str">
            <v>North England</v>
          </cell>
          <cell r="F1057" t="str">
            <v>Mainstream</v>
          </cell>
          <cell r="G1057" t="str">
            <v>Draught Core Lager</v>
          </cell>
          <cell r="H1057" t="str">
            <v>Pint</v>
          </cell>
          <cell r="I1057" t="str">
            <v>A: &lt;£3</v>
          </cell>
          <cell r="J1057">
            <v>117</v>
          </cell>
          <cell r="K1057">
            <v>2513.2800000000002</v>
          </cell>
          <cell r="L1057">
            <v>952.54798186687151</v>
          </cell>
        </row>
        <row r="1058">
          <cell r="B1058" t="str">
            <v>North EnglandDrinkingPremiumDraught Core LagerC: £3.50 - £4</v>
          </cell>
          <cell r="C1058" t="str">
            <v>Total</v>
          </cell>
          <cell r="D1058" t="str">
            <v>Drinking</v>
          </cell>
          <cell r="E1058" t="str">
            <v>North England</v>
          </cell>
          <cell r="F1058" t="str">
            <v>Premium</v>
          </cell>
          <cell r="G1058" t="str">
            <v>Draught Core Lager</v>
          </cell>
          <cell r="H1058" t="str">
            <v>Pint</v>
          </cell>
          <cell r="I1058" t="str">
            <v>C: £3.50 - £4</v>
          </cell>
          <cell r="J1058">
            <v>52</v>
          </cell>
          <cell r="K1058">
            <v>2094.62</v>
          </cell>
          <cell r="L1058">
            <v>577.49814043860033</v>
          </cell>
        </row>
        <row r="1059">
          <cell r="B1059" t="str">
            <v>North EnglandDrinkingPremiumDraught Core LagerA: &lt;£3</v>
          </cell>
          <cell r="C1059" t="str">
            <v>Total</v>
          </cell>
          <cell r="D1059" t="str">
            <v>Drinking</v>
          </cell>
          <cell r="E1059" t="str">
            <v>North England</v>
          </cell>
          <cell r="F1059" t="str">
            <v>Premium</v>
          </cell>
          <cell r="G1059" t="str">
            <v>Draught Core Lager</v>
          </cell>
          <cell r="H1059" t="str">
            <v>Pint</v>
          </cell>
          <cell r="I1059" t="str">
            <v>A: &lt;£3</v>
          </cell>
          <cell r="J1059">
            <v>89</v>
          </cell>
          <cell r="K1059">
            <v>2891.64</v>
          </cell>
          <cell r="L1059">
            <v>1066.3320666991742</v>
          </cell>
        </row>
        <row r="1060">
          <cell r="B1060" t="str">
            <v>North EnglandDrinkingPremiumDraught Core LagerB: £3 - £3.50</v>
          </cell>
          <cell r="C1060" t="str">
            <v>Total</v>
          </cell>
          <cell r="D1060" t="str">
            <v>Drinking</v>
          </cell>
          <cell r="E1060" t="str">
            <v>North England</v>
          </cell>
          <cell r="F1060" t="str">
            <v>Premium</v>
          </cell>
          <cell r="G1060" t="str">
            <v>Draught Core Lager</v>
          </cell>
          <cell r="H1060" t="str">
            <v>Pint</v>
          </cell>
          <cell r="I1060" t="str">
            <v>B: £3 - £3.50</v>
          </cell>
          <cell r="J1060">
            <v>114</v>
          </cell>
          <cell r="K1060">
            <v>2945.24</v>
          </cell>
          <cell r="L1060">
            <v>945.50839452724824</v>
          </cell>
        </row>
        <row r="1061">
          <cell r="B1061" t="str">
            <v>North EnglandDrinkingTotalDraught Core LagerC: £3.50 - £4</v>
          </cell>
          <cell r="C1061" t="str">
            <v>Total</v>
          </cell>
          <cell r="D1061" t="str">
            <v>Drinking</v>
          </cell>
          <cell r="E1061" t="str">
            <v>North England</v>
          </cell>
          <cell r="F1061" t="str">
            <v>Total</v>
          </cell>
          <cell r="G1061" t="str">
            <v>Draught Core Lager</v>
          </cell>
          <cell r="H1061" t="str">
            <v>Pint</v>
          </cell>
          <cell r="I1061" t="str">
            <v>C: £3.50 - £4</v>
          </cell>
          <cell r="J1061">
            <v>82</v>
          </cell>
          <cell r="K1061">
            <v>2315.7199999999998</v>
          </cell>
          <cell r="L1061">
            <v>662.94546913137674</v>
          </cell>
        </row>
        <row r="1062">
          <cell r="B1062" t="str">
            <v>North EnglandDrinkingTotalDraught Core LagerA: &lt;£3</v>
          </cell>
          <cell r="C1062" t="str">
            <v>Total</v>
          </cell>
          <cell r="D1062" t="str">
            <v>Drinking</v>
          </cell>
          <cell r="E1062" t="str">
            <v>North England</v>
          </cell>
          <cell r="F1062" t="str">
            <v>Total</v>
          </cell>
          <cell r="G1062" t="str">
            <v>Draught Core Lager</v>
          </cell>
          <cell r="H1062" t="str">
            <v>Pint</v>
          </cell>
          <cell r="I1062" t="str">
            <v>A: &lt;£3</v>
          </cell>
          <cell r="J1062">
            <v>206</v>
          </cell>
          <cell r="K1062">
            <v>2676.75</v>
          </cell>
          <cell r="L1062">
            <v>1001.7071253138381</v>
          </cell>
        </row>
        <row r="1063">
          <cell r="B1063" t="str">
            <v>North EnglandDrinkingTotalDraught Core LagerB: £3 - £3.50</v>
          </cell>
          <cell r="C1063" t="str">
            <v>Total</v>
          </cell>
          <cell r="D1063" t="str">
            <v>Drinking</v>
          </cell>
          <cell r="E1063" t="str">
            <v>North England</v>
          </cell>
          <cell r="F1063" t="str">
            <v>Total</v>
          </cell>
          <cell r="G1063" t="str">
            <v>Draught Core Lager</v>
          </cell>
          <cell r="H1063" t="str">
            <v>Pint</v>
          </cell>
          <cell r="I1063" t="str">
            <v>B: £3 - £3.50</v>
          </cell>
          <cell r="J1063">
            <v>230</v>
          </cell>
          <cell r="K1063">
            <v>2727.71</v>
          </cell>
          <cell r="L1063">
            <v>889.12302115688726</v>
          </cell>
        </row>
        <row r="1064">
          <cell r="B1064" t="str">
            <v>ScotlandDrinkingPremiumDraught Core LagerB: £3 - £3.50</v>
          </cell>
          <cell r="C1064" t="str">
            <v>Total</v>
          </cell>
          <cell r="D1064" t="str">
            <v>Drinking</v>
          </cell>
          <cell r="E1064" t="str">
            <v>Scotland</v>
          </cell>
          <cell r="F1064" t="str">
            <v>Premium</v>
          </cell>
          <cell r="G1064" t="str">
            <v>Draught Core Lager</v>
          </cell>
          <cell r="H1064" t="str">
            <v>Pint</v>
          </cell>
          <cell r="I1064" t="str">
            <v>B: £3 - £3.50</v>
          </cell>
          <cell r="J1064">
            <v>32</v>
          </cell>
          <cell r="K1064">
            <v>1290.3499999999999</v>
          </cell>
          <cell r="L1064">
            <v>438.82148037854756</v>
          </cell>
        </row>
        <row r="1065">
          <cell r="B1065" t="str">
            <v>ScotlandDrinkingTotalDraught Core LagerB: £3 - £3.50</v>
          </cell>
          <cell r="C1065" t="str">
            <v>Total</v>
          </cell>
          <cell r="D1065" t="str">
            <v>Drinking</v>
          </cell>
          <cell r="E1065" t="str">
            <v>Scotland</v>
          </cell>
          <cell r="F1065" t="str">
            <v>Total</v>
          </cell>
          <cell r="G1065" t="str">
            <v>Draught Core Lager</v>
          </cell>
          <cell r="H1065" t="str">
            <v>Pint</v>
          </cell>
          <cell r="I1065" t="str">
            <v>B: £3 - £3.50</v>
          </cell>
          <cell r="J1065">
            <v>54</v>
          </cell>
          <cell r="K1065">
            <v>1125.9000000000001</v>
          </cell>
          <cell r="L1065">
            <v>386.22801103414969</v>
          </cell>
        </row>
        <row r="1066">
          <cell r="B1066" t="str">
            <v>South EnglandDrinkingMainstreamDraught Core LagerC: £3.50 - £4</v>
          </cell>
          <cell r="C1066" t="str">
            <v>Total</v>
          </cell>
          <cell r="D1066" t="str">
            <v>Drinking</v>
          </cell>
          <cell r="E1066" t="str">
            <v>South England</v>
          </cell>
          <cell r="F1066" t="str">
            <v>Mainstream</v>
          </cell>
          <cell r="G1066" t="str">
            <v>Draught Core Lager</v>
          </cell>
          <cell r="H1066" t="str">
            <v>Pint</v>
          </cell>
          <cell r="I1066" t="str">
            <v>C: £3.50 - £4</v>
          </cell>
          <cell r="J1066">
            <v>33</v>
          </cell>
          <cell r="K1066">
            <v>1506.69</v>
          </cell>
          <cell r="L1066">
            <v>431.21282374567073</v>
          </cell>
        </row>
        <row r="1067">
          <cell r="B1067" t="str">
            <v>South EnglandDrinkingMainstreamDraught Core LagerB: £3 - £3.50</v>
          </cell>
          <cell r="C1067" t="str">
            <v>Total</v>
          </cell>
          <cell r="D1067" t="str">
            <v>Drinking</v>
          </cell>
          <cell r="E1067" t="str">
            <v>South England</v>
          </cell>
          <cell r="F1067" t="str">
            <v>Mainstream</v>
          </cell>
          <cell r="G1067" t="str">
            <v>Draught Core Lager</v>
          </cell>
          <cell r="H1067" t="str">
            <v>Pint</v>
          </cell>
          <cell r="I1067" t="str">
            <v>B: £3 - £3.50</v>
          </cell>
          <cell r="J1067">
            <v>57</v>
          </cell>
          <cell r="K1067">
            <v>2165.88</v>
          </cell>
          <cell r="L1067">
            <v>714.7259267558785</v>
          </cell>
        </row>
        <row r="1068">
          <cell r="B1068" t="str">
            <v>South EnglandDrinkingPremiumDraught Core LagerC: £3.50 - £4</v>
          </cell>
          <cell r="C1068" t="str">
            <v>Total</v>
          </cell>
          <cell r="D1068" t="str">
            <v>Drinking</v>
          </cell>
          <cell r="E1068" t="str">
            <v>South England</v>
          </cell>
          <cell r="F1068" t="str">
            <v>Premium</v>
          </cell>
          <cell r="G1068" t="str">
            <v>Draught Core Lager</v>
          </cell>
          <cell r="H1068" t="str">
            <v>Pint</v>
          </cell>
          <cell r="I1068" t="str">
            <v>C: £3.50 - £4</v>
          </cell>
          <cell r="J1068">
            <v>83</v>
          </cell>
          <cell r="K1068">
            <v>1733.93</v>
          </cell>
          <cell r="L1068">
            <v>483.38408189510386</v>
          </cell>
        </row>
        <row r="1069">
          <cell r="B1069" t="str">
            <v>South EnglandDrinkingPremiumDraught Core LagerB: £3 - £3.50</v>
          </cell>
          <cell r="C1069" t="str">
            <v>Total</v>
          </cell>
          <cell r="D1069" t="str">
            <v>Drinking</v>
          </cell>
          <cell r="E1069" t="str">
            <v>South England</v>
          </cell>
          <cell r="F1069" t="str">
            <v>Premium</v>
          </cell>
          <cell r="G1069" t="str">
            <v>Draught Core Lager</v>
          </cell>
          <cell r="H1069" t="str">
            <v>Pint</v>
          </cell>
          <cell r="I1069" t="str">
            <v>B: £3 - £3.50</v>
          </cell>
          <cell r="J1069">
            <v>117</v>
          </cell>
          <cell r="K1069">
            <v>2546.6</v>
          </cell>
          <cell r="L1069">
            <v>831.36559735823937</v>
          </cell>
        </row>
        <row r="1070">
          <cell r="B1070" t="str">
            <v>South EnglandDrinkingTotalDraught Core LagerA: &lt;£3</v>
          </cell>
          <cell r="C1070" t="str">
            <v>Total</v>
          </cell>
          <cell r="D1070" t="str">
            <v>Drinking</v>
          </cell>
          <cell r="E1070" t="str">
            <v>South England</v>
          </cell>
          <cell r="F1070" t="str">
            <v>Total</v>
          </cell>
          <cell r="G1070" t="str">
            <v>Draught Core Lager</v>
          </cell>
          <cell r="H1070" t="str">
            <v>Pint</v>
          </cell>
          <cell r="I1070" t="str">
            <v>A: &lt;£3</v>
          </cell>
          <cell r="J1070">
            <v>36</v>
          </cell>
          <cell r="K1070">
            <v>2618.06</v>
          </cell>
          <cell r="L1070">
            <v>1002.1068976736003</v>
          </cell>
        </row>
        <row r="1071">
          <cell r="B1071" t="str">
            <v>South EnglandDrinkingTotalDraught Core LagerD: £4 - £4.50</v>
          </cell>
          <cell r="C1071" t="str">
            <v>Total</v>
          </cell>
          <cell r="D1071" t="str">
            <v>Drinking</v>
          </cell>
          <cell r="E1071" t="str">
            <v>South England</v>
          </cell>
          <cell r="F1071" t="str">
            <v>Total</v>
          </cell>
          <cell r="G1071" t="str">
            <v>Draught Core Lager</v>
          </cell>
          <cell r="H1071" t="str">
            <v>Pint</v>
          </cell>
          <cell r="I1071" t="str">
            <v>D: £4 - £4.50</v>
          </cell>
          <cell r="J1071">
            <v>41</v>
          </cell>
          <cell r="K1071">
            <v>1189.31</v>
          </cell>
          <cell r="L1071">
            <v>294.82269812604221</v>
          </cell>
        </row>
        <row r="1072">
          <cell r="B1072" t="str">
            <v>South EnglandDrinkingTotalDraught Core LagerC: £3.50 - £4</v>
          </cell>
          <cell r="C1072" t="str">
            <v>Total</v>
          </cell>
          <cell r="D1072" t="str">
            <v>Drinking</v>
          </cell>
          <cell r="E1072" t="str">
            <v>South England</v>
          </cell>
          <cell r="F1072" t="str">
            <v>Total</v>
          </cell>
          <cell r="G1072" t="str">
            <v>Draught Core Lager</v>
          </cell>
          <cell r="H1072" t="str">
            <v>Pint</v>
          </cell>
          <cell r="I1072" t="str">
            <v>C: £3.50 - £4</v>
          </cell>
          <cell r="J1072">
            <v>116</v>
          </cell>
          <cell r="K1072">
            <v>1669.28</v>
          </cell>
          <cell r="L1072">
            <v>468.54225845604049</v>
          </cell>
        </row>
        <row r="1073">
          <cell r="B1073" t="str">
            <v>South EnglandDrinkingTotalDraught Core LagerB: £3 - £3.50</v>
          </cell>
          <cell r="C1073" t="str">
            <v>Total</v>
          </cell>
          <cell r="D1073" t="str">
            <v>Drinking</v>
          </cell>
          <cell r="E1073" t="str">
            <v>South England</v>
          </cell>
          <cell r="F1073" t="str">
            <v>Total</v>
          </cell>
          <cell r="G1073" t="str">
            <v>Draught Core Lager</v>
          </cell>
          <cell r="H1073" t="str">
            <v>Pint</v>
          </cell>
          <cell r="I1073" t="str">
            <v>B: £3 - £3.50</v>
          </cell>
          <cell r="J1073">
            <v>174</v>
          </cell>
          <cell r="K1073">
            <v>2421.88</v>
          </cell>
          <cell r="L1073">
            <v>793.15605009194894</v>
          </cell>
        </row>
        <row r="1074">
          <cell r="B1074" t="str">
            <v>Central/WalesFood PubMainstreamDraught Core LagerA: &lt;£3</v>
          </cell>
          <cell r="C1074" t="str">
            <v>Total</v>
          </cell>
          <cell r="D1074" t="str">
            <v>Food Pub</v>
          </cell>
          <cell r="E1074" t="str">
            <v>Central/Wales</v>
          </cell>
          <cell r="F1074" t="str">
            <v>Mainstream</v>
          </cell>
          <cell r="G1074" t="str">
            <v>Draught Core Lager</v>
          </cell>
          <cell r="H1074" t="str">
            <v>Pint</v>
          </cell>
          <cell r="I1074" t="str">
            <v>A: &lt;£3</v>
          </cell>
          <cell r="J1074">
            <v>63</v>
          </cell>
          <cell r="K1074">
            <v>3516.74</v>
          </cell>
          <cell r="L1074">
            <v>1251.2663328137448</v>
          </cell>
        </row>
        <row r="1075">
          <cell r="B1075" t="str">
            <v>Central/WalesFood PubMainstreamDraught Core LagerC: £3.50 - £4</v>
          </cell>
          <cell r="C1075" t="str">
            <v>Total</v>
          </cell>
          <cell r="D1075" t="str">
            <v>Food Pub</v>
          </cell>
          <cell r="E1075" t="str">
            <v>Central/Wales</v>
          </cell>
          <cell r="F1075" t="str">
            <v>Mainstream</v>
          </cell>
          <cell r="G1075" t="str">
            <v>Draught Core Lager</v>
          </cell>
          <cell r="H1075" t="str">
            <v>Pint</v>
          </cell>
          <cell r="I1075" t="str">
            <v>C: £3.50 - £4</v>
          </cell>
          <cell r="J1075">
            <v>125</v>
          </cell>
          <cell r="K1075">
            <v>1076.82</v>
          </cell>
          <cell r="L1075">
            <v>299.85293149470067</v>
          </cell>
        </row>
        <row r="1076">
          <cell r="B1076" t="str">
            <v>Central/WalesFood PubMainstreamDraught Core LagerB: £3 - £3.50</v>
          </cell>
          <cell r="C1076" t="str">
            <v>Total</v>
          </cell>
          <cell r="D1076" t="str">
            <v>Food Pub</v>
          </cell>
          <cell r="E1076" t="str">
            <v>Central/Wales</v>
          </cell>
          <cell r="F1076" t="str">
            <v>Mainstream</v>
          </cell>
          <cell r="G1076" t="str">
            <v>Draught Core Lager</v>
          </cell>
          <cell r="H1076" t="str">
            <v>Pint</v>
          </cell>
          <cell r="I1076" t="str">
            <v>B: £3 - £3.50</v>
          </cell>
          <cell r="J1076">
            <v>240</v>
          </cell>
          <cell r="K1076">
            <v>2053.23</v>
          </cell>
          <cell r="L1076">
            <v>651.14435197099829</v>
          </cell>
        </row>
        <row r="1077">
          <cell r="B1077" t="str">
            <v>Central/WalesFood PubPremiumDraught Core LagerA: &lt;£3</v>
          </cell>
          <cell r="C1077" t="str">
            <v>Total</v>
          </cell>
          <cell r="D1077" t="str">
            <v>Food Pub</v>
          </cell>
          <cell r="E1077" t="str">
            <v>Central/Wales</v>
          </cell>
          <cell r="F1077" t="str">
            <v>Premium</v>
          </cell>
          <cell r="G1077" t="str">
            <v>Draught Core Lager</v>
          </cell>
          <cell r="H1077" t="str">
            <v>Pint</v>
          </cell>
          <cell r="I1077" t="str">
            <v>A: &lt;£3</v>
          </cell>
          <cell r="J1077">
            <v>48</v>
          </cell>
          <cell r="K1077">
            <v>1818.68</v>
          </cell>
          <cell r="L1077">
            <v>649.19838094167949</v>
          </cell>
        </row>
        <row r="1078">
          <cell r="B1078" t="str">
            <v>Central/WalesFood PubPremiumDraught Core LagerB: £3 - £3.50</v>
          </cell>
          <cell r="C1078" t="str">
            <v>Total</v>
          </cell>
          <cell r="D1078" t="str">
            <v>Food Pub</v>
          </cell>
          <cell r="E1078" t="str">
            <v>Central/Wales</v>
          </cell>
          <cell r="F1078" t="str">
            <v>Premium</v>
          </cell>
          <cell r="G1078" t="str">
            <v>Draught Core Lager</v>
          </cell>
          <cell r="H1078" t="str">
            <v>Pint</v>
          </cell>
          <cell r="I1078" t="str">
            <v>B: £3 - £3.50</v>
          </cell>
          <cell r="J1078">
            <v>114</v>
          </cell>
          <cell r="K1078">
            <v>2262.08</v>
          </cell>
          <cell r="L1078">
            <v>687.99089251679231</v>
          </cell>
        </row>
        <row r="1079">
          <cell r="B1079" t="str">
            <v>Central/WalesFood PubPremiumDraught Core LagerC: £3.50 - £4</v>
          </cell>
          <cell r="C1079" t="str">
            <v>Total</v>
          </cell>
          <cell r="D1079" t="str">
            <v>Food Pub</v>
          </cell>
          <cell r="E1079" t="str">
            <v>Central/Wales</v>
          </cell>
          <cell r="F1079" t="str">
            <v>Premium</v>
          </cell>
          <cell r="G1079" t="str">
            <v>Draught Core Lager</v>
          </cell>
          <cell r="H1079" t="str">
            <v>Pint</v>
          </cell>
          <cell r="I1079" t="str">
            <v>C: £3.50 - £4</v>
          </cell>
          <cell r="J1079">
            <v>130</v>
          </cell>
          <cell r="K1079">
            <v>1303.08</v>
          </cell>
          <cell r="L1079">
            <v>354.78202224917783</v>
          </cell>
        </row>
        <row r="1080">
          <cell r="B1080" t="str">
            <v>Central/WalesFood PubTotalDraught Core LagerA: &lt;£3</v>
          </cell>
          <cell r="C1080" t="str">
            <v>Total</v>
          </cell>
          <cell r="D1080" t="str">
            <v>Food Pub</v>
          </cell>
          <cell r="E1080" t="str">
            <v>Central/Wales</v>
          </cell>
          <cell r="F1080" t="str">
            <v>Total</v>
          </cell>
          <cell r="G1080" t="str">
            <v>Draught Core Lager</v>
          </cell>
          <cell r="H1080" t="str">
            <v>Pint</v>
          </cell>
          <cell r="I1080" t="str">
            <v>A: &lt;£3</v>
          </cell>
          <cell r="J1080">
            <v>111</v>
          </cell>
          <cell r="K1080">
            <v>2782.45</v>
          </cell>
          <cell r="L1080">
            <v>990.91262389609506</v>
          </cell>
        </row>
        <row r="1081">
          <cell r="B1081" t="str">
            <v>Central/WalesFood PubTotalDraught Core LagerC: £3.50 - £4</v>
          </cell>
          <cell r="C1081" t="str">
            <v>Total</v>
          </cell>
          <cell r="D1081" t="str">
            <v>Food Pub</v>
          </cell>
          <cell r="E1081" t="str">
            <v>Central/Wales</v>
          </cell>
          <cell r="F1081" t="str">
            <v>Total</v>
          </cell>
          <cell r="G1081" t="str">
            <v>Draught Core Lager</v>
          </cell>
          <cell r="H1081" t="str">
            <v>Pint</v>
          </cell>
          <cell r="I1081" t="str">
            <v>C: £3.50 - £4</v>
          </cell>
          <cell r="J1081">
            <v>255</v>
          </cell>
          <cell r="K1081">
            <v>1192.17</v>
          </cell>
          <cell r="L1081">
            <v>327.85599736953168</v>
          </cell>
        </row>
        <row r="1082">
          <cell r="B1082" t="str">
            <v>Central/WalesFood PubTotalDraught Core LagerB: £3 - £3.50</v>
          </cell>
          <cell r="C1082" t="str">
            <v>Total</v>
          </cell>
          <cell r="D1082" t="str">
            <v>Food Pub</v>
          </cell>
          <cell r="E1082" t="str">
            <v>Central/Wales</v>
          </cell>
          <cell r="F1082" t="str">
            <v>Total</v>
          </cell>
          <cell r="G1082" t="str">
            <v>Draught Core Lager</v>
          </cell>
          <cell r="H1082" t="str">
            <v>Pint</v>
          </cell>
          <cell r="I1082" t="str">
            <v>B: £3 - £3.50</v>
          </cell>
          <cell r="J1082">
            <v>354</v>
          </cell>
          <cell r="K1082">
            <v>2120.48</v>
          </cell>
          <cell r="L1082">
            <v>663.0101870620158</v>
          </cell>
        </row>
        <row r="1083">
          <cell r="B1083" t="str">
            <v>GBFood PubMainstreamDraught Core LagerA: &lt;£3</v>
          </cell>
          <cell r="C1083" t="str">
            <v>Total</v>
          </cell>
          <cell r="D1083" t="str">
            <v>Food Pub</v>
          </cell>
          <cell r="E1083" t="str">
            <v>GB</v>
          </cell>
          <cell r="F1083" t="str">
            <v>Mainstream</v>
          </cell>
          <cell r="G1083" t="str">
            <v>Draught Core Lager</v>
          </cell>
          <cell r="H1083" t="str">
            <v>Pint</v>
          </cell>
          <cell r="I1083" t="str">
            <v>A: &lt;£3</v>
          </cell>
          <cell r="J1083">
            <v>185</v>
          </cell>
          <cell r="K1083">
            <v>3085.19</v>
          </cell>
          <cell r="L1083">
            <v>1090.674896296669</v>
          </cell>
        </row>
        <row r="1084">
          <cell r="B1084" t="str">
            <v>GBFood PubMainstreamDraught Core LagerC: £3.50 - £4</v>
          </cell>
          <cell r="C1084" t="str">
            <v>Total</v>
          </cell>
          <cell r="D1084" t="str">
            <v>Food Pub</v>
          </cell>
          <cell r="E1084" t="str">
            <v>GB</v>
          </cell>
          <cell r="F1084" t="str">
            <v>Mainstream</v>
          </cell>
          <cell r="G1084" t="str">
            <v>Draught Core Lager</v>
          </cell>
          <cell r="H1084" t="str">
            <v>Pint</v>
          </cell>
          <cell r="I1084" t="str">
            <v>C: £3.50 - £4</v>
          </cell>
          <cell r="J1084">
            <v>583</v>
          </cell>
          <cell r="K1084">
            <v>959.71</v>
          </cell>
          <cell r="L1084">
            <v>265.81324403620948</v>
          </cell>
        </row>
        <row r="1085">
          <cell r="B1085" t="str">
            <v>GBFood PubMainstreamDraught Core LagerB: £3 - £3.50</v>
          </cell>
          <cell r="C1085" t="str">
            <v>Total</v>
          </cell>
          <cell r="D1085" t="str">
            <v>Food Pub</v>
          </cell>
          <cell r="E1085" t="str">
            <v>GB</v>
          </cell>
          <cell r="F1085" t="str">
            <v>Mainstream</v>
          </cell>
          <cell r="G1085" t="str">
            <v>Draught Core Lager</v>
          </cell>
          <cell r="H1085" t="str">
            <v>Pint</v>
          </cell>
          <cell r="I1085" t="str">
            <v>B: £3 - £3.50</v>
          </cell>
          <cell r="J1085">
            <v>769</v>
          </cell>
          <cell r="K1085">
            <v>1694.93</v>
          </cell>
          <cell r="L1085">
            <v>535.40464050515664</v>
          </cell>
        </row>
        <row r="1086">
          <cell r="B1086" t="str">
            <v>GBFood PubPremiumDraught Core LagerA: &lt;£3</v>
          </cell>
          <cell r="C1086" t="str">
            <v>Total</v>
          </cell>
          <cell r="D1086" t="str">
            <v>Food Pub</v>
          </cell>
          <cell r="E1086" t="str">
            <v>GB</v>
          </cell>
          <cell r="F1086" t="str">
            <v>Premium</v>
          </cell>
          <cell r="G1086" t="str">
            <v>Draught Core Lager</v>
          </cell>
          <cell r="H1086" t="str">
            <v>Pint</v>
          </cell>
          <cell r="I1086" t="str">
            <v>A: &lt;£3</v>
          </cell>
          <cell r="J1086">
            <v>75</v>
          </cell>
          <cell r="K1086">
            <v>2006.36</v>
          </cell>
          <cell r="L1086">
            <v>713.04116425551751</v>
          </cell>
        </row>
        <row r="1087">
          <cell r="B1087" t="str">
            <v>GBFood PubPremiumDraught Core LagerD: £4 - £4.50</v>
          </cell>
          <cell r="C1087" t="str">
            <v>Total</v>
          </cell>
          <cell r="D1087" t="str">
            <v>Food Pub</v>
          </cell>
          <cell r="E1087" t="str">
            <v>GB</v>
          </cell>
          <cell r="F1087" t="str">
            <v>Premium</v>
          </cell>
          <cell r="G1087" t="str">
            <v>Draught Core Lager</v>
          </cell>
          <cell r="H1087" t="str">
            <v>Pint</v>
          </cell>
          <cell r="I1087" t="str">
            <v>D: £4 - £4.50</v>
          </cell>
          <cell r="J1087">
            <v>110</v>
          </cell>
          <cell r="K1087">
            <v>792.62</v>
          </cell>
          <cell r="L1087">
            <v>190.48851431247888</v>
          </cell>
        </row>
        <row r="1088">
          <cell r="B1088" t="str">
            <v>GBFood PubPremiumDraught Core LagerB: £3 - £3.50</v>
          </cell>
          <cell r="C1088" t="str">
            <v>Total</v>
          </cell>
          <cell r="D1088" t="str">
            <v>Food Pub</v>
          </cell>
          <cell r="E1088" t="str">
            <v>GB</v>
          </cell>
          <cell r="F1088" t="str">
            <v>Premium</v>
          </cell>
          <cell r="G1088" t="str">
            <v>Draught Core Lager</v>
          </cell>
          <cell r="H1088" t="str">
            <v>Pint</v>
          </cell>
          <cell r="I1088" t="str">
            <v>B: £3 - £3.50</v>
          </cell>
          <cell r="J1088">
            <v>332</v>
          </cell>
          <cell r="K1088">
            <v>1848.66</v>
          </cell>
          <cell r="L1088">
            <v>565.24384125375354</v>
          </cell>
        </row>
        <row r="1089">
          <cell r="B1089" t="str">
            <v>GBFood PubPremiumDraught Core LagerC: £3.50 - £4</v>
          </cell>
          <cell r="C1089" t="str">
            <v>Total</v>
          </cell>
          <cell r="D1089" t="str">
            <v>Food Pub</v>
          </cell>
          <cell r="E1089" t="str">
            <v>GB</v>
          </cell>
          <cell r="F1089" t="str">
            <v>Premium</v>
          </cell>
          <cell r="G1089" t="str">
            <v>Draught Core Lager</v>
          </cell>
          <cell r="H1089" t="str">
            <v>Pint</v>
          </cell>
          <cell r="I1089" t="str">
            <v>C: £3.50 - £4</v>
          </cell>
          <cell r="J1089">
            <v>550</v>
          </cell>
          <cell r="K1089">
            <v>1061.6400000000001</v>
          </cell>
          <cell r="L1089">
            <v>287.83333305056163</v>
          </cell>
        </row>
        <row r="1090">
          <cell r="B1090" t="str">
            <v>GBFood PubTotalDraught Core LagerD: £4 - £4.50</v>
          </cell>
          <cell r="C1090" t="str">
            <v>Total</v>
          </cell>
          <cell r="D1090" t="str">
            <v>Food Pub</v>
          </cell>
          <cell r="E1090" t="str">
            <v>GB</v>
          </cell>
          <cell r="F1090" t="str">
            <v>Total</v>
          </cell>
          <cell r="G1090" t="str">
            <v>Draught Core Lager</v>
          </cell>
          <cell r="H1090" t="str">
            <v>Pint</v>
          </cell>
          <cell r="I1090" t="str">
            <v>D: £4 - £4.50</v>
          </cell>
          <cell r="J1090">
            <v>135</v>
          </cell>
          <cell r="K1090">
            <v>774.48</v>
          </cell>
          <cell r="L1090">
            <v>187.16785924036796</v>
          </cell>
        </row>
        <row r="1091">
          <cell r="B1091" t="str">
            <v>GBFood PubTotalDraught Core LagerA: &lt;£3</v>
          </cell>
          <cell r="C1091" t="str">
            <v>Total</v>
          </cell>
          <cell r="D1091" t="str">
            <v>Food Pub</v>
          </cell>
          <cell r="E1091" t="str">
            <v>GB</v>
          </cell>
          <cell r="F1091" t="str">
            <v>Total</v>
          </cell>
          <cell r="G1091" t="str">
            <v>Draught Core Lager</v>
          </cell>
          <cell r="H1091" t="str">
            <v>Pint</v>
          </cell>
          <cell r="I1091" t="str">
            <v>A: &lt;£3</v>
          </cell>
          <cell r="J1091">
            <v>260</v>
          </cell>
          <cell r="K1091">
            <v>2773.99</v>
          </cell>
          <cell r="L1091">
            <v>981.7420889771056</v>
          </cell>
        </row>
        <row r="1092">
          <cell r="B1092" t="str">
            <v>GBFood PubTotalDraught Core LagerB: £3 - £3.50</v>
          </cell>
          <cell r="C1092" t="str">
            <v>Total</v>
          </cell>
          <cell r="D1092" t="str">
            <v>Food Pub</v>
          </cell>
          <cell r="E1092" t="str">
            <v>GB</v>
          </cell>
          <cell r="F1092" t="str">
            <v>Total</v>
          </cell>
          <cell r="G1092" t="str">
            <v>Draught Core Lager</v>
          </cell>
          <cell r="H1092" t="str">
            <v>Pint</v>
          </cell>
          <cell r="I1092" t="str">
            <v>B: £3 - £3.50</v>
          </cell>
          <cell r="J1092">
            <v>1101</v>
          </cell>
          <cell r="K1092">
            <v>1741.29</v>
          </cell>
          <cell r="L1092">
            <v>544.40247397339965</v>
          </cell>
        </row>
        <row r="1093">
          <cell r="B1093" t="str">
            <v>GBFood PubTotalDraught Core LagerC: £3.50 - £4</v>
          </cell>
          <cell r="C1093" t="str">
            <v>Total</v>
          </cell>
          <cell r="D1093" t="str">
            <v>Food Pub</v>
          </cell>
          <cell r="E1093" t="str">
            <v>GB</v>
          </cell>
          <cell r="F1093" t="str">
            <v>Total</v>
          </cell>
          <cell r="G1093" t="str">
            <v>Draught Core Lager</v>
          </cell>
          <cell r="H1093" t="str">
            <v>Pint</v>
          </cell>
          <cell r="I1093" t="str">
            <v>C: £3.50 - £4</v>
          </cell>
          <cell r="J1093">
            <v>1133</v>
          </cell>
          <cell r="K1093">
            <v>1009.19</v>
          </cell>
          <cell r="L1093">
            <v>276.50260763541024</v>
          </cell>
        </row>
        <row r="1094">
          <cell r="B1094" t="str">
            <v>LondonFood PubMainstreamDraught Core LagerB: £3 - £3.50</v>
          </cell>
          <cell r="C1094" t="str">
            <v>Total</v>
          </cell>
          <cell r="D1094" t="str">
            <v>Food Pub</v>
          </cell>
          <cell r="E1094" t="str">
            <v>London</v>
          </cell>
          <cell r="F1094" t="str">
            <v>Mainstream</v>
          </cell>
          <cell r="G1094" t="str">
            <v>Draught Core Lager</v>
          </cell>
          <cell r="H1094" t="str">
            <v>Pint</v>
          </cell>
          <cell r="I1094" t="str">
            <v>B: £3 - £3.50</v>
          </cell>
          <cell r="J1094">
            <v>52</v>
          </cell>
          <cell r="K1094">
            <v>2087.5</v>
          </cell>
          <cell r="L1094">
            <v>662.38931654981513</v>
          </cell>
        </row>
        <row r="1095">
          <cell r="B1095" t="str">
            <v>LondonFood PubMainstreamDraught Core LagerC: £3.50 - £4</v>
          </cell>
          <cell r="C1095" t="str">
            <v>Total</v>
          </cell>
          <cell r="D1095" t="str">
            <v>Food Pub</v>
          </cell>
          <cell r="E1095" t="str">
            <v>London</v>
          </cell>
          <cell r="F1095" t="str">
            <v>Mainstream</v>
          </cell>
          <cell r="G1095" t="str">
            <v>Draught Core Lager</v>
          </cell>
          <cell r="H1095" t="str">
            <v>Pint</v>
          </cell>
          <cell r="I1095" t="str">
            <v>C: £3.50 - £4</v>
          </cell>
          <cell r="J1095">
            <v>129</v>
          </cell>
          <cell r="K1095">
            <v>1089.05</v>
          </cell>
          <cell r="L1095">
            <v>299.12562494967079</v>
          </cell>
        </row>
        <row r="1096">
          <cell r="B1096" t="str">
            <v>LondonFood PubPremiumDraught Core LagerD: £4 - £4.50</v>
          </cell>
          <cell r="C1096" t="str">
            <v>Total</v>
          </cell>
          <cell r="D1096" t="str">
            <v>Food Pub</v>
          </cell>
          <cell r="E1096" t="str">
            <v>London</v>
          </cell>
          <cell r="F1096" t="str">
            <v>Premium</v>
          </cell>
          <cell r="G1096" t="str">
            <v>Draught Core Lager</v>
          </cell>
          <cell r="H1096" t="str">
            <v>Pint</v>
          </cell>
          <cell r="I1096" t="str">
            <v>D: £4 - £4.50</v>
          </cell>
          <cell r="J1096">
            <v>43</v>
          </cell>
          <cell r="K1096">
            <v>779.34</v>
          </cell>
          <cell r="L1096">
            <v>188.47972133297006</v>
          </cell>
        </row>
        <row r="1097">
          <cell r="B1097" t="str">
            <v>LondonFood PubPremiumDraught Core LagerC: £3.50 - £4</v>
          </cell>
          <cell r="C1097" t="str">
            <v>Total</v>
          </cell>
          <cell r="D1097" t="str">
            <v>Food Pub</v>
          </cell>
          <cell r="E1097" t="str">
            <v>London</v>
          </cell>
          <cell r="F1097" t="str">
            <v>Premium</v>
          </cell>
          <cell r="G1097" t="str">
            <v>Draught Core Lager</v>
          </cell>
          <cell r="H1097" t="str">
            <v>Pint</v>
          </cell>
          <cell r="I1097" t="str">
            <v>C: £3.50 - £4</v>
          </cell>
          <cell r="J1097">
            <v>127</v>
          </cell>
          <cell r="K1097">
            <v>1290.1400000000001</v>
          </cell>
          <cell r="L1097">
            <v>350.42659076725528</v>
          </cell>
        </row>
        <row r="1098">
          <cell r="B1098" t="str">
            <v>LondonFood PubTotalDraught Core LagerD: £4 - £4.50</v>
          </cell>
          <cell r="C1098" t="str">
            <v>Total</v>
          </cell>
          <cell r="D1098" t="str">
            <v>Food Pub</v>
          </cell>
          <cell r="E1098" t="str">
            <v>London</v>
          </cell>
          <cell r="F1098" t="str">
            <v>Total</v>
          </cell>
          <cell r="G1098" t="str">
            <v>Draught Core Lager</v>
          </cell>
          <cell r="H1098" t="str">
            <v>Pint</v>
          </cell>
          <cell r="I1098" t="str">
            <v>D: £4 - £4.50</v>
          </cell>
          <cell r="J1098">
            <v>58</v>
          </cell>
          <cell r="K1098">
            <v>744.47</v>
          </cell>
          <cell r="L1098">
            <v>181.42671647895244</v>
          </cell>
        </row>
        <row r="1099">
          <cell r="B1099" t="str">
            <v>LondonFood PubTotalDraught Core LagerB: £3 - £3.50</v>
          </cell>
          <cell r="C1099" t="str">
            <v>Total</v>
          </cell>
          <cell r="D1099" t="str">
            <v>Food Pub</v>
          </cell>
          <cell r="E1099" t="str">
            <v>London</v>
          </cell>
          <cell r="F1099" t="str">
            <v>Total</v>
          </cell>
          <cell r="G1099" t="str">
            <v>Draught Core Lager</v>
          </cell>
          <cell r="H1099" t="str">
            <v>Pint</v>
          </cell>
          <cell r="I1099" t="str">
            <v>B: £3 - £3.50</v>
          </cell>
          <cell r="J1099">
            <v>65</v>
          </cell>
          <cell r="K1099">
            <v>2140.75</v>
          </cell>
          <cell r="L1099">
            <v>673.37010656512848</v>
          </cell>
        </row>
        <row r="1100">
          <cell r="B1100" t="str">
            <v>LondonFood PubTotalDraught Core LagerC: £3.50 - £4</v>
          </cell>
          <cell r="C1100" t="str">
            <v>Total</v>
          </cell>
          <cell r="D1100" t="str">
            <v>Food Pub</v>
          </cell>
          <cell r="E1100" t="str">
            <v>London</v>
          </cell>
          <cell r="F1100" t="str">
            <v>Total</v>
          </cell>
          <cell r="G1100" t="str">
            <v>Draught Core Lager</v>
          </cell>
          <cell r="H1100" t="str">
            <v>Pint</v>
          </cell>
          <cell r="I1100" t="str">
            <v>C: £3.50 - £4</v>
          </cell>
          <cell r="J1100">
            <v>256</v>
          </cell>
          <cell r="K1100">
            <v>1188.81</v>
          </cell>
          <cell r="L1100">
            <v>324.57571346073769</v>
          </cell>
        </row>
        <row r="1101">
          <cell r="B1101" t="str">
            <v>North EnglandFood PubMainstreamDraught Core LagerC: £3.50 - £4</v>
          </cell>
          <cell r="C1101" t="str">
            <v>Total</v>
          </cell>
          <cell r="D1101" t="str">
            <v>Food Pub</v>
          </cell>
          <cell r="E1101" t="str">
            <v>North England</v>
          </cell>
          <cell r="F1101" t="str">
            <v>Mainstream</v>
          </cell>
          <cell r="G1101" t="str">
            <v>Draught Core Lager</v>
          </cell>
          <cell r="H1101" t="str">
            <v>Pint</v>
          </cell>
          <cell r="I1101" t="str">
            <v>C: £3.50 - £4</v>
          </cell>
          <cell r="J1101">
            <v>94</v>
          </cell>
          <cell r="K1101">
            <v>1002.75</v>
          </cell>
          <cell r="L1101">
            <v>279.15291394440317</v>
          </cell>
        </row>
        <row r="1102">
          <cell r="B1102" t="str">
            <v>North EnglandFood PubMainstreamDraught Core LagerA: &lt;£3</v>
          </cell>
          <cell r="C1102" t="str">
            <v>Total</v>
          </cell>
          <cell r="D1102" t="str">
            <v>Food Pub</v>
          </cell>
          <cell r="E1102" t="str">
            <v>North England</v>
          </cell>
          <cell r="F1102" t="str">
            <v>Mainstream</v>
          </cell>
          <cell r="G1102" t="str">
            <v>Draught Core Lager</v>
          </cell>
          <cell r="H1102" t="str">
            <v>Pint</v>
          </cell>
          <cell r="I1102" t="str">
            <v>A: &lt;£3</v>
          </cell>
          <cell r="J1102">
            <v>97</v>
          </cell>
          <cell r="K1102">
            <v>2962.72</v>
          </cell>
          <cell r="L1102">
            <v>1038.6490542048891</v>
          </cell>
        </row>
        <row r="1103">
          <cell r="B1103" t="str">
            <v>North EnglandFood PubMainstreamDraught Core LagerB: £3 - £3.50</v>
          </cell>
          <cell r="C1103" t="str">
            <v>Total</v>
          </cell>
          <cell r="D1103" t="str">
            <v>Food Pub</v>
          </cell>
          <cell r="E1103" t="str">
            <v>North England</v>
          </cell>
          <cell r="F1103" t="str">
            <v>Mainstream</v>
          </cell>
          <cell r="G1103" t="str">
            <v>Draught Core Lager</v>
          </cell>
          <cell r="H1103" t="str">
            <v>Pint</v>
          </cell>
          <cell r="I1103" t="str">
            <v>B: £3 - £3.50</v>
          </cell>
          <cell r="J1103">
            <v>281</v>
          </cell>
          <cell r="K1103">
            <v>1623.85</v>
          </cell>
          <cell r="L1103">
            <v>509.30293854316727</v>
          </cell>
        </row>
        <row r="1104">
          <cell r="B1104" t="str">
            <v>North EnglandFood PubPremiumDraught Core LagerC: £3.50 - £4</v>
          </cell>
          <cell r="C1104" t="str">
            <v>Total</v>
          </cell>
          <cell r="D1104" t="str">
            <v>Food Pub</v>
          </cell>
          <cell r="E1104" t="str">
            <v>North England</v>
          </cell>
          <cell r="F1104" t="str">
            <v>Premium</v>
          </cell>
          <cell r="G1104" t="str">
            <v>Draught Core Lager</v>
          </cell>
          <cell r="H1104" t="str">
            <v>Pint</v>
          </cell>
          <cell r="I1104" t="str">
            <v>C: £3.50 - £4</v>
          </cell>
          <cell r="J1104">
            <v>113</v>
          </cell>
          <cell r="K1104">
            <v>931.59</v>
          </cell>
          <cell r="L1104">
            <v>253.17304718645775</v>
          </cell>
        </row>
        <row r="1105">
          <cell r="B1105" t="str">
            <v>North EnglandFood PubPremiumDraught Core LagerB: £3 - £3.50</v>
          </cell>
          <cell r="C1105" t="str">
            <v>Total</v>
          </cell>
          <cell r="D1105" t="str">
            <v>Food Pub</v>
          </cell>
          <cell r="E1105" t="str">
            <v>North England</v>
          </cell>
          <cell r="F1105" t="str">
            <v>Premium</v>
          </cell>
          <cell r="G1105" t="str">
            <v>Draught Core Lager</v>
          </cell>
          <cell r="H1105" t="str">
            <v>Pint</v>
          </cell>
          <cell r="I1105" t="str">
            <v>B: £3 - £3.50</v>
          </cell>
          <cell r="J1105">
            <v>128</v>
          </cell>
          <cell r="K1105">
            <v>1728.19</v>
          </cell>
          <cell r="L1105">
            <v>526.20488864577635</v>
          </cell>
        </row>
        <row r="1106">
          <cell r="B1106" t="str">
            <v>North EnglandFood PubTotalDraught Core LagerA: &lt;£3</v>
          </cell>
          <cell r="C1106" t="str">
            <v>Total</v>
          </cell>
          <cell r="D1106" t="str">
            <v>Food Pub</v>
          </cell>
          <cell r="E1106" t="str">
            <v>North England</v>
          </cell>
          <cell r="F1106" t="str">
            <v>Total</v>
          </cell>
          <cell r="G1106" t="str">
            <v>Draught Core Lager</v>
          </cell>
          <cell r="H1106" t="str">
            <v>Pint</v>
          </cell>
          <cell r="I1106" t="str">
            <v>A: &lt;£3</v>
          </cell>
          <cell r="J1106">
            <v>118</v>
          </cell>
          <cell r="K1106">
            <v>2870.15</v>
          </cell>
          <cell r="L1106">
            <v>1006.1448124215582</v>
          </cell>
        </row>
        <row r="1107">
          <cell r="B1107" t="str">
            <v>North EnglandFood PubTotalDraught Core LagerC: £3.50 - £4</v>
          </cell>
          <cell r="C1107" t="str">
            <v>Total</v>
          </cell>
          <cell r="D1107" t="str">
            <v>Food Pub</v>
          </cell>
          <cell r="E1107" t="str">
            <v>North England</v>
          </cell>
          <cell r="F1107" t="str">
            <v>Total</v>
          </cell>
          <cell r="G1107" t="str">
            <v>Draught Core Lager</v>
          </cell>
          <cell r="H1107" t="str">
            <v>Pint</v>
          </cell>
          <cell r="I1107" t="str">
            <v>C: £3.50 - £4</v>
          </cell>
          <cell r="J1107">
            <v>207</v>
          </cell>
          <cell r="K1107">
            <v>963.9</v>
          </cell>
          <cell r="L1107">
            <v>264.97066783982393</v>
          </cell>
        </row>
        <row r="1108">
          <cell r="B1108" t="str">
            <v>North EnglandFood PubTotalDraught Core LagerB: £3 - £3.50</v>
          </cell>
          <cell r="C1108" t="str">
            <v>Total</v>
          </cell>
          <cell r="D1108" t="str">
            <v>Food Pub</v>
          </cell>
          <cell r="E1108" t="str">
            <v>North England</v>
          </cell>
          <cell r="F1108" t="str">
            <v>Total</v>
          </cell>
          <cell r="G1108" t="str">
            <v>Draught Core Lager</v>
          </cell>
          <cell r="H1108" t="str">
            <v>Pint</v>
          </cell>
          <cell r="I1108" t="str">
            <v>B: £3 - £3.50</v>
          </cell>
          <cell r="J1108">
            <v>409</v>
          </cell>
          <cell r="K1108">
            <v>1656.5</v>
          </cell>
          <cell r="L1108">
            <v>514.5925463992412</v>
          </cell>
        </row>
        <row r="1109">
          <cell r="B1109" t="str">
            <v>ScotlandFood PubMainstreamDraught Core LagerB: £3 - £3.50</v>
          </cell>
          <cell r="C1109" t="str">
            <v>Total</v>
          </cell>
          <cell r="D1109" t="str">
            <v>Food Pub</v>
          </cell>
          <cell r="E1109" t="str">
            <v>Scotland</v>
          </cell>
          <cell r="F1109" t="str">
            <v>Mainstream</v>
          </cell>
          <cell r="G1109" t="str">
            <v>Draught Core Lager</v>
          </cell>
          <cell r="H1109" t="str">
            <v>Pint</v>
          </cell>
          <cell r="I1109" t="str">
            <v>B: £3 - £3.50</v>
          </cell>
          <cell r="J1109">
            <v>36</v>
          </cell>
          <cell r="K1109">
            <v>349.35</v>
          </cell>
          <cell r="L1109">
            <v>115.03587177392323</v>
          </cell>
        </row>
        <row r="1110">
          <cell r="B1110" t="str">
            <v>ScotlandFood PubTotalDraught Core LagerC: £3.50 - £4</v>
          </cell>
          <cell r="C1110" t="str">
            <v>Total</v>
          </cell>
          <cell r="D1110" t="str">
            <v>Food Pub</v>
          </cell>
          <cell r="E1110" t="str">
            <v>Scotland</v>
          </cell>
          <cell r="F1110" t="str">
            <v>Total</v>
          </cell>
          <cell r="G1110" t="str">
            <v>Draught Core Lager</v>
          </cell>
          <cell r="H1110" t="str">
            <v>Pint</v>
          </cell>
          <cell r="I1110" t="str">
            <v>C: £3.50 - £4</v>
          </cell>
          <cell r="J1110">
            <v>41</v>
          </cell>
          <cell r="K1110">
            <v>267.82</v>
          </cell>
          <cell r="L1110">
            <v>78.955406372680457</v>
          </cell>
        </row>
        <row r="1111">
          <cell r="B1111" t="str">
            <v>ScotlandFood PubTotalDraught Core LagerB: £3 - £3.50</v>
          </cell>
          <cell r="C1111" t="str">
            <v>Total</v>
          </cell>
          <cell r="D1111" t="str">
            <v>Food Pub</v>
          </cell>
          <cell r="E1111" t="str">
            <v>Scotland</v>
          </cell>
          <cell r="F1111" t="str">
            <v>Total</v>
          </cell>
          <cell r="G1111" t="str">
            <v>Draught Core Lager</v>
          </cell>
          <cell r="H1111" t="str">
            <v>Pint</v>
          </cell>
          <cell r="I1111" t="str">
            <v>B: £3 - £3.50</v>
          </cell>
          <cell r="J1111">
            <v>55</v>
          </cell>
          <cell r="K1111">
            <v>367.66</v>
          </cell>
          <cell r="L1111">
            <v>121.64417196074226</v>
          </cell>
        </row>
        <row r="1112">
          <cell r="B1112" t="str">
            <v>South EnglandFood PubMainstreamDraught Core LagerB: £3 - £3.50</v>
          </cell>
          <cell r="C1112" t="str">
            <v>Total</v>
          </cell>
          <cell r="D1112" t="str">
            <v>Food Pub</v>
          </cell>
          <cell r="E1112" t="str">
            <v>South England</v>
          </cell>
          <cell r="F1112" t="str">
            <v>Mainstream</v>
          </cell>
          <cell r="G1112" t="str">
            <v>Draught Core Lager</v>
          </cell>
          <cell r="H1112" t="str">
            <v>Pint</v>
          </cell>
          <cell r="I1112" t="str">
            <v>B: £3 - £3.50</v>
          </cell>
          <cell r="J1112">
            <v>160</v>
          </cell>
          <cell r="K1112">
            <v>1457.49</v>
          </cell>
          <cell r="L1112">
            <v>460.94914062715674</v>
          </cell>
        </row>
        <row r="1113">
          <cell r="B1113" t="str">
            <v>South EnglandFood PubMainstreamDraught Core LagerC: £3.50 - £4</v>
          </cell>
          <cell r="C1113" t="str">
            <v>Total</v>
          </cell>
          <cell r="D1113" t="str">
            <v>Food Pub</v>
          </cell>
          <cell r="E1113" t="str">
            <v>South England</v>
          </cell>
          <cell r="F1113" t="str">
            <v>Mainstream</v>
          </cell>
          <cell r="G1113" t="str">
            <v>Draught Core Lager</v>
          </cell>
          <cell r="H1113" t="str">
            <v>Pint</v>
          </cell>
          <cell r="I1113" t="str">
            <v>C: £3.50 - £4</v>
          </cell>
          <cell r="J1113">
            <v>213</v>
          </cell>
          <cell r="K1113">
            <v>866.39</v>
          </cell>
          <cell r="L1113">
            <v>239.13734227360035</v>
          </cell>
        </row>
        <row r="1114">
          <cell r="B1114" t="str">
            <v>South EnglandFood PubPremiumDraught Core LagerD: £4 - £4.50</v>
          </cell>
          <cell r="C1114" t="str">
            <v>Total</v>
          </cell>
          <cell r="D1114" t="str">
            <v>Food Pub</v>
          </cell>
          <cell r="E1114" t="str">
            <v>South England</v>
          </cell>
          <cell r="F1114" t="str">
            <v>Premium</v>
          </cell>
          <cell r="G1114" t="str">
            <v>Draught Core Lager</v>
          </cell>
          <cell r="H1114" t="str">
            <v>Pint</v>
          </cell>
          <cell r="I1114" t="str">
            <v>D: £4 - £4.50</v>
          </cell>
          <cell r="J1114">
            <v>53</v>
          </cell>
          <cell r="K1114">
            <v>794.24</v>
          </cell>
          <cell r="L1114">
            <v>188.33419429386794</v>
          </cell>
        </row>
        <row r="1115">
          <cell r="B1115" t="str">
            <v>South EnglandFood PubPremiumDraught Core LagerB: £3 - £3.50</v>
          </cell>
          <cell r="C1115" t="str">
            <v>Total</v>
          </cell>
          <cell r="D1115" t="str">
            <v>Food Pub</v>
          </cell>
          <cell r="E1115" t="str">
            <v>South England</v>
          </cell>
          <cell r="F1115" t="str">
            <v>Premium</v>
          </cell>
          <cell r="G1115" t="str">
            <v>Draught Core Lager</v>
          </cell>
          <cell r="H1115" t="str">
            <v>Pint</v>
          </cell>
          <cell r="I1115" t="str">
            <v>B: £3 - £3.50</v>
          </cell>
          <cell r="J1115">
            <v>58</v>
          </cell>
          <cell r="K1115">
            <v>1662.54</v>
          </cell>
          <cell r="L1115">
            <v>517.27271142326936</v>
          </cell>
        </row>
        <row r="1116">
          <cell r="B1116" t="str">
            <v>South EnglandFood PubPremiumDraught Core LagerC: £3.50 - £4</v>
          </cell>
          <cell r="C1116" t="str">
            <v>Total</v>
          </cell>
          <cell r="D1116" t="str">
            <v>Food Pub</v>
          </cell>
          <cell r="E1116" t="str">
            <v>South England</v>
          </cell>
          <cell r="F1116" t="str">
            <v>Premium</v>
          </cell>
          <cell r="G1116" t="str">
            <v>Draught Core Lager</v>
          </cell>
          <cell r="H1116" t="str">
            <v>Pint</v>
          </cell>
          <cell r="I1116" t="str">
            <v>C: £3.50 - £4</v>
          </cell>
          <cell r="J1116">
            <v>161</v>
          </cell>
          <cell r="K1116">
            <v>869.73</v>
          </cell>
          <cell r="L1116">
            <v>233.29465010769894</v>
          </cell>
        </row>
        <row r="1117">
          <cell r="B1117" t="str">
            <v>South EnglandFood PubTotalDraught Core LagerD: £4 - £4.50</v>
          </cell>
          <cell r="C1117" t="str">
            <v>Total</v>
          </cell>
          <cell r="D1117" t="str">
            <v>Food Pub</v>
          </cell>
          <cell r="E1117" t="str">
            <v>South England</v>
          </cell>
          <cell r="F1117" t="str">
            <v>Total</v>
          </cell>
          <cell r="G1117" t="str">
            <v>Draught Core Lager</v>
          </cell>
          <cell r="H1117" t="str">
            <v>Pint</v>
          </cell>
          <cell r="I1117" t="str">
            <v>D: £4 - £4.50</v>
          </cell>
          <cell r="J1117">
            <v>61</v>
          </cell>
          <cell r="K1117">
            <v>790.35</v>
          </cell>
          <cell r="L1117">
            <v>188.06251244448416</v>
          </cell>
        </row>
        <row r="1118">
          <cell r="B1118" t="str">
            <v>South EnglandFood PubTotalDraught Core LagerB: £3 - £3.50</v>
          </cell>
          <cell r="C1118" t="str">
            <v>Total</v>
          </cell>
          <cell r="D1118" t="str">
            <v>Food Pub</v>
          </cell>
          <cell r="E1118" t="str">
            <v>South England</v>
          </cell>
          <cell r="F1118" t="str">
            <v>Total</v>
          </cell>
          <cell r="G1118" t="str">
            <v>Draught Core Lager</v>
          </cell>
          <cell r="H1118" t="str">
            <v>Pint</v>
          </cell>
          <cell r="I1118" t="str">
            <v>B: £3 - £3.50</v>
          </cell>
          <cell r="J1118">
            <v>218</v>
          </cell>
          <cell r="K1118">
            <v>1512.04</v>
          </cell>
          <cell r="L1118">
            <v>475.93431083896655</v>
          </cell>
        </row>
        <row r="1119">
          <cell r="B1119" t="str">
            <v>South EnglandFood PubTotalDraught Core LagerC: £3.50 - £4</v>
          </cell>
          <cell r="C1119" t="str">
            <v>Total</v>
          </cell>
          <cell r="D1119" t="str">
            <v>Food Pub</v>
          </cell>
          <cell r="E1119" t="str">
            <v>South England</v>
          </cell>
          <cell r="F1119" t="str">
            <v>Total</v>
          </cell>
          <cell r="G1119" t="str">
            <v>Draught Core Lager</v>
          </cell>
          <cell r="H1119" t="str">
            <v>Pint</v>
          </cell>
          <cell r="I1119" t="str">
            <v>C: £3.50 - £4</v>
          </cell>
          <cell r="J1119">
            <v>374</v>
          </cell>
          <cell r="K1119">
            <v>867.83</v>
          </cell>
          <cell r="L1119">
            <v>236.62217265138028</v>
          </cell>
        </row>
        <row r="1120">
          <cell r="B1120" t="str">
            <v>Central/WalesPub/BarsMainstreamDraught Core LagerC: £3.50 - £4</v>
          </cell>
          <cell r="C1120" t="str">
            <v>Total</v>
          </cell>
          <cell r="D1120" t="str">
            <v>Pub/Bars</v>
          </cell>
          <cell r="E1120" t="str">
            <v>Central/Wales</v>
          </cell>
          <cell r="F1120" t="str">
            <v>Mainstream</v>
          </cell>
          <cell r="G1120" t="str">
            <v>Draught Core Lager</v>
          </cell>
          <cell r="H1120" t="str">
            <v>Pint</v>
          </cell>
          <cell r="I1120" t="str">
            <v>C: £3.50 - £4</v>
          </cell>
          <cell r="J1120">
            <v>153</v>
          </cell>
          <cell r="K1120">
            <v>1319.21</v>
          </cell>
          <cell r="L1120">
            <v>373.26811815447712</v>
          </cell>
        </row>
        <row r="1121">
          <cell r="B1121" t="str">
            <v>Central/WalesPub/BarsMainstreamDraught Core LagerA: &lt;£3</v>
          </cell>
          <cell r="C1121" t="str">
            <v>Total</v>
          </cell>
          <cell r="D1121" t="str">
            <v>Pub/Bars</v>
          </cell>
          <cell r="E1121" t="str">
            <v>Central/Wales</v>
          </cell>
          <cell r="F1121" t="str">
            <v>Mainstream</v>
          </cell>
          <cell r="G1121" t="str">
            <v>Draught Core Lager</v>
          </cell>
          <cell r="H1121" t="str">
            <v>Pint</v>
          </cell>
          <cell r="I1121" t="str">
            <v>A: &lt;£3</v>
          </cell>
          <cell r="J1121">
            <v>210</v>
          </cell>
          <cell r="K1121">
            <v>2663.43</v>
          </cell>
          <cell r="L1121">
            <v>963.31601400505986</v>
          </cell>
        </row>
        <row r="1122">
          <cell r="B1122" t="str">
            <v>Central/WalesPub/BarsMainstreamDraught Core LagerB: £3 - £3.50</v>
          </cell>
          <cell r="C1122" t="str">
            <v>Total</v>
          </cell>
          <cell r="D1122" t="str">
            <v>Pub/Bars</v>
          </cell>
          <cell r="E1122" t="str">
            <v>Central/Wales</v>
          </cell>
          <cell r="F1122" t="str">
            <v>Mainstream</v>
          </cell>
          <cell r="G1122" t="str">
            <v>Draught Core Lager</v>
          </cell>
          <cell r="H1122" t="str">
            <v>Pint</v>
          </cell>
          <cell r="I1122" t="str">
            <v>B: £3 - £3.50</v>
          </cell>
          <cell r="J1122">
            <v>399</v>
          </cell>
          <cell r="K1122">
            <v>2152.6</v>
          </cell>
          <cell r="L1122">
            <v>690.27758201341726</v>
          </cell>
        </row>
        <row r="1123">
          <cell r="B1123" t="str">
            <v>Central/WalesPub/BarsPremiumDraught Core LagerA: &lt;£3</v>
          </cell>
          <cell r="C1123" t="str">
            <v>Total</v>
          </cell>
          <cell r="D1123" t="str">
            <v>Pub/Bars</v>
          </cell>
          <cell r="E1123" t="str">
            <v>Central/Wales</v>
          </cell>
          <cell r="F1123" t="str">
            <v>Premium</v>
          </cell>
          <cell r="G1123" t="str">
            <v>Draught Core Lager</v>
          </cell>
          <cell r="H1123" t="str">
            <v>Pint</v>
          </cell>
          <cell r="I1123" t="str">
            <v>A: &lt;£3</v>
          </cell>
          <cell r="J1123">
            <v>138</v>
          </cell>
          <cell r="K1123">
            <v>2385.87</v>
          </cell>
          <cell r="L1123">
            <v>879.71225086035565</v>
          </cell>
        </row>
        <row r="1124">
          <cell r="B1124" t="str">
            <v>Central/WalesPub/BarsPremiumDraught Core LagerC: £3.50 - £4</v>
          </cell>
          <cell r="C1124" t="str">
            <v>Total</v>
          </cell>
          <cell r="D1124" t="str">
            <v>Pub/Bars</v>
          </cell>
          <cell r="E1124" t="str">
            <v>Central/Wales</v>
          </cell>
          <cell r="F1124" t="str">
            <v>Premium</v>
          </cell>
          <cell r="G1124" t="str">
            <v>Draught Core Lager</v>
          </cell>
          <cell r="H1124" t="str">
            <v>Pint</v>
          </cell>
          <cell r="I1124" t="str">
            <v>C: £3.50 - £4</v>
          </cell>
          <cell r="J1124">
            <v>163</v>
          </cell>
          <cell r="K1124">
            <v>1402.29</v>
          </cell>
          <cell r="L1124">
            <v>384.90697165138732</v>
          </cell>
        </row>
        <row r="1125">
          <cell r="B1125" t="str">
            <v>Central/WalesPub/BarsPremiumDraught Core LagerB: £3 - £3.50</v>
          </cell>
          <cell r="C1125" t="str">
            <v>Total</v>
          </cell>
          <cell r="D1125" t="str">
            <v>Pub/Bars</v>
          </cell>
          <cell r="E1125" t="str">
            <v>Central/Wales</v>
          </cell>
          <cell r="F1125" t="str">
            <v>Premium</v>
          </cell>
          <cell r="G1125" t="str">
            <v>Draught Core Lager</v>
          </cell>
          <cell r="H1125" t="str">
            <v>Pint</v>
          </cell>
          <cell r="I1125" t="str">
            <v>B: £3 - £3.50</v>
          </cell>
          <cell r="J1125">
            <v>229</v>
          </cell>
          <cell r="K1125">
            <v>2293.65</v>
          </cell>
          <cell r="L1125">
            <v>718.75318208632041</v>
          </cell>
        </row>
        <row r="1126">
          <cell r="B1126" t="str">
            <v>Central/WalesPub/BarsTotalDraught Core LagerC: £3.50 - £4</v>
          </cell>
          <cell r="C1126" t="str">
            <v>Total</v>
          </cell>
          <cell r="D1126" t="str">
            <v>Pub/Bars</v>
          </cell>
          <cell r="E1126" t="str">
            <v>Central/Wales</v>
          </cell>
          <cell r="F1126" t="str">
            <v>Total</v>
          </cell>
          <cell r="G1126" t="str">
            <v>Draught Core Lager</v>
          </cell>
          <cell r="H1126" t="str">
            <v>Pint</v>
          </cell>
          <cell r="I1126" t="str">
            <v>C: £3.50 - £4</v>
          </cell>
          <cell r="J1126">
            <v>316</v>
          </cell>
          <cell r="K1126">
            <v>1362.07</v>
          </cell>
          <cell r="L1126">
            <v>379.27170397725001</v>
          </cell>
        </row>
        <row r="1127">
          <cell r="B1127" t="str">
            <v>Central/WalesPub/BarsTotalDraught Core LagerA: &lt;£3</v>
          </cell>
          <cell r="C1127" t="str">
            <v>Total</v>
          </cell>
          <cell r="D1127" t="str">
            <v>Pub/Bars</v>
          </cell>
          <cell r="E1127" t="str">
            <v>Central/Wales</v>
          </cell>
          <cell r="F1127" t="str">
            <v>Total</v>
          </cell>
          <cell r="G1127" t="str">
            <v>Draught Core Lager</v>
          </cell>
          <cell r="H1127" t="str">
            <v>Pint</v>
          </cell>
          <cell r="I1127" t="str">
            <v>A: &lt;£3</v>
          </cell>
          <cell r="J1127">
            <v>348</v>
          </cell>
          <cell r="K1127">
            <v>2553.36</v>
          </cell>
          <cell r="L1127">
            <v>930.16279758560745</v>
          </cell>
        </row>
        <row r="1128">
          <cell r="B1128" t="str">
            <v>Central/WalesPub/BarsTotalDraught Core LagerB: £3 - £3.50</v>
          </cell>
          <cell r="C1128" t="str">
            <v>Total</v>
          </cell>
          <cell r="D1128" t="str">
            <v>Pub/Bars</v>
          </cell>
          <cell r="E1128" t="str">
            <v>Central/Wales</v>
          </cell>
          <cell r="F1128" t="str">
            <v>Total</v>
          </cell>
          <cell r="G1128" t="str">
            <v>Draught Core Lager</v>
          </cell>
          <cell r="H1128" t="str">
            <v>Pint</v>
          </cell>
          <cell r="I1128" t="str">
            <v>B: £3 - £3.50</v>
          </cell>
          <cell r="J1128">
            <v>628</v>
          </cell>
          <cell r="K1128">
            <v>2204.0300000000002</v>
          </cell>
          <cell r="L1128">
            <v>700.66120051133805</v>
          </cell>
        </row>
        <row r="1129">
          <cell r="B1129" t="str">
            <v>GBPub/BarsMainstreamDraught Core LagerD: £4 - £4.50</v>
          </cell>
          <cell r="C1129" t="str">
            <v>Total</v>
          </cell>
          <cell r="D1129" t="str">
            <v>Pub/Bars</v>
          </cell>
          <cell r="E1129" t="str">
            <v>GB</v>
          </cell>
          <cell r="F1129" t="str">
            <v>Mainstream</v>
          </cell>
          <cell r="G1129" t="str">
            <v>Draught Core Lager</v>
          </cell>
          <cell r="H1129" t="str">
            <v>Pint</v>
          </cell>
          <cell r="I1129" t="str">
            <v>D: £4 - £4.50</v>
          </cell>
          <cell r="J1129">
            <v>62</v>
          </cell>
          <cell r="K1129">
            <v>1062.83</v>
          </cell>
          <cell r="L1129">
            <v>270.51566019592781</v>
          </cell>
        </row>
        <row r="1130">
          <cell r="B1130" t="str">
            <v>GBPub/BarsMainstreamDraught Core LagerA: &lt;£3</v>
          </cell>
          <cell r="C1130" t="str">
            <v>Total</v>
          </cell>
          <cell r="D1130" t="str">
            <v>Pub/Bars</v>
          </cell>
          <cell r="E1130" t="str">
            <v>GB</v>
          </cell>
          <cell r="F1130" t="str">
            <v>Mainstream</v>
          </cell>
          <cell r="G1130" t="str">
            <v>Draught Core Lager</v>
          </cell>
          <cell r="H1130" t="str">
            <v>Pint</v>
          </cell>
          <cell r="I1130" t="str">
            <v>A: &lt;£3</v>
          </cell>
          <cell r="J1130">
            <v>479</v>
          </cell>
          <cell r="K1130">
            <v>2667.86</v>
          </cell>
          <cell r="L1130">
            <v>974.18136085439073</v>
          </cell>
        </row>
        <row r="1131">
          <cell r="B1131" t="str">
            <v>GBPub/BarsMainstreamDraught Core LagerC: £3.50 - £4</v>
          </cell>
          <cell r="C1131" t="str">
            <v>Total</v>
          </cell>
          <cell r="D1131" t="str">
            <v>Pub/Bars</v>
          </cell>
          <cell r="E1131" t="str">
            <v>GB</v>
          </cell>
          <cell r="F1131" t="str">
            <v>Mainstream</v>
          </cell>
          <cell r="G1131" t="str">
            <v>Draught Core Lager</v>
          </cell>
          <cell r="H1131" t="str">
            <v>Pint</v>
          </cell>
          <cell r="I1131" t="str">
            <v>C: £3.50 - £4</v>
          </cell>
          <cell r="J1131">
            <v>713</v>
          </cell>
          <cell r="K1131">
            <v>1177.8499999999999</v>
          </cell>
          <cell r="L1131">
            <v>331.870577110044</v>
          </cell>
        </row>
        <row r="1132">
          <cell r="B1132" t="str">
            <v>GBPub/BarsMainstreamDraught Core LagerB: £3 - £3.50</v>
          </cell>
          <cell r="C1132" t="str">
            <v>Total</v>
          </cell>
          <cell r="D1132" t="str">
            <v>Pub/Bars</v>
          </cell>
          <cell r="E1132" t="str">
            <v>GB</v>
          </cell>
          <cell r="F1132" t="str">
            <v>Mainstream</v>
          </cell>
          <cell r="G1132" t="str">
            <v>Draught Core Lager</v>
          </cell>
          <cell r="H1132" t="str">
            <v>Pint</v>
          </cell>
          <cell r="I1132" t="str">
            <v>B: £3 - £3.50</v>
          </cell>
          <cell r="J1132">
            <v>1153</v>
          </cell>
          <cell r="K1132">
            <v>1900.97</v>
          </cell>
          <cell r="L1132">
            <v>610.0572914974631</v>
          </cell>
        </row>
        <row r="1133">
          <cell r="B1133" t="str">
            <v>GBPub/BarsPremiumDraught Core LagerF: £5 - £5.50</v>
          </cell>
          <cell r="C1133" t="str">
            <v>Total</v>
          </cell>
          <cell r="D1133" t="str">
            <v>Pub/Bars</v>
          </cell>
          <cell r="E1133" t="str">
            <v>GB</v>
          </cell>
          <cell r="F1133" t="str">
            <v>Premium</v>
          </cell>
          <cell r="G1133" t="str">
            <v>Draught Core Lager</v>
          </cell>
          <cell r="H1133" t="str">
            <v>Pint</v>
          </cell>
          <cell r="I1133" t="str">
            <v>F: £5 - £5.50</v>
          </cell>
          <cell r="J1133">
            <v>83</v>
          </cell>
          <cell r="K1133">
            <v>889.92</v>
          </cell>
          <cell r="L1133">
            <v>176.5633463917095</v>
          </cell>
        </row>
        <row r="1134">
          <cell r="B1134" t="str">
            <v>GBPub/BarsPremiumDraught Core LagerE: £4.50 - £5</v>
          </cell>
          <cell r="C1134" t="str">
            <v>Total</v>
          </cell>
          <cell r="D1134" t="str">
            <v>Pub/Bars</v>
          </cell>
          <cell r="E1134" t="str">
            <v>GB</v>
          </cell>
          <cell r="F1134" t="str">
            <v>Premium</v>
          </cell>
          <cell r="G1134" t="str">
            <v>Draught Core Lager</v>
          </cell>
          <cell r="H1134" t="str">
            <v>Pint</v>
          </cell>
          <cell r="I1134" t="str">
            <v>E: £4.50 - £5</v>
          </cell>
          <cell r="J1134">
            <v>94</v>
          </cell>
          <cell r="K1134">
            <v>1298.75</v>
          </cell>
          <cell r="L1134">
            <v>281.41781532823768</v>
          </cell>
        </row>
        <row r="1135">
          <cell r="B1135" t="str">
            <v>GBPub/BarsPremiumDraught Core LagerD: £4 - £4.50</v>
          </cell>
          <cell r="C1135" t="str">
            <v>Total</v>
          </cell>
          <cell r="D1135" t="str">
            <v>Pub/Bars</v>
          </cell>
          <cell r="E1135" t="str">
            <v>GB</v>
          </cell>
          <cell r="F1135" t="str">
            <v>Premium</v>
          </cell>
          <cell r="G1135" t="str">
            <v>Draught Core Lager</v>
          </cell>
          <cell r="H1135" t="str">
            <v>Pint</v>
          </cell>
          <cell r="I1135" t="str">
            <v>D: £4 - £4.50</v>
          </cell>
          <cell r="J1135">
            <v>222</v>
          </cell>
          <cell r="K1135">
            <v>1114.94</v>
          </cell>
          <cell r="L1135">
            <v>270.93365595362854</v>
          </cell>
        </row>
        <row r="1136">
          <cell r="B1136" t="str">
            <v>GBPub/BarsPremiumDraught Core LagerA: &lt;£3</v>
          </cell>
          <cell r="C1136" t="str">
            <v>Total</v>
          </cell>
          <cell r="D1136" t="str">
            <v>Pub/Bars</v>
          </cell>
          <cell r="E1136" t="str">
            <v>GB</v>
          </cell>
          <cell r="F1136" t="str">
            <v>Premium</v>
          </cell>
          <cell r="G1136" t="str">
            <v>Draught Core Lager</v>
          </cell>
          <cell r="H1136" t="str">
            <v>Pint</v>
          </cell>
          <cell r="I1136" t="str">
            <v>A: &lt;£3</v>
          </cell>
          <cell r="J1136">
            <v>293</v>
          </cell>
          <cell r="K1136">
            <v>2492.31</v>
          </cell>
          <cell r="L1136">
            <v>917.13702392904759</v>
          </cell>
        </row>
        <row r="1137">
          <cell r="B1137" t="str">
            <v>GBPub/BarsPremiumDraught Core LagerB: £3 - £3.50</v>
          </cell>
          <cell r="C1137" t="str">
            <v>Total</v>
          </cell>
          <cell r="D1137" t="str">
            <v>Pub/Bars</v>
          </cell>
          <cell r="E1137" t="str">
            <v>GB</v>
          </cell>
          <cell r="F1137" t="str">
            <v>Premium</v>
          </cell>
          <cell r="G1137" t="str">
            <v>Draught Core Lager</v>
          </cell>
          <cell r="H1137" t="str">
            <v>Pint</v>
          </cell>
          <cell r="I1137" t="str">
            <v>B: £3 - £3.50</v>
          </cell>
          <cell r="J1137">
            <v>784</v>
          </cell>
          <cell r="K1137">
            <v>2319.7800000000002</v>
          </cell>
          <cell r="L1137">
            <v>737.11448642949654</v>
          </cell>
        </row>
        <row r="1138">
          <cell r="B1138" t="str">
            <v>GBPub/BarsPremiumDraught Core LagerC: £3.50 - £4</v>
          </cell>
          <cell r="C1138" t="str">
            <v>Total</v>
          </cell>
          <cell r="D1138" t="str">
            <v>Pub/Bars</v>
          </cell>
          <cell r="E1138" t="str">
            <v>GB</v>
          </cell>
          <cell r="F1138" t="str">
            <v>Premium</v>
          </cell>
          <cell r="G1138" t="str">
            <v>Draught Core Lager</v>
          </cell>
          <cell r="H1138" t="str">
            <v>Pint</v>
          </cell>
          <cell r="I1138" t="str">
            <v>C: £3.50 - £4</v>
          </cell>
          <cell r="J1138">
            <v>815</v>
          </cell>
          <cell r="K1138">
            <v>1359.49</v>
          </cell>
          <cell r="L1138">
            <v>372.59911820267251</v>
          </cell>
        </row>
        <row r="1139">
          <cell r="B1139" t="str">
            <v>GBPub/BarsTotalDraught Core LagerF: £5 - £5.50</v>
          </cell>
          <cell r="C1139" t="str">
            <v>Total</v>
          </cell>
          <cell r="D1139" t="str">
            <v>Pub/Bars</v>
          </cell>
          <cell r="E1139" t="str">
            <v>GB</v>
          </cell>
          <cell r="F1139" t="str">
            <v>Total</v>
          </cell>
          <cell r="G1139" t="str">
            <v>Draught Core Lager</v>
          </cell>
          <cell r="H1139" t="str">
            <v>Pint</v>
          </cell>
          <cell r="I1139" t="str">
            <v>F: £5 - £5.50</v>
          </cell>
          <cell r="J1139">
            <v>86</v>
          </cell>
          <cell r="K1139">
            <v>877.22</v>
          </cell>
          <cell r="L1139">
            <v>173.89917616113081</v>
          </cell>
        </row>
        <row r="1140">
          <cell r="B1140" t="str">
            <v>GBPub/BarsTotalDraught Core LagerE: £4.50 - £5</v>
          </cell>
          <cell r="C1140" t="str">
            <v>Total</v>
          </cell>
          <cell r="D1140" t="str">
            <v>Pub/Bars</v>
          </cell>
          <cell r="E1140" t="str">
            <v>GB</v>
          </cell>
          <cell r="F1140" t="str">
            <v>Total</v>
          </cell>
          <cell r="G1140" t="str">
            <v>Draught Core Lager</v>
          </cell>
          <cell r="H1140" t="str">
            <v>Pint</v>
          </cell>
          <cell r="I1140" t="str">
            <v>E: £4.50 - £5</v>
          </cell>
          <cell r="J1140">
            <v>99</v>
          </cell>
          <cell r="K1140">
            <v>1332.65</v>
          </cell>
          <cell r="L1140">
            <v>289.46946024172888</v>
          </cell>
        </row>
        <row r="1141">
          <cell r="B1141" t="str">
            <v>GBPub/BarsTotalDraught Core LagerD: £4 - £4.50</v>
          </cell>
          <cell r="C1141" t="str">
            <v>Total</v>
          </cell>
          <cell r="D1141" t="str">
            <v>Pub/Bars</v>
          </cell>
          <cell r="E1141" t="str">
            <v>GB</v>
          </cell>
          <cell r="F1141" t="str">
            <v>Total</v>
          </cell>
          <cell r="G1141" t="str">
            <v>Draught Core Lager</v>
          </cell>
          <cell r="H1141" t="str">
            <v>Pint</v>
          </cell>
          <cell r="I1141" t="str">
            <v>D: £4 - £4.50</v>
          </cell>
          <cell r="J1141">
            <v>284</v>
          </cell>
          <cell r="K1141">
            <v>1103.56</v>
          </cell>
          <cell r="L1141">
            <v>270.84240335863728</v>
          </cell>
        </row>
        <row r="1142">
          <cell r="B1142" t="str">
            <v>GBPub/BarsTotalDraught Core LagerA: &lt;£3</v>
          </cell>
          <cell r="C1142" t="str">
            <v>Total</v>
          </cell>
          <cell r="D1142" t="str">
            <v>Pub/Bars</v>
          </cell>
          <cell r="E1142" t="str">
            <v>GB</v>
          </cell>
          <cell r="F1142" t="str">
            <v>Total</v>
          </cell>
          <cell r="G1142" t="str">
            <v>Draught Core Lager</v>
          </cell>
          <cell r="H1142" t="str">
            <v>Pint</v>
          </cell>
          <cell r="I1142" t="str">
            <v>A: &lt;£3</v>
          </cell>
          <cell r="J1142">
            <v>772</v>
          </cell>
          <cell r="K1142">
            <v>2601.2399999999998</v>
          </cell>
          <cell r="L1142">
            <v>952.53111380889084</v>
          </cell>
        </row>
        <row r="1143">
          <cell r="B1143" t="str">
            <v>GBPub/BarsTotalDraught Core LagerC: £3.50 - £4</v>
          </cell>
          <cell r="C1143" t="str">
            <v>Total</v>
          </cell>
          <cell r="D1143" t="str">
            <v>Pub/Bars</v>
          </cell>
          <cell r="E1143" t="str">
            <v>GB</v>
          </cell>
          <cell r="F1143" t="str">
            <v>Total</v>
          </cell>
          <cell r="G1143" t="str">
            <v>Draught Core Lager</v>
          </cell>
          <cell r="H1143" t="str">
            <v>Pint</v>
          </cell>
          <cell r="I1143" t="str">
            <v>C: £3.50 - £4</v>
          </cell>
          <cell r="J1143">
            <v>1528</v>
          </cell>
          <cell r="K1143">
            <v>1274.73</v>
          </cell>
          <cell r="L1143">
            <v>353.59424267973765</v>
          </cell>
        </row>
        <row r="1144">
          <cell r="B1144" t="str">
            <v>GBPub/BarsTotalDraught Core LagerB: £3 - £3.50</v>
          </cell>
          <cell r="C1144" t="str">
            <v>Total</v>
          </cell>
          <cell r="D1144" t="str">
            <v>Pub/Bars</v>
          </cell>
          <cell r="E1144" t="str">
            <v>GB</v>
          </cell>
          <cell r="F1144" t="str">
            <v>Total</v>
          </cell>
          <cell r="G1144" t="str">
            <v>Draught Core Lager</v>
          </cell>
          <cell r="H1144" t="str">
            <v>Pint</v>
          </cell>
          <cell r="I1144" t="str">
            <v>B: £3 - £3.50</v>
          </cell>
          <cell r="J1144">
            <v>1937</v>
          </cell>
          <cell r="K1144">
            <v>2070.48</v>
          </cell>
          <cell r="L1144">
            <v>661.48364195007741</v>
          </cell>
        </row>
        <row r="1145">
          <cell r="B1145" t="str">
            <v>LondonPub/BarsMainstreamDraught Core LagerD: £4 - £4.50</v>
          </cell>
          <cell r="C1145" t="str">
            <v>Total</v>
          </cell>
          <cell r="D1145" t="str">
            <v>Pub/Bars</v>
          </cell>
          <cell r="E1145" t="str">
            <v>London</v>
          </cell>
          <cell r="F1145" t="str">
            <v>Mainstream</v>
          </cell>
          <cell r="G1145" t="str">
            <v>Draught Core Lager</v>
          </cell>
          <cell r="H1145" t="str">
            <v>Pint</v>
          </cell>
          <cell r="I1145" t="str">
            <v>D: £4 - £4.50</v>
          </cell>
          <cell r="J1145">
            <v>31</v>
          </cell>
          <cell r="K1145">
            <v>1107.28</v>
          </cell>
          <cell r="L1145">
            <v>275.74250366896126</v>
          </cell>
        </row>
        <row r="1146">
          <cell r="B1146" t="str">
            <v>LondonPub/BarsMainstreamDraught Core LagerB: £3 - £3.50</v>
          </cell>
          <cell r="C1146" t="str">
            <v>Total</v>
          </cell>
          <cell r="D1146" t="str">
            <v>Pub/Bars</v>
          </cell>
          <cell r="E1146" t="str">
            <v>London</v>
          </cell>
          <cell r="F1146" t="str">
            <v>Mainstream</v>
          </cell>
          <cell r="G1146" t="str">
            <v>Draught Core Lager</v>
          </cell>
          <cell r="H1146" t="str">
            <v>Pint</v>
          </cell>
          <cell r="I1146" t="str">
            <v>B: £3 - £3.50</v>
          </cell>
          <cell r="J1146">
            <v>81</v>
          </cell>
          <cell r="K1146">
            <v>2411.2600000000002</v>
          </cell>
          <cell r="L1146">
            <v>770.65541989998769</v>
          </cell>
        </row>
        <row r="1147">
          <cell r="B1147" t="str">
            <v>LondonPub/BarsMainstreamDraught Core LagerC: £3.50 - £4</v>
          </cell>
          <cell r="C1147" t="str">
            <v>Total</v>
          </cell>
          <cell r="D1147" t="str">
            <v>Pub/Bars</v>
          </cell>
          <cell r="E1147" t="str">
            <v>London</v>
          </cell>
          <cell r="F1147" t="str">
            <v>Mainstream</v>
          </cell>
          <cell r="G1147" t="str">
            <v>Draught Core Lager</v>
          </cell>
          <cell r="H1147" t="str">
            <v>Pint</v>
          </cell>
          <cell r="I1147" t="str">
            <v>C: £3.50 - £4</v>
          </cell>
          <cell r="J1147">
            <v>162</v>
          </cell>
          <cell r="K1147">
            <v>1359.23</v>
          </cell>
          <cell r="L1147">
            <v>377.72808996918485</v>
          </cell>
        </row>
        <row r="1148">
          <cell r="B1148" t="str">
            <v>LondonPub/BarsPremiumDraught Core LagerF: £5 - £5.50</v>
          </cell>
          <cell r="C1148" t="str">
            <v>Total</v>
          </cell>
          <cell r="D1148" t="str">
            <v>Pub/Bars</v>
          </cell>
          <cell r="E1148" t="str">
            <v>London</v>
          </cell>
          <cell r="F1148" t="str">
            <v>Premium</v>
          </cell>
          <cell r="G1148" t="str">
            <v>Draught Core Lager</v>
          </cell>
          <cell r="H1148" t="str">
            <v>Pint</v>
          </cell>
          <cell r="I1148" t="str">
            <v>F: £5 - £5.50</v>
          </cell>
          <cell r="J1148">
            <v>83</v>
          </cell>
          <cell r="K1148">
            <v>889.92</v>
          </cell>
          <cell r="L1148">
            <v>176.5633463917095</v>
          </cell>
        </row>
        <row r="1149">
          <cell r="B1149" t="str">
            <v>LondonPub/BarsPremiumDraught Core LagerE: £4.50 - £5</v>
          </cell>
          <cell r="C1149" t="str">
            <v>Total</v>
          </cell>
          <cell r="D1149" t="str">
            <v>Pub/Bars</v>
          </cell>
          <cell r="E1149" t="str">
            <v>London</v>
          </cell>
          <cell r="F1149" t="str">
            <v>Premium</v>
          </cell>
          <cell r="G1149" t="str">
            <v>Draught Core Lager</v>
          </cell>
          <cell r="H1149" t="str">
            <v>Pint</v>
          </cell>
          <cell r="I1149" t="str">
            <v>E: £4.50 - £5</v>
          </cell>
          <cell r="J1149">
            <v>84</v>
          </cell>
          <cell r="K1149">
            <v>1350.65</v>
          </cell>
          <cell r="L1149">
            <v>292.13112428141551</v>
          </cell>
        </row>
        <row r="1150">
          <cell r="B1150" t="str">
            <v>LondonPub/BarsPremiumDraught Core LagerB: £3 - £3.50</v>
          </cell>
          <cell r="C1150" t="str">
            <v>Total</v>
          </cell>
          <cell r="D1150" t="str">
            <v>Pub/Bars</v>
          </cell>
          <cell r="E1150" t="str">
            <v>London</v>
          </cell>
          <cell r="F1150" t="str">
            <v>Premium</v>
          </cell>
          <cell r="G1150" t="str">
            <v>Draught Core Lager</v>
          </cell>
          <cell r="H1150" t="str">
            <v>Pint</v>
          </cell>
          <cell r="I1150" t="str">
            <v>B: £3 - £3.50</v>
          </cell>
          <cell r="J1150">
            <v>86</v>
          </cell>
          <cell r="K1150">
            <v>3381.62</v>
          </cell>
          <cell r="L1150">
            <v>1087.9152669304699</v>
          </cell>
        </row>
        <row r="1151">
          <cell r="B1151" t="str">
            <v>LondonPub/BarsPremiumDraught Core LagerD: £4 - £4.50</v>
          </cell>
          <cell r="C1151" t="str">
            <v>Total</v>
          </cell>
          <cell r="D1151" t="str">
            <v>Pub/Bars</v>
          </cell>
          <cell r="E1151" t="str">
            <v>London</v>
          </cell>
          <cell r="F1151" t="str">
            <v>Premium</v>
          </cell>
          <cell r="G1151" t="str">
            <v>Draught Core Lager</v>
          </cell>
          <cell r="H1151" t="str">
            <v>Pint</v>
          </cell>
          <cell r="I1151" t="str">
            <v>D: £4 - £4.50</v>
          </cell>
          <cell r="J1151">
            <v>91</v>
          </cell>
          <cell r="K1151">
            <v>1197.2</v>
          </cell>
          <cell r="L1151">
            <v>291.49927288855986</v>
          </cell>
        </row>
        <row r="1152">
          <cell r="B1152" t="str">
            <v>LondonPub/BarsPremiumDraught Core LagerC: £3.50 - £4</v>
          </cell>
          <cell r="C1152" t="str">
            <v>Total</v>
          </cell>
          <cell r="D1152" t="str">
            <v>Pub/Bars</v>
          </cell>
          <cell r="E1152" t="str">
            <v>London</v>
          </cell>
          <cell r="F1152" t="str">
            <v>Premium</v>
          </cell>
          <cell r="G1152" t="str">
            <v>Draught Core Lager</v>
          </cell>
          <cell r="H1152" t="str">
            <v>Pint</v>
          </cell>
          <cell r="I1152" t="str">
            <v>C: £3.50 - £4</v>
          </cell>
          <cell r="J1152">
            <v>213</v>
          </cell>
          <cell r="K1152">
            <v>1712.51</v>
          </cell>
          <cell r="L1152">
            <v>468.37284661359678</v>
          </cell>
        </row>
        <row r="1153">
          <cell r="B1153" t="str">
            <v>LondonPub/BarsTotalDraught Core LagerF: £5 - £5.50</v>
          </cell>
          <cell r="C1153" t="str">
            <v>Total</v>
          </cell>
          <cell r="D1153" t="str">
            <v>Pub/Bars</v>
          </cell>
          <cell r="E1153" t="str">
            <v>London</v>
          </cell>
          <cell r="F1153" t="str">
            <v>Total</v>
          </cell>
          <cell r="G1153" t="str">
            <v>Draught Core Lager</v>
          </cell>
          <cell r="H1153" t="str">
            <v>Pint</v>
          </cell>
          <cell r="I1153" t="str">
            <v>F: £5 - £5.50</v>
          </cell>
          <cell r="J1153">
            <v>86</v>
          </cell>
          <cell r="K1153">
            <v>877.22</v>
          </cell>
          <cell r="L1153">
            <v>173.89917616113081</v>
          </cell>
        </row>
        <row r="1154">
          <cell r="B1154" t="str">
            <v>LondonPub/BarsTotalDraught Core LagerE: £4.50 - £5</v>
          </cell>
          <cell r="C1154" t="str">
            <v>Total</v>
          </cell>
          <cell r="D1154" t="str">
            <v>Pub/Bars</v>
          </cell>
          <cell r="E1154" t="str">
            <v>London</v>
          </cell>
          <cell r="F1154" t="str">
            <v>Total</v>
          </cell>
          <cell r="G1154" t="str">
            <v>Draught Core Lager</v>
          </cell>
          <cell r="H1154" t="str">
            <v>Pint</v>
          </cell>
          <cell r="I1154" t="str">
            <v>E: £4.50 - £5</v>
          </cell>
          <cell r="J1154">
            <v>88</v>
          </cell>
          <cell r="K1154">
            <v>1398.3</v>
          </cell>
          <cell r="L1154">
            <v>303.29321478610564</v>
          </cell>
        </row>
        <row r="1155">
          <cell r="B1155" t="str">
            <v>LondonPub/BarsTotalDraught Core LagerD: £4 - £4.50</v>
          </cell>
          <cell r="C1155" t="str">
            <v>Total</v>
          </cell>
          <cell r="D1155" t="str">
            <v>Pub/Bars</v>
          </cell>
          <cell r="E1155" t="str">
            <v>London</v>
          </cell>
          <cell r="F1155" t="str">
            <v>Total</v>
          </cell>
          <cell r="G1155" t="str">
            <v>Draught Core Lager</v>
          </cell>
          <cell r="H1155" t="str">
            <v>Pint</v>
          </cell>
          <cell r="I1155" t="str">
            <v>D: £4 - £4.50</v>
          </cell>
          <cell r="J1155">
            <v>122</v>
          </cell>
          <cell r="K1155">
            <v>1174.3499999999999</v>
          </cell>
          <cell r="L1155">
            <v>287.49550366063028</v>
          </cell>
        </row>
        <row r="1156">
          <cell r="B1156" t="str">
            <v>LondonPub/BarsTotalDraught Core LagerB: £3 - £3.50</v>
          </cell>
          <cell r="C1156" t="str">
            <v>Total</v>
          </cell>
          <cell r="D1156" t="str">
            <v>Pub/Bars</v>
          </cell>
          <cell r="E1156" t="str">
            <v>London</v>
          </cell>
          <cell r="F1156" t="str">
            <v>Total</v>
          </cell>
          <cell r="G1156" t="str">
            <v>Draught Core Lager</v>
          </cell>
          <cell r="H1156" t="str">
            <v>Pint</v>
          </cell>
          <cell r="I1156" t="str">
            <v>B: £3 - £3.50</v>
          </cell>
          <cell r="J1156">
            <v>167</v>
          </cell>
          <cell r="K1156">
            <v>2910.97</v>
          </cell>
          <cell r="L1156">
            <v>934.03474232286965</v>
          </cell>
        </row>
        <row r="1157">
          <cell r="B1157" t="str">
            <v>LondonPub/BarsTotalDraught Core LagerC: £3.50 - £4</v>
          </cell>
          <cell r="C1157" t="str">
            <v>Total</v>
          </cell>
          <cell r="D1157" t="str">
            <v>Pub/Bars</v>
          </cell>
          <cell r="E1157" t="str">
            <v>London</v>
          </cell>
          <cell r="F1157" t="str">
            <v>Total</v>
          </cell>
          <cell r="G1157" t="str">
            <v>Draught Core Lager</v>
          </cell>
          <cell r="H1157" t="str">
            <v>Pint</v>
          </cell>
          <cell r="I1157" t="str">
            <v>C: £3.50 - £4</v>
          </cell>
          <cell r="J1157">
            <v>375</v>
          </cell>
          <cell r="K1157">
            <v>1559.89</v>
          </cell>
          <cell r="L1157">
            <v>429.21431174321128</v>
          </cell>
        </row>
        <row r="1158">
          <cell r="B1158" t="str">
            <v>North EnglandPub/BarsMainstreamDraught Core LagerC: £3.50 - £4</v>
          </cell>
          <cell r="C1158" t="str">
            <v>Total</v>
          </cell>
          <cell r="D1158" t="str">
            <v>Pub/Bars</v>
          </cell>
          <cell r="E1158" t="str">
            <v>North England</v>
          </cell>
          <cell r="F1158" t="str">
            <v>Mainstream</v>
          </cell>
          <cell r="G1158" t="str">
            <v>Draught Core Lager</v>
          </cell>
          <cell r="H1158" t="str">
            <v>Pint</v>
          </cell>
          <cell r="I1158" t="str">
            <v>C: £3.50 - £4</v>
          </cell>
          <cell r="J1158">
            <v>124</v>
          </cell>
          <cell r="K1158">
            <v>1413.12</v>
          </cell>
          <cell r="L1158">
            <v>407.83870223177109</v>
          </cell>
        </row>
        <row r="1159">
          <cell r="B1159" t="str">
            <v>North EnglandPub/BarsMainstreamDraught Core LagerA: &lt;£3</v>
          </cell>
          <cell r="C1159" t="str">
            <v>Total</v>
          </cell>
          <cell r="D1159" t="str">
            <v>Pub/Bars</v>
          </cell>
          <cell r="E1159" t="str">
            <v>North England</v>
          </cell>
          <cell r="F1159" t="str">
            <v>Mainstream</v>
          </cell>
          <cell r="G1159" t="str">
            <v>Draught Core Lager</v>
          </cell>
          <cell r="H1159" t="str">
            <v>Pint</v>
          </cell>
          <cell r="I1159" t="str">
            <v>A: &lt;£3</v>
          </cell>
          <cell r="J1159">
            <v>214</v>
          </cell>
          <cell r="K1159">
            <v>2717</v>
          </cell>
          <cell r="L1159">
            <v>991.57510344064622</v>
          </cell>
        </row>
        <row r="1160">
          <cell r="B1160" t="str">
            <v>North EnglandPub/BarsMainstreamDraught Core LagerB: £3 - £3.50</v>
          </cell>
          <cell r="C1160" t="str">
            <v>Total</v>
          </cell>
          <cell r="D1160" t="str">
            <v>Pub/Bars</v>
          </cell>
          <cell r="E1160" t="str">
            <v>North England</v>
          </cell>
          <cell r="F1160" t="str">
            <v>Mainstream</v>
          </cell>
          <cell r="G1160" t="str">
            <v>Draught Core Lager</v>
          </cell>
          <cell r="H1160" t="str">
            <v>Pint</v>
          </cell>
          <cell r="I1160" t="str">
            <v>B: £3 - £3.50</v>
          </cell>
          <cell r="J1160">
            <v>397</v>
          </cell>
          <cell r="K1160">
            <v>1883.92</v>
          </cell>
          <cell r="L1160">
            <v>604.09184791085033</v>
          </cell>
        </row>
        <row r="1161">
          <cell r="B1161" t="str">
            <v>North EnglandPub/BarsPremiumDraught Core LagerA: &lt;£3</v>
          </cell>
          <cell r="C1161" t="str">
            <v>Total</v>
          </cell>
          <cell r="D1161" t="str">
            <v>Pub/Bars</v>
          </cell>
          <cell r="E1161" t="str">
            <v>North England</v>
          </cell>
          <cell r="F1161" t="str">
            <v>Premium</v>
          </cell>
          <cell r="G1161" t="str">
            <v>Draught Core Lager</v>
          </cell>
          <cell r="H1161" t="str">
            <v>Pint</v>
          </cell>
          <cell r="I1161" t="str">
            <v>A: &lt;£3</v>
          </cell>
          <cell r="J1161">
            <v>110</v>
          </cell>
          <cell r="K1161">
            <v>2805.91</v>
          </cell>
          <cell r="L1161">
            <v>1026.1789413099648</v>
          </cell>
        </row>
        <row r="1162">
          <cell r="B1162" t="str">
            <v>North EnglandPub/BarsPremiumDraught Core LagerC: £3.50 - £4</v>
          </cell>
          <cell r="C1162" t="str">
            <v>Total</v>
          </cell>
          <cell r="D1162" t="str">
            <v>Pub/Bars</v>
          </cell>
          <cell r="E1162" t="str">
            <v>North England</v>
          </cell>
          <cell r="F1162" t="str">
            <v>Premium</v>
          </cell>
          <cell r="G1162" t="str">
            <v>Draught Core Lager</v>
          </cell>
          <cell r="H1162" t="str">
            <v>Pint</v>
          </cell>
          <cell r="I1162" t="str">
            <v>C: £3.50 - £4</v>
          </cell>
          <cell r="J1162">
            <v>166</v>
          </cell>
          <cell r="K1162">
            <v>1296.8699999999999</v>
          </cell>
          <cell r="L1162">
            <v>354.9640056781285</v>
          </cell>
        </row>
        <row r="1163">
          <cell r="B1163" t="str">
            <v>North EnglandPub/BarsPremiumDraught Core LagerB: £3 - £3.50</v>
          </cell>
          <cell r="C1163" t="str">
            <v>Total</v>
          </cell>
          <cell r="D1163" t="str">
            <v>Pub/Bars</v>
          </cell>
          <cell r="E1163" t="str">
            <v>North England</v>
          </cell>
          <cell r="F1163" t="str">
            <v>Premium</v>
          </cell>
          <cell r="G1163" t="str">
            <v>Draught Core Lager</v>
          </cell>
          <cell r="H1163" t="str">
            <v>Pint</v>
          </cell>
          <cell r="I1163" t="str">
            <v>B: £3 - £3.50</v>
          </cell>
          <cell r="J1163">
            <v>243</v>
          </cell>
          <cell r="K1163">
            <v>2301.75</v>
          </cell>
          <cell r="L1163">
            <v>723.78414859004579</v>
          </cell>
        </row>
        <row r="1164">
          <cell r="B1164" t="str">
            <v>North EnglandPub/BarsTotalDraught Core LagerC: £3.50 - £4</v>
          </cell>
          <cell r="C1164" t="str">
            <v>Total</v>
          </cell>
          <cell r="D1164" t="str">
            <v>Pub/Bars</v>
          </cell>
          <cell r="E1164" t="str">
            <v>North England</v>
          </cell>
          <cell r="F1164" t="str">
            <v>Total</v>
          </cell>
          <cell r="G1164" t="str">
            <v>Draught Core Lager</v>
          </cell>
          <cell r="H1164" t="str">
            <v>Pint</v>
          </cell>
          <cell r="I1164" t="str">
            <v>C: £3.50 - £4</v>
          </cell>
          <cell r="J1164">
            <v>290</v>
          </cell>
          <cell r="K1164">
            <v>1346.57</v>
          </cell>
          <cell r="L1164">
            <v>377.57249661830633</v>
          </cell>
        </row>
        <row r="1165">
          <cell r="B1165" t="str">
            <v>North EnglandPub/BarsTotalDraught Core LagerA: &lt;£3</v>
          </cell>
          <cell r="C1165" t="str">
            <v>Total</v>
          </cell>
          <cell r="D1165" t="str">
            <v>Pub/Bars</v>
          </cell>
          <cell r="E1165" t="str">
            <v>North England</v>
          </cell>
          <cell r="F1165" t="str">
            <v>Total</v>
          </cell>
          <cell r="G1165" t="str">
            <v>Draught Core Lager</v>
          </cell>
          <cell r="H1165" t="str">
            <v>Pint</v>
          </cell>
          <cell r="I1165" t="str">
            <v>A: &lt;£3</v>
          </cell>
          <cell r="J1165">
            <v>324</v>
          </cell>
          <cell r="K1165">
            <v>2747.18</v>
          </cell>
          <cell r="L1165">
            <v>1003.3233200012182</v>
          </cell>
        </row>
        <row r="1166">
          <cell r="B1166" t="str">
            <v>North EnglandPub/BarsTotalDraught Core LagerB: £3 - £3.50</v>
          </cell>
          <cell r="C1166" t="str">
            <v>Total</v>
          </cell>
          <cell r="D1166" t="str">
            <v>Pub/Bars</v>
          </cell>
          <cell r="E1166" t="str">
            <v>North England</v>
          </cell>
          <cell r="F1166" t="str">
            <v>Total</v>
          </cell>
          <cell r="G1166" t="str">
            <v>Draught Core Lager</v>
          </cell>
          <cell r="H1166" t="str">
            <v>Pint</v>
          </cell>
          <cell r="I1166" t="str">
            <v>B: £3 - £3.50</v>
          </cell>
          <cell r="J1166">
            <v>640</v>
          </cell>
          <cell r="K1166">
            <v>2042.56</v>
          </cell>
          <cell r="L1166">
            <v>649.53751832498244</v>
          </cell>
        </row>
        <row r="1167">
          <cell r="B1167" t="str">
            <v>ScotlandPub/BarsMainstreamDraught Core LagerB: £3 - £3.50</v>
          </cell>
          <cell r="C1167" t="str">
            <v>Total</v>
          </cell>
          <cell r="D1167" t="str">
            <v>Pub/Bars</v>
          </cell>
          <cell r="E1167" t="str">
            <v>Scotland</v>
          </cell>
          <cell r="F1167" t="str">
            <v>Mainstream</v>
          </cell>
          <cell r="G1167" t="str">
            <v>Draught Core Lager</v>
          </cell>
          <cell r="H1167" t="str">
            <v>Pint</v>
          </cell>
          <cell r="I1167" t="str">
            <v>B: £3 - £3.50</v>
          </cell>
          <cell r="J1167">
            <v>58</v>
          </cell>
          <cell r="K1167">
            <v>553.16999999999996</v>
          </cell>
          <cell r="L1167">
            <v>188.8847690964102</v>
          </cell>
        </row>
        <row r="1168">
          <cell r="B1168" t="str">
            <v>ScotlandPub/BarsPremiumDraught Core LagerB: £3 - £3.50</v>
          </cell>
          <cell r="C1168" t="str">
            <v>Total</v>
          </cell>
          <cell r="D1168" t="str">
            <v>Pub/Bars</v>
          </cell>
          <cell r="E1168" t="str">
            <v>Scotland</v>
          </cell>
          <cell r="F1168" t="str">
            <v>Premium</v>
          </cell>
          <cell r="G1168" t="str">
            <v>Draught Core Lager</v>
          </cell>
          <cell r="H1168" t="str">
            <v>Pint</v>
          </cell>
          <cell r="I1168" t="str">
            <v>B: £3 - £3.50</v>
          </cell>
          <cell r="J1168">
            <v>51</v>
          </cell>
          <cell r="K1168">
            <v>959.53</v>
          </cell>
          <cell r="L1168">
            <v>325.32206757045242</v>
          </cell>
        </row>
        <row r="1169">
          <cell r="B1169" t="str">
            <v>ScotlandPub/BarsTotalDraught Core LagerC: £3.50 - £4</v>
          </cell>
          <cell r="C1169" t="str">
            <v>Total</v>
          </cell>
          <cell r="D1169" t="str">
            <v>Pub/Bars</v>
          </cell>
          <cell r="E1169" t="str">
            <v>Scotland</v>
          </cell>
          <cell r="F1169" t="str">
            <v>Total</v>
          </cell>
          <cell r="G1169" t="str">
            <v>Draught Core Lager</v>
          </cell>
          <cell r="H1169" t="str">
            <v>Pint</v>
          </cell>
          <cell r="I1169" t="str">
            <v>C: £3.50 - £4</v>
          </cell>
          <cell r="J1169">
            <v>56</v>
          </cell>
          <cell r="K1169">
            <v>419.27</v>
          </cell>
          <cell r="L1169">
            <v>126.4804299036787</v>
          </cell>
        </row>
        <row r="1170">
          <cell r="B1170" t="str">
            <v>ScotlandPub/BarsTotalDraught Core LagerB: £3 - £3.50</v>
          </cell>
          <cell r="C1170" t="str">
            <v>Total</v>
          </cell>
          <cell r="D1170" t="str">
            <v>Pub/Bars</v>
          </cell>
          <cell r="E1170" t="str">
            <v>Scotland</v>
          </cell>
          <cell r="F1170" t="str">
            <v>Total</v>
          </cell>
          <cell r="G1170" t="str">
            <v>Draught Core Lager</v>
          </cell>
          <cell r="H1170" t="str">
            <v>Pint</v>
          </cell>
          <cell r="I1170" t="str">
            <v>B: £3 - £3.50</v>
          </cell>
          <cell r="J1170">
            <v>109</v>
          </cell>
          <cell r="K1170">
            <v>743.3</v>
          </cell>
          <cell r="L1170">
            <v>252.72240416224648</v>
          </cell>
        </row>
        <row r="1171">
          <cell r="B1171" t="str">
            <v>South EnglandPub/BarsMainstreamDraught Core LagerA: &lt;£3</v>
          </cell>
          <cell r="C1171" t="str">
            <v>Total</v>
          </cell>
          <cell r="D1171" t="str">
            <v>Pub/Bars</v>
          </cell>
          <cell r="E1171" t="str">
            <v>South England</v>
          </cell>
          <cell r="F1171" t="str">
            <v>Mainstream</v>
          </cell>
          <cell r="G1171" t="str">
            <v>Draught Core Lager</v>
          </cell>
          <cell r="H1171" t="str">
            <v>Pint</v>
          </cell>
          <cell r="I1171" t="str">
            <v>A: &lt;£3</v>
          </cell>
          <cell r="J1171">
            <v>38</v>
          </cell>
          <cell r="K1171">
            <v>2504.96</v>
          </cell>
          <cell r="L1171">
            <v>943.40796607104392</v>
          </cell>
        </row>
        <row r="1172">
          <cell r="B1172" t="str">
            <v>South EnglandPub/BarsMainstreamDraught Core LagerB: £3 - £3.50</v>
          </cell>
          <cell r="C1172" t="str">
            <v>Total</v>
          </cell>
          <cell r="D1172" t="str">
            <v>Pub/Bars</v>
          </cell>
          <cell r="E1172" t="str">
            <v>South England</v>
          </cell>
          <cell r="F1172" t="str">
            <v>Mainstream</v>
          </cell>
          <cell r="G1172" t="str">
            <v>Draught Core Lager</v>
          </cell>
          <cell r="H1172" t="str">
            <v>Pint</v>
          </cell>
          <cell r="I1172" t="str">
            <v>B: £3 - £3.50</v>
          </cell>
          <cell r="J1172">
            <v>218</v>
          </cell>
          <cell r="K1172">
            <v>1640.45</v>
          </cell>
          <cell r="L1172">
            <v>526.47904877579219</v>
          </cell>
        </row>
        <row r="1173">
          <cell r="B1173" t="str">
            <v>South EnglandPub/BarsMainstreamDraught Core LagerC: £3.50 - £4</v>
          </cell>
          <cell r="C1173" t="str">
            <v>Total</v>
          </cell>
          <cell r="D1173" t="str">
            <v>Pub/Bars</v>
          </cell>
          <cell r="E1173" t="str">
            <v>South England</v>
          </cell>
          <cell r="F1173" t="str">
            <v>Mainstream</v>
          </cell>
          <cell r="G1173" t="str">
            <v>Draught Core Lager</v>
          </cell>
          <cell r="H1173" t="str">
            <v>Pint</v>
          </cell>
          <cell r="I1173" t="str">
            <v>C: £3.50 - £4</v>
          </cell>
          <cell r="J1173">
            <v>247</v>
          </cell>
          <cell r="K1173">
            <v>949.36</v>
          </cell>
          <cell r="L1173">
            <v>264.07502791731338</v>
          </cell>
        </row>
        <row r="1174">
          <cell r="B1174" t="str">
            <v>South EnglandPub/BarsPremiumDraught Core LagerD: £4 - £4.50</v>
          </cell>
          <cell r="C1174" t="str">
            <v>Total</v>
          </cell>
          <cell r="D1174" t="str">
            <v>Pub/Bars</v>
          </cell>
          <cell r="E1174" t="str">
            <v>South England</v>
          </cell>
          <cell r="F1174" t="str">
            <v>Premium</v>
          </cell>
          <cell r="G1174" t="str">
            <v>Draught Core Lager</v>
          </cell>
          <cell r="H1174" t="str">
            <v>Pint</v>
          </cell>
          <cell r="I1174" t="str">
            <v>D: £4 - £4.50</v>
          </cell>
          <cell r="J1174">
            <v>83</v>
          </cell>
          <cell r="K1174">
            <v>955.65</v>
          </cell>
          <cell r="L1174">
            <v>229.7512767162271</v>
          </cell>
        </row>
        <row r="1175">
          <cell r="B1175" t="str">
            <v>South EnglandPub/BarsPremiumDraught Core LagerB: £3 - £3.50</v>
          </cell>
          <cell r="C1175" t="str">
            <v>Total</v>
          </cell>
          <cell r="D1175" t="str">
            <v>Pub/Bars</v>
          </cell>
          <cell r="E1175" t="str">
            <v>South England</v>
          </cell>
          <cell r="F1175" t="str">
            <v>Premium</v>
          </cell>
          <cell r="G1175" t="str">
            <v>Draught Core Lager</v>
          </cell>
          <cell r="H1175" t="str">
            <v>Pint</v>
          </cell>
          <cell r="I1175" t="str">
            <v>B: £3 - £3.50</v>
          </cell>
          <cell r="J1175">
            <v>175</v>
          </cell>
          <cell r="K1175">
            <v>2253.59</v>
          </cell>
          <cell r="L1175">
            <v>727.26624087693483</v>
          </cell>
        </row>
        <row r="1176">
          <cell r="B1176" t="str">
            <v>South EnglandPub/BarsPremiumDraught Core LagerC: £3.50 - £4</v>
          </cell>
          <cell r="C1176" t="str">
            <v>Total</v>
          </cell>
          <cell r="D1176" t="str">
            <v>Pub/Bars</v>
          </cell>
          <cell r="E1176" t="str">
            <v>South England</v>
          </cell>
          <cell r="F1176" t="str">
            <v>Premium</v>
          </cell>
          <cell r="G1176" t="str">
            <v>Draught Core Lager</v>
          </cell>
          <cell r="H1176" t="str">
            <v>Pint</v>
          </cell>
          <cell r="I1176" t="str">
            <v>C: £3.50 - £4</v>
          </cell>
          <cell r="J1176">
            <v>244</v>
          </cell>
          <cell r="K1176">
            <v>1163.7</v>
          </cell>
          <cell r="L1176">
            <v>318.36605518292254</v>
          </cell>
        </row>
        <row r="1177">
          <cell r="B1177" t="str">
            <v>South EnglandPub/BarsTotalDraught Core LagerA: &lt;£3</v>
          </cell>
          <cell r="C1177" t="str">
            <v>Total</v>
          </cell>
          <cell r="D1177" t="str">
            <v>Pub/Bars</v>
          </cell>
          <cell r="E1177" t="str">
            <v>South England</v>
          </cell>
          <cell r="F1177" t="str">
            <v>Total</v>
          </cell>
          <cell r="G1177" t="str">
            <v>Draught Core Lager</v>
          </cell>
          <cell r="H1177" t="str">
            <v>Pint</v>
          </cell>
          <cell r="I1177" t="str">
            <v>A: &lt;£3</v>
          </cell>
          <cell r="J1177">
            <v>61</v>
          </cell>
          <cell r="K1177">
            <v>2416.2399999999998</v>
          </cell>
          <cell r="L1177">
            <v>902.31393093176769</v>
          </cell>
        </row>
        <row r="1178">
          <cell r="B1178" t="str">
            <v>South EnglandPub/BarsTotalDraught Core LagerD: £4 - £4.50</v>
          </cell>
          <cell r="C1178" t="str">
            <v>Total</v>
          </cell>
          <cell r="D1178" t="str">
            <v>Pub/Bars</v>
          </cell>
          <cell r="E1178" t="str">
            <v>South England</v>
          </cell>
          <cell r="F1178" t="str">
            <v>Total</v>
          </cell>
          <cell r="G1178" t="str">
            <v>Draught Core Lager</v>
          </cell>
          <cell r="H1178" t="str">
            <v>Pint</v>
          </cell>
          <cell r="I1178" t="str">
            <v>D: £4 - £4.50</v>
          </cell>
          <cell r="J1178">
            <v>103</v>
          </cell>
          <cell r="K1178">
            <v>945.06</v>
          </cell>
          <cell r="L1178">
            <v>229.53109258376057</v>
          </cell>
        </row>
        <row r="1179">
          <cell r="B1179" t="str">
            <v>South EnglandPub/BarsTotalDraught Core LagerB: £3 - £3.50</v>
          </cell>
          <cell r="C1179" t="str">
            <v>Total</v>
          </cell>
          <cell r="D1179" t="str">
            <v>Pub/Bars</v>
          </cell>
          <cell r="E1179" t="str">
            <v>South England</v>
          </cell>
          <cell r="F1179" t="str">
            <v>Total</v>
          </cell>
          <cell r="G1179" t="str">
            <v>Draught Core Lager</v>
          </cell>
          <cell r="H1179" t="str">
            <v>Pint</v>
          </cell>
          <cell r="I1179" t="str">
            <v>B: £3 - £3.50</v>
          </cell>
          <cell r="J1179">
            <v>393</v>
          </cell>
          <cell r="K1179">
            <v>1913.48</v>
          </cell>
          <cell r="L1179">
            <v>615.88810378266203</v>
          </cell>
        </row>
        <row r="1180">
          <cell r="B1180" t="str">
            <v>South EnglandPub/BarsTotalDraught Core LagerC: £3.50 - £4</v>
          </cell>
          <cell r="C1180" t="str">
            <v>Total</v>
          </cell>
          <cell r="D1180" t="str">
            <v>Pub/Bars</v>
          </cell>
          <cell r="E1180" t="str">
            <v>South England</v>
          </cell>
          <cell r="F1180" t="str">
            <v>Total</v>
          </cell>
          <cell r="G1180" t="str">
            <v>Draught Core Lager</v>
          </cell>
          <cell r="H1180" t="str">
            <v>Pint</v>
          </cell>
          <cell r="I1180" t="str">
            <v>C: £3.50 - £4</v>
          </cell>
          <cell r="J1180">
            <v>491</v>
          </cell>
          <cell r="K1180">
            <v>1055.8699999999999</v>
          </cell>
          <cell r="L1180">
            <v>291.05468301468312</v>
          </cell>
        </row>
        <row r="1181">
          <cell r="B1181" t="str">
            <v>Central/WalesWet PubMainstreamDraught Core LagerA: &lt;£3</v>
          </cell>
          <cell r="C1181" t="str">
            <v>Total</v>
          </cell>
          <cell r="D1181" t="str">
            <v>Wet Pub</v>
          </cell>
          <cell r="E1181" t="str">
            <v>Central/Wales</v>
          </cell>
          <cell r="F1181" t="str">
            <v>Mainstream</v>
          </cell>
          <cell r="G1181" t="str">
            <v>Draught Core Lager</v>
          </cell>
          <cell r="H1181" t="str">
            <v>Pint</v>
          </cell>
          <cell r="I1181" t="str">
            <v>A: &lt;£3</v>
          </cell>
          <cell r="J1181">
            <v>122</v>
          </cell>
          <cell r="K1181">
            <v>2350.02</v>
          </cell>
          <cell r="L1181">
            <v>852.70046539069199</v>
          </cell>
        </row>
        <row r="1182">
          <cell r="B1182" t="str">
            <v>Central/WalesWet PubMainstreamDraught Core LagerB: £3 - £3.50</v>
          </cell>
          <cell r="C1182" t="str">
            <v>Total</v>
          </cell>
          <cell r="D1182" t="str">
            <v>Wet Pub</v>
          </cell>
          <cell r="E1182" t="str">
            <v>Central/Wales</v>
          </cell>
          <cell r="F1182" t="str">
            <v>Mainstream</v>
          </cell>
          <cell r="G1182" t="str">
            <v>Draught Core Lager</v>
          </cell>
          <cell r="H1182" t="str">
            <v>Pint</v>
          </cell>
          <cell r="I1182" t="str">
            <v>B: £3 - £3.50</v>
          </cell>
          <cell r="J1182">
            <v>123</v>
          </cell>
          <cell r="K1182">
            <v>2256.15</v>
          </cell>
          <cell r="L1182">
            <v>731.82473630301581</v>
          </cell>
        </row>
        <row r="1183">
          <cell r="B1183" t="str">
            <v>Central/WalesWet PubPremiumDraught Core LagerA: &lt;£3</v>
          </cell>
          <cell r="C1183" t="str">
            <v>Total</v>
          </cell>
          <cell r="D1183" t="str">
            <v>Wet Pub</v>
          </cell>
          <cell r="E1183" t="str">
            <v>Central/Wales</v>
          </cell>
          <cell r="F1183" t="str">
            <v>Premium</v>
          </cell>
          <cell r="G1183" t="str">
            <v>Draught Core Lager</v>
          </cell>
          <cell r="H1183" t="str">
            <v>Pint</v>
          </cell>
          <cell r="I1183" t="str">
            <v>A: &lt;£3</v>
          </cell>
          <cell r="J1183">
            <v>79</v>
          </cell>
          <cell r="K1183">
            <v>2836.33</v>
          </cell>
          <cell r="L1183">
            <v>1057.1755412627358</v>
          </cell>
        </row>
        <row r="1184">
          <cell r="B1184" t="str">
            <v>Central/WalesWet PubPremiumDraught Core LagerB: £3 - £3.50</v>
          </cell>
          <cell r="C1184" t="str">
            <v>Total</v>
          </cell>
          <cell r="D1184" t="str">
            <v>Wet Pub</v>
          </cell>
          <cell r="E1184" t="str">
            <v>Central/Wales</v>
          </cell>
          <cell r="F1184" t="str">
            <v>Premium</v>
          </cell>
          <cell r="G1184" t="str">
            <v>Draught Core Lager</v>
          </cell>
          <cell r="H1184" t="str">
            <v>Pint</v>
          </cell>
          <cell r="I1184" t="str">
            <v>B: £3 - £3.50</v>
          </cell>
          <cell r="J1184">
            <v>102</v>
          </cell>
          <cell r="K1184">
            <v>2300.84</v>
          </cell>
          <cell r="L1184">
            <v>738.94111262706167</v>
          </cell>
        </row>
        <row r="1185">
          <cell r="B1185" t="str">
            <v>Central/WalesWet PubTotalDraught Core LagerC: £3.50 - £4</v>
          </cell>
          <cell r="C1185" t="str">
            <v>Total</v>
          </cell>
          <cell r="D1185" t="str">
            <v>Wet Pub</v>
          </cell>
          <cell r="E1185" t="str">
            <v>Central/Wales</v>
          </cell>
          <cell r="F1185" t="str">
            <v>Total</v>
          </cell>
          <cell r="G1185" t="str">
            <v>Draught Core Lager</v>
          </cell>
          <cell r="H1185" t="str">
            <v>Pint</v>
          </cell>
          <cell r="I1185" t="str">
            <v>C: £3.50 - £4</v>
          </cell>
          <cell r="J1185">
            <v>34</v>
          </cell>
          <cell r="K1185">
            <v>1925.52</v>
          </cell>
          <cell r="L1185">
            <v>543.01471205991902</v>
          </cell>
        </row>
        <row r="1186">
          <cell r="B1186" t="str">
            <v>Central/WalesWet PubTotalDraught Core LagerA: &lt;£3</v>
          </cell>
          <cell r="C1186" t="str">
            <v>Total</v>
          </cell>
          <cell r="D1186" t="str">
            <v>Wet Pub</v>
          </cell>
          <cell r="E1186" t="str">
            <v>Central/Wales</v>
          </cell>
          <cell r="F1186" t="str">
            <v>Total</v>
          </cell>
          <cell r="G1186" t="str">
            <v>Draught Core Lager</v>
          </cell>
          <cell r="H1186" t="str">
            <v>Pint</v>
          </cell>
          <cell r="I1186" t="str">
            <v>A: &lt;£3</v>
          </cell>
          <cell r="J1186">
            <v>201</v>
          </cell>
          <cell r="K1186">
            <v>2541.16</v>
          </cell>
          <cell r="L1186">
            <v>933.06629123094899</v>
          </cell>
        </row>
        <row r="1187">
          <cell r="B1187" t="str">
            <v>Central/WalesWet PubTotalDraught Core LagerB: £3 - £3.50</v>
          </cell>
          <cell r="C1187" t="str">
            <v>Total</v>
          </cell>
          <cell r="D1187" t="str">
            <v>Wet Pub</v>
          </cell>
          <cell r="E1187" t="str">
            <v>Central/Wales</v>
          </cell>
          <cell r="F1187" t="str">
            <v>Total</v>
          </cell>
          <cell r="G1187" t="str">
            <v>Draught Core Lager</v>
          </cell>
          <cell r="H1187" t="str">
            <v>Pint</v>
          </cell>
          <cell r="I1187" t="str">
            <v>B: £3 - £3.50</v>
          </cell>
          <cell r="J1187">
            <v>225</v>
          </cell>
          <cell r="K1187">
            <v>2276.41</v>
          </cell>
          <cell r="L1187">
            <v>735.05082690324821</v>
          </cell>
        </row>
        <row r="1188">
          <cell r="B1188" t="str">
            <v>GBWet PubMainstreamDraught Core LagerC: £3.50 - £4</v>
          </cell>
          <cell r="C1188" t="str">
            <v>Total</v>
          </cell>
          <cell r="D1188" t="str">
            <v>Wet Pub</v>
          </cell>
          <cell r="E1188" t="str">
            <v>GB</v>
          </cell>
          <cell r="F1188" t="str">
            <v>Mainstream</v>
          </cell>
          <cell r="G1188" t="str">
            <v>Draught Core Lager</v>
          </cell>
          <cell r="H1188" t="str">
            <v>Pint</v>
          </cell>
          <cell r="I1188" t="str">
            <v>C: £3.50 - £4</v>
          </cell>
          <cell r="J1188">
            <v>61</v>
          </cell>
          <cell r="K1188">
            <v>2217.85</v>
          </cell>
          <cell r="L1188">
            <v>626.27340411370062</v>
          </cell>
        </row>
        <row r="1189">
          <cell r="B1189" t="str">
            <v>GBWet PubMainstreamDraught Core LagerA: &lt;£3</v>
          </cell>
          <cell r="C1189" t="str">
            <v>Total</v>
          </cell>
          <cell r="D1189" t="str">
            <v>Wet Pub</v>
          </cell>
          <cell r="E1189" t="str">
            <v>GB</v>
          </cell>
          <cell r="F1189" t="str">
            <v>Mainstream</v>
          </cell>
          <cell r="G1189" t="str">
            <v>Draught Core Lager</v>
          </cell>
          <cell r="H1189" t="str">
            <v>Pint</v>
          </cell>
          <cell r="I1189" t="str">
            <v>A: &lt;£3</v>
          </cell>
          <cell r="J1189">
            <v>224</v>
          </cell>
          <cell r="K1189">
            <v>2395</v>
          </cell>
          <cell r="L1189">
            <v>877.90318252854763</v>
          </cell>
        </row>
        <row r="1190">
          <cell r="B1190" t="str">
            <v>GBWet PubMainstreamDraught Core LagerB: £3 - £3.50</v>
          </cell>
          <cell r="C1190" t="str">
            <v>Total</v>
          </cell>
          <cell r="D1190" t="str">
            <v>Wet Pub</v>
          </cell>
          <cell r="E1190" t="str">
            <v>GB</v>
          </cell>
          <cell r="F1190" t="str">
            <v>Mainstream</v>
          </cell>
          <cell r="G1190" t="str">
            <v>Draught Core Lager</v>
          </cell>
          <cell r="H1190" t="str">
            <v>Pint</v>
          </cell>
          <cell r="I1190" t="str">
            <v>B: £3 - £3.50</v>
          </cell>
          <cell r="J1190">
            <v>259</v>
          </cell>
          <cell r="K1190">
            <v>2373.9</v>
          </cell>
          <cell r="L1190">
            <v>773.48755326573416</v>
          </cell>
        </row>
        <row r="1191">
          <cell r="B1191" t="str">
            <v>GBWet PubPremiumDraught Core LagerE: £4.50 - £5</v>
          </cell>
          <cell r="C1191" t="str">
            <v>Total</v>
          </cell>
          <cell r="D1191" t="str">
            <v>Wet Pub</v>
          </cell>
          <cell r="E1191" t="str">
            <v>GB</v>
          </cell>
          <cell r="F1191" t="str">
            <v>Premium</v>
          </cell>
          <cell r="G1191" t="str">
            <v>Draught Core Lager</v>
          </cell>
          <cell r="H1191" t="str">
            <v>Pint</v>
          </cell>
          <cell r="I1191" t="str">
            <v>E: £4.50 - £5</v>
          </cell>
          <cell r="J1191">
            <v>50</v>
          </cell>
          <cell r="K1191">
            <v>1197.06</v>
          </cell>
          <cell r="L1191">
            <v>256.60429777970603</v>
          </cell>
        </row>
        <row r="1192">
          <cell r="B1192" t="str">
            <v>GBWet PubPremiumDraught Core LagerD: £4 - £4.50</v>
          </cell>
          <cell r="C1192" t="str">
            <v>Total</v>
          </cell>
          <cell r="D1192" t="str">
            <v>Wet Pub</v>
          </cell>
          <cell r="E1192" t="str">
            <v>GB</v>
          </cell>
          <cell r="F1192" t="str">
            <v>Premium</v>
          </cell>
          <cell r="G1192" t="str">
            <v>Draught Core Lager</v>
          </cell>
          <cell r="H1192" t="str">
            <v>Pint</v>
          </cell>
          <cell r="I1192" t="str">
            <v>D: £4 - £4.50</v>
          </cell>
          <cell r="J1192">
            <v>60</v>
          </cell>
          <cell r="K1192">
            <v>1342.26</v>
          </cell>
          <cell r="L1192">
            <v>320.54946066260561</v>
          </cell>
        </row>
        <row r="1193">
          <cell r="B1193" t="str">
            <v>GBWet PubPremiumDraught Core LagerA: &lt;£3</v>
          </cell>
          <cell r="C1193" t="str">
            <v>Total</v>
          </cell>
          <cell r="D1193" t="str">
            <v>Wet Pub</v>
          </cell>
          <cell r="E1193" t="str">
            <v>GB</v>
          </cell>
          <cell r="F1193" t="str">
            <v>Premium</v>
          </cell>
          <cell r="G1193" t="str">
            <v>Draught Core Lager</v>
          </cell>
          <cell r="H1193" t="str">
            <v>Pint</v>
          </cell>
          <cell r="I1193" t="str">
            <v>A: &lt;£3</v>
          </cell>
          <cell r="J1193">
            <v>192</v>
          </cell>
          <cell r="K1193">
            <v>2788.91</v>
          </cell>
          <cell r="L1193">
            <v>1033.6839468522746</v>
          </cell>
        </row>
        <row r="1194">
          <cell r="B1194" t="str">
            <v>GBWet PubPremiumDraught Core LagerC: £3.50 - £4</v>
          </cell>
          <cell r="C1194" t="str">
            <v>Total</v>
          </cell>
          <cell r="D1194" t="str">
            <v>Wet Pub</v>
          </cell>
          <cell r="E1194" t="str">
            <v>GB</v>
          </cell>
          <cell r="F1194" t="str">
            <v>Premium</v>
          </cell>
          <cell r="G1194" t="str">
            <v>Draught Core Lager</v>
          </cell>
          <cell r="H1194" t="str">
            <v>Pint</v>
          </cell>
          <cell r="I1194" t="str">
            <v>C: £3.50 - £4</v>
          </cell>
          <cell r="J1194">
            <v>200</v>
          </cell>
          <cell r="K1194">
            <v>2060.02</v>
          </cell>
          <cell r="L1194">
            <v>567.2801092226515</v>
          </cell>
        </row>
        <row r="1195">
          <cell r="B1195" t="str">
            <v>GBWet PubPremiumDraught Core LagerB: £3 - £3.50</v>
          </cell>
          <cell r="C1195" t="str">
            <v>Total</v>
          </cell>
          <cell r="D1195" t="str">
            <v>Wet Pub</v>
          </cell>
          <cell r="E1195" t="str">
            <v>GB</v>
          </cell>
          <cell r="F1195" t="str">
            <v>Premium</v>
          </cell>
          <cell r="G1195" t="str">
            <v>Draught Core Lager</v>
          </cell>
          <cell r="H1195" t="str">
            <v>Pint</v>
          </cell>
          <cell r="I1195" t="str">
            <v>B: £3 - £3.50</v>
          </cell>
          <cell r="J1195">
            <v>374</v>
          </cell>
          <cell r="K1195">
            <v>2758.39</v>
          </cell>
          <cell r="L1195">
            <v>890.47632843177109</v>
          </cell>
        </row>
        <row r="1196">
          <cell r="B1196" t="str">
            <v>GBWet PubTotalDraught Core LagerE: £4.50 - £5</v>
          </cell>
          <cell r="C1196" t="str">
            <v>Total</v>
          </cell>
          <cell r="D1196" t="str">
            <v>Wet Pub</v>
          </cell>
          <cell r="E1196" t="str">
            <v>GB</v>
          </cell>
          <cell r="F1196" t="str">
            <v>Total</v>
          </cell>
          <cell r="G1196" t="str">
            <v>Draught Core Lager</v>
          </cell>
          <cell r="H1196" t="str">
            <v>Pint</v>
          </cell>
          <cell r="I1196" t="str">
            <v>E: £4.50 - £5</v>
          </cell>
          <cell r="J1196">
            <v>50</v>
          </cell>
          <cell r="K1196">
            <v>1197.06</v>
          </cell>
          <cell r="L1196">
            <v>256.60429777970603</v>
          </cell>
        </row>
        <row r="1197">
          <cell r="B1197" t="str">
            <v>GBWet PubTotalDraught Core LagerD: £4 - £4.50</v>
          </cell>
          <cell r="C1197" t="str">
            <v>Total</v>
          </cell>
          <cell r="D1197" t="str">
            <v>Wet Pub</v>
          </cell>
          <cell r="E1197" t="str">
            <v>GB</v>
          </cell>
          <cell r="F1197" t="str">
            <v>Total</v>
          </cell>
          <cell r="G1197" t="str">
            <v>Draught Core Lager</v>
          </cell>
          <cell r="H1197" t="str">
            <v>Pint</v>
          </cell>
          <cell r="I1197" t="str">
            <v>D: £4 - £4.50</v>
          </cell>
          <cell r="J1197">
            <v>73</v>
          </cell>
          <cell r="K1197">
            <v>1351.68</v>
          </cell>
          <cell r="L1197">
            <v>325.32112685516375</v>
          </cell>
        </row>
        <row r="1198">
          <cell r="B1198" t="str">
            <v>GBWet PubTotalDraught Core LagerC: £3.50 - £4</v>
          </cell>
          <cell r="C1198" t="str">
            <v>Total</v>
          </cell>
          <cell r="D1198" t="str">
            <v>Wet Pub</v>
          </cell>
          <cell r="E1198" t="str">
            <v>GB</v>
          </cell>
          <cell r="F1198" t="str">
            <v>Total</v>
          </cell>
          <cell r="G1198" t="str">
            <v>Draught Core Lager</v>
          </cell>
          <cell r="H1198" t="str">
            <v>Pint</v>
          </cell>
          <cell r="I1198" t="str">
            <v>C: £3.50 - £4</v>
          </cell>
          <cell r="J1198">
            <v>261</v>
          </cell>
          <cell r="K1198">
            <v>2096.91</v>
          </cell>
          <cell r="L1198">
            <v>581.06781415887326</v>
          </cell>
        </row>
        <row r="1199">
          <cell r="B1199" t="str">
            <v>GBWet PubTotalDraught Core LagerA: &lt;£3</v>
          </cell>
          <cell r="C1199" t="str">
            <v>Total</v>
          </cell>
          <cell r="D1199" t="str">
            <v>Wet Pub</v>
          </cell>
          <cell r="E1199" t="str">
            <v>GB</v>
          </cell>
          <cell r="F1199" t="str">
            <v>Total</v>
          </cell>
          <cell r="G1199" t="str">
            <v>Draught Core Lager</v>
          </cell>
          <cell r="H1199" t="str">
            <v>Pint</v>
          </cell>
          <cell r="I1199" t="str">
            <v>A: &lt;£3</v>
          </cell>
          <cell r="J1199">
            <v>416</v>
          </cell>
          <cell r="K1199">
            <v>2576.81</v>
          </cell>
          <cell r="L1199">
            <v>949.80199683180638</v>
          </cell>
        </row>
        <row r="1200">
          <cell r="B1200" t="str">
            <v>GBWet PubTotalDraught Core LagerB: £3 - £3.50</v>
          </cell>
          <cell r="C1200" t="str">
            <v>Total</v>
          </cell>
          <cell r="D1200" t="str">
            <v>Wet Pub</v>
          </cell>
          <cell r="E1200" t="str">
            <v>GB</v>
          </cell>
          <cell r="F1200" t="str">
            <v>Total</v>
          </cell>
          <cell r="G1200" t="str">
            <v>Draught Core Lager</v>
          </cell>
          <cell r="H1200" t="str">
            <v>Pint</v>
          </cell>
          <cell r="I1200" t="str">
            <v>B: £3 - £3.50</v>
          </cell>
          <cell r="J1200">
            <v>633</v>
          </cell>
          <cell r="K1200">
            <v>2601.0700000000002</v>
          </cell>
          <cell r="L1200">
            <v>842.60888330064438</v>
          </cell>
        </row>
        <row r="1201">
          <cell r="B1201" t="str">
            <v>LondonWet PubPremiumDraught Core LagerE: £4.50 - £5</v>
          </cell>
          <cell r="C1201" t="str">
            <v>Total</v>
          </cell>
          <cell r="D1201" t="str">
            <v>Wet Pub</v>
          </cell>
          <cell r="E1201" t="str">
            <v>London</v>
          </cell>
          <cell r="F1201" t="str">
            <v>Premium</v>
          </cell>
          <cell r="G1201" t="str">
            <v>Draught Core Lager</v>
          </cell>
          <cell r="H1201" t="str">
            <v>Pint</v>
          </cell>
          <cell r="I1201" t="str">
            <v>E: £4.50 - £5</v>
          </cell>
          <cell r="J1201">
            <v>46</v>
          </cell>
          <cell r="K1201">
            <v>1236.23</v>
          </cell>
          <cell r="L1201">
            <v>265.35211668734331</v>
          </cell>
        </row>
        <row r="1202">
          <cell r="B1202" t="str">
            <v>LondonWet PubPremiumDraught Core LagerB: £3 - £3.50</v>
          </cell>
          <cell r="C1202" t="str">
            <v>Total</v>
          </cell>
          <cell r="D1202" t="str">
            <v>Wet Pub</v>
          </cell>
          <cell r="E1202" t="str">
            <v>London</v>
          </cell>
          <cell r="F1202" t="str">
            <v>Premium</v>
          </cell>
          <cell r="G1202" t="str">
            <v>Draught Core Lager</v>
          </cell>
          <cell r="H1202" t="str">
            <v>Pint</v>
          </cell>
          <cell r="I1202" t="str">
            <v>B: £3 - £3.50</v>
          </cell>
          <cell r="J1202">
            <v>60</v>
          </cell>
          <cell r="K1202">
            <v>3750.63</v>
          </cell>
          <cell r="L1202">
            <v>1209.1396816257025</v>
          </cell>
        </row>
        <row r="1203">
          <cell r="B1203" t="str">
            <v>LondonWet PubPremiumDraught Core LagerC: £3.50 - £4</v>
          </cell>
          <cell r="C1203" t="str">
            <v>Total</v>
          </cell>
          <cell r="D1203" t="str">
            <v>Wet Pub</v>
          </cell>
          <cell r="E1203" t="str">
            <v>London</v>
          </cell>
          <cell r="F1203" t="str">
            <v>Premium</v>
          </cell>
          <cell r="G1203" t="str">
            <v>Draught Core Lager</v>
          </cell>
          <cell r="H1203" t="str">
            <v>Pint</v>
          </cell>
          <cell r="I1203" t="str">
            <v>C: £3.50 - £4</v>
          </cell>
          <cell r="J1203">
            <v>68</v>
          </cell>
          <cell r="K1203">
            <v>2357.7199999999998</v>
          </cell>
          <cell r="L1203">
            <v>641.80993498441376</v>
          </cell>
        </row>
        <row r="1204">
          <cell r="B1204" t="str">
            <v>LondonWet PubTotalDraught Core LagerD: £4 - £4.50</v>
          </cell>
          <cell r="C1204" t="str">
            <v>Total</v>
          </cell>
          <cell r="D1204" t="str">
            <v>Wet Pub</v>
          </cell>
          <cell r="E1204" t="str">
            <v>London</v>
          </cell>
          <cell r="F1204" t="str">
            <v>Total</v>
          </cell>
          <cell r="G1204" t="str">
            <v>Draught Core Lager</v>
          </cell>
          <cell r="H1204" t="str">
            <v>Pint</v>
          </cell>
          <cell r="I1204" t="str">
            <v>D: £4 - £4.50</v>
          </cell>
          <cell r="J1204">
            <v>36</v>
          </cell>
          <cell r="K1204">
            <v>1519.6</v>
          </cell>
          <cell r="L1204">
            <v>366.30474457746834</v>
          </cell>
        </row>
        <row r="1205">
          <cell r="B1205" t="str">
            <v>LondonWet PubTotalDraught Core LagerE: £4.50 - £5</v>
          </cell>
          <cell r="C1205" t="str">
            <v>Total</v>
          </cell>
          <cell r="D1205" t="str">
            <v>Wet Pub</v>
          </cell>
          <cell r="E1205" t="str">
            <v>London</v>
          </cell>
          <cell r="F1205" t="str">
            <v>Total</v>
          </cell>
          <cell r="G1205" t="str">
            <v>Draught Core Lager</v>
          </cell>
          <cell r="H1205" t="str">
            <v>Pint</v>
          </cell>
          <cell r="I1205" t="str">
            <v>E: £4.50 - £5</v>
          </cell>
          <cell r="J1205">
            <v>46</v>
          </cell>
          <cell r="K1205">
            <v>1236.23</v>
          </cell>
          <cell r="L1205">
            <v>265.35211668734331</v>
          </cell>
        </row>
        <row r="1206">
          <cell r="B1206" t="str">
            <v>LondonWet PubTotalDraught Core LagerB: £3 - £3.50</v>
          </cell>
          <cell r="C1206" t="str">
            <v>Total</v>
          </cell>
          <cell r="D1206" t="str">
            <v>Wet Pub</v>
          </cell>
          <cell r="E1206" t="str">
            <v>London</v>
          </cell>
          <cell r="F1206" t="str">
            <v>Total</v>
          </cell>
          <cell r="G1206" t="str">
            <v>Draught Core Lager</v>
          </cell>
          <cell r="H1206" t="str">
            <v>Pint</v>
          </cell>
          <cell r="I1206" t="str">
            <v>B: £3 - £3.50</v>
          </cell>
          <cell r="J1206">
            <v>78</v>
          </cell>
          <cell r="K1206">
            <v>3665.89</v>
          </cell>
          <cell r="L1206">
            <v>1179.3495299162325</v>
          </cell>
        </row>
        <row r="1207">
          <cell r="B1207" t="str">
            <v>LondonWet PubTotalDraught Core LagerC: £3.50 - £4</v>
          </cell>
          <cell r="C1207" t="str">
            <v>Total</v>
          </cell>
          <cell r="D1207" t="str">
            <v>Wet Pub</v>
          </cell>
          <cell r="E1207" t="str">
            <v>London</v>
          </cell>
          <cell r="F1207" t="str">
            <v>Total</v>
          </cell>
          <cell r="G1207" t="str">
            <v>Draught Core Lager</v>
          </cell>
          <cell r="H1207" t="str">
            <v>Pint</v>
          </cell>
          <cell r="I1207" t="str">
            <v>C: £3.50 - £4</v>
          </cell>
          <cell r="J1207">
            <v>88</v>
          </cell>
          <cell r="K1207">
            <v>2461.4299999999998</v>
          </cell>
          <cell r="L1207">
            <v>677.66044145648766</v>
          </cell>
        </row>
        <row r="1208">
          <cell r="B1208" t="str">
            <v>North EnglandWet PubMainstreamDraught Core LagerB: £3 - £3.50</v>
          </cell>
          <cell r="C1208" t="str">
            <v>Total</v>
          </cell>
          <cell r="D1208" t="str">
            <v>Wet Pub</v>
          </cell>
          <cell r="E1208" t="str">
            <v>North England</v>
          </cell>
          <cell r="F1208" t="str">
            <v>Mainstream</v>
          </cell>
          <cell r="G1208" t="str">
            <v>Draught Core Lager</v>
          </cell>
          <cell r="H1208" t="str">
            <v>Pint</v>
          </cell>
          <cell r="I1208" t="str">
            <v>B: £3 - £3.50</v>
          </cell>
          <cell r="J1208">
            <v>83</v>
          </cell>
          <cell r="K1208">
            <v>2481.4499999999998</v>
          </cell>
          <cell r="L1208">
            <v>815.18034901177998</v>
          </cell>
        </row>
        <row r="1209">
          <cell r="B1209" t="str">
            <v>North EnglandWet PubMainstreamDraught Core LagerA: &lt;£3</v>
          </cell>
          <cell r="C1209" t="str">
            <v>Total</v>
          </cell>
          <cell r="D1209" t="str">
            <v>Wet Pub</v>
          </cell>
          <cell r="E1209" t="str">
            <v>North England</v>
          </cell>
          <cell r="F1209" t="str">
            <v>Mainstream</v>
          </cell>
          <cell r="G1209" t="str">
            <v>Draught Core Lager</v>
          </cell>
          <cell r="H1209" t="str">
            <v>Pint</v>
          </cell>
          <cell r="I1209" t="str">
            <v>A: &lt;£3</v>
          </cell>
          <cell r="J1209">
            <v>86</v>
          </cell>
          <cell r="K1209">
            <v>2491.9499999999998</v>
          </cell>
          <cell r="L1209">
            <v>925.7826334230881</v>
          </cell>
        </row>
        <row r="1210">
          <cell r="B1210" t="str">
            <v>North EnglandWet PubPremiumDraught Core LagerC: £3.50 - £4</v>
          </cell>
          <cell r="C1210" t="str">
            <v>Total</v>
          </cell>
          <cell r="D1210" t="str">
            <v>Wet Pub</v>
          </cell>
          <cell r="E1210" t="str">
            <v>North England</v>
          </cell>
          <cell r="F1210" t="str">
            <v>Premium</v>
          </cell>
          <cell r="G1210" t="str">
            <v>Draught Core Lager</v>
          </cell>
          <cell r="H1210" t="str">
            <v>Pint</v>
          </cell>
          <cell r="I1210" t="str">
            <v>C: £3.50 - £4</v>
          </cell>
          <cell r="J1210">
            <v>39</v>
          </cell>
          <cell r="K1210">
            <v>2123.1</v>
          </cell>
          <cell r="L1210">
            <v>587.67985061080458</v>
          </cell>
        </row>
        <row r="1211">
          <cell r="B1211" t="str">
            <v>North EnglandWet PubPremiumDraught Core LagerA: &lt;£3</v>
          </cell>
          <cell r="C1211" t="str">
            <v>Total</v>
          </cell>
          <cell r="D1211" t="str">
            <v>Wet Pub</v>
          </cell>
          <cell r="E1211" t="str">
            <v>North England</v>
          </cell>
          <cell r="F1211" t="str">
            <v>Premium</v>
          </cell>
          <cell r="G1211" t="str">
            <v>Draught Core Lager</v>
          </cell>
          <cell r="H1211" t="str">
            <v>Pint</v>
          </cell>
          <cell r="I1211" t="str">
            <v>A: &lt;£3</v>
          </cell>
          <cell r="J1211">
            <v>77</v>
          </cell>
          <cell r="K1211">
            <v>3062.82</v>
          </cell>
          <cell r="L1211">
            <v>1129.1329305461056</v>
          </cell>
        </row>
        <row r="1212">
          <cell r="B1212" t="str">
            <v>North EnglandWet PubPremiumDraught Core LagerB: £3 - £3.50</v>
          </cell>
          <cell r="C1212" t="str">
            <v>Total</v>
          </cell>
          <cell r="D1212" t="str">
            <v>Wet Pub</v>
          </cell>
          <cell r="E1212" t="str">
            <v>North England</v>
          </cell>
          <cell r="F1212" t="str">
            <v>Premium</v>
          </cell>
          <cell r="G1212" t="str">
            <v>Draught Core Lager</v>
          </cell>
          <cell r="H1212" t="str">
            <v>Pint</v>
          </cell>
          <cell r="I1212" t="str">
            <v>B: £3 - £3.50</v>
          </cell>
          <cell r="J1212">
            <v>92</v>
          </cell>
          <cell r="K1212">
            <v>3044.11</v>
          </cell>
          <cell r="L1212">
            <v>974.40517271884153</v>
          </cell>
        </row>
        <row r="1213">
          <cell r="B1213" t="str">
            <v>North EnglandWet PubTotalDraught Core LagerC: £3.50 - £4</v>
          </cell>
          <cell r="C1213" t="str">
            <v>Total</v>
          </cell>
          <cell r="D1213" t="str">
            <v>Wet Pub</v>
          </cell>
          <cell r="E1213" t="str">
            <v>North England</v>
          </cell>
          <cell r="F1213" t="str">
            <v>Total</v>
          </cell>
          <cell r="G1213" t="str">
            <v>Draught Core Lager</v>
          </cell>
          <cell r="H1213" t="str">
            <v>Pint</v>
          </cell>
          <cell r="I1213" t="str">
            <v>C: £3.50 - £4</v>
          </cell>
          <cell r="J1213">
            <v>51</v>
          </cell>
          <cell r="K1213">
            <v>2092.39</v>
          </cell>
          <cell r="L1213">
            <v>580.11761030605987</v>
          </cell>
        </row>
        <row r="1214">
          <cell r="B1214" t="str">
            <v>North EnglandWet PubTotalDraught Core LagerA: &lt;£3</v>
          </cell>
          <cell r="C1214" t="str">
            <v>Total</v>
          </cell>
          <cell r="D1214" t="str">
            <v>Wet Pub</v>
          </cell>
          <cell r="E1214" t="str">
            <v>North England</v>
          </cell>
          <cell r="F1214" t="str">
            <v>Total</v>
          </cell>
          <cell r="G1214" t="str">
            <v>Draught Core Lager</v>
          </cell>
          <cell r="H1214" t="str">
            <v>Pint</v>
          </cell>
          <cell r="I1214" t="str">
            <v>A: &lt;£3</v>
          </cell>
          <cell r="J1214">
            <v>163</v>
          </cell>
          <cell r="K1214">
            <v>2761.63</v>
          </cell>
          <cell r="L1214">
            <v>1021.8438167265987</v>
          </cell>
        </row>
        <row r="1215">
          <cell r="B1215" t="str">
            <v>North EnglandWet PubTotalDraught Core LagerB: £3 - £3.50</v>
          </cell>
          <cell r="C1215" t="str">
            <v>Total</v>
          </cell>
          <cell r="D1215" t="str">
            <v>Wet Pub</v>
          </cell>
          <cell r="E1215" t="str">
            <v>North England</v>
          </cell>
          <cell r="F1215" t="str">
            <v>Total</v>
          </cell>
          <cell r="G1215" t="str">
            <v>Draught Core Lager</v>
          </cell>
          <cell r="H1215" t="str">
            <v>Pint</v>
          </cell>
          <cell r="I1215" t="str">
            <v>B: £3 - £3.50</v>
          </cell>
          <cell r="J1215">
            <v>175</v>
          </cell>
          <cell r="K1215">
            <v>2777.25</v>
          </cell>
          <cell r="L1215">
            <v>898.88711347492074</v>
          </cell>
        </row>
        <row r="1216">
          <cell r="B1216" t="str">
            <v>ScotlandWet PubTotalDraught Core LagerB: £3 - £3.50</v>
          </cell>
          <cell r="C1216" t="str">
            <v>Total</v>
          </cell>
          <cell r="D1216" t="str">
            <v>Wet Pub</v>
          </cell>
          <cell r="E1216" t="str">
            <v>Scotland</v>
          </cell>
          <cell r="F1216" t="str">
            <v>Total</v>
          </cell>
          <cell r="G1216" t="str">
            <v>Draught Core Lager</v>
          </cell>
          <cell r="H1216" t="str">
            <v>Pint</v>
          </cell>
          <cell r="I1216" t="str">
            <v>B: £3 - £3.50</v>
          </cell>
          <cell r="J1216">
            <v>32</v>
          </cell>
          <cell r="K1216">
            <v>1317.51</v>
          </cell>
          <cell r="L1216">
            <v>451.82902774845775</v>
          </cell>
        </row>
        <row r="1217">
          <cell r="B1217" t="str">
            <v>South EnglandWet PubPremiumDraught Core LagerC: £3.50 - £4</v>
          </cell>
          <cell r="C1217" t="str">
            <v>Total</v>
          </cell>
          <cell r="D1217" t="str">
            <v>Wet Pub</v>
          </cell>
          <cell r="E1217" t="str">
            <v>South England</v>
          </cell>
          <cell r="F1217" t="str">
            <v>Premium</v>
          </cell>
          <cell r="G1217" t="str">
            <v>Draught Core Lager</v>
          </cell>
          <cell r="H1217" t="str">
            <v>Pint</v>
          </cell>
          <cell r="I1217" t="str">
            <v>C: £3.50 - £4</v>
          </cell>
          <cell r="J1217">
            <v>67</v>
          </cell>
          <cell r="K1217">
            <v>1852.89</v>
          </cell>
          <cell r="L1217">
            <v>512.19588044180989</v>
          </cell>
        </row>
        <row r="1218">
          <cell r="B1218" t="str">
            <v>South EnglandWet PubPremiumDraught Core LagerB: £3 - £3.50</v>
          </cell>
          <cell r="C1218" t="str">
            <v>Total</v>
          </cell>
          <cell r="D1218" t="str">
            <v>Wet Pub</v>
          </cell>
          <cell r="E1218" t="str">
            <v>South England</v>
          </cell>
          <cell r="F1218" t="str">
            <v>Premium</v>
          </cell>
          <cell r="G1218" t="str">
            <v>Draught Core Lager</v>
          </cell>
          <cell r="H1218" t="str">
            <v>Pint</v>
          </cell>
          <cell r="I1218" t="str">
            <v>B: £3 - £3.50</v>
          </cell>
          <cell r="J1218">
            <v>94</v>
          </cell>
          <cell r="K1218">
            <v>2720.74</v>
          </cell>
          <cell r="L1218">
            <v>884.35143593178691</v>
          </cell>
        </row>
        <row r="1219">
          <cell r="B1219" t="str">
            <v>South EnglandWet PubTotalDraught Core LagerC: £3.50 - £4</v>
          </cell>
          <cell r="C1219" t="str">
            <v>Total</v>
          </cell>
          <cell r="D1219" t="str">
            <v>Wet Pub</v>
          </cell>
          <cell r="E1219" t="str">
            <v>South England</v>
          </cell>
          <cell r="F1219" t="str">
            <v>Total</v>
          </cell>
          <cell r="G1219" t="str">
            <v>Draught Core Lager</v>
          </cell>
          <cell r="H1219" t="str">
            <v>Pint</v>
          </cell>
          <cell r="I1219" t="str">
            <v>C: £3.50 - £4</v>
          </cell>
          <cell r="J1219">
            <v>84</v>
          </cell>
          <cell r="K1219">
            <v>1835.83</v>
          </cell>
          <cell r="L1219">
            <v>508.78812504710214</v>
          </cell>
        </row>
        <row r="1220">
          <cell r="B1220" t="str">
            <v>South EnglandWet PubTotalDraught Core LagerB: £3 - £3.50</v>
          </cell>
          <cell r="C1220" t="str">
            <v>Total</v>
          </cell>
          <cell r="D1220" t="str">
            <v>Wet Pub</v>
          </cell>
          <cell r="E1220" t="str">
            <v>South England</v>
          </cell>
          <cell r="F1220" t="str">
            <v>Total</v>
          </cell>
          <cell r="G1220" t="str">
            <v>Draught Core Lager</v>
          </cell>
          <cell r="H1220" t="str">
            <v>Pint</v>
          </cell>
          <cell r="I1220" t="str">
            <v>B: £3 - £3.50</v>
          </cell>
          <cell r="J1220">
            <v>123</v>
          </cell>
          <cell r="K1220">
            <v>2602.98</v>
          </cell>
          <cell r="L1220">
            <v>847.4142276142112</v>
          </cell>
        </row>
        <row r="1221">
          <cell r="B1221" t="str">
            <v>GBBarMainstreamDraught KegA: &lt;£3</v>
          </cell>
          <cell r="C1221" t="str">
            <v>Total</v>
          </cell>
          <cell r="D1221" t="str">
            <v>Bar</v>
          </cell>
          <cell r="E1221" t="str">
            <v>GB</v>
          </cell>
          <cell r="F1221" t="str">
            <v>Mainstream</v>
          </cell>
          <cell r="G1221" t="str">
            <v>Draught Keg</v>
          </cell>
          <cell r="H1221" t="str">
            <v>Pint</v>
          </cell>
          <cell r="I1221" t="str">
            <v>A: &lt;£3</v>
          </cell>
          <cell r="J1221">
            <v>56</v>
          </cell>
          <cell r="K1221">
            <v>514.64</v>
          </cell>
          <cell r="L1221">
            <v>225.57972968491373</v>
          </cell>
        </row>
        <row r="1222">
          <cell r="B1222" t="str">
            <v>GBBarTotalDraught KegB: £3 - £3.50</v>
          </cell>
          <cell r="C1222" t="str">
            <v>Total</v>
          </cell>
          <cell r="D1222" t="str">
            <v>Bar</v>
          </cell>
          <cell r="E1222" t="str">
            <v>GB</v>
          </cell>
          <cell r="F1222" t="str">
            <v>Total</v>
          </cell>
          <cell r="G1222" t="str">
            <v>Draught Keg</v>
          </cell>
          <cell r="H1222" t="str">
            <v>Pint</v>
          </cell>
          <cell r="I1222" t="str">
            <v>B: £3 - £3.50</v>
          </cell>
          <cell r="J1222">
            <v>39</v>
          </cell>
          <cell r="K1222">
            <v>406.37</v>
          </cell>
          <cell r="L1222">
            <v>134.58607395966285</v>
          </cell>
        </row>
        <row r="1223">
          <cell r="B1223" t="str">
            <v>GBBarTotalDraught KegA: &lt;£3</v>
          </cell>
          <cell r="C1223" t="str">
            <v>Total</v>
          </cell>
          <cell r="D1223" t="str">
            <v>Bar</v>
          </cell>
          <cell r="E1223" t="str">
            <v>GB</v>
          </cell>
          <cell r="F1223" t="str">
            <v>Total</v>
          </cell>
          <cell r="G1223" t="str">
            <v>Draught Keg</v>
          </cell>
          <cell r="H1223" t="str">
            <v>Pint</v>
          </cell>
          <cell r="I1223" t="str">
            <v>A: &lt;£3</v>
          </cell>
          <cell r="J1223">
            <v>83</v>
          </cell>
          <cell r="K1223">
            <v>528.87</v>
          </cell>
          <cell r="L1223">
            <v>221.90364428285918</v>
          </cell>
        </row>
        <row r="1224">
          <cell r="B1224" t="str">
            <v>North EnglandBarTotalDraught KegA: &lt;£3</v>
          </cell>
          <cell r="C1224" t="str">
            <v>Total</v>
          </cell>
          <cell r="D1224" t="str">
            <v>Bar</v>
          </cell>
          <cell r="E1224" t="str">
            <v>North England</v>
          </cell>
          <cell r="F1224" t="str">
            <v>Total</v>
          </cell>
          <cell r="G1224" t="str">
            <v>Draught Keg</v>
          </cell>
          <cell r="H1224" t="str">
            <v>Pint</v>
          </cell>
          <cell r="I1224" t="str">
            <v>A: &lt;£3</v>
          </cell>
          <cell r="J1224">
            <v>43</v>
          </cell>
          <cell r="K1224">
            <v>590.32000000000005</v>
          </cell>
          <cell r="L1224">
            <v>251.86195935142078</v>
          </cell>
        </row>
        <row r="1225">
          <cell r="B1225" t="str">
            <v>Central/WalesDrinkingMainstreamDraught KegA: &lt;£3</v>
          </cell>
          <cell r="C1225" t="str">
            <v>Total</v>
          </cell>
          <cell r="D1225" t="str">
            <v>Drinking</v>
          </cell>
          <cell r="E1225" t="str">
            <v>Central/Wales</v>
          </cell>
          <cell r="F1225" t="str">
            <v>Mainstream</v>
          </cell>
          <cell r="G1225" t="str">
            <v>Draught Keg</v>
          </cell>
          <cell r="H1225" t="str">
            <v>Pint</v>
          </cell>
          <cell r="I1225" t="str">
            <v>A: &lt;£3</v>
          </cell>
          <cell r="J1225">
            <v>97</v>
          </cell>
          <cell r="K1225">
            <v>459.55</v>
          </cell>
          <cell r="L1225">
            <v>188.73932428625878</v>
          </cell>
        </row>
        <row r="1226">
          <cell r="B1226" t="str">
            <v>Central/WalesDrinkingPremiumDraught KegB: £3 - £3.50</v>
          </cell>
          <cell r="C1226" t="str">
            <v>Total</v>
          </cell>
          <cell r="D1226" t="str">
            <v>Drinking</v>
          </cell>
          <cell r="E1226" t="str">
            <v>Central/Wales</v>
          </cell>
          <cell r="F1226" t="str">
            <v>Premium</v>
          </cell>
          <cell r="G1226" t="str">
            <v>Draught Keg</v>
          </cell>
          <cell r="H1226" t="str">
            <v>Pint</v>
          </cell>
          <cell r="I1226" t="str">
            <v>B: £3 - £3.50</v>
          </cell>
          <cell r="J1226">
            <v>36</v>
          </cell>
          <cell r="K1226">
            <v>480.98</v>
          </cell>
          <cell r="L1226">
            <v>157.23863185017589</v>
          </cell>
        </row>
        <row r="1227">
          <cell r="B1227" t="str">
            <v>Central/WalesDrinkingPremiumDraught KegA: &lt;£3</v>
          </cell>
          <cell r="C1227" t="str">
            <v>Total</v>
          </cell>
          <cell r="D1227" t="str">
            <v>Drinking</v>
          </cell>
          <cell r="E1227" t="str">
            <v>Central/Wales</v>
          </cell>
          <cell r="F1227" t="str">
            <v>Premium</v>
          </cell>
          <cell r="G1227" t="str">
            <v>Draught Keg</v>
          </cell>
          <cell r="H1227" t="str">
            <v>Pint</v>
          </cell>
          <cell r="I1227" t="str">
            <v>A: &lt;£3</v>
          </cell>
          <cell r="J1227">
            <v>55</v>
          </cell>
          <cell r="K1227">
            <v>534.39</v>
          </cell>
          <cell r="L1227">
            <v>206.72381945793484</v>
          </cell>
        </row>
        <row r="1228">
          <cell r="B1228" t="str">
            <v>Central/WalesDrinkingTotalDraught KegB: £3 - £3.50</v>
          </cell>
          <cell r="C1228" t="str">
            <v>Total</v>
          </cell>
          <cell r="D1228" t="str">
            <v>Drinking</v>
          </cell>
          <cell r="E1228" t="str">
            <v>Central/Wales</v>
          </cell>
          <cell r="F1228" t="str">
            <v>Total</v>
          </cell>
          <cell r="G1228" t="str">
            <v>Draught Keg</v>
          </cell>
          <cell r="H1228" t="str">
            <v>Pint</v>
          </cell>
          <cell r="I1228" t="str">
            <v>B: £3 - £3.50</v>
          </cell>
          <cell r="J1228">
            <v>53</v>
          </cell>
          <cell r="K1228">
            <v>473.05</v>
          </cell>
          <cell r="L1228">
            <v>155.49467704449947</v>
          </cell>
        </row>
        <row r="1229">
          <cell r="B1229" t="str">
            <v>Central/WalesDrinkingTotalDraught KegA: &lt;£3</v>
          </cell>
          <cell r="C1229" t="str">
            <v>Total</v>
          </cell>
          <cell r="D1229" t="str">
            <v>Drinking</v>
          </cell>
          <cell r="E1229" t="str">
            <v>Central/Wales</v>
          </cell>
          <cell r="F1229" t="str">
            <v>Total</v>
          </cell>
          <cell r="G1229" t="str">
            <v>Draught Keg</v>
          </cell>
          <cell r="H1229" t="str">
            <v>Pint</v>
          </cell>
          <cell r="I1229" t="str">
            <v>A: &lt;£3</v>
          </cell>
          <cell r="J1229">
            <v>152</v>
          </cell>
          <cell r="K1229">
            <v>486.63</v>
          </cell>
          <cell r="L1229">
            <v>195.24687188127288</v>
          </cell>
        </row>
        <row r="1230">
          <cell r="B1230" t="str">
            <v>GBDrinkingMainstreamDraught KegB: £3 - £3.50</v>
          </cell>
          <cell r="C1230" t="str">
            <v>Total</v>
          </cell>
          <cell r="D1230" t="str">
            <v>Drinking</v>
          </cell>
          <cell r="E1230" t="str">
            <v>GB</v>
          </cell>
          <cell r="F1230" t="str">
            <v>Mainstream</v>
          </cell>
          <cell r="G1230" t="str">
            <v>Draught Keg</v>
          </cell>
          <cell r="H1230" t="str">
            <v>Pint</v>
          </cell>
          <cell r="I1230" t="str">
            <v>B: £3 - £3.50</v>
          </cell>
          <cell r="J1230">
            <v>83</v>
          </cell>
          <cell r="K1230">
            <v>507.65</v>
          </cell>
          <cell r="L1230">
            <v>168.31861263995651</v>
          </cell>
        </row>
        <row r="1231">
          <cell r="B1231" t="str">
            <v>GBDrinkingMainstreamDraught KegA: &lt;£3</v>
          </cell>
          <cell r="C1231" t="str">
            <v>Total</v>
          </cell>
          <cell r="D1231" t="str">
            <v>Drinking</v>
          </cell>
          <cell r="E1231" t="str">
            <v>GB</v>
          </cell>
          <cell r="F1231" t="str">
            <v>Mainstream</v>
          </cell>
          <cell r="G1231" t="str">
            <v>Draught Keg</v>
          </cell>
          <cell r="H1231" t="str">
            <v>Pint</v>
          </cell>
          <cell r="I1231" t="str">
            <v>A: &lt;£3</v>
          </cell>
          <cell r="J1231">
            <v>243</v>
          </cell>
          <cell r="K1231">
            <v>559.79</v>
          </cell>
          <cell r="L1231">
            <v>231.2801408508609</v>
          </cell>
        </row>
        <row r="1232">
          <cell r="B1232" t="str">
            <v>GBDrinkingPremiumDraught KegC: £3.50 - £4</v>
          </cell>
          <cell r="C1232" t="str">
            <v>Total</v>
          </cell>
          <cell r="D1232" t="str">
            <v>Drinking</v>
          </cell>
          <cell r="E1232" t="str">
            <v>GB</v>
          </cell>
          <cell r="F1232" t="str">
            <v>Premium</v>
          </cell>
          <cell r="G1232" t="str">
            <v>Draught Keg</v>
          </cell>
          <cell r="H1232" t="str">
            <v>Pint</v>
          </cell>
          <cell r="I1232" t="str">
            <v>C: £3.50 - £4</v>
          </cell>
          <cell r="J1232">
            <v>30</v>
          </cell>
          <cell r="K1232">
            <v>367.95</v>
          </cell>
          <cell r="L1232">
            <v>103.33871991104137</v>
          </cell>
        </row>
        <row r="1233">
          <cell r="B1233" t="str">
            <v>GBDrinkingPremiumDraught KegA: &lt;£3</v>
          </cell>
          <cell r="C1233" t="str">
            <v>Total</v>
          </cell>
          <cell r="D1233" t="str">
            <v>Drinking</v>
          </cell>
          <cell r="E1233" t="str">
            <v>GB</v>
          </cell>
          <cell r="F1233" t="str">
            <v>Premium</v>
          </cell>
          <cell r="G1233" t="str">
            <v>Draught Keg</v>
          </cell>
          <cell r="H1233" t="str">
            <v>Pint</v>
          </cell>
          <cell r="I1233" t="str">
            <v>A: &lt;£3</v>
          </cell>
          <cell r="J1233">
            <v>187</v>
          </cell>
          <cell r="K1233">
            <v>676.99</v>
          </cell>
          <cell r="L1233">
            <v>264.2717839680634</v>
          </cell>
        </row>
        <row r="1234">
          <cell r="B1234" t="str">
            <v>GBDrinkingPremiumDraught KegB: £3 - £3.50</v>
          </cell>
          <cell r="C1234" t="str">
            <v>Total</v>
          </cell>
          <cell r="D1234" t="str">
            <v>Drinking</v>
          </cell>
          <cell r="E1234" t="str">
            <v>GB</v>
          </cell>
          <cell r="F1234" t="str">
            <v>Premium</v>
          </cell>
          <cell r="G1234" t="str">
            <v>Draught Keg</v>
          </cell>
          <cell r="H1234" t="str">
            <v>Pint</v>
          </cell>
          <cell r="I1234" t="str">
            <v>B: £3 - £3.50</v>
          </cell>
          <cell r="J1234">
            <v>233</v>
          </cell>
          <cell r="K1234">
            <v>474.54</v>
          </cell>
          <cell r="L1234">
            <v>153.48430892655651</v>
          </cell>
        </row>
        <row r="1235">
          <cell r="B1235" t="str">
            <v>GBDrinkingTotalDraught KegC: £3.50 - £4</v>
          </cell>
          <cell r="C1235" t="str">
            <v>Total</v>
          </cell>
          <cell r="D1235" t="str">
            <v>Drinking</v>
          </cell>
          <cell r="E1235" t="str">
            <v>GB</v>
          </cell>
          <cell r="F1235" t="str">
            <v>Total</v>
          </cell>
          <cell r="G1235" t="str">
            <v>Draught Keg</v>
          </cell>
          <cell r="H1235" t="str">
            <v>Pint</v>
          </cell>
          <cell r="I1235" t="str">
            <v>C: £3.50 - £4</v>
          </cell>
          <cell r="J1235">
            <v>42</v>
          </cell>
          <cell r="K1235">
            <v>335.78</v>
          </cell>
          <cell r="L1235">
            <v>95.936472040639785</v>
          </cell>
        </row>
        <row r="1236">
          <cell r="B1236" t="str">
            <v>GBDrinkingTotalDraught KegB: £3 - £3.50</v>
          </cell>
          <cell r="C1236" t="str">
            <v>Total</v>
          </cell>
          <cell r="D1236" t="str">
            <v>Drinking</v>
          </cell>
          <cell r="E1236" t="str">
            <v>GB</v>
          </cell>
          <cell r="F1236" t="str">
            <v>Total</v>
          </cell>
          <cell r="G1236" t="str">
            <v>Draught Keg</v>
          </cell>
          <cell r="H1236" t="str">
            <v>Pint</v>
          </cell>
          <cell r="I1236" t="str">
            <v>B: £3 - £3.50</v>
          </cell>
          <cell r="J1236">
            <v>316</v>
          </cell>
          <cell r="K1236">
            <v>483.24</v>
          </cell>
          <cell r="L1236">
            <v>157.38066085127869</v>
          </cell>
        </row>
        <row r="1237">
          <cell r="B1237" t="str">
            <v>GBDrinkingTotalDraught KegA: &lt;£3</v>
          </cell>
          <cell r="C1237" t="str">
            <v>Total</v>
          </cell>
          <cell r="D1237" t="str">
            <v>Drinking</v>
          </cell>
          <cell r="E1237" t="str">
            <v>GB</v>
          </cell>
          <cell r="F1237" t="str">
            <v>Total</v>
          </cell>
          <cell r="G1237" t="str">
            <v>Draught Keg</v>
          </cell>
          <cell r="H1237" t="str">
            <v>Pint</v>
          </cell>
          <cell r="I1237" t="str">
            <v>A: &lt;£3</v>
          </cell>
          <cell r="J1237">
            <v>430</v>
          </cell>
          <cell r="K1237">
            <v>610.76</v>
          </cell>
          <cell r="L1237">
            <v>245.62766936927289</v>
          </cell>
        </row>
        <row r="1238">
          <cell r="B1238" t="str">
            <v>LondonDrinkingPremiumDraught KegB: £3 - £3.50</v>
          </cell>
          <cell r="C1238" t="str">
            <v>Total</v>
          </cell>
          <cell r="D1238" t="str">
            <v>Drinking</v>
          </cell>
          <cell r="E1238" t="str">
            <v>London</v>
          </cell>
          <cell r="F1238" t="str">
            <v>Premium</v>
          </cell>
          <cell r="G1238" t="str">
            <v>Draught Keg</v>
          </cell>
          <cell r="H1238" t="str">
            <v>Pint</v>
          </cell>
          <cell r="I1238" t="str">
            <v>B: £3 - £3.50</v>
          </cell>
          <cell r="J1238">
            <v>43</v>
          </cell>
          <cell r="K1238">
            <v>330.12</v>
          </cell>
          <cell r="L1238">
            <v>105.96159905767341</v>
          </cell>
        </row>
        <row r="1239">
          <cell r="B1239" t="str">
            <v>LondonDrinkingTotalDraught KegB: £3 - £3.50</v>
          </cell>
          <cell r="C1239" t="str">
            <v>Total</v>
          </cell>
          <cell r="D1239" t="str">
            <v>Drinking</v>
          </cell>
          <cell r="E1239" t="str">
            <v>London</v>
          </cell>
          <cell r="F1239" t="str">
            <v>Total</v>
          </cell>
          <cell r="G1239" t="str">
            <v>Draught Keg</v>
          </cell>
          <cell r="H1239" t="str">
            <v>Pint</v>
          </cell>
          <cell r="I1239" t="str">
            <v>B: £3 - £3.50</v>
          </cell>
          <cell r="J1239">
            <v>57</v>
          </cell>
          <cell r="K1239">
            <v>332.06</v>
          </cell>
          <cell r="L1239">
            <v>107.20057963629472</v>
          </cell>
        </row>
        <row r="1240">
          <cell r="B1240" t="str">
            <v>North EnglandDrinkingMainstreamDraught KegB: £3 - £3.50</v>
          </cell>
          <cell r="C1240" t="str">
            <v>Total</v>
          </cell>
          <cell r="D1240" t="str">
            <v>Drinking</v>
          </cell>
          <cell r="E1240" t="str">
            <v>North England</v>
          </cell>
          <cell r="F1240" t="str">
            <v>Mainstream</v>
          </cell>
          <cell r="G1240" t="str">
            <v>Draught Keg</v>
          </cell>
          <cell r="H1240" t="str">
            <v>Pint</v>
          </cell>
          <cell r="I1240" t="str">
            <v>B: £3 - £3.50</v>
          </cell>
          <cell r="J1240">
            <v>34</v>
          </cell>
          <cell r="K1240">
            <v>692.02</v>
          </cell>
          <cell r="L1240">
            <v>229.92273104859859</v>
          </cell>
        </row>
        <row r="1241">
          <cell r="B1241" t="str">
            <v>North EnglandDrinkingMainstreamDraught KegA: &lt;£3</v>
          </cell>
          <cell r="C1241" t="str">
            <v>Total</v>
          </cell>
          <cell r="D1241" t="str">
            <v>Drinking</v>
          </cell>
          <cell r="E1241" t="str">
            <v>North England</v>
          </cell>
          <cell r="F1241" t="str">
            <v>Mainstream</v>
          </cell>
          <cell r="G1241" t="str">
            <v>Draught Keg</v>
          </cell>
          <cell r="H1241" t="str">
            <v>Pint</v>
          </cell>
          <cell r="I1241" t="str">
            <v>A: &lt;£3</v>
          </cell>
          <cell r="J1241">
            <v>111</v>
          </cell>
          <cell r="K1241">
            <v>665.42</v>
          </cell>
          <cell r="L1241">
            <v>274.8579881724595</v>
          </cell>
        </row>
        <row r="1242">
          <cell r="B1242" t="str">
            <v>North EnglandDrinkingPremiumDraught KegB: £3 - £3.50</v>
          </cell>
          <cell r="C1242" t="str">
            <v>Total</v>
          </cell>
          <cell r="D1242" t="str">
            <v>Drinking</v>
          </cell>
          <cell r="E1242" t="str">
            <v>North England</v>
          </cell>
          <cell r="F1242" t="str">
            <v>Premium</v>
          </cell>
          <cell r="G1242" t="str">
            <v>Draught Keg</v>
          </cell>
          <cell r="H1242" t="str">
            <v>Pint</v>
          </cell>
          <cell r="I1242" t="str">
            <v>B: £3 - £3.50</v>
          </cell>
          <cell r="J1242">
            <v>74</v>
          </cell>
          <cell r="K1242">
            <v>681.49</v>
          </cell>
          <cell r="L1242">
            <v>223.44199801792254</v>
          </cell>
        </row>
        <row r="1243">
          <cell r="B1243" t="str">
            <v>North EnglandDrinkingPremiumDraught KegA: &lt;£3</v>
          </cell>
          <cell r="C1243" t="str">
            <v>Total</v>
          </cell>
          <cell r="D1243" t="str">
            <v>Drinking</v>
          </cell>
          <cell r="E1243" t="str">
            <v>North England</v>
          </cell>
          <cell r="F1243" t="str">
            <v>Premium</v>
          </cell>
          <cell r="G1243" t="str">
            <v>Draught Keg</v>
          </cell>
          <cell r="H1243" t="str">
            <v>Pint</v>
          </cell>
          <cell r="I1243" t="str">
            <v>A: &lt;£3</v>
          </cell>
          <cell r="J1243">
            <v>94</v>
          </cell>
          <cell r="K1243">
            <v>853.54</v>
          </cell>
          <cell r="L1243">
            <v>335.93401069273415</v>
          </cell>
        </row>
        <row r="1244">
          <cell r="B1244" t="str">
            <v>North EnglandDrinkingTotalDraught KegB: £3 - £3.50</v>
          </cell>
          <cell r="C1244" t="str">
            <v>Total</v>
          </cell>
          <cell r="D1244" t="str">
            <v>Drinking</v>
          </cell>
          <cell r="E1244" t="str">
            <v>North England</v>
          </cell>
          <cell r="F1244" t="str">
            <v>Total</v>
          </cell>
          <cell r="G1244" t="str">
            <v>Draught Keg</v>
          </cell>
          <cell r="H1244" t="str">
            <v>Pint</v>
          </cell>
          <cell r="I1244" t="str">
            <v>B: £3 - £3.50</v>
          </cell>
          <cell r="J1244">
            <v>108</v>
          </cell>
          <cell r="K1244">
            <v>684.8</v>
          </cell>
          <cell r="L1244">
            <v>225.48222878683802</v>
          </cell>
        </row>
        <row r="1245">
          <cell r="B1245" t="str">
            <v>North EnglandDrinkingTotalDraught KegA: &lt;£3</v>
          </cell>
          <cell r="C1245" t="str">
            <v>Total</v>
          </cell>
          <cell r="D1245" t="str">
            <v>Drinking</v>
          </cell>
          <cell r="E1245" t="str">
            <v>North England</v>
          </cell>
          <cell r="F1245" t="str">
            <v>Total</v>
          </cell>
          <cell r="G1245" t="str">
            <v>Draught Keg</v>
          </cell>
          <cell r="H1245" t="str">
            <v>Pint</v>
          </cell>
          <cell r="I1245" t="str">
            <v>A: &lt;£3</v>
          </cell>
          <cell r="J1245">
            <v>205</v>
          </cell>
          <cell r="K1245">
            <v>751.68</v>
          </cell>
          <cell r="L1245">
            <v>302.86357898663556</v>
          </cell>
        </row>
        <row r="1246">
          <cell r="B1246" t="str">
            <v>South EnglandDrinkingPremiumDraught KegB: £3 - £3.50</v>
          </cell>
          <cell r="C1246" t="str">
            <v>Total</v>
          </cell>
          <cell r="D1246" t="str">
            <v>Drinking</v>
          </cell>
          <cell r="E1246" t="str">
            <v>South England</v>
          </cell>
          <cell r="F1246" t="str">
            <v>Premium</v>
          </cell>
          <cell r="G1246" t="str">
            <v>Draught Keg</v>
          </cell>
          <cell r="H1246" t="str">
            <v>Pint</v>
          </cell>
          <cell r="I1246" t="str">
            <v>B: £3 - £3.50</v>
          </cell>
          <cell r="J1246">
            <v>76</v>
          </cell>
          <cell r="K1246">
            <v>352.86</v>
          </cell>
          <cell r="L1246">
            <v>110.47880416716285</v>
          </cell>
        </row>
        <row r="1247">
          <cell r="B1247" t="str">
            <v>South EnglandDrinkingTotalDraught KegA: &lt;£3</v>
          </cell>
          <cell r="C1247" t="str">
            <v>Total</v>
          </cell>
          <cell r="D1247" t="str">
            <v>Drinking</v>
          </cell>
          <cell r="E1247" t="str">
            <v>South England</v>
          </cell>
          <cell r="F1247" t="str">
            <v>Total</v>
          </cell>
          <cell r="G1247" t="str">
            <v>Draught Keg</v>
          </cell>
          <cell r="H1247" t="str">
            <v>Pint</v>
          </cell>
          <cell r="I1247" t="str">
            <v>A: &lt;£3</v>
          </cell>
          <cell r="J1247">
            <v>34</v>
          </cell>
          <cell r="K1247">
            <v>403.97</v>
          </cell>
          <cell r="L1247">
            <v>167.0785664231264</v>
          </cell>
        </row>
        <row r="1248">
          <cell r="B1248" t="str">
            <v>South EnglandDrinkingTotalDraught KegB: £3 - £3.50</v>
          </cell>
          <cell r="C1248" t="str">
            <v>Total</v>
          </cell>
          <cell r="D1248" t="str">
            <v>Drinking</v>
          </cell>
          <cell r="E1248" t="str">
            <v>South England</v>
          </cell>
          <cell r="F1248" t="str">
            <v>Total</v>
          </cell>
          <cell r="G1248" t="str">
            <v>Draught Keg</v>
          </cell>
          <cell r="H1248" t="str">
            <v>Pint</v>
          </cell>
          <cell r="I1248" t="str">
            <v>B: £3 - £3.50</v>
          </cell>
          <cell r="J1248">
            <v>94</v>
          </cell>
          <cell r="K1248">
            <v>350.37</v>
          </cell>
          <cell r="L1248">
            <v>110.79520950667501</v>
          </cell>
        </row>
        <row r="1249">
          <cell r="B1249" t="str">
            <v>Central/WalesFood PubMainstreamDraught KegB: £3 - £3.50</v>
          </cell>
          <cell r="C1249" t="str">
            <v>Total</v>
          </cell>
          <cell r="D1249" t="str">
            <v>Food Pub</v>
          </cell>
          <cell r="E1249" t="str">
            <v>Central/Wales</v>
          </cell>
          <cell r="F1249" t="str">
            <v>Mainstream</v>
          </cell>
          <cell r="G1249" t="str">
            <v>Draught Keg</v>
          </cell>
          <cell r="H1249" t="str">
            <v>Pint</v>
          </cell>
          <cell r="I1249" t="str">
            <v>B: £3 - £3.50</v>
          </cell>
          <cell r="J1249">
            <v>113</v>
          </cell>
          <cell r="K1249">
            <v>265.94</v>
          </cell>
          <cell r="L1249">
            <v>82.014142571199116</v>
          </cell>
        </row>
        <row r="1250">
          <cell r="B1250" t="str">
            <v>Central/WalesFood PubMainstreamDraught KegA: &lt;£3</v>
          </cell>
          <cell r="C1250" t="str">
            <v>Total</v>
          </cell>
          <cell r="D1250" t="str">
            <v>Food Pub</v>
          </cell>
          <cell r="E1250" t="str">
            <v>Central/Wales</v>
          </cell>
          <cell r="F1250" t="str">
            <v>Mainstream</v>
          </cell>
          <cell r="G1250" t="str">
            <v>Draught Keg</v>
          </cell>
          <cell r="H1250" t="str">
            <v>Pint</v>
          </cell>
          <cell r="I1250" t="str">
            <v>A: &lt;£3</v>
          </cell>
          <cell r="J1250">
            <v>136</v>
          </cell>
          <cell r="K1250">
            <v>551.17999999999995</v>
          </cell>
          <cell r="L1250">
            <v>212.98612984325351</v>
          </cell>
        </row>
        <row r="1251">
          <cell r="B1251" t="str">
            <v>Central/WalesFood PubPremiumDraught KegB: £3 - £3.50</v>
          </cell>
          <cell r="C1251" t="str">
            <v>Total</v>
          </cell>
          <cell r="D1251" t="str">
            <v>Food Pub</v>
          </cell>
          <cell r="E1251" t="str">
            <v>Central/Wales</v>
          </cell>
          <cell r="F1251" t="str">
            <v>Premium</v>
          </cell>
          <cell r="G1251" t="str">
            <v>Draught Keg</v>
          </cell>
          <cell r="H1251" t="str">
            <v>Pint</v>
          </cell>
          <cell r="I1251" t="str">
            <v>B: £3 - £3.50</v>
          </cell>
          <cell r="J1251">
            <v>58</v>
          </cell>
          <cell r="K1251">
            <v>330.28</v>
          </cell>
          <cell r="L1251">
            <v>101.8618554105993</v>
          </cell>
        </row>
        <row r="1252">
          <cell r="B1252" t="str">
            <v>Central/WalesFood PubTotalDraught KegA: &lt;£3</v>
          </cell>
          <cell r="C1252" t="str">
            <v>Total</v>
          </cell>
          <cell r="D1252" t="str">
            <v>Food Pub</v>
          </cell>
          <cell r="E1252" t="str">
            <v>Central/Wales</v>
          </cell>
          <cell r="F1252" t="str">
            <v>Total</v>
          </cell>
          <cell r="G1252" t="str">
            <v>Draught Keg</v>
          </cell>
          <cell r="H1252" t="str">
            <v>Pint</v>
          </cell>
          <cell r="I1252" t="str">
            <v>A: &lt;£3</v>
          </cell>
          <cell r="J1252">
            <v>160</v>
          </cell>
          <cell r="K1252">
            <v>527.63</v>
          </cell>
          <cell r="L1252">
            <v>204.31566181849999</v>
          </cell>
        </row>
        <row r="1253">
          <cell r="B1253" t="str">
            <v>Central/WalesFood PubTotalDraught KegB: £3 - £3.50</v>
          </cell>
          <cell r="C1253" t="str">
            <v>Total</v>
          </cell>
          <cell r="D1253" t="str">
            <v>Food Pub</v>
          </cell>
          <cell r="E1253" t="str">
            <v>Central/Wales</v>
          </cell>
          <cell r="F1253" t="str">
            <v>Total</v>
          </cell>
          <cell r="G1253" t="str">
            <v>Draught Keg</v>
          </cell>
          <cell r="H1253" t="str">
            <v>Pint</v>
          </cell>
          <cell r="I1253" t="str">
            <v>B: £3 - £3.50</v>
          </cell>
          <cell r="J1253">
            <v>171</v>
          </cell>
          <cell r="K1253">
            <v>287.76</v>
          </cell>
          <cell r="L1253">
            <v>88.746115347135927</v>
          </cell>
        </row>
        <row r="1254">
          <cell r="B1254" t="str">
            <v>GBFood PubMainstreamDraught KegC: £3.50 - £4</v>
          </cell>
          <cell r="C1254" t="str">
            <v>Total</v>
          </cell>
          <cell r="D1254" t="str">
            <v>Food Pub</v>
          </cell>
          <cell r="E1254" t="str">
            <v>GB</v>
          </cell>
          <cell r="F1254" t="str">
            <v>Mainstream</v>
          </cell>
          <cell r="G1254" t="str">
            <v>Draught Keg</v>
          </cell>
          <cell r="H1254" t="str">
            <v>Pint</v>
          </cell>
          <cell r="I1254" t="str">
            <v>C: £3.50 - £4</v>
          </cell>
          <cell r="J1254">
            <v>78</v>
          </cell>
          <cell r="K1254">
            <v>177.54</v>
          </cell>
          <cell r="L1254">
            <v>48.298513776699821</v>
          </cell>
        </row>
        <row r="1255">
          <cell r="B1255" t="str">
            <v>GBFood PubMainstreamDraught KegB: £3 - £3.50</v>
          </cell>
          <cell r="C1255" t="str">
            <v>Total</v>
          </cell>
          <cell r="D1255" t="str">
            <v>Food Pub</v>
          </cell>
          <cell r="E1255" t="str">
            <v>GB</v>
          </cell>
          <cell r="F1255" t="str">
            <v>Mainstream</v>
          </cell>
          <cell r="G1255" t="str">
            <v>Draught Keg</v>
          </cell>
          <cell r="H1255" t="str">
            <v>Pint</v>
          </cell>
          <cell r="I1255" t="str">
            <v>B: £3 - £3.50</v>
          </cell>
          <cell r="J1255">
            <v>387</v>
          </cell>
          <cell r="K1255">
            <v>276.58999999999997</v>
          </cell>
          <cell r="L1255">
            <v>85.630348697375183</v>
          </cell>
        </row>
        <row r="1256">
          <cell r="B1256" t="str">
            <v>GBFood PubMainstreamDraught KegA: &lt;£3</v>
          </cell>
          <cell r="C1256" t="str">
            <v>Total</v>
          </cell>
          <cell r="D1256" t="str">
            <v>Food Pub</v>
          </cell>
          <cell r="E1256" t="str">
            <v>GB</v>
          </cell>
          <cell r="F1256" t="str">
            <v>Mainstream</v>
          </cell>
          <cell r="G1256" t="str">
            <v>Draught Keg</v>
          </cell>
          <cell r="H1256" t="str">
            <v>Pint</v>
          </cell>
          <cell r="I1256" t="str">
            <v>A: &lt;£3</v>
          </cell>
          <cell r="J1256">
            <v>402</v>
          </cell>
          <cell r="K1256">
            <v>561.30999999999995</v>
          </cell>
          <cell r="L1256">
            <v>216.61421498888907</v>
          </cell>
        </row>
        <row r="1257">
          <cell r="B1257" t="str">
            <v>GBFood PubPremiumDraught KegC: £3.50 - £4</v>
          </cell>
          <cell r="C1257" t="str">
            <v>Total</v>
          </cell>
          <cell r="D1257" t="str">
            <v>Food Pub</v>
          </cell>
          <cell r="E1257" t="str">
            <v>GB</v>
          </cell>
          <cell r="F1257" t="str">
            <v>Premium</v>
          </cell>
          <cell r="G1257" t="str">
            <v>Draught Keg</v>
          </cell>
          <cell r="H1257" t="str">
            <v>Pint</v>
          </cell>
          <cell r="I1257" t="str">
            <v>C: £3.50 - £4</v>
          </cell>
          <cell r="J1257">
            <v>37</v>
          </cell>
          <cell r="K1257">
            <v>192.61</v>
          </cell>
          <cell r="L1257">
            <v>52.21633107160757</v>
          </cell>
        </row>
        <row r="1258">
          <cell r="B1258" t="str">
            <v>GBFood PubPremiumDraught KegA: &lt;£3</v>
          </cell>
          <cell r="C1258" t="str">
            <v>Total</v>
          </cell>
          <cell r="D1258" t="str">
            <v>Food Pub</v>
          </cell>
          <cell r="E1258" t="str">
            <v>GB</v>
          </cell>
          <cell r="F1258" t="str">
            <v>Premium</v>
          </cell>
          <cell r="G1258" t="str">
            <v>Draught Keg</v>
          </cell>
          <cell r="H1258" t="str">
            <v>Pint</v>
          </cell>
          <cell r="I1258" t="str">
            <v>A: &lt;£3</v>
          </cell>
          <cell r="J1258">
            <v>81</v>
          </cell>
          <cell r="K1258">
            <v>544.1</v>
          </cell>
          <cell r="L1258">
            <v>215.60763758794369</v>
          </cell>
        </row>
        <row r="1259">
          <cell r="B1259" t="str">
            <v>GBFood PubPremiumDraught KegB: £3 - £3.50</v>
          </cell>
          <cell r="C1259" t="str">
            <v>Total</v>
          </cell>
          <cell r="D1259" t="str">
            <v>Food Pub</v>
          </cell>
          <cell r="E1259" t="str">
            <v>GB</v>
          </cell>
          <cell r="F1259" t="str">
            <v>Premium</v>
          </cell>
          <cell r="G1259" t="str">
            <v>Draught Keg</v>
          </cell>
          <cell r="H1259" t="str">
            <v>Pint</v>
          </cell>
          <cell r="I1259" t="str">
            <v>B: £3 - £3.50</v>
          </cell>
          <cell r="J1259">
            <v>188</v>
          </cell>
          <cell r="K1259">
            <v>383.58</v>
          </cell>
          <cell r="L1259">
            <v>118.65060432479032</v>
          </cell>
        </row>
        <row r="1260">
          <cell r="B1260" t="str">
            <v>GBFood PubTotalDraught KegC: £3.50 - £4</v>
          </cell>
          <cell r="C1260" t="str">
            <v>Total</v>
          </cell>
          <cell r="D1260" t="str">
            <v>Food Pub</v>
          </cell>
          <cell r="E1260" t="str">
            <v>GB</v>
          </cell>
          <cell r="F1260" t="str">
            <v>Total</v>
          </cell>
          <cell r="G1260" t="str">
            <v>Draught Keg</v>
          </cell>
          <cell r="H1260" t="str">
            <v>Pint</v>
          </cell>
          <cell r="I1260" t="str">
            <v>C: £3.50 - £4</v>
          </cell>
          <cell r="J1260">
            <v>115</v>
          </cell>
          <cell r="K1260">
            <v>182.39</v>
          </cell>
          <cell r="L1260">
            <v>49.559028906365846</v>
          </cell>
        </row>
        <row r="1261">
          <cell r="B1261" t="str">
            <v>GBFood PubTotalDraught KegA: &lt;£3</v>
          </cell>
          <cell r="C1261" t="str">
            <v>Total</v>
          </cell>
          <cell r="D1261" t="str">
            <v>Food Pub</v>
          </cell>
          <cell r="E1261" t="str">
            <v>GB</v>
          </cell>
          <cell r="F1261" t="str">
            <v>Total</v>
          </cell>
          <cell r="G1261" t="str">
            <v>Draught Keg</v>
          </cell>
          <cell r="H1261" t="str">
            <v>Pint</v>
          </cell>
          <cell r="I1261" t="str">
            <v>A: &lt;£3</v>
          </cell>
          <cell r="J1261">
            <v>483</v>
          </cell>
          <cell r="K1261">
            <v>558.41999999999996</v>
          </cell>
          <cell r="L1261">
            <v>216.44541008314084</v>
          </cell>
        </row>
        <row r="1262">
          <cell r="B1262" t="str">
            <v>GBFood PubTotalDraught KegB: £3 - £3.50</v>
          </cell>
          <cell r="C1262" t="str">
            <v>Total</v>
          </cell>
          <cell r="D1262" t="str">
            <v>Food Pub</v>
          </cell>
          <cell r="E1262" t="str">
            <v>GB</v>
          </cell>
          <cell r="F1262" t="str">
            <v>Total</v>
          </cell>
          <cell r="G1262" t="str">
            <v>Draught Keg</v>
          </cell>
          <cell r="H1262" t="str">
            <v>Pint</v>
          </cell>
          <cell r="I1262" t="str">
            <v>B: £3 - £3.50</v>
          </cell>
          <cell r="J1262">
            <v>575</v>
          </cell>
          <cell r="K1262">
            <v>311.57</v>
          </cell>
          <cell r="L1262">
            <v>96.426536624251938</v>
          </cell>
        </row>
        <row r="1263">
          <cell r="B1263" t="str">
            <v>LondonFood PubMainstreamDraught KegB: £3 - £3.50</v>
          </cell>
          <cell r="C1263" t="str">
            <v>Total</v>
          </cell>
          <cell r="D1263" t="str">
            <v>Food Pub</v>
          </cell>
          <cell r="E1263" t="str">
            <v>London</v>
          </cell>
          <cell r="F1263" t="str">
            <v>Mainstream</v>
          </cell>
          <cell r="G1263" t="str">
            <v>Draught Keg</v>
          </cell>
          <cell r="H1263" t="str">
            <v>Pint</v>
          </cell>
          <cell r="I1263" t="str">
            <v>B: £3 - £3.50</v>
          </cell>
          <cell r="J1263">
            <v>35</v>
          </cell>
          <cell r="K1263">
            <v>214.3</v>
          </cell>
          <cell r="L1263">
            <v>67.689775633330285</v>
          </cell>
        </row>
        <row r="1264">
          <cell r="B1264" t="str">
            <v>LondonFood PubTotalDraught KegB: £3 - £3.50</v>
          </cell>
          <cell r="C1264" t="str">
            <v>Total</v>
          </cell>
          <cell r="D1264" t="str">
            <v>Food Pub</v>
          </cell>
          <cell r="E1264" t="str">
            <v>London</v>
          </cell>
          <cell r="F1264" t="str">
            <v>Total</v>
          </cell>
          <cell r="G1264" t="str">
            <v>Draught Keg</v>
          </cell>
          <cell r="H1264" t="str">
            <v>Pint</v>
          </cell>
          <cell r="I1264" t="str">
            <v>B: £3 - £3.50</v>
          </cell>
          <cell r="J1264">
            <v>47</v>
          </cell>
          <cell r="K1264">
            <v>240.56</v>
          </cell>
          <cell r="L1264">
            <v>74.270101042053525</v>
          </cell>
        </row>
        <row r="1265">
          <cell r="B1265" t="str">
            <v>North EnglandFood PubMainstreamDraught KegB: £3 - £3.50</v>
          </cell>
          <cell r="C1265" t="str">
            <v>Total</v>
          </cell>
          <cell r="D1265" t="str">
            <v>Food Pub</v>
          </cell>
          <cell r="E1265" t="str">
            <v>North England</v>
          </cell>
          <cell r="F1265" t="str">
            <v>Mainstream</v>
          </cell>
          <cell r="G1265" t="str">
            <v>Draught Keg</v>
          </cell>
          <cell r="H1265" t="str">
            <v>Pint</v>
          </cell>
          <cell r="I1265" t="str">
            <v>B: £3 - £3.50</v>
          </cell>
          <cell r="J1265">
            <v>165</v>
          </cell>
          <cell r="K1265">
            <v>324.23</v>
          </cell>
          <cell r="L1265">
            <v>100.06210146017958</v>
          </cell>
        </row>
        <row r="1266">
          <cell r="B1266" t="str">
            <v>North EnglandFood PubMainstreamDraught KegA: &lt;£3</v>
          </cell>
          <cell r="C1266" t="str">
            <v>Total</v>
          </cell>
          <cell r="D1266" t="str">
            <v>Food Pub</v>
          </cell>
          <cell r="E1266" t="str">
            <v>North England</v>
          </cell>
          <cell r="F1266" t="str">
            <v>Mainstream</v>
          </cell>
          <cell r="G1266" t="str">
            <v>Draught Keg</v>
          </cell>
          <cell r="H1266" t="str">
            <v>Pint</v>
          </cell>
          <cell r="I1266" t="str">
            <v>A: &lt;£3</v>
          </cell>
          <cell r="J1266">
            <v>176</v>
          </cell>
          <cell r="K1266">
            <v>693.44</v>
          </cell>
          <cell r="L1266">
            <v>268.9465508763891</v>
          </cell>
        </row>
        <row r="1267">
          <cell r="B1267" t="str">
            <v>North EnglandFood PubPremiumDraught KegA: &lt;£3</v>
          </cell>
          <cell r="C1267" t="str">
            <v>Total</v>
          </cell>
          <cell r="D1267" t="str">
            <v>Food Pub</v>
          </cell>
          <cell r="E1267" t="str">
            <v>North England</v>
          </cell>
          <cell r="F1267" t="str">
            <v>Premium</v>
          </cell>
          <cell r="G1267" t="str">
            <v>Draught Keg</v>
          </cell>
          <cell r="H1267" t="str">
            <v>Pint</v>
          </cell>
          <cell r="I1267" t="str">
            <v>A: &lt;£3</v>
          </cell>
          <cell r="J1267">
            <v>42</v>
          </cell>
          <cell r="K1267">
            <v>702.45</v>
          </cell>
          <cell r="L1267">
            <v>282.18299816886974</v>
          </cell>
        </row>
        <row r="1268">
          <cell r="B1268" t="str">
            <v>North EnglandFood PubPremiumDraught KegB: £3 - £3.50</v>
          </cell>
          <cell r="C1268" t="str">
            <v>Total</v>
          </cell>
          <cell r="D1268" t="str">
            <v>Food Pub</v>
          </cell>
          <cell r="E1268" t="str">
            <v>North England</v>
          </cell>
          <cell r="F1268" t="str">
            <v>Premium</v>
          </cell>
          <cell r="G1268" t="str">
            <v>Draught Keg</v>
          </cell>
          <cell r="H1268" t="str">
            <v>Pint</v>
          </cell>
          <cell r="I1268" t="str">
            <v>B: £3 - £3.50</v>
          </cell>
          <cell r="J1268">
            <v>97</v>
          </cell>
          <cell r="K1268">
            <v>440.67</v>
          </cell>
          <cell r="L1268">
            <v>136.48637771920809</v>
          </cell>
        </row>
        <row r="1269">
          <cell r="B1269" t="str">
            <v>North EnglandFood PubTotalDraught KegC: £3.50 - £4</v>
          </cell>
          <cell r="C1269" t="str">
            <v>Total</v>
          </cell>
          <cell r="D1269" t="str">
            <v>Food Pub</v>
          </cell>
          <cell r="E1269" t="str">
            <v>North England</v>
          </cell>
          <cell r="F1269" t="str">
            <v>Total</v>
          </cell>
          <cell r="G1269" t="str">
            <v>Draught Keg</v>
          </cell>
          <cell r="H1269" t="str">
            <v>Pint</v>
          </cell>
          <cell r="I1269" t="str">
            <v>C: £3.50 - £4</v>
          </cell>
          <cell r="J1269">
            <v>32</v>
          </cell>
          <cell r="K1269">
            <v>252.26</v>
          </cell>
          <cell r="L1269">
            <v>69.2581594096537</v>
          </cell>
        </row>
        <row r="1270">
          <cell r="B1270" t="str">
            <v>North EnglandFood PubTotalDraught KegA: &lt;£3</v>
          </cell>
          <cell r="C1270" t="str">
            <v>Total</v>
          </cell>
          <cell r="D1270" t="str">
            <v>Food Pub</v>
          </cell>
          <cell r="E1270" t="str">
            <v>North England</v>
          </cell>
          <cell r="F1270" t="str">
            <v>Total</v>
          </cell>
          <cell r="G1270" t="str">
            <v>Draught Keg</v>
          </cell>
          <cell r="H1270" t="str">
            <v>Pint</v>
          </cell>
          <cell r="I1270" t="str">
            <v>A: &lt;£3</v>
          </cell>
          <cell r="J1270">
            <v>218</v>
          </cell>
          <cell r="K1270">
            <v>695.18</v>
          </cell>
          <cell r="L1270">
            <v>271.49669209787675</v>
          </cell>
        </row>
        <row r="1271">
          <cell r="B1271" t="str">
            <v>North EnglandFood PubTotalDraught KegB: £3 - £3.50</v>
          </cell>
          <cell r="C1271" t="str">
            <v>Total</v>
          </cell>
          <cell r="D1271" t="str">
            <v>Food Pub</v>
          </cell>
          <cell r="E1271" t="str">
            <v>North England</v>
          </cell>
          <cell r="F1271" t="str">
            <v>Total</v>
          </cell>
          <cell r="G1271" t="str">
            <v>Draught Keg</v>
          </cell>
          <cell r="H1271" t="str">
            <v>Pint</v>
          </cell>
          <cell r="I1271" t="str">
            <v>B: £3 - £3.50</v>
          </cell>
          <cell r="J1271">
            <v>262</v>
          </cell>
          <cell r="K1271">
            <v>367.34</v>
          </cell>
          <cell r="L1271">
            <v>113.54742511333133</v>
          </cell>
        </row>
        <row r="1272">
          <cell r="B1272" t="str">
            <v>South EnglandFood PubMainstreamDraught KegC: £3.50 - £4</v>
          </cell>
          <cell r="C1272" t="str">
            <v>Total</v>
          </cell>
          <cell r="D1272" t="str">
            <v>Food Pub</v>
          </cell>
          <cell r="E1272" t="str">
            <v>South England</v>
          </cell>
          <cell r="F1272" t="str">
            <v>Mainstream</v>
          </cell>
          <cell r="G1272" t="str">
            <v>Draught Keg</v>
          </cell>
          <cell r="H1272" t="str">
            <v>Pint</v>
          </cell>
          <cell r="I1272" t="str">
            <v>C: £3.50 - £4</v>
          </cell>
          <cell r="J1272">
            <v>37</v>
          </cell>
          <cell r="K1272">
            <v>145.13</v>
          </cell>
          <cell r="L1272">
            <v>38.491701419330809</v>
          </cell>
        </row>
        <row r="1273">
          <cell r="B1273" t="str">
            <v>South EnglandFood PubMainstreamDraught KegA: &lt;£3</v>
          </cell>
          <cell r="C1273" t="str">
            <v>Total</v>
          </cell>
          <cell r="D1273" t="str">
            <v>Food Pub</v>
          </cell>
          <cell r="E1273" t="str">
            <v>South England</v>
          </cell>
          <cell r="F1273" t="str">
            <v>Mainstream</v>
          </cell>
          <cell r="G1273" t="str">
            <v>Draught Keg</v>
          </cell>
          <cell r="H1273" t="str">
            <v>Pint</v>
          </cell>
          <cell r="I1273" t="str">
            <v>A: &lt;£3</v>
          </cell>
          <cell r="J1273">
            <v>67</v>
          </cell>
          <cell r="K1273">
            <v>320.68</v>
          </cell>
          <cell r="L1273">
            <v>121.44514362576267</v>
          </cell>
        </row>
        <row r="1274">
          <cell r="B1274" t="str">
            <v>South EnglandFood PubMainstreamDraught KegB: £3 - £3.50</v>
          </cell>
          <cell r="C1274" t="str">
            <v>Total</v>
          </cell>
          <cell r="D1274" t="str">
            <v>Food Pub</v>
          </cell>
          <cell r="E1274" t="str">
            <v>South England</v>
          </cell>
          <cell r="F1274" t="str">
            <v>Mainstream</v>
          </cell>
          <cell r="G1274" t="str">
            <v>Draught Keg</v>
          </cell>
          <cell r="H1274" t="str">
            <v>Pint</v>
          </cell>
          <cell r="I1274" t="str">
            <v>B: £3 - £3.50</v>
          </cell>
          <cell r="J1274">
            <v>72</v>
          </cell>
          <cell r="K1274">
            <v>215.39</v>
          </cell>
          <cell r="L1274">
            <v>67.019047344179228</v>
          </cell>
        </row>
        <row r="1275">
          <cell r="B1275" t="str">
            <v>South EnglandFood PubTotalDraught KegC: £3.50 - £4</v>
          </cell>
          <cell r="C1275" t="str">
            <v>Total</v>
          </cell>
          <cell r="D1275" t="str">
            <v>Food Pub</v>
          </cell>
          <cell r="E1275" t="str">
            <v>South England</v>
          </cell>
          <cell r="F1275" t="str">
            <v>Total</v>
          </cell>
          <cell r="G1275" t="str">
            <v>Draught Keg</v>
          </cell>
          <cell r="H1275" t="str">
            <v>Pint</v>
          </cell>
          <cell r="I1275" t="str">
            <v>C: £3.50 - £4</v>
          </cell>
          <cell r="J1275">
            <v>49</v>
          </cell>
          <cell r="K1275">
            <v>142.58000000000001</v>
          </cell>
          <cell r="L1275">
            <v>38.17901168213767</v>
          </cell>
        </row>
        <row r="1276">
          <cell r="B1276" t="str">
            <v>South EnglandFood PubTotalDraught KegA: &lt;£3</v>
          </cell>
          <cell r="C1276" t="str">
            <v>Total</v>
          </cell>
          <cell r="D1276" t="str">
            <v>Food Pub</v>
          </cell>
          <cell r="E1276" t="str">
            <v>South England</v>
          </cell>
          <cell r="F1276" t="str">
            <v>Total</v>
          </cell>
          <cell r="G1276" t="str">
            <v>Draught Keg</v>
          </cell>
          <cell r="H1276" t="str">
            <v>Pint</v>
          </cell>
          <cell r="I1276" t="str">
            <v>A: &lt;£3</v>
          </cell>
          <cell r="J1276">
            <v>78</v>
          </cell>
          <cell r="K1276">
            <v>325.94</v>
          </cell>
          <cell r="L1276">
            <v>122.77446581196585</v>
          </cell>
        </row>
        <row r="1277">
          <cell r="B1277" t="str">
            <v>South EnglandFood PubTotalDraught KegB: £3 - £3.50</v>
          </cell>
          <cell r="C1277" t="str">
            <v>Total</v>
          </cell>
          <cell r="D1277" t="str">
            <v>Food Pub</v>
          </cell>
          <cell r="E1277" t="str">
            <v>South England</v>
          </cell>
          <cell r="F1277" t="str">
            <v>Total</v>
          </cell>
          <cell r="G1277" t="str">
            <v>Draught Keg</v>
          </cell>
          <cell r="H1277" t="str">
            <v>Pint</v>
          </cell>
          <cell r="I1277" t="str">
            <v>B: £3 - £3.50</v>
          </cell>
          <cell r="J1277">
            <v>91</v>
          </cell>
          <cell r="K1277">
            <v>234.92</v>
          </cell>
          <cell r="L1277">
            <v>73.483197529075881</v>
          </cell>
        </row>
        <row r="1278">
          <cell r="B1278" t="str">
            <v>Central/WalesPub/BarsMainstreamDraught KegB: £3 - £3.50</v>
          </cell>
          <cell r="C1278" t="str">
            <v>Total</v>
          </cell>
          <cell r="D1278" t="str">
            <v>Pub/Bars</v>
          </cell>
          <cell r="E1278" t="str">
            <v>Central/Wales</v>
          </cell>
          <cell r="F1278" t="str">
            <v>Mainstream</v>
          </cell>
          <cell r="G1278" t="str">
            <v>Draught Keg</v>
          </cell>
          <cell r="H1278" t="str">
            <v>Pint</v>
          </cell>
          <cell r="I1278" t="str">
            <v>B: £3 - £3.50</v>
          </cell>
          <cell r="J1278">
            <v>130</v>
          </cell>
          <cell r="K1278">
            <v>290.82</v>
          </cell>
          <cell r="L1278">
            <v>91.140194209981857</v>
          </cell>
        </row>
        <row r="1279">
          <cell r="B1279" t="str">
            <v>Central/WalesPub/BarsMainstreamDraught KegA: &lt;£3</v>
          </cell>
          <cell r="C1279" t="str">
            <v>Total</v>
          </cell>
          <cell r="D1279" t="str">
            <v>Pub/Bars</v>
          </cell>
          <cell r="E1279" t="str">
            <v>Central/Wales</v>
          </cell>
          <cell r="F1279" t="str">
            <v>Mainstream</v>
          </cell>
          <cell r="G1279" t="str">
            <v>Draught Keg</v>
          </cell>
          <cell r="H1279" t="str">
            <v>Pint</v>
          </cell>
          <cell r="I1279" t="str">
            <v>A: &lt;£3</v>
          </cell>
          <cell r="J1279">
            <v>234</v>
          </cell>
          <cell r="K1279">
            <v>511.53</v>
          </cell>
          <cell r="L1279">
            <v>202.27940597891021</v>
          </cell>
        </row>
        <row r="1280">
          <cell r="B1280" t="str">
            <v>Central/WalesPub/BarsPremiumDraught KegA: &lt;£3</v>
          </cell>
          <cell r="C1280" t="str">
            <v>Total</v>
          </cell>
          <cell r="D1280" t="str">
            <v>Pub/Bars</v>
          </cell>
          <cell r="E1280" t="str">
            <v>Central/Wales</v>
          </cell>
          <cell r="F1280" t="str">
            <v>Premium</v>
          </cell>
          <cell r="G1280" t="str">
            <v>Draught Keg</v>
          </cell>
          <cell r="H1280" t="str">
            <v>Pint</v>
          </cell>
          <cell r="I1280" t="str">
            <v>A: &lt;£3</v>
          </cell>
          <cell r="J1280">
            <v>79</v>
          </cell>
          <cell r="K1280">
            <v>491.8</v>
          </cell>
          <cell r="L1280">
            <v>191.06585192992432</v>
          </cell>
        </row>
        <row r="1281">
          <cell r="B1281" t="str">
            <v>Central/WalesPub/BarsPremiumDraught KegB: £3 - £3.50</v>
          </cell>
          <cell r="C1281" t="str">
            <v>Total</v>
          </cell>
          <cell r="D1281" t="str">
            <v>Pub/Bars</v>
          </cell>
          <cell r="E1281" t="str">
            <v>Central/Wales</v>
          </cell>
          <cell r="F1281" t="str">
            <v>Premium</v>
          </cell>
          <cell r="G1281" t="str">
            <v>Draught Keg</v>
          </cell>
          <cell r="H1281" t="str">
            <v>Pint</v>
          </cell>
          <cell r="I1281" t="str">
            <v>B: £3 - £3.50</v>
          </cell>
          <cell r="J1281">
            <v>94</v>
          </cell>
          <cell r="K1281">
            <v>387.99</v>
          </cell>
          <cell r="L1281">
            <v>123.06998255767112</v>
          </cell>
        </row>
        <row r="1282">
          <cell r="B1282" t="str">
            <v>Central/WalesPub/BarsTotalDraught KegB: £3 - £3.50</v>
          </cell>
          <cell r="C1282" t="str">
            <v>Total</v>
          </cell>
          <cell r="D1282" t="str">
            <v>Pub/Bars</v>
          </cell>
          <cell r="E1282" t="str">
            <v>Central/Wales</v>
          </cell>
          <cell r="F1282" t="str">
            <v>Total</v>
          </cell>
          <cell r="G1282" t="str">
            <v>Draught Keg</v>
          </cell>
          <cell r="H1282" t="str">
            <v>Pint</v>
          </cell>
          <cell r="I1282" t="str">
            <v>B: £3 - £3.50</v>
          </cell>
          <cell r="J1282">
            <v>224</v>
          </cell>
          <cell r="K1282">
            <v>331.6</v>
          </cell>
          <cell r="L1282">
            <v>104.53930182017288</v>
          </cell>
        </row>
        <row r="1283">
          <cell r="B1283" t="str">
            <v>Central/WalesPub/BarsTotalDraught KegA: &lt;£3</v>
          </cell>
          <cell r="C1283" t="str">
            <v>Total</v>
          </cell>
          <cell r="D1283" t="str">
            <v>Pub/Bars</v>
          </cell>
          <cell r="E1283" t="str">
            <v>Central/Wales</v>
          </cell>
          <cell r="F1283" t="str">
            <v>Total</v>
          </cell>
          <cell r="G1283" t="str">
            <v>Draught Keg</v>
          </cell>
          <cell r="H1283" t="str">
            <v>Pint</v>
          </cell>
          <cell r="I1283" t="str">
            <v>A: &lt;£3</v>
          </cell>
          <cell r="J1283">
            <v>313</v>
          </cell>
          <cell r="K1283">
            <v>506.55</v>
          </cell>
          <cell r="L1283">
            <v>199.44914792820774</v>
          </cell>
        </row>
        <row r="1284">
          <cell r="B1284" t="str">
            <v>GBPub/BarsMainstreamDraught KegC: £3.50 - £4</v>
          </cell>
          <cell r="C1284" t="str">
            <v>Total</v>
          </cell>
          <cell r="D1284" t="str">
            <v>Pub/Bars</v>
          </cell>
          <cell r="E1284" t="str">
            <v>GB</v>
          </cell>
          <cell r="F1284" t="str">
            <v>Mainstream</v>
          </cell>
          <cell r="G1284" t="str">
            <v>Draught Keg</v>
          </cell>
          <cell r="H1284" t="str">
            <v>Pint</v>
          </cell>
          <cell r="I1284" t="str">
            <v>C: £3.50 - £4</v>
          </cell>
          <cell r="J1284">
            <v>90</v>
          </cell>
          <cell r="K1284">
            <v>187.92</v>
          </cell>
          <cell r="L1284">
            <v>52.182825588424649</v>
          </cell>
        </row>
        <row r="1285">
          <cell r="B1285" t="str">
            <v>GBPub/BarsMainstreamDraught KegB: £3 - £3.50</v>
          </cell>
          <cell r="C1285" t="str">
            <v>Total</v>
          </cell>
          <cell r="D1285" t="str">
            <v>Pub/Bars</v>
          </cell>
          <cell r="E1285" t="str">
            <v>GB</v>
          </cell>
          <cell r="F1285" t="str">
            <v>Mainstream</v>
          </cell>
          <cell r="G1285" t="str">
            <v>Draught Keg</v>
          </cell>
          <cell r="H1285" t="str">
            <v>Pint</v>
          </cell>
          <cell r="I1285" t="str">
            <v>B: £3 - £3.50</v>
          </cell>
          <cell r="J1285">
            <v>470</v>
          </cell>
          <cell r="K1285">
            <v>317.39</v>
          </cell>
          <cell r="L1285">
            <v>100.23274424468204</v>
          </cell>
        </row>
        <row r="1286">
          <cell r="B1286" t="str">
            <v>GBPub/BarsMainstreamDraught KegA: &lt;£3</v>
          </cell>
          <cell r="C1286" t="str">
            <v>Total</v>
          </cell>
          <cell r="D1286" t="str">
            <v>Pub/Bars</v>
          </cell>
          <cell r="E1286" t="str">
            <v>GB</v>
          </cell>
          <cell r="F1286" t="str">
            <v>Mainstream</v>
          </cell>
          <cell r="G1286" t="str">
            <v>Draught Keg</v>
          </cell>
          <cell r="H1286" t="str">
            <v>Pint</v>
          </cell>
          <cell r="I1286" t="str">
            <v>A: &lt;£3</v>
          </cell>
          <cell r="J1286">
            <v>646</v>
          </cell>
          <cell r="K1286">
            <v>560.12</v>
          </cell>
          <cell r="L1286">
            <v>221.88783519645247</v>
          </cell>
        </row>
        <row r="1287">
          <cell r="B1287" t="str">
            <v>GBPub/BarsPremiumDraught KegC: £3.50 - £4</v>
          </cell>
          <cell r="C1287" t="str">
            <v>Total</v>
          </cell>
          <cell r="D1287" t="str">
            <v>Pub/Bars</v>
          </cell>
          <cell r="E1287" t="str">
            <v>GB</v>
          </cell>
          <cell r="F1287" t="str">
            <v>Premium</v>
          </cell>
          <cell r="G1287" t="str">
            <v>Draught Keg</v>
          </cell>
          <cell r="H1287" t="str">
            <v>Pint</v>
          </cell>
          <cell r="I1287" t="str">
            <v>C: £3.50 - £4</v>
          </cell>
          <cell r="J1287">
            <v>67</v>
          </cell>
          <cell r="K1287">
            <v>271.12</v>
          </cell>
          <cell r="L1287">
            <v>75.106952940010743</v>
          </cell>
        </row>
        <row r="1288">
          <cell r="B1288" t="str">
            <v>GBPub/BarsPremiumDraught KegA: &lt;£3</v>
          </cell>
          <cell r="C1288" t="str">
            <v>Total</v>
          </cell>
          <cell r="D1288" t="str">
            <v>Pub/Bars</v>
          </cell>
          <cell r="E1288" t="str">
            <v>GB</v>
          </cell>
          <cell r="F1288" t="str">
            <v>Premium</v>
          </cell>
          <cell r="G1288" t="str">
            <v>Draught Keg</v>
          </cell>
          <cell r="H1288" t="str">
            <v>Pint</v>
          </cell>
          <cell r="I1288" t="str">
            <v>A: &lt;£3</v>
          </cell>
          <cell r="J1288">
            <v>268</v>
          </cell>
          <cell r="K1288">
            <v>636.82000000000005</v>
          </cell>
          <cell r="L1288">
            <v>249.56359047257922</v>
          </cell>
        </row>
        <row r="1289">
          <cell r="B1289" t="str">
            <v>GBPub/BarsPremiumDraught KegB: £3 - £3.50</v>
          </cell>
          <cell r="C1289" t="str">
            <v>Total</v>
          </cell>
          <cell r="D1289" t="str">
            <v>Pub/Bars</v>
          </cell>
          <cell r="E1289" t="str">
            <v>GB</v>
          </cell>
          <cell r="F1289" t="str">
            <v>Premium</v>
          </cell>
          <cell r="G1289" t="str">
            <v>Draught Keg</v>
          </cell>
          <cell r="H1289" t="str">
            <v>Pint</v>
          </cell>
          <cell r="I1289" t="str">
            <v>B: £3 - £3.50</v>
          </cell>
          <cell r="J1289">
            <v>421</v>
          </cell>
          <cell r="K1289">
            <v>433.92</v>
          </cell>
          <cell r="L1289">
            <v>137.9291154226801</v>
          </cell>
        </row>
        <row r="1290">
          <cell r="B1290" t="str">
            <v>GBPub/BarsTotalDraught KegC: £3.50 - £4</v>
          </cell>
          <cell r="C1290" t="str">
            <v>Total</v>
          </cell>
          <cell r="D1290" t="str">
            <v>Pub/Bars</v>
          </cell>
          <cell r="E1290" t="str">
            <v>GB</v>
          </cell>
          <cell r="F1290" t="str">
            <v>Total</v>
          </cell>
          <cell r="G1290" t="str">
            <v>Draught Keg</v>
          </cell>
          <cell r="H1290" t="str">
            <v>Pint</v>
          </cell>
          <cell r="I1290" t="str">
            <v>C: £3.50 - £4</v>
          </cell>
          <cell r="J1290">
            <v>157</v>
          </cell>
          <cell r="K1290">
            <v>223.42</v>
          </cell>
          <cell r="L1290">
            <v>61.965733439101584</v>
          </cell>
        </row>
        <row r="1291">
          <cell r="B1291" t="str">
            <v>GBPub/BarsTotalDraught KegB: £3 - £3.50</v>
          </cell>
          <cell r="C1291" t="str">
            <v>Total</v>
          </cell>
          <cell r="D1291" t="str">
            <v>Pub/Bars</v>
          </cell>
          <cell r="E1291" t="str">
            <v>GB</v>
          </cell>
          <cell r="F1291" t="str">
            <v>Total</v>
          </cell>
          <cell r="G1291" t="str">
            <v>Draught Keg</v>
          </cell>
          <cell r="H1291" t="str">
            <v>Pint</v>
          </cell>
          <cell r="I1291" t="str">
            <v>B: £3 - £3.50</v>
          </cell>
          <cell r="J1291">
            <v>891</v>
          </cell>
          <cell r="K1291">
            <v>372.45</v>
          </cell>
          <cell r="L1291">
            <v>118.0443853961264</v>
          </cell>
        </row>
        <row r="1292">
          <cell r="B1292" t="str">
            <v>GBPub/BarsTotalDraught KegA: &lt;£3</v>
          </cell>
          <cell r="C1292" t="str">
            <v>Total</v>
          </cell>
          <cell r="D1292" t="str">
            <v>Pub/Bars</v>
          </cell>
          <cell r="E1292" t="str">
            <v>GB</v>
          </cell>
          <cell r="F1292" t="str">
            <v>Total</v>
          </cell>
          <cell r="G1292" t="str">
            <v>Draught Keg</v>
          </cell>
          <cell r="H1292" t="str">
            <v>Pint</v>
          </cell>
          <cell r="I1292" t="str">
            <v>A: &lt;£3</v>
          </cell>
          <cell r="J1292">
            <v>914</v>
          </cell>
          <cell r="K1292">
            <v>582.61</v>
          </cell>
          <cell r="L1292">
            <v>230.00282689667429</v>
          </cell>
        </row>
        <row r="1293">
          <cell r="B1293" t="str">
            <v>LondonPub/BarsMainstreamDraught KegB: £3 - £3.50</v>
          </cell>
          <cell r="C1293" t="str">
            <v>Total</v>
          </cell>
          <cell r="D1293" t="str">
            <v>Pub/Bars</v>
          </cell>
          <cell r="E1293" t="str">
            <v>London</v>
          </cell>
          <cell r="F1293" t="str">
            <v>Mainstream</v>
          </cell>
          <cell r="G1293" t="str">
            <v>Draught Keg</v>
          </cell>
          <cell r="H1293" t="str">
            <v>Pint</v>
          </cell>
          <cell r="I1293" t="str">
            <v>B: £3 - £3.50</v>
          </cell>
          <cell r="J1293">
            <v>49</v>
          </cell>
          <cell r="K1293">
            <v>249.65</v>
          </cell>
          <cell r="L1293">
            <v>80.065845448069368</v>
          </cell>
        </row>
        <row r="1294">
          <cell r="B1294" t="str">
            <v>LondonPub/BarsPremiumDraught KegB: £3 - £3.50</v>
          </cell>
          <cell r="C1294" t="str">
            <v>Total</v>
          </cell>
          <cell r="D1294" t="str">
            <v>Pub/Bars</v>
          </cell>
          <cell r="E1294" t="str">
            <v>London</v>
          </cell>
          <cell r="F1294" t="str">
            <v>Premium</v>
          </cell>
          <cell r="G1294" t="str">
            <v>Draught Keg</v>
          </cell>
          <cell r="H1294" t="str">
            <v>Pint</v>
          </cell>
          <cell r="I1294" t="str">
            <v>B: £3 - £3.50</v>
          </cell>
          <cell r="J1294">
            <v>55</v>
          </cell>
          <cell r="K1294">
            <v>327.29000000000002</v>
          </cell>
          <cell r="L1294">
            <v>103.23457020527113</v>
          </cell>
        </row>
        <row r="1295">
          <cell r="B1295" t="str">
            <v>LondonPub/BarsTotalDraught KegA: &lt;£3</v>
          </cell>
          <cell r="C1295" t="str">
            <v>Total</v>
          </cell>
          <cell r="D1295" t="str">
            <v>Pub/Bars</v>
          </cell>
          <cell r="E1295" t="str">
            <v>London</v>
          </cell>
          <cell r="F1295" t="str">
            <v>Total</v>
          </cell>
          <cell r="G1295" t="str">
            <v>Draught Keg</v>
          </cell>
          <cell r="H1295" t="str">
            <v>Pint</v>
          </cell>
          <cell r="I1295" t="str">
            <v>A: &lt;£3</v>
          </cell>
          <cell r="J1295">
            <v>47</v>
          </cell>
          <cell r="K1295">
            <v>388.09</v>
          </cell>
          <cell r="L1295">
            <v>146.21050013665194</v>
          </cell>
        </row>
        <row r="1296">
          <cell r="B1296" t="str">
            <v>LondonPub/BarsTotalDraught KegB: £3 - £3.50</v>
          </cell>
          <cell r="C1296" t="str">
            <v>Total</v>
          </cell>
          <cell r="D1296" t="str">
            <v>Pub/Bars</v>
          </cell>
          <cell r="E1296" t="str">
            <v>London</v>
          </cell>
          <cell r="F1296" t="str">
            <v>Total</v>
          </cell>
          <cell r="G1296" t="str">
            <v>Draught Keg</v>
          </cell>
          <cell r="H1296" t="str">
            <v>Pint</v>
          </cell>
          <cell r="I1296" t="str">
            <v>B: £3 - £3.50</v>
          </cell>
          <cell r="J1296">
            <v>104</v>
          </cell>
          <cell r="K1296">
            <v>290.70999999999998</v>
          </cell>
          <cell r="L1296">
            <v>92.318536425435738</v>
          </cell>
        </row>
        <row r="1297">
          <cell r="B1297" t="str">
            <v>North EnglandPub/BarsMainstreamDraught KegB: £3 - £3.50</v>
          </cell>
          <cell r="C1297" t="str">
            <v>Total</v>
          </cell>
          <cell r="D1297" t="str">
            <v>Pub/Bars</v>
          </cell>
          <cell r="E1297" t="str">
            <v>North England</v>
          </cell>
          <cell r="F1297" t="str">
            <v>Mainstream</v>
          </cell>
          <cell r="G1297" t="str">
            <v>Draught Keg</v>
          </cell>
          <cell r="H1297" t="str">
            <v>Pint</v>
          </cell>
          <cell r="I1297" t="str">
            <v>B: £3 - £3.50</v>
          </cell>
          <cell r="J1297">
            <v>199</v>
          </cell>
          <cell r="K1297">
            <v>387.07</v>
          </cell>
          <cell r="L1297">
            <v>122.2493447064419</v>
          </cell>
        </row>
        <row r="1298">
          <cell r="B1298" t="str">
            <v>North EnglandPub/BarsMainstreamDraught KegA: &lt;£3</v>
          </cell>
          <cell r="C1298" t="str">
            <v>Total</v>
          </cell>
          <cell r="D1298" t="str">
            <v>Pub/Bars</v>
          </cell>
          <cell r="E1298" t="str">
            <v>North England</v>
          </cell>
          <cell r="F1298" t="str">
            <v>Mainstream</v>
          </cell>
          <cell r="G1298" t="str">
            <v>Draught Keg</v>
          </cell>
          <cell r="H1298" t="str">
            <v>Pint</v>
          </cell>
          <cell r="I1298" t="str">
            <v>A: &lt;£3</v>
          </cell>
          <cell r="J1298">
            <v>287</v>
          </cell>
          <cell r="K1298">
            <v>682.6</v>
          </cell>
          <cell r="L1298">
            <v>271.23285589333625</v>
          </cell>
        </row>
        <row r="1299">
          <cell r="B1299" t="str">
            <v>North EnglandPub/BarsPremiumDraught KegA: &lt;£3</v>
          </cell>
          <cell r="C1299" t="str">
            <v>Total</v>
          </cell>
          <cell r="D1299" t="str">
            <v>Pub/Bars</v>
          </cell>
          <cell r="E1299" t="str">
            <v>North England</v>
          </cell>
          <cell r="F1299" t="str">
            <v>Premium</v>
          </cell>
          <cell r="G1299" t="str">
            <v>Draught Keg</v>
          </cell>
          <cell r="H1299" t="str">
            <v>Pint</v>
          </cell>
          <cell r="I1299" t="str">
            <v>A: &lt;£3</v>
          </cell>
          <cell r="J1299">
            <v>136</v>
          </cell>
          <cell r="K1299">
            <v>806.88</v>
          </cell>
          <cell r="L1299">
            <v>319.33443329565841</v>
          </cell>
        </row>
        <row r="1300">
          <cell r="B1300" t="str">
            <v>North EnglandPub/BarsPremiumDraught KegB: £3 - £3.50</v>
          </cell>
          <cell r="C1300" t="str">
            <v>Total</v>
          </cell>
          <cell r="D1300" t="str">
            <v>Pub/Bars</v>
          </cell>
          <cell r="E1300" t="str">
            <v>North England</v>
          </cell>
          <cell r="F1300" t="str">
            <v>Premium</v>
          </cell>
          <cell r="G1300" t="str">
            <v>Draught Keg</v>
          </cell>
          <cell r="H1300" t="str">
            <v>Pint</v>
          </cell>
          <cell r="I1300" t="str">
            <v>B: £3 - £3.50</v>
          </cell>
          <cell r="J1300">
            <v>171</v>
          </cell>
          <cell r="K1300">
            <v>544.88</v>
          </cell>
          <cell r="L1300">
            <v>174.11629527537676</v>
          </cell>
        </row>
        <row r="1301">
          <cell r="B1301" t="str">
            <v>North EnglandPub/BarsTotalDraught KegC: £3.50 - £4</v>
          </cell>
          <cell r="C1301" t="str">
            <v>Total</v>
          </cell>
          <cell r="D1301" t="str">
            <v>Pub/Bars</v>
          </cell>
          <cell r="E1301" t="str">
            <v>North England</v>
          </cell>
          <cell r="F1301" t="str">
            <v>Total</v>
          </cell>
          <cell r="G1301" t="str">
            <v>Draught Keg</v>
          </cell>
          <cell r="H1301" t="str">
            <v>Pint</v>
          </cell>
          <cell r="I1301" t="str">
            <v>C: £3.50 - £4</v>
          </cell>
          <cell r="J1301">
            <v>43</v>
          </cell>
          <cell r="K1301">
            <v>304.39999999999998</v>
          </cell>
          <cell r="L1301">
            <v>84.511433983943846</v>
          </cell>
        </row>
        <row r="1302">
          <cell r="B1302" t="str">
            <v>North EnglandPub/BarsTotalDraught KegB: £3 - £3.50</v>
          </cell>
          <cell r="C1302" t="str">
            <v>Total</v>
          </cell>
          <cell r="D1302" t="str">
            <v>Pub/Bars</v>
          </cell>
          <cell r="E1302" t="str">
            <v>North England</v>
          </cell>
          <cell r="F1302" t="str">
            <v>Total</v>
          </cell>
          <cell r="G1302" t="str">
            <v>Draught Keg</v>
          </cell>
          <cell r="H1302" t="str">
            <v>Pint</v>
          </cell>
          <cell r="I1302" t="str">
            <v>B: £3 - £3.50</v>
          </cell>
          <cell r="J1302">
            <v>370</v>
          </cell>
          <cell r="K1302">
            <v>460</v>
          </cell>
          <cell r="L1302">
            <v>146.22028672613908</v>
          </cell>
        </row>
        <row r="1303">
          <cell r="B1303" t="str">
            <v>North EnglandPub/BarsTotalDraught KegA: &lt;£3</v>
          </cell>
          <cell r="C1303" t="str">
            <v>Total</v>
          </cell>
          <cell r="D1303" t="str">
            <v>Pub/Bars</v>
          </cell>
          <cell r="E1303" t="str">
            <v>North England</v>
          </cell>
          <cell r="F1303" t="str">
            <v>Total</v>
          </cell>
          <cell r="G1303" t="str">
            <v>Draught Keg</v>
          </cell>
          <cell r="H1303" t="str">
            <v>Pint</v>
          </cell>
          <cell r="I1303" t="str">
            <v>A: &lt;£3</v>
          </cell>
          <cell r="J1303">
            <v>423</v>
          </cell>
          <cell r="K1303">
            <v>722.56</v>
          </cell>
          <cell r="L1303">
            <v>286.69813846240493</v>
          </cell>
        </row>
        <row r="1304">
          <cell r="B1304" t="str">
            <v>South EnglandPub/BarsMainstreamDraught KegC: £3.50 - £4</v>
          </cell>
          <cell r="C1304" t="str">
            <v>Total</v>
          </cell>
          <cell r="D1304" t="str">
            <v>Pub/Bars</v>
          </cell>
          <cell r="E1304" t="str">
            <v>South England</v>
          </cell>
          <cell r="F1304" t="str">
            <v>Mainstream</v>
          </cell>
          <cell r="G1304" t="str">
            <v>Draught Keg</v>
          </cell>
          <cell r="H1304" t="str">
            <v>Pint</v>
          </cell>
          <cell r="I1304" t="str">
            <v>C: £3.50 - £4</v>
          </cell>
          <cell r="J1304">
            <v>40</v>
          </cell>
          <cell r="K1304">
            <v>153.18</v>
          </cell>
          <cell r="L1304">
            <v>41.123027055716726</v>
          </cell>
        </row>
        <row r="1305">
          <cell r="B1305" t="str">
            <v>South EnglandPub/BarsMainstreamDraught KegA: &lt;£3</v>
          </cell>
          <cell r="C1305" t="str">
            <v>Total</v>
          </cell>
          <cell r="D1305" t="str">
            <v>Pub/Bars</v>
          </cell>
          <cell r="E1305" t="str">
            <v>South England</v>
          </cell>
          <cell r="F1305" t="str">
            <v>Mainstream</v>
          </cell>
          <cell r="G1305" t="str">
            <v>Draught Keg</v>
          </cell>
          <cell r="H1305" t="str">
            <v>Pint</v>
          </cell>
          <cell r="I1305" t="str">
            <v>A: &lt;£3</v>
          </cell>
          <cell r="J1305">
            <v>88</v>
          </cell>
          <cell r="K1305">
            <v>350.82</v>
          </cell>
          <cell r="L1305">
            <v>138.33933145810775</v>
          </cell>
        </row>
        <row r="1306">
          <cell r="B1306" t="str">
            <v>South EnglandPub/BarsMainstreamDraught KegB: £3 - £3.50</v>
          </cell>
          <cell r="C1306" t="str">
            <v>Total</v>
          </cell>
          <cell r="D1306" t="str">
            <v>Pub/Bars</v>
          </cell>
          <cell r="E1306" t="str">
            <v>South England</v>
          </cell>
          <cell r="F1306" t="str">
            <v>Mainstream</v>
          </cell>
          <cell r="G1306" t="str">
            <v>Draught Keg</v>
          </cell>
          <cell r="H1306" t="str">
            <v>Pint</v>
          </cell>
          <cell r="I1306" t="str">
            <v>B: £3 - £3.50</v>
          </cell>
          <cell r="J1306">
            <v>90</v>
          </cell>
          <cell r="K1306">
            <v>240.28</v>
          </cell>
          <cell r="L1306">
            <v>76.041466507822008</v>
          </cell>
        </row>
        <row r="1307">
          <cell r="B1307" t="str">
            <v>South EnglandPub/BarsPremiumDraught KegB: £3 - £3.50</v>
          </cell>
          <cell r="C1307" t="str">
            <v>Total</v>
          </cell>
          <cell r="D1307" t="str">
            <v>Pub/Bars</v>
          </cell>
          <cell r="E1307" t="str">
            <v>South England</v>
          </cell>
          <cell r="F1307" t="str">
            <v>Premium</v>
          </cell>
          <cell r="G1307" t="str">
            <v>Draught Keg</v>
          </cell>
          <cell r="H1307" t="str">
            <v>Pint</v>
          </cell>
          <cell r="I1307" t="str">
            <v>B: £3 - £3.50</v>
          </cell>
          <cell r="J1307">
            <v>95</v>
          </cell>
          <cell r="K1307">
            <v>344.07</v>
          </cell>
          <cell r="L1307">
            <v>107.97882824283556</v>
          </cell>
        </row>
        <row r="1308">
          <cell r="B1308" t="str">
            <v>South EnglandPub/BarsTotalDraught KegC: £3.50 - £4</v>
          </cell>
          <cell r="C1308" t="str">
            <v>Total</v>
          </cell>
          <cell r="D1308" t="str">
            <v>Pub/Bars</v>
          </cell>
          <cell r="E1308" t="str">
            <v>South England</v>
          </cell>
          <cell r="F1308" t="str">
            <v>Total</v>
          </cell>
          <cell r="G1308" t="str">
            <v>Draught Keg</v>
          </cell>
          <cell r="H1308" t="str">
            <v>Pint</v>
          </cell>
          <cell r="I1308" t="str">
            <v>C: £3.50 - £4</v>
          </cell>
          <cell r="J1308">
            <v>63</v>
          </cell>
          <cell r="K1308">
            <v>186.97</v>
          </cell>
          <cell r="L1308">
            <v>51.240502921980813</v>
          </cell>
        </row>
        <row r="1309">
          <cell r="B1309" t="str">
            <v>South EnglandPub/BarsTotalDraught KegA: &lt;£3</v>
          </cell>
          <cell r="C1309" t="str">
            <v>Total</v>
          </cell>
          <cell r="D1309" t="str">
            <v>Pub/Bars</v>
          </cell>
          <cell r="E1309" t="str">
            <v>South England</v>
          </cell>
          <cell r="F1309" t="str">
            <v>Total</v>
          </cell>
          <cell r="G1309" t="str">
            <v>Draught Keg</v>
          </cell>
          <cell r="H1309" t="str">
            <v>Pint</v>
          </cell>
          <cell r="I1309" t="str">
            <v>A: &lt;£3</v>
          </cell>
          <cell r="J1309">
            <v>112</v>
          </cell>
          <cell r="K1309">
            <v>349.63</v>
          </cell>
          <cell r="L1309">
            <v>136.22392492606812</v>
          </cell>
        </row>
        <row r="1310">
          <cell r="B1310" t="str">
            <v>South EnglandPub/BarsTotalDraught KegB: £3 - £3.50</v>
          </cell>
          <cell r="C1310" t="str">
            <v>Total</v>
          </cell>
          <cell r="D1310" t="str">
            <v>Pub/Bars</v>
          </cell>
          <cell r="E1310" t="str">
            <v>South England</v>
          </cell>
          <cell r="F1310" t="str">
            <v>Total</v>
          </cell>
          <cell r="G1310" t="str">
            <v>Draught Keg</v>
          </cell>
          <cell r="H1310" t="str">
            <v>Pint</v>
          </cell>
          <cell r="I1310" t="str">
            <v>B: £3 - £3.50</v>
          </cell>
          <cell r="J1310">
            <v>185</v>
          </cell>
          <cell r="K1310">
            <v>293.58</v>
          </cell>
          <cell r="L1310">
            <v>92.441733344720774</v>
          </cell>
        </row>
        <row r="1311">
          <cell r="B1311" t="str">
            <v>Central/WalesWet PubMainstreamDraught KegA: &lt;£3</v>
          </cell>
          <cell r="C1311" t="str">
            <v>Total</v>
          </cell>
          <cell r="D1311" t="str">
            <v>Wet Pub</v>
          </cell>
          <cell r="E1311" t="str">
            <v>Central/Wales</v>
          </cell>
          <cell r="F1311" t="str">
            <v>Mainstream</v>
          </cell>
          <cell r="G1311" t="str">
            <v>Draught Keg</v>
          </cell>
          <cell r="H1311" t="str">
            <v>Pint</v>
          </cell>
          <cell r="I1311" t="str">
            <v>A: &lt;£3</v>
          </cell>
          <cell r="J1311">
            <v>83</v>
          </cell>
          <cell r="K1311">
            <v>468.27</v>
          </cell>
          <cell r="L1311">
            <v>193.05566263558453</v>
          </cell>
        </row>
        <row r="1312">
          <cell r="B1312" t="str">
            <v>Central/WalesWet PubPremiumDraught KegB: £3 - £3.50</v>
          </cell>
          <cell r="C1312" t="str">
            <v>Total</v>
          </cell>
          <cell r="D1312" t="str">
            <v>Wet Pub</v>
          </cell>
          <cell r="E1312" t="str">
            <v>Central/Wales</v>
          </cell>
          <cell r="F1312" t="str">
            <v>Premium</v>
          </cell>
          <cell r="G1312" t="str">
            <v>Draught Keg</v>
          </cell>
          <cell r="H1312" t="str">
            <v>Pint</v>
          </cell>
          <cell r="I1312" t="str">
            <v>B: £3 - £3.50</v>
          </cell>
          <cell r="J1312">
            <v>34</v>
          </cell>
          <cell r="K1312">
            <v>486.91</v>
          </cell>
          <cell r="L1312">
            <v>159.25125499068398</v>
          </cell>
        </row>
        <row r="1313">
          <cell r="B1313" t="str">
            <v>Central/WalesWet PubPremiumDraught KegA: &lt;£3</v>
          </cell>
          <cell r="C1313" t="str">
            <v>Total</v>
          </cell>
          <cell r="D1313" t="str">
            <v>Wet Pub</v>
          </cell>
          <cell r="E1313" t="str">
            <v>Central/Wales</v>
          </cell>
          <cell r="F1313" t="str">
            <v>Premium</v>
          </cell>
          <cell r="G1313" t="str">
            <v>Draught Keg</v>
          </cell>
          <cell r="H1313" t="str">
            <v>Pint</v>
          </cell>
          <cell r="I1313" t="str">
            <v>A: &lt;£3</v>
          </cell>
          <cell r="J1313">
            <v>49</v>
          </cell>
          <cell r="K1313">
            <v>526.05999999999995</v>
          </cell>
          <cell r="L1313">
            <v>203.52183031777642</v>
          </cell>
        </row>
        <row r="1314">
          <cell r="B1314" t="str">
            <v>Central/WalesWet PubTotalDraught KegB: £3 - £3.50</v>
          </cell>
          <cell r="C1314" t="str">
            <v>Total</v>
          </cell>
          <cell r="D1314" t="str">
            <v>Wet Pub</v>
          </cell>
          <cell r="E1314" t="str">
            <v>Central/Wales</v>
          </cell>
          <cell r="F1314" t="str">
            <v>Total</v>
          </cell>
          <cell r="G1314" t="str">
            <v>Draught Keg</v>
          </cell>
          <cell r="H1314" t="str">
            <v>Pint</v>
          </cell>
          <cell r="I1314" t="str">
            <v>B: £3 - £3.50</v>
          </cell>
          <cell r="J1314">
            <v>47</v>
          </cell>
          <cell r="K1314">
            <v>493.37</v>
          </cell>
          <cell r="L1314">
            <v>161.92894023512289</v>
          </cell>
        </row>
        <row r="1315">
          <cell r="B1315" t="str">
            <v>Central/WalesWet PubTotalDraught KegA: &lt;£3</v>
          </cell>
          <cell r="C1315" t="str">
            <v>Total</v>
          </cell>
          <cell r="D1315" t="str">
            <v>Wet Pub</v>
          </cell>
          <cell r="E1315" t="str">
            <v>Central/Wales</v>
          </cell>
          <cell r="F1315" t="str">
            <v>Total</v>
          </cell>
          <cell r="G1315" t="str">
            <v>Draught Keg</v>
          </cell>
          <cell r="H1315" t="str">
            <v>Pint</v>
          </cell>
          <cell r="I1315" t="str">
            <v>A: &lt;£3</v>
          </cell>
          <cell r="J1315">
            <v>132</v>
          </cell>
          <cell r="K1315">
            <v>489.72</v>
          </cell>
          <cell r="L1315">
            <v>196.94083094185387</v>
          </cell>
        </row>
        <row r="1316">
          <cell r="B1316" t="str">
            <v>GBWet PubMainstreamDraught KegB: £3 - £3.50</v>
          </cell>
          <cell r="C1316" t="str">
            <v>Total</v>
          </cell>
          <cell r="D1316" t="str">
            <v>Wet Pub</v>
          </cell>
          <cell r="E1316" t="str">
            <v>GB</v>
          </cell>
          <cell r="F1316" t="str">
            <v>Mainstream</v>
          </cell>
          <cell r="G1316" t="str">
            <v>Draught Keg</v>
          </cell>
          <cell r="H1316" t="str">
            <v>Pint</v>
          </cell>
          <cell r="I1316" t="str">
            <v>B: £3 - £3.50</v>
          </cell>
          <cell r="J1316">
            <v>61</v>
          </cell>
          <cell r="K1316">
            <v>539.58000000000004</v>
          </cell>
          <cell r="L1316">
            <v>177.65631703790845</v>
          </cell>
        </row>
        <row r="1317">
          <cell r="B1317" t="str">
            <v>GBWet PubMainstreamDraught KegA: &lt;£3</v>
          </cell>
          <cell r="C1317" t="str">
            <v>Total</v>
          </cell>
          <cell r="D1317" t="str">
            <v>Wet Pub</v>
          </cell>
          <cell r="E1317" t="str">
            <v>GB</v>
          </cell>
          <cell r="F1317" t="str">
            <v>Mainstream</v>
          </cell>
          <cell r="G1317" t="str">
            <v>Draught Keg</v>
          </cell>
          <cell r="H1317" t="str">
            <v>Pint</v>
          </cell>
          <cell r="I1317" t="str">
            <v>A: &lt;£3</v>
          </cell>
          <cell r="J1317">
            <v>188</v>
          </cell>
          <cell r="K1317">
            <v>571.13</v>
          </cell>
          <cell r="L1317">
            <v>232.06469281393311</v>
          </cell>
        </row>
        <row r="1318">
          <cell r="B1318" t="str">
            <v>GBWet PubPremiumDraught KegA: &lt;£3</v>
          </cell>
          <cell r="C1318" t="str">
            <v>Total</v>
          </cell>
          <cell r="D1318" t="str">
            <v>Wet Pub</v>
          </cell>
          <cell r="E1318" t="str">
            <v>GB</v>
          </cell>
          <cell r="F1318" t="str">
            <v>Premium</v>
          </cell>
          <cell r="G1318" t="str">
            <v>Draught Keg</v>
          </cell>
          <cell r="H1318" t="str">
            <v>Pint</v>
          </cell>
          <cell r="I1318" t="str">
            <v>A: &lt;£3</v>
          </cell>
          <cell r="J1318">
            <v>160</v>
          </cell>
          <cell r="K1318">
            <v>697</v>
          </cell>
          <cell r="L1318">
            <v>272.70803743066023</v>
          </cell>
        </row>
        <row r="1319">
          <cell r="B1319" t="str">
            <v>GBWet PubPremiumDraught KegB: £3 - £3.50</v>
          </cell>
          <cell r="C1319" t="str">
            <v>Total</v>
          </cell>
          <cell r="D1319" t="str">
            <v>Wet Pub</v>
          </cell>
          <cell r="E1319" t="str">
            <v>GB</v>
          </cell>
          <cell r="F1319" t="str">
            <v>Premium</v>
          </cell>
          <cell r="G1319" t="str">
            <v>Draught Keg</v>
          </cell>
          <cell r="H1319" t="str">
            <v>Pint</v>
          </cell>
          <cell r="I1319" t="str">
            <v>B: £3 - £3.50</v>
          </cell>
          <cell r="J1319">
            <v>216</v>
          </cell>
          <cell r="K1319">
            <v>481.2</v>
          </cell>
          <cell r="L1319">
            <v>155.77035465400334</v>
          </cell>
        </row>
        <row r="1320">
          <cell r="B1320" t="str">
            <v>GBWet PubTotalDraught KegC: £3.50 - £4</v>
          </cell>
          <cell r="C1320" t="str">
            <v>Total</v>
          </cell>
          <cell r="D1320" t="str">
            <v>Wet Pub</v>
          </cell>
          <cell r="E1320" t="str">
            <v>GB</v>
          </cell>
          <cell r="F1320" t="str">
            <v>Total</v>
          </cell>
          <cell r="G1320" t="str">
            <v>Draught Keg</v>
          </cell>
          <cell r="H1320" t="str">
            <v>Pint</v>
          </cell>
          <cell r="I1320" t="str">
            <v>C: £3.50 - £4</v>
          </cell>
          <cell r="J1320">
            <v>32</v>
          </cell>
          <cell r="K1320">
            <v>344.19</v>
          </cell>
          <cell r="L1320">
            <v>96.336329964678171</v>
          </cell>
        </row>
        <row r="1321">
          <cell r="B1321" t="str">
            <v>GBWet PubTotalDraught KegB: £3 - £3.50</v>
          </cell>
          <cell r="C1321" t="str">
            <v>Total</v>
          </cell>
          <cell r="D1321" t="str">
            <v>Wet Pub</v>
          </cell>
          <cell r="E1321" t="str">
            <v>GB</v>
          </cell>
          <cell r="F1321" t="str">
            <v>Total</v>
          </cell>
          <cell r="G1321" t="str">
            <v>Draught Keg</v>
          </cell>
          <cell r="H1321" t="str">
            <v>Pint</v>
          </cell>
          <cell r="I1321" t="str">
            <v>B: £3 - £3.50</v>
          </cell>
          <cell r="J1321">
            <v>277</v>
          </cell>
          <cell r="K1321">
            <v>494.06</v>
          </cell>
          <cell r="L1321">
            <v>160.59000702013449</v>
          </cell>
        </row>
        <row r="1322">
          <cell r="B1322" t="str">
            <v>GBWet PubTotalDraught KegA: &lt;£3</v>
          </cell>
          <cell r="C1322" t="str">
            <v>Total</v>
          </cell>
          <cell r="D1322" t="str">
            <v>Wet Pub</v>
          </cell>
          <cell r="E1322" t="str">
            <v>GB</v>
          </cell>
          <cell r="F1322" t="str">
            <v>Total</v>
          </cell>
          <cell r="G1322" t="str">
            <v>Draught Keg</v>
          </cell>
          <cell r="H1322" t="str">
            <v>Pint</v>
          </cell>
          <cell r="I1322" t="str">
            <v>A: &lt;£3</v>
          </cell>
          <cell r="J1322">
            <v>348</v>
          </cell>
          <cell r="K1322">
            <v>629</v>
          </cell>
          <cell r="L1322">
            <v>250.75128804001406</v>
          </cell>
        </row>
        <row r="1323">
          <cell r="B1323" t="str">
            <v>LondonWet PubPremiumDraught KegB: £3 - £3.50</v>
          </cell>
          <cell r="C1323" t="str">
            <v>Total</v>
          </cell>
          <cell r="D1323" t="str">
            <v>Wet Pub</v>
          </cell>
          <cell r="E1323" t="str">
            <v>London</v>
          </cell>
          <cell r="F1323" t="str">
            <v>Premium</v>
          </cell>
          <cell r="G1323" t="str">
            <v>Draught Keg</v>
          </cell>
          <cell r="H1323" t="str">
            <v>Pint</v>
          </cell>
          <cell r="I1323" t="str">
            <v>B: £3 - £3.50</v>
          </cell>
          <cell r="J1323">
            <v>39</v>
          </cell>
          <cell r="K1323">
            <v>327.47000000000003</v>
          </cell>
          <cell r="L1323">
            <v>104.72504215629084</v>
          </cell>
        </row>
        <row r="1324">
          <cell r="B1324" t="str">
            <v>LondonWet PubTotalDraught KegB: £3 - £3.50</v>
          </cell>
          <cell r="C1324" t="str">
            <v>Total</v>
          </cell>
          <cell r="D1324" t="str">
            <v>Wet Pub</v>
          </cell>
          <cell r="E1324" t="str">
            <v>London</v>
          </cell>
          <cell r="F1324" t="str">
            <v>Total</v>
          </cell>
          <cell r="G1324" t="str">
            <v>Draught Keg</v>
          </cell>
          <cell r="H1324" t="str">
            <v>Pint</v>
          </cell>
          <cell r="I1324" t="str">
            <v>B: £3 - £3.50</v>
          </cell>
          <cell r="J1324">
            <v>51</v>
          </cell>
          <cell r="K1324">
            <v>325.73</v>
          </cell>
          <cell r="L1324">
            <v>104.65017648641673</v>
          </cell>
        </row>
        <row r="1325">
          <cell r="B1325" t="str">
            <v>North EnglandWet PubMainstreamDraught KegA: &lt;£3</v>
          </cell>
          <cell r="C1325" t="str">
            <v>Total</v>
          </cell>
          <cell r="D1325" t="str">
            <v>Wet Pub</v>
          </cell>
          <cell r="E1325" t="str">
            <v>North England</v>
          </cell>
          <cell r="F1325" t="str">
            <v>Mainstream</v>
          </cell>
          <cell r="G1325" t="str">
            <v>Draught Keg</v>
          </cell>
          <cell r="H1325" t="str">
            <v>Pint</v>
          </cell>
          <cell r="I1325" t="str">
            <v>A: &lt;£3</v>
          </cell>
          <cell r="J1325">
            <v>84</v>
          </cell>
          <cell r="K1325">
            <v>678.65</v>
          </cell>
          <cell r="L1325">
            <v>273.28077999400705</v>
          </cell>
        </row>
        <row r="1326">
          <cell r="B1326" t="str">
            <v>North EnglandWet PubPremiumDraught KegB: £3 - £3.50</v>
          </cell>
          <cell r="C1326" t="str">
            <v>Total</v>
          </cell>
          <cell r="D1326" t="str">
            <v>Wet Pub</v>
          </cell>
          <cell r="E1326" t="str">
            <v>North England</v>
          </cell>
          <cell r="F1326" t="str">
            <v>Premium</v>
          </cell>
          <cell r="G1326" t="str">
            <v>Draught Keg</v>
          </cell>
          <cell r="H1326" t="str">
            <v>Pint</v>
          </cell>
          <cell r="I1326" t="str">
            <v>B: £3 - £3.50</v>
          </cell>
          <cell r="J1326">
            <v>69</v>
          </cell>
          <cell r="K1326">
            <v>690.04</v>
          </cell>
          <cell r="L1326">
            <v>226.75007638217429</v>
          </cell>
        </row>
        <row r="1327">
          <cell r="B1327" t="str">
            <v>North EnglandWet PubPremiumDraught KegA: &lt;£3</v>
          </cell>
          <cell r="C1327" t="str">
            <v>Total</v>
          </cell>
          <cell r="D1327" t="str">
            <v>Wet Pub</v>
          </cell>
          <cell r="E1327" t="str">
            <v>North England</v>
          </cell>
          <cell r="F1327" t="str">
            <v>Premium</v>
          </cell>
          <cell r="G1327" t="str">
            <v>Draught Keg</v>
          </cell>
          <cell r="H1327" t="str">
            <v>Pint</v>
          </cell>
          <cell r="I1327" t="str">
            <v>A: &lt;£3</v>
          </cell>
          <cell r="J1327">
            <v>78</v>
          </cell>
          <cell r="K1327">
            <v>919.28</v>
          </cell>
          <cell r="L1327">
            <v>362.83825539298067</v>
          </cell>
        </row>
        <row r="1328">
          <cell r="B1328" t="str">
            <v>North EnglandWet PubTotalDraught KegB: £3 - £3.50</v>
          </cell>
          <cell r="C1328" t="str">
            <v>Total</v>
          </cell>
          <cell r="D1328" t="str">
            <v>Wet Pub</v>
          </cell>
          <cell r="E1328" t="str">
            <v>North England</v>
          </cell>
          <cell r="F1328" t="str">
            <v>Total</v>
          </cell>
          <cell r="G1328" t="str">
            <v>Draught Keg</v>
          </cell>
          <cell r="H1328" t="str">
            <v>Pint</v>
          </cell>
          <cell r="I1328" t="str">
            <v>B: £3 - £3.50</v>
          </cell>
          <cell r="J1328">
            <v>92</v>
          </cell>
          <cell r="K1328">
            <v>711.39</v>
          </cell>
          <cell r="L1328">
            <v>234.29036748397886</v>
          </cell>
        </row>
        <row r="1329">
          <cell r="B1329" t="str">
            <v>North EnglandWet PubTotalDraught KegA: &lt;£3</v>
          </cell>
          <cell r="C1329" t="str">
            <v>Total</v>
          </cell>
          <cell r="D1329" t="str">
            <v>Wet Pub</v>
          </cell>
          <cell r="E1329" t="str">
            <v>North England</v>
          </cell>
          <cell r="F1329" t="str">
            <v>Total</v>
          </cell>
          <cell r="G1329" t="str">
            <v>Draught Keg</v>
          </cell>
          <cell r="H1329" t="str">
            <v>Pint</v>
          </cell>
          <cell r="I1329" t="str">
            <v>A: &lt;£3</v>
          </cell>
          <cell r="J1329">
            <v>162</v>
          </cell>
          <cell r="K1329">
            <v>794.51</v>
          </cell>
          <cell r="L1329">
            <v>316.40104592684509</v>
          </cell>
        </row>
        <row r="1330">
          <cell r="B1330" t="str">
            <v>South EnglandWet PubPremiumDraught KegB: £3 - £3.50</v>
          </cell>
          <cell r="C1330" t="str">
            <v>Total</v>
          </cell>
          <cell r="D1330" t="str">
            <v>Wet Pub</v>
          </cell>
          <cell r="E1330" t="str">
            <v>South England</v>
          </cell>
          <cell r="F1330" t="str">
            <v>Premium</v>
          </cell>
          <cell r="G1330" t="str">
            <v>Draught Keg</v>
          </cell>
          <cell r="H1330" t="str">
            <v>Pint</v>
          </cell>
          <cell r="I1330" t="str">
            <v>B: £3 - £3.50</v>
          </cell>
          <cell r="J1330">
            <v>70</v>
          </cell>
          <cell r="K1330">
            <v>359.87</v>
          </cell>
          <cell r="L1330">
            <v>112.68592167636285</v>
          </cell>
        </row>
        <row r="1331">
          <cell r="B1331" t="str">
            <v>South EnglandWet PubTotalDraught KegB: £3 - £3.50</v>
          </cell>
          <cell r="C1331" t="str">
            <v>Total</v>
          </cell>
          <cell r="D1331" t="str">
            <v>Wet Pub</v>
          </cell>
          <cell r="E1331" t="str">
            <v>South England</v>
          </cell>
          <cell r="F1331" t="str">
            <v>Total</v>
          </cell>
          <cell r="G1331" t="str">
            <v>Draught Keg</v>
          </cell>
          <cell r="H1331" t="str">
            <v>Pint</v>
          </cell>
          <cell r="I1331" t="str">
            <v>B: £3 - £3.50</v>
          </cell>
          <cell r="J1331">
            <v>83</v>
          </cell>
          <cell r="K1331">
            <v>358.98</v>
          </cell>
          <cell r="L1331">
            <v>112.85652337858222</v>
          </cell>
        </row>
        <row r="1332">
          <cell r="B1332" t="str">
            <v>GBBarMainstreamDraught Premium LagerB: £3 - £3.50</v>
          </cell>
          <cell r="C1332" t="str">
            <v>Total</v>
          </cell>
          <cell r="D1332" t="str">
            <v>Bar</v>
          </cell>
          <cell r="E1332" t="str">
            <v>GB</v>
          </cell>
          <cell r="F1332" t="str">
            <v>Mainstream</v>
          </cell>
          <cell r="G1332" t="str">
            <v>Draught Premium Lager</v>
          </cell>
          <cell r="H1332" t="str">
            <v>Pint</v>
          </cell>
          <cell r="I1332" t="str">
            <v>B: £3 - £3.50</v>
          </cell>
          <cell r="J1332">
            <v>35</v>
          </cell>
          <cell r="K1332">
            <v>605.62</v>
          </cell>
          <cell r="L1332">
            <v>188.73007232563381</v>
          </cell>
        </row>
        <row r="1333">
          <cell r="B1333" t="str">
            <v>GBBarMainstreamDraught Premium LagerE: £4.50 - £5</v>
          </cell>
          <cell r="C1333" t="str">
            <v>Total</v>
          </cell>
          <cell r="D1333" t="str">
            <v>Bar</v>
          </cell>
          <cell r="E1333" t="str">
            <v>GB</v>
          </cell>
          <cell r="F1333" t="str">
            <v>Mainstream</v>
          </cell>
          <cell r="G1333" t="str">
            <v>Draught Premium Lager</v>
          </cell>
          <cell r="H1333" t="str">
            <v>Pint</v>
          </cell>
          <cell r="I1333" t="str">
            <v>E: £4.50 - £5</v>
          </cell>
          <cell r="J1333">
            <v>47</v>
          </cell>
          <cell r="K1333">
            <v>1155.8</v>
          </cell>
          <cell r="L1333">
            <v>258.32539290227464</v>
          </cell>
        </row>
        <row r="1334">
          <cell r="B1334" t="str">
            <v>GBBarMainstreamDraught Premium LagerC: £3.50 - £4</v>
          </cell>
          <cell r="C1334" t="str">
            <v>Total</v>
          </cell>
          <cell r="D1334" t="str">
            <v>Bar</v>
          </cell>
          <cell r="E1334" t="str">
            <v>GB</v>
          </cell>
          <cell r="F1334" t="str">
            <v>Mainstream</v>
          </cell>
          <cell r="G1334" t="str">
            <v>Draught Premium Lager</v>
          </cell>
          <cell r="H1334" t="str">
            <v>Pint</v>
          </cell>
          <cell r="I1334" t="str">
            <v>C: £3.50 - £4</v>
          </cell>
          <cell r="J1334">
            <v>75</v>
          </cell>
          <cell r="K1334">
            <v>874.3</v>
          </cell>
          <cell r="L1334">
            <v>238.27538733659682</v>
          </cell>
        </row>
        <row r="1335">
          <cell r="B1335" t="str">
            <v>GBBarMainstreamDraught Premium LagerD: £4 - £4.50</v>
          </cell>
          <cell r="C1335" t="str">
            <v>Total</v>
          </cell>
          <cell r="D1335" t="str">
            <v>Bar</v>
          </cell>
          <cell r="E1335" t="str">
            <v>GB</v>
          </cell>
          <cell r="F1335" t="str">
            <v>Mainstream</v>
          </cell>
          <cell r="G1335" t="str">
            <v>Draught Premium Lager</v>
          </cell>
          <cell r="H1335" t="str">
            <v>Pint</v>
          </cell>
          <cell r="I1335" t="str">
            <v>D: £4 - £4.50</v>
          </cell>
          <cell r="J1335">
            <v>82</v>
          </cell>
          <cell r="K1335">
            <v>1206.03</v>
          </cell>
          <cell r="L1335">
            <v>299.0482810112764</v>
          </cell>
        </row>
        <row r="1336">
          <cell r="B1336" t="str">
            <v>GBBarPremiumDraught Premium LagerC: £3.50 - £4</v>
          </cell>
          <cell r="C1336" t="str">
            <v>Total</v>
          </cell>
          <cell r="D1336" t="str">
            <v>Bar</v>
          </cell>
          <cell r="E1336" t="str">
            <v>GB</v>
          </cell>
          <cell r="F1336" t="str">
            <v>Premium</v>
          </cell>
          <cell r="G1336" t="str">
            <v>Draught Premium Lager</v>
          </cell>
          <cell r="H1336" t="str">
            <v>Pint</v>
          </cell>
          <cell r="I1336" t="str">
            <v>C: £3.50 - £4</v>
          </cell>
          <cell r="J1336">
            <v>47</v>
          </cell>
          <cell r="K1336">
            <v>924.9</v>
          </cell>
          <cell r="L1336">
            <v>252.6847680649683</v>
          </cell>
        </row>
        <row r="1337">
          <cell r="B1337" t="str">
            <v>GBBarPremiumDraught Premium LagerD: £4 - £4.50</v>
          </cell>
          <cell r="C1337" t="str">
            <v>Total</v>
          </cell>
          <cell r="D1337" t="str">
            <v>Bar</v>
          </cell>
          <cell r="E1337" t="str">
            <v>GB</v>
          </cell>
          <cell r="F1337" t="str">
            <v>Premium</v>
          </cell>
          <cell r="G1337" t="str">
            <v>Draught Premium Lager</v>
          </cell>
          <cell r="H1337" t="str">
            <v>Pint</v>
          </cell>
          <cell r="I1337" t="str">
            <v>D: £4 - £4.50</v>
          </cell>
          <cell r="J1337">
            <v>65</v>
          </cell>
          <cell r="K1337">
            <v>1044.47</v>
          </cell>
          <cell r="L1337">
            <v>254.97193520211619</v>
          </cell>
        </row>
        <row r="1338">
          <cell r="B1338" t="str">
            <v>GBBarPremiumDraught Premium LagerF: £5 - £5.50</v>
          </cell>
          <cell r="C1338" t="str">
            <v>Total</v>
          </cell>
          <cell r="D1338" t="str">
            <v>Bar</v>
          </cell>
          <cell r="E1338" t="str">
            <v>GB</v>
          </cell>
          <cell r="F1338" t="str">
            <v>Premium</v>
          </cell>
          <cell r="G1338" t="str">
            <v>Draught Premium Lager</v>
          </cell>
          <cell r="H1338" t="str">
            <v>Pint</v>
          </cell>
          <cell r="I1338" t="str">
            <v>F: £5 - £5.50</v>
          </cell>
          <cell r="J1338">
            <v>71</v>
          </cell>
          <cell r="K1338">
            <v>1125.56</v>
          </cell>
          <cell r="L1338">
            <v>218.45346925240671</v>
          </cell>
        </row>
        <row r="1339">
          <cell r="B1339" t="str">
            <v>GBBarPremiumDraught Premium LagerE: £4.50 - £5</v>
          </cell>
          <cell r="C1339" t="str">
            <v>Total</v>
          </cell>
          <cell r="D1339" t="str">
            <v>Bar</v>
          </cell>
          <cell r="E1339" t="str">
            <v>GB</v>
          </cell>
          <cell r="F1339" t="str">
            <v>Premium</v>
          </cell>
          <cell r="G1339" t="str">
            <v>Draught Premium Lager</v>
          </cell>
          <cell r="H1339" t="str">
            <v>Pint</v>
          </cell>
          <cell r="I1339" t="str">
            <v>E: £4.50 - £5</v>
          </cell>
          <cell r="J1339">
            <v>73</v>
          </cell>
          <cell r="K1339">
            <v>1040.33</v>
          </cell>
          <cell r="L1339">
            <v>228.39645991615669</v>
          </cell>
        </row>
        <row r="1340">
          <cell r="B1340" t="str">
            <v>GBBarTotalDraught Premium LagerG: £5.50 - £6</v>
          </cell>
          <cell r="C1340" t="str">
            <v>Total</v>
          </cell>
          <cell r="D1340" t="str">
            <v>Bar</v>
          </cell>
          <cell r="E1340" t="str">
            <v>GB</v>
          </cell>
          <cell r="F1340" t="str">
            <v>Total</v>
          </cell>
          <cell r="G1340" t="str">
            <v>Draught Premium Lager</v>
          </cell>
          <cell r="H1340" t="str">
            <v>Pint</v>
          </cell>
          <cell r="I1340" t="str">
            <v>G: £5.50 - £6</v>
          </cell>
          <cell r="J1340">
            <v>35</v>
          </cell>
          <cell r="K1340">
            <v>1089.79</v>
          </cell>
          <cell r="L1340">
            <v>198.01643036964788</v>
          </cell>
        </row>
        <row r="1341">
          <cell r="B1341" t="str">
            <v>GBBarTotalDraught Premium LagerB: £3 - £3.50</v>
          </cell>
          <cell r="C1341" t="str">
            <v>Total</v>
          </cell>
          <cell r="D1341" t="str">
            <v>Bar</v>
          </cell>
          <cell r="E1341" t="str">
            <v>GB</v>
          </cell>
          <cell r="F1341" t="str">
            <v>Total</v>
          </cell>
          <cell r="G1341" t="str">
            <v>Draught Premium Lager</v>
          </cell>
          <cell r="H1341" t="str">
            <v>Pint</v>
          </cell>
          <cell r="I1341" t="str">
            <v>B: £3 - £3.50</v>
          </cell>
          <cell r="J1341">
            <v>53</v>
          </cell>
          <cell r="K1341">
            <v>611.61</v>
          </cell>
          <cell r="L1341">
            <v>188.97705112817428</v>
          </cell>
        </row>
        <row r="1342">
          <cell r="B1342" t="str">
            <v>GBBarTotalDraught Premium LagerF: £5 - £5.50</v>
          </cell>
          <cell r="C1342" t="str">
            <v>Total</v>
          </cell>
          <cell r="D1342" t="str">
            <v>Bar</v>
          </cell>
          <cell r="E1342" t="str">
            <v>GB</v>
          </cell>
          <cell r="F1342" t="str">
            <v>Total</v>
          </cell>
          <cell r="G1342" t="str">
            <v>Draught Premium Lager</v>
          </cell>
          <cell r="H1342" t="str">
            <v>Pint</v>
          </cell>
          <cell r="I1342" t="str">
            <v>F: £5 - £5.50</v>
          </cell>
          <cell r="J1342">
            <v>93</v>
          </cell>
          <cell r="K1342">
            <v>1265.71</v>
          </cell>
          <cell r="L1342">
            <v>248.28391621811093</v>
          </cell>
        </row>
        <row r="1343">
          <cell r="B1343" t="str">
            <v>GBBarTotalDraught Premium LagerE: £4.50 - £5</v>
          </cell>
          <cell r="C1343" t="str">
            <v>Total</v>
          </cell>
          <cell r="D1343" t="str">
            <v>Bar</v>
          </cell>
          <cell r="E1343" t="str">
            <v>GB</v>
          </cell>
          <cell r="F1343" t="str">
            <v>Total</v>
          </cell>
          <cell r="G1343" t="str">
            <v>Draught Premium Lager</v>
          </cell>
          <cell r="H1343" t="str">
            <v>Pint</v>
          </cell>
          <cell r="I1343" t="str">
            <v>E: £4.50 - £5</v>
          </cell>
          <cell r="J1343">
            <v>120</v>
          </cell>
          <cell r="K1343">
            <v>1085.55</v>
          </cell>
          <cell r="L1343">
            <v>240.11862533571829</v>
          </cell>
        </row>
        <row r="1344">
          <cell r="B1344" t="str">
            <v>GBBarTotalDraught Premium LagerC: £3.50 - £4</v>
          </cell>
          <cell r="C1344" t="str">
            <v>Total</v>
          </cell>
          <cell r="D1344" t="str">
            <v>Bar</v>
          </cell>
          <cell r="E1344" t="str">
            <v>GB</v>
          </cell>
          <cell r="F1344" t="str">
            <v>Total</v>
          </cell>
          <cell r="G1344" t="str">
            <v>Draught Premium Lager</v>
          </cell>
          <cell r="H1344" t="str">
            <v>Pint</v>
          </cell>
          <cell r="I1344" t="str">
            <v>C: £3.50 - £4</v>
          </cell>
          <cell r="J1344">
            <v>122</v>
          </cell>
          <cell r="K1344">
            <v>893.8</v>
          </cell>
          <cell r="L1344">
            <v>243.82654220736271</v>
          </cell>
        </row>
        <row r="1345">
          <cell r="B1345" t="str">
            <v>GBBarTotalDraught Premium LagerD: £4 - £4.50</v>
          </cell>
          <cell r="C1345" t="str">
            <v>Total</v>
          </cell>
          <cell r="D1345" t="str">
            <v>Bar</v>
          </cell>
          <cell r="E1345" t="str">
            <v>GB</v>
          </cell>
          <cell r="F1345" t="str">
            <v>Total</v>
          </cell>
          <cell r="G1345" t="str">
            <v>Draught Premium Lager</v>
          </cell>
          <cell r="H1345" t="str">
            <v>Pint</v>
          </cell>
          <cell r="I1345" t="str">
            <v>D: £4 - £4.50</v>
          </cell>
          <cell r="J1345">
            <v>147</v>
          </cell>
          <cell r="K1345">
            <v>1134.5899999999999</v>
          </cell>
          <cell r="L1345">
            <v>279.55874034736269</v>
          </cell>
        </row>
        <row r="1346">
          <cell r="B1346" t="str">
            <v>LondonBarPremiumDraught Premium LagerF: £5 - £5.50</v>
          </cell>
          <cell r="C1346" t="str">
            <v>Total</v>
          </cell>
          <cell r="D1346" t="str">
            <v>Bar</v>
          </cell>
          <cell r="E1346" t="str">
            <v>London</v>
          </cell>
          <cell r="F1346" t="str">
            <v>Premium</v>
          </cell>
          <cell r="G1346" t="str">
            <v>Draught Premium Lager</v>
          </cell>
          <cell r="H1346" t="str">
            <v>Pint</v>
          </cell>
          <cell r="I1346" t="str">
            <v>F: £5 - £5.50</v>
          </cell>
          <cell r="J1346">
            <v>54</v>
          </cell>
          <cell r="K1346">
            <v>1238.3399999999999</v>
          </cell>
          <cell r="L1346">
            <v>239.04138360527111</v>
          </cell>
        </row>
        <row r="1347">
          <cell r="B1347" t="str">
            <v>LondonBarTotalDraught Premium LagerD: £4 - £4.50</v>
          </cell>
          <cell r="C1347" t="str">
            <v>Total</v>
          </cell>
          <cell r="D1347" t="str">
            <v>Bar</v>
          </cell>
          <cell r="E1347" t="str">
            <v>London</v>
          </cell>
          <cell r="F1347" t="str">
            <v>Total</v>
          </cell>
          <cell r="G1347" t="str">
            <v>Draught Premium Lager</v>
          </cell>
          <cell r="H1347" t="str">
            <v>Pint</v>
          </cell>
          <cell r="I1347" t="str">
            <v>D: £4 - £4.50</v>
          </cell>
          <cell r="J1347">
            <v>31</v>
          </cell>
          <cell r="K1347">
            <v>1395.5</v>
          </cell>
          <cell r="L1347">
            <v>336.08978409477993</v>
          </cell>
        </row>
        <row r="1348">
          <cell r="B1348" t="str">
            <v>LondonBarTotalDraught Premium LagerG: £5.50 - £6</v>
          </cell>
          <cell r="C1348" t="str">
            <v>Total</v>
          </cell>
          <cell r="D1348" t="str">
            <v>Bar</v>
          </cell>
          <cell r="E1348" t="str">
            <v>London</v>
          </cell>
          <cell r="F1348" t="str">
            <v>Total</v>
          </cell>
          <cell r="G1348" t="str">
            <v>Draught Premium Lager</v>
          </cell>
          <cell r="H1348" t="str">
            <v>Pint</v>
          </cell>
          <cell r="I1348" t="str">
            <v>G: £5.50 - £6</v>
          </cell>
          <cell r="J1348">
            <v>34</v>
          </cell>
          <cell r="K1348">
            <v>1106.8499999999999</v>
          </cell>
          <cell r="L1348">
            <v>201.17669868368839</v>
          </cell>
        </row>
        <row r="1349">
          <cell r="B1349" t="str">
            <v>LondonBarTotalDraught Premium LagerE: £4.50 - £5</v>
          </cell>
          <cell r="C1349" t="str">
            <v>Total</v>
          </cell>
          <cell r="D1349" t="str">
            <v>Bar</v>
          </cell>
          <cell r="E1349" t="str">
            <v>London</v>
          </cell>
          <cell r="F1349" t="str">
            <v>Total</v>
          </cell>
          <cell r="G1349" t="str">
            <v>Draught Premium Lager</v>
          </cell>
          <cell r="H1349" t="str">
            <v>Pint</v>
          </cell>
          <cell r="I1349" t="str">
            <v>E: £4.50 - £5</v>
          </cell>
          <cell r="J1349">
            <v>41</v>
          </cell>
          <cell r="K1349">
            <v>1280.8499999999999</v>
          </cell>
          <cell r="L1349">
            <v>276.11589550465845</v>
          </cell>
        </row>
        <row r="1350">
          <cell r="B1350" t="str">
            <v>LondonBarTotalDraught Premium LagerF: £5 - £5.50</v>
          </cell>
          <cell r="C1350" t="str">
            <v>Total</v>
          </cell>
          <cell r="D1350" t="str">
            <v>Bar</v>
          </cell>
          <cell r="E1350" t="str">
            <v>London</v>
          </cell>
          <cell r="F1350" t="str">
            <v>Total</v>
          </cell>
          <cell r="G1350" t="str">
            <v>Draught Premium Lager</v>
          </cell>
          <cell r="H1350" t="str">
            <v>Pint</v>
          </cell>
          <cell r="I1350" t="str">
            <v>F: £5 - £5.50</v>
          </cell>
          <cell r="J1350">
            <v>66</v>
          </cell>
          <cell r="K1350">
            <v>1444.57</v>
          </cell>
          <cell r="L1350">
            <v>280.55535725604227</v>
          </cell>
        </row>
        <row r="1351">
          <cell r="B1351" t="str">
            <v>North EnglandBarTotalDraught Premium LagerE: £4.50 - £5</v>
          </cell>
          <cell r="C1351" t="str">
            <v>Total</v>
          </cell>
          <cell r="D1351" t="str">
            <v>Bar</v>
          </cell>
          <cell r="E1351" t="str">
            <v>North England</v>
          </cell>
          <cell r="F1351" t="str">
            <v>Total</v>
          </cell>
          <cell r="G1351" t="str">
            <v>Draught Premium Lager</v>
          </cell>
          <cell r="H1351" t="str">
            <v>Pint</v>
          </cell>
          <cell r="I1351" t="str">
            <v>E: £4.50 - £5</v>
          </cell>
          <cell r="J1351">
            <v>31</v>
          </cell>
          <cell r="K1351">
            <v>1193.17</v>
          </cell>
          <cell r="L1351">
            <v>262.67384924976056</v>
          </cell>
        </row>
        <row r="1352">
          <cell r="B1352" t="str">
            <v>North EnglandBarTotalDraught Premium LagerC: £3.50 - £4</v>
          </cell>
          <cell r="C1352" t="str">
            <v>Total</v>
          </cell>
          <cell r="D1352" t="str">
            <v>Bar</v>
          </cell>
          <cell r="E1352" t="str">
            <v>North England</v>
          </cell>
          <cell r="F1352" t="str">
            <v>Total</v>
          </cell>
          <cell r="G1352" t="str">
            <v>Draught Premium Lager</v>
          </cell>
          <cell r="H1352" t="str">
            <v>Pint</v>
          </cell>
          <cell r="I1352" t="str">
            <v>C: £3.50 - £4</v>
          </cell>
          <cell r="J1352">
            <v>41</v>
          </cell>
          <cell r="K1352">
            <v>971.89</v>
          </cell>
          <cell r="L1352">
            <v>269.06872834499649</v>
          </cell>
        </row>
        <row r="1353">
          <cell r="B1353" t="str">
            <v>South EnglandBarTotalDraught Premium LagerD: £4 - £4.50</v>
          </cell>
          <cell r="C1353" t="str">
            <v>Total</v>
          </cell>
          <cell r="D1353" t="str">
            <v>Bar</v>
          </cell>
          <cell r="E1353" t="str">
            <v>South England</v>
          </cell>
          <cell r="F1353" t="str">
            <v>Total</v>
          </cell>
          <cell r="G1353" t="str">
            <v>Draught Premium Lager</v>
          </cell>
          <cell r="H1353" t="str">
            <v>Pint</v>
          </cell>
          <cell r="I1353" t="str">
            <v>D: £4 - £4.50</v>
          </cell>
          <cell r="J1353">
            <v>53</v>
          </cell>
          <cell r="K1353">
            <v>998.02</v>
          </cell>
          <cell r="L1353">
            <v>248.63166922612322</v>
          </cell>
        </row>
        <row r="1354">
          <cell r="B1354" t="str">
            <v>Central/WalesDrinkingMainstreamDraught Premium LagerD: £4 - £4.50</v>
          </cell>
          <cell r="C1354" t="str">
            <v>Total</v>
          </cell>
          <cell r="D1354" t="str">
            <v>Drinking</v>
          </cell>
          <cell r="E1354" t="str">
            <v>Central/Wales</v>
          </cell>
          <cell r="F1354" t="str">
            <v>Mainstream</v>
          </cell>
          <cell r="G1354" t="str">
            <v>Draught Premium Lager</v>
          </cell>
          <cell r="H1354" t="str">
            <v>Pint</v>
          </cell>
          <cell r="I1354" t="str">
            <v>D: £4 - £4.50</v>
          </cell>
          <cell r="J1354">
            <v>32</v>
          </cell>
          <cell r="K1354">
            <v>991.68</v>
          </cell>
          <cell r="L1354">
            <v>245.80157611001056</v>
          </cell>
        </row>
        <row r="1355">
          <cell r="B1355" t="str">
            <v>Central/WalesDrinkingMainstreamDraught Premium LagerC: £3.50 - £4</v>
          </cell>
          <cell r="C1355" t="str">
            <v>Total</v>
          </cell>
          <cell r="D1355" t="str">
            <v>Drinking</v>
          </cell>
          <cell r="E1355" t="str">
            <v>Central/Wales</v>
          </cell>
          <cell r="F1355" t="str">
            <v>Mainstream</v>
          </cell>
          <cell r="G1355" t="str">
            <v>Draught Premium Lager</v>
          </cell>
          <cell r="H1355" t="str">
            <v>Pint</v>
          </cell>
          <cell r="I1355" t="str">
            <v>C: £3.50 - £4</v>
          </cell>
          <cell r="J1355">
            <v>71</v>
          </cell>
          <cell r="K1355">
            <v>709.65</v>
          </cell>
          <cell r="L1355">
            <v>197.55083139770247</v>
          </cell>
        </row>
        <row r="1356">
          <cell r="B1356" t="str">
            <v>Central/WalesDrinkingMainstreamDraught Premium LagerB: £3 - £3.50</v>
          </cell>
          <cell r="C1356" t="str">
            <v>Total</v>
          </cell>
          <cell r="D1356" t="str">
            <v>Drinking</v>
          </cell>
          <cell r="E1356" t="str">
            <v>Central/Wales</v>
          </cell>
          <cell r="F1356" t="str">
            <v>Mainstream</v>
          </cell>
          <cell r="G1356" t="str">
            <v>Draught Premium Lager</v>
          </cell>
          <cell r="H1356" t="str">
            <v>Pint</v>
          </cell>
          <cell r="I1356" t="str">
            <v>B: £3 - £3.50</v>
          </cell>
          <cell r="J1356">
            <v>121</v>
          </cell>
          <cell r="K1356">
            <v>489.74</v>
          </cell>
          <cell r="L1356">
            <v>150.97905967536408</v>
          </cell>
        </row>
        <row r="1357">
          <cell r="B1357" t="str">
            <v>Central/WalesDrinkingPremiumDraught Premium LagerD: £4 - £4.50</v>
          </cell>
          <cell r="C1357" t="str">
            <v>Total</v>
          </cell>
          <cell r="D1357" t="str">
            <v>Drinking</v>
          </cell>
          <cell r="E1357" t="str">
            <v>Central/Wales</v>
          </cell>
          <cell r="F1357" t="str">
            <v>Premium</v>
          </cell>
          <cell r="G1357" t="str">
            <v>Draught Premium Lager</v>
          </cell>
          <cell r="H1357" t="str">
            <v>Pint</v>
          </cell>
          <cell r="I1357" t="str">
            <v>D: £4 - £4.50</v>
          </cell>
          <cell r="J1357">
            <v>31</v>
          </cell>
          <cell r="K1357">
            <v>760.21</v>
          </cell>
          <cell r="L1357">
            <v>192.64704860852464</v>
          </cell>
        </row>
        <row r="1358">
          <cell r="B1358" t="str">
            <v>Central/WalesDrinkingPremiumDraught Premium LagerB: £3 - £3.50</v>
          </cell>
          <cell r="C1358" t="str">
            <v>Total</v>
          </cell>
          <cell r="D1358" t="str">
            <v>Drinking</v>
          </cell>
          <cell r="E1358" t="str">
            <v>Central/Wales</v>
          </cell>
          <cell r="F1358" t="str">
            <v>Premium</v>
          </cell>
          <cell r="G1358" t="str">
            <v>Draught Premium Lager</v>
          </cell>
          <cell r="H1358" t="str">
            <v>Pint</v>
          </cell>
          <cell r="I1358" t="str">
            <v>B: £3 - £3.50</v>
          </cell>
          <cell r="J1358">
            <v>69</v>
          </cell>
          <cell r="K1358">
            <v>608.04</v>
          </cell>
          <cell r="L1358">
            <v>187.93252710560213</v>
          </cell>
        </row>
        <row r="1359">
          <cell r="B1359" t="str">
            <v>Central/WalesDrinkingPremiumDraught Premium LagerC: £3.50 - £4</v>
          </cell>
          <cell r="C1359" t="str">
            <v>Total</v>
          </cell>
          <cell r="D1359" t="str">
            <v>Drinking</v>
          </cell>
          <cell r="E1359" t="str">
            <v>Central/Wales</v>
          </cell>
          <cell r="F1359" t="str">
            <v>Premium</v>
          </cell>
          <cell r="G1359" t="str">
            <v>Draught Premium Lager</v>
          </cell>
          <cell r="H1359" t="str">
            <v>Pint</v>
          </cell>
          <cell r="I1359" t="str">
            <v>C: £3.50 - £4</v>
          </cell>
          <cell r="J1359">
            <v>71</v>
          </cell>
          <cell r="K1359">
            <v>684.27</v>
          </cell>
          <cell r="L1359">
            <v>188.17366411140318</v>
          </cell>
        </row>
        <row r="1360">
          <cell r="B1360" t="str">
            <v>Central/WalesDrinkingTotalDraught Premium LagerD: £4 - £4.50</v>
          </cell>
          <cell r="C1360" t="str">
            <v>Total</v>
          </cell>
          <cell r="D1360" t="str">
            <v>Drinking</v>
          </cell>
          <cell r="E1360" t="str">
            <v>Central/Wales</v>
          </cell>
          <cell r="F1360" t="str">
            <v>Total</v>
          </cell>
          <cell r="G1360" t="str">
            <v>Draught Premium Lager</v>
          </cell>
          <cell r="H1360" t="str">
            <v>Pint</v>
          </cell>
          <cell r="I1360" t="str">
            <v>D: £4 - £4.50</v>
          </cell>
          <cell r="J1360">
            <v>63</v>
          </cell>
          <cell r="K1360">
            <v>877.78</v>
          </cell>
          <cell r="L1360">
            <v>219.64617368864435</v>
          </cell>
        </row>
        <row r="1361">
          <cell r="B1361" t="str">
            <v>Central/WalesDrinkingTotalDraught Premium LagerC: £3.50 - £4</v>
          </cell>
          <cell r="C1361" t="str">
            <v>Total</v>
          </cell>
          <cell r="D1361" t="str">
            <v>Drinking</v>
          </cell>
          <cell r="E1361" t="str">
            <v>Central/Wales</v>
          </cell>
          <cell r="F1361" t="str">
            <v>Total</v>
          </cell>
          <cell r="G1361" t="str">
            <v>Draught Premium Lager</v>
          </cell>
          <cell r="H1361" t="str">
            <v>Pint</v>
          </cell>
          <cell r="I1361" t="str">
            <v>C: £3.50 - £4</v>
          </cell>
          <cell r="J1361">
            <v>142</v>
          </cell>
          <cell r="K1361">
            <v>696.96</v>
          </cell>
          <cell r="L1361">
            <v>192.86224775455281</v>
          </cell>
        </row>
        <row r="1362">
          <cell r="B1362" t="str">
            <v>Central/WalesDrinkingTotalDraught Premium LagerB: £3 - £3.50</v>
          </cell>
          <cell r="C1362" t="str">
            <v>Total</v>
          </cell>
          <cell r="D1362" t="str">
            <v>Drinking</v>
          </cell>
          <cell r="E1362" t="str">
            <v>Central/Wales</v>
          </cell>
          <cell r="F1362" t="str">
            <v>Total</v>
          </cell>
          <cell r="G1362" t="str">
            <v>Draught Premium Lager</v>
          </cell>
          <cell r="H1362" t="str">
            <v>Pint</v>
          </cell>
          <cell r="I1362" t="str">
            <v>B: £3 - £3.50</v>
          </cell>
          <cell r="J1362">
            <v>190</v>
          </cell>
          <cell r="K1362">
            <v>532.70000000000005</v>
          </cell>
          <cell r="L1362">
            <v>164.39900311055581</v>
          </cell>
        </row>
        <row r="1363">
          <cell r="B1363" t="str">
            <v>GBDrinkingMainstreamDraught Premium LagerE: £4.50 - £5</v>
          </cell>
          <cell r="C1363" t="str">
            <v>Total</v>
          </cell>
          <cell r="D1363" t="str">
            <v>Drinking</v>
          </cell>
          <cell r="E1363" t="str">
            <v>GB</v>
          </cell>
          <cell r="F1363" t="str">
            <v>Mainstream</v>
          </cell>
          <cell r="G1363" t="str">
            <v>Draught Premium Lager</v>
          </cell>
          <cell r="H1363" t="str">
            <v>Pint</v>
          </cell>
          <cell r="I1363" t="str">
            <v>E: £4.50 - £5</v>
          </cell>
          <cell r="J1363">
            <v>69</v>
          </cell>
          <cell r="K1363">
            <v>1072.95</v>
          </cell>
          <cell r="L1363">
            <v>238.80792917204224</v>
          </cell>
        </row>
        <row r="1364">
          <cell r="B1364" t="str">
            <v>GBDrinkingMainstreamDraught Premium LagerD: £4 - £4.50</v>
          </cell>
          <cell r="C1364" t="str">
            <v>Total</v>
          </cell>
          <cell r="D1364" t="str">
            <v>Drinking</v>
          </cell>
          <cell r="E1364" t="str">
            <v>GB</v>
          </cell>
          <cell r="F1364" t="str">
            <v>Mainstream</v>
          </cell>
          <cell r="G1364" t="str">
            <v>Draught Premium Lager</v>
          </cell>
          <cell r="H1364" t="str">
            <v>Pint</v>
          </cell>
          <cell r="I1364" t="str">
            <v>D: £4 - £4.50</v>
          </cell>
          <cell r="J1364">
            <v>162</v>
          </cell>
          <cell r="K1364">
            <v>1114.67</v>
          </cell>
          <cell r="L1364">
            <v>275.76998047671833</v>
          </cell>
        </row>
        <row r="1365">
          <cell r="B1365" t="str">
            <v>GBDrinkingMainstreamDraught Premium LagerB: £3 - £3.50</v>
          </cell>
          <cell r="C1365" t="str">
            <v>Total</v>
          </cell>
          <cell r="D1365" t="str">
            <v>Drinking</v>
          </cell>
          <cell r="E1365" t="str">
            <v>GB</v>
          </cell>
          <cell r="F1365" t="str">
            <v>Mainstream</v>
          </cell>
          <cell r="G1365" t="str">
            <v>Draught Premium Lager</v>
          </cell>
          <cell r="H1365" t="str">
            <v>Pint</v>
          </cell>
          <cell r="I1365" t="str">
            <v>B: £3 - £3.50</v>
          </cell>
          <cell r="J1365">
            <v>210</v>
          </cell>
          <cell r="K1365">
            <v>526.48</v>
          </cell>
          <cell r="L1365">
            <v>162.4368916753514</v>
          </cell>
        </row>
        <row r="1366">
          <cell r="B1366" t="str">
            <v>GBDrinkingMainstreamDraught Premium LagerC: £3.50 - £4</v>
          </cell>
          <cell r="C1366" t="str">
            <v>Total</v>
          </cell>
          <cell r="D1366" t="str">
            <v>Drinking</v>
          </cell>
          <cell r="E1366" t="str">
            <v>GB</v>
          </cell>
          <cell r="F1366" t="str">
            <v>Mainstream</v>
          </cell>
          <cell r="G1366" t="str">
            <v>Draught Premium Lager</v>
          </cell>
          <cell r="H1366" t="str">
            <v>Pint</v>
          </cell>
          <cell r="I1366" t="str">
            <v>C: £3.50 - £4</v>
          </cell>
          <cell r="J1366">
            <v>210</v>
          </cell>
          <cell r="K1366">
            <v>781.88</v>
          </cell>
          <cell r="L1366">
            <v>214.91258385629754</v>
          </cell>
        </row>
        <row r="1367">
          <cell r="B1367" t="str">
            <v>GBDrinkingPremiumDraught Premium LagerG: £5.50 - £6</v>
          </cell>
          <cell r="C1367" t="str">
            <v>Total</v>
          </cell>
          <cell r="D1367" t="str">
            <v>Drinking</v>
          </cell>
          <cell r="E1367" t="str">
            <v>GB</v>
          </cell>
          <cell r="F1367" t="str">
            <v>Premium</v>
          </cell>
          <cell r="G1367" t="str">
            <v>Draught Premium Lager</v>
          </cell>
          <cell r="H1367" t="str">
            <v>Pint</v>
          </cell>
          <cell r="I1367" t="str">
            <v>G: £5.50 - £6</v>
          </cell>
          <cell r="J1367">
            <v>35</v>
          </cell>
          <cell r="K1367">
            <v>1030.6099999999999</v>
          </cell>
          <cell r="L1367">
            <v>186.06372883302816</v>
          </cell>
        </row>
        <row r="1368">
          <cell r="B1368" t="str">
            <v>GBDrinkingPremiumDraught Premium LagerE: £4.50 - £5</v>
          </cell>
          <cell r="C1368" t="str">
            <v>Total</v>
          </cell>
          <cell r="D1368" t="str">
            <v>Drinking</v>
          </cell>
          <cell r="E1368" t="str">
            <v>GB</v>
          </cell>
          <cell r="F1368" t="str">
            <v>Premium</v>
          </cell>
          <cell r="G1368" t="str">
            <v>Draught Premium Lager</v>
          </cell>
          <cell r="H1368" t="str">
            <v>Pint</v>
          </cell>
          <cell r="I1368" t="str">
            <v>E: £4.50 - £5</v>
          </cell>
          <cell r="J1368">
            <v>131</v>
          </cell>
          <cell r="K1368">
            <v>1039.75</v>
          </cell>
          <cell r="L1368">
            <v>226.34456233054755</v>
          </cell>
        </row>
        <row r="1369">
          <cell r="B1369" t="str">
            <v>GBDrinkingPremiumDraught Premium LagerB: £3 - £3.50</v>
          </cell>
          <cell r="C1369" t="str">
            <v>Total</v>
          </cell>
          <cell r="D1369" t="str">
            <v>Drinking</v>
          </cell>
          <cell r="E1369" t="str">
            <v>GB</v>
          </cell>
          <cell r="F1369" t="str">
            <v>Premium</v>
          </cell>
          <cell r="G1369" t="str">
            <v>Draught Premium Lager</v>
          </cell>
          <cell r="H1369" t="str">
            <v>Pint</v>
          </cell>
          <cell r="I1369" t="str">
            <v>B: £3 - £3.50</v>
          </cell>
          <cell r="J1369">
            <v>133</v>
          </cell>
          <cell r="K1369">
            <v>604.22</v>
          </cell>
          <cell r="L1369">
            <v>185.01001685522183</v>
          </cell>
        </row>
        <row r="1370">
          <cell r="B1370" t="str">
            <v>GBDrinkingPremiumDraught Premium LagerF: £5 - £5.50</v>
          </cell>
          <cell r="C1370" t="str">
            <v>Total</v>
          </cell>
          <cell r="D1370" t="str">
            <v>Drinking</v>
          </cell>
          <cell r="E1370" t="str">
            <v>GB</v>
          </cell>
          <cell r="F1370" t="str">
            <v>Premium</v>
          </cell>
          <cell r="G1370" t="str">
            <v>Draught Premium Lager</v>
          </cell>
          <cell r="H1370" t="str">
            <v>Pint</v>
          </cell>
          <cell r="I1370" t="str">
            <v>F: £5 - £5.50</v>
          </cell>
          <cell r="J1370">
            <v>155</v>
          </cell>
          <cell r="K1370">
            <v>1284.03</v>
          </cell>
          <cell r="L1370">
            <v>251.09546286744541</v>
          </cell>
        </row>
        <row r="1371">
          <cell r="B1371" t="str">
            <v>GBDrinkingPremiumDraught Premium LagerD: £4 - £4.50</v>
          </cell>
          <cell r="C1371" t="str">
            <v>Total</v>
          </cell>
          <cell r="D1371" t="str">
            <v>Drinking</v>
          </cell>
          <cell r="E1371" t="str">
            <v>GB</v>
          </cell>
          <cell r="F1371" t="str">
            <v>Premium</v>
          </cell>
          <cell r="G1371" t="str">
            <v>Draught Premium Lager</v>
          </cell>
          <cell r="H1371" t="str">
            <v>Pint</v>
          </cell>
          <cell r="I1371" t="str">
            <v>D: £4 - £4.50</v>
          </cell>
          <cell r="J1371">
            <v>328</v>
          </cell>
          <cell r="K1371">
            <v>1025.24</v>
          </cell>
          <cell r="L1371">
            <v>250.57736373023414</v>
          </cell>
        </row>
        <row r="1372">
          <cell r="B1372" t="str">
            <v>GBDrinkingPremiumDraught Premium LagerC: £3.50 - £4</v>
          </cell>
          <cell r="C1372" t="str">
            <v>Total</v>
          </cell>
          <cell r="D1372" t="str">
            <v>Drinking</v>
          </cell>
          <cell r="E1372" t="str">
            <v>GB</v>
          </cell>
          <cell r="F1372" t="str">
            <v>Premium</v>
          </cell>
          <cell r="G1372" t="str">
            <v>Draught Premium Lager</v>
          </cell>
          <cell r="H1372" t="str">
            <v>Pint</v>
          </cell>
          <cell r="I1372" t="str">
            <v>C: £3.50 - £4</v>
          </cell>
          <cell r="J1372">
            <v>332</v>
          </cell>
          <cell r="K1372">
            <v>816.65</v>
          </cell>
          <cell r="L1372">
            <v>221.74638966100704</v>
          </cell>
        </row>
        <row r="1373">
          <cell r="B1373" t="str">
            <v>GBDrinkingTotalDraught Premium LagerG: £5.50 - £6</v>
          </cell>
          <cell r="C1373" t="str">
            <v>Total</v>
          </cell>
          <cell r="D1373" t="str">
            <v>Drinking</v>
          </cell>
          <cell r="E1373" t="str">
            <v>GB</v>
          </cell>
          <cell r="F1373" t="str">
            <v>Total</v>
          </cell>
          <cell r="G1373" t="str">
            <v>Draught Premium Lager</v>
          </cell>
          <cell r="H1373" t="str">
            <v>Pint</v>
          </cell>
          <cell r="I1373" t="str">
            <v>G: £5.50 - £6</v>
          </cell>
          <cell r="J1373">
            <v>44</v>
          </cell>
          <cell r="K1373">
            <v>1149.18</v>
          </cell>
          <cell r="L1373">
            <v>208.60244898285035</v>
          </cell>
        </row>
        <row r="1374">
          <cell r="B1374" t="str">
            <v>GBDrinkingTotalDraught Premium LagerF: £5 - £5.50</v>
          </cell>
          <cell r="C1374" t="str">
            <v>Total</v>
          </cell>
          <cell r="D1374" t="str">
            <v>Drinking</v>
          </cell>
          <cell r="E1374" t="str">
            <v>GB</v>
          </cell>
          <cell r="F1374" t="str">
            <v>Total</v>
          </cell>
          <cell r="G1374" t="str">
            <v>Draught Premium Lager</v>
          </cell>
          <cell r="H1374" t="str">
            <v>Pint</v>
          </cell>
          <cell r="I1374" t="str">
            <v>F: £5 - £5.50</v>
          </cell>
          <cell r="J1374">
            <v>180</v>
          </cell>
          <cell r="K1374">
            <v>1333.14</v>
          </cell>
          <cell r="L1374">
            <v>261.86316939875178</v>
          </cell>
        </row>
        <row r="1375">
          <cell r="B1375" t="str">
            <v>GBDrinkingTotalDraught Premium LagerE: £4.50 - £5</v>
          </cell>
          <cell r="C1375" t="str">
            <v>Total</v>
          </cell>
          <cell r="D1375" t="str">
            <v>Drinking</v>
          </cell>
          <cell r="E1375" t="str">
            <v>GB</v>
          </cell>
          <cell r="F1375" t="str">
            <v>Total</v>
          </cell>
          <cell r="G1375" t="str">
            <v>Draught Premium Lager</v>
          </cell>
          <cell r="H1375" t="str">
            <v>Pint</v>
          </cell>
          <cell r="I1375" t="str">
            <v>E: £4.50 - £5</v>
          </cell>
          <cell r="J1375">
            <v>200</v>
          </cell>
          <cell r="K1375">
            <v>1051.2</v>
          </cell>
          <cell r="L1375">
            <v>230.64442389086267</v>
          </cell>
        </row>
        <row r="1376">
          <cell r="B1376" t="str">
            <v>GBDrinkingTotalDraught Premium LagerB: £3 - £3.50</v>
          </cell>
          <cell r="C1376" t="str">
            <v>Total</v>
          </cell>
          <cell r="D1376" t="str">
            <v>Drinking</v>
          </cell>
          <cell r="E1376" t="str">
            <v>GB</v>
          </cell>
          <cell r="F1376" t="str">
            <v>Total</v>
          </cell>
          <cell r="G1376" t="str">
            <v>Draught Premium Lager</v>
          </cell>
          <cell r="H1376" t="str">
            <v>Pint</v>
          </cell>
          <cell r="I1376" t="str">
            <v>B: £3 - £3.50</v>
          </cell>
          <cell r="J1376">
            <v>343</v>
          </cell>
          <cell r="K1376">
            <v>556.62</v>
          </cell>
          <cell r="L1376">
            <v>171.18973613285212</v>
          </cell>
        </row>
        <row r="1377">
          <cell r="B1377" t="str">
            <v>GBDrinkingTotalDraught Premium LagerD: £4 - £4.50</v>
          </cell>
          <cell r="C1377" t="str">
            <v>Total</v>
          </cell>
          <cell r="D1377" t="str">
            <v>Drinking</v>
          </cell>
          <cell r="E1377" t="str">
            <v>GB</v>
          </cell>
          <cell r="F1377" t="str">
            <v>Total</v>
          </cell>
          <cell r="G1377" t="str">
            <v>Draught Premium Lager</v>
          </cell>
          <cell r="H1377" t="str">
            <v>Pint</v>
          </cell>
          <cell r="I1377" t="str">
            <v>D: £4 - £4.50</v>
          </cell>
          <cell r="J1377">
            <v>490</v>
          </cell>
          <cell r="K1377">
            <v>1054.81</v>
          </cell>
          <cell r="L1377">
            <v>258.90635130764264</v>
          </cell>
        </row>
        <row r="1378">
          <cell r="B1378" t="str">
            <v>GBDrinkingTotalDraught Premium LagerC: £3.50 - £4</v>
          </cell>
          <cell r="C1378" t="str">
            <v>Total</v>
          </cell>
          <cell r="D1378" t="str">
            <v>Drinking</v>
          </cell>
          <cell r="E1378" t="str">
            <v>GB</v>
          </cell>
          <cell r="F1378" t="str">
            <v>Total</v>
          </cell>
          <cell r="G1378" t="str">
            <v>Draught Premium Lager</v>
          </cell>
          <cell r="H1378" t="str">
            <v>Pint</v>
          </cell>
          <cell r="I1378" t="str">
            <v>C: £3.50 - £4</v>
          </cell>
          <cell r="J1378">
            <v>542</v>
          </cell>
          <cell r="K1378">
            <v>803.18</v>
          </cell>
          <cell r="L1378">
            <v>219.09860512412675</v>
          </cell>
        </row>
        <row r="1379">
          <cell r="B1379" t="str">
            <v>LondonDrinkingMainstreamDraught Premium LagerD: £4 - £4.50</v>
          </cell>
          <cell r="C1379" t="str">
            <v>Total</v>
          </cell>
          <cell r="D1379" t="str">
            <v>Drinking</v>
          </cell>
          <cell r="E1379" t="str">
            <v>London</v>
          </cell>
          <cell r="F1379" t="str">
            <v>Mainstream</v>
          </cell>
          <cell r="G1379" t="str">
            <v>Draught Premium Lager</v>
          </cell>
          <cell r="H1379" t="str">
            <v>Pint</v>
          </cell>
          <cell r="I1379" t="str">
            <v>D: £4 - £4.50</v>
          </cell>
          <cell r="J1379">
            <v>43</v>
          </cell>
          <cell r="K1379">
            <v>1383.74</v>
          </cell>
          <cell r="L1379">
            <v>335.58383387702111</v>
          </cell>
        </row>
        <row r="1380">
          <cell r="B1380" t="str">
            <v>LondonDrinkingPremiumDraught Premium LagerG: £5.50 - £6</v>
          </cell>
          <cell r="C1380" t="str">
            <v>Total</v>
          </cell>
          <cell r="D1380" t="str">
            <v>Drinking</v>
          </cell>
          <cell r="E1380" t="str">
            <v>London</v>
          </cell>
          <cell r="F1380" t="str">
            <v>Premium</v>
          </cell>
          <cell r="G1380" t="str">
            <v>Draught Premium Lager</v>
          </cell>
          <cell r="H1380" t="str">
            <v>Pint</v>
          </cell>
          <cell r="I1380" t="str">
            <v>G: £5.50 - £6</v>
          </cell>
          <cell r="J1380">
            <v>35</v>
          </cell>
          <cell r="K1380">
            <v>1030.6099999999999</v>
          </cell>
          <cell r="L1380">
            <v>186.06372883302816</v>
          </cell>
        </row>
        <row r="1381">
          <cell r="B1381" t="str">
            <v>LondonDrinkingPremiumDraught Premium LagerE: £4.50 - £5</v>
          </cell>
          <cell r="C1381" t="str">
            <v>Total</v>
          </cell>
          <cell r="D1381" t="str">
            <v>Drinking</v>
          </cell>
          <cell r="E1381" t="str">
            <v>London</v>
          </cell>
          <cell r="F1381" t="str">
            <v>Premium</v>
          </cell>
          <cell r="G1381" t="str">
            <v>Draught Premium Lager</v>
          </cell>
          <cell r="H1381" t="str">
            <v>Pint</v>
          </cell>
          <cell r="I1381" t="str">
            <v>E: £4.50 - £5</v>
          </cell>
          <cell r="J1381">
            <v>56</v>
          </cell>
          <cell r="K1381">
            <v>1238.1199999999999</v>
          </cell>
          <cell r="L1381">
            <v>266.01718365155455</v>
          </cell>
        </row>
        <row r="1382">
          <cell r="B1382" t="str">
            <v>LondonDrinkingPremiumDraught Premium LagerD: £4 - £4.50</v>
          </cell>
          <cell r="C1382" t="str">
            <v>Total</v>
          </cell>
          <cell r="D1382" t="str">
            <v>Drinking</v>
          </cell>
          <cell r="E1382" t="str">
            <v>London</v>
          </cell>
          <cell r="F1382" t="str">
            <v>Premium</v>
          </cell>
          <cell r="G1382" t="str">
            <v>Draught Premium Lager</v>
          </cell>
          <cell r="H1382" t="str">
            <v>Pint</v>
          </cell>
          <cell r="I1382" t="str">
            <v>D: £4 - £4.50</v>
          </cell>
          <cell r="J1382">
            <v>117</v>
          </cell>
          <cell r="K1382">
            <v>1252.83</v>
          </cell>
          <cell r="L1382">
            <v>303.86232029434683</v>
          </cell>
        </row>
        <row r="1383">
          <cell r="B1383" t="str">
            <v>LondonDrinkingPremiumDraught Premium LagerF: £5 - £5.50</v>
          </cell>
          <cell r="C1383" t="str">
            <v>Total</v>
          </cell>
          <cell r="D1383" t="str">
            <v>Drinking</v>
          </cell>
          <cell r="E1383" t="str">
            <v>London</v>
          </cell>
          <cell r="F1383" t="str">
            <v>Premium</v>
          </cell>
          <cell r="G1383" t="str">
            <v>Draught Premium Lager</v>
          </cell>
          <cell r="H1383" t="str">
            <v>Pint</v>
          </cell>
          <cell r="I1383" t="str">
            <v>F: £5 - £5.50</v>
          </cell>
          <cell r="J1383">
            <v>133</v>
          </cell>
          <cell r="K1383">
            <v>1368.58</v>
          </cell>
          <cell r="L1383">
            <v>267.19131623504933</v>
          </cell>
        </row>
        <row r="1384">
          <cell r="B1384" t="str">
            <v>LondonDrinkingTotalDraught Premium LagerC: £3.50 - £4</v>
          </cell>
          <cell r="C1384" t="str">
            <v>Total</v>
          </cell>
          <cell r="D1384" t="str">
            <v>Drinking</v>
          </cell>
          <cell r="E1384" t="str">
            <v>London</v>
          </cell>
          <cell r="F1384" t="str">
            <v>Total</v>
          </cell>
          <cell r="G1384" t="str">
            <v>Draught Premium Lager</v>
          </cell>
          <cell r="H1384" t="str">
            <v>Pint</v>
          </cell>
          <cell r="I1384" t="str">
            <v>C: £3.50 - £4</v>
          </cell>
          <cell r="J1384">
            <v>39</v>
          </cell>
          <cell r="K1384">
            <v>1161.3900000000001</v>
          </cell>
          <cell r="L1384">
            <v>309.37597362961094</v>
          </cell>
        </row>
        <row r="1385">
          <cell r="B1385" t="str">
            <v>LondonDrinkingTotalDraught Premium LagerG: £5.50 - £6</v>
          </cell>
          <cell r="C1385" t="str">
            <v>Total</v>
          </cell>
          <cell r="D1385" t="str">
            <v>Drinking</v>
          </cell>
          <cell r="E1385" t="str">
            <v>London</v>
          </cell>
          <cell r="F1385" t="str">
            <v>Total</v>
          </cell>
          <cell r="G1385" t="str">
            <v>Draught Premium Lager</v>
          </cell>
          <cell r="H1385" t="str">
            <v>Pint</v>
          </cell>
          <cell r="I1385" t="str">
            <v>G: £5.50 - £6</v>
          </cell>
          <cell r="J1385">
            <v>43</v>
          </cell>
          <cell r="K1385">
            <v>1164.04</v>
          </cell>
          <cell r="L1385">
            <v>211.34745226867605</v>
          </cell>
        </row>
        <row r="1386">
          <cell r="B1386" t="str">
            <v>LondonDrinkingTotalDraught Premium LagerE: £4.50 - £5</v>
          </cell>
          <cell r="C1386" t="str">
            <v>Total</v>
          </cell>
          <cell r="D1386" t="str">
            <v>Drinking</v>
          </cell>
          <cell r="E1386" t="str">
            <v>London</v>
          </cell>
          <cell r="F1386" t="str">
            <v>Total</v>
          </cell>
          <cell r="G1386" t="str">
            <v>Draught Premium Lager</v>
          </cell>
          <cell r="H1386" t="str">
            <v>Pint</v>
          </cell>
          <cell r="I1386" t="str">
            <v>E: £4.50 - £5</v>
          </cell>
          <cell r="J1386">
            <v>77</v>
          </cell>
          <cell r="K1386">
            <v>1217.8900000000001</v>
          </cell>
          <cell r="L1386">
            <v>262.28412416573241</v>
          </cell>
        </row>
        <row r="1387">
          <cell r="B1387" t="str">
            <v>LondonDrinkingTotalDraught Premium LagerF: £5 - £5.50</v>
          </cell>
          <cell r="C1387" t="str">
            <v>Total</v>
          </cell>
          <cell r="D1387" t="str">
            <v>Drinking</v>
          </cell>
          <cell r="E1387" t="str">
            <v>London</v>
          </cell>
          <cell r="F1387" t="str">
            <v>Total</v>
          </cell>
          <cell r="G1387" t="str">
            <v>Draught Premium Lager</v>
          </cell>
          <cell r="H1387" t="str">
            <v>Pint</v>
          </cell>
          <cell r="I1387" t="str">
            <v>F: £5 - £5.50</v>
          </cell>
          <cell r="J1387">
            <v>148</v>
          </cell>
          <cell r="K1387">
            <v>1443.49</v>
          </cell>
          <cell r="L1387">
            <v>282.29884986103701</v>
          </cell>
        </row>
        <row r="1388">
          <cell r="B1388" t="str">
            <v>LondonDrinkingTotalDraught Premium LagerD: £4 - £4.50</v>
          </cell>
          <cell r="C1388" t="str">
            <v>Total</v>
          </cell>
          <cell r="D1388" t="str">
            <v>Drinking</v>
          </cell>
          <cell r="E1388" t="str">
            <v>London</v>
          </cell>
          <cell r="F1388" t="str">
            <v>Total</v>
          </cell>
          <cell r="G1388" t="str">
            <v>Draught Premium Lager</v>
          </cell>
          <cell r="H1388" t="str">
            <v>Pint</v>
          </cell>
          <cell r="I1388" t="str">
            <v>D: £4 - £4.50</v>
          </cell>
          <cell r="J1388">
            <v>160</v>
          </cell>
          <cell r="K1388">
            <v>1288.01</v>
          </cell>
          <cell r="L1388">
            <v>312.38747706969014</v>
          </cell>
        </row>
        <row r="1389">
          <cell r="B1389" t="str">
            <v>North EnglandDrinkingMainstreamDraught Premium LagerD: £4 - £4.50</v>
          </cell>
          <cell r="C1389" t="str">
            <v>Total</v>
          </cell>
          <cell r="D1389" t="str">
            <v>Drinking</v>
          </cell>
          <cell r="E1389" t="str">
            <v>North England</v>
          </cell>
          <cell r="F1389" t="str">
            <v>Mainstream</v>
          </cell>
          <cell r="G1389" t="str">
            <v>Draught Premium Lager</v>
          </cell>
          <cell r="H1389" t="str">
            <v>Pint</v>
          </cell>
          <cell r="I1389" t="str">
            <v>D: £4 - £4.50</v>
          </cell>
          <cell r="J1389">
            <v>36</v>
          </cell>
          <cell r="K1389">
            <v>1061.92</v>
          </cell>
          <cell r="L1389">
            <v>267.50022244680457</v>
          </cell>
        </row>
        <row r="1390">
          <cell r="B1390" t="str">
            <v>North EnglandDrinkingMainstreamDraught Premium LagerC: £3.50 - £4</v>
          </cell>
          <cell r="C1390" t="str">
            <v>Total</v>
          </cell>
          <cell r="D1390" t="str">
            <v>Drinking</v>
          </cell>
          <cell r="E1390" t="str">
            <v>North England</v>
          </cell>
          <cell r="F1390" t="str">
            <v>Mainstream</v>
          </cell>
          <cell r="G1390" t="str">
            <v>Draught Premium Lager</v>
          </cell>
          <cell r="H1390" t="str">
            <v>Pint</v>
          </cell>
          <cell r="I1390" t="str">
            <v>C: £3.50 - £4</v>
          </cell>
          <cell r="J1390">
            <v>73</v>
          </cell>
          <cell r="K1390">
            <v>811.05</v>
          </cell>
          <cell r="L1390">
            <v>224.93953511436266</v>
          </cell>
        </row>
        <row r="1391">
          <cell r="B1391" t="str">
            <v>North EnglandDrinkingMainstreamDraught Premium LagerB: £3 - £3.50</v>
          </cell>
          <cell r="C1391" t="str">
            <v>Total</v>
          </cell>
          <cell r="D1391" t="str">
            <v>Drinking</v>
          </cell>
          <cell r="E1391" t="str">
            <v>North England</v>
          </cell>
          <cell r="F1391" t="str">
            <v>Mainstream</v>
          </cell>
          <cell r="G1391" t="str">
            <v>Draught Premium Lager</v>
          </cell>
          <cell r="H1391" t="str">
            <v>Pint</v>
          </cell>
          <cell r="I1391" t="str">
            <v>B: £3 - £3.50</v>
          </cell>
          <cell r="J1391">
            <v>79</v>
          </cell>
          <cell r="K1391">
            <v>571.4</v>
          </cell>
          <cell r="L1391">
            <v>176.03375453199789</v>
          </cell>
        </row>
        <row r="1392">
          <cell r="B1392" t="str">
            <v>North EnglandDrinkingPremiumDraught Premium LagerB: £3 - £3.50</v>
          </cell>
          <cell r="C1392" t="str">
            <v>Total</v>
          </cell>
          <cell r="D1392" t="str">
            <v>Drinking</v>
          </cell>
          <cell r="E1392" t="str">
            <v>North England</v>
          </cell>
          <cell r="F1392" t="str">
            <v>Premium</v>
          </cell>
          <cell r="G1392" t="str">
            <v>Draught Premium Lager</v>
          </cell>
          <cell r="H1392" t="str">
            <v>Pint</v>
          </cell>
          <cell r="I1392" t="str">
            <v>B: £3 - £3.50</v>
          </cell>
          <cell r="J1392">
            <v>51</v>
          </cell>
          <cell r="K1392">
            <v>597.4</v>
          </cell>
          <cell r="L1392">
            <v>181.320143769456</v>
          </cell>
        </row>
        <row r="1393">
          <cell r="B1393" t="str">
            <v>North EnglandDrinkingPremiumDraught Premium LagerD: £4 - £4.50</v>
          </cell>
          <cell r="C1393" t="str">
            <v>Total</v>
          </cell>
          <cell r="D1393" t="str">
            <v>Drinking</v>
          </cell>
          <cell r="E1393" t="str">
            <v>North England</v>
          </cell>
          <cell r="F1393" t="str">
            <v>Premium</v>
          </cell>
          <cell r="G1393" t="str">
            <v>Draught Premium Lager</v>
          </cell>
          <cell r="H1393" t="str">
            <v>Pint</v>
          </cell>
          <cell r="I1393" t="str">
            <v>D: £4 - £4.50</v>
          </cell>
          <cell r="J1393">
            <v>54</v>
          </cell>
          <cell r="K1393">
            <v>1070.28</v>
          </cell>
          <cell r="L1393">
            <v>262.45641785275353</v>
          </cell>
        </row>
        <row r="1394">
          <cell r="B1394" t="str">
            <v>North EnglandDrinkingPremiumDraught Premium LagerC: £3.50 - £4</v>
          </cell>
          <cell r="C1394" t="str">
            <v>Total</v>
          </cell>
          <cell r="D1394" t="str">
            <v>Drinking</v>
          </cell>
          <cell r="E1394" t="str">
            <v>North England</v>
          </cell>
          <cell r="F1394" t="str">
            <v>Premium</v>
          </cell>
          <cell r="G1394" t="str">
            <v>Draught Premium Lager</v>
          </cell>
          <cell r="H1394" t="str">
            <v>Pint</v>
          </cell>
          <cell r="I1394" t="str">
            <v>C: £3.50 - £4</v>
          </cell>
          <cell r="J1394">
            <v>109</v>
          </cell>
          <cell r="K1394">
            <v>883.31</v>
          </cell>
          <cell r="L1394">
            <v>241.39494401713557</v>
          </cell>
        </row>
        <row r="1395">
          <cell r="B1395" t="str">
            <v>North EnglandDrinkingTotalDraught Premium LagerE: £4.50 - £5</v>
          </cell>
          <cell r="C1395" t="str">
            <v>Total</v>
          </cell>
          <cell r="D1395" t="str">
            <v>Drinking</v>
          </cell>
          <cell r="E1395" t="str">
            <v>North England</v>
          </cell>
          <cell r="F1395" t="str">
            <v>Total</v>
          </cell>
          <cell r="G1395" t="str">
            <v>Draught Premium Lager</v>
          </cell>
          <cell r="H1395" t="str">
            <v>Pint</v>
          </cell>
          <cell r="I1395" t="str">
            <v>E: £4.50 - £5</v>
          </cell>
          <cell r="J1395">
            <v>38</v>
          </cell>
          <cell r="K1395">
            <v>1186.43</v>
          </cell>
          <cell r="L1395">
            <v>261.80477985354929</v>
          </cell>
        </row>
        <row r="1396">
          <cell r="B1396" t="str">
            <v>North EnglandDrinkingTotalDraught Premium LagerD: £4 - £4.50</v>
          </cell>
          <cell r="C1396" t="str">
            <v>Total</v>
          </cell>
          <cell r="D1396" t="str">
            <v>Drinking</v>
          </cell>
          <cell r="E1396" t="str">
            <v>North England</v>
          </cell>
          <cell r="F1396" t="str">
            <v>Total</v>
          </cell>
          <cell r="G1396" t="str">
            <v>Draught Premium Lager</v>
          </cell>
          <cell r="H1396" t="str">
            <v>Pint</v>
          </cell>
          <cell r="I1396" t="str">
            <v>D: £4 - £4.50</v>
          </cell>
          <cell r="J1396">
            <v>90</v>
          </cell>
          <cell r="K1396">
            <v>1066.93</v>
          </cell>
          <cell r="L1396">
            <v>264.47393969037324</v>
          </cell>
        </row>
        <row r="1397">
          <cell r="B1397" t="str">
            <v>North EnglandDrinkingTotalDraught Premium LagerB: £3 - £3.50</v>
          </cell>
          <cell r="C1397" t="str">
            <v>Total</v>
          </cell>
          <cell r="D1397" t="str">
            <v>Drinking</v>
          </cell>
          <cell r="E1397" t="str">
            <v>North England</v>
          </cell>
          <cell r="F1397" t="str">
            <v>Total</v>
          </cell>
          <cell r="G1397" t="str">
            <v>Draught Premium Lager</v>
          </cell>
          <cell r="H1397" t="str">
            <v>Pint</v>
          </cell>
          <cell r="I1397" t="str">
            <v>B: £3 - £3.50</v>
          </cell>
          <cell r="J1397">
            <v>130</v>
          </cell>
          <cell r="K1397">
            <v>581.6</v>
          </cell>
          <cell r="L1397">
            <v>178.10764569438558</v>
          </cell>
        </row>
        <row r="1398">
          <cell r="B1398" t="str">
            <v>North EnglandDrinkingTotalDraught Premium LagerC: £3.50 - £4</v>
          </cell>
          <cell r="C1398" t="str">
            <v>Total</v>
          </cell>
          <cell r="D1398" t="str">
            <v>Drinking</v>
          </cell>
          <cell r="E1398" t="str">
            <v>North England</v>
          </cell>
          <cell r="F1398" t="str">
            <v>Total</v>
          </cell>
          <cell r="G1398" t="str">
            <v>Draught Premium Lager</v>
          </cell>
          <cell r="H1398" t="str">
            <v>Pint</v>
          </cell>
          <cell r="I1398" t="str">
            <v>C: £3.50 - £4</v>
          </cell>
          <cell r="J1398">
            <v>182</v>
          </cell>
          <cell r="K1398">
            <v>854.33</v>
          </cell>
          <cell r="L1398">
            <v>234.79469758910037</v>
          </cell>
        </row>
        <row r="1399">
          <cell r="B1399" t="str">
            <v>ScotlandDrinkingPremiumDraught Premium LagerC: £3.50 - £4</v>
          </cell>
          <cell r="C1399" t="str">
            <v>Total</v>
          </cell>
          <cell r="D1399" t="str">
            <v>Drinking</v>
          </cell>
          <cell r="E1399" t="str">
            <v>Scotland</v>
          </cell>
          <cell r="F1399" t="str">
            <v>Premium</v>
          </cell>
          <cell r="G1399" t="str">
            <v>Draught Premium Lager</v>
          </cell>
          <cell r="H1399" t="str">
            <v>Pint</v>
          </cell>
          <cell r="I1399" t="str">
            <v>C: £3.50 - £4</v>
          </cell>
          <cell r="J1399">
            <v>49</v>
          </cell>
          <cell r="K1399">
            <v>522.92999999999995</v>
          </cell>
          <cell r="L1399">
            <v>143.97275780192905</v>
          </cell>
        </row>
        <row r="1400">
          <cell r="B1400" t="str">
            <v>ScotlandDrinkingTotalDraught Premium LagerC: £3.50 - £4</v>
          </cell>
          <cell r="C1400" t="str">
            <v>Total</v>
          </cell>
          <cell r="D1400" t="str">
            <v>Drinking</v>
          </cell>
          <cell r="E1400" t="str">
            <v>Scotland</v>
          </cell>
          <cell r="F1400" t="str">
            <v>Total</v>
          </cell>
          <cell r="G1400" t="str">
            <v>Draught Premium Lager</v>
          </cell>
          <cell r="H1400" t="str">
            <v>Pint</v>
          </cell>
          <cell r="I1400" t="str">
            <v>C: £3.50 - £4</v>
          </cell>
          <cell r="J1400">
            <v>72</v>
          </cell>
          <cell r="K1400">
            <v>542.04999999999995</v>
          </cell>
          <cell r="L1400">
            <v>148.39399800907623</v>
          </cell>
        </row>
        <row r="1401">
          <cell r="B1401" t="str">
            <v>South EnglandDrinkingMainstreamDraught Premium LagerC: £3.50 - £4</v>
          </cell>
          <cell r="C1401" t="str">
            <v>Total</v>
          </cell>
          <cell r="D1401" t="str">
            <v>Drinking</v>
          </cell>
          <cell r="E1401" t="str">
            <v>South England</v>
          </cell>
          <cell r="F1401" t="str">
            <v>Mainstream</v>
          </cell>
          <cell r="G1401" t="str">
            <v>Draught Premium Lager</v>
          </cell>
          <cell r="H1401" t="str">
            <v>Pint</v>
          </cell>
          <cell r="I1401" t="str">
            <v>C: £3.50 - £4</v>
          </cell>
          <cell r="J1401">
            <v>33</v>
          </cell>
          <cell r="K1401">
            <v>900.6</v>
          </cell>
          <cell r="L1401">
            <v>242.41969388625526</v>
          </cell>
        </row>
        <row r="1402">
          <cell r="B1402" t="str">
            <v>South EnglandDrinkingMainstreamDraught Premium LagerD: £4 - £4.50</v>
          </cell>
          <cell r="C1402" t="str">
            <v>Total</v>
          </cell>
          <cell r="D1402" t="str">
            <v>Drinking</v>
          </cell>
          <cell r="E1402" t="str">
            <v>South England</v>
          </cell>
          <cell r="F1402" t="str">
            <v>Mainstream</v>
          </cell>
          <cell r="G1402" t="str">
            <v>Draught Premium Lager</v>
          </cell>
          <cell r="H1402" t="str">
            <v>Pint</v>
          </cell>
          <cell r="I1402" t="str">
            <v>D: £4 - £4.50</v>
          </cell>
          <cell r="J1402">
            <v>44</v>
          </cell>
          <cell r="K1402">
            <v>1049.48</v>
          </cell>
          <cell r="L1402">
            <v>262.38597481957925</v>
          </cell>
        </row>
        <row r="1403">
          <cell r="B1403" t="str">
            <v>South EnglandDrinkingPremiumDraught Premium LagerE: £4.50 - £5</v>
          </cell>
          <cell r="C1403" t="str">
            <v>Total</v>
          </cell>
          <cell r="D1403" t="str">
            <v>Drinking</v>
          </cell>
          <cell r="E1403" t="str">
            <v>South England</v>
          </cell>
          <cell r="F1403" t="str">
            <v>Premium</v>
          </cell>
          <cell r="G1403" t="str">
            <v>Draught Premium Lager</v>
          </cell>
          <cell r="H1403" t="str">
            <v>Pint</v>
          </cell>
          <cell r="I1403" t="str">
            <v>E: £4.50 - £5</v>
          </cell>
          <cell r="J1403">
            <v>31</v>
          </cell>
          <cell r="K1403">
            <v>774.61</v>
          </cell>
          <cell r="L1403">
            <v>174.55140885707465</v>
          </cell>
        </row>
        <row r="1404">
          <cell r="B1404" t="str">
            <v>South EnglandDrinkingPremiumDraught Premium LagerC: £3.50 - £4</v>
          </cell>
          <cell r="C1404" t="str">
            <v>Total</v>
          </cell>
          <cell r="D1404" t="str">
            <v>Drinking</v>
          </cell>
          <cell r="E1404" t="str">
            <v>South England</v>
          </cell>
          <cell r="F1404" t="str">
            <v>Premium</v>
          </cell>
          <cell r="G1404" t="str">
            <v>Draught Premium Lager</v>
          </cell>
          <cell r="H1404" t="str">
            <v>Pint</v>
          </cell>
          <cell r="I1404" t="str">
            <v>C: £3.50 - £4</v>
          </cell>
          <cell r="J1404">
            <v>74</v>
          </cell>
          <cell r="K1404">
            <v>903.03</v>
          </cell>
          <cell r="L1404">
            <v>241.6552582224208</v>
          </cell>
        </row>
        <row r="1405">
          <cell r="B1405" t="str">
            <v>South EnglandDrinkingPremiumDraught Premium LagerD: £4 - £4.50</v>
          </cell>
          <cell r="C1405" t="str">
            <v>Total</v>
          </cell>
          <cell r="D1405" t="str">
            <v>Drinking</v>
          </cell>
          <cell r="E1405" t="str">
            <v>South England</v>
          </cell>
          <cell r="F1405" t="str">
            <v>Premium</v>
          </cell>
          <cell r="G1405" t="str">
            <v>Draught Premium Lager</v>
          </cell>
          <cell r="H1405" t="str">
            <v>Pint</v>
          </cell>
          <cell r="I1405" t="str">
            <v>D: £4 - £4.50</v>
          </cell>
          <cell r="J1405">
            <v>116</v>
          </cell>
          <cell r="K1405">
            <v>869.93</v>
          </cell>
          <cell r="L1405">
            <v>212.73351095695952</v>
          </cell>
        </row>
        <row r="1406">
          <cell r="B1406" t="str">
            <v>South EnglandDrinkingTotalDraught Premium LagerE: £4.50 - £5</v>
          </cell>
          <cell r="C1406" t="str">
            <v>Total</v>
          </cell>
          <cell r="D1406" t="str">
            <v>Drinking</v>
          </cell>
          <cell r="E1406" t="str">
            <v>South England</v>
          </cell>
          <cell r="F1406" t="str">
            <v>Total</v>
          </cell>
          <cell r="G1406" t="str">
            <v>Draught Premium Lager</v>
          </cell>
          <cell r="H1406" t="str">
            <v>Pint</v>
          </cell>
          <cell r="I1406" t="str">
            <v>E: £4.50 - £5</v>
          </cell>
          <cell r="J1406">
            <v>47</v>
          </cell>
          <cell r="K1406">
            <v>882.31</v>
          </cell>
          <cell r="L1406">
            <v>201.33730785468663</v>
          </cell>
        </row>
        <row r="1407">
          <cell r="B1407" t="str">
            <v>South EnglandDrinkingTotalDraught Premium LagerC: £3.50 - £4</v>
          </cell>
          <cell r="C1407" t="str">
            <v>Total</v>
          </cell>
          <cell r="D1407" t="str">
            <v>Drinking</v>
          </cell>
          <cell r="E1407" t="str">
            <v>South England</v>
          </cell>
          <cell r="F1407" t="str">
            <v>Total</v>
          </cell>
          <cell r="G1407" t="str">
            <v>Draught Premium Lager</v>
          </cell>
          <cell r="H1407" t="str">
            <v>Pint</v>
          </cell>
          <cell r="I1407" t="str">
            <v>C: £3.50 - £4</v>
          </cell>
          <cell r="J1407">
            <v>107</v>
          </cell>
          <cell r="K1407">
            <v>902.28</v>
          </cell>
          <cell r="L1407">
            <v>241.89101875425706</v>
          </cell>
        </row>
        <row r="1408">
          <cell r="B1408" t="str">
            <v>South EnglandDrinkingTotalDraught Premium LagerD: £4 - £4.50</v>
          </cell>
          <cell r="C1408" t="str">
            <v>Total</v>
          </cell>
          <cell r="D1408" t="str">
            <v>Drinking</v>
          </cell>
          <cell r="E1408" t="str">
            <v>South England</v>
          </cell>
          <cell r="F1408" t="str">
            <v>Total</v>
          </cell>
          <cell r="G1408" t="str">
            <v>Draught Premium Lager</v>
          </cell>
          <cell r="H1408" t="str">
            <v>Pint</v>
          </cell>
          <cell r="I1408" t="str">
            <v>D: £4 - £4.50</v>
          </cell>
          <cell r="J1408">
            <v>160</v>
          </cell>
          <cell r="K1408">
            <v>919.3</v>
          </cell>
          <cell r="L1408">
            <v>226.38793851917958</v>
          </cell>
        </row>
        <row r="1409">
          <cell r="B1409" t="str">
            <v>Central/WalesFood PubMainstreamDraught Premium LagerD: £4 - £4.50</v>
          </cell>
          <cell r="C1409" t="str">
            <v>Total</v>
          </cell>
          <cell r="D1409" t="str">
            <v>Food Pub</v>
          </cell>
          <cell r="E1409" t="str">
            <v>Central/Wales</v>
          </cell>
          <cell r="F1409" t="str">
            <v>Mainstream</v>
          </cell>
          <cell r="G1409" t="str">
            <v>Draught Premium Lager</v>
          </cell>
          <cell r="H1409" t="str">
            <v>Pint</v>
          </cell>
          <cell r="I1409" t="str">
            <v>D: £4 - £4.50</v>
          </cell>
          <cell r="J1409">
            <v>119</v>
          </cell>
          <cell r="K1409">
            <v>602.09</v>
          </cell>
          <cell r="L1409">
            <v>151.83525403666019</v>
          </cell>
        </row>
        <row r="1410">
          <cell r="B1410" t="str">
            <v>Central/WalesFood PubMainstreamDraught Premium LagerC: £3.50 - £4</v>
          </cell>
          <cell r="C1410" t="str">
            <v>Total</v>
          </cell>
          <cell r="D1410" t="str">
            <v>Food Pub</v>
          </cell>
          <cell r="E1410" t="str">
            <v>Central/Wales</v>
          </cell>
          <cell r="F1410" t="str">
            <v>Mainstream</v>
          </cell>
          <cell r="G1410" t="str">
            <v>Draught Premium Lager</v>
          </cell>
          <cell r="H1410" t="str">
            <v>Pint</v>
          </cell>
          <cell r="I1410" t="str">
            <v>C: £3.50 - £4</v>
          </cell>
          <cell r="J1410">
            <v>227</v>
          </cell>
          <cell r="K1410">
            <v>762.05</v>
          </cell>
          <cell r="L1410">
            <v>209.53045133821303</v>
          </cell>
        </row>
        <row r="1411">
          <cell r="B1411" t="str">
            <v>Central/WalesFood PubPremiumDraught Premium LagerC: £3.50 - £4</v>
          </cell>
          <cell r="C1411" t="str">
            <v>Total</v>
          </cell>
          <cell r="D1411" t="str">
            <v>Food Pub</v>
          </cell>
          <cell r="E1411" t="str">
            <v>Central/Wales</v>
          </cell>
          <cell r="F1411" t="str">
            <v>Premium</v>
          </cell>
          <cell r="G1411" t="str">
            <v>Draught Premium Lager</v>
          </cell>
          <cell r="H1411" t="str">
            <v>Pint</v>
          </cell>
          <cell r="I1411" t="str">
            <v>C: £3.50 - £4</v>
          </cell>
          <cell r="J1411">
            <v>83</v>
          </cell>
          <cell r="K1411">
            <v>726.75</v>
          </cell>
          <cell r="L1411">
            <v>194.48877667749298</v>
          </cell>
        </row>
        <row r="1412">
          <cell r="B1412" t="str">
            <v>Central/WalesFood PubPremiumDraught Premium LagerD: £4 - £4.50</v>
          </cell>
          <cell r="C1412" t="str">
            <v>Total</v>
          </cell>
          <cell r="D1412" t="str">
            <v>Food Pub</v>
          </cell>
          <cell r="E1412" t="str">
            <v>Central/Wales</v>
          </cell>
          <cell r="F1412" t="str">
            <v>Premium</v>
          </cell>
          <cell r="G1412" t="str">
            <v>Draught Premium Lager</v>
          </cell>
          <cell r="H1412" t="str">
            <v>Pint</v>
          </cell>
          <cell r="I1412" t="str">
            <v>D: £4 - £4.50</v>
          </cell>
          <cell r="J1412">
            <v>121</v>
          </cell>
          <cell r="K1412">
            <v>605.65</v>
          </cell>
          <cell r="L1412">
            <v>150.39009521715019</v>
          </cell>
        </row>
        <row r="1413">
          <cell r="B1413" t="str">
            <v>Central/WalesFood PubTotalDraught Premium LagerB: £3 - £3.50</v>
          </cell>
          <cell r="C1413" t="str">
            <v>Total</v>
          </cell>
          <cell r="D1413" t="str">
            <v>Food Pub</v>
          </cell>
          <cell r="E1413" t="str">
            <v>Central/Wales</v>
          </cell>
          <cell r="F1413" t="str">
            <v>Total</v>
          </cell>
          <cell r="G1413" t="str">
            <v>Draught Premium Lager</v>
          </cell>
          <cell r="H1413" t="str">
            <v>Pint</v>
          </cell>
          <cell r="I1413" t="str">
            <v>B: £3 - £3.50</v>
          </cell>
          <cell r="J1413">
            <v>47</v>
          </cell>
          <cell r="K1413">
            <v>577.1</v>
          </cell>
          <cell r="L1413">
            <v>177.54981828944543</v>
          </cell>
        </row>
        <row r="1414">
          <cell r="B1414" t="str">
            <v>Central/WalesFood PubTotalDraught Premium LagerD: £4 - £4.50</v>
          </cell>
          <cell r="C1414" t="str">
            <v>Total</v>
          </cell>
          <cell r="D1414" t="str">
            <v>Food Pub</v>
          </cell>
          <cell r="E1414" t="str">
            <v>Central/Wales</v>
          </cell>
          <cell r="F1414" t="str">
            <v>Total</v>
          </cell>
          <cell r="G1414" t="str">
            <v>Draught Premium Lager</v>
          </cell>
          <cell r="H1414" t="str">
            <v>Pint</v>
          </cell>
          <cell r="I1414" t="str">
            <v>D: £4 - £4.50</v>
          </cell>
          <cell r="J1414">
            <v>240</v>
          </cell>
          <cell r="K1414">
            <v>603.88</v>
          </cell>
          <cell r="L1414">
            <v>151.10665313182395</v>
          </cell>
        </row>
        <row r="1415">
          <cell r="B1415" t="str">
            <v>Central/WalesFood PubTotalDraught Premium LagerC: £3.50 - £4</v>
          </cell>
          <cell r="C1415" t="str">
            <v>Total</v>
          </cell>
          <cell r="D1415" t="str">
            <v>Food Pub</v>
          </cell>
          <cell r="E1415" t="str">
            <v>Central/Wales</v>
          </cell>
          <cell r="F1415" t="str">
            <v>Total</v>
          </cell>
          <cell r="G1415" t="str">
            <v>Draught Premium Lager</v>
          </cell>
          <cell r="H1415" t="str">
            <v>Pint</v>
          </cell>
          <cell r="I1415" t="str">
            <v>C: £3.50 - £4</v>
          </cell>
          <cell r="J1415">
            <v>310</v>
          </cell>
          <cell r="K1415">
            <v>752.6</v>
          </cell>
          <cell r="L1415">
            <v>205.50316425163206</v>
          </cell>
        </row>
        <row r="1416">
          <cell r="B1416" t="str">
            <v>GBFood PubMainstreamDraught Premium LagerE: £4.50 - £5</v>
          </cell>
          <cell r="C1416" t="str">
            <v>Total</v>
          </cell>
          <cell r="D1416" t="str">
            <v>Food Pub</v>
          </cell>
          <cell r="E1416" t="str">
            <v>GB</v>
          </cell>
          <cell r="F1416" t="str">
            <v>Mainstream</v>
          </cell>
          <cell r="G1416" t="str">
            <v>Draught Premium Lager</v>
          </cell>
          <cell r="H1416" t="str">
            <v>Pint</v>
          </cell>
          <cell r="I1416" t="str">
            <v>E: £4.50 - £5</v>
          </cell>
          <cell r="J1416">
            <v>30</v>
          </cell>
          <cell r="K1416">
            <v>928.15</v>
          </cell>
          <cell r="L1416">
            <v>210.8861693730405</v>
          </cell>
        </row>
        <row r="1417">
          <cell r="B1417" t="str">
            <v>GBFood PubMainstreamDraught Premium LagerB: £3 - £3.50</v>
          </cell>
          <cell r="C1417" t="str">
            <v>Total</v>
          </cell>
          <cell r="D1417" t="str">
            <v>Food Pub</v>
          </cell>
          <cell r="E1417" t="str">
            <v>GB</v>
          </cell>
          <cell r="F1417" t="str">
            <v>Mainstream</v>
          </cell>
          <cell r="G1417" t="str">
            <v>Draught Premium Lager</v>
          </cell>
          <cell r="H1417" t="str">
            <v>Pint</v>
          </cell>
          <cell r="I1417" t="str">
            <v>B: £3 - £3.50</v>
          </cell>
          <cell r="J1417">
            <v>71</v>
          </cell>
          <cell r="K1417">
            <v>663.07</v>
          </cell>
          <cell r="L1417">
            <v>199.83126403424649</v>
          </cell>
        </row>
        <row r="1418">
          <cell r="B1418" t="str">
            <v>GBFood PubMainstreamDraught Premium LagerC: £3.50 - £4</v>
          </cell>
          <cell r="C1418" t="str">
            <v>Total</v>
          </cell>
          <cell r="D1418" t="str">
            <v>Food Pub</v>
          </cell>
          <cell r="E1418" t="str">
            <v>GB</v>
          </cell>
          <cell r="F1418" t="str">
            <v>Mainstream</v>
          </cell>
          <cell r="G1418" t="str">
            <v>Draught Premium Lager</v>
          </cell>
          <cell r="H1418" t="str">
            <v>Pint</v>
          </cell>
          <cell r="I1418" t="str">
            <v>C: £3.50 - £4</v>
          </cell>
          <cell r="J1418">
            <v>639</v>
          </cell>
          <cell r="K1418">
            <v>800.89</v>
          </cell>
          <cell r="L1418">
            <v>218.96889671663206</v>
          </cell>
        </row>
        <row r="1419">
          <cell r="B1419" t="str">
            <v>GBFood PubMainstreamDraught Premium LagerD: £4 - £4.50</v>
          </cell>
          <cell r="C1419" t="str">
            <v>Total</v>
          </cell>
          <cell r="D1419" t="str">
            <v>Food Pub</v>
          </cell>
          <cell r="E1419" t="str">
            <v>GB</v>
          </cell>
          <cell r="F1419" t="str">
            <v>Mainstream</v>
          </cell>
          <cell r="G1419" t="str">
            <v>Draught Premium Lager</v>
          </cell>
          <cell r="H1419" t="str">
            <v>Pint</v>
          </cell>
          <cell r="I1419" t="str">
            <v>D: £4 - £4.50</v>
          </cell>
          <cell r="J1419">
            <v>643</v>
          </cell>
          <cell r="K1419">
            <v>706.52</v>
          </cell>
          <cell r="L1419">
            <v>174.80827108558802</v>
          </cell>
        </row>
        <row r="1420">
          <cell r="B1420" t="str">
            <v>GBFood PubPremiumDraught Premium LagerE: £4.50 - £5</v>
          </cell>
          <cell r="C1420" t="str">
            <v>Total</v>
          </cell>
          <cell r="D1420" t="str">
            <v>Food Pub</v>
          </cell>
          <cell r="E1420" t="str">
            <v>GB</v>
          </cell>
          <cell r="F1420" t="str">
            <v>Premium</v>
          </cell>
          <cell r="G1420" t="str">
            <v>Draught Premium Lager</v>
          </cell>
          <cell r="H1420" t="str">
            <v>Pint</v>
          </cell>
          <cell r="I1420" t="str">
            <v>E: £4.50 - £5</v>
          </cell>
          <cell r="J1420">
            <v>93</v>
          </cell>
          <cell r="K1420">
            <v>560.87</v>
          </cell>
          <cell r="L1420">
            <v>123.30006554855493</v>
          </cell>
        </row>
        <row r="1421">
          <cell r="B1421" t="str">
            <v>GBFood PubPremiumDraught Premium LagerC: £3.50 - £4</v>
          </cell>
          <cell r="C1421" t="str">
            <v>Total</v>
          </cell>
          <cell r="D1421" t="str">
            <v>Food Pub</v>
          </cell>
          <cell r="E1421" t="str">
            <v>GB</v>
          </cell>
          <cell r="F1421" t="str">
            <v>Premium</v>
          </cell>
          <cell r="G1421" t="str">
            <v>Draught Premium Lager</v>
          </cell>
          <cell r="H1421" t="str">
            <v>Pint</v>
          </cell>
          <cell r="I1421" t="str">
            <v>C: £3.50 - £4</v>
          </cell>
          <cell r="J1421">
            <v>257</v>
          </cell>
          <cell r="K1421">
            <v>732.02</v>
          </cell>
          <cell r="L1421">
            <v>195.88845652791724</v>
          </cell>
        </row>
        <row r="1422">
          <cell r="B1422" t="str">
            <v>GBFood PubPremiumDraught Premium LagerD: £4 - £4.50</v>
          </cell>
          <cell r="C1422" t="str">
            <v>Total</v>
          </cell>
          <cell r="D1422" t="str">
            <v>Food Pub</v>
          </cell>
          <cell r="E1422" t="str">
            <v>GB</v>
          </cell>
          <cell r="F1422" t="str">
            <v>Premium</v>
          </cell>
          <cell r="G1422" t="str">
            <v>Draught Premium Lager</v>
          </cell>
          <cell r="H1422" t="str">
            <v>Pint</v>
          </cell>
          <cell r="I1422" t="str">
            <v>D: £4 - £4.50</v>
          </cell>
          <cell r="J1422">
            <v>554</v>
          </cell>
          <cell r="K1422">
            <v>691.04</v>
          </cell>
          <cell r="L1422">
            <v>168.70287759802432</v>
          </cell>
        </row>
        <row r="1423">
          <cell r="B1423" t="str">
            <v>GBFood PubTotalDraught Premium LagerB: £3 - £3.50</v>
          </cell>
          <cell r="C1423" t="str">
            <v>Total</v>
          </cell>
          <cell r="D1423" t="str">
            <v>Food Pub</v>
          </cell>
          <cell r="E1423" t="str">
            <v>GB</v>
          </cell>
          <cell r="F1423" t="str">
            <v>Total</v>
          </cell>
          <cell r="G1423" t="str">
            <v>Draught Premium Lager</v>
          </cell>
          <cell r="H1423" t="str">
            <v>Pint</v>
          </cell>
          <cell r="I1423" t="str">
            <v>B: £3 - £3.50</v>
          </cell>
          <cell r="J1423">
            <v>96</v>
          </cell>
          <cell r="K1423">
            <v>643.04</v>
          </cell>
          <cell r="L1423">
            <v>195.22105316559859</v>
          </cell>
        </row>
        <row r="1424">
          <cell r="B1424" t="str">
            <v>GBFood PubTotalDraught Premium LagerE: £4.50 - £5</v>
          </cell>
          <cell r="C1424" t="str">
            <v>Total</v>
          </cell>
          <cell r="D1424" t="str">
            <v>Food Pub</v>
          </cell>
          <cell r="E1424" t="str">
            <v>GB</v>
          </cell>
          <cell r="F1424" t="str">
            <v>Total</v>
          </cell>
          <cell r="G1424" t="str">
            <v>Draught Premium Lager</v>
          </cell>
          <cell r="H1424" t="str">
            <v>Pint</v>
          </cell>
          <cell r="I1424" t="str">
            <v>E: £4.50 - £5</v>
          </cell>
          <cell r="J1424">
            <v>123</v>
          </cell>
          <cell r="K1424">
            <v>650.45000000000005</v>
          </cell>
          <cell r="L1424">
            <v>144.66252989599047</v>
          </cell>
        </row>
        <row r="1425">
          <cell r="B1425" t="str">
            <v>GBFood PubTotalDraught Premium LagerC: £3.50 - £4</v>
          </cell>
          <cell r="C1425" t="str">
            <v>Total</v>
          </cell>
          <cell r="D1425" t="str">
            <v>Food Pub</v>
          </cell>
          <cell r="E1425" t="str">
            <v>GB</v>
          </cell>
          <cell r="F1425" t="str">
            <v>Total</v>
          </cell>
          <cell r="G1425" t="str">
            <v>Draught Premium Lager</v>
          </cell>
          <cell r="H1425" t="str">
            <v>Pint</v>
          </cell>
          <cell r="I1425" t="str">
            <v>C: £3.50 - £4</v>
          </cell>
          <cell r="J1425">
            <v>896</v>
          </cell>
          <cell r="K1425">
            <v>781.13</v>
          </cell>
          <cell r="L1425">
            <v>212.34872581428874</v>
          </cell>
        </row>
        <row r="1426">
          <cell r="B1426" t="str">
            <v>GBFood PubTotalDraught Premium LagerD: £4 - £4.50</v>
          </cell>
          <cell r="C1426" t="str">
            <v>Total</v>
          </cell>
          <cell r="D1426" t="str">
            <v>Food Pub</v>
          </cell>
          <cell r="E1426" t="str">
            <v>GB</v>
          </cell>
          <cell r="F1426" t="str">
            <v>Total</v>
          </cell>
          <cell r="G1426" t="str">
            <v>Draught Premium Lager</v>
          </cell>
          <cell r="H1426" t="str">
            <v>Pint</v>
          </cell>
          <cell r="I1426" t="str">
            <v>D: £4 - £4.50</v>
          </cell>
          <cell r="J1426">
            <v>1197</v>
          </cell>
          <cell r="K1426">
            <v>699.36</v>
          </cell>
          <cell r="L1426">
            <v>171.98255012308996</v>
          </cell>
        </row>
        <row r="1427">
          <cell r="B1427" t="str">
            <v>LondonFood PubMainstreamDraught Premium LagerD: £4 - £4.50</v>
          </cell>
          <cell r="C1427" t="str">
            <v>Total</v>
          </cell>
          <cell r="D1427" t="str">
            <v>Food Pub</v>
          </cell>
          <cell r="E1427" t="str">
            <v>London</v>
          </cell>
          <cell r="F1427" t="str">
            <v>Mainstream</v>
          </cell>
          <cell r="G1427" t="str">
            <v>Draught Premium Lager</v>
          </cell>
          <cell r="H1427" t="str">
            <v>Pint</v>
          </cell>
          <cell r="I1427" t="str">
            <v>D: £4 - £4.50</v>
          </cell>
          <cell r="J1427">
            <v>138</v>
          </cell>
          <cell r="K1427">
            <v>891.2</v>
          </cell>
          <cell r="L1427">
            <v>215.65760113822006</v>
          </cell>
        </row>
        <row r="1428">
          <cell r="B1428" t="str">
            <v>LondonFood PubPremiumDraught Premium LagerE: £4.50 - £5</v>
          </cell>
          <cell r="C1428" t="str">
            <v>Total</v>
          </cell>
          <cell r="D1428" t="str">
            <v>Food Pub</v>
          </cell>
          <cell r="E1428" t="str">
            <v>London</v>
          </cell>
          <cell r="F1428" t="str">
            <v>Premium</v>
          </cell>
          <cell r="G1428" t="str">
            <v>Draught Premium Lager</v>
          </cell>
          <cell r="H1428" t="str">
            <v>Pint</v>
          </cell>
          <cell r="I1428" t="str">
            <v>E: £4.50 - £5</v>
          </cell>
          <cell r="J1428">
            <v>46</v>
          </cell>
          <cell r="K1428">
            <v>636.83000000000004</v>
          </cell>
          <cell r="L1428">
            <v>139.48802019782269</v>
          </cell>
        </row>
        <row r="1429">
          <cell r="B1429" t="str">
            <v>LondonFood PubPremiumDraught Premium LagerD: £4 - £4.50</v>
          </cell>
          <cell r="C1429" t="str">
            <v>Total</v>
          </cell>
          <cell r="D1429" t="str">
            <v>Food Pub</v>
          </cell>
          <cell r="E1429" t="str">
            <v>London</v>
          </cell>
          <cell r="F1429" t="str">
            <v>Premium</v>
          </cell>
          <cell r="G1429" t="str">
            <v>Draught Premium Lager</v>
          </cell>
          <cell r="H1429" t="str">
            <v>Pint</v>
          </cell>
          <cell r="I1429" t="str">
            <v>D: £4 - £4.50</v>
          </cell>
          <cell r="J1429">
            <v>126</v>
          </cell>
          <cell r="K1429">
            <v>933.3</v>
          </cell>
          <cell r="L1429">
            <v>223.2381509920088</v>
          </cell>
        </row>
        <row r="1430">
          <cell r="B1430" t="str">
            <v>LondonFood PubTotalDraught Premium LagerC: £3.50 - £4</v>
          </cell>
          <cell r="C1430" t="str">
            <v>Total</v>
          </cell>
          <cell r="D1430" t="str">
            <v>Food Pub</v>
          </cell>
          <cell r="E1430" t="str">
            <v>London</v>
          </cell>
          <cell r="F1430" t="str">
            <v>Total</v>
          </cell>
          <cell r="G1430" t="str">
            <v>Draught Premium Lager</v>
          </cell>
          <cell r="H1430" t="str">
            <v>Pint</v>
          </cell>
          <cell r="I1430" t="str">
            <v>C: £3.50 - £4</v>
          </cell>
          <cell r="J1430">
            <v>34</v>
          </cell>
          <cell r="K1430">
            <v>1108.21</v>
          </cell>
          <cell r="L1430">
            <v>298.18331961819365</v>
          </cell>
        </row>
        <row r="1431">
          <cell r="B1431" t="str">
            <v>LondonFood PubTotalDraught Premium LagerE: £4.50 - £5</v>
          </cell>
          <cell r="C1431" t="str">
            <v>Total</v>
          </cell>
          <cell r="D1431" t="str">
            <v>Food Pub</v>
          </cell>
          <cell r="E1431" t="str">
            <v>London</v>
          </cell>
          <cell r="F1431" t="str">
            <v>Total</v>
          </cell>
          <cell r="G1431" t="str">
            <v>Draught Premium Lager</v>
          </cell>
          <cell r="H1431" t="str">
            <v>Pint</v>
          </cell>
          <cell r="I1431" t="str">
            <v>E: £4.50 - £5</v>
          </cell>
          <cell r="J1431">
            <v>60</v>
          </cell>
          <cell r="K1431">
            <v>716.01</v>
          </cell>
          <cell r="L1431">
            <v>158.62339253376567</v>
          </cell>
        </row>
        <row r="1432">
          <cell r="B1432" t="str">
            <v>LondonFood PubTotalDraught Premium LagerD: £4 - £4.50</v>
          </cell>
          <cell r="C1432" t="str">
            <v>Total</v>
          </cell>
          <cell r="D1432" t="str">
            <v>Food Pub</v>
          </cell>
          <cell r="E1432" t="str">
            <v>London</v>
          </cell>
          <cell r="F1432" t="str">
            <v>Total</v>
          </cell>
          <cell r="G1432" t="str">
            <v>Draught Premium Lager</v>
          </cell>
          <cell r="H1432" t="str">
            <v>Pint</v>
          </cell>
          <cell r="I1432" t="str">
            <v>D: £4 - £4.50</v>
          </cell>
          <cell r="J1432">
            <v>264</v>
          </cell>
          <cell r="K1432">
            <v>911.3</v>
          </cell>
          <cell r="L1432">
            <v>219.2755908411655</v>
          </cell>
        </row>
        <row r="1433">
          <cell r="B1433" t="str">
            <v>North EnglandFood PubMainstreamDraught Premium LagerB: £3 - £3.50</v>
          </cell>
          <cell r="C1433" t="str">
            <v>Total</v>
          </cell>
          <cell r="D1433" t="str">
            <v>Food Pub</v>
          </cell>
          <cell r="E1433" t="str">
            <v>North England</v>
          </cell>
          <cell r="F1433" t="str">
            <v>Mainstream</v>
          </cell>
          <cell r="G1433" t="str">
            <v>Draught Premium Lager</v>
          </cell>
          <cell r="H1433" t="str">
            <v>Pint</v>
          </cell>
          <cell r="I1433" t="str">
            <v>B: £3 - £3.50</v>
          </cell>
          <cell r="J1433">
            <v>34</v>
          </cell>
          <cell r="K1433">
            <v>705.77</v>
          </cell>
          <cell r="L1433">
            <v>212.23755175524118</v>
          </cell>
        </row>
        <row r="1434">
          <cell r="B1434" t="str">
            <v>North EnglandFood PubMainstreamDraught Premium LagerD: £4 - £4.50</v>
          </cell>
          <cell r="C1434" t="str">
            <v>Total</v>
          </cell>
          <cell r="D1434" t="str">
            <v>Food Pub</v>
          </cell>
          <cell r="E1434" t="str">
            <v>North England</v>
          </cell>
          <cell r="F1434" t="str">
            <v>Mainstream</v>
          </cell>
          <cell r="G1434" t="str">
            <v>Draught Premium Lager</v>
          </cell>
          <cell r="H1434" t="str">
            <v>Pint</v>
          </cell>
          <cell r="I1434" t="str">
            <v>D: £4 - £4.50</v>
          </cell>
          <cell r="J1434">
            <v>118</v>
          </cell>
          <cell r="K1434">
            <v>595.52</v>
          </cell>
          <cell r="L1434">
            <v>150.16046167236919</v>
          </cell>
        </row>
        <row r="1435">
          <cell r="B1435" t="str">
            <v>North EnglandFood PubMainstreamDraught Premium LagerC: £3.50 - £4</v>
          </cell>
          <cell r="C1435" t="str">
            <v>Total</v>
          </cell>
          <cell r="D1435" t="str">
            <v>Food Pub</v>
          </cell>
          <cell r="E1435" t="str">
            <v>North England</v>
          </cell>
          <cell r="F1435" t="str">
            <v>Mainstream</v>
          </cell>
          <cell r="G1435" t="str">
            <v>Draught Premium Lager</v>
          </cell>
          <cell r="H1435" t="str">
            <v>Pint</v>
          </cell>
          <cell r="I1435" t="str">
            <v>C: £3.50 - £4</v>
          </cell>
          <cell r="J1435">
            <v>270</v>
          </cell>
          <cell r="K1435">
            <v>793.65</v>
          </cell>
          <cell r="L1435">
            <v>217.6873246805053</v>
          </cell>
        </row>
        <row r="1436">
          <cell r="B1436" t="str">
            <v>North EnglandFood PubPremiumDraught Premium LagerC: £3.50 - £4</v>
          </cell>
          <cell r="C1436" t="str">
            <v>Total</v>
          </cell>
          <cell r="D1436" t="str">
            <v>Food Pub</v>
          </cell>
          <cell r="E1436" t="str">
            <v>North England</v>
          </cell>
          <cell r="F1436" t="str">
            <v>Premium</v>
          </cell>
          <cell r="G1436" t="str">
            <v>Draught Premium Lager</v>
          </cell>
          <cell r="H1436" t="str">
            <v>Pint</v>
          </cell>
          <cell r="I1436" t="str">
            <v>C: £3.50 - £4</v>
          </cell>
          <cell r="J1436">
            <v>95</v>
          </cell>
          <cell r="K1436">
            <v>786.12</v>
          </cell>
          <cell r="L1436">
            <v>211.44413477554403</v>
          </cell>
        </row>
        <row r="1437">
          <cell r="B1437" t="str">
            <v>North EnglandFood PubPremiumDraught Premium LagerD: £4 - £4.50</v>
          </cell>
          <cell r="C1437" t="str">
            <v>Total</v>
          </cell>
          <cell r="D1437" t="str">
            <v>Food Pub</v>
          </cell>
          <cell r="E1437" t="str">
            <v>North England</v>
          </cell>
          <cell r="F1437" t="str">
            <v>Premium</v>
          </cell>
          <cell r="G1437" t="str">
            <v>Draught Premium Lager</v>
          </cell>
          <cell r="H1437" t="str">
            <v>Pint</v>
          </cell>
          <cell r="I1437" t="str">
            <v>D: £4 - £4.50</v>
          </cell>
          <cell r="J1437">
            <v>127</v>
          </cell>
          <cell r="K1437">
            <v>620.09</v>
          </cell>
          <cell r="L1437">
            <v>154.07575822879119</v>
          </cell>
        </row>
        <row r="1438">
          <cell r="B1438" t="str">
            <v>North EnglandFood PubTotalDraught Premium LagerB: £3 - £3.50</v>
          </cell>
          <cell r="C1438" t="str">
            <v>Total</v>
          </cell>
          <cell r="D1438" t="str">
            <v>Food Pub</v>
          </cell>
          <cell r="E1438" t="str">
            <v>North England</v>
          </cell>
          <cell r="F1438" t="str">
            <v>Total</v>
          </cell>
          <cell r="G1438" t="str">
            <v>Draught Premium Lager</v>
          </cell>
          <cell r="H1438" t="str">
            <v>Pint</v>
          </cell>
          <cell r="I1438" t="str">
            <v>B: £3 - £3.50</v>
          </cell>
          <cell r="J1438">
            <v>37</v>
          </cell>
          <cell r="K1438">
            <v>726.93</v>
          </cell>
          <cell r="L1438">
            <v>218.91683550065846</v>
          </cell>
        </row>
        <row r="1439">
          <cell r="B1439" t="str">
            <v>North EnglandFood PubTotalDraught Premium LagerD: £4 - £4.50</v>
          </cell>
          <cell r="C1439" t="str">
            <v>Total</v>
          </cell>
          <cell r="D1439" t="str">
            <v>Food Pub</v>
          </cell>
          <cell r="E1439" t="str">
            <v>North England</v>
          </cell>
          <cell r="F1439" t="str">
            <v>Total</v>
          </cell>
          <cell r="G1439" t="str">
            <v>Draught Premium Lager</v>
          </cell>
          <cell r="H1439" t="str">
            <v>Pint</v>
          </cell>
          <cell r="I1439" t="str">
            <v>D: £4 - £4.50</v>
          </cell>
          <cell r="J1439">
            <v>245</v>
          </cell>
          <cell r="K1439">
            <v>608.26</v>
          </cell>
          <cell r="L1439">
            <v>152.19002356080017</v>
          </cell>
        </row>
        <row r="1440">
          <cell r="B1440" t="str">
            <v>North EnglandFood PubTotalDraught Premium LagerC: £3.50 - £4</v>
          </cell>
          <cell r="C1440" t="str">
            <v>Total</v>
          </cell>
          <cell r="D1440" t="str">
            <v>Food Pub</v>
          </cell>
          <cell r="E1440" t="str">
            <v>North England</v>
          </cell>
          <cell r="F1440" t="str">
            <v>Total</v>
          </cell>
          <cell r="G1440" t="str">
            <v>Draught Premium Lager</v>
          </cell>
          <cell r="H1440" t="str">
            <v>Pint</v>
          </cell>
          <cell r="I1440" t="str">
            <v>C: £3.50 - £4</v>
          </cell>
          <cell r="J1440">
            <v>365</v>
          </cell>
          <cell r="K1440">
            <v>791.69</v>
          </cell>
          <cell r="L1440">
            <v>216.06238484222712</v>
          </cell>
        </row>
        <row r="1441">
          <cell r="B1441" t="str">
            <v>ScotlandFood PubTotalDraught Premium LagerD: £4 - £4.50</v>
          </cell>
          <cell r="C1441" t="str">
            <v>Total</v>
          </cell>
          <cell r="D1441" t="str">
            <v>Food Pub</v>
          </cell>
          <cell r="E1441" t="str">
            <v>Scotland</v>
          </cell>
          <cell r="F1441" t="str">
            <v>Total</v>
          </cell>
          <cell r="G1441" t="str">
            <v>Draught Premium Lager</v>
          </cell>
          <cell r="H1441" t="str">
            <v>Pint</v>
          </cell>
          <cell r="I1441" t="str">
            <v>D: £4 - £4.50</v>
          </cell>
          <cell r="J1441">
            <v>47</v>
          </cell>
          <cell r="K1441">
            <v>392.91</v>
          </cell>
          <cell r="L1441">
            <v>99.468086987659163</v>
          </cell>
        </row>
        <row r="1442">
          <cell r="B1442" t="str">
            <v>ScotlandFood PubTotalDraught Premium LagerC: £3.50 - £4</v>
          </cell>
          <cell r="C1442" t="str">
            <v>Total</v>
          </cell>
          <cell r="D1442" t="str">
            <v>Food Pub</v>
          </cell>
          <cell r="E1442" t="str">
            <v>Scotland</v>
          </cell>
          <cell r="F1442" t="str">
            <v>Total</v>
          </cell>
          <cell r="G1442" t="str">
            <v>Draught Premium Lager</v>
          </cell>
          <cell r="H1442" t="str">
            <v>Pint</v>
          </cell>
          <cell r="I1442" t="str">
            <v>C: £3.50 - £4</v>
          </cell>
          <cell r="J1442">
            <v>52</v>
          </cell>
          <cell r="K1442">
            <v>417.28</v>
          </cell>
          <cell r="L1442">
            <v>112.29990415485001</v>
          </cell>
        </row>
        <row r="1443">
          <cell r="B1443" t="str">
            <v>South EnglandFood PubMainstreamDraught Premium LagerC: £3.50 - £4</v>
          </cell>
          <cell r="C1443" t="str">
            <v>Total</v>
          </cell>
          <cell r="D1443" t="str">
            <v>Food Pub</v>
          </cell>
          <cell r="E1443" t="str">
            <v>South England</v>
          </cell>
          <cell r="F1443" t="str">
            <v>Mainstream</v>
          </cell>
          <cell r="G1443" t="str">
            <v>Draught Premium Lager</v>
          </cell>
          <cell r="H1443" t="str">
            <v>Pint</v>
          </cell>
          <cell r="I1443" t="str">
            <v>C: £3.50 - £4</v>
          </cell>
          <cell r="J1443">
            <v>90</v>
          </cell>
          <cell r="K1443">
            <v>937.09</v>
          </cell>
          <cell r="L1443">
            <v>252.05684799761443</v>
          </cell>
        </row>
        <row r="1444">
          <cell r="B1444" t="str">
            <v>South EnglandFood PubMainstreamDraught Premium LagerD: £4 - £4.50</v>
          </cell>
          <cell r="C1444" t="str">
            <v>Total</v>
          </cell>
          <cell r="D1444" t="str">
            <v>Food Pub</v>
          </cell>
          <cell r="E1444" t="str">
            <v>South England</v>
          </cell>
          <cell r="F1444" t="str">
            <v>Mainstream</v>
          </cell>
          <cell r="G1444" t="str">
            <v>Draught Premium Lager</v>
          </cell>
          <cell r="H1444" t="str">
            <v>Pint</v>
          </cell>
          <cell r="I1444" t="str">
            <v>D: £4 - £4.50</v>
          </cell>
          <cell r="J1444">
            <v>248</v>
          </cell>
          <cell r="K1444">
            <v>730.88</v>
          </cell>
          <cell r="L1444">
            <v>180.51135647689262</v>
          </cell>
        </row>
        <row r="1445">
          <cell r="B1445" t="str">
            <v>South EnglandFood PubPremiumDraught Premium LagerE: £4.50 - £5</v>
          </cell>
          <cell r="C1445" t="str">
            <v>Total</v>
          </cell>
          <cell r="D1445" t="str">
            <v>Food Pub</v>
          </cell>
          <cell r="E1445" t="str">
            <v>South England</v>
          </cell>
          <cell r="F1445" t="str">
            <v>Premium</v>
          </cell>
          <cell r="G1445" t="str">
            <v>Draught Premium Lager</v>
          </cell>
          <cell r="H1445" t="str">
            <v>Pint</v>
          </cell>
          <cell r="I1445" t="str">
            <v>E: £4.50 - £5</v>
          </cell>
          <cell r="J1445">
            <v>34</v>
          </cell>
          <cell r="K1445">
            <v>439.3</v>
          </cell>
          <cell r="L1445">
            <v>95.306807144332566</v>
          </cell>
        </row>
        <row r="1446">
          <cell r="B1446" t="str">
            <v>South EnglandFood PubPremiumDraught Premium LagerC: £3.50 - £4</v>
          </cell>
          <cell r="C1446" t="str">
            <v>Total</v>
          </cell>
          <cell r="D1446" t="str">
            <v>Food Pub</v>
          </cell>
          <cell r="E1446" t="str">
            <v>South England</v>
          </cell>
          <cell r="F1446" t="str">
            <v>Premium</v>
          </cell>
          <cell r="G1446" t="str">
            <v>Draught Premium Lager</v>
          </cell>
          <cell r="H1446" t="str">
            <v>Pint</v>
          </cell>
          <cell r="I1446" t="str">
            <v>C: £3.50 - £4</v>
          </cell>
          <cell r="J1446">
            <v>45</v>
          </cell>
          <cell r="K1446">
            <v>753.52</v>
          </cell>
          <cell r="L1446">
            <v>200.72806091838379</v>
          </cell>
        </row>
        <row r="1447">
          <cell r="B1447" t="str">
            <v>South EnglandFood PubPremiumDraught Premium LagerD: £4 - £4.50</v>
          </cell>
          <cell r="C1447" t="str">
            <v>Total</v>
          </cell>
          <cell r="D1447" t="str">
            <v>Food Pub</v>
          </cell>
          <cell r="E1447" t="str">
            <v>South England</v>
          </cell>
          <cell r="F1447" t="str">
            <v>Premium</v>
          </cell>
          <cell r="G1447" t="str">
            <v>Draught Premium Lager</v>
          </cell>
          <cell r="H1447" t="str">
            <v>Pint</v>
          </cell>
          <cell r="I1447" t="str">
            <v>D: £4 - £4.50</v>
          </cell>
          <cell r="J1447">
            <v>153</v>
          </cell>
          <cell r="K1447">
            <v>672.33</v>
          </cell>
          <cell r="L1447">
            <v>163.27050651338504</v>
          </cell>
        </row>
        <row r="1448">
          <cell r="B1448" t="str">
            <v>South EnglandFood PubTotalDraught Premium LagerE: £4.50 - £5</v>
          </cell>
          <cell r="C1448" t="str">
            <v>Total</v>
          </cell>
          <cell r="D1448" t="str">
            <v>Food Pub</v>
          </cell>
          <cell r="E1448" t="str">
            <v>South England</v>
          </cell>
          <cell r="F1448" t="str">
            <v>Total</v>
          </cell>
          <cell r="G1448" t="str">
            <v>Draught Premium Lager</v>
          </cell>
          <cell r="H1448" t="str">
            <v>Pint</v>
          </cell>
          <cell r="I1448" t="str">
            <v>E: £4.50 - £5</v>
          </cell>
          <cell r="J1448">
            <v>48</v>
          </cell>
          <cell r="K1448">
            <v>579.71</v>
          </cell>
          <cell r="L1448">
            <v>128.4279723000669</v>
          </cell>
        </row>
        <row r="1449">
          <cell r="B1449" t="str">
            <v>South EnglandFood PubTotalDraught Premium LagerC: £3.50 - £4</v>
          </cell>
          <cell r="C1449" t="str">
            <v>Total</v>
          </cell>
          <cell r="D1449" t="str">
            <v>Food Pub</v>
          </cell>
          <cell r="E1449" t="str">
            <v>South England</v>
          </cell>
          <cell r="F1449" t="str">
            <v>Total</v>
          </cell>
          <cell r="G1449" t="str">
            <v>Draught Premium Lager</v>
          </cell>
          <cell r="H1449" t="str">
            <v>Pint</v>
          </cell>
          <cell r="I1449" t="str">
            <v>C: £3.50 - £4</v>
          </cell>
          <cell r="J1449">
            <v>135</v>
          </cell>
          <cell r="K1449">
            <v>875.9</v>
          </cell>
          <cell r="L1449">
            <v>234.94725230453696</v>
          </cell>
        </row>
        <row r="1450">
          <cell r="B1450" t="str">
            <v>South EnglandFood PubTotalDraught Premium LagerD: £4 - £4.50</v>
          </cell>
          <cell r="C1450" t="str">
            <v>Total</v>
          </cell>
          <cell r="D1450" t="str">
            <v>Food Pub</v>
          </cell>
          <cell r="E1450" t="str">
            <v>South England</v>
          </cell>
          <cell r="F1450" t="str">
            <v>Total</v>
          </cell>
          <cell r="G1450" t="str">
            <v>Draught Premium Lager</v>
          </cell>
          <cell r="H1450" t="str">
            <v>Pint</v>
          </cell>
          <cell r="I1450" t="str">
            <v>D: £4 - £4.50</v>
          </cell>
          <cell r="J1450">
            <v>401</v>
          </cell>
          <cell r="K1450">
            <v>708.54</v>
          </cell>
          <cell r="L1450">
            <v>173.93317681500579</v>
          </cell>
        </row>
        <row r="1451">
          <cell r="B1451" t="str">
            <v>Central/WalesPub/BarsMainstreamDraught Premium LagerB: £3 - £3.50</v>
          </cell>
          <cell r="C1451" t="str">
            <v>Total</v>
          </cell>
          <cell r="D1451" t="str">
            <v>Pub/Bars</v>
          </cell>
          <cell r="E1451" t="str">
            <v>Central/Wales</v>
          </cell>
          <cell r="F1451" t="str">
            <v>Mainstream</v>
          </cell>
          <cell r="G1451" t="str">
            <v>Draught Premium Lager</v>
          </cell>
          <cell r="H1451" t="str">
            <v>Pint</v>
          </cell>
          <cell r="I1451" t="str">
            <v>B: £3 - £3.50</v>
          </cell>
          <cell r="J1451">
            <v>150</v>
          </cell>
          <cell r="K1451">
            <v>514.83000000000004</v>
          </cell>
          <cell r="L1451">
            <v>158.14606138314861</v>
          </cell>
        </row>
        <row r="1452">
          <cell r="B1452" t="str">
            <v>Central/WalesPub/BarsMainstreamDraught Premium LagerD: £4 - £4.50</v>
          </cell>
          <cell r="C1452" t="str">
            <v>Total</v>
          </cell>
          <cell r="D1452" t="str">
            <v>Pub/Bars</v>
          </cell>
          <cell r="E1452" t="str">
            <v>Central/Wales</v>
          </cell>
          <cell r="F1452" t="str">
            <v>Mainstream</v>
          </cell>
          <cell r="G1452" t="str">
            <v>Draught Premium Lager</v>
          </cell>
          <cell r="H1452" t="str">
            <v>Pint</v>
          </cell>
          <cell r="I1452" t="str">
            <v>D: £4 - £4.50</v>
          </cell>
          <cell r="J1452">
            <v>151</v>
          </cell>
          <cell r="K1452">
            <v>684.65</v>
          </cell>
          <cell r="L1452">
            <v>171.74864679392658</v>
          </cell>
        </row>
        <row r="1453">
          <cell r="B1453" t="str">
            <v>Central/WalesPub/BarsMainstreamDraught Premium LagerC: £3.50 - £4</v>
          </cell>
          <cell r="C1453" t="str">
            <v>Total</v>
          </cell>
          <cell r="D1453" t="str">
            <v>Pub/Bars</v>
          </cell>
          <cell r="E1453" t="str">
            <v>Central/Wales</v>
          </cell>
          <cell r="F1453" t="str">
            <v>Mainstream</v>
          </cell>
          <cell r="G1453" t="str">
            <v>Draught Premium Lager</v>
          </cell>
          <cell r="H1453" t="str">
            <v>Pint</v>
          </cell>
          <cell r="I1453" t="str">
            <v>C: £3.50 - £4</v>
          </cell>
          <cell r="J1453">
            <v>298</v>
          </cell>
          <cell r="K1453">
            <v>749.57</v>
          </cell>
          <cell r="L1453">
            <v>206.67624658728519</v>
          </cell>
        </row>
        <row r="1454">
          <cell r="B1454" t="str">
            <v>Central/WalesPub/BarsPremiumDraught Premium LagerB: £3 - £3.50</v>
          </cell>
          <cell r="C1454" t="str">
            <v>Total</v>
          </cell>
          <cell r="D1454" t="str">
            <v>Pub/Bars</v>
          </cell>
          <cell r="E1454" t="str">
            <v>Central/Wales</v>
          </cell>
          <cell r="F1454" t="str">
            <v>Premium</v>
          </cell>
          <cell r="G1454" t="str">
            <v>Draught Premium Lager</v>
          </cell>
          <cell r="H1454" t="str">
            <v>Pint</v>
          </cell>
          <cell r="I1454" t="str">
            <v>B: £3 - £3.50</v>
          </cell>
          <cell r="J1454">
            <v>90</v>
          </cell>
          <cell r="K1454">
            <v>585.99</v>
          </cell>
          <cell r="L1454">
            <v>181.61765552203698</v>
          </cell>
        </row>
        <row r="1455">
          <cell r="B1455" t="str">
            <v>Central/WalesPub/BarsPremiumDraught Premium LagerD: £4 - £4.50</v>
          </cell>
          <cell r="C1455" t="str">
            <v>Total</v>
          </cell>
          <cell r="D1455" t="str">
            <v>Pub/Bars</v>
          </cell>
          <cell r="E1455" t="str">
            <v>Central/Wales</v>
          </cell>
          <cell r="F1455" t="str">
            <v>Premium</v>
          </cell>
          <cell r="G1455" t="str">
            <v>Draught Premium Lager</v>
          </cell>
          <cell r="H1455" t="str">
            <v>Pint</v>
          </cell>
          <cell r="I1455" t="str">
            <v>D: £4 - £4.50</v>
          </cell>
          <cell r="J1455">
            <v>152</v>
          </cell>
          <cell r="K1455">
            <v>637.16999999999996</v>
          </cell>
          <cell r="L1455">
            <v>159.00828965881232</v>
          </cell>
        </row>
        <row r="1456">
          <cell r="B1456" t="str">
            <v>Central/WalesPub/BarsPremiumDraught Premium LagerC: £3.50 - £4</v>
          </cell>
          <cell r="C1456" t="str">
            <v>Total</v>
          </cell>
          <cell r="D1456" t="str">
            <v>Pub/Bars</v>
          </cell>
          <cell r="E1456" t="str">
            <v>Central/Wales</v>
          </cell>
          <cell r="F1456" t="str">
            <v>Premium</v>
          </cell>
          <cell r="G1456" t="str">
            <v>Draught Premium Lager</v>
          </cell>
          <cell r="H1456" t="str">
            <v>Pint</v>
          </cell>
          <cell r="I1456" t="str">
            <v>C: £3.50 - £4</v>
          </cell>
          <cell r="J1456">
            <v>154</v>
          </cell>
          <cell r="K1456">
            <v>707.17</v>
          </cell>
          <cell r="L1456">
            <v>191.5772637411778</v>
          </cell>
        </row>
        <row r="1457">
          <cell r="B1457" t="str">
            <v>Central/WalesPub/BarsTotalDraught Premium LagerE: £4.50 - £5</v>
          </cell>
          <cell r="C1457" t="str">
            <v>Total</v>
          </cell>
          <cell r="D1457" t="str">
            <v>Pub/Bars</v>
          </cell>
          <cell r="E1457" t="str">
            <v>Central/Wales</v>
          </cell>
          <cell r="F1457" t="str">
            <v>Total</v>
          </cell>
          <cell r="G1457" t="str">
            <v>Draught Premium Lager</v>
          </cell>
          <cell r="H1457" t="str">
            <v>Pint</v>
          </cell>
          <cell r="I1457" t="str">
            <v>E: £4.50 - £5</v>
          </cell>
          <cell r="J1457">
            <v>33</v>
          </cell>
          <cell r="K1457">
            <v>708.23</v>
          </cell>
          <cell r="L1457">
            <v>156.1702349065898</v>
          </cell>
        </row>
        <row r="1458">
          <cell r="B1458" t="str">
            <v>Central/WalesPub/BarsTotalDraught Premium LagerB: £3 - £3.50</v>
          </cell>
          <cell r="C1458" t="str">
            <v>Total</v>
          </cell>
          <cell r="D1458" t="str">
            <v>Pub/Bars</v>
          </cell>
          <cell r="E1458" t="str">
            <v>Central/Wales</v>
          </cell>
          <cell r="F1458" t="str">
            <v>Total</v>
          </cell>
          <cell r="G1458" t="str">
            <v>Draught Premium Lager</v>
          </cell>
          <cell r="H1458" t="str">
            <v>Pint</v>
          </cell>
          <cell r="I1458" t="str">
            <v>B: £3 - £3.50</v>
          </cell>
          <cell r="J1458">
            <v>240</v>
          </cell>
          <cell r="K1458">
            <v>541.51</v>
          </cell>
          <cell r="L1458">
            <v>166.94790918523205</v>
          </cell>
        </row>
        <row r="1459">
          <cell r="B1459" t="str">
            <v>Central/WalesPub/BarsTotalDraught Premium LagerD: £4 - £4.50</v>
          </cell>
          <cell r="C1459" t="str">
            <v>Total</v>
          </cell>
          <cell r="D1459" t="str">
            <v>Pub/Bars</v>
          </cell>
          <cell r="E1459" t="str">
            <v>Central/Wales</v>
          </cell>
          <cell r="F1459" t="str">
            <v>Total</v>
          </cell>
          <cell r="G1459" t="str">
            <v>Draught Premium Lager</v>
          </cell>
          <cell r="H1459" t="str">
            <v>Pint</v>
          </cell>
          <cell r="I1459" t="str">
            <v>D: £4 - £4.50</v>
          </cell>
          <cell r="J1459">
            <v>303</v>
          </cell>
          <cell r="K1459">
            <v>660.83</v>
          </cell>
          <cell r="L1459">
            <v>165.35744453472728</v>
          </cell>
        </row>
        <row r="1460">
          <cell r="B1460" t="str">
            <v>Central/WalesPub/BarsTotalDraught Premium LagerC: £3.50 - £4</v>
          </cell>
          <cell r="C1460" t="str">
            <v>Total</v>
          </cell>
          <cell r="D1460" t="str">
            <v>Pub/Bars</v>
          </cell>
          <cell r="E1460" t="str">
            <v>Central/Wales</v>
          </cell>
          <cell r="F1460" t="str">
            <v>Total</v>
          </cell>
          <cell r="G1460" t="str">
            <v>Draught Premium Lager</v>
          </cell>
          <cell r="H1460" t="str">
            <v>Pint</v>
          </cell>
          <cell r="I1460" t="str">
            <v>C: £3.50 - £4</v>
          </cell>
          <cell r="J1460">
            <v>452</v>
          </cell>
          <cell r="K1460">
            <v>735.12</v>
          </cell>
          <cell r="L1460">
            <v>201.53190287423064</v>
          </cell>
        </row>
        <row r="1461">
          <cell r="B1461" t="str">
            <v>GBPub/BarsMainstreamDraught Premium LagerF: £5 - £5.50</v>
          </cell>
          <cell r="C1461" t="str">
            <v>Total</v>
          </cell>
          <cell r="D1461" t="str">
            <v>Pub/Bars</v>
          </cell>
          <cell r="E1461" t="str">
            <v>GB</v>
          </cell>
          <cell r="F1461" t="str">
            <v>Mainstream</v>
          </cell>
          <cell r="G1461" t="str">
            <v>Draught Premium Lager</v>
          </cell>
          <cell r="H1461" t="str">
            <v>Pint</v>
          </cell>
          <cell r="I1461" t="str">
            <v>F: £5 - £5.50</v>
          </cell>
          <cell r="J1461">
            <v>31</v>
          </cell>
          <cell r="K1461">
            <v>1573.73</v>
          </cell>
          <cell r="L1461">
            <v>314.35474461229757</v>
          </cell>
        </row>
        <row r="1462">
          <cell r="B1462" t="str">
            <v>GBPub/BarsMainstreamDraught Premium LagerE: £4.50 - £5</v>
          </cell>
          <cell r="C1462" t="str">
            <v>Total</v>
          </cell>
          <cell r="D1462" t="str">
            <v>Pub/Bars</v>
          </cell>
          <cell r="E1462" t="str">
            <v>GB</v>
          </cell>
          <cell r="F1462" t="str">
            <v>Mainstream</v>
          </cell>
          <cell r="G1462" t="str">
            <v>Draught Premium Lager</v>
          </cell>
          <cell r="H1462" t="str">
            <v>Pint</v>
          </cell>
          <cell r="I1462" t="str">
            <v>E: £4.50 - £5</v>
          </cell>
          <cell r="J1462">
            <v>99</v>
          </cell>
          <cell r="K1462">
            <v>1029.07</v>
          </cell>
          <cell r="L1462">
            <v>230.34678983901233</v>
          </cell>
        </row>
        <row r="1463">
          <cell r="B1463" t="str">
            <v>GBPub/BarsMainstreamDraught Premium LagerB: £3 - £3.50</v>
          </cell>
          <cell r="C1463" t="str">
            <v>Total</v>
          </cell>
          <cell r="D1463" t="str">
            <v>Pub/Bars</v>
          </cell>
          <cell r="E1463" t="str">
            <v>GB</v>
          </cell>
          <cell r="F1463" t="str">
            <v>Mainstream</v>
          </cell>
          <cell r="G1463" t="str">
            <v>Draught Premium Lager</v>
          </cell>
          <cell r="H1463" t="str">
            <v>Pint</v>
          </cell>
          <cell r="I1463" t="str">
            <v>B: £3 - £3.50</v>
          </cell>
          <cell r="J1463">
            <v>283</v>
          </cell>
          <cell r="K1463">
            <v>561.52</v>
          </cell>
          <cell r="L1463">
            <v>172.00223456844736</v>
          </cell>
        </row>
        <row r="1464">
          <cell r="B1464" t="str">
            <v>GBPub/BarsMainstreamDraught Premium LagerD: £4 - £4.50</v>
          </cell>
          <cell r="C1464" t="str">
            <v>Total</v>
          </cell>
          <cell r="D1464" t="str">
            <v>Pub/Bars</v>
          </cell>
          <cell r="E1464" t="str">
            <v>GB</v>
          </cell>
          <cell r="F1464" t="str">
            <v>Mainstream</v>
          </cell>
          <cell r="G1464" t="str">
            <v>Draught Premium Lager</v>
          </cell>
          <cell r="H1464" t="str">
            <v>Pint</v>
          </cell>
          <cell r="I1464" t="str">
            <v>D: £4 - £4.50</v>
          </cell>
          <cell r="J1464">
            <v>806</v>
          </cell>
          <cell r="K1464">
            <v>788.07</v>
          </cell>
          <cell r="L1464">
            <v>194.9832605829736</v>
          </cell>
        </row>
        <row r="1465">
          <cell r="B1465" t="str">
            <v>GBPub/BarsMainstreamDraught Premium LagerC: £3.50 - £4</v>
          </cell>
          <cell r="C1465" t="str">
            <v>Total</v>
          </cell>
          <cell r="D1465" t="str">
            <v>Pub/Bars</v>
          </cell>
          <cell r="E1465" t="str">
            <v>GB</v>
          </cell>
          <cell r="F1465" t="str">
            <v>Mainstream</v>
          </cell>
          <cell r="G1465" t="str">
            <v>Draught Premium Lager</v>
          </cell>
          <cell r="H1465" t="str">
            <v>Pint</v>
          </cell>
          <cell r="I1465" t="str">
            <v>C: £3.50 - £4</v>
          </cell>
          <cell r="J1465">
            <v>849</v>
          </cell>
          <cell r="K1465">
            <v>796.19</v>
          </cell>
          <cell r="L1465">
            <v>217.96556844729051</v>
          </cell>
        </row>
        <row r="1466">
          <cell r="B1466" t="str">
            <v>GBPub/BarsPremiumDraught Premium LagerG: £5.50 - £6</v>
          </cell>
          <cell r="C1466" t="str">
            <v>Total</v>
          </cell>
          <cell r="D1466" t="str">
            <v>Pub/Bars</v>
          </cell>
          <cell r="E1466" t="str">
            <v>GB</v>
          </cell>
          <cell r="F1466" t="str">
            <v>Premium</v>
          </cell>
          <cell r="G1466" t="str">
            <v>Draught Premium Lager</v>
          </cell>
          <cell r="H1466" t="str">
            <v>Pint</v>
          </cell>
          <cell r="I1466" t="str">
            <v>G: £5.50 - £6</v>
          </cell>
          <cell r="J1466">
            <v>50</v>
          </cell>
          <cell r="K1466">
            <v>878.66</v>
          </cell>
          <cell r="L1466">
            <v>158.565224285684</v>
          </cell>
        </row>
        <row r="1467">
          <cell r="B1467" t="str">
            <v>GBPub/BarsPremiumDraught Premium LagerB: £3 - £3.50</v>
          </cell>
          <cell r="C1467" t="str">
            <v>Total</v>
          </cell>
          <cell r="D1467" t="str">
            <v>Pub/Bars</v>
          </cell>
          <cell r="E1467" t="str">
            <v>GB</v>
          </cell>
          <cell r="F1467" t="str">
            <v>Premium</v>
          </cell>
          <cell r="G1467" t="str">
            <v>Draught Premium Lager</v>
          </cell>
          <cell r="H1467" t="str">
            <v>Pint</v>
          </cell>
          <cell r="I1467" t="str">
            <v>B: £3 - £3.50</v>
          </cell>
          <cell r="J1467">
            <v>160</v>
          </cell>
          <cell r="K1467">
            <v>600.04</v>
          </cell>
          <cell r="L1467">
            <v>184.1364479758345</v>
          </cell>
        </row>
        <row r="1468">
          <cell r="B1468" t="str">
            <v>GBPub/BarsPremiumDraught Premium LagerF: £5 - £5.50</v>
          </cell>
          <cell r="C1468" t="str">
            <v>Total</v>
          </cell>
          <cell r="D1468" t="str">
            <v>Pub/Bars</v>
          </cell>
          <cell r="E1468" t="str">
            <v>GB</v>
          </cell>
          <cell r="F1468" t="str">
            <v>Premium</v>
          </cell>
          <cell r="G1468" t="str">
            <v>Draught Premium Lager</v>
          </cell>
          <cell r="H1468" t="str">
            <v>Pint</v>
          </cell>
          <cell r="I1468" t="str">
            <v>F: £5 - £5.50</v>
          </cell>
          <cell r="J1468">
            <v>179</v>
          </cell>
          <cell r="K1468">
            <v>1209.75</v>
          </cell>
          <cell r="L1468">
            <v>236.0289785537465</v>
          </cell>
        </row>
        <row r="1469">
          <cell r="B1469" t="str">
            <v>GBPub/BarsPremiumDraught Premium LagerE: £4.50 - £5</v>
          </cell>
          <cell r="C1469" t="str">
            <v>Total</v>
          </cell>
          <cell r="D1469" t="str">
            <v>Pub/Bars</v>
          </cell>
          <cell r="E1469" t="str">
            <v>GB</v>
          </cell>
          <cell r="F1469" t="str">
            <v>Premium</v>
          </cell>
          <cell r="G1469" t="str">
            <v>Draught Premium Lager</v>
          </cell>
          <cell r="H1469" t="str">
            <v>Pint</v>
          </cell>
          <cell r="I1469" t="str">
            <v>E: £4.50 - £5</v>
          </cell>
          <cell r="J1469">
            <v>225</v>
          </cell>
          <cell r="K1469">
            <v>838.9</v>
          </cell>
          <cell r="L1469">
            <v>183.12801500756339</v>
          </cell>
        </row>
        <row r="1470">
          <cell r="B1470" t="str">
            <v>GBPub/BarsPremiumDraught Premium LagerC: £3.50 - £4</v>
          </cell>
          <cell r="C1470" t="str">
            <v>Total</v>
          </cell>
          <cell r="D1470" t="str">
            <v>Pub/Bars</v>
          </cell>
          <cell r="E1470" t="str">
            <v>GB</v>
          </cell>
          <cell r="F1470" t="str">
            <v>Premium</v>
          </cell>
          <cell r="G1470" t="str">
            <v>Draught Premium Lager</v>
          </cell>
          <cell r="H1470" t="str">
            <v>Pint</v>
          </cell>
          <cell r="I1470" t="str">
            <v>C: £3.50 - £4</v>
          </cell>
          <cell r="J1470">
            <v>589</v>
          </cell>
          <cell r="K1470">
            <v>779.72</v>
          </cell>
          <cell r="L1470">
            <v>210.46372613773943</v>
          </cell>
        </row>
        <row r="1471">
          <cell r="B1471" t="str">
            <v>GBPub/BarsPremiumDraught Premium LagerD: £4 - £4.50</v>
          </cell>
          <cell r="C1471" t="str">
            <v>Total</v>
          </cell>
          <cell r="D1471" t="str">
            <v>Pub/Bars</v>
          </cell>
          <cell r="E1471" t="str">
            <v>GB</v>
          </cell>
          <cell r="F1471" t="str">
            <v>Premium</v>
          </cell>
          <cell r="G1471" t="str">
            <v>Draught Premium Lager</v>
          </cell>
          <cell r="H1471" t="str">
            <v>Pint</v>
          </cell>
          <cell r="I1471" t="str">
            <v>D: £4 - £4.50</v>
          </cell>
          <cell r="J1471">
            <v>882</v>
          </cell>
          <cell r="K1471">
            <v>815.33</v>
          </cell>
          <cell r="L1471">
            <v>199.15053230478696</v>
          </cell>
        </row>
        <row r="1472">
          <cell r="B1472" t="str">
            <v>GBPub/BarsTotalDraught Premium LagerG: £5.50 - £6</v>
          </cell>
          <cell r="C1472" t="str">
            <v>Total</v>
          </cell>
          <cell r="D1472" t="str">
            <v>Pub/Bars</v>
          </cell>
          <cell r="E1472" t="str">
            <v>GB</v>
          </cell>
          <cell r="F1472" t="str">
            <v>Total</v>
          </cell>
          <cell r="G1472" t="str">
            <v>Draught Premium Lager</v>
          </cell>
          <cell r="H1472" t="str">
            <v>Pint</v>
          </cell>
          <cell r="I1472" t="str">
            <v>G: £5.50 - £6</v>
          </cell>
          <cell r="J1472">
            <v>61</v>
          </cell>
          <cell r="K1472">
            <v>985.54</v>
          </cell>
          <cell r="L1472">
            <v>178.7810529443345</v>
          </cell>
        </row>
        <row r="1473">
          <cell r="B1473" t="str">
            <v>GBPub/BarsTotalDraught Premium LagerF: £5 - £5.50</v>
          </cell>
          <cell r="C1473" t="str">
            <v>Total</v>
          </cell>
          <cell r="D1473" t="str">
            <v>Pub/Bars</v>
          </cell>
          <cell r="E1473" t="str">
            <v>GB</v>
          </cell>
          <cell r="F1473" t="str">
            <v>Total</v>
          </cell>
          <cell r="G1473" t="str">
            <v>Draught Premium Lager</v>
          </cell>
          <cell r="H1473" t="str">
            <v>Pint</v>
          </cell>
          <cell r="I1473" t="str">
            <v>F: £5 - £5.50</v>
          </cell>
          <cell r="J1473">
            <v>210</v>
          </cell>
          <cell r="K1473">
            <v>1263.48</v>
          </cell>
          <cell r="L1473">
            <v>247.5913535433433</v>
          </cell>
        </row>
        <row r="1474">
          <cell r="B1474" t="str">
            <v>GBPub/BarsTotalDraught Premium LagerE: £4.50 - £5</v>
          </cell>
          <cell r="C1474" t="str">
            <v>Total</v>
          </cell>
          <cell r="D1474" t="str">
            <v>Pub/Bars</v>
          </cell>
          <cell r="E1474" t="str">
            <v>GB</v>
          </cell>
          <cell r="F1474" t="str">
            <v>Total</v>
          </cell>
          <cell r="G1474" t="str">
            <v>Draught Premium Lager</v>
          </cell>
          <cell r="H1474" t="str">
            <v>Pint</v>
          </cell>
          <cell r="I1474" t="str">
            <v>E: £4.50 - £5</v>
          </cell>
          <cell r="J1474">
            <v>324</v>
          </cell>
          <cell r="K1474">
            <v>897.01</v>
          </cell>
          <cell r="L1474">
            <v>197.55597398383978</v>
          </cell>
        </row>
        <row r="1475">
          <cell r="B1475" t="str">
            <v>GBPub/BarsTotalDraught Premium LagerB: £3 - £3.50</v>
          </cell>
          <cell r="C1475" t="str">
            <v>Total</v>
          </cell>
          <cell r="D1475" t="str">
            <v>Pub/Bars</v>
          </cell>
          <cell r="E1475" t="str">
            <v>GB</v>
          </cell>
          <cell r="F1475" t="str">
            <v>Total</v>
          </cell>
          <cell r="G1475" t="str">
            <v>Draught Premium Lager</v>
          </cell>
          <cell r="H1475" t="str">
            <v>Pint</v>
          </cell>
          <cell r="I1475" t="str">
            <v>B: £3 - £3.50</v>
          </cell>
          <cell r="J1475">
            <v>443</v>
          </cell>
          <cell r="K1475">
            <v>575.42999999999995</v>
          </cell>
          <cell r="L1475">
            <v>176.38479471558449</v>
          </cell>
        </row>
        <row r="1476">
          <cell r="B1476" t="str">
            <v>GBPub/BarsTotalDraught Premium LagerC: £3.50 - £4</v>
          </cell>
          <cell r="C1476" t="str">
            <v>Total</v>
          </cell>
          <cell r="D1476" t="str">
            <v>Pub/Bars</v>
          </cell>
          <cell r="E1476" t="str">
            <v>GB</v>
          </cell>
          <cell r="F1476" t="str">
            <v>Total</v>
          </cell>
          <cell r="G1476" t="str">
            <v>Draught Premium Lager</v>
          </cell>
          <cell r="H1476" t="str">
            <v>Pint</v>
          </cell>
          <cell r="I1476" t="str">
            <v>C: £3.50 - £4</v>
          </cell>
          <cell r="J1476">
            <v>1438</v>
          </cell>
          <cell r="K1476">
            <v>789.44</v>
          </cell>
          <cell r="L1476">
            <v>214.89283887821833</v>
          </cell>
        </row>
        <row r="1477">
          <cell r="B1477" t="str">
            <v>GBPub/BarsTotalDraught Premium LagerD: £4 - £4.50</v>
          </cell>
          <cell r="C1477" t="str">
            <v>Total</v>
          </cell>
          <cell r="D1477" t="str">
            <v>Pub/Bars</v>
          </cell>
          <cell r="E1477" t="str">
            <v>GB</v>
          </cell>
          <cell r="F1477" t="str">
            <v>Total</v>
          </cell>
          <cell r="G1477" t="str">
            <v>Draught Premium Lager</v>
          </cell>
          <cell r="H1477" t="str">
            <v>Pint</v>
          </cell>
          <cell r="I1477" t="str">
            <v>D: £4 - £4.50</v>
          </cell>
          <cell r="J1477">
            <v>1688</v>
          </cell>
          <cell r="K1477">
            <v>802.31</v>
          </cell>
          <cell r="L1477">
            <v>197.16070943287852</v>
          </cell>
        </row>
        <row r="1478">
          <cell r="B1478" t="str">
            <v>LondonPub/BarsMainstreamDraught Premium LagerC: £3.50 - £4</v>
          </cell>
          <cell r="C1478" t="str">
            <v>Total</v>
          </cell>
          <cell r="D1478" t="str">
            <v>Pub/Bars</v>
          </cell>
          <cell r="E1478" t="str">
            <v>London</v>
          </cell>
          <cell r="F1478" t="str">
            <v>Mainstream</v>
          </cell>
          <cell r="G1478" t="str">
            <v>Draught Premium Lager</v>
          </cell>
          <cell r="H1478" t="str">
            <v>Pint</v>
          </cell>
          <cell r="I1478" t="str">
            <v>C: £3.50 - £4</v>
          </cell>
          <cell r="J1478">
            <v>34</v>
          </cell>
          <cell r="K1478">
            <v>1151.04</v>
          </cell>
          <cell r="L1478">
            <v>310.43674611721127</v>
          </cell>
        </row>
        <row r="1479">
          <cell r="B1479" t="str">
            <v>LondonPub/BarsMainstreamDraught Premium LagerE: £4.50 - £5</v>
          </cell>
          <cell r="C1479" t="str">
            <v>Total</v>
          </cell>
          <cell r="D1479" t="str">
            <v>Pub/Bars</v>
          </cell>
          <cell r="E1479" t="str">
            <v>London</v>
          </cell>
          <cell r="F1479" t="str">
            <v>Mainstream</v>
          </cell>
          <cell r="G1479" t="str">
            <v>Draught Premium Lager</v>
          </cell>
          <cell r="H1479" t="str">
            <v>Pint</v>
          </cell>
          <cell r="I1479" t="str">
            <v>E: £4.50 - £5</v>
          </cell>
          <cell r="J1479">
            <v>35</v>
          </cell>
          <cell r="K1479">
            <v>1088.8399999999999</v>
          </cell>
          <cell r="L1479">
            <v>239.99628283429928</v>
          </cell>
        </row>
        <row r="1480">
          <cell r="B1480" t="str">
            <v>LondonPub/BarsMainstreamDraught Premium LagerD: £4 - £4.50</v>
          </cell>
          <cell r="C1480" t="str">
            <v>Total</v>
          </cell>
          <cell r="D1480" t="str">
            <v>Pub/Bars</v>
          </cell>
          <cell r="E1480" t="str">
            <v>London</v>
          </cell>
          <cell r="F1480" t="str">
            <v>Mainstream</v>
          </cell>
          <cell r="G1480" t="str">
            <v>Draught Premium Lager</v>
          </cell>
          <cell r="H1480" t="str">
            <v>Pint</v>
          </cell>
          <cell r="I1480" t="str">
            <v>D: £4 - £4.50</v>
          </cell>
          <cell r="J1480">
            <v>181</v>
          </cell>
          <cell r="K1480">
            <v>1008.21</v>
          </cell>
          <cell r="L1480">
            <v>244.14836361207921</v>
          </cell>
        </row>
        <row r="1481">
          <cell r="B1481" t="str">
            <v>LondonPub/BarsPremiumDraught Premium LagerC: £3.50 - £4</v>
          </cell>
          <cell r="C1481" t="str">
            <v>Total</v>
          </cell>
          <cell r="D1481" t="str">
            <v>Pub/Bars</v>
          </cell>
          <cell r="E1481" t="str">
            <v>London</v>
          </cell>
          <cell r="F1481" t="str">
            <v>Premium</v>
          </cell>
          <cell r="G1481" t="str">
            <v>Draught Premium Lager</v>
          </cell>
          <cell r="H1481" t="str">
            <v>Pint</v>
          </cell>
          <cell r="I1481" t="str">
            <v>C: £3.50 - £4</v>
          </cell>
          <cell r="J1481">
            <v>39</v>
          </cell>
          <cell r="K1481">
            <v>1124.05</v>
          </cell>
          <cell r="L1481">
            <v>298.69349924585214</v>
          </cell>
        </row>
        <row r="1482">
          <cell r="B1482" t="str">
            <v>LondonPub/BarsPremiumDraught Premium LagerG: £5.50 - £6</v>
          </cell>
          <cell r="C1482" t="str">
            <v>Total</v>
          </cell>
          <cell r="D1482" t="str">
            <v>Pub/Bars</v>
          </cell>
          <cell r="E1482" t="str">
            <v>London</v>
          </cell>
          <cell r="F1482" t="str">
            <v>Premium</v>
          </cell>
          <cell r="G1482" t="str">
            <v>Draught Premium Lager</v>
          </cell>
          <cell r="H1482" t="str">
            <v>Pint</v>
          </cell>
          <cell r="I1482" t="str">
            <v>G: £5.50 - £6</v>
          </cell>
          <cell r="J1482">
            <v>48</v>
          </cell>
          <cell r="K1482">
            <v>893.73</v>
          </cell>
          <cell r="L1482">
            <v>161.37733699630544</v>
          </cell>
        </row>
        <row r="1483">
          <cell r="B1483" t="str">
            <v>LondonPub/BarsPremiumDraught Premium LagerE: £4.50 - £5</v>
          </cell>
          <cell r="C1483" t="str">
            <v>Total</v>
          </cell>
          <cell r="D1483" t="str">
            <v>Pub/Bars</v>
          </cell>
          <cell r="E1483" t="str">
            <v>London</v>
          </cell>
          <cell r="F1483" t="str">
            <v>Premium</v>
          </cell>
          <cell r="G1483" t="str">
            <v>Draught Premium Lager</v>
          </cell>
          <cell r="H1483" t="str">
            <v>Pint</v>
          </cell>
          <cell r="I1483" t="str">
            <v>E: £4.50 - £5</v>
          </cell>
          <cell r="J1483">
            <v>102</v>
          </cell>
          <cell r="K1483">
            <v>966.95</v>
          </cell>
          <cell r="L1483">
            <v>208.95501189791023</v>
          </cell>
        </row>
        <row r="1484">
          <cell r="B1484" t="str">
            <v>LondonPub/BarsPremiumDraught Premium LagerF: £5 - £5.50</v>
          </cell>
          <cell r="C1484" t="str">
            <v>Total</v>
          </cell>
          <cell r="D1484" t="str">
            <v>Pub/Bars</v>
          </cell>
          <cell r="E1484" t="str">
            <v>London</v>
          </cell>
          <cell r="F1484" t="str">
            <v>Premium</v>
          </cell>
          <cell r="G1484" t="str">
            <v>Draught Premium Lager</v>
          </cell>
          <cell r="H1484" t="str">
            <v>Pint</v>
          </cell>
          <cell r="I1484" t="str">
            <v>F: £5 - £5.50</v>
          </cell>
          <cell r="J1484">
            <v>156</v>
          </cell>
          <cell r="K1484">
            <v>1275.48</v>
          </cell>
          <cell r="L1484">
            <v>248.46270275496479</v>
          </cell>
        </row>
        <row r="1485">
          <cell r="B1485" t="str">
            <v>LondonPub/BarsPremiumDraught Premium LagerD: £4 - £4.50</v>
          </cell>
          <cell r="C1485" t="str">
            <v>Total</v>
          </cell>
          <cell r="D1485" t="str">
            <v>Pub/Bars</v>
          </cell>
          <cell r="E1485" t="str">
            <v>London</v>
          </cell>
          <cell r="F1485" t="str">
            <v>Premium</v>
          </cell>
          <cell r="G1485" t="str">
            <v>Draught Premium Lager</v>
          </cell>
          <cell r="H1485" t="str">
            <v>Pint</v>
          </cell>
          <cell r="I1485" t="str">
            <v>D: £4 - £4.50</v>
          </cell>
          <cell r="J1485">
            <v>243</v>
          </cell>
          <cell r="K1485">
            <v>1087.1500000000001</v>
          </cell>
          <cell r="L1485">
            <v>262.05719547091195</v>
          </cell>
        </row>
        <row r="1486">
          <cell r="B1486" t="str">
            <v>LondonPub/BarsTotalDraught Premium LagerG: £5.50 - £6</v>
          </cell>
          <cell r="C1486" t="str">
            <v>Total</v>
          </cell>
          <cell r="D1486" t="str">
            <v>Pub/Bars</v>
          </cell>
          <cell r="E1486" t="str">
            <v>London</v>
          </cell>
          <cell r="F1486" t="str">
            <v>Total</v>
          </cell>
          <cell r="G1486" t="str">
            <v>Draught Premium Lager</v>
          </cell>
          <cell r="H1486" t="str">
            <v>Pint</v>
          </cell>
          <cell r="I1486" t="str">
            <v>G: £5.50 - £6</v>
          </cell>
          <cell r="J1486">
            <v>57</v>
          </cell>
          <cell r="K1486">
            <v>1016.73</v>
          </cell>
          <cell r="L1486">
            <v>184.59657555311267</v>
          </cell>
        </row>
        <row r="1487">
          <cell r="B1487" t="str">
            <v>LondonPub/BarsTotalDraught Premium LagerC: £3.50 - £4</v>
          </cell>
          <cell r="C1487" t="str">
            <v>Total</v>
          </cell>
          <cell r="D1487" t="str">
            <v>Pub/Bars</v>
          </cell>
          <cell r="E1487" t="str">
            <v>London</v>
          </cell>
          <cell r="F1487" t="str">
            <v>Total</v>
          </cell>
          <cell r="G1487" t="str">
            <v>Draught Premium Lager</v>
          </cell>
          <cell r="H1487" t="str">
            <v>Pint</v>
          </cell>
          <cell r="I1487" t="str">
            <v>C: £3.50 - £4</v>
          </cell>
          <cell r="J1487">
            <v>73</v>
          </cell>
          <cell r="K1487">
            <v>1136.6199999999999</v>
          </cell>
          <cell r="L1487">
            <v>304.16295669278696</v>
          </cell>
        </row>
        <row r="1488">
          <cell r="B1488" t="str">
            <v>LondonPub/BarsTotalDraught Premium LagerE: £4.50 - £5</v>
          </cell>
          <cell r="C1488" t="str">
            <v>Total</v>
          </cell>
          <cell r="D1488" t="str">
            <v>Pub/Bars</v>
          </cell>
          <cell r="E1488" t="str">
            <v>London</v>
          </cell>
          <cell r="F1488" t="str">
            <v>Total</v>
          </cell>
          <cell r="G1488" t="str">
            <v>Draught Premium Lager</v>
          </cell>
          <cell r="H1488" t="str">
            <v>Pint</v>
          </cell>
          <cell r="I1488" t="str">
            <v>E: £4.50 - £5</v>
          </cell>
          <cell r="J1488">
            <v>137</v>
          </cell>
          <cell r="K1488">
            <v>998.09</v>
          </cell>
          <cell r="L1488">
            <v>216.88526359698767</v>
          </cell>
        </row>
        <row r="1489">
          <cell r="B1489" t="str">
            <v>LondonPub/BarsTotalDraught Premium LagerF: £5 - £5.50</v>
          </cell>
          <cell r="C1489" t="str">
            <v>Total</v>
          </cell>
          <cell r="D1489" t="str">
            <v>Pub/Bars</v>
          </cell>
          <cell r="E1489" t="str">
            <v>London</v>
          </cell>
          <cell r="F1489" t="str">
            <v>Total</v>
          </cell>
          <cell r="G1489" t="str">
            <v>Draught Premium Lager</v>
          </cell>
          <cell r="H1489" t="str">
            <v>Pint</v>
          </cell>
          <cell r="I1489" t="str">
            <v>F: £5 - £5.50</v>
          </cell>
          <cell r="J1489">
            <v>177</v>
          </cell>
          <cell r="K1489">
            <v>1347.09</v>
          </cell>
          <cell r="L1489">
            <v>262.90050669833977</v>
          </cell>
        </row>
        <row r="1490">
          <cell r="B1490" t="str">
            <v>LondonPub/BarsTotalDraught Premium LagerD: £4 - £4.50</v>
          </cell>
          <cell r="C1490" t="str">
            <v>Total</v>
          </cell>
          <cell r="D1490" t="str">
            <v>Pub/Bars</v>
          </cell>
          <cell r="E1490" t="str">
            <v>London</v>
          </cell>
          <cell r="F1490" t="str">
            <v>Total</v>
          </cell>
          <cell r="G1490" t="str">
            <v>Draught Premium Lager</v>
          </cell>
          <cell r="H1490" t="str">
            <v>Pint</v>
          </cell>
          <cell r="I1490" t="str">
            <v>D: £4 - £4.50</v>
          </cell>
          <cell r="J1490">
            <v>424</v>
          </cell>
          <cell r="K1490">
            <v>1053.45</v>
          </cell>
          <cell r="L1490">
            <v>254.41215168211795</v>
          </cell>
        </row>
        <row r="1491">
          <cell r="B1491" t="str">
            <v>North EnglandPub/BarsMainstreamDraught Premium LagerB: £3 - £3.50</v>
          </cell>
          <cell r="C1491" t="str">
            <v>Total</v>
          </cell>
          <cell r="D1491" t="str">
            <v>Pub/Bars</v>
          </cell>
          <cell r="E1491" t="str">
            <v>North England</v>
          </cell>
          <cell r="F1491" t="str">
            <v>Mainstream</v>
          </cell>
          <cell r="G1491" t="str">
            <v>Draught Premium Lager</v>
          </cell>
          <cell r="H1491" t="str">
            <v>Pint</v>
          </cell>
          <cell r="I1491" t="str">
            <v>B: £3 - £3.50</v>
          </cell>
          <cell r="J1491">
            <v>113</v>
          </cell>
          <cell r="K1491">
            <v>611.83000000000004</v>
          </cell>
          <cell r="L1491">
            <v>186.9269324575757</v>
          </cell>
        </row>
        <row r="1492">
          <cell r="B1492" t="str">
            <v>North EnglandPub/BarsMainstreamDraught Premium LagerD: £4 - £4.50</v>
          </cell>
          <cell r="C1492" t="str">
            <v>Total</v>
          </cell>
          <cell r="D1492" t="str">
            <v>Pub/Bars</v>
          </cell>
          <cell r="E1492" t="str">
            <v>North England</v>
          </cell>
          <cell r="F1492" t="str">
            <v>Mainstream</v>
          </cell>
          <cell r="G1492" t="str">
            <v>Draught Premium Lager</v>
          </cell>
          <cell r="H1492" t="str">
            <v>Pint</v>
          </cell>
          <cell r="I1492" t="str">
            <v>D: £4 - £4.50</v>
          </cell>
          <cell r="J1492">
            <v>154</v>
          </cell>
          <cell r="K1492">
            <v>704.55</v>
          </cell>
          <cell r="L1492">
            <v>177.59053561963907</v>
          </cell>
        </row>
        <row r="1493">
          <cell r="B1493" t="str">
            <v>North EnglandPub/BarsMainstreamDraught Premium LagerC: £3.50 - £4</v>
          </cell>
          <cell r="C1493" t="str">
            <v>Total</v>
          </cell>
          <cell r="D1493" t="str">
            <v>Pub/Bars</v>
          </cell>
          <cell r="E1493" t="str">
            <v>North England</v>
          </cell>
          <cell r="F1493" t="str">
            <v>Mainstream</v>
          </cell>
          <cell r="G1493" t="str">
            <v>Draught Premium Lager</v>
          </cell>
          <cell r="H1493" t="str">
            <v>Pint</v>
          </cell>
          <cell r="I1493" t="str">
            <v>C: £3.50 - £4</v>
          </cell>
          <cell r="J1493">
            <v>343</v>
          </cell>
          <cell r="K1493">
            <v>797.35</v>
          </cell>
          <cell r="L1493">
            <v>219.2307980381479</v>
          </cell>
        </row>
        <row r="1494">
          <cell r="B1494" t="str">
            <v>North EnglandPub/BarsPremiumDraught Premium LagerE: £4.50 - £5</v>
          </cell>
          <cell r="C1494" t="str">
            <v>Total</v>
          </cell>
          <cell r="D1494" t="str">
            <v>Pub/Bars</v>
          </cell>
          <cell r="E1494" t="str">
            <v>North England</v>
          </cell>
          <cell r="F1494" t="str">
            <v>Premium</v>
          </cell>
          <cell r="G1494" t="str">
            <v>Draught Premium Lager</v>
          </cell>
          <cell r="H1494" t="str">
            <v>Pint</v>
          </cell>
          <cell r="I1494" t="str">
            <v>E: £4.50 - £5</v>
          </cell>
          <cell r="J1494">
            <v>30</v>
          </cell>
          <cell r="K1494">
            <v>1037.3699999999999</v>
          </cell>
          <cell r="L1494">
            <v>228.34801677666198</v>
          </cell>
        </row>
        <row r="1495">
          <cell r="B1495" t="str">
            <v>North EnglandPub/BarsPremiumDraught Premium LagerB: £3 - £3.50</v>
          </cell>
          <cell r="C1495" t="str">
            <v>Total</v>
          </cell>
          <cell r="D1495" t="str">
            <v>Pub/Bars</v>
          </cell>
          <cell r="E1495" t="str">
            <v>North England</v>
          </cell>
          <cell r="F1495" t="str">
            <v>Premium</v>
          </cell>
          <cell r="G1495" t="str">
            <v>Draught Premium Lager</v>
          </cell>
          <cell r="H1495" t="str">
            <v>Pint</v>
          </cell>
          <cell r="I1495" t="str">
            <v>B: £3 - £3.50</v>
          </cell>
          <cell r="J1495">
            <v>55</v>
          </cell>
          <cell r="K1495">
            <v>618.27</v>
          </cell>
          <cell r="L1495">
            <v>187.69983261419367</v>
          </cell>
        </row>
        <row r="1496">
          <cell r="B1496" t="str">
            <v>North EnglandPub/BarsPremiumDraught Premium LagerD: £4 - £4.50</v>
          </cell>
          <cell r="C1496" t="str">
            <v>Total</v>
          </cell>
          <cell r="D1496" t="str">
            <v>Pub/Bars</v>
          </cell>
          <cell r="E1496" t="str">
            <v>North England</v>
          </cell>
          <cell r="F1496" t="str">
            <v>Premium</v>
          </cell>
          <cell r="G1496" t="str">
            <v>Draught Premium Lager</v>
          </cell>
          <cell r="H1496" t="str">
            <v>Pint</v>
          </cell>
          <cell r="I1496" t="str">
            <v>D: £4 - £4.50</v>
          </cell>
          <cell r="J1496">
            <v>181</v>
          </cell>
          <cell r="K1496">
            <v>754.4</v>
          </cell>
          <cell r="L1496">
            <v>186.41031966356337</v>
          </cell>
        </row>
        <row r="1497">
          <cell r="B1497" t="str">
            <v>North EnglandPub/BarsPremiumDraught Premium LagerC: £3.50 - £4</v>
          </cell>
          <cell r="C1497" t="str">
            <v>Total</v>
          </cell>
          <cell r="D1497" t="str">
            <v>Pub/Bars</v>
          </cell>
          <cell r="E1497" t="str">
            <v>North England</v>
          </cell>
          <cell r="F1497" t="str">
            <v>Premium</v>
          </cell>
          <cell r="G1497" t="str">
            <v>Draught Premium Lager</v>
          </cell>
          <cell r="H1497" t="str">
            <v>Pint</v>
          </cell>
          <cell r="I1497" t="str">
            <v>C: £3.50 - £4</v>
          </cell>
          <cell r="J1497">
            <v>204</v>
          </cell>
          <cell r="K1497">
            <v>838.05</v>
          </cell>
          <cell r="L1497">
            <v>227.44726324286444</v>
          </cell>
        </row>
        <row r="1498">
          <cell r="B1498" t="str">
            <v>North EnglandPub/BarsTotalDraught Premium LagerE: £4.50 - £5</v>
          </cell>
          <cell r="C1498" t="str">
            <v>Total</v>
          </cell>
          <cell r="D1498" t="str">
            <v>Pub/Bars</v>
          </cell>
          <cell r="E1498" t="str">
            <v>North England</v>
          </cell>
          <cell r="F1498" t="str">
            <v>Total</v>
          </cell>
          <cell r="G1498" t="str">
            <v>Draught Premium Lager</v>
          </cell>
          <cell r="H1498" t="str">
            <v>Pint</v>
          </cell>
          <cell r="I1498" t="str">
            <v>E: £4.50 - £5</v>
          </cell>
          <cell r="J1498">
            <v>48</v>
          </cell>
          <cell r="K1498">
            <v>1091.92</v>
          </cell>
          <cell r="L1498">
            <v>242.29884454021828</v>
          </cell>
        </row>
        <row r="1499">
          <cell r="B1499" t="str">
            <v>North EnglandPub/BarsTotalDraught Premium LagerB: £3 - £3.50</v>
          </cell>
          <cell r="C1499" t="str">
            <v>Total</v>
          </cell>
          <cell r="D1499" t="str">
            <v>Pub/Bars</v>
          </cell>
          <cell r="E1499" t="str">
            <v>North England</v>
          </cell>
          <cell r="F1499" t="str">
            <v>Total</v>
          </cell>
          <cell r="G1499" t="str">
            <v>Draught Premium Lager</v>
          </cell>
          <cell r="H1499" t="str">
            <v>Pint</v>
          </cell>
          <cell r="I1499" t="str">
            <v>B: £3 - £3.50</v>
          </cell>
          <cell r="J1499">
            <v>168</v>
          </cell>
          <cell r="K1499">
            <v>613.94000000000005</v>
          </cell>
          <cell r="L1499">
            <v>187.17996524694544</v>
          </cell>
        </row>
        <row r="1500">
          <cell r="B1500" t="str">
            <v>North EnglandPub/BarsTotalDraught Premium LagerD: £4 - £4.50</v>
          </cell>
          <cell r="C1500" t="str">
            <v>Total</v>
          </cell>
          <cell r="D1500" t="str">
            <v>Pub/Bars</v>
          </cell>
          <cell r="E1500" t="str">
            <v>North England</v>
          </cell>
          <cell r="F1500" t="str">
            <v>Total</v>
          </cell>
          <cell r="G1500" t="str">
            <v>Draught Premium Lager</v>
          </cell>
          <cell r="H1500" t="str">
            <v>Pint</v>
          </cell>
          <cell r="I1500" t="str">
            <v>D: £4 - £4.50</v>
          </cell>
          <cell r="J1500">
            <v>335</v>
          </cell>
          <cell r="K1500">
            <v>731.48</v>
          </cell>
          <cell r="L1500">
            <v>182.35585177471478</v>
          </cell>
        </row>
        <row r="1501">
          <cell r="B1501" t="str">
            <v>North EnglandPub/BarsTotalDraught Premium LagerC: £3.50 - £4</v>
          </cell>
          <cell r="C1501" t="str">
            <v>Total</v>
          </cell>
          <cell r="D1501" t="str">
            <v>Pub/Bars</v>
          </cell>
          <cell r="E1501" t="str">
            <v>North England</v>
          </cell>
          <cell r="F1501" t="str">
            <v>Total</v>
          </cell>
          <cell r="G1501" t="str">
            <v>Draught Premium Lager</v>
          </cell>
          <cell r="H1501" t="str">
            <v>Pint</v>
          </cell>
          <cell r="I1501" t="str">
            <v>C: £3.50 - £4</v>
          </cell>
          <cell r="J1501">
            <v>547</v>
          </cell>
          <cell r="K1501">
            <v>812.53</v>
          </cell>
          <cell r="L1501">
            <v>222.29507390974297</v>
          </cell>
        </row>
        <row r="1502">
          <cell r="B1502" t="str">
            <v>ScotlandPub/BarsMainstreamDraught Premium LagerC: £3.50 - £4</v>
          </cell>
          <cell r="C1502" t="str">
            <v>Total</v>
          </cell>
          <cell r="D1502" t="str">
            <v>Pub/Bars</v>
          </cell>
          <cell r="E1502" t="str">
            <v>Scotland</v>
          </cell>
          <cell r="F1502" t="str">
            <v>Mainstream</v>
          </cell>
          <cell r="G1502" t="str">
            <v>Draught Premium Lager</v>
          </cell>
          <cell r="H1502" t="str">
            <v>Pint</v>
          </cell>
          <cell r="I1502" t="str">
            <v>C: £3.50 - £4</v>
          </cell>
          <cell r="J1502">
            <v>51</v>
          </cell>
          <cell r="K1502">
            <v>507.98</v>
          </cell>
          <cell r="L1502">
            <v>137.78954540465526</v>
          </cell>
        </row>
        <row r="1503">
          <cell r="B1503" t="str">
            <v>ScotlandPub/BarsPremiumDraught Premium LagerD: £4 - £4.50</v>
          </cell>
          <cell r="C1503" t="str">
            <v>Total</v>
          </cell>
          <cell r="D1503" t="str">
            <v>Pub/Bars</v>
          </cell>
          <cell r="E1503" t="str">
            <v>Scotland</v>
          </cell>
          <cell r="F1503" t="str">
            <v>Premium</v>
          </cell>
          <cell r="G1503" t="str">
            <v>Draught Premium Lager</v>
          </cell>
          <cell r="H1503" t="str">
            <v>Pint</v>
          </cell>
          <cell r="I1503" t="str">
            <v>D: £4 - £4.50</v>
          </cell>
          <cell r="J1503">
            <v>37</v>
          </cell>
          <cell r="K1503">
            <v>480.17</v>
          </cell>
          <cell r="L1503">
            <v>119.02346861057094</v>
          </cell>
        </row>
        <row r="1504">
          <cell r="B1504" t="str">
            <v>ScotlandPub/BarsPremiumDraught Premium LagerC: £3.50 - £4</v>
          </cell>
          <cell r="C1504" t="str">
            <v>Total</v>
          </cell>
          <cell r="D1504" t="str">
            <v>Pub/Bars</v>
          </cell>
          <cell r="E1504" t="str">
            <v>Scotland</v>
          </cell>
          <cell r="F1504" t="str">
            <v>Premium</v>
          </cell>
          <cell r="G1504" t="str">
            <v>Draught Premium Lager</v>
          </cell>
          <cell r="H1504" t="str">
            <v>Pint</v>
          </cell>
          <cell r="I1504" t="str">
            <v>C: £3.50 - £4</v>
          </cell>
          <cell r="J1504">
            <v>73</v>
          </cell>
          <cell r="K1504">
            <v>476.98</v>
          </cell>
          <cell r="L1504">
            <v>130.09172680915458</v>
          </cell>
        </row>
        <row r="1505">
          <cell r="B1505" t="str">
            <v>ScotlandPub/BarsTotalDraught Premium LagerD: £4 - £4.50</v>
          </cell>
          <cell r="C1505" t="str">
            <v>Total</v>
          </cell>
          <cell r="D1505" t="str">
            <v>Pub/Bars</v>
          </cell>
          <cell r="E1505" t="str">
            <v>Scotland</v>
          </cell>
          <cell r="F1505" t="str">
            <v>Total</v>
          </cell>
          <cell r="G1505" t="str">
            <v>Draught Premium Lager</v>
          </cell>
          <cell r="H1505" t="str">
            <v>Pint</v>
          </cell>
          <cell r="I1505" t="str">
            <v>D: £4 - £4.50</v>
          </cell>
          <cell r="J1505">
            <v>64</v>
          </cell>
          <cell r="K1505">
            <v>481.67</v>
          </cell>
          <cell r="L1505">
            <v>120.22940969418309</v>
          </cell>
        </row>
        <row r="1506">
          <cell r="B1506" t="str">
            <v>ScotlandPub/BarsTotalDraught Premium LagerC: £3.50 - £4</v>
          </cell>
          <cell r="C1506" t="str">
            <v>Total</v>
          </cell>
          <cell r="D1506" t="str">
            <v>Pub/Bars</v>
          </cell>
          <cell r="E1506" t="str">
            <v>Scotland</v>
          </cell>
          <cell r="F1506" t="str">
            <v>Total</v>
          </cell>
          <cell r="G1506" t="str">
            <v>Draught Premium Lager</v>
          </cell>
          <cell r="H1506" t="str">
            <v>Pint</v>
          </cell>
          <cell r="I1506" t="str">
            <v>C: £3.50 - £4</v>
          </cell>
          <cell r="J1506">
            <v>124</v>
          </cell>
          <cell r="K1506">
            <v>489.73</v>
          </cell>
          <cell r="L1506">
            <v>133.25776510246513</v>
          </cell>
        </row>
        <row r="1507">
          <cell r="B1507" t="str">
            <v>South EnglandPub/BarsMainstreamDraught Premium LagerE: £4.50 - £5</v>
          </cell>
          <cell r="C1507" t="str">
            <v>Total</v>
          </cell>
          <cell r="D1507" t="str">
            <v>Pub/Bars</v>
          </cell>
          <cell r="E1507" t="str">
            <v>South England</v>
          </cell>
          <cell r="F1507" t="str">
            <v>Mainstream</v>
          </cell>
          <cell r="G1507" t="str">
            <v>Draught Premium Lager</v>
          </cell>
          <cell r="H1507" t="str">
            <v>Pint</v>
          </cell>
          <cell r="I1507" t="str">
            <v>E: £4.50 - £5</v>
          </cell>
          <cell r="J1507">
            <v>30</v>
          </cell>
          <cell r="K1507">
            <v>1011.5</v>
          </cell>
          <cell r="L1507">
            <v>232.52903406989438</v>
          </cell>
        </row>
        <row r="1508">
          <cell r="B1508" t="str">
            <v>South EnglandPub/BarsMainstreamDraught Premium LagerC: £3.50 - £4</v>
          </cell>
          <cell r="C1508" t="str">
            <v>Total</v>
          </cell>
          <cell r="D1508" t="str">
            <v>Pub/Bars</v>
          </cell>
          <cell r="E1508" t="str">
            <v>South England</v>
          </cell>
          <cell r="F1508" t="str">
            <v>Mainstream</v>
          </cell>
          <cell r="G1508" t="str">
            <v>Draught Premium Lager</v>
          </cell>
          <cell r="H1508" t="str">
            <v>Pint</v>
          </cell>
          <cell r="I1508" t="str">
            <v>C: £3.50 - £4</v>
          </cell>
          <cell r="J1508">
            <v>123</v>
          </cell>
          <cell r="K1508">
            <v>927.3</v>
          </cell>
          <cell r="L1508">
            <v>249.47127006529755</v>
          </cell>
        </row>
        <row r="1509">
          <cell r="B1509" t="str">
            <v>South EnglandPub/BarsMainstreamDraught Premium LagerD: £4 - £4.50</v>
          </cell>
          <cell r="C1509" t="str">
            <v>Total</v>
          </cell>
          <cell r="D1509" t="str">
            <v>Pub/Bars</v>
          </cell>
          <cell r="E1509" t="str">
            <v>South England</v>
          </cell>
          <cell r="F1509" t="str">
            <v>Mainstream</v>
          </cell>
          <cell r="G1509" t="str">
            <v>Draught Premium Lager</v>
          </cell>
          <cell r="H1509" t="str">
            <v>Pint</v>
          </cell>
          <cell r="I1509" t="str">
            <v>D: £4 - £4.50</v>
          </cell>
          <cell r="J1509">
            <v>293</v>
          </cell>
          <cell r="K1509">
            <v>777.33</v>
          </cell>
          <cell r="L1509">
            <v>192.46365932746124</v>
          </cell>
        </row>
        <row r="1510">
          <cell r="B1510" t="str">
            <v>South EnglandPub/BarsPremiumDraught Premium LagerE: £4.50 - £5</v>
          </cell>
          <cell r="C1510" t="str">
            <v>Total</v>
          </cell>
          <cell r="D1510" t="str">
            <v>Pub/Bars</v>
          </cell>
          <cell r="E1510" t="str">
            <v>South England</v>
          </cell>
          <cell r="F1510" t="str">
            <v>Premium</v>
          </cell>
          <cell r="G1510" t="str">
            <v>Draught Premium Lager</v>
          </cell>
          <cell r="H1510" t="str">
            <v>Pint</v>
          </cell>
          <cell r="I1510" t="str">
            <v>E: £4.50 - £5</v>
          </cell>
          <cell r="J1510">
            <v>65</v>
          </cell>
          <cell r="K1510">
            <v>599.22</v>
          </cell>
          <cell r="L1510">
            <v>133.10038642271724</v>
          </cell>
        </row>
        <row r="1511">
          <cell r="B1511" t="str">
            <v>South EnglandPub/BarsPremiumDraught Premium LagerC: £3.50 - £4</v>
          </cell>
          <cell r="C1511" t="str">
            <v>Total</v>
          </cell>
          <cell r="D1511" t="str">
            <v>Pub/Bars</v>
          </cell>
          <cell r="E1511" t="str">
            <v>South England</v>
          </cell>
          <cell r="F1511" t="str">
            <v>Premium</v>
          </cell>
          <cell r="G1511" t="str">
            <v>Draught Premium Lager</v>
          </cell>
          <cell r="H1511" t="str">
            <v>Pint</v>
          </cell>
          <cell r="I1511" t="str">
            <v>C: £3.50 - £4</v>
          </cell>
          <cell r="J1511">
            <v>119</v>
          </cell>
          <cell r="K1511">
            <v>846.49</v>
          </cell>
          <cell r="L1511">
            <v>226.1785869729965</v>
          </cell>
        </row>
        <row r="1512">
          <cell r="B1512" t="str">
            <v>South EnglandPub/BarsPremiumDraught Premium LagerD: £4 - £4.50</v>
          </cell>
          <cell r="C1512" t="str">
            <v>Total</v>
          </cell>
          <cell r="D1512" t="str">
            <v>Pub/Bars</v>
          </cell>
          <cell r="E1512" t="str">
            <v>South England</v>
          </cell>
          <cell r="F1512" t="str">
            <v>Premium</v>
          </cell>
          <cell r="G1512" t="str">
            <v>Draught Premium Lager</v>
          </cell>
          <cell r="H1512" t="str">
            <v>Pint</v>
          </cell>
          <cell r="I1512" t="str">
            <v>D: £4 - £4.50</v>
          </cell>
          <cell r="J1512">
            <v>269</v>
          </cell>
          <cell r="K1512">
            <v>757.54</v>
          </cell>
          <cell r="L1512">
            <v>184.60027794630108</v>
          </cell>
        </row>
        <row r="1513">
          <cell r="B1513" t="str">
            <v>South EnglandPub/BarsTotalDraught Premium LagerE: £4.50 - £5</v>
          </cell>
          <cell r="C1513" t="str">
            <v>Total</v>
          </cell>
          <cell r="D1513" t="str">
            <v>Pub/Bars</v>
          </cell>
          <cell r="E1513" t="str">
            <v>South England</v>
          </cell>
          <cell r="F1513" t="str">
            <v>Total</v>
          </cell>
          <cell r="G1513" t="str">
            <v>Draught Premium Lager</v>
          </cell>
          <cell r="H1513" t="str">
            <v>Pint</v>
          </cell>
          <cell r="I1513" t="str">
            <v>E: £4.50 - £5</v>
          </cell>
          <cell r="J1513">
            <v>95</v>
          </cell>
          <cell r="K1513">
            <v>729.42</v>
          </cell>
          <cell r="L1513">
            <v>164.49890673235228</v>
          </cell>
        </row>
        <row r="1514">
          <cell r="B1514" t="str">
            <v>South EnglandPub/BarsTotalDraught Premium LagerC: £3.50 - £4</v>
          </cell>
          <cell r="C1514" t="str">
            <v>Total</v>
          </cell>
          <cell r="D1514" t="str">
            <v>Pub/Bars</v>
          </cell>
          <cell r="E1514" t="str">
            <v>South England</v>
          </cell>
          <cell r="F1514" t="str">
            <v>Total</v>
          </cell>
          <cell r="G1514" t="str">
            <v>Draught Premium Lager</v>
          </cell>
          <cell r="H1514" t="str">
            <v>Pint</v>
          </cell>
          <cell r="I1514" t="str">
            <v>C: £3.50 - £4</v>
          </cell>
          <cell r="J1514">
            <v>242</v>
          </cell>
          <cell r="K1514">
            <v>887.56</v>
          </cell>
          <cell r="L1514">
            <v>238.01743003230635</v>
          </cell>
        </row>
        <row r="1515">
          <cell r="B1515" t="str">
            <v>South EnglandPub/BarsTotalDraught Premium LagerD: £4 - £4.50</v>
          </cell>
          <cell r="C1515" t="str">
            <v>Total</v>
          </cell>
          <cell r="D1515" t="str">
            <v>Pub/Bars</v>
          </cell>
          <cell r="E1515" t="str">
            <v>South England</v>
          </cell>
          <cell r="F1515" t="str">
            <v>Total</v>
          </cell>
          <cell r="G1515" t="str">
            <v>Draught Premium Lager</v>
          </cell>
          <cell r="H1515" t="str">
            <v>Pint</v>
          </cell>
          <cell r="I1515" t="str">
            <v>D: £4 - £4.50</v>
          </cell>
          <cell r="J1515">
            <v>562</v>
          </cell>
          <cell r="K1515">
            <v>767.86</v>
          </cell>
          <cell r="L1515">
            <v>188.69987001868662</v>
          </cell>
        </row>
        <row r="1516">
          <cell r="B1516" t="str">
            <v>Central/WalesWet PubMainstreamDraught Premium LagerC: £3.50 - £4</v>
          </cell>
          <cell r="C1516" t="str">
            <v>Total</v>
          </cell>
          <cell r="D1516" t="str">
            <v>Wet Pub</v>
          </cell>
          <cell r="E1516" t="str">
            <v>Central/Wales</v>
          </cell>
          <cell r="F1516" t="str">
            <v>Mainstream</v>
          </cell>
          <cell r="G1516" t="str">
            <v>Draught Premium Lager</v>
          </cell>
          <cell r="H1516" t="str">
            <v>Pint</v>
          </cell>
          <cell r="I1516" t="str">
            <v>C: £3.50 - £4</v>
          </cell>
          <cell r="J1516">
            <v>53</v>
          </cell>
          <cell r="K1516">
            <v>637.55999999999995</v>
          </cell>
          <cell r="L1516">
            <v>178.73447138507041</v>
          </cell>
        </row>
        <row r="1517">
          <cell r="B1517" t="str">
            <v>Central/WalesWet PubMainstreamDraught Premium LagerB: £3 - £3.50</v>
          </cell>
          <cell r="C1517" t="str">
            <v>Total</v>
          </cell>
          <cell r="D1517" t="str">
            <v>Wet Pub</v>
          </cell>
          <cell r="E1517" t="str">
            <v>Central/Wales</v>
          </cell>
          <cell r="F1517" t="str">
            <v>Mainstream</v>
          </cell>
          <cell r="G1517" t="str">
            <v>Draught Premium Lager</v>
          </cell>
          <cell r="H1517" t="str">
            <v>Pint</v>
          </cell>
          <cell r="I1517" t="str">
            <v>B: £3 - £3.50</v>
          </cell>
          <cell r="J1517">
            <v>110</v>
          </cell>
          <cell r="K1517">
            <v>477.8</v>
          </cell>
          <cell r="L1517">
            <v>147.00660386182446</v>
          </cell>
        </row>
        <row r="1518">
          <cell r="B1518" t="str">
            <v>Central/WalesWet PubPremiumDraught Premium LagerC: £3.50 - £4</v>
          </cell>
          <cell r="C1518" t="str">
            <v>Total</v>
          </cell>
          <cell r="D1518" t="str">
            <v>Wet Pub</v>
          </cell>
          <cell r="E1518" t="str">
            <v>Central/Wales</v>
          </cell>
          <cell r="F1518" t="str">
            <v>Premium</v>
          </cell>
          <cell r="G1518" t="str">
            <v>Draught Premium Lager</v>
          </cell>
          <cell r="H1518" t="str">
            <v>Pint</v>
          </cell>
          <cell r="I1518" t="str">
            <v>C: £3.50 - £4</v>
          </cell>
          <cell r="J1518">
            <v>60</v>
          </cell>
          <cell r="K1518">
            <v>697.1</v>
          </cell>
          <cell r="L1518">
            <v>192.11888394208276</v>
          </cell>
        </row>
        <row r="1519">
          <cell r="B1519" t="str">
            <v>Central/WalesWet PubPremiumDraught Premium LagerB: £3 - £3.50</v>
          </cell>
          <cell r="C1519" t="str">
            <v>Total</v>
          </cell>
          <cell r="D1519" t="str">
            <v>Wet Pub</v>
          </cell>
          <cell r="E1519" t="str">
            <v>Central/Wales</v>
          </cell>
          <cell r="F1519" t="str">
            <v>Premium</v>
          </cell>
          <cell r="G1519" t="str">
            <v>Draught Premium Lager</v>
          </cell>
          <cell r="H1519" t="str">
            <v>Pint</v>
          </cell>
          <cell r="I1519" t="str">
            <v>B: £3 - £3.50</v>
          </cell>
          <cell r="J1519">
            <v>63</v>
          </cell>
          <cell r="K1519">
            <v>623.61</v>
          </cell>
          <cell r="L1519">
            <v>193.35406204362147</v>
          </cell>
        </row>
        <row r="1520">
          <cell r="B1520" t="str">
            <v>Central/WalesWet PubTotalDraught Premium LagerD: £4 - £4.50</v>
          </cell>
          <cell r="C1520" t="str">
            <v>Total</v>
          </cell>
          <cell r="D1520" t="str">
            <v>Wet Pub</v>
          </cell>
          <cell r="E1520" t="str">
            <v>Central/Wales</v>
          </cell>
          <cell r="F1520" t="str">
            <v>Total</v>
          </cell>
          <cell r="G1520" t="str">
            <v>Draught Premium Lager</v>
          </cell>
          <cell r="H1520" t="str">
            <v>Pint</v>
          </cell>
          <cell r="I1520" t="str">
            <v>D: £4 - £4.50</v>
          </cell>
          <cell r="J1520">
            <v>38</v>
          </cell>
          <cell r="K1520">
            <v>718.87</v>
          </cell>
          <cell r="L1520">
            <v>179.97829751333805</v>
          </cell>
        </row>
        <row r="1521">
          <cell r="B1521" t="str">
            <v>Central/WalesWet PubTotalDraught Premium LagerC: £3.50 - £4</v>
          </cell>
          <cell r="C1521" t="str">
            <v>Total</v>
          </cell>
          <cell r="D1521" t="str">
            <v>Wet Pub</v>
          </cell>
          <cell r="E1521" t="str">
            <v>Central/Wales</v>
          </cell>
          <cell r="F1521" t="str">
            <v>Total</v>
          </cell>
          <cell r="G1521" t="str">
            <v>Draught Premium Lager</v>
          </cell>
          <cell r="H1521" t="str">
            <v>Pint</v>
          </cell>
          <cell r="I1521" t="str">
            <v>C: £3.50 - £4</v>
          </cell>
          <cell r="J1521">
            <v>113</v>
          </cell>
          <cell r="K1521">
            <v>669.17</v>
          </cell>
          <cell r="L1521">
            <v>185.84123911445775</v>
          </cell>
        </row>
        <row r="1522">
          <cell r="B1522" t="str">
            <v>Central/WalesWet PubTotalDraught Premium LagerB: £3 - £3.50</v>
          </cell>
          <cell r="C1522" t="str">
            <v>Total</v>
          </cell>
          <cell r="D1522" t="str">
            <v>Wet Pub</v>
          </cell>
          <cell r="E1522" t="str">
            <v>Central/Wales</v>
          </cell>
          <cell r="F1522" t="str">
            <v>Total</v>
          </cell>
          <cell r="G1522" t="str">
            <v>Draught Premium Lager</v>
          </cell>
          <cell r="H1522" t="str">
            <v>Pint</v>
          </cell>
          <cell r="I1522" t="str">
            <v>B: £3 - £3.50</v>
          </cell>
          <cell r="J1522">
            <v>173</v>
          </cell>
          <cell r="K1522">
            <v>530.89</v>
          </cell>
          <cell r="L1522">
            <v>163.88457996270986</v>
          </cell>
        </row>
        <row r="1523">
          <cell r="B1523" t="str">
            <v>GBWet PubMainstreamDraught Premium LagerD: £4 - £4.50</v>
          </cell>
          <cell r="C1523" t="str">
            <v>Total</v>
          </cell>
          <cell r="D1523" t="str">
            <v>Wet Pub</v>
          </cell>
          <cell r="E1523" t="str">
            <v>GB</v>
          </cell>
          <cell r="F1523" t="str">
            <v>Mainstream</v>
          </cell>
          <cell r="G1523" t="str">
            <v>Draught Premium Lager</v>
          </cell>
          <cell r="H1523" t="str">
            <v>Pint</v>
          </cell>
          <cell r="I1523" t="str">
            <v>D: £4 - £4.50</v>
          </cell>
          <cell r="J1523">
            <v>81</v>
          </cell>
          <cell r="K1523">
            <v>1012.37</v>
          </cell>
          <cell r="L1523">
            <v>249.78803307307393</v>
          </cell>
        </row>
        <row r="1524">
          <cell r="B1524" t="str">
            <v>GBWet PubMainstreamDraught Premium LagerC: £3.50 - £4</v>
          </cell>
          <cell r="C1524" t="str">
            <v>Total</v>
          </cell>
          <cell r="D1524" t="str">
            <v>Wet Pub</v>
          </cell>
          <cell r="E1524" t="str">
            <v>GB</v>
          </cell>
          <cell r="F1524" t="str">
            <v>Mainstream</v>
          </cell>
          <cell r="G1524" t="str">
            <v>Draught Premium Lager</v>
          </cell>
          <cell r="H1524" t="str">
            <v>Pint</v>
          </cell>
          <cell r="I1524" t="str">
            <v>C: £3.50 - £4</v>
          </cell>
          <cell r="J1524">
            <v>135</v>
          </cell>
          <cell r="K1524">
            <v>730.54</v>
          </cell>
          <cell r="L1524">
            <v>201.9332485894648</v>
          </cell>
        </row>
        <row r="1525">
          <cell r="B1525" t="str">
            <v>GBWet PubMainstreamDraught Premium LagerB: £3 - £3.50</v>
          </cell>
          <cell r="C1525" t="str">
            <v>Total</v>
          </cell>
          <cell r="D1525" t="str">
            <v>Wet Pub</v>
          </cell>
          <cell r="E1525" t="str">
            <v>GB</v>
          </cell>
          <cell r="F1525" t="str">
            <v>Mainstream</v>
          </cell>
          <cell r="G1525" t="str">
            <v>Draught Premium Lager</v>
          </cell>
          <cell r="H1525" t="str">
            <v>Pint</v>
          </cell>
          <cell r="I1525" t="str">
            <v>B: £3 - £3.50</v>
          </cell>
          <cell r="J1525">
            <v>177</v>
          </cell>
          <cell r="K1525">
            <v>512.07000000000005</v>
          </cell>
          <cell r="L1525">
            <v>157.53141302283626</v>
          </cell>
        </row>
        <row r="1526">
          <cell r="B1526" t="str">
            <v>GBWet PubPremiumDraught Premium LagerE: £4.50 - £5</v>
          </cell>
          <cell r="C1526" t="str">
            <v>Total</v>
          </cell>
          <cell r="D1526" t="str">
            <v>Wet Pub</v>
          </cell>
          <cell r="E1526" t="str">
            <v>GB</v>
          </cell>
          <cell r="F1526" t="str">
            <v>Premium</v>
          </cell>
          <cell r="G1526" t="str">
            <v>Draught Premium Lager</v>
          </cell>
          <cell r="H1526" t="str">
            <v>Pint</v>
          </cell>
          <cell r="I1526" t="str">
            <v>E: £4.50 - £5</v>
          </cell>
          <cell r="J1526">
            <v>59</v>
          </cell>
          <cell r="K1526">
            <v>1027.92</v>
          </cell>
          <cell r="L1526">
            <v>221.42297808147359</v>
          </cell>
        </row>
        <row r="1527">
          <cell r="B1527" t="str">
            <v>GBWet PubPremiumDraught Premium LagerF: £5 - £5.50</v>
          </cell>
          <cell r="C1527" t="str">
            <v>Total</v>
          </cell>
          <cell r="D1527" t="str">
            <v>Wet Pub</v>
          </cell>
          <cell r="E1527" t="str">
            <v>GB</v>
          </cell>
          <cell r="F1527" t="str">
            <v>Premium</v>
          </cell>
          <cell r="G1527" t="str">
            <v>Draught Premium Lager</v>
          </cell>
          <cell r="H1527" t="str">
            <v>Pint</v>
          </cell>
          <cell r="I1527" t="str">
            <v>F: £5 - £5.50</v>
          </cell>
          <cell r="J1527">
            <v>85</v>
          </cell>
          <cell r="K1527">
            <v>1413.96</v>
          </cell>
          <cell r="L1527">
            <v>277.82572901170244</v>
          </cell>
        </row>
        <row r="1528">
          <cell r="B1528" t="str">
            <v>GBWet PubPremiumDraught Premium LagerB: £3 - £3.50</v>
          </cell>
          <cell r="C1528" t="str">
            <v>Total</v>
          </cell>
          <cell r="D1528" t="str">
            <v>Wet Pub</v>
          </cell>
          <cell r="E1528" t="str">
            <v>GB</v>
          </cell>
          <cell r="F1528" t="str">
            <v>Premium</v>
          </cell>
          <cell r="G1528" t="str">
            <v>Draught Premium Lager</v>
          </cell>
          <cell r="H1528" t="str">
            <v>Pint</v>
          </cell>
          <cell r="I1528" t="str">
            <v>B: £3 - £3.50</v>
          </cell>
          <cell r="J1528">
            <v>117</v>
          </cell>
          <cell r="K1528">
            <v>599.45000000000005</v>
          </cell>
          <cell r="L1528">
            <v>183.74700119890142</v>
          </cell>
        </row>
        <row r="1529">
          <cell r="B1529" t="str">
            <v>GBWet PubPremiumDraught Premium LagerD: £4 - £4.50</v>
          </cell>
          <cell r="C1529" t="str">
            <v>Total</v>
          </cell>
          <cell r="D1529" t="str">
            <v>Wet Pub</v>
          </cell>
          <cell r="E1529" t="str">
            <v>GB</v>
          </cell>
          <cell r="F1529" t="str">
            <v>Premium</v>
          </cell>
          <cell r="G1529" t="str">
            <v>Draught Premium Lager</v>
          </cell>
          <cell r="H1529" t="str">
            <v>Pint</v>
          </cell>
          <cell r="I1529" t="str">
            <v>D: £4 - £4.50</v>
          </cell>
          <cell r="J1529">
            <v>263</v>
          </cell>
          <cell r="K1529">
            <v>1020.49</v>
          </cell>
          <cell r="L1529">
            <v>249.49125291018839</v>
          </cell>
        </row>
        <row r="1530">
          <cell r="B1530" t="str">
            <v>GBWet PubPremiumDraught Premium LagerC: £3.50 - £4</v>
          </cell>
          <cell r="C1530" t="str">
            <v>Total</v>
          </cell>
          <cell r="D1530" t="str">
            <v>Wet Pub</v>
          </cell>
          <cell r="E1530" t="str">
            <v>GB</v>
          </cell>
          <cell r="F1530" t="str">
            <v>Premium</v>
          </cell>
          <cell r="G1530" t="str">
            <v>Draught Premium Lager</v>
          </cell>
          <cell r="H1530" t="str">
            <v>Pint</v>
          </cell>
          <cell r="I1530" t="str">
            <v>C: £3.50 - £4</v>
          </cell>
          <cell r="J1530">
            <v>285</v>
          </cell>
          <cell r="K1530">
            <v>798.8</v>
          </cell>
          <cell r="L1530">
            <v>216.64427111719542</v>
          </cell>
        </row>
        <row r="1531">
          <cell r="B1531" t="str">
            <v>GBWet PubTotalDraught Premium LagerE: £4.50 - £5</v>
          </cell>
          <cell r="C1531" t="str">
            <v>Total</v>
          </cell>
          <cell r="D1531" t="str">
            <v>Wet Pub</v>
          </cell>
          <cell r="E1531" t="str">
            <v>GB</v>
          </cell>
          <cell r="F1531" t="str">
            <v>Total</v>
          </cell>
          <cell r="G1531" t="str">
            <v>Draught Premium Lager</v>
          </cell>
          <cell r="H1531" t="str">
            <v>Pint</v>
          </cell>
          <cell r="I1531" t="str">
            <v>E: £4.50 - £5</v>
          </cell>
          <cell r="J1531">
            <v>81</v>
          </cell>
          <cell r="K1531">
            <v>992.08</v>
          </cell>
          <cell r="L1531">
            <v>214.81986855889966</v>
          </cell>
        </row>
        <row r="1532">
          <cell r="B1532" t="str">
            <v>GBWet PubTotalDraught Premium LagerF: £5 - £5.50</v>
          </cell>
          <cell r="C1532" t="str">
            <v>Total</v>
          </cell>
          <cell r="D1532" t="str">
            <v>Wet Pub</v>
          </cell>
          <cell r="E1532" t="str">
            <v>GB</v>
          </cell>
          <cell r="F1532" t="str">
            <v>Total</v>
          </cell>
          <cell r="G1532" t="str">
            <v>Draught Premium Lager</v>
          </cell>
          <cell r="H1532" t="str">
            <v>Pint</v>
          </cell>
          <cell r="I1532" t="str">
            <v>F: £5 - £5.50</v>
          </cell>
          <cell r="J1532">
            <v>88</v>
          </cell>
          <cell r="K1532">
            <v>1401.48</v>
          </cell>
          <cell r="L1532">
            <v>275.57446388582395</v>
          </cell>
        </row>
        <row r="1533">
          <cell r="B1533" t="str">
            <v>GBWet PubTotalDraught Premium LagerB: £3 - £3.50</v>
          </cell>
          <cell r="C1533" t="str">
            <v>Total</v>
          </cell>
          <cell r="D1533" t="str">
            <v>Wet Pub</v>
          </cell>
          <cell r="E1533" t="str">
            <v>GB</v>
          </cell>
          <cell r="F1533" t="str">
            <v>Total</v>
          </cell>
          <cell r="G1533" t="str">
            <v>Draught Premium Lager</v>
          </cell>
          <cell r="H1533" t="str">
            <v>Pint</v>
          </cell>
          <cell r="I1533" t="str">
            <v>B: £3 - £3.50</v>
          </cell>
          <cell r="J1533">
            <v>294</v>
          </cell>
          <cell r="K1533">
            <v>546.84</v>
          </cell>
          <cell r="L1533">
            <v>167.964147092903</v>
          </cell>
        </row>
        <row r="1534">
          <cell r="B1534" t="str">
            <v>GBWet PubTotalDraught Premium LagerD: £4 - £4.50</v>
          </cell>
          <cell r="C1534" t="str">
            <v>Total</v>
          </cell>
          <cell r="D1534" t="str">
            <v>Wet Pub</v>
          </cell>
          <cell r="E1534" t="str">
            <v>GB</v>
          </cell>
          <cell r="F1534" t="str">
            <v>Total</v>
          </cell>
          <cell r="G1534" t="str">
            <v>Draught Premium Lager</v>
          </cell>
          <cell r="H1534" t="str">
            <v>Pint</v>
          </cell>
          <cell r="I1534" t="str">
            <v>D: £4 - £4.50</v>
          </cell>
          <cell r="J1534">
            <v>344</v>
          </cell>
          <cell r="K1534">
            <v>1018.58</v>
          </cell>
          <cell r="L1534">
            <v>249.56113428575176</v>
          </cell>
        </row>
        <row r="1535">
          <cell r="B1535" t="str">
            <v>GBWet PubTotalDraught Premium LagerC: £3.50 - £4</v>
          </cell>
          <cell r="C1535" t="str">
            <v>Total</v>
          </cell>
          <cell r="D1535" t="str">
            <v>Wet Pub</v>
          </cell>
          <cell r="E1535" t="str">
            <v>GB</v>
          </cell>
          <cell r="F1535" t="str">
            <v>Total</v>
          </cell>
          <cell r="G1535" t="str">
            <v>Draught Premium Lager</v>
          </cell>
          <cell r="H1535" t="str">
            <v>Pint</v>
          </cell>
          <cell r="I1535" t="str">
            <v>C: £3.50 - £4</v>
          </cell>
          <cell r="J1535">
            <v>420</v>
          </cell>
          <cell r="K1535">
            <v>776.86</v>
          </cell>
          <cell r="L1535">
            <v>211.91572816185388</v>
          </cell>
        </row>
        <row r="1536">
          <cell r="B1536" t="str">
            <v>LondonWet PubMainstreamDraught Premium LagerD: £4 - £4.50</v>
          </cell>
          <cell r="C1536" t="str">
            <v>Total</v>
          </cell>
          <cell r="D1536" t="str">
            <v>Wet Pub</v>
          </cell>
          <cell r="E1536" t="str">
            <v>London</v>
          </cell>
          <cell r="F1536" t="str">
            <v>Mainstream</v>
          </cell>
          <cell r="G1536" t="str">
            <v>Draught Premium Lager</v>
          </cell>
          <cell r="H1536" t="str">
            <v>Pint</v>
          </cell>
          <cell r="I1536" t="str">
            <v>D: £4 - £4.50</v>
          </cell>
          <cell r="J1536">
            <v>30</v>
          </cell>
          <cell r="K1536">
            <v>1317.68</v>
          </cell>
          <cell r="L1536">
            <v>321.12607151835033</v>
          </cell>
        </row>
        <row r="1537">
          <cell r="B1537" t="str">
            <v>LondonWet PubPremiumDraught Premium LagerF: £5 - £5.50</v>
          </cell>
          <cell r="C1537" t="str">
            <v>Total</v>
          </cell>
          <cell r="D1537" t="str">
            <v>Wet Pub</v>
          </cell>
          <cell r="E1537" t="str">
            <v>London</v>
          </cell>
          <cell r="F1537" t="str">
            <v>Premium</v>
          </cell>
          <cell r="G1537" t="str">
            <v>Draught Premium Lager</v>
          </cell>
          <cell r="H1537" t="str">
            <v>Pint</v>
          </cell>
          <cell r="I1537" t="str">
            <v>F: £5 - £5.50</v>
          </cell>
          <cell r="J1537">
            <v>80</v>
          </cell>
          <cell r="K1537">
            <v>1452.85</v>
          </cell>
          <cell r="L1537">
            <v>285.42246103798061</v>
          </cell>
        </row>
        <row r="1538">
          <cell r="B1538" t="str">
            <v>LondonWet PubPremiumDraught Premium LagerD: £4 - £4.50</v>
          </cell>
          <cell r="C1538" t="str">
            <v>Total</v>
          </cell>
          <cell r="D1538" t="str">
            <v>Wet Pub</v>
          </cell>
          <cell r="E1538" t="str">
            <v>London</v>
          </cell>
          <cell r="F1538" t="str">
            <v>Premium</v>
          </cell>
          <cell r="G1538" t="str">
            <v>Draught Premium Lager</v>
          </cell>
          <cell r="H1538" t="str">
            <v>Pint</v>
          </cell>
          <cell r="I1538" t="str">
            <v>D: £4 - £4.50</v>
          </cell>
          <cell r="J1538">
            <v>99</v>
          </cell>
          <cell r="K1538">
            <v>1245.3599999999999</v>
          </cell>
          <cell r="L1538">
            <v>302.31748362284685</v>
          </cell>
        </row>
        <row r="1539">
          <cell r="B1539" t="str">
            <v>LondonWet PubTotalDraught Premium LagerE: £4.50 - £5</v>
          </cell>
          <cell r="C1539" t="str">
            <v>Total</v>
          </cell>
          <cell r="D1539" t="str">
            <v>Wet Pub</v>
          </cell>
          <cell r="E1539" t="str">
            <v>London</v>
          </cell>
          <cell r="F1539" t="str">
            <v>Total</v>
          </cell>
          <cell r="G1539" t="str">
            <v>Draught Premium Lager</v>
          </cell>
          <cell r="H1539" t="str">
            <v>Pint</v>
          </cell>
          <cell r="I1539" t="str">
            <v>E: £4.50 - £5</v>
          </cell>
          <cell r="J1539">
            <v>36</v>
          </cell>
          <cell r="K1539">
            <v>1146.19</v>
          </cell>
          <cell r="L1539">
            <v>246.53127347417779</v>
          </cell>
        </row>
        <row r="1540">
          <cell r="B1540" t="str">
            <v>LondonWet PubTotalDraught Premium LagerF: £5 - £5.50</v>
          </cell>
          <cell r="C1540" t="str">
            <v>Total</v>
          </cell>
          <cell r="D1540" t="str">
            <v>Wet Pub</v>
          </cell>
          <cell r="E1540" t="str">
            <v>London</v>
          </cell>
          <cell r="F1540" t="str">
            <v>Total</v>
          </cell>
          <cell r="G1540" t="str">
            <v>Draught Premium Lager</v>
          </cell>
          <cell r="H1540" t="str">
            <v>Pint</v>
          </cell>
          <cell r="I1540" t="str">
            <v>F: £5 - £5.50</v>
          </cell>
          <cell r="J1540">
            <v>83</v>
          </cell>
          <cell r="K1540">
            <v>1438.22</v>
          </cell>
          <cell r="L1540">
            <v>282.76099685537673</v>
          </cell>
        </row>
        <row r="1541">
          <cell r="B1541" t="str">
            <v>LondonWet PubTotalDraught Premium LagerD: £4 - £4.50</v>
          </cell>
          <cell r="C1541" t="str">
            <v>Total</v>
          </cell>
          <cell r="D1541" t="str">
            <v>Wet Pub</v>
          </cell>
          <cell r="E1541" t="str">
            <v>London</v>
          </cell>
          <cell r="F1541" t="str">
            <v>Total</v>
          </cell>
          <cell r="G1541" t="str">
            <v>Draught Premium Lager</v>
          </cell>
          <cell r="H1541" t="str">
            <v>Pint</v>
          </cell>
          <cell r="I1541" t="str">
            <v>D: £4 - £4.50</v>
          </cell>
          <cell r="J1541">
            <v>129</v>
          </cell>
          <cell r="K1541">
            <v>1262.18</v>
          </cell>
          <cell r="L1541">
            <v>306.69157383110388</v>
          </cell>
        </row>
        <row r="1542">
          <cell r="B1542" t="str">
            <v>North EnglandWet PubMainstreamDraught Premium LagerC: £3.50 - £4</v>
          </cell>
          <cell r="C1542" t="str">
            <v>Total</v>
          </cell>
          <cell r="D1542" t="str">
            <v>Wet Pub</v>
          </cell>
          <cell r="E1542" t="str">
            <v>North England</v>
          </cell>
          <cell r="F1542" t="str">
            <v>Mainstream</v>
          </cell>
          <cell r="G1542" t="str">
            <v>Draught Premium Lager</v>
          </cell>
          <cell r="H1542" t="str">
            <v>Pint</v>
          </cell>
          <cell r="I1542" t="str">
            <v>C: £3.50 - £4</v>
          </cell>
          <cell r="J1542">
            <v>49</v>
          </cell>
          <cell r="K1542">
            <v>749.33</v>
          </cell>
          <cell r="L1542">
            <v>208.10948263920949</v>
          </cell>
        </row>
        <row r="1543">
          <cell r="B1543" t="str">
            <v>North EnglandWet PubMainstreamDraught Premium LagerB: £3 - £3.50</v>
          </cell>
          <cell r="C1543" t="str">
            <v>Total</v>
          </cell>
          <cell r="D1543" t="str">
            <v>Wet Pub</v>
          </cell>
          <cell r="E1543" t="str">
            <v>North England</v>
          </cell>
          <cell r="F1543" t="str">
            <v>Mainstream</v>
          </cell>
          <cell r="G1543" t="str">
            <v>Draught Premium Lager</v>
          </cell>
          <cell r="H1543" t="str">
            <v>Pint</v>
          </cell>
          <cell r="I1543" t="str">
            <v>B: £3 - £3.50</v>
          </cell>
          <cell r="J1543">
            <v>61</v>
          </cell>
          <cell r="K1543">
            <v>567.17999999999995</v>
          </cell>
          <cell r="L1543">
            <v>174.04527155502799</v>
          </cell>
        </row>
        <row r="1544">
          <cell r="B1544" t="str">
            <v>North EnglandWet PubPremiumDraught Premium LagerD: £4 - £4.50</v>
          </cell>
          <cell r="C1544" t="str">
            <v>Total</v>
          </cell>
          <cell r="D1544" t="str">
            <v>Wet Pub</v>
          </cell>
          <cell r="E1544" t="str">
            <v>North England</v>
          </cell>
          <cell r="F1544" t="str">
            <v>Premium</v>
          </cell>
          <cell r="G1544" t="str">
            <v>Draught Premium Lager</v>
          </cell>
          <cell r="H1544" t="str">
            <v>Pint</v>
          </cell>
          <cell r="I1544" t="str">
            <v>D: £4 - £4.50</v>
          </cell>
          <cell r="J1544">
            <v>43</v>
          </cell>
          <cell r="K1544">
            <v>1040.56</v>
          </cell>
          <cell r="L1544">
            <v>255.77092924915843</v>
          </cell>
        </row>
        <row r="1545">
          <cell r="B1545" t="str">
            <v>North EnglandWet PubPremiumDraught Premium LagerB: £3 - £3.50</v>
          </cell>
          <cell r="C1545" t="str">
            <v>Total</v>
          </cell>
          <cell r="D1545" t="str">
            <v>Wet Pub</v>
          </cell>
          <cell r="E1545" t="str">
            <v>North England</v>
          </cell>
          <cell r="F1545" t="str">
            <v>Premium</v>
          </cell>
          <cell r="G1545" t="str">
            <v>Draught Premium Lager</v>
          </cell>
          <cell r="H1545" t="str">
            <v>Pint</v>
          </cell>
          <cell r="I1545" t="str">
            <v>B: £3 - £3.50</v>
          </cell>
          <cell r="J1545">
            <v>44</v>
          </cell>
          <cell r="K1545">
            <v>561.86</v>
          </cell>
          <cell r="L1545">
            <v>169.85598776223785</v>
          </cell>
        </row>
        <row r="1546">
          <cell r="B1546" t="str">
            <v>North EnglandWet PubPremiumDraught Premium LagerC: £3.50 - £4</v>
          </cell>
          <cell r="C1546" t="str">
            <v>Total</v>
          </cell>
          <cell r="D1546" t="str">
            <v>Wet Pub</v>
          </cell>
          <cell r="E1546" t="str">
            <v>North England</v>
          </cell>
          <cell r="F1546" t="str">
            <v>Premium</v>
          </cell>
          <cell r="G1546" t="str">
            <v>Draught Premium Lager</v>
          </cell>
          <cell r="H1546" t="str">
            <v>Pint</v>
          </cell>
          <cell r="I1546" t="str">
            <v>C: £3.50 - £4</v>
          </cell>
          <cell r="J1546">
            <v>92</v>
          </cell>
          <cell r="K1546">
            <v>857.86</v>
          </cell>
          <cell r="L1546">
            <v>233.73317880163029</v>
          </cell>
        </row>
        <row r="1547">
          <cell r="B1547" t="str">
            <v>North EnglandWet PubTotalDraught Premium LagerD: £4 - £4.50</v>
          </cell>
          <cell r="C1547" t="str">
            <v>Total</v>
          </cell>
          <cell r="D1547" t="str">
            <v>Wet Pub</v>
          </cell>
          <cell r="E1547" t="str">
            <v>North England</v>
          </cell>
          <cell r="F1547" t="str">
            <v>Total</v>
          </cell>
          <cell r="G1547" t="str">
            <v>Draught Premium Lager</v>
          </cell>
          <cell r="H1547" t="str">
            <v>Pint</v>
          </cell>
          <cell r="I1547" t="str">
            <v>D: £4 - £4.50</v>
          </cell>
          <cell r="J1547">
            <v>61</v>
          </cell>
          <cell r="K1547">
            <v>992.34</v>
          </cell>
          <cell r="L1547">
            <v>246.46092907517959</v>
          </cell>
        </row>
        <row r="1548">
          <cell r="B1548" t="str">
            <v>North EnglandWet PubTotalDraught Premium LagerB: £3 - £3.50</v>
          </cell>
          <cell r="C1548" t="str">
            <v>Total</v>
          </cell>
          <cell r="D1548" t="str">
            <v>Wet Pub</v>
          </cell>
          <cell r="E1548" t="str">
            <v>North England</v>
          </cell>
          <cell r="F1548" t="str">
            <v>Total</v>
          </cell>
          <cell r="G1548" t="str">
            <v>Draught Premium Lager</v>
          </cell>
          <cell r="H1548" t="str">
            <v>Pint</v>
          </cell>
          <cell r="I1548" t="str">
            <v>B: £3 - £3.50</v>
          </cell>
          <cell r="J1548">
            <v>105</v>
          </cell>
          <cell r="K1548">
            <v>564.95000000000005</v>
          </cell>
          <cell r="L1548">
            <v>172.28976215614455</v>
          </cell>
        </row>
        <row r="1549">
          <cell r="B1549" t="str">
            <v>North EnglandWet PubTotalDraught Premium LagerC: £3.50 - £4</v>
          </cell>
          <cell r="C1549" t="str">
            <v>Total</v>
          </cell>
          <cell r="D1549" t="str">
            <v>Wet Pub</v>
          </cell>
          <cell r="E1549" t="str">
            <v>North England</v>
          </cell>
          <cell r="F1549" t="str">
            <v>Total</v>
          </cell>
          <cell r="G1549" t="str">
            <v>Draught Premium Lager</v>
          </cell>
          <cell r="H1549" t="str">
            <v>Pint</v>
          </cell>
          <cell r="I1549" t="str">
            <v>C: £3.50 - £4</v>
          </cell>
          <cell r="J1549">
            <v>141</v>
          </cell>
          <cell r="K1549">
            <v>820.14</v>
          </cell>
          <cell r="L1549">
            <v>224.82849006433628</v>
          </cell>
        </row>
        <row r="1550">
          <cell r="B1550" t="str">
            <v>ScotlandWet PubPremiumDraught Premium LagerC: £3.50 - £4</v>
          </cell>
          <cell r="C1550" t="str">
            <v>Total</v>
          </cell>
          <cell r="D1550" t="str">
            <v>Wet Pub</v>
          </cell>
          <cell r="E1550" t="str">
            <v>Scotland</v>
          </cell>
          <cell r="F1550" t="str">
            <v>Premium</v>
          </cell>
          <cell r="G1550" t="str">
            <v>Draught Premium Lager</v>
          </cell>
          <cell r="H1550" t="str">
            <v>Pint</v>
          </cell>
          <cell r="I1550" t="str">
            <v>C: £3.50 - £4</v>
          </cell>
          <cell r="J1550">
            <v>41</v>
          </cell>
          <cell r="K1550">
            <v>463.49</v>
          </cell>
          <cell r="L1550">
            <v>128.51325939524136</v>
          </cell>
        </row>
        <row r="1551">
          <cell r="B1551" t="str">
            <v>ScotlandWet PubTotalDraught Premium LagerC: £3.50 - £4</v>
          </cell>
          <cell r="C1551" t="str">
            <v>Total</v>
          </cell>
          <cell r="D1551" t="str">
            <v>Wet Pub</v>
          </cell>
          <cell r="E1551" t="str">
            <v>Scotland</v>
          </cell>
          <cell r="F1551" t="str">
            <v>Total</v>
          </cell>
          <cell r="G1551" t="str">
            <v>Draught Premium Lager</v>
          </cell>
          <cell r="H1551" t="str">
            <v>Pint</v>
          </cell>
          <cell r="I1551" t="str">
            <v>C: £3.50 - £4</v>
          </cell>
          <cell r="J1551">
            <v>47</v>
          </cell>
          <cell r="K1551">
            <v>484.56</v>
          </cell>
          <cell r="L1551">
            <v>134.39751187833645</v>
          </cell>
        </row>
        <row r="1552">
          <cell r="B1552" t="str">
            <v>South EnglandWet PubPremiumDraught Premium LagerC: £3.50 - £4</v>
          </cell>
          <cell r="C1552" t="str">
            <v>Total</v>
          </cell>
          <cell r="D1552" t="str">
            <v>Wet Pub</v>
          </cell>
          <cell r="E1552" t="str">
            <v>South England</v>
          </cell>
          <cell r="F1552" t="str">
            <v>Premium</v>
          </cell>
          <cell r="G1552" t="str">
            <v>Draught Premium Lager</v>
          </cell>
          <cell r="H1552" t="str">
            <v>Pint</v>
          </cell>
          <cell r="I1552" t="str">
            <v>C: £3.50 - £4</v>
          </cell>
          <cell r="J1552">
            <v>69</v>
          </cell>
          <cell r="K1552">
            <v>899.71</v>
          </cell>
          <cell r="L1552">
            <v>240.60017381267608</v>
          </cell>
        </row>
        <row r="1553">
          <cell r="B1553" t="str">
            <v>South EnglandWet PubPremiumDraught Premium LagerD: £4 - £4.50</v>
          </cell>
          <cell r="C1553" t="str">
            <v>Total</v>
          </cell>
          <cell r="D1553" t="str">
            <v>Wet Pub</v>
          </cell>
          <cell r="E1553" t="str">
            <v>South England</v>
          </cell>
          <cell r="F1553" t="str">
            <v>Premium</v>
          </cell>
          <cell r="G1553" t="str">
            <v>Draught Premium Lager</v>
          </cell>
          <cell r="H1553" t="str">
            <v>Pint</v>
          </cell>
          <cell r="I1553" t="str">
            <v>D: £4 - £4.50</v>
          </cell>
          <cell r="J1553">
            <v>88</v>
          </cell>
          <cell r="K1553">
            <v>858.75</v>
          </cell>
          <cell r="L1553">
            <v>210.29049127892958</v>
          </cell>
        </row>
        <row r="1554">
          <cell r="B1554" t="str">
            <v>South EnglandWet PubTotalDraught Premium LagerC: £3.50 - £4</v>
          </cell>
          <cell r="C1554" t="str">
            <v>Total</v>
          </cell>
          <cell r="D1554" t="str">
            <v>Wet Pub</v>
          </cell>
          <cell r="E1554" t="str">
            <v>South England</v>
          </cell>
          <cell r="F1554" t="str">
            <v>Total</v>
          </cell>
          <cell r="G1554" t="str">
            <v>Draught Premium Lager</v>
          </cell>
          <cell r="H1554" t="str">
            <v>Pint</v>
          </cell>
          <cell r="I1554" t="str">
            <v>C: £3.50 - £4</v>
          </cell>
          <cell r="J1554">
            <v>90</v>
          </cell>
          <cell r="K1554">
            <v>905.26</v>
          </cell>
          <cell r="L1554">
            <v>242.37562261452109</v>
          </cell>
        </row>
        <row r="1555">
          <cell r="B1555" t="str">
            <v>South EnglandWet PubTotalDraught Premium LagerD: £4 - £4.50</v>
          </cell>
          <cell r="C1555" t="str">
            <v>Total</v>
          </cell>
          <cell r="D1555" t="str">
            <v>Wet Pub</v>
          </cell>
          <cell r="E1555" t="str">
            <v>South England</v>
          </cell>
          <cell r="F1555" t="str">
            <v>Total</v>
          </cell>
          <cell r="G1555" t="str">
            <v>Draught Premium Lager</v>
          </cell>
          <cell r="H1555" t="str">
            <v>Pint</v>
          </cell>
          <cell r="I1555" t="str">
            <v>D: £4 - £4.50</v>
          </cell>
          <cell r="J1555">
            <v>108</v>
          </cell>
          <cell r="K1555">
            <v>875.13</v>
          </cell>
          <cell r="L1555">
            <v>214.11707943240319</v>
          </cell>
        </row>
        <row r="1556">
          <cell r="B1556" t="str">
            <v>GBBarMainstreamDraught Standard Premium LagerC: £3.50 - £4</v>
          </cell>
          <cell r="C1556" t="str">
            <v>Total</v>
          </cell>
          <cell r="D1556" t="str">
            <v>Bar</v>
          </cell>
          <cell r="E1556" t="str">
            <v>GB</v>
          </cell>
          <cell r="F1556" t="str">
            <v>Mainstream</v>
          </cell>
          <cell r="G1556" t="str">
            <v>Draught Standard Premium Lager</v>
          </cell>
          <cell r="H1556" t="str">
            <v>Pint</v>
          </cell>
          <cell r="I1556" t="str">
            <v>C: £3.50 - £4</v>
          </cell>
          <cell r="J1556">
            <v>32</v>
          </cell>
          <cell r="K1556">
            <v>474.59</v>
          </cell>
          <cell r="L1556">
            <v>125.04701462435932</v>
          </cell>
        </row>
        <row r="1557">
          <cell r="B1557" t="str">
            <v>GBBarMainstreamDraught Standard Premium LagerD: £4 - £4.50</v>
          </cell>
          <cell r="C1557" t="str">
            <v>Total</v>
          </cell>
          <cell r="D1557" t="str">
            <v>Bar</v>
          </cell>
          <cell r="E1557" t="str">
            <v>GB</v>
          </cell>
          <cell r="F1557" t="str">
            <v>Mainstream</v>
          </cell>
          <cell r="G1557" t="str">
            <v>Draught Standard Premium Lager</v>
          </cell>
          <cell r="H1557" t="str">
            <v>Pint</v>
          </cell>
          <cell r="I1557" t="str">
            <v>D: £4 - £4.50</v>
          </cell>
          <cell r="J1557">
            <v>44</v>
          </cell>
          <cell r="K1557">
            <v>880.38</v>
          </cell>
          <cell r="L1557">
            <v>212.21052970269366</v>
          </cell>
        </row>
        <row r="1558">
          <cell r="B1558" t="str">
            <v>GBBarPremiumDraught Standard Premium LagerC: £3.50 - £4</v>
          </cell>
          <cell r="C1558" t="str">
            <v>Total</v>
          </cell>
          <cell r="D1558" t="str">
            <v>Bar</v>
          </cell>
          <cell r="E1558" t="str">
            <v>GB</v>
          </cell>
          <cell r="F1558" t="str">
            <v>Premium</v>
          </cell>
          <cell r="G1558" t="str">
            <v>Draught Standard Premium Lager</v>
          </cell>
          <cell r="H1558" t="str">
            <v>Pint</v>
          </cell>
          <cell r="I1558" t="str">
            <v>C: £3.50 - £4</v>
          </cell>
          <cell r="J1558">
            <v>60</v>
          </cell>
          <cell r="K1558">
            <v>860.24</v>
          </cell>
          <cell r="L1558">
            <v>235.16643776607745</v>
          </cell>
        </row>
        <row r="1559">
          <cell r="B1559" t="str">
            <v>GBBarPremiumDraught Standard Premium LagerF: £5 - £5.50</v>
          </cell>
          <cell r="C1559" t="str">
            <v>Total</v>
          </cell>
          <cell r="D1559" t="str">
            <v>Bar</v>
          </cell>
          <cell r="E1559" t="str">
            <v>GB</v>
          </cell>
          <cell r="F1559" t="str">
            <v>Premium</v>
          </cell>
          <cell r="G1559" t="str">
            <v>Draught Standard Premium Lager</v>
          </cell>
          <cell r="H1559" t="str">
            <v>Pint</v>
          </cell>
          <cell r="I1559" t="str">
            <v>F: £5 - £5.50</v>
          </cell>
          <cell r="J1559">
            <v>75</v>
          </cell>
          <cell r="K1559">
            <v>1815.94</v>
          </cell>
          <cell r="L1559">
            <v>362.51631334592781</v>
          </cell>
        </row>
        <row r="1560">
          <cell r="B1560" t="str">
            <v>GBBarPremiumDraught Standard Premium LagerE: £4.50 - £5</v>
          </cell>
          <cell r="C1560" t="str">
            <v>Total</v>
          </cell>
          <cell r="D1560" t="str">
            <v>Bar</v>
          </cell>
          <cell r="E1560" t="str">
            <v>GB</v>
          </cell>
          <cell r="F1560" t="str">
            <v>Premium</v>
          </cell>
          <cell r="G1560" t="str">
            <v>Draught Standard Premium Lager</v>
          </cell>
          <cell r="H1560" t="str">
            <v>Pint</v>
          </cell>
          <cell r="I1560" t="str">
            <v>E: £4.50 - £5</v>
          </cell>
          <cell r="J1560">
            <v>127</v>
          </cell>
          <cell r="K1560">
            <v>1407.99</v>
          </cell>
          <cell r="L1560">
            <v>303.21804684583452</v>
          </cell>
        </row>
        <row r="1561">
          <cell r="B1561" t="str">
            <v>GBBarPremiumDraught Standard Premium LagerD: £4 - £4.50</v>
          </cell>
          <cell r="C1561" t="str">
            <v>Total</v>
          </cell>
          <cell r="D1561" t="str">
            <v>Bar</v>
          </cell>
          <cell r="E1561" t="str">
            <v>GB</v>
          </cell>
          <cell r="F1561" t="str">
            <v>Premium</v>
          </cell>
          <cell r="G1561" t="str">
            <v>Draught Standard Premium Lager</v>
          </cell>
          <cell r="H1561" t="str">
            <v>Pint</v>
          </cell>
          <cell r="I1561" t="str">
            <v>D: £4 - £4.50</v>
          </cell>
          <cell r="J1561">
            <v>131</v>
          </cell>
          <cell r="K1561">
            <v>1003.69</v>
          </cell>
          <cell r="L1561">
            <v>247.57827851059682</v>
          </cell>
        </row>
        <row r="1562">
          <cell r="B1562" t="str">
            <v>GBBarTotalDraught Standard Premium LagerB: £3 - £3.50</v>
          </cell>
          <cell r="C1562" t="str">
            <v>Total</v>
          </cell>
          <cell r="D1562" t="str">
            <v>Bar</v>
          </cell>
          <cell r="E1562" t="str">
            <v>GB</v>
          </cell>
          <cell r="F1562" t="str">
            <v>Total</v>
          </cell>
          <cell r="G1562" t="str">
            <v>Draught Standard Premium Lager</v>
          </cell>
          <cell r="H1562" t="str">
            <v>Pint</v>
          </cell>
          <cell r="I1562" t="str">
            <v>B: £3 - £3.50</v>
          </cell>
          <cell r="J1562">
            <v>42</v>
          </cell>
          <cell r="K1562">
            <v>662.68</v>
          </cell>
          <cell r="L1562">
            <v>189.58419681975352</v>
          </cell>
        </row>
        <row r="1563">
          <cell r="B1563" t="str">
            <v>GBBarTotalDraught Standard Premium LagerF: £5 - £5.50</v>
          </cell>
          <cell r="C1563" t="str">
            <v>Total</v>
          </cell>
          <cell r="D1563" t="str">
            <v>Bar</v>
          </cell>
          <cell r="E1563" t="str">
            <v>GB</v>
          </cell>
          <cell r="F1563" t="str">
            <v>Total</v>
          </cell>
          <cell r="G1563" t="str">
            <v>Draught Standard Premium Lager</v>
          </cell>
          <cell r="H1563" t="str">
            <v>Pint</v>
          </cell>
          <cell r="I1563" t="str">
            <v>F: £5 - £5.50</v>
          </cell>
          <cell r="J1563">
            <v>77</v>
          </cell>
          <cell r="K1563">
            <v>1786.95</v>
          </cell>
          <cell r="L1563">
            <v>356.6915889233556</v>
          </cell>
        </row>
        <row r="1564">
          <cell r="B1564" t="str">
            <v>GBBarTotalDraught Standard Premium LagerC: £3.50 - £4</v>
          </cell>
          <cell r="C1564" t="str">
            <v>Total</v>
          </cell>
          <cell r="D1564" t="str">
            <v>Bar</v>
          </cell>
          <cell r="E1564" t="str">
            <v>GB</v>
          </cell>
          <cell r="F1564" t="str">
            <v>Total</v>
          </cell>
          <cell r="G1564" t="str">
            <v>Draught Standard Premium Lager</v>
          </cell>
          <cell r="H1564" t="str">
            <v>Pint</v>
          </cell>
          <cell r="I1564" t="str">
            <v>C: £3.50 - £4</v>
          </cell>
          <cell r="J1564">
            <v>92</v>
          </cell>
          <cell r="K1564">
            <v>726.1</v>
          </cell>
          <cell r="L1564">
            <v>196.86402971678345</v>
          </cell>
        </row>
        <row r="1565">
          <cell r="B1565" t="str">
            <v>GBBarTotalDraught Standard Premium LagerE: £4.50 - £5</v>
          </cell>
          <cell r="C1565" t="str">
            <v>Total</v>
          </cell>
          <cell r="D1565" t="str">
            <v>Bar</v>
          </cell>
          <cell r="E1565" t="str">
            <v>GB</v>
          </cell>
          <cell r="F1565" t="str">
            <v>Total</v>
          </cell>
          <cell r="G1565" t="str">
            <v>Draught Standard Premium Lager</v>
          </cell>
          <cell r="H1565" t="str">
            <v>Pint</v>
          </cell>
          <cell r="I1565" t="str">
            <v>E: £4.50 - £5</v>
          </cell>
          <cell r="J1565">
            <v>145</v>
          </cell>
          <cell r="K1565">
            <v>1425.71</v>
          </cell>
          <cell r="L1565">
            <v>307.01142741942255</v>
          </cell>
        </row>
        <row r="1566">
          <cell r="B1566" t="str">
            <v>GBBarTotalDraught Standard Premium LagerD: £4 - £4.50</v>
          </cell>
          <cell r="C1566" t="str">
            <v>Total</v>
          </cell>
          <cell r="D1566" t="str">
            <v>Bar</v>
          </cell>
          <cell r="E1566" t="str">
            <v>GB</v>
          </cell>
          <cell r="F1566" t="str">
            <v>Total</v>
          </cell>
          <cell r="G1566" t="str">
            <v>Draught Standard Premium Lager</v>
          </cell>
          <cell r="H1566" t="str">
            <v>Pint</v>
          </cell>
          <cell r="I1566" t="str">
            <v>D: £4 - £4.50</v>
          </cell>
          <cell r="J1566">
            <v>175</v>
          </cell>
          <cell r="K1566">
            <v>972.69</v>
          </cell>
          <cell r="L1566">
            <v>238.68581595318136</v>
          </cell>
        </row>
        <row r="1567">
          <cell r="B1567" t="str">
            <v>LondonBarPremiumDraught Standard Premium LagerD: £4 - £4.50</v>
          </cell>
          <cell r="C1567" t="str">
            <v>Total</v>
          </cell>
          <cell r="D1567" t="str">
            <v>Bar</v>
          </cell>
          <cell r="E1567" t="str">
            <v>London</v>
          </cell>
          <cell r="F1567" t="str">
            <v>Premium</v>
          </cell>
          <cell r="G1567" t="str">
            <v>Draught Standard Premium Lager</v>
          </cell>
          <cell r="H1567" t="str">
            <v>Pint</v>
          </cell>
          <cell r="I1567" t="str">
            <v>D: £4 - £4.50</v>
          </cell>
          <cell r="J1567">
            <v>35</v>
          </cell>
          <cell r="K1567">
            <v>861.29</v>
          </cell>
          <cell r="L1567">
            <v>209.79663669041904</v>
          </cell>
        </row>
        <row r="1568">
          <cell r="B1568" t="str">
            <v>LondonBarPremiumDraught Standard Premium LagerF: £5 - £5.50</v>
          </cell>
          <cell r="C1568" t="str">
            <v>Total</v>
          </cell>
          <cell r="D1568" t="str">
            <v>Bar</v>
          </cell>
          <cell r="E1568" t="str">
            <v>London</v>
          </cell>
          <cell r="F1568" t="str">
            <v>Premium</v>
          </cell>
          <cell r="G1568" t="str">
            <v>Draught Standard Premium Lager</v>
          </cell>
          <cell r="H1568" t="str">
            <v>Pint</v>
          </cell>
          <cell r="I1568" t="str">
            <v>F: £5 - £5.50</v>
          </cell>
          <cell r="J1568">
            <v>69</v>
          </cell>
          <cell r="K1568">
            <v>1879.59</v>
          </cell>
          <cell r="L1568">
            <v>375.44255073832744</v>
          </cell>
        </row>
        <row r="1569">
          <cell r="B1569" t="str">
            <v>LondonBarPremiumDraught Standard Premium LagerE: £4.50 - £5</v>
          </cell>
          <cell r="C1569" t="str">
            <v>Total</v>
          </cell>
          <cell r="D1569" t="str">
            <v>Bar</v>
          </cell>
          <cell r="E1569" t="str">
            <v>London</v>
          </cell>
          <cell r="F1569" t="str">
            <v>Premium</v>
          </cell>
          <cell r="G1569" t="str">
            <v>Draught Standard Premium Lager</v>
          </cell>
          <cell r="H1569" t="str">
            <v>Pint</v>
          </cell>
          <cell r="I1569" t="str">
            <v>E: £4.50 - £5</v>
          </cell>
          <cell r="J1569">
            <v>85</v>
          </cell>
          <cell r="K1569">
            <v>1545.72</v>
          </cell>
          <cell r="L1569">
            <v>330.03729982175003</v>
          </cell>
        </row>
        <row r="1570">
          <cell r="B1570" t="str">
            <v>LondonBarTotalDraught Standard Premium LagerD: £4 - £4.50</v>
          </cell>
          <cell r="C1570" t="str">
            <v>Total</v>
          </cell>
          <cell r="D1570" t="str">
            <v>Bar</v>
          </cell>
          <cell r="E1570" t="str">
            <v>London</v>
          </cell>
          <cell r="F1570" t="str">
            <v>Total</v>
          </cell>
          <cell r="G1570" t="str">
            <v>Draught Standard Premium Lager</v>
          </cell>
          <cell r="H1570" t="str">
            <v>Pint</v>
          </cell>
          <cell r="I1570" t="str">
            <v>D: £4 - £4.50</v>
          </cell>
          <cell r="J1570">
            <v>38</v>
          </cell>
          <cell r="K1570">
            <v>846.73</v>
          </cell>
          <cell r="L1570">
            <v>206.67497990644014</v>
          </cell>
        </row>
        <row r="1571">
          <cell r="B1571" t="str">
            <v>LondonBarTotalDraught Standard Premium LagerF: £5 - £5.50</v>
          </cell>
          <cell r="C1571" t="str">
            <v>Total</v>
          </cell>
          <cell r="D1571" t="str">
            <v>Bar</v>
          </cell>
          <cell r="E1571" t="str">
            <v>London</v>
          </cell>
          <cell r="F1571" t="str">
            <v>Total</v>
          </cell>
          <cell r="G1571" t="str">
            <v>Draught Standard Premium Lager</v>
          </cell>
          <cell r="H1571" t="str">
            <v>Pint</v>
          </cell>
          <cell r="I1571" t="str">
            <v>F: £5 - £5.50</v>
          </cell>
          <cell r="J1571">
            <v>69</v>
          </cell>
          <cell r="K1571">
            <v>1879.59</v>
          </cell>
          <cell r="L1571">
            <v>375.44255073832744</v>
          </cell>
        </row>
        <row r="1572">
          <cell r="B1572" t="str">
            <v>LondonBarTotalDraught Standard Premium LagerE: £4.50 - £5</v>
          </cell>
          <cell r="C1572" t="str">
            <v>Total</v>
          </cell>
          <cell r="D1572" t="str">
            <v>Bar</v>
          </cell>
          <cell r="E1572" t="str">
            <v>London</v>
          </cell>
          <cell r="F1572" t="str">
            <v>Total</v>
          </cell>
          <cell r="G1572" t="str">
            <v>Draught Standard Premium Lager</v>
          </cell>
          <cell r="H1572" t="str">
            <v>Pint</v>
          </cell>
          <cell r="I1572" t="str">
            <v>E: £4.50 - £5</v>
          </cell>
          <cell r="J1572">
            <v>95</v>
          </cell>
          <cell r="K1572">
            <v>1585.78</v>
          </cell>
          <cell r="L1572">
            <v>339.09233101460211</v>
          </cell>
        </row>
        <row r="1573">
          <cell r="B1573" t="str">
            <v>North EnglandBarPremiumDraught Standard Premium LagerD: £4 - £4.50</v>
          </cell>
          <cell r="C1573" t="str">
            <v>Total</v>
          </cell>
          <cell r="D1573" t="str">
            <v>Bar</v>
          </cell>
          <cell r="E1573" t="str">
            <v>North England</v>
          </cell>
          <cell r="F1573" t="str">
            <v>Premium</v>
          </cell>
          <cell r="G1573" t="str">
            <v>Draught Standard Premium Lager</v>
          </cell>
          <cell r="H1573" t="str">
            <v>Pint</v>
          </cell>
          <cell r="I1573" t="str">
            <v>D: £4 - £4.50</v>
          </cell>
          <cell r="J1573">
            <v>40</v>
          </cell>
          <cell r="K1573">
            <v>1272.1400000000001</v>
          </cell>
          <cell r="L1573">
            <v>313.84896414213028</v>
          </cell>
        </row>
        <row r="1574">
          <cell r="B1574" t="str">
            <v>North EnglandBarTotalDraught Standard Premium LagerD: £4 - £4.50</v>
          </cell>
          <cell r="C1574" t="str">
            <v>Total</v>
          </cell>
          <cell r="D1574" t="str">
            <v>Bar</v>
          </cell>
          <cell r="E1574" t="str">
            <v>North England</v>
          </cell>
          <cell r="F1574" t="str">
            <v>Total</v>
          </cell>
          <cell r="G1574" t="str">
            <v>Draught Standard Premium Lager</v>
          </cell>
          <cell r="H1574" t="str">
            <v>Pint</v>
          </cell>
          <cell r="I1574" t="str">
            <v>D: £4 - £4.50</v>
          </cell>
          <cell r="J1574">
            <v>51</v>
          </cell>
          <cell r="K1574">
            <v>1198.3499999999999</v>
          </cell>
          <cell r="L1574">
            <v>295.37078811612679</v>
          </cell>
        </row>
        <row r="1575">
          <cell r="B1575" t="str">
            <v>South EnglandBarPremiumDraught Standard Premium LagerD: £4 - £4.50</v>
          </cell>
          <cell r="C1575" t="str">
            <v>Total</v>
          </cell>
          <cell r="D1575" t="str">
            <v>Bar</v>
          </cell>
          <cell r="E1575" t="str">
            <v>South England</v>
          </cell>
          <cell r="F1575" t="str">
            <v>Premium</v>
          </cell>
          <cell r="G1575" t="str">
            <v>Draught Standard Premium Lager</v>
          </cell>
          <cell r="H1575" t="str">
            <v>Pint</v>
          </cell>
          <cell r="I1575" t="str">
            <v>D: £4 - £4.50</v>
          </cell>
          <cell r="J1575">
            <v>39</v>
          </cell>
          <cell r="K1575">
            <v>960.64</v>
          </cell>
          <cell r="L1575">
            <v>240.06053206212502</v>
          </cell>
        </row>
        <row r="1576">
          <cell r="B1576" t="str">
            <v>South EnglandBarTotalDraught Standard Premium LagerC: £3.50 - £4</v>
          </cell>
          <cell r="C1576" t="str">
            <v>Total</v>
          </cell>
          <cell r="D1576" t="str">
            <v>Bar</v>
          </cell>
          <cell r="E1576" t="str">
            <v>South England</v>
          </cell>
          <cell r="F1576" t="str">
            <v>Total</v>
          </cell>
          <cell r="G1576" t="str">
            <v>Draught Standard Premium Lager</v>
          </cell>
          <cell r="H1576" t="str">
            <v>Pint</v>
          </cell>
          <cell r="I1576" t="str">
            <v>C: £3.50 - £4</v>
          </cell>
          <cell r="J1576">
            <v>32</v>
          </cell>
          <cell r="K1576">
            <v>576.4</v>
          </cell>
          <cell r="L1576">
            <v>153.0201248791771</v>
          </cell>
        </row>
        <row r="1577">
          <cell r="B1577" t="str">
            <v>South EnglandBarTotalDraught Standard Premium LagerD: £4 - £4.50</v>
          </cell>
          <cell r="C1577" t="str">
            <v>Total</v>
          </cell>
          <cell r="D1577" t="str">
            <v>Bar</v>
          </cell>
          <cell r="E1577" t="str">
            <v>South England</v>
          </cell>
          <cell r="F1577" t="str">
            <v>Total</v>
          </cell>
          <cell r="G1577" t="str">
            <v>Draught Standard Premium Lager</v>
          </cell>
          <cell r="H1577" t="str">
            <v>Pint</v>
          </cell>
          <cell r="I1577" t="str">
            <v>D: £4 - £4.50</v>
          </cell>
          <cell r="J1577">
            <v>58</v>
          </cell>
          <cell r="K1577">
            <v>974.3</v>
          </cell>
          <cell r="L1577">
            <v>238.43972032393134</v>
          </cell>
        </row>
        <row r="1578">
          <cell r="B1578" t="str">
            <v>Central/WalesDrinkingPremiumDraught Standard Premium LagerD: £4 - £4.50</v>
          </cell>
          <cell r="C1578" t="str">
            <v>Total</v>
          </cell>
          <cell r="D1578" t="str">
            <v>Drinking</v>
          </cell>
          <cell r="E1578" t="str">
            <v>Central/Wales</v>
          </cell>
          <cell r="F1578" t="str">
            <v>Premium</v>
          </cell>
          <cell r="G1578" t="str">
            <v>Draught Standard Premium Lager</v>
          </cell>
          <cell r="H1578" t="str">
            <v>Pint</v>
          </cell>
          <cell r="I1578" t="str">
            <v>D: £4 - £4.50</v>
          </cell>
          <cell r="J1578">
            <v>34</v>
          </cell>
          <cell r="K1578">
            <v>849.21</v>
          </cell>
          <cell r="L1578">
            <v>208.4111312248433</v>
          </cell>
        </row>
        <row r="1579">
          <cell r="B1579" t="str">
            <v>Central/WalesDrinkingTotalDraught Standard Premium LagerC: £3.50 - £4</v>
          </cell>
          <cell r="C1579" t="str">
            <v>Total</v>
          </cell>
          <cell r="D1579" t="str">
            <v>Drinking</v>
          </cell>
          <cell r="E1579" t="str">
            <v>Central/Wales</v>
          </cell>
          <cell r="F1579" t="str">
            <v>Total</v>
          </cell>
          <cell r="G1579" t="str">
            <v>Draught Standard Premium Lager</v>
          </cell>
          <cell r="H1579" t="str">
            <v>Pint</v>
          </cell>
          <cell r="I1579" t="str">
            <v>C: £3.50 - £4</v>
          </cell>
          <cell r="J1579">
            <v>33</v>
          </cell>
          <cell r="K1579">
            <v>530.02</v>
          </cell>
          <cell r="L1579">
            <v>145.35133516175017</v>
          </cell>
        </row>
        <row r="1580">
          <cell r="B1580" t="str">
            <v>Central/WalesDrinkingTotalDraught Standard Premium LagerD: £4 - £4.50</v>
          </cell>
          <cell r="C1580" t="str">
            <v>Total</v>
          </cell>
          <cell r="D1580" t="str">
            <v>Drinking</v>
          </cell>
          <cell r="E1580" t="str">
            <v>Central/Wales</v>
          </cell>
          <cell r="F1580" t="str">
            <v>Total</v>
          </cell>
          <cell r="G1580" t="str">
            <v>Draught Standard Premium Lager</v>
          </cell>
          <cell r="H1580" t="str">
            <v>Pint</v>
          </cell>
          <cell r="I1580" t="str">
            <v>D: £4 - £4.50</v>
          </cell>
          <cell r="J1580">
            <v>48</v>
          </cell>
          <cell r="K1580">
            <v>802.39</v>
          </cell>
          <cell r="L1580">
            <v>197.55569643565494</v>
          </cell>
        </row>
        <row r="1581">
          <cell r="B1581" t="str">
            <v>GBDrinkingMainstreamDraught Standard Premium LagerE: £4.50 - £5</v>
          </cell>
          <cell r="C1581" t="str">
            <v>Total</v>
          </cell>
          <cell r="D1581" t="str">
            <v>Drinking</v>
          </cell>
          <cell r="E1581" t="str">
            <v>GB</v>
          </cell>
          <cell r="F1581" t="str">
            <v>Mainstream</v>
          </cell>
          <cell r="G1581" t="str">
            <v>Draught Standard Premium Lager</v>
          </cell>
          <cell r="H1581" t="str">
            <v>Pint</v>
          </cell>
          <cell r="I1581" t="str">
            <v>E: £4.50 - £5</v>
          </cell>
          <cell r="J1581">
            <v>33</v>
          </cell>
          <cell r="K1581">
            <v>1435.56</v>
          </cell>
          <cell r="L1581">
            <v>310.00861662091552</v>
          </cell>
        </row>
        <row r="1582">
          <cell r="B1582" t="str">
            <v>GBDrinkingMainstreamDraught Standard Premium LagerC: £3.50 - £4</v>
          </cell>
          <cell r="C1582" t="str">
            <v>Total</v>
          </cell>
          <cell r="D1582" t="str">
            <v>Drinking</v>
          </cell>
          <cell r="E1582" t="str">
            <v>GB</v>
          </cell>
          <cell r="F1582" t="str">
            <v>Mainstream</v>
          </cell>
          <cell r="G1582" t="str">
            <v>Draught Standard Premium Lager</v>
          </cell>
          <cell r="H1582" t="str">
            <v>Pint</v>
          </cell>
          <cell r="I1582" t="str">
            <v>C: £3.50 - £4</v>
          </cell>
          <cell r="J1582">
            <v>56</v>
          </cell>
          <cell r="K1582">
            <v>559.32000000000005</v>
          </cell>
          <cell r="L1582">
            <v>149.57658489670195</v>
          </cell>
        </row>
        <row r="1583">
          <cell r="B1583" t="str">
            <v>GBDrinkingMainstreamDraught Standard Premium LagerD: £4 - £4.50</v>
          </cell>
          <cell r="C1583" t="str">
            <v>Total</v>
          </cell>
          <cell r="D1583" t="str">
            <v>Drinking</v>
          </cell>
          <cell r="E1583" t="str">
            <v>GB</v>
          </cell>
          <cell r="F1583" t="str">
            <v>Mainstream</v>
          </cell>
          <cell r="G1583" t="str">
            <v>Draught Standard Premium Lager</v>
          </cell>
          <cell r="H1583" t="str">
            <v>Pint</v>
          </cell>
          <cell r="I1583" t="str">
            <v>D: £4 - £4.50</v>
          </cell>
          <cell r="J1583">
            <v>74</v>
          </cell>
          <cell r="K1583">
            <v>848.77</v>
          </cell>
          <cell r="L1583">
            <v>205.30340686606866</v>
          </cell>
        </row>
        <row r="1584">
          <cell r="B1584" t="str">
            <v>GBDrinkingPremiumDraught Standard Premium LagerB: £3 - £3.50</v>
          </cell>
          <cell r="C1584" t="str">
            <v>Total</v>
          </cell>
          <cell r="D1584" t="str">
            <v>Drinking</v>
          </cell>
          <cell r="E1584" t="str">
            <v>GB</v>
          </cell>
          <cell r="F1584" t="str">
            <v>Premium</v>
          </cell>
          <cell r="G1584" t="str">
            <v>Draught Standard Premium Lager</v>
          </cell>
          <cell r="H1584" t="str">
            <v>Pint</v>
          </cell>
          <cell r="I1584" t="str">
            <v>B: £3 - £3.50</v>
          </cell>
          <cell r="J1584">
            <v>36</v>
          </cell>
          <cell r="K1584">
            <v>795.83</v>
          </cell>
          <cell r="L1584">
            <v>235.52700163095071</v>
          </cell>
        </row>
        <row r="1585">
          <cell r="B1585" t="str">
            <v>GBDrinkingPremiumDraught Standard Premium LagerC: £3.50 - £4</v>
          </cell>
          <cell r="C1585" t="str">
            <v>Total</v>
          </cell>
          <cell r="D1585" t="str">
            <v>Drinking</v>
          </cell>
          <cell r="E1585" t="str">
            <v>GB</v>
          </cell>
          <cell r="F1585" t="str">
            <v>Premium</v>
          </cell>
          <cell r="G1585" t="str">
            <v>Draught Standard Premium Lager</v>
          </cell>
          <cell r="H1585" t="str">
            <v>Pint</v>
          </cell>
          <cell r="I1585" t="str">
            <v>C: £3.50 - £4</v>
          </cell>
          <cell r="J1585">
            <v>138</v>
          </cell>
          <cell r="K1585">
            <v>728.88</v>
          </cell>
          <cell r="L1585">
            <v>199.22934247622888</v>
          </cell>
        </row>
        <row r="1586">
          <cell r="B1586" t="str">
            <v>GBDrinkingPremiumDraught Standard Premium LagerF: £5 - £5.50</v>
          </cell>
          <cell r="C1586" t="str">
            <v>Total</v>
          </cell>
          <cell r="D1586" t="str">
            <v>Drinking</v>
          </cell>
          <cell r="E1586" t="str">
            <v>GB</v>
          </cell>
          <cell r="F1586" t="str">
            <v>Premium</v>
          </cell>
          <cell r="G1586" t="str">
            <v>Draught Standard Premium Lager</v>
          </cell>
          <cell r="H1586" t="str">
            <v>Pint</v>
          </cell>
          <cell r="I1586" t="str">
            <v>F: £5 - £5.50</v>
          </cell>
          <cell r="J1586">
            <v>148</v>
          </cell>
          <cell r="K1586">
            <v>1621.76</v>
          </cell>
          <cell r="L1586">
            <v>324.10164924019188</v>
          </cell>
        </row>
        <row r="1587">
          <cell r="B1587" t="str">
            <v>GBDrinkingPremiumDraught Standard Premium LagerE: £4.50 - £5</v>
          </cell>
          <cell r="C1587" t="str">
            <v>Total</v>
          </cell>
          <cell r="D1587" t="str">
            <v>Drinking</v>
          </cell>
          <cell r="E1587" t="str">
            <v>GB</v>
          </cell>
          <cell r="F1587" t="str">
            <v>Premium</v>
          </cell>
          <cell r="G1587" t="str">
            <v>Draught Standard Premium Lager</v>
          </cell>
          <cell r="H1587" t="str">
            <v>Pint</v>
          </cell>
          <cell r="I1587" t="str">
            <v>E: £4.50 - £5</v>
          </cell>
          <cell r="J1587">
            <v>234</v>
          </cell>
          <cell r="K1587">
            <v>1348.38</v>
          </cell>
          <cell r="L1587">
            <v>290.41315060279049</v>
          </cell>
        </row>
        <row r="1588">
          <cell r="B1588" t="str">
            <v>GBDrinkingPremiumDraught Standard Premium LagerD: £4 - £4.50</v>
          </cell>
          <cell r="C1588" t="str">
            <v>Total</v>
          </cell>
          <cell r="D1588" t="str">
            <v>Drinking</v>
          </cell>
          <cell r="E1588" t="str">
            <v>GB</v>
          </cell>
          <cell r="F1588" t="str">
            <v>Premium</v>
          </cell>
          <cell r="G1588" t="str">
            <v>Draught Standard Premium Lager</v>
          </cell>
          <cell r="H1588" t="str">
            <v>Pint</v>
          </cell>
          <cell r="I1588" t="str">
            <v>D: £4 - £4.50</v>
          </cell>
          <cell r="J1588">
            <v>290</v>
          </cell>
          <cell r="K1588">
            <v>915.55</v>
          </cell>
          <cell r="L1588">
            <v>224.53992870535387</v>
          </cell>
        </row>
        <row r="1589">
          <cell r="B1589" t="str">
            <v>GBDrinkingTotalDraught Standard Premium LagerB: £3 - £3.50</v>
          </cell>
          <cell r="C1589" t="str">
            <v>Total</v>
          </cell>
          <cell r="D1589" t="str">
            <v>Drinking</v>
          </cell>
          <cell r="E1589" t="str">
            <v>GB</v>
          </cell>
          <cell r="F1589" t="str">
            <v>Total</v>
          </cell>
          <cell r="G1589" t="str">
            <v>Draught Standard Premium Lager</v>
          </cell>
          <cell r="H1589" t="str">
            <v>Pint</v>
          </cell>
          <cell r="I1589" t="str">
            <v>B: £3 - £3.50</v>
          </cell>
          <cell r="J1589">
            <v>61</v>
          </cell>
          <cell r="K1589">
            <v>676.65</v>
          </cell>
          <cell r="L1589">
            <v>203.53612341690669</v>
          </cell>
        </row>
        <row r="1590">
          <cell r="B1590" t="str">
            <v>GBDrinkingTotalDraught Standard Premium LagerF: £5 - £5.50</v>
          </cell>
          <cell r="C1590" t="str">
            <v>Total</v>
          </cell>
          <cell r="D1590" t="str">
            <v>Drinking</v>
          </cell>
          <cell r="E1590" t="str">
            <v>GB</v>
          </cell>
          <cell r="F1590" t="str">
            <v>Total</v>
          </cell>
          <cell r="G1590" t="str">
            <v>Draught Standard Premium Lager</v>
          </cell>
          <cell r="H1590" t="str">
            <v>Pint</v>
          </cell>
          <cell r="I1590" t="str">
            <v>F: £5 - £5.50</v>
          </cell>
          <cell r="J1590">
            <v>152</v>
          </cell>
          <cell r="K1590">
            <v>1605.66</v>
          </cell>
          <cell r="L1590">
            <v>320.93883382496477</v>
          </cell>
        </row>
        <row r="1591">
          <cell r="B1591" t="str">
            <v>GBDrinkingTotalDraught Standard Premium LagerC: £3.50 - £4</v>
          </cell>
          <cell r="C1591" t="str">
            <v>Total</v>
          </cell>
          <cell r="D1591" t="str">
            <v>Drinking</v>
          </cell>
          <cell r="E1591" t="str">
            <v>GB</v>
          </cell>
          <cell r="F1591" t="str">
            <v>Total</v>
          </cell>
          <cell r="G1591" t="str">
            <v>Draught Standard Premium Lager</v>
          </cell>
          <cell r="H1591" t="str">
            <v>Pint</v>
          </cell>
          <cell r="I1591" t="str">
            <v>C: £3.50 - £4</v>
          </cell>
          <cell r="J1591">
            <v>194</v>
          </cell>
          <cell r="K1591">
            <v>679.94</v>
          </cell>
          <cell r="L1591">
            <v>184.89658771100528</v>
          </cell>
        </row>
        <row r="1592">
          <cell r="B1592" t="str">
            <v>GBDrinkingTotalDraught Standard Premium LagerE: £4.50 - £5</v>
          </cell>
          <cell r="C1592" t="str">
            <v>Total</v>
          </cell>
          <cell r="D1592" t="str">
            <v>Drinking</v>
          </cell>
          <cell r="E1592" t="str">
            <v>GB</v>
          </cell>
          <cell r="F1592" t="str">
            <v>Total</v>
          </cell>
          <cell r="G1592" t="str">
            <v>Draught Standard Premium Lager</v>
          </cell>
          <cell r="H1592" t="str">
            <v>Pint</v>
          </cell>
          <cell r="I1592" t="str">
            <v>E: £4.50 - £5</v>
          </cell>
          <cell r="J1592">
            <v>267</v>
          </cell>
          <cell r="K1592">
            <v>1359.15</v>
          </cell>
          <cell r="L1592">
            <v>292.83506213311972</v>
          </cell>
        </row>
        <row r="1593">
          <cell r="B1593" t="str">
            <v>GBDrinkingTotalDraught Standard Premium LagerD: £4 - £4.50</v>
          </cell>
          <cell r="C1593" t="str">
            <v>Total</v>
          </cell>
          <cell r="D1593" t="str">
            <v>Drinking</v>
          </cell>
          <cell r="E1593" t="str">
            <v>GB</v>
          </cell>
          <cell r="F1593" t="str">
            <v>Total</v>
          </cell>
          <cell r="G1593" t="str">
            <v>Draught Standard Premium Lager</v>
          </cell>
          <cell r="H1593" t="str">
            <v>Pint</v>
          </cell>
          <cell r="I1593" t="str">
            <v>D: £4 - £4.50</v>
          </cell>
          <cell r="J1593">
            <v>364</v>
          </cell>
          <cell r="K1593">
            <v>901.97</v>
          </cell>
          <cell r="L1593">
            <v>220.62920723253168</v>
          </cell>
        </row>
        <row r="1594">
          <cell r="B1594" t="str">
            <v>LondonDrinkingPremiumDraught Standard Premium LagerD: £4 - £4.50</v>
          </cell>
          <cell r="C1594" t="str">
            <v>Total</v>
          </cell>
          <cell r="D1594" t="str">
            <v>Drinking</v>
          </cell>
          <cell r="E1594" t="str">
            <v>London</v>
          </cell>
          <cell r="F1594" t="str">
            <v>Premium</v>
          </cell>
          <cell r="G1594" t="str">
            <v>Draught Standard Premium Lager</v>
          </cell>
          <cell r="H1594" t="str">
            <v>Pint</v>
          </cell>
          <cell r="I1594" t="str">
            <v>D: £4 - £4.50</v>
          </cell>
          <cell r="J1594">
            <v>98</v>
          </cell>
          <cell r="K1594">
            <v>840.5</v>
          </cell>
          <cell r="L1594">
            <v>202.99499887668838</v>
          </cell>
        </row>
        <row r="1595">
          <cell r="B1595" t="str">
            <v>LondonDrinkingPremiumDraught Standard Premium LagerF: £5 - £5.50</v>
          </cell>
          <cell r="C1595" t="str">
            <v>Total</v>
          </cell>
          <cell r="D1595" t="str">
            <v>Drinking</v>
          </cell>
          <cell r="E1595" t="str">
            <v>London</v>
          </cell>
          <cell r="F1595" t="str">
            <v>Premium</v>
          </cell>
          <cell r="G1595" t="str">
            <v>Draught Standard Premium Lager</v>
          </cell>
          <cell r="H1595" t="str">
            <v>Pint</v>
          </cell>
          <cell r="I1595" t="str">
            <v>F: £5 - £5.50</v>
          </cell>
          <cell r="J1595">
            <v>142</v>
          </cell>
          <cell r="K1595">
            <v>1644.48</v>
          </cell>
          <cell r="L1595">
            <v>328.75955343344015</v>
          </cell>
        </row>
        <row r="1596">
          <cell r="B1596" t="str">
            <v>LondonDrinkingPremiumDraught Standard Premium LagerE: £4.50 - £5</v>
          </cell>
          <cell r="C1596" t="str">
            <v>Total</v>
          </cell>
          <cell r="D1596" t="str">
            <v>Drinking</v>
          </cell>
          <cell r="E1596" t="str">
            <v>London</v>
          </cell>
          <cell r="F1596" t="str">
            <v>Premium</v>
          </cell>
          <cell r="G1596" t="str">
            <v>Draught Standard Premium Lager</v>
          </cell>
          <cell r="H1596" t="str">
            <v>Pint</v>
          </cell>
          <cell r="I1596" t="str">
            <v>E: £4.50 - £5</v>
          </cell>
          <cell r="J1596">
            <v>173</v>
          </cell>
          <cell r="K1596">
            <v>1407.6</v>
          </cell>
          <cell r="L1596">
            <v>301.53305440409503</v>
          </cell>
        </row>
        <row r="1597">
          <cell r="B1597" t="str">
            <v>LondonDrinkingTotalDraught Standard Premium LagerD: £4 - £4.50</v>
          </cell>
          <cell r="C1597" t="str">
            <v>Total</v>
          </cell>
          <cell r="D1597" t="str">
            <v>Drinking</v>
          </cell>
          <cell r="E1597" t="str">
            <v>London</v>
          </cell>
          <cell r="F1597" t="str">
            <v>Total</v>
          </cell>
          <cell r="G1597" t="str">
            <v>Draught Standard Premium Lager</v>
          </cell>
          <cell r="H1597" t="str">
            <v>Pint</v>
          </cell>
          <cell r="I1597" t="str">
            <v>D: £4 - £4.50</v>
          </cell>
          <cell r="J1597">
            <v>114</v>
          </cell>
          <cell r="K1597">
            <v>846.3</v>
          </cell>
          <cell r="L1597">
            <v>204.4717843720845</v>
          </cell>
        </row>
        <row r="1598">
          <cell r="B1598" t="str">
            <v>LondonDrinkingTotalDraught Standard Premium LagerF: £5 - £5.50</v>
          </cell>
          <cell r="C1598" t="str">
            <v>Total</v>
          </cell>
          <cell r="D1598" t="str">
            <v>Drinking</v>
          </cell>
          <cell r="E1598" t="str">
            <v>London</v>
          </cell>
          <cell r="F1598" t="str">
            <v>Total</v>
          </cell>
          <cell r="G1598" t="str">
            <v>Draught Standard Premium Lager</v>
          </cell>
          <cell r="H1598" t="str">
            <v>Pint</v>
          </cell>
          <cell r="I1598" t="str">
            <v>F: £5 - £5.50</v>
          </cell>
          <cell r="J1598">
            <v>144</v>
          </cell>
          <cell r="K1598">
            <v>1639.98</v>
          </cell>
          <cell r="L1598">
            <v>327.93740552250529</v>
          </cell>
        </row>
        <row r="1599">
          <cell r="B1599" t="str">
            <v>LondonDrinkingTotalDraught Standard Premium LagerE: £4.50 - £5</v>
          </cell>
          <cell r="C1599" t="str">
            <v>Total</v>
          </cell>
          <cell r="D1599" t="str">
            <v>Drinking</v>
          </cell>
          <cell r="E1599" t="str">
            <v>London</v>
          </cell>
          <cell r="F1599" t="str">
            <v>Total</v>
          </cell>
          <cell r="G1599" t="str">
            <v>Draught Standard Premium Lager</v>
          </cell>
          <cell r="H1599" t="str">
            <v>Pint</v>
          </cell>
          <cell r="I1599" t="str">
            <v>E: £4.50 - £5</v>
          </cell>
          <cell r="J1599">
            <v>194</v>
          </cell>
          <cell r="K1599">
            <v>1437.84</v>
          </cell>
          <cell r="L1599">
            <v>308.45824211755638</v>
          </cell>
        </row>
        <row r="1600">
          <cell r="B1600" t="str">
            <v>North EnglandDrinkingPremiumDraught Standard Premium LagerC: £3.50 - £4</v>
          </cell>
          <cell r="C1600" t="str">
            <v>Total</v>
          </cell>
          <cell r="D1600" t="str">
            <v>Drinking</v>
          </cell>
          <cell r="E1600" t="str">
            <v>North England</v>
          </cell>
          <cell r="F1600" t="str">
            <v>Premium</v>
          </cell>
          <cell r="G1600" t="str">
            <v>Draught Standard Premium Lager</v>
          </cell>
          <cell r="H1600" t="str">
            <v>Pint</v>
          </cell>
          <cell r="I1600" t="str">
            <v>C: £3.50 - £4</v>
          </cell>
          <cell r="J1600">
            <v>46</v>
          </cell>
          <cell r="K1600">
            <v>858</v>
          </cell>
          <cell r="L1600">
            <v>234.72938067660212</v>
          </cell>
        </row>
        <row r="1601">
          <cell r="B1601" t="str">
            <v>North EnglandDrinkingPremiumDraught Standard Premium LagerD: £4 - £4.50</v>
          </cell>
          <cell r="C1601" t="str">
            <v>Total</v>
          </cell>
          <cell r="D1601" t="str">
            <v>Drinking</v>
          </cell>
          <cell r="E1601" t="str">
            <v>North England</v>
          </cell>
          <cell r="F1601" t="str">
            <v>Premium</v>
          </cell>
          <cell r="G1601" t="str">
            <v>Draught Standard Premium Lager</v>
          </cell>
          <cell r="H1601" t="str">
            <v>Pint</v>
          </cell>
          <cell r="I1601" t="str">
            <v>D: £4 - £4.50</v>
          </cell>
          <cell r="J1601">
            <v>58</v>
          </cell>
          <cell r="K1601">
            <v>1214.25</v>
          </cell>
          <cell r="L1601">
            <v>301.38201917216549</v>
          </cell>
        </row>
        <row r="1602">
          <cell r="B1602" t="str">
            <v>North EnglandDrinkingTotalDraught Standard Premium LagerC: £3.50 - £4</v>
          </cell>
          <cell r="C1602" t="str">
            <v>Total</v>
          </cell>
          <cell r="D1602" t="str">
            <v>Drinking</v>
          </cell>
          <cell r="E1602" t="str">
            <v>North England</v>
          </cell>
          <cell r="F1602" t="str">
            <v>Total</v>
          </cell>
          <cell r="G1602" t="str">
            <v>Draught Standard Premium Lager</v>
          </cell>
          <cell r="H1602" t="str">
            <v>Pint</v>
          </cell>
          <cell r="I1602" t="str">
            <v>C: £3.50 - £4</v>
          </cell>
          <cell r="J1602">
            <v>64</v>
          </cell>
          <cell r="K1602">
            <v>799.52</v>
          </cell>
          <cell r="L1602">
            <v>217.83452183330107</v>
          </cell>
        </row>
        <row r="1603">
          <cell r="B1603" t="str">
            <v>North EnglandDrinkingTotalDraught Standard Premium LagerD: £4 - £4.50</v>
          </cell>
          <cell r="C1603" t="str">
            <v>Total</v>
          </cell>
          <cell r="D1603" t="str">
            <v>Drinking</v>
          </cell>
          <cell r="E1603" t="str">
            <v>North England</v>
          </cell>
          <cell r="F1603" t="str">
            <v>Total</v>
          </cell>
          <cell r="G1603" t="str">
            <v>Draught Standard Premium Lager</v>
          </cell>
          <cell r="H1603" t="str">
            <v>Pint</v>
          </cell>
          <cell r="I1603" t="str">
            <v>D: £4 - £4.50</v>
          </cell>
          <cell r="J1603">
            <v>74</v>
          </cell>
          <cell r="K1603">
            <v>1132.6099999999999</v>
          </cell>
          <cell r="L1603">
            <v>281.04448921550352</v>
          </cell>
        </row>
        <row r="1604">
          <cell r="B1604" t="str">
            <v>South EnglandDrinkingPremiumDraught Standard Premium LagerE: £4.50 - £5</v>
          </cell>
          <cell r="C1604" t="str">
            <v>Total</v>
          </cell>
          <cell r="D1604" t="str">
            <v>Drinking</v>
          </cell>
          <cell r="E1604" t="str">
            <v>South England</v>
          </cell>
          <cell r="F1604" t="str">
            <v>Premium</v>
          </cell>
          <cell r="G1604" t="str">
            <v>Draught Standard Premium Lager</v>
          </cell>
          <cell r="H1604" t="str">
            <v>Pint</v>
          </cell>
          <cell r="I1604" t="str">
            <v>E: £4.50 - £5</v>
          </cell>
          <cell r="J1604">
            <v>34</v>
          </cell>
          <cell r="K1604">
            <v>1095.51</v>
          </cell>
          <cell r="L1604">
            <v>238.3841548526074</v>
          </cell>
        </row>
        <row r="1605">
          <cell r="B1605" t="str">
            <v>South EnglandDrinkingPremiumDraught Standard Premium LagerC: £3.50 - £4</v>
          </cell>
          <cell r="C1605" t="str">
            <v>Total</v>
          </cell>
          <cell r="D1605" t="str">
            <v>Drinking</v>
          </cell>
          <cell r="E1605" t="str">
            <v>South England</v>
          </cell>
          <cell r="F1605" t="str">
            <v>Premium</v>
          </cell>
          <cell r="G1605" t="str">
            <v>Draught Standard Premium Lager</v>
          </cell>
          <cell r="H1605" t="str">
            <v>Pint</v>
          </cell>
          <cell r="I1605" t="str">
            <v>C: £3.50 - £4</v>
          </cell>
          <cell r="J1605">
            <v>44</v>
          </cell>
          <cell r="K1605">
            <v>726.88</v>
          </cell>
          <cell r="L1605">
            <v>195.21041073958099</v>
          </cell>
        </row>
        <row r="1606">
          <cell r="B1606" t="str">
            <v>South EnglandDrinkingPremiumDraught Standard Premium LagerD: £4 - £4.50</v>
          </cell>
          <cell r="C1606" t="str">
            <v>Total</v>
          </cell>
          <cell r="D1606" t="str">
            <v>Drinking</v>
          </cell>
          <cell r="E1606" t="str">
            <v>South England</v>
          </cell>
          <cell r="F1606" t="str">
            <v>Premium</v>
          </cell>
          <cell r="G1606" t="str">
            <v>Draught Standard Premium Lager</v>
          </cell>
          <cell r="H1606" t="str">
            <v>Pint</v>
          </cell>
          <cell r="I1606" t="str">
            <v>D: £4 - £4.50</v>
          </cell>
          <cell r="J1606">
            <v>96</v>
          </cell>
          <cell r="K1606">
            <v>854.81</v>
          </cell>
          <cell r="L1606">
            <v>210.65931706176937</v>
          </cell>
        </row>
        <row r="1607">
          <cell r="B1607" t="str">
            <v>South EnglandDrinkingTotalDraught Standard Premium LagerE: £4.50 - £5</v>
          </cell>
          <cell r="C1607" t="str">
            <v>Total</v>
          </cell>
          <cell r="D1607" t="str">
            <v>Drinking</v>
          </cell>
          <cell r="E1607" t="str">
            <v>South England</v>
          </cell>
          <cell r="F1607" t="str">
            <v>Total</v>
          </cell>
          <cell r="G1607" t="str">
            <v>Draught Standard Premium Lager</v>
          </cell>
          <cell r="H1607" t="str">
            <v>Pint</v>
          </cell>
          <cell r="I1607" t="str">
            <v>E: £4.50 - £5</v>
          </cell>
          <cell r="J1607">
            <v>45</v>
          </cell>
          <cell r="K1607">
            <v>1006.62</v>
          </cell>
          <cell r="L1607">
            <v>218.65965078557042</v>
          </cell>
        </row>
        <row r="1608">
          <cell r="B1608" t="str">
            <v>South EnglandDrinkingTotalDraught Standard Premium LagerC: £3.50 - £4</v>
          </cell>
          <cell r="C1608" t="str">
            <v>Total</v>
          </cell>
          <cell r="D1608" t="str">
            <v>Drinking</v>
          </cell>
          <cell r="E1608" t="str">
            <v>South England</v>
          </cell>
          <cell r="F1608" t="str">
            <v>Total</v>
          </cell>
          <cell r="G1608" t="str">
            <v>Draught Standard Premium Lager</v>
          </cell>
          <cell r="H1608" t="str">
            <v>Pint</v>
          </cell>
          <cell r="I1608" t="str">
            <v>C: £3.50 - £4</v>
          </cell>
          <cell r="J1608">
            <v>64</v>
          </cell>
          <cell r="K1608">
            <v>658.75</v>
          </cell>
          <cell r="L1608">
            <v>176.2468779952641</v>
          </cell>
        </row>
        <row r="1609">
          <cell r="B1609" t="str">
            <v>South EnglandDrinkingTotalDraught Standard Premium LagerD: £4 - £4.50</v>
          </cell>
          <cell r="C1609" t="str">
            <v>Total</v>
          </cell>
          <cell r="D1609" t="str">
            <v>Drinking</v>
          </cell>
          <cell r="E1609" t="str">
            <v>South England</v>
          </cell>
          <cell r="F1609" t="str">
            <v>Total</v>
          </cell>
          <cell r="G1609" t="str">
            <v>Draught Standard Premium Lager</v>
          </cell>
          <cell r="H1609" t="str">
            <v>Pint</v>
          </cell>
          <cell r="I1609" t="str">
            <v>D: £4 - £4.50</v>
          </cell>
          <cell r="J1609">
            <v>123</v>
          </cell>
          <cell r="K1609">
            <v>869.47</v>
          </cell>
          <cell r="L1609">
            <v>212.03282269152464</v>
          </cell>
        </row>
        <row r="1610">
          <cell r="B1610" t="str">
            <v>Central/WalesFood PubPremiumDraught Standard Premium LagerD: £4 - £4.50</v>
          </cell>
          <cell r="C1610" t="str">
            <v>Total</v>
          </cell>
          <cell r="D1610" t="str">
            <v>Food Pub</v>
          </cell>
          <cell r="E1610" t="str">
            <v>Central/Wales</v>
          </cell>
          <cell r="F1610" t="str">
            <v>Premium</v>
          </cell>
          <cell r="G1610" t="str">
            <v>Draught Standard Premium Lager</v>
          </cell>
          <cell r="H1610" t="str">
            <v>Pint</v>
          </cell>
          <cell r="I1610" t="str">
            <v>D: £4 - £4.50</v>
          </cell>
          <cell r="J1610">
            <v>34</v>
          </cell>
          <cell r="K1610">
            <v>561.45000000000005</v>
          </cell>
          <cell r="L1610">
            <v>133.81972262887061</v>
          </cell>
        </row>
        <row r="1611">
          <cell r="B1611" t="str">
            <v>Central/WalesFood PubPremiumDraught Standard Premium LagerC: £3.50 - £4</v>
          </cell>
          <cell r="C1611" t="str">
            <v>Total</v>
          </cell>
          <cell r="D1611" t="str">
            <v>Food Pub</v>
          </cell>
          <cell r="E1611" t="str">
            <v>Central/Wales</v>
          </cell>
          <cell r="F1611" t="str">
            <v>Premium</v>
          </cell>
          <cell r="G1611" t="str">
            <v>Draught Standard Premium Lager</v>
          </cell>
          <cell r="H1611" t="str">
            <v>Pint</v>
          </cell>
          <cell r="I1611" t="str">
            <v>C: £3.50 - £4</v>
          </cell>
          <cell r="J1611">
            <v>35</v>
          </cell>
          <cell r="K1611">
            <v>306</v>
          </cell>
          <cell r="L1611">
            <v>81.296961861667782</v>
          </cell>
        </row>
        <row r="1612">
          <cell r="B1612" t="str">
            <v>Central/WalesFood PubTotalDraught Standard Premium LagerD: £4 - £4.50</v>
          </cell>
          <cell r="C1612" t="str">
            <v>Total</v>
          </cell>
          <cell r="D1612" t="str">
            <v>Food Pub</v>
          </cell>
          <cell r="E1612" t="str">
            <v>Central/Wales</v>
          </cell>
          <cell r="F1612" t="str">
            <v>Total</v>
          </cell>
          <cell r="G1612" t="str">
            <v>Draught Standard Premium Lager</v>
          </cell>
          <cell r="H1612" t="str">
            <v>Pint</v>
          </cell>
          <cell r="I1612" t="str">
            <v>D: £4 - £4.50</v>
          </cell>
          <cell r="J1612">
            <v>48</v>
          </cell>
          <cell r="K1612">
            <v>520.71</v>
          </cell>
          <cell r="L1612">
            <v>123.20529906674209</v>
          </cell>
        </row>
        <row r="1613">
          <cell r="B1613" t="str">
            <v>Central/WalesFood PubTotalDraught Standard Premium LagerC: £3.50 - £4</v>
          </cell>
          <cell r="C1613" t="str">
            <v>Total</v>
          </cell>
          <cell r="D1613" t="str">
            <v>Food Pub</v>
          </cell>
          <cell r="E1613" t="str">
            <v>Central/Wales</v>
          </cell>
          <cell r="F1613" t="str">
            <v>Total</v>
          </cell>
          <cell r="G1613" t="str">
            <v>Draught Standard Premium Lager</v>
          </cell>
          <cell r="H1613" t="str">
            <v>Pint</v>
          </cell>
          <cell r="I1613" t="str">
            <v>C: £3.50 - £4</v>
          </cell>
          <cell r="J1613">
            <v>53</v>
          </cell>
          <cell r="K1613">
            <v>312.39</v>
          </cell>
          <cell r="L1613">
            <v>83.044192468956695</v>
          </cell>
        </row>
        <row r="1614">
          <cell r="B1614" t="str">
            <v>GBFood PubMainstreamDraught Standard Premium LagerC: £3.50 - £4</v>
          </cell>
          <cell r="C1614" t="str">
            <v>Total</v>
          </cell>
          <cell r="D1614" t="str">
            <v>Food Pub</v>
          </cell>
          <cell r="E1614" t="str">
            <v>GB</v>
          </cell>
          <cell r="F1614" t="str">
            <v>Mainstream</v>
          </cell>
          <cell r="G1614" t="str">
            <v>Draught Standard Premium Lager</v>
          </cell>
          <cell r="H1614" t="str">
            <v>Pint</v>
          </cell>
          <cell r="I1614" t="str">
            <v>C: £3.50 - £4</v>
          </cell>
          <cell r="J1614">
            <v>73</v>
          </cell>
          <cell r="K1614">
            <v>327.57</v>
          </cell>
          <cell r="L1614">
            <v>86.922168037466889</v>
          </cell>
        </row>
        <row r="1615">
          <cell r="B1615" t="str">
            <v>GBFood PubMainstreamDraught Standard Premium LagerD: £4 - £4.50</v>
          </cell>
          <cell r="C1615" t="str">
            <v>Total</v>
          </cell>
          <cell r="D1615" t="str">
            <v>Food Pub</v>
          </cell>
          <cell r="E1615" t="str">
            <v>GB</v>
          </cell>
          <cell r="F1615" t="str">
            <v>Mainstream</v>
          </cell>
          <cell r="G1615" t="str">
            <v>Draught Standard Premium Lager</v>
          </cell>
          <cell r="H1615" t="str">
            <v>Pint</v>
          </cell>
          <cell r="I1615" t="str">
            <v>D: £4 - £4.50</v>
          </cell>
          <cell r="J1615">
            <v>93</v>
          </cell>
          <cell r="K1615">
            <v>476.86</v>
          </cell>
          <cell r="L1615">
            <v>110.58590600705951</v>
          </cell>
        </row>
        <row r="1616">
          <cell r="B1616" t="str">
            <v>GBFood PubPremiumDraught Standard Premium LagerE: £4.50 - £5</v>
          </cell>
          <cell r="C1616" t="str">
            <v>Total</v>
          </cell>
          <cell r="D1616" t="str">
            <v>Food Pub</v>
          </cell>
          <cell r="E1616" t="str">
            <v>GB</v>
          </cell>
          <cell r="F1616" t="str">
            <v>Premium</v>
          </cell>
          <cell r="G1616" t="str">
            <v>Draught Standard Premium Lager</v>
          </cell>
          <cell r="H1616" t="str">
            <v>Pint</v>
          </cell>
          <cell r="I1616" t="str">
            <v>E: £4.50 - £5</v>
          </cell>
          <cell r="J1616">
            <v>37</v>
          </cell>
          <cell r="K1616">
            <v>980.34</v>
          </cell>
          <cell r="L1616">
            <v>211.5475687095493</v>
          </cell>
        </row>
        <row r="1617">
          <cell r="B1617" t="str">
            <v>GBFood PubPremiumDraught Standard Premium LagerC: £3.50 - £4</v>
          </cell>
          <cell r="C1617" t="str">
            <v>Total</v>
          </cell>
          <cell r="D1617" t="str">
            <v>Food Pub</v>
          </cell>
          <cell r="E1617" t="str">
            <v>GB</v>
          </cell>
          <cell r="F1617" t="str">
            <v>Premium</v>
          </cell>
          <cell r="G1617" t="str">
            <v>Draught Standard Premium Lager</v>
          </cell>
          <cell r="H1617" t="str">
            <v>Pint</v>
          </cell>
          <cell r="I1617" t="str">
            <v>C: £3.50 - £4</v>
          </cell>
          <cell r="J1617">
            <v>128</v>
          </cell>
          <cell r="K1617">
            <v>358.37</v>
          </cell>
          <cell r="L1617">
            <v>94.280138393457037</v>
          </cell>
        </row>
        <row r="1618">
          <cell r="B1618" t="str">
            <v>GBFood PubPremiumDraught Standard Premium LagerD: £4 - £4.50</v>
          </cell>
          <cell r="C1618" t="str">
            <v>Total</v>
          </cell>
          <cell r="D1618" t="str">
            <v>Food Pub</v>
          </cell>
          <cell r="E1618" t="str">
            <v>GB</v>
          </cell>
          <cell r="F1618" t="str">
            <v>Premium</v>
          </cell>
          <cell r="G1618" t="str">
            <v>Draught Standard Premium Lager</v>
          </cell>
          <cell r="H1618" t="str">
            <v>Pint</v>
          </cell>
          <cell r="I1618" t="str">
            <v>D: £4 - £4.50</v>
          </cell>
          <cell r="J1618">
            <v>255</v>
          </cell>
          <cell r="K1618">
            <v>624.01</v>
          </cell>
          <cell r="L1618">
            <v>148.71349425810405</v>
          </cell>
        </row>
        <row r="1619">
          <cell r="B1619" t="str">
            <v>GBFood PubTotalDraught Standard Premium LagerE: £4.50 - £5</v>
          </cell>
          <cell r="C1619" t="str">
            <v>Total</v>
          </cell>
          <cell r="D1619" t="str">
            <v>Food Pub</v>
          </cell>
          <cell r="E1619" t="str">
            <v>GB</v>
          </cell>
          <cell r="F1619" t="str">
            <v>Total</v>
          </cell>
          <cell r="G1619" t="str">
            <v>Draught Standard Premium Lager</v>
          </cell>
          <cell r="H1619" t="str">
            <v>Pint</v>
          </cell>
          <cell r="I1619" t="str">
            <v>E: £4.50 - £5</v>
          </cell>
          <cell r="J1619">
            <v>47</v>
          </cell>
          <cell r="K1619">
            <v>980.93</v>
          </cell>
          <cell r="L1619">
            <v>211.17226327928697</v>
          </cell>
        </row>
        <row r="1620">
          <cell r="B1620" t="str">
            <v>GBFood PubTotalDraught Standard Premium LagerC: £3.50 - £4</v>
          </cell>
          <cell r="C1620" t="str">
            <v>Total</v>
          </cell>
          <cell r="D1620" t="str">
            <v>Food Pub</v>
          </cell>
          <cell r="E1620" t="str">
            <v>GB</v>
          </cell>
          <cell r="F1620" t="str">
            <v>Total</v>
          </cell>
          <cell r="G1620" t="str">
            <v>Draught Standard Premium Lager</v>
          </cell>
          <cell r="H1620" t="str">
            <v>Pint</v>
          </cell>
          <cell r="I1620" t="str">
            <v>C: £3.50 - £4</v>
          </cell>
          <cell r="J1620">
            <v>201</v>
          </cell>
          <cell r="K1620">
            <v>347.19</v>
          </cell>
          <cell r="L1620">
            <v>91.607840701977992</v>
          </cell>
        </row>
        <row r="1621">
          <cell r="B1621" t="str">
            <v>GBFood PubTotalDraught Standard Premium LagerD: £4 - £4.50</v>
          </cell>
          <cell r="C1621" t="str">
            <v>Total</v>
          </cell>
          <cell r="D1621" t="str">
            <v>Food Pub</v>
          </cell>
          <cell r="E1621" t="str">
            <v>GB</v>
          </cell>
          <cell r="F1621" t="str">
            <v>Total</v>
          </cell>
          <cell r="G1621" t="str">
            <v>Draught Standard Premium Lager</v>
          </cell>
          <cell r="H1621" t="str">
            <v>Pint</v>
          </cell>
          <cell r="I1621" t="str">
            <v>D: £4 - £4.50</v>
          </cell>
          <cell r="J1621">
            <v>348</v>
          </cell>
          <cell r="K1621">
            <v>584.67999999999995</v>
          </cell>
          <cell r="L1621">
            <v>138.52422498411812</v>
          </cell>
        </row>
        <row r="1622">
          <cell r="B1622" t="str">
            <v>LondonFood PubPremiumDraught Standard Premium LagerD: £4 - £4.50</v>
          </cell>
          <cell r="C1622" t="str">
            <v>Total</v>
          </cell>
          <cell r="D1622" t="str">
            <v>Food Pub</v>
          </cell>
          <cell r="E1622" t="str">
            <v>London</v>
          </cell>
          <cell r="F1622" t="str">
            <v>Premium</v>
          </cell>
          <cell r="G1622" t="str">
            <v>Draught Standard Premium Lager</v>
          </cell>
          <cell r="H1622" t="str">
            <v>Pint</v>
          </cell>
          <cell r="I1622" t="str">
            <v>D: £4 - £4.50</v>
          </cell>
          <cell r="J1622">
            <v>112</v>
          </cell>
          <cell r="K1622">
            <v>705.71</v>
          </cell>
          <cell r="L1622">
            <v>167.72888338111937</v>
          </cell>
        </row>
        <row r="1623">
          <cell r="B1623" t="str">
            <v>LondonFood PubTotalDraught Standard Premium LagerE: £4.50 - £5</v>
          </cell>
          <cell r="C1623" t="str">
            <v>Total</v>
          </cell>
          <cell r="D1623" t="str">
            <v>Food Pub</v>
          </cell>
          <cell r="E1623" t="str">
            <v>London</v>
          </cell>
          <cell r="F1623" t="str">
            <v>Total</v>
          </cell>
          <cell r="G1623" t="str">
            <v>Draught Standard Premium Lager</v>
          </cell>
          <cell r="H1623" t="str">
            <v>Pint</v>
          </cell>
          <cell r="I1623" t="str">
            <v>E: £4.50 - £5</v>
          </cell>
          <cell r="J1623">
            <v>30</v>
          </cell>
          <cell r="K1623">
            <v>958.7</v>
          </cell>
          <cell r="L1623">
            <v>205.2336381596954</v>
          </cell>
        </row>
        <row r="1624">
          <cell r="B1624" t="str">
            <v>LondonFood PubTotalDraught Standard Premium LagerD: £4 - £4.50</v>
          </cell>
          <cell r="C1624" t="str">
            <v>Total</v>
          </cell>
          <cell r="D1624" t="str">
            <v>Food Pub</v>
          </cell>
          <cell r="E1624" t="str">
            <v>London</v>
          </cell>
          <cell r="F1624" t="str">
            <v>Total</v>
          </cell>
          <cell r="G1624" t="str">
            <v>Draught Standard Premium Lager</v>
          </cell>
          <cell r="H1624" t="str">
            <v>Pint</v>
          </cell>
          <cell r="I1624" t="str">
            <v>D: £4 - £4.50</v>
          </cell>
          <cell r="J1624">
            <v>139</v>
          </cell>
          <cell r="K1624">
            <v>659.97</v>
          </cell>
          <cell r="L1624">
            <v>156.38983107389313</v>
          </cell>
        </row>
        <row r="1625">
          <cell r="B1625" t="str">
            <v>North EnglandFood PubPremiumDraught Standard Premium LagerC: £3.50 - £4</v>
          </cell>
          <cell r="C1625" t="str">
            <v>Total</v>
          </cell>
          <cell r="D1625" t="str">
            <v>Food Pub</v>
          </cell>
          <cell r="E1625" t="str">
            <v>North England</v>
          </cell>
          <cell r="F1625" t="str">
            <v>Premium</v>
          </cell>
          <cell r="G1625" t="str">
            <v>Draught Standard Premium Lager</v>
          </cell>
          <cell r="H1625" t="str">
            <v>Pint</v>
          </cell>
          <cell r="I1625" t="str">
            <v>C: £3.50 - £4</v>
          </cell>
          <cell r="J1625">
            <v>47</v>
          </cell>
          <cell r="K1625">
            <v>317.12</v>
          </cell>
          <cell r="L1625">
            <v>83.728439879385206</v>
          </cell>
        </row>
        <row r="1626">
          <cell r="B1626" t="str">
            <v>North EnglandFood PubTotalDraught Standard Premium LagerD: £4 - £4.50</v>
          </cell>
          <cell r="C1626" t="str">
            <v>Total</v>
          </cell>
          <cell r="D1626" t="str">
            <v>Food Pub</v>
          </cell>
          <cell r="E1626" t="str">
            <v>North England</v>
          </cell>
          <cell r="F1626" t="str">
            <v>Total</v>
          </cell>
          <cell r="G1626" t="str">
            <v>Draught Standard Premium Lager</v>
          </cell>
          <cell r="H1626" t="str">
            <v>Pint</v>
          </cell>
          <cell r="I1626" t="str">
            <v>D: £4 - £4.50</v>
          </cell>
          <cell r="J1626">
            <v>41</v>
          </cell>
          <cell r="K1626">
            <v>444.06</v>
          </cell>
          <cell r="L1626">
            <v>105.1187320810125</v>
          </cell>
        </row>
        <row r="1627">
          <cell r="B1627" t="str">
            <v>North EnglandFood PubTotalDraught Standard Premium LagerC: £3.50 - £4</v>
          </cell>
          <cell r="C1627" t="str">
            <v>Total</v>
          </cell>
          <cell r="D1627" t="str">
            <v>Food Pub</v>
          </cell>
          <cell r="E1627" t="str">
            <v>North England</v>
          </cell>
          <cell r="F1627" t="str">
            <v>Total</v>
          </cell>
          <cell r="G1627" t="str">
            <v>Draught Standard Premium Lager</v>
          </cell>
          <cell r="H1627" t="str">
            <v>Pint</v>
          </cell>
          <cell r="I1627" t="str">
            <v>C: £3.50 - £4</v>
          </cell>
          <cell r="J1627">
            <v>73</v>
          </cell>
          <cell r="K1627">
            <v>302.22000000000003</v>
          </cell>
          <cell r="L1627">
            <v>80.166388613954751</v>
          </cell>
        </row>
        <row r="1628">
          <cell r="B1628" t="str">
            <v>South EnglandFood PubMainstreamDraught Standard Premium LagerD: £4 - £4.50</v>
          </cell>
          <cell r="C1628" t="str">
            <v>Total</v>
          </cell>
          <cell r="D1628" t="str">
            <v>Food Pub</v>
          </cell>
          <cell r="E1628" t="str">
            <v>South England</v>
          </cell>
          <cell r="F1628" t="str">
            <v>Mainstream</v>
          </cell>
          <cell r="G1628" t="str">
            <v>Draught Standard Premium Lager</v>
          </cell>
          <cell r="H1628" t="str">
            <v>Pint</v>
          </cell>
          <cell r="I1628" t="str">
            <v>D: £4 - £4.50</v>
          </cell>
          <cell r="J1628">
            <v>35</v>
          </cell>
          <cell r="K1628">
            <v>550.82000000000005</v>
          </cell>
          <cell r="L1628">
            <v>128.31740740580634</v>
          </cell>
        </row>
        <row r="1629">
          <cell r="B1629" t="str">
            <v>South EnglandFood PubPremiumDraught Standard Premium LagerC: £3.50 - £4</v>
          </cell>
          <cell r="C1629" t="str">
            <v>Total</v>
          </cell>
          <cell r="D1629" t="str">
            <v>Food Pub</v>
          </cell>
          <cell r="E1629" t="str">
            <v>South England</v>
          </cell>
          <cell r="F1629" t="str">
            <v>Premium</v>
          </cell>
          <cell r="G1629" t="str">
            <v>Draught Standard Premium Lager</v>
          </cell>
          <cell r="H1629" t="str">
            <v>Pint</v>
          </cell>
          <cell r="I1629" t="str">
            <v>C: £3.50 - £4</v>
          </cell>
          <cell r="J1629">
            <v>32</v>
          </cell>
          <cell r="K1629">
            <v>407.22</v>
          </cell>
          <cell r="L1629">
            <v>106.52187026493293</v>
          </cell>
        </row>
        <row r="1630">
          <cell r="B1630" t="str">
            <v>South EnglandFood PubPremiumDraught Standard Premium LagerD: £4 - £4.50</v>
          </cell>
          <cell r="C1630" t="str">
            <v>Total</v>
          </cell>
          <cell r="D1630" t="str">
            <v>Food Pub</v>
          </cell>
          <cell r="E1630" t="str">
            <v>South England</v>
          </cell>
          <cell r="F1630" t="str">
            <v>Premium</v>
          </cell>
          <cell r="G1630" t="str">
            <v>Draught Standard Premium Lager</v>
          </cell>
          <cell r="H1630" t="str">
            <v>Pint</v>
          </cell>
          <cell r="I1630" t="str">
            <v>D: £4 - £4.50</v>
          </cell>
          <cell r="J1630">
            <v>83</v>
          </cell>
          <cell r="K1630">
            <v>584.47</v>
          </cell>
          <cell r="L1630">
            <v>139.57766023276778</v>
          </cell>
        </row>
        <row r="1631">
          <cell r="B1631" t="str">
            <v>South EnglandFood PubTotalDraught Standard Premium LagerC: £3.50 - £4</v>
          </cell>
          <cell r="C1631" t="str">
            <v>Total</v>
          </cell>
          <cell r="D1631" t="str">
            <v>Food Pub</v>
          </cell>
          <cell r="E1631" t="str">
            <v>South England</v>
          </cell>
          <cell r="F1631" t="str">
            <v>Total</v>
          </cell>
          <cell r="G1631" t="str">
            <v>Draught Standard Premium Lager</v>
          </cell>
          <cell r="H1631" t="str">
            <v>Pint</v>
          </cell>
          <cell r="I1631" t="str">
            <v>C: £3.50 - £4</v>
          </cell>
          <cell r="J1631">
            <v>52</v>
          </cell>
          <cell r="K1631">
            <v>384.41</v>
          </cell>
          <cell r="L1631">
            <v>101.08234205266214</v>
          </cell>
        </row>
        <row r="1632">
          <cell r="B1632" t="str">
            <v>South EnglandFood PubTotalDraught Standard Premium LagerD: £4 - £4.50</v>
          </cell>
          <cell r="C1632" t="str">
            <v>Total</v>
          </cell>
          <cell r="D1632" t="str">
            <v>Food Pub</v>
          </cell>
          <cell r="E1632" t="str">
            <v>South England</v>
          </cell>
          <cell r="F1632" t="str">
            <v>Total</v>
          </cell>
          <cell r="G1632" t="str">
            <v>Draught Standard Premium Lager</v>
          </cell>
          <cell r="H1632" t="str">
            <v>Pint</v>
          </cell>
          <cell r="I1632" t="str">
            <v>D: £4 - £4.50</v>
          </cell>
          <cell r="J1632">
            <v>118</v>
          </cell>
          <cell r="K1632">
            <v>574.49</v>
          </cell>
          <cell r="L1632">
            <v>136.23775473324542</v>
          </cell>
        </row>
        <row r="1633">
          <cell r="B1633" t="str">
            <v>Central/WalesPub/BarsPremiumDraught Standard Premium LagerC: £3.50 - £4</v>
          </cell>
          <cell r="C1633" t="str">
            <v>Total</v>
          </cell>
          <cell r="D1633" t="str">
            <v>Pub/Bars</v>
          </cell>
          <cell r="E1633" t="str">
            <v>Central/Wales</v>
          </cell>
          <cell r="F1633" t="str">
            <v>Premium</v>
          </cell>
          <cell r="G1633" t="str">
            <v>Draught Standard Premium Lager</v>
          </cell>
          <cell r="H1633" t="str">
            <v>Pint</v>
          </cell>
          <cell r="I1633" t="str">
            <v>C: £3.50 - £4</v>
          </cell>
          <cell r="J1633">
            <v>58</v>
          </cell>
          <cell r="K1633">
            <v>407.74</v>
          </cell>
          <cell r="L1633">
            <v>110.13354420904983</v>
          </cell>
        </row>
        <row r="1634">
          <cell r="B1634" t="str">
            <v>Central/WalesPub/BarsPremiumDraught Standard Premium LagerD: £4 - £4.50</v>
          </cell>
          <cell r="C1634" t="str">
            <v>Total</v>
          </cell>
          <cell r="D1634" t="str">
            <v>Pub/Bars</v>
          </cell>
          <cell r="E1634" t="str">
            <v>Central/Wales</v>
          </cell>
          <cell r="F1634" t="str">
            <v>Premium</v>
          </cell>
          <cell r="G1634" t="str">
            <v>Draught Standard Premium Lager</v>
          </cell>
          <cell r="H1634" t="str">
            <v>Pint</v>
          </cell>
          <cell r="I1634" t="str">
            <v>D: £4 - £4.50</v>
          </cell>
          <cell r="J1634">
            <v>68</v>
          </cell>
          <cell r="K1634">
            <v>705.33</v>
          </cell>
          <cell r="L1634">
            <v>171.11542692685705</v>
          </cell>
        </row>
        <row r="1635">
          <cell r="B1635" t="str">
            <v>Central/WalesPub/BarsTotalDraught Standard Premium LagerB: £3 - £3.50</v>
          </cell>
          <cell r="C1635" t="str">
            <v>Total</v>
          </cell>
          <cell r="D1635" t="str">
            <v>Pub/Bars</v>
          </cell>
          <cell r="E1635" t="str">
            <v>Central/Wales</v>
          </cell>
          <cell r="F1635" t="str">
            <v>Total</v>
          </cell>
          <cell r="G1635" t="str">
            <v>Draught Standard Premium Lager</v>
          </cell>
          <cell r="H1635" t="str">
            <v>Pint</v>
          </cell>
          <cell r="I1635" t="str">
            <v>B: £3 - £3.50</v>
          </cell>
          <cell r="J1635">
            <v>33</v>
          </cell>
          <cell r="K1635">
            <v>579.17999999999995</v>
          </cell>
          <cell r="L1635">
            <v>183.8604415954419</v>
          </cell>
        </row>
        <row r="1636">
          <cell r="B1636" t="str">
            <v>Central/WalesPub/BarsTotalDraught Standard Premium LagerC: £3.50 - £4</v>
          </cell>
          <cell r="C1636" t="str">
            <v>Total</v>
          </cell>
          <cell r="D1636" t="str">
            <v>Pub/Bars</v>
          </cell>
          <cell r="E1636" t="str">
            <v>Central/Wales</v>
          </cell>
          <cell r="F1636" t="str">
            <v>Total</v>
          </cell>
          <cell r="G1636" t="str">
            <v>Draught Standard Premium Lager</v>
          </cell>
          <cell r="H1636" t="str">
            <v>Pint</v>
          </cell>
          <cell r="I1636" t="str">
            <v>C: £3.50 - £4</v>
          </cell>
          <cell r="J1636">
            <v>86</v>
          </cell>
          <cell r="K1636">
            <v>395.9</v>
          </cell>
          <cell r="L1636">
            <v>106.95274722316813</v>
          </cell>
        </row>
        <row r="1637">
          <cell r="B1637" t="str">
            <v>Central/WalesPub/BarsTotalDraught Standard Premium LagerD: £4 - £4.50</v>
          </cell>
          <cell r="C1637" t="str">
            <v>Total</v>
          </cell>
          <cell r="D1637" t="str">
            <v>Pub/Bars</v>
          </cell>
          <cell r="E1637" t="str">
            <v>Central/Wales</v>
          </cell>
          <cell r="F1637" t="str">
            <v>Total</v>
          </cell>
          <cell r="G1637" t="str">
            <v>Draught Standard Premium Lager</v>
          </cell>
          <cell r="H1637" t="str">
            <v>Pint</v>
          </cell>
          <cell r="I1637" t="str">
            <v>D: £4 - £4.50</v>
          </cell>
          <cell r="J1637">
            <v>96</v>
          </cell>
          <cell r="K1637">
            <v>661.55</v>
          </cell>
          <cell r="L1637">
            <v>160.38049775119876</v>
          </cell>
        </row>
        <row r="1638">
          <cell r="B1638" t="str">
            <v>GBPub/BarsMainstreamDraught Standard Premium LagerB: £3 - £3.50</v>
          </cell>
          <cell r="C1638" t="str">
            <v>Total</v>
          </cell>
          <cell r="D1638" t="str">
            <v>Pub/Bars</v>
          </cell>
          <cell r="E1638" t="str">
            <v>GB</v>
          </cell>
          <cell r="F1638" t="str">
            <v>Mainstream</v>
          </cell>
          <cell r="G1638" t="str">
            <v>Draught Standard Premium Lager</v>
          </cell>
          <cell r="H1638" t="str">
            <v>Pint</v>
          </cell>
          <cell r="I1638" t="str">
            <v>B: £3 - £3.50</v>
          </cell>
          <cell r="J1638">
            <v>37</v>
          </cell>
          <cell r="K1638">
            <v>395.13</v>
          </cell>
          <cell r="L1638">
            <v>121.83541256521551</v>
          </cell>
        </row>
        <row r="1639">
          <cell r="B1639" t="str">
            <v>GBPub/BarsMainstreamDraught Standard Premium LagerE: £4.50 - £5</v>
          </cell>
          <cell r="C1639" t="str">
            <v>Total</v>
          </cell>
          <cell r="D1639" t="str">
            <v>Pub/Bars</v>
          </cell>
          <cell r="E1639" t="str">
            <v>GB</v>
          </cell>
          <cell r="F1639" t="str">
            <v>Mainstream</v>
          </cell>
          <cell r="G1639" t="str">
            <v>Draught Standard Premium Lager</v>
          </cell>
          <cell r="H1639" t="str">
            <v>Pint</v>
          </cell>
          <cell r="I1639" t="str">
            <v>E: £4.50 - £5</v>
          </cell>
          <cell r="J1639">
            <v>43</v>
          </cell>
          <cell r="K1639">
            <v>1330.34</v>
          </cell>
          <cell r="L1639">
            <v>286.70048093868309</v>
          </cell>
        </row>
        <row r="1640">
          <cell r="B1640" t="str">
            <v>GBPub/BarsMainstreamDraught Standard Premium LagerC: £3.50 - £4</v>
          </cell>
          <cell r="C1640" t="str">
            <v>Total</v>
          </cell>
          <cell r="D1640" t="str">
            <v>Pub/Bars</v>
          </cell>
          <cell r="E1640" t="str">
            <v>GB</v>
          </cell>
          <cell r="F1640" t="str">
            <v>Mainstream</v>
          </cell>
          <cell r="G1640" t="str">
            <v>Draught Standard Premium Lager</v>
          </cell>
          <cell r="H1640" t="str">
            <v>Pint</v>
          </cell>
          <cell r="I1640" t="str">
            <v>C: £3.50 - £4</v>
          </cell>
          <cell r="J1640">
            <v>130</v>
          </cell>
          <cell r="K1640">
            <v>431.58</v>
          </cell>
          <cell r="L1640">
            <v>115.07397412565388</v>
          </cell>
        </row>
        <row r="1641">
          <cell r="B1641" t="str">
            <v>GBPub/BarsMainstreamDraught Standard Premium LagerD: £4 - £4.50</v>
          </cell>
          <cell r="C1641" t="str">
            <v>Total</v>
          </cell>
          <cell r="D1641" t="str">
            <v>Pub/Bars</v>
          </cell>
          <cell r="E1641" t="str">
            <v>GB</v>
          </cell>
          <cell r="F1641" t="str">
            <v>Mainstream</v>
          </cell>
          <cell r="G1641" t="str">
            <v>Draught Standard Premium Lager</v>
          </cell>
          <cell r="H1641" t="str">
            <v>Pint</v>
          </cell>
          <cell r="I1641" t="str">
            <v>D: £4 - £4.50</v>
          </cell>
          <cell r="J1641">
            <v>167</v>
          </cell>
          <cell r="K1641">
            <v>641.66</v>
          </cell>
          <cell r="L1641">
            <v>152.55653513021286</v>
          </cell>
        </row>
        <row r="1642">
          <cell r="B1642" t="str">
            <v>GBPub/BarsPremiumDraught Standard Premium LagerB: £3 - £3.50</v>
          </cell>
          <cell r="C1642" t="str">
            <v>Total</v>
          </cell>
          <cell r="D1642" t="str">
            <v>Pub/Bars</v>
          </cell>
          <cell r="E1642" t="str">
            <v>GB</v>
          </cell>
          <cell r="F1642" t="str">
            <v>Premium</v>
          </cell>
          <cell r="G1642" t="str">
            <v>Draught Standard Premium Lager</v>
          </cell>
          <cell r="H1642" t="str">
            <v>Pint</v>
          </cell>
          <cell r="I1642" t="str">
            <v>B: £3 - £3.50</v>
          </cell>
          <cell r="J1642">
            <v>49</v>
          </cell>
          <cell r="K1642">
            <v>695.85</v>
          </cell>
          <cell r="L1642">
            <v>208.99810572277994</v>
          </cell>
        </row>
        <row r="1643">
          <cell r="B1643" t="str">
            <v>GBPub/BarsPremiumDraught Standard Premium LagerF: £5 - £5.50</v>
          </cell>
          <cell r="C1643" t="str">
            <v>Total</v>
          </cell>
          <cell r="D1643" t="str">
            <v>Pub/Bars</v>
          </cell>
          <cell r="E1643" t="str">
            <v>GB</v>
          </cell>
          <cell r="F1643" t="str">
            <v>Premium</v>
          </cell>
          <cell r="G1643" t="str">
            <v>Draught Standard Premium Lager</v>
          </cell>
          <cell r="H1643" t="str">
            <v>Pint</v>
          </cell>
          <cell r="I1643" t="str">
            <v>F: £5 - £5.50</v>
          </cell>
          <cell r="J1643">
            <v>162</v>
          </cell>
          <cell r="K1643">
            <v>1590.02</v>
          </cell>
          <cell r="L1643">
            <v>317.64182132936975</v>
          </cell>
        </row>
        <row r="1644">
          <cell r="B1644" t="str">
            <v>GBPub/BarsPremiumDraught Standard Premium LagerC: £3.50 - £4</v>
          </cell>
          <cell r="C1644" t="str">
            <v>Total</v>
          </cell>
          <cell r="D1644" t="str">
            <v>Pub/Bars</v>
          </cell>
          <cell r="E1644" t="str">
            <v>GB</v>
          </cell>
          <cell r="F1644" t="str">
            <v>Premium</v>
          </cell>
          <cell r="G1644" t="str">
            <v>Draught Standard Premium Lager</v>
          </cell>
          <cell r="H1644" t="str">
            <v>Pint</v>
          </cell>
          <cell r="I1644" t="str">
            <v>C: £3.50 - £4</v>
          </cell>
          <cell r="J1644">
            <v>266</v>
          </cell>
          <cell r="K1644">
            <v>550.59</v>
          </cell>
          <cell r="L1644">
            <v>148.72746983489523</v>
          </cell>
        </row>
        <row r="1645">
          <cell r="B1645" t="str">
            <v>GBPub/BarsPremiumDraught Standard Premium LagerE: £4.50 - £5</v>
          </cell>
          <cell r="C1645" t="str">
            <v>Total</v>
          </cell>
          <cell r="D1645" t="str">
            <v>Pub/Bars</v>
          </cell>
          <cell r="E1645" t="str">
            <v>GB</v>
          </cell>
          <cell r="F1645" t="str">
            <v>Premium</v>
          </cell>
          <cell r="G1645" t="str">
            <v>Draught Standard Premium Lager</v>
          </cell>
          <cell r="H1645" t="str">
            <v>Pint</v>
          </cell>
          <cell r="I1645" t="str">
            <v>E: £4.50 - £5</v>
          </cell>
          <cell r="J1645">
            <v>272</v>
          </cell>
          <cell r="K1645">
            <v>1299.76</v>
          </cell>
          <cell r="L1645">
            <v>280.00844801554928</v>
          </cell>
        </row>
        <row r="1646">
          <cell r="B1646" t="str">
            <v>GBPub/BarsPremiumDraught Standard Premium LagerD: £4 - £4.50</v>
          </cell>
          <cell r="C1646" t="str">
            <v>Total</v>
          </cell>
          <cell r="D1646" t="str">
            <v>Pub/Bars</v>
          </cell>
          <cell r="E1646" t="str">
            <v>GB</v>
          </cell>
          <cell r="F1646" t="str">
            <v>Premium</v>
          </cell>
          <cell r="G1646" t="str">
            <v>Draught Standard Premium Lager</v>
          </cell>
          <cell r="H1646" t="str">
            <v>Pint</v>
          </cell>
          <cell r="I1646" t="str">
            <v>D: £4 - £4.50</v>
          </cell>
          <cell r="J1646">
            <v>545</v>
          </cell>
          <cell r="K1646">
            <v>779.14</v>
          </cell>
          <cell r="L1646">
            <v>189.06150524838381</v>
          </cell>
        </row>
        <row r="1647">
          <cell r="B1647" t="str">
            <v>GBPub/BarsTotalDraught Standard Premium LagerB: £3 - £3.50</v>
          </cell>
          <cell r="C1647" t="str">
            <v>Total</v>
          </cell>
          <cell r="D1647" t="str">
            <v>Pub/Bars</v>
          </cell>
          <cell r="E1647" t="str">
            <v>GB</v>
          </cell>
          <cell r="F1647" t="str">
            <v>Total</v>
          </cell>
          <cell r="G1647" t="str">
            <v>Draught Standard Premium Lager</v>
          </cell>
          <cell r="H1647" t="str">
            <v>Pint</v>
          </cell>
          <cell r="I1647" t="str">
            <v>B: £3 - £3.50</v>
          </cell>
          <cell r="J1647">
            <v>86</v>
          </cell>
          <cell r="K1647">
            <v>566.47</v>
          </cell>
          <cell r="L1647">
            <v>171.49787727126954</v>
          </cell>
        </row>
        <row r="1648">
          <cell r="B1648" t="str">
            <v>GBPub/BarsTotalDraught Standard Premium LagerF: £5 - £5.50</v>
          </cell>
          <cell r="C1648" t="str">
            <v>Total</v>
          </cell>
          <cell r="D1648" t="str">
            <v>Pub/Bars</v>
          </cell>
          <cell r="E1648" t="str">
            <v>GB</v>
          </cell>
          <cell r="F1648" t="str">
            <v>Total</v>
          </cell>
          <cell r="G1648" t="str">
            <v>Draught Standard Premium Lager</v>
          </cell>
          <cell r="H1648" t="str">
            <v>Pint</v>
          </cell>
          <cell r="I1648" t="str">
            <v>F: £5 - £5.50</v>
          </cell>
          <cell r="J1648">
            <v>169</v>
          </cell>
          <cell r="K1648">
            <v>1576.17</v>
          </cell>
          <cell r="L1648">
            <v>314.72931302669542</v>
          </cell>
        </row>
        <row r="1649">
          <cell r="B1649" t="str">
            <v>GBPub/BarsTotalDraught Standard Premium LagerE: £4.50 - £5</v>
          </cell>
          <cell r="C1649" t="str">
            <v>Total</v>
          </cell>
          <cell r="D1649" t="str">
            <v>Pub/Bars</v>
          </cell>
          <cell r="E1649" t="str">
            <v>GB</v>
          </cell>
          <cell r="F1649" t="str">
            <v>Total</v>
          </cell>
          <cell r="G1649" t="str">
            <v>Draught Standard Premium Lager</v>
          </cell>
          <cell r="H1649" t="str">
            <v>Pint</v>
          </cell>
          <cell r="I1649" t="str">
            <v>E: £4.50 - £5</v>
          </cell>
          <cell r="J1649">
            <v>315</v>
          </cell>
          <cell r="K1649">
            <v>1303.94</v>
          </cell>
          <cell r="L1649">
            <v>280.9219636209296</v>
          </cell>
        </row>
        <row r="1650">
          <cell r="B1650" t="str">
            <v>GBPub/BarsTotalDraught Standard Premium LagerC: £3.50 - £4</v>
          </cell>
          <cell r="C1650" t="str">
            <v>Total</v>
          </cell>
          <cell r="D1650" t="str">
            <v>Pub/Bars</v>
          </cell>
          <cell r="E1650" t="str">
            <v>GB</v>
          </cell>
          <cell r="F1650" t="str">
            <v>Total</v>
          </cell>
          <cell r="G1650" t="str">
            <v>Draught Standard Premium Lager</v>
          </cell>
          <cell r="H1650" t="str">
            <v>Pint</v>
          </cell>
          <cell r="I1650" t="str">
            <v>C: £3.50 - £4</v>
          </cell>
          <cell r="J1650">
            <v>396</v>
          </cell>
          <cell r="K1650">
            <v>511.52</v>
          </cell>
          <cell r="L1650">
            <v>137.67960508186144</v>
          </cell>
        </row>
        <row r="1651">
          <cell r="B1651" t="str">
            <v>GBPub/BarsTotalDraught Standard Premium LagerD: £4 - £4.50</v>
          </cell>
          <cell r="C1651" t="str">
            <v>Total</v>
          </cell>
          <cell r="D1651" t="str">
            <v>Pub/Bars</v>
          </cell>
          <cell r="E1651" t="str">
            <v>GB</v>
          </cell>
          <cell r="F1651" t="str">
            <v>Total</v>
          </cell>
          <cell r="G1651" t="str">
            <v>Draught Standard Premium Lager</v>
          </cell>
          <cell r="H1651" t="str">
            <v>Pint</v>
          </cell>
          <cell r="I1651" t="str">
            <v>D: £4 - £4.50</v>
          </cell>
          <cell r="J1651">
            <v>712</v>
          </cell>
          <cell r="K1651">
            <v>746.89</v>
          </cell>
          <cell r="L1651">
            <v>180.49924399875704</v>
          </cell>
        </row>
        <row r="1652">
          <cell r="B1652" t="str">
            <v>LondonPub/BarsMainstreamDraught Standard Premium LagerD: £4 - £4.50</v>
          </cell>
          <cell r="C1652" t="str">
            <v>Total</v>
          </cell>
          <cell r="D1652" t="str">
            <v>Pub/Bars</v>
          </cell>
          <cell r="E1652" t="str">
            <v>London</v>
          </cell>
          <cell r="F1652" t="str">
            <v>Mainstream</v>
          </cell>
          <cell r="G1652" t="str">
            <v>Draught Standard Premium Lager</v>
          </cell>
          <cell r="H1652" t="str">
            <v>Pint</v>
          </cell>
          <cell r="I1652" t="str">
            <v>D: £4 - £4.50</v>
          </cell>
          <cell r="J1652">
            <v>43</v>
          </cell>
          <cell r="K1652">
            <v>623.37</v>
          </cell>
          <cell r="L1652">
            <v>148.11221183925352</v>
          </cell>
        </row>
        <row r="1653">
          <cell r="B1653" t="str">
            <v>LondonPub/BarsPremiumDraught Standard Premium LagerC: £3.50 - £4</v>
          </cell>
          <cell r="C1653" t="str">
            <v>Total</v>
          </cell>
          <cell r="D1653" t="str">
            <v>Pub/Bars</v>
          </cell>
          <cell r="E1653" t="str">
            <v>London</v>
          </cell>
          <cell r="F1653" t="str">
            <v>Premium</v>
          </cell>
          <cell r="G1653" t="str">
            <v>Draught Standard Premium Lager</v>
          </cell>
          <cell r="H1653" t="str">
            <v>Pint</v>
          </cell>
          <cell r="I1653" t="str">
            <v>C: £3.50 - £4</v>
          </cell>
          <cell r="J1653">
            <v>34</v>
          </cell>
          <cell r="K1653">
            <v>603.82000000000005</v>
          </cell>
          <cell r="L1653">
            <v>161.4766009005412</v>
          </cell>
        </row>
        <row r="1654">
          <cell r="B1654" t="str">
            <v>LondonPub/BarsPremiumDraught Standard Premium LagerF: £5 - £5.50</v>
          </cell>
          <cell r="C1654" t="str">
            <v>Total</v>
          </cell>
          <cell r="D1654" t="str">
            <v>Pub/Bars</v>
          </cell>
          <cell r="E1654" t="str">
            <v>London</v>
          </cell>
          <cell r="F1654" t="str">
            <v>Premium</v>
          </cell>
          <cell r="G1654" t="str">
            <v>Draught Standard Premium Lager</v>
          </cell>
          <cell r="H1654" t="str">
            <v>Pint</v>
          </cell>
          <cell r="I1654" t="str">
            <v>F: £5 - £5.50</v>
          </cell>
          <cell r="J1654">
            <v>154</v>
          </cell>
          <cell r="K1654">
            <v>1623.09</v>
          </cell>
          <cell r="L1654">
            <v>324.39450585397179</v>
          </cell>
        </row>
        <row r="1655">
          <cell r="B1655" t="str">
            <v>LondonPub/BarsPremiumDraught Standard Premium LagerE: £4.50 - £5</v>
          </cell>
          <cell r="C1655" t="str">
            <v>Total</v>
          </cell>
          <cell r="D1655" t="str">
            <v>Pub/Bars</v>
          </cell>
          <cell r="E1655" t="str">
            <v>London</v>
          </cell>
          <cell r="F1655" t="str">
            <v>Premium</v>
          </cell>
          <cell r="G1655" t="str">
            <v>Draught Standard Premium Lager</v>
          </cell>
          <cell r="H1655" t="str">
            <v>Pint</v>
          </cell>
          <cell r="I1655" t="str">
            <v>E: £4.50 - £5</v>
          </cell>
          <cell r="J1655">
            <v>197</v>
          </cell>
          <cell r="K1655">
            <v>1351.37</v>
          </cell>
          <cell r="L1655">
            <v>289.58624748368487</v>
          </cell>
        </row>
        <row r="1656">
          <cell r="B1656" t="str">
            <v>LondonPub/BarsPremiumDraught Standard Premium LagerD: £4 - £4.50</v>
          </cell>
          <cell r="C1656" t="str">
            <v>Total</v>
          </cell>
          <cell r="D1656" t="str">
            <v>Pub/Bars</v>
          </cell>
          <cell r="E1656" t="str">
            <v>London</v>
          </cell>
          <cell r="F1656" t="str">
            <v>Premium</v>
          </cell>
          <cell r="G1656" t="str">
            <v>Draught Standard Premium Lager</v>
          </cell>
          <cell r="H1656" t="str">
            <v>Pint</v>
          </cell>
          <cell r="I1656" t="str">
            <v>D: £4 - £4.50</v>
          </cell>
          <cell r="J1656">
            <v>210</v>
          </cell>
          <cell r="K1656">
            <v>768.61</v>
          </cell>
          <cell r="L1656">
            <v>184.18640394571833</v>
          </cell>
        </row>
        <row r="1657">
          <cell r="B1657" t="str">
            <v>LondonPub/BarsTotalDraught Standard Premium LagerC: £3.50 - £4</v>
          </cell>
          <cell r="C1657" t="str">
            <v>Total</v>
          </cell>
          <cell r="D1657" t="str">
            <v>Pub/Bars</v>
          </cell>
          <cell r="E1657" t="str">
            <v>London</v>
          </cell>
          <cell r="F1657" t="str">
            <v>Total</v>
          </cell>
          <cell r="G1657" t="str">
            <v>Draught Standard Premium Lager</v>
          </cell>
          <cell r="H1657" t="str">
            <v>Pint</v>
          </cell>
          <cell r="I1657" t="str">
            <v>C: £3.50 - £4</v>
          </cell>
          <cell r="J1657">
            <v>50</v>
          </cell>
          <cell r="K1657">
            <v>581.51</v>
          </cell>
          <cell r="L1657">
            <v>154.55713134741075</v>
          </cell>
        </row>
        <row r="1658">
          <cell r="B1658" t="str">
            <v>LondonPub/BarsTotalDraught Standard Premium LagerF: £5 - £5.50</v>
          </cell>
          <cell r="C1658" t="str">
            <v>Total</v>
          </cell>
          <cell r="D1658" t="str">
            <v>Pub/Bars</v>
          </cell>
          <cell r="E1658" t="str">
            <v>London</v>
          </cell>
          <cell r="F1658" t="str">
            <v>Total</v>
          </cell>
          <cell r="G1658" t="str">
            <v>Draught Standard Premium Lager</v>
          </cell>
          <cell r="H1658" t="str">
            <v>Pint</v>
          </cell>
          <cell r="I1658" t="str">
            <v>F: £5 - £5.50</v>
          </cell>
          <cell r="J1658">
            <v>158</v>
          </cell>
          <cell r="K1658">
            <v>1622.21</v>
          </cell>
          <cell r="L1658">
            <v>324.10387693264437</v>
          </cell>
        </row>
        <row r="1659">
          <cell r="B1659" t="str">
            <v>LondonPub/BarsTotalDraught Standard Premium LagerE: £4.50 - £5</v>
          </cell>
          <cell r="C1659" t="str">
            <v>Total</v>
          </cell>
          <cell r="D1659" t="str">
            <v>Pub/Bars</v>
          </cell>
          <cell r="E1659" t="str">
            <v>London</v>
          </cell>
          <cell r="F1659" t="str">
            <v>Total</v>
          </cell>
          <cell r="G1659" t="str">
            <v>Draught Standard Premium Lager</v>
          </cell>
          <cell r="H1659" t="str">
            <v>Pint</v>
          </cell>
          <cell r="I1659" t="str">
            <v>E: £4.50 - £5</v>
          </cell>
          <cell r="J1659">
            <v>225</v>
          </cell>
          <cell r="K1659">
            <v>1375.31</v>
          </cell>
          <cell r="L1659">
            <v>295.0056386334208</v>
          </cell>
        </row>
        <row r="1660">
          <cell r="B1660" t="str">
            <v>LondonPub/BarsTotalDraught Standard Premium LagerD: £4 - £4.50</v>
          </cell>
          <cell r="C1660" t="str">
            <v>Total</v>
          </cell>
          <cell r="D1660" t="str">
            <v>Pub/Bars</v>
          </cell>
          <cell r="E1660" t="str">
            <v>London</v>
          </cell>
          <cell r="F1660" t="str">
            <v>Total</v>
          </cell>
          <cell r="G1660" t="str">
            <v>Draught Standard Premium Lager</v>
          </cell>
          <cell r="H1660" t="str">
            <v>Pint</v>
          </cell>
          <cell r="I1660" t="str">
            <v>D: £4 - £4.50</v>
          </cell>
          <cell r="J1660">
            <v>253</v>
          </cell>
          <cell r="K1660">
            <v>743.93</v>
          </cell>
          <cell r="L1660">
            <v>178.05521714501586</v>
          </cell>
        </row>
        <row r="1661">
          <cell r="B1661" t="str">
            <v>North EnglandPub/BarsMainstreamDraught Standard Premium LagerD: £4 - £4.50</v>
          </cell>
          <cell r="C1661" t="str">
            <v>Total</v>
          </cell>
          <cell r="D1661" t="str">
            <v>Pub/Bars</v>
          </cell>
          <cell r="E1661" t="str">
            <v>North England</v>
          </cell>
          <cell r="F1661" t="str">
            <v>Mainstream</v>
          </cell>
          <cell r="G1661" t="str">
            <v>Draught Standard Premium Lager</v>
          </cell>
          <cell r="H1661" t="str">
            <v>Pint</v>
          </cell>
          <cell r="I1661" t="str">
            <v>D: £4 - £4.50</v>
          </cell>
          <cell r="J1661">
            <v>32</v>
          </cell>
          <cell r="K1661">
            <v>603.25</v>
          </cell>
          <cell r="L1661">
            <v>145.90696850743308</v>
          </cell>
        </row>
        <row r="1662">
          <cell r="B1662" t="str">
            <v>North EnglandPub/BarsMainstreamDraught Standard Premium LagerC: £3.50 - £4</v>
          </cell>
          <cell r="C1662" t="str">
            <v>Total</v>
          </cell>
          <cell r="D1662" t="str">
            <v>Pub/Bars</v>
          </cell>
          <cell r="E1662" t="str">
            <v>North England</v>
          </cell>
          <cell r="F1662" t="str">
            <v>Mainstream</v>
          </cell>
          <cell r="G1662" t="str">
            <v>Draught Standard Premium Lager</v>
          </cell>
          <cell r="H1662" t="str">
            <v>Pint</v>
          </cell>
          <cell r="I1662" t="str">
            <v>C: £3.50 - £4</v>
          </cell>
          <cell r="J1662">
            <v>44</v>
          </cell>
          <cell r="K1662">
            <v>428.6</v>
          </cell>
          <cell r="L1662">
            <v>115.01744501579913</v>
          </cell>
        </row>
        <row r="1663">
          <cell r="B1663" t="str">
            <v>North EnglandPub/BarsPremiumDraught Standard Premium LagerD: £4 - £4.50</v>
          </cell>
          <cell r="C1663" t="str">
            <v>Total</v>
          </cell>
          <cell r="D1663" t="str">
            <v>Pub/Bars</v>
          </cell>
          <cell r="E1663" t="str">
            <v>North England</v>
          </cell>
          <cell r="F1663" t="str">
            <v>Premium</v>
          </cell>
          <cell r="G1663" t="str">
            <v>Draught Standard Premium Lager</v>
          </cell>
          <cell r="H1663" t="str">
            <v>Pint</v>
          </cell>
          <cell r="I1663" t="str">
            <v>D: £4 - £4.50</v>
          </cell>
          <cell r="J1663">
            <v>83</v>
          </cell>
          <cell r="K1663">
            <v>996.57</v>
          </cell>
          <cell r="L1663">
            <v>246.24261716904579</v>
          </cell>
        </row>
        <row r="1664">
          <cell r="B1664" t="str">
            <v>North EnglandPub/BarsPremiumDraught Standard Premium LagerC: £3.50 - £4</v>
          </cell>
          <cell r="C1664" t="str">
            <v>Total</v>
          </cell>
          <cell r="D1664" t="str">
            <v>Pub/Bars</v>
          </cell>
          <cell r="E1664" t="str">
            <v>North England</v>
          </cell>
          <cell r="F1664" t="str">
            <v>Premium</v>
          </cell>
          <cell r="G1664" t="str">
            <v>Draught Standard Premium Lager</v>
          </cell>
          <cell r="H1664" t="str">
            <v>Pint</v>
          </cell>
          <cell r="I1664" t="str">
            <v>C: £3.50 - £4</v>
          </cell>
          <cell r="J1664">
            <v>93</v>
          </cell>
          <cell r="K1664">
            <v>584.65</v>
          </cell>
          <cell r="L1664">
            <v>158.41707726295459</v>
          </cell>
        </row>
        <row r="1665">
          <cell r="B1665" t="str">
            <v>North EnglandPub/BarsTotalDraught Standard Premium LagerD: £4 - £4.50</v>
          </cell>
          <cell r="C1665" t="str">
            <v>Total</v>
          </cell>
          <cell r="D1665" t="str">
            <v>Pub/Bars</v>
          </cell>
          <cell r="E1665" t="str">
            <v>North England</v>
          </cell>
          <cell r="F1665" t="str">
            <v>Total</v>
          </cell>
          <cell r="G1665" t="str">
            <v>Draught Standard Premium Lager</v>
          </cell>
          <cell r="H1665" t="str">
            <v>Pint</v>
          </cell>
          <cell r="I1665" t="str">
            <v>D: £4 - £4.50</v>
          </cell>
          <cell r="J1665">
            <v>115</v>
          </cell>
          <cell r="K1665">
            <v>887.13</v>
          </cell>
          <cell r="L1665">
            <v>218.32313232407571</v>
          </cell>
        </row>
        <row r="1666">
          <cell r="B1666" t="str">
            <v>North EnglandPub/BarsTotalDraught Standard Premium LagerC: £3.50 - £4</v>
          </cell>
          <cell r="C1666" t="str">
            <v>Total</v>
          </cell>
          <cell r="D1666" t="str">
            <v>Pub/Bars</v>
          </cell>
          <cell r="E1666" t="str">
            <v>North England</v>
          </cell>
          <cell r="F1666" t="str">
            <v>Total</v>
          </cell>
          <cell r="G1666" t="str">
            <v>Draught Standard Premium Lager</v>
          </cell>
          <cell r="H1666" t="str">
            <v>Pint</v>
          </cell>
          <cell r="I1666" t="str">
            <v>C: £3.50 - £4</v>
          </cell>
          <cell r="J1666">
            <v>137</v>
          </cell>
          <cell r="K1666">
            <v>534.53</v>
          </cell>
          <cell r="L1666">
            <v>144.47850924197024</v>
          </cell>
        </row>
        <row r="1667">
          <cell r="B1667" t="str">
            <v>South EnglandPub/BarsMainstreamDraught Standard Premium LagerC: £3.50 - £4</v>
          </cell>
          <cell r="C1667" t="str">
            <v>Total</v>
          </cell>
          <cell r="D1667" t="str">
            <v>Pub/Bars</v>
          </cell>
          <cell r="E1667" t="str">
            <v>South England</v>
          </cell>
          <cell r="F1667" t="str">
            <v>Mainstream</v>
          </cell>
          <cell r="G1667" t="str">
            <v>Draught Standard Premium Lager</v>
          </cell>
          <cell r="H1667" t="str">
            <v>Pint</v>
          </cell>
          <cell r="I1667" t="str">
            <v>C: £3.50 - £4</v>
          </cell>
          <cell r="J1667">
            <v>41</v>
          </cell>
          <cell r="K1667">
            <v>439.16</v>
          </cell>
          <cell r="L1667">
            <v>116.49106519025723</v>
          </cell>
        </row>
        <row r="1668">
          <cell r="B1668" t="str">
            <v>South EnglandPub/BarsMainstreamDraught Standard Premium LagerD: £4 - £4.50</v>
          </cell>
          <cell r="C1668" t="str">
            <v>Total</v>
          </cell>
          <cell r="D1668" t="str">
            <v>Pub/Bars</v>
          </cell>
          <cell r="E1668" t="str">
            <v>South England</v>
          </cell>
          <cell r="F1668" t="str">
            <v>Mainstream</v>
          </cell>
          <cell r="G1668" t="str">
            <v>Draught Standard Premium Lager</v>
          </cell>
          <cell r="H1668" t="str">
            <v>Pint</v>
          </cell>
          <cell r="I1668" t="str">
            <v>D: £4 - £4.50</v>
          </cell>
          <cell r="J1668">
            <v>62</v>
          </cell>
          <cell r="K1668">
            <v>712.29</v>
          </cell>
          <cell r="L1668">
            <v>166.90083890856479</v>
          </cell>
        </row>
        <row r="1669">
          <cell r="B1669" t="str">
            <v>South EnglandPub/BarsPremiumDraught Standard Premium LagerE: £4.50 - £5</v>
          </cell>
          <cell r="C1669" t="str">
            <v>Total</v>
          </cell>
          <cell r="D1669" t="str">
            <v>Pub/Bars</v>
          </cell>
          <cell r="E1669" t="str">
            <v>South England</v>
          </cell>
          <cell r="F1669" t="str">
            <v>Premium</v>
          </cell>
          <cell r="G1669" t="str">
            <v>Draught Standard Premium Lager</v>
          </cell>
          <cell r="H1669" t="str">
            <v>Pint</v>
          </cell>
          <cell r="I1669" t="str">
            <v>E: £4.50 - £5</v>
          </cell>
          <cell r="J1669">
            <v>46</v>
          </cell>
          <cell r="K1669">
            <v>1102.58</v>
          </cell>
          <cell r="L1669">
            <v>239.4638225027042</v>
          </cell>
        </row>
        <row r="1670">
          <cell r="B1670" t="str">
            <v>South EnglandPub/BarsPremiumDraught Standard Premium LagerC: £3.50 - £4</v>
          </cell>
          <cell r="C1670" t="str">
            <v>Total</v>
          </cell>
          <cell r="D1670" t="str">
            <v>Pub/Bars</v>
          </cell>
          <cell r="E1670" t="str">
            <v>South England</v>
          </cell>
          <cell r="F1670" t="str">
            <v>Premium</v>
          </cell>
          <cell r="G1670" t="str">
            <v>Draught Standard Premium Lager</v>
          </cell>
          <cell r="H1670" t="str">
            <v>Pint</v>
          </cell>
          <cell r="I1670" t="str">
            <v>C: £3.50 - £4</v>
          </cell>
          <cell r="J1670">
            <v>76</v>
          </cell>
          <cell r="K1670">
            <v>592.29</v>
          </cell>
          <cell r="L1670">
            <v>157.86786738183469</v>
          </cell>
        </row>
        <row r="1671">
          <cell r="B1671" t="str">
            <v>South EnglandPub/BarsPremiumDraught Standard Premium LagerD: £4 - £4.50</v>
          </cell>
          <cell r="C1671" t="str">
            <v>Total</v>
          </cell>
          <cell r="D1671" t="str">
            <v>Pub/Bars</v>
          </cell>
          <cell r="E1671" t="str">
            <v>South England</v>
          </cell>
          <cell r="F1671" t="str">
            <v>Premium</v>
          </cell>
          <cell r="G1671" t="str">
            <v>Draught Standard Premium Lager</v>
          </cell>
          <cell r="H1671" t="str">
            <v>Pint</v>
          </cell>
          <cell r="I1671" t="str">
            <v>D: £4 - £4.50</v>
          </cell>
          <cell r="J1671">
            <v>179</v>
          </cell>
          <cell r="K1671">
            <v>729.46</v>
          </cell>
          <cell r="L1671">
            <v>177.69966612988554</v>
          </cell>
        </row>
        <row r="1672">
          <cell r="B1672" t="str">
            <v>South EnglandPub/BarsTotalDraught Standard Premium LagerE: £4.50 - £5</v>
          </cell>
          <cell r="C1672" t="str">
            <v>Total</v>
          </cell>
          <cell r="D1672" t="str">
            <v>Pub/Bars</v>
          </cell>
          <cell r="E1672" t="str">
            <v>South England</v>
          </cell>
          <cell r="F1672" t="str">
            <v>Total</v>
          </cell>
          <cell r="G1672" t="str">
            <v>Draught Standard Premium Lager</v>
          </cell>
          <cell r="H1672" t="str">
            <v>Pint</v>
          </cell>
          <cell r="I1672" t="str">
            <v>E: £4.50 - £5</v>
          </cell>
          <cell r="J1672">
            <v>60</v>
          </cell>
          <cell r="K1672">
            <v>1013.35</v>
          </cell>
          <cell r="L1672">
            <v>219.92829680038733</v>
          </cell>
        </row>
        <row r="1673">
          <cell r="B1673" t="str">
            <v>South EnglandPub/BarsTotalDraught Standard Premium LagerC: £3.50 - £4</v>
          </cell>
          <cell r="C1673" t="str">
            <v>Total</v>
          </cell>
          <cell r="D1673" t="str">
            <v>Pub/Bars</v>
          </cell>
          <cell r="E1673" t="str">
            <v>South England</v>
          </cell>
          <cell r="F1673" t="str">
            <v>Total</v>
          </cell>
          <cell r="G1673" t="str">
            <v>Draught Standard Premium Lager</v>
          </cell>
          <cell r="H1673" t="str">
            <v>Pint</v>
          </cell>
          <cell r="I1673" t="str">
            <v>C: £3.50 - £4</v>
          </cell>
          <cell r="J1673">
            <v>117</v>
          </cell>
          <cell r="K1673">
            <v>538.63</v>
          </cell>
          <cell r="L1673">
            <v>143.36830422068363</v>
          </cell>
        </row>
        <row r="1674">
          <cell r="B1674" t="str">
            <v>South EnglandPub/BarsTotalDraught Standard Premium LagerD: £4 - £4.50</v>
          </cell>
          <cell r="C1674" t="str">
            <v>Total</v>
          </cell>
          <cell r="D1674" t="str">
            <v>Pub/Bars</v>
          </cell>
          <cell r="E1674" t="str">
            <v>South England</v>
          </cell>
          <cell r="F1674" t="str">
            <v>Total</v>
          </cell>
          <cell r="G1674" t="str">
            <v>Draught Standard Premium Lager</v>
          </cell>
          <cell r="H1674" t="str">
            <v>Pint</v>
          </cell>
          <cell r="I1674" t="str">
            <v>D: £4 - £4.50</v>
          </cell>
          <cell r="J1674">
            <v>241</v>
          </cell>
          <cell r="K1674">
            <v>725.04</v>
          </cell>
          <cell r="L1674">
            <v>174.92154460406866</v>
          </cell>
        </row>
        <row r="1675">
          <cell r="B1675" t="str">
            <v>GBWet PubMainstreamDraught Standard Premium LagerD: £4 - £4.50</v>
          </cell>
          <cell r="C1675" t="str">
            <v>Total</v>
          </cell>
          <cell r="D1675" t="str">
            <v>Wet Pub</v>
          </cell>
          <cell r="E1675" t="str">
            <v>GB</v>
          </cell>
          <cell r="F1675" t="str">
            <v>Mainstream</v>
          </cell>
          <cell r="G1675" t="str">
            <v>Draught Standard Premium Lager</v>
          </cell>
          <cell r="H1675" t="str">
            <v>Pint</v>
          </cell>
          <cell r="I1675" t="str">
            <v>D: £4 - £4.50</v>
          </cell>
          <cell r="J1675">
            <v>30</v>
          </cell>
          <cell r="K1675">
            <v>802.4</v>
          </cell>
          <cell r="L1675">
            <v>195.1729600390176</v>
          </cell>
        </row>
        <row r="1676">
          <cell r="B1676" t="str">
            <v>GBWet PubPremiumDraught Standard Premium LagerF: £5 - £5.50</v>
          </cell>
          <cell r="C1676" t="str">
            <v>Total</v>
          </cell>
          <cell r="D1676" t="str">
            <v>Wet Pub</v>
          </cell>
          <cell r="E1676" t="str">
            <v>GB</v>
          </cell>
          <cell r="F1676" t="str">
            <v>Premium</v>
          </cell>
          <cell r="G1676" t="str">
            <v>Draught Standard Premium Lager</v>
          </cell>
          <cell r="H1676" t="str">
            <v>Pint</v>
          </cell>
          <cell r="I1676" t="str">
            <v>F: £5 - £5.50</v>
          </cell>
          <cell r="J1676">
            <v>73</v>
          </cell>
          <cell r="K1676">
            <v>1422.26</v>
          </cell>
          <cell r="L1676">
            <v>284.63452858361444</v>
          </cell>
        </row>
        <row r="1677">
          <cell r="B1677" t="str">
            <v>GBWet PubPremiumDraught Standard Premium LagerC: £3.50 - £4</v>
          </cell>
          <cell r="C1677" t="str">
            <v>Total</v>
          </cell>
          <cell r="D1677" t="str">
            <v>Wet Pub</v>
          </cell>
          <cell r="E1677" t="str">
            <v>GB</v>
          </cell>
          <cell r="F1677" t="str">
            <v>Premium</v>
          </cell>
          <cell r="G1677" t="str">
            <v>Draught Standard Premium Lager</v>
          </cell>
          <cell r="H1677" t="str">
            <v>Pint</v>
          </cell>
          <cell r="I1677" t="str">
            <v>C: £3.50 - £4</v>
          </cell>
          <cell r="J1677">
            <v>78</v>
          </cell>
          <cell r="K1677">
            <v>627.83000000000004</v>
          </cell>
          <cell r="L1677">
            <v>171.58542302249876</v>
          </cell>
        </row>
        <row r="1678">
          <cell r="B1678" t="str">
            <v>GBWet PubPremiumDraught Standard Premium LagerE: £4.50 - £5</v>
          </cell>
          <cell r="C1678" t="str">
            <v>Total</v>
          </cell>
          <cell r="D1678" t="str">
            <v>Wet Pub</v>
          </cell>
          <cell r="E1678" t="str">
            <v>GB</v>
          </cell>
          <cell r="F1678" t="str">
            <v>Premium</v>
          </cell>
          <cell r="G1678" t="str">
            <v>Draught Standard Premium Lager</v>
          </cell>
          <cell r="H1678" t="str">
            <v>Pint</v>
          </cell>
          <cell r="I1678" t="str">
            <v>E: £4.50 - £5</v>
          </cell>
          <cell r="J1678">
            <v>108</v>
          </cell>
          <cell r="K1678">
            <v>1281.93</v>
          </cell>
          <cell r="L1678">
            <v>276.16986915328698</v>
          </cell>
        </row>
        <row r="1679">
          <cell r="B1679" t="str">
            <v>GBWet PubPremiumDraught Standard Premium LagerD: £4 - £4.50</v>
          </cell>
          <cell r="C1679" t="str">
            <v>Total</v>
          </cell>
          <cell r="D1679" t="str">
            <v>Wet Pub</v>
          </cell>
          <cell r="E1679" t="str">
            <v>GB</v>
          </cell>
          <cell r="F1679" t="str">
            <v>Premium</v>
          </cell>
          <cell r="G1679" t="str">
            <v>Draught Standard Premium Lager</v>
          </cell>
          <cell r="H1679" t="str">
            <v>Pint</v>
          </cell>
          <cell r="I1679" t="str">
            <v>D: £4 - £4.50</v>
          </cell>
          <cell r="J1679">
            <v>159</v>
          </cell>
          <cell r="K1679">
            <v>842.93</v>
          </cell>
          <cell r="L1679">
            <v>205.55864679034329</v>
          </cell>
        </row>
        <row r="1680">
          <cell r="B1680" t="str">
            <v>GBWet PubTotalDraught Standard Premium LagerF: £5 - £5.50</v>
          </cell>
          <cell r="C1680" t="str">
            <v>Total</v>
          </cell>
          <cell r="D1680" t="str">
            <v>Wet Pub</v>
          </cell>
          <cell r="E1680" t="str">
            <v>GB</v>
          </cell>
          <cell r="F1680" t="str">
            <v>Total</v>
          </cell>
          <cell r="G1680" t="str">
            <v>Draught Standard Premium Lager</v>
          </cell>
          <cell r="H1680" t="str">
            <v>Pint</v>
          </cell>
          <cell r="I1680" t="str">
            <v>F: £5 - £5.50</v>
          </cell>
          <cell r="J1680">
            <v>75</v>
          </cell>
          <cell r="K1680">
            <v>1419.54</v>
          </cell>
          <cell r="L1680">
            <v>284.23267192394894</v>
          </cell>
        </row>
        <row r="1681">
          <cell r="B1681" t="str">
            <v>GBWet PubTotalDraught Standard Premium LagerC: £3.50 - £4</v>
          </cell>
          <cell r="C1681" t="str">
            <v>Total</v>
          </cell>
          <cell r="D1681" t="str">
            <v>Wet Pub</v>
          </cell>
          <cell r="E1681" t="str">
            <v>GB</v>
          </cell>
          <cell r="F1681" t="str">
            <v>Total</v>
          </cell>
          <cell r="G1681" t="str">
            <v>Draught Standard Premium Lager</v>
          </cell>
          <cell r="H1681" t="str">
            <v>Pint</v>
          </cell>
          <cell r="I1681" t="str">
            <v>C: £3.50 - £4</v>
          </cell>
          <cell r="J1681">
            <v>103</v>
          </cell>
          <cell r="K1681">
            <v>640.54999999999995</v>
          </cell>
          <cell r="L1681">
            <v>174.72288249878963</v>
          </cell>
        </row>
        <row r="1682">
          <cell r="B1682" t="str">
            <v>GBWet PubTotalDraught Standard Premium LagerE: £4.50 - £5</v>
          </cell>
          <cell r="C1682" t="str">
            <v>Total</v>
          </cell>
          <cell r="D1682" t="str">
            <v>Wet Pub</v>
          </cell>
          <cell r="E1682" t="str">
            <v>GB</v>
          </cell>
          <cell r="F1682" t="str">
            <v>Total</v>
          </cell>
          <cell r="G1682" t="str">
            <v>Draught Standard Premium Lager</v>
          </cell>
          <cell r="H1682" t="str">
            <v>Pint</v>
          </cell>
          <cell r="I1682" t="str">
            <v>E: £4.50 - £5</v>
          </cell>
          <cell r="J1682">
            <v>123</v>
          </cell>
          <cell r="K1682">
            <v>1283.81</v>
          </cell>
          <cell r="L1682">
            <v>276.81841618414614</v>
          </cell>
        </row>
        <row r="1683">
          <cell r="B1683" t="str">
            <v>GBWet PubTotalDraught Standard Premium LagerD: £4 - £4.50</v>
          </cell>
          <cell r="C1683" t="str">
            <v>Total</v>
          </cell>
          <cell r="D1683" t="str">
            <v>Wet Pub</v>
          </cell>
          <cell r="E1683" t="str">
            <v>GB</v>
          </cell>
          <cell r="F1683" t="str">
            <v>Total</v>
          </cell>
          <cell r="G1683" t="str">
            <v>Draught Standard Premium Lager</v>
          </cell>
          <cell r="H1683" t="str">
            <v>Pint</v>
          </cell>
          <cell r="I1683" t="str">
            <v>D: £4 - £4.50</v>
          </cell>
          <cell r="J1683">
            <v>189</v>
          </cell>
          <cell r="K1683">
            <v>836.5</v>
          </cell>
          <cell r="L1683">
            <v>203.91012508378344</v>
          </cell>
        </row>
        <row r="1684">
          <cell r="B1684" t="str">
            <v>LondonWet PubPremiumDraught Standard Premium LagerD: £4 - £4.50</v>
          </cell>
          <cell r="C1684" t="str">
            <v>Total</v>
          </cell>
          <cell r="D1684" t="str">
            <v>Wet Pub</v>
          </cell>
          <cell r="E1684" t="str">
            <v>London</v>
          </cell>
          <cell r="F1684" t="str">
            <v>Premium</v>
          </cell>
          <cell r="G1684" t="str">
            <v>Draught Standard Premium Lager</v>
          </cell>
          <cell r="H1684" t="str">
            <v>Pint</v>
          </cell>
          <cell r="I1684" t="str">
            <v>D: £4 - £4.50</v>
          </cell>
          <cell r="J1684">
            <v>63</v>
          </cell>
          <cell r="K1684">
            <v>828.95</v>
          </cell>
          <cell r="L1684">
            <v>199.21631120239437</v>
          </cell>
        </row>
        <row r="1685">
          <cell r="B1685" t="str">
            <v>LondonWet PubPremiumDraught Standard Premium LagerF: £5 - £5.50</v>
          </cell>
          <cell r="C1685" t="str">
            <v>Total</v>
          </cell>
          <cell r="D1685" t="str">
            <v>Wet Pub</v>
          </cell>
          <cell r="E1685" t="str">
            <v>London</v>
          </cell>
          <cell r="F1685" t="str">
            <v>Premium</v>
          </cell>
          <cell r="G1685" t="str">
            <v>Draught Standard Premium Lager</v>
          </cell>
          <cell r="H1685" t="str">
            <v>Pint</v>
          </cell>
          <cell r="I1685" t="str">
            <v>F: £5 - £5.50</v>
          </cell>
          <cell r="J1685">
            <v>73</v>
          </cell>
          <cell r="K1685">
            <v>1422.26</v>
          </cell>
          <cell r="L1685">
            <v>284.63452858361444</v>
          </cell>
        </row>
        <row r="1686">
          <cell r="B1686" t="str">
            <v>LondonWet PubPremiumDraught Standard Premium LagerE: £4.50 - £5</v>
          </cell>
          <cell r="C1686" t="str">
            <v>Total</v>
          </cell>
          <cell r="D1686" t="str">
            <v>Wet Pub</v>
          </cell>
          <cell r="E1686" t="str">
            <v>London</v>
          </cell>
          <cell r="F1686" t="str">
            <v>Premium</v>
          </cell>
          <cell r="G1686" t="str">
            <v>Draught Standard Premium Lager</v>
          </cell>
          <cell r="H1686" t="str">
            <v>Pint</v>
          </cell>
          <cell r="I1686" t="str">
            <v>E: £4.50 - £5</v>
          </cell>
          <cell r="J1686">
            <v>89</v>
          </cell>
          <cell r="K1686">
            <v>1279.47</v>
          </cell>
          <cell r="L1686">
            <v>275.17312925823416</v>
          </cell>
        </row>
        <row r="1687">
          <cell r="B1687" t="str">
            <v>LondonWet PubTotalDraught Standard Premium LagerF: £5 - £5.50</v>
          </cell>
          <cell r="C1687" t="str">
            <v>Total</v>
          </cell>
          <cell r="D1687" t="str">
            <v>Wet Pub</v>
          </cell>
          <cell r="E1687" t="str">
            <v>London</v>
          </cell>
          <cell r="F1687" t="str">
            <v>Total</v>
          </cell>
          <cell r="G1687" t="str">
            <v>Draught Standard Premium Lager</v>
          </cell>
          <cell r="H1687" t="str">
            <v>Pint</v>
          </cell>
          <cell r="I1687" t="str">
            <v>F: £5 - £5.50</v>
          </cell>
          <cell r="J1687">
            <v>75</v>
          </cell>
          <cell r="K1687">
            <v>1419.54</v>
          </cell>
          <cell r="L1687">
            <v>284.23267192394894</v>
          </cell>
        </row>
        <row r="1688">
          <cell r="B1688" t="str">
            <v>LondonWet PubTotalDraught Standard Premium LagerD: £4 - £4.50</v>
          </cell>
          <cell r="C1688" t="str">
            <v>Total</v>
          </cell>
          <cell r="D1688" t="str">
            <v>Wet Pub</v>
          </cell>
          <cell r="E1688" t="str">
            <v>London</v>
          </cell>
          <cell r="F1688" t="str">
            <v>Total</v>
          </cell>
          <cell r="G1688" t="str">
            <v>Draught Standard Premium Lager</v>
          </cell>
          <cell r="H1688" t="str">
            <v>Pint</v>
          </cell>
          <cell r="I1688" t="str">
            <v>D: £4 - £4.50</v>
          </cell>
          <cell r="J1688">
            <v>76</v>
          </cell>
          <cell r="K1688">
            <v>846.08</v>
          </cell>
          <cell r="L1688">
            <v>203.37018660490671</v>
          </cell>
        </row>
        <row r="1689">
          <cell r="B1689" t="str">
            <v>LondonWet PubTotalDraught Standard Premium LagerE: £4.50 - £5</v>
          </cell>
          <cell r="C1689" t="str">
            <v>Total</v>
          </cell>
          <cell r="D1689" t="str">
            <v>Wet Pub</v>
          </cell>
          <cell r="E1689" t="str">
            <v>London</v>
          </cell>
          <cell r="F1689" t="str">
            <v>Total</v>
          </cell>
          <cell r="G1689" t="str">
            <v>Draught Standard Premium Lager</v>
          </cell>
          <cell r="H1689" t="str">
            <v>Pint</v>
          </cell>
          <cell r="I1689" t="str">
            <v>E: £4.50 - £5</v>
          </cell>
          <cell r="J1689">
            <v>100</v>
          </cell>
          <cell r="K1689">
            <v>1300.3499999999999</v>
          </cell>
          <cell r="L1689">
            <v>280.05488101341899</v>
          </cell>
        </row>
        <row r="1690">
          <cell r="B1690" t="str">
            <v>North EnglandWet PubTotalDraught Standard Premium LagerC: £3.50 - £4</v>
          </cell>
          <cell r="C1690" t="str">
            <v>Total</v>
          </cell>
          <cell r="D1690" t="str">
            <v>Wet Pub</v>
          </cell>
          <cell r="E1690" t="str">
            <v>North England</v>
          </cell>
          <cell r="F1690" t="str">
            <v>Total</v>
          </cell>
          <cell r="G1690" t="str">
            <v>Draught Standard Premium Lager</v>
          </cell>
          <cell r="H1690" t="str">
            <v>Pint</v>
          </cell>
          <cell r="I1690" t="str">
            <v>C: £3.50 - £4</v>
          </cell>
          <cell r="J1690">
            <v>36</v>
          </cell>
          <cell r="K1690">
            <v>599.75</v>
          </cell>
          <cell r="L1690">
            <v>161.97822165284947</v>
          </cell>
        </row>
        <row r="1691">
          <cell r="B1691" t="str">
            <v>South EnglandWet PubPremiumDraught Standard Premium LagerD: £4 - £4.50</v>
          </cell>
          <cell r="C1691" t="str">
            <v>Total</v>
          </cell>
          <cell r="D1691" t="str">
            <v>Wet Pub</v>
          </cell>
          <cell r="E1691" t="str">
            <v>South England</v>
          </cell>
          <cell r="F1691" t="str">
            <v>Premium</v>
          </cell>
          <cell r="G1691" t="str">
            <v>Draught Standard Premium Lager</v>
          </cell>
          <cell r="H1691" t="str">
            <v>Pint</v>
          </cell>
          <cell r="I1691" t="str">
            <v>D: £4 - £4.50</v>
          </cell>
          <cell r="J1691">
            <v>57</v>
          </cell>
          <cell r="K1691">
            <v>782.4</v>
          </cell>
          <cell r="L1691">
            <v>190.54269627205281</v>
          </cell>
        </row>
        <row r="1692">
          <cell r="B1692" t="str">
            <v>South EnglandWet PubTotalDraught Standard Premium LagerC: £3.50 - £4</v>
          </cell>
          <cell r="C1692" t="str">
            <v>Total</v>
          </cell>
          <cell r="D1692" t="str">
            <v>Wet Pub</v>
          </cell>
          <cell r="E1692" t="str">
            <v>South England</v>
          </cell>
          <cell r="F1692" t="str">
            <v>Total</v>
          </cell>
          <cell r="G1692" t="str">
            <v>Draught Standard Premium Lager</v>
          </cell>
          <cell r="H1692" t="str">
            <v>Pint</v>
          </cell>
          <cell r="I1692" t="str">
            <v>C: £3.50 - £4</v>
          </cell>
          <cell r="J1692">
            <v>33</v>
          </cell>
          <cell r="K1692">
            <v>745</v>
          </cell>
          <cell r="L1692">
            <v>200.64138821054226</v>
          </cell>
        </row>
        <row r="1693">
          <cell r="B1693" t="str">
            <v>South EnglandWet PubTotalDraught Standard Premium LagerD: £4 - £4.50</v>
          </cell>
          <cell r="C1693" t="str">
            <v>Total</v>
          </cell>
          <cell r="D1693" t="str">
            <v>Wet Pub</v>
          </cell>
          <cell r="E1693" t="str">
            <v>South England</v>
          </cell>
          <cell r="F1693" t="str">
            <v>Total</v>
          </cell>
          <cell r="G1693" t="str">
            <v>Draught Standard Premium Lager</v>
          </cell>
          <cell r="H1693" t="str">
            <v>Pint</v>
          </cell>
          <cell r="I1693" t="str">
            <v>D: £4 - £4.50</v>
          </cell>
          <cell r="J1693">
            <v>65</v>
          </cell>
          <cell r="K1693">
            <v>775.93</v>
          </cell>
          <cell r="L1693">
            <v>188.46974480414789</v>
          </cell>
        </row>
        <row r="1694">
          <cell r="B1694" t="str">
            <v>Central/WalesBarTotalDraught World LagerE: £4.50 - £5</v>
          </cell>
          <cell r="C1694" t="str">
            <v>Total</v>
          </cell>
          <cell r="D1694" t="str">
            <v>Bar</v>
          </cell>
          <cell r="E1694" t="str">
            <v>Central/Wales</v>
          </cell>
          <cell r="F1694" t="str">
            <v>Total</v>
          </cell>
          <cell r="G1694" t="str">
            <v>Draught World Lager</v>
          </cell>
          <cell r="H1694" t="str">
            <v>Pint</v>
          </cell>
          <cell r="I1694" t="str">
            <v>E: £4.50 - £5</v>
          </cell>
          <cell r="J1694">
            <v>30</v>
          </cell>
          <cell r="K1694">
            <v>1651.05</v>
          </cell>
          <cell r="L1694">
            <v>350.92061284113731</v>
          </cell>
        </row>
        <row r="1695">
          <cell r="B1695" t="str">
            <v>Central/WalesBarTotalDraught World LagerF: £5 - £5.50</v>
          </cell>
          <cell r="C1695" t="str">
            <v>Total</v>
          </cell>
          <cell r="D1695" t="str">
            <v>Bar</v>
          </cell>
          <cell r="E1695" t="str">
            <v>Central/Wales</v>
          </cell>
          <cell r="F1695" t="str">
            <v>Total</v>
          </cell>
          <cell r="G1695" t="str">
            <v>Draught World Lager</v>
          </cell>
          <cell r="H1695" t="str">
            <v>Pint</v>
          </cell>
          <cell r="I1695" t="str">
            <v>F: £5 - £5.50</v>
          </cell>
          <cell r="J1695">
            <v>31</v>
          </cell>
          <cell r="K1695">
            <v>2366.64</v>
          </cell>
          <cell r="L1695">
            <v>456.03641561527991</v>
          </cell>
        </row>
        <row r="1696">
          <cell r="B1696" t="str">
            <v>GBBarMainstreamDraught World LagerF: £5 - £5.50</v>
          </cell>
          <cell r="C1696" t="str">
            <v>Total</v>
          </cell>
          <cell r="D1696" t="str">
            <v>Bar</v>
          </cell>
          <cell r="E1696" t="str">
            <v>GB</v>
          </cell>
          <cell r="F1696" t="str">
            <v>Mainstream</v>
          </cell>
          <cell r="G1696" t="str">
            <v>Draught World Lager</v>
          </cell>
          <cell r="H1696" t="str">
            <v>Pint</v>
          </cell>
          <cell r="I1696" t="str">
            <v>F: £5 - £5.50</v>
          </cell>
          <cell r="J1696">
            <v>53</v>
          </cell>
          <cell r="K1696">
            <v>2162</v>
          </cell>
          <cell r="L1696">
            <v>421.60081527731688</v>
          </cell>
        </row>
        <row r="1697">
          <cell r="B1697" t="str">
            <v>GBBarMainstreamDraught World LagerD: £4 - £4.50</v>
          </cell>
          <cell r="C1697" t="str">
            <v>Total</v>
          </cell>
          <cell r="D1697" t="str">
            <v>Bar</v>
          </cell>
          <cell r="E1697" t="str">
            <v>GB</v>
          </cell>
          <cell r="F1697" t="str">
            <v>Mainstream</v>
          </cell>
          <cell r="G1697" t="str">
            <v>Draught World Lager</v>
          </cell>
          <cell r="H1697" t="str">
            <v>Pint</v>
          </cell>
          <cell r="I1697" t="str">
            <v>D: £4 - £4.50</v>
          </cell>
          <cell r="J1697">
            <v>60</v>
          </cell>
          <cell r="K1697">
            <v>1048.6400000000001</v>
          </cell>
          <cell r="L1697">
            <v>254.40316091340495</v>
          </cell>
        </row>
        <row r="1698">
          <cell r="B1698" t="str">
            <v>GBBarMainstreamDraught World LagerE: £4.50 - £5</v>
          </cell>
          <cell r="C1698" t="str">
            <v>Total</v>
          </cell>
          <cell r="D1698" t="str">
            <v>Bar</v>
          </cell>
          <cell r="E1698" t="str">
            <v>GB</v>
          </cell>
          <cell r="F1698" t="str">
            <v>Mainstream</v>
          </cell>
          <cell r="G1698" t="str">
            <v>Draught World Lager</v>
          </cell>
          <cell r="H1698" t="str">
            <v>Pint</v>
          </cell>
          <cell r="I1698" t="str">
            <v>E: £4.50 - £5</v>
          </cell>
          <cell r="J1698">
            <v>76</v>
          </cell>
          <cell r="K1698">
            <v>1492.63</v>
          </cell>
          <cell r="L1698">
            <v>320.68432932663558</v>
          </cell>
        </row>
        <row r="1699">
          <cell r="B1699" t="str">
            <v>GBBarPremiumDraught World LagerD: £4 - £4.50</v>
          </cell>
          <cell r="C1699" t="str">
            <v>Total</v>
          </cell>
          <cell r="D1699" t="str">
            <v>Bar</v>
          </cell>
          <cell r="E1699" t="str">
            <v>GB</v>
          </cell>
          <cell r="F1699" t="str">
            <v>Premium</v>
          </cell>
          <cell r="G1699" t="str">
            <v>Draught World Lager</v>
          </cell>
          <cell r="H1699" t="str">
            <v>Pint</v>
          </cell>
          <cell r="I1699" t="str">
            <v>D: £4 - £4.50</v>
          </cell>
          <cell r="J1699">
            <v>37</v>
          </cell>
          <cell r="K1699">
            <v>1263.47</v>
          </cell>
          <cell r="L1699">
            <v>305.73682045047178</v>
          </cell>
        </row>
        <row r="1700">
          <cell r="B1700" t="str">
            <v>GBBarPremiumDraught World LagerH: &gt;£6</v>
          </cell>
          <cell r="C1700" t="str">
            <v>Total</v>
          </cell>
          <cell r="D1700" t="str">
            <v>Bar</v>
          </cell>
          <cell r="E1700" t="str">
            <v>GB</v>
          </cell>
          <cell r="F1700" t="str">
            <v>Premium</v>
          </cell>
          <cell r="G1700" t="str">
            <v>Draught World Lager</v>
          </cell>
          <cell r="H1700" t="str">
            <v>Pint</v>
          </cell>
          <cell r="I1700" t="str">
            <v>H: &gt;£6</v>
          </cell>
          <cell r="J1700">
            <v>52</v>
          </cell>
          <cell r="K1700">
            <v>4055.26</v>
          </cell>
          <cell r="L1700">
            <v>686.06971235603351</v>
          </cell>
        </row>
        <row r="1701">
          <cell r="B1701" t="str">
            <v>GBBarPremiumDraught World LagerE: £4.50 - £5</v>
          </cell>
          <cell r="C1701" t="str">
            <v>Total</v>
          </cell>
          <cell r="D1701" t="str">
            <v>Bar</v>
          </cell>
          <cell r="E1701" t="str">
            <v>GB</v>
          </cell>
          <cell r="F1701" t="str">
            <v>Premium</v>
          </cell>
          <cell r="G1701" t="str">
            <v>Draught World Lager</v>
          </cell>
          <cell r="H1701" t="str">
            <v>Pint</v>
          </cell>
          <cell r="I1701" t="str">
            <v>E: £4.50 - £5</v>
          </cell>
          <cell r="J1701">
            <v>129</v>
          </cell>
          <cell r="K1701">
            <v>1633.2</v>
          </cell>
          <cell r="L1701">
            <v>344.42534678573065</v>
          </cell>
        </row>
        <row r="1702">
          <cell r="B1702" t="str">
            <v>GBBarPremiumDraught World LagerG: £5.50 - £6</v>
          </cell>
          <cell r="C1702" t="str">
            <v>Total</v>
          </cell>
          <cell r="D1702" t="str">
            <v>Bar</v>
          </cell>
          <cell r="E1702" t="str">
            <v>GB</v>
          </cell>
          <cell r="F1702" t="str">
            <v>Premium</v>
          </cell>
          <cell r="G1702" t="str">
            <v>Draught World Lager</v>
          </cell>
          <cell r="H1702" t="str">
            <v>Pint</v>
          </cell>
          <cell r="I1702" t="str">
            <v>G: £5.50 - £6</v>
          </cell>
          <cell r="J1702">
            <v>178</v>
          </cell>
          <cell r="K1702">
            <v>3007.42</v>
          </cell>
          <cell r="L1702">
            <v>528.03133281979058</v>
          </cell>
        </row>
        <row r="1703">
          <cell r="B1703" t="str">
            <v>GBBarPremiumDraught World LagerF: £5 - £5.50</v>
          </cell>
          <cell r="C1703" t="str">
            <v>Total</v>
          </cell>
          <cell r="D1703" t="str">
            <v>Bar</v>
          </cell>
          <cell r="E1703" t="str">
            <v>GB</v>
          </cell>
          <cell r="F1703" t="str">
            <v>Premium</v>
          </cell>
          <cell r="G1703" t="str">
            <v>Draught World Lager</v>
          </cell>
          <cell r="H1703" t="str">
            <v>Pint</v>
          </cell>
          <cell r="I1703" t="str">
            <v>F: £5 - £5.50</v>
          </cell>
          <cell r="J1703">
            <v>187</v>
          </cell>
          <cell r="K1703">
            <v>2151.4299999999998</v>
          </cell>
          <cell r="L1703">
            <v>417.20053508752113</v>
          </cell>
        </row>
        <row r="1704">
          <cell r="B1704" t="str">
            <v>GBBarTotalDraught World LagerC: £3.50 - £4</v>
          </cell>
          <cell r="C1704" t="str">
            <v>Total</v>
          </cell>
          <cell r="D1704" t="str">
            <v>Bar</v>
          </cell>
          <cell r="E1704" t="str">
            <v>GB</v>
          </cell>
          <cell r="F1704" t="str">
            <v>Total</v>
          </cell>
          <cell r="G1704" t="str">
            <v>Draught World Lager</v>
          </cell>
          <cell r="H1704" t="str">
            <v>Pint</v>
          </cell>
          <cell r="I1704" t="str">
            <v>C: £3.50 - £4</v>
          </cell>
          <cell r="J1704">
            <v>53</v>
          </cell>
          <cell r="K1704">
            <v>1102.94</v>
          </cell>
          <cell r="L1704">
            <v>292.528701179618</v>
          </cell>
        </row>
        <row r="1705">
          <cell r="B1705" t="str">
            <v>GBBarTotalDraught World LagerH: &gt;£6</v>
          </cell>
          <cell r="C1705" t="str">
            <v>Total</v>
          </cell>
          <cell r="D1705" t="str">
            <v>Bar</v>
          </cell>
          <cell r="E1705" t="str">
            <v>GB</v>
          </cell>
          <cell r="F1705" t="str">
            <v>Total</v>
          </cell>
          <cell r="G1705" t="str">
            <v>Draught World Lager</v>
          </cell>
          <cell r="H1705" t="str">
            <v>Pint</v>
          </cell>
          <cell r="I1705" t="str">
            <v>H: &gt;£6</v>
          </cell>
          <cell r="J1705">
            <v>53</v>
          </cell>
          <cell r="K1705">
            <v>4026.39</v>
          </cell>
          <cell r="L1705">
            <v>681.20057077069885</v>
          </cell>
        </row>
        <row r="1706">
          <cell r="B1706" t="str">
            <v>GBBarTotalDraught World LagerD: £4 - £4.50</v>
          </cell>
          <cell r="C1706" t="str">
            <v>Total</v>
          </cell>
          <cell r="D1706" t="str">
            <v>Bar</v>
          </cell>
          <cell r="E1706" t="str">
            <v>GB</v>
          </cell>
          <cell r="F1706" t="str">
            <v>Total</v>
          </cell>
          <cell r="G1706" t="str">
            <v>Draught World Lager</v>
          </cell>
          <cell r="H1706" t="str">
            <v>Pint</v>
          </cell>
          <cell r="I1706" t="str">
            <v>D: £4 - £4.50</v>
          </cell>
          <cell r="J1706">
            <v>97</v>
          </cell>
          <cell r="K1706">
            <v>1130.58</v>
          </cell>
          <cell r="L1706">
            <v>273.98404135537851</v>
          </cell>
        </row>
        <row r="1707">
          <cell r="B1707" t="str">
            <v>GBBarTotalDraught World LagerG: £5.50 - £6</v>
          </cell>
          <cell r="C1707" t="str">
            <v>Total</v>
          </cell>
          <cell r="D1707" t="str">
            <v>Bar</v>
          </cell>
          <cell r="E1707" t="str">
            <v>GB</v>
          </cell>
          <cell r="F1707" t="str">
            <v>Total</v>
          </cell>
          <cell r="G1707" t="str">
            <v>Draught World Lager</v>
          </cell>
          <cell r="H1707" t="str">
            <v>Pint</v>
          </cell>
          <cell r="I1707" t="str">
            <v>G: £5.50 - £6</v>
          </cell>
          <cell r="J1707">
            <v>198</v>
          </cell>
          <cell r="K1707">
            <v>3089.5</v>
          </cell>
          <cell r="L1707">
            <v>543.40463634840671</v>
          </cell>
        </row>
        <row r="1708">
          <cell r="B1708" t="str">
            <v>GBBarTotalDraught World LagerE: £4.50 - £5</v>
          </cell>
          <cell r="C1708" t="str">
            <v>Total</v>
          </cell>
          <cell r="D1708" t="str">
            <v>Bar</v>
          </cell>
          <cell r="E1708" t="str">
            <v>GB</v>
          </cell>
          <cell r="F1708" t="str">
            <v>Total</v>
          </cell>
          <cell r="G1708" t="str">
            <v>Draught World Lager</v>
          </cell>
          <cell r="H1708" t="str">
            <v>Pint</v>
          </cell>
          <cell r="I1708" t="str">
            <v>E: £4.50 - £5</v>
          </cell>
          <cell r="J1708">
            <v>205</v>
          </cell>
          <cell r="K1708">
            <v>1581.08</v>
          </cell>
          <cell r="L1708">
            <v>335.62379884967606</v>
          </cell>
        </row>
        <row r="1709">
          <cell r="B1709" t="str">
            <v>GBBarTotalDraught World LagerF: £5 - £5.50</v>
          </cell>
          <cell r="C1709" t="str">
            <v>Total</v>
          </cell>
          <cell r="D1709" t="str">
            <v>Bar</v>
          </cell>
          <cell r="E1709" t="str">
            <v>GB</v>
          </cell>
          <cell r="F1709" t="str">
            <v>Total</v>
          </cell>
          <cell r="G1709" t="str">
            <v>Draught World Lager</v>
          </cell>
          <cell r="H1709" t="str">
            <v>Pint</v>
          </cell>
          <cell r="I1709" t="str">
            <v>F: £5 - £5.50</v>
          </cell>
          <cell r="J1709">
            <v>240</v>
          </cell>
          <cell r="K1709">
            <v>2153.7600000000002</v>
          </cell>
          <cell r="L1709">
            <v>418.17226362943489</v>
          </cell>
        </row>
        <row r="1710">
          <cell r="B1710" t="str">
            <v>LondonBarPremiumDraught World LagerH: &gt;£6</v>
          </cell>
          <cell r="C1710" t="str">
            <v>Total</v>
          </cell>
          <cell r="D1710" t="str">
            <v>Bar</v>
          </cell>
          <cell r="E1710" t="str">
            <v>London</v>
          </cell>
          <cell r="F1710" t="str">
            <v>Premium</v>
          </cell>
          <cell r="G1710" t="str">
            <v>Draught World Lager</v>
          </cell>
          <cell r="H1710" t="str">
            <v>Pint</v>
          </cell>
          <cell r="I1710" t="str">
            <v>H: &gt;£6</v>
          </cell>
          <cell r="J1710">
            <v>51</v>
          </cell>
          <cell r="K1710">
            <v>4108.62</v>
          </cell>
          <cell r="L1710">
            <v>695.06061546407045</v>
          </cell>
        </row>
        <row r="1711">
          <cell r="B1711" t="str">
            <v>LondonBarPremiumDraught World LagerF: £5 - £5.50</v>
          </cell>
          <cell r="C1711" t="str">
            <v>Total</v>
          </cell>
          <cell r="D1711" t="str">
            <v>Bar</v>
          </cell>
          <cell r="E1711" t="str">
            <v>London</v>
          </cell>
          <cell r="F1711" t="str">
            <v>Premium</v>
          </cell>
          <cell r="G1711" t="str">
            <v>Draught World Lager</v>
          </cell>
          <cell r="H1711" t="str">
            <v>Pint</v>
          </cell>
          <cell r="I1711" t="str">
            <v>F: £5 - £5.50</v>
          </cell>
          <cell r="J1711">
            <v>64</v>
          </cell>
          <cell r="K1711">
            <v>2346.79</v>
          </cell>
          <cell r="L1711">
            <v>452.92489571632746</v>
          </cell>
        </row>
        <row r="1712">
          <cell r="B1712" t="str">
            <v>LondonBarPremiumDraught World LagerG: £5.50 - £6</v>
          </cell>
          <cell r="C1712" t="str">
            <v>Total</v>
          </cell>
          <cell r="D1712" t="str">
            <v>Bar</v>
          </cell>
          <cell r="E1712" t="str">
            <v>London</v>
          </cell>
          <cell r="F1712" t="str">
            <v>Premium</v>
          </cell>
          <cell r="G1712" t="str">
            <v>Draught World Lager</v>
          </cell>
          <cell r="H1712" t="str">
            <v>Pint</v>
          </cell>
          <cell r="I1712" t="str">
            <v>G: £5.50 - £6</v>
          </cell>
          <cell r="J1712">
            <v>154</v>
          </cell>
          <cell r="K1712">
            <v>3137.06</v>
          </cell>
          <cell r="L1712">
            <v>549.07823791307032</v>
          </cell>
        </row>
        <row r="1713">
          <cell r="B1713" t="str">
            <v>LondonBarTotalDraught World LagerE: £4.50 - £5</v>
          </cell>
          <cell r="C1713" t="str">
            <v>Total</v>
          </cell>
          <cell r="D1713" t="str">
            <v>Bar</v>
          </cell>
          <cell r="E1713" t="str">
            <v>London</v>
          </cell>
          <cell r="F1713" t="str">
            <v>Total</v>
          </cell>
          <cell r="G1713" t="str">
            <v>Draught World Lager</v>
          </cell>
          <cell r="H1713" t="str">
            <v>Pint</v>
          </cell>
          <cell r="I1713" t="str">
            <v>E: £4.50 - £5</v>
          </cell>
          <cell r="J1713">
            <v>35</v>
          </cell>
          <cell r="K1713">
            <v>1679.1</v>
          </cell>
          <cell r="L1713">
            <v>355.78483607846476</v>
          </cell>
        </row>
        <row r="1714">
          <cell r="B1714" t="str">
            <v>LondonBarTotalDraught World LagerH: &gt;£6</v>
          </cell>
          <cell r="C1714" t="str">
            <v>Total</v>
          </cell>
          <cell r="D1714" t="str">
            <v>Bar</v>
          </cell>
          <cell r="E1714" t="str">
            <v>London</v>
          </cell>
          <cell r="F1714" t="str">
            <v>Total</v>
          </cell>
          <cell r="G1714" t="str">
            <v>Draught World Lager</v>
          </cell>
          <cell r="H1714" t="str">
            <v>Pint</v>
          </cell>
          <cell r="I1714" t="str">
            <v>H: &gt;£6</v>
          </cell>
          <cell r="J1714">
            <v>52</v>
          </cell>
          <cell r="K1714">
            <v>4078.18</v>
          </cell>
          <cell r="L1714">
            <v>689.92493455770943</v>
          </cell>
        </row>
        <row r="1715">
          <cell r="B1715" t="str">
            <v>LondonBarTotalDraught World LagerF: £5 - £5.50</v>
          </cell>
          <cell r="C1715" t="str">
            <v>Total</v>
          </cell>
          <cell r="D1715" t="str">
            <v>Bar</v>
          </cell>
          <cell r="E1715" t="str">
            <v>London</v>
          </cell>
          <cell r="F1715" t="str">
            <v>Total</v>
          </cell>
          <cell r="G1715" t="str">
            <v>Draught World Lager</v>
          </cell>
          <cell r="H1715" t="str">
            <v>Pint</v>
          </cell>
          <cell r="I1715" t="str">
            <v>F: £5 - £5.50</v>
          </cell>
          <cell r="J1715">
            <v>79</v>
          </cell>
          <cell r="K1715">
            <v>2442.2600000000002</v>
          </cell>
          <cell r="L1715">
            <v>472.31158767341373</v>
          </cell>
        </row>
        <row r="1716">
          <cell r="B1716" t="str">
            <v>LondonBarTotalDraught World LagerG: £5.50 - £6</v>
          </cell>
          <cell r="C1716" t="str">
            <v>Total</v>
          </cell>
          <cell r="D1716" t="str">
            <v>Bar</v>
          </cell>
          <cell r="E1716" t="str">
            <v>London</v>
          </cell>
          <cell r="F1716" t="str">
            <v>Total</v>
          </cell>
          <cell r="G1716" t="str">
            <v>Draught World Lager</v>
          </cell>
          <cell r="H1716" t="str">
            <v>Pint</v>
          </cell>
          <cell r="I1716" t="str">
            <v>G: £5.50 - £6</v>
          </cell>
          <cell r="J1716">
            <v>170</v>
          </cell>
          <cell r="K1716">
            <v>3214.86</v>
          </cell>
          <cell r="L1716">
            <v>563.53825208948774</v>
          </cell>
        </row>
        <row r="1717">
          <cell r="B1717" t="str">
            <v>North EnglandBarPremiumDraught World LagerE: £4.50 - £5</v>
          </cell>
          <cell r="C1717" t="str">
            <v>Total</v>
          </cell>
          <cell r="D1717" t="str">
            <v>Bar</v>
          </cell>
          <cell r="E1717" t="str">
            <v>North England</v>
          </cell>
          <cell r="F1717" t="str">
            <v>Premium</v>
          </cell>
          <cell r="G1717" t="str">
            <v>Draught World Lager</v>
          </cell>
          <cell r="H1717" t="str">
            <v>Pint</v>
          </cell>
          <cell r="I1717" t="str">
            <v>E: £4.50 - £5</v>
          </cell>
          <cell r="J1717">
            <v>33</v>
          </cell>
          <cell r="K1717">
            <v>2133.5100000000002</v>
          </cell>
          <cell r="L1717">
            <v>447.46395830835388</v>
          </cell>
        </row>
        <row r="1718">
          <cell r="B1718" t="str">
            <v>North EnglandBarPremiumDraught World LagerF: £5 - £5.50</v>
          </cell>
          <cell r="C1718" t="str">
            <v>Total</v>
          </cell>
          <cell r="D1718" t="str">
            <v>Bar</v>
          </cell>
          <cell r="E1718" t="str">
            <v>North England</v>
          </cell>
          <cell r="F1718" t="str">
            <v>Premium</v>
          </cell>
          <cell r="G1718" t="str">
            <v>Draught World Lager</v>
          </cell>
          <cell r="H1718" t="str">
            <v>Pint</v>
          </cell>
          <cell r="I1718" t="str">
            <v>F: £5 - £5.50</v>
          </cell>
          <cell r="J1718">
            <v>44</v>
          </cell>
          <cell r="K1718">
            <v>2177.5</v>
          </cell>
          <cell r="L1718">
            <v>424.81067107122357</v>
          </cell>
        </row>
        <row r="1719">
          <cell r="B1719" t="str">
            <v>North EnglandBarTotalDraught World LagerD: £4 - £4.50</v>
          </cell>
          <cell r="C1719" t="str">
            <v>Total</v>
          </cell>
          <cell r="D1719" t="str">
            <v>Bar</v>
          </cell>
          <cell r="E1719" t="str">
            <v>North England</v>
          </cell>
          <cell r="F1719" t="str">
            <v>Total</v>
          </cell>
          <cell r="G1719" t="str">
            <v>Draught World Lager</v>
          </cell>
          <cell r="H1719" t="str">
            <v>Pint</v>
          </cell>
          <cell r="I1719" t="str">
            <v>D: £4 - £4.50</v>
          </cell>
          <cell r="J1719">
            <v>31</v>
          </cell>
          <cell r="K1719">
            <v>1335.68</v>
          </cell>
          <cell r="L1719">
            <v>325.25200124380279</v>
          </cell>
        </row>
        <row r="1720">
          <cell r="B1720" t="str">
            <v>North EnglandBarTotalDraught World LagerE: £4.50 - £5</v>
          </cell>
          <cell r="C1720" t="str">
            <v>Total</v>
          </cell>
          <cell r="D1720" t="str">
            <v>Bar</v>
          </cell>
          <cell r="E1720" t="str">
            <v>North England</v>
          </cell>
          <cell r="F1720" t="str">
            <v>Total</v>
          </cell>
          <cell r="G1720" t="str">
            <v>Draught World Lager</v>
          </cell>
          <cell r="H1720" t="str">
            <v>Pint</v>
          </cell>
          <cell r="I1720" t="str">
            <v>E: £4.50 - £5</v>
          </cell>
          <cell r="J1720">
            <v>48</v>
          </cell>
          <cell r="K1720">
            <v>2155.12</v>
          </cell>
          <cell r="L1720">
            <v>455.04257251937497</v>
          </cell>
        </row>
        <row r="1721">
          <cell r="B1721" t="str">
            <v>North EnglandBarTotalDraught World LagerF: £5 - £5.50</v>
          </cell>
          <cell r="C1721" t="str">
            <v>Total</v>
          </cell>
          <cell r="D1721" t="str">
            <v>Bar</v>
          </cell>
          <cell r="E1721" t="str">
            <v>North England</v>
          </cell>
          <cell r="F1721" t="str">
            <v>Total</v>
          </cell>
          <cell r="G1721" t="str">
            <v>Draught World Lager</v>
          </cell>
          <cell r="H1721" t="str">
            <v>Pint</v>
          </cell>
          <cell r="I1721" t="str">
            <v>F: £5 - £5.50</v>
          </cell>
          <cell r="J1721">
            <v>51</v>
          </cell>
          <cell r="K1721">
            <v>2111.38</v>
          </cell>
          <cell r="L1721">
            <v>412.06108475999469</v>
          </cell>
        </row>
        <row r="1722">
          <cell r="B1722" t="str">
            <v>ScotlandBarTotalDraught World LagerE: £4.50 - £5</v>
          </cell>
          <cell r="C1722" t="str">
            <v>Total</v>
          </cell>
          <cell r="D1722" t="str">
            <v>Bar</v>
          </cell>
          <cell r="E1722" t="str">
            <v>Scotland</v>
          </cell>
          <cell r="F1722" t="str">
            <v>Total</v>
          </cell>
          <cell r="G1722" t="str">
            <v>Draught World Lager</v>
          </cell>
          <cell r="H1722" t="str">
            <v>Pint</v>
          </cell>
          <cell r="I1722" t="str">
            <v>E: £4.50 - £5</v>
          </cell>
          <cell r="J1722">
            <v>32</v>
          </cell>
          <cell r="K1722">
            <v>897.8</v>
          </cell>
          <cell r="L1722">
            <v>193.01990803558274</v>
          </cell>
        </row>
        <row r="1723">
          <cell r="B1723" t="str">
            <v>South EnglandBarPremiumDraught World LagerF: £5 - £5.50</v>
          </cell>
          <cell r="C1723" t="str">
            <v>Total</v>
          </cell>
          <cell r="D1723" t="str">
            <v>Bar</v>
          </cell>
          <cell r="E1723" t="str">
            <v>South England</v>
          </cell>
          <cell r="F1723" t="str">
            <v>Premium</v>
          </cell>
          <cell r="G1723" t="str">
            <v>Draught World Lager</v>
          </cell>
          <cell r="H1723" t="str">
            <v>Pint</v>
          </cell>
          <cell r="I1723" t="str">
            <v>F: £5 - £5.50</v>
          </cell>
          <cell r="J1723">
            <v>42</v>
          </cell>
          <cell r="K1723">
            <v>2031.53</v>
          </cell>
          <cell r="L1723">
            <v>395.49959038440494</v>
          </cell>
        </row>
        <row r="1724">
          <cell r="B1724" t="str">
            <v>South EnglandBarPremiumDraught World LagerE: £4.50 - £5</v>
          </cell>
          <cell r="C1724" t="str">
            <v>Total</v>
          </cell>
          <cell r="D1724" t="str">
            <v>Bar</v>
          </cell>
          <cell r="E1724" t="str">
            <v>South England</v>
          </cell>
          <cell r="F1724" t="str">
            <v>Premium</v>
          </cell>
          <cell r="G1724" t="str">
            <v>Draught World Lager</v>
          </cell>
          <cell r="H1724" t="str">
            <v>Pint</v>
          </cell>
          <cell r="I1724" t="str">
            <v>E: £4.50 - £5</v>
          </cell>
          <cell r="J1724">
            <v>45</v>
          </cell>
          <cell r="K1724">
            <v>1427.69</v>
          </cell>
          <cell r="L1724">
            <v>303.02123335728169</v>
          </cell>
        </row>
        <row r="1725">
          <cell r="B1725" t="str">
            <v>South EnglandBarTotalDraught World LagerD: £4 - £4.50</v>
          </cell>
          <cell r="C1725" t="str">
            <v>Total</v>
          </cell>
          <cell r="D1725" t="str">
            <v>Bar</v>
          </cell>
          <cell r="E1725" t="str">
            <v>South England</v>
          </cell>
          <cell r="F1725" t="str">
            <v>Total</v>
          </cell>
          <cell r="G1725" t="str">
            <v>Draught World Lager</v>
          </cell>
          <cell r="H1725" t="str">
            <v>Pint</v>
          </cell>
          <cell r="I1725" t="str">
            <v>D: £4 - £4.50</v>
          </cell>
          <cell r="J1725">
            <v>30</v>
          </cell>
          <cell r="K1725">
            <v>1016.74</v>
          </cell>
          <cell r="L1725">
            <v>250.13647332620249</v>
          </cell>
        </row>
        <row r="1726">
          <cell r="B1726" t="str">
            <v>South EnglandBarTotalDraught World LagerE: £4.50 - £5</v>
          </cell>
          <cell r="C1726" t="str">
            <v>Total</v>
          </cell>
          <cell r="D1726" t="str">
            <v>Bar</v>
          </cell>
          <cell r="E1726" t="str">
            <v>South England</v>
          </cell>
          <cell r="F1726" t="str">
            <v>Total</v>
          </cell>
          <cell r="G1726" t="str">
            <v>Draught World Lager</v>
          </cell>
          <cell r="H1726" t="str">
            <v>Pint</v>
          </cell>
          <cell r="I1726" t="str">
            <v>E: £4.50 - £5</v>
          </cell>
          <cell r="J1726">
            <v>60</v>
          </cell>
          <cell r="K1726">
            <v>1394.11</v>
          </cell>
          <cell r="L1726">
            <v>296.73517630224296</v>
          </cell>
        </row>
        <row r="1727">
          <cell r="B1727" t="str">
            <v>South EnglandBarTotalDraught World LagerF: £5 - £5.50</v>
          </cell>
          <cell r="C1727" t="str">
            <v>Total</v>
          </cell>
          <cell r="D1727" t="str">
            <v>Bar</v>
          </cell>
          <cell r="E1727" t="str">
            <v>South England</v>
          </cell>
          <cell r="F1727" t="str">
            <v>Total</v>
          </cell>
          <cell r="G1727" t="str">
            <v>Draught World Lager</v>
          </cell>
          <cell r="H1727" t="str">
            <v>Pint</v>
          </cell>
          <cell r="I1727" t="str">
            <v>F: £5 - £5.50</v>
          </cell>
          <cell r="J1727">
            <v>63</v>
          </cell>
          <cell r="K1727">
            <v>1953.17</v>
          </cell>
          <cell r="L1727">
            <v>381.24645955435386</v>
          </cell>
        </row>
        <row r="1728">
          <cell r="B1728" t="str">
            <v>Central/WalesDrinkingMainstreamDraught World LagerD: £4 - £4.50</v>
          </cell>
          <cell r="C1728" t="str">
            <v>Total</v>
          </cell>
          <cell r="D1728" t="str">
            <v>Drinking</v>
          </cell>
          <cell r="E1728" t="str">
            <v>Central/Wales</v>
          </cell>
          <cell r="F1728" t="str">
            <v>Mainstream</v>
          </cell>
          <cell r="G1728" t="str">
            <v>Draught World Lager</v>
          </cell>
          <cell r="H1728" t="str">
            <v>Pint</v>
          </cell>
          <cell r="I1728" t="str">
            <v>D: £4 - £4.50</v>
          </cell>
          <cell r="J1728">
            <v>46</v>
          </cell>
          <cell r="K1728">
            <v>839.1</v>
          </cell>
          <cell r="L1728">
            <v>202.70641518638735</v>
          </cell>
        </row>
        <row r="1729">
          <cell r="B1729" t="str">
            <v>Central/WalesDrinkingMainstreamDraught World LagerB: £3 - £3.50</v>
          </cell>
          <cell r="C1729" t="str">
            <v>Total</v>
          </cell>
          <cell r="D1729" t="str">
            <v>Drinking</v>
          </cell>
          <cell r="E1729" t="str">
            <v>Central/Wales</v>
          </cell>
          <cell r="F1729" t="str">
            <v>Mainstream</v>
          </cell>
          <cell r="G1729" t="str">
            <v>Draught World Lager</v>
          </cell>
          <cell r="H1729" t="str">
            <v>Pint</v>
          </cell>
          <cell r="I1729" t="str">
            <v>B: £3 - £3.50</v>
          </cell>
          <cell r="J1729">
            <v>48</v>
          </cell>
          <cell r="K1729">
            <v>381.39</v>
          </cell>
          <cell r="L1729">
            <v>115.3135659386618</v>
          </cell>
        </row>
        <row r="1730">
          <cell r="B1730" t="str">
            <v>Central/WalesDrinkingMainstreamDraught World LagerC: £3.50 - £4</v>
          </cell>
          <cell r="C1730" t="str">
            <v>Total</v>
          </cell>
          <cell r="D1730" t="str">
            <v>Drinking</v>
          </cell>
          <cell r="E1730" t="str">
            <v>Central/Wales</v>
          </cell>
          <cell r="F1730" t="str">
            <v>Mainstream</v>
          </cell>
          <cell r="G1730" t="str">
            <v>Draught World Lager</v>
          </cell>
          <cell r="H1730" t="str">
            <v>Pint</v>
          </cell>
          <cell r="I1730" t="str">
            <v>C: £3.50 - £4</v>
          </cell>
          <cell r="J1730">
            <v>66</v>
          </cell>
          <cell r="K1730">
            <v>498.6</v>
          </cell>
          <cell r="L1730">
            <v>136.13228170818996</v>
          </cell>
        </row>
        <row r="1731">
          <cell r="B1731" t="str">
            <v>Central/WalesDrinkingPremiumDraught World LagerF: £5 - £5.50</v>
          </cell>
          <cell r="C1731" t="str">
            <v>Total</v>
          </cell>
          <cell r="D1731" t="str">
            <v>Drinking</v>
          </cell>
          <cell r="E1731" t="str">
            <v>Central/Wales</v>
          </cell>
          <cell r="F1731" t="str">
            <v>Premium</v>
          </cell>
          <cell r="G1731" t="str">
            <v>Draught World Lager</v>
          </cell>
          <cell r="H1731" t="str">
            <v>Pint</v>
          </cell>
          <cell r="I1731" t="str">
            <v>F: £5 - £5.50</v>
          </cell>
          <cell r="J1731">
            <v>32</v>
          </cell>
          <cell r="K1731">
            <v>2190.58</v>
          </cell>
          <cell r="L1731">
            <v>426.60679205037854</v>
          </cell>
        </row>
        <row r="1732">
          <cell r="B1732" t="str">
            <v>Central/WalesDrinkingPremiumDraught World LagerB: £3 - £3.50</v>
          </cell>
          <cell r="C1732" t="str">
            <v>Total</v>
          </cell>
          <cell r="D1732" t="str">
            <v>Drinking</v>
          </cell>
          <cell r="E1732" t="str">
            <v>Central/Wales</v>
          </cell>
          <cell r="F1732" t="str">
            <v>Premium</v>
          </cell>
          <cell r="G1732" t="str">
            <v>Draught World Lager</v>
          </cell>
          <cell r="H1732" t="str">
            <v>Pint</v>
          </cell>
          <cell r="I1732" t="str">
            <v>B: £3 - £3.50</v>
          </cell>
          <cell r="J1732">
            <v>36</v>
          </cell>
          <cell r="K1732">
            <v>490.16</v>
          </cell>
          <cell r="L1732">
            <v>147.77091974610352</v>
          </cell>
        </row>
        <row r="1733">
          <cell r="B1733" t="str">
            <v>Central/WalesDrinkingPremiumDraught World LagerD: £4 - £4.50</v>
          </cell>
          <cell r="C1733" t="str">
            <v>Total</v>
          </cell>
          <cell r="D1733" t="str">
            <v>Drinking</v>
          </cell>
          <cell r="E1733" t="str">
            <v>Central/Wales</v>
          </cell>
          <cell r="F1733" t="str">
            <v>Premium</v>
          </cell>
          <cell r="G1733" t="str">
            <v>Draught World Lager</v>
          </cell>
          <cell r="H1733" t="str">
            <v>Pint</v>
          </cell>
          <cell r="I1733" t="str">
            <v>D: £4 - £4.50</v>
          </cell>
          <cell r="J1733">
            <v>48</v>
          </cell>
          <cell r="K1733">
            <v>1035.1600000000001</v>
          </cell>
          <cell r="L1733">
            <v>252.0589705653363</v>
          </cell>
        </row>
        <row r="1734">
          <cell r="B1734" t="str">
            <v>Central/WalesDrinkingPremiumDraught World LagerE: £4.50 - £5</v>
          </cell>
          <cell r="C1734" t="str">
            <v>Total</v>
          </cell>
          <cell r="D1734" t="str">
            <v>Drinking</v>
          </cell>
          <cell r="E1734" t="str">
            <v>Central/Wales</v>
          </cell>
          <cell r="F1734" t="str">
            <v>Premium</v>
          </cell>
          <cell r="G1734" t="str">
            <v>Draught World Lager</v>
          </cell>
          <cell r="H1734" t="str">
            <v>Pint</v>
          </cell>
          <cell r="I1734" t="str">
            <v>E: £4.50 - £5</v>
          </cell>
          <cell r="J1734">
            <v>52</v>
          </cell>
          <cell r="K1734">
            <v>1455.72</v>
          </cell>
          <cell r="L1734">
            <v>314.30509240353342</v>
          </cell>
        </row>
        <row r="1735">
          <cell r="B1735" t="str">
            <v>Central/WalesDrinkingPremiumDraught World LagerC: £3.50 - £4</v>
          </cell>
          <cell r="C1735" t="str">
            <v>Total</v>
          </cell>
          <cell r="D1735" t="str">
            <v>Drinking</v>
          </cell>
          <cell r="E1735" t="str">
            <v>Central/Wales</v>
          </cell>
          <cell r="F1735" t="str">
            <v>Premium</v>
          </cell>
          <cell r="G1735" t="str">
            <v>Draught World Lager</v>
          </cell>
          <cell r="H1735" t="str">
            <v>Pint</v>
          </cell>
          <cell r="I1735" t="str">
            <v>C: £3.50 - £4</v>
          </cell>
          <cell r="J1735">
            <v>62</v>
          </cell>
          <cell r="K1735">
            <v>920.98</v>
          </cell>
          <cell r="L1735">
            <v>244.20365810386795</v>
          </cell>
        </row>
        <row r="1736">
          <cell r="B1736" t="str">
            <v>Central/WalesDrinkingTotalDraught World LagerF: £5 - £5.50</v>
          </cell>
          <cell r="C1736" t="str">
            <v>Total</v>
          </cell>
          <cell r="D1736" t="str">
            <v>Drinking</v>
          </cell>
          <cell r="E1736" t="str">
            <v>Central/Wales</v>
          </cell>
          <cell r="F1736" t="str">
            <v>Total</v>
          </cell>
          <cell r="G1736" t="str">
            <v>Draught World Lager</v>
          </cell>
          <cell r="H1736" t="str">
            <v>Pint</v>
          </cell>
          <cell r="I1736" t="str">
            <v>F: £5 - £5.50</v>
          </cell>
          <cell r="J1736">
            <v>39</v>
          </cell>
          <cell r="K1736">
            <v>2244.0500000000002</v>
          </cell>
          <cell r="L1736">
            <v>435.73025245159329</v>
          </cell>
        </row>
        <row r="1737">
          <cell r="B1737" t="str">
            <v>Central/WalesDrinkingTotalDraught World LagerE: £4.50 - £5</v>
          </cell>
          <cell r="C1737" t="str">
            <v>Total</v>
          </cell>
          <cell r="D1737" t="str">
            <v>Drinking</v>
          </cell>
          <cell r="E1737" t="str">
            <v>Central/Wales</v>
          </cell>
          <cell r="F1737" t="str">
            <v>Total</v>
          </cell>
          <cell r="G1737" t="str">
            <v>Draught World Lager</v>
          </cell>
          <cell r="H1737" t="str">
            <v>Pint</v>
          </cell>
          <cell r="I1737" t="str">
            <v>E: £4.50 - £5</v>
          </cell>
          <cell r="J1737">
            <v>77</v>
          </cell>
          <cell r="K1737">
            <v>1524.46</v>
          </cell>
          <cell r="L1737">
            <v>328.35918199982217</v>
          </cell>
        </row>
        <row r="1738">
          <cell r="B1738" t="str">
            <v>Central/WalesDrinkingTotalDraught World LagerB: £3 - £3.50</v>
          </cell>
          <cell r="C1738" t="str">
            <v>Total</v>
          </cell>
          <cell r="D1738" t="str">
            <v>Drinking</v>
          </cell>
          <cell r="E1738" t="str">
            <v>Central/Wales</v>
          </cell>
          <cell r="F1738" t="str">
            <v>Total</v>
          </cell>
          <cell r="G1738" t="str">
            <v>Draught World Lager</v>
          </cell>
          <cell r="H1738" t="str">
            <v>Pint</v>
          </cell>
          <cell r="I1738" t="str">
            <v>B: £3 - £3.50</v>
          </cell>
          <cell r="J1738">
            <v>84</v>
          </cell>
          <cell r="K1738">
            <v>428</v>
          </cell>
          <cell r="L1738">
            <v>129.22386042756548</v>
          </cell>
        </row>
        <row r="1739">
          <cell r="B1739" t="str">
            <v>Central/WalesDrinkingTotalDraught World LagerD: £4 - £4.50</v>
          </cell>
          <cell r="C1739" t="str">
            <v>Total</v>
          </cell>
          <cell r="D1739" t="str">
            <v>Drinking</v>
          </cell>
          <cell r="E1739" t="str">
            <v>Central/Wales</v>
          </cell>
          <cell r="F1739" t="str">
            <v>Total</v>
          </cell>
          <cell r="G1739" t="str">
            <v>Draught World Lager</v>
          </cell>
          <cell r="H1739" t="str">
            <v>Pint</v>
          </cell>
          <cell r="I1739" t="str">
            <v>D: £4 - £4.50</v>
          </cell>
          <cell r="J1739">
            <v>94</v>
          </cell>
          <cell r="K1739">
            <v>939.22</v>
          </cell>
          <cell r="L1739">
            <v>227.90772006074474</v>
          </cell>
        </row>
        <row r="1740">
          <cell r="B1740" t="str">
            <v>Central/WalesDrinkingTotalDraught World LagerC: £3.50 - £4</v>
          </cell>
          <cell r="C1740" t="str">
            <v>Total</v>
          </cell>
          <cell r="D1740" t="str">
            <v>Drinking</v>
          </cell>
          <cell r="E1740" t="str">
            <v>Central/Wales</v>
          </cell>
          <cell r="F1740" t="str">
            <v>Total</v>
          </cell>
          <cell r="G1740" t="str">
            <v>Draught World Lager</v>
          </cell>
          <cell r="H1740" t="str">
            <v>Pint</v>
          </cell>
          <cell r="I1740" t="str">
            <v>C: £3.50 - £4</v>
          </cell>
          <cell r="J1740">
            <v>128</v>
          </cell>
          <cell r="K1740">
            <v>703.19</v>
          </cell>
          <cell r="L1740">
            <v>188.47935464984681</v>
          </cell>
        </row>
        <row r="1741">
          <cell r="B1741" t="str">
            <v>GBDrinkingMainstreamDraught World LagerG: £5.50 - £6</v>
          </cell>
          <cell r="C1741" t="str">
            <v>Total</v>
          </cell>
          <cell r="D1741" t="str">
            <v>Drinking</v>
          </cell>
          <cell r="E1741" t="str">
            <v>GB</v>
          </cell>
          <cell r="F1741" t="str">
            <v>Mainstream</v>
          </cell>
          <cell r="G1741" t="str">
            <v>Draught World Lager</v>
          </cell>
          <cell r="H1741" t="str">
            <v>Pint</v>
          </cell>
          <cell r="I1741" t="str">
            <v>G: £5.50 - £6</v>
          </cell>
          <cell r="J1741">
            <v>33</v>
          </cell>
          <cell r="K1741">
            <v>3380.75</v>
          </cell>
          <cell r="L1741">
            <v>608.2331562553785</v>
          </cell>
        </row>
        <row r="1742">
          <cell r="B1742" t="str">
            <v>GBDrinkingMainstreamDraught World LagerF: £5 - £5.50</v>
          </cell>
          <cell r="C1742" t="str">
            <v>Total</v>
          </cell>
          <cell r="D1742" t="str">
            <v>Drinking</v>
          </cell>
          <cell r="E1742" t="str">
            <v>GB</v>
          </cell>
          <cell r="F1742" t="str">
            <v>Mainstream</v>
          </cell>
          <cell r="G1742" t="str">
            <v>Draught World Lager</v>
          </cell>
          <cell r="H1742" t="str">
            <v>Pint</v>
          </cell>
          <cell r="I1742" t="str">
            <v>F: £5 - £5.50</v>
          </cell>
          <cell r="J1742">
            <v>69</v>
          </cell>
          <cell r="K1742">
            <v>2122.8000000000002</v>
          </cell>
          <cell r="L1742">
            <v>415.6949269252359</v>
          </cell>
        </row>
        <row r="1743">
          <cell r="B1743" t="str">
            <v>GBDrinkingMainstreamDraught World LagerB: £3 - £3.50</v>
          </cell>
          <cell r="C1743" t="str">
            <v>Total</v>
          </cell>
          <cell r="D1743" t="str">
            <v>Drinking</v>
          </cell>
          <cell r="E1743" t="str">
            <v>GB</v>
          </cell>
          <cell r="F1743" t="str">
            <v>Mainstream</v>
          </cell>
          <cell r="G1743" t="str">
            <v>Draught World Lager</v>
          </cell>
          <cell r="H1743" t="str">
            <v>Pint</v>
          </cell>
          <cell r="I1743" t="str">
            <v>B: £3 - £3.50</v>
          </cell>
          <cell r="J1743">
            <v>82</v>
          </cell>
          <cell r="K1743">
            <v>392.45</v>
          </cell>
          <cell r="L1743">
            <v>118.6760113425301</v>
          </cell>
        </row>
        <row r="1744">
          <cell r="B1744" t="str">
            <v>GBDrinkingMainstreamDraught World LagerC: £3.50 - £4</v>
          </cell>
          <cell r="C1744" t="str">
            <v>Total</v>
          </cell>
          <cell r="D1744" t="str">
            <v>Drinking</v>
          </cell>
          <cell r="E1744" t="str">
            <v>GB</v>
          </cell>
          <cell r="F1744" t="str">
            <v>Mainstream</v>
          </cell>
          <cell r="G1744" t="str">
            <v>Draught World Lager</v>
          </cell>
          <cell r="H1744" t="str">
            <v>Pint</v>
          </cell>
          <cell r="I1744" t="str">
            <v>C: £3.50 - £4</v>
          </cell>
          <cell r="J1744">
            <v>123</v>
          </cell>
          <cell r="K1744">
            <v>550.21</v>
          </cell>
          <cell r="L1744">
            <v>150.63335959509649</v>
          </cell>
        </row>
        <row r="1745">
          <cell r="B1745" t="str">
            <v>GBDrinkingMainstreamDraught World LagerE: £4.50 - £5</v>
          </cell>
          <cell r="C1745" t="str">
            <v>Total</v>
          </cell>
          <cell r="D1745" t="str">
            <v>Drinking</v>
          </cell>
          <cell r="E1745" t="str">
            <v>GB</v>
          </cell>
          <cell r="F1745" t="str">
            <v>Mainstream</v>
          </cell>
          <cell r="G1745" t="str">
            <v>Draught World Lager</v>
          </cell>
          <cell r="H1745" t="str">
            <v>Pint</v>
          </cell>
          <cell r="I1745" t="str">
            <v>E: £4.50 - £5</v>
          </cell>
          <cell r="J1745">
            <v>147</v>
          </cell>
          <cell r="K1745">
            <v>1536.4</v>
          </cell>
          <cell r="L1745">
            <v>330.65697620150706</v>
          </cell>
        </row>
        <row r="1746">
          <cell r="B1746" t="str">
            <v>GBDrinkingMainstreamDraught World LagerD: £4 - £4.50</v>
          </cell>
          <cell r="C1746" t="str">
            <v>Total</v>
          </cell>
          <cell r="D1746" t="str">
            <v>Drinking</v>
          </cell>
          <cell r="E1746" t="str">
            <v>GB</v>
          </cell>
          <cell r="F1746" t="str">
            <v>Mainstream</v>
          </cell>
          <cell r="G1746" t="str">
            <v>Draught World Lager</v>
          </cell>
          <cell r="H1746" t="str">
            <v>Pint</v>
          </cell>
          <cell r="I1746" t="str">
            <v>D: £4 - £4.50</v>
          </cell>
          <cell r="J1746">
            <v>171</v>
          </cell>
          <cell r="K1746">
            <v>932.09</v>
          </cell>
          <cell r="L1746">
            <v>225.42901596323242</v>
          </cell>
        </row>
        <row r="1747">
          <cell r="B1747" t="str">
            <v>GBDrinkingPremiumDraught World LagerB: £3 - £3.50</v>
          </cell>
          <cell r="C1747" t="str">
            <v>Total</v>
          </cell>
          <cell r="D1747" t="str">
            <v>Drinking</v>
          </cell>
          <cell r="E1747" t="str">
            <v>GB</v>
          </cell>
          <cell r="F1747" t="str">
            <v>Premium</v>
          </cell>
          <cell r="G1747" t="str">
            <v>Draught World Lager</v>
          </cell>
          <cell r="H1747" t="str">
            <v>Pint</v>
          </cell>
          <cell r="I1747" t="str">
            <v>B: £3 - £3.50</v>
          </cell>
          <cell r="J1747">
            <v>50</v>
          </cell>
          <cell r="K1747">
            <v>445.3</v>
          </cell>
          <cell r="L1747">
            <v>133.67929298642534</v>
          </cell>
        </row>
        <row r="1748">
          <cell r="B1748" t="str">
            <v>GBDrinkingPremiumDraught World LagerH: &gt;£6</v>
          </cell>
          <cell r="C1748" t="str">
            <v>Total</v>
          </cell>
          <cell r="D1748" t="str">
            <v>Drinking</v>
          </cell>
          <cell r="E1748" t="str">
            <v>GB</v>
          </cell>
          <cell r="F1748" t="str">
            <v>Premium</v>
          </cell>
          <cell r="G1748" t="str">
            <v>Draught World Lager</v>
          </cell>
          <cell r="H1748" t="str">
            <v>Pint</v>
          </cell>
          <cell r="I1748" t="str">
            <v>H: &gt;£6</v>
          </cell>
          <cell r="J1748">
            <v>92</v>
          </cell>
          <cell r="K1748">
            <v>3937.35</v>
          </cell>
          <cell r="L1748">
            <v>664.3988591813345</v>
          </cell>
        </row>
        <row r="1749">
          <cell r="B1749" t="str">
            <v>GBDrinkingPremiumDraught World LagerC: £3.50 - £4</v>
          </cell>
          <cell r="C1749" t="str">
            <v>Total</v>
          </cell>
          <cell r="D1749" t="str">
            <v>Drinking</v>
          </cell>
          <cell r="E1749" t="str">
            <v>GB</v>
          </cell>
          <cell r="F1749" t="str">
            <v>Premium</v>
          </cell>
          <cell r="G1749" t="str">
            <v>Draught World Lager</v>
          </cell>
          <cell r="H1749" t="str">
            <v>Pint</v>
          </cell>
          <cell r="I1749" t="str">
            <v>C: £3.50 - £4</v>
          </cell>
          <cell r="J1749">
            <v>134</v>
          </cell>
          <cell r="K1749">
            <v>806.89</v>
          </cell>
          <cell r="L1749">
            <v>216.45475297199471</v>
          </cell>
        </row>
        <row r="1750">
          <cell r="B1750" t="str">
            <v>GBDrinkingPremiumDraught World LagerD: £4 - £4.50</v>
          </cell>
          <cell r="C1750" t="str">
            <v>Total</v>
          </cell>
          <cell r="D1750" t="str">
            <v>Drinking</v>
          </cell>
          <cell r="E1750" t="str">
            <v>GB</v>
          </cell>
          <cell r="F1750" t="str">
            <v>Premium</v>
          </cell>
          <cell r="G1750" t="str">
            <v>Draught World Lager</v>
          </cell>
          <cell r="H1750" t="str">
            <v>Pint</v>
          </cell>
          <cell r="I1750" t="str">
            <v>D: £4 - £4.50</v>
          </cell>
          <cell r="J1750">
            <v>264</v>
          </cell>
          <cell r="K1750">
            <v>1113.6600000000001</v>
          </cell>
          <cell r="L1750">
            <v>270.42653608827641</v>
          </cell>
        </row>
        <row r="1751">
          <cell r="B1751" t="str">
            <v>GBDrinkingPremiumDraught World LagerF: £5 - £5.50</v>
          </cell>
          <cell r="C1751" t="str">
            <v>Total</v>
          </cell>
          <cell r="D1751" t="str">
            <v>Drinking</v>
          </cell>
          <cell r="E1751" t="str">
            <v>GB</v>
          </cell>
          <cell r="F1751" t="str">
            <v>Premium</v>
          </cell>
          <cell r="G1751" t="str">
            <v>Draught World Lager</v>
          </cell>
          <cell r="H1751" t="str">
            <v>Pint</v>
          </cell>
          <cell r="I1751" t="str">
            <v>F: £5 - £5.50</v>
          </cell>
          <cell r="J1751">
            <v>317</v>
          </cell>
          <cell r="K1751">
            <v>2069.52</v>
          </cell>
          <cell r="L1751">
            <v>401.7652216195317</v>
          </cell>
        </row>
        <row r="1752">
          <cell r="B1752" t="str">
            <v>GBDrinkingPremiumDraught World LagerG: £5.50 - £6</v>
          </cell>
          <cell r="C1752" t="str">
            <v>Total</v>
          </cell>
          <cell r="D1752" t="str">
            <v>Drinking</v>
          </cell>
          <cell r="E1752" t="str">
            <v>GB</v>
          </cell>
          <cell r="F1752" t="str">
            <v>Premium</v>
          </cell>
          <cell r="G1752" t="str">
            <v>Draught World Lager</v>
          </cell>
          <cell r="H1752" t="str">
            <v>Pint</v>
          </cell>
          <cell r="I1752" t="str">
            <v>G: £5.50 - £6</v>
          </cell>
          <cell r="J1752">
            <v>361</v>
          </cell>
          <cell r="K1752">
            <v>2826.03</v>
          </cell>
          <cell r="L1752">
            <v>495.53326442449116</v>
          </cell>
        </row>
        <row r="1753">
          <cell r="B1753" t="str">
            <v>GBDrinkingPremiumDraught World LagerE: £4.50 - £5</v>
          </cell>
          <cell r="C1753" t="str">
            <v>Total</v>
          </cell>
          <cell r="D1753" t="str">
            <v>Drinking</v>
          </cell>
          <cell r="E1753" t="str">
            <v>GB</v>
          </cell>
          <cell r="F1753" t="str">
            <v>Premium</v>
          </cell>
          <cell r="G1753" t="str">
            <v>Draught World Lager</v>
          </cell>
          <cell r="H1753" t="str">
            <v>Pint</v>
          </cell>
          <cell r="I1753" t="str">
            <v>E: £4.50 - £5</v>
          </cell>
          <cell r="J1753">
            <v>422</v>
          </cell>
          <cell r="K1753">
            <v>1559.55</v>
          </cell>
          <cell r="L1753">
            <v>336.53107194873235</v>
          </cell>
        </row>
        <row r="1754">
          <cell r="B1754" t="str">
            <v>GBDrinkingTotalDraught World LagerH: &gt;£6</v>
          </cell>
          <cell r="C1754" t="str">
            <v>Total</v>
          </cell>
          <cell r="D1754" t="str">
            <v>Drinking</v>
          </cell>
          <cell r="E1754" t="str">
            <v>GB</v>
          </cell>
          <cell r="F1754" t="str">
            <v>Total</v>
          </cell>
          <cell r="G1754" t="str">
            <v>Draught World Lager</v>
          </cell>
          <cell r="H1754" t="str">
            <v>Pint</v>
          </cell>
          <cell r="I1754" t="str">
            <v>H: &gt;£6</v>
          </cell>
          <cell r="J1754">
            <v>94</v>
          </cell>
          <cell r="K1754">
            <v>3965.09</v>
          </cell>
          <cell r="L1754">
            <v>668.89554278986088</v>
          </cell>
        </row>
        <row r="1755">
          <cell r="B1755" t="str">
            <v>GBDrinkingTotalDraught World LagerB: £3 - £3.50</v>
          </cell>
          <cell r="C1755" t="str">
            <v>Total</v>
          </cell>
          <cell r="D1755" t="str">
            <v>Drinking</v>
          </cell>
          <cell r="E1755" t="str">
            <v>GB</v>
          </cell>
          <cell r="F1755" t="str">
            <v>Total</v>
          </cell>
          <cell r="G1755" t="str">
            <v>Draught World Lager</v>
          </cell>
          <cell r="H1755" t="str">
            <v>Pint</v>
          </cell>
          <cell r="I1755" t="str">
            <v>B: £3 - £3.50</v>
          </cell>
          <cell r="J1755">
            <v>132</v>
          </cell>
          <cell r="K1755">
            <v>412.47</v>
          </cell>
          <cell r="L1755">
            <v>124.35907257127835</v>
          </cell>
        </row>
        <row r="1756">
          <cell r="B1756" t="str">
            <v>GBDrinkingTotalDraught World LagerC: £3.50 - £4</v>
          </cell>
          <cell r="C1756" t="str">
            <v>Total</v>
          </cell>
          <cell r="D1756" t="str">
            <v>Drinking</v>
          </cell>
          <cell r="E1756" t="str">
            <v>GB</v>
          </cell>
          <cell r="F1756" t="str">
            <v>Total</v>
          </cell>
          <cell r="G1756" t="str">
            <v>Draught World Lager</v>
          </cell>
          <cell r="H1756" t="str">
            <v>Pint</v>
          </cell>
          <cell r="I1756" t="str">
            <v>C: £3.50 - £4</v>
          </cell>
          <cell r="J1756">
            <v>257</v>
          </cell>
          <cell r="K1756">
            <v>684.04</v>
          </cell>
          <cell r="L1756">
            <v>184.95268532468486</v>
          </cell>
        </row>
        <row r="1757">
          <cell r="B1757" t="str">
            <v>GBDrinkingTotalDraught World LagerF: £5 - £5.50</v>
          </cell>
          <cell r="C1757" t="str">
            <v>Total</v>
          </cell>
          <cell r="D1757" t="str">
            <v>Drinking</v>
          </cell>
          <cell r="E1757" t="str">
            <v>GB</v>
          </cell>
          <cell r="F1757" t="str">
            <v>Total</v>
          </cell>
          <cell r="G1757" t="str">
            <v>Draught World Lager</v>
          </cell>
          <cell r="H1757" t="str">
            <v>Pint</v>
          </cell>
          <cell r="I1757" t="str">
            <v>F: £5 - £5.50</v>
          </cell>
          <cell r="J1757">
            <v>386</v>
          </cell>
          <cell r="K1757">
            <v>2079.04</v>
          </cell>
          <cell r="L1757">
            <v>404.25524666122539</v>
          </cell>
        </row>
        <row r="1758">
          <cell r="B1758" t="str">
            <v>GBDrinkingTotalDraught World LagerG: £5.50 - £6</v>
          </cell>
          <cell r="C1758" t="str">
            <v>Total</v>
          </cell>
          <cell r="D1758" t="str">
            <v>Drinking</v>
          </cell>
          <cell r="E1758" t="str">
            <v>GB</v>
          </cell>
          <cell r="F1758" t="str">
            <v>Total</v>
          </cell>
          <cell r="G1758" t="str">
            <v>Draught World Lager</v>
          </cell>
          <cell r="H1758" t="str">
            <v>Pint</v>
          </cell>
          <cell r="I1758" t="str">
            <v>G: £5.50 - £6</v>
          </cell>
          <cell r="J1758">
            <v>394</v>
          </cell>
          <cell r="K1758">
            <v>2872.49</v>
          </cell>
          <cell r="L1758">
            <v>504.97259546616544</v>
          </cell>
        </row>
        <row r="1759">
          <cell r="B1759" t="str">
            <v>GBDrinkingTotalDraught World LagerD: £4 - £4.50</v>
          </cell>
          <cell r="C1759" t="str">
            <v>Total</v>
          </cell>
          <cell r="D1759" t="str">
            <v>Drinking</v>
          </cell>
          <cell r="E1759" t="str">
            <v>GB</v>
          </cell>
          <cell r="F1759" t="str">
            <v>Total</v>
          </cell>
          <cell r="G1759" t="str">
            <v>Draught World Lager</v>
          </cell>
          <cell r="H1759" t="str">
            <v>Pint</v>
          </cell>
          <cell r="I1759" t="str">
            <v>D: £4 - £4.50</v>
          </cell>
          <cell r="J1759">
            <v>435</v>
          </cell>
          <cell r="K1759">
            <v>1042.28</v>
          </cell>
          <cell r="L1759">
            <v>252.73785576325878</v>
          </cell>
        </row>
        <row r="1760">
          <cell r="B1760" t="str">
            <v>GBDrinkingTotalDraught World LagerE: £4.50 - £5</v>
          </cell>
          <cell r="C1760" t="str">
            <v>Total</v>
          </cell>
          <cell r="D1760" t="str">
            <v>Drinking</v>
          </cell>
          <cell r="E1760" t="str">
            <v>GB</v>
          </cell>
          <cell r="F1760" t="str">
            <v>Total</v>
          </cell>
          <cell r="G1760" t="str">
            <v>Draught World Lager</v>
          </cell>
          <cell r="H1760" t="str">
            <v>Pint</v>
          </cell>
          <cell r="I1760" t="str">
            <v>E: £4.50 - £5</v>
          </cell>
          <cell r="J1760">
            <v>569</v>
          </cell>
          <cell r="K1760">
            <v>1553.57</v>
          </cell>
          <cell r="L1760">
            <v>335.01351118451055</v>
          </cell>
        </row>
        <row r="1761">
          <cell r="B1761" t="str">
            <v>LondonDrinkingMainstreamDraught World LagerE: £4.50 - £5</v>
          </cell>
          <cell r="C1761" t="str">
            <v>Total</v>
          </cell>
          <cell r="D1761" t="str">
            <v>Drinking</v>
          </cell>
          <cell r="E1761" t="str">
            <v>London</v>
          </cell>
          <cell r="F1761" t="str">
            <v>Mainstream</v>
          </cell>
          <cell r="G1761" t="str">
            <v>Draught World Lager</v>
          </cell>
          <cell r="H1761" t="str">
            <v>Pint</v>
          </cell>
          <cell r="I1761" t="str">
            <v>E: £4.50 - £5</v>
          </cell>
          <cell r="J1761">
            <v>40</v>
          </cell>
          <cell r="K1761">
            <v>1775.09</v>
          </cell>
          <cell r="L1761">
            <v>374.92423880170952</v>
          </cell>
        </row>
        <row r="1762">
          <cell r="B1762" t="str">
            <v>LondonDrinkingPremiumDraught World LagerD: £4 - £4.50</v>
          </cell>
          <cell r="C1762" t="str">
            <v>Total</v>
          </cell>
          <cell r="D1762" t="str">
            <v>Drinking</v>
          </cell>
          <cell r="E1762" t="str">
            <v>London</v>
          </cell>
          <cell r="F1762" t="str">
            <v>Premium</v>
          </cell>
          <cell r="G1762" t="str">
            <v>Draught World Lager</v>
          </cell>
          <cell r="H1762" t="str">
            <v>Pint</v>
          </cell>
          <cell r="I1762" t="str">
            <v>D: £4 - £4.50</v>
          </cell>
          <cell r="J1762">
            <v>36</v>
          </cell>
          <cell r="K1762">
            <v>1107.45</v>
          </cell>
          <cell r="L1762">
            <v>264.20464743589793</v>
          </cell>
        </row>
        <row r="1763">
          <cell r="B1763" t="str">
            <v>LondonDrinkingPremiumDraught World LagerH: &gt;£6</v>
          </cell>
          <cell r="C1763" t="str">
            <v>Total</v>
          </cell>
          <cell r="D1763" t="str">
            <v>Drinking</v>
          </cell>
          <cell r="E1763" t="str">
            <v>London</v>
          </cell>
          <cell r="F1763" t="str">
            <v>Premium</v>
          </cell>
          <cell r="G1763" t="str">
            <v>Draught World Lager</v>
          </cell>
          <cell r="H1763" t="str">
            <v>Pint</v>
          </cell>
          <cell r="I1763" t="str">
            <v>H: &gt;£6</v>
          </cell>
          <cell r="J1763">
            <v>91</v>
          </cell>
          <cell r="K1763">
            <v>3965.96</v>
          </cell>
          <cell r="L1763">
            <v>669.19957572347892</v>
          </cell>
        </row>
        <row r="1764">
          <cell r="B1764" t="str">
            <v>LondonDrinkingPremiumDraught World LagerE: £4.50 - £5</v>
          </cell>
          <cell r="C1764" t="str">
            <v>Total</v>
          </cell>
          <cell r="D1764" t="str">
            <v>Drinking</v>
          </cell>
          <cell r="E1764" t="str">
            <v>London</v>
          </cell>
          <cell r="F1764" t="str">
            <v>Premium</v>
          </cell>
          <cell r="G1764" t="str">
            <v>Draught World Lager</v>
          </cell>
          <cell r="H1764" t="str">
            <v>Pint</v>
          </cell>
          <cell r="I1764" t="str">
            <v>E: £4.50 - £5</v>
          </cell>
          <cell r="J1764">
            <v>99</v>
          </cell>
          <cell r="K1764">
            <v>1712.19</v>
          </cell>
          <cell r="L1764">
            <v>368.55003090531164</v>
          </cell>
        </row>
        <row r="1765">
          <cell r="B1765" t="str">
            <v>LondonDrinkingPremiumDraught World LagerF: £5 - £5.50</v>
          </cell>
          <cell r="C1765" t="str">
            <v>Total</v>
          </cell>
          <cell r="D1765" t="str">
            <v>Drinking</v>
          </cell>
          <cell r="E1765" t="str">
            <v>London</v>
          </cell>
          <cell r="F1765" t="str">
            <v>Premium</v>
          </cell>
          <cell r="G1765" t="str">
            <v>Draught World Lager</v>
          </cell>
          <cell r="H1765" t="str">
            <v>Pint</v>
          </cell>
          <cell r="I1765" t="str">
            <v>F: £5 - £5.50</v>
          </cell>
          <cell r="J1765">
            <v>142</v>
          </cell>
          <cell r="K1765">
            <v>2248.4299999999998</v>
          </cell>
          <cell r="L1765">
            <v>433.7858135897817</v>
          </cell>
        </row>
        <row r="1766">
          <cell r="B1766" t="str">
            <v>LondonDrinkingPremiumDraught World LagerG: £5.50 - £6</v>
          </cell>
          <cell r="C1766" t="str">
            <v>Total</v>
          </cell>
          <cell r="D1766" t="str">
            <v>Drinking</v>
          </cell>
          <cell r="E1766" t="str">
            <v>London</v>
          </cell>
          <cell r="F1766" t="str">
            <v>Premium</v>
          </cell>
          <cell r="G1766" t="str">
            <v>Draught World Lager</v>
          </cell>
          <cell r="H1766" t="str">
            <v>Pint</v>
          </cell>
          <cell r="I1766" t="str">
            <v>G: £5.50 - £6</v>
          </cell>
          <cell r="J1766">
            <v>321</v>
          </cell>
          <cell r="K1766">
            <v>2920.97</v>
          </cell>
          <cell r="L1766">
            <v>510.95677306048236</v>
          </cell>
        </row>
        <row r="1767">
          <cell r="B1767" t="str">
            <v>LondonDrinkingTotalDraught World LagerD: £4 - £4.50</v>
          </cell>
          <cell r="C1767" t="str">
            <v>Total</v>
          </cell>
          <cell r="D1767" t="str">
            <v>Drinking</v>
          </cell>
          <cell r="E1767" t="str">
            <v>London</v>
          </cell>
          <cell r="F1767" t="str">
            <v>Total</v>
          </cell>
          <cell r="G1767" t="str">
            <v>Draught World Lager</v>
          </cell>
          <cell r="H1767" t="str">
            <v>Pint</v>
          </cell>
          <cell r="I1767" t="str">
            <v>D: £4 - £4.50</v>
          </cell>
          <cell r="J1767">
            <v>54</v>
          </cell>
          <cell r="K1767">
            <v>1058.04</v>
          </cell>
          <cell r="L1767">
            <v>251.02434555094365</v>
          </cell>
        </row>
        <row r="1768">
          <cell r="B1768" t="str">
            <v>LondonDrinkingTotalDraught World LagerH: &gt;£6</v>
          </cell>
          <cell r="C1768" t="str">
            <v>Total</v>
          </cell>
          <cell r="D1768" t="str">
            <v>Drinking</v>
          </cell>
          <cell r="E1768" t="str">
            <v>London</v>
          </cell>
          <cell r="F1768" t="str">
            <v>Total</v>
          </cell>
          <cell r="G1768" t="str">
            <v>Draught World Lager</v>
          </cell>
          <cell r="H1768" t="str">
            <v>Pint</v>
          </cell>
          <cell r="I1768" t="str">
            <v>H: &gt;£6</v>
          </cell>
          <cell r="J1768">
            <v>93</v>
          </cell>
          <cell r="K1768">
            <v>3993.38</v>
          </cell>
          <cell r="L1768">
            <v>673.64136955269544</v>
          </cell>
        </row>
        <row r="1769">
          <cell r="B1769" t="str">
            <v>LondonDrinkingTotalDraught World LagerE: £4.50 - £5</v>
          </cell>
          <cell r="C1769" t="str">
            <v>Total</v>
          </cell>
          <cell r="D1769" t="str">
            <v>Drinking</v>
          </cell>
          <cell r="E1769" t="str">
            <v>London</v>
          </cell>
          <cell r="F1769" t="str">
            <v>Total</v>
          </cell>
          <cell r="G1769" t="str">
            <v>Draught World Lager</v>
          </cell>
          <cell r="H1769" t="str">
            <v>Pint</v>
          </cell>
          <cell r="I1769" t="str">
            <v>E: £4.50 - £5</v>
          </cell>
          <cell r="J1769">
            <v>139</v>
          </cell>
          <cell r="K1769">
            <v>1730.29</v>
          </cell>
          <cell r="L1769">
            <v>370.38433533592956</v>
          </cell>
        </row>
        <row r="1770">
          <cell r="B1770" t="str">
            <v>LondonDrinkingTotalDraught World LagerF: £5 - £5.50</v>
          </cell>
          <cell r="C1770" t="str">
            <v>Total</v>
          </cell>
          <cell r="D1770" t="str">
            <v>Drinking</v>
          </cell>
          <cell r="E1770" t="str">
            <v>London</v>
          </cell>
          <cell r="F1770" t="str">
            <v>Total</v>
          </cell>
          <cell r="G1770" t="str">
            <v>Draught World Lager</v>
          </cell>
          <cell r="H1770" t="str">
            <v>Pint</v>
          </cell>
          <cell r="I1770" t="str">
            <v>F: £5 - £5.50</v>
          </cell>
          <cell r="J1770">
            <v>162</v>
          </cell>
          <cell r="K1770">
            <v>2314.08</v>
          </cell>
          <cell r="L1770">
            <v>447.34880444046127</v>
          </cell>
        </row>
        <row r="1771">
          <cell r="B1771" t="str">
            <v>LondonDrinkingTotalDraught World LagerG: £5.50 - £6</v>
          </cell>
          <cell r="C1771" t="str">
            <v>Total</v>
          </cell>
          <cell r="D1771" t="str">
            <v>Drinking</v>
          </cell>
          <cell r="E1771" t="str">
            <v>London</v>
          </cell>
          <cell r="F1771" t="str">
            <v>Total</v>
          </cell>
          <cell r="G1771" t="str">
            <v>Draught World Lager</v>
          </cell>
          <cell r="H1771" t="str">
            <v>Pint</v>
          </cell>
          <cell r="I1771" t="str">
            <v>G: £5.50 - £6</v>
          </cell>
          <cell r="J1771">
            <v>349</v>
          </cell>
          <cell r="K1771">
            <v>2965.26</v>
          </cell>
          <cell r="L1771">
            <v>520.01466013113202</v>
          </cell>
        </row>
        <row r="1772">
          <cell r="B1772" t="str">
            <v>North EnglandDrinkingMainstreamDraught World LagerC: £3.50 - £4</v>
          </cell>
          <cell r="C1772" t="str">
            <v>Total</v>
          </cell>
          <cell r="D1772" t="str">
            <v>Drinking</v>
          </cell>
          <cell r="E1772" t="str">
            <v>North England</v>
          </cell>
          <cell r="F1772" t="str">
            <v>Mainstream</v>
          </cell>
          <cell r="G1772" t="str">
            <v>Draught World Lager</v>
          </cell>
          <cell r="H1772" t="str">
            <v>Pint</v>
          </cell>
          <cell r="I1772" t="str">
            <v>C: £3.50 - £4</v>
          </cell>
          <cell r="J1772">
            <v>43</v>
          </cell>
          <cell r="K1772">
            <v>705.37</v>
          </cell>
          <cell r="L1772">
            <v>194.47752345878874</v>
          </cell>
        </row>
        <row r="1773">
          <cell r="B1773" t="str">
            <v>North EnglandDrinkingMainstreamDraught World LagerD: £4 - £4.50</v>
          </cell>
          <cell r="C1773" t="str">
            <v>Total</v>
          </cell>
          <cell r="D1773" t="str">
            <v>Drinking</v>
          </cell>
          <cell r="E1773" t="str">
            <v>North England</v>
          </cell>
          <cell r="F1773" t="str">
            <v>Mainstream</v>
          </cell>
          <cell r="G1773" t="str">
            <v>Draught World Lager</v>
          </cell>
          <cell r="H1773" t="str">
            <v>Pint</v>
          </cell>
          <cell r="I1773" t="str">
            <v>D: £4 - £4.50</v>
          </cell>
          <cell r="J1773">
            <v>65</v>
          </cell>
          <cell r="K1773">
            <v>1025.72</v>
          </cell>
          <cell r="L1773">
            <v>250.95695214065844</v>
          </cell>
        </row>
        <row r="1774">
          <cell r="B1774" t="str">
            <v>North EnglandDrinkingPremiumDraught World LagerC: £3.50 - £4</v>
          </cell>
          <cell r="C1774" t="str">
            <v>Total</v>
          </cell>
          <cell r="D1774" t="str">
            <v>Drinking</v>
          </cell>
          <cell r="E1774" t="str">
            <v>North England</v>
          </cell>
          <cell r="F1774" t="str">
            <v>Premium</v>
          </cell>
          <cell r="G1774" t="str">
            <v>Draught World Lager</v>
          </cell>
          <cell r="H1774" t="str">
            <v>Pint</v>
          </cell>
          <cell r="I1774" t="str">
            <v>C: £3.50 - £4</v>
          </cell>
          <cell r="J1774">
            <v>42</v>
          </cell>
          <cell r="K1774">
            <v>762.17</v>
          </cell>
          <cell r="L1774">
            <v>206.43538393379401</v>
          </cell>
        </row>
        <row r="1775">
          <cell r="B1775" t="str">
            <v>North EnglandDrinkingPremiumDraught World LagerF: £5 - £5.50</v>
          </cell>
          <cell r="C1775" t="str">
            <v>Total</v>
          </cell>
          <cell r="D1775" t="str">
            <v>Drinking</v>
          </cell>
          <cell r="E1775" t="str">
            <v>North England</v>
          </cell>
          <cell r="F1775" t="str">
            <v>Premium</v>
          </cell>
          <cell r="G1775" t="str">
            <v>Draught World Lager</v>
          </cell>
          <cell r="H1775" t="str">
            <v>Pint</v>
          </cell>
          <cell r="I1775" t="str">
            <v>F: £5 - £5.50</v>
          </cell>
          <cell r="J1775">
            <v>50</v>
          </cell>
          <cell r="K1775">
            <v>2203.44</v>
          </cell>
          <cell r="L1775">
            <v>431.11342236824476</v>
          </cell>
        </row>
        <row r="1776">
          <cell r="B1776" t="str">
            <v>North EnglandDrinkingPremiumDraught World LagerE: £4.50 - £5</v>
          </cell>
          <cell r="C1776" t="str">
            <v>Total</v>
          </cell>
          <cell r="D1776" t="str">
            <v>Drinking</v>
          </cell>
          <cell r="E1776" t="str">
            <v>North England</v>
          </cell>
          <cell r="F1776" t="str">
            <v>Premium</v>
          </cell>
          <cell r="G1776" t="str">
            <v>Draught World Lager</v>
          </cell>
          <cell r="H1776" t="str">
            <v>Pint</v>
          </cell>
          <cell r="I1776" t="str">
            <v>E: £4.50 - £5</v>
          </cell>
          <cell r="J1776">
            <v>92</v>
          </cell>
          <cell r="K1776">
            <v>1904.48</v>
          </cell>
          <cell r="L1776">
            <v>409.94763960320245</v>
          </cell>
        </row>
        <row r="1777">
          <cell r="B1777" t="str">
            <v>North EnglandDrinkingPremiumDraught World LagerD: £4 - £4.50</v>
          </cell>
          <cell r="C1777" t="str">
            <v>Total</v>
          </cell>
          <cell r="D1777" t="str">
            <v>Drinking</v>
          </cell>
          <cell r="E1777" t="str">
            <v>North England</v>
          </cell>
          <cell r="F1777" t="str">
            <v>Premium</v>
          </cell>
          <cell r="G1777" t="str">
            <v>Draught World Lager</v>
          </cell>
          <cell r="H1777" t="str">
            <v>Pint</v>
          </cell>
          <cell r="I1777" t="str">
            <v>D: £4 - £4.50</v>
          </cell>
          <cell r="J1777">
            <v>93</v>
          </cell>
          <cell r="K1777">
            <v>1265.51</v>
          </cell>
          <cell r="L1777">
            <v>307.77527636728166</v>
          </cell>
        </row>
        <row r="1778">
          <cell r="B1778" t="str">
            <v>North EnglandDrinkingTotalDraught World LagerB: £3 - £3.50</v>
          </cell>
          <cell r="C1778" t="str">
            <v>Total</v>
          </cell>
          <cell r="D1778" t="str">
            <v>Drinking</v>
          </cell>
          <cell r="E1778" t="str">
            <v>North England</v>
          </cell>
          <cell r="F1778" t="str">
            <v>Total</v>
          </cell>
          <cell r="G1778" t="str">
            <v>Draught World Lager</v>
          </cell>
          <cell r="H1778" t="str">
            <v>Pint</v>
          </cell>
          <cell r="I1778" t="str">
            <v>B: £3 - £3.50</v>
          </cell>
          <cell r="J1778">
            <v>42</v>
          </cell>
          <cell r="K1778">
            <v>376.37</v>
          </cell>
          <cell r="L1778">
            <v>113.62054865590528</v>
          </cell>
        </row>
        <row r="1779">
          <cell r="B1779" t="str">
            <v>North EnglandDrinkingTotalDraught World LagerF: £5 - £5.50</v>
          </cell>
          <cell r="C1779" t="str">
            <v>Total</v>
          </cell>
          <cell r="D1779" t="str">
            <v>Drinking</v>
          </cell>
          <cell r="E1779" t="str">
            <v>North England</v>
          </cell>
          <cell r="F1779" t="str">
            <v>Total</v>
          </cell>
          <cell r="G1779" t="str">
            <v>Draught World Lager</v>
          </cell>
          <cell r="H1779" t="str">
            <v>Pint</v>
          </cell>
          <cell r="I1779" t="str">
            <v>F: £5 - £5.50</v>
          </cell>
          <cell r="J1779">
            <v>60</v>
          </cell>
          <cell r="K1779">
            <v>2094.35</v>
          </cell>
          <cell r="L1779">
            <v>410.07633470470245</v>
          </cell>
        </row>
        <row r="1780">
          <cell r="B1780" t="str">
            <v>North EnglandDrinkingTotalDraught World LagerC: £3.50 - £4</v>
          </cell>
          <cell r="C1780" t="str">
            <v>Total</v>
          </cell>
          <cell r="D1780" t="str">
            <v>Drinking</v>
          </cell>
          <cell r="E1780" t="str">
            <v>North England</v>
          </cell>
          <cell r="F1780" t="str">
            <v>Total</v>
          </cell>
          <cell r="G1780" t="str">
            <v>Draught World Lager</v>
          </cell>
          <cell r="H1780" t="str">
            <v>Pint</v>
          </cell>
          <cell r="I1780" t="str">
            <v>C: £3.50 - £4</v>
          </cell>
          <cell r="J1780">
            <v>85</v>
          </cell>
          <cell r="K1780">
            <v>733.43</v>
          </cell>
          <cell r="L1780">
            <v>200.38611334055634</v>
          </cell>
        </row>
        <row r="1781">
          <cell r="B1781" t="str">
            <v>North EnglandDrinkingTotalDraught World LagerE: £4.50 - £5</v>
          </cell>
          <cell r="C1781" t="str">
            <v>Total</v>
          </cell>
          <cell r="D1781" t="str">
            <v>Drinking</v>
          </cell>
          <cell r="E1781" t="str">
            <v>North England</v>
          </cell>
          <cell r="F1781" t="str">
            <v>Total</v>
          </cell>
          <cell r="G1781" t="str">
            <v>Draught World Lager</v>
          </cell>
          <cell r="H1781" t="str">
            <v>Pint</v>
          </cell>
          <cell r="I1781" t="str">
            <v>E: £4.50 - £5</v>
          </cell>
          <cell r="J1781">
            <v>120</v>
          </cell>
          <cell r="K1781">
            <v>1895.25</v>
          </cell>
          <cell r="L1781">
            <v>409.07200599252116</v>
          </cell>
        </row>
        <row r="1782">
          <cell r="B1782" t="str">
            <v>North EnglandDrinkingTotalDraught World LagerD: £4 - £4.50</v>
          </cell>
          <cell r="C1782" t="str">
            <v>Total</v>
          </cell>
          <cell r="D1782" t="str">
            <v>Drinking</v>
          </cell>
          <cell r="E1782" t="str">
            <v>North England</v>
          </cell>
          <cell r="F1782" t="str">
            <v>Total</v>
          </cell>
          <cell r="G1782" t="str">
            <v>Draught World Lager</v>
          </cell>
          <cell r="H1782" t="str">
            <v>Pint</v>
          </cell>
          <cell r="I1782" t="str">
            <v>D: £4 - £4.50</v>
          </cell>
          <cell r="J1782">
            <v>158</v>
          </cell>
          <cell r="K1782">
            <v>1166.8599999999999</v>
          </cell>
          <cell r="L1782">
            <v>284.40064931202465</v>
          </cell>
        </row>
        <row r="1783">
          <cell r="B1783" t="str">
            <v>ScotlandDrinkingPremiumDraught World LagerE: £4.50 - £5</v>
          </cell>
          <cell r="C1783" t="str">
            <v>Total</v>
          </cell>
          <cell r="D1783" t="str">
            <v>Drinking</v>
          </cell>
          <cell r="E1783" t="str">
            <v>Scotland</v>
          </cell>
          <cell r="F1783" t="str">
            <v>Premium</v>
          </cell>
          <cell r="G1783" t="str">
            <v>Draught World Lager</v>
          </cell>
          <cell r="H1783" t="str">
            <v>Pint</v>
          </cell>
          <cell r="I1783" t="str">
            <v>E: £4.50 - £5</v>
          </cell>
          <cell r="J1783">
            <v>35</v>
          </cell>
          <cell r="K1783">
            <v>894</v>
          </cell>
          <cell r="L1783">
            <v>189.95830896164435</v>
          </cell>
        </row>
        <row r="1784">
          <cell r="B1784" t="str">
            <v>ScotlandDrinkingTotalDraught World LagerE: £4.50 - £5</v>
          </cell>
          <cell r="C1784" t="str">
            <v>Total</v>
          </cell>
          <cell r="D1784" t="str">
            <v>Drinking</v>
          </cell>
          <cell r="E1784" t="str">
            <v>Scotland</v>
          </cell>
          <cell r="F1784" t="str">
            <v>Total</v>
          </cell>
          <cell r="G1784" t="str">
            <v>Draught World Lager</v>
          </cell>
          <cell r="H1784" t="str">
            <v>Pint</v>
          </cell>
          <cell r="I1784" t="str">
            <v>E: £4.50 - £5</v>
          </cell>
          <cell r="J1784">
            <v>54</v>
          </cell>
          <cell r="K1784">
            <v>852.62</v>
          </cell>
          <cell r="L1784">
            <v>183.87931433307219</v>
          </cell>
        </row>
        <row r="1785">
          <cell r="B1785" t="str">
            <v>South EnglandDrinkingMainstreamDraught World LagerE: £4.50 - £5</v>
          </cell>
          <cell r="C1785" t="str">
            <v>Total</v>
          </cell>
          <cell r="D1785" t="str">
            <v>Drinking</v>
          </cell>
          <cell r="E1785" t="str">
            <v>South England</v>
          </cell>
          <cell r="F1785" t="str">
            <v>Mainstream</v>
          </cell>
          <cell r="G1785" t="str">
            <v>Draught World Lager</v>
          </cell>
          <cell r="H1785" t="str">
            <v>Pint</v>
          </cell>
          <cell r="I1785" t="str">
            <v>E: £4.50 - £5</v>
          </cell>
          <cell r="J1785">
            <v>35</v>
          </cell>
          <cell r="K1785">
            <v>1319.78</v>
          </cell>
          <cell r="L1785">
            <v>286.15467727469019</v>
          </cell>
        </row>
        <row r="1786">
          <cell r="B1786" t="str">
            <v>South EnglandDrinkingMainstreamDraught World LagerD: £4 - £4.50</v>
          </cell>
          <cell r="C1786" t="str">
            <v>Total</v>
          </cell>
          <cell r="D1786" t="str">
            <v>Drinking</v>
          </cell>
          <cell r="E1786" t="str">
            <v>South England</v>
          </cell>
          <cell r="F1786" t="str">
            <v>Mainstream</v>
          </cell>
          <cell r="G1786" t="str">
            <v>Draught World Lager</v>
          </cell>
          <cell r="H1786" t="str">
            <v>Pint</v>
          </cell>
          <cell r="I1786" t="str">
            <v>D: £4 - £4.50</v>
          </cell>
          <cell r="J1786">
            <v>36</v>
          </cell>
          <cell r="K1786">
            <v>931.82</v>
          </cell>
          <cell r="L1786">
            <v>224.32597398014786</v>
          </cell>
        </row>
        <row r="1787">
          <cell r="B1787" t="str">
            <v>South EnglandDrinkingPremiumDraught World LagerD: £4 - £4.50</v>
          </cell>
          <cell r="C1787" t="str">
            <v>Total</v>
          </cell>
          <cell r="D1787" t="str">
            <v>Drinking</v>
          </cell>
          <cell r="E1787" t="str">
            <v>South England</v>
          </cell>
          <cell r="F1787" t="str">
            <v>Premium</v>
          </cell>
          <cell r="G1787" t="str">
            <v>Draught World Lager</v>
          </cell>
          <cell r="H1787" t="str">
            <v>Pint</v>
          </cell>
          <cell r="I1787" t="str">
            <v>D: £4 - £4.50</v>
          </cell>
          <cell r="J1787">
            <v>74</v>
          </cell>
          <cell r="K1787">
            <v>1057.4000000000001</v>
          </cell>
          <cell r="L1787">
            <v>258.80629049300705</v>
          </cell>
        </row>
        <row r="1788">
          <cell r="B1788" t="str">
            <v>South EnglandDrinkingPremiumDraught World LagerF: £5 - £5.50</v>
          </cell>
          <cell r="C1788" t="str">
            <v>Total</v>
          </cell>
          <cell r="D1788" t="str">
            <v>Drinking</v>
          </cell>
          <cell r="E1788" t="str">
            <v>South England</v>
          </cell>
          <cell r="F1788" t="str">
            <v>Premium</v>
          </cell>
          <cell r="G1788" t="str">
            <v>Draught World Lager</v>
          </cell>
          <cell r="H1788" t="str">
            <v>Pint</v>
          </cell>
          <cell r="I1788" t="str">
            <v>F: £5 - £5.50</v>
          </cell>
          <cell r="J1788">
            <v>78</v>
          </cell>
          <cell r="K1788">
            <v>1805.51</v>
          </cell>
          <cell r="L1788">
            <v>352.61638018623063</v>
          </cell>
        </row>
        <row r="1789">
          <cell r="B1789" t="str">
            <v>South EnglandDrinkingPremiumDraught World LagerE: £4.50 - £5</v>
          </cell>
          <cell r="C1789" t="str">
            <v>Total</v>
          </cell>
          <cell r="D1789" t="str">
            <v>Drinking</v>
          </cell>
          <cell r="E1789" t="str">
            <v>South England</v>
          </cell>
          <cell r="F1789" t="str">
            <v>Premium</v>
          </cell>
          <cell r="G1789" t="str">
            <v>Draught World Lager</v>
          </cell>
          <cell r="H1789" t="str">
            <v>Pint</v>
          </cell>
          <cell r="I1789" t="str">
            <v>E: £4.50 - £5</v>
          </cell>
          <cell r="J1789">
            <v>144</v>
          </cell>
          <cell r="K1789">
            <v>1433.49</v>
          </cell>
          <cell r="L1789">
            <v>311.26438083752464</v>
          </cell>
        </row>
        <row r="1790">
          <cell r="B1790" t="str">
            <v>South EnglandDrinkingTotalDraught World LagerF: £5 - £5.50</v>
          </cell>
          <cell r="C1790" t="str">
            <v>Total</v>
          </cell>
          <cell r="D1790" t="str">
            <v>Drinking</v>
          </cell>
          <cell r="E1790" t="str">
            <v>South England</v>
          </cell>
          <cell r="F1790" t="str">
            <v>Total</v>
          </cell>
          <cell r="G1790" t="str">
            <v>Draught World Lager</v>
          </cell>
          <cell r="H1790" t="str">
            <v>Pint</v>
          </cell>
          <cell r="I1790" t="str">
            <v>F: £5 - £5.50</v>
          </cell>
          <cell r="J1790">
            <v>106</v>
          </cell>
          <cell r="K1790">
            <v>1816.11</v>
          </cell>
          <cell r="L1790">
            <v>355.531316844993</v>
          </cell>
        </row>
        <row r="1791">
          <cell r="B1791" t="str">
            <v>South EnglandDrinkingTotalDraught World LagerD: £4 - £4.50</v>
          </cell>
          <cell r="C1791" t="str">
            <v>Total</v>
          </cell>
          <cell r="D1791" t="str">
            <v>Drinking</v>
          </cell>
          <cell r="E1791" t="str">
            <v>South England</v>
          </cell>
          <cell r="F1791" t="str">
            <v>Total</v>
          </cell>
          <cell r="G1791" t="str">
            <v>Draught World Lager</v>
          </cell>
          <cell r="H1791" t="str">
            <v>Pint</v>
          </cell>
          <cell r="I1791" t="str">
            <v>D: £4 - £4.50</v>
          </cell>
          <cell r="J1791">
            <v>110</v>
          </cell>
          <cell r="K1791">
            <v>1016.3</v>
          </cell>
          <cell r="L1791">
            <v>247.52182327061618</v>
          </cell>
        </row>
        <row r="1792">
          <cell r="B1792" t="str">
            <v>South EnglandDrinkingTotalDraught World LagerE: £4.50 - £5</v>
          </cell>
          <cell r="C1792" t="str">
            <v>Total</v>
          </cell>
          <cell r="D1792" t="str">
            <v>Drinking</v>
          </cell>
          <cell r="E1792" t="str">
            <v>South England</v>
          </cell>
          <cell r="F1792" t="str">
            <v>Total</v>
          </cell>
          <cell r="G1792" t="str">
            <v>Draught World Lager</v>
          </cell>
          <cell r="H1792" t="str">
            <v>Pint</v>
          </cell>
          <cell r="I1792" t="str">
            <v>E: £4.50 - £5</v>
          </cell>
          <cell r="J1792">
            <v>179</v>
          </cell>
          <cell r="K1792">
            <v>1411.26</v>
          </cell>
          <cell r="L1792">
            <v>306.3546622637852</v>
          </cell>
        </row>
        <row r="1793">
          <cell r="B1793" t="str">
            <v>Central/WalesFood PubMainstreamDraught World LagerE: £4.50 - £5</v>
          </cell>
          <cell r="C1793" t="str">
            <v>Total</v>
          </cell>
          <cell r="D1793" t="str">
            <v>Food Pub</v>
          </cell>
          <cell r="E1793" t="str">
            <v>Central/Wales</v>
          </cell>
          <cell r="F1793" t="str">
            <v>Mainstream</v>
          </cell>
          <cell r="G1793" t="str">
            <v>Draught World Lager</v>
          </cell>
          <cell r="H1793" t="str">
            <v>Pint</v>
          </cell>
          <cell r="I1793" t="str">
            <v>E: £4.50 - £5</v>
          </cell>
          <cell r="J1793">
            <v>70</v>
          </cell>
          <cell r="K1793">
            <v>926.22</v>
          </cell>
          <cell r="L1793">
            <v>203.58613606321654</v>
          </cell>
        </row>
        <row r="1794">
          <cell r="B1794" t="str">
            <v>Central/WalesFood PubMainstreamDraught World LagerD: £4 - £4.50</v>
          </cell>
          <cell r="C1794" t="str">
            <v>Total</v>
          </cell>
          <cell r="D1794" t="str">
            <v>Food Pub</v>
          </cell>
          <cell r="E1794" t="str">
            <v>Central/Wales</v>
          </cell>
          <cell r="F1794" t="str">
            <v>Mainstream</v>
          </cell>
          <cell r="G1794" t="str">
            <v>Draught World Lager</v>
          </cell>
          <cell r="H1794" t="str">
            <v>Pint</v>
          </cell>
          <cell r="I1794" t="str">
            <v>D: £4 - £4.50</v>
          </cell>
          <cell r="J1794">
            <v>216</v>
          </cell>
          <cell r="K1794">
            <v>902.05</v>
          </cell>
          <cell r="L1794">
            <v>216.09624162914614</v>
          </cell>
        </row>
        <row r="1795">
          <cell r="B1795" t="str">
            <v>Central/WalesFood PubPremiumDraught World LagerC: £3.50 - £4</v>
          </cell>
          <cell r="C1795" t="str">
            <v>Total</v>
          </cell>
          <cell r="D1795" t="str">
            <v>Food Pub</v>
          </cell>
          <cell r="E1795" t="str">
            <v>Central/Wales</v>
          </cell>
          <cell r="F1795" t="str">
            <v>Premium</v>
          </cell>
          <cell r="G1795" t="str">
            <v>Draught World Lager</v>
          </cell>
          <cell r="H1795" t="str">
            <v>Pint</v>
          </cell>
          <cell r="I1795" t="str">
            <v>C: £3.50 - £4</v>
          </cell>
          <cell r="J1795">
            <v>31</v>
          </cell>
          <cell r="K1795">
            <v>1217.24</v>
          </cell>
          <cell r="L1795">
            <v>325.68420668515495</v>
          </cell>
        </row>
        <row r="1796">
          <cell r="B1796" t="str">
            <v>Central/WalesFood PubPremiumDraught World LagerD: £4 - £4.50</v>
          </cell>
          <cell r="C1796" t="str">
            <v>Total</v>
          </cell>
          <cell r="D1796" t="str">
            <v>Food Pub</v>
          </cell>
          <cell r="E1796" t="str">
            <v>Central/Wales</v>
          </cell>
          <cell r="F1796" t="str">
            <v>Premium</v>
          </cell>
          <cell r="G1796" t="str">
            <v>Draught World Lager</v>
          </cell>
          <cell r="H1796" t="str">
            <v>Pint</v>
          </cell>
          <cell r="I1796" t="str">
            <v>D: £4 - £4.50</v>
          </cell>
          <cell r="J1796">
            <v>126</v>
          </cell>
          <cell r="K1796">
            <v>1104.0899999999999</v>
          </cell>
          <cell r="L1796">
            <v>261.03941307810038</v>
          </cell>
        </row>
        <row r="1797">
          <cell r="B1797" t="str">
            <v>Central/WalesFood PubPremiumDraught World LagerE: £4.50 - £5</v>
          </cell>
          <cell r="C1797" t="str">
            <v>Total</v>
          </cell>
          <cell r="D1797" t="str">
            <v>Food Pub</v>
          </cell>
          <cell r="E1797" t="str">
            <v>Central/Wales</v>
          </cell>
          <cell r="F1797" t="str">
            <v>Premium</v>
          </cell>
          <cell r="G1797" t="str">
            <v>Draught World Lager</v>
          </cell>
          <cell r="H1797" t="str">
            <v>Pint</v>
          </cell>
          <cell r="I1797" t="str">
            <v>E: £4.50 - £5</v>
          </cell>
          <cell r="J1797">
            <v>140</v>
          </cell>
          <cell r="K1797">
            <v>1337.32</v>
          </cell>
          <cell r="L1797">
            <v>287.23709090116375</v>
          </cell>
        </row>
        <row r="1798">
          <cell r="B1798" t="str">
            <v>Central/WalesFood PubTotalDraught World LagerC: £3.50 - £4</v>
          </cell>
          <cell r="C1798" t="str">
            <v>Total</v>
          </cell>
          <cell r="D1798" t="str">
            <v>Food Pub</v>
          </cell>
          <cell r="E1798" t="str">
            <v>Central/Wales</v>
          </cell>
          <cell r="F1798" t="str">
            <v>Total</v>
          </cell>
          <cell r="G1798" t="str">
            <v>Draught World Lager</v>
          </cell>
          <cell r="H1798" t="str">
            <v>Pint</v>
          </cell>
          <cell r="I1798" t="str">
            <v>C: £3.50 - £4</v>
          </cell>
          <cell r="J1798">
            <v>52</v>
          </cell>
          <cell r="K1798">
            <v>1050.22</v>
          </cell>
          <cell r="L1798">
            <v>280.82312949588027</v>
          </cell>
        </row>
        <row r="1799">
          <cell r="B1799" t="str">
            <v>Central/WalesFood PubTotalDraught World LagerE: £4.50 - £5</v>
          </cell>
          <cell r="C1799" t="str">
            <v>Total</v>
          </cell>
          <cell r="D1799" t="str">
            <v>Food Pub</v>
          </cell>
          <cell r="E1799" t="str">
            <v>Central/Wales</v>
          </cell>
          <cell r="F1799" t="str">
            <v>Total</v>
          </cell>
          <cell r="G1799" t="str">
            <v>Draught World Lager</v>
          </cell>
          <cell r="H1799" t="str">
            <v>Pint</v>
          </cell>
          <cell r="I1799" t="str">
            <v>E: £4.50 - £5</v>
          </cell>
          <cell r="J1799">
            <v>210</v>
          </cell>
          <cell r="K1799">
            <v>1200.29</v>
          </cell>
          <cell r="L1799">
            <v>259.35343928851404</v>
          </cell>
        </row>
        <row r="1800">
          <cell r="B1800" t="str">
            <v>Central/WalesFood PubTotalDraught World LagerD: £4 - £4.50</v>
          </cell>
          <cell r="C1800" t="str">
            <v>Total</v>
          </cell>
          <cell r="D1800" t="str">
            <v>Food Pub</v>
          </cell>
          <cell r="E1800" t="str">
            <v>Central/Wales</v>
          </cell>
          <cell r="F1800" t="str">
            <v>Total</v>
          </cell>
          <cell r="G1800" t="str">
            <v>Draught World Lager</v>
          </cell>
          <cell r="H1800" t="str">
            <v>Pint</v>
          </cell>
          <cell r="I1800" t="str">
            <v>D: £4 - £4.50</v>
          </cell>
          <cell r="J1800">
            <v>342</v>
          </cell>
          <cell r="K1800">
            <v>976.49</v>
          </cell>
          <cell r="L1800">
            <v>232.65425216297183</v>
          </cell>
        </row>
        <row r="1801">
          <cell r="B1801" t="str">
            <v>GBFood PubMainstreamDraught World LagerC: £3.50 - £4</v>
          </cell>
          <cell r="C1801" t="str">
            <v>Total</v>
          </cell>
          <cell r="D1801" t="str">
            <v>Food Pub</v>
          </cell>
          <cell r="E1801" t="str">
            <v>GB</v>
          </cell>
          <cell r="F1801" t="str">
            <v>Mainstream</v>
          </cell>
          <cell r="G1801" t="str">
            <v>Draught World Lager</v>
          </cell>
          <cell r="H1801" t="str">
            <v>Pint</v>
          </cell>
          <cell r="I1801" t="str">
            <v>C: £3.50 - £4</v>
          </cell>
          <cell r="J1801">
            <v>50</v>
          </cell>
          <cell r="K1801">
            <v>764.75</v>
          </cell>
          <cell r="L1801">
            <v>203.15191006787325</v>
          </cell>
        </row>
        <row r="1802">
          <cell r="B1802" t="str">
            <v>GBFood PubMainstreamDraught World LagerF: £5 - £5.50</v>
          </cell>
          <cell r="C1802" t="str">
            <v>Total</v>
          </cell>
          <cell r="D1802" t="str">
            <v>Food Pub</v>
          </cell>
          <cell r="E1802" t="str">
            <v>GB</v>
          </cell>
          <cell r="F1802" t="str">
            <v>Mainstream</v>
          </cell>
          <cell r="G1802" t="str">
            <v>Draught World Lager</v>
          </cell>
          <cell r="H1802" t="str">
            <v>Pint</v>
          </cell>
          <cell r="I1802" t="str">
            <v>F: £5 - £5.50</v>
          </cell>
          <cell r="J1802">
            <v>53</v>
          </cell>
          <cell r="K1802">
            <v>1587.15</v>
          </cell>
          <cell r="L1802">
            <v>315.20335494698764</v>
          </cell>
        </row>
        <row r="1803">
          <cell r="B1803" t="str">
            <v>GBFood PubMainstreamDraught World LagerE: £4.50 - £5</v>
          </cell>
          <cell r="C1803" t="str">
            <v>Total</v>
          </cell>
          <cell r="D1803" t="str">
            <v>Food Pub</v>
          </cell>
          <cell r="E1803" t="str">
            <v>GB</v>
          </cell>
          <cell r="F1803" t="str">
            <v>Mainstream</v>
          </cell>
          <cell r="G1803" t="str">
            <v>Draught World Lager</v>
          </cell>
          <cell r="H1803" t="str">
            <v>Pint</v>
          </cell>
          <cell r="I1803" t="str">
            <v>E: £4.50 - £5</v>
          </cell>
          <cell r="J1803">
            <v>389</v>
          </cell>
          <cell r="K1803">
            <v>1084.51</v>
          </cell>
          <cell r="L1803">
            <v>236.03312511920598</v>
          </cell>
        </row>
        <row r="1804">
          <cell r="B1804" t="str">
            <v>GBFood PubMainstreamDraught World LagerD: £4 - £4.50</v>
          </cell>
          <cell r="C1804" t="str">
            <v>Total</v>
          </cell>
          <cell r="D1804" t="str">
            <v>Food Pub</v>
          </cell>
          <cell r="E1804" t="str">
            <v>GB</v>
          </cell>
          <cell r="F1804" t="str">
            <v>Mainstream</v>
          </cell>
          <cell r="G1804" t="str">
            <v>Draught World Lager</v>
          </cell>
          <cell r="H1804" t="str">
            <v>Pint</v>
          </cell>
          <cell r="I1804" t="str">
            <v>D: £4 - £4.50</v>
          </cell>
          <cell r="J1804">
            <v>734</v>
          </cell>
          <cell r="K1804">
            <v>857.57</v>
          </cell>
          <cell r="L1804">
            <v>204.44876357273063</v>
          </cell>
        </row>
        <row r="1805">
          <cell r="B1805" t="str">
            <v>GBFood PubPremiumDraught World LagerC: £3.50 - £4</v>
          </cell>
          <cell r="C1805" t="str">
            <v>Total</v>
          </cell>
          <cell r="D1805" t="str">
            <v>Food Pub</v>
          </cell>
          <cell r="E1805" t="str">
            <v>GB</v>
          </cell>
          <cell r="F1805" t="str">
            <v>Premium</v>
          </cell>
          <cell r="G1805" t="str">
            <v>Draught World Lager</v>
          </cell>
          <cell r="H1805" t="str">
            <v>Pint</v>
          </cell>
          <cell r="I1805" t="str">
            <v>C: £3.50 - £4</v>
          </cell>
          <cell r="J1805">
            <v>48</v>
          </cell>
          <cell r="K1805">
            <v>964.32</v>
          </cell>
          <cell r="L1805">
            <v>257.86472814285912</v>
          </cell>
        </row>
        <row r="1806">
          <cell r="B1806" t="str">
            <v>GBFood PubPremiumDraught World LagerG: £5.50 - £6</v>
          </cell>
          <cell r="C1806" t="str">
            <v>Total</v>
          </cell>
          <cell r="D1806" t="str">
            <v>Food Pub</v>
          </cell>
          <cell r="E1806" t="str">
            <v>GB</v>
          </cell>
          <cell r="F1806" t="str">
            <v>Premium</v>
          </cell>
          <cell r="G1806" t="str">
            <v>Draught World Lager</v>
          </cell>
          <cell r="H1806" t="str">
            <v>Pint</v>
          </cell>
          <cell r="I1806" t="str">
            <v>G: £5.50 - £6</v>
          </cell>
          <cell r="J1806">
            <v>64</v>
          </cell>
          <cell r="K1806">
            <v>2268.98</v>
          </cell>
          <cell r="L1806">
            <v>398.33679387226761</v>
          </cell>
        </row>
        <row r="1807">
          <cell r="B1807" t="str">
            <v>GBFood PubPremiumDraught World LagerF: £5 - £5.50</v>
          </cell>
          <cell r="C1807" t="str">
            <v>Total</v>
          </cell>
          <cell r="D1807" t="str">
            <v>Food Pub</v>
          </cell>
          <cell r="E1807" t="str">
            <v>GB</v>
          </cell>
          <cell r="F1807" t="str">
            <v>Premium</v>
          </cell>
          <cell r="G1807" t="str">
            <v>Draught World Lager</v>
          </cell>
          <cell r="H1807" t="str">
            <v>Pint</v>
          </cell>
          <cell r="I1807" t="str">
            <v>F: £5 - £5.50</v>
          </cell>
          <cell r="J1807">
            <v>247</v>
          </cell>
          <cell r="K1807">
            <v>1552.49</v>
          </cell>
          <cell r="L1807">
            <v>304.434757177206</v>
          </cell>
        </row>
        <row r="1808">
          <cell r="B1808" t="str">
            <v>GBFood PubPremiumDraught World LagerD: £4 - £4.50</v>
          </cell>
          <cell r="C1808" t="str">
            <v>Total</v>
          </cell>
          <cell r="D1808" t="str">
            <v>Food Pub</v>
          </cell>
          <cell r="E1808" t="str">
            <v>GB</v>
          </cell>
          <cell r="F1808" t="str">
            <v>Premium</v>
          </cell>
          <cell r="G1808" t="str">
            <v>Draught World Lager</v>
          </cell>
          <cell r="H1808" t="str">
            <v>Pint</v>
          </cell>
          <cell r="I1808" t="str">
            <v>D: £4 - £4.50</v>
          </cell>
          <cell r="J1808">
            <v>368</v>
          </cell>
          <cell r="K1808">
            <v>1139.18</v>
          </cell>
          <cell r="L1808">
            <v>267.61162602517078</v>
          </cell>
        </row>
        <row r="1809">
          <cell r="B1809" t="str">
            <v>GBFood PubPremiumDraught World LagerE: £4.50 - £5</v>
          </cell>
          <cell r="C1809" t="str">
            <v>Total</v>
          </cell>
          <cell r="D1809" t="str">
            <v>Food Pub</v>
          </cell>
          <cell r="E1809" t="str">
            <v>GB</v>
          </cell>
          <cell r="F1809" t="str">
            <v>Premium</v>
          </cell>
          <cell r="G1809" t="str">
            <v>Draught World Lager</v>
          </cell>
          <cell r="H1809" t="str">
            <v>Pint</v>
          </cell>
          <cell r="I1809" t="str">
            <v>E: £4.50 - £5</v>
          </cell>
          <cell r="J1809">
            <v>622</v>
          </cell>
          <cell r="K1809">
            <v>1317.22</v>
          </cell>
          <cell r="L1809">
            <v>281.55078671223242</v>
          </cell>
        </row>
        <row r="1810">
          <cell r="B1810" t="str">
            <v>GBFood PubTotalDraught World LagerG: £5.50 - £6</v>
          </cell>
          <cell r="C1810" t="str">
            <v>Total</v>
          </cell>
          <cell r="D1810" t="str">
            <v>Food Pub</v>
          </cell>
          <cell r="E1810" t="str">
            <v>GB</v>
          </cell>
          <cell r="F1810" t="str">
            <v>Total</v>
          </cell>
          <cell r="G1810" t="str">
            <v>Draught World Lager</v>
          </cell>
          <cell r="H1810" t="str">
            <v>Pint</v>
          </cell>
          <cell r="I1810" t="str">
            <v>G: £5.50 - £6</v>
          </cell>
          <cell r="J1810">
            <v>67</v>
          </cell>
          <cell r="K1810">
            <v>2233.62</v>
          </cell>
          <cell r="L1810">
            <v>391.99192020864081</v>
          </cell>
        </row>
        <row r="1811">
          <cell r="B1811" t="str">
            <v>GBFood PubTotalDraught World LagerC: £3.50 - £4</v>
          </cell>
          <cell r="C1811" t="str">
            <v>Total</v>
          </cell>
          <cell r="D1811" t="str">
            <v>Food Pub</v>
          </cell>
          <cell r="E1811" t="str">
            <v>GB</v>
          </cell>
          <cell r="F1811" t="str">
            <v>Total</v>
          </cell>
          <cell r="G1811" t="str">
            <v>Draught World Lager</v>
          </cell>
          <cell r="H1811" t="str">
            <v>Pint</v>
          </cell>
          <cell r="I1811" t="str">
            <v>C: £3.50 - £4</v>
          </cell>
          <cell r="J1811">
            <v>98</v>
          </cell>
          <cell r="K1811">
            <v>862.49</v>
          </cell>
          <cell r="L1811">
            <v>229.95002504337677</v>
          </cell>
        </row>
        <row r="1812">
          <cell r="B1812" t="str">
            <v>GBFood PubTotalDraught World LagerF: £5 - £5.50</v>
          </cell>
          <cell r="C1812" t="str">
            <v>Total</v>
          </cell>
          <cell r="D1812" t="str">
            <v>Food Pub</v>
          </cell>
          <cell r="E1812" t="str">
            <v>GB</v>
          </cell>
          <cell r="F1812" t="str">
            <v>Total</v>
          </cell>
          <cell r="G1812" t="str">
            <v>Draught World Lager</v>
          </cell>
          <cell r="H1812" t="str">
            <v>Pint</v>
          </cell>
          <cell r="I1812" t="str">
            <v>F: £5 - £5.50</v>
          </cell>
          <cell r="J1812">
            <v>300</v>
          </cell>
          <cell r="K1812">
            <v>1558.62</v>
          </cell>
          <cell r="L1812">
            <v>306.33720944986794</v>
          </cell>
        </row>
        <row r="1813">
          <cell r="B1813" t="str">
            <v>GBFood PubTotalDraught World LagerE: £4.50 - £5</v>
          </cell>
          <cell r="C1813" t="str">
            <v>Total</v>
          </cell>
          <cell r="D1813" t="str">
            <v>Food Pub</v>
          </cell>
          <cell r="E1813" t="str">
            <v>GB</v>
          </cell>
          <cell r="F1813" t="str">
            <v>Total</v>
          </cell>
          <cell r="G1813" t="str">
            <v>Draught World Lager</v>
          </cell>
          <cell r="H1813" t="str">
            <v>Pint</v>
          </cell>
          <cell r="I1813" t="str">
            <v>E: £4.50 - £5</v>
          </cell>
          <cell r="J1813">
            <v>1011</v>
          </cell>
          <cell r="K1813">
            <v>1227.68</v>
          </cell>
          <cell r="L1813">
            <v>264.03706726644896</v>
          </cell>
        </row>
        <row r="1814">
          <cell r="B1814" t="str">
            <v>GBFood PubTotalDraught World LagerD: £4 - £4.50</v>
          </cell>
          <cell r="C1814" t="str">
            <v>Total</v>
          </cell>
          <cell r="D1814" t="str">
            <v>Food Pub</v>
          </cell>
          <cell r="E1814" t="str">
            <v>GB</v>
          </cell>
          <cell r="F1814" t="str">
            <v>Total</v>
          </cell>
          <cell r="G1814" t="str">
            <v>Draught World Lager</v>
          </cell>
          <cell r="H1814" t="str">
            <v>Pint</v>
          </cell>
          <cell r="I1814" t="str">
            <v>D: £4 - £4.50</v>
          </cell>
          <cell r="J1814">
            <v>1102</v>
          </cell>
          <cell r="K1814">
            <v>951.61</v>
          </cell>
          <cell r="L1814">
            <v>225.54126210494192</v>
          </cell>
        </row>
        <row r="1815">
          <cell r="B1815" t="str">
            <v>LondonFood PubMainstreamDraught World LagerE: £4.50 - £5</v>
          </cell>
          <cell r="C1815" t="str">
            <v>Total</v>
          </cell>
          <cell r="D1815" t="str">
            <v>Food Pub</v>
          </cell>
          <cell r="E1815" t="str">
            <v>London</v>
          </cell>
          <cell r="F1815" t="str">
            <v>Mainstream</v>
          </cell>
          <cell r="G1815" t="str">
            <v>Draught World Lager</v>
          </cell>
          <cell r="H1815" t="str">
            <v>Pint</v>
          </cell>
          <cell r="I1815" t="str">
            <v>E: £4.50 - £5</v>
          </cell>
          <cell r="J1815">
            <v>70</v>
          </cell>
          <cell r="K1815">
            <v>1243.99</v>
          </cell>
          <cell r="L1815">
            <v>266.07414645710389</v>
          </cell>
        </row>
        <row r="1816">
          <cell r="B1816" t="str">
            <v>LondonFood PubMainstreamDraught World LagerD: £4 - £4.50</v>
          </cell>
          <cell r="C1816" t="str">
            <v>Total</v>
          </cell>
          <cell r="D1816" t="str">
            <v>Food Pub</v>
          </cell>
          <cell r="E1816" t="str">
            <v>London</v>
          </cell>
          <cell r="F1816" t="str">
            <v>Mainstream</v>
          </cell>
          <cell r="G1816" t="str">
            <v>Draught World Lager</v>
          </cell>
          <cell r="H1816" t="str">
            <v>Pint</v>
          </cell>
          <cell r="I1816" t="str">
            <v>D: £4 - £4.50</v>
          </cell>
          <cell r="J1816">
            <v>73</v>
          </cell>
          <cell r="K1816">
            <v>757.65</v>
          </cell>
          <cell r="L1816">
            <v>175.53994316377765</v>
          </cell>
        </row>
        <row r="1817">
          <cell r="B1817" t="str">
            <v>LondonFood PubPremiumDraught World LagerG: £5.50 - £6</v>
          </cell>
          <cell r="C1817" t="str">
            <v>Total</v>
          </cell>
          <cell r="D1817" t="str">
            <v>Food Pub</v>
          </cell>
          <cell r="E1817" t="str">
            <v>London</v>
          </cell>
          <cell r="F1817" t="str">
            <v>Premium</v>
          </cell>
          <cell r="G1817" t="str">
            <v>Draught World Lager</v>
          </cell>
          <cell r="H1817" t="str">
            <v>Pint</v>
          </cell>
          <cell r="I1817" t="str">
            <v>G: £5.50 - £6</v>
          </cell>
          <cell r="J1817">
            <v>57</v>
          </cell>
          <cell r="K1817">
            <v>2343.4899999999998</v>
          </cell>
          <cell r="L1817">
            <v>410.79350017339613</v>
          </cell>
        </row>
        <row r="1818">
          <cell r="B1818" t="str">
            <v>LondonFood PubPremiumDraught World LagerF: £5 - £5.50</v>
          </cell>
          <cell r="C1818" t="str">
            <v>Total</v>
          </cell>
          <cell r="D1818" t="str">
            <v>Food Pub</v>
          </cell>
          <cell r="E1818" t="str">
            <v>London</v>
          </cell>
          <cell r="F1818" t="str">
            <v>Premium</v>
          </cell>
          <cell r="G1818" t="str">
            <v>Draught World Lager</v>
          </cell>
          <cell r="H1818" t="str">
            <v>Pint</v>
          </cell>
          <cell r="I1818" t="str">
            <v>F: £5 - £5.50</v>
          </cell>
          <cell r="J1818">
            <v>117</v>
          </cell>
          <cell r="K1818">
            <v>1525.2</v>
          </cell>
          <cell r="L1818">
            <v>296.67245269146656</v>
          </cell>
        </row>
        <row r="1819">
          <cell r="B1819" t="str">
            <v>LondonFood PubPremiumDraught World LagerE: £4.50 - £5</v>
          </cell>
          <cell r="C1819" t="str">
            <v>Total</v>
          </cell>
          <cell r="D1819" t="str">
            <v>Food Pub</v>
          </cell>
          <cell r="E1819" t="str">
            <v>London</v>
          </cell>
          <cell r="F1819" t="str">
            <v>Premium</v>
          </cell>
          <cell r="G1819" t="str">
            <v>Draught World Lager</v>
          </cell>
          <cell r="H1819" t="str">
            <v>Pint</v>
          </cell>
          <cell r="I1819" t="str">
            <v>E: £4.50 - £5</v>
          </cell>
          <cell r="J1819">
            <v>145</v>
          </cell>
          <cell r="K1819">
            <v>1555.61</v>
          </cell>
          <cell r="L1819">
            <v>329.04734041202641</v>
          </cell>
        </row>
        <row r="1820">
          <cell r="B1820" t="str">
            <v>LondonFood PubTotalDraught World LagerG: £5.50 - £6</v>
          </cell>
          <cell r="C1820" t="str">
            <v>Total</v>
          </cell>
          <cell r="D1820" t="str">
            <v>Food Pub</v>
          </cell>
          <cell r="E1820" t="str">
            <v>London</v>
          </cell>
          <cell r="F1820" t="str">
            <v>Total</v>
          </cell>
          <cell r="G1820" t="str">
            <v>Draught World Lager</v>
          </cell>
          <cell r="H1820" t="str">
            <v>Pint</v>
          </cell>
          <cell r="I1820" t="str">
            <v>G: £5.50 - £6</v>
          </cell>
          <cell r="J1820">
            <v>60</v>
          </cell>
          <cell r="K1820">
            <v>2300.2800000000002</v>
          </cell>
          <cell r="L1820">
            <v>403.08555593395772</v>
          </cell>
        </row>
        <row r="1821">
          <cell r="B1821" t="str">
            <v>LondonFood PubTotalDraught World LagerD: £4 - £4.50</v>
          </cell>
          <cell r="C1821" t="str">
            <v>Total</v>
          </cell>
          <cell r="D1821" t="str">
            <v>Food Pub</v>
          </cell>
          <cell r="E1821" t="str">
            <v>London</v>
          </cell>
          <cell r="F1821" t="str">
            <v>Total</v>
          </cell>
          <cell r="G1821" t="str">
            <v>Draught World Lager</v>
          </cell>
          <cell r="H1821" t="str">
            <v>Pint</v>
          </cell>
          <cell r="I1821" t="str">
            <v>D: £4 - £4.50</v>
          </cell>
          <cell r="J1821">
            <v>91</v>
          </cell>
          <cell r="K1821">
            <v>886.63</v>
          </cell>
          <cell r="L1821">
            <v>205.01853188443664</v>
          </cell>
        </row>
        <row r="1822">
          <cell r="B1822" t="str">
            <v>LondonFood PubTotalDraught World LagerF: £5 - £5.50</v>
          </cell>
          <cell r="C1822" t="str">
            <v>Total</v>
          </cell>
          <cell r="D1822" t="str">
            <v>Food Pub</v>
          </cell>
          <cell r="E1822" t="str">
            <v>London</v>
          </cell>
          <cell r="F1822" t="str">
            <v>Total</v>
          </cell>
          <cell r="G1822" t="str">
            <v>Draught World Lager</v>
          </cell>
          <cell r="H1822" t="str">
            <v>Pint</v>
          </cell>
          <cell r="I1822" t="str">
            <v>F: £5 - £5.50</v>
          </cell>
          <cell r="J1822">
            <v>143</v>
          </cell>
          <cell r="K1822">
            <v>1518.15</v>
          </cell>
          <cell r="L1822">
            <v>296.30801441202817</v>
          </cell>
        </row>
        <row r="1823">
          <cell r="B1823" t="str">
            <v>LondonFood PubTotalDraught World LagerE: £4.50 - £5</v>
          </cell>
          <cell r="C1823" t="str">
            <v>Total</v>
          </cell>
          <cell r="D1823" t="str">
            <v>Food Pub</v>
          </cell>
          <cell r="E1823" t="str">
            <v>London</v>
          </cell>
          <cell r="F1823" t="str">
            <v>Total</v>
          </cell>
          <cell r="G1823" t="str">
            <v>Draught World Lager</v>
          </cell>
          <cell r="H1823" t="str">
            <v>Pint</v>
          </cell>
          <cell r="I1823" t="str">
            <v>E: £4.50 - £5</v>
          </cell>
          <cell r="J1823">
            <v>215</v>
          </cell>
          <cell r="K1823">
            <v>1454.15</v>
          </cell>
          <cell r="L1823">
            <v>308.54444005460914</v>
          </cell>
        </row>
        <row r="1824">
          <cell r="B1824" t="str">
            <v>North EnglandFood PubMainstreamDraught World LagerE: £4.50 - £5</v>
          </cell>
          <cell r="C1824" t="str">
            <v>Total</v>
          </cell>
          <cell r="D1824" t="str">
            <v>Food Pub</v>
          </cell>
          <cell r="E1824" t="str">
            <v>North England</v>
          </cell>
          <cell r="F1824" t="str">
            <v>Mainstream</v>
          </cell>
          <cell r="G1824" t="str">
            <v>Draught World Lager</v>
          </cell>
          <cell r="H1824" t="str">
            <v>Pint</v>
          </cell>
          <cell r="I1824" t="str">
            <v>E: £4.50 - £5</v>
          </cell>
          <cell r="J1824">
            <v>83</v>
          </cell>
          <cell r="K1824">
            <v>1071.6500000000001</v>
          </cell>
          <cell r="L1824">
            <v>233.79071851775174</v>
          </cell>
        </row>
        <row r="1825">
          <cell r="B1825" t="str">
            <v>North EnglandFood PubMainstreamDraught World LagerD: £4 - £4.50</v>
          </cell>
          <cell r="C1825" t="str">
            <v>Total</v>
          </cell>
          <cell r="D1825" t="str">
            <v>Food Pub</v>
          </cell>
          <cell r="E1825" t="str">
            <v>North England</v>
          </cell>
          <cell r="F1825" t="str">
            <v>Mainstream</v>
          </cell>
          <cell r="G1825" t="str">
            <v>Draught World Lager</v>
          </cell>
          <cell r="H1825" t="str">
            <v>Pint</v>
          </cell>
          <cell r="I1825" t="str">
            <v>D: £4 - £4.50</v>
          </cell>
          <cell r="J1825">
            <v>233</v>
          </cell>
          <cell r="K1825">
            <v>937.85</v>
          </cell>
          <cell r="L1825">
            <v>226.20012592101057</v>
          </cell>
        </row>
        <row r="1826">
          <cell r="B1826" t="str">
            <v>North EnglandFood PubPremiumDraught World LagerE: £4.50 - £5</v>
          </cell>
          <cell r="C1826" t="str">
            <v>Total</v>
          </cell>
          <cell r="D1826" t="str">
            <v>Food Pub</v>
          </cell>
          <cell r="E1826" t="str">
            <v>North England</v>
          </cell>
          <cell r="F1826" t="str">
            <v>Premium</v>
          </cell>
          <cell r="G1826" t="str">
            <v>Draught World Lager</v>
          </cell>
          <cell r="H1826" t="str">
            <v>Pint</v>
          </cell>
          <cell r="I1826" t="str">
            <v>E: £4.50 - £5</v>
          </cell>
          <cell r="J1826">
            <v>125</v>
          </cell>
          <cell r="K1826">
            <v>1331.56</v>
          </cell>
          <cell r="L1826">
            <v>285.70424674441904</v>
          </cell>
        </row>
        <row r="1827">
          <cell r="B1827" t="str">
            <v>North EnglandFood PubPremiumDraught World LagerD: £4 - £4.50</v>
          </cell>
          <cell r="C1827" t="str">
            <v>Total</v>
          </cell>
          <cell r="D1827" t="str">
            <v>Food Pub</v>
          </cell>
          <cell r="E1827" t="str">
            <v>North England</v>
          </cell>
          <cell r="F1827" t="str">
            <v>Premium</v>
          </cell>
          <cell r="G1827" t="str">
            <v>Draught World Lager</v>
          </cell>
          <cell r="H1827" t="str">
            <v>Pint</v>
          </cell>
          <cell r="I1827" t="str">
            <v>D: £4 - £4.50</v>
          </cell>
          <cell r="J1827">
            <v>127</v>
          </cell>
          <cell r="K1827">
            <v>1287.26</v>
          </cell>
          <cell r="L1827">
            <v>302.4820495608169</v>
          </cell>
        </row>
        <row r="1828">
          <cell r="B1828" t="str">
            <v>North EnglandFood PubTotalDraught World LagerE: £4.50 - £5</v>
          </cell>
          <cell r="C1828" t="str">
            <v>Total</v>
          </cell>
          <cell r="D1828" t="str">
            <v>Food Pub</v>
          </cell>
          <cell r="E1828" t="str">
            <v>North England</v>
          </cell>
          <cell r="F1828" t="str">
            <v>Total</v>
          </cell>
          <cell r="G1828" t="str">
            <v>Draught World Lager</v>
          </cell>
          <cell r="H1828" t="str">
            <v>Pint</v>
          </cell>
          <cell r="I1828" t="str">
            <v>E: £4.50 - £5</v>
          </cell>
          <cell r="J1828">
            <v>208</v>
          </cell>
          <cell r="K1828">
            <v>1227.8399999999999</v>
          </cell>
          <cell r="L1828">
            <v>264.98875230781692</v>
          </cell>
        </row>
        <row r="1829">
          <cell r="B1829" t="str">
            <v>North EnglandFood PubTotalDraught World LagerD: £4 - £4.50</v>
          </cell>
          <cell r="C1829" t="str">
            <v>Total</v>
          </cell>
          <cell r="D1829" t="str">
            <v>Food Pub</v>
          </cell>
          <cell r="E1829" t="str">
            <v>North England</v>
          </cell>
          <cell r="F1829" t="str">
            <v>Total</v>
          </cell>
          <cell r="G1829" t="str">
            <v>Draught World Lager</v>
          </cell>
          <cell r="H1829" t="str">
            <v>Pint</v>
          </cell>
          <cell r="I1829" t="str">
            <v>D: £4 - £4.50</v>
          </cell>
          <cell r="J1829">
            <v>360</v>
          </cell>
          <cell r="K1829">
            <v>1061.1099999999999</v>
          </cell>
          <cell r="L1829">
            <v>253.11069342727467</v>
          </cell>
        </row>
        <row r="1830">
          <cell r="B1830" t="str">
            <v>ScotlandFood PubMainstreamDraught World LagerD: £4 - £4.50</v>
          </cell>
          <cell r="C1830" t="str">
            <v>Total</v>
          </cell>
          <cell r="D1830" t="str">
            <v>Food Pub</v>
          </cell>
          <cell r="E1830" t="str">
            <v>Scotland</v>
          </cell>
          <cell r="F1830" t="str">
            <v>Mainstream</v>
          </cell>
          <cell r="G1830" t="str">
            <v>Draught World Lager</v>
          </cell>
          <cell r="H1830" t="str">
            <v>Pint</v>
          </cell>
          <cell r="I1830" t="str">
            <v>D: £4 - £4.50</v>
          </cell>
          <cell r="J1830">
            <v>45</v>
          </cell>
          <cell r="K1830">
            <v>398.91</v>
          </cell>
          <cell r="L1830">
            <v>93.873769892572369</v>
          </cell>
        </row>
        <row r="1831">
          <cell r="B1831" t="str">
            <v>ScotlandFood PubTotalDraught World LagerE: £4.50 - £5</v>
          </cell>
          <cell r="C1831" t="str">
            <v>Total</v>
          </cell>
          <cell r="D1831" t="str">
            <v>Food Pub</v>
          </cell>
          <cell r="E1831" t="str">
            <v>Scotland</v>
          </cell>
          <cell r="F1831" t="str">
            <v>Total</v>
          </cell>
          <cell r="G1831" t="str">
            <v>Draught World Lager</v>
          </cell>
          <cell r="H1831" t="str">
            <v>Pint</v>
          </cell>
          <cell r="I1831" t="str">
            <v>E: £4.50 - £5</v>
          </cell>
          <cell r="J1831">
            <v>35</v>
          </cell>
          <cell r="K1831">
            <v>582.51</v>
          </cell>
          <cell r="L1831">
            <v>126.9582747090199</v>
          </cell>
        </row>
        <row r="1832">
          <cell r="B1832" t="str">
            <v>ScotlandFood PubTotalDraught World LagerD: £4 - £4.50</v>
          </cell>
          <cell r="C1832" t="str">
            <v>Total</v>
          </cell>
          <cell r="D1832" t="str">
            <v>Food Pub</v>
          </cell>
          <cell r="E1832" t="str">
            <v>Scotland</v>
          </cell>
          <cell r="F1832" t="str">
            <v>Total</v>
          </cell>
          <cell r="G1832" t="str">
            <v>Draught World Lager</v>
          </cell>
          <cell r="H1832" t="str">
            <v>Pint</v>
          </cell>
          <cell r="I1832" t="str">
            <v>D: £4 - £4.50</v>
          </cell>
          <cell r="J1832">
            <v>68</v>
          </cell>
          <cell r="K1832">
            <v>451.9</v>
          </cell>
          <cell r="L1832">
            <v>105.84822319991356</v>
          </cell>
        </row>
        <row r="1833">
          <cell r="B1833" t="str">
            <v>South EnglandFood PubMainstreamDraught World LagerE: £4.50 - £5</v>
          </cell>
          <cell r="C1833" t="str">
            <v>Total</v>
          </cell>
          <cell r="D1833" t="str">
            <v>Food Pub</v>
          </cell>
          <cell r="E1833" t="str">
            <v>South England</v>
          </cell>
          <cell r="F1833" t="str">
            <v>Mainstream</v>
          </cell>
          <cell r="G1833" t="str">
            <v>Draught World Lager</v>
          </cell>
          <cell r="H1833" t="str">
            <v>Pint</v>
          </cell>
          <cell r="I1833" t="str">
            <v>E: £4.50 - £5</v>
          </cell>
          <cell r="J1833">
            <v>159</v>
          </cell>
          <cell r="K1833">
            <v>1114.24</v>
          </cell>
          <cell r="L1833">
            <v>243.40706766022362</v>
          </cell>
        </row>
        <row r="1834">
          <cell r="B1834" t="str">
            <v>South EnglandFood PubMainstreamDraught World LagerD: £4 - £4.50</v>
          </cell>
          <cell r="C1834" t="str">
            <v>Total</v>
          </cell>
          <cell r="D1834" t="str">
            <v>Food Pub</v>
          </cell>
          <cell r="E1834" t="str">
            <v>South England</v>
          </cell>
          <cell r="F1834" t="str">
            <v>Mainstream</v>
          </cell>
          <cell r="G1834" t="str">
            <v>Draught World Lager</v>
          </cell>
          <cell r="H1834" t="str">
            <v>Pint</v>
          </cell>
          <cell r="I1834" t="str">
            <v>D: £4 - £4.50</v>
          </cell>
          <cell r="J1834">
            <v>167</v>
          </cell>
          <cell r="K1834">
            <v>855.27</v>
          </cell>
          <cell r="L1834">
            <v>201.46849960940844</v>
          </cell>
        </row>
        <row r="1835">
          <cell r="B1835" t="str">
            <v>South EnglandFood PubPremiumDraught World LagerD: £4 - £4.50</v>
          </cell>
          <cell r="C1835" t="str">
            <v>Total</v>
          </cell>
          <cell r="D1835" t="str">
            <v>Food Pub</v>
          </cell>
          <cell r="E1835" t="str">
            <v>South England</v>
          </cell>
          <cell r="F1835" t="str">
            <v>Premium</v>
          </cell>
          <cell r="G1835" t="str">
            <v>Draught World Lager</v>
          </cell>
          <cell r="H1835" t="str">
            <v>Pint</v>
          </cell>
          <cell r="I1835" t="str">
            <v>D: £4 - £4.50</v>
          </cell>
          <cell r="J1835">
            <v>74</v>
          </cell>
          <cell r="K1835">
            <v>1060.4000000000001</v>
          </cell>
          <cell r="L1835">
            <v>248.09813448976234</v>
          </cell>
        </row>
        <row r="1836">
          <cell r="B1836" t="str">
            <v>South EnglandFood PubPremiumDraught World LagerF: £5 - £5.50</v>
          </cell>
          <cell r="C1836" t="str">
            <v>Total</v>
          </cell>
          <cell r="D1836" t="str">
            <v>Food Pub</v>
          </cell>
          <cell r="E1836" t="str">
            <v>South England</v>
          </cell>
          <cell r="F1836" t="str">
            <v>Premium</v>
          </cell>
          <cell r="G1836" t="str">
            <v>Draught World Lager</v>
          </cell>
          <cell r="H1836" t="str">
            <v>Pint</v>
          </cell>
          <cell r="I1836" t="str">
            <v>F: £5 - £5.50</v>
          </cell>
          <cell r="J1836">
            <v>84</v>
          </cell>
          <cell r="K1836">
            <v>1541.5</v>
          </cell>
          <cell r="L1836">
            <v>302.70806295997005</v>
          </cell>
        </row>
        <row r="1837">
          <cell r="B1837" t="str">
            <v>South EnglandFood PubPremiumDraught World LagerE: £4.50 - £5</v>
          </cell>
          <cell r="C1837" t="str">
            <v>Total</v>
          </cell>
          <cell r="D1837" t="str">
            <v>Food Pub</v>
          </cell>
          <cell r="E1837" t="str">
            <v>South England</v>
          </cell>
          <cell r="F1837" t="str">
            <v>Premium</v>
          </cell>
          <cell r="G1837" t="str">
            <v>Draught World Lager</v>
          </cell>
          <cell r="H1837" t="str">
            <v>Pint</v>
          </cell>
          <cell r="I1837" t="str">
            <v>E: £4.50 - £5</v>
          </cell>
          <cell r="J1837">
            <v>184</v>
          </cell>
          <cell r="K1837">
            <v>1214.8900000000001</v>
          </cell>
          <cell r="L1837">
            <v>260.20257766974822</v>
          </cell>
        </row>
        <row r="1838">
          <cell r="B1838" t="str">
            <v>South EnglandFood PubTotalDraught World LagerF: £5 - £5.50</v>
          </cell>
          <cell r="C1838" t="str">
            <v>Total</v>
          </cell>
          <cell r="D1838" t="str">
            <v>Food Pub</v>
          </cell>
          <cell r="E1838" t="str">
            <v>South England</v>
          </cell>
          <cell r="F1838" t="str">
            <v>Total</v>
          </cell>
          <cell r="G1838" t="str">
            <v>Draught World Lager</v>
          </cell>
          <cell r="H1838" t="str">
            <v>Pint</v>
          </cell>
          <cell r="I1838" t="str">
            <v>F: £5 - £5.50</v>
          </cell>
          <cell r="J1838">
            <v>96</v>
          </cell>
          <cell r="K1838">
            <v>1524.52</v>
          </cell>
          <cell r="L1838">
            <v>299.32714314185387</v>
          </cell>
        </row>
        <row r="1839">
          <cell r="B1839" t="str">
            <v>South EnglandFood PubTotalDraught World LagerD: £4 - £4.50</v>
          </cell>
          <cell r="C1839" t="str">
            <v>Total</v>
          </cell>
          <cell r="D1839" t="str">
            <v>Food Pub</v>
          </cell>
          <cell r="E1839" t="str">
            <v>South England</v>
          </cell>
          <cell r="F1839" t="str">
            <v>Total</v>
          </cell>
          <cell r="G1839" t="str">
            <v>Draught World Lager</v>
          </cell>
          <cell r="H1839" t="str">
            <v>Pint</v>
          </cell>
          <cell r="I1839" t="str">
            <v>D: £4 - £4.50</v>
          </cell>
          <cell r="J1839">
            <v>241</v>
          </cell>
          <cell r="K1839">
            <v>918.26</v>
          </cell>
          <cell r="L1839">
            <v>215.78631280918486</v>
          </cell>
        </row>
        <row r="1840">
          <cell r="B1840" t="str">
            <v>South EnglandFood PubTotalDraught World LagerE: £4.50 - £5</v>
          </cell>
          <cell r="C1840" t="str">
            <v>Total</v>
          </cell>
          <cell r="D1840" t="str">
            <v>Food Pub</v>
          </cell>
          <cell r="E1840" t="str">
            <v>South England</v>
          </cell>
          <cell r="F1840" t="str">
            <v>Total</v>
          </cell>
          <cell r="G1840" t="str">
            <v>Draught World Lager</v>
          </cell>
          <cell r="H1840" t="str">
            <v>Pint</v>
          </cell>
          <cell r="I1840" t="str">
            <v>E: £4.50 - £5</v>
          </cell>
          <cell r="J1840">
            <v>343</v>
          </cell>
          <cell r="K1840">
            <v>1168.23</v>
          </cell>
          <cell r="L1840">
            <v>252.41690393355455</v>
          </cell>
        </row>
        <row r="1841">
          <cell r="B1841" t="str">
            <v>Central/WalesPub/BarsMainstreamDraught World LagerB: £3 - £3.50</v>
          </cell>
          <cell r="C1841" t="str">
            <v>Total</v>
          </cell>
          <cell r="D1841" t="str">
            <v>Pub/Bars</v>
          </cell>
          <cell r="E1841" t="str">
            <v>Central/Wales</v>
          </cell>
          <cell r="F1841" t="str">
            <v>Mainstream</v>
          </cell>
          <cell r="G1841" t="str">
            <v>Draught World Lager</v>
          </cell>
          <cell r="H1841" t="str">
            <v>Pint</v>
          </cell>
          <cell r="I1841" t="str">
            <v>B: £3 - £3.50</v>
          </cell>
          <cell r="J1841">
            <v>49</v>
          </cell>
          <cell r="K1841">
            <v>385.14</v>
          </cell>
          <cell r="L1841">
            <v>116.48641833447147</v>
          </cell>
        </row>
        <row r="1842">
          <cell r="B1842" t="str">
            <v>Central/WalesPub/BarsMainstreamDraught World LagerC: £3.50 - £4</v>
          </cell>
          <cell r="C1842" t="str">
            <v>Total</v>
          </cell>
          <cell r="D1842" t="str">
            <v>Pub/Bars</v>
          </cell>
          <cell r="E1842" t="str">
            <v>Central/Wales</v>
          </cell>
          <cell r="F1842" t="str">
            <v>Mainstream</v>
          </cell>
          <cell r="G1842" t="str">
            <v>Draught World Lager</v>
          </cell>
          <cell r="H1842" t="str">
            <v>Pint</v>
          </cell>
          <cell r="I1842" t="str">
            <v>C: £3.50 - £4</v>
          </cell>
          <cell r="J1842">
            <v>90</v>
          </cell>
          <cell r="K1842">
            <v>576.09</v>
          </cell>
          <cell r="L1842">
            <v>156.49621619720088</v>
          </cell>
        </row>
        <row r="1843">
          <cell r="B1843" t="str">
            <v>Central/WalesPub/BarsMainstreamDraught World LagerE: £4.50 - £5</v>
          </cell>
          <cell r="C1843" t="str">
            <v>Total</v>
          </cell>
          <cell r="D1843" t="str">
            <v>Pub/Bars</v>
          </cell>
          <cell r="E1843" t="str">
            <v>Central/Wales</v>
          </cell>
          <cell r="F1843" t="str">
            <v>Mainstream</v>
          </cell>
          <cell r="G1843" t="str">
            <v>Draught World Lager</v>
          </cell>
          <cell r="H1843" t="str">
            <v>Pint</v>
          </cell>
          <cell r="I1843" t="str">
            <v>E: £4.50 - £5</v>
          </cell>
          <cell r="J1843">
            <v>95</v>
          </cell>
          <cell r="K1843">
            <v>1121.28</v>
          </cell>
          <cell r="L1843">
            <v>244.11391298344896</v>
          </cell>
        </row>
        <row r="1844">
          <cell r="B1844" t="str">
            <v>Central/WalesPub/BarsMainstreamDraught World LagerD: £4 - £4.50</v>
          </cell>
          <cell r="C1844" t="str">
            <v>Total</v>
          </cell>
          <cell r="D1844" t="str">
            <v>Pub/Bars</v>
          </cell>
          <cell r="E1844" t="str">
            <v>Central/Wales</v>
          </cell>
          <cell r="F1844" t="str">
            <v>Mainstream</v>
          </cell>
          <cell r="G1844" t="str">
            <v>Draught World Lager</v>
          </cell>
          <cell r="H1844" t="str">
            <v>Pint</v>
          </cell>
          <cell r="I1844" t="str">
            <v>D: £4 - £4.50</v>
          </cell>
          <cell r="J1844">
            <v>262</v>
          </cell>
          <cell r="K1844">
            <v>891</v>
          </cell>
          <cell r="L1844">
            <v>213.74535607049296</v>
          </cell>
        </row>
        <row r="1845">
          <cell r="B1845" t="str">
            <v>Central/WalesPub/BarsPremiumDraught World LagerF: £5 - £5.50</v>
          </cell>
          <cell r="C1845" t="str">
            <v>Total</v>
          </cell>
          <cell r="D1845" t="str">
            <v>Pub/Bars</v>
          </cell>
          <cell r="E1845" t="str">
            <v>Central/Wales</v>
          </cell>
          <cell r="F1845" t="str">
            <v>Premium</v>
          </cell>
          <cell r="G1845" t="str">
            <v>Draught World Lager</v>
          </cell>
          <cell r="H1845" t="str">
            <v>Pint</v>
          </cell>
          <cell r="I1845" t="str">
            <v>F: £5 - £5.50</v>
          </cell>
          <cell r="J1845">
            <v>52</v>
          </cell>
          <cell r="K1845">
            <v>2024.74</v>
          </cell>
          <cell r="L1845">
            <v>397.36102143928696</v>
          </cell>
        </row>
        <row r="1846">
          <cell r="B1846" t="str">
            <v>Central/WalesPub/BarsPremiumDraught World LagerB: £3 - £3.50</v>
          </cell>
          <cell r="C1846" t="str">
            <v>Total</v>
          </cell>
          <cell r="D1846" t="str">
            <v>Pub/Bars</v>
          </cell>
          <cell r="E1846" t="str">
            <v>Central/Wales</v>
          </cell>
          <cell r="F1846" t="str">
            <v>Premium</v>
          </cell>
          <cell r="G1846" t="str">
            <v>Draught World Lager</v>
          </cell>
          <cell r="H1846" t="str">
            <v>Pint</v>
          </cell>
          <cell r="I1846" t="str">
            <v>B: £3 - £3.50</v>
          </cell>
          <cell r="J1846">
            <v>54</v>
          </cell>
          <cell r="K1846">
            <v>513.53</v>
          </cell>
          <cell r="L1846">
            <v>152.89464974023801</v>
          </cell>
        </row>
        <row r="1847">
          <cell r="B1847" t="str">
            <v>Central/WalesPub/BarsPremiumDraught World LagerC: £3.50 - £4</v>
          </cell>
          <cell r="C1847" t="str">
            <v>Total</v>
          </cell>
          <cell r="D1847" t="str">
            <v>Pub/Bars</v>
          </cell>
          <cell r="E1847" t="str">
            <v>Central/Wales</v>
          </cell>
          <cell r="F1847" t="str">
            <v>Premium</v>
          </cell>
          <cell r="G1847" t="str">
            <v>Draught World Lager</v>
          </cell>
          <cell r="H1847" t="str">
            <v>Pint</v>
          </cell>
          <cell r="I1847" t="str">
            <v>C: £3.50 - £4</v>
          </cell>
          <cell r="J1847">
            <v>94</v>
          </cell>
          <cell r="K1847">
            <v>1015.43</v>
          </cell>
          <cell r="L1847">
            <v>270.22525263979929</v>
          </cell>
        </row>
        <row r="1848">
          <cell r="B1848" t="str">
            <v>Central/WalesPub/BarsPremiumDraught World LagerD: £4 - £4.50</v>
          </cell>
          <cell r="C1848" t="str">
            <v>Total</v>
          </cell>
          <cell r="D1848" t="str">
            <v>Pub/Bars</v>
          </cell>
          <cell r="E1848" t="str">
            <v>Central/Wales</v>
          </cell>
          <cell r="F1848" t="str">
            <v>Premium</v>
          </cell>
          <cell r="G1848" t="str">
            <v>Draught World Lager</v>
          </cell>
          <cell r="H1848" t="str">
            <v>Pint</v>
          </cell>
          <cell r="I1848" t="str">
            <v>D: £4 - £4.50</v>
          </cell>
          <cell r="J1848">
            <v>174</v>
          </cell>
          <cell r="K1848">
            <v>1085.07</v>
          </cell>
          <cell r="L1848">
            <v>258.56204962630284</v>
          </cell>
        </row>
        <row r="1849">
          <cell r="B1849" t="str">
            <v>Central/WalesPub/BarsPremiumDraught World LagerE: £4.50 - £5</v>
          </cell>
          <cell r="C1849" t="str">
            <v>Total</v>
          </cell>
          <cell r="D1849" t="str">
            <v>Pub/Bars</v>
          </cell>
          <cell r="E1849" t="str">
            <v>Central/Wales</v>
          </cell>
          <cell r="F1849" t="str">
            <v>Premium</v>
          </cell>
          <cell r="G1849" t="str">
            <v>Draught World Lager</v>
          </cell>
          <cell r="H1849" t="str">
            <v>Pint</v>
          </cell>
          <cell r="I1849" t="str">
            <v>E: £4.50 - £5</v>
          </cell>
          <cell r="J1849">
            <v>193</v>
          </cell>
          <cell r="K1849">
            <v>1374.13</v>
          </cell>
          <cell r="L1849">
            <v>295.41101949179227</v>
          </cell>
        </row>
        <row r="1850">
          <cell r="B1850" t="str">
            <v>Central/WalesPub/BarsTotalDraught World LagerF: £5 - £5.50</v>
          </cell>
          <cell r="C1850" t="str">
            <v>Total</v>
          </cell>
          <cell r="D1850" t="str">
            <v>Pub/Bars</v>
          </cell>
          <cell r="E1850" t="str">
            <v>Central/Wales</v>
          </cell>
          <cell r="F1850" t="str">
            <v>Total</v>
          </cell>
          <cell r="G1850" t="str">
            <v>Draught World Lager</v>
          </cell>
          <cell r="H1850" t="str">
            <v>Pint</v>
          </cell>
          <cell r="I1850" t="str">
            <v>F: £5 - £5.50</v>
          </cell>
          <cell r="J1850">
            <v>65</v>
          </cell>
          <cell r="K1850">
            <v>2060.9499999999998</v>
          </cell>
          <cell r="L1850">
            <v>403.8047934827905</v>
          </cell>
        </row>
        <row r="1851">
          <cell r="B1851" t="str">
            <v>Central/WalesPub/BarsTotalDraught World LagerB: £3 - £3.50</v>
          </cell>
          <cell r="C1851" t="str">
            <v>Total</v>
          </cell>
          <cell r="D1851" t="str">
            <v>Pub/Bars</v>
          </cell>
          <cell r="E1851" t="str">
            <v>Central/Wales</v>
          </cell>
          <cell r="F1851" t="str">
            <v>Total</v>
          </cell>
          <cell r="G1851" t="str">
            <v>Draught World Lager</v>
          </cell>
          <cell r="H1851" t="str">
            <v>Pint</v>
          </cell>
          <cell r="I1851" t="str">
            <v>B: £3 - £3.50</v>
          </cell>
          <cell r="J1851">
            <v>103</v>
          </cell>
          <cell r="K1851">
            <v>452.45</v>
          </cell>
          <cell r="L1851">
            <v>135.57422897438784</v>
          </cell>
        </row>
        <row r="1852">
          <cell r="B1852" t="str">
            <v>Central/WalesPub/BarsTotalDraught World LagerC: £3.50 - £4</v>
          </cell>
          <cell r="C1852" t="str">
            <v>Total</v>
          </cell>
          <cell r="D1852" t="str">
            <v>Pub/Bars</v>
          </cell>
          <cell r="E1852" t="str">
            <v>Central/Wales</v>
          </cell>
          <cell r="F1852" t="str">
            <v>Total</v>
          </cell>
          <cell r="G1852" t="str">
            <v>Draught World Lager</v>
          </cell>
          <cell r="H1852" t="str">
            <v>Pint</v>
          </cell>
          <cell r="I1852" t="str">
            <v>C: £3.50 - £4</v>
          </cell>
          <cell r="J1852">
            <v>184</v>
          </cell>
          <cell r="K1852">
            <v>800.53</v>
          </cell>
          <cell r="L1852">
            <v>214.5969195972236</v>
          </cell>
        </row>
        <row r="1853">
          <cell r="B1853" t="str">
            <v>Central/WalesPub/BarsTotalDraught World LagerE: £4.50 - £5</v>
          </cell>
          <cell r="C1853" t="str">
            <v>Total</v>
          </cell>
          <cell r="D1853" t="str">
            <v>Pub/Bars</v>
          </cell>
          <cell r="E1853" t="str">
            <v>Central/Wales</v>
          </cell>
          <cell r="F1853" t="str">
            <v>Total</v>
          </cell>
          <cell r="G1853" t="str">
            <v>Draught World Lager</v>
          </cell>
          <cell r="H1853" t="str">
            <v>Pint</v>
          </cell>
          <cell r="I1853" t="str">
            <v>E: £4.50 - £5</v>
          </cell>
          <cell r="J1853">
            <v>288</v>
          </cell>
          <cell r="K1853">
            <v>1290.72</v>
          </cell>
          <cell r="L1853">
            <v>278.49009894216374</v>
          </cell>
        </row>
        <row r="1854">
          <cell r="B1854" t="str">
            <v>Central/WalesPub/BarsTotalDraught World LagerD: £4 - £4.50</v>
          </cell>
          <cell r="C1854" t="str">
            <v>Total</v>
          </cell>
          <cell r="D1854" t="str">
            <v>Pub/Bars</v>
          </cell>
          <cell r="E1854" t="str">
            <v>Central/Wales</v>
          </cell>
          <cell r="F1854" t="str">
            <v>Total</v>
          </cell>
          <cell r="G1854" t="str">
            <v>Draught World Lager</v>
          </cell>
          <cell r="H1854" t="str">
            <v>Pint</v>
          </cell>
          <cell r="I1854" t="str">
            <v>D: £4 - £4.50</v>
          </cell>
          <cell r="J1854">
            <v>436</v>
          </cell>
          <cell r="K1854">
            <v>968.45</v>
          </cell>
          <cell r="L1854">
            <v>231.63091726019718</v>
          </cell>
        </row>
        <row r="1855">
          <cell r="B1855" t="str">
            <v>GBPub/BarsMainstreamDraught World LagerG: £5.50 - £6</v>
          </cell>
          <cell r="C1855" t="str">
            <v>Total</v>
          </cell>
          <cell r="D1855" t="str">
            <v>Pub/Bars</v>
          </cell>
          <cell r="E1855" t="str">
            <v>GB</v>
          </cell>
          <cell r="F1855" t="str">
            <v>Mainstream</v>
          </cell>
          <cell r="G1855" t="str">
            <v>Draught World Lager</v>
          </cell>
          <cell r="H1855" t="str">
            <v>Pint</v>
          </cell>
          <cell r="I1855" t="str">
            <v>G: £5.50 - £6</v>
          </cell>
          <cell r="J1855">
            <v>36</v>
          </cell>
          <cell r="K1855">
            <v>3222.29</v>
          </cell>
          <cell r="L1855">
            <v>578.93327784948065</v>
          </cell>
        </row>
        <row r="1856">
          <cell r="B1856" t="str">
            <v>GBPub/BarsMainstreamDraught World LagerB: £3 - £3.50</v>
          </cell>
          <cell r="C1856" t="str">
            <v>Total</v>
          </cell>
          <cell r="D1856" t="str">
            <v>Pub/Bars</v>
          </cell>
          <cell r="E1856" t="str">
            <v>GB</v>
          </cell>
          <cell r="F1856" t="str">
            <v>Mainstream</v>
          </cell>
          <cell r="G1856" t="str">
            <v>Draught World Lager</v>
          </cell>
          <cell r="H1856" t="str">
            <v>Pint</v>
          </cell>
          <cell r="I1856" t="str">
            <v>B: £3 - £3.50</v>
          </cell>
          <cell r="J1856">
            <v>87</v>
          </cell>
          <cell r="K1856">
            <v>399.52</v>
          </cell>
          <cell r="L1856">
            <v>120.75800572946603</v>
          </cell>
        </row>
        <row r="1857">
          <cell r="B1857" t="str">
            <v>GBPub/BarsMainstreamDraught World LagerF: £5 - £5.50</v>
          </cell>
          <cell r="C1857" t="str">
            <v>Total</v>
          </cell>
          <cell r="D1857" t="str">
            <v>Pub/Bars</v>
          </cell>
          <cell r="E1857" t="str">
            <v>GB</v>
          </cell>
          <cell r="F1857" t="str">
            <v>Mainstream</v>
          </cell>
          <cell r="G1857" t="str">
            <v>Draught World Lager</v>
          </cell>
          <cell r="H1857" t="str">
            <v>Pint</v>
          </cell>
          <cell r="I1857" t="str">
            <v>F: £5 - £5.50</v>
          </cell>
          <cell r="J1857">
            <v>122</v>
          </cell>
          <cell r="K1857">
            <v>1890.1</v>
          </cell>
          <cell r="L1857">
            <v>372.03875221337501</v>
          </cell>
        </row>
        <row r="1858">
          <cell r="B1858" t="str">
            <v>GBPub/BarsMainstreamDraught World LagerC: £3.50 - £4</v>
          </cell>
          <cell r="C1858" t="str">
            <v>Total</v>
          </cell>
          <cell r="D1858" t="str">
            <v>Pub/Bars</v>
          </cell>
          <cell r="E1858" t="str">
            <v>GB</v>
          </cell>
          <cell r="F1858" t="str">
            <v>Mainstream</v>
          </cell>
          <cell r="G1858" t="str">
            <v>Draught World Lager</v>
          </cell>
          <cell r="H1858" t="str">
            <v>Pint</v>
          </cell>
          <cell r="I1858" t="str">
            <v>C: £3.50 - £4</v>
          </cell>
          <cell r="J1858">
            <v>176</v>
          </cell>
          <cell r="K1858">
            <v>613.5</v>
          </cell>
          <cell r="L1858">
            <v>166.35701859120493</v>
          </cell>
        </row>
        <row r="1859">
          <cell r="B1859" t="str">
            <v>GBPub/BarsMainstreamDraught World LagerE: £4.50 - £5</v>
          </cell>
          <cell r="C1859" t="str">
            <v>Total</v>
          </cell>
          <cell r="D1859" t="str">
            <v>Pub/Bars</v>
          </cell>
          <cell r="E1859" t="str">
            <v>GB</v>
          </cell>
          <cell r="F1859" t="str">
            <v>Mainstream</v>
          </cell>
          <cell r="G1859" t="str">
            <v>Draught World Lager</v>
          </cell>
          <cell r="H1859" t="str">
            <v>Pint</v>
          </cell>
          <cell r="I1859" t="str">
            <v>E: £4.50 - £5</v>
          </cell>
          <cell r="J1859">
            <v>536</v>
          </cell>
          <cell r="K1859">
            <v>1208.45</v>
          </cell>
          <cell r="L1859">
            <v>261.98406935259862</v>
          </cell>
        </row>
        <row r="1860">
          <cell r="B1860" t="str">
            <v>GBPub/BarsMainstreamDraught World LagerD: £4 - £4.50</v>
          </cell>
          <cell r="C1860" t="str">
            <v>Total</v>
          </cell>
          <cell r="D1860" t="str">
            <v>Pub/Bars</v>
          </cell>
          <cell r="E1860" t="str">
            <v>GB</v>
          </cell>
          <cell r="F1860" t="str">
            <v>Mainstream</v>
          </cell>
          <cell r="G1860" t="str">
            <v>Draught World Lager</v>
          </cell>
          <cell r="H1860" t="str">
            <v>Pint</v>
          </cell>
          <cell r="I1860" t="str">
            <v>D: £4 - £4.50</v>
          </cell>
          <cell r="J1860">
            <v>906</v>
          </cell>
          <cell r="K1860">
            <v>871.47</v>
          </cell>
          <cell r="L1860">
            <v>208.37480297989964</v>
          </cell>
        </row>
        <row r="1861">
          <cell r="B1861" t="str">
            <v>GBPub/BarsPremiumDraught World LagerB: £3 - £3.50</v>
          </cell>
          <cell r="C1861" t="str">
            <v>Total</v>
          </cell>
          <cell r="D1861" t="str">
            <v>Pub/Bars</v>
          </cell>
          <cell r="E1861" t="str">
            <v>GB</v>
          </cell>
          <cell r="F1861" t="str">
            <v>Premium</v>
          </cell>
          <cell r="G1861" t="str">
            <v>Draught World Lager</v>
          </cell>
          <cell r="H1861" t="str">
            <v>Pint</v>
          </cell>
          <cell r="I1861" t="str">
            <v>B: £3 - £3.50</v>
          </cell>
          <cell r="J1861">
            <v>70</v>
          </cell>
          <cell r="K1861">
            <v>478.57</v>
          </cell>
          <cell r="L1861">
            <v>142.08136716224948</v>
          </cell>
        </row>
        <row r="1862">
          <cell r="B1862" t="str">
            <v>GBPub/BarsPremiumDraught World LagerH: &gt;£6</v>
          </cell>
          <cell r="C1862" t="str">
            <v>Total</v>
          </cell>
          <cell r="D1862" t="str">
            <v>Pub/Bars</v>
          </cell>
          <cell r="E1862" t="str">
            <v>GB</v>
          </cell>
          <cell r="F1862" t="str">
            <v>Premium</v>
          </cell>
          <cell r="G1862" t="str">
            <v>Draught World Lager</v>
          </cell>
          <cell r="H1862" t="str">
            <v>Pint</v>
          </cell>
          <cell r="I1862" t="str">
            <v>H: &gt;£6</v>
          </cell>
          <cell r="J1862">
            <v>99</v>
          </cell>
          <cell r="K1862">
            <v>3863.05</v>
          </cell>
          <cell r="L1862">
            <v>651.40539906066726</v>
          </cell>
        </row>
        <row r="1863">
          <cell r="B1863" t="str">
            <v>GBPub/BarsPremiumDraught World LagerC: £3.50 - £4</v>
          </cell>
          <cell r="C1863" t="str">
            <v>Total</v>
          </cell>
          <cell r="D1863" t="str">
            <v>Pub/Bars</v>
          </cell>
          <cell r="E1863" t="str">
            <v>GB</v>
          </cell>
          <cell r="F1863" t="str">
            <v>Premium</v>
          </cell>
          <cell r="G1863" t="str">
            <v>Draught World Lager</v>
          </cell>
          <cell r="H1863" t="str">
            <v>Pint</v>
          </cell>
          <cell r="I1863" t="str">
            <v>C: £3.50 - £4</v>
          </cell>
          <cell r="J1863">
            <v>184</v>
          </cell>
          <cell r="K1863">
            <v>851.14</v>
          </cell>
          <cell r="L1863">
            <v>228.16268605282571</v>
          </cell>
        </row>
        <row r="1864">
          <cell r="B1864" t="str">
            <v>GBPub/BarsPremiumDraught World LagerG: £5.50 - £6</v>
          </cell>
          <cell r="C1864" t="str">
            <v>Total</v>
          </cell>
          <cell r="D1864" t="str">
            <v>Pub/Bars</v>
          </cell>
          <cell r="E1864" t="str">
            <v>GB</v>
          </cell>
          <cell r="F1864" t="str">
            <v>Premium</v>
          </cell>
          <cell r="G1864" t="str">
            <v>Draught World Lager</v>
          </cell>
          <cell r="H1864" t="str">
            <v>Pint</v>
          </cell>
          <cell r="I1864" t="str">
            <v>G: £5.50 - £6</v>
          </cell>
          <cell r="J1864">
            <v>426</v>
          </cell>
          <cell r="K1864">
            <v>2741.71</v>
          </cell>
          <cell r="L1864">
            <v>480.79926371359159</v>
          </cell>
        </row>
        <row r="1865">
          <cell r="B1865" t="str">
            <v>GBPub/BarsPremiumDraught World LagerF: £5 - £5.50</v>
          </cell>
          <cell r="C1865" t="str">
            <v>Total</v>
          </cell>
          <cell r="D1865" t="str">
            <v>Pub/Bars</v>
          </cell>
          <cell r="E1865" t="str">
            <v>GB</v>
          </cell>
          <cell r="F1865" t="str">
            <v>Premium</v>
          </cell>
          <cell r="G1865" t="str">
            <v>Draught World Lager</v>
          </cell>
          <cell r="H1865" t="str">
            <v>Pint</v>
          </cell>
          <cell r="I1865" t="str">
            <v>F: £5 - £5.50</v>
          </cell>
          <cell r="J1865">
            <v>564</v>
          </cell>
          <cell r="K1865">
            <v>1843.09</v>
          </cell>
          <cell r="L1865">
            <v>359.14000048964789</v>
          </cell>
        </row>
        <row r="1866">
          <cell r="B1866" t="str">
            <v>GBPub/BarsPremiumDraught World LagerD: £4 - £4.50</v>
          </cell>
          <cell r="C1866" t="str">
            <v>Total</v>
          </cell>
          <cell r="D1866" t="str">
            <v>Pub/Bars</v>
          </cell>
          <cell r="E1866" t="str">
            <v>GB</v>
          </cell>
          <cell r="F1866" t="str">
            <v>Premium</v>
          </cell>
          <cell r="G1866" t="str">
            <v>Draught World Lager</v>
          </cell>
          <cell r="H1866" t="str">
            <v>Pint</v>
          </cell>
          <cell r="I1866" t="str">
            <v>D: £4 - £4.50</v>
          </cell>
          <cell r="J1866">
            <v>633</v>
          </cell>
          <cell r="K1866">
            <v>1132.81</v>
          </cell>
          <cell r="L1866">
            <v>269.75015381691372</v>
          </cell>
        </row>
        <row r="1867">
          <cell r="B1867" t="str">
            <v>GBPub/BarsPremiumDraught World LagerE: £4.50 - £5</v>
          </cell>
          <cell r="C1867" t="str">
            <v>Total</v>
          </cell>
          <cell r="D1867" t="str">
            <v>Pub/Bars</v>
          </cell>
          <cell r="E1867" t="str">
            <v>GB</v>
          </cell>
          <cell r="F1867" t="str">
            <v>Premium</v>
          </cell>
          <cell r="G1867" t="str">
            <v>Draught World Lager</v>
          </cell>
          <cell r="H1867" t="str">
            <v>Pint</v>
          </cell>
          <cell r="I1867" t="str">
            <v>E: £4.50 - £5</v>
          </cell>
          <cell r="J1867">
            <v>1045</v>
          </cell>
          <cell r="K1867">
            <v>1416</v>
          </cell>
          <cell r="L1867">
            <v>303.9215032805194</v>
          </cell>
        </row>
        <row r="1868">
          <cell r="B1868" t="str">
            <v>GBPub/BarsTotalDraught World LagerH: &gt;£6</v>
          </cell>
          <cell r="C1868" t="str">
            <v>Total</v>
          </cell>
          <cell r="D1868" t="str">
            <v>Pub/Bars</v>
          </cell>
          <cell r="E1868" t="str">
            <v>GB</v>
          </cell>
          <cell r="F1868" t="str">
            <v>Total</v>
          </cell>
          <cell r="G1868" t="str">
            <v>Draught World Lager</v>
          </cell>
          <cell r="H1868" t="str">
            <v>Pint</v>
          </cell>
          <cell r="I1868" t="str">
            <v>H: &gt;£6</v>
          </cell>
          <cell r="J1868">
            <v>103</v>
          </cell>
          <cell r="K1868">
            <v>3908.06</v>
          </cell>
          <cell r="L1868">
            <v>658.6887164297342</v>
          </cell>
        </row>
        <row r="1869">
          <cell r="B1869" t="str">
            <v>GBPub/BarsTotalDraught World LagerB: £3 - £3.50</v>
          </cell>
          <cell r="C1869" t="str">
            <v>Total</v>
          </cell>
          <cell r="D1869" t="str">
            <v>Pub/Bars</v>
          </cell>
          <cell r="E1869" t="str">
            <v>GB</v>
          </cell>
          <cell r="F1869" t="str">
            <v>Total</v>
          </cell>
          <cell r="G1869" t="str">
            <v>Draught World Lager</v>
          </cell>
          <cell r="H1869" t="str">
            <v>Pint</v>
          </cell>
          <cell r="I1869" t="str">
            <v>B: £3 - £3.50</v>
          </cell>
          <cell r="J1869">
            <v>157</v>
          </cell>
          <cell r="K1869">
            <v>434.77</v>
          </cell>
          <cell r="L1869">
            <v>130.26523694153505</v>
          </cell>
        </row>
        <row r="1870">
          <cell r="B1870" t="str">
            <v>GBPub/BarsTotalDraught World LagerC: £3.50 - £4</v>
          </cell>
          <cell r="C1870" t="str">
            <v>Total</v>
          </cell>
          <cell r="D1870" t="str">
            <v>Pub/Bars</v>
          </cell>
          <cell r="E1870" t="str">
            <v>GB</v>
          </cell>
          <cell r="F1870" t="str">
            <v>Total</v>
          </cell>
          <cell r="G1870" t="str">
            <v>Draught World Lager</v>
          </cell>
          <cell r="H1870" t="str">
            <v>Pint</v>
          </cell>
          <cell r="I1870" t="str">
            <v>C: £3.50 - £4</v>
          </cell>
          <cell r="J1870">
            <v>360</v>
          </cell>
          <cell r="K1870">
            <v>734.96</v>
          </cell>
          <cell r="L1870">
            <v>197.94658196047888</v>
          </cell>
        </row>
        <row r="1871">
          <cell r="B1871" t="str">
            <v>GBPub/BarsTotalDraught World LagerG: £5.50 - £6</v>
          </cell>
          <cell r="C1871" t="str">
            <v>Total</v>
          </cell>
          <cell r="D1871" t="str">
            <v>Pub/Bars</v>
          </cell>
          <cell r="E1871" t="str">
            <v>GB</v>
          </cell>
          <cell r="F1871" t="str">
            <v>Total</v>
          </cell>
          <cell r="G1871" t="str">
            <v>Draught World Lager</v>
          </cell>
          <cell r="H1871" t="str">
            <v>Pint</v>
          </cell>
          <cell r="I1871" t="str">
            <v>G: £5.50 - £6</v>
          </cell>
          <cell r="J1871">
            <v>462</v>
          </cell>
          <cell r="K1871">
            <v>2779.16</v>
          </cell>
          <cell r="L1871">
            <v>488.44607000989436</v>
          </cell>
        </row>
        <row r="1872">
          <cell r="B1872" t="str">
            <v>GBPub/BarsTotalDraught World LagerF: £5 - £5.50</v>
          </cell>
          <cell r="C1872" t="str">
            <v>Total</v>
          </cell>
          <cell r="D1872" t="str">
            <v>Pub/Bars</v>
          </cell>
          <cell r="E1872" t="str">
            <v>GB</v>
          </cell>
          <cell r="F1872" t="str">
            <v>Total</v>
          </cell>
          <cell r="G1872" t="str">
            <v>Draught World Lager</v>
          </cell>
          <cell r="H1872" t="str">
            <v>Pint</v>
          </cell>
          <cell r="I1872" t="str">
            <v>F: £5 - £5.50</v>
          </cell>
          <cell r="J1872">
            <v>686</v>
          </cell>
          <cell r="K1872">
            <v>1851.45</v>
          </cell>
          <cell r="L1872">
            <v>361.43394758920243</v>
          </cell>
        </row>
        <row r="1873">
          <cell r="B1873" t="str">
            <v>GBPub/BarsTotalDraught World LagerD: £4 - £4.50</v>
          </cell>
          <cell r="C1873" t="str">
            <v>Total</v>
          </cell>
          <cell r="D1873" t="str">
            <v>Pub/Bars</v>
          </cell>
          <cell r="E1873" t="str">
            <v>GB</v>
          </cell>
          <cell r="F1873" t="str">
            <v>Total</v>
          </cell>
          <cell r="G1873" t="str">
            <v>Draught World Lager</v>
          </cell>
          <cell r="H1873" t="str">
            <v>Pint</v>
          </cell>
          <cell r="I1873" t="str">
            <v>D: £4 - £4.50</v>
          </cell>
          <cell r="J1873">
            <v>1539</v>
          </cell>
          <cell r="K1873">
            <v>978.96</v>
          </cell>
          <cell r="L1873">
            <v>233.61885566335033</v>
          </cell>
        </row>
        <row r="1874">
          <cell r="B1874" t="str">
            <v>GBPub/BarsTotalDraught World LagerE: £4.50 - £5</v>
          </cell>
          <cell r="C1874" t="str">
            <v>Total</v>
          </cell>
          <cell r="D1874" t="str">
            <v>Pub/Bars</v>
          </cell>
          <cell r="E1874" t="str">
            <v>GB</v>
          </cell>
          <cell r="F1874" t="str">
            <v>Total</v>
          </cell>
          <cell r="G1874" t="str">
            <v>Draught World Lager</v>
          </cell>
          <cell r="H1874" t="str">
            <v>Pint</v>
          </cell>
          <cell r="I1874" t="str">
            <v>E: £4.50 - £5</v>
          </cell>
          <cell r="J1874">
            <v>1581</v>
          </cell>
          <cell r="K1874">
            <v>1345.64</v>
          </cell>
          <cell r="L1874">
            <v>289.70362561741723</v>
          </cell>
        </row>
        <row r="1875">
          <cell r="B1875" t="str">
            <v>LondonPub/BarsMainstreamDraught World LagerG: £5.50 - £6</v>
          </cell>
          <cell r="C1875" t="str">
            <v>Total</v>
          </cell>
          <cell r="D1875" t="str">
            <v>Pub/Bars</v>
          </cell>
          <cell r="E1875" t="str">
            <v>London</v>
          </cell>
          <cell r="F1875" t="str">
            <v>Mainstream</v>
          </cell>
          <cell r="G1875" t="str">
            <v>Draught World Lager</v>
          </cell>
          <cell r="H1875" t="str">
            <v>Pint</v>
          </cell>
          <cell r="I1875" t="str">
            <v>G: £5.50 - £6</v>
          </cell>
          <cell r="J1875">
            <v>31</v>
          </cell>
          <cell r="K1875">
            <v>3280</v>
          </cell>
          <cell r="L1875">
            <v>588.31922837110915</v>
          </cell>
        </row>
        <row r="1876">
          <cell r="B1876" t="str">
            <v>LondonPub/BarsMainstreamDraught World LagerF: £5 - £5.50</v>
          </cell>
          <cell r="C1876" t="str">
            <v>Total</v>
          </cell>
          <cell r="D1876" t="str">
            <v>Pub/Bars</v>
          </cell>
          <cell r="E1876" t="str">
            <v>London</v>
          </cell>
          <cell r="F1876" t="str">
            <v>Mainstream</v>
          </cell>
          <cell r="G1876" t="str">
            <v>Draught World Lager</v>
          </cell>
          <cell r="H1876" t="str">
            <v>Pint</v>
          </cell>
          <cell r="I1876" t="str">
            <v>F: £5 - £5.50</v>
          </cell>
          <cell r="J1876">
            <v>46</v>
          </cell>
          <cell r="K1876">
            <v>2048.91</v>
          </cell>
          <cell r="L1876">
            <v>402.91934533965315</v>
          </cell>
        </row>
        <row r="1877">
          <cell r="B1877" t="str">
            <v>LondonPub/BarsMainstreamDraught World LagerD: £4 - £4.50</v>
          </cell>
          <cell r="C1877" t="str">
            <v>Total</v>
          </cell>
          <cell r="D1877" t="str">
            <v>Pub/Bars</v>
          </cell>
          <cell r="E1877" t="str">
            <v>London</v>
          </cell>
          <cell r="F1877" t="str">
            <v>Mainstream</v>
          </cell>
          <cell r="G1877" t="str">
            <v>Draught World Lager</v>
          </cell>
          <cell r="H1877" t="str">
            <v>Pint</v>
          </cell>
          <cell r="I1877" t="str">
            <v>D: £4 - £4.50</v>
          </cell>
          <cell r="J1877">
            <v>91</v>
          </cell>
          <cell r="K1877">
            <v>797.52</v>
          </cell>
          <cell r="L1877">
            <v>185.25673849466372</v>
          </cell>
        </row>
        <row r="1878">
          <cell r="B1878" t="str">
            <v>LondonPub/BarsMainstreamDraught World LagerE: £4.50 - £5</v>
          </cell>
          <cell r="C1878" t="str">
            <v>Total</v>
          </cell>
          <cell r="D1878" t="str">
            <v>Pub/Bars</v>
          </cell>
          <cell r="E1878" t="str">
            <v>London</v>
          </cell>
          <cell r="F1878" t="str">
            <v>Mainstream</v>
          </cell>
          <cell r="G1878" t="str">
            <v>Draught World Lager</v>
          </cell>
          <cell r="H1878" t="str">
            <v>Pint</v>
          </cell>
          <cell r="I1878" t="str">
            <v>E: £4.50 - £5</v>
          </cell>
          <cell r="J1878">
            <v>110</v>
          </cell>
          <cell r="K1878">
            <v>1437.11</v>
          </cell>
          <cell r="L1878">
            <v>305.65599821877817</v>
          </cell>
        </row>
        <row r="1879">
          <cell r="B1879" t="str">
            <v>LondonPub/BarsPremiumDraught World LagerD: £4 - £4.50</v>
          </cell>
          <cell r="C1879" t="str">
            <v>Total</v>
          </cell>
          <cell r="D1879" t="str">
            <v>Pub/Bars</v>
          </cell>
          <cell r="E1879" t="str">
            <v>London</v>
          </cell>
          <cell r="F1879" t="str">
            <v>Premium</v>
          </cell>
          <cell r="G1879" t="str">
            <v>Draught World Lager</v>
          </cell>
          <cell r="H1879" t="str">
            <v>Pint</v>
          </cell>
          <cell r="I1879" t="str">
            <v>D: £4 - £4.50</v>
          </cell>
          <cell r="J1879">
            <v>54</v>
          </cell>
          <cell r="K1879">
            <v>1208.21</v>
          </cell>
          <cell r="L1879">
            <v>284.32662700407747</v>
          </cell>
        </row>
        <row r="1880">
          <cell r="B1880" t="str">
            <v>LondonPub/BarsPremiumDraught World LagerH: &gt;£6</v>
          </cell>
          <cell r="C1880" t="str">
            <v>Total</v>
          </cell>
          <cell r="D1880" t="str">
            <v>Pub/Bars</v>
          </cell>
          <cell r="E1880" t="str">
            <v>London</v>
          </cell>
          <cell r="F1880" t="str">
            <v>Premium</v>
          </cell>
          <cell r="G1880" t="str">
            <v>Draught World Lager</v>
          </cell>
          <cell r="H1880" t="str">
            <v>Pint</v>
          </cell>
          <cell r="I1880" t="str">
            <v>H: &gt;£6</v>
          </cell>
          <cell r="J1880">
            <v>98</v>
          </cell>
          <cell r="K1880">
            <v>3888.86</v>
          </cell>
          <cell r="L1880">
            <v>655.73062095061266</v>
          </cell>
        </row>
        <row r="1881">
          <cell r="B1881" t="str">
            <v>LondonPub/BarsPremiumDraught World LagerE: £4.50 - £5</v>
          </cell>
          <cell r="C1881" t="str">
            <v>Total</v>
          </cell>
          <cell r="D1881" t="str">
            <v>Pub/Bars</v>
          </cell>
          <cell r="E1881" t="str">
            <v>London</v>
          </cell>
          <cell r="F1881" t="str">
            <v>Premium</v>
          </cell>
          <cell r="G1881" t="str">
            <v>Draught World Lager</v>
          </cell>
          <cell r="H1881" t="str">
            <v>Pint</v>
          </cell>
          <cell r="I1881" t="str">
            <v>E: £4.50 - £5</v>
          </cell>
          <cell r="J1881">
            <v>244</v>
          </cell>
          <cell r="K1881">
            <v>1619.14</v>
          </cell>
          <cell r="L1881">
            <v>345.07507139085914</v>
          </cell>
        </row>
        <row r="1882">
          <cell r="B1882" t="str">
            <v>LondonPub/BarsPremiumDraught World LagerF: £5 - £5.50</v>
          </cell>
          <cell r="C1882" t="str">
            <v>Total</v>
          </cell>
          <cell r="D1882" t="str">
            <v>Pub/Bars</v>
          </cell>
          <cell r="E1882" t="str">
            <v>London</v>
          </cell>
          <cell r="F1882" t="str">
            <v>Premium</v>
          </cell>
          <cell r="G1882" t="str">
            <v>Draught World Lager</v>
          </cell>
          <cell r="H1882" t="str">
            <v>Pint</v>
          </cell>
          <cell r="I1882" t="str">
            <v>F: £5 - £5.50</v>
          </cell>
          <cell r="J1882">
            <v>259</v>
          </cell>
          <cell r="K1882">
            <v>1921.72</v>
          </cell>
          <cell r="L1882">
            <v>371.84657333841903</v>
          </cell>
        </row>
        <row r="1883">
          <cell r="B1883" t="str">
            <v>LondonPub/BarsPremiumDraught World LagerG: £5.50 - £6</v>
          </cell>
          <cell r="C1883" t="str">
            <v>Total</v>
          </cell>
          <cell r="D1883" t="str">
            <v>Pub/Bars</v>
          </cell>
          <cell r="E1883" t="str">
            <v>London</v>
          </cell>
          <cell r="F1883" t="str">
            <v>Premium</v>
          </cell>
          <cell r="G1883" t="str">
            <v>Draught World Lager</v>
          </cell>
          <cell r="H1883" t="str">
            <v>Pint</v>
          </cell>
          <cell r="I1883" t="str">
            <v>G: £5.50 - £6</v>
          </cell>
          <cell r="J1883">
            <v>379</v>
          </cell>
          <cell r="K1883">
            <v>2833.16</v>
          </cell>
          <cell r="L1883">
            <v>495.70389640955455</v>
          </cell>
        </row>
        <row r="1884">
          <cell r="B1884" t="str">
            <v>LondonPub/BarsTotalDraught World LagerH: &gt;£6</v>
          </cell>
          <cell r="C1884" t="str">
            <v>Total</v>
          </cell>
          <cell r="D1884" t="str">
            <v>Pub/Bars</v>
          </cell>
          <cell r="E1884" t="str">
            <v>London</v>
          </cell>
          <cell r="F1884" t="str">
            <v>Total</v>
          </cell>
          <cell r="G1884" t="str">
            <v>Draught World Lager</v>
          </cell>
          <cell r="H1884" t="str">
            <v>Pint</v>
          </cell>
          <cell r="I1884" t="str">
            <v>H: &gt;£6</v>
          </cell>
          <cell r="J1884">
            <v>102</v>
          </cell>
          <cell r="K1884">
            <v>3933.3</v>
          </cell>
          <cell r="L1884">
            <v>662.91572684722007</v>
          </cell>
        </row>
        <row r="1885">
          <cell r="B1885" t="str">
            <v>LondonPub/BarsTotalDraught World LagerD: £4 - £4.50</v>
          </cell>
          <cell r="C1885" t="str">
            <v>Total</v>
          </cell>
          <cell r="D1885" t="str">
            <v>Pub/Bars</v>
          </cell>
          <cell r="E1885" t="str">
            <v>London</v>
          </cell>
          <cell r="F1885" t="str">
            <v>Total</v>
          </cell>
          <cell r="G1885" t="str">
            <v>Draught World Lager</v>
          </cell>
          <cell r="H1885" t="str">
            <v>Pint</v>
          </cell>
          <cell r="I1885" t="str">
            <v>D: £4 - £4.50</v>
          </cell>
          <cell r="J1885">
            <v>145</v>
          </cell>
          <cell r="K1885">
            <v>950.47</v>
          </cell>
          <cell r="L1885">
            <v>222.15173145679049</v>
          </cell>
        </row>
        <row r="1886">
          <cell r="B1886" t="str">
            <v>LondonPub/BarsTotalDraught World LagerF: £5 - £5.50</v>
          </cell>
          <cell r="C1886" t="str">
            <v>Total</v>
          </cell>
          <cell r="D1886" t="str">
            <v>Pub/Bars</v>
          </cell>
          <cell r="E1886" t="str">
            <v>London</v>
          </cell>
          <cell r="F1886" t="str">
            <v>Total</v>
          </cell>
          <cell r="G1886" t="str">
            <v>Draught World Lager</v>
          </cell>
          <cell r="H1886" t="str">
            <v>Pint</v>
          </cell>
          <cell r="I1886" t="str">
            <v>F: £5 - £5.50</v>
          </cell>
          <cell r="J1886">
            <v>305</v>
          </cell>
          <cell r="K1886">
            <v>1940.91</v>
          </cell>
          <cell r="L1886">
            <v>376.5329586238521</v>
          </cell>
        </row>
        <row r="1887">
          <cell r="B1887" t="str">
            <v>LondonPub/BarsTotalDraught World LagerE: £4.50 - £5</v>
          </cell>
          <cell r="C1887" t="str">
            <v>Total</v>
          </cell>
          <cell r="D1887" t="str">
            <v>Pub/Bars</v>
          </cell>
          <cell r="E1887" t="str">
            <v>London</v>
          </cell>
          <cell r="F1887" t="str">
            <v>Total</v>
          </cell>
          <cell r="G1887" t="str">
            <v>Draught World Lager</v>
          </cell>
          <cell r="H1887" t="str">
            <v>Pint</v>
          </cell>
          <cell r="I1887" t="str">
            <v>E: £4.50 - £5</v>
          </cell>
          <cell r="J1887">
            <v>354</v>
          </cell>
          <cell r="K1887">
            <v>1562.58</v>
          </cell>
          <cell r="L1887">
            <v>332.82620684586266</v>
          </cell>
        </row>
        <row r="1888">
          <cell r="B1888" t="str">
            <v>LondonPub/BarsTotalDraught World LagerG: £5.50 - £6</v>
          </cell>
          <cell r="C1888" t="str">
            <v>Total</v>
          </cell>
          <cell r="D1888" t="str">
            <v>Pub/Bars</v>
          </cell>
          <cell r="E1888" t="str">
            <v>London</v>
          </cell>
          <cell r="F1888" t="str">
            <v>Total</v>
          </cell>
          <cell r="G1888" t="str">
            <v>Draught World Lager</v>
          </cell>
          <cell r="H1888" t="str">
            <v>Pint</v>
          </cell>
          <cell r="I1888" t="str">
            <v>G: £5.50 - £6</v>
          </cell>
          <cell r="J1888">
            <v>410</v>
          </cell>
          <cell r="K1888">
            <v>2866.95</v>
          </cell>
          <cell r="L1888">
            <v>502.70651907006339</v>
          </cell>
        </row>
        <row r="1889">
          <cell r="B1889" t="str">
            <v>North EnglandPub/BarsMainstreamDraught World LagerB: £3 - £3.50</v>
          </cell>
          <cell r="C1889" t="str">
            <v>Total</v>
          </cell>
          <cell r="D1889" t="str">
            <v>Pub/Bars</v>
          </cell>
          <cell r="E1889" t="str">
            <v>North England</v>
          </cell>
          <cell r="F1889" t="str">
            <v>Mainstream</v>
          </cell>
          <cell r="G1889" t="str">
            <v>Draught World Lager</v>
          </cell>
          <cell r="H1889" t="str">
            <v>Pint</v>
          </cell>
          <cell r="I1889" t="str">
            <v>B: £3 - £3.50</v>
          </cell>
          <cell r="J1889">
            <v>33</v>
          </cell>
          <cell r="K1889">
            <v>429.82</v>
          </cell>
          <cell r="L1889">
            <v>130.11684177547764</v>
          </cell>
        </row>
        <row r="1890">
          <cell r="B1890" t="str">
            <v>North EnglandPub/BarsMainstreamDraught World LagerC: £3.50 - £4</v>
          </cell>
          <cell r="C1890" t="str">
            <v>Total</v>
          </cell>
          <cell r="D1890" t="str">
            <v>Pub/Bars</v>
          </cell>
          <cell r="E1890" t="str">
            <v>North England</v>
          </cell>
          <cell r="F1890" t="str">
            <v>Mainstream</v>
          </cell>
          <cell r="G1890" t="str">
            <v>Draught World Lager</v>
          </cell>
          <cell r="H1890" t="str">
            <v>Pint</v>
          </cell>
          <cell r="I1890" t="str">
            <v>C: £3.50 - £4</v>
          </cell>
          <cell r="J1890">
            <v>62</v>
          </cell>
          <cell r="K1890">
            <v>721.7</v>
          </cell>
          <cell r="L1890">
            <v>196.78363812549472</v>
          </cell>
        </row>
        <row r="1891">
          <cell r="B1891" t="str">
            <v>North EnglandPub/BarsMainstreamDraught World LagerE: £4.50 - £5</v>
          </cell>
          <cell r="C1891" t="str">
            <v>Total</v>
          </cell>
          <cell r="D1891" t="str">
            <v>Pub/Bars</v>
          </cell>
          <cell r="E1891" t="str">
            <v>North England</v>
          </cell>
          <cell r="F1891" t="str">
            <v>Mainstream</v>
          </cell>
          <cell r="G1891" t="str">
            <v>Draught World Lager</v>
          </cell>
          <cell r="H1891" t="str">
            <v>Pint</v>
          </cell>
          <cell r="I1891" t="str">
            <v>E: £4.50 - £5</v>
          </cell>
          <cell r="J1891">
            <v>111</v>
          </cell>
          <cell r="K1891">
            <v>1271.75</v>
          </cell>
          <cell r="L1891">
            <v>277.2800676809137</v>
          </cell>
        </row>
        <row r="1892">
          <cell r="B1892" t="str">
            <v>North EnglandPub/BarsMainstreamDraught World LagerD: £4 - £4.50</v>
          </cell>
          <cell r="C1892" t="str">
            <v>Total</v>
          </cell>
          <cell r="D1892" t="str">
            <v>Pub/Bars</v>
          </cell>
          <cell r="E1892" t="str">
            <v>North England</v>
          </cell>
          <cell r="F1892" t="str">
            <v>Mainstream</v>
          </cell>
          <cell r="G1892" t="str">
            <v>Draught World Lager</v>
          </cell>
          <cell r="H1892" t="str">
            <v>Pint</v>
          </cell>
          <cell r="I1892" t="str">
            <v>D: £4 - £4.50</v>
          </cell>
          <cell r="J1892">
            <v>298</v>
          </cell>
          <cell r="K1892">
            <v>957.02</v>
          </cell>
          <cell r="L1892">
            <v>231.60010479442255</v>
          </cell>
        </row>
        <row r="1893">
          <cell r="B1893" t="str">
            <v>North EnglandPub/BarsPremiumDraught World LagerC: £3.50 - £4</v>
          </cell>
          <cell r="C1893" t="str">
            <v>Total</v>
          </cell>
          <cell r="D1893" t="str">
            <v>Pub/Bars</v>
          </cell>
          <cell r="E1893" t="str">
            <v>North England</v>
          </cell>
          <cell r="F1893" t="str">
            <v>Premium</v>
          </cell>
          <cell r="G1893" t="str">
            <v>Draught World Lager</v>
          </cell>
          <cell r="H1893" t="str">
            <v>Pint</v>
          </cell>
          <cell r="I1893" t="str">
            <v>C: £3.50 - £4</v>
          </cell>
          <cell r="J1893">
            <v>51</v>
          </cell>
          <cell r="K1893">
            <v>741.45</v>
          </cell>
          <cell r="L1893">
            <v>200.18531558928169</v>
          </cell>
        </row>
        <row r="1894">
          <cell r="B1894" t="str">
            <v>North EnglandPub/BarsPremiumDraught World LagerF: £5 - £5.50</v>
          </cell>
          <cell r="C1894" t="str">
            <v>Total</v>
          </cell>
          <cell r="D1894" t="str">
            <v>Pub/Bars</v>
          </cell>
          <cell r="E1894" t="str">
            <v>North England</v>
          </cell>
          <cell r="F1894" t="str">
            <v>Premium</v>
          </cell>
          <cell r="G1894" t="str">
            <v>Draught World Lager</v>
          </cell>
          <cell r="H1894" t="str">
            <v>Pint</v>
          </cell>
          <cell r="I1894" t="str">
            <v>F: £5 - £5.50</v>
          </cell>
          <cell r="J1894">
            <v>69</v>
          </cell>
          <cell r="K1894">
            <v>2032.87</v>
          </cell>
          <cell r="L1894">
            <v>399.45398499371129</v>
          </cell>
        </row>
        <row r="1895">
          <cell r="B1895" t="str">
            <v>North EnglandPub/BarsPremiumDraught World LagerE: £4.50 - £5</v>
          </cell>
          <cell r="C1895" t="str">
            <v>Total</v>
          </cell>
          <cell r="D1895" t="str">
            <v>Pub/Bars</v>
          </cell>
          <cell r="E1895" t="str">
            <v>North England</v>
          </cell>
          <cell r="F1895" t="str">
            <v>Premium</v>
          </cell>
          <cell r="G1895" t="str">
            <v>Draught World Lager</v>
          </cell>
          <cell r="H1895" t="str">
            <v>Pint</v>
          </cell>
          <cell r="I1895" t="str">
            <v>E: £4.50 - £5</v>
          </cell>
          <cell r="J1895">
            <v>217</v>
          </cell>
          <cell r="K1895">
            <v>1574.46</v>
          </cell>
          <cell r="L1895">
            <v>338.378864914963</v>
          </cell>
        </row>
        <row r="1896">
          <cell r="B1896" t="str">
            <v>North EnglandPub/BarsPremiumDraught World LagerD: £4 - £4.50</v>
          </cell>
          <cell r="C1896" t="str">
            <v>Total</v>
          </cell>
          <cell r="D1896" t="str">
            <v>Pub/Bars</v>
          </cell>
          <cell r="E1896" t="str">
            <v>North England</v>
          </cell>
          <cell r="F1896" t="str">
            <v>Premium</v>
          </cell>
          <cell r="G1896" t="str">
            <v>Draught World Lager</v>
          </cell>
          <cell r="H1896" t="str">
            <v>Pint</v>
          </cell>
          <cell r="I1896" t="str">
            <v>D: £4 - £4.50</v>
          </cell>
          <cell r="J1896">
            <v>221</v>
          </cell>
          <cell r="K1896">
            <v>1289.67</v>
          </cell>
          <cell r="L1896">
            <v>307.3144093118521</v>
          </cell>
        </row>
        <row r="1897">
          <cell r="B1897" t="str">
            <v>North EnglandPub/BarsTotalDraught World LagerB: £3 - £3.50</v>
          </cell>
          <cell r="C1897" t="str">
            <v>Total</v>
          </cell>
          <cell r="D1897" t="str">
            <v>Pub/Bars</v>
          </cell>
          <cell r="E1897" t="str">
            <v>North England</v>
          </cell>
          <cell r="F1897" t="str">
            <v>Total</v>
          </cell>
          <cell r="G1897" t="str">
            <v>Draught World Lager</v>
          </cell>
          <cell r="H1897" t="str">
            <v>Pint</v>
          </cell>
          <cell r="I1897" t="str">
            <v>B: £3 - £3.50</v>
          </cell>
          <cell r="J1897">
            <v>46</v>
          </cell>
          <cell r="K1897">
            <v>387.37</v>
          </cell>
          <cell r="L1897">
            <v>116.82159301284261</v>
          </cell>
        </row>
        <row r="1898">
          <cell r="B1898" t="str">
            <v>North EnglandPub/BarsTotalDraught World LagerF: £5 - £5.50</v>
          </cell>
          <cell r="C1898" t="str">
            <v>Total</v>
          </cell>
          <cell r="D1898" t="str">
            <v>Pub/Bars</v>
          </cell>
          <cell r="E1898" t="str">
            <v>North England</v>
          </cell>
          <cell r="F1898" t="str">
            <v>Total</v>
          </cell>
          <cell r="G1898" t="str">
            <v>Draught World Lager</v>
          </cell>
          <cell r="H1898" t="str">
            <v>Pint</v>
          </cell>
          <cell r="I1898" t="str">
            <v>F: £5 - £5.50</v>
          </cell>
          <cell r="J1898">
            <v>86</v>
          </cell>
          <cell r="K1898">
            <v>1963.93</v>
          </cell>
          <cell r="L1898">
            <v>386.88591009065493</v>
          </cell>
        </row>
        <row r="1899">
          <cell r="B1899" t="str">
            <v>North EnglandPub/BarsTotalDraught World LagerC: £3.50 - £4</v>
          </cell>
          <cell r="C1899" t="str">
            <v>Total</v>
          </cell>
          <cell r="D1899" t="str">
            <v>Pub/Bars</v>
          </cell>
          <cell r="E1899" t="str">
            <v>North England</v>
          </cell>
          <cell r="F1899" t="str">
            <v>Total</v>
          </cell>
          <cell r="G1899" t="str">
            <v>Draught World Lager</v>
          </cell>
          <cell r="H1899" t="str">
            <v>Pint</v>
          </cell>
          <cell r="I1899" t="str">
            <v>C: £3.50 - £4</v>
          </cell>
          <cell r="J1899">
            <v>113</v>
          </cell>
          <cell r="K1899">
            <v>730.61</v>
          </cell>
          <cell r="L1899">
            <v>198.31890848525703</v>
          </cell>
        </row>
        <row r="1900">
          <cell r="B1900" t="str">
            <v>North EnglandPub/BarsTotalDraught World LagerE: £4.50 - £5</v>
          </cell>
          <cell r="C1900" t="str">
            <v>Total</v>
          </cell>
          <cell r="D1900" t="str">
            <v>Pub/Bars</v>
          </cell>
          <cell r="E1900" t="str">
            <v>North England</v>
          </cell>
          <cell r="F1900" t="str">
            <v>Total</v>
          </cell>
          <cell r="G1900" t="str">
            <v>Draught World Lager</v>
          </cell>
          <cell r="H1900" t="str">
            <v>Pint</v>
          </cell>
          <cell r="I1900" t="str">
            <v>E: £4.50 - £5</v>
          </cell>
          <cell r="J1900">
            <v>328</v>
          </cell>
          <cell r="K1900">
            <v>1472.02</v>
          </cell>
          <cell r="L1900">
            <v>317.70213780222002</v>
          </cell>
        </row>
        <row r="1901">
          <cell r="B1901" t="str">
            <v>North EnglandPub/BarsTotalDraught World LagerD: £4 - £4.50</v>
          </cell>
          <cell r="C1901" t="str">
            <v>Total</v>
          </cell>
          <cell r="D1901" t="str">
            <v>Pub/Bars</v>
          </cell>
          <cell r="E1901" t="str">
            <v>North England</v>
          </cell>
          <cell r="F1901" t="str">
            <v>Total</v>
          </cell>
          <cell r="G1901" t="str">
            <v>Draught World Lager</v>
          </cell>
          <cell r="H1901" t="str">
            <v>Pint</v>
          </cell>
          <cell r="I1901" t="str">
            <v>D: £4 - £4.50</v>
          </cell>
          <cell r="J1901">
            <v>519</v>
          </cell>
          <cell r="K1901">
            <v>1098.67</v>
          </cell>
          <cell r="L1901">
            <v>263.84068533074645</v>
          </cell>
        </row>
        <row r="1902">
          <cell r="B1902" t="str">
            <v>ScotlandPub/BarsMainstreamDraught World LagerD: £4 - £4.50</v>
          </cell>
          <cell r="C1902" t="str">
            <v>Total</v>
          </cell>
          <cell r="D1902" t="str">
            <v>Pub/Bars</v>
          </cell>
          <cell r="E1902" t="str">
            <v>Scotland</v>
          </cell>
          <cell r="F1902" t="str">
            <v>Mainstream</v>
          </cell>
          <cell r="G1902" t="str">
            <v>Draught World Lager</v>
          </cell>
          <cell r="H1902" t="str">
            <v>Pint</v>
          </cell>
          <cell r="I1902" t="str">
            <v>D: £4 - £4.50</v>
          </cell>
          <cell r="J1902">
            <v>51</v>
          </cell>
          <cell r="K1902">
            <v>416.81</v>
          </cell>
          <cell r="L1902">
            <v>98.358862192509505</v>
          </cell>
        </row>
        <row r="1903">
          <cell r="B1903" t="str">
            <v>ScotlandPub/BarsPremiumDraught World LagerD: £4 - £4.50</v>
          </cell>
          <cell r="C1903" t="str">
            <v>Total</v>
          </cell>
          <cell r="D1903" t="str">
            <v>Pub/Bars</v>
          </cell>
          <cell r="E1903" t="str">
            <v>Scotland</v>
          </cell>
          <cell r="F1903" t="str">
            <v>Premium</v>
          </cell>
          <cell r="G1903" t="str">
            <v>Draught World Lager</v>
          </cell>
          <cell r="H1903" t="str">
            <v>Pint</v>
          </cell>
          <cell r="I1903" t="str">
            <v>D: £4 - £4.50</v>
          </cell>
          <cell r="J1903">
            <v>36</v>
          </cell>
          <cell r="K1903">
            <v>591.33000000000004</v>
          </cell>
          <cell r="L1903">
            <v>138.36113795181004</v>
          </cell>
        </row>
        <row r="1904">
          <cell r="B1904" t="str">
            <v>ScotlandPub/BarsPremiumDraught World LagerE: £4.50 - £5</v>
          </cell>
          <cell r="C1904" t="str">
            <v>Total</v>
          </cell>
          <cell r="D1904" t="str">
            <v>Pub/Bars</v>
          </cell>
          <cell r="E1904" t="str">
            <v>Scotland</v>
          </cell>
          <cell r="F1904" t="str">
            <v>Premium</v>
          </cell>
          <cell r="G1904" t="str">
            <v>Draught World Lager</v>
          </cell>
          <cell r="H1904" t="str">
            <v>Pint</v>
          </cell>
          <cell r="I1904" t="str">
            <v>E: £4.50 - £5</v>
          </cell>
          <cell r="J1904">
            <v>63</v>
          </cell>
          <cell r="K1904">
            <v>759.15</v>
          </cell>
          <cell r="L1904">
            <v>162.82171315036865</v>
          </cell>
        </row>
        <row r="1905">
          <cell r="B1905" t="str">
            <v>ScotlandPub/BarsTotalDraught World LagerD: £4 - £4.50</v>
          </cell>
          <cell r="C1905" t="str">
            <v>Total</v>
          </cell>
          <cell r="D1905" t="str">
            <v>Pub/Bars</v>
          </cell>
          <cell r="E1905" t="str">
            <v>Scotland</v>
          </cell>
          <cell r="F1905" t="str">
            <v>Total</v>
          </cell>
          <cell r="G1905" t="str">
            <v>Draught World Lager</v>
          </cell>
          <cell r="H1905" t="str">
            <v>Pint</v>
          </cell>
          <cell r="I1905" t="str">
            <v>D: £4 - £4.50</v>
          </cell>
          <cell r="J1905">
            <v>87</v>
          </cell>
          <cell r="K1905">
            <v>489.03</v>
          </cell>
          <cell r="L1905">
            <v>114.9115280239442</v>
          </cell>
        </row>
        <row r="1906">
          <cell r="B1906" t="str">
            <v>ScotlandPub/BarsTotalDraught World LagerE: £4.50 - £5</v>
          </cell>
          <cell r="C1906" t="str">
            <v>Total</v>
          </cell>
          <cell r="D1906" t="str">
            <v>Pub/Bars</v>
          </cell>
          <cell r="E1906" t="str">
            <v>Scotland</v>
          </cell>
          <cell r="F1906" t="str">
            <v>Total</v>
          </cell>
          <cell r="G1906" t="str">
            <v>Draught World Lager</v>
          </cell>
          <cell r="H1906" t="str">
            <v>Pint</v>
          </cell>
          <cell r="I1906" t="str">
            <v>E: £4.50 - £5</v>
          </cell>
          <cell r="J1906">
            <v>89</v>
          </cell>
          <cell r="K1906">
            <v>746.39</v>
          </cell>
          <cell r="L1906">
            <v>161.49463582923153</v>
          </cell>
        </row>
        <row r="1907">
          <cell r="B1907" t="str">
            <v>South EnglandPub/BarsMainstreamDraught World LagerF: £5 - £5.50</v>
          </cell>
          <cell r="C1907" t="str">
            <v>Total</v>
          </cell>
          <cell r="D1907" t="str">
            <v>Pub/Bars</v>
          </cell>
          <cell r="E1907" t="str">
            <v>South England</v>
          </cell>
          <cell r="F1907" t="str">
            <v>Mainstream</v>
          </cell>
          <cell r="G1907" t="str">
            <v>Draught World Lager</v>
          </cell>
          <cell r="H1907" t="str">
            <v>Pint</v>
          </cell>
          <cell r="I1907" t="str">
            <v>F: £5 - £5.50</v>
          </cell>
          <cell r="J1907">
            <v>40</v>
          </cell>
          <cell r="K1907">
            <v>1713.64</v>
          </cell>
          <cell r="L1907">
            <v>337.25425960059687</v>
          </cell>
        </row>
        <row r="1908">
          <cell r="B1908" t="str">
            <v>South EnglandPub/BarsMainstreamDraught World LagerE: £4.50 - £5</v>
          </cell>
          <cell r="C1908" t="str">
            <v>Total</v>
          </cell>
          <cell r="D1908" t="str">
            <v>Pub/Bars</v>
          </cell>
          <cell r="E1908" t="str">
            <v>South England</v>
          </cell>
          <cell r="F1908" t="str">
            <v>Mainstream</v>
          </cell>
          <cell r="G1908" t="str">
            <v>Draught World Lager</v>
          </cell>
          <cell r="H1908" t="str">
            <v>Pint</v>
          </cell>
          <cell r="I1908" t="str">
            <v>E: £4.50 - £5</v>
          </cell>
          <cell r="J1908">
            <v>194</v>
          </cell>
          <cell r="K1908">
            <v>1151.32</v>
          </cell>
          <cell r="L1908">
            <v>251.11926527108096</v>
          </cell>
        </row>
        <row r="1909">
          <cell r="B1909" t="str">
            <v>South EnglandPub/BarsMainstreamDraught World LagerD: £4 - £4.50</v>
          </cell>
          <cell r="C1909" t="str">
            <v>Total</v>
          </cell>
          <cell r="D1909" t="str">
            <v>Pub/Bars</v>
          </cell>
          <cell r="E1909" t="str">
            <v>South England</v>
          </cell>
          <cell r="F1909" t="str">
            <v>Mainstream</v>
          </cell>
          <cell r="G1909" t="str">
            <v>Draught World Lager</v>
          </cell>
          <cell r="H1909" t="str">
            <v>Pint</v>
          </cell>
          <cell r="I1909" t="str">
            <v>D: £4 - £4.50</v>
          </cell>
          <cell r="J1909">
            <v>204</v>
          </cell>
          <cell r="K1909">
            <v>868.07</v>
          </cell>
          <cell r="L1909">
            <v>205.36662649876936</v>
          </cell>
        </row>
        <row r="1910">
          <cell r="B1910" t="str">
            <v>South EnglandPub/BarsPremiumDraught World LagerD: £4 - £4.50</v>
          </cell>
          <cell r="C1910" t="str">
            <v>Total</v>
          </cell>
          <cell r="D1910" t="str">
            <v>Pub/Bars</v>
          </cell>
          <cell r="E1910" t="str">
            <v>South England</v>
          </cell>
          <cell r="F1910" t="str">
            <v>Premium</v>
          </cell>
          <cell r="G1910" t="str">
            <v>Draught World Lager</v>
          </cell>
          <cell r="H1910" t="str">
            <v>Pint</v>
          </cell>
          <cell r="I1910" t="str">
            <v>D: £4 - £4.50</v>
          </cell>
          <cell r="J1910">
            <v>148</v>
          </cell>
          <cell r="K1910">
            <v>1058.9000000000001</v>
          </cell>
          <cell r="L1910">
            <v>253.45221249138379</v>
          </cell>
        </row>
        <row r="1911">
          <cell r="B1911" t="str">
            <v>South EnglandPub/BarsPremiumDraught World LagerF: £5 - £5.50</v>
          </cell>
          <cell r="C1911" t="str">
            <v>Total</v>
          </cell>
          <cell r="D1911" t="str">
            <v>Pub/Bars</v>
          </cell>
          <cell r="E1911" t="str">
            <v>South England</v>
          </cell>
          <cell r="F1911" t="str">
            <v>Premium</v>
          </cell>
          <cell r="G1911" t="str">
            <v>Draught World Lager</v>
          </cell>
          <cell r="H1911" t="str">
            <v>Pint</v>
          </cell>
          <cell r="I1911" t="str">
            <v>F: £5 - £5.50</v>
          </cell>
          <cell r="J1911">
            <v>162</v>
          </cell>
          <cell r="K1911">
            <v>1668.62</v>
          </cell>
          <cell r="L1911">
            <v>326.73799347631865</v>
          </cell>
        </row>
        <row r="1912">
          <cell r="B1912" t="str">
            <v>South EnglandPub/BarsPremiumDraught World LagerE: £4.50 - £5</v>
          </cell>
          <cell r="C1912" t="str">
            <v>Total</v>
          </cell>
          <cell r="D1912" t="str">
            <v>Pub/Bars</v>
          </cell>
          <cell r="E1912" t="str">
            <v>South England</v>
          </cell>
          <cell r="F1912" t="str">
            <v>Premium</v>
          </cell>
          <cell r="G1912" t="str">
            <v>Draught World Lager</v>
          </cell>
          <cell r="H1912" t="str">
            <v>Pint</v>
          </cell>
          <cell r="I1912" t="str">
            <v>E: £4.50 - £5</v>
          </cell>
          <cell r="J1912">
            <v>328</v>
          </cell>
          <cell r="K1912">
            <v>1310.86</v>
          </cell>
          <cell r="L1912">
            <v>282.61995467023593</v>
          </cell>
        </row>
        <row r="1913">
          <cell r="B1913" t="str">
            <v>South EnglandPub/BarsTotalDraught World LagerC: £3.50 - £4</v>
          </cell>
          <cell r="C1913" t="str">
            <v>Total</v>
          </cell>
          <cell r="D1913" t="str">
            <v>Pub/Bars</v>
          </cell>
          <cell r="E1913" t="str">
            <v>South England</v>
          </cell>
          <cell r="F1913" t="str">
            <v>Total</v>
          </cell>
          <cell r="G1913" t="str">
            <v>Draught World Lager</v>
          </cell>
          <cell r="H1913" t="str">
            <v>Pint</v>
          </cell>
          <cell r="I1913" t="str">
            <v>C: £3.50 - £4</v>
          </cell>
          <cell r="J1913">
            <v>42</v>
          </cell>
          <cell r="K1913">
            <v>657.83</v>
          </cell>
          <cell r="L1913">
            <v>178.96455801001761</v>
          </cell>
        </row>
        <row r="1914">
          <cell r="B1914" t="str">
            <v>South EnglandPub/BarsTotalDraught World LagerF: £5 - £5.50</v>
          </cell>
          <cell r="C1914" t="str">
            <v>Total</v>
          </cell>
          <cell r="D1914" t="str">
            <v>Pub/Bars</v>
          </cell>
          <cell r="E1914" t="str">
            <v>South England</v>
          </cell>
          <cell r="F1914" t="str">
            <v>Total</v>
          </cell>
          <cell r="G1914" t="str">
            <v>Draught World Lager</v>
          </cell>
          <cell r="H1914" t="str">
            <v>Pint</v>
          </cell>
          <cell r="I1914" t="str">
            <v>F: £5 - £5.50</v>
          </cell>
          <cell r="J1914">
            <v>202</v>
          </cell>
          <cell r="K1914">
            <v>1677.53</v>
          </cell>
          <cell r="L1914">
            <v>328.82042241181864</v>
          </cell>
        </row>
        <row r="1915">
          <cell r="B1915" t="str">
            <v>South EnglandPub/BarsTotalDraught World LagerD: £4 - £4.50</v>
          </cell>
          <cell r="C1915" t="str">
            <v>Total</v>
          </cell>
          <cell r="D1915" t="str">
            <v>Pub/Bars</v>
          </cell>
          <cell r="E1915" t="str">
            <v>South England</v>
          </cell>
          <cell r="F1915" t="str">
            <v>Total</v>
          </cell>
          <cell r="G1915" t="str">
            <v>Draught World Lager</v>
          </cell>
          <cell r="H1915" t="str">
            <v>Pint</v>
          </cell>
          <cell r="I1915" t="str">
            <v>D: £4 - £4.50</v>
          </cell>
          <cell r="J1915">
            <v>352</v>
          </cell>
          <cell r="K1915">
            <v>948.3</v>
          </cell>
          <cell r="L1915">
            <v>225.58442970020951</v>
          </cell>
        </row>
        <row r="1916">
          <cell r="B1916" t="str">
            <v>South EnglandPub/BarsTotalDraught World LagerE: £4.50 - £5</v>
          </cell>
          <cell r="C1916" t="str">
            <v>Total</v>
          </cell>
          <cell r="D1916" t="str">
            <v>Pub/Bars</v>
          </cell>
          <cell r="E1916" t="str">
            <v>South England</v>
          </cell>
          <cell r="F1916" t="str">
            <v>Total</v>
          </cell>
          <cell r="G1916" t="str">
            <v>Draught World Lager</v>
          </cell>
          <cell r="H1916" t="str">
            <v>Pint</v>
          </cell>
          <cell r="I1916" t="str">
            <v>E: £4.50 - £5</v>
          </cell>
          <cell r="J1916">
            <v>522</v>
          </cell>
          <cell r="K1916">
            <v>1251.57</v>
          </cell>
          <cell r="L1916">
            <v>270.9128019050334</v>
          </cell>
        </row>
        <row r="1917">
          <cell r="B1917" t="str">
            <v>Central/WalesWet PubMainstreamDraught World LagerD: £4 - £4.50</v>
          </cell>
          <cell r="C1917" t="str">
            <v>Total</v>
          </cell>
          <cell r="D1917" t="str">
            <v>Wet Pub</v>
          </cell>
          <cell r="E1917" t="str">
            <v>Central/Wales</v>
          </cell>
          <cell r="F1917" t="str">
            <v>Mainstream</v>
          </cell>
          <cell r="G1917" t="str">
            <v>Draught World Lager</v>
          </cell>
          <cell r="H1917" t="str">
            <v>Pint</v>
          </cell>
          <cell r="I1917" t="str">
            <v>D: £4 - £4.50</v>
          </cell>
          <cell r="J1917">
            <v>32</v>
          </cell>
          <cell r="K1917">
            <v>726.56</v>
          </cell>
          <cell r="L1917">
            <v>175.25240881362359</v>
          </cell>
        </row>
        <row r="1918">
          <cell r="B1918" t="str">
            <v>Central/WalesWet PubMainstreamDraught World LagerB: £3 - £3.50</v>
          </cell>
          <cell r="C1918" t="str">
            <v>Total</v>
          </cell>
          <cell r="D1918" t="str">
            <v>Wet Pub</v>
          </cell>
          <cell r="E1918" t="str">
            <v>Central/Wales</v>
          </cell>
          <cell r="F1918" t="str">
            <v>Mainstream</v>
          </cell>
          <cell r="G1918" t="str">
            <v>Draught World Lager</v>
          </cell>
          <cell r="H1918" t="str">
            <v>Pint</v>
          </cell>
          <cell r="I1918" t="str">
            <v>B: £3 - £3.50</v>
          </cell>
          <cell r="J1918">
            <v>39</v>
          </cell>
          <cell r="K1918">
            <v>408.07</v>
          </cell>
          <cell r="L1918">
            <v>123.55027593812007</v>
          </cell>
        </row>
        <row r="1919">
          <cell r="B1919" t="str">
            <v>Central/WalesWet PubMainstreamDraught World LagerC: £3.50 - £4</v>
          </cell>
          <cell r="C1919" t="str">
            <v>Total</v>
          </cell>
          <cell r="D1919" t="str">
            <v>Wet Pub</v>
          </cell>
          <cell r="E1919" t="str">
            <v>Central/Wales</v>
          </cell>
          <cell r="F1919" t="str">
            <v>Mainstream</v>
          </cell>
          <cell r="G1919" t="str">
            <v>Draught World Lager</v>
          </cell>
          <cell r="H1919" t="str">
            <v>Pint</v>
          </cell>
          <cell r="I1919" t="str">
            <v>C: £3.50 - £4</v>
          </cell>
          <cell r="J1919">
            <v>56</v>
          </cell>
          <cell r="K1919">
            <v>460.03</v>
          </cell>
          <cell r="L1919">
            <v>127.01463859284561</v>
          </cell>
        </row>
        <row r="1920">
          <cell r="B1920" t="str">
            <v>Central/WalesWet PubPremiumDraught World LagerB: £3 - £3.50</v>
          </cell>
          <cell r="C1920" t="str">
            <v>Total</v>
          </cell>
          <cell r="D1920" t="str">
            <v>Wet Pub</v>
          </cell>
          <cell r="E1920" t="str">
            <v>Central/Wales</v>
          </cell>
          <cell r="F1920" t="str">
            <v>Premium</v>
          </cell>
          <cell r="G1920" t="str">
            <v>Draught World Lager</v>
          </cell>
          <cell r="H1920" t="str">
            <v>Pint</v>
          </cell>
          <cell r="I1920" t="str">
            <v>B: £3 - £3.50</v>
          </cell>
          <cell r="J1920">
            <v>34</v>
          </cell>
          <cell r="K1920">
            <v>483.28</v>
          </cell>
          <cell r="L1920">
            <v>145.81146027415491</v>
          </cell>
        </row>
        <row r="1921">
          <cell r="B1921" t="str">
            <v>Central/WalesWet PubPremiumDraught World LagerE: £4.50 - £5</v>
          </cell>
          <cell r="C1921" t="str">
            <v>Total</v>
          </cell>
          <cell r="D1921" t="str">
            <v>Wet Pub</v>
          </cell>
          <cell r="E1921" t="str">
            <v>Central/Wales</v>
          </cell>
          <cell r="F1921" t="str">
            <v>Premium</v>
          </cell>
          <cell r="G1921" t="str">
            <v>Draught World Lager</v>
          </cell>
          <cell r="H1921" t="str">
            <v>Pint</v>
          </cell>
          <cell r="I1921" t="str">
            <v>E: £4.50 - £5</v>
          </cell>
          <cell r="J1921">
            <v>38</v>
          </cell>
          <cell r="K1921">
            <v>1375.13</v>
          </cell>
          <cell r="L1921">
            <v>300.3703035724472</v>
          </cell>
        </row>
        <row r="1922">
          <cell r="B1922" t="str">
            <v>Central/WalesWet PubPremiumDraught World LagerD: £4 - £4.50</v>
          </cell>
          <cell r="C1922" t="str">
            <v>Total</v>
          </cell>
          <cell r="D1922" t="str">
            <v>Wet Pub</v>
          </cell>
          <cell r="E1922" t="str">
            <v>Central/Wales</v>
          </cell>
          <cell r="F1922" t="str">
            <v>Premium</v>
          </cell>
          <cell r="G1922" t="str">
            <v>Draught World Lager</v>
          </cell>
          <cell r="H1922" t="str">
            <v>Pint</v>
          </cell>
          <cell r="I1922" t="str">
            <v>D: £4 - £4.50</v>
          </cell>
          <cell r="J1922">
            <v>43</v>
          </cell>
          <cell r="K1922">
            <v>1044.26</v>
          </cell>
          <cell r="L1922">
            <v>255.43940919608801</v>
          </cell>
        </row>
        <row r="1923">
          <cell r="B1923" t="str">
            <v>Central/WalesWet PubPremiumDraught World LagerC: £3.50 - £4</v>
          </cell>
          <cell r="C1923" t="str">
            <v>Total</v>
          </cell>
          <cell r="D1923" t="str">
            <v>Wet Pub</v>
          </cell>
          <cell r="E1923" t="str">
            <v>Central/Wales</v>
          </cell>
          <cell r="F1923" t="str">
            <v>Premium</v>
          </cell>
          <cell r="G1923" t="str">
            <v>Draught World Lager</v>
          </cell>
          <cell r="H1923" t="str">
            <v>Pint</v>
          </cell>
          <cell r="I1923" t="str">
            <v>C: £3.50 - £4</v>
          </cell>
          <cell r="J1923">
            <v>48</v>
          </cell>
          <cell r="K1923">
            <v>624.55999999999995</v>
          </cell>
          <cell r="L1923">
            <v>170.28349107647077</v>
          </cell>
        </row>
        <row r="1924">
          <cell r="B1924" t="str">
            <v>Central/WalesWet PubTotalDraught World LagerE: £4.50 - £5</v>
          </cell>
          <cell r="C1924" t="str">
            <v>Total</v>
          </cell>
          <cell r="D1924" t="str">
            <v>Wet Pub</v>
          </cell>
          <cell r="E1924" t="str">
            <v>Central/Wales</v>
          </cell>
          <cell r="F1924" t="str">
            <v>Total</v>
          </cell>
          <cell r="G1924" t="str">
            <v>Draught World Lager</v>
          </cell>
          <cell r="H1924" t="str">
            <v>Pint</v>
          </cell>
          <cell r="I1924" t="str">
            <v>E: £4.50 - £5</v>
          </cell>
          <cell r="J1924">
            <v>48</v>
          </cell>
          <cell r="K1924">
            <v>1461.17</v>
          </cell>
          <cell r="L1924">
            <v>316.94391374002817</v>
          </cell>
        </row>
        <row r="1925">
          <cell r="B1925" t="str">
            <v>Central/WalesWet PubTotalDraught World LagerB: £3 - £3.50</v>
          </cell>
          <cell r="C1925" t="str">
            <v>Total</v>
          </cell>
          <cell r="D1925" t="str">
            <v>Wet Pub</v>
          </cell>
          <cell r="E1925" t="str">
            <v>Central/Wales</v>
          </cell>
          <cell r="F1925" t="str">
            <v>Total</v>
          </cell>
          <cell r="G1925" t="str">
            <v>Draught World Lager</v>
          </cell>
          <cell r="H1925" t="str">
            <v>Pint</v>
          </cell>
          <cell r="I1925" t="str">
            <v>B: £3 - £3.50</v>
          </cell>
          <cell r="J1925">
            <v>73</v>
          </cell>
          <cell r="K1925">
            <v>443.1</v>
          </cell>
          <cell r="L1925">
            <v>133.91849877956111</v>
          </cell>
        </row>
        <row r="1926">
          <cell r="B1926" t="str">
            <v>Central/WalesWet PubTotalDraught World LagerD: £4 - £4.50</v>
          </cell>
          <cell r="C1926" t="str">
            <v>Total</v>
          </cell>
          <cell r="D1926" t="str">
            <v>Wet Pub</v>
          </cell>
          <cell r="E1926" t="str">
            <v>Central/Wales</v>
          </cell>
          <cell r="F1926" t="str">
            <v>Total</v>
          </cell>
          <cell r="G1926" t="str">
            <v>Draught World Lager</v>
          </cell>
          <cell r="H1926" t="str">
            <v>Pint</v>
          </cell>
          <cell r="I1926" t="str">
            <v>D: £4 - £4.50</v>
          </cell>
          <cell r="J1926">
            <v>75</v>
          </cell>
          <cell r="K1926">
            <v>908.71</v>
          </cell>
          <cell r="L1926">
            <v>221.22628903290317</v>
          </cell>
        </row>
        <row r="1927">
          <cell r="B1927" t="str">
            <v>Central/WalesWet PubTotalDraught World LagerC: £3.50 - £4</v>
          </cell>
          <cell r="C1927" t="str">
            <v>Total</v>
          </cell>
          <cell r="D1927" t="str">
            <v>Wet Pub</v>
          </cell>
          <cell r="E1927" t="str">
            <v>Central/Wales</v>
          </cell>
          <cell r="F1927" t="str">
            <v>Total</v>
          </cell>
          <cell r="G1927" t="str">
            <v>Draught World Lager</v>
          </cell>
          <cell r="H1927" t="str">
            <v>Pint</v>
          </cell>
          <cell r="I1927" t="str">
            <v>C: £3.50 - £4</v>
          </cell>
          <cell r="J1927">
            <v>104</v>
          </cell>
          <cell r="K1927">
            <v>535.96</v>
          </cell>
          <cell r="L1927">
            <v>146.98487820067254</v>
          </cell>
        </row>
        <row r="1928">
          <cell r="B1928" t="str">
            <v>GBWet PubMainstreamDraught World LagerB: £3 - £3.50</v>
          </cell>
          <cell r="C1928" t="str">
            <v>Total</v>
          </cell>
          <cell r="D1928" t="str">
            <v>Wet Pub</v>
          </cell>
          <cell r="E1928" t="str">
            <v>GB</v>
          </cell>
          <cell r="F1928" t="str">
            <v>Mainstream</v>
          </cell>
          <cell r="G1928" t="str">
            <v>Draught World Lager</v>
          </cell>
          <cell r="H1928" t="str">
            <v>Pint</v>
          </cell>
          <cell r="I1928" t="str">
            <v>B: £3 - £3.50</v>
          </cell>
          <cell r="J1928">
            <v>68</v>
          </cell>
          <cell r="K1928">
            <v>403.01</v>
          </cell>
          <cell r="L1928">
            <v>122.19082678501584</v>
          </cell>
        </row>
        <row r="1929">
          <cell r="B1929" t="str">
            <v>GBWet PubMainstreamDraught World LagerE: £4.50 - £5</v>
          </cell>
          <cell r="C1929" t="str">
            <v>Total</v>
          </cell>
          <cell r="D1929" t="str">
            <v>Wet Pub</v>
          </cell>
          <cell r="E1929" t="str">
            <v>GB</v>
          </cell>
          <cell r="F1929" t="str">
            <v>Mainstream</v>
          </cell>
          <cell r="G1929" t="str">
            <v>Draught World Lager</v>
          </cell>
          <cell r="H1929" t="str">
            <v>Pint</v>
          </cell>
          <cell r="I1929" t="str">
            <v>E: £4.50 - £5</v>
          </cell>
          <cell r="J1929">
            <v>71</v>
          </cell>
          <cell r="K1929">
            <v>1583.26</v>
          </cell>
          <cell r="L1929">
            <v>341.33192215207214</v>
          </cell>
        </row>
        <row r="1930">
          <cell r="B1930" t="str">
            <v>GBWet PubMainstreamDraught World LagerC: £3.50 - £4</v>
          </cell>
          <cell r="C1930" t="str">
            <v>Total</v>
          </cell>
          <cell r="D1930" t="str">
            <v>Wet Pub</v>
          </cell>
          <cell r="E1930" t="str">
            <v>GB</v>
          </cell>
          <cell r="F1930" t="str">
            <v>Mainstream</v>
          </cell>
          <cell r="G1930" t="str">
            <v>Draught World Lager</v>
          </cell>
          <cell r="H1930" t="str">
            <v>Pint</v>
          </cell>
          <cell r="I1930" t="str">
            <v>C: £3.50 - £4</v>
          </cell>
          <cell r="J1930">
            <v>100</v>
          </cell>
          <cell r="K1930">
            <v>495.51</v>
          </cell>
          <cell r="L1930">
            <v>135.54046362548925</v>
          </cell>
        </row>
        <row r="1931">
          <cell r="B1931" t="str">
            <v>GBWet PubMainstreamDraught World LagerD: £4 - £4.50</v>
          </cell>
          <cell r="C1931" t="str">
            <v>Total</v>
          </cell>
          <cell r="D1931" t="str">
            <v>Wet Pub</v>
          </cell>
          <cell r="E1931" t="str">
            <v>GB</v>
          </cell>
          <cell r="F1931" t="str">
            <v>Mainstream</v>
          </cell>
          <cell r="G1931" t="str">
            <v>Draught World Lager</v>
          </cell>
          <cell r="H1931" t="str">
            <v>Pint</v>
          </cell>
          <cell r="I1931" t="str">
            <v>D: £4 - £4.50</v>
          </cell>
          <cell r="J1931">
            <v>112</v>
          </cell>
          <cell r="K1931">
            <v>867.67</v>
          </cell>
          <cell r="L1931">
            <v>209.44633377322182</v>
          </cell>
        </row>
        <row r="1932">
          <cell r="B1932" t="str">
            <v>GBWet PubPremiumDraught World LagerH: &gt;£6</v>
          </cell>
          <cell r="C1932" t="str">
            <v>Total</v>
          </cell>
          <cell r="D1932" t="str">
            <v>Wet Pub</v>
          </cell>
          <cell r="E1932" t="str">
            <v>GB</v>
          </cell>
          <cell r="F1932" t="str">
            <v>Premium</v>
          </cell>
          <cell r="G1932" t="str">
            <v>Draught World Lager</v>
          </cell>
          <cell r="H1932" t="str">
            <v>Pint</v>
          </cell>
          <cell r="I1932" t="str">
            <v>H: &gt;£6</v>
          </cell>
          <cell r="J1932">
            <v>40</v>
          </cell>
          <cell r="K1932">
            <v>3784.07</v>
          </cell>
          <cell r="L1932">
            <v>636.22675005422536</v>
          </cell>
        </row>
        <row r="1933">
          <cell r="B1933" t="str">
            <v>GBWet PubPremiumDraught World LagerB: £3 - £3.50</v>
          </cell>
          <cell r="C1933" t="str">
            <v>Total</v>
          </cell>
          <cell r="D1933" t="str">
            <v>Wet Pub</v>
          </cell>
          <cell r="E1933" t="str">
            <v>GB</v>
          </cell>
          <cell r="F1933" t="str">
            <v>Premium</v>
          </cell>
          <cell r="G1933" t="str">
            <v>Draught World Lager</v>
          </cell>
          <cell r="H1933" t="str">
            <v>Pint</v>
          </cell>
          <cell r="I1933" t="str">
            <v>B: £3 - £3.50</v>
          </cell>
          <cell r="J1933">
            <v>46</v>
          </cell>
          <cell r="K1933">
            <v>448.03</v>
          </cell>
          <cell r="L1933">
            <v>134.58639705882359</v>
          </cell>
        </row>
        <row r="1934">
          <cell r="B1934" t="str">
            <v>GBWet PubPremiumDraught World LagerC: £3.50 - £4</v>
          </cell>
          <cell r="C1934" t="str">
            <v>Total</v>
          </cell>
          <cell r="D1934" t="str">
            <v>Wet Pub</v>
          </cell>
          <cell r="E1934" t="str">
            <v>GB</v>
          </cell>
          <cell r="F1934" t="str">
            <v>Premium</v>
          </cell>
          <cell r="G1934" t="str">
            <v>Draught World Lager</v>
          </cell>
          <cell r="H1934" t="str">
            <v>Pint</v>
          </cell>
          <cell r="I1934" t="str">
            <v>C: £3.50 - £4</v>
          </cell>
          <cell r="J1934">
            <v>109</v>
          </cell>
          <cell r="K1934">
            <v>661.05</v>
          </cell>
          <cell r="L1934">
            <v>180.43669290323416</v>
          </cell>
        </row>
        <row r="1935">
          <cell r="B1935" t="str">
            <v>GBWet PubPremiumDraught World LagerF: £5 - £5.50</v>
          </cell>
          <cell r="C1935" t="str">
            <v>Total</v>
          </cell>
          <cell r="D1935" t="str">
            <v>Wet Pub</v>
          </cell>
          <cell r="E1935" t="str">
            <v>GB</v>
          </cell>
          <cell r="F1935" t="str">
            <v>Premium</v>
          </cell>
          <cell r="G1935" t="str">
            <v>Draught World Lager</v>
          </cell>
          <cell r="H1935" t="str">
            <v>Pint</v>
          </cell>
          <cell r="I1935" t="str">
            <v>F: £5 - £5.50</v>
          </cell>
          <cell r="J1935">
            <v>130</v>
          </cell>
          <cell r="K1935">
            <v>1951.69</v>
          </cell>
          <cell r="L1935">
            <v>379.56211686173066</v>
          </cell>
        </row>
        <row r="1936">
          <cell r="B1936" t="str">
            <v>GBWet PubPremiumDraught World LagerG: £5.50 - £6</v>
          </cell>
          <cell r="C1936" t="str">
            <v>Total</v>
          </cell>
          <cell r="D1936" t="str">
            <v>Wet Pub</v>
          </cell>
          <cell r="E1936" t="str">
            <v>GB</v>
          </cell>
          <cell r="F1936" t="str">
            <v>Premium</v>
          </cell>
          <cell r="G1936" t="str">
            <v>Draught World Lager</v>
          </cell>
          <cell r="H1936" t="str">
            <v>Pint</v>
          </cell>
          <cell r="I1936" t="str">
            <v>G: £5.50 - £6</v>
          </cell>
          <cell r="J1936">
            <v>184</v>
          </cell>
          <cell r="K1936">
            <v>2649.08</v>
          </cell>
          <cell r="L1936">
            <v>463.78996897957569</v>
          </cell>
        </row>
        <row r="1937">
          <cell r="B1937" t="str">
            <v>GBWet PubPremiumDraught World LagerD: £4 - £4.50</v>
          </cell>
          <cell r="C1937" t="str">
            <v>Total</v>
          </cell>
          <cell r="D1937" t="str">
            <v>Wet Pub</v>
          </cell>
          <cell r="E1937" t="str">
            <v>GB</v>
          </cell>
          <cell r="F1937" t="str">
            <v>Premium</v>
          </cell>
          <cell r="G1937" t="str">
            <v>Draught World Lager</v>
          </cell>
          <cell r="H1937" t="str">
            <v>Pint</v>
          </cell>
          <cell r="I1937" t="str">
            <v>D: £4 - £4.50</v>
          </cell>
          <cell r="J1937">
            <v>228</v>
          </cell>
          <cell r="K1937">
            <v>1101.32</v>
          </cell>
          <cell r="L1937">
            <v>267.36187119375353</v>
          </cell>
        </row>
        <row r="1938">
          <cell r="B1938" t="str">
            <v>GBWet PubPremiumDraught World LagerE: £4.50 - £5</v>
          </cell>
          <cell r="C1938" t="str">
            <v>Total</v>
          </cell>
          <cell r="D1938" t="str">
            <v>Wet Pub</v>
          </cell>
          <cell r="E1938" t="str">
            <v>GB</v>
          </cell>
          <cell r="F1938" t="str">
            <v>Premium</v>
          </cell>
          <cell r="G1938" t="str">
            <v>Draught World Lager</v>
          </cell>
          <cell r="H1938" t="str">
            <v>Pint</v>
          </cell>
          <cell r="I1938" t="str">
            <v>E: £4.50 - £5</v>
          </cell>
          <cell r="J1938">
            <v>294</v>
          </cell>
          <cell r="K1938">
            <v>1529.7</v>
          </cell>
          <cell r="L1938">
            <v>333.47793148903168</v>
          </cell>
        </row>
        <row r="1939">
          <cell r="B1939" t="str">
            <v>GBWet PubTotalDraught World LagerH: &gt;£6</v>
          </cell>
          <cell r="C1939" t="str">
            <v>Total</v>
          </cell>
          <cell r="D1939" t="str">
            <v>Wet Pub</v>
          </cell>
          <cell r="E1939" t="str">
            <v>GB</v>
          </cell>
          <cell r="F1939" t="str">
            <v>Total</v>
          </cell>
          <cell r="G1939" t="str">
            <v>Draught World Lager</v>
          </cell>
          <cell r="H1939" t="str">
            <v>Pint</v>
          </cell>
          <cell r="I1939" t="str">
            <v>H: &gt;£6</v>
          </cell>
          <cell r="J1939">
            <v>41</v>
          </cell>
          <cell r="K1939">
            <v>3885.84</v>
          </cell>
          <cell r="L1939">
            <v>652.98904320487145</v>
          </cell>
        </row>
        <row r="1940">
          <cell r="B1940" t="str">
            <v>GBWet PubTotalDraught World LagerB: £3 - £3.50</v>
          </cell>
          <cell r="C1940" t="str">
            <v>Total</v>
          </cell>
          <cell r="D1940" t="str">
            <v>Wet Pub</v>
          </cell>
          <cell r="E1940" t="str">
            <v>GB</v>
          </cell>
          <cell r="F1940" t="str">
            <v>Total</v>
          </cell>
          <cell r="G1940" t="str">
            <v>Draught World Lager</v>
          </cell>
          <cell r="H1940" t="str">
            <v>Pint</v>
          </cell>
          <cell r="I1940" t="str">
            <v>B: £3 - £3.50</v>
          </cell>
          <cell r="J1940">
            <v>114</v>
          </cell>
          <cell r="K1940">
            <v>421.18</v>
          </cell>
          <cell r="L1940">
            <v>127.19254812356989</v>
          </cell>
        </row>
        <row r="1941">
          <cell r="B1941" t="str">
            <v>GBWet PubTotalDraught World LagerF: £5 - £5.50</v>
          </cell>
          <cell r="C1941" t="str">
            <v>Total</v>
          </cell>
          <cell r="D1941" t="str">
            <v>Wet Pub</v>
          </cell>
          <cell r="E1941" t="str">
            <v>GB</v>
          </cell>
          <cell r="F1941" t="str">
            <v>Total</v>
          </cell>
          <cell r="G1941" t="str">
            <v>Draught World Lager</v>
          </cell>
          <cell r="H1941" t="str">
            <v>Pint</v>
          </cell>
          <cell r="I1941" t="str">
            <v>F: £5 - £5.50</v>
          </cell>
          <cell r="J1941">
            <v>146</v>
          </cell>
          <cell r="K1941">
            <v>1956.22</v>
          </cell>
          <cell r="L1941">
            <v>381.37795849430461</v>
          </cell>
        </row>
        <row r="1942">
          <cell r="B1942" t="str">
            <v>GBWet PubTotalDraught World LagerG: £5.50 - £6</v>
          </cell>
          <cell r="C1942" t="str">
            <v>Total</v>
          </cell>
          <cell r="D1942" t="str">
            <v>Wet Pub</v>
          </cell>
          <cell r="E1942" t="str">
            <v>GB</v>
          </cell>
          <cell r="F1942" t="str">
            <v>Total</v>
          </cell>
          <cell r="G1942" t="str">
            <v>Draught World Lager</v>
          </cell>
          <cell r="H1942" t="str">
            <v>Pint</v>
          </cell>
          <cell r="I1942" t="str">
            <v>G: £5.50 - £6</v>
          </cell>
          <cell r="J1942">
            <v>197</v>
          </cell>
          <cell r="K1942">
            <v>2652.78</v>
          </cell>
          <cell r="L1942">
            <v>466.01272940917607</v>
          </cell>
        </row>
        <row r="1943">
          <cell r="B1943" t="str">
            <v>GBWet PubTotalDraught World LagerC: £3.50 - £4</v>
          </cell>
          <cell r="C1943" t="str">
            <v>Total</v>
          </cell>
          <cell r="D1943" t="str">
            <v>Wet Pub</v>
          </cell>
          <cell r="E1943" t="str">
            <v>GB</v>
          </cell>
          <cell r="F1943" t="str">
            <v>Total</v>
          </cell>
          <cell r="G1943" t="str">
            <v>Draught World Lager</v>
          </cell>
          <cell r="H1943" t="str">
            <v>Pint</v>
          </cell>
          <cell r="I1943" t="str">
            <v>C: £3.50 - £4</v>
          </cell>
          <cell r="J1943">
            <v>209</v>
          </cell>
          <cell r="K1943">
            <v>581.85</v>
          </cell>
          <cell r="L1943">
            <v>158.95524348804523</v>
          </cell>
        </row>
        <row r="1944">
          <cell r="B1944" t="str">
            <v>GBWet PubTotalDraught World LagerD: £4 - £4.50</v>
          </cell>
          <cell r="C1944" t="str">
            <v>Total</v>
          </cell>
          <cell r="D1944" t="str">
            <v>Wet Pub</v>
          </cell>
          <cell r="E1944" t="str">
            <v>GB</v>
          </cell>
          <cell r="F1944" t="str">
            <v>Total</v>
          </cell>
          <cell r="G1944" t="str">
            <v>Draught World Lager</v>
          </cell>
          <cell r="H1944" t="str">
            <v>Pint</v>
          </cell>
          <cell r="I1944" t="str">
            <v>D: £4 - £4.50</v>
          </cell>
          <cell r="J1944">
            <v>340</v>
          </cell>
          <cell r="K1944">
            <v>1024.3499999999999</v>
          </cell>
          <cell r="L1944">
            <v>248.28381180816723</v>
          </cell>
        </row>
        <row r="1945">
          <cell r="B1945" t="str">
            <v>GBWet PubTotalDraught World LagerE: £4.50 - £5</v>
          </cell>
          <cell r="C1945" t="str">
            <v>Total</v>
          </cell>
          <cell r="D1945" t="str">
            <v>Wet Pub</v>
          </cell>
          <cell r="E1945" t="str">
            <v>GB</v>
          </cell>
          <cell r="F1945" t="str">
            <v>Total</v>
          </cell>
          <cell r="G1945" t="str">
            <v>Draught World Lager</v>
          </cell>
          <cell r="H1945" t="str">
            <v>Pint</v>
          </cell>
          <cell r="I1945" t="str">
            <v>E: £4.50 - £5</v>
          </cell>
          <cell r="J1945">
            <v>365</v>
          </cell>
          <cell r="K1945">
            <v>1540.12</v>
          </cell>
          <cell r="L1945">
            <v>335.0056940563627</v>
          </cell>
        </row>
        <row r="1946">
          <cell r="B1946" t="str">
            <v>LondonWet PubPremiumDraught World LagerD: £4 - £4.50</v>
          </cell>
          <cell r="C1946" t="str">
            <v>Total</v>
          </cell>
          <cell r="D1946" t="str">
            <v>Wet Pub</v>
          </cell>
          <cell r="E1946" t="str">
            <v>London</v>
          </cell>
          <cell r="F1946" t="str">
            <v>Premium</v>
          </cell>
          <cell r="G1946" t="str">
            <v>Draught World Lager</v>
          </cell>
          <cell r="H1946" t="str">
            <v>Pint</v>
          </cell>
          <cell r="I1946" t="str">
            <v>D: £4 - £4.50</v>
          </cell>
          <cell r="J1946">
            <v>31</v>
          </cell>
          <cell r="K1946">
            <v>1079.56</v>
          </cell>
          <cell r="L1946">
            <v>258.35202853598065</v>
          </cell>
        </row>
        <row r="1947">
          <cell r="B1947" t="str">
            <v>LondonWet PubPremiumDraught World LagerH: &gt;£6</v>
          </cell>
          <cell r="C1947" t="str">
            <v>Total</v>
          </cell>
          <cell r="D1947" t="str">
            <v>Wet Pub</v>
          </cell>
          <cell r="E1947" t="str">
            <v>London</v>
          </cell>
          <cell r="F1947" t="str">
            <v>Premium</v>
          </cell>
          <cell r="G1947" t="str">
            <v>Draught World Lager</v>
          </cell>
          <cell r="H1947" t="str">
            <v>Pint</v>
          </cell>
          <cell r="I1947" t="str">
            <v>H: &gt;£6</v>
          </cell>
          <cell r="J1947">
            <v>40</v>
          </cell>
          <cell r="K1947">
            <v>3784.07</v>
          </cell>
          <cell r="L1947">
            <v>636.22675005422536</v>
          </cell>
        </row>
        <row r="1948">
          <cell r="B1948" t="str">
            <v>LondonWet PubPremiumDraught World LagerE: £4.50 - £5</v>
          </cell>
          <cell r="C1948" t="str">
            <v>Total</v>
          </cell>
          <cell r="D1948" t="str">
            <v>Wet Pub</v>
          </cell>
          <cell r="E1948" t="str">
            <v>London</v>
          </cell>
          <cell r="F1948" t="str">
            <v>Premium</v>
          </cell>
          <cell r="G1948" t="str">
            <v>Draught World Lager</v>
          </cell>
          <cell r="H1948" t="str">
            <v>Pint</v>
          </cell>
          <cell r="I1948" t="str">
            <v>E: £4.50 - £5</v>
          </cell>
          <cell r="J1948">
            <v>78</v>
          </cell>
          <cell r="K1948">
            <v>1731.76</v>
          </cell>
          <cell r="L1948">
            <v>374.26386131709154</v>
          </cell>
        </row>
        <row r="1949">
          <cell r="B1949" t="str">
            <v>LondonWet PubPremiumDraught World LagerF: £5 - £5.50</v>
          </cell>
          <cell r="C1949" t="str">
            <v>Total</v>
          </cell>
          <cell r="D1949" t="str">
            <v>Wet Pub</v>
          </cell>
          <cell r="E1949" t="str">
            <v>London</v>
          </cell>
          <cell r="F1949" t="str">
            <v>Premium</v>
          </cell>
          <cell r="G1949" t="str">
            <v>Draught World Lager</v>
          </cell>
          <cell r="H1949" t="str">
            <v>Pint</v>
          </cell>
          <cell r="I1949" t="str">
            <v>F: £5 - £5.50</v>
          </cell>
          <cell r="J1949">
            <v>78</v>
          </cell>
          <cell r="K1949">
            <v>2167.73</v>
          </cell>
          <cell r="L1949">
            <v>418.08195133210387</v>
          </cell>
        </row>
        <row r="1950">
          <cell r="B1950" t="str">
            <v>LondonWet PubPremiumDraught World LagerG: £5.50 - £6</v>
          </cell>
          <cell r="C1950" t="str">
            <v>Total</v>
          </cell>
          <cell r="D1950" t="str">
            <v>Wet Pub</v>
          </cell>
          <cell r="E1950" t="str">
            <v>London</v>
          </cell>
          <cell r="F1950" t="str">
            <v>Premium</v>
          </cell>
          <cell r="G1950" t="str">
            <v>Draught World Lager</v>
          </cell>
          <cell r="H1950" t="str">
            <v>Pint</v>
          </cell>
          <cell r="I1950" t="str">
            <v>G: £5.50 - £6</v>
          </cell>
          <cell r="J1950">
            <v>168</v>
          </cell>
          <cell r="K1950">
            <v>2720.72</v>
          </cell>
          <cell r="L1950">
            <v>475.58630113526755</v>
          </cell>
        </row>
        <row r="1951">
          <cell r="B1951" t="str">
            <v>LondonWet PubTotalDraught World LagerH: &gt;£6</v>
          </cell>
          <cell r="C1951" t="str">
            <v>Total</v>
          </cell>
          <cell r="D1951" t="str">
            <v>Wet Pub</v>
          </cell>
          <cell r="E1951" t="str">
            <v>London</v>
          </cell>
          <cell r="F1951" t="str">
            <v>Total</v>
          </cell>
          <cell r="G1951" t="str">
            <v>Draught World Lager</v>
          </cell>
          <cell r="H1951" t="str">
            <v>Pint</v>
          </cell>
          <cell r="I1951" t="str">
            <v>H: &gt;£6</v>
          </cell>
          <cell r="J1951">
            <v>41</v>
          </cell>
          <cell r="K1951">
            <v>3885.84</v>
          </cell>
          <cell r="L1951">
            <v>652.98904320487145</v>
          </cell>
        </row>
        <row r="1952">
          <cell r="B1952" t="str">
            <v>LondonWet PubTotalDraught World LagerD: £4 - £4.50</v>
          </cell>
          <cell r="C1952" t="str">
            <v>Total</v>
          </cell>
          <cell r="D1952" t="str">
            <v>Wet Pub</v>
          </cell>
          <cell r="E1952" t="str">
            <v>London</v>
          </cell>
          <cell r="F1952" t="str">
            <v>Total</v>
          </cell>
          <cell r="G1952" t="str">
            <v>Draught World Lager</v>
          </cell>
          <cell r="H1952" t="str">
            <v>Pint</v>
          </cell>
          <cell r="I1952" t="str">
            <v>D: £4 - £4.50</v>
          </cell>
          <cell r="J1952">
            <v>44</v>
          </cell>
          <cell r="K1952">
            <v>1043.6099999999999</v>
          </cell>
          <cell r="L1952">
            <v>248.50413041615315</v>
          </cell>
        </row>
        <row r="1953">
          <cell r="B1953" t="str">
            <v>LondonWet PubTotalDraught World LagerF: £5 - £5.50</v>
          </cell>
          <cell r="C1953" t="str">
            <v>Total</v>
          </cell>
          <cell r="D1953" t="str">
            <v>Wet Pub</v>
          </cell>
          <cell r="E1953" t="str">
            <v>London</v>
          </cell>
          <cell r="F1953" t="str">
            <v>Total</v>
          </cell>
          <cell r="G1953" t="str">
            <v>Draught World Lager</v>
          </cell>
          <cell r="H1953" t="str">
            <v>Pint</v>
          </cell>
          <cell r="I1953" t="str">
            <v>F: £5 - £5.50</v>
          </cell>
          <cell r="J1953">
            <v>83</v>
          </cell>
          <cell r="K1953">
            <v>2192.08</v>
          </cell>
          <cell r="L1953">
            <v>423.58904690548064</v>
          </cell>
        </row>
        <row r="1954">
          <cell r="B1954" t="str">
            <v>LondonWet PubTotalDraught World LagerE: £4.50 - £5</v>
          </cell>
          <cell r="C1954" t="str">
            <v>Total</v>
          </cell>
          <cell r="D1954" t="str">
            <v>Wet Pub</v>
          </cell>
          <cell r="E1954" t="str">
            <v>London</v>
          </cell>
          <cell r="F1954" t="str">
            <v>Total</v>
          </cell>
          <cell r="G1954" t="str">
            <v>Draught World Lager</v>
          </cell>
          <cell r="H1954" t="str">
            <v>Pint</v>
          </cell>
          <cell r="I1954" t="str">
            <v>E: £4.50 - £5</v>
          </cell>
          <cell r="J1954">
            <v>104</v>
          </cell>
          <cell r="K1954">
            <v>1747.51</v>
          </cell>
          <cell r="L1954">
            <v>375.29762835526759</v>
          </cell>
        </row>
        <row r="1955">
          <cell r="B1955" t="str">
            <v>LondonWet PubTotalDraught World LagerG: £5.50 - £6</v>
          </cell>
          <cell r="C1955" t="str">
            <v>Total</v>
          </cell>
          <cell r="D1955" t="str">
            <v>Wet Pub</v>
          </cell>
          <cell r="E1955" t="str">
            <v>London</v>
          </cell>
          <cell r="F1955" t="str">
            <v>Total</v>
          </cell>
          <cell r="G1955" t="str">
            <v>Draught World Lager</v>
          </cell>
          <cell r="H1955" t="str">
            <v>Pint</v>
          </cell>
          <cell r="I1955" t="str">
            <v>G: £5.50 - £6</v>
          </cell>
          <cell r="J1955">
            <v>180</v>
          </cell>
          <cell r="K1955">
            <v>2727.26</v>
          </cell>
          <cell r="L1955">
            <v>478.46131448597538</v>
          </cell>
        </row>
        <row r="1956">
          <cell r="B1956" t="str">
            <v>North EnglandWet PubMainstreamDraught World LagerC: £3.50 - £4</v>
          </cell>
          <cell r="C1956" t="str">
            <v>Total</v>
          </cell>
          <cell r="D1956" t="str">
            <v>Wet Pub</v>
          </cell>
          <cell r="E1956" t="str">
            <v>North England</v>
          </cell>
          <cell r="F1956" t="str">
            <v>Mainstream</v>
          </cell>
          <cell r="G1956" t="str">
            <v>Draught World Lager</v>
          </cell>
          <cell r="H1956" t="str">
            <v>Pint</v>
          </cell>
          <cell r="I1956" t="str">
            <v>C: £3.50 - £4</v>
          </cell>
          <cell r="J1956">
            <v>34</v>
          </cell>
          <cell r="K1956">
            <v>622.16</v>
          </cell>
          <cell r="L1956">
            <v>168.5011586970023</v>
          </cell>
        </row>
        <row r="1957">
          <cell r="B1957" t="str">
            <v>North EnglandWet PubMainstreamDraught World LagerD: £4 - £4.50</v>
          </cell>
          <cell r="C1957" t="str">
            <v>Total</v>
          </cell>
          <cell r="D1957" t="str">
            <v>Wet Pub</v>
          </cell>
          <cell r="E1957" t="str">
            <v>North England</v>
          </cell>
          <cell r="F1957" t="str">
            <v>Mainstream</v>
          </cell>
          <cell r="G1957" t="str">
            <v>Draught World Lager</v>
          </cell>
          <cell r="H1957" t="str">
            <v>Pint</v>
          </cell>
          <cell r="I1957" t="str">
            <v>D: £4 - £4.50</v>
          </cell>
          <cell r="J1957">
            <v>46</v>
          </cell>
          <cell r="K1957">
            <v>974.33</v>
          </cell>
          <cell r="L1957">
            <v>237.25614729734681</v>
          </cell>
        </row>
        <row r="1958">
          <cell r="B1958" t="str">
            <v>North EnglandWet PubPremiumDraught World LagerC: £3.50 - £4</v>
          </cell>
          <cell r="C1958" t="str">
            <v>Total</v>
          </cell>
          <cell r="D1958" t="str">
            <v>Wet Pub</v>
          </cell>
          <cell r="E1958" t="str">
            <v>North England</v>
          </cell>
          <cell r="F1958" t="str">
            <v>Premium</v>
          </cell>
          <cell r="G1958" t="str">
            <v>Draught World Lager</v>
          </cell>
          <cell r="H1958" t="str">
            <v>Pint</v>
          </cell>
          <cell r="I1958" t="str">
            <v>C: £3.50 - £4</v>
          </cell>
          <cell r="J1958">
            <v>35</v>
          </cell>
          <cell r="K1958">
            <v>730.49</v>
          </cell>
          <cell r="L1958">
            <v>198.76156328465493</v>
          </cell>
        </row>
        <row r="1959">
          <cell r="B1959" t="str">
            <v>North EnglandWet PubPremiumDraught World LagerE: £4.50 - £5</v>
          </cell>
          <cell r="C1959" t="str">
            <v>Total</v>
          </cell>
          <cell r="D1959" t="str">
            <v>Wet Pub</v>
          </cell>
          <cell r="E1959" t="str">
            <v>North England</v>
          </cell>
          <cell r="F1959" t="str">
            <v>Premium</v>
          </cell>
          <cell r="G1959" t="str">
            <v>Draught World Lager</v>
          </cell>
          <cell r="H1959" t="str">
            <v>Pint</v>
          </cell>
          <cell r="I1959" t="str">
            <v>E: £4.50 - £5</v>
          </cell>
          <cell r="J1959">
            <v>59</v>
          </cell>
          <cell r="K1959">
            <v>1776.38</v>
          </cell>
          <cell r="L1959">
            <v>388.96393592066022</v>
          </cell>
        </row>
        <row r="1960">
          <cell r="B1960" t="str">
            <v>North EnglandWet PubPremiumDraught World LagerD: £4 - £4.50</v>
          </cell>
          <cell r="C1960" t="str">
            <v>Total</v>
          </cell>
          <cell r="D1960" t="str">
            <v>Wet Pub</v>
          </cell>
          <cell r="E1960" t="str">
            <v>North England</v>
          </cell>
          <cell r="F1960" t="str">
            <v>Premium</v>
          </cell>
          <cell r="G1960" t="str">
            <v>Draught World Lager</v>
          </cell>
          <cell r="H1960" t="str">
            <v>Pint</v>
          </cell>
          <cell r="I1960" t="str">
            <v>D: £4 - £4.50</v>
          </cell>
          <cell r="J1960">
            <v>82</v>
          </cell>
          <cell r="K1960">
            <v>1243.68</v>
          </cell>
          <cell r="L1960">
            <v>302.64477120246829</v>
          </cell>
        </row>
        <row r="1961">
          <cell r="B1961" t="str">
            <v>North EnglandWet PubTotalDraught World LagerB: £3 - £3.50</v>
          </cell>
          <cell r="C1961" t="str">
            <v>Total</v>
          </cell>
          <cell r="D1961" t="str">
            <v>Wet Pub</v>
          </cell>
          <cell r="E1961" t="str">
            <v>North England</v>
          </cell>
          <cell r="F1961" t="str">
            <v>Total</v>
          </cell>
          <cell r="G1961" t="str">
            <v>Draught World Lager</v>
          </cell>
          <cell r="H1961" t="str">
            <v>Pint</v>
          </cell>
          <cell r="I1961" t="str">
            <v>B: £3 - £3.50</v>
          </cell>
          <cell r="J1961">
            <v>37</v>
          </cell>
          <cell r="K1961">
            <v>383.32</v>
          </cell>
          <cell r="L1961">
            <v>115.85355009987357</v>
          </cell>
        </row>
        <row r="1962">
          <cell r="B1962" t="str">
            <v>North EnglandWet PubTotalDraught World LagerC: £3.50 - £4</v>
          </cell>
          <cell r="C1962" t="str">
            <v>Total</v>
          </cell>
          <cell r="D1962" t="str">
            <v>Wet Pub</v>
          </cell>
          <cell r="E1962" t="str">
            <v>North England</v>
          </cell>
          <cell r="F1962" t="str">
            <v>Total</v>
          </cell>
          <cell r="G1962" t="str">
            <v>Draught World Lager</v>
          </cell>
          <cell r="H1962" t="str">
            <v>Pint</v>
          </cell>
          <cell r="I1962" t="str">
            <v>C: £3.50 - £4</v>
          </cell>
          <cell r="J1962">
            <v>69</v>
          </cell>
          <cell r="K1962">
            <v>677.11</v>
          </cell>
          <cell r="L1962">
            <v>183.85063928494191</v>
          </cell>
        </row>
        <row r="1963">
          <cell r="B1963" t="str">
            <v>North EnglandWet PubTotalDraught World LagerE: £4.50 - £5</v>
          </cell>
          <cell r="C1963" t="str">
            <v>Total</v>
          </cell>
          <cell r="D1963" t="str">
            <v>Wet Pub</v>
          </cell>
          <cell r="E1963" t="str">
            <v>North England</v>
          </cell>
          <cell r="F1963" t="str">
            <v>Total</v>
          </cell>
          <cell r="G1963" t="str">
            <v>Draught World Lager</v>
          </cell>
          <cell r="H1963" t="str">
            <v>Pint</v>
          </cell>
          <cell r="I1963" t="str">
            <v>E: £4.50 - £5</v>
          </cell>
          <cell r="J1963">
            <v>72</v>
          </cell>
          <cell r="K1963">
            <v>1722</v>
          </cell>
          <cell r="L1963">
            <v>378.42496164128698</v>
          </cell>
        </row>
        <row r="1964">
          <cell r="B1964" t="str">
            <v>North EnglandWet PubTotalDraught World LagerD: £4 - £4.50</v>
          </cell>
          <cell r="C1964" t="str">
            <v>Total</v>
          </cell>
          <cell r="D1964" t="str">
            <v>Wet Pub</v>
          </cell>
          <cell r="E1964" t="str">
            <v>North England</v>
          </cell>
          <cell r="F1964" t="str">
            <v>Total</v>
          </cell>
          <cell r="G1964" t="str">
            <v>Draught World Lager</v>
          </cell>
          <cell r="H1964" t="str">
            <v>Pint</v>
          </cell>
          <cell r="I1964" t="str">
            <v>D: £4 - £4.50</v>
          </cell>
          <cell r="J1964">
            <v>128</v>
          </cell>
          <cell r="K1964">
            <v>1146.8800000000001</v>
          </cell>
          <cell r="L1964">
            <v>279.14573448656512</v>
          </cell>
        </row>
        <row r="1965">
          <cell r="B1965" t="str">
            <v>South EnglandWet PubPremiumDraught World LagerF: £5 - £5.50</v>
          </cell>
          <cell r="C1965" t="str">
            <v>Total</v>
          </cell>
          <cell r="D1965" t="str">
            <v>Wet Pub</v>
          </cell>
          <cell r="E1965" t="str">
            <v>South England</v>
          </cell>
          <cell r="F1965" t="str">
            <v>Premium</v>
          </cell>
          <cell r="G1965" t="str">
            <v>Draught World Lager</v>
          </cell>
          <cell r="H1965" t="str">
            <v>Pint</v>
          </cell>
          <cell r="I1965" t="str">
            <v>F: £5 - £5.50</v>
          </cell>
          <cell r="J1965">
            <v>36</v>
          </cell>
          <cell r="K1965">
            <v>1541.82</v>
          </cell>
          <cell r="L1965">
            <v>302.58596828836266</v>
          </cell>
        </row>
        <row r="1966">
          <cell r="B1966" t="str">
            <v>South EnglandWet PubPremiumDraught World LagerD: £4 - £4.50</v>
          </cell>
          <cell r="C1966" t="str">
            <v>Total</v>
          </cell>
          <cell r="D1966" t="str">
            <v>Wet Pub</v>
          </cell>
          <cell r="E1966" t="str">
            <v>South England</v>
          </cell>
          <cell r="F1966" t="str">
            <v>Premium</v>
          </cell>
          <cell r="G1966" t="str">
            <v>Draught World Lager</v>
          </cell>
          <cell r="H1966" t="str">
            <v>Pint</v>
          </cell>
          <cell r="I1966" t="str">
            <v>D: £4 - £4.50</v>
          </cell>
          <cell r="J1966">
            <v>61</v>
          </cell>
          <cell r="K1966">
            <v>1074.6199999999999</v>
          </cell>
          <cell r="L1966">
            <v>261.22215504952288</v>
          </cell>
        </row>
        <row r="1967">
          <cell r="B1967" t="str">
            <v>South EnglandWet PubPremiumDraught World LagerE: £4.50 - £5</v>
          </cell>
          <cell r="C1967" t="str">
            <v>Total</v>
          </cell>
          <cell r="D1967" t="str">
            <v>Wet Pub</v>
          </cell>
          <cell r="E1967" t="str">
            <v>South England</v>
          </cell>
          <cell r="F1967" t="str">
            <v>Premium</v>
          </cell>
          <cell r="G1967" t="str">
            <v>Draught World Lager</v>
          </cell>
          <cell r="H1967" t="str">
            <v>Pint</v>
          </cell>
          <cell r="I1967" t="str">
            <v>E: £4.50 - £5</v>
          </cell>
          <cell r="J1967">
            <v>99</v>
          </cell>
          <cell r="K1967">
            <v>1436.13</v>
          </cell>
          <cell r="L1967">
            <v>315.01126605581692</v>
          </cell>
        </row>
        <row r="1968">
          <cell r="B1968" t="str">
            <v>South EnglandWet PubTotalDraught World LagerF: £5 - £5.50</v>
          </cell>
          <cell r="C1968" t="str">
            <v>Total</v>
          </cell>
          <cell r="D1968" t="str">
            <v>Wet Pub</v>
          </cell>
          <cell r="E1968" t="str">
            <v>South England</v>
          </cell>
          <cell r="F1968" t="str">
            <v>Total</v>
          </cell>
          <cell r="G1968" t="str">
            <v>Draught World Lager</v>
          </cell>
          <cell r="H1968" t="str">
            <v>Pint</v>
          </cell>
          <cell r="I1968" t="str">
            <v>F: £5 - £5.50</v>
          </cell>
          <cell r="J1968">
            <v>43</v>
          </cell>
          <cell r="K1968">
            <v>1615.3</v>
          </cell>
          <cell r="L1968">
            <v>317.85564264290667</v>
          </cell>
        </row>
        <row r="1969">
          <cell r="B1969" t="str">
            <v>South EnglandWet PubTotalDraught World LagerD: £4 - £4.50</v>
          </cell>
          <cell r="C1969" t="str">
            <v>Total</v>
          </cell>
          <cell r="D1969" t="str">
            <v>Wet Pub</v>
          </cell>
          <cell r="E1969" t="str">
            <v>South England</v>
          </cell>
          <cell r="F1969" t="str">
            <v>Total</v>
          </cell>
          <cell r="G1969" t="str">
            <v>Draught World Lager</v>
          </cell>
          <cell r="H1969" t="str">
            <v>Pint</v>
          </cell>
          <cell r="I1969" t="str">
            <v>D: £4 - £4.50</v>
          </cell>
          <cell r="J1969">
            <v>81</v>
          </cell>
          <cell r="K1969">
            <v>1012.35</v>
          </cell>
          <cell r="L1969">
            <v>245.64350207004929</v>
          </cell>
        </row>
        <row r="1970">
          <cell r="B1970" t="str">
            <v>South EnglandWet PubTotalDraught World LagerE: £4.50 - £5</v>
          </cell>
          <cell r="C1970" t="str">
            <v>Total</v>
          </cell>
          <cell r="D1970" t="str">
            <v>Wet Pub</v>
          </cell>
          <cell r="E1970" t="str">
            <v>South England</v>
          </cell>
          <cell r="F1970" t="str">
            <v>Total</v>
          </cell>
          <cell r="G1970" t="str">
            <v>Draught World Lager</v>
          </cell>
          <cell r="H1970" t="str">
            <v>Pint</v>
          </cell>
          <cell r="I1970" t="str">
            <v>E: £4.50 - £5</v>
          </cell>
          <cell r="J1970">
            <v>119</v>
          </cell>
          <cell r="K1970">
            <v>1419.9</v>
          </cell>
          <cell r="L1970">
            <v>311.20482325279926</v>
          </cell>
        </row>
        <row r="1971">
          <cell r="B1971" t="str">
            <v>Central/WalesBarMainstreamGinA: &lt;£3</v>
          </cell>
          <cell r="C1971" t="str">
            <v>Total</v>
          </cell>
          <cell r="D1971" t="str">
            <v>Bar</v>
          </cell>
          <cell r="E1971" t="str">
            <v>Central/Wales</v>
          </cell>
          <cell r="F1971" t="str">
            <v>Mainstream</v>
          </cell>
          <cell r="G1971" t="str">
            <v>Gin</v>
          </cell>
          <cell r="H1971" t="str">
            <v>25ml</v>
          </cell>
          <cell r="I1971" t="str">
            <v>A: &lt;£3</v>
          </cell>
          <cell r="J1971">
            <v>30</v>
          </cell>
          <cell r="K1971">
            <v>155.38999999999999</v>
          </cell>
          <cell r="L1971">
            <v>65.885351460242404</v>
          </cell>
        </row>
        <row r="1972">
          <cell r="B1972" t="str">
            <v>Central/WalesBarTotalGinB: £3 - £3.50</v>
          </cell>
          <cell r="C1972" t="str">
            <v>Total</v>
          </cell>
          <cell r="D1972" t="str">
            <v>Bar</v>
          </cell>
          <cell r="E1972" t="str">
            <v>Central/Wales</v>
          </cell>
          <cell r="F1972" t="str">
            <v>Total</v>
          </cell>
          <cell r="G1972" t="str">
            <v>Gin</v>
          </cell>
          <cell r="H1972" t="str">
            <v>25ml</v>
          </cell>
          <cell r="I1972" t="str">
            <v>B: £3 - £3.50</v>
          </cell>
          <cell r="J1972">
            <v>33</v>
          </cell>
          <cell r="K1972">
            <v>592.94000000000005</v>
          </cell>
          <cell r="L1972">
            <v>227.67169422547559</v>
          </cell>
        </row>
        <row r="1973">
          <cell r="B1973" t="str">
            <v>Central/WalesBarTotalGinC: £3.50 - £4</v>
          </cell>
          <cell r="C1973" t="str">
            <v>Total</v>
          </cell>
          <cell r="D1973" t="str">
            <v>Bar</v>
          </cell>
          <cell r="E1973" t="str">
            <v>Central/Wales</v>
          </cell>
          <cell r="F1973" t="str">
            <v>Total</v>
          </cell>
          <cell r="G1973" t="str">
            <v>Gin</v>
          </cell>
          <cell r="H1973" t="str">
            <v>25ml</v>
          </cell>
          <cell r="I1973" t="str">
            <v>C: £3.50 - £4</v>
          </cell>
          <cell r="J1973">
            <v>39</v>
          </cell>
          <cell r="K1973">
            <v>637.66</v>
          </cell>
          <cell r="L1973">
            <v>214.17928438654837</v>
          </cell>
        </row>
        <row r="1974">
          <cell r="B1974" t="str">
            <v>Central/WalesBarTotalGinA: &lt;£3</v>
          </cell>
          <cell r="C1974" t="str">
            <v>Total</v>
          </cell>
          <cell r="D1974" t="str">
            <v>Bar</v>
          </cell>
          <cell r="E1974" t="str">
            <v>Central/Wales</v>
          </cell>
          <cell r="F1974" t="str">
            <v>Total</v>
          </cell>
          <cell r="G1974" t="str">
            <v>Gin</v>
          </cell>
          <cell r="H1974" t="str">
            <v>25ml</v>
          </cell>
          <cell r="I1974" t="str">
            <v>A: &lt;£3</v>
          </cell>
          <cell r="J1974">
            <v>40</v>
          </cell>
          <cell r="K1974">
            <v>157.57</v>
          </cell>
          <cell r="L1974">
            <v>65.547548663054798</v>
          </cell>
        </row>
        <row r="1975">
          <cell r="B1975" t="str">
            <v>Central/WalesBarTotalGinD: £4 - £4.50</v>
          </cell>
          <cell r="C1975" t="str">
            <v>Total</v>
          </cell>
          <cell r="D1975" t="str">
            <v>Bar</v>
          </cell>
          <cell r="E1975" t="str">
            <v>Central/Wales</v>
          </cell>
          <cell r="F1975" t="str">
            <v>Total</v>
          </cell>
          <cell r="G1975" t="str">
            <v>Gin</v>
          </cell>
          <cell r="H1975" t="str">
            <v>25ml</v>
          </cell>
          <cell r="I1975" t="str">
            <v>D: £4 - £4.50</v>
          </cell>
          <cell r="J1975">
            <v>42</v>
          </cell>
          <cell r="K1975">
            <v>601.01</v>
          </cell>
          <cell r="L1975">
            <v>176.28009347966278</v>
          </cell>
        </row>
        <row r="1976">
          <cell r="B1976" t="str">
            <v>GBBarMainstreamGinD: £4 - £4.50</v>
          </cell>
          <cell r="C1976" t="str">
            <v>Total</v>
          </cell>
          <cell r="D1976" t="str">
            <v>Bar</v>
          </cell>
          <cell r="E1976" t="str">
            <v>GB</v>
          </cell>
          <cell r="F1976" t="str">
            <v>Mainstream</v>
          </cell>
          <cell r="G1976" t="str">
            <v>Gin</v>
          </cell>
          <cell r="H1976" t="str">
            <v>25ml</v>
          </cell>
          <cell r="I1976" t="str">
            <v>D: £4 - £4.50</v>
          </cell>
          <cell r="J1976">
            <v>66</v>
          </cell>
          <cell r="K1976">
            <v>921.48</v>
          </cell>
          <cell r="L1976">
            <v>279.69830500338679</v>
          </cell>
        </row>
        <row r="1977">
          <cell r="B1977" t="str">
            <v>GBBarMainstreamGinA: &lt;£3</v>
          </cell>
          <cell r="C1977" t="str">
            <v>Total</v>
          </cell>
          <cell r="D1977" t="str">
            <v>Bar</v>
          </cell>
          <cell r="E1977" t="str">
            <v>GB</v>
          </cell>
          <cell r="F1977" t="str">
            <v>Mainstream</v>
          </cell>
          <cell r="G1977" t="str">
            <v>Gin</v>
          </cell>
          <cell r="H1977" t="str">
            <v>25ml</v>
          </cell>
          <cell r="I1977" t="str">
            <v>A: &lt;£3</v>
          </cell>
          <cell r="J1977">
            <v>67</v>
          </cell>
          <cell r="K1977">
            <v>203.97</v>
          </cell>
          <cell r="L1977">
            <v>91.774963314815992</v>
          </cell>
        </row>
        <row r="1978">
          <cell r="B1978" t="str">
            <v>GBBarMainstreamGinB: £3 - £3.50</v>
          </cell>
          <cell r="C1978" t="str">
            <v>Total</v>
          </cell>
          <cell r="D1978" t="str">
            <v>Bar</v>
          </cell>
          <cell r="E1978" t="str">
            <v>GB</v>
          </cell>
          <cell r="F1978" t="str">
            <v>Mainstream</v>
          </cell>
          <cell r="G1978" t="str">
            <v>Gin</v>
          </cell>
          <cell r="H1978" t="str">
            <v>25ml</v>
          </cell>
          <cell r="I1978" t="str">
            <v>B: £3 - £3.50</v>
          </cell>
          <cell r="J1978">
            <v>76</v>
          </cell>
          <cell r="K1978">
            <v>607</v>
          </cell>
          <cell r="L1978">
            <v>230.75249371408481</v>
          </cell>
        </row>
        <row r="1979">
          <cell r="B1979" t="str">
            <v>GBBarMainstreamGinC: £3.50 - £4</v>
          </cell>
          <cell r="C1979" t="str">
            <v>Total</v>
          </cell>
          <cell r="D1979" t="str">
            <v>Bar</v>
          </cell>
          <cell r="E1979" t="str">
            <v>GB</v>
          </cell>
          <cell r="F1979" t="str">
            <v>Mainstream</v>
          </cell>
          <cell r="G1979" t="str">
            <v>Gin</v>
          </cell>
          <cell r="H1979" t="str">
            <v>25ml</v>
          </cell>
          <cell r="I1979" t="str">
            <v>C: £3.50 - £4</v>
          </cell>
          <cell r="J1979">
            <v>111</v>
          </cell>
          <cell r="K1979">
            <v>867.45</v>
          </cell>
          <cell r="L1979">
            <v>295.00642920369796</v>
          </cell>
        </row>
        <row r="1980">
          <cell r="B1980" t="str">
            <v>GBBarPremiumGinF: £5 - £5.50</v>
          </cell>
          <cell r="C1980" t="str">
            <v>Total</v>
          </cell>
          <cell r="D1980" t="str">
            <v>Bar</v>
          </cell>
          <cell r="E1980" t="str">
            <v>GB</v>
          </cell>
          <cell r="F1980" t="str">
            <v>Premium</v>
          </cell>
          <cell r="G1980" t="str">
            <v>Gin</v>
          </cell>
          <cell r="H1980" t="str">
            <v>25ml</v>
          </cell>
          <cell r="I1980" t="str">
            <v>F: £5 - £5.50</v>
          </cell>
          <cell r="J1980">
            <v>37</v>
          </cell>
          <cell r="K1980">
            <v>606.71</v>
          </cell>
          <cell r="L1980">
            <v>138.09347768926881</v>
          </cell>
        </row>
        <row r="1981">
          <cell r="B1981" t="str">
            <v>GBBarPremiumGinA: &lt;£3</v>
          </cell>
          <cell r="C1981" t="str">
            <v>Total</v>
          </cell>
          <cell r="D1981" t="str">
            <v>Bar</v>
          </cell>
          <cell r="E1981" t="str">
            <v>GB</v>
          </cell>
          <cell r="F1981" t="str">
            <v>Premium</v>
          </cell>
          <cell r="G1981" t="str">
            <v>Gin</v>
          </cell>
          <cell r="H1981" t="str">
            <v>25ml</v>
          </cell>
          <cell r="I1981" t="str">
            <v>A: &lt;£3</v>
          </cell>
          <cell r="J1981">
            <v>39</v>
          </cell>
          <cell r="K1981">
            <v>204.76</v>
          </cell>
          <cell r="L1981">
            <v>89.93557953358841</v>
          </cell>
        </row>
        <row r="1982">
          <cell r="B1982" t="str">
            <v>GBBarPremiumGinB: £3 - £3.50</v>
          </cell>
          <cell r="C1982" t="str">
            <v>Total</v>
          </cell>
          <cell r="D1982" t="str">
            <v>Bar</v>
          </cell>
          <cell r="E1982" t="str">
            <v>GB</v>
          </cell>
          <cell r="F1982" t="str">
            <v>Premium</v>
          </cell>
          <cell r="G1982" t="str">
            <v>Gin</v>
          </cell>
          <cell r="H1982" t="str">
            <v>25ml</v>
          </cell>
          <cell r="I1982" t="str">
            <v>B: £3 - £3.50</v>
          </cell>
          <cell r="J1982">
            <v>60</v>
          </cell>
          <cell r="K1982">
            <v>486.52</v>
          </cell>
          <cell r="L1982">
            <v>180.02832412323923</v>
          </cell>
        </row>
        <row r="1983">
          <cell r="B1983" t="str">
            <v>GBBarPremiumGinC: £3.50 - £4</v>
          </cell>
          <cell r="C1983" t="str">
            <v>Total</v>
          </cell>
          <cell r="D1983" t="str">
            <v>Bar</v>
          </cell>
          <cell r="E1983" t="str">
            <v>GB</v>
          </cell>
          <cell r="F1983" t="str">
            <v>Premium</v>
          </cell>
          <cell r="G1983" t="str">
            <v>Gin</v>
          </cell>
          <cell r="H1983" t="str">
            <v>25ml</v>
          </cell>
          <cell r="I1983" t="str">
            <v>C: £3.50 - £4</v>
          </cell>
          <cell r="J1983">
            <v>102</v>
          </cell>
          <cell r="K1983">
            <v>612.54999999999995</v>
          </cell>
          <cell r="L1983">
            <v>190.08606759852518</v>
          </cell>
        </row>
        <row r="1984">
          <cell r="B1984" t="str">
            <v>GBBarPremiumGinE: £4.50 - £5</v>
          </cell>
          <cell r="C1984" t="str">
            <v>Total</v>
          </cell>
          <cell r="D1984" t="str">
            <v>Bar</v>
          </cell>
          <cell r="E1984" t="str">
            <v>GB</v>
          </cell>
          <cell r="F1984" t="str">
            <v>Premium</v>
          </cell>
          <cell r="G1984" t="str">
            <v>Gin</v>
          </cell>
          <cell r="H1984" t="str">
            <v>25ml</v>
          </cell>
          <cell r="I1984" t="str">
            <v>E: £4.50 - £5</v>
          </cell>
          <cell r="J1984">
            <v>102</v>
          </cell>
          <cell r="K1984">
            <v>609.37</v>
          </cell>
          <cell r="L1984">
            <v>150.86342785972761</v>
          </cell>
        </row>
        <row r="1985">
          <cell r="B1985" t="str">
            <v>GBBarPremiumGinD: £4 - £4.50</v>
          </cell>
          <cell r="C1985" t="str">
            <v>Total</v>
          </cell>
          <cell r="D1985" t="str">
            <v>Bar</v>
          </cell>
          <cell r="E1985" t="str">
            <v>GB</v>
          </cell>
          <cell r="F1985" t="str">
            <v>Premium</v>
          </cell>
          <cell r="G1985" t="str">
            <v>Gin</v>
          </cell>
          <cell r="H1985" t="str">
            <v>25ml</v>
          </cell>
          <cell r="I1985" t="str">
            <v>D: £4 - £4.50</v>
          </cell>
          <cell r="J1985">
            <v>168</v>
          </cell>
          <cell r="K1985">
            <v>397.03</v>
          </cell>
          <cell r="L1985">
            <v>112.78550425916401</v>
          </cell>
        </row>
        <row r="1986">
          <cell r="B1986" t="str">
            <v>GBBarTotalGinF: £5 - £5.50</v>
          </cell>
          <cell r="C1986" t="str">
            <v>Total</v>
          </cell>
          <cell r="D1986" t="str">
            <v>Bar</v>
          </cell>
          <cell r="E1986" t="str">
            <v>GB</v>
          </cell>
          <cell r="F1986" t="str">
            <v>Total</v>
          </cell>
          <cell r="G1986" t="str">
            <v>Gin</v>
          </cell>
          <cell r="H1986" t="str">
            <v>25ml</v>
          </cell>
          <cell r="I1986" t="str">
            <v>F: £5 - £5.50</v>
          </cell>
          <cell r="J1986">
            <v>42</v>
          </cell>
          <cell r="K1986">
            <v>588.09</v>
          </cell>
          <cell r="L1986">
            <v>135.8573072056972</v>
          </cell>
        </row>
        <row r="1987">
          <cell r="B1987" t="str">
            <v>GBBarTotalGinA: &lt;£3</v>
          </cell>
          <cell r="C1987" t="str">
            <v>Total</v>
          </cell>
          <cell r="D1987" t="str">
            <v>Bar</v>
          </cell>
          <cell r="E1987" t="str">
            <v>GB</v>
          </cell>
          <cell r="F1987" t="str">
            <v>Total</v>
          </cell>
          <cell r="G1987" t="str">
            <v>Gin</v>
          </cell>
          <cell r="H1987" t="str">
            <v>25ml</v>
          </cell>
          <cell r="I1987" t="str">
            <v>A: &lt;£3</v>
          </cell>
          <cell r="J1987">
            <v>106</v>
          </cell>
          <cell r="K1987">
            <v>204.26</v>
          </cell>
          <cell r="L1987">
            <v>91.098208904741611</v>
          </cell>
        </row>
        <row r="1988">
          <cell r="B1988" t="str">
            <v>GBBarTotalGinE: £4.50 - £5</v>
          </cell>
          <cell r="C1988" t="str">
            <v>Total</v>
          </cell>
          <cell r="D1988" t="str">
            <v>Bar</v>
          </cell>
          <cell r="E1988" t="str">
            <v>GB</v>
          </cell>
          <cell r="F1988" t="str">
            <v>Total</v>
          </cell>
          <cell r="G1988" t="str">
            <v>Gin</v>
          </cell>
          <cell r="H1988" t="str">
            <v>25ml</v>
          </cell>
          <cell r="I1988" t="str">
            <v>E: £4.50 - £5</v>
          </cell>
          <cell r="J1988">
            <v>118</v>
          </cell>
          <cell r="K1988">
            <v>683.79</v>
          </cell>
          <cell r="L1988">
            <v>171.9153626600976</v>
          </cell>
        </row>
        <row r="1989">
          <cell r="B1989" t="str">
            <v>GBBarTotalGinB: £3 - £3.50</v>
          </cell>
          <cell r="C1989" t="str">
            <v>Total</v>
          </cell>
          <cell r="D1989" t="str">
            <v>Bar</v>
          </cell>
          <cell r="E1989" t="str">
            <v>GB</v>
          </cell>
          <cell r="F1989" t="str">
            <v>Total</v>
          </cell>
          <cell r="G1989" t="str">
            <v>Gin</v>
          </cell>
          <cell r="H1989" t="str">
            <v>25ml</v>
          </cell>
          <cell r="I1989" t="str">
            <v>B: £3 - £3.50</v>
          </cell>
          <cell r="J1989">
            <v>136</v>
          </cell>
          <cell r="K1989">
            <v>553.85</v>
          </cell>
          <cell r="L1989">
            <v>208.37418360047639</v>
          </cell>
        </row>
        <row r="1990">
          <cell r="B1990" t="str">
            <v>GBBarTotalGinC: £3.50 - £4</v>
          </cell>
          <cell r="C1990" t="str">
            <v>Total</v>
          </cell>
          <cell r="D1990" t="str">
            <v>Bar</v>
          </cell>
          <cell r="E1990" t="str">
            <v>GB</v>
          </cell>
          <cell r="F1990" t="str">
            <v>Total</v>
          </cell>
          <cell r="G1990" t="str">
            <v>Gin</v>
          </cell>
          <cell r="H1990" t="str">
            <v>25ml</v>
          </cell>
          <cell r="I1990" t="str">
            <v>C: £3.50 - £4</v>
          </cell>
          <cell r="J1990">
            <v>213</v>
          </cell>
          <cell r="K1990">
            <v>745.38</v>
          </cell>
          <cell r="L1990">
            <v>244.7628757589672</v>
          </cell>
        </row>
        <row r="1991">
          <cell r="B1991" t="str">
            <v>GBBarTotalGinD: £4 - £4.50</v>
          </cell>
          <cell r="C1991" t="str">
            <v>Total</v>
          </cell>
          <cell r="D1991" t="str">
            <v>Bar</v>
          </cell>
          <cell r="E1991" t="str">
            <v>GB</v>
          </cell>
          <cell r="F1991" t="str">
            <v>Total</v>
          </cell>
          <cell r="G1991" t="str">
            <v>Gin</v>
          </cell>
          <cell r="H1991" t="str">
            <v>25ml</v>
          </cell>
          <cell r="I1991" t="str">
            <v>D: £4 - £4.50</v>
          </cell>
          <cell r="J1991">
            <v>234</v>
          </cell>
          <cell r="K1991">
            <v>544.95000000000005</v>
          </cell>
          <cell r="L1991">
            <v>159.86347369984239</v>
          </cell>
        </row>
        <row r="1992">
          <cell r="B1992" t="str">
            <v>LondonBarPremiumGinE: £4.50 - £5</v>
          </cell>
          <cell r="C1992" t="str">
            <v>Total</v>
          </cell>
          <cell r="D1992" t="str">
            <v>Bar</v>
          </cell>
          <cell r="E1992" t="str">
            <v>London</v>
          </cell>
          <cell r="F1992" t="str">
            <v>Premium</v>
          </cell>
          <cell r="G1992" t="str">
            <v>Gin</v>
          </cell>
          <cell r="H1992" t="str">
            <v>25ml</v>
          </cell>
          <cell r="I1992" t="str">
            <v>E: £4.50 - £5</v>
          </cell>
          <cell r="J1992">
            <v>51</v>
          </cell>
          <cell r="K1992">
            <v>334.82</v>
          </cell>
          <cell r="L1992">
            <v>85.044626157197996</v>
          </cell>
        </row>
        <row r="1993">
          <cell r="B1993" t="str">
            <v>LondonBarPremiumGinD: £4 - £4.50</v>
          </cell>
          <cell r="C1993" t="str">
            <v>Total</v>
          </cell>
          <cell r="D1993" t="str">
            <v>Bar</v>
          </cell>
          <cell r="E1993" t="str">
            <v>London</v>
          </cell>
          <cell r="F1993" t="str">
            <v>Premium</v>
          </cell>
          <cell r="G1993" t="str">
            <v>Gin</v>
          </cell>
          <cell r="H1993" t="str">
            <v>25ml</v>
          </cell>
          <cell r="I1993" t="str">
            <v>D: £4 - £4.50</v>
          </cell>
          <cell r="J1993">
            <v>59</v>
          </cell>
          <cell r="K1993">
            <v>403.8</v>
          </cell>
          <cell r="L1993">
            <v>116.0758066414232</v>
          </cell>
        </row>
        <row r="1994">
          <cell r="B1994" t="str">
            <v>LondonBarTotalGinF: £5 - £5.50</v>
          </cell>
          <cell r="C1994" t="str">
            <v>Total</v>
          </cell>
          <cell r="D1994" t="str">
            <v>Bar</v>
          </cell>
          <cell r="E1994" t="str">
            <v>London</v>
          </cell>
          <cell r="F1994" t="str">
            <v>Total</v>
          </cell>
          <cell r="G1994" t="str">
            <v>Gin</v>
          </cell>
          <cell r="H1994" t="str">
            <v>25ml</v>
          </cell>
          <cell r="I1994" t="str">
            <v>F: £5 - £5.50</v>
          </cell>
          <cell r="J1994">
            <v>31</v>
          </cell>
          <cell r="K1994">
            <v>610.15</v>
          </cell>
          <cell r="L1994">
            <v>140.04124650870079</v>
          </cell>
        </row>
        <row r="1995">
          <cell r="B1995" t="str">
            <v>LondonBarTotalGinC: £3.50 - £4</v>
          </cell>
          <cell r="C1995" t="str">
            <v>Total</v>
          </cell>
          <cell r="D1995" t="str">
            <v>Bar</v>
          </cell>
          <cell r="E1995" t="str">
            <v>London</v>
          </cell>
          <cell r="F1995" t="str">
            <v>Total</v>
          </cell>
          <cell r="G1995" t="str">
            <v>Gin</v>
          </cell>
          <cell r="H1995" t="str">
            <v>25ml</v>
          </cell>
          <cell r="I1995" t="str">
            <v>C: £3.50 - £4</v>
          </cell>
          <cell r="J1995">
            <v>34</v>
          </cell>
          <cell r="K1995">
            <v>821.91</v>
          </cell>
          <cell r="L1995">
            <v>272.72861695130518</v>
          </cell>
        </row>
        <row r="1996">
          <cell r="B1996" t="str">
            <v>LondonBarTotalGinE: £4.50 - £5</v>
          </cell>
          <cell r="C1996" t="str">
            <v>Total</v>
          </cell>
          <cell r="D1996" t="str">
            <v>Bar</v>
          </cell>
          <cell r="E1996" t="str">
            <v>London</v>
          </cell>
          <cell r="F1996" t="str">
            <v>Total</v>
          </cell>
          <cell r="G1996" t="str">
            <v>Gin</v>
          </cell>
          <cell r="H1996" t="str">
            <v>25ml</v>
          </cell>
          <cell r="I1996" t="str">
            <v>E: £4.50 - £5</v>
          </cell>
          <cell r="J1996">
            <v>59</v>
          </cell>
          <cell r="K1996">
            <v>428.73</v>
          </cell>
          <cell r="L1996">
            <v>107.5419510142588</v>
          </cell>
        </row>
        <row r="1997">
          <cell r="B1997" t="str">
            <v>LondonBarTotalGinD: £4 - £4.50</v>
          </cell>
          <cell r="C1997" t="str">
            <v>Total</v>
          </cell>
          <cell r="D1997" t="str">
            <v>Bar</v>
          </cell>
          <cell r="E1997" t="str">
            <v>London</v>
          </cell>
          <cell r="F1997" t="str">
            <v>Total</v>
          </cell>
          <cell r="G1997" t="str">
            <v>Gin</v>
          </cell>
          <cell r="H1997" t="str">
            <v>25ml</v>
          </cell>
          <cell r="I1997" t="str">
            <v>D: £4 - £4.50</v>
          </cell>
          <cell r="J1997">
            <v>75</v>
          </cell>
          <cell r="K1997">
            <v>519.30999999999995</v>
          </cell>
          <cell r="L1997">
            <v>150.30260386784758</v>
          </cell>
        </row>
        <row r="1998">
          <cell r="B1998" t="str">
            <v>North EnglandBarMainstreamGinA: &lt;£3</v>
          </cell>
          <cell r="C1998" t="str">
            <v>Total</v>
          </cell>
          <cell r="D1998" t="str">
            <v>Bar</v>
          </cell>
          <cell r="E1998" t="str">
            <v>North England</v>
          </cell>
          <cell r="F1998" t="str">
            <v>Mainstream</v>
          </cell>
          <cell r="G1998" t="str">
            <v>Gin</v>
          </cell>
          <cell r="H1998" t="str">
            <v>25ml</v>
          </cell>
          <cell r="I1998" t="str">
            <v>A: &lt;£3</v>
          </cell>
          <cell r="J1998">
            <v>31</v>
          </cell>
          <cell r="K1998">
            <v>218.47</v>
          </cell>
          <cell r="L1998">
            <v>104.0698102449892</v>
          </cell>
        </row>
        <row r="1999">
          <cell r="B1999" t="str">
            <v>North EnglandBarMainstreamGinC: £3.50 - £4</v>
          </cell>
          <cell r="C1999" t="str">
            <v>Total</v>
          </cell>
          <cell r="D1999" t="str">
            <v>Bar</v>
          </cell>
          <cell r="E1999" t="str">
            <v>North England</v>
          </cell>
          <cell r="F1999" t="str">
            <v>Mainstream</v>
          </cell>
          <cell r="G1999" t="str">
            <v>Gin</v>
          </cell>
          <cell r="H1999" t="str">
            <v>25ml</v>
          </cell>
          <cell r="I1999" t="str">
            <v>C: £3.50 - £4</v>
          </cell>
          <cell r="J1999">
            <v>33</v>
          </cell>
          <cell r="K1999">
            <v>893.67</v>
          </cell>
          <cell r="L1999">
            <v>307.72271995977883</v>
          </cell>
        </row>
        <row r="2000">
          <cell r="B2000" t="str">
            <v>North EnglandBarPremiumGinD: £4 - £4.50</v>
          </cell>
          <cell r="C2000" t="str">
            <v>Total</v>
          </cell>
          <cell r="D2000" t="str">
            <v>Bar</v>
          </cell>
          <cell r="E2000" t="str">
            <v>North England</v>
          </cell>
          <cell r="F2000" t="str">
            <v>Premium</v>
          </cell>
          <cell r="G2000" t="str">
            <v>Gin</v>
          </cell>
          <cell r="H2000" t="str">
            <v>25ml</v>
          </cell>
          <cell r="I2000" t="str">
            <v>D: £4 - £4.50</v>
          </cell>
          <cell r="J2000">
            <v>31</v>
          </cell>
          <cell r="K2000">
            <v>399.41</v>
          </cell>
          <cell r="L2000">
            <v>111.9209685644316</v>
          </cell>
        </row>
        <row r="2001">
          <cell r="B2001" t="str">
            <v>North EnglandBarTotalGinD: £4 - £4.50</v>
          </cell>
          <cell r="C2001" t="str">
            <v>Total</v>
          </cell>
          <cell r="D2001" t="str">
            <v>Bar</v>
          </cell>
          <cell r="E2001" t="str">
            <v>North England</v>
          </cell>
          <cell r="F2001" t="str">
            <v>Total</v>
          </cell>
          <cell r="G2001" t="str">
            <v>Gin</v>
          </cell>
          <cell r="H2001" t="str">
            <v>25ml</v>
          </cell>
          <cell r="I2001" t="str">
            <v>D: £4 - £4.50</v>
          </cell>
          <cell r="J2001">
            <v>47</v>
          </cell>
          <cell r="K2001">
            <v>619.53</v>
          </cell>
          <cell r="L2001">
            <v>184.97268630856601</v>
          </cell>
        </row>
        <row r="2002">
          <cell r="B2002" t="str">
            <v>North EnglandBarTotalGinA: &lt;£3</v>
          </cell>
          <cell r="C2002" t="str">
            <v>Total</v>
          </cell>
          <cell r="D2002" t="str">
            <v>Bar</v>
          </cell>
          <cell r="E2002" t="str">
            <v>North England</v>
          </cell>
          <cell r="F2002" t="str">
            <v>Total</v>
          </cell>
          <cell r="G2002" t="str">
            <v>Gin</v>
          </cell>
          <cell r="H2002" t="str">
            <v>25ml</v>
          </cell>
          <cell r="I2002" t="str">
            <v>A: &lt;£3</v>
          </cell>
          <cell r="J2002">
            <v>49</v>
          </cell>
          <cell r="K2002">
            <v>226.26</v>
          </cell>
          <cell r="L2002">
            <v>105.74930002663399</v>
          </cell>
        </row>
        <row r="2003">
          <cell r="B2003" t="str">
            <v>North EnglandBarTotalGinC: £3.50 - £4</v>
          </cell>
          <cell r="C2003" t="str">
            <v>Total</v>
          </cell>
          <cell r="D2003" t="str">
            <v>Bar</v>
          </cell>
          <cell r="E2003" t="str">
            <v>North England</v>
          </cell>
          <cell r="F2003" t="str">
            <v>Total</v>
          </cell>
          <cell r="G2003" t="str">
            <v>Gin</v>
          </cell>
          <cell r="H2003" t="str">
            <v>25ml</v>
          </cell>
          <cell r="I2003" t="str">
            <v>C: £3.50 - £4</v>
          </cell>
          <cell r="J2003">
            <v>56</v>
          </cell>
          <cell r="K2003">
            <v>845.2</v>
          </cell>
          <cell r="L2003">
            <v>277.88709235617318</v>
          </cell>
        </row>
        <row r="2004">
          <cell r="B2004" t="str">
            <v>South EnglandBarPremiumGinC: £3.50 - £4</v>
          </cell>
          <cell r="C2004" t="str">
            <v>Total</v>
          </cell>
          <cell r="D2004" t="str">
            <v>Bar</v>
          </cell>
          <cell r="E2004" t="str">
            <v>South England</v>
          </cell>
          <cell r="F2004" t="str">
            <v>Premium</v>
          </cell>
          <cell r="G2004" t="str">
            <v>Gin</v>
          </cell>
          <cell r="H2004" t="str">
            <v>25ml</v>
          </cell>
          <cell r="I2004" t="str">
            <v>C: £3.50 - £4</v>
          </cell>
          <cell r="J2004">
            <v>31</v>
          </cell>
          <cell r="K2004">
            <v>572.22</v>
          </cell>
          <cell r="L2004">
            <v>174.35419807294281</v>
          </cell>
        </row>
        <row r="2005">
          <cell r="B2005" t="str">
            <v>South EnglandBarPremiumGinD: £4 - £4.50</v>
          </cell>
          <cell r="C2005" t="str">
            <v>Total</v>
          </cell>
          <cell r="D2005" t="str">
            <v>Bar</v>
          </cell>
          <cell r="E2005" t="str">
            <v>South England</v>
          </cell>
          <cell r="F2005" t="str">
            <v>Premium</v>
          </cell>
          <cell r="G2005" t="str">
            <v>Gin</v>
          </cell>
          <cell r="H2005" t="str">
            <v>25ml</v>
          </cell>
          <cell r="I2005" t="str">
            <v>D: £4 - £4.50</v>
          </cell>
          <cell r="J2005">
            <v>41</v>
          </cell>
          <cell r="K2005">
            <v>404.13</v>
          </cell>
          <cell r="L2005">
            <v>119.3357724459392</v>
          </cell>
        </row>
        <row r="2006">
          <cell r="B2006" t="str">
            <v>South EnglandBarTotalGinD: £4 - £4.50</v>
          </cell>
          <cell r="C2006" t="str">
            <v>Total</v>
          </cell>
          <cell r="D2006" t="str">
            <v>Bar</v>
          </cell>
          <cell r="E2006" t="str">
            <v>South England</v>
          </cell>
          <cell r="F2006" t="str">
            <v>Total</v>
          </cell>
          <cell r="G2006" t="str">
            <v>Gin</v>
          </cell>
          <cell r="H2006" t="str">
            <v>25ml</v>
          </cell>
          <cell r="I2006" t="str">
            <v>D: £4 - £4.50</v>
          </cell>
          <cell r="J2006">
            <v>58</v>
          </cell>
          <cell r="K2006">
            <v>519.87</v>
          </cell>
          <cell r="L2006">
            <v>157.04220718393441</v>
          </cell>
        </row>
        <row r="2007">
          <cell r="B2007" t="str">
            <v>South EnglandBarTotalGinC: £3.50 - £4</v>
          </cell>
          <cell r="C2007" t="str">
            <v>Total</v>
          </cell>
          <cell r="D2007" t="str">
            <v>Bar</v>
          </cell>
          <cell r="E2007" t="str">
            <v>South England</v>
          </cell>
          <cell r="F2007" t="str">
            <v>Total</v>
          </cell>
          <cell r="G2007" t="str">
            <v>Gin</v>
          </cell>
          <cell r="H2007" t="str">
            <v>25ml</v>
          </cell>
          <cell r="I2007" t="str">
            <v>C: £3.50 - £4</v>
          </cell>
          <cell r="J2007">
            <v>60</v>
          </cell>
          <cell r="K2007">
            <v>681.78</v>
          </cell>
          <cell r="L2007">
            <v>223.3719545121468</v>
          </cell>
        </row>
        <row r="2008">
          <cell r="B2008" t="str">
            <v>Central/WalesDrinkingMainstreamGinC: £3.50 - £4</v>
          </cell>
          <cell r="C2008" t="str">
            <v>Total</v>
          </cell>
          <cell r="D2008" t="str">
            <v>Drinking</v>
          </cell>
          <cell r="E2008" t="str">
            <v>Central/Wales</v>
          </cell>
          <cell r="F2008" t="str">
            <v>Mainstream</v>
          </cell>
          <cell r="G2008" t="str">
            <v>Gin</v>
          </cell>
          <cell r="H2008" t="str">
            <v>25ml</v>
          </cell>
          <cell r="I2008" t="str">
            <v>C: £3.50 - £4</v>
          </cell>
          <cell r="J2008">
            <v>39</v>
          </cell>
          <cell r="K2008">
            <v>599.15</v>
          </cell>
          <cell r="L2008">
            <v>211.90788485019237</v>
          </cell>
        </row>
        <row r="2009">
          <cell r="B2009" t="str">
            <v>Central/WalesDrinkingMainstreamGinB: £3 - £3.50</v>
          </cell>
          <cell r="C2009" t="str">
            <v>Total</v>
          </cell>
          <cell r="D2009" t="str">
            <v>Drinking</v>
          </cell>
          <cell r="E2009" t="str">
            <v>Central/Wales</v>
          </cell>
          <cell r="F2009" t="str">
            <v>Mainstream</v>
          </cell>
          <cell r="G2009" t="str">
            <v>Gin</v>
          </cell>
          <cell r="H2009" t="str">
            <v>25ml</v>
          </cell>
          <cell r="I2009" t="str">
            <v>B: £3 - £3.50</v>
          </cell>
          <cell r="J2009">
            <v>60</v>
          </cell>
          <cell r="K2009">
            <v>378.79</v>
          </cell>
          <cell r="L2009">
            <v>144.9064853685064</v>
          </cell>
        </row>
        <row r="2010">
          <cell r="B2010" t="str">
            <v>Central/WalesDrinkingMainstreamGinA: &lt;£3</v>
          </cell>
          <cell r="C2010" t="str">
            <v>Total</v>
          </cell>
          <cell r="D2010" t="str">
            <v>Drinking</v>
          </cell>
          <cell r="E2010" t="str">
            <v>Central/Wales</v>
          </cell>
          <cell r="F2010" t="str">
            <v>Mainstream</v>
          </cell>
          <cell r="G2010" t="str">
            <v>Gin</v>
          </cell>
          <cell r="H2010" t="str">
            <v>25ml</v>
          </cell>
          <cell r="I2010" t="str">
            <v>A: &lt;£3</v>
          </cell>
          <cell r="J2010">
            <v>218</v>
          </cell>
          <cell r="K2010">
            <v>120.61</v>
          </cell>
          <cell r="L2010">
            <v>53.655758713838402</v>
          </cell>
        </row>
        <row r="2011">
          <cell r="B2011" t="str">
            <v>Central/WalesDrinkingPremiumGinD: £4 - £4.50</v>
          </cell>
          <cell r="C2011" t="str">
            <v>Total</v>
          </cell>
          <cell r="D2011" t="str">
            <v>Drinking</v>
          </cell>
          <cell r="E2011" t="str">
            <v>Central/Wales</v>
          </cell>
          <cell r="F2011" t="str">
            <v>Premium</v>
          </cell>
          <cell r="G2011" t="str">
            <v>Gin</v>
          </cell>
          <cell r="H2011" t="str">
            <v>25ml</v>
          </cell>
          <cell r="I2011" t="str">
            <v>D: £4 - £4.50</v>
          </cell>
          <cell r="J2011">
            <v>33</v>
          </cell>
          <cell r="K2011">
            <v>360.71</v>
          </cell>
          <cell r="L2011">
            <v>103.44262131581439</v>
          </cell>
        </row>
        <row r="2012">
          <cell r="B2012" t="str">
            <v>Central/WalesDrinkingPremiumGinC: £3.50 - £4</v>
          </cell>
          <cell r="C2012" t="str">
            <v>Total</v>
          </cell>
          <cell r="D2012" t="str">
            <v>Drinking</v>
          </cell>
          <cell r="E2012" t="str">
            <v>Central/Wales</v>
          </cell>
          <cell r="F2012" t="str">
            <v>Premium</v>
          </cell>
          <cell r="G2012" t="str">
            <v>Gin</v>
          </cell>
          <cell r="H2012" t="str">
            <v>25ml</v>
          </cell>
          <cell r="I2012" t="str">
            <v>C: £3.50 - £4</v>
          </cell>
          <cell r="J2012">
            <v>48</v>
          </cell>
          <cell r="K2012">
            <v>421.97</v>
          </cell>
          <cell r="L2012">
            <v>138.92799044153921</v>
          </cell>
        </row>
        <row r="2013">
          <cell r="B2013" t="str">
            <v>Central/WalesDrinkingPremiumGinB: £3 - £3.50</v>
          </cell>
          <cell r="C2013" t="str">
            <v>Total</v>
          </cell>
          <cell r="D2013" t="str">
            <v>Drinking</v>
          </cell>
          <cell r="E2013" t="str">
            <v>Central/Wales</v>
          </cell>
          <cell r="F2013" t="str">
            <v>Premium</v>
          </cell>
          <cell r="G2013" t="str">
            <v>Gin</v>
          </cell>
          <cell r="H2013" t="str">
            <v>25ml</v>
          </cell>
          <cell r="I2013" t="str">
            <v>B: £3 - £3.50</v>
          </cell>
          <cell r="J2013">
            <v>71</v>
          </cell>
          <cell r="K2013">
            <v>248.01</v>
          </cell>
          <cell r="L2013">
            <v>96.112343593992392</v>
          </cell>
        </row>
        <row r="2014">
          <cell r="B2014" t="str">
            <v>Central/WalesDrinkingPremiumGinA: &lt;£3</v>
          </cell>
          <cell r="C2014" t="str">
            <v>Total</v>
          </cell>
          <cell r="D2014" t="str">
            <v>Drinking</v>
          </cell>
          <cell r="E2014" t="str">
            <v>Central/Wales</v>
          </cell>
          <cell r="F2014" t="str">
            <v>Premium</v>
          </cell>
          <cell r="G2014" t="str">
            <v>Gin</v>
          </cell>
          <cell r="H2014" t="str">
            <v>25ml</v>
          </cell>
          <cell r="I2014" t="str">
            <v>A: &lt;£3</v>
          </cell>
          <cell r="J2014">
            <v>126</v>
          </cell>
          <cell r="K2014">
            <v>173.49</v>
          </cell>
          <cell r="L2014">
            <v>73.318298415825197</v>
          </cell>
        </row>
        <row r="2015">
          <cell r="B2015" t="str">
            <v>Central/WalesDrinkingTotalGinD: £4 - £4.50</v>
          </cell>
          <cell r="C2015" t="str">
            <v>Total</v>
          </cell>
          <cell r="D2015" t="str">
            <v>Drinking</v>
          </cell>
          <cell r="E2015" t="str">
            <v>Central/Wales</v>
          </cell>
          <cell r="F2015" t="str">
            <v>Total</v>
          </cell>
          <cell r="G2015" t="str">
            <v>Gin</v>
          </cell>
          <cell r="H2015" t="str">
            <v>25ml</v>
          </cell>
          <cell r="I2015" t="str">
            <v>D: £4 - £4.50</v>
          </cell>
          <cell r="J2015">
            <v>52</v>
          </cell>
          <cell r="K2015">
            <v>563.36</v>
          </cell>
          <cell r="L2015">
            <v>165.92214002091922</v>
          </cell>
        </row>
        <row r="2016">
          <cell r="B2016" t="str">
            <v>Central/WalesDrinkingTotalGinC: £3.50 - £4</v>
          </cell>
          <cell r="C2016" t="str">
            <v>Total</v>
          </cell>
          <cell r="D2016" t="str">
            <v>Drinking</v>
          </cell>
          <cell r="E2016" t="str">
            <v>Central/Wales</v>
          </cell>
          <cell r="F2016" t="str">
            <v>Total</v>
          </cell>
          <cell r="G2016" t="str">
            <v>Gin</v>
          </cell>
          <cell r="H2016" t="str">
            <v>25ml</v>
          </cell>
          <cell r="I2016" t="str">
            <v>C: £3.50 - £4</v>
          </cell>
          <cell r="J2016">
            <v>87</v>
          </cell>
          <cell r="K2016">
            <v>501.4</v>
          </cell>
          <cell r="L2016">
            <v>171.64311552128041</v>
          </cell>
        </row>
        <row r="2017">
          <cell r="B2017" t="str">
            <v>Central/WalesDrinkingTotalGinB: £3 - £3.50</v>
          </cell>
          <cell r="C2017" t="str">
            <v>Total</v>
          </cell>
          <cell r="D2017" t="str">
            <v>Drinking</v>
          </cell>
          <cell r="E2017" t="str">
            <v>Central/Wales</v>
          </cell>
          <cell r="F2017" t="str">
            <v>Total</v>
          </cell>
          <cell r="G2017" t="str">
            <v>Gin</v>
          </cell>
          <cell r="H2017" t="str">
            <v>25ml</v>
          </cell>
          <cell r="I2017" t="str">
            <v>B: £3 - £3.50</v>
          </cell>
          <cell r="J2017">
            <v>131</v>
          </cell>
          <cell r="K2017">
            <v>307.91000000000003</v>
          </cell>
          <cell r="L2017">
            <v>118.46080547544919</v>
          </cell>
        </row>
        <row r="2018">
          <cell r="B2018" t="str">
            <v>Central/WalesDrinkingTotalGinA: &lt;£3</v>
          </cell>
          <cell r="C2018" t="str">
            <v>Total</v>
          </cell>
          <cell r="D2018" t="str">
            <v>Drinking</v>
          </cell>
          <cell r="E2018" t="str">
            <v>Central/Wales</v>
          </cell>
          <cell r="F2018" t="str">
            <v>Total</v>
          </cell>
          <cell r="G2018" t="str">
            <v>Gin</v>
          </cell>
          <cell r="H2018" t="str">
            <v>25ml</v>
          </cell>
          <cell r="I2018" t="str">
            <v>A: &lt;£3</v>
          </cell>
          <cell r="J2018">
            <v>344</v>
          </cell>
          <cell r="K2018">
            <v>139.97999999999999</v>
          </cell>
          <cell r="L2018">
            <v>60.857735465147599</v>
          </cell>
        </row>
        <row r="2019">
          <cell r="B2019" t="str">
            <v>GBDrinkingMainstreamGinD: £4 - £4.50</v>
          </cell>
          <cell r="C2019" t="str">
            <v>Total</v>
          </cell>
          <cell r="D2019" t="str">
            <v>Drinking</v>
          </cell>
          <cell r="E2019" t="str">
            <v>GB</v>
          </cell>
          <cell r="F2019" t="str">
            <v>Mainstream</v>
          </cell>
          <cell r="G2019" t="str">
            <v>Gin</v>
          </cell>
          <cell r="H2019" t="str">
            <v>25ml</v>
          </cell>
          <cell r="I2019" t="str">
            <v>D: £4 - £4.50</v>
          </cell>
          <cell r="J2019">
            <v>98</v>
          </cell>
          <cell r="K2019">
            <v>769.29</v>
          </cell>
          <cell r="L2019">
            <v>232.1772585020104</v>
          </cell>
        </row>
        <row r="2020">
          <cell r="B2020" t="str">
            <v>GBDrinkingMainstreamGinC: £3.50 - £4</v>
          </cell>
          <cell r="C2020" t="str">
            <v>Total</v>
          </cell>
          <cell r="D2020" t="str">
            <v>Drinking</v>
          </cell>
          <cell r="E2020" t="str">
            <v>GB</v>
          </cell>
          <cell r="F2020" t="str">
            <v>Mainstream</v>
          </cell>
          <cell r="G2020" t="str">
            <v>Gin</v>
          </cell>
          <cell r="H2020" t="str">
            <v>25ml</v>
          </cell>
          <cell r="I2020" t="str">
            <v>C: £3.50 - £4</v>
          </cell>
          <cell r="J2020">
            <v>190</v>
          </cell>
          <cell r="K2020">
            <v>736.46</v>
          </cell>
          <cell r="L2020">
            <v>250.9470443310928</v>
          </cell>
        </row>
        <row r="2021">
          <cell r="B2021" t="str">
            <v>GBDrinkingMainstreamGinB: £3 - £3.50</v>
          </cell>
          <cell r="C2021" t="str">
            <v>Total</v>
          </cell>
          <cell r="D2021" t="str">
            <v>Drinking</v>
          </cell>
          <cell r="E2021" t="str">
            <v>GB</v>
          </cell>
          <cell r="F2021" t="str">
            <v>Mainstream</v>
          </cell>
          <cell r="G2021" t="str">
            <v>Gin</v>
          </cell>
          <cell r="H2021" t="str">
            <v>25ml</v>
          </cell>
          <cell r="I2021" t="str">
            <v>B: £3 - £3.50</v>
          </cell>
          <cell r="J2021">
            <v>195</v>
          </cell>
          <cell r="K2021">
            <v>397.35</v>
          </cell>
          <cell r="L2021">
            <v>149.57334641367041</v>
          </cell>
        </row>
        <row r="2022">
          <cell r="B2022" t="str">
            <v>GBDrinkingMainstreamGinA: &lt;£3</v>
          </cell>
          <cell r="C2022" t="str">
            <v>Total</v>
          </cell>
          <cell r="D2022" t="str">
            <v>Drinking</v>
          </cell>
          <cell r="E2022" t="str">
            <v>GB</v>
          </cell>
          <cell r="F2022" t="str">
            <v>Mainstream</v>
          </cell>
          <cell r="G2022" t="str">
            <v>Gin</v>
          </cell>
          <cell r="H2022" t="str">
            <v>25ml</v>
          </cell>
          <cell r="I2022" t="str">
            <v>A: &lt;£3</v>
          </cell>
          <cell r="J2022">
            <v>396</v>
          </cell>
          <cell r="K2022">
            <v>156.22</v>
          </cell>
          <cell r="L2022">
            <v>69.607085372390799</v>
          </cell>
        </row>
        <row r="2023">
          <cell r="B2023" t="str">
            <v>GBDrinkingPremiumGinF: £5 - £5.50</v>
          </cell>
          <cell r="C2023" t="str">
            <v>Total</v>
          </cell>
          <cell r="D2023" t="str">
            <v>Drinking</v>
          </cell>
          <cell r="E2023" t="str">
            <v>GB</v>
          </cell>
          <cell r="F2023" t="str">
            <v>Premium</v>
          </cell>
          <cell r="G2023" t="str">
            <v>Gin</v>
          </cell>
          <cell r="H2023" t="str">
            <v>25ml</v>
          </cell>
          <cell r="I2023" t="str">
            <v>F: £5 - £5.50</v>
          </cell>
          <cell r="J2023">
            <v>68</v>
          </cell>
          <cell r="K2023">
            <v>434.38</v>
          </cell>
          <cell r="L2023">
            <v>96.479461415807194</v>
          </cell>
        </row>
        <row r="2024">
          <cell r="B2024" t="str">
            <v>GBDrinkingPremiumGinE: £4.50 - £5</v>
          </cell>
          <cell r="C2024" t="str">
            <v>Total</v>
          </cell>
          <cell r="D2024" t="str">
            <v>Drinking</v>
          </cell>
          <cell r="E2024" t="str">
            <v>GB</v>
          </cell>
          <cell r="F2024" t="str">
            <v>Premium</v>
          </cell>
          <cell r="G2024" t="str">
            <v>Gin</v>
          </cell>
          <cell r="H2024" t="str">
            <v>25ml</v>
          </cell>
          <cell r="I2024" t="str">
            <v>E: £4.50 - £5</v>
          </cell>
          <cell r="J2024">
            <v>141</v>
          </cell>
          <cell r="K2024">
            <v>538.57000000000005</v>
          </cell>
          <cell r="L2024">
            <v>131.6940131175628</v>
          </cell>
        </row>
        <row r="2025">
          <cell r="B2025" t="str">
            <v>GBDrinkingPremiumGinD: £4 - £4.50</v>
          </cell>
          <cell r="C2025" t="str">
            <v>Total</v>
          </cell>
          <cell r="D2025" t="str">
            <v>Drinking</v>
          </cell>
          <cell r="E2025" t="str">
            <v>GB</v>
          </cell>
          <cell r="F2025" t="str">
            <v>Premium</v>
          </cell>
          <cell r="G2025" t="str">
            <v>Gin</v>
          </cell>
          <cell r="H2025" t="str">
            <v>25ml</v>
          </cell>
          <cell r="I2025" t="str">
            <v>D: £4 - £4.50</v>
          </cell>
          <cell r="J2025">
            <v>271</v>
          </cell>
          <cell r="K2025">
            <v>383.22</v>
          </cell>
          <cell r="L2025">
            <v>109.2997131520208</v>
          </cell>
        </row>
        <row r="2026">
          <cell r="B2026" t="str">
            <v>GBDrinkingPremiumGinC: £3.50 - £4</v>
          </cell>
          <cell r="C2026" t="str">
            <v>Total</v>
          </cell>
          <cell r="D2026" t="str">
            <v>Drinking</v>
          </cell>
          <cell r="E2026" t="str">
            <v>GB</v>
          </cell>
          <cell r="F2026" t="str">
            <v>Premium</v>
          </cell>
          <cell r="G2026" t="str">
            <v>Gin</v>
          </cell>
          <cell r="H2026" t="str">
            <v>25ml</v>
          </cell>
          <cell r="I2026" t="str">
            <v>C: £3.50 - £4</v>
          </cell>
          <cell r="J2026">
            <v>284</v>
          </cell>
          <cell r="K2026">
            <v>453.91</v>
          </cell>
          <cell r="L2026">
            <v>144.48789472012561</v>
          </cell>
        </row>
        <row r="2027">
          <cell r="B2027" t="str">
            <v>GBDrinkingPremiumGinA: &lt;£3</v>
          </cell>
          <cell r="C2027" t="str">
            <v>Total</v>
          </cell>
          <cell r="D2027" t="str">
            <v>Drinking</v>
          </cell>
          <cell r="E2027" t="str">
            <v>GB</v>
          </cell>
          <cell r="F2027" t="str">
            <v>Premium</v>
          </cell>
          <cell r="G2027" t="str">
            <v>Gin</v>
          </cell>
          <cell r="H2027" t="str">
            <v>25ml</v>
          </cell>
          <cell r="I2027" t="str">
            <v>A: &lt;£3</v>
          </cell>
          <cell r="J2027">
            <v>338</v>
          </cell>
          <cell r="K2027">
            <v>221.85</v>
          </cell>
          <cell r="L2027">
            <v>91.839186827798798</v>
          </cell>
        </row>
        <row r="2028">
          <cell r="B2028" t="str">
            <v>GBDrinkingPremiumGinB: £3 - £3.50</v>
          </cell>
          <cell r="C2028" t="str">
            <v>Total</v>
          </cell>
          <cell r="D2028" t="str">
            <v>Drinking</v>
          </cell>
          <cell r="E2028" t="str">
            <v>GB</v>
          </cell>
          <cell r="F2028" t="str">
            <v>Premium</v>
          </cell>
          <cell r="G2028" t="str">
            <v>Gin</v>
          </cell>
          <cell r="H2028" t="str">
            <v>25ml</v>
          </cell>
          <cell r="I2028" t="str">
            <v>B: £3 - £3.50</v>
          </cell>
          <cell r="J2028">
            <v>384</v>
          </cell>
          <cell r="K2028">
            <v>356.76</v>
          </cell>
          <cell r="L2028">
            <v>129.3289235754996</v>
          </cell>
        </row>
        <row r="2029">
          <cell r="B2029" t="str">
            <v>GBDrinkingTotalGinF: £5 - £5.50</v>
          </cell>
          <cell r="C2029" t="str">
            <v>Total</v>
          </cell>
          <cell r="D2029" t="str">
            <v>Drinking</v>
          </cell>
          <cell r="E2029" t="str">
            <v>GB</v>
          </cell>
          <cell r="F2029" t="str">
            <v>Total</v>
          </cell>
          <cell r="G2029" t="str">
            <v>Gin</v>
          </cell>
          <cell r="H2029" t="str">
            <v>25ml</v>
          </cell>
          <cell r="I2029" t="str">
            <v>F: £5 - £5.50</v>
          </cell>
          <cell r="J2029">
            <v>75</v>
          </cell>
          <cell r="K2029">
            <v>440.5</v>
          </cell>
          <cell r="L2029">
            <v>100.11073934086761</v>
          </cell>
        </row>
        <row r="2030">
          <cell r="B2030" t="str">
            <v>GBDrinkingTotalGinE: £4.50 - £5</v>
          </cell>
          <cell r="C2030" t="str">
            <v>Total</v>
          </cell>
          <cell r="D2030" t="str">
            <v>Drinking</v>
          </cell>
          <cell r="E2030" t="str">
            <v>GB</v>
          </cell>
          <cell r="F2030" t="str">
            <v>Total</v>
          </cell>
          <cell r="G2030" t="str">
            <v>Gin</v>
          </cell>
          <cell r="H2030" t="str">
            <v>25ml</v>
          </cell>
          <cell r="I2030" t="str">
            <v>E: £4.50 - £5</v>
          </cell>
          <cell r="J2030">
            <v>160</v>
          </cell>
          <cell r="K2030">
            <v>617.22</v>
          </cell>
          <cell r="L2030">
            <v>154.23521859141479</v>
          </cell>
        </row>
        <row r="2031">
          <cell r="B2031" t="str">
            <v>GBDrinkingTotalGinD: £4 - £4.50</v>
          </cell>
          <cell r="C2031" t="str">
            <v>Total</v>
          </cell>
          <cell r="D2031" t="str">
            <v>Drinking</v>
          </cell>
          <cell r="E2031" t="str">
            <v>GB</v>
          </cell>
          <cell r="F2031" t="str">
            <v>Total</v>
          </cell>
          <cell r="G2031" t="str">
            <v>Gin</v>
          </cell>
          <cell r="H2031" t="str">
            <v>25ml</v>
          </cell>
          <cell r="I2031" t="str">
            <v>D: £4 - £4.50</v>
          </cell>
          <cell r="J2031">
            <v>369</v>
          </cell>
          <cell r="K2031">
            <v>485.75</v>
          </cell>
          <cell r="L2031">
            <v>141.93385798751922</v>
          </cell>
        </row>
        <row r="2032">
          <cell r="B2032" t="str">
            <v>GBDrinkingTotalGinC: £3.50 - £4</v>
          </cell>
          <cell r="C2032" t="str">
            <v>Total</v>
          </cell>
          <cell r="D2032" t="str">
            <v>Drinking</v>
          </cell>
          <cell r="E2032" t="str">
            <v>GB</v>
          </cell>
          <cell r="F2032" t="str">
            <v>Total</v>
          </cell>
          <cell r="G2032" t="str">
            <v>Gin</v>
          </cell>
          <cell r="H2032" t="str">
            <v>25ml</v>
          </cell>
          <cell r="I2032" t="str">
            <v>C: £3.50 - £4</v>
          </cell>
          <cell r="J2032">
            <v>474</v>
          </cell>
          <cell r="K2032">
            <v>567.16999999999996</v>
          </cell>
          <cell r="L2032">
            <v>187.16139350933162</v>
          </cell>
        </row>
        <row r="2033">
          <cell r="B2033" t="str">
            <v>GBDrinkingTotalGinB: £3 - £3.50</v>
          </cell>
          <cell r="C2033" t="str">
            <v>Total</v>
          </cell>
          <cell r="D2033" t="str">
            <v>Drinking</v>
          </cell>
          <cell r="E2033" t="str">
            <v>GB</v>
          </cell>
          <cell r="F2033" t="str">
            <v>Total</v>
          </cell>
          <cell r="G2033" t="str">
            <v>Gin</v>
          </cell>
          <cell r="H2033" t="str">
            <v>25ml</v>
          </cell>
          <cell r="I2033" t="str">
            <v>B: £3 - £3.50</v>
          </cell>
          <cell r="J2033">
            <v>579</v>
          </cell>
          <cell r="K2033">
            <v>370.43</v>
          </cell>
          <cell r="L2033">
            <v>136.14699344327721</v>
          </cell>
        </row>
        <row r="2034">
          <cell r="B2034" t="str">
            <v>GBDrinkingTotalGinA: &lt;£3</v>
          </cell>
          <cell r="C2034" t="str">
            <v>Total</v>
          </cell>
          <cell r="D2034" t="str">
            <v>Drinking</v>
          </cell>
          <cell r="E2034" t="str">
            <v>GB</v>
          </cell>
          <cell r="F2034" t="str">
            <v>Total</v>
          </cell>
          <cell r="G2034" t="str">
            <v>Gin</v>
          </cell>
          <cell r="H2034" t="str">
            <v>25ml</v>
          </cell>
          <cell r="I2034" t="str">
            <v>A: &lt;£3</v>
          </cell>
          <cell r="J2034">
            <v>734</v>
          </cell>
          <cell r="K2034">
            <v>186.44</v>
          </cell>
          <cell r="L2034">
            <v>79.8447560698404</v>
          </cell>
        </row>
        <row r="2035">
          <cell r="B2035" t="str">
            <v>LondonDrinkingMainstreamGinD: £4 - £4.50</v>
          </cell>
          <cell r="C2035" t="str">
            <v>Total</v>
          </cell>
          <cell r="D2035" t="str">
            <v>Drinking</v>
          </cell>
          <cell r="E2035" t="str">
            <v>London</v>
          </cell>
          <cell r="F2035" t="str">
            <v>Mainstream</v>
          </cell>
          <cell r="G2035" t="str">
            <v>Gin</v>
          </cell>
          <cell r="H2035" t="str">
            <v>25ml</v>
          </cell>
          <cell r="I2035" t="str">
            <v>D: £4 - £4.50</v>
          </cell>
          <cell r="J2035">
            <v>36</v>
          </cell>
          <cell r="K2035">
            <v>655.1</v>
          </cell>
          <cell r="L2035">
            <v>191.25559127315239</v>
          </cell>
        </row>
        <row r="2036">
          <cell r="B2036" t="str">
            <v>LondonDrinkingPremiumGinA: &lt;£3</v>
          </cell>
          <cell r="C2036" t="str">
            <v>Total</v>
          </cell>
          <cell r="D2036" t="str">
            <v>Drinking</v>
          </cell>
          <cell r="E2036" t="str">
            <v>London</v>
          </cell>
          <cell r="F2036" t="str">
            <v>Premium</v>
          </cell>
          <cell r="G2036" t="str">
            <v>Gin</v>
          </cell>
          <cell r="H2036" t="str">
            <v>25ml</v>
          </cell>
          <cell r="I2036" t="str">
            <v>A: &lt;£3</v>
          </cell>
          <cell r="J2036">
            <v>30</v>
          </cell>
          <cell r="K2036">
            <v>302.95999999999998</v>
          </cell>
          <cell r="L2036">
            <v>120.3349572649572</v>
          </cell>
        </row>
        <row r="2037">
          <cell r="B2037" t="str">
            <v>LondonDrinkingPremiumGinF: £5 - £5.50</v>
          </cell>
          <cell r="C2037" t="str">
            <v>Total</v>
          </cell>
          <cell r="D2037" t="str">
            <v>Drinking</v>
          </cell>
          <cell r="E2037" t="str">
            <v>London</v>
          </cell>
          <cell r="F2037" t="str">
            <v>Premium</v>
          </cell>
          <cell r="G2037" t="str">
            <v>Gin</v>
          </cell>
          <cell r="H2037" t="str">
            <v>25ml</v>
          </cell>
          <cell r="I2037" t="str">
            <v>F: £5 - £5.50</v>
          </cell>
          <cell r="J2037">
            <v>55</v>
          </cell>
          <cell r="K2037">
            <v>430.17</v>
          </cell>
          <cell r="L2037">
            <v>94.862951829706404</v>
          </cell>
        </row>
        <row r="2038">
          <cell r="B2038" t="str">
            <v>LondonDrinkingPremiumGinE: £4.50 - £5</v>
          </cell>
          <cell r="C2038" t="str">
            <v>Total</v>
          </cell>
          <cell r="D2038" t="str">
            <v>Drinking</v>
          </cell>
          <cell r="E2038" t="str">
            <v>London</v>
          </cell>
          <cell r="F2038" t="str">
            <v>Premium</v>
          </cell>
          <cell r="G2038" t="str">
            <v>Gin</v>
          </cell>
          <cell r="H2038" t="str">
            <v>25ml</v>
          </cell>
          <cell r="I2038" t="str">
            <v>E: £4.50 - £5</v>
          </cell>
          <cell r="J2038">
            <v>79</v>
          </cell>
          <cell r="K2038">
            <v>362.15</v>
          </cell>
          <cell r="L2038">
            <v>88.115756154046792</v>
          </cell>
        </row>
        <row r="2039">
          <cell r="B2039" t="str">
            <v>LondonDrinkingPremiumGinB: £3 - £3.50</v>
          </cell>
          <cell r="C2039" t="str">
            <v>Total</v>
          </cell>
          <cell r="D2039" t="str">
            <v>Drinking</v>
          </cell>
          <cell r="E2039" t="str">
            <v>London</v>
          </cell>
          <cell r="F2039" t="str">
            <v>Premium</v>
          </cell>
          <cell r="G2039" t="str">
            <v>Gin</v>
          </cell>
          <cell r="H2039" t="str">
            <v>25ml</v>
          </cell>
          <cell r="I2039" t="str">
            <v>B: £3 - £3.50</v>
          </cell>
          <cell r="J2039">
            <v>83</v>
          </cell>
          <cell r="K2039">
            <v>373.89</v>
          </cell>
          <cell r="L2039">
            <v>130.1953673585264</v>
          </cell>
        </row>
        <row r="2040">
          <cell r="B2040" t="str">
            <v>LondonDrinkingPremiumGinC: £3.50 - £4</v>
          </cell>
          <cell r="C2040" t="str">
            <v>Total</v>
          </cell>
          <cell r="D2040" t="str">
            <v>Drinking</v>
          </cell>
          <cell r="E2040" t="str">
            <v>London</v>
          </cell>
          <cell r="F2040" t="str">
            <v>Premium</v>
          </cell>
          <cell r="G2040" t="str">
            <v>Gin</v>
          </cell>
          <cell r="H2040" t="str">
            <v>25ml</v>
          </cell>
          <cell r="I2040" t="str">
            <v>C: £3.50 - £4</v>
          </cell>
          <cell r="J2040">
            <v>83</v>
          </cell>
          <cell r="K2040">
            <v>436.79</v>
          </cell>
          <cell r="L2040">
            <v>143.42085793353482</v>
          </cell>
        </row>
        <row r="2041">
          <cell r="B2041" t="str">
            <v>LondonDrinkingPremiumGinD: £4 - £4.50</v>
          </cell>
          <cell r="C2041" t="str">
            <v>Total</v>
          </cell>
          <cell r="D2041" t="str">
            <v>Drinking</v>
          </cell>
          <cell r="E2041" t="str">
            <v>London</v>
          </cell>
          <cell r="F2041" t="str">
            <v>Premium</v>
          </cell>
          <cell r="G2041" t="str">
            <v>Gin</v>
          </cell>
          <cell r="H2041" t="str">
            <v>25ml</v>
          </cell>
          <cell r="I2041" t="str">
            <v>D: £4 - £4.50</v>
          </cell>
          <cell r="J2041">
            <v>124</v>
          </cell>
          <cell r="K2041">
            <v>327.06</v>
          </cell>
          <cell r="L2041">
            <v>91.665433315447203</v>
          </cell>
        </row>
        <row r="2042">
          <cell r="B2042" t="str">
            <v>LondonDrinkingTotalGinA: &lt;£3</v>
          </cell>
          <cell r="C2042" t="str">
            <v>Total</v>
          </cell>
          <cell r="D2042" t="str">
            <v>Drinking</v>
          </cell>
          <cell r="E2042" t="str">
            <v>London</v>
          </cell>
          <cell r="F2042" t="str">
            <v>Total</v>
          </cell>
          <cell r="G2042" t="str">
            <v>Gin</v>
          </cell>
          <cell r="H2042" t="str">
            <v>25ml</v>
          </cell>
          <cell r="I2042" t="str">
            <v>A: &lt;£3</v>
          </cell>
          <cell r="J2042">
            <v>35</v>
          </cell>
          <cell r="K2042">
            <v>285.20999999999998</v>
          </cell>
          <cell r="L2042">
            <v>112.73238095238081</v>
          </cell>
        </row>
        <row r="2043">
          <cell r="B2043" t="str">
            <v>LondonDrinkingTotalGinF: £5 - £5.50</v>
          </cell>
          <cell r="C2043" t="str">
            <v>Total</v>
          </cell>
          <cell r="D2043" t="str">
            <v>Drinking</v>
          </cell>
          <cell r="E2043" t="str">
            <v>London</v>
          </cell>
          <cell r="F2043" t="str">
            <v>Total</v>
          </cell>
          <cell r="G2043" t="str">
            <v>Gin</v>
          </cell>
          <cell r="H2043" t="str">
            <v>25ml</v>
          </cell>
          <cell r="I2043" t="str">
            <v>F: £5 - £5.50</v>
          </cell>
          <cell r="J2043">
            <v>60</v>
          </cell>
          <cell r="K2043">
            <v>439.68</v>
          </cell>
          <cell r="L2043">
            <v>98.852141195779609</v>
          </cell>
        </row>
        <row r="2044">
          <cell r="B2044" t="str">
            <v>LondonDrinkingTotalGinE: £4.50 - £5</v>
          </cell>
          <cell r="C2044" t="str">
            <v>Total</v>
          </cell>
          <cell r="D2044" t="str">
            <v>Drinking</v>
          </cell>
          <cell r="E2044" t="str">
            <v>London</v>
          </cell>
          <cell r="F2044" t="str">
            <v>Total</v>
          </cell>
          <cell r="G2044" t="str">
            <v>Gin</v>
          </cell>
          <cell r="H2044" t="str">
            <v>25ml</v>
          </cell>
          <cell r="I2044" t="str">
            <v>E: £4.50 - £5</v>
          </cell>
          <cell r="J2044">
            <v>90</v>
          </cell>
          <cell r="K2044">
            <v>456.85</v>
          </cell>
          <cell r="L2044">
            <v>113.10755427605079</v>
          </cell>
        </row>
        <row r="2045">
          <cell r="B2045" t="str">
            <v>LondonDrinkingTotalGinB: £3 - £3.50</v>
          </cell>
          <cell r="C2045" t="str">
            <v>Total</v>
          </cell>
          <cell r="D2045" t="str">
            <v>Drinking</v>
          </cell>
          <cell r="E2045" t="str">
            <v>London</v>
          </cell>
          <cell r="F2045" t="str">
            <v>Total</v>
          </cell>
          <cell r="G2045" t="str">
            <v>Gin</v>
          </cell>
          <cell r="H2045" t="str">
            <v>25ml</v>
          </cell>
          <cell r="I2045" t="str">
            <v>B: £3 - £3.50</v>
          </cell>
          <cell r="J2045">
            <v>110</v>
          </cell>
          <cell r="K2045">
            <v>372.01</v>
          </cell>
          <cell r="L2045">
            <v>131.5237792156648</v>
          </cell>
        </row>
        <row r="2046">
          <cell r="B2046" t="str">
            <v>LondonDrinkingTotalGinC: £3.50 - £4</v>
          </cell>
          <cell r="C2046" t="str">
            <v>Total</v>
          </cell>
          <cell r="D2046" t="str">
            <v>Drinking</v>
          </cell>
          <cell r="E2046" t="str">
            <v>London</v>
          </cell>
          <cell r="F2046" t="str">
            <v>Total</v>
          </cell>
          <cell r="G2046" t="str">
            <v>Gin</v>
          </cell>
          <cell r="H2046" t="str">
            <v>25ml</v>
          </cell>
          <cell r="I2046" t="str">
            <v>C: £3.50 - £4</v>
          </cell>
          <cell r="J2046">
            <v>112</v>
          </cell>
          <cell r="K2046">
            <v>519.32000000000005</v>
          </cell>
          <cell r="L2046">
            <v>171.37392937326041</v>
          </cell>
        </row>
        <row r="2047">
          <cell r="B2047" t="str">
            <v>LondonDrinkingTotalGinD: £4 - £4.50</v>
          </cell>
          <cell r="C2047" t="str">
            <v>Total</v>
          </cell>
          <cell r="D2047" t="str">
            <v>Drinking</v>
          </cell>
          <cell r="E2047" t="str">
            <v>London</v>
          </cell>
          <cell r="F2047" t="str">
            <v>Total</v>
          </cell>
          <cell r="G2047" t="str">
            <v>Gin</v>
          </cell>
          <cell r="H2047" t="str">
            <v>25ml</v>
          </cell>
          <cell r="I2047" t="str">
            <v>D: £4 - £4.50</v>
          </cell>
          <cell r="J2047">
            <v>160</v>
          </cell>
          <cell r="K2047">
            <v>400.87</v>
          </cell>
          <cell r="L2047">
            <v>114.0732188559308</v>
          </cell>
        </row>
        <row r="2048">
          <cell r="B2048" t="str">
            <v>North EnglandDrinkingMainstreamGinB: £3 - £3.50</v>
          </cell>
          <cell r="C2048" t="str">
            <v>Total</v>
          </cell>
          <cell r="D2048" t="str">
            <v>Drinking</v>
          </cell>
          <cell r="E2048" t="str">
            <v>North England</v>
          </cell>
          <cell r="F2048" t="str">
            <v>Mainstream</v>
          </cell>
          <cell r="G2048" t="str">
            <v>Gin</v>
          </cell>
          <cell r="H2048" t="str">
            <v>25ml</v>
          </cell>
          <cell r="I2048" t="str">
            <v>B: £3 - £3.50</v>
          </cell>
          <cell r="J2048">
            <v>49</v>
          </cell>
          <cell r="K2048">
            <v>332.38</v>
          </cell>
          <cell r="L2048">
            <v>128.17700050192761</v>
          </cell>
        </row>
        <row r="2049">
          <cell r="B2049" t="str">
            <v>North EnglandDrinkingMainstreamGinC: £3.50 - £4</v>
          </cell>
          <cell r="C2049" t="str">
            <v>Total</v>
          </cell>
          <cell r="D2049" t="str">
            <v>Drinking</v>
          </cell>
          <cell r="E2049" t="str">
            <v>North England</v>
          </cell>
          <cell r="F2049" t="str">
            <v>Mainstream</v>
          </cell>
          <cell r="G2049" t="str">
            <v>Gin</v>
          </cell>
          <cell r="H2049" t="str">
            <v>25ml</v>
          </cell>
          <cell r="I2049" t="str">
            <v>C: £3.50 - £4</v>
          </cell>
          <cell r="J2049">
            <v>61</v>
          </cell>
          <cell r="K2049">
            <v>764.21</v>
          </cell>
          <cell r="L2049">
            <v>263.4227324876988</v>
          </cell>
        </row>
        <row r="2050">
          <cell r="B2050" t="str">
            <v>North EnglandDrinkingMainstreamGinA: &lt;£3</v>
          </cell>
          <cell r="C2050" t="str">
            <v>Total</v>
          </cell>
          <cell r="D2050" t="str">
            <v>Drinking</v>
          </cell>
          <cell r="E2050" t="str">
            <v>North England</v>
          </cell>
          <cell r="F2050" t="str">
            <v>Mainstream</v>
          </cell>
          <cell r="G2050" t="str">
            <v>Gin</v>
          </cell>
          <cell r="H2050" t="str">
            <v>25ml</v>
          </cell>
          <cell r="I2050" t="str">
            <v>A: &lt;£3</v>
          </cell>
          <cell r="J2050">
            <v>148</v>
          </cell>
          <cell r="K2050">
            <v>191.25</v>
          </cell>
          <cell r="L2050">
            <v>86.1259311229324</v>
          </cell>
        </row>
        <row r="2051">
          <cell r="B2051" t="str">
            <v>North EnglandDrinkingPremiumGinD: £4 - £4.50</v>
          </cell>
          <cell r="C2051" t="str">
            <v>Total</v>
          </cell>
          <cell r="D2051" t="str">
            <v>Drinking</v>
          </cell>
          <cell r="E2051" t="str">
            <v>North England</v>
          </cell>
          <cell r="F2051" t="str">
            <v>Premium</v>
          </cell>
          <cell r="G2051" t="str">
            <v>Gin</v>
          </cell>
          <cell r="H2051" t="str">
            <v>25ml</v>
          </cell>
          <cell r="I2051" t="str">
            <v>D: £4 - £4.50</v>
          </cell>
          <cell r="J2051">
            <v>42</v>
          </cell>
          <cell r="K2051">
            <v>416.05</v>
          </cell>
          <cell r="L2051">
            <v>120.013884674802</v>
          </cell>
        </row>
        <row r="2052">
          <cell r="B2052" t="str">
            <v>North EnglandDrinkingPremiumGinC: £3.50 - £4</v>
          </cell>
          <cell r="C2052" t="str">
            <v>Total</v>
          </cell>
          <cell r="D2052" t="str">
            <v>Drinking</v>
          </cell>
          <cell r="E2052" t="str">
            <v>North England</v>
          </cell>
          <cell r="F2052" t="str">
            <v>Premium</v>
          </cell>
          <cell r="G2052" t="str">
            <v>Gin</v>
          </cell>
          <cell r="H2052" t="str">
            <v>25ml</v>
          </cell>
          <cell r="I2052" t="str">
            <v>C: £3.50 - £4</v>
          </cell>
          <cell r="J2052">
            <v>47</v>
          </cell>
          <cell r="K2052">
            <v>606.91</v>
          </cell>
          <cell r="L2052">
            <v>191.2533519463432</v>
          </cell>
        </row>
        <row r="2053">
          <cell r="B2053" t="str">
            <v>North EnglandDrinkingPremiumGinB: £3 - £3.50</v>
          </cell>
          <cell r="C2053" t="str">
            <v>Total</v>
          </cell>
          <cell r="D2053" t="str">
            <v>Drinking</v>
          </cell>
          <cell r="E2053" t="str">
            <v>North England</v>
          </cell>
          <cell r="F2053" t="str">
            <v>Premium</v>
          </cell>
          <cell r="G2053" t="str">
            <v>Gin</v>
          </cell>
          <cell r="H2053" t="str">
            <v>25ml</v>
          </cell>
          <cell r="I2053" t="str">
            <v>B: £3 - £3.50</v>
          </cell>
          <cell r="J2053">
            <v>98</v>
          </cell>
          <cell r="K2053">
            <v>448.78</v>
          </cell>
          <cell r="L2053">
            <v>167.95181370821479</v>
          </cell>
        </row>
        <row r="2054">
          <cell r="B2054" t="str">
            <v>North EnglandDrinkingPremiumGinA: &lt;£3</v>
          </cell>
          <cell r="C2054" t="str">
            <v>Total</v>
          </cell>
          <cell r="D2054" t="str">
            <v>Drinking</v>
          </cell>
          <cell r="E2054" t="str">
            <v>North England</v>
          </cell>
          <cell r="F2054" t="str">
            <v>Premium</v>
          </cell>
          <cell r="G2054" t="str">
            <v>Gin</v>
          </cell>
          <cell r="H2054" t="str">
            <v>25ml</v>
          </cell>
          <cell r="I2054" t="str">
            <v>A: &lt;£3</v>
          </cell>
          <cell r="J2054">
            <v>109</v>
          </cell>
          <cell r="K2054">
            <v>243.19</v>
          </cell>
          <cell r="L2054">
            <v>101.54770143948879</v>
          </cell>
        </row>
        <row r="2055">
          <cell r="B2055" t="str">
            <v>North EnglandDrinkingTotalGinE: £4.50 - £5</v>
          </cell>
          <cell r="C2055" t="str">
            <v>Total</v>
          </cell>
          <cell r="D2055" t="str">
            <v>Drinking</v>
          </cell>
          <cell r="E2055" t="str">
            <v>North England</v>
          </cell>
          <cell r="F2055" t="str">
            <v>Total</v>
          </cell>
          <cell r="G2055" t="str">
            <v>Gin</v>
          </cell>
          <cell r="H2055" t="str">
            <v>25ml</v>
          </cell>
          <cell r="I2055" t="str">
            <v>E: £4.50 - £5</v>
          </cell>
          <cell r="J2055">
            <v>30</v>
          </cell>
          <cell r="K2055">
            <v>983.5</v>
          </cell>
          <cell r="L2055">
            <v>246.2416850429056</v>
          </cell>
        </row>
        <row r="2056">
          <cell r="B2056" t="str">
            <v>North EnglandDrinkingTotalGinD: £4 - £4.50</v>
          </cell>
          <cell r="C2056" t="str">
            <v>Total</v>
          </cell>
          <cell r="D2056" t="str">
            <v>Drinking</v>
          </cell>
          <cell r="E2056" t="str">
            <v>North England</v>
          </cell>
          <cell r="F2056" t="str">
            <v>Total</v>
          </cell>
          <cell r="G2056" t="str">
            <v>Gin</v>
          </cell>
          <cell r="H2056" t="str">
            <v>25ml</v>
          </cell>
          <cell r="I2056" t="str">
            <v>D: £4 - £4.50</v>
          </cell>
          <cell r="J2056">
            <v>62</v>
          </cell>
          <cell r="K2056">
            <v>586.16999999999996</v>
          </cell>
          <cell r="L2056">
            <v>175.4103499199872</v>
          </cell>
        </row>
        <row r="2057">
          <cell r="B2057" t="str">
            <v>North EnglandDrinkingTotalGinC: £3.50 - £4</v>
          </cell>
          <cell r="C2057" t="str">
            <v>Total</v>
          </cell>
          <cell r="D2057" t="str">
            <v>Drinking</v>
          </cell>
          <cell r="E2057" t="str">
            <v>North England</v>
          </cell>
          <cell r="F2057" t="str">
            <v>Total</v>
          </cell>
          <cell r="G2057" t="str">
            <v>Gin</v>
          </cell>
          <cell r="H2057" t="str">
            <v>25ml</v>
          </cell>
          <cell r="I2057" t="str">
            <v>C: £3.50 - £4</v>
          </cell>
          <cell r="J2057">
            <v>108</v>
          </cell>
          <cell r="K2057">
            <v>695.76</v>
          </cell>
          <cell r="L2057">
            <v>232.01568725210879</v>
          </cell>
        </row>
        <row r="2058">
          <cell r="B2058" t="str">
            <v>North EnglandDrinkingTotalGinB: £3 - £3.50</v>
          </cell>
          <cell r="C2058" t="str">
            <v>Total</v>
          </cell>
          <cell r="D2058" t="str">
            <v>Drinking</v>
          </cell>
          <cell r="E2058" t="str">
            <v>North England</v>
          </cell>
          <cell r="F2058" t="str">
            <v>Total</v>
          </cell>
          <cell r="G2058" t="str">
            <v>Gin</v>
          </cell>
          <cell r="H2058" t="str">
            <v>25ml</v>
          </cell>
          <cell r="I2058" t="str">
            <v>B: £3 - £3.50</v>
          </cell>
          <cell r="J2058">
            <v>147</v>
          </cell>
          <cell r="K2058">
            <v>409.98</v>
          </cell>
          <cell r="L2058">
            <v>154.6935426394524</v>
          </cell>
        </row>
        <row r="2059">
          <cell r="B2059" t="str">
            <v>North EnglandDrinkingTotalGinA: &lt;£3</v>
          </cell>
          <cell r="C2059" t="str">
            <v>Total</v>
          </cell>
          <cell r="D2059" t="str">
            <v>Drinking</v>
          </cell>
          <cell r="E2059" t="str">
            <v>North England</v>
          </cell>
          <cell r="F2059" t="str">
            <v>Total</v>
          </cell>
          <cell r="G2059" t="str">
            <v>Gin</v>
          </cell>
          <cell r="H2059" t="str">
            <v>25ml</v>
          </cell>
          <cell r="I2059" t="str">
            <v>A: &lt;£3</v>
          </cell>
          <cell r="J2059">
            <v>257</v>
          </cell>
          <cell r="K2059">
            <v>213.28</v>
          </cell>
          <cell r="L2059">
            <v>92.666681957580806</v>
          </cell>
        </row>
        <row r="2060">
          <cell r="B2060" t="str">
            <v>ScotlandDrinkingPremiumGinB: £3 - £3.50</v>
          </cell>
          <cell r="C2060" t="str">
            <v>Total</v>
          </cell>
          <cell r="D2060" t="str">
            <v>Drinking</v>
          </cell>
          <cell r="E2060" t="str">
            <v>Scotland</v>
          </cell>
          <cell r="F2060" t="str">
            <v>Premium</v>
          </cell>
          <cell r="G2060" t="str">
            <v>Gin</v>
          </cell>
          <cell r="H2060" t="str">
            <v>25ml</v>
          </cell>
          <cell r="I2060" t="str">
            <v>B: £3 - £3.50</v>
          </cell>
          <cell r="J2060">
            <v>31</v>
          </cell>
          <cell r="K2060">
            <v>539.79999999999995</v>
          </cell>
          <cell r="L2060">
            <v>188.31421836228282</v>
          </cell>
        </row>
        <row r="2061">
          <cell r="B2061" t="str">
            <v>ScotlandDrinkingTotalGinC: £3.50 - £4</v>
          </cell>
          <cell r="C2061" t="str">
            <v>Total</v>
          </cell>
          <cell r="D2061" t="str">
            <v>Drinking</v>
          </cell>
          <cell r="E2061" t="str">
            <v>Scotland</v>
          </cell>
          <cell r="F2061" t="str">
            <v>Total</v>
          </cell>
          <cell r="G2061" t="str">
            <v>Gin</v>
          </cell>
          <cell r="H2061" t="str">
            <v>25ml</v>
          </cell>
          <cell r="I2061" t="str">
            <v>C: £3.50 - £4</v>
          </cell>
          <cell r="J2061">
            <v>46</v>
          </cell>
          <cell r="K2061">
            <v>671.34</v>
          </cell>
          <cell r="L2061">
            <v>207.88867783504199</v>
          </cell>
        </row>
        <row r="2062">
          <cell r="B2062" t="str">
            <v>ScotlandDrinkingTotalGinB: £3 - £3.50</v>
          </cell>
          <cell r="C2062" t="str">
            <v>Total</v>
          </cell>
          <cell r="D2062" t="str">
            <v>Drinking</v>
          </cell>
          <cell r="E2062" t="str">
            <v>Scotland</v>
          </cell>
          <cell r="F2062" t="str">
            <v>Total</v>
          </cell>
          <cell r="G2062" t="str">
            <v>Gin</v>
          </cell>
          <cell r="H2062" t="str">
            <v>25ml</v>
          </cell>
          <cell r="I2062" t="str">
            <v>B: £3 - £3.50</v>
          </cell>
          <cell r="J2062">
            <v>51</v>
          </cell>
          <cell r="K2062">
            <v>583.33000000000004</v>
          </cell>
          <cell r="L2062">
            <v>205.00723922751601</v>
          </cell>
        </row>
        <row r="2063">
          <cell r="B2063" t="str">
            <v>South EnglandDrinkingMainstreamGinB: £3 - £3.50</v>
          </cell>
          <cell r="C2063" t="str">
            <v>Total</v>
          </cell>
          <cell r="D2063" t="str">
            <v>Drinking</v>
          </cell>
          <cell r="E2063" t="str">
            <v>South England</v>
          </cell>
          <cell r="F2063" t="str">
            <v>Mainstream</v>
          </cell>
          <cell r="G2063" t="str">
            <v>Gin</v>
          </cell>
          <cell r="H2063" t="str">
            <v>25ml</v>
          </cell>
          <cell r="I2063" t="str">
            <v>B: £3 - £3.50</v>
          </cell>
          <cell r="J2063">
            <v>39</v>
          </cell>
          <cell r="K2063">
            <v>399.08</v>
          </cell>
          <cell r="L2063">
            <v>151.6079935800752</v>
          </cell>
        </row>
        <row r="2064">
          <cell r="B2064" t="str">
            <v>South EnglandDrinkingMainstreamGinC: £3.50 - £4</v>
          </cell>
          <cell r="C2064" t="str">
            <v>Total</v>
          </cell>
          <cell r="D2064" t="str">
            <v>Drinking</v>
          </cell>
          <cell r="E2064" t="str">
            <v>South England</v>
          </cell>
          <cell r="F2064" t="str">
            <v>Mainstream</v>
          </cell>
          <cell r="G2064" t="str">
            <v>Gin</v>
          </cell>
          <cell r="H2064" t="str">
            <v>25ml</v>
          </cell>
          <cell r="I2064" t="str">
            <v>C: £3.50 - £4</v>
          </cell>
          <cell r="J2064">
            <v>44</v>
          </cell>
          <cell r="K2064">
            <v>718.46</v>
          </cell>
          <cell r="L2064">
            <v>246.71605537844519</v>
          </cell>
        </row>
        <row r="2065">
          <cell r="B2065" t="str">
            <v>South EnglandDrinkingPremiumGinD: £4 - £4.50</v>
          </cell>
          <cell r="C2065" t="str">
            <v>Total</v>
          </cell>
          <cell r="D2065" t="str">
            <v>Drinking</v>
          </cell>
          <cell r="E2065" t="str">
            <v>South England</v>
          </cell>
          <cell r="F2065" t="str">
            <v>Premium</v>
          </cell>
          <cell r="G2065" t="str">
            <v>Gin</v>
          </cell>
          <cell r="H2065" t="str">
            <v>25ml</v>
          </cell>
          <cell r="I2065" t="str">
            <v>D: £4 - £4.50</v>
          </cell>
          <cell r="J2065">
            <v>58</v>
          </cell>
          <cell r="K2065">
            <v>456.34</v>
          </cell>
          <cell r="L2065">
            <v>137.67896186989398</v>
          </cell>
        </row>
        <row r="2066">
          <cell r="B2066" t="str">
            <v>South EnglandDrinkingPremiumGinA: &lt;£3</v>
          </cell>
          <cell r="C2066" t="str">
            <v>Total</v>
          </cell>
          <cell r="D2066" t="str">
            <v>Drinking</v>
          </cell>
          <cell r="E2066" t="str">
            <v>South England</v>
          </cell>
          <cell r="F2066" t="str">
            <v>Premium</v>
          </cell>
          <cell r="G2066" t="str">
            <v>Gin</v>
          </cell>
          <cell r="H2066" t="str">
            <v>25ml</v>
          </cell>
          <cell r="I2066" t="str">
            <v>A: &lt;£3</v>
          </cell>
          <cell r="J2066">
            <v>59</v>
          </cell>
          <cell r="K2066">
            <v>199.65</v>
          </cell>
          <cell r="L2066">
            <v>79.247506966280795</v>
          </cell>
        </row>
        <row r="2067">
          <cell r="B2067" t="str">
            <v>South EnglandDrinkingPremiumGinC: £3.50 - £4</v>
          </cell>
          <cell r="C2067" t="str">
            <v>Total</v>
          </cell>
          <cell r="D2067" t="str">
            <v>Drinking</v>
          </cell>
          <cell r="E2067" t="str">
            <v>South England</v>
          </cell>
          <cell r="F2067" t="str">
            <v>Premium</v>
          </cell>
          <cell r="G2067" t="str">
            <v>Gin</v>
          </cell>
          <cell r="H2067" t="str">
            <v>25ml</v>
          </cell>
          <cell r="I2067" t="str">
            <v>C: £3.50 - £4</v>
          </cell>
          <cell r="J2067">
            <v>77</v>
          </cell>
          <cell r="K2067">
            <v>382.04</v>
          </cell>
          <cell r="L2067">
            <v>118.33233172695439</v>
          </cell>
        </row>
        <row r="2068">
          <cell r="B2068" t="str">
            <v>South EnglandDrinkingPremiumGinB: £3 - £3.50</v>
          </cell>
          <cell r="C2068" t="str">
            <v>Total</v>
          </cell>
          <cell r="D2068" t="str">
            <v>Drinking</v>
          </cell>
          <cell r="E2068" t="str">
            <v>South England</v>
          </cell>
          <cell r="F2068" t="str">
            <v>Premium</v>
          </cell>
          <cell r="G2068" t="str">
            <v>Gin</v>
          </cell>
          <cell r="H2068" t="str">
            <v>25ml</v>
          </cell>
          <cell r="I2068" t="str">
            <v>B: £3 - £3.50</v>
          </cell>
          <cell r="J2068">
            <v>101</v>
          </cell>
          <cell r="K2068">
            <v>273.68</v>
          </cell>
          <cell r="L2068">
            <v>96.3870916279688</v>
          </cell>
        </row>
        <row r="2069">
          <cell r="B2069" t="str">
            <v>South EnglandDrinkingTotalGinD: £4 - £4.50</v>
          </cell>
          <cell r="C2069" t="str">
            <v>Total</v>
          </cell>
          <cell r="D2069" t="str">
            <v>Drinking</v>
          </cell>
          <cell r="E2069" t="str">
            <v>South England</v>
          </cell>
          <cell r="F2069" t="str">
            <v>Total</v>
          </cell>
          <cell r="G2069" t="str">
            <v>Gin</v>
          </cell>
          <cell r="H2069" t="str">
            <v>25ml</v>
          </cell>
          <cell r="I2069" t="str">
            <v>D: £4 - £4.50</v>
          </cell>
          <cell r="J2069">
            <v>80</v>
          </cell>
          <cell r="K2069">
            <v>523.91</v>
          </cell>
          <cell r="L2069">
            <v>159.7026488008664</v>
          </cell>
        </row>
        <row r="2070">
          <cell r="B2070" t="str">
            <v>South EnglandDrinkingTotalGinA: &lt;£3</v>
          </cell>
          <cell r="C2070" t="str">
            <v>Total</v>
          </cell>
          <cell r="D2070" t="str">
            <v>Drinking</v>
          </cell>
          <cell r="E2070" t="str">
            <v>South England</v>
          </cell>
          <cell r="F2070" t="str">
            <v>Total</v>
          </cell>
          <cell r="G2070" t="str">
            <v>Gin</v>
          </cell>
          <cell r="H2070" t="str">
            <v>25ml</v>
          </cell>
          <cell r="I2070" t="str">
            <v>A: &lt;£3</v>
          </cell>
          <cell r="J2070">
            <v>81</v>
          </cell>
          <cell r="K2070">
            <v>199.32</v>
          </cell>
          <cell r="L2070">
            <v>81.3212266521044</v>
          </cell>
        </row>
        <row r="2071">
          <cell r="B2071" t="str">
            <v>South EnglandDrinkingTotalGinC: £3.50 - £4</v>
          </cell>
          <cell r="C2071" t="str">
            <v>Total</v>
          </cell>
          <cell r="D2071" t="str">
            <v>Drinking</v>
          </cell>
          <cell r="E2071" t="str">
            <v>South England</v>
          </cell>
          <cell r="F2071" t="str">
            <v>Total</v>
          </cell>
          <cell r="G2071" t="str">
            <v>Gin</v>
          </cell>
          <cell r="H2071" t="str">
            <v>25ml</v>
          </cell>
          <cell r="I2071" t="str">
            <v>C: £3.50 - £4</v>
          </cell>
          <cell r="J2071">
            <v>121</v>
          </cell>
          <cell r="K2071">
            <v>504.38</v>
          </cell>
          <cell r="L2071">
            <v>165.01732214567841</v>
          </cell>
        </row>
        <row r="2072">
          <cell r="B2072" t="str">
            <v>South EnglandDrinkingTotalGinB: £3 - £3.50</v>
          </cell>
          <cell r="C2072" t="str">
            <v>Total</v>
          </cell>
          <cell r="D2072" t="str">
            <v>Drinking</v>
          </cell>
          <cell r="E2072" t="str">
            <v>South England</v>
          </cell>
          <cell r="F2072" t="str">
            <v>Total</v>
          </cell>
          <cell r="G2072" t="str">
            <v>Gin</v>
          </cell>
          <cell r="H2072" t="str">
            <v>25ml</v>
          </cell>
          <cell r="I2072" t="str">
            <v>B: £3 - £3.50</v>
          </cell>
          <cell r="J2072">
            <v>140</v>
          </cell>
          <cell r="K2072">
            <v>308.61</v>
          </cell>
          <cell r="L2072">
            <v>111.77005717177001</v>
          </cell>
        </row>
        <row r="2073">
          <cell r="B2073" t="str">
            <v>Central/WalesFood PubMainstreamGinC: £3.50 - £4</v>
          </cell>
          <cell r="C2073" t="str">
            <v>Total</v>
          </cell>
          <cell r="D2073" t="str">
            <v>Food Pub</v>
          </cell>
          <cell r="E2073" t="str">
            <v>Central/Wales</v>
          </cell>
          <cell r="F2073" t="str">
            <v>Mainstream</v>
          </cell>
          <cell r="G2073" t="str">
            <v>Gin</v>
          </cell>
          <cell r="H2073" t="str">
            <v>25ml</v>
          </cell>
          <cell r="I2073" t="str">
            <v>C: £3.50 - £4</v>
          </cell>
          <cell r="J2073">
            <v>96</v>
          </cell>
          <cell r="K2073">
            <v>149.63</v>
          </cell>
          <cell r="L2073">
            <v>52.822327497505604</v>
          </cell>
        </row>
        <row r="2074">
          <cell r="B2074" t="str">
            <v>Central/WalesFood PubMainstreamGinA: &lt;£3</v>
          </cell>
          <cell r="C2074" t="str">
            <v>Total</v>
          </cell>
          <cell r="D2074" t="str">
            <v>Food Pub</v>
          </cell>
          <cell r="E2074" t="str">
            <v>Central/Wales</v>
          </cell>
          <cell r="F2074" t="str">
            <v>Mainstream</v>
          </cell>
          <cell r="G2074" t="str">
            <v>Gin</v>
          </cell>
          <cell r="H2074" t="str">
            <v>25ml</v>
          </cell>
          <cell r="I2074" t="str">
            <v>A: &lt;£3</v>
          </cell>
          <cell r="J2074">
            <v>147</v>
          </cell>
          <cell r="K2074">
            <v>193.61</v>
          </cell>
          <cell r="L2074">
            <v>85.742734939386395</v>
          </cell>
        </row>
        <row r="2075">
          <cell r="B2075" t="str">
            <v>Central/WalesFood PubMainstreamGinB: £3 - £3.50</v>
          </cell>
          <cell r="C2075" t="str">
            <v>Total</v>
          </cell>
          <cell r="D2075" t="str">
            <v>Food Pub</v>
          </cell>
          <cell r="E2075" t="str">
            <v>Central/Wales</v>
          </cell>
          <cell r="F2075" t="str">
            <v>Mainstream</v>
          </cell>
          <cell r="G2075" t="str">
            <v>Gin</v>
          </cell>
          <cell r="H2075" t="str">
            <v>25ml</v>
          </cell>
          <cell r="I2075" t="str">
            <v>B: £3 - £3.50</v>
          </cell>
          <cell r="J2075">
            <v>177</v>
          </cell>
          <cell r="K2075">
            <v>162.44</v>
          </cell>
          <cell r="L2075">
            <v>63.111472582079195</v>
          </cell>
        </row>
        <row r="2076">
          <cell r="B2076" t="str">
            <v>Central/WalesFood PubPremiumGinD: £4 - £4.50</v>
          </cell>
          <cell r="C2076" t="str">
            <v>Total</v>
          </cell>
          <cell r="D2076" t="str">
            <v>Food Pub</v>
          </cell>
          <cell r="E2076" t="str">
            <v>Central/Wales</v>
          </cell>
          <cell r="F2076" t="str">
            <v>Premium</v>
          </cell>
          <cell r="G2076" t="str">
            <v>Gin</v>
          </cell>
          <cell r="H2076" t="str">
            <v>25ml</v>
          </cell>
          <cell r="I2076" t="str">
            <v>D: £4 - £4.50</v>
          </cell>
          <cell r="J2076">
            <v>38</v>
          </cell>
          <cell r="K2076">
            <v>219.39</v>
          </cell>
          <cell r="L2076">
            <v>63.635234579662004</v>
          </cell>
        </row>
        <row r="2077">
          <cell r="B2077" t="str">
            <v>Central/WalesFood PubPremiumGinC: £3.50 - £4</v>
          </cell>
          <cell r="C2077" t="str">
            <v>Total</v>
          </cell>
          <cell r="D2077" t="str">
            <v>Food Pub</v>
          </cell>
          <cell r="E2077" t="str">
            <v>Central/Wales</v>
          </cell>
          <cell r="F2077" t="str">
            <v>Premium</v>
          </cell>
          <cell r="G2077" t="str">
            <v>Gin</v>
          </cell>
          <cell r="H2077" t="str">
            <v>25ml</v>
          </cell>
          <cell r="I2077" t="str">
            <v>C: £3.50 - £4</v>
          </cell>
          <cell r="J2077">
            <v>63</v>
          </cell>
          <cell r="K2077">
            <v>174.38</v>
          </cell>
          <cell r="L2077">
            <v>55.963128914569594</v>
          </cell>
        </row>
        <row r="2078">
          <cell r="B2078" t="str">
            <v>Central/WalesFood PubPremiumGinA: &lt;£3</v>
          </cell>
          <cell r="C2078" t="str">
            <v>Total</v>
          </cell>
          <cell r="D2078" t="str">
            <v>Food Pub</v>
          </cell>
          <cell r="E2078" t="str">
            <v>Central/Wales</v>
          </cell>
          <cell r="F2078" t="str">
            <v>Premium</v>
          </cell>
          <cell r="G2078" t="str">
            <v>Gin</v>
          </cell>
          <cell r="H2078" t="str">
            <v>25ml</v>
          </cell>
          <cell r="I2078" t="str">
            <v>A: &lt;£3</v>
          </cell>
          <cell r="J2078">
            <v>82</v>
          </cell>
          <cell r="K2078">
            <v>163.58000000000001</v>
          </cell>
          <cell r="L2078">
            <v>68.937916712651202</v>
          </cell>
        </row>
        <row r="2079">
          <cell r="B2079" t="str">
            <v>Central/WalesFood PubPremiumGinB: £3 - £3.50</v>
          </cell>
          <cell r="C2079" t="str">
            <v>Total</v>
          </cell>
          <cell r="D2079" t="str">
            <v>Food Pub</v>
          </cell>
          <cell r="E2079" t="str">
            <v>Central/Wales</v>
          </cell>
          <cell r="F2079" t="str">
            <v>Premium</v>
          </cell>
          <cell r="G2079" t="str">
            <v>Gin</v>
          </cell>
          <cell r="H2079" t="str">
            <v>25ml</v>
          </cell>
          <cell r="I2079" t="str">
            <v>B: £3 - £3.50</v>
          </cell>
          <cell r="J2079">
            <v>157</v>
          </cell>
          <cell r="K2079">
            <v>211.62</v>
          </cell>
          <cell r="L2079">
            <v>80.999916382525598</v>
          </cell>
        </row>
        <row r="2080">
          <cell r="B2080" t="str">
            <v>Central/WalesFood PubTotalGinD: £4 - £4.50</v>
          </cell>
          <cell r="C2080" t="str">
            <v>Total</v>
          </cell>
          <cell r="D2080" t="str">
            <v>Food Pub</v>
          </cell>
          <cell r="E2080" t="str">
            <v>Central/Wales</v>
          </cell>
          <cell r="F2080" t="str">
            <v>Total</v>
          </cell>
          <cell r="G2080" t="str">
            <v>Gin</v>
          </cell>
          <cell r="H2080" t="str">
            <v>25ml</v>
          </cell>
          <cell r="I2080" t="str">
            <v>D: £4 - £4.50</v>
          </cell>
          <cell r="J2080">
            <v>66</v>
          </cell>
          <cell r="K2080">
            <v>224.95</v>
          </cell>
          <cell r="L2080">
            <v>66.211330056497999</v>
          </cell>
        </row>
        <row r="2081">
          <cell r="B2081" t="str">
            <v>Central/WalesFood PubTotalGinC: £3.50 - £4</v>
          </cell>
          <cell r="C2081" t="str">
            <v>Total</v>
          </cell>
          <cell r="D2081" t="str">
            <v>Food Pub</v>
          </cell>
          <cell r="E2081" t="str">
            <v>Central/Wales</v>
          </cell>
          <cell r="F2081" t="str">
            <v>Total</v>
          </cell>
          <cell r="G2081" t="str">
            <v>Gin</v>
          </cell>
          <cell r="H2081" t="str">
            <v>25ml</v>
          </cell>
          <cell r="I2081" t="str">
            <v>C: £3.50 - £4</v>
          </cell>
          <cell r="J2081">
            <v>159</v>
          </cell>
          <cell r="K2081">
            <v>159.43</v>
          </cell>
          <cell r="L2081">
            <v>54.066795983512002</v>
          </cell>
        </row>
        <row r="2082">
          <cell r="B2082" t="str">
            <v>Central/WalesFood PubTotalGinA: &lt;£3</v>
          </cell>
          <cell r="C2082" t="str">
            <v>Total</v>
          </cell>
          <cell r="D2082" t="str">
            <v>Food Pub</v>
          </cell>
          <cell r="E2082" t="str">
            <v>Central/Wales</v>
          </cell>
          <cell r="F2082" t="str">
            <v>Total</v>
          </cell>
          <cell r="G2082" t="str">
            <v>Gin</v>
          </cell>
          <cell r="H2082" t="str">
            <v>25ml</v>
          </cell>
          <cell r="I2082" t="str">
            <v>A: &lt;£3</v>
          </cell>
          <cell r="J2082">
            <v>229</v>
          </cell>
          <cell r="K2082">
            <v>182.85</v>
          </cell>
          <cell r="L2082">
            <v>79.725289111472406</v>
          </cell>
        </row>
        <row r="2083">
          <cell r="B2083" t="str">
            <v>Central/WalesFood PubTotalGinB: £3 - £3.50</v>
          </cell>
          <cell r="C2083" t="str">
            <v>Total</v>
          </cell>
          <cell r="D2083" t="str">
            <v>Food Pub</v>
          </cell>
          <cell r="E2083" t="str">
            <v>Central/Wales</v>
          </cell>
          <cell r="F2083" t="str">
            <v>Total</v>
          </cell>
          <cell r="G2083" t="str">
            <v>Gin</v>
          </cell>
          <cell r="H2083" t="str">
            <v>25ml</v>
          </cell>
          <cell r="I2083" t="str">
            <v>B: £3 - £3.50</v>
          </cell>
          <cell r="J2083">
            <v>334</v>
          </cell>
          <cell r="K2083">
            <v>185.56</v>
          </cell>
          <cell r="L2083">
            <v>71.520112332588397</v>
          </cell>
        </row>
        <row r="2084">
          <cell r="B2084" t="str">
            <v>GBFood PubMainstreamGinD: £4 - £4.50</v>
          </cell>
          <cell r="C2084" t="str">
            <v>Total</v>
          </cell>
          <cell r="D2084" t="str">
            <v>Food Pub</v>
          </cell>
          <cell r="E2084" t="str">
            <v>GB</v>
          </cell>
          <cell r="F2084" t="str">
            <v>Mainstream</v>
          </cell>
          <cell r="G2084" t="str">
            <v>Gin</v>
          </cell>
          <cell r="H2084" t="str">
            <v>25ml</v>
          </cell>
          <cell r="I2084" t="str">
            <v>D: £4 - £4.50</v>
          </cell>
          <cell r="J2084">
            <v>142</v>
          </cell>
          <cell r="K2084">
            <v>230.02</v>
          </cell>
          <cell r="L2084">
            <v>66.539714022443206</v>
          </cell>
        </row>
        <row r="2085">
          <cell r="B2085" t="str">
            <v>GBFood PubMainstreamGinA: &lt;£3</v>
          </cell>
          <cell r="C2085" t="str">
            <v>Total</v>
          </cell>
          <cell r="D2085" t="str">
            <v>Food Pub</v>
          </cell>
          <cell r="E2085" t="str">
            <v>GB</v>
          </cell>
          <cell r="F2085" t="str">
            <v>Mainstream</v>
          </cell>
          <cell r="G2085" t="str">
            <v>Gin</v>
          </cell>
          <cell r="H2085" t="str">
            <v>25ml</v>
          </cell>
          <cell r="I2085" t="str">
            <v>A: &lt;£3</v>
          </cell>
          <cell r="J2085">
            <v>403</v>
          </cell>
          <cell r="K2085">
            <v>201.06</v>
          </cell>
          <cell r="L2085">
            <v>87.597001462526805</v>
          </cell>
        </row>
        <row r="2086">
          <cell r="B2086" t="str">
            <v>GBFood PubMainstreamGinC: £3.50 - £4</v>
          </cell>
          <cell r="C2086" t="str">
            <v>Total</v>
          </cell>
          <cell r="D2086" t="str">
            <v>Food Pub</v>
          </cell>
          <cell r="E2086" t="str">
            <v>GB</v>
          </cell>
          <cell r="F2086" t="str">
            <v>Mainstream</v>
          </cell>
          <cell r="G2086" t="str">
            <v>Gin</v>
          </cell>
          <cell r="H2086" t="str">
            <v>25ml</v>
          </cell>
          <cell r="I2086" t="str">
            <v>C: £3.50 - £4</v>
          </cell>
          <cell r="J2086">
            <v>482</v>
          </cell>
          <cell r="K2086">
            <v>160.52000000000001</v>
          </cell>
          <cell r="L2086">
            <v>54.705287241430796</v>
          </cell>
        </row>
        <row r="2087">
          <cell r="B2087" t="str">
            <v>GBFood PubMainstreamGinB: £3 - £3.50</v>
          </cell>
          <cell r="C2087" t="str">
            <v>Total</v>
          </cell>
          <cell r="D2087" t="str">
            <v>Food Pub</v>
          </cell>
          <cell r="E2087" t="str">
            <v>GB</v>
          </cell>
          <cell r="F2087" t="str">
            <v>Mainstream</v>
          </cell>
          <cell r="G2087" t="str">
            <v>Gin</v>
          </cell>
          <cell r="H2087" t="str">
            <v>25ml</v>
          </cell>
          <cell r="I2087" t="str">
            <v>B: £3 - £3.50</v>
          </cell>
          <cell r="J2087">
            <v>618</v>
          </cell>
          <cell r="K2087">
            <v>175.97</v>
          </cell>
          <cell r="L2087">
            <v>67.549176180528008</v>
          </cell>
        </row>
        <row r="2088">
          <cell r="B2088" t="str">
            <v>GBFood PubPremiumGinE: £4.50 - £5</v>
          </cell>
          <cell r="C2088" t="str">
            <v>Total</v>
          </cell>
          <cell r="D2088" t="str">
            <v>Food Pub</v>
          </cell>
          <cell r="E2088" t="str">
            <v>GB</v>
          </cell>
          <cell r="F2088" t="str">
            <v>Premium</v>
          </cell>
          <cell r="G2088" t="str">
            <v>Gin</v>
          </cell>
          <cell r="H2088" t="str">
            <v>25ml</v>
          </cell>
          <cell r="I2088" t="str">
            <v>E: £4.50 - £5</v>
          </cell>
          <cell r="J2088">
            <v>40</v>
          </cell>
          <cell r="K2088">
            <v>278.95</v>
          </cell>
          <cell r="L2088">
            <v>77.401470406820806</v>
          </cell>
        </row>
        <row r="2089">
          <cell r="B2089" t="str">
            <v>GBFood PubPremiumGinD: £4 - £4.50</v>
          </cell>
          <cell r="C2089" t="str">
            <v>Total</v>
          </cell>
          <cell r="D2089" t="str">
            <v>Food Pub</v>
          </cell>
          <cell r="E2089" t="str">
            <v>GB</v>
          </cell>
          <cell r="F2089" t="str">
            <v>Premium</v>
          </cell>
          <cell r="G2089" t="str">
            <v>Gin</v>
          </cell>
          <cell r="H2089" t="str">
            <v>25ml</v>
          </cell>
          <cell r="I2089" t="str">
            <v>D: £4 - £4.50</v>
          </cell>
          <cell r="J2089">
            <v>165</v>
          </cell>
          <cell r="K2089">
            <v>253.35</v>
          </cell>
          <cell r="L2089">
            <v>70.558676627479599</v>
          </cell>
        </row>
        <row r="2090">
          <cell r="B2090" t="str">
            <v>GBFood PubPremiumGinA: &lt;£3</v>
          </cell>
          <cell r="C2090" t="str">
            <v>Total</v>
          </cell>
          <cell r="D2090" t="str">
            <v>Food Pub</v>
          </cell>
          <cell r="E2090" t="str">
            <v>GB</v>
          </cell>
          <cell r="F2090" t="str">
            <v>Premium</v>
          </cell>
          <cell r="G2090" t="str">
            <v>Gin</v>
          </cell>
          <cell r="H2090" t="str">
            <v>25ml</v>
          </cell>
          <cell r="I2090" t="str">
            <v>A: &lt;£3</v>
          </cell>
          <cell r="J2090">
            <v>211</v>
          </cell>
          <cell r="K2090">
            <v>174.55</v>
          </cell>
          <cell r="L2090">
            <v>71.891403577107198</v>
          </cell>
        </row>
        <row r="2091">
          <cell r="B2091" t="str">
            <v>GBFood PubPremiumGinC: £3.50 - £4</v>
          </cell>
          <cell r="C2091" t="str">
            <v>Total</v>
          </cell>
          <cell r="D2091" t="str">
            <v>Food Pub</v>
          </cell>
          <cell r="E2091" t="str">
            <v>GB</v>
          </cell>
          <cell r="F2091" t="str">
            <v>Premium</v>
          </cell>
          <cell r="G2091" t="str">
            <v>Gin</v>
          </cell>
          <cell r="H2091" t="str">
            <v>25ml</v>
          </cell>
          <cell r="I2091" t="str">
            <v>C: £3.50 - £4</v>
          </cell>
          <cell r="J2091">
            <v>326</v>
          </cell>
          <cell r="K2091">
            <v>175.32</v>
          </cell>
          <cell r="L2091">
            <v>55.475590497646799</v>
          </cell>
        </row>
        <row r="2092">
          <cell r="B2092" t="str">
            <v>GBFood PubPremiumGinB: £3 - £3.50</v>
          </cell>
          <cell r="C2092" t="str">
            <v>Total</v>
          </cell>
          <cell r="D2092" t="str">
            <v>Food Pub</v>
          </cell>
          <cell r="E2092" t="str">
            <v>GB</v>
          </cell>
          <cell r="F2092" t="str">
            <v>Premium</v>
          </cell>
          <cell r="G2092" t="str">
            <v>Gin</v>
          </cell>
          <cell r="H2092" t="str">
            <v>25ml</v>
          </cell>
          <cell r="I2092" t="str">
            <v>B: £3 - £3.50</v>
          </cell>
          <cell r="J2092">
            <v>589</v>
          </cell>
          <cell r="K2092">
            <v>207.15</v>
          </cell>
          <cell r="L2092">
            <v>75.926183890429598</v>
          </cell>
        </row>
        <row r="2093">
          <cell r="B2093" t="str">
            <v>GBFood PubTotalGinE: £4.50 - £5</v>
          </cell>
          <cell r="C2093" t="str">
            <v>Total</v>
          </cell>
          <cell r="D2093" t="str">
            <v>Food Pub</v>
          </cell>
          <cell r="E2093" t="str">
            <v>GB</v>
          </cell>
          <cell r="F2093" t="str">
            <v>Total</v>
          </cell>
          <cell r="G2093" t="str">
            <v>Gin</v>
          </cell>
          <cell r="H2093" t="str">
            <v>25ml</v>
          </cell>
          <cell r="I2093" t="str">
            <v>E: £4.50 - £5</v>
          </cell>
          <cell r="J2093">
            <v>44</v>
          </cell>
          <cell r="K2093">
            <v>272.18</v>
          </cell>
          <cell r="L2093">
            <v>75.5660220481588</v>
          </cell>
        </row>
        <row r="2094">
          <cell r="B2094" t="str">
            <v>GBFood PubTotalGinD: £4 - £4.50</v>
          </cell>
          <cell r="C2094" t="str">
            <v>Total</v>
          </cell>
          <cell r="D2094" t="str">
            <v>Food Pub</v>
          </cell>
          <cell r="E2094" t="str">
            <v>GB</v>
          </cell>
          <cell r="F2094" t="str">
            <v>Total</v>
          </cell>
          <cell r="G2094" t="str">
            <v>Gin</v>
          </cell>
          <cell r="H2094" t="str">
            <v>25ml</v>
          </cell>
          <cell r="I2094" t="str">
            <v>D: £4 - £4.50</v>
          </cell>
          <cell r="J2094">
            <v>307</v>
          </cell>
          <cell r="K2094">
            <v>242.56</v>
          </cell>
          <cell r="L2094">
            <v>68.699742784107599</v>
          </cell>
        </row>
        <row r="2095">
          <cell r="B2095" t="str">
            <v>GBFood PubTotalGinA: &lt;£3</v>
          </cell>
          <cell r="C2095" t="str">
            <v>Total</v>
          </cell>
          <cell r="D2095" t="str">
            <v>Food Pub</v>
          </cell>
          <cell r="E2095" t="str">
            <v>GB</v>
          </cell>
          <cell r="F2095" t="str">
            <v>Total</v>
          </cell>
          <cell r="G2095" t="str">
            <v>Gin</v>
          </cell>
          <cell r="H2095" t="str">
            <v>25ml</v>
          </cell>
          <cell r="I2095" t="str">
            <v>A: &lt;£3</v>
          </cell>
          <cell r="J2095">
            <v>614</v>
          </cell>
          <cell r="K2095">
            <v>191.95</v>
          </cell>
          <cell r="L2095">
            <v>82.199800886267198</v>
          </cell>
        </row>
        <row r="2096">
          <cell r="B2096" t="str">
            <v>GBFood PubTotalGinC: £3.50 - £4</v>
          </cell>
          <cell r="C2096" t="str">
            <v>Total</v>
          </cell>
          <cell r="D2096" t="str">
            <v>Food Pub</v>
          </cell>
          <cell r="E2096" t="str">
            <v>GB</v>
          </cell>
          <cell r="F2096" t="str">
            <v>Total</v>
          </cell>
          <cell r="G2096" t="str">
            <v>Gin</v>
          </cell>
          <cell r="H2096" t="str">
            <v>25ml</v>
          </cell>
          <cell r="I2096" t="str">
            <v>C: £3.50 - £4</v>
          </cell>
          <cell r="J2096">
            <v>808</v>
          </cell>
          <cell r="K2096">
            <v>166.49</v>
          </cell>
          <cell r="L2096">
            <v>55.016077911636806</v>
          </cell>
        </row>
        <row r="2097">
          <cell r="B2097" t="str">
            <v>GBFood PubTotalGinB: £3 - £3.50</v>
          </cell>
          <cell r="C2097" t="str">
            <v>Total</v>
          </cell>
          <cell r="D2097" t="str">
            <v>Food Pub</v>
          </cell>
          <cell r="E2097" t="str">
            <v>GB</v>
          </cell>
          <cell r="F2097" t="str">
            <v>Total</v>
          </cell>
          <cell r="G2097" t="str">
            <v>Gin</v>
          </cell>
          <cell r="H2097" t="str">
            <v>25ml</v>
          </cell>
          <cell r="I2097" t="str">
            <v>B: £3 - £3.50</v>
          </cell>
          <cell r="J2097">
            <v>1207</v>
          </cell>
          <cell r="K2097">
            <v>191.19</v>
          </cell>
          <cell r="L2097">
            <v>71.637044897290394</v>
          </cell>
        </row>
        <row r="2098">
          <cell r="B2098" t="str">
            <v>LondonFood PubMainstreamGinB: £3 - £3.50</v>
          </cell>
          <cell r="C2098" t="str">
            <v>Total</v>
          </cell>
          <cell r="D2098" t="str">
            <v>Food Pub</v>
          </cell>
          <cell r="E2098" t="str">
            <v>London</v>
          </cell>
          <cell r="F2098" t="str">
            <v>Mainstream</v>
          </cell>
          <cell r="G2098" t="str">
            <v>Gin</v>
          </cell>
          <cell r="H2098" t="str">
            <v>25ml</v>
          </cell>
          <cell r="I2098" t="str">
            <v>B: £3 - £3.50</v>
          </cell>
          <cell r="J2098">
            <v>70</v>
          </cell>
          <cell r="K2098">
            <v>214.48</v>
          </cell>
          <cell r="L2098">
            <v>78.151731825954798</v>
          </cell>
        </row>
        <row r="2099">
          <cell r="B2099" t="str">
            <v>LondonFood PubMainstreamGinC: £3.50 - £4</v>
          </cell>
          <cell r="C2099" t="str">
            <v>Total</v>
          </cell>
          <cell r="D2099" t="str">
            <v>Food Pub</v>
          </cell>
          <cell r="E2099" t="str">
            <v>London</v>
          </cell>
          <cell r="F2099" t="str">
            <v>Mainstream</v>
          </cell>
          <cell r="G2099" t="str">
            <v>Gin</v>
          </cell>
          <cell r="H2099" t="str">
            <v>25ml</v>
          </cell>
          <cell r="I2099" t="str">
            <v>C: £3.50 - £4</v>
          </cell>
          <cell r="J2099">
            <v>110</v>
          </cell>
          <cell r="K2099">
            <v>163.29</v>
          </cell>
          <cell r="L2099">
            <v>54.5504350216452</v>
          </cell>
        </row>
        <row r="2100">
          <cell r="B2100" t="str">
            <v>LondonFood PubPremiumGinD: £4 - £4.50</v>
          </cell>
          <cell r="C2100" t="str">
            <v>Total</v>
          </cell>
          <cell r="D2100" t="str">
            <v>Food Pub</v>
          </cell>
          <cell r="E2100" t="str">
            <v>London</v>
          </cell>
          <cell r="F2100" t="str">
            <v>Premium</v>
          </cell>
          <cell r="G2100" t="str">
            <v>Gin</v>
          </cell>
          <cell r="H2100" t="str">
            <v>25ml</v>
          </cell>
          <cell r="I2100" t="str">
            <v>D: £4 - £4.50</v>
          </cell>
          <cell r="J2100">
            <v>54</v>
          </cell>
          <cell r="K2100">
            <v>285.83999999999997</v>
          </cell>
          <cell r="L2100">
            <v>77.896875234990404</v>
          </cell>
        </row>
        <row r="2101">
          <cell r="B2101" t="str">
            <v>LondonFood PubPremiumGinB: £3 - £3.50</v>
          </cell>
          <cell r="C2101" t="str">
            <v>Total</v>
          </cell>
          <cell r="D2101" t="str">
            <v>Food Pub</v>
          </cell>
          <cell r="E2101" t="str">
            <v>London</v>
          </cell>
          <cell r="F2101" t="str">
            <v>Premium</v>
          </cell>
          <cell r="G2101" t="str">
            <v>Gin</v>
          </cell>
          <cell r="H2101" t="str">
            <v>25ml</v>
          </cell>
          <cell r="I2101" t="str">
            <v>B: £3 - £3.50</v>
          </cell>
          <cell r="J2101">
            <v>100</v>
          </cell>
          <cell r="K2101">
            <v>223.79</v>
          </cell>
          <cell r="L2101">
            <v>79.439352433281201</v>
          </cell>
        </row>
        <row r="2102">
          <cell r="B2102" t="str">
            <v>LondonFood PubPremiumGinC: £3.50 - £4</v>
          </cell>
          <cell r="C2102" t="str">
            <v>Total</v>
          </cell>
          <cell r="D2102" t="str">
            <v>Food Pub</v>
          </cell>
          <cell r="E2102" t="str">
            <v>London</v>
          </cell>
          <cell r="F2102" t="str">
            <v>Premium</v>
          </cell>
          <cell r="G2102" t="str">
            <v>Gin</v>
          </cell>
          <cell r="H2102" t="str">
            <v>25ml</v>
          </cell>
          <cell r="I2102" t="str">
            <v>C: £3.50 - £4</v>
          </cell>
          <cell r="J2102">
            <v>115</v>
          </cell>
          <cell r="K2102">
            <v>195.04</v>
          </cell>
          <cell r="L2102">
            <v>62.742522476036399</v>
          </cell>
        </row>
        <row r="2103">
          <cell r="B2103" t="str">
            <v>LondonFood PubTotalGinD: £4 - £4.50</v>
          </cell>
          <cell r="C2103" t="str">
            <v>Total</v>
          </cell>
          <cell r="D2103" t="str">
            <v>Food Pub</v>
          </cell>
          <cell r="E2103" t="str">
            <v>London</v>
          </cell>
          <cell r="F2103" t="str">
            <v>Total</v>
          </cell>
          <cell r="G2103" t="str">
            <v>Gin</v>
          </cell>
          <cell r="H2103" t="str">
            <v>25ml</v>
          </cell>
          <cell r="I2103" t="str">
            <v>D: £4 - £4.50</v>
          </cell>
          <cell r="J2103">
            <v>82</v>
          </cell>
          <cell r="K2103">
            <v>262.88</v>
          </cell>
          <cell r="L2103">
            <v>72.228340376481597</v>
          </cell>
        </row>
        <row r="2104">
          <cell r="B2104" t="str">
            <v>LondonFood PubTotalGinB: £3 - £3.50</v>
          </cell>
          <cell r="C2104" t="str">
            <v>Total</v>
          </cell>
          <cell r="D2104" t="str">
            <v>Food Pub</v>
          </cell>
          <cell r="E2104" t="str">
            <v>London</v>
          </cell>
          <cell r="F2104" t="str">
            <v>Total</v>
          </cell>
          <cell r="G2104" t="str">
            <v>Gin</v>
          </cell>
          <cell r="H2104" t="str">
            <v>25ml</v>
          </cell>
          <cell r="I2104" t="str">
            <v>B: £3 - £3.50</v>
          </cell>
          <cell r="J2104">
            <v>170</v>
          </cell>
          <cell r="K2104">
            <v>219.96</v>
          </cell>
          <cell r="L2104">
            <v>78.909155712617206</v>
          </cell>
        </row>
        <row r="2105">
          <cell r="B2105" t="str">
            <v>LondonFood PubTotalGinC: £3.50 - £4</v>
          </cell>
          <cell r="C2105" t="str">
            <v>Total</v>
          </cell>
          <cell r="D2105" t="str">
            <v>Food Pub</v>
          </cell>
          <cell r="E2105" t="str">
            <v>London</v>
          </cell>
          <cell r="F2105" t="str">
            <v>Total</v>
          </cell>
          <cell r="G2105" t="str">
            <v>Gin</v>
          </cell>
          <cell r="H2105" t="str">
            <v>25ml</v>
          </cell>
          <cell r="I2105" t="str">
            <v>C: £3.50 - £4</v>
          </cell>
          <cell r="J2105">
            <v>225</v>
          </cell>
          <cell r="K2105">
            <v>179.51</v>
          </cell>
          <cell r="L2105">
            <v>58.737501942778401</v>
          </cell>
        </row>
        <row r="2106">
          <cell r="B2106" t="str">
            <v>North EnglandFood PubMainstreamGinC: £3.50 - £4</v>
          </cell>
          <cell r="C2106" t="str">
            <v>Total</v>
          </cell>
          <cell r="D2106" t="str">
            <v>Food Pub</v>
          </cell>
          <cell r="E2106" t="str">
            <v>North England</v>
          </cell>
          <cell r="F2106" t="str">
            <v>Mainstream</v>
          </cell>
          <cell r="G2106" t="str">
            <v>Gin</v>
          </cell>
          <cell r="H2106" t="str">
            <v>25ml</v>
          </cell>
          <cell r="I2106" t="str">
            <v>C: £3.50 - £4</v>
          </cell>
          <cell r="J2106">
            <v>106</v>
          </cell>
          <cell r="K2106">
            <v>170.37</v>
          </cell>
          <cell r="L2106">
            <v>59.711323776407596</v>
          </cell>
        </row>
        <row r="2107">
          <cell r="B2107" t="str">
            <v>North EnglandFood PubMainstreamGinA: &lt;£3</v>
          </cell>
          <cell r="C2107" t="str">
            <v>Total</v>
          </cell>
          <cell r="D2107" t="str">
            <v>Food Pub</v>
          </cell>
          <cell r="E2107" t="str">
            <v>North England</v>
          </cell>
          <cell r="F2107" t="str">
            <v>Mainstream</v>
          </cell>
          <cell r="G2107" t="str">
            <v>Gin</v>
          </cell>
          <cell r="H2107" t="str">
            <v>25ml</v>
          </cell>
          <cell r="I2107" t="str">
            <v>A: &lt;£3</v>
          </cell>
          <cell r="J2107">
            <v>167</v>
          </cell>
          <cell r="K2107">
            <v>217.42</v>
          </cell>
          <cell r="L2107">
            <v>96.169844294235602</v>
          </cell>
        </row>
        <row r="2108">
          <cell r="B2108" t="str">
            <v>North EnglandFood PubMainstreamGinB: £3 - £3.50</v>
          </cell>
          <cell r="C2108" t="str">
            <v>Total</v>
          </cell>
          <cell r="D2108" t="str">
            <v>Food Pub</v>
          </cell>
          <cell r="E2108" t="str">
            <v>North England</v>
          </cell>
          <cell r="F2108" t="str">
            <v>Mainstream</v>
          </cell>
          <cell r="G2108" t="str">
            <v>Gin</v>
          </cell>
          <cell r="H2108" t="str">
            <v>25ml</v>
          </cell>
          <cell r="I2108" t="str">
            <v>B: £3 - £3.50</v>
          </cell>
          <cell r="J2108">
            <v>193</v>
          </cell>
          <cell r="K2108">
            <v>178.87</v>
          </cell>
          <cell r="L2108">
            <v>71.572441407013201</v>
          </cell>
        </row>
        <row r="2109">
          <cell r="B2109" t="str">
            <v>North EnglandFood PubPremiumGinC: £3.50 - £4</v>
          </cell>
          <cell r="C2109" t="str">
            <v>Total</v>
          </cell>
          <cell r="D2109" t="str">
            <v>Food Pub</v>
          </cell>
          <cell r="E2109" t="str">
            <v>North England</v>
          </cell>
          <cell r="F2109" t="str">
            <v>Premium</v>
          </cell>
          <cell r="G2109" t="str">
            <v>Gin</v>
          </cell>
          <cell r="H2109" t="str">
            <v>25ml</v>
          </cell>
          <cell r="I2109" t="str">
            <v>C: £3.50 - £4</v>
          </cell>
          <cell r="J2109">
            <v>50</v>
          </cell>
          <cell r="K2109">
            <v>142.16</v>
          </cell>
          <cell r="L2109">
            <v>44.244183184108394</v>
          </cell>
        </row>
        <row r="2110">
          <cell r="B2110" t="str">
            <v>North EnglandFood PubPremiumGinA: &lt;£3</v>
          </cell>
          <cell r="C2110" t="str">
            <v>Total</v>
          </cell>
          <cell r="D2110" t="str">
            <v>Food Pub</v>
          </cell>
          <cell r="E2110" t="str">
            <v>North England</v>
          </cell>
          <cell r="F2110" t="str">
            <v>Premium</v>
          </cell>
          <cell r="G2110" t="str">
            <v>Gin</v>
          </cell>
          <cell r="H2110" t="str">
            <v>25ml</v>
          </cell>
          <cell r="I2110" t="str">
            <v>A: &lt;£3</v>
          </cell>
          <cell r="J2110">
            <v>59</v>
          </cell>
          <cell r="K2110">
            <v>176.36</v>
          </cell>
          <cell r="L2110">
            <v>74.746401580188802</v>
          </cell>
        </row>
        <row r="2111">
          <cell r="B2111" t="str">
            <v>North EnglandFood PubPremiumGinB: £3 - £3.50</v>
          </cell>
          <cell r="C2111" t="str">
            <v>Total</v>
          </cell>
          <cell r="D2111" t="str">
            <v>Food Pub</v>
          </cell>
          <cell r="E2111" t="str">
            <v>North England</v>
          </cell>
          <cell r="F2111" t="str">
            <v>Premium</v>
          </cell>
          <cell r="G2111" t="str">
            <v>Gin</v>
          </cell>
          <cell r="H2111" t="str">
            <v>25ml</v>
          </cell>
          <cell r="I2111" t="str">
            <v>B: £3 - £3.50</v>
          </cell>
          <cell r="J2111">
            <v>173</v>
          </cell>
          <cell r="K2111">
            <v>209.24</v>
          </cell>
          <cell r="L2111">
            <v>78.604011194517994</v>
          </cell>
        </row>
        <row r="2112">
          <cell r="B2112" t="str">
            <v>North EnglandFood PubTotalGinD: £4 - £4.50</v>
          </cell>
          <cell r="C2112" t="str">
            <v>Total</v>
          </cell>
          <cell r="D2112" t="str">
            <v>Food Pub</v>
          </cell>
          <cell r="E2112" t="str">
            <v>North England</v>
          </cell>
          <cell r="F2112" t="str">
            <v>Total</v>
          </cell>
          <cell r="G2112" t="str">
            <v>Gin</v>
          </cell>
          <cell r="H2112" t="str">
            <v>25ml</v>
          </cell>
          <cell r="I2112" t="str">
            <v>D: £4 - £4.50</v>
          </cell>
          <cell r="J2112">
            <v>40</v>
          </cell>
          <cell r="K2112">
            <v>225.85</v>
          </cell>
          <cell r="L2112">
            <v>65.542156862745202</v>
          </cell>
        </row>
        <row r="2113">
          <cell r="B2113" t="str">
            <v>North EnglandFood PubTotalGinC: £3.50 - £4</v>
          </cell>
          <cell r="C2113" t="str">
            <v>Total</v>
          </cell>
          <cell r="D2113" t="str">
            <v>Food Pub</v>
          </cell>
          <cell r="E2113" t="str">
            <v>North England</v>
          </cell>
          <cell r="F2113" t="str">
            <v>Total</v>
          </cell>
          <cell r="G2113" t="str">
            <v>Gin</v>
          </cell>
          <cell r="H2113" t="str">
            <v>25ml</v>
          </cell>
          <cell r="I2113" t="str">
            <v>C: £3.50 - £4</v>
          </cell>
          <cell r="J2113">
            <v>156</v>
          </cell>
          <cell r="K2113">
            <v>161.32</v>
          </cell>
          <cell r="L2113">
            <v>54.753906919901198</v>
          </cell>
        </row>
        <row r="2114">
          <cell r="B2114" t="str">
            <v>North EnglandFood PubTotalGinA: &lt;£3</v>
          </cell>
          <cell r="C2114" t="str">
            <v>Total</v>
          </cell>
          <cell r="D2114" t="str">
            <v>Food Pub</v>
          </cell>
          <cell r="E2114" t="str">
            <v>North England</v>
          </cell>
          <cell r="F2114" t="str">
            <v>Total</v>
          </cell>
          <cell r="G2114" t="str">
            <v>Gin</v>
          </cell>
          <cell r="H2114" t="str">
            <v>25ml</v>
          </cell>
          <cell r="I2114" t="str">
            <v>A: &lt;£3</v>
          </cell>
          <cell r="J2114">
            <v>226</v>
          </cell>
          <cell r="K2114">
            <v>206.7</v>
          </cell>
          <cell r="L2114">
            <v>90.57699862994879</v>
          </cell>
        </row>
        <row r="2115">
          <cell r="B2115" t="str">
            <v>North EnglandFood PubTotalGinB: £3 - £3.50</v>
          </cell>
          <cell r="C2115" t="str">
            <v>Total</v>
          </cell>
          <cell r="D2115" t="str">
            <v>Food Pub</v>
          </cell>
          <cell r="E2115" t="str">
            <v>North England</v>
          </cell>
          <cell r="F2115" t="str">
            <v>Total</v>
          </cell>
          <cell r="G2115" t="str">
            <v>Gin</v>
          </cell>
          <cell r="H2115" t="str">
            <v>25ml</v>
          </cell>
          <cell r="I2115" t="str">
            <v>B: £3 - £3.50</v>
          </cell>
          <cell r="J2115">
            <v>366</v>
          </cell>
          <cell r="K2115">
            <v>193.22</v>
          </cell>
          <cell r="L2115">
            <v>74.896106907664404</v>
          </cell>
        </row>
        <row r="2116">
          <cell r="B2116" t="str">
            <v>ScotlandFood PubMainstreamGinB: £3 - £3.50</v>
          </cell>
          <cell r="C2116" t="str">
            <v>Total</v>
          </cell>
          <cell r="D2116" t="str">
            <v>Food Pub</v>
          </cell>
          <cell r="E2116" t="str">
            <v>Scotland</v>
          </cell>
          <cell r="F2116" t="str">
            <v>Mainstream</v>
          </cell>
          <cell r="G2116" t="str">
            <v>Gin</v>
          </cell>
          <cell r="H2116" t="str">
            <v>25ml</v>
          </cell>
          <cell r="I2116" t="str">
            <v>B: £3 - £3.50</v>
          </cell>
          <cell r="J2116">
            <v>30</v>
          </cell>
          <cell r="K2116">
            <v>131.79</v>
          </cell>
          <cell r="L2116">
            <v>46.721945670575998</v>
          </cell>
        </row>
        <row r="2117">
          <cell r="B2117" t="str">
            <v>ScotlandFood PubPremiumGinB: £3 - £3.50</v>
          </cell>
          <cell r="C2117" t="str">
            <v>Total</v>
          </cell>
          <cell r="D2117" t="str">
            <v>Food Pub</v>
          </cell>
          <cell r="E2117" t="str">
            <v>Scotland</v>
          </cell>
          <cell r="F2117" t="str">
            <v>Premium</v>
          </cell>
          <cell r="G2117" t="str">
            <v>Gin</v>
          </cell>
          <cell r="H2117" t="str">
            <v>25ml</v>
          </cell>
          <cell r="I2117" t="str">
            <v>B: £3 - £3.50</v>
          </cell>
          <cell r="J2117">
            <v>31</v>
          </cell>
          <cell r="K2117">
            <v>186.8</v>
          </cell>
          <cell r="L2117">
            <v>64.0876130005352</v>
          </cell>
        </row>
        <row r="2118">
          <cell r="B2118" t="str">
            <v>ScotlandFood PubTotalGinC: £3.50 - £4</v>
          </cell>
          <cell r="C2118" t="str">
            <v>Total</v>
          </cell>
          <cell r="D2118" t="str">
            <v>Food Pub</v>
          </cell>
          <cell r="E2118" t="str">
            <v>Scotland</v>
          </cell>
          <cell r="F2118" t="str">
            <v>Total</v>
          </cell>
          <cell r="G2118" t="str">
            <v>Gin</v>
          </cell>
          <cell r="H2118" t="str">
            <v>25ml</v>
          </cell>
          <cell r="I2118" t="str">
            <v>C: £3.50 - £4</v>
          </cell>
          <cell r="J2118">
            <v>39</v>
          </cell>
          <cell r="K2118">
            <v>182.43</v>
          </cell>
          <cell r="L2118">
            <v>54.705686257694794</v>
          </cell>
        </row>
        <row r="2119">
          <cell r="B2119" t="str">
            <v>ScotlandFood PubTotalGinB: £3 - £3.50</v>
          </cell>
          <cell r="C2119" t="str">
            <v>Total</v>
          </cell>
          <cell r="D2119" t="str">
            <v>Food Pub</v>
          </cell>
          <cell r="E2119" t="str">
            <v>Scotland</v>
          </cell>
          <cell r="F2119" t="str">
            <v>Total</v>
          </cell>
          <cell r="G2119" t="str">
            <v>Gin</v>
          </cell>
          <cell r="H2119" t="str">
            <v>25ml</v>
          </cell>
          <cell r="I2119" t="str">
            <v>B: £3 - £3.50</v>
          </cell>
          <cell r="J2119">
            <v>61</v>
          </cell>
          <cell r="K2119">
            <v>159.75</v>
          </cell>
          <cell r="L2119">
            <v>55.547120871047198</v>
          </cell>
        </row>
        <row r="2120">
          <cell r="B2120" t="str">
            <v>South EnglandFood PubMainstreamGinD: £4 - £4.50</v>
          </cell>
          <cell r="C2120" t="str">
            <v>Total</v>
          </cell>
          <cell r="D2120" t="str">
            <v>Food Pub</v>
          </cell>
          <cell r="E2120" t="str">
            <v>South England</v>
          </cell>
          <cell r="F2120" t="str">
            <v>Mainstream</v>
          </cell>
          <cell r="G2120" t="str">
            <v>Gin</v>
          </cell>
          <cell r="H2120" t="str">
            <v>25ml</v>
          </cell>
          <cell r="I2120" t="str">
            <v>D: £4 - £4.50</v>
          </cell>
          <cell r="J2120">
            <v>56</v>
          </cell>
          <cell r="K2120">
            <v>231.15</v>
          </cell>
          <cell r="L2120">
            <v>67.009025802628798</v>
          </cell>
        </row>
        <row r="2121">
          <cell r="B2121" t="str">
            <v>South EnglandFood PubMainstreamGinA: &lt;£3</v>
          </cell>
          <cell r="C2121" t="str">
            <v>Total</v>
          </cell>
          <cell r="D2121" t="str">
            <v>Food Pub</v>
          </cell>
          <cell r="E2121" t="str">
            <v>South England</v>
          </cell>
          <cell r="F2121" t="str">
            <v>Mainstream</v>
          </cell>
          <cell r="G2121" t="str">
            <v>Gin</v>
          </cell>
          <cell r="H2121" t="str">
            <v>25ml</v>
          </cell>
          <cell r="I2121" t="str">
            <v>A: &lt;£3</v>
          </cell>
          <cell r="J2121">
            <v>65</v>
          </cell>
          <cell r="K2121">
            <v>171.87</v>
          </cell>
          <cell r="L2121">
            <v>69.646338322311209</v>
          </cell>
        </row>
        <row r="2122">
          <cell r="B2122" t="str">
            <v>South EnglandFood PubMainstreamGinC: £3.50 - £4</v>
          </cell>
          <cell r="C2122" t="str">
            <v>Total</v>
          </cell>
          <cell r="D2122" t="str">
            <v>Food Pub</v>
          </cell>
          <cell r="E2122" t="str">
            <v>South England</v>
          </cell>
          <cell r="F2122" t="str">
            <v>Mainstream</v>
          </cell>
          <cell r="G2122" t="str">
            <v>Gin</v>
          </cell>
          <cell r="H2122" t="str">
            <v>25ml</v>
          </cell>
          <cell r="I2122" t="str">
            <v>C: £3.50 - £4</v>
          </cell>
          <cell r="J2122">
            <v>143</v>
          </cell>
          <cell r="K2122">
            <v>163.69999999999999</v>
          </cell>
          <cell r="L2122">
            <v>55.472030650905999</v>
          </cell>
        </row>
        <row r="2123">
          <cell r="B2123" t="str">
            <v>South EnglandFood PubMainstreamGinB: £3 - £3.50</v>
          </cell>
          <cell r="C2123" t="str">
            <v>Total</v>
          </cell>
          <cell r="D2123" t="str">
            <v>Food Pub</v>
          </cell>
          <cell r="E2123" t="str">
            <v>South England</v>
          </cell>
          <cell r="F2123" t="str">
            <v>Mainstream</v>
          </cell>
          <cell r="G2123" t="str">
            <v>Gin</v>
          </cell>
          <cell r="H2123" t="str">
            <v>25ml</v>
          </cell>
          <cell r="I2123" t="str">
            <v>B: £3 - £3.50</v>
          </cell>
          <cell r="J2123">
            <v>148</v>
          </cell>
          <cell r="K2123">
            <v>179.12</v>
          </cell>
          <cell r="L2123">
            <v>66.816888128719995</v>
          </cell>
        </row>
        <row r="2124">
          <cell r="B2124" t="str">
            <v>South EnglandFood PubPremiumGinA: &lt;£3</v>
          </cell>
          <cell r="C2124" t="str">
            <v>Total</v>
          </cell>
          <cell r="D2124" t="str">
            <v>Food Pub</v>
          </cell>
          <cell r="E2124" t="str">
            <v>South England</v>
          </cell>
          <cell r="F2124" t="str">
            <v>Premium</v>
          </cell>
          <cell r="G2124" t="str">
            <v>Gin</v>
          </cell>
          <cell r="H2124" t="str">
            <v>25ml</v>
          </cell>
          <cell r="I2124" t="str">
            <v>A: &lt;£3</v>
          </cell>
          <cell r="J2124">
            <v>45</v>
          </cell>
          <cell r="K2124">
            <v>175.98</v>
          </cell>
          <cell r="L2124">
            <v>69.865545165074394</v>
          </cell>
        </row>
        <row r="2125">
          <cell r="B2125" t="str">
            <v>South EnglandFood PubPremiumGinD: £4 - £4.50</v>
          </cell>
          <cell r="C2125" t="str">
            <v>Total</v>
          </cell>
          <cell r="D2125" t="str">
            <v>Food Pub</v>
          </cell>
          <cell r="E2125" t="str">
            <v>South England</v>
          </cell>
          <cell r="F2125" t="str">
            <v>Premium</v>
          </cell>
          <cell r="G2125" t="str">
            <v>Gin</v>
          </cell>
          <cell r="H2125" t="str">
            <v>25ml</v>
          </cell>
          <cell r="I2125" t="str">
            <v>D: £4 - £4.50</v>
          </cell>
          <cell r="J2125">
            <v>47</v>
          </cell>
          <cell r="K2125">
            <v>260.72000000000003</v>
          </cell>
          <cell r="L2125">
            <v>72.047559850453993</v>
          </cell>
        </row>
        <row r="2126">
          <cell r="B2126" t="str">
            <v>South EnglandFood PubPremiumGinC: £3.50 - £4</v>
          </cell>
          <cell r="C2126" t="str">
            <v>Total</v>
          </cell>
          <cell r="D2126" t="str">
            <v>Food Pub</v>
          </cell>
          <cell r="E2126" t="str">
            <v>South England</v>
          </cell>
          <cell r="F2126" t="str">
            <v>Premium</v>
          </cell>
          <cell r="G2126" t="str">
            <v>Gin</v>
          </cell>
          <cell r="H2126" t="str">
            <v>25ml</v>
          </cell>
          <cell r="I2126" t="str">
            <v>C: £3.50 - £4</v>
          </cell>
          <cell r="J2126">
            <v>86</v>
          </cell>
          <cell r="K2126">
            <v>152.26</v>
          </cell>
          <cell r="L2126">
            <v>46.893032877497198</v>
          </cell>
        </row>
        <row r="2127">
          <cell r="B2127" t="str">
            <v>South EnglandFood PubPremiumGinB: £3 - £3.50</v>
          </cell>
          <cell r="C2127" t="str">
            <v>Total</v>
          </cell>
          <cell r="D2127" t="str">
            <v>Food Pub</v>
          </cell>
          <cell r="E2127" t="str">
            <v>South England</v>
          </cell>
          <cell r="F2127" t="str">
            <v>Premium</v>
          </cell>
          <cell r="G2127" t="str">
            <v>Gin</v>
          </cell>
          <cell r="H2127" t="str">
            <v>25ml</v>
          </cell>
          <cell r="I2127" t="str">
            <v>B: £3 - £3.50</v>
          </cell>
          <cell r="J2127">
            <v>128</v>
          </cell>
          <cell r="K2127">
            <v>190.78</v>
          </cell>
          <cell r="L2127">
            <v>66.206173878205206</v>
          </cell>
        </row>
        <row r="2128">
          <cell r="B2128" t="str">
            <v>South EnglandFood PubTotalGinD: £4 - £4.50</v>
          </cell>
          <cell r="C2128" t="str">
            <v>Total</v>
          </cell>
          <cell r="D2128" t="str">
            <v>Food Pub</v>
          </cell>
          <cell r="E2128" t="str">
            <v>South England</v>
          </cell>
          <cell r="F2128" t="str">
            <v>Total</v>
          </cell>
          <cell r="G2128" t="str">
            <v>Gin</v>
          </cell>
          <cell r="H2128" t="str">
            <v>25ml</v>
          </cell>
          <cell r="I2128" t="str">
            <v>D: £4 - £4.50</v>
          </cell>
          <cell r="J2128">
            <v>103</v>
          </cell>
          <cell r="K2128">
            <v>244.64</v>
          </cell>
          <cell r="L2128">
            <v>69.308162698238405</v>
          </cell>
        </row>
        <row r="2129">
          <cell r="B2129" t="str">
            <v>South EnglandFood PubTotalGinA: &lt;£3</v>
          </cell>
          <cell r="C2129" t="str">
            <v>Total</v>
          </cell>
          <cell r="D2129" t="str">
            <v>Food Pub</v>
          </cell>
          <cell r="E2129" t="str">
            <v>South England</v>
          </cell>
          <cell r="F2129" t="str">
            <v>Total</v>
          </cell>
          <cell r="G2129" t="str">
            <v>Gin</v>
          </cell>
          <cell r="H2129" t="str">
            <v>25ml</v>
          </cell>
          <cell r="I2129" t="str">
            <v>A: &lt;£3</v>
          </cell>
          <cell r="J2129">
            <v>110</v>
          </cell>
          <cell r="K2129">
            <v>173.55</v>
          </cell>
          <cell r="L2129">
            <v>69.736013848896405</v>
          </cell>
        </row>
        <row r="2130">
          <cell r="B2130" t="str">
            <v>South EnglandFood PubTotalGinC: £3.50 - £4</v>
          </cell>
          <cell r="C2130" t="str">
            <v>Total</v>
          </cell>
          <cell r="D2130" t="str">
            <v>Food Pub</v>
          </cell>
          <cell r="E2130" t="str">
            <v>South England</v>
          </cell>
          <cell r="F2130" t="str">
            <v>Total</v>
          </cell>
          <cell r="G2130" t="str">
            <v>Gin</v>
          </cell>
          <cell r="H2130" t="str">
            <v>25ml</v>
          </cell>
          <cell r="I2130" t="str">
            <v>C: £3.50 - £4</v>
          </cell>
          <cell r="J2130">
            <v>229</v>
          </cell>
          <cell r="K2130">
            <v>159.41</v>
          </cell>
          <cell r="L2130">
            <v>52.2502236268312</v>
          </cell>
        </row>
        <row r="2131">
          <cell r="B2131" t="str">
            <v>South EnglandFood PubTotalGinB: £3 - £3.50</v>
          </cell>
          <cell r="C2131" t="str">
            <v>Total</v>
          </cell>
          <cell r="D2131" t="str">
            <v>Food Pub</v>
          </cell>
          <cell r="E2131" t="str">
            <v>South England</v>
          </cell>
          <cell r="F2131" t="str">
            <v>Total</v>
          </cell>
          <cell r="G2131" t="str">
            <v>Gin</v>
          </cell>
          <cell r="H2131" t="str">
            <v>25ml</v>
          </cell>
          <cell r="I2131" t="str">
            <v>B: £3 - £3.50</v>
          </cell>
          <cell r="J2131">
            <v>276</v>
          </cell>
          <cell r="K2131">
            <v>184.52</v>
          </cell>
          <cell r="L2131">
            <v>66.533658331379598</v>
          </cell>
        </row>
        <row r="2132">
          <cell r="B2132" t="str">
            <v>Central/WalesPub/BarsMainstreamGinD: £4 - £4.50</v>
          </cell>
          <cell r="C2132" t="str">
            <v>Total</v>
          </cell>
          <cell r="D2132" t="str">
            <v>Pub/Bars</v>
          </cell>
          <cell r="E2132" t="str">
            <v>Central/Wales</v>
          </cell>
          <cell r="F2132" t="str">
            <v>Mainstream</v>
          </cell>
          <cell r="G2132" t="str">
            <v>Gin</v>
          </cell>
          <cell r="H2132" t="str">
            <v>25ml</v>
          </cell>
          <cell r="I2132" t="str">
            <v>D: £4 - £4.50</v>
          </cell>
          <cell r="J2132">
            <v>47</v>
          </cell>
          <cell r="K2132">
            <v>508.53</v>
          </cell>
          <cell r="L2132">
            <v>152.47135419931161</v>
          </cell>
        </row>
        <row r="2133">
          <cell r="B2133" t="str">
            <v>Central/WalesPub/BarsMainstreamGinC: £3.50 - £4</v>
          </cell>
          <cell r="C2133" t="str">
            <v>Total</v>
          </cell>
          <cell r="D2133" t="str">
            <v>Pub/Bars</v>
          </cell>
          <cell r="E2133" t="str">
            <v>Central/Wales</v>
          </cell>
          <cell r="F2133" t="str">
            <v>Mainstream</v>
          </cell>
          <cell r="G2133" t="str">
            <v>Gin</v>
          </cell>
          <cell r="H2133" t="str">
            <v>25ml</v>
          </cell>
          <cell r="I2133" t="str">
            <v>C: £3.50 - £4</v>
          </cell>
          <cell r="J2133">
            <v>135</v>
          </cell>
          <cell r="K2133">
            <v>279.49</v>
          </cell>
          <cell r="L2133">
            <v>98.780377399392805</v>
          </cell>
        </row>
        <row r="2134">
          <cell r="B2134" t="str">
            <v>Central/WalesPub/BarsMainstreamGinB: £3 - £3.50</v>
          </cell>
          <cell r="C2134" t="str">
            <v>Total</v>
          </cell>
          <cell r="D2134" t="str">
            <v>Pub/Bars</v>
          </cell>
          <cell r="E2134" t="str">
            <v>Central/Wales</v>
          </cell>
          <cell r="F2134" t="str">
            <v>Mainstream</v>
          </cell>
          <cell r="G2134" t="str">
            <v>Gin</v>
          </cell>
          <cell r="H2134" t="str">
            <v>25ml</v>
          </cell>
          <cell r="I2134" t="str">
            <v>B: £3 - £3.50</v>
          </cell>
          <cell r="J2134">
            <v>237</v>
          </cell>
          <cell r="K2134">
            <v>217.21</v>
          </cell>
          <cell r="L2134">
            <v>83.819070755858391</v>
          </cell>
        </row>
        <row r="2135">
          <cell r="B2135" t="str">
            <v>Central/WalesPub/BarsMainstreamGinA: &lt;£3</v>
          </cell>
          <cell r="C2135" t="str">
            <v>Total</v>
          </cell>
          <cell r="D2135" t="str">
            <v>Pub/Bars</v>
          </cell>
          <cell r="E2135" t="str">
            <v>Central/Wales</v>
          </cell>
          <cell r="F2135" t="str">
            <v>Mainstream</v>
          </cell>
          <cell r="G2135" t="str">
            <v>Gin</v>
          </cell>
          <cell r="H2135" t="str">
            <v>25ml</v>
          </cell>
          <cell r="I2135" t="str">
            <v>A: &lt;£3</v>
          </cell>
          <cell r="J2135">
            <v>368</v>
          </cell>
          <cell r="K2135">
            <v>149.80000000000001</v>
          </cell>
          <cell r="L2135">
            <v>66.428103399704</v>
          </cell>
        </row>
        <row r="2136">
          <cell r="B2136" t="str">
            <v>Central/WalesPub/BarsPremiumGinD: £4 - £4.50</v>
          </cell>
          <cell r="C2136" t="str">
            <v>Total</v>
          </cell>
          <cell r="D2136" t="str">
            <v>Pub/Bars</v>
          </cell>
          <cell r="E2136" t="str">
            <v>Central/Wales</v>
          </cell>
          <cell r="F2136" t="str">
            <v>Premium</v>
          </cell>
          <cell r="G2136" t="str">
            <v>Gin</v>
          </cell>
          <cell r="H2136" t="str">
            <v>25ml</v>
          </cell>
          <cell r="I2136" t="str">
            <v>D: £4 - £4.50</v>
          </cell>
          <cell r="J2136">
            <v>71</v>
          </cell>
          <cell r="K2136">
            <v>285.07</v>
          </cell>
          <cell r="L2136">
            <v>82.137259400690397</v>
          </cell>
        </row>
        <row r="2137">
          <cell r="B2137" t="str">
            <v>Central/WalesPub/BarsPremiumGinC: £3.50 - £4</v>
          </cell>
          <cell r="C2137" t="str">
            <v>Total</v>
          </cell>
          <cell r="D2137" t="str">
            <v>Pub/Bars</v>
          </cell>
          <cell r="E2137" t="str">
            <v>Central/Wales</v>
          </cell>
          <cell r="F2137" t="str">
            <v>Premium</v>
          </cell>
          <cell r="G2137" t="str">
            <v>Gin</v>
          </cell>
          <cell r="H2137" t="str">
            <v>25ml</v>
          </cell>
          <cell r="I2137" t="str">
            <v>C: £3.50 - £4</v>
          </cell>
          <cell r="J2137">
            <v>113</v>
          </cell>
          <cell r="K2137">
            <v>279.04000000000002</v>
          </cell>
          <cell r="L2137">
            <v>90.945962298538404</v>
          </cell>
        </row>
        <row r="2138">
          <cell r="B2138" t="str">
            <v>Central/WalesPub/BarsPremiumGinA: &lt;£3</v>
          </cell>
          <cell r="C2138" t="str">
            <v>Total</v>
          </cell>
          <cell r="D2138" t="str">
            <v>Pub/Bars</v>
          </cell>
          <cell r="E2138" t="str">
            <v>Central/Wales</v>
          </cell>
          <cell r="F2138" t="str">
            <v>Premium</v>
          </cell>
          <cell r="G2138" t="str">
            <v>Gin</v>
          </cell>
          <cell r="H2138" t="str">
            <v>25ml</v>
          </cell>
          <cell r="I2138" t="str">
            <v>A: &lt;£3</v>
          </cell>
          <cell r="J2138">
            <v>209</v>
          </cell>
          <cell r="K2138">
            <v>169.43</v>
          </cell>
          <cell r="L2138">
            <v>71.479183666105598</v>
          </cell>
        </row>
        <row r="2139">
          <cell r="B2139" t="str">
            <v>Central/WalesPub/BarsPremiumGinB: £3 - £3.50</v>
          </cell>
          <cell r="C2139" t="str">
            <v>Total</v>
          </cell>
          <cell r="D2139" t="str">
            <v>Pub/Bars</v>
          </cell>
          <cell r="E2139" t="str">
            <v>Central/Wales</v>
          </cell>
          <cell r="F2139" t="str">
            <v>Premium</v>
          </cell>
          <cell r="G2139" t="str">
            <v>Gin</v>
          </cell>
          <cell r="H2139" t="str">
            <v>25ml</v>
          </cell>
          <cell r="I2139" t="str">
            <v>B: £3 - £3.50</v>
          </cell>
          <cell r="J2139">
            <v>228</v>
          </cell>
          <cell r="K2139">
            <v>222.95</v>
          </cell>
          <cell r="L2139">
            <v>85.705979242236808</v>
          </cell>
        </row>
        <row r="2140">
          <cell r="B2140" t="str">
            <v>Central/WalesPub/BarsTotalGinD: £4 - £4.50</v>
          </cell>
          <cell r="C2140" t="str">
            <v>Total</v>
          </cell>
          <cell r="D2140" t="str">
            <v>Pub/Bars</v>
          </cell>
          <cell r="E2140" t="str">
            <v>Central/Wales</v>
          </cell>
          <cell r="F2140" t="str">
            <v>Total</v>
          </cell>
          <cell r="G2140" t="str">
            <v>Gin</v>
          </cell>
          <cell r="H2140" t="str">
            <v>25ml</v>
          </cell>
          <cell r="I2140" t="str">
            <v>D: £4 - £4.50</v>
          </cell>
          <cell r="J2140">
            <v>118</v>
          </cell>
          <cell r="K2140">
            <v>374.08</v>
          </cell>
          <cell r="L2140">
            <v>110.15168698997201</v>
          </cell>
        </row>
        <row r="2141">
          <cell r="B2141" t="str">
            <v>Central/WalesPub/BarsTotalGinC: £3.50 - £4</v>
          </cell>
          <cell r="C2141" t="str">
            <v>Total</v>
          </cell>
          <cell r="D2141" t="str">
            <v>Pub/Bars</v>
          </cell>
          <cell r="E2141" t="str">
            <v>Central/Wales</v>
          </cell>
          <cell r="F2141" t="str">
            <v>Total</v>
          </cell>
          <cell r="G2141" t="str">
            <v>Gin</v>
          </cell>
          <cell r="H2141" t="str">
            <v>25ml</v>
          </cell>
          <cell r="I2141" t="str">
            <v>C: £3.50 - £4</v>
          </cell>
          <cell r="J2141">
            <v>248</v>
          </cell>
          <cell r="K2141">
            <v>279.27999999999997</v>
          </cell>
          <cell r="L2141">
            <v>95.210664067148386</v>
          </cell>
        </row>
        <row r="2142">
          <cell r="B2142" t="str">
            <v>Central/WalesPub/BarsTotalGinB: £3 - £3.50</v>
          </cell>
          <cell r="C2142" t="str">
            <v>Total</v>
          </cell>
          <cell r="D2142" t="str">
            <v>Pub/Bars</v>
          </cell>
          <cell r="E2142" t="str">
            <v>Central/Wales</v>
          </cell>
          <cell r="F2142" t="str">
            <v>Total</v>
          </cell>
          <cell r="G2142" t="str">
            <v>Gin</v>
          </cell>
          <cell r="H2142" t="str">
            <v>25ml</v>
          </cell>
          <cell r="I2142" t="str">
            <v>B: £3 - £3.50</v>
          </cell>
          <cell r="J2142">
            <v>465</v>
          </cell>
          <cell r="K2142">
            <v>220.03</v>
          </cell>
          <cell r="L2142">
            <v>84.744264594340407</v>
          </cell>
        </row>
        <row r="2143">
          <cell r="B2143" t="str">
            <v>Central/WalesPub/BarsTotalGinA: &lt;£3</v>
          </cell>
          <cell r="C2143" t="str">
            <v>Total</v>
          </cell>
          <cell r="D2143" t="str">
            <v>Pub/Bars</v>
          </cell>
          <cell r="E2143" t="str">
            <v>Central/Wales</v>
          </cell>
          <cell r="F2143" t="str">
            <v>Total</v>
          </cell>
          <cell r="G2143" t="str">
            <v>Gin</v>
          </cell>
          <cell r="H2143" t="str">
            <v>25ml</v>
          </cell>
          <cell r="I2143" t="str">
            <v>A: &lt;£3</v>
          </cell>
          <cell r="J2143">
            <v>577</v>
          </cell>
          <cell r="K2143">
            <v>156.91</v>
          </cell>
          <cell r="L2143">
            <v>68.257697465004</v>
          </cell>
        </row>
        <row r="2144">
          <cell r="B2144" t="str">
            <v>GBPub/BarsMainstreamGinD: £4 - £4.50</v>
          </cell>
          <cell r="C2144" t="str">
            <v>Total</v>
          </cell>
          <cell r="D2144" t="str">
            <v>Pub/Bars</v>
          </cell>
          <cell r="E2144" t="str">
            <v>GB</v>
          </cell>
          <cell r="F2144" t="str">
            <v>Mainstream</v>
          </cell>
          <cell r="G2144" t="str">
            <v>Gin</v>
          </cell>
          <cell r="H2144" t="str">
            <v>25ml</v>
          </cell>
          <cell r="I2144" t="str">
            <v>D: £4 - £4.50</v>
          </cell>
          <cell r="J2144">
            <v>240</v>
          </cell>
          <cell r="K2144">
            <v>450.22</v>
          </cell>
          <cell r="L2144">
            <v>134.1750446849332</v>
          </cell>
        </row>
        <row r="2145">
          <cell r="B2145" t="str">
            <v>GBPub/BarsMainstreamGinC: £3.50 - £4</v>
          </cell>
          <cell r="C2145" t="str">
            <v>Total</v>
          </cell>
          <cell r="D2145" t="str">
            <v>Pub/Bars</v>
          </cell>
          <cell r="E2145" t="str">
            <v>GB</v>
          </cell>
          <cell r="F2145" t="str">
            <v>Mainstream</v>
          </cell>
          <cell r="G2145" t="str">
            <v>Gin</v>
          </cell>
          <cell r="H2145" t="str">
            <v>25ml</v>
          </cell>
          <cell r="I2145" t="str">
            <v>C: £3.50 - £4</v>
          </cell>
          <cell r="J2145">
            <v>672</v>
          </cell>
          <cell r="K2145">
            <v>323.36</v>
          </cell>
          <cell r="L2145">
            <v>110.1903078471388</v>
          </cell>
        </row>
        <row r="2146">
          <cell r="B2146" t="str">
            <v>GBPub/BarsMainstreamGinA: &lt;£3</v>
          </cell>
          <cell r="C2146" t="str">
            <v>Total</v>
          </cell>
          <cell r="D2146" t="str">
            <v>Pub/Bars</v>
          </cell>
          <cell r="E2146" t="str">
            <v>GB</v>
          </cell>
          <cell r="F2146" t="str">
            <v>Mainstream</v>
          </cell>
          <cell r="G2146" t="str">
            <v>Gin</v>
          </cell>
          <cell r="H2146" t="str">
            <v>25ml</v>
          </cell>
          <cell r="I2146" t="str">
            <v>A: &lt;£3</v>
          </cell>
          <cell r="J2146">
            <v>803</v>
          </cell>
          <cell r="K2146">
            <v>178.46</v>
          </cell>
          <cell r="L2146">
            <v>78.487903645871199</v>
          </cell>
        </row>
        <row r="2147">
          <cell r="B2147" t="str">
            <v>GBPub/BarsMainstreamGinB: £3 - £3.50</v>
          </cell>
          <cell r="C2147" t="str">
            <v>Total</v>
          </cell>
          <cell r="D2147" t="str">
            <v>Pub/Bars</v>
          </cell>
          <cell r="E2147" t="str">
            <v>GB</v>
          </cell>
          <cell r="F2147" t="str">
            <v>Mainstream</v>
          </cell>
          <cell r="G2147" t="str">
            <v>Gin</v>
          </cell>
          <cell r="H2147" t="str">
            <v>25ml</v>
          </cell>
          <cell r="I2147" t="str">
            <v>B: £3 - £3.50</v>
          </cell>
          <cell r="J2147">
            <v>814</v>
          </cell>
          <cell r="K2147">
            <v>228.94</v>
          </cell>
          <cell r="L2147">
            <v>87.167030296070408</v>
          </cell>
        </row>
        <row r="2148">
          <cell r="B2148" t="str">
            <v>GBPub/BarsPremiumGinF: £5 - £5.50</v>
          </cell>
          <cell r="C2148" t="str">
            <v>Total</v>
          </cell>
          <cell r="D2148" t="str">
            <v>Pub/Bars</v>
          </cell>
          <cell r="E2148" t="str">
            <v>GB</v>
          </cell>
          <cell r="F2148" t="str">
            <v>Premium</v>
          </cell>
          <cell r="G2148" t="str">
            <v>Gin</v>
          </cell>
          <cell r="H2148" t="str">
            <v>25ml</v>
          </cell>
          <cell r="I2148" t="str">
            <v>F: £5 - £5.50</v>
          </cell>
          <cell r="J2148">
            <v>75</v>
          </cell>
          <cell r="K2148">
            <v>416.99</v>
          </cell>
          <cell r="L2148">
            <v>93.955356049549593</v>
          </cell>
        </row>
        <row r="2149">
          <cell r="B2149" t="str">
            <v>GBPub/BarsPremiumGinE: £4.50 - £5</v>
          </cell>
          <cell r="C2149" t="str">
            <v>Total</v>
          </cell>
          <cell r="D2149" t="str">
            <v>Pub/Bars</v>
          </cell>
          <cell r="E2149" t="str">
            <v>GB</v>
          </cell>
          <cell r="F2149" t="str">
            <v>Premium</v>
          </cell>
          <cell r="G2149" t="str">
            <v>Gin</v>
          </cell>
          <cell r="H2149" t="str">
            <v>25ml</v>
          </cell>
          <cell r="I2149" t="str">
            <v>E: £4.50 - £5</v>
          </cell>
          <cell r="J2149">
            <v>181</v>
          </cell>
          <cell r="K2149">
            <v>481.19</v>
          </cell>
          <cell r="L2149">
            <v>119.69566113728801</v>
          </cell>
        </row>
        <row r="2150">
          <cell r="B2150" t="str">
            <v>GBPub/BarsPremiumGinD: £4 - £4.50</v>
          </cell>
          <cell r="C2150" t="str">
            <v>Total</v>
          </cell>
          <cell r="D2150" t="str">
            <v>Pub/Bars</v>
          </cell>
          <cell r="E2150" t="str">
            <v>GB</v>
          </cell>
          <cell r="F2150" t="str">
            <v>Premium</v>
          </cell>
          <cell r="G2150" t="str">
            <v>Gin</v>
          </cell>
          <cell r="H2150" t="str">
            <v>25ml</v>
          </cell>
          <cell r="I2150" t="str">
            <v>D: £4 - £4.50</v>
          </cell>
          <cell r="J2150">
            <v>436</v>
          </cell>
          <cell r="K2150">
            <v>334.07</v>
          </cell>
          <cell r="L2150">
            <v>94.638541072779205</v>
          </cell>
        </row>
        <row r="2151">
          <cell r="B2151" t="str">
            <v>GBPub/BarsPremiumGinA: &lt;£3</v>
          </cell>
          <cell r="C2151" t="str">
            <v>Total</v>
          </cell>
          <cell r="D2151" t="str">
            <v>Pub/Bars</v>
          </cell>
          <cell r="E2151" t="str">
            <v>GB</v>
          </cell>
          <cell r="F2151" t="str">
            <v>Premium</v>
          </cell>
          <cell r="G2151" t="str">
            <v>Gin</v>
          </cell>
          <cell r="H2151" t="str">
            <v>25ml</v>
          </cell>
          <cell r="I2151" t="str">
            <v>A: &lt;£3</v>
          </cell>
          <cell r="J2151">
            <v>551</v>
          </cell>
          <cell r="K2151">
            <v>203.75</v>
          </cell>
          <cell r="L2151">
            <v>84.192064349204799</v>
          </cell>
        </row>
        <row r="2152">
          <cell r="B2152" t="str">
            <v>GBPub/BarsPremiumGinC: £3.50 - £4</v>
          </cell>
          <cell r="C2152" t="str">
            <v>Total</v>
          </cell>
          <cell r="D2152" t="str">
            <v>Pub/Bars</v>
          </cell>
          <cell r="E2152" t="str">
            <v>GB</v>
          </cell>
          <cell r="F2152" t="str">
            <v>Premium</v>
          </cell>
          <cell r="G2152" t="str">
            <v>Gin</v>
          </cell>
          <cell r="H2152" t="str">
            <v>25ml</v>
          </cell>
          <cell r="I2152" t="str">
            <v>C: £3.50 - £4</v>
          </cell>
          <cell r="J2152">
            <v>613</v>
          </cell>
          <cell r="K2152">
            <v>304.35000000000002</v>
          </cell>
          <cell r="L2152">
            <v>96.677106266247989</v>
          </cell>
        </row>
        <row r="2153">
          <cell r="B2153" t="str">
            <v>GBPub/BarsPremiumGinB: £3 - £3.50</v>
          </cell>
          <cell r="C2153" t="str">
            <v>Total</v>
          </cell>
          <cell r="D2153" t="str">
            <v>Pub/Bars</v>
          </cell>
          <cell r="E2153" t="str">
            <v>GB</v>
          </cell>
          <cell r="F2153" t="str">
            <v>Premium</v>
          </cell>
          <cell r="G2153" t="str">
            <v>Gin</v>
          </cell>
          <cell r="H2153" t="str">
            <v>25ml</v>
          </cell>
          <cell r="I2153" t="str">
            <v>B: £3 - £3.50</v>
          </cell>
          <cell r="J2153">
            <v>975</v>
          </cell>
          <cell r="K2153">
            <v>266.86</v>
          </cell>
          <cell r="L2153">
            <v>97.190988287014804</v>
          </cell>
        </row>
        <row r="2154">
          <cell r="B2154" t="str">
            <v>GBPub/BarsTotalGinF: £5 - £5.50</v>
          </cell>
          <cell r="C2154" t="str">
            <v>Total</v>
          </cell>
          <cell r="D2154" t="str">
            <v>Pub/Bars</v>
          </cell>
          <cell r="E2154" t="str">
            <v>GB</v>
          </cell>
          <cell r="F2154" t="str">
            <v>Total</v>
          </cell>
          <cell r="G2154" t="str">
            <v>Gin</v>
          </cell>
          <cell r="H2154" t="str">
            <v>25ml</v>
          </cell>
          <cell r="I2154" t="str">
            <v>F: £5 - £5.50</v>
          </cell>
          <cell r="J2154">
            <v>82</v>
          </cell>
          <cell r="K2154">
            <v>424.08</v>
          </cell>
          <cell r="L2154">
            <v>97.492119243980397</v>
          </cell>
        </row>
        <row r="2155">
          <cell r="B2155" t="str">
            <v>GBPub/BarsTotalGinE: £4.50 - £5</v>
          </cell>
          <cell r="C2155" t="str">
            <v>Total</v>
          </cell>
          <cell r="D2155" t="str">
            <v>Pub/Bars</v>
          </cell>
          <cell r="E2155" t="str">
            <v>GB</v>
          </cell>
          <cell r="F2155" t="str">
            <v>Total</v>
          </cell>
          <cell r="G2155" t="str">
            <v>Gin</v>
          </cell>
          <cell r="H2155" t="str">
            <v>25ml</v>
          </cell>
          <cell r="I2155" t="str">
            <v>E: £4.50 - £5</v>
          </cell>
          <cell r="J2155">
            <v>204</v>
          </cell>
          <cell r="K2155">
            <v>542.79999999999995</v>
          </cell>
          <cell r="L2155">
            <v>137.26735267032041</v>
          </cell>
        </row>
        <row r="2156">
          <cell r="B2156" t="str">
            <v>GBPub/BarsTotalGinD: £4 - £4.50</v>
          </cell>
          <cell r="C2156" t="str">
            <v>Total</v>
          </cell>
          <cell r="D2156" t="str">
            <v>Pub/Bars</v>
          </cell>
          <cell r="E2156" t="str">
            <v>GB</v>
          </cell>
          <cell r="F2156" t="str">
            <v>Total</v>
          </cell>
          <cell r="G2156" t="str">
            <v>Gin</v>
          </cell>
          <cell r="H2156" t="str">
            <v>25ml</v>
          </cell>
          <cell r="I2156" t="str">
            <v>D: £4 - £4.50</v>
          </cell>
          <cell r="J2156">
            <v>676</v>
          </cell>
          <cell r="K2156">
            <v>375.31</v>
          </cell>
          <cell r="L2156">
            <v>108.67516957413559</v>
          </cell>
        </row>
        <row r="2157">
          <cell r="B2157" t="str">
            <v>GBPub/BarsTotalGinC: £3.50 - £4</v>
          </cell>
          <cell r="C2157" t="str">
            <v>Total</v>
          </cell>
          <cell r="D2157" t="str">
            <v>Pub/Bars</v>
          </cell>
          <cell r="E2157" t="str">
            <v>GB</v>
          </cell>
          <cell r="F2157" t="str">
            <v>Total</v>
          </cell>
          <cell r="G2157" t="str">
            <v>Gin</v>
          </cell>
          <cell r="H2157" t="str">
            <v>25ml</v>
          </cell>
          <cell r="I2157" t="str">
            <v>C: £3.50 - £4</v>
          </cell>
          <cell r="J2157">
            <v>1285</v>
          </cell>
          <cell r="K2157">
            <v>314.29000000000002</v>
          </cell>
          <cell r="L2157">
            <v>103.743932306994</v>
          </cell>
        </row>
        <row r="2158">
          <cell r="B2158" t="str">
            <v>GBPub/BarsTotalGinA: &lt;£3</v>
          </cell>
          <cell r="C2158" t="str">
            <v>Total</v>
          </cell>
          <cell r="D2158" t="str">
            <v>Pub/Bars</v>
          </cell>
          <cell r="E2158" t="str">
            <v>GB</v>
          </cell>
          <cell r="F2158" t="str">
            <v>Total</v>
          </cell>
          <cell r="G2158" t="str">
            <v>Gin</v>
          </cell>
          <cell r="H2158" t="str">
            <v>25ml</v>
          </cell>
          <cell r="I2158" t="str">
            <v>A: &lt;£3</v>
          </cell>
          <cell r="J2158">
            <v>1354</v>
          </cell>
          <cell r="K2158">
            <v>188.75</v>
          </cell>
          <cell r="L2158">
            <v>80.809168452028004</v>
          </cell>
        </row>
        <row r="2159">
          <cell r="B2159" t="str">
            <v>GBPub/BarsTotalGinB: £3 - £3.50</v>
          </cell>
          <cell r="C2159" t="str">
            <v>Total</v>
          </cell>
          <cell r="D2159" t="str">
            <v>Pub/Bars</v>
          </cell>
          <cell r="E2159" t="str">
            <v>GB</v>
          </cell>
          <cell r="F2159" t="str">
            <v>Total</v>
          </cell>
          <cell r="G2159" t="str">
            <v>Gin</v>
          </cell>
          <cell r="H2159" t="str">
            <v>25ml</v>
          </cell>
          <cell r="I2159" t="str">
            <v>B: £3 - £3.50</v>
          </cell>
          <cell r="J2159">
            <v>1789</v>
          </cell>
          <cell r="K2159">
            <v>249.6</v>
          </cell>
          <cell r="L2159">
            <v>92.6300593856012</v>
          </cell>
        </row>
        <row r="2160">
          <cell r="B2160" t="str">
            <v>LondonPub/BarsMainstreamGinD: £4 - £4.50</v>
          </cell>
          <cell r="C2160" t="str">
            <v>Total</v>
          </cell>
          <cell r="D2160" t="str">
            <v>Pub/Bars</v>
          </cell>
          <cell r="E2160" t="str">
            <v>London</v>
          </cell>
          <cell r="F2160" t="str">
            <v>Mainstream</v>
          </cell>
          <cell r="G2160" t="str">
            <v>Gin</v>
          </cell>
          <cell r="H2160" t="str">
            <v>25ml</v>
          </cell>
          <cell r="I2160" t="str">
            <v>D: £4 - £4.50</v>
          </cell>
          <cell r="J2160">
            <v>64</v>
          </cell>
          <cell r="K2160">
            <v>464.14</v>
          </cell>
          <cell r="L2160">
            <v>134.39834271899241</v>
          </cell>
        </row>
        <row r="2161">
          <cell r="B2161" t="str">
            <v>LondonPub/BarsMainstreamGinB: £3 - £3.50</v>
          </cell>
          <cell r="C2161" t="str">
            <v>Total</v>
          </cell>
          <cell r="D2161" t="str">
            <v>Pub/Bars</v>
          </cell>
          <cell r="E2161" t="str">
            <v>London</v>
          </cell>
          <cell r="F2161" t="str">
            <v>Mainstream</v>
          </cell>
          <cell r="G2161" t="str">
            <v>Gin</v>
          </cell>
          <cell r="H2161" t="str">
            <v>25ml</v>
          </cell>
          <cell r="I2161" t="str">
            <v>B: £3 - £3.50</v>
          </cell>
          <cell r="J2161">
            <v>97</v>
          </cell>
          <cell r="K2161">
            <v>256.72000000000003</v>
          </cell>
          <cell r="L2161">
            <v>94.14455103899239</v>
          </cell>
        </row>
        <row r="2162">
          <cell r="B2162" t="str">
            <v>LondonPub/BarsMainstreamGinC: £3.50 - £4</v>
          </cell>
          <cell r="C2162" t="str">
            <v>Total</v>
          </cell>
          <cell r="D2162" t="str">
            <v>Pub/Bars</v>
          </cell>
          <cell r="E2162" t="str">
            <v>London</v>
          </cell>
          <cell r="F2162" t="str">
            <v>Mainstream</v>
          </cell>
          <cell r="G2162" t="str">
            <v>Gin</v>
          </cell>
          <cell r="H2162" t="str">
            <v>25ml</v>
          </cell>
          <cell r="I2162" t="str">
            <v>C: £3.50 - £4</v>
          </cell>
          <cell r="J2162">
            <v>139</v>
          </cell>
          <cell r="K2162">
            <v>286.83999999999997</v>
          </cell>
          <cell r="L2162">
            <v>95.615084415127598</v>
          </cell>
        </row>
        <row r="2163">
          <cell r="B2163" t="str">
            <v>LondonPub/BarsPremiumGinA: &lt;£3</v>
          </cell>
          <cell r="C2163" t="str">
            <v>Total</v>
          </cell>
          <cell r="D2163" t="str">
            <v>Pub/Bars</v>
          </cell>
          <cell r="E2163" t="str">
            <v>London</v>
          </cell>
          <cell r="F2163" t="str">
            <v>Premium</v>
          </cell>
          <cell r="G2163" t="str">
            <v>Gin</v>
          </cell>
          <cell r="H2163" t="str">
            <v>25ml</v>
          </cell>
          <cell r="I2163" t="str">
            <v>A: &lt;£3</v>
          </cell>
          <cell r="J2163">
            <v>37</v>
          </cell>
          <cell r="K2163">
            <v>306.70999999999998</v>
          </cell>
          <cell r="L2163">
            <v>121.4935204435204</v>
          </cell>
        </row>
        <row r="2164">
          <cell r="B2164" t="str">
            <v>LondonPub/BarsPremiumGinF: £5 - £5.50</v>
          </cell>
          <cell r="C2164" t="str">
            <v>Total</v>
          </cell>
          <cell r="D2164" t="str">
            <v>Pub/Bars</v>
          </cell>
          <cell r="E2164" t="str">
            <v>London</v>
          </cell>
          <cell r="F2164" t="str">
            <v>Premium</v>
          </cell>
          <cell r="G2164" t="str">
            <v>Gin</v>
          </cell>
          <cell r="H2164" t="str">
            <v>25ml</v>
          </cell>
          <cell r="I2164" t="str">
            <v>F: £5 - £5.50</v>
          </cell>
          <cell r="J2164">
            <v>56</v>
          </cell>
          <cell r="K2164">
            <v>423.01</v>
          </cell>
          <cell r="L2164">
            <v>93.2563961422712</v>
          </cell>
        </row>
        <row r="2165">
          <cell r="B2165" t="str">
            <v>LondonPub/BarsPremiumGinE: £4.50 - £5</v>
          </cell>
          <cell r="C2165" t="str">
            <v>Total</v>
          </cell>
          <cell r="D2165" t="str">
            <v>Pub/Bars</v>
          </cell>
          <cell r="E2165" t="str">
            <v>London</v>
          </cell>
          <cell r="F2165" t="str">
            <v>Premium</v>
          </cell>
          <cell r="G2165" t="str">
            <v>Gin</v>
          </cell>
          <cell r="H2165" t="str">
            <v>25ml</v>
          </cell>
          <cell r="I2165" t="str">
            <v>E: £4.50 - £5</v>
          </cell>
          <cell r="J2165">
            <v>91</v>
          </cell>
          <cell r="K2165">
            <v>342.5</v>
          </cell>
          <cell r="L2165">
            <v>84.180755934937608</v>
          </cell>
        </row>
        <row r="2166">
          <cell r="B2166" t="str">
            <v>LondonPub/BarsPremiumGinD: £4 - £4.50</v>
          </cell>
          <cell r="C2166" t="str">
            <v>Total</v>
          </cell>
          <cell r="D2166" t="str">
            <v>Pub/Bars</v>
          </cell>
          <cell r="E2166" t="str">
            <v>London</v>
          </cell>
          <cell r="F2166" t="str">
            <v>Premium</v>
          </cell>
          <cell r="G2166" t="str">
            <v>Gin</v>
          </cell>
          <cell r="H2166" t="str">
            <v>25ml</v>
          </cell>
          <cell r="I2166" t="str">
            <v>D: £4 - £4.50</v>
          </cell>
          <cell r="J2166">
            <v>178</v>
          </cell>
          <cell r="K2166">
            <v>314.55</v>
          </cell>
          <cell r="L2166">
            <v>87.488455021375998</v>
          </cell>
        </row>
        <row r="2167">
          <cell r="B2167" t="str">
            <v>LondonPub/BarsPremiumGinB: £3 - £3.50</v>
          </cell>
          <cell r="C2167" t="str">
            <v>Total</v>
          </cell>
          <cell r="D2167" t="str">
            <v>Pub/Bars</v>
          </cell>
          <cell r="E2167" t="str">
            <v>London</v>
          </cell>
          <cell r="F2167" t="str">
            <v>Premium</v>
          </cell>
          <cell r="G2167" t="str">
            <v>Gin</v>
          </cell>
          <cell r="H2167" t="str">
            <v>25ml</v>
          </cell>
          <cell r="I2167" t="str">
            <v>B: £3 - £3.50</v>
          </cell>
          <cell r="J2167">
            <v>184</v>
          </cell>
          <cell r="K2167">
            <v>291.51</v>
          </cell>
          <cell r="L2167">
            <v>102.2585533207004</v>
          </cell>
        </row>
        <row r="2168">
          <cell r="B2168" t="str">
            <v>LondonPub/BarsPremiumGinC: £3.50 - £4</v>
          </cell>
          <cell r="C2168" t="str">
            <v>Total</v>
          </cell>
          <cell r="D2168" t="str">
            <v>Pub/Bars</v>
          </cell>
          <cell r="E2168" t="str">
            <v>London</v>
          </cell>
          <cell r="F2168" t="str">
            <v>Premium</v>
          </cell>
          <cell r="G2168" t="str">
            <v>Gin</v>
          </cell>
          <cell r="H2168" t="str">
            <v>25ml</v>
          </cell>
          <cell r="I2168" t="str">
            <v>C: £3.50 - £4</v>
          </cell>
          <cell r="J2168">
            <v>198</v>
          </cell>
          <cell r="K2168">
            <v>296.38</v>
          </cell>
          <cell r="L2168">
            <v>96.562228753674802</v>
          </cell>
        </row>
        <row r="2169">
          <cell r="B2169" t="str">
            <v>LondonPub/BarsTotalGinA: &lt;£3</v>
          </cell>
          <cell r="C2169" t="str">
            <v>Total</v>
          </cell>
          <cell r="D2169" t="str">
            <v>Pub/Bars</v>
          </cell>
          <cell r="E2169" t="str">
            <v>London</v>
          </cell>
          <cell r="F2169" t="str">
            <v>Total</v>
          </cell>
          <cell r="G2169" t="str">
            <v>Gin</v>
          </cell>
          <cell r="H2169" t="str">
            <v>25ml</v>
          </cell>
          <cell r="I2169" t="str">
            <v>A: &lt;£3</v>
          </cell>
          <cell r="J2169">
            <v>55</v>
          </cell>
          <cell r="K2169">
            <v>272.36</v>
          </cell>
          <cell r="L2169">
            <v>108.84640898783761</v>
          </cell>
        </row>
        <row r="2170">
          <cell r="B2170" t="str">
            <v>LondonPub/BarsTotalGinF: £5 - £5.50</v>
          </cell>
          <cell r="C2170" t="str">
            <v>Total</v>
          </cell>
          <cell r="D2170" t="str">
            <v>Pub/Bars</v>
          </cell>
          <cell r="E2170" t="str">
            <v>London</v>
          </cell>
          <cell r="F2170" t="str">
            <v>Total</v>
          </cell>
          <cell r="G2170" t="str">
            <v>Gin</v>
          </cell>
          <cell r="H2170" t="str">
            <v>25ml</v>
          </cell>
          <cell r="I2170" t="str">
            <v>F: £5 - £5.50</v>
          </cell>
          <cell r="J2170">
            <v>61</v>
          </cell>
          <cell r="K2170">
            <v>432.95</v>
          </cell>
          <cell r="L2170">
            <v>97.311873853772397</v>
          </cell>
        </row>
        <row r="2171">
          <cell r="B2171" t="str">
            <v>LondonPub/BarsTotalGinE: £4.50 - £5</v>
          </cell>
          <cell r="C2171" t="str">
            <v>Total</v>
          </cell>
          <cell r="D2171" t="str">
            <v>Pub/Bars</v>
          </cell>
          <cell r="E2171" t="str">
            <v>London</v>
          </cell>
          <cell r="F2171" t="str">
            <v>Total</v>
          </cell>
          <cell r="G2171" t="str">
            <v>Gin</v>
          </cell>
          <cell r="H2171" t="str">
            <v>25ml</v>
          </cell>
          <cell r="I2171" t="str">
            <v>E: £4.50 - £5</v>
          </cell>
          <cell r="J2171">
            <v>102</v>
          </cell>
          <cell r="K2171">
            <v>428.18</v>
          </cell>
          <cell r="L2171">
            <v>106.6567052819036</v>
          </cell>
        </row>
        <row r="2172">
          <cell r="B2172" t="str">
            <v>LondonPub/BarsTotalGinD: £4 - £4.50</v>
          </cell>
          <cell r="C2172" t="str">
            <v>Total</v>
          </cell>
          <cell r="D2172" t="str">
            <v>Pub/Bars</v>
          </cell>
          <cell r="E2172" t="str">
            <v>London</v>
          </cell>
          <cell r="F2172" t="str">
            <v>Total</v>
          </cell>
          <cell r="G2172" t="str">
            <v>Gin</v>
          </cell>
          <cell r="H2172" t="str">
            <v>25ml</v>
          </cell>
          <cell r="I2172" t="str">
            <v>D: £4 - £4.50</v>
          </cell>
          <cell r="J2172">
            <v>242</v>
          </cell>
          <cell r="K2172">
            <v>354.11</v>
          </cell>
          <cell r="L2172">
            <v>99.89437573479519</v>
          </cell>
        </row>
        <row r="2173">
          <cell r="B2173" t="str">
            <v>LondonPub/BarsTotalGinB: £3 - £3.50</v>
          </cell>
          <cell r="C2173" t="str">
            <v>Total</v>
          </cell>
          <cell r="D2173" t="str">
            <v>Pub/Bars</v>
          </cell>
          <cell r="E2173" t="str">
            <v>London</v>
          </cell>
          <cell r="F2173" t="str">
            <v>Total</v>
          </cell>
          <cell r="G2173" t="str">
            <v>Gin</v>
          </cell>
          <cell r="H2173" t="str">
            <v>25ml</v>
          </cell>
          <cell r="I2173" t="str">
            <v>B: £3 - £3.50</v>
          </cell>
          <cell r="J2173">
            <v>281</v>
          </cell>
          <cell r="K2173">
            <v>279.5</v>
          </cell>
          <cell r="L2173">
            <v>99.457634383598403</v>
          </cell>
        </row>
        <row r="2174">
          <cell r="B2174" t="str">
            <v>LondonPub/BarsTotalGinC: £3.50 - £4</v>
          </cell>
          <cell r="C2174" t="str">
            <v>Total</v>
          </cell>
          <cell r="D2174" t="str">
            <v>Pub/Bars</v>
          </cell>
          <cell r="E2174" t="str">
            <v>London</v>
          </cell>
          <cell r="F2174" t="str">
            <v>Total</v>
          </cell>
          <cell r="G2174" t="str">
            <v>Gin</v>
          </cell>
          <cell r="H2174" t="str">
            <v>25ml</v>
          </cell>
          <cell r="I2174" t="str">
            <v>C: £3.50 - £4</v>
          </cell>
          <cell r="J2174">
            <v>337</v>
          </cell>
          <cell r="K2174">
            <v>292.45</v>
          </cell>
          <cell r="L2174">
            <v>96.171566845490801</v>
          </cell>
        </row>
        <row r="2175">
          <cell r="B2175" t="str">
            <v>North EnglandPub/BarsMainstreamGinD: £4 - £4.50</v>
          </cell>
          <cell r="C2175" t="str">
            <v>Total</v>
          </cell>
          <cell r="D2175" t="str">
            <v>Pub/Bars</v>
          </cell>
          <cell r="E2175" t="str">
            <v>North England</v>
          </cell>
          <cell r="F2175" t="str">
            <v>Mainstream</v>
          </cell>
          <cell r="G2175" t="str">
            <v>Gin</v>
          </cell>
          <cell r="H2175" t="str">
            <v>25ml</v>
          </cell>
          <cell r="I2175" t="str">
            <v>D: £4 - £4.50</v>
          </cell>
          <cell r="J2175">
            <v>44</v>
          </cell>
          <cell r="K2175">
            <v>543.69000000000005</v>
          </cell>
          <cell r="L2175">
            <v>165.7916653351316</v>
          </cell>
        </row>
        <row r="2176">
          <cell r="B2176" t="str">
            <v>North EnglandPub/BarsMainstreamGinC: £3.50 - £4</v>
          </cell>
          <cell r="C2176" t="str">
            <v>Total</v>
          </cell>
          <cell r="D2176" t="str">
            <v>Pub/Bars</v>
          </cell>
          <cell r="E2176" t="str">
            <v>North England</v>
          </cell>
          <cell r="F2176" t="str">
            <v>Mainstream</v>
          </cell>
          <cell r="G2176" t="str">
            <v>Gin</v>
          </cell>
          <cell r="H2176" t="str">
            <v>25ml</v>
          </cell>
          <cell r="I2176" t="str">
            <v>C: £3.50 - £4</v>
          </cell>
          <cell r="J2176">
            <v>167</v>
          </cell>
          <cell r="K2176">
            <v>387.28</v>
          </cell>
          <cell r="L2176">
            <v>134.1208802517892</v>
          </cell>
        </row>
        <row r="2177">
          <cell r="B2177" t="str">
            <v>North EnglandPub/BarsMainstreamGinB: £3 - £3.50</v>
          </cell>
          <cell r="C2177" t="str">
            <v>Total</v>
          </cell>
          <cell r="D2177" t="str">
            <v>Pub/Bars</v>
          </cell>
          <cell r="E2177" t="str">
            <v>North England</v>
          </cell>
          <cell r="F2177" t="str">
            <v>Mainstream</v>
          </cell>
          <cell r="G2177" t="str">
            <v>Gin</v>
          </cell>
          <cell r="H2177" t="str">
            <v>25ml</v>
          </cell>
          <cell r="I2177" t="str">
            <v>B: £3 - £3.50</v>
          </cell>
          <cell r="J2177">
            <v>242</v>
          </cell>
          <cell r="K2177">
            <v>209.95</v>
          </cell>
          <cell r="L2177">
            <v>83.033695108049599</v>
          </cell>
        </row>
        <row r="2178">
          <cell r="B2178" t="str">
            <v>North EnglandPub/BarsMainstreamGinA: &lt;£3</v>
          </cell>
          <cell r="C2178" t="str">
            <v>Total</v>
          </cell>
          <cell r="D2178" t="str">
            <v>Pub/Bars</v>
          </cell>
          <cell r="E2178" t="str">
            <v>North England</v>
          </cell>
          <cell r="F2178" t="str">
            <v>Mainstream</v>
          </cell>
          <cell r="G2178" t="str">
            <v>Gin</v>
          </cell>
          <cell r="H2178" t="str">
            <v>25ml</v>
          </cell>
          <cell r="I2178" t="str">
            <v>A: &lt;£3</v>
          </cell>
          <cell r="J2178">
            <v>315</v>
          </cell>
          <cell r="K2178">
            <v>205.12</v>
          </cell>
          <cell r="L2178">
            <v>91.45079937565481</v>
          </cell>
        </row>
        <row r="2179">
          <cell r="B2179" t="str">
            <v>North EnglandPub/BarsPremiumGinE: £4.50 - £5</v>
          </cell>
          <cell r="C2179" t="str">
            <v>Total</v>
          </cell>
          <cell r="D2179" t="str">
            <v>Pub/Bars</v>
          </cell>
          <cell r="E2179" t="str">
            <v>North England</v>
          </cell>
          <cell r="F2179" t="str">
            <v>Premium</v>
          </cell>
          <cell r="G2179" t="str">
            <v>Gin</v>
          </cell>
          <cell r="H2179" t="str">
            <v>25ml</v>
          </cell>
          <cell r="I2179" t="str">
            <v>E: £4.50 - £5</v>
          </cell>
          <cell r="J2179">
            <v>33</v>
          </cell>
          <cell r="K2179">
            <v>795.59</v>
          </cell>
          <cell r="L2179">
            <v>198.5484607005196</v>
          </cell>
        </row>
        <row r="2180">
          <cell r="B2180" t="str">
            <v>North EnglandPub/BarsPremiumGinD: £4 - £4.50</v>
          </cell>
          <cell r="C2180" t="str">
            <v>Total</v>
          </cell>
          <cell r="D2180" t="str">
            <v>Pub/Bars</v>
          </cell>
          <cell r="E2180" t="str">
            <v>North England</v>
          </cell>
          <cell r="F2180" t="str">
            <v>Premium</v>
          </cell>
          <cell r="G2180" t="str">
            <v>Gin</v>
          </cell>
          <cell r="H2180" t="str">
            <v>25ml</v>
          </cell>
          <cell r="I2180" t="str">
            <v>D: £4 - £4.50</v>
          </cell>
          <cell r="J2180">
            <v>58</v>
          </cell>
          <cell r="K2180">
            <v>369.89</v>
          </cell>
          <cell r="L2180">
            <v>106.93611542764199</v>
          </cell>
        </row>
        <row r="2181">
          <cell r="B2181" t="str">
            <v>North EnglandPub/BarsPremiumGinC: £3.50 - £4</v>
          </cell>
          <cell r="C2181" t="str">
            <v>Total</v>
          </cell>
          <cell r="D2181" t="str">
            <v>Pub/Bars</v>
          </cell>
          <cell r="E2181" t="str">
            <v>North England</v>
          </cell>
          <cell r="F2181" t="str">
            <v>Premium</v>
          </cell>
          <cell r="G2181" t="str">
            <v>Gin</v>
          </cell>
          <cell r="H2181" t="str">
            <v>25ml</v>
          </cell>
          <cell r="I2181" t="str">
            <v>C: £3.50 - £4</v>
          </cell>
          <cell r="J2181">
            <v>97</v>
          </cell>
          <cell r="K2181">
            <v>367.35</v>
          </cell>
          <cell r="L2181">
            <v>115.47542990395399</v>
          </cell>
        </row>
        <row r="2182">
          <cell r="B2182" t="str">
            <v>North EnglandPub/BarsPremiumGinA: &lt;£3</v>
          </cell>
          <cell r="C2182" t="str">
            <v>Total</v>
          </cell>
          <cell r="D2182" t="str">
            <v>Pub/Bars</v>
          </cell>
          <cell r="E2182" t="str">
            <v>North England</v>
          </cell>
          <cell r="F2182" t="str">
            <v>Premium</v>
          </cell>
          <cell r="G2182" t="str">
            <v>Gin</v>
          </cell>
          <cell r="H2182" t="str">
            <v>25ml</v>
          </cell>
          <cell r="I2182" t="str">
            <v>A: &lt;£3</v>
          </cell>
          <cell r="J2182">
            <v>169</v>
          </cell>
          <cell r="K2182">
            <v>220.28</v>
          </cell>
          <cell r="L2182">
            <v>92.365080997615209</v>
          </cell>
        </row>
        <row r="2183">
          <cell r="B2183" t="str">
            <v>North EnglandPub/BarsPremiumGinB: £3 - £3.50</v>
          </cell>
          <cell r="C2183" t="str">
            <v>Total</v>
          </cell>
          <cell r="D2183" t="str">
            <v>Pub/Bars</v>
          </cell>
          <cell r="E2183" t="str">
            <v>North England</v>
          </cell>
          <cell r="F2183" t="str">
            <v>Premium</v>
          </cell>
          <cell r="G2183" t="str">
            <v>Gin</v>
          </cell>
          <cell r="H2183" t="str">
            <v>25ml</v>
          </cell>
          <cell r="I2183" t="str">
            <v>B: £3 - £3.50</v>
          </cell>
          <cell r="J2183">
            <v>272</v>
          </cell>
          <cell r="K2183">
            <v>298.27999999999997</v>
          </cell>
          <cell r="L2183">
            <v>111.65710742102279</v>
          </cell>
        </row>
        <row r="2184">
          <cell r="B2184" t="str">
            <v>North EnglandPub/BarsTotalGinE: £4.50 - £5</v>
          </cell>
          <cell r="C2184" t="str">
            <v>Total</v>
          </cell>
          <cell r="D2184" t="str">
            <v>Pub/Bars</v>
          </cell>
          <cell r="E2184" t="str">
            <v>North England</v>
          </cell>
          <cell r="F2184" t="str">
            <v>Total</v>
          </cell>
          <cell r="G2184" t="str">
            <v>Gin</v>
          </cell>
          <cell r="H2184" t="str">
            <v>25ml</v>
          </cell>
          <cell r="I2184" t="str">
            <v>E: £4.50 - £5</v>
          </cell>
          <cell r="J2184">
            <v>37</v>
          </cell>
          <cell r="K2184">
            <v>840.19</v>
          </cell>
          <cell r="L2184">
            <v>211.75053465017282</v>
          </cell>
        </row>
        <row r="2185">
          <cell r="B2185" t="str">
            <v>North EnglandPub/BarsTotalGinD: £4 - £4.50</v>
          </cell>
          <cell r="C2185" t="str">
            <v>Total</v>
          </cell>
          <cell r="D2185" t="str">
            <v>Pub/Bars</v>
          </cell>
          <cell r="E2185" t="str">
            <v>North England</v>
          </cell>
          <cell r="F2185" t="str">
            <v>Total</v>
          </cell>
          <cell r="G2185" t="str">
            <v>Gin</v>
          </cell>
          <cell r="H2185" t="str">
            <v>25ml</v>
          </cell>
          <cell r="I2185" t="str">
            <v>D: £4 - £4.50</v>
          </cell>
          <cell r="J2185">
            <v>102</v>
          </cell>
          <cell r="K2185">
            <v>444.87</v>
          </cell>
          <cell r="L2185">
            <v>132.3247840151864</v>
          </cell>
        </row>
        <row r="2186">
          <cell r="B2186" t="str">
            <v>North EnglandPub/BarsTotalGinC: £3.50 - £4</v>
          </cell>
          <cell r="C2186" t="str">
            <v>Total</v>
          </cell>
          <cell r="D2186" t="str">
            <v>Pub/Bars</v>
          </cell>
          <cell r="E2186" t="str">
            <v>North England</v>
          </cell>
          <cell r="F2186" t="str">
            <v>Total</v>
          </cell>
          <cell r="G2186" t="str">
            <v>Gin</v>
          </cell>
          <cell r="H2186" t="str">
            <v>25ml</v>
          </cell>
          <cell r="I2186" t="str">
            <v>C: £3.50 - £4</v>
          </cell>
          <cell r="J2186">
            <v>264</v>
          </cell>
          <cell r="K2186">
            <v>379.96</v>
          </cell>
          <cell r="L2186">
            <v>127.2700897830772</v>
          </cell>
        </row>
        <row r="2187">
          <cell r="B2187" t="str">
            <v>North EnglandPub/BarsTotalGinA: &lt;£3</v>
          </cell>
          <cell r="C2187" t="str">
            <v>Total</v>
          </cell>
          <cell r="D2187" t="str">
            <v>Pub/Bars</v>
          </cell>
          <cell r="E2187" t="str">
            <v>North England</v>
          </cell>
          <cell r="F2187" t="str">
            <v>Total</v>
          </cell>
          <cell r="G2187" t="str">
            <v>Gin</v>
          </cell>
          <cell r="H2187" t="str">
            <v>25ml</v>
          </cell>
          <cell r="I2187" t="str">
            <v>A: &lt;£3</v>
          </cell>
          <cell r="J2187">
            <v>484</v>
          </cell>
          <cell r="K2187">
            <v>210.41</v>
          </cell>
          <cell r="L2187">
            <v>91.770042338694807</v>
          </cell>
        </row>
        <row r="2188">
          <cell r="B2188" t="str">
            <v>North EnglandPub/BarsTotalGinB: £3 - £3.50</v>
          </cell>
          <cell r="C2188" t="str">
            <v>Total</v>
          </cell>
          <cell r="D2188" t="str">
            <v>Pub/Bars</v>
          </cell>
          <cell r="E2188" t="str">
            <v>North England</v>
          </cell>
          <cell r="F2188" t="str">
            <v>Total</v>
          </cell>
          <cell r="G2188" t="str">
            <v>Gin</v>
          </cell>
          <cell r="H2188" t="str">
            <v>25ml</v>
          </cell>
          <cell r="I2188" t="str">
            <v>B: £3 - £3.50</v>
          </cell>
          <cell r="J2188">
            <v>514</v>
          </cell>
          <cell r="K2188">
            <v>256.69</v>
          </cell>
          <cell r="L2188">
            <v>98.180714853436399</v>
          </cell>
        </row>
        <row r="2189">
          <cell r="B2189" t="str">
            <v>ScotlandPub/BarsMainstreamGinC: £3.50 - £4</v>
          </cell>
          <cell r="C2189" t="str">
            <v>Total</v>
          </cell>
          <cell r="D2189" t="str">
            <v>Pub/Bars</v>
          </cell>
          <cell r="E2189" t="str">
            <v>Scotland</v>
          </cell>
          <cell r="F2189" t="str">
            <v>Mainstream</v>
          </cell>
          <cell r="G2189" t="str">
            <v>Gin</v>
          </cell>
          <cell r="H2189" t="str">
            <v>25ml</v>
          </cell>
          <cell r="I2189" t="str">
            <v>C: £3.50 - £4</v>
          </cell>
          <cell r="J2189">
            <v>44</v>
          </cell>
          <cell r="K2189">
            <v>454.51</v>
          </cell>
          <cell r="L2189">
            <v>141.72375838356001</v>
          </cell>
        </row>
        <row r="2190">
          <cell r="B2190" t="str">
            <v>ScotlandPub/BarsMainstreamGinB: £3 - £3.50</v>
          </cell>
          <cell r="C2190" t="str">
            <v>Total</v>
          </cell>
          <cell r="D2190" t="str">
            <v>Pub/Bars</v>
          </cell>
          <cell r="E2190" t="str">
            <v>Scotland</v>
          </cell>
          <cell r="F2190" t="str">
            <v>Mainstream</v>
          </cell>
          <cell r="G2190" t="str">
            <v>Gin</v>
          </cell>
          <cell r="H2190" t="str">
            <v>25ml</v>
          </cell>
          <cell r="I2190" t="str">
            <v>B: £3 - £3.50</v>
          </cell>
          <cell r="J2190">
            <v>50</v>
          </cell>
          <cell r="K2190">
            <v>339.39</v>
          </cell>
          <cell r="L2190">
            <v>120.3857360297964</v>
          </cell>
        </row>
        <row r="2191">
          <cell r="B2191" t="str">
            <v>ScotlandPub/BarsPremiumGinA: &lt;£3</v>
          </cell>
          <cell r="C2191" t="str">
            <v>Total</v>
          </cell>
          <cell r="D2191" t="str">
            <v>Pub/Bars</v>
          </cell>
          <cell r="E2191" t="str">
            <v>Scotland</v>
          </cell>
          <cell r="F2191" t="str">
            <v>Premium</v>
          </cell>
          <cell r="G2191" t="str">
            <v>Gin</v>
          </cell>
          <cell r="H2191" t="str">
            <v>25ml</v>
          </cell>
          <cell r="I2191" t="str">
            <v>A: &lt;£3</v>
          </cell>
          <cell r="J2191">
            <v>32</v>
          </cell>
          <cell r="K2191">
            <v>268.20999999999998</v>
          </cell>
          <cell r="L2191">
            <v>110.1927088046756</v>
          </cell>
        </row>
        <row r="2192">
          <cell r="B2192" t="str">
            <v>ScotlandPub/BarsPremiumGinC: £3.50 - £4</v>
          </cell>
          <cell r="C2192" t="str">
            <v>Total</v>
          </cell>
          <cell r="D2192" t="str">
            <v>Pub/Bars</v>
          </cell>
          <cell r="E2192" t="str">
            <v>Scotland</v>
          </cell>
          <cell r="F2192" t="str">
            <v>Premium</v>
          </cell>
          <cell r="G2192" t="str">
            <v>Gin</v>
          </cell>
          <cell r="H2192" t="str">
            <v>25ml</v>
          </cell>
          <cell r="I2192" t="str">
            <v>C: £3.50 - £4</v>
          </cell>
          <cell r="J2192">
            <v>41</v>
          </cell>
          <cell r="K2192">
            <v>438.97</v>
          </cell>
          <cell r="L2192">
            <v>133.1842823313508</v>
          </cell>
        </row>
        <row r="2193">
          <cell r="B2193" t="str">
            <v>ScotlandPub/BarsPremiumGinB: £3 - £3.50</v>
          </cell>
          <cell r="C2193" t="str">
            <v>Total</v>
          </cell>
          <cell r="D2193" t="str">
            <v>Pub/Bars</v>
          </cell>
          <cell r="E2193" t="str">
            <v>Scotland</v>
          </cell>
          <cell r="F2193" t="str">
            <v>Premium</v>
          </cell>
          <cell r="G2193" t="str">
            <v>Gin</v>
          </cell>
          <cell r="H2193" t="str">
            <v>25ml</v>
          </cell>
          <cell r="I2193" t="str">
            <v>B: £3 - £3.50</v>
          </cell>
          <cell r="J2193">
            <v>62</v>
          </cell>
          <cell r="K2193">
            <v>363.3</v>
          </cell>
          <cell r="L2193">
            <v>126.2009156814092</v>
          </cell>
        </row>
        <row r="2194">
          <cell r="B2194" t="str">
            <v>ScotlandPub/BarsTotalGinD: £4 - £4.50</v>
          </cell>
          <cell r="C2194" t="str">
            <v>Total</v>
          </cell>
          <cell r="D2194" t="str">
            <v>Pub/Bars</v>
          </cell>
          <cell r="E2194" t="str">
            <v>Scotland</v>
          </cell>
          <cell r="F2194" t="str">
            <v>Total</v>
          </cell>
          <cell r="G2194" t="str">
            <v>Gin</v>
          </cell>
          <cell r="H2194" t="str">
            <v>25ml</v>
          </cell>
          <cell r="I2194" t="str">
            <v>D: £4 - £4.50</v>
          </cell>
          <cell r="J2194">
            <v>31</v>
          </cell>
          <cell r="K2194">
            <v>367.23</v>
          </cell>
          <cell r="L2194">
            <v>92.903097030375591</v>
          </cell>
        </row>
        <row r="2195">
          <cell r="B2195" t="str">
            <v>ScotlandPub/BarsTotalGinA: &lt;£3</v>
          </cell>
          <cell r="C2195" t="str">
            <v>Total</v>
          </cell>
          <cell r="D2195" t="str">
            <v>Pub/Bars</v>
          </cell>
          <cell r="E2195" t="str">
            <v>Scotland</v>
          </cell>
          <cell r="F2195" t="str">
            <v>Total</v>
          </cell>
          <cell r="G2195" t="str">
            <v>Gin</v>
          </cell>
          <cell r="H2195" t="str">
            <v>25ml</v>
          </cell>
          <cell r="I2195" t="str">
            <v>A: &lt;£3</v>
          </cell>
          <cell r="J2195">
            <v>46</v>
          </cell>
          <cell r="K2195">
            <v>281.26</v>
          </cell>
          <cell r="L2195">
            <v>116.39791658469399</v>
          </cell>
        </row>
        <row r="2196">
          <cell r="B2196" t="str">
            <v>ScotlandPub/BarsTotalGinC: £3.50 - £4</v>
          </cell>
          <cell r="C2196" t="str">
            <v>Total</v>
          </cell>
          <cell r="D2196" t="str">
            <v>Pub/Bars</v>
          </cell>
          <cell r="E2196" t="str">
            <v>Scotland</v>
          </cell>
          <cell r="F2196" t="str">
            <v>Total</v>
          </cell>
          <cell r="G2196" t="str">
            <v>Gin</v>
          </cell>
          <cell r="H2196" t="str">
            <v>25ml</v>
          </cell>
          <cell r="I2196" t="str">
            <v>C: £3.50 - £4</v>
          </cell>
          <cell r="J2196">
            <v>85</v>
          </cell>
          <cell r="K2196">
            <v>447.02</v>
          </cell>
          <cell r="L2196">
            <v>137.60471699367122</v>
          </cell>
        </row>
        <row r="2197">
          <cell r="B2197" t="str">
            <v>ScotlandPub/BarsTotalGinB: £3 - £3.50</v>
          </cell>
          <cell r="C2197" t="str">
            <v>Total</v>
          </cell>
          <cell r="D2197" t="str">
            <v>Pub/Bars</v>
          </cell>
          <cell r="E2197" t="str">
            <v>Scotland</v>
          </cell>
          <cell r="F2197" t="str">
            <v>Total</v>
          </cell>
          <cell r="G2197" t="str">
            <v>Gin</v>
          </cell>
          <cell r="H2197" t="str">
            <v>25ml</v>
          </cell>
          <cell r="I2197" t="str">
            <v>B: £3 - £3.50</v>
          </cell>
          <cell r="J2197">
            <v>112</v>
          </cell>
          <cell r="K2197">
            <v>352.63</v>
          </cell>
          <cell r="L2197">
            <v>123.6048533369392</v>
          </cell>
        </row>
        <row r="2198">
          <cell r="B2198" t="str">
            <v>South EnglandPub/BarsMainstreamGinD: £4 - £4.50</v>
          </cell>
          <cell r="C2198" t="str">
            <v>Total</v>
          </cell>
          <cell r="D2198" t="str">
            <v>Pub/Bars</v>
          </cell>
          <cell r="E2198" t="str">
            <v>South England</v>
          </cell>
          <cell r="F2198" t="str">
            <v>Mainstream</v>
          </cell>
          <cell r="G2198" t="str">
            <v>Gin</v>
          </cell>
          <cell r="H2198" t="str">
            <v>25ml</v>
          </cell>
          <cell r="I2198" t="str">
            <v>D: £4 - £4.50</v>
          </cell>
          <cell r="J2198">
            <v>78</v>
          </cell>
          <cell r="K2198">
            <v>363.97</v>
          </cell>
          <cell r="L2198">
            <v>109.5299687251628</v>
          </cell>
        </row>
        <row r="2199">
          <cell r="B2199" t="str">
            <v>South EnglandPub/BarsMainstreamGinA: &lt;£3</v>
          </cell>
          <cell r="C2199" t="str">
            <v>Total</v>
          </cell>
          <cell r="D2199" t="str">
            <v>Pub/Bars</v>
          </cell>
          <cell r="E2199" t="str">
            <v>South England</v>
          </cell>
          <cell r="F2199" t="str">
            <v>Mainstream</v>
          </cell>
          <cell r="G2199" t="str">
            <v>Gin</v>
          </cell>
          <cell r="H2199" t="str">
            <v>25ml</v>
          </cell>
          <cell r="I2199" t="str">
            <v>A: &lt;£3</v>
          </cell>
          <cell r="J2199">
            <v>88</v>
          </cell>
          <cell r="K2199">
            <v>176.99</v>
          </cell>
          <cell r="L2199">
            <v>73.338784706189998</v>
          </cell>
        </row>
        <row r="2200">
          <cell r="B2200" t="str">
            <v>South EnglandPub/BarsMainstreamGinC: £3.50 - £4</v>
          </cell>
          <cell r="C2200" t="str">
            <v>Total</v>
          </cell>
          <cell r="D2200" t="str">
            <v>Pub/Bars</v>
          </cell>
          <cell r="E2200" t="str">
            <v>South England</v>
          </cell>
          <cell r="F2200" t="str">
            <v>Mainstream</v>
          </cell>
          <cell r="G2200" t="str">
            <v>Gin</v>
          </cell>
          <cell r="H2200" t="str">
            <v>25ml</v>
          </cell>
          <cell r="I2200" t="str">
            <v>C: £3.50 - £4</v>
          </cell>
          <cell r="J2200">
            <v>187</v>
          </cell>
          <cell r="K2200">
            <v>294.23</v>
          </cell>
          <cell r="L2200">
            <v>100.4706247044448</v>
          </cell>
        </row>
        <row r="2201">
          <cell r="B2201" t="str">
            <v>South EnglandPub/BarsMainstreamGinB: £3 - £3.50</v>
          </cell>
          <cell r="C2201" t="str">
            <v>Total</v>
          </cell>
          <cell r="D2201" t="str">
            <v>Pub/Bars</v>
          </cell>
          <cell r="E2201" t="str">
            <v>South England</v>
          </cell>
          <cell r="F2201" t="str">
            <v>Mainstream</v>
          </cell>
          <cell r="G2201" t="str">
            <v>Gin</v>
          </cell>
          <cell r="H2201" t="str">
            <v>25ml</v>
          </cell>
          <cell r="I2201" t="str">
            <v>B: £3 - £3.50</v>
          </cell>
          <cell r="J2201">
            <v>188</v>
          </cell>
          <cell r="K2201">
            <v>224.44</v>
          </cell>
          <cell r="L2201">
            <v>84.273300124695197</v>
          </cell>
        </row>
        <row r="2202">
          <cell r="B2202" t="str">
            <v>South EnglandPub/BarsPremiumGinE: £4.50 - £5</v>
          </cell>
          <cell r="C2202" t="str">
            <v>Total</v>
          </cell>
          <cell r="D2202" t="str">
            <v>Pub/Bars</v>
          </cell>
          <cell r="E2202" t="str">
            <v>South England</v>
          </cell>
          <cell r="F2202" t="str">
            <v>Premium</v>
          </cell>
          <cell r="G2202" t="str">
            <v>Gin</v>
          </cell>
          <cell r="H2202" t="str">
            <v>25ml</v>
          </cell>
          <cell r="I2202" t="str">
            <v>E: £4.50 - £5</v>
          </cell>
          <cell r="J2202">
            <v>41</v>
          </cell>
          <cell r="K2202">
            <v>457.05</v>
          </cell>
          <cell r="L2202">
            <v>117.04849664060281</v>
          </cell>
        </row>
        <row r="2203">
          <cell r="B2203" t="str">
            <v>South EnglandPub/BarsPremiumGinA: &lt;£3</v>
          </cell>
          <cell r="C2203" t="str">
            <v>Total</v>
          </cell>
          <cell r="D2203" t="str">
            <v>Pub/Bars</v>
          </cell>
          <cell r="E2203" t="str">
            <v>South England</v>
          </cell>
          <cell r="F2203" t="str">
            <v>Premium</v>
          </cell>
          <cell r="G2203" t="str">
            <v>Gin</v>
          </cell>
          <cell r="H2203" t="str">
            <v>25ml</v>
          </cell>
          <cell r="I2203" t="str">
            <v>A: &lt;£3</v>
          </cell>
          <cell r="J2203">
            <v>104</v>
          </cell>
          <cell r="K2203">
            <v>189.41</v>
          </cell>
          <cell r="L2203">
            <v>75.188004263835595</v>
          </cell>
        </row>
        <row r="2204">
          <cell r="B2204" t="str">
            <v>South EnglandPub/BarsPremiumGinD: £4 - £4.50</v>
          </cell>
          <cell r="C2204" t="str">
            <v>Total</v>
          </cell>
          <cell r="D2204" t="str">
            <v>Pub/Bars</v>
          </cell>
          <cell r="E2204" t="str">
            <v>South England</v>
          </cell>
          <cell r="F2204" t="str">
            <v>Premium</v>
          </cell>
          <cell r="G2204" t="str">
            <v>Gin</v>
          </cell>
          <cell r="H2204" t="str">
            <v>25ml</v>
          </cell>
          <cell r="I2204" t="str">
            <v>D: £4 - £4.50</v>
          </cell>
          <cell r="J2204">
            <v>105</v>
          </cell>
          <cell r="K2204">
            <v>368.78</v>
          </cell>
          <cell r="L2204">
            <v>108.3010962040492</v>
          </cell>
        </row>
        <row r="2205">
          <cell r="B2205" t="str">
            <v>South EnglandPub/BarsPremiumGinC: £3.50 - £4</v>
          </cell>
          <cell r="C2205" t="str">
            <v>Total</v>
          </cell>
          <cell r="D2205" t="str">
            <v>Pub/Bars</v>
          </cell>
          <cell r="E2205" t="str">
            <v>South England</v>
          </cell>
          <cell r="F2205" t="str">
            <v>Premium</v>
          </cell>
          <cell r="G2205" t="str">
            <v>Gin</v>
          </cell>
          <cell r="H2205" t="str">
            <v>25ml</v>
          </cell>
          <cell r="I2205" t="str">
            <v>C: £3.50 - £4</v>
          </cell>
          <cell r="J2205">
            <v>164</v>
          </cell>
          <cell r="K2205">
            <v>260.49</v>
          </cell>
          <cell r="L2205">
            <v>80.519383121821605</v>
          </cell>
        </row>
        <row r="2206">
          <cell r="B2206" t="str">
            <v>South EnglandPub/BarsPremiumGinB: £3 - £3.50</v>
          </cell>
          <cell r="C2206" t="str">
            <v>Total</v>
          </cell>
          <cell r="D2206" t="str">
            <v>Pub/Bars</v>
          </cell>
          <cell r="E2206" t="str">
            <v>South England</v>
          </cell>
          <cell r="F2206" t="str">
            <v>Premium</v>
          </cell>
          <cell r="G2206" t="str">
            <v>Gin</v>
          </cell>
          <cell r="H2206" t="str">
            <v>25ml</v>
          </cell>
          <cell r="I2206" t="str">
            <v>B: £3 - £3.50</v>
          </cell>
          <cell r="J2206">
            <v>229</v>
          </cell>
          <cell r="K2206">
            <v>227.34</v>
          </cell>
          <cell r="L2206">
            <v>79.517408344258001</v>
          </cell>
        </row>
        <row r="2207">
          <cell r="B2207" t="str">
            <v>South EnglandPub/BarsTotalGinE: £4.50 - £5</v>
          </cell>
          <cell r="C2207" t="str">
            <v>Total</v>
          </cell>
          <cell r="D2207" t="str">
            <v>Pub/Bars</v>
          </cell>
          <cell r="E2207" t="str">
            <v>South England</v>
          </cell>
          <cell r="F2207" t="str">
            <v>Total</v>
          </cell>
          <cell r="G2207" t="str">
            <v>Gin</v>
          </cell>
          <cell r="H2207" t="str">
            <v>25ml</v>
          </cell>
          <cell r="I2207" t="str">
            <v>E: £4.50 - £5</v>
          </cell>
          <cell r="J2207">
            <v>46</v>
          </cell>
          <cell r="K2207">
            <v>462.91</v>
          </cell>
          <cell r="L2207">
            <v>122.21897777498519</v>
          </cell>
        </row>
        <row r="2208">
          <cell r="B2208" t="str">
            <v>South EnglandPub/BarsTotalGinD: £4 - £4.50</v>
          </cell>
          <cell r="C2208" t="str">
            <v>Total</v>
          </cell>
          <cell r="D2208" t="str">
            <v>Pub/Bars</v>
          </cell>
          <cell r="E2208" t="str">
            <v>South England</v>
          </cell>
          <cell r="F2208" t="str">
            <v>Total</v>
          </cell>
          <cell r="G2208" t="str">
            <v>Gin</v>
          </cell>
          <cell r="H2208" t="str">
            <v>25ml</v>
          </cell>
          <cell r="I2208" t="str">
            <v>D: £4 - £4.50</v>
          </cell>
          <cell r="J2208">
            <v>183</v>
          </cell>
          <cell r="K2208">
            <v>366.73</v>
          </cell>
          <cell r="L2208">
            <v>108.82487793435999</v>
          </cell>
        </row>
        <row r="2209">
          <cell r="B2209" t="str">
            <v>South EnglandPub/BarsTotalGinA: &lt;£3</v>
          </cell>
          <cell r="C2209" t="str">
            <v>Total</v>
          </cell>
          <cell r="D2209" t="str">
            <v>Pub/Bars</v>
          </cell>
          <cell r="E2209" t="str">
            <v>South England</v>
          </cell>
          <cell r="F2209" t="str">
            <v>Total</v>
          </cell>
          <cell r="G2209" t="str">
            <v>Gin</v>
          </cell>
          <cell r="H2209" t="str">
            <v>25ml</v>
          </cell>
          <cell r="I2209" t="str">
            <v>A: &lt;£3</v>
          </cell>
          <cell r="J2209">
            <v>192</v>
          </cell>
          <cell r="K2209">
            <v>183.72</v>
          </cell>
          <cell r="L2209">
            <v>74.340445299914805</v>
          </cell>
        </row>
        <row r="2210">
          <cell r="B2210" t="str">
            <v>South EnglandPub/BarsTotalGinC: £3.50 - £4</v>
          </cell>
          <cell r="C2210" t="str">
            <v>Total</v>
          </cell>
          <cell r="D2210" t="str">
            <v>Pub/Bars</v>
          </cell>
          <cell r="E2210" t="str">
            <v>South England</v>
          </cell>
          <cell r="F2210" t="str">
            <v>Total</v>
          </cell>
          <cell r="G2210" t="str">
            <v>Gin</v>
          </cell>
          <cell r="H2210" t="str">
            <v>25ml</v>
          </cell>
          <cell r="I2210" t="str">
            <v>C: £3.50 - £4</v>
          </cell>
          <cell r="J2210">
            <v>351</v>
          </cell>
          <cell r="K2210">
            <v>278.47000000000003</v>
          </cell>
          <cell r="L2210">
            <v>91.148677070398406</v>
          </cell>
        </row>
        <row r="2211">
          <cell r="B2211" t="str">
            <v>South EnglandPub/BarsTotalGinB: £3 - £3.50</v>
          </cell>
          <cell r="C2211" t="str">
            <v>Total</v>
          </cell>
          <cell r="D2211" t="str">
            <v>Pub/Bars</v>
          </cell>
          <cell r="E2211" t="str">
            <v>South England</v>
          </cell>
          <cell r="F2211" t="str">
            <v>Total</v>
          </cell>
          <cell r="G2211" t="str">
            <v>Gin</v>
          </cell>
          <cell r="H2211" t="str">
            <v>25ml</v>
          </cell>
          <cell r="I2211" t="str">
            <v>B: £3 - £3.50</v>
          </cell>
          <cell r="J2211">
            <v>417</v>
          </cell>
          <cell r="K2211">
            <v>226.03</v>
          </cell>
          <cell r="L2211">
            <v>81.661551401145999</v>
          </cell>
        </row>
        <row r="2212">
          <cell r="B2212" t="str">
            <v>Central/WalesWet PubMainstreamGinB: £3 - £3.50</v>
          </cell>
          <cell r="C2212" t="str">
            <v>Total</v>
          </cell>
          <cell r="D2212" t="str">
            <v>Wet Pub</v>
          </cell>
          <cell r="E2212" t="str">
            <v>Central/Wales</v>
          </cell>
          <cell r="F2212" t="str">
            <v>Mainstream</v>
          </cell>
          <cell r="G2212" t="str">
            <v>Gin</v>
          </cell>
          <cell r="H2212" t="str">
            <v>25ml</v>
          </cell>
          <cell r="I2212" t="str">
            <v>B: £3 - £3.50</v>
          </cell>
          <cell r="J2212">
            <v>38</v>
          </cell>
          <cell r="K2212">
            <v>235.42</v>
          </cell>
          <cell r="L2212">
            <v>90.764477256489613</v>
          </cell>
        </row>
        <row r="2213">
          <cell r="B2213" t="str">
            <v>Central/WalesWet PubMainstreamGinA: &lt;£3</v>
          </cell>
          <cell r="C2213" t="str">
            <v>Total</v>
          </cell>
          <cell r="D2213" t="str">
            <v>Wet Pub</v>
          </cell>
          <cell r="E2213" t="str">
            <v>Central/Wales</v>
          </cell>
          <cell r="F2213" t="str">
            <v>Mainstream</v>
          </cell>
          <cell r="G2213" t="str">
            <v>Gin</v>
          </cell>
          <cell r="H2213" t="str">
            <v>25ml</v>
          </cell>
          <cell r="I2213" t="str">
            <v>A: &lt;£3</v>
          </cell>
          <cell r="J2213">
            <v>191</v>
          </cell>
          <cell r="K2213">
            <v>115.21</v>
          </cell>
          <cell r="L2213">
            <v>51.648164770649601</v>
          </cell>
        </row>
        <row r="2214">
          <cell r="B2214" t="str">
            <v>Central/WalesWet PubPremiumGinB: £3 - £3.50</v>
          </cell>
          <cell r="C2214" t="str">
            <v>Total</v>
          </cell>
          <cell r="D2214" t="str">
            <v>Wet Pub</v>
          </cell>
          <cell r="E2214" t="str">
            <v>Central/Wales</v>
          </cell>
          <cell r="F2214" t="str">
            <v>Premium</v>
          </cell>
          <cell r="G2214" t="str">
            <v>Gin</v>
          </cell>
          <cell r="H2214" t="str">
            <v>25ml</v>
          </cell>
          <cell r="I2214" t="str">
            <v>B: £3 - £3.50</v>
          </cell>
          <cell r="J2214">
            <v>60</v>
          </cell>
          <cell r="K2214">
            <v>197.06</v>
          </cell>
          <cell r="L2214">
            <v>75.935824534942</v>
          </cell>
        </row>
        <row r="2215">
          <cell r="B2215" t="str">
            <v>Central/WalesWet PubPremiumGinA: &lt;£3</v>
          </cell>
          <cell r="C2215" t="str">
            <v>Total</v>
          </cell>
          <cell r="D2215" t="str">
            <v>Wet Pub</v>
          </cell>
          <cell r="E2215" t="str">
            <v>Central/Wales</v>
          </cell>
          <cell r="F2215" t="str">
            <v>Premium</v>
          </cell>
          <cell r="G2215" t="str">
            <v>Gin</v>
          </cell>
          <cell r="H2215" t="str">
            <v>25ml</v>
          </cell>
          <cell r="I2215" t="str">
            <v>A: &lt;£3</v>
          </cell>
          <cell r="J2215">
            <v>117</v>
          </cell>
          <cell r="K2215">
            <v>173.98</v>
          </cell>
          <cell r="L2215">
            <v>73.853836009091197</v>
          </cell>
        </row>
        <row r="2216">
          <cell r="B2216" t="str">
            <v>Central/WalesWet PubTotalGinC: £3.50 - £4</v>
          </cell>
          <cell r="C2216" t="str">
            <v>Total</v>
          </cell>
          <cell r="D2216" t="str">
            <v>Wet Pub</v>
          </cell>
          <cell r="E2216" t="str">
            <v>Central/Wales</v>
          </cell>
          <cell r="F2216" t="str">
            <v>Total</v>
          </cell>
          <cell r="G2216" t="str">
            <v>Gin</v>
          </cell>
          <cell r="H2216" t="str">
            <v>25ml</v>
          </cell>
          <cell r="I2216" t="str">
            <v>C: £3.50 - £4</v>
          </cell>
          <cell r="J2216">
            <v>50</v>
          </cell>
          <cell r="K2216">
            <v>380.87</v>
          </cell>
          <cell r="L2216">
            <v>133.25264072398201</v>
          </cell>
        </row>
        <row r="2217">
          <cell r="B2217" t="str">
            <v>Central/WalesWet PubTotalGinB: £3 - £3.50</v>
          </cell>
          <cell r="C2217" t="str">
            <v>Total</v>
          </cell>
          <cell r="D2217" t="str">
            <v>Wet Pub</v>
          </cell>
          <cell r="E2217" t="str">
            <v>Central/Wales</v>
          </cell>
          <cell r="F2217" t="str">
            <v>Total</v>
          </cell>
          <cell r="G2217" t="str">
            <v>Gin</v>
          </cell>
          <cell r="H2217" t="str">
            <v>25ml</v>
          </cell>
          <cell r="I2217" t="str">
            <v>B: £3 - £3.50</v>
          </cell>
          <cell r="J2217">
            <v>98</v>
          </cell>
          <cell r="K2217">
            <v>211.93</v>
          </cell>
          <cell r="L2217">
            <v>81.685710284113597</v>
          </cell>
        </row>
        <row r="2218">
          <cell r="B2218" t="str">
            <v>Central/WalesWet PubTotalGinA: &lt;£3</v>
          </cell>
          <cell r="C2218" t="str">
            <v>Total</v>
          </cell>
          <cell r="D2218" t="str">
            <v>Wet Pub</v>
          </cell>
          <cell r="E2218" t="str">
            <v>Central/Wales</v>
          </cell>
          <cell r="F2218" t="str">
            <v>Total</v>
          </cell>
          <cell r="G2218" t="str">
            <v>Gin</v>
          </cell>
          <cell r="H2218" t="str">
            <v>25ml</v>
          </cell>
          <cell r="I2218" t="str">
            <v>A: &lt;£3</v>
          </cell>
          <cell r="J2218">
            <v>308</v>
          </cell>
          <cell r="K2218">
            <v>137.54</v>
          </cell>
          <cell r="L2218">
            <v>60.083435987849995</v>
          </cell>
        </row>
        <row r="2219">
          <cell r="B2219" t="str">
            <v>GBWet PubMainstreamGinD: £4 - £4.50</v>
          </cell>
          <cell r="C2219" t="str">
            <v>Total</v>
          </cell>
          <cell r="D2219" t="str">
            <v>Wet Pub</v>
          </cell>
          <cell r="E2219" t="str">
            <v>GB</v>
          </cell>
          <cell r="F2219" t="str">
            <v>Mainstream</v>
          </cell>
          <cell r="G2219" t="str">
            <v>Gin</v>
          </cell>
          <cell r="H2219" t="str">
            <v>25ml</v>
          </cell>
          <cell r="I2219" t="str">
            <v>D: £4 - £4.50</v>
          </cell>
          <cell r="J2219">
            <v>32</v>
          </cell>
          <cell r="K2219">
            <v>455.41</v>
          </cell>
          <cell r="L2219">
            <v>134.16510009292159</v>
          </cell>
        </row>
        <row r="2220">
          <cell r="B2220" t="str">
            <v>GBWet PubMainstreamGinC: £3.50 - £4</v>
          </cell>
          <cell r="C2220" t="str">
            <v>Total</v>
          </cell>
          <cell r="D2220" t="str">
            <v>Wet Pub</v>
          </cell>
          <cell r="E2220" t="str">
            <v>GB</v>
          </cell>
          <cell r="F2220" t="str">
            <v>Mainstream</v>
          </cell>
          <cell r="G2220" t="str">
            <v>Gin</v>
          </cell>
          <cell r="H2220" t="str">
            <v>25ml</v>
          </cell>
          <cell r="I2220" t="str">
            <v>C: £3.50 - £4</v>
          </cell>
          <cell r="J2220">
            <v>79</v>
          </cell>
          <cell r="K2220">
            <v>552.41</v>
          </cell>
          <cell r="L2220">
            <v>189.04082001641919</v>
          </cell>
        </row>
        <row r="2221">
          <cell r="B2221" t="str">
            <v>GBWet PubMainstreamGinB: £3 - £3.50</v>
          </cell>
          <cell r="C2221" t="str">
            <v>Total</v>
          </cell>
          <cell r="D2221" t="str">
            <v>Wet Pub</v>
          </cell>
          <cell r="E2221" t="str">
            <v>GB</v>
          </cell>
          <cell r="F2221" t="str">
            <v>Mainstream</v>
          </cell>
          <cell r="G2221" t="str">
            <v>Gin</v>
          </cell>
          <cell r="H2221" t="str">
            <v>25ml</v>
          </cell>
          <cell r="I2221" t="str">
            <v>B: £3 - £3.50</v>
          </cell>
          <cell r="J2221">
            <v>120</v>
          </cell>
          <cell r="K2221">
            <v>262.27</v>
          </cell>
          <cell r="L2221">
            <v>97.261518826371187</v>
          </cell>
        </row>
        <row r="2222">
          <cell r="B2222" t="str">
            <v>GBWet PubMainstreamGinA: &lt;£3</v>
          </cell>
          <cell r="C2222" t="str">
            <v>Total</v>
          </cell>
          <cell r="D2222" t="str">
            <v>Wet Pub</v>
          </cell>
          <cell r="E2222" t="str">
            <v>GB</v>
          </cell>
          <cell r="F2222" t="str">
            <v>Mainstream</v>
          </cell>
          <cell r="G2222" t="str">
            <v>Gin</v>
          </cell>
          <cell r="H2222" t="str">
            <v>25ml</v>
          </cell>
          <cell r="I2222" t="str">
            <v>A: &lt;£3</v>
          </cell>
          <cell r="J2222">
            <v>333</v>
          </cell>
          <cell r="K2222">
            <v>145.97</v>
          </cell>
          <cell r="L2222">
            <v>64.790608096526398</v>
          </cell>
        </row>
        <row r="2223">
          <cell r="B2223" t="str">
            <v>GBWet PubPremiumGinF: £5 - £5.50</v>
          </cell>
          <cell r="C2223" t="str">
            <v>Total</v>
          </cell>
          <cell r="D2223" t="str">
            <v>Wet Pub</v>
          </cell>
          <cell r="E2223" t="str">
            <v>GB</v>
          </cell>
          <cell r="F2223" t="str">
            <v>Premium</v>
          </cell>
          <cell r="G2223" t="str">
            <v>Gin</v>
          </cell>
          <cell r="H2223" t="str">
            <v>25ml</v>
          </cell>
          <cell r="I2223" t="str">
            <v>F: £5 - £5.50</v>
          </cell>
          <cell r="J2223">
            <v>31</v>
          </cell>
          <cell r="K2223">
            <v>228.68</v>
          </cell>
          <cell r="L2223">
            <v>46.811119411997595</v>
          </cell>
        </row>
        <row r="2224">
          <cell r="B2224" t="str">
            <v>GBWet PubPremiumGinE: £4.50 - £5</v>
          </cell>
          <cell r="C2224" t="str">
            <v>Total</v>
          </cell>
          <cell r="D2224" t="str">
            <v>Wet Pub</v>
          </cell>
          <cell r="E2224" t="str">
            <v>GB</v>
          </cell>
          <cell r="F2224" t="str">
            <v>Premium</v>
          </cell>
          <cell r="G2224" t="str">
            <v>Gin</v>
          </cell>
          <cell r="H2224" t="str">
            <v>25ml</v>
          </cell>
          <cell r="I2224" t="str">
            <v>E: £4.50 - £5</v>
          </cell>
          <cell r="J2224">
            <v>39</v>
          </cell>
          <cell r="K2224">
            <v>353.39</v>
          </cell>
          <cell r="L2224">
            <v>81.558620714977991</v>
          </cell>
        </row>
        <row r="2225">
          <cell r="B2225" t="str">
            <v>GBWet PubPremiumGinD: £4 - £4.50</v>
          </cell>
          <cell r="C2225" t="str">
            <v>Total</v>
          </cell>
          <cell r="D2225" t="str">
            <v>Wet Pub</v>
          </cell>
          <cell r="E2225" t="str">
            <v>GB</v>
          </cell>
          <cell r="F2225" t="str">
            <v>Premium</v>
          </cell>
          <cell r="G2225" t="str">
            <v>Gin</v>
          </cell>
          <cell r="H2225" t="str">
            <v>25ml</v>
          </cell>
          <cell r="I2225" t="str">
            <v>D: £4 - £4.50</v>
          </cell>
          <cell r="J2225">
            <v>103</v>
          </cell>
          <cell r="K2225">
            <v>360.69</v>
          </cell>
          <cell r="L2225">
            <v>103.6141509578448</v>
          </cell>
        </row>
        <row r="2226">
          <cell r="B2226" t="str">
            <v>GBWet PubPremiumGinC: £3.50 - £4</v>
          </cell>
          <cell r="C2226" t="str">
            <v>Total</v>
          </cell>
          <cell r="D2226" t="str">
            <v>Wet Pub</v>
          </cell>
          <cell r="E2226" t="str">
            <v>GB</v>
          </cell>
          <cell r="F2226" t="str">
            <v>Premium</v>
          </cell>
          <cell r="G2226" t="str">
            <v>Gin</v>
          </cell>
          <cell r="H2226" t="str">
            <v>25ml</v>
          </cell>
          <cell r="I2226" t="str">
            <v>C: £3.50 - £4</v>
          </cell>
          <cell r="J2226">
            <v>185</v>
          </cell>
          <cell r="K2226">
            <v>361.78</v>
          </cell>
          <cell r="L2226">
            <v>117.779701318528</v>
          </cell>
        </row>
        <row r="2227">
          <cell r="B2227" t="str">
            <v>GBWet PubPremiumGinA: &lt;£3</v>
          </cell>
          <cell r="C2227" t="str">
            <v>Total</v>
          </cell>
          <cell r="D2227" t="str">
            <v>Wet Pub</v>
          </cell>
          <cell r="E2227" t="str">
            <v>GB</v>
          </cell>
          <cell r="F2227" t="str">
            <v>Premium</v>
          </cell>
          <cell r="G2227" t="str">
            <v>Gin</v>
          </cell>
          <cell r="H2227" t="str">
            <v>25ml</v>
          </cell>
          <cell r="I2227" t="str">
            <v>A: &lt;£3</v>
          </cell>
          <cell r="J2227">
            <v>301</v>
          </cell>
          <cell r="K2227">
            <v>224.1</v>
          </cell>
          <cell r="L2227">
            <v>92.070610298446013</v>
          </cell>
        </row>
        <row r="2228">
          <cell r="B2228" t="str">
            <v>GBWet PubPremiumGinB: £3 - £3.50</v>
          </cell>
          <cell r="C2228" t="str">
            <v>Total</v>
          </cell>
          <cell r="D2228" t="str">
            <v>Wet Pub</v>
          </cell>
          <cell r="E2228" t="str">
            <v>GB</v>
          </cell>
          <cell r="F2228" t="str">
            <v>Premium</v>
          </cell>
          <cell r="G2228" t="str">
            <v>Gin</v>
          </cell>
          <cell r="H2228" t="str">
            <v>25ml</v>
          </cell>
          <cell r="I2228" t="str">
            <v>B: £3 - £3.50</v>
          </cell>
          <cell r="J2228">
            <v>326</v>
          </cell>
          <cell r="K2228">
            <v>334.31</v>
          </cell>
          <cell r="L2228">
            <v>120.36500558583441</v>
          </cell>
        </row>
        <row r="2229">
          <cell r="B2229" t="str">
            <v>GBWet PubTotalGinF: £5 - £5.50</v>
          </cell>
          <cell r="C2229" t="str">
            <v>Total</v>
          </cell>
          <cell r="D2229" t="str">
            <v>Wet Pub</v>
          </cell>
          <cell r="E2229" t="str">
            <v>GB</v>
          </cell>
          <cell r="F2229" t="str">
            <v>Total</v>
          </cell>
          <cell r="G2229" t="str">
            <v>Gin</v>
          </cell>
          <cell r="H2229" t="str">
            <v>25ml</v>
          </cell>
          <cell r="I2229" t="str">
            <v>F: £5 - £5.50</v>
          </cell>
          <cell r="J2229">
            <v>33</v>
          </cell>
          <cell r="K2229">
            <v>252.66</v>
          </cell>
          <cell r="L2229">
            <v>54.615107512902398</v>
          </cell>
        </row>
        <row r="2230">
          <cell r="B2230" t="str">
            <v>GBWet PubTotalGinE: £4.50 - £5</v>
          </cell>
          <cell r="C2230" t="str">
            <v>Total</v>
          </cell>
          <cell r="D2230" t="str">
            <v>Wet Pub</v>
          </cell>
          <cell r="E2230" t="str">
            <v>GB</v>
          </cell>
          <cell r="F2230" t="str">
            <v>Total</v>
          </cell>
          <cell r="G2230" t="str">
            <v>Gin</v>
          </cell>
          <cell r="H2230" t="str">
            <v>25ml</v>
          </cell>
          <cell r="I2230" t="str">
            <v>E: £4.50 - £5</v>
          </cell>
          <cell r="J2230">
            <v>42</v>
          </cell>
          <cell r="K2230">
            <v>430.21</v>
          </cell>
          <cell r="L2230">
            <v>104.5624328746384</v>
          </cell>
        </row>
        <row r="2231">
          <cell r="B2231" t="str">
            <v>GBWet PubTotalGinD: £4 - £4.50</v>
          </cell>
          <cell r="C2231" t="str">
            <v>Total</v>
          </cell>
          <cell r="D2231" t="str">
            <v>Wet Pub</v>
          </cell>
          <cell r="E2231" t="str">
            <v>GB</v>
          </cell>
          <cell r="F2231" t="str">
            <v>Total</v>
          </cell>
          <cell r="G2231" t="str">
            <v>Gin</v>
          </cell>
          <cell r="H2231" t="str">
            <v>25ml</v>
          </cell>
          <cell r="I2231" t="str">
            <v>D: £4 - £4.50</v>
          </cell>
          <cell r="J2231">
            <v>135</v>
          </cell>
          <cell r="K2231">
            <v>383.14</v>
          </cell>
          <cell r="L2231">
            <v>110.85585741949241</v>
          </cell>
        </row>
        <row r="2232">
          <cell r="B2232" t="str">
            <v>GBWet PubTotalGinC: £3.50 - £4</v>
          </cell>
          <cell r="C2232" t="str">
            <v>Total</v>
          </cell>
          <cell r="D2232" t="str">
            <v>Wet Pub</v>
          </cell>
          <cell r="E2232" t="str">
            <v>GB</v>
          </cell>
          <cell r="F2232" t="str">
            <v>Total</v>
          </cell>
          <cell r="G2232" t="str">
            <v>Gin</v>
          </cell>
          <cell r="H2232" t="str">
            <v>25ml</v>
          </cell>
          <cell r="I2232" t="str">
            <v>C: £3.50 - £4</v>
          </cell>
          <cell r="J2232">
            <v>264</v>
          </cell>
          <cell r="K2232">
            <v>418.83</v>
          </cell>
          <cell r="L2232">
            <v>139.104051231912</v>
          </cell>
        </row>
        <row r="2233">
          <cell r="B2233" t="str">
            <v>GBWet PubTotalGinB: £3 - £3.50</v>
          </cell>
          <cell r="C2233" t="str">
            <v>Total</v>
          </cell>
          <cell r="D2233" t="str">
            <v>Wet Pub</v>
          </cell>
          <cell r="E2233" t="str">
            <v>GB</v>
          </cell>
          <cell r="F2233" t="str">
            <v>Total</v>
          </cell>
          <cell r="G2233" t="str">
            <v>Gin</v>
          </cell>
          <cell r="H2233" t="str">
            <v>25ml</v>
          </cell>
          <cell r="I2233" t="str">
            <v>B: £3 - £3.50</v>
          </cell>
          <cell r="J2233">
            <v>446</v>
          </cell>
          <cell r="K2233">
            <v>314.93</v>
          </cell>
          <cell r="L2233">
            <v>114.1488208075036</v>
          </cell>
        </row>
        <row r="2234">
          <cell r="B2234" t="str">
            <v>GBWet PubTotalGinA: &lt;£3</v>
          </cell>
          <cell r="C2234" t="str">
            <v>Total</v>
          </cell>
          <cell r="D2234" t="str">
            <v>Wet Pub</v>
          </cell>
          <cell r="E2234" t="str">
            <v>GB</v>
          </cell>
          <cell r="F2234" t="str">
            <v>Total</v>
          </cell>
          <cell r="G2234" t="str">
            <v>Gin</v>
          </cell>
          <cell r="H2234" t="str">
            <v>25ml</v>
          </cell>
          <cell r="I2234" t="str">
            <v>A: &lt;£3</v>
          </cell>
          <cell r="J2234">
            <v>634</v>
          </cell>
          <cell r="K2234">
            <v>183.06</v>
          </cell>
          <cell r="L2234">
            <v>77.742154883242407</v>
          </cell>
        </row>
        <row r="2235">
          <cell r="B2235" t="str">
            <v>LondonWet PubPremiumGinD: £4 - £4.50</v>
          </cell>
          <cell r="C2235" t="str">
            <v>Total</v>
          </cell>
          <cell r="D2235" t="str">
            <v>Wet Pub</v>
          </cell>
          <cell r="E2235" t="str">
            <v>London</v>
          </cell>
          <cell r="F2235" t="str">
            <v>Premium</v>
          </cell>
          <cell r="G2235" t="str">
            <v>Gin</v>
          </cell>
          <cell r="H2235" t="str">
            <v>25ml</v>
          </cell>
          <cell r="I2235" t="str">
            <v>D: £4 - £4.50</v>
          </cell>
          <cell r="J2235">
            <v>65</v>
          </cell>
          <cell r="K2235">
            <v>257.39999999999998</v>
          </cell>
          <cell r="L2235">
            <v>69.508325219561598</v>
          </cell>
        </row>
        <row r="2236">
          <cell r="B2236" t="str">
            <v>LondonWet PubPremiumGinC: £3.50 - £4</v>
          </cell>
          <cell r="C2236" t="str">
            <v>Total</v>
          </cell>
          <cell r="D2236" t="str">
            <v>Wet Pub</v>
          </cell>
          <cell r="E2236" t="str">
            <v>London</v>
          </cell>
          <cell r="F2236" t="str">
            <v>Premium</v>
          </cell>
          <cell r="G2236" t="str">
            <v>Gin</v>
          </cell>
          <cell r="H2236" t="str">
            <v>25ml</v>
          </cell>
          <cell r="I2236" t="str">
            <v>C: £3.50 - £4</v>
          </cell>
          <cell r="J2236">
            <v>67</v>
          </cell>
          <cell r="K2236">
            <v>388.25</v>
          </cell>
          <cell r="L2236">
            <v>127.99610018289761</v>
          </cell>
        </row>
        <row r="2237">
          <cell r="B2237" t="str">
            <v>LondonWet PubPremiumGinB: £3 - £3.50</v>
          </cell>
          <cell r="C2237" t="str">
            <v>Total</v>
          </cell>
          <cell r="D2237" t="str">
            <v>Wet Pub</v>
          </cell>
          <cell r="E2237" t="str">
            <v>London</v>
          </cell>
          <cell r="F2237" t="str">
            <v>Premium</v>
          </cell>
          <cell r="G2237" t="str">
            <v>Gin</v>
          </cell>
          <cell r="H2237" t="str">
            <v>25ml</v>
          </cell>
          <cell r="I2237" t="str">
            <v>B: £3 - £3.50</v>
          </cell>
          <cell r="J2237">
            <v>68</v>
          </cell>
          <cell r="K2237">
            <v>353.1</v>
          </cell>
          <cell r="L2237">
            <v>120.527634424016</v>
          </cell>
        </row>
        <row r="2238">
          <cell r="B2238" t="str">
            <v>LondonWet PubTotalGinA: &lt;£3</v>
          </cell>
          <cell r="C2238" t="str">
            <v>Total</v>
          </cell>
          <cell r="D2238" t="str">
            <v>Wet Pub</v>
          </cell>
          <cell r="E2238" t="str">
            <v>London</v>
          </cell>
          <cell r="F2238" t="str">
            <v>Total</v>
          </cell>
          <cell r="G2238" t="str">
            <v>Gin</v>
          </cell>
          <cell r="H2238" t="str">
            <v>25ml</v>
          </cell>
          <cell r="I2238" t="str">
            <v>A: &lt;£3</v>
          </cell>
          <cell r="J2238">
            <v>31</v>
          </cell>
          <cell r="K2238">
            <v>296.57</v>
          </cell>
          <cell r="L2238">
            <v>115.68792390405281</v>
          </cell>
        </row>
        <row r="2239">
          <cell r="B2239" t="str">
            <v>LondonWet PubTotalGinE: £4.50 - £5</v>
          </cell>
          <cell r="C2239" t="str">
            <v>Total</v>
          </cell>
          <cell r="D2239" t="str">
            <v>Wet Pub</v>
          </cell>
          <cell r="E2239" t="str">
            <v>London</v>
          </cell>
          <cell r="F2239" t="str">
            <v>Total</v>
          </cell>
          <cell r="G2239" t="str">
            <v>Gin</v>
          </cell>
          <cell r="H2239" t="str">
            <v>25ml</v>
          </cell>
          <cell r="I2239" t="str">
            <v>E: £4.50 - £5</v>
          </cell>
          <cell r="J2239">
            <v>31</v>
          </cell>
          <cell r="K2239">
            <v>510.35</v>
          </cell>
          <cell r="L2239">
            <v>123.70015403236441</v>
          </cell>
        </row>
        <row r="2240">
          <cell r="B2240" t="str">
            <v>LondonWet PubTotalGinC: £3.50 - £4</v>
          </cell>
          <cell r="C2240" t="str">
            <v>Total</v>
          </cell>
          <cell r="D2240" t="str">
            <v>Wet Pub</v>
          </cell>
          <cell r="E2240" t="str">
            <v>London</v>
          </cell>
          <cell r="F2240" t="str">
            <v>Total</v>
          </cell>
          <cell r="G2240" t="str">
            <v>Gin</v>
          </cell>
          <cell r="H2240" t="str">
            <v>25ml</v>
          </cell>
          <cell r="I2240" t="str">
            <v>C: £3.50 - £4</v>
          </cell>
          <cell r="J2240">
            <v>78</v>
          </cell>
          <cell r="K2240">
            <v>387.42</v>
          </cell>
          <cell r="L2240">
            <v>127.1936809418048</v>
          </cell>
        </row>
        <row r="2241">
          <cell r="B2241" t="str">
            <v>LondonWet PubTotalGinD: £4 - £4.50</v>
          </cell>
          <cell r="C2241" t="str">
            <v>Total</v>
          </cell>
          <cell r="D2241" t="str">
            <v>Wet Pub</v>
          </cell>
          <cell r="E2241" t="str">
            <v>London</v>
          </cell>
          <cell r="F2241" t="str">
            <v>Total</v>
          </cell>
          <cell r="G2241" t="str">
            <v>Gin</v>
          </cell>
          <cell r="H2241" t="str">
            <v>25ml</v>
          </cell>
          <cell r="I2241" t="str">
            <v>D: £4 - £4.50</v>
          </cell>
          <cell r="J2241">
            <v>85</v>
          </cell>
          <cell r="K2241">
            <v>296.37</v>
          </cell>
          <cell r="L2241">
            <v>82.106114433651598</v>
          </cell>
        </row>
        <row r="2242">
          <cell r="B2242" t="str">
            <v>LondonWet PubTotalGinB: £3 - £3.50</v>
          </cell>
          <cell r="C2242" t="str">
            <v>Total</v>
          </cell>
          <cell r="D2242" t="str">
            <v>Wet Pub</v>
          </cell>
          <cell r="E2242" t="str">
            <v>London</v>
          </cell>
          <cell r="F2242" t="str">
            <v>Total</v>
          </cell>
          <cell r="G2242" t="str">
            <v>Gin</v>
          </cell>
          <cell r="H2242" t="str">
            <v>25ml</v>
          </cell>
          <cell r="I2242" t="str">
            <v>B: £3 - £3.50</v>
          </cell>
          <cell r="J2242">
            <v>86</v>
          </cell>
          <cell r="K2242">
            <v>340.24</v>
          </cell>
          <cell r="L2242">
            <v>116.5714058402332</v>
          </cell>
        </row>
        <row r="2243">
          <cell r="B2243" t="str">
            <v>North EnglandWet PubMainstreamGinB: £3 - £3.50</v>
          </cell>
          <cell r="C2243" t="str">
            <v>Total</v>
          </cell>
          <cell r="D2243" t="str">
            <v>Wet Pub</v>
          </cell>
          <cell r="E2243" t="str">
            <v>North England</v>
          </cell>
          <cell r="F2243" t="str">
            <v>Mainstream</v>
          </cell>
          <cell r="G2243" t="str">
            <v>Gin</v>
          </cell>
          <cell r="H2243" t="str">
            <v>25ml</v>
          </cell>
          <cell r="I2243" t="str">
            <v>B: £3 - £3.50</v>
          </cell>
          <cell r="J2243">
            <v>34</v>
          </cell>
          <cell r="K2243">
            <v>228.39</v>
          </cell>
          <cell r="L2243">
            <v>86.373132375121997</v>
          </cell>
        </row>
        <row r="2244">
          <cell r="B2244" t="str">
            <v>North EnglandWet PubMainstreamGinA: &lt;£3</v>
          </cell>
          <cell r="C2244" t="str">
            <v>Total</v>
          </cell>
          <cell r="D2244" t="str">
            <v>Wet Pub</v>
          </cell>
          <cell r="E2244" t="str">
            <v>North England</v>
          </cell>
          <cell r="F2244" t="str">
            <v>Mainstream</v>
          </cell>
          <cell r="G2244" t="str">
            <v>Gin</v>
          </cell>
          <cell r="H2244" t="str">
            <v>25ml</v>
          </cell>
          <cell r="I2244" t="str">
            <v>A: &lt;£3</v>
          </cell>
          <cell r="J2244">
            <v>117</v>
          </cell>
          <cell r="K2244">
            <v>184.03</v>
          </cell>
          <cell r="L2244">
            <v>81.371569988028398</v>
          </cell>
        </row>
        <row r="2245">
          <cell r="B2245" t="str">
            <v>North EnglandWet PubPremiumGinB: £3 - £3.50</v>
          </cell>
          <cell r="C2245" t="str">
            <v>Total</v>
          </cell>
          <cell r="D2245" t="str">
            <v>Wet Pub</v>
          </cell>
          <cell r="E2245" t="str">
            <v>North England</v>
          </cell>
          <cell r="F2245" t="str">
            <v>Premium</v>
          </cell>
          <cell r="G2245" t="str">
            <v>Gin</v>
          </cell>
          <cell r="H2245" t="str">
            <v>25ml</v>
          </cell>
          <cell r="I2245" t="str">
            <v>B: £3 - £3.50</v>
          </cell>
          <cell r="J2245">
            <v>86</v>
          </cell>
          <cell r="K2245">
            <v>441.85</v>
          </cell>
          <cell r="L2245">
            <v>164.325837172078</v>
          </cell>
        </row>
        <row r="2246">
          <cell r="B2246" t="str">
            <v>North EnglandWet PubPremiumGinA: &lt;£3</v>
          </cell>
          <cell r="C2246" t="str">
            <v>Total</v>
          </cell>
          <cell r="D2246" t="str">
            <v>Wet Pub</v>
          </cell>
          <cell r="E2246" t="str">
            <v>North England</v>
          </cell>
          <cell r="F2246" t="str">
            <v>Premium</v>
          </cell>
          <cell r="G2246" t="str">
            <v>Gin</v>
          </cell>
          <cell r="H2246" t="str">
            <v>25ml</v>
          </cell>
          <cell r="I2246" t="str">
            <v>A: &lt;£3</v>
          </cell>
          <cell r="J2246">
            <v>92</v>
          </cell>
          <cell r="K2246">
            <v>244.65</v>
          </cell>
          <cell r="L2246">
            <v>100.4794501266892</v>
          </cell>
        </row>
        <row r="2247">
          <cell r="B2247" t="str">
            <v>North EnglandWet PubTotalGinC: £3.50 - £4</v>
          </cell>
          <cell r="C2247" t="str">
            <v>Total</v>
          </cell>
          <cell r="D2247" t="str">
            <v>Wet Pub</v>
          </cell>
          <cell r="E2247" t="str">
            <v>North England</v>
          </cell>
          <cell r="F2247" t="str">
            <v>Total</v>
          </cell>
          <cell r="G2247" t="str">
            <v>Gin</v>
          </cell>
          <cell r="H2247" t="str">
            <v>25ml</v>
          </cell>
          <cell r="I2247" t="str">
            <v>C: £3.50 - £4</v>
          </cell>
          <cell r="J2247">
            <v>52</v>
          </cell>
          <cell r="K2247">
            <v>534.82000000000005</v>
          </cell>
          <cell r="L2247">
            <v>182.61571252465481</v>
          </cell>
        </row>
        <row r="2248">
          <cell r="B2248" t="str">
            <v>North EnglandWet PubTotalGinB: £3 - £3.50</v>
          </cell>
          <cell r="C2248" t="str">
            <v>Total</v>
          </cell>
          <cell r="D2248" t="str">
            <v>Wet Pub</v>
          </cell>
          <cell r="E2248" t="str">
            <v>North England</v>
          </cell>
          <cell r="F2248" t="str">
            <v>Total</v>
          </cell>
          <cell r="G2248" t="str">
            <v>Gin</v>
          </cell>
          <cell r="H2248" t="str">
            <v>25ml</v>
          </cell>
          <cell r="I2248" t="str">
            <v>B: £3 - £3.50</v>
          </cell>
          <cell r="J2248">
            <v>120</v>
          </cell>
          <cell r="K2248">
            <v>381.37</v>
          </cell>
          <cell r="L2248">
            <v>142.2392374796072</v>
          </cell>
        </row>
        <row r="2249">
          <cell r="B2249" t="str">
            <v>North EnglandWet PubTotalGinA: &lt;£3</v>
          </cell>
          <cell r="C2249" t="str">
            <v>Total</v>
          </cell>
          <cell r="D2249" t="str">
            <v>Wet Pub</v>
          </cell>
          <cell r="E2249" t="str">
            <v>North England</v>
          </cell>
          <cell r="F2249" t="str">
            <v>Total</v>
          </cell>
          <cell r="G2249" t="str">
            <v>Gin</v>
          </cell>
          <cell r="H2249" t="str">
            <v>25ml</v>
          </cell>
          <cell r="I2249" t="str">
            <v>A: &lt;£3</v>
          </cell>
          <cell r="J2249">
            <v>209</v>
          </cell>
          <cell r="K2249">
            <v>210.72</v>
          </cell>
          <cell r="L2249">
            <v>89.782694259592006</v>
          </cell>
        </row>
        <row r="2250">
          <cell r="B2250" t="str">
            <v>South EnglandWet PubPremiumGinC: £3.50 - £4</v>
          </cell>
          <cell r="C2250" t="str">
            <v>Total</v>
          </cell>
          <cell r="D2250" t="str">
            <v>Wet Pub</v>
          </cell>
          <cell r="E2250" t="str">
            <v>South England</v>
          </cell>
          <cell r="F2250" t="str">
            <v>Premium</v>
          </cell>
          <cell r="G2250" t="str">
            <v>Gin</v>
          </cell>
          <cell r="H2250" t="str">
            <v>25ml</v>
          </cell>
          <cell r="I2250" t="str">
            <v>C: £3.50 - £4</v>
          </cell>
          <cell r="J2250">
            <v>47</v>
          </cell>
          <cell r="K2250">
            <v>252.93</v>
          </cell>
          <cell r="L2250">
            <v>80.157401367079203</v>
          </cell>
        </row>
        <row r="2251">
          <cell r="B2251" t="str">
            <v>South EnglandWet PubPremiumGinA: &lt;£3</v>
          </cell>
          <cell r="C2251" t="str">
            <v>Total</v>
          </cell>
          <cell r="D2251" t="str">
            <v>Wet Pub</v>
          </cell>
          <cell r="E2251" t="str">
            <v>South England</v>
          </cell>
          <cell r="F2251" t="str">
            <v>Premium</v>
          </cell>
          <cell r="G2251" t="str">
            <v>Gin</v>
          </cell>
          <cell r="H2251" t="str">
            <v>25ml</v>
          </cell>
          <cell r="I2251" t="str">
            <v>A: &lt;£3</v>
          </cell>
          <cell r="J2251">
            <v>52</v>
          </cell>
          <cell r="K2251">
            <v>202.65</v>
          </cell>
          <cell r="L2251">
            <v>79.390692075646797</v>
          </cell>
        </row>
        <row r="2252">
          <cell r="B2252" t="str">
            <v>South EnglandWet PubPremiumGinB: £3 - £3.50</v>
          </cell>
          <cell r="C2252" t="str">
            <v>Total</v>
          </cell>
          <cell r="D2252" t="str">
            <v>Wet Pub</v>
          </cell>
          <cell r="E2252" t="str">
            <v>South England</v>
          </cell>
          <cell r="F2252" t="str">
            <v>Premium</v>
          </cell>
          <cell r="G2252" t="str">
            <v>Gin</v>
          </cell>
          <cell r="H2252" t="str">
            <v>25ml</v>
          </cell>
          <cell r="I2252" t="str">
            <v>B: £3 - £3.50</v>
          </cell>
          <cell r="J2252">
            <v>89</v>
          </cell>
          <cell r="K2252">
            <v>256.58999999999997</v>
          </cell>
          <cell r="L2252">
            <v>90.616755182626008</v>
          </cell>
        </row>
        <row r="2253">
          <cell r="B2253" t="str">
            <v>South EnglandWet PubTotalGinC: £3.50 - £4</v>
          </cell>
          <cell r="C2253" t="str">
            <v>Total</v>
          </cell>
          <cell r="D2253" t="str">
            <v>Wet Pub</v>
          </cell>
          <cell r="E2253" t="str">
            <v>South England</v>
          </cell>
          <cell r="F2253" t="str">
            <v>Total</v>
          </cell>
          <cell r="G2253" t="str">
            <v>Gin</v>
          </cell>
          <cell r="H2253" t="str">
            <v>25ml</v>
          </cell>
          <cell r="I2253" t="str">
            <v>C: £3.50 - £4</v>
          </cell>
          <cell r="J2253">
            <v>62</v>
          </cell>
          <cell r="K2253">
            <v>327.93</v>
          </cell>
          <cell r="L2253">
            <v>106.86398661994721</v>
          </cell>
        </row>
        <row r="2254">
          <cell r="B2254" t="str">
            <v>South EnglandWet PubTotalGinA: &lt;£3</v>
          </cell>
          <cell r="C2254" t="str">
            <v>Total</v>
          </cell>
          <cell r="D2254" t="str">
            <v>Wet Pub</v>
          </cell>
          <cell r="E2254" t="str">
            <v>South England</v>
          </cell>
          <cell r="F2254" t="str">
            <v>Total</v>
          </cell>
          <cell r="G2254" t="str">
            <v>Gin</v>
          </cell>
          <cell r="H2254" t="str">
            <v>25ml</v>
          </cell>
          <cell r="I2254" t="str">
            <v>A: &lt;£3</v>
          </cell>
          <cell r="J2254">
            <v>70</v>
          </cell>
          <cell r="K2254">
            <v>188.42</v>
          </cell>
          <cell r="L2254">
            <v>75.585109028226796</v>
          </cell>
        </row>
        <row r="2255">
          <cell r="B2255" t="str">
            <v>South EnglandWet PubTotalGinB: £3 - £3.50</v>
          </cell>
          <cell r="C2255" t="str">
            <v>Total</v>
          </cell>
          <cell r="D2255" t="str">
            <v>Wet Pub</v>
          </cell>
          <cell r="E2255" t="str">
            <v>South England</v>
          </cell>
          <cell r="F2255" t="str">
            <v>Total</v>
          </cell>
          <cell r="G2255" t="str">
            <v>Gin</v>
          </cell>
          <cell r="H2255" t="str">
            <v>25ml</v>
          </cell>
          <cell r="I2255" t="str">
            <v>B: £3 - £3.50</v>
          </cell>
          <cell r="J2255">
            <v>113</v>
          </cell>
          <cell r="K2255">
            <v>257.93</v>
          </cell>
          <cell r="L2255">
            <v>92.039534337901202</v>
          </cell>
        </row>
        <row r="2256">
          <cell r="B2256" t="str">
            <v>Central/WalesBarTotalGolden RumA: &lt;£3</v>
          </cell>
          <cell r="C2256" t="str">
            <v>Total</v>
          </cell>
          <cell r="D2256" t="str">
            <v>Bar</v>
          </cell>
          <cell r="E2256" t="str">
            <v>Central/Wales</v>
          </cell>
          <cell r="F2256" t="str">
            <v>Total</v>
          </cell>
          <cell r="G2256" t="str">
            <v>Golden Rum</v>
          </cell>
          <cell r="H2256" t="str">
            <v>25ml</v>
          </cell>
          <cell r="I2256" t="str">
            <v>A: &lt;£3</v>
          </cell>
          <cell r="J2256">
            <v>34</v>
          </cell>
          <cell r="K2256">
            <v>58.36</v>
          </cell>
          <cell r="L2256">
            <v>25.329883489772079</v>
          </cell>
        </row>
        <row r="2257">
          <cell r="B2257" t="str">
            <v>Central/WalesBarTotalGolden RumC: £3.50 - £4</v>
          </cell>
          <cell r="C2257" t="str">
            <v>Total</v>
          </cell>
          <cell r="D2257" t="str">
            <v>Bar</v>
          </cell>
          <cell r="E2257" t="str">
            <v>Central/Wales</v>
          </cell>
          <cell r="F2257" t="str">
            <v>Total</v>
          </cell>
          <cell r="G2257" t="str">
            <v>Golden Rum</v>
          </cell>
          <cell r="H2257" t="str">
            <v>25ml</v>
          </cell>
          <cell r="I2257" t="str">
            <v>C: £3.50 - £4</v>
          </cell>
          <cell r="J2257">
            <v>38</v>
          </cell>
          <cell r="K2257">
            <v>206.12</v>
          </cell>
          <cell r="L2257">
            <v>76.916120342873995</v>
          </cell>
        </row>
        <row r="2258">
          <cell r="B2258" t="str">
            <v>Central/WalesBarTotalGolden RumD: £4 - £4.50</v>
          </cell>
          <cell r="C2258" t="str">
            <v>Total</v>
          </cell>
          <cell r="D2258" t="str">
            <v>Bar</v>
          </cell>
          <cell r="E2258" t="str">
            <v>Central/Wales</v>
          </cell>
          <cell r="F2258" t="str">
            <v>Total</v>
          </cell>
          <cell r="G2258" t="str">
            <v>Golden Rum</v>
          </cell>
          <cell r="H2258" t="str">
            <v>25ml</v>
          </cell>
          <cell r="I2258" t="str">
            <v>D: £4 - £4.50</v>
          </cell>
          <cell r="J2258">
            <v>38</v>
          </cell>
          <cell r="K2258">
            <v>324.81</v>
          </cell>
          <cell r="L2258">
            <v>120.0110618517368</v>
          </cell>
        </row>
        <row r="2259">
          <cell r="B2259" t="str">
            <v>GBBarMainstreamGolden RumA: &lt;£3</v>
          </cell>
          <cell r="C2259" t="str">
            <v>Total</v>
          </cell>
          <cell r="D2259" t="str">
            <v>Bar</v>
          </cell>
          <cell r="E2259" t="str">
            <v>GB</v>
          </cell>
          <cell r="F2259" t="str">
            <v>Mainstream</v>
          </cell>
          <cell r="G2259" t="str">
            <v>Golden Rum</v>
          </cell>
          <cell r="H2259" t="str">
            <v>25ml</v>
          </cell>
          <cell r="I2259" t="str">
            <v>A: &lt;£3</v>
          </cell>
          <cell r="J2259">
            <v>44</v>
          </cell>
          <cell r="K2259">
            <v>85.33</v>
          </cell>
          <cell r="L2259">
            <v>40.3082227335208</v>
          </cell>
        </row>
        <row r="2260">
          <cell r="B2260" t="str">
            <v>GBBarMainstreamGolden RumD: £4 - £4.50</v>
          </cell>
          <cell r="C2260" t="str">
            <v>Total</v>
          </cell>
          <cell r="D2260" t="str">
            <v>Bar</v>
          </cell>
          <cell r="E2260" t="str">
            <v>GB</v>
          </cell>
          <cell r="F2260" t="str">
            <v>Mainstream</v>
          </cell>
          <cell r="G2260" t="str">
            <v>Golden Rum</v>
          </cell>
          <cell r="H2260" t="str">
            <v>25ml</v>
          </cell>
          <cell r="I2260" t="str">
            <v>D: £4 - £4.50</v>
          </cell>
          <cell r="J2260">
            <v>58</v>
          </cell>
          <cell r="K2260">
            <v>442.04</v>
          </cell>
          <cell r="L2260">
            <v>151.2196442901332</v>
          </cell>
        </row>
        <row r="2261">
          <cell r="B2261" t="str">
            <v>GBBarMainstreamGolden RumB: £3 - £3.50</v>
          </cell>
          <cell r="C2261" t="str">
            <v>Total</v>
          </cell>
          <cell r="D2261" t="str">
            <v>Bar</v>
          </cell>
          <cell r="E2261" t="str">
            <v>GB</v>
          </cell>
          <cell r="F2261" t="str">
            <v>Mainstream</v>
          </cell>
          <cell r="G2261" t="str">
            <v>Golden Rum</v>
          </cell>
          <cell r="H2261" t="str">
            <v>25ml</v>
          </cell>
          <cell r="I2261" t="str">
            <v>B: £3 - £3.50</v>
          </cell>
          <cell r="J2261">
            <v>79</v>
          </cell>
          <cell r="K2261">
            <v>276.85000000000002</v>
          </cell>
          <cell r="L2261">
            <v>111.0638164715008</v>
          </cell>
        </row>
        <row r="2262">
          <cell r="B2262" t="str">
            <v>GBBarMainstreamGolden RumC: £3.50 - £4</v>
          </cell>
          <cell r="C2262" t="str">
            <v>Total</v>
          </cell>
          <cell r="D2262" t="str">
            <v>Bar</v>
          </cell>
          <cell r="E2262" t="str">
            <v>GB</v>
          </cell>
          <cell r="F2262" t="str">
            <v>Mainstream</v>
          </cell>
          <cell r="G2262" t="str">
            <v>Golden Rum</v>
          </cell>
          <cell r="H2262" t="str">
            <v>25ml</v>
          </cell>
          <cell r="I2262" t="str">
            <v>C: £3.50 - £4</v>
          </cell>
          <cell r="J2262">
            <v>105</v>
          </cell>
          <cell r="K2262">
            <v>355.25</v>
          </cell>
          <cell r="L2262">
            <v>128.51922963809801</v>
          </cell>
        </row>
        <row r="2263">
          <cell r="B2263" t="str">
            <v>GBBarPremiumGolden RumA: &lt;£3</v>
          </cell>
          <cell r="C2263" t="str">
            <v>Total</v>
          </cell>
          <cell r="D2263" t="str">
            <v>Bar</v>
          </cell>
          <cell r="E2263" t="str">
            <v>GB</v>
          </cell>
          <cell r="F2263" t="str">
            <v>Premium</v>
          </cell>
          <cell r="G2263" t="str">
            <v>Golden Rum</v>
          </cell>
          <cell r="H2263" t="str">
            <v>25ml</v>
          </cell>
          <cell r="I2263" t="str">
            <v>A: &lt;£3</v>
          </cell>
          <cell r="J2263">
            <v>33</v>
          </cell>
          <cell r="K2263">
            <v>115.87</v>
          </cell>
          <cell r="L2263">
            <v>45.028995769403203</v>
          </cell>
        </row>
        <row r="2264">
          <cell r="B2264" t="str">
            <v>GBBarPremiumGolden RumF: £5 - £5.50</v>
          </cell>
          <cell r="C2264" t="str">
            <v>Total</v>
          </cell>
          <cell r="D2264" t="str">
            <v>Bar</v>
          </cell>
          <cell r="E2264" t="str">
            <v>GB</v>
          </cell>
          <cell r="F2264" t="str">
            <v>Premium</v>
          </cell>
          <cell r="G2264" t="str">
            <v>Golden Rum</v>
          </cell>
          <cell r="H2264" t="str">
            <v>25ml</v>
          </cell>
          <cell r="I2264" t="str">
            <v>F: £5 - £5.50</v>
          </cell>
          <cell r="J2264">
            <v>37</v>
          </cell>
          <cell r="K2264">
            <v>233.67</v>
          </cell>
          <cell r="L2264">
            <v>60.818193811828394</v>
          </cell>
        </row>
        <row r="2265">
          <cell r="B2265" t="str">
            <v>GBBarPremiumGolden RumB: £3 - £3.50</v>
          </cell>
          <cell r="C2265" t="str">
            <v>Total</v>
          </cell>
          <cell r="D2265" t="str">
            <v>Bar</v>
          </cell>
          <cell r="E2265" t="str">
            <v>GB</v>
          </cell>
          <cell r="F2265" t="str">
            <v>Premium</v>
          </cell>
          <cell r="G2265" t="str">
            <v>Golden Rum</v>
          </cell>
          <cell r="H2265" t="str">
            <v>25ml</v>
          </cell>
          <cell r="I2265" t="str">
            <v>B: £3 - £3.50</v>
          </cell>
          <cell r="J2265">
            <v>50</v>
          </cell>
          <cell r="K2265">
            <v>175.29</v>
          </cell>
          <cell r="L2265">
            <v>64.526569755934801</v>
          </cell>
        </row>
        <row r="2266">
          <cell r="B2266" t="str">
            <v>GBBarPremiumGolden RumC: £3.50 - £4</v>
          </cell>
          <cell r="C2266" t="str">
            <v>Total</v>
          </cell>
          <cell r="D2266" t="str">
            <v>Bar</v>
          </cell>
          <cell r="E2266" t="str">
            <v>GB</v>
          </cell>
          <cell r="F2266" t="str">
            <v>Premium</v>
          </cell>
          <cell r="G2266" t="str">
            <v>Golden Rum</v>
          </cell>
          <cell r="H2266" t="str">
            <v>25ml</v>
          </cell>
          <cell r="I2266" t="str">
            <v>C: £3.50 - £4</v>
          </cell>
          <cell r="J2266">
            <v>89</v>
          </cell>
          <cell r="K2266">
            <v>252.92</v>
          </cell>
          <cell r="L2266">
            <v>87.081012633315197</v>
          </cell>
        </row>
        <row r="2267">
          <cell r="B2267" t="str">
            <v>GBBarPremiumGolden RumE: £4.50 - £5</v>
          </cell>
          <cell r="C2267" t="str">
            <v>Total</v>
          </cell>
          <cell r="D2267" t="str">
            <v>Bar</v>
          </cell>
          <cell r="E2267" t="str">
            <v>GB</v>
          </cell>
          <cell r="F2267" t="str">
            <v>Premium</v>
          </cell>
          <cell r="G2267" t="str">
            <v>Golden Rum</v>
          </cell>
          <cell r="H2267" t="str">
            <v>25ml</v>
          </cell>
          <cell r="I2267" t="str">
            <v>E: £4.50 - £5</v>
          </cell>
          <cell r="J2267">
            <v>92</v>
          </cell>
          <cell r="K2267">
            <v>254.08</v>
          </cell>
          <cell r="L2267">
            <v>74.148262788775199</v>
          </cell>
        </row>
        <row r="2268">
          <cell r="B2268" t="str">
            <v>GBBarPremiumGolden RumD: £4 - £4.50</v>
          </cell>
          <cell r="C2268" t="str">
            <v>Total</v>
          </cell>
          <cell r="D2268" t="str">
            <v>Bar</v>
          </cell>
          <cell r="E2268" t="str">
            <v>GB</v>
          </cell>
          <cell r="F2268" t="str">
            <v>Premium</v>
          </cell>
          <cell r="G2268" t="str">
            <v>Golden Rum</v>
          </cell>
          <cell r="H2268" t="str">
            <v>25ml</v>
          </cell>
          <cell r="I2268" t="str">
            <v>D: £4 - £4.50</v>
          </cell>
          <cell r="J2268">
            <v>172</v>
          </cell>
          <cell r="K2268">
            <v>236.17</v>
          </cell>
          <cell r="L2268">
            <v>77.762765616522799</v>
          </cell>
        </row>
        <row r="2269">
          <cell r="B2269" t="str">
            <v>GBBarTotalGolden RumF: £5 - £5.50</v>
          </cell>
          <cell r="C2269" t="str">
            <v>Total</v>
          </cell>
          <cell r="D2269" t="str">
            <v>Bar</v>
          </cell>
          <cell r="E2269" t="str">
            <v>GB</v>
          </cell>
          <cell r="F2269" t="str">
            <v>Total</v>
          </cell>
          <cell r="G2269" t="str">
            <v>Golden Rum</v>
          </cell>
          <cell r="H2269" t="str">
            <v>25ml</v>
          </cell>
          <cell r="I2269" t="str">
            <v>F: £5 - £5.50</v>
          </cell>
          <cell r="J2269">
            <v>43</v>
          </cell>
          <cell r="K2269">
            <v>221.97</v>
          </cell>
          <cell r="L2269">
            <v>57.628549388811194</v>
          </cell>
        </row>
        <row r="2270">
          <cell r="B2270" t="str">
            <v>GBBarTotalGolden RumA: &lt;£3</v>
          </cell>
          <cell r="C2270" t="str">
            <v>Total</v>
          </cell>
          <cell r="D2270" t="str">
            <v>Bar</v>
          </cell>
          <cell r="E2270" t="str">
            <v>GB</v>
          </cell>
          <cell r="F2270" t="str">
            <v>Total</v>
          </cell>
          <cell r="G2270" t="str">
            <v>Golden Rum</v>
          </cell>
          <cell r="H2270" t="str">
            <v>25ml</v>
          </cell>
          <cell r="I2270" t="str">
            <v>A: &lt;£3</v>
          </cell>
          <cell r="J2270">
            <v>77</v>
          </cell>
          <cell r="K2270">
            <v>98.42</v>
          </cell>
          <cell r="L2270">
            <v>42.3314111774704</v>
          </cell>
        </row>
        <row r="2271">
          <cell r="B2271" t="str">
            <v>GBBarTotalGolden RumE: £4.50 - £5</v>
          </cell>
          <cell r="C2271" t="str">
            <v>Total</v>
          </cell>
          <cell r="D2271" t="str">
            <v>Bar</v>
          </cell>
          <cell r="E2271" t="str">
            <v>GB</v>
          </cell>
          <cell r="F2271" t="str">
            <v>Total</v>
          </cell>
          <cell r="G2271" t="str">
            <v>Golden Rum</v>
          </cell>
          <cell r="H2271" t="str">
            <v>25ml</v>
          </cell>
          <cell r="I2271" t="str">
            <v>E: £4.50 - £5</v>
          </cell>
          <cell r="J2271">
            <v>119</v>
          </cell>
          <cell r="K2271">
            <v>276.89</v>
          </cell>
          <cell r="L2271">
            <v>82.44062892432359</v>
          </cell>
        </row>
        <row r="2272">
          <cell r="B2272" t="str">
            <v>GBBarTotalGolden RumB: £3 - £3.50</v>
          </cell>
          <cell r="C2272" t="str">
            <v>Total</v>
          </cell>
          <cell r="D2272" t="str">
            <v>Bar</v>
          </cell>
          <cell r="E2272" t="str">
            <v>GB</v>
          </cell>
          <cell r="F2272" t="str">
            <v>Total</v>
          </cell>
          <cell r="G2272" t="str">
            <v>Golden Rum</v>
          </cell>
          <cell r="H2272" t="str">
            <v>25ml</v>
          </cell>
          <cell r="I2272" t="str">
            <v>B: £3 - £3.50</v>
          </cell>
          <cell r="J2272">
            <v>129</v>
          </cell>
          <cell r="K2272">
            <v>237.49</v>
          </cell>
          <cell r="L2272">
            <v>93.026123946087594</v>
          </cell>
        </row>
        <row r="2273">
          <cell r="B2273" t="str">
            <v>GBBarTotalGolden RumC: £3.50 - £4</v>
          </cell>
          <cell r="C2273" t="str">
            <v>Total</v>
          </cell>
          <cell r="D2273" t="str">
            <v>Bar</v>
          </cell>
          <cell r="E2273" t="str">
            <v>GB</v>
          </cell>
          <cell r="F2273" t="str">
            <v>Total</v>
          </cell>
          <cell r="G2273" t="str">
            <v>Golden Rum</v>
          </cell>
          <cell r="H2273" t="str">
            <v>25ml</v>
          </cell>
          <cell r="I2273" t="str">
            <v>C: £3.50 - £4</v>
          </cell>
          <cell r="J2273">
            <v>194</v>
          </cell>
          <cell r="K2273">
            <v>308.31</v>
          </cell>
          <cell r="L2273">
            <v>109.50891358951199</v>
          </cell>
        </row>
        <row r="2274">
          <cell r="B2274" t="str">
            <v>GBBarTotalGolden RumD: £4 - £4.50</v>
          </cell>
          <cell r="C2274" t="str">
            <v>Total</v>
          </cell>
          <cell r="D2274" t="str">
            <v>Bar</v>
          </cell>
          <cell r="E2274" t="str">
            <v>GB</v>
          </cell>
          <cell r="F2274" t="str">
            <v>Total</v>
          </cell>
          <cell r="G2274" t="str">
            <v>Golden Rum</v>
          </cell>
          <cell r="H2274" t="str">
            <v>25ml</v>
          </cell>
          <cell r="I2274" t="str">
            <v>D: £4 - £4.50</v>
          </cell>
          <cell r="J2274">
            <v>230</v>
          </cell>
          <cell r="K2274">
            <v>288.08</v>
          </cell>
          <cell r="L2274">
            <v>96.286674151607201</v>
          </cell>
        </row>
        <row r="2275">
          <cell r="B2275" t="str">
            <v>LondonBarPremiumGolden RumE: £4.50 - £5</v>
          </cell>
          <cell r="C2275" t="str">
            <v>Total</v>
          </cell>
          <cell r="D2275" t="str">
            <v>Bar</v>
          </cell>
          <cell r="E2275" t="str">
            <v>London</v>
          </cell>
          <cell r="F2275" t="str">
            <v>Premium</v>
          </cell>
          <cell r="G2275" t="str">
            <v>Golden Rum</v>
          </cell>
          <cell r="H2275" t="str">
            <v>25ml</v>
          </cell>
          <cell r="I2275" t="str">
            <v>E: £4.50 - £5</v>
          </cell>
          <cell r="J2275">
            <v>45</v>
          </cell>
          <cell r="K2275">
            <v>203.01</v>
          </cell>
          <cell r="L2275">
            <v>52.997553651738002</v>
          </cell>
        </row>
        <row r="2276">
          <cell r="B2276" t="str">
            <v>LondonBarPremiumGolden RumD: £4 - £4.50</v>
          </cell>
          <cell r="C2276" t="str">
            <v>Total</v>
          </cell>
          <cell r="D2276" t="str">
            <v>Bar</v>
          </cell>
          <cell r="E2276" t="str">
            <v>London</v>
          </cell>
          <cell r="F2276" t="str">
            <v>Premium</v>
          </cell>
          <cell r="G2276" t="str">
            <v>Golden Rum</v>
          </cell>
          <cell r="H2276" t="str">
            <v>25ml</v>
          </cell>
          <cell r="I2276" t="str">
            <v>D: £4 - £4.50</v>
          </cell>
          <cell r="J2276">
            <v>50</v>
          </cell>
          <cell r="K2276">
            <v>178.02</v>
          </cell>
          <cell r="L2276">
            <v>55.164592152612805</v>
          </cell>
        </row>
        <row r="2277">
          <cell r="B2277" t="str">
            <v>LondonBarTotalGolden RumC: £3.50 - £4</v>
          </cell>
          <cell r="C2277" t="str">
            <v>Total</v>
          </cell>
          <cell r="D2277" t="str">
            <v>Bar</v>
          </cell>
          <cell r="E2277" t="str">
            <v>London</v>
          </cell>
          <cell r="F2277" t="str">
            <v>Total</v>
          </cell>
          <cell r="G2277" t="str">
            <v>Golden Rum</v>
          </cell>
          <cell r="H2277" t="str">
            <v>25ml</v>
          </cell>
          <cell r="I2277" t="str">
            <v>C: £3.50 - £4</v>
          </cell>
          <cell r="J2277">
            <v>35</v>
          </cell>
          <cell r="K2277">
            <v>324.3</v>
          </cell>
          <cell r="L2277">
            <v>117.5880765525288</v>
          </cell>
        </row>
        <row r="2278">
          <cell r="B2278" t="str">
            <v>LondonBarTotalGolden RumE: £4.50 - £5</v>
          </cell>
          <cell r="C2278" t="str">
            <v>Total</v>
          </cell>
          <cell r="D2278" t="str">
            <v>Bar</v>
          </cell>
          <cell r="E2278" t="str">
            <v>London</v>
          </cell>
          <cell r="F2278" t="str">
            <v>Total</v>
          </cell>
          <cell r="G2278" t="str">
            <v>Golden Rum</v>
          </cell>
          <cell r="H2278" t="str">
            <v>25ml</v>
          </cell>
          <cell r="I2278" t="str">
            <v>E: £4.50 - £5</v>
          </cell>
          <cell r="J2278">
            <v>55</v>
          </cell>
          <cell r="K2278">
            <v>217.77</v>
          </cell>
          <cell r="L2278">
            <v>57.241799284346399</v>
          </cell>
        </row>
        <row r="2279">
          <cell r="B2279" t="str">
            <v>LondonBarTotalGolden RumD: £4 - £4.50</v>
          </cell>
          <cell r="C2279" t="str">
            <v>Total</v>
          </cell>
          <cell r="D2279" t="str">
            <v>Bar</v>
          </cell>
          <cell r="E2279" t="str">
            <v>London</v>
          </cell>
          <cell r="F2279" t="str">
            <v>Total</v>
          </cell>
          <cell r="G2279" t="str">
            <v>Golden Rum</v>
          </cell>
          <cell r="H2279" t="str">
            <v>25ml</v>
          </cell>
          <cell r="I2279" t="str">
            <v>D: £4 - £4.50</v>
          </cell>
          <cell r="J2279">
            <v>62</v>
          </cell>
          <cell r="K2279">
            <v>243.79</v>
          </cell>
          <cell r="L2279">
            <v>75.903560060796792</v>
          </cell>
        </row>
        <row r="2280">
          <cell r="B2280" t="str">
            <v>North EnglandBarMainstreamGolden RumC: £3.50 - £4</v>
          </cell>
          <cell r="C2280" t="str">
            <v>Total</v>
          </cell>
          <cell r="D2280" t="str">
            <v>Bar</v>
          </cell>
          <cell r="E2280" t="str">
            <v>North England</v>
          </cell>
          <cell r="F2280" t="str">
            <v>Mainstream</v>
          </cell>
          <cell r="G2280" t="str">
            <v>Golden Rum</v>
          </cell>
          <cell r="H2280" t="str">
            <v>25ml</v>
          </cell>
          <cell r="I2280" t="str">
            <v>C: £3.50 - £4</v>
          </cell>
          <cell r="J2280">
            <v>33</v>
          </cell>
          <cell r="K2280">
            <v>243.15</v>
          </cell>
          <cell r="L2280">
            <v>87.531996171428801</v>
          </cell>
        </row>
        <row r="2281">
          <cell r="B2281" t="str">
            <v>North EnglandBarPremiumGolden RumD: £4 - £4.50</v>
          </cell>
          <cell r="C2281" t="str">
            <v>Total</v>
          </cell>
          <cell r="D2281" t="str">
            <v>Bar</v>
          </cell>
          <cell r="E2281" t="str">
            <v>North England</v>
          </cell>
          <cell r="F2281" t="str">
            <v>Premium</v>
          </cell>
          <cell r="G2281" t="str">
            <v>Golden Rum</v>
          </cell>
          <cell r="H2281" t="str">
            <v>25ml</v>
          </cell>
          <cell r="I2281" t="str">
            <v>D: £4 - £4.50</v>
          </cell>
          <cell r="J2281">
            <v>44</v>
          </cell>
          <cell r="K2281">
            <v>171.91</v>
          </cell>
          <cell r="L2281">
            <v>59.180502324599601</v>
          </cell>
        </row>
        <row r="2282">
          <cell r="B2282" t="str">
            <v>North EnglandBarTotalGolden RumB: £3 - £3.50</v>
          </cell>
          <cell r="C2282" t="str">
            <v>Total</v>
          </cell>
          <cell r="D2282" t="str">
            <v>Bar</v>
          </cell>
          <cell r="E2282" t="str">
            <v>North England</v>
          </cell>
          <cell r="F2282" t="str">
            <v>Total</v>
          </cell>
          <cell r="G2282" t="str">
            <v>Golden Rum</v>
          </cell>
          <cell r="H2282" t="str">
            <v>25ml</v>
          </cell>
          <cell r="I2282" t="str">
            <v>B: £3 - £3.50</v>
          </cell>
          <cell r="J2282">
            <v>32</v>
          </cell>
          <cell r="K2282">
            <v>206.28</v>
          </cell>
          <cell r="L2282">
            <v>85.634901294652408</v>
          </cell>
        </row>
        <row r="2283">
          <cell r="B2283" t="str">
            <v>North EnglandBarTotalGolden RumC: £3.50 - £4</v>
          </cell>
          <cell r="C2283" t="str">
            <v>Total</v>
          </cell>
          <cell r="D2283" t="str">
            <v>Bar</v>
          </cell>
          <cell r="E2283" t="str">
            <v>North England</v>
          </cell>
          <cell r="F2283" t="str">
            <v>Total</v>
          </cell>
          <cell r="G2283" t="str">
            <v>Golden Rum</v>
          </cell>
          <cell r="H2283" t="str">
            <v>25ml</v>
          </cell>
          <cell r="I2283" t="str">
            <v>C: £3.50 - £4</v>
          </cell>
          <cell r="J2283">
            <v>52</v>
          </cell>
          <cell r="K2283">
            <v>236.19</v>
          </cell>
          <cell r="L2283">
            <v>83.119112072343597</v>
          </cell>
        </row>
        <row r="2284">
          <cell r="B2284" t="str">
            <v>North EnglandBarTotalGolden RumD: £4 - £4.50</v>
          </cell>
          <cell r="C2284" t="str">
            <v>Total</v>
          </cell>
          <cell r="D2284" t="str">
            <v>Bar</v>
          </cell>
          <cell r="E2284" t="str">
            <v>North England</v>
          </cell>
          <cell r="F2284" t="str">
            <v>Total</v>
          </cell>
          <cell r="G2284" t="str">
            <v>Golden Rum</v>
          </cell>
          <cell r="H2284" t="str">
            <v>25ml</v>
          </cell>
          <cell r="I2284" t="str">
            <v>D: £4 - £4.50</v>
          </cell>
          <cell r="J2284">
            <v>59</v>
          </cell>
          <cell r="K2284">
            <v>220.87</v>
          </cell>
          <cell r="L2284">
            <v>76.270555746078401</v>
          </cell>
        </row>
        <row r="2285">
          <cell r="B2285" t="str">
            <v>South EnglandBarPremiumGolden RumD: £4 - £4.50</v>
          </cell>
          <cell r="C2285" t="str">
            <v>Total</v>
          </cell>
          <cell r="D2285" t="str">
            <v>Bar</v>
          </cell>
          <cell r="E2285" t="str">
            <v>South England</v>
          </cell>
          <cell r="F2285" t="str">
            <v>Premium</v>
          </cell>
          <cell r="G2285" t="str">
            <v>Golden Rum</v>
          </cell>
          <cell r="H2285" t="str">
            <v>25ml</v>
          </cell>
          <cell r="I2285" t="str">
            <v>D: £4 - £4.50</v>
          </cell>
          <cell r="J2285">
            <v>44</v>
          </cell>
          <cell r="K2285">
            <v>329.79</v>
          </cell>
          <cell r="L2285">
            <v>105.91752823507041</v>
          </cell>
        </row>
        <row r="2286">
          <cell r="B2286" t="str">
            <v>South EnglandBarTotalGolden RumC: £3.50 - £4</v>
          </cell>
          <cell r="C2286" t="str">
            <v>Total</v>
          </cell>
          <cell r="D2286" t="str">
            <v>Bar</v>
          </cell>
          <cell r="E2286" t="str">
            <v>South England</v>
          </cell>
          <cell r="F2286" t="str">
            <v>Total</v>
          </cell>
          <cell r="G2286" t="str">
            <v>Golden Rum</v>
          </cell>
          <cell r="H2286" t="str">
            <v>25ml</v>
          </cell>
          <cell r="I2286" t="str">
            <v>C: £3.50 - £4</v>
          </cell>
          <cell r="J2286">
            <v>48</v>
          </cell>
          <cell r="K2286">
            <v>402.39</v>
          </cell>
          <cell r="L2286">
            <v>147.5625104821612</v>
          </cell>
        </row>
        <row r="2287">
          <cell r="B2287" t="str">
            <v>South EnglandBarTotalGolden RumD: £4 - £4.50</v>
          </cell>
          <cell r="C2287" t="str">
            <v>Total</v>
          </cell>
          <cell r="D2287" t="str">
            <v>Bar</v>
          </cell>
          <cell r="E2287" t="str">
            <v>South England</v>
          </cell>
          <cell r="F2287" t="str">
            <v>Total</v>
          </cell>
          <cell r="G2287" t="str">
            <v>Golden Rum</v>
          </cell>
          <cell r="H2287" t="str">
            <v>25ml</v>
          </cell>
          <cell r="I2287" t="str">
            <v>D: £4 - £4.50</v>
          </cell>
          <cell r="J2287">
            <v>59</v>
          </cell>
          <cell r="K2287">
            <v>380.66</v>
          </cell>
          <cell r="L2287">
            <v>126.57632532166241</v>
          </cell>
        </row>
        <row r="2288">
          <cell r="B2288" t="str">
            <v>Central/WalesDrinkingMainstreamGolden RumB: £3 - £3.50</v>
          </cell>
          <cell r="C2288" t="str">
            <v>Total</v>
          </cell>
          <cell r="D2288" t="str">
            <v>Drinking</v>
          </cell>
          <cell r="E2288" t="str">
            <v>Central/Wales</v>
          </cell>
          <cell r="F2288" t="str">
            <v>Mainstream</v>
          </cell>
          <cell r="G2288" t="str">
            <v>Golden Rum</v>
          </cell>
          <cell r="H2288" t="str">
            <v>25ml</v>
          </cell>
          <cell r="I2288" t="str">
            <v>B: £3 - £3.50</v>
          </cell>
          <cell r="J2288">
            <v>39</v>
          </cell>
          <cell r="K2288">
            <v>174.65</v>
          </cell>
          <cell r="L2288">
            <v>69.975467394058398</v>
          </cell>
        </row>
        <row r="2289">
          <cell r="B2289" t="str">
            <v>Central/WalesDrinkingMainstreamGolden RumC: £3.50 - £4</v>
          </cell>
          <cell r="C2289" t="str">
            <v>Total</v>
          </cell>
          <cell r="D2289" t="str">
            <v>Drinking</v>
          </cell>
          <cell r="E2289" t="str">
            <v>Central/Wales</v>
          </cell>
          <cell r="F2289" t="str">
            <v>Mainstream</v>
          </cell>
          <cell r="G2289" t="str">
            <v>Golden Rum</v>
          </cell>
          <cell r="H2289" t="str">
            <v>25ml</v>
          </cell>
          <cell r="I2289" t="str">
            <v>C: £3.50 - £4</v>
          </cell>
          <cell r="J2289">
            <v>39</v>
          </cell>
          <cell r="K2289">
            <v>184.4</v>
          </cell>
          <cell r="L2289">
            <v>67.959385176161206</v>
          </cell>
        </row>
        <row r="2290">
          <cell r="B2290" t="str">
            <v>Central/WalesDrinkingMainstreamGolden RumA: &lt;£3</v>
          </cell>
          <cell r="C2290" t="str">
            <v>Total</v>
          </cell>
          <cell r="D2290" t="str">
            <v>Drinking</v>
          </cell>
          <cell r="E2290" t="str">
            <v>Central/Wales</v>
          </cell>
          <cell r="F2290" t="str">
            <v>Mainstream</v>
          </cell>
          <cell r="G2290" t="str">
            <v>Golden Rum</v>
          </cell>
          <cell r="H2290" t="str">
            <v>25ml</v>
          </cell>
          <cell r="I2290" t="str">
            <v>A: &lt;£3</v>
          </cell>
          <cell r="J2290">
            <v>95</v>
          </cell>
          <cell r="K2290">
            <v>45.9</v>
          </cell>
          <cell r="L2290">
            <v>22.482353202081239</v>
          </cell>
        </row>
        <row r="2291">
          <cell r="B2291" t="str">
            <v>Central/WalesDrinkingPremiumGolden RumD: £4 - £4.50</v>
          </cell>
          <cell r="C2291" t="str">
            <v>Total</v>
          </cell>
          <cell r="D2291" t="str">
            <v>Drinking</v>
          </cell>
          <cell r="E2291" t="str">
            <v>Central/Wales</v>
          </cell>
          <cell r="F2291" t="str">
            <v>Premium</v>
          </cell>
          <cell r="G2291" t="str">
            <v>Golden Rum</v>
          </cell>
          <cell r="H2291" t="str">
            <v>25ml</v>
          </cell>
          <cell r="I2291" t="str">
            <v>D: £4 - £4.50</v>
          </cell>
          <cell r="J2291">
            <v>33</v>
          </cell>
          <cell r="K2291">
            <v>247.54</v>
          </cell>
          <cell r="L2291">
            <v>89.989629529863194</v>
          </cell>
        </row>
        <row r="2292">
          <cell r="B2292" t="str">
            <v>Central/WalesDrinkingPremiumGolden RumC: £3.50 - £4</v>
          </cell>
          <cell r="C2292" t="str">
            <v>Total</v>
          </cell>
          <cell r="D2292" t="str">
            <v>Drinking</v>
          </cell>
          <cell r="E2292" t="str">
            <v>Central/Wales</v>
          </cell>
          <cell r="F2292" t="str">
            <v>Premium</v>
          </cell>
          <cell r="G2292" t="str">
            <v>Golden Rum</v>
          </cell>
          <cell r="H2292" t="str">
            <v>25ml</v>
          </cell>
          <cell r="I2292" t="str">
            <v>C: £3.50 - £4</v>
          </cell>
          <cell r="J2292">
            <v>54</v>
          </cell>
          <cell r="K2292">
            <v>109.62</v>
          </cell>
          <cell r="L2292">
            <v>37.386457950496002</v>
          </cell>
        </row>
        <row r="2293">
          <cell r="B2293" t="str">
            <v>Central/WalesDrinkingPremiumGolden RumA: &lt;£3</v>
          </cell>
          <cell r="C2293" t="str">
            <v>Total</v>
          </cell>
          <cell r="D2293" t="str">
            <v>Drinking</v>
          </cell>
          <cell r="E2293" t="str">
            <v>Central/Wales</v>
          </cell>
          <cell r="F2293" t="str">
            <v>Premium</v>
          </cell>
          <cell r="G2293" t="str">
            <v>Golden Rum</v>
          </cell>
          <cell r="H2293" t="str">
            <v>25ml</v>
          </cell>
          <cell r="I2293" t="str">
            <v>A: &lt;£3</v>
          </cell>
          <cell r="J2293">
            <v>74</v>
          </cell>
          <cell r="K2293">
            <v>49.12</v>
          </cell>
          <cell r="L2293">
            <v>23.477555632825801</v>
          </cell>
        </row>
        <row r="2294">
          <cell r="B2294" t="str">
            <v>Central/WalesDrinkingTotalGolden RumD: £4 - £4.50</v>
          </cell>
          <cell r="C2294" t="str">
            <v>Total</v>
          </cell>
          <cell r="D2294" t="str">
            <v>Drinking</v>
          </cell>
          <cell r="E2294" t="str">
            <v>Central/Wales</v>
          </cell>
          <cell r="F2294" t="str">
            <v>Total</v>
          </cell>
          <cell r="G2294" t="str">
            <v>Golden Rum</v>
          </cell>
          <cell r="H2294" t="str">
            <v>25ml</v>
          </cell>
          <cell r="I2294" t="str">
            <v>D: £4 - £4.50</v>
          </cell>
          <cell r="J2294">
            <v>52</v>
          </cell>
          <cell r="K2294">
            <v>270.52999999999997</v>
          </cell>
          <cell r="L2294">
            <v>97.798158118010804</v>
          </cell>
        </row>
        <row r="2295">
          <cell r="B2295" t="str">
            <v>Central/WalesDrinkingTotalGolden RumB: £3 - £3.50</v>
          </cell>
          <cell r="C2295" t="str">
            <v>Total</v>
          </cell>
          <cell r="D2295" t="str">
            <v>Drinking</v>
          </cell>
          <cell r="E2295" t="str">
            <v>Central/Wales</v>
          </cell>
          <cell r="F2295" t="str">
            <v>Total</v>
          </cell>
          <cell r="G2295" t="str">
            <v>Golden Rum</v>
          </cell>
          <cell r="H2295" t="str">
            <v>25ml</v>
          </cell>
          <cell r="I2295" t="str">
            <v>B: £3 - £3.50</v>
          </cell>
          <cell r="J2295">
            <v>67</v>
          </cell>
          <cell r="K2295">
            <v>143</v>
          </cell>
          <cell r="L2295">
            <v>56.328318198679199</v>
          </cell>
        </row>
        <row r="2296">
          <cell r="B2296" t="str">
            <v>Central/WalesDrinkingTotalGolden RumC: £3.50 - £4</v>
          </cell>
          <cell r="C2296" t="str">
            <v>Total</v>
          </cell>
          <cell r="D2296" t="str">
            <v>Drinking</v>
          </cell>
          <cell r="E2296" t="str">
            <v>Central/Wales</v>
          </cell>
          <cell r="F2296" t="str">
            <v>Total</v>
          </cell>
          <cell r="G2296" t="str">
            <v>Golden Rum</v>
          </cell>
          <cell r="H2296" t="str">
            <v>25ml</v>
          </cell>
          <cell r="I2296" t="str">
            <v>C: £3.50 - £4</v>
          </cell>
          <cell r="J2296">
            <v>93</v>
          </cell>
          <cell r="K2296">
            <v>140.97999999999999</v>
          </cell>
          <cell r="L2296">
            <v>50.207362916097601</v>
          </cell>
        </row>
        <row r="2297">
          <cell r="B2297" t="str">
            <v>Central/WalesDrinkingTotalGolden RumA: &lt;£3</v>
          </cell>
          <cell r="C2297" t="str">
            <v>Total</v>
          </cell>
          <cell r="D2297" t="str">
            <v>Drinking</v>
          </cell>
          <cell r="E2297" t="str">
            <v>Central/Wales</v>
          </cell>
          <cell r="F2297" t="str">
            <v>Total</v>
          </cell>
          <cell r="G2297" t="str">
            <v>Golden Rum</v>
          </cell>
          <cell r="H2297" t="str">
            <v>25ml</v>
          </cell>
          <cell r="I2297" t="str">
            <v>A: &lt;£3</v>
          </cell>
          <cell r="J2297">
            <v>169</v>
          </cell>
          <cell r="K2297">
            <v>47.31</v>
          </cell>
          <cell r="L2297">
            <v>22.918122313768198</v>
          </cell>
        </row>
        <row r="2298">
          <cell r="B2298" t="str">
            <v>GBDrinkingMainstreamGolden RumE: £4.50 - £5</v>
          </cell>
          <cell r="C2298" t="str">
            <v>Total</v>
          </cell>
          <cell r="D2298" t="str">
            <v>Drinking</v>
          </cell>
          <cell r="E2298" t="str">
            <v>GB</v>
          </cell>
          <cell r="F2298" t="str">
            <v>Mainstream</v>
          </cell>
          <cell r="G2298" t="str">
            <v>Golden Rum</v>
          </cell>
          <cell r="H2298" t="str">
            <v>25ml</v>
          </cell>
          <cell r="I2298" t="str">
            <v>E: £4.50 - £5</v>
          </cell>
          <cell r="J2298">
            <v>33</v>
          </cell>
          <cell r="K2298">
            <v>321.92</v>
          </cell>
          <cell r="L2298">
            <v>100.05946013966</v>
          </cell>
        </row>
        <row r="2299">
          <cell r="B2299" t="str">
            <v>GBDrinkingMainstreamGolden RumD: £4 - £4.50</v>
          </cell>
          <cell r="C2299" t="str">
            <v>Total</v>
          </cell>
          <cell r="D2299" t="str">
            <v>Drinking</v>
          </cell>
          <cell r="E2299" t="str">
            <v>GB</v>
          </cell>
          <cell r="F2299" t="str">
            <v>Mainstream</v>
          </cell>
          <cell r="G2299" t="str">
            <v>Golden Rum</v>
          </cell>
          <cell r="H2299" t="str">
            <v>25ml</v>
          </cell>
          <cell r="I2299" t="str">
            <v>D: £4 - £4.50</v>
          </cell>
          <cell r="J2299">
            <v>100</v>
          </cell>
          <cell r="K2299">
            <v>325.67</v>
          </cell>
          <cell r="L2299">
            <v>108.7063554322056</v>
          </cell>
        </row>
        <row r="2300">
          <cell r="B2300" t="str">
            <v>GBDrinkingMainstreamGolden RumB: £3 - £3.50</v>
          </cell>
          <cell r="C2300" t="str">
            <v>Total</v>
          </cell>
          <cell r="D2300" t="str">
            <v>Drinking</v>
          </cell>
          <cell r="E2300" t="str">
            <v>GB</v>
          </cell>
          <cell r="F2300" t="str">
            <v>Mainstream</v>
          </cell>
          <cell r="G2300" t="str">
            <v>Golden Rum</v>
          </cell>
          <cell r="H2300" t="str">
            <v>25ml</v>
          </cell>
          <cell r="I2300" t="str">
            <v>B: £3 - £3.50</v>
          </cell>
          <cell r="J2300">
            <v>158</v>
          </cell>
          <cell r="K2300">
            <v>189.1</v>
          </cell>
          <cell r="L2300">
            <v>74.313895226749196</v>
          </cell>
        </row>
        <row r="2301">
          <cell r="B2301" t="str">
            <v>GBDrinkingMainstreamGolden RumC: £3.50 - £4</v>
          </cell>
          <cell r="C2301" t="str">
            <v>Total</v>
          </cell>
          <cell r="D2301" t="str">
            <v>Drinking</v>
          </cell>
          <cell r="E2301" t="str">
            <v>GB</v>
          </cell>
          <cell r="F2301" t="str">
            <v>Mainstream</v>
          </cell>
          <cell r="G2301" t="str">
            <v>Golden Rum</v>
          </cell>
          <cell r="H2301" t="str">
            <v>25ml</v>
          </cell>
          <cell r="I2301" t="str">
            <v>C: £3.50 - £4</v>
          </cell>
          <cell r="J2301">
            <v>175</v>
          </cell>
          <cell r="K2301">
            <v>280.27</v>
          </cell>
          <cell r="L2301">
            <v>100.09501002889999</v>
          </cell>
        </row>
        <row r="2302">
          <cell r="B2302" t="str">
            <v>GBDrinkingMainstreamGolden RumA: &lt;£3</v>
          </cell>
          <cell r="C2302" t="str">
            <v>Total</v>
          </cell>
          <cell r="D2302" t="str">
            <v>Drinking</v>
          </cell>
          <cell r="E2302" t="str">
            <v>GB</v>
          </cell>
          <cell r="F2302" t="str">
            <v>Mainstream</v>
          </cell>
          <cell r="G2302" t="str">
            <v>Golden Rum</v>
          </cell>
          <cell r="H2302" t="str">
            <v>25ml</v>
          </cell>
          <cell r="I2302" t="str">
            <v>A: &lt;£3</v>
          </cell>
          <cell r="J2302">
            <v>188</v>
          </cell>
          <cell r="K2302">
            <v>57.86</v>
          </cell>
          <cell r="L2302">
            <v>27.186911369883877</v>
          </cell>
        </row>
        <row r="2303">
          <cell r="B2303" t="str">
            <v>GBDrinkingPremiumGolden RumF: £5 - £5.50</v>
          </cell>
          <cell r="C2303" t="str">
            <v>Total</v>
          </cell>
          <cell r="D2303" t="str">
            <v>Drinking</v>
          </cell>
          <cell r="E2303" t="str">
            <v>GB</v>
          </cell>
          <cell r="F2303" t="str">
            <v>Premium</v>
          </cell>
          <cell r="G2303" t="str">
            <v>Golden Rum</v>
          </cell>
          <cell r="H2303" t="str">
            <v>25ml</v>
          </cell>
          <cell r="I2303" t="str">
            <v>F: £5 - £5.50</v>
          </cell>
          <cell r="J2303">
            <v>63</v>
          </cell>
          <cell r="K2303">
            <v>190.27</v>
          </cell>
          <cell r="L2303">
            <v>47.016475585350001</v>
          </cell>
        </row>
        <row r="2304">
          <cell r="B2304" t="str">
            <v>GBDrinkingPremiumGolden RumE: £4.50 - £5</v>
          </cell>
          <cell r="C2304" t="str">
            <v>Total</v>
          </cell>
          <cell r="D2304" t="str">
            <v>Drinking</v>
          </cell>
          <cell r="E2304" t="str">
            <v>GB</v>
          </cell>
          <cell r="F2304" t="str">
            <v>Premium</v>
          </cell>
          <cell r="G2304" t="str">
            <v>Golden Rum</v>
          </cell>
          <cell r="H2304" t="str">
            <v>25ml</v>
          </cell>
          <cell r="I2304" t="str">
            <v>E: £4.50 - £5</v>
          </cell>
          <cell r="J2304">
            <v>133</v>
          </cell>
          <cell r="K2304">
            <v>218.39</v>
          </cell>
          <cell r="L2304">
            <v>61.4196663991736</v>
          </cell>
        </row>
        <row r="2305">
          <cell r="B2305" t="str">
            <v>GBDrinkingPremiumGolden RumA: &lt;£3</v>
          </cell>
          <cell r="C2305" t="str">
            <v>Total</v>
          </cell>
          <cell r="D2305" t="str">
            <v>Drinking</v>
          </cell>
          <cell r="E2305" t="str">
            <v>GB</v>
          </cell>
          <cell r="F2305" t="str">
            <v>Premium</v>
          </cell>
          <cell r="G2305" t="str">
            <v>Golden Rum</v>
          </cell>
          <cell r="H2305" t="str">
            <v>25ml</v>
          </cell>
          <cell r="I2305" t="str">
            <v>A: &lt;£3</v>
          </cell>
          <cell r="J2305">
            <v>201</v>
          </cell>
          <cell r="K2305">
            <v>73.040000000000006</v>
          </cell>
          <cell r="L2305">
            <v>30.161133927084961</v>
          </cell>
        </row>
        <row r="2306">
          <cell r="B2306" t="str">
            <v>GBDrinkingPremiumGolden RumB: £3 - £3.50</v>
          </cell>
          <cell r="C2306" t="str">
            <v>Total</v>
          </cell>
          <cell r="D2306" t="str">
            <v>Drinking</v>
          </cell>
          <cell r="E2306" t="str">
            <v>GB</v>
          </cell>
          <cell r="F2306" t="str">
            <v>Premium</v>
          </cell>
          <cell r="G2306" t="str">
            <v>Golden Rum</v>
          </cell>
          <cell r="H2306" t="str">
            <v>25ml</v>
          </cell>
          <cell r="I2306" t="str">
            <v>B: £3 - £3.50</v>
          </cell>
          <cell r="J2306">
            <v>235</v>
          </cell>
          <cell r="K2306">
            <v>123.47</v>
          </cell>
          <cell r="L2306">
            <v>42.235598089236802</v>
          </cell>
        </row>
        <row r="2307">
          <cell r="B2307" t="str">
            <v>GBDrinkingPremiumGolden RumC: £3.50 - £4</v>
          </cell>
          <cell r="C2307" t="str">
            <v>Total</v>
          </cell>
          <cell r="D2307" t="str">
            <v>Drinking</v>
          </cell>
          <cell r="E2307" t="str">
            <v>GB</v>
          </cell>
          <cell r="F2307" t="str">
            <v>Premium</v>
          </cell>
          <cell r="G2307" t="str">
            <v>Golden Rum</v>
          </cell>
          <cell r="H2307" t="str">
            <v>25ml</v>
          </cell>
          <cell r="I2307" t="str">
            <v>C: £3.50 - £4</v>
          </cell>
          <cell r="J2307">
            <v>310</v>
          </cell>
          <cell r="K2307">
            <v>153.71</v>
          </cell>
          <cell r="L2307">
            <v>50.164208034983602</v>
          </cell>
        </row>
        <row r="2308">
          <cell r="B2308" t="str">
            <v>GBDrinkingPremiumGolden RumD: £4 - £4.50</v>
          </cell>
          <cell r="C2308" t="str">
            <v>Total</v>
          </cell>
          <cell r="D2308" t="str">
            <v>Drinking</v>
          </cell>
          <cell r="E2308" t="str">
            <v>GB</v>
          </cell>
          <cell r="F2308" t="str">
            <v>Premium</v>
          </cell>
          <cell r="G2308" t="str">
            <v>Golden Rum</v>
          </cell>
          <cell r="H2308" t="str">
            <v>25ml</v>
          </cell>
          <cell r="I2308" t="str">
            <v>D: £4 - £4.50</v>
          </cell>
          <cell r="J2308">
            <v>325</v>
          </cell>
          <cell r="K2308">
            <v>189.15</v>
          </cell>
          <cell r="L2308">
            <v>59.322200504994399</v>
          </cell>
        </row>
        <row r="2309">
          <cell r="B2309" t="str">
            <v>GBDrinkingTotalGolden RumF: £5 - £5.50</v>
          </cell>
          <cell r="C2309" t="str">
            <v>Total</v>
          </cell>
          <cell r="D2309" t="str">
            <v>Drinking</v>
          </cell>
          <cell r="E2309" t="str">
            <v>GB</v>
          </cell>
          <cell r="F2309" t="str">
            <v>Total</v>
          </cell>
          <cell r="G2309" t="str">
            <v>Golden Rum</v>
          </cell>
          <cell r="H2309" t="str">
            <v>25ml</v>
          </cell>
          <cell r="I2309" t="str">
            <v>F: £5 - £5.50</v>
          </cell>
          <cell r="J2309">
            <v>70</v>
          </cell>
          <cell r="K2309">
            <v>185.52</v>
          </cell>
          <cell r="L2309">
            <v>45.951979548634796</v>
          </cell>
        </row>
        <row r="2310">
          <cell r="B2310" t="str">
            <v>GBDrinkingTotalGolden RumE: £4.50 - £5</v>
          </cell>
          <cell r="C2310" t="str">
            <v>Total</v>
          </cell>
          <cell r="D2310" t="str">
            <v>Drinking</v>
          </cell>
          <cell r="E2310" t="str">
            <v>GB</v>
          </cell>
          <cell r="F2310" t="str">
            <v>Total</v>
          </cell>
          <cell r="G2310" t="str">
            <v>Golden Rum</v>
          </cell>
          <cell r="H2310" t="str">
            <v>25ml</v>
          </cell>
          <cell r="I2310" t="str">
            <v>E: £4.50 - £5</v>
          </cell>
          <cell r="J2310">
            <v>166</v>
          </cell>
          <cell r="K2310">
            <v>238.97</v>
          </cell>
          <cell r="L2310">
            <v>69.101071178908796</v>
          </cell>
        </row>
        <row r="2311">
          <cell r="B2311" t="str">
            <v>GBDrinkingTotalGolden RumA: &lt;£3</v>
          </cell>
          <cell r="C2311" t="str">
            <v>Total</v>
          </cell>
          <cell r="D2311" t="str">
            <v>Drinking</v>
          </cell>
          <cell r="E2311" t="str">
            <v>GB</v>
          </cell>
          <cell r="F2311" t="str">
            <v>Total</v>
          </cell>
          <cell r="G2311" t="str">
            <v>Golden Rum</v>
          </cell>
          <cell r="H2311" t="str">
            <v>25ml</v>
          </cell>
          <cell r="I2311" t="str">
            <v>A: &lt;£3</v>
          </cell>
          <cell r="J2311">
            <v>389</v>
          </cell>
          <cell r="K2311">
            <v>65.7</v>
          </cell>
          <cell r="L2311">
            <v>28.723720454710119</v>
          </cell>
        </row>
        <row r="2312">
          <cell r="B2312" t="str">
            <v>GBDrinkingTotalGolden RumB: £3 - £3.50</v>
          </cell>
          <cell r="C2312" t="str">
            <v>Total</v>
          </cell>
          <cell r="D2312" t="str">
            <v>Drinking</v>
          </cell>
          <cell r="E2312" t="str">
            <v>GB</v>
          </cell>
          <cell r="F2312" t="str">
            <v>Total</v>
          </cell>
          <cell r="G2312" t="str">
            <v>Golden Rum</v>
          </cell>
          <cell r="H2312" t="str">
            <v>25ml</v>
          </cell>
          <cell r="I2312" t="str">
            <v>B: £3 - £3.50</v>
          </cell>
          <cell r="J2312">
            <v>393</v>
          </cell>
          <cell r="K2312">
            <v>149.86000000000001</v>
          </cell>
          <cell r="L2312">
            <v>55.132216276837596</v>
          </cell>
        </row>
        <row r="2313">
          <cell r="B2313" t="str">
            <v>GBDrinkingTotalGolden RumD: £4 - £4.50</v>
          </cell>
          <cell r="C2313" t="str">
            <v>Total</v>
          </cell>
          <cell r="D2313" t="str">
            <v>Drinking</v>
          </cell>
          <cell r="E2313" t="str">
            <v>GB</v>
          </cell>
          <cell r="F2313" t="str">
            <v>Total</v>
          </cell>
          <cell r="G2313" t="str">
            <v>Golden Rum</v>
          </cell>
          <cell r="H2313" t="str">
            <v>25ml</v>
          </cell>
          <cell r="I2313" t="str">
            <v>D: £4 - £4.50</v>
          </cell>
          <cell r="J2313">
            <v>425</v>
          </cell>
          <cell r="K2313">
            <v>221.27</v>
          </cell>
          <cell r="L2313">
            <v>70.942001664338406</v>
          </cell>
        </row>
        <row r="2314">
          <cell r="B2314" t="str">
            <v>GBDrinkingTotalGolden RumC: £3.50 - £4</v>
          </cell>
          <cell r="C2314" t="str">
            <v>Total</v>
          </cell>
          <cell r="D2314" t="str">
            <v>Drinking</v>
          </cell>
          <cell r="E2314" t="str">
            <v>GB</v>
          </cell>
          <cell r="F2314" t="str">
            <v>Total</v>
          </cell>
          <cell r="G2314" t="str">
            <v>Golden Rum</v>
          </cell>
          <cell r="H2314" t="str">
            <v>25ml</v>
          </cell>
          <cell r="I2314" t="str">
            <v>C: £3.50 - £4</v>
          </cell>
          <cell r="J2314">
            <v>485</v>
          </cell>
          <cell r="K2314">
            <v>199.37</v>
          </cell>
          <cell r="L2314">
            <v>68.180476795675204</v>
          </cell>
        </row>
        <row r="2315">
          <cell r="B2315" t="str">
            <v>LondonDrinkingMainstreamGolden RumC: £3.50 - £4</v>
          </cell>
          <cell r="C2315" t="str">
            <v>Total</v>
          </cell>
          <cell r="D2315" t="str">
            <v>Drinking</v>
          </cell>
          <cell r="E2315" t="str">
            <v>London</v>
          </cell>
          <cell r="F2315" t="str">
            <v>Mainstream</v>
          </cell>
          <cell r="G2315" t="str">
            <v>Golden Rum</v>
          </cell>
          <cell r="H2315" t="str">
            <v>25ml</v>
          </cell>
          <cell r="I2315" t="str">
            <v>C: £3.50 - £4</v>
          </cell>
          <cell r="J2315">
            <v>31</v>
          </cell>
          <cell r="K2315">
            <v>285.98</v>
          </cell>
          <cell r="L2315">
            <v>104.3530397345572</v>
          </cell>
        </row>
        <row r="2316">
          <cell r="B2316" t="str">
            <v>LondonDrinkingMainstreamGolden RumD: £4 - £4.50</v>
          </cell>
          <cell r="C2316" t="str">
            <v>Total</v>
          </cell>
          <cell r="D2316" t="str">
            <v>Drinking</v>
          </cell>
          <cell r="E2316" t="str">
            <v>London</v>
          </cell>
          <cell r="F2316" t="str">
            <v>Mainstream</v>
          </cell>
          <cell r="G2316" t="str">
            <v>Golden Rum</v>
          </cell>
          <cell r="H2316" t="str">
            <v>25ml</v>
          </cell>
          <cell r="I2316" t="str">
            <v>D: £4 - £4.50</v>
          </cell>
          <cell r="J2316">
            <v>35</v>
          </cell>
          <cell r="K2316">
            <v>294.62</v>
          </cell>
          <cell r="L2316">
            <v>91.073406349352808</v>
          </cell>
        </row>
        <row r="2317">
          <cell r="B2317" t="str">
            <v>LondonDrinkingPremiumGolden RumF: £5 - £5.50</v>
          </cell>
          <cell r="C2317" t="str">
            <v>Total</v>
          </cell>
          <cell r="D2317" t="str">
            <v>Drinking</v>
          </cell>
          <cell r="E2317" t="str">
            <v>London</v>
          </cell>
          <cell r="F2317" t="str">
            <v>Premium</v>
          </cell>
          <cell r="G2317" t="str">
            <v>Golden Rum</v>
          </cell>
          <cell r="H2317" t="str">
            <v>25ml</v>
          </cell>
          <cell r="I2317" t="str">
            <v>F: £5 - £5.50</v>
          </cell>
          <cell r="J2317">
            <v>45</v>
          </cell>
          <cell r="K2317">
            <v>206.03</v>
          </cell>
          <cell r="L2317">
            <v>50.631448340019595</v>
          </cell>
        </row>
        <row r="2318">
          <cell r="B2318" t="str">
            <v>LondonDrinkingPremiumGolden RumB: £3 - £3.50</v>
          </cell>
          <cell r="C2318" t="str">
            <v>Total</v>
          </cell>
          <cell r="D2318" t="str">
            <v>Drinking</v>
          </cell>
          <cell r="E2318" t="str">
            <v>London</v>
          </cell>
          <cell r="F2318" t="str">
            <v>Premium</v>
          </cell>
          <cell r="G2318" t="str">
            <v>Golden Rum</v>
          </cell>
          <cell r="H2318" t="str">
            <v>25ml</v>
          </cell>
          <cell r="I2318" t="str">
            <v>B: £3 - £3.50</v>
          </cell>
          <cell r="J2318">
            <v>49</v>
          </cell>
          <cell r="K2318">
            <v>128.09</v>
          </cell>
          <cell r="L2318">
            <v>43.028378978242401</v>
          </cell>
        </row>
        <row r="2319">
          <cell r="B2319" t="str">
            <v>LondonDrinkingPremiumGolden RumE: £4.50 - £5</v>
          </cell>
          <cell r="C2319" t="str">
            <v>Total</v>
          </cell>
          <cell r="D2319" t="str">
            <v>Drinking</v>
          </cell>
          <cell r="E2319" t="str">
            <v>London</v>
          </cell>
          <cell r="F2319" t="str">
            <v>Premium</v>
          </cell>
          <cell r="G2319" t="str">
            <v>Golden Rum</v>
          </cell>
          <cell r="H2319" t="str">
            <v>25ml</v>
          </cell>
          <cell r="I2319" t="str">
            <v>E: £4.50 - £5</v>
          </cell>
          <cell r="J2319">
            <v>71</v>
          </cell>
          <cell r="K2319">
            <v>184.38</v>
          </cell>
          <cell r="L2319">
            <v>46.647070429213997</v>
          </cell>
        </row>
        <row r="2320">
          <cell r="B2320" t="str">
            <v>LondonDrinkingPremiumGolden RumC: £3.50 - £4</v>
          </cell>
          <cell r="C2320" t="str">
            <v>Total</v>
          </cell>
          <cell r="D2320" t="str">
            <v>Drinking</v>
          </cell>
          <cell r="E2320" t="str">
            <v>London</v>
          </cell>
          <cell r="F2320" t="str">
            <v>Premium</v>
          </cell>
          <cell r="G2320" t="str">
            <v>Golden Rum</v>
          </cell>
          <cell r="H2320" t="str">
            <v>25ml</v>
          </cell>
          <cell r="I2320" t="str">
            <v>C: £3.50 - £4</v>
          </cell>
          <cell r="J2320">
            <v>88</v>
          </cell>
          <cell r="K2320">
            <v>153.57</v>
          </cell>
          <cell r="L2320">
            <v>50.082793795962395</v>
          </cell>
        </row>
        <row r="2321">
          <cell r="B2321" t="str">
            <v>LondonDrinkingPremiumGolden RumD: £4 - £4.50</v>
          </cell>
          <cell r="C2321" t="str">
            <v>Total</v>
          </cell>
          <cell r="D2321" t="str">
            <v>Drinking</v>
          </cell>
          <cell r="E2321" t="str">
            <v>London</v>
          </cell>
          <cell r="F2321" t="str">
            <v>Premium</v>
          </cell>
          <cell r="G2321" t="str">
            <v>Golden Rum</v>
          </cell>
          <cell r="H2321" t="str">
            <v>25ml</v>
          </cell>
          <cell r="I2321" t="str">
            <v>D: £4 - £4.50</v>
          </cell>
          <cell r="J2321">
            <v>134</v>
          </cell>
          <cell r="K2321">
            <v>135.78</v>
          </cell>
          <cell r="L2321">
            <v>38.750287489891036</v>
          </cell>
        </row>
        <row r="2322">
          <cell r="B2322" t="str">
            <v>LondonDrinkingTotalGolden RumF: £5 - £5.50</v>
          </cell>
          <cell r="C2322" t="str">
            <v>Total</v>
          </cell>
          <cell r="D2322" t="str">
            <v>Drinking</v>
          </cell>
          <cell r="E2322" t="str">
            <v>London</v>
          </cell>
          <cell r="F2322" t="str">
            <v>Total</v>
          </cell>
          <cell r="G2322" t="str">
            <v>Golden Rum</v>
          </cell>
          <cell r="H2322" t="str">
            <v>25ml</v>
          </cell>
          <cell r="I2322" t="str">
            <v>F: £5 - £5.50</v>
          </cell>
          <cell r="J2322">
            <v>48</v>
          </cell>
          <cell r="K2322">
            <v>203.27</v>
          </cell>
          <cell r="L2322">
            <v>50.081424749386798</v>
          </cell>
        </row>
        <row r="2323">
          <cell r="B2323" t="str">
            <v>LondonDrinkingTotalGolden RumB: £3 - £3.50</v>
          </cell>
          <cell r="C2323" t="str">
            <v>Total</v>
          </cell>
          <cell r="D2323" t="str">
            <v>Drinking</v>
          </cell>
          <cell r="E2323" t="str">
            <v>London</v>
          </cell>
          <cell r="F2323" t="str">
            <v>Total</v>
          </cell>
          <cell r="G2323" t="str">
            <v>Golden Rum</v>
          </cell>
          <cell r="H2323" t="str">
            <v>25ml</v>
          </cell>
          <cell r="I2323" t="str">
            <v>B: £3 - £3.50</v>
          </cell>
          <cell r="J2323">
            <v>60</v>
          </cell>
          <cell r="K2323">
            <v>141.94999999999999</v>
          </cell>
          <cell r="L2323">
            <v>49.869009498898002</v>
          </cell>
        </row>
        <row r="2324">
          <cell r="B2324" t="str">
            <v>LondonDrinkingTotalGolden RumE: £4.50 - £5</v>
          </cell>
          <cell r="C2324" t="str">
            <v>Total</v>
          </cell>
          <cell r="D2324" t="str">
            <v>Drinking</v>
          </cell>
          <cell r="E2324" t="str">
            <v>London</v>
          </cell>
          <cell r="F2324" t="str">
            <v>Total</v>
          </cell>
          <cell r="G2324" t="str">
            <v>Golden Rum</v>
          </cell>
          <cell r="H2324" t="str">
            <v>25ml</v>
          </cell>
          <cell r="I2324" t="str">
            <v>E: £4.50 - £5</v>
          </cell>
          <cell r="J2324">
            <v>86</v>
          </cell>
          <cell r="K2324">
            <v>197.23</v>
          </cell>
          <cell r="L2324">
            <v>50.958254305981598</v>
          </cell>
        </row>
        <row r="2325">
          <cell r="B2325" t="str">
            <v>LondonDrinkingTotalGolden RumC: £3.50 - £4</v>
          </cell>
          <cell r="C2325" t="str">
            <v>Total</v>
          </cell>
          <cell r="D2325" t="str">
            <v>Drinking</v>
          </cell>
          <cell r="E2325" t="str">
            <v>London</v>
          </cell>
          <cell r="F2325" t="str">
            <v>Total</v>
          </cell>
          <cell r="G2325" t="str">
            <v>Golden Rum</v>
          </cell>
          <cell r="H2325" t="str">
            <v>25ml</v>
          </cell>
          <cell r="I2325" t="str">
            <v>C: £3.50 - £4</v>
          </cell>
          <cell r="J2325">
            <v>119</v>
          </cell>
          <cell r="K2325">
            <v>188.06</v>
          </cell>
          <cell r="L2325">
            <v>64.220420889209606</v>
          </cell>
        </row>
        <row r="2326">
          <cell r="B2326" t="str">
            <v>LondonDrinkingTotalGolden RumD: £4 - £4.50</v>
          </cell>
          <cell r="C2326" t="str">
            <v>Total</v>
          </cell>
          <cell r="D2326" t="str">
            <v>Drinking</v>
          </cell>
          <cell r="E2326" t="str">
            <v>London</v>
          </cell>
          <cell r="F2326" t="str">
            <v>Total</v>
          </cell>
          <cell r="G2326" t="str">
            <v>Golden Rum</v>
          </cell>
          <cell r="H2326" t="str">
            <v>25ml</v>
          </cell>
          <cell r="I2326" t="str">
            <v>D: £4 - £4.50</v>
          </cell>
          <cell r="J2326">
            <v>169</v>
          </cell>
          <cell r="K2326">
            <v>168.68</v>
          </cell>
          <cell r="L2326">
            <v>49.586436366110803</v>
          </cell>
        </row>
        <row r="2327">
          <cell r="B2327" t="str">
            <v>North EnglandDrinkingMainstreamGolden RumB: £3 - £3.50</v>
          </cell>
          <cell r="C2327" t="str">
            <v>Total</v>
          </cell>
          <cell r="D2327" t="str">
            <v>Drinking</v>
          </cell>
          <cell r="E2327" t="str">
            <v>North England</v>
          </cell>
          <cell r="F2327" t="str">
            <v>Mainstream</v>
          </cell>
          <cell r="G2327" t="str">
            <v>Golden Rum</v>
          </cell>
          <cell r="H2327" t="str">
            <v>25ml</v>
          </cell>
          <cell r="I2327" t="str">
            <v>B: £3 - £3.50</v>
          </cell>
          <cell r="J2327">
            <v>45</v>
          </cell>
          <cell r="K2327">
            <v>147.12</v>
          </cell>
          <cell r="L2327">
            <v>60.000026408853998</v>
          </cell>
        </row>
        <row r="2328">
          <cell r="B2328" t="str">
            <v>North EnglandDrinkingMainstreamGolden RumC: £3.50 - £4</v>
          </cell>
          <cell r="C2328" t="str">
            <v>Total</v>
          </cell>
          <cell r="D2328" t="str">
            <v>Drinking</v>
          </cell>
          <cell r="E2328" t="str">
            <v>North England</v>
          </cell>
          <cell r="F2328" t="str">
            <v>Mainstream</v>
          </cell>
          <cell r="G2328" t="str">
            <v>Golden Rum</v>
          </cell>
          <cell r="H2328" t="str">
            <v>25ml</v>
          </cell>
          <cell r="I2328" t="str">
            <v>C: £3.50 - £4</v>
          </cell>
          <cell r="J2328">
            <v>57</v>
          </cell>
          <cell r="K2328">
            <v>200.01</v>
          </cell>
          <cell r="L2328">
            <v>71.306460839396408</v>
          </cell>
        </row>
        <row r="2329">
          <cell r="B2329" t="str">
            <v>North EnglandDrinkingMainstreamGolden RumA: &lt;£3</v>
          </cell>
          <cell r="C2329" t="str">
            <v>Total</v>
          </cell>
          <cell r="D2329" t="str">
            <v>Drinking</v>
          </cell>
          <cell r="E2329" t="str">
            <v>North England</v>
          </cell>
          <cell r="F2329" t="str">
            <v>Mainstream</v>
          </cell>
          <cell r="G2329" t="str">
            <v>Golden Rum</v>
          </cell>
          <cell r="H2329" t="str">
            <v>25ml</v>
          </cell>
          <cell r="I2329" t="str">
            <v>A: &lt;£3</v>
          </cell>
          <cell r="J2329">
            <v>69</v>
          </cell>
          <cell r="K2329">
            <v>47.7</v>
          </cell>
          <cell r="L2329">
            <v>22.218895944148521</v>
          </cell>
        </row>
        <row r="2330">
          <cell r="B2330" t="str">
            <v>North EnglandDrinkingPremiumGolden RumA: &lt;£3</v>
          </cell>
          <cell r="C2330" t="str">
            <v>Total</v>
          </cell>
          <cell r="D2330" t="str">
            <v>Drinking</v>
          </cell>
          <cell r="E2330" t="str">
            <v>North England</v>
          </cell>
          <cell r="F2330" t="str">
            <v>Premium</v>
          </cell>
          <cell r="G2330" t="str">
            <v>Golden Rum</v>
          </cell>
          <cell r="H2330" t="str">
            <v>25ml</v>
          </cell>
          <cell r="I2330" t="str">
            <v>A: &lt;£3</v>
          </cell>
          <cell r="J2330">
            <v>59</v>
          </cell>
          <cell r="K2330">
            <v>56.66</v>
          </cell>
          <cell r="L2330">
            <v>23.509578022421241</v>
          </cell>
        </row>
        <row r="2331">
          <cell r="B2331" t="str">
            <v>North EnglandDrinkingPremiumGolden RumC: £3.50 - £4</v>
          </cell>
          <cell r="C2331" t="str">
            <v>Total</v>
          </cell>
          <cell r="D2331" t="str">
            <v>Drinking</v>
          </cell>
          <cell r="E2331" t="str">
            <v>North England</v>
          </cell>
          <cell r="F2331" t="str">
            <v>Premium</v>
          </cell>
          <cell r="G2331" t="str">
            <v>Golden Rum</v>
          </cell>
          <cell r="H2331" t="str">
            <v>25ml</v>
          </cell>
          <cell r="I2331" t="str">
            <v>C: £3.50 - £4</v>
          </cell>
          <cell r="J2331">
            <v>59</v>
          </cell>
          <cell r="K2331">
            <v>129.5</v>
          </cell>
          <cell r="L2331">
            <v>42.496668378050401</v>
          </cell>
        </row>
        <row r="2332">
          <cell r="B2332" t="str">
            <v>North EnglandDrinkingPremiumGolden RumD: £4 - £4.50</v>
          </cell>
          <cell r="C2332" t="str">
            <v>Total</v>
          </cell>
          <cell r="D2332" t="str">
            <v>Drinking</v>
          </cell>
          <cell r="E2332" t="str">
            <v>North England</v>
          </cell>
          <cell r="F2332" t="str">
            <v>Premium</v>
          </cell>
          <cell r="G2332" t="str">
            <v>Golden Rum</v>
          </cell>
          <cell r="H2332" t="str">
            <v>25ml</v>
          </cell>
          <cell r="I2332" t="str">
            <v>D: £4 - £4.50</v>
          </cell>
          <cell r="J2332">
            <v>59</v>
          </cell>
          <cell r="K2332">
            <v>159.28</v>
          </cell>
          <cell r="L2332">
            <v>53.939118611165206</v>
          </cell>
        </row>
        <row r="2333">
          <cell r="B2333" t="str">
            <v>North EnglandDrinkingPremiumGolden RumB: £3 - £3.50</v>
          </cell>
          <cell r="C2333" t="str">
            <v>Total</v>
          </cell>
          <cell r="D2333" t="str">
            <v>Drinking</v>
          </cell>
          <cell r="E2333" t="str">
            <v>North England</v>
          </cell>
          <cell r="F2333" t="str">
            <v>Premium</v>
          </cell>
          <cell r="G2333" t="str">
            <v>Golden Rum</v>
          </cell>
          <cell r="H2333" t="str">
            <v>25ml</v>
          </cell>
          <cell r="I2333" t="str">
            <v>B: £3 - £3.50</v>
          </cell>
          <cell r="J2333">
            <v>71</v>
          </cell>
          <cell r="K2333">
            <v>92.2</v>
          </cell>
          <cell r="L2333">
            <v>32.995559527741676</v>
          </cell>
        </row>
        <row r="2334">
          <cell r="B2334" t="str">
            <v>North EnglandDrinkingTotalGolden RumE: £4.50 - £5</v>
          </cell>
          <cell r="C2334" t="str">
            <v>Total</v>
          </cell>
          <cell r="D2334" t="str">
            <v>Drinking</v>
          </cell>
          <cell r="E2334" t="str">
            <v>North England</v>
          </cell>
          <cell r="F2334" t="str">
            <v>Total</v>
          </cell>
          <cell r="G2334" t="str">
            <v>Golden Rum</v>
          </cell>
          <cell r="H2334" t="str">
            <v>25ml</v>
          </cell>
          <cell r="I2334" t="str">
            <v>E: £4.50 - £5</v>
          </cell>
          <cell r="J2334">
            <v>33</v>
          </cell>
          <cell r="K2334">
            <v>311.72000000000003</v>
          </cell>
          <cell r="L2334">
            <v>105.4559991501456</v>
          </cell>
        </row>
        <row r="2335">
          <cell r="B2335" t="str">
            <v>North EnglandDrinkingTotalGolden RumD: £4 - £4.50</v>
          </cell>
          <cell r="C2335" t="str">
            <v>Total</v>
          </cell>
          <cell r="D2335" t="str">
            <v>Drinking</v>
          </cell>
          <cell r="E2335" t="str">
            <v>North England</v>
          </cell>
          <cell r="F2335" t="str">
            <v>Total</v>
          </cell>
          <cell r="G2335" t="str">
            <v>Golden Rum</v>
          </cell>
          <cell r="H2335" t="str">
            <v>25ml</v>
          </cell>
          <cell r="I2335" t="str">
            <v>D: £4 - £4.50</v>
          </cell>
          <cell r="J2335">
            <v>82</v>
          </cell>
          <cell r="K2335">
            <v>191.7</v>
          </cell>
          <cell r="L2335">
            <v>65.0432390152816</v>
          </cell>
        </row>
        <row r="2336">
          <cell r="B2336" t="str">
            <v>North EnglandDrinkingTotalGolden RumB: £3 - £3.50</v>
          </cell>
          <cell r="C2336" t="str">
            <v>Total</v>
          </cell>
          <cell r="D2336" t="str">
            <v>Drinking</v>
          </cell>
          <cell r="E2336" t="str">
            <v>North England</v>
          </cell>
          <cell r="F2336" t="str">
            <v>Total</v>
          </cell>
          <cell r="G2336" t="str">
            <v>Golden Rum</v>
          </cell>
          <cell r="H2336" t="str">
            <v>25ml</v>
          </cell>
          <cell r="I2336" t="str">
            <v>B: £3 - £3.50</v>
          </cell>
          <cell r="J2336">
            <v>116</v>
          </cell>
          <cell r="K2336">
            <v>113.5</v>
          </cell>
          <cell r="L2336">
            <v>43.471430300587201</v>
          </cell>
        </row>
        <row r="2337">
          <cell r="B2337" t="str">
            <v>North EnglandDrinkingTotalGolden RumC: £3.50 - £4</v>
          </cell>
          <cell r="C2337" t="str">
            <v>Total</v>
          </cell>
          <cell r="D2337" t="str">
            <v>Drinking</v>
          </cell>
          <cell r="E2337" t="str">
            <v>North England</v>
          </cell>
          <cell r="F2337" t="str">
            <v>Total</v>
          </cell>
          <cell r="G2337" t="str">
            <v>Golden Rum</v>
          </cell>
          <cell r="H2337" t="str">
            <v>25ml</v>
          </cell>
          <cell r="I2337" t="str">
            <v>C: £3.50 - £4</v>
          </cell>
          <cell r="J2337">
            <v>116</v>
          </cell>
          <cell r="K2337">
            <v>164.15</v>
          </cell>
          <cell r="L2337">
            <v>56.653204328884406</v>
          </cell>
        </row>
        <row r="2338">
          <cell r="B2338" t="str">
            <v>North EnglandDrinkingTotalGolden RumA: &lt;£3</v>
          </cell>
          <cell r="C2338" t="str">
            <v>Total</v>
          </cell>
          <cell r="D2338" t="str">
            <v>Drinking</v>
          </cell>
          <cell r="E2338" t="str">
            <v>North England</v>
          </cell>
          <cell r="F2338" t="str">
            <v>Total</v>
          </cell>
          <cell r="G2338" t="str">
            <v>Golden Rum</v>
          </cell>
          <cell r="H2338" t="str">
            <v>25ml</v>
          </cell>
          <cell r="I2338" t="str">
            <v>A: &lt;£3</v>
          </cell>
          <cell r="J2338">
            <v>128</v>
          </cell>
          <cell r="K2338">
            <v>51.83</v>
          </cell>
          <cell r="L2338">
            <v>22.81381971460236</v>
          </cell>
        </row>
        <row r="2339">
          <cell r="B2339" t="str">
            <v>ScotlandDrinkingPremiumGolden RumB: £3 - £3.50</v>
          </cell>
          <cell r="C2339" t="str">
            <v>Total</v>
          </cell>
          <cell r="D2339" t="str">
            <v>Drinking</v>
          </cell>
          <cell r="E2339" t="str">
            <v>Scotland</v>
          </cell>
          <cell r="F2339" t="str">
            <v>Premium</v>
          </cell>
          <cell r="G2339" t="str">
            <v>Golden Rum</v>
          </cell>
          <cell r="H2339" t="str">
            <v>25ml</v>
          </cell>
          <cell r="I2339" t="str">
            <v>B: £3 - £3.50</v>
          </cell>
          <cell r="J2339">
            <v>34</v>
          </cell>
          <cell r="K2339">
            <v>180.68</v>
          </cell>
          <cell r="L2339">
            <v>59.3814160596364</v>
          </cell>
        </row>
        <row r="2340">
          <cell r="B2340" t="str">
            <v>ScotlandDrinkingTotalGolden RumC: £3.50 - £4</v>
          </cell>
          <cell r="C2340" t="str">
            <v>Total</v>
          </cell>
          <cell r="D2340" t="str">
            <v>Drinking</v>
          </cell>
          <cell r="E2340" t="str">
            <v>Scotland</v>
          </cell>
          <cell r="F2340" t="str">
            <v>Total</v>
          </cell>
          <cell r="G2340" t="str">
            <v>Golden Rum</v>
          </cell>
          <cell r="H2340" t="str">
            <v>25ml</v>
          </cell>
          <cell r="I2340" t="str">
            <v>C: £3.50 - £4</v>
          </cell>
          <cell r="J2340">
            <v>38</v>
          </cell>
          <cell r="K2340">
            <v>346.1</v>
          </cell>
          <cell r="L2340">
            <v>106.94648884655081</v>
          </cell>
        </row>
        <row r="2341">
          <cell r="B2341" t="str">
            <v>ScotlandDrinkingTotalGolden RumB: £3 - £3.50</v>
          </cell>
          <cell r="C2341" t="str">
            <v>Total</v>
          </cell>
          <cell r="D2341" t="str">
            <v>Drinking</v>
          </cell>
          <cell r="E2341" t="str">
            <v>Scotland</v>
          </cell>
          <cell r="F2341" t="str">
            <v>Total</v>
          </cell>
          <cell r="G2341" t="str">
            <v>Golden Rum</v>
          </cell>
          <cell r="H2341" t="str">
            <v>25ml</v>
          </cell>
          <cell r="I2341" t="str">
            <v>B: £3 - £3.50</v>
          </cell>
          <cell r="J2341">
            <v>57</v>
          </cell>
          <cell r="K2341">
            <v>192.44</v>
          </cell>
          <cell r="L2341">
            <v>64.766463097120408</v>
          </cell>
        </row>
        <row r="2342">
          <cell r="B2342" t="str">
            <v>South EnglandDrinkingMainstreamGolden RumC: £3.50 - £4</v>
          </cell>
          <cell r="C2342" t="str">
            <v>Total</v>
          </cell>
          <cell r="D2342" t="str">
            <v>Drinking</v>
          </cell>
          <cell r="E2342" t="str">
            <v>South England</v>
          </cell>
          <cell r="F2342" t="str">
            <v>Mainstream</v>
          </cell>
          <cell r="G2342" t="str">
            <v>Golden Rum</v>
          </cell>
          <cell r="H2342" t="str">
            <v>25ml</v>
          </cell>
          <cell r="I2342" t="str">
            <v>C: £3.50 - £4</v>
          </cell>
          <cell r="J2342">
            <v>36</v>
          </cell>
          <cell r="K2342">
            <v>442.59</v>
          </cell>
          <cell r="L2342">
            <v>160.81976826115041</v>
          </cell>
        </row>
        <row r="2343">
          <cell r="B2343" t="str">
            <v>South EnglandDrinkingMainstreamGolden RumB: £3 - £3.50</v>
          </cell>
          <cell r="C2343" t="str">
            <v>Total</v>
          </cell>
          <cell r="D2343" t="str">
            <v>Drinking</v>
          </cell>
          <cell r="E2343" t="str">
            <v>South England</v>
          </cell>
          <cell r="F2343" t="str">
            <v>Mainstream</v>
          </cell>
          <cell r="G2343" t="str">
            <v>Golden Rum</v>
          </cell>
          <cell r="H2343" t="str">
            <v>25ml</v>
          </cell>
          <cell r="I2343" t="str">
            <v>B: £3 - £3.50</v>
          </cell>
          <cell r="J2343">
            <v>40</v>
          </cell>
          <cell r="K2343">
            <v>234.46</v>
          </cell>
          <cell r="L2343">
            <v>93.9020194637868</v>
          </cell>
        </row>
        <row r="2344">
          <cell r="B2344" t="str">
            <v>South EnglandDrinkingPremiumGolden RumA: &lt;£3</v>
          </cell>
          <cell r="C2344" t="str">
            <v>Total</v>
          </cell>
          <cell r="D2344" t="str">
            <v>Drinking</v>
          </cell>
          <cell r="E2344" t="str">
            <v>South England</v>
          </cell>
          <cell r="F2344" t="str">
            <v>Premium</v>
          </cell>
          <cell r="G2344" t="str">
            <v>Golden Rum</v>
          </cell>
          <cell r="H2344" t="str">
            <v>25ml</v>
          </cell>
          <cell r="I2344" t="str">
            <v>A: &lt;£3</v>
          </cell>
          <cell r="J2344">
            <v>33</v>
          </cell>
          <cell r="K2344">
            <v>65.09</v>
          </cell>
          <cell r="L2344">
            <v>24.749644110167761</v>
          </cell>
        </row>
        <row r="2345">
          <cell r="B2345" t="str">
            <v>South EnglandDrinkingPremiumGolden RumB: £3 - £3.50</v>
          </cell>
          <cell r="C2345" t="str">
            <v>Total</v>
          </cell>
          <cell r="D2345" t="str">
            <v>Drinking</v>
          </cell>
          <cell r="E2345" t="str">
            <v>South England</v>
          </cell>
          <cell r="F2345" t="str">
            <v>Premium</v>
          </cell>
          <cell r="G2345" t="str">
            <v>Golden Rum</v>
          </cell>
          <cell r="H2345" t="str">
            <v>25ml</v>
          </cell>
          <cell r="I2345" t="str">
            <v>B: £3 - £3.50</v>
          </cell>
          <cell r="J2345">
            <v>53</v>
          </cell>
          <cell r="K2345">
            <v>137.38</v>
          </cell>
          <cell r="L2345">
            <v>45.478641841439206</v>
          </cell>
        </row>
        <row r="2346">
          <cell r="B2346" t="str">
            <v>South EnglandDrinkingPremiumGolden RumC: £3.50 - £4</v>
          </cell>
          <cell r="C2346" t="str">
            <v>Total</v>
          </cell>
          <cell r="D2346" t="str">
            <v>Drinking</v>
          </cell>
          <cell r="E2346" t="str">
            <v>South England</v>
          </cell>
          <cell r="F2346" t="str">
            <v>Premium</v>
          </cell>
          <cell r="G2346" t="str">
            <v>Golden Rum</v>
          </cell>
          <cell r="H2346" t="str">
            <v>25ml</v>
          </cell>
          <cell r="I2346" t="str">
            <v>C: £3.50 - £4</v>
          </cell>
          <cell r="J2346">
            <v>83</v>
          </cell>
          <cell r="K2346">
            <v>157.58000000000001</v>
          </cell>
          <cell r="L2346">
            <v>52.177909315282406</v>
          </cell>
        </row>
        <row r="2347">
          <cell r="B2347" t="str">
            <v>South EnglandDrinkingPremiumGolden RumD: £4 - £4.50</v>
          </cell>
          <cell r="C2347" t="str">
            <v>Total</v>
          </cell>
          <cell r="D2347" t="str">
            <v>Drinking</v>
          </cell>
          <cell r="E2347" t="str">
            <v>South England</v>
          </cell>
          <cell r="F2347" t="str">
            <v>Premium</v>
          </cell>
          <cell r="G2347" t="str">
            <v>Golden Rum</v>
          </cell>
          <cell r="H2347" t="str">
            <v>25ml</v>
          </cell>
          <cell r="I2347" t="str">
            <v>D: £4 - £4.50</v>
          </cell>
          <cell r="J2347">
            <v>85</v>
          </cell>
          <cell r="K2347">
            <v>261.54000000000002</v>
          </cell>
          <cell r="L2347">
            <v>82.403463631265197</v>
          </cell>
        </row>
        <row r="2348">
          <cell r="B2348" t="str">
            <v>South EnglandDrinkingTotalGolden RumA: &lt;£3</v>
          </cell>
          <cell r="C2348" t="str">
            <v>Total</v>
          </cell>
          <cell r="D2348" t="str">
            <v>Drinking</v>
          </cell>
          <cell r="E2348" t="str">
            <v>South England</v>
          </cell>
          <cell r="F2348" t="str">
            <v>Total</v>
          </cell>
          <cell r="G2348" t="str">
            <v>Golden Rum</v>
          </cell>
          <cell r="H2348" t="str">
            <v>25ml</v>
          </cell>
          <cell r="I2348" t="str">
            <v>A: &lt;£3</v>
          </cell>
          <cell r="J2348">
            <v>48</v>
          </cell>
          <cell r="K2348">
            <v>83.83</v>
          </cell>
          <cell r="L2348">
            <v>34.09090187888556</v>
          </cell>
        </row>
        <row r="2349">
          <cell r="B2349" t="str">
            <v>South EnglandDrinkingTotalGolden RumB: £3 - £3.50</v>
          </cell>
          <cell r="C2349" t="str">
            <v>Total</v>
          </cell>
          <cell r="D2349" t="str">
            <v>Drinking</v>
          </cell>
          <cell r="E2349" t="str">
            <v>South England</v>
          </cell>
          <cell r="F2349" t="str">
            <v>Total</v>
          </cell>
          <cell r="G2349" t="str">
            <v>Golden Rum</v>
          </cell>
          <cell r="H2349" t="str">
            <v>25ml</v>
          </cell>
          <cell r="I2349" t="str">
            <v>B: £3 - £3.50</v>
          </cell>
          <cell r="J2349">
            <v>93</v>
          </cell>
          <cell r="K2349">
            <v>179.13</v>
          </cell>
          <cell r="L2349">
            <v>66.305901033846808</v>
          </cell>
        </row>
        <row r="2350">
          <cell r="B2350" t="str">
            <v>South EnglandDrinkingTotalGolden RumD: £4 - £4.50</v>
          </cell>
          <cell r="C2350" t="str">
            <v>Total</v>
          </cell>
          <cell r="D2350" t="str">
            <v>Drinking</v>
          </cell>
          <cell r="E2350" t="str">
            <v>South England</v>
          </cell>
          <cell r="F2350" t="str">
            <v>Total</v>
          </cell>
          <cell r="G2350" t="str">
            <v>Golden Rum</v>
          </cell>
          <cell r="H2350" t="str">
            <v>25ml</v>
          </cell>
          <cell r="I2350" t="str">
            <v>D: £4 - £4.50</v>
          </cell>
          <cell r="J2350">
            <v>107</v>
          </cell>
          <cell r="K2350">
            <v>292.08999999999997</v>
          </cell>
          <cell r="L2350">
            <v>94.657366535204801</v>
          </cell>
        </row>
        <row r="2351">
          <cell r="B2351" t="str">
            <v>South EnglandDrinkingTotalGolden RumC: £3.50 - £4</v>
          </cell>
          <cell r="C2351" t="str">
            <v>Total</v>
          </cell>
          <cell r="D2351" t="str">
            <v>Drinking</v>
          </cell>
          <cell r="E2351" t="str">
            <v>South England</v>
          </cell>
          <cell r="F2351" t="str">
            <v>Total</v>
          </cell>
          <cell r="G2351" t="str">
            <v>Golden Rum</v>
          </cell>
          <cell r="H2351" t="str">
            <v>25ml</v>
          </cell>
          <cell r="I2351" t="str">
            <v>C: £3.50 - £4</v>
          </cell>
          <cell r="J2351">
            <v>119</v>
          </cell>
          <cell r="K2351">
            <v>243.8</v>
          </cell>
          <cell r="L2351">
            <v>85.044354038401991</v>
          </cell>
        </row>
        <row r="2352">
          <cell r="B2352" t="str">
            <v>Central/WalesFood PubMainstreamGolden RumB: £3 - £3.50</v>
          </cell>
          <cell r="C2352" t="str">
            <v>Total</v>
          </cell>
          <cell r="D2352" t="str">
            <v>Food Pub</v>
          </cell>
          <cell r="E2352" t="str">
            <v>Central/Wales</v>
          </cell>
          <cell r="F2352" t="str">
            <v>Mainstream</v>
          </cell>
          <cell r="G2352" t="str">
            <v>Golden Rum</v>
          </cell>
          <cell r="H2352" t="str">
            <v>25ml</v>
          </cell>
          <cell r="I2352" t="str">
            <v>B: £3 - £3.50</v>
          </cell>
          <cell r="J2352">
            <v>46</v>
          </cell>
          <cell r="K2352">
            <v>46.83</v>
          </cell>
          <cell r="L2352">
            <v>17.45617215651296</v>
          </cell>
        </row>
        <row r="2353">
          <cell r="B2353" t="str">
            <v>Central/WalesFood PubMainstreamGolden RumC: £3.50 - £4</v>
          </cell>
          <cell r="C2353" t="str">
            <v>Total</v>
          </cell>
          <cell r="D2353" t="str">
            <v>Food Pub</v>
          </cell>
          <cell r="E2353" t="str">
            <v>Central/Wales</v>
          </cell>
          <cell r="F2353" t="str">
            <v>Mainstream</v>
          </cell>
          <cell r="G2353" t="str">
            <v>Golden Rum</v>
          </cell>
          <cell r="H2353" t="str">
            <v>25ml</v>
          </cell>
          <cell r="I2353" t="str">
            <v>C: £3.50 - £4</v>
          </cell>
          <cell r="J2353">
            <v>56</v>
          </cell>
          <cell r="K2353">
            <v>35.520000000000003</v>
          </cell>
          <cell r="L2353">
            <v>10.72637262054624</v>
          </cell>
        </row>
        <row r="2354">
          <cell r="B2354" t="str">
            <v>Central/WalesFood PubMainstreamGolden RumA: &lt;£3</v>
          </cell>
          <cell r="C2354" t="str">
            <v>Total</v>
          </cell>
          <cell r="D2354" t="str">
            <v>Food Pub</v>
          </cell>
          <cell r="E2354" t="str">
            <v>Central/Wales</v>
          </cell>
          <cell r="F2354" t="str">
            <v>Mainstream</v>
          </cell>
          <cell r="G2354" t="str">
            <v>Golden Rum</v>
          </cell>
          <cell r="H2354" t="str">
            <v>25ml</v>
          </cell>
          <cell r="I2354" t="str">
            <v>A: &lt;£3</v>
          </cell>
          <cell r="J2354">
            <v>57</v>
          </cell>
          <cell r="K2354">
            <v>38.26</v>
          </cell>
          <cell r="L2354">
            <v>17.902775972947239</v>
          </cell>
        </row>
        <row r="2355">
          <cell r="B2355" t="str">
            <v>Central/WalesFood PubPremiumGolden RumC: £3.50 - £4</v>
          </cell>
          <cell r="C2355" t="str">
            <v>Total</v>
          </cell>
          <cell r="D2355" t="str">
            <v>Food Pub</v>
          </cell>
          <cell r="E2355" t="str">
            <v>Central/Wales</v>
          </cell>
          <cell r="F2355" t="str">
            <v>Premium</v>
          </cell>
          <cell r="G2355" t="str">
            <v>Golden Rum</v>
          </cell>
          <cell r="H2355" t="str">
            <v>25ml</v>
          </cell>
          <cell r="I2355" t="str">
            <v>C: £3.50 - £4</v>
          </cell>
          <cell r="J2355">
            <v>30</v>
          </cell>
          <cell r="K2355">
            <v>39.44</v>
          </cell>
          <cell r="L2355">
            <v>12.352123778591841</v>
          </cell>
        </row>
        <row r="2356">
          <cell r="B2356" t="str">
            <v>Central/WalesFood PubPremiumGolden RumB: £3 - £3.50</v>
          </cell>
          <cell r="C2356" t="str">
            <v>Total</v>
          </cell>
          <cell r="D2356" t="str">
            <v>Food Pub</v>
          </cell>
          <cell r="E2356" t="str">
            <v>Central/Wales</v>
          </cell>
          <cell r="F2356" t="str">
            <v>Premium</v>
          </cell>
          <cell r="G2356" t="str">
            <v>Golden Rum</v>
          </cell>
          <cell r="H2356" t="str">
            <v>25ml</v>
          </cell>
          <cell r="I2356" t="str">
            <v>B: £3 - £3.50</v>
          </cell>
          <cell r="J2356">
            <v>31</v>
          </cell>
          <cell r="K2356">
            <v>44.05</v>
          </cell>
          <cell r="L2356">
            <v>16.725172798023401</v>
          </cell>
        </row>
        <row r="2357">
          <cell r="B2357" t="str">
            <v>Central/WalesFood PubTotalGolden RumB: £3 - £3.50</v>
          </cell>
          <cell r="C2357" t="str">
            <v>Total</v>
          </cell>
          <cell r="D2357" t="str">
            <v>Food Pub</v>
          </cell>
          <cell r="E2357" t="str">
            <v>Central/Wales</v>
          </cell>
          <cell r="F2357" t="str">
            <v>Total</v>
          </cell>
          <cell r="G2357" t="str">
            <v>Golden Rum</v>
          </cell>
          <cell r="H2357" t="str">
            <v>25ml</v>
          </cell>
          <cell r="I2357" t="str">
            <v>B: £3 - £3.50</v>
          </cell>
          <cell r="J2357">
            <v>77</v>
          </cell>
          <cell r="K2357">
            <v>45.71</v>
          </cell>
          <cell r="L2357">
            <v>17.16187371348472</v>
          </cell>
        </row>
        <row r="2358">
          <cell r="B2358" t="str">
            <v>Central/WalesFood PubTotalGolden RumA: &lt;£3</v>
          </cell>
          <cell r="C2358" t="str">
            <v>Total</v>
          </cell>
          <cell r="D2358" t="str">
            <v>Food Pub</v>
          </cell>
          <cell r="E2358" t="str">
            <v>Central/Wales</v>
          </cell>
          <cell r="F2358" t="str">
            <v>Total</v>
          </cell>
          <cell r="G2358" t="str">
            <v>Golden Rum</v>
          </cell>
          <cell r="H2358" t="str">
            <v>25ml</v>
          </cell>
          <cell r="I2358" t="str">
            <v>A: &lt;£3</v>
          </cell>
          <cell r="J2358">
            <v>81</v>
          </cell>
          <cell r="K2358">
            <v>37.340000000000003</v>
          </cell>
          <cell r="L2358">
            <v>17.380041308533599</v>
          </cell>
        </row>
        <row r="2359">
          <cell r="B2359" t="str">
            <v>Central/WalesFood PubTotalGolden RumC: £3.50 - £4</v>
          </cell>
          <cell r="C2359" t="str">
            <v>Total</v>
          </cell>
          <cell r="D2359" t="str">
            <v>Food Pub</v>
          </cell>
          <cell r="E2359" t="str">
            <v>Central/Wales</v>
          </cell>
          <cell r="F2359" t="str">
            <v>Total</v>
          </cell>
          <cell r="G2359" t="str">
            <v>Golden Rum</v>
          </cell>
          <cell r="H2359" t="str">
            <v>25ml</v>
          </cell>
          <cell r="I2359" t="str">
            <v>C: £3.50 - £4</v>
          </cell>
          <cell r="J2359">
            <v>86</v>
          </cell>
          <cell r="K2359">
            <v>36.89</v>
          </cell>
          <cell r="L2359">
            <v>11.29349511753888</v>
          </cell>
        </row>
        <row r="2360">
          <cell r="B2360" t="str">
            <v>GBFood PubMainstreamGolden RumD: £4 - £4.50</v>
          </cell>
          <cell r="C2360" t="str">
            <v>Total</v>
          </cell>
          <cell r="D2360" t="str">
            <v>Food Pub</v>
          </cell>
          <cell r="E2360" t="str">
            <v>GB</v>
          </cell>
          <cell r="F2360" t="str">
            <v>Mainstream</v>
          </cell>
          <cell r="G2360" t="str">
            <v>Golden Rum</v>
          </cell>
          <cell r="H2360" t="str">
            <v>25ml</v>
          </cell>
          <cell r="I2360" t="str">
            <v>D: £4 - £4.50</v>
          </cell>
          <cell r="J2360">
            <v>58</v>
          </cell>
          <cell r="K2360">
            <v>45.82</v>
          </cell>
          <cell r="L2360">
            <v>12.461880323185801</v>
          </cell>
        </row>
        <row r="2361">
          <cell r="B2361" t="str">
            <v>GBFood PubMainstreamGolden RumA: &lt;£3</v>
          </cell>
          <cell r="C2361" t="str">
            <v>Total</v>
          </cell>
          <cell r="D2361" t="str">
            <v>Food Pub</v>
          </cell>
          <cell r="E2361" t="str">
            <v>GB</v>
          </cell>
          <cell r="F2361" t="str">
            <v>Mainstream</v>
          </cell>
          <cell r="G2361" t="str">
            <v>Golden Rum</v>
          </cell>
          <cell r="H2361" t="str">
            <v>25ml</v>
          </cell>
          <cell r="I2361" t="str">
            <v>A: &lt;£3</v>
          </cell>
          <cell r="J2361">
            <v>154</v>
          </cell>
          <cell r="K2361">
            <v>41.28</v>
          </cell>
          <cell r="L2361">
            <v>18.486137404531441</v>
          </cell>
        </row>
        <row r="2362">
          <cell r="B2362" t="str">
            <v>GBFood PubMainstreamGolden RumB: £3 - £3.50</v>
          </cell>
          <cell r="C2362" t="str">
            <v>Total</v>
          </cell>
          <cell r="D2362" t="str">
            <v>Food Pub</v>
          </cell>
          <cell r="E2362" t="str">
            <v>GB</v>
          </cell>
          <cell r="F2362" t="str">
            <v>Mainstream</v>
          </cell>
          <cell r="G2362" t="str">
            <v>Golden Rum</v>
          </cell>
          <cell r="H2362" t="str">
            <v>25ml</v>
          </cell>
          <cell r="I2362" t="str">
            <v>B: £3 - £3.50</v>
          </cell>
          <cell r="J2362">
            <v>238</v>
          </cell>
          <cell r="K2362">
            <v>45.86</v>
          </cell>
          <cell r="L2362">
            <v>16.31760678583052</v>
          </cell>
        </row>
        <row r="2363">
          <cell r="B2363" t="str">
            <v>GBFood PubMainstreamGolden RumC: £3.50 - £4</v>
          </cell>
          <cell r="C2363" t="str">
            <v>Total</v>
          </cell>
          <cell r="D2363" t="str">
            <v>Food Pub</v>
          </cell>
          <cell r="E2363" t="str">
            <v>GB</v>
          </cell>
          <cell r="F2363" t="str">
            <v>Mainstream</v>
          </cell>
          <cell r="G2363" t="str">
            <v>Golden Rum</v>
          </cell>
          <cell r="H2363" t="str">
            <v>25ml</v>
          </cell>
          <cell r="I2363" t="str">
            <v>C: £3.50 - £4</v>
          </cell>
          <cell r="J2363">
            <v>263</v>
          </cell>
          <cell r="K2363">
            <v>45.55</v>
          </cell>
          <cell r="L2363">
            <v>13.748040192171441</v>
          </cell>
        </row>
        <row r="2364">
          <cell r="B2364" t="str">
            <v>GBFood PubPremiumGolden RumD: £4 - £4.50</v>
          </cell>
          <cell r="C2364" t="str">
            <v>Total</v>
          </cell>
          <cell r="D2364" t="str">
            <v>Food Pub</v>
          </cell>
          <cell r="E2364" t="str">
            <v>GB</v>
          </cell>
          <cell r="F2364" t="str">
            <v>Premium</v>
          </cell>
          <cell r="G2364" t="str">
            <v>Golden Rum</v>
          </cell>
          <cell r="H2364" t="str">
            <v>25ml</v>
          </cell>
          <cell r="I2364" t="str">
            <v>D: £4 - £4.50</v>
          </cell>
          <cell r="J2364">
            <v>41</v>
          </cell>
          <cell r="K2364">
            <v>67.05</v>
          </cell>
          <cell r="L2364">
            <v>17.764390286875479</v>
          </cell>
        </row>
        <row r="2365">
          <cell r="B2365" t="str">
            <v>GBFood PubPremiumGolden RumA: &lt;£3</v>
          </cell>
          <cell r="C2365" t="str">
            <v>Total</v>
          </cell>
          <cell r="D2365" t="str">
            <v>Food Pub</v>
          </cell>
          <cell r="E2365" t="str">
            <v>GB</v>
          </cell>
          <cell r="F2365" t="str">
            <v>Premium</v>
          </cell>
          <cell r="G2365" t="str">
            <v>Golden Rum</v>
          </cell>
          <cell r="H2365" t="str">
            <v>25ml</v>
          </cell>
          <cell r="I2365" t="str">
            <v>A: &lt;£3</v>
          </cell>
          <cell r="J2365">
            <v>86</v>
          </cell>
          <cell r="K2365">
            <v>48.97</v>
          </cell>
          <cell r="L2365">
            <v>20.492907744292278</v>
          </cell>
        </row>
        <row r="2366">
          <cell r="B2366" t="str">
            <v>GBFood PubPremiumGolden RumB: £3 - £3.50</v>
          </cell>
          <cell r="C2366" t="str">
            <v>Total</v>
          </cell>
          <cell r="D2366" t="str">
            <v>Food Pub</v>
          </cell>
          <cell r="E2366" t="str">
            <v>GB</v>
          </cell>
          <cell r="F2366" t="str">
            <v>Premium</v>
          </cell>
          <cell r="G2366" t="str">
            <v>Golden Rum</v>
          </cell>
          <cell r="H2366" t="str">
            <v>25ml</v>
          </cell>
          <cell r="I2366" t="str">
            <v>B: £3 - £3.50</v>
          </cell>
          <cell r="J2366">
            <v>153</v>
          </cell>
          <cell r="K2366">
            <v>57.2</v>
          </cell>
          <cell r="L2366">
            <v>19.726833063582362</v>
          </cell>
        </row>
        <row r="2367">
          <cell r="B2367" t="str">
            <v>GBFood PubPremiumGolden RumC: £3.50 - £4</v>
          </cell>
          <cell r="C2367" t="str">
            <v>Total</v>
          </cell>
          <cell r="D2367" t="str">
            <v>Food Pub</v>
          </cell>
          <cell r="E2367" t="str">
            <v>GB</v>
          </cell>
          <cell r="F2367" t="str">
            <v>Premium</v>
          </cell>
          <cell r="G2367" t="str">
            <v>Golden Rum</v>
          </cell>
          <cell r="H2367" t="str">
            <v>25ml</v>
          </cell>
          <cell r="I2367" t="str">
            <v>C: £3.50 - £4</v>
          </cell>
          <cell r="J2367">
            <v>173</v>
          </cell>
          <cell r="K2367">
            <v>48.26</v>
          </cell>
          <cell r="L2367">
            <v>15.23036930301468</v>
          </cell>
        </row>
        <row r="2368">
          <cell r="B2368" t="str">
            <v>GBFood PubTotalGolden RumD: £4 - £4.50</v>
          </cell>
          <cell r="C2368" t="str">
            <v>Total</v>
          </cell>
          <cell r="D2368" t="str">
            <v>Food Pub</v>
          </cell>
          <cell r="E2368" t="str">
            <v>GB</v>
          </cell>
          <cell r="F2368" t="str">
            <v>Total</v>
          </cell>
          <cell r="G2368" t="str">
            <v>Golden Rum</v>
          </cell>
          <cell r="H2368" t="str">
            <v>25ml</v>
          </cell>
          <cell r="I2368" t="str">
            <v>D: £4 - £4.50</v>
          </cell>
          <cell r="J2368">
            <v>99</v>
          </cell>
          <cell r="K2368">
            <v>54.61</v>
          </cell>
          <cell r="L2368">
            <v>14.657869298047201</v>
          </cell>
        </row>
        <row r="2369">
          <cell r="B2369" t="str">
            <v>GBFood PubTotalGolden RumA: &lt;£3</v>
          </cell>
          <cell r="C2369" t="str">
            <v>Total</v>
          </cell>
          <cell r="D2369" t="str">
            <v>Food Pub</v>
          </cell>
          <cell r="E2369" t="str">
            <v>GB</v>
          </cell>
          <cell r="F2369" t="str">
            <v>Total</v>
          </cell>
          <cell r="G2369" t="str">
            <v>Golden Rum</v>
          </cell>
          <cell r="H2369" t="str">
            <v>25ml</v>
          </cell>
          <cell r="I2369" t="str">
            <v>A: &lt;£3</v>
          </cell>
          <cell r="J2369">
            <v>240</v>
          </cell>
          <cell r="K2369">
            <v>44.04</v>
          </cell>
          <cell r="L2369">
            <v>19.205230109612401</v>
          </cell>
        </row>
        <row r="2370">
          <cell r="B2370" t="str">
            <v>GBFood PubTotalGolden RumB: £3 - £3.50</v>
          </cell>
          <cell r="C2370" t="str">
            <v>Total</v>
          </cell>
          <cell r="D2370" t="str">
            <v>Food Pub</v>
          </cell>
          <cell r="E2370" t="str">
            <v>GB</v>
          </cell>
          <cell r="F2370" t="str">
            <v>Total</v>
          </cell>
          <cell r="G2370" t="str">
            <v>Golden Rum</v>
          </cell>
          <cell r="H2370" t="str">
            <v>25ml</v>
          </cell>
          <cell r="I2370" t="str">
            <v>B: £3 - £3.50</v>
          </cell>
          <cell r="J2370">
            <v>391</v>
          </cell>
          <cell r="K2370">
            <v>50.3</v>
          </cell>
          <cell r="L2370">
            <v>17.651651851037759</v>
          </cell>
        </row>
        <row r="2371">
          <cell r="B2371" t="str">
            <v>GBFood PubTotalGolden RumC: £3.50 - £4</v>
          </cell>
          <cell r="C2371" t="str">
            <v>Total</v>
          </cell>
          <cell r="D2371" t="str">
            <v>Food Pub</v>
          </cell>
          <cell r="E2371" t="str">
            <v>GB</v>
          </cell>
          <cell r="F2371" t="str">
            <v>Total</v>
          </cell>
          <cell r="G2371" t="str">
            <v>Golden Rum</v>
          </cell>
          <cell r="H2371" t="str">
            <v>25ml</v>
          </cell>
          <cell r="I2371" t="str">
            <v>C: £3.50 - £4</v>
          </cell>
          <cell r="J2371">
            <v>436</v>
          </cell>
          <cell r="K2371">
            <v>46.62</v>
          </cell>
          <cell r="L2371">
            <v>14.336212064134479</v>
          </cell>
        </row>
        <row r="2372">
          <cell r="B2372" t="str">
            <v>LondonFood PubMainstreamGolden RumB: £3 - £3.50</v>
          </cell>
          <cell r="C2372" t="str">
            <v>Total</v>
          </cell>
          <cell r="D2372" t="str">
            <v>Food Pub</v>
          </cell>
          <cell r="E2372" t="str">
            <v>London</v>
          </cell>
          <cell r="F2372" t="str">
            <v>Mainstream</v>
          </cell>
          <cell r="G2372" t="str">
            <v>Golden Rum</v>
          </cell>
          <cell r="H2372" t="str">
            <v>25ml</v>
          </cell>
          <cell r="I2372" t="str">
            <v>B: £3 - £3.50</v>
          </cell>
          <cell r="J2372">
            <v>37</v>
          </cell>
          <cell r="K2372">
            <v>49.31</v>
          </cell>
          <cell r="L2372">
            <v>17.885265000021558</v>
          </cell>
        </row>
        <row r="2373">
          <cell r="B2373" t="str">
            <v>LondonFood PubMainstreamGolden RumC: £3.50 - £4</v>
          </cell>
          <cell r="C2373" t="str">
            <v>Total</v>
          </cell>
          <cell r="D2373" t="str">
            <v>Food Pub</v>
          </cell>
          <cell r="E2373" t="str">
            <v>London</v>
          </cell>
          <cell r="F2373" t="str">
            <v>Mainstream</v>
          </cell>
          <cell r="G2373" t="str">
            <v>Golden Rum</v>
          </cell>
          <cell r="H2373" t="str">
            <v>25ml</v>
          </cell>
          <cell r="I2373" t="str">
            <v>C: £3.50 - £4</v>
          </cell>
          <cell r="J2373">
            <v>44</v>
          </cell>
          <cell r="K2373">
            <v>60.21</v>
          </cell>
          <cell r="L2373">
            <v>18.316918104486199</v>
          </cell>
        </row>
        <row r="2374">
          <cell r="B2374" t="str">
            <v>LondonFood PubPremiumGolden RumB: £3 - £3.50</v>
          </cell>
          <cell r="C2374" t="str">
            <v>Total</v>
          </cell>
          <cell r="D2374" t="str">
            <v>Food Pub</v>
          </cell>
          <cell r="E2374" t="str">
            <v>London</v>
          </cell>
          <cell r="F2374" t="str">
            <v>Premium</v>
          </cell>
          <cell r="G2374" t="str">
            <v>Golden Rum</v>
          </cell>
          <cell r="H2374" t="str">
            <v>25ml</v>
          </cell>
          <cell r="I2374" t="str">
            <v>B: £3 - £3.50</v>
          </cell>
          <cell r="J2374">
            <v>31</v>
          </cell>
          <cell r="K2374">
            <v>62.42</v>
          </cell>
          <cell r="L2374">
            <v>21.542747065394359</v>
          </cell>
        </row>
        <row r="2375">
          <cell r="B2375" t="str">
            <v>LondonFood PubPremiumGolden RumC: £3.50 - £4</v>
          </cell>
          <cell r="C2375" t="str">
            <v>Total</v>
          </cell>
          <cell r="D2375" t="str">
            <v>Food Pub</v>
          </cell>
          <cell r="E2375" t="str">
            <v>London</v>
          </cell>
          <cell r="F2375" t="str">
            <v>Premium</v>
          </cell>
          <cell r="G2375" t="str">
            <v>Golden Rum</v>
          </cell>
          <cell r="H2375" t="str">
            <v>25ml</v>
          </cell>
          <cell r="I2375" t="str">
            <v>C: £3.50 - £4</v>
          </cell>
          <cell r="J2375">
            <v>61</v>
          </cell>
          <cell r="K2375">
            <v>54.65</v>
          </cell>
          <cell r="L2375">
            <v>17.772249721377001</v>
          </cell>
        </row>
        <row r="2376">
          <cell r="B2376" t="str">
            <v>LondonFood PubTotalGolden RumB: £3 - £3.50</v>
          </cell>
          <cell r="C2376" t="str">
            <v>Total</v>
          </cell>
          <cell r="D2376" t="str">
            <v>Food Pub</v>
          </cell>
          <cell r="E2376" t="str">
            <v>London</v>
          </cell>
          <cell r="F2376" t="str">
            <v>Total</v>
          </cell>
          <cell r="G2376" t="str">
            <v>Golden Rum</v>
          </cell>
          <cell r="H2376" t="str">
            <v>25ml</v>
          </cell>
          <cell r="I2376" t="str">
            <v>B: £3 - £3.50</v>
          </cell>
          <cell r="J2376">
            <v>68</v>
          </cell>
          <cell r="K2376">
            <v>55.29</v>
          </cell>
          <cell r="L2376">
            <v>19.552646529823839</v>
          </cell>
        </row>
        <row r="2377">
          <cell r="B2377" t="str">
            <v>LondonFood PubTotalGolden RumC: £3.50 - £4</v>
          </cell>
          <cell r="C2377" t="str">
            <v>Total</v>
          </cell>
          <cell r="D2377" t="str">
            <v>Food Pub</v>
          </cell>
          <cell r="E2377" t="str">
            <v>London</v>
          </cell>
          <cell r="F2377" t="str">
            <v>Total</v>
          </cell>
          <cell r="G2377" t="str">
            <v>Golden Rum</v>
          </cell>
          <cell r="H2377" t="str">
            <v>25ml</v>
          </cell>
          <cell r="I2377" t="str">
            <v>C: £3.50 - £4</v>
          </cell>
          <cell r="J2377">
            <v>105</v>
          </cell>
          <cell r="K2377">
            <v>56.98</v>
          </cell>
          <cell r="L2377">
            <v>18.000491710489399</v>
          </cell>
        </row>
        <row r="2378">
          <cell r="B2378" t="str">
            <v>North EnglandFood PubMainstreamGolden RumA: &lt;£3</v>
          </cell>
          <cell r="C2378" t="str">
            <v>Total</v>
          </cell>
          <cell r="D2378" t="str">
            <v>Food Pub</v>
          </cell>
          <cell r="E2378" t="str">
            <v>North England</v>
          </cell>
          <cell r="F2378" t="str">
            <v>Mainstream</v>
          </cell>
          <cell r="G2378" t="str">
            <v>Golden Rum</v>
          </cell>
          <cell r="H2378" t="str">
            <v>25ml</v>
          </cell>
          <cell r="I2378" t="str">
            <v>A: &lt;£3</v>
          </cell>
          <cell r="J2378">
            <v>51</v>
          </cell>
          <cell r="K2378">
            <v>40.159999999999997</v>
          </cell>
          <cell r="L2378">
            <v>18.48308264143828</v>
          </cell>
        </row>
        <row r="2379">
          <cell r="B2379" t="str">
            <v>North EnglandFood PubMainstreamGolden RumC: £3.50 - £4</v>
          </cell>
          <cell r="C2379" t="str">
            <v>Total</v>
          </cell>
          <cell r="D2379" t="str">
            <v>Food Pub</v>
          </cell>
          <cell r="E2379" t="str">
            <v>North England</v>
          </cell>
          <cell r="F2379" t="str">
            <v>Mainstream</v>
          </cell>
          <cell r="G2379" t="str">
            <v>Golden Rum</v>
          </cell>
          <cell r="H2379" t="str">
            <v>25ml</v>
          </cell>
          <cell r="I2379" t="str">
            <v>C: £3.50 - £4</v>
          </cell>
          <cell r="J2379">
            <v>52</v>
          </cell>
          <cell r="K2379">
            <v>34.99</v>
          </cell>
          <cell r="L2379">
            <v>10.52676357142532</v>
          </cell>
        </row>
        <row r="2380">
          <cell r="B2380" t="str">
            <v>North EnglandFood PubMainstreamGolden RumB: £3 - £3.50</v>
          </cell>
          <cell r="C2380" t="str">
            <v>Total</v>
          </cell>
          <cell r="D2380" t="str">
            <v>Food Pub</v>
          </cell>
          <cell r="E2380" t="str">
            <v>North England</v>
          </cell>
          <cell r="F2380" t="str">
            <v>Mainstream</v>
          </cell>
          <cell r="G2380" t="str">
            <v>Golden Rum</v>
          </cell>
          <cell r="H2380" t="str">
            <v>25ml</v>
          </cell>
          <cell r="I2380" t="str">
            <v>B: £3 - £3.50</v>
          </cell>
          <cell r="J2380">
            <v>58</v>
          </cell>
          <cell r="K2380">
            <v>37.619999999999997</v>
          </cell>
          <cell r="L2380">
            <v>13.573392540469161</v>
          </cell>
        </row>
        <row r="2381">
          <cell r="B2381" t="str">
            <v>North EnglandFood PubPremiumGolden RumB: £3 - £3.50</v>
          </cell>
          <cell r="C2381" t="str">
            <v>Total</v>
          </cell>
          <cell r="D2381" t="str">
            <v>Food Pub</v>
          </cell>
          <cell r="E2381" t="str">
            <v>North England</v>
          </cell>
          <cell r="F2381" t="str">
            <v>Premium</v>
          </cell>
          <cell r="G2381" t="str">
            <v>Golden Rum</v>
          </cell>
          <cell r="H2381" t="str">
            <v>25ml</v>
          </cell>
          <cell r="I2381" t="str">
            <v>B: £3 - £3.50</v>
          </cell>
          <cell r="J2381">
            <v>30</v>
          </cell>
          <cell r="K2381">
            <v>38.57</v>
          </cell>
          <cell r="L2381">
            <v>13.83191078905768</v>
          </cell>
        </row>
        <row r="2382">
          <cell r="B2382" t="str">
            <v>North EnglandFood PubTotalGolden RumA: &lt;£3</v>
          </cell>
          <cell r="C2382" t="str">
            <v>Total</v>
          </cell>
          <cell r="D2382" t="str">
            <v>Food Pub</v>
          </cell>
          <cell r="E2382" t="str">
            <v>North England</v>
          </cell>
          <cell r="F2382" t="str">
            <v>Total</v>
          </cell>
          <cell r="G2382" t="str">
            <v>Golden Rum</v>
          </cell>
          <cell r="H2382" t="str">
            <v>25ml</v>
          </cell>
          <cell r="I2382" t="str">
            <v>A: &lt;£3</v>
          </cell>
          <cell r="J2382">
            <v>67</v>
          </cell>
          <cell r="K2382">
            <v>40.49</v>
          </cell>
          <cell r="L2382">
            <v>18.333248201912077</v>
          </cell>
        </row>
        <row r="2383">
          <cell r="B2383" t="str">
            <v>North EnglandFood PubTotalGolden RumC: £3.50 - £4</v>
          </cell>
          <cell r="C2383" t="str">
            <v>Total</v>
          </cell>
          <cell r="D2383" t="str">
            <v>Food Pub</v>
          </cell>
          <cell r="E2383" t="str">
            <v>North England</v>
          </cell>
          <cell r="F2383" t="str">
            <v>Total</v>
          </cell>
          <cell r="G2383" t="str">
            <v>Golden Rum</v>
          </cell>
          <cell r="H2383" t="str">
            <v>25ml</v>
          </cell>
          <cell r="I2383" t="str">
            <v>C: £3.50 - £4</v>
          </cell>
          <cell r="J2383">
            <v>68</v>
          </cell>
          <cell r="K2383">
            <v>34.44</v>
          </cell>
          <cell r="L2383">
            <v>10.303686816441679</v>
          </cell>
        </row>
        <row r="2384">
          <cell r="B2384" t="str">
            <v>North EnglandFood PubTotalGolden RumB: £3 - £3.50</v>
          </cell>
          <cell r="C2384" t="str">
            <v>Total</v>
          </cell>
          <cell r="D2384" t="str">
            <v>Food Pub</v>
          </cell>
          <cell r="E2384" t="str">
            <v>North England</v>
          </cell>
          <cell r="F2384" t="str">
            <v>Total</v>
          </cell>
          <cell r="G2384" t="str">
            <v>Golden Rum</v>
          </cell>
          <cell r="H2384" t="str">
            <v>25ml</v>
          </cell>
          <cell r="I2384" t="str">
            <v>B: £3 - £3.50</v>
          </cell>
          <cell r="J2384">
            <v>88</v>
          </cell>
          <cell r="K2384">
            <v>37.94</v>
          </cell>
          <cell r="L2384">
            <v>13.661523761578881</v>
          </cell>
        </row>
        <row r="2385">
          <cell r="B2385" t="str">
            <v>ScotlandFood PubTotalGolden RumB: £3 - £3.50</v>
          </cell>
          <cell r="C2385" t="str">
            <v>Total</v>
          </cell>
          <cell r="D2385" t="str">
            <v>Food Pub</v>
          </cell>
          <cell r="E2385" t="str">
            <v>Scotland</v>
          </cell>
          <cell r="F2385" t="str">
            <v>Total</v>
          </cell>
          <cell r="G2385" t="str">
            <v>Golden Rum</v>
          </cell>
          <cell r="H2385" t="str">
            <v>25ml</v>
          </cell>
          <cell r="I2385" t="str">
            <v>B: £3 - £3.50</v>
          </cell>
          <cell r="J2385">
            <v>39</v>
          </cell>
          <cell r="K2385">
            <v>71.12</v>
          </cell>
          <cell r="L2385">
            <v>23.123473342831279</v>
          </cell>
        </row>
        <row r="2386">
          <cell r="B2386" t="str">
            <v>South EnglandFood PubMainstreamGolden RumB: £3 - £3.50</v>
          </cell>
          <cell r="C2386" t="str">
            <v>Total</v>
          </cell>
          <cell r="D2386" t="str">
            <v>Food Pub</v>
          </cell>
          <cell r="E2386" t="str">
            <v>South England</v>
          </cell>
          <cell r="F2386" t="str">
            <v>Mainstream</v>
          </cell>
          <cell r="G2386" t="str">
            <v>Golden Rum</v>
          </cell>
          <cell r="H2386" t="str">
            <v>25ml</v>
          </cell>
          <cell r="I2386" t="str">
            <v>B: £3 - £3.50</v>
          </cell>
          <cell r="J2386">
            <v>76</v>
          </cell>
          <cell r="K2386">
            <v>50.78</v>
          </cell>
          <cell r="L2386">
            <v>17.49778966516784</v>
          </cell>
        </row>
        <row r="2387">
          <cell r="B2387" t="str">
            <v>South EnglandFood PubMainstreamGolden RumC: £3.50 - £4</v>
          </cell>
          <cell r="C2387" t="str">
            <v>Total</v>
          </cell>
          <cell r="D2387" t="str">
            <v>Food Pub</v>
          </cell>
          <cell r="E2387" t="str">
            <v>South England</v>
          </cell>
          <cell r="F2387" t="str">
            <v>Mainstream</v>
          </cell>
          <cell r="G2387" t="str">
            <v>Golden Rum</v>
          </cell>
          <cell r="H2387" t="str">
            <v>25ml</v>
          </cell>
          <cell r="I2387" t="str">
            <v>C: £3.50 - £4</v>
          </cell>
          <cell r="J2387">
            <v>98</v>
          </cell>
          <cell r="K2387">
            <v>47.84</v>
          </cell>
          <cell r="L2387">
            <v>14.5363056975412</v>
          </cell>
        </row>
        <row r="2388">
          <cell r="B2388" t="str">
            <v>South EnglandFood PubPremiumGolden RumA: &lt;£3</v>
          </cell>
          <cell r="C2388" t="str">
            <v>Total</v>
          </cell>
          <cell r="D2388" t="str">
            <v>Food Pub</v>
          </cell>
          <cell r="E2388" t="str">
            <v>South England</v>
          </cell>
          <cell r="F2388" t="str">
            <v>Premium</v>
          </cell>
          <cell r="G2388" t="str">
            <v>Golden Rum</v>
          </cell>
          <cell r="H2388" t="str">
            <v>25ml</v>
          </cell>
          <cell r="I2388" t="str">
            <v>A: &lt;£3</v>
          </cell>
          <cell r="J2388">
            <v>32</v>
          </cell>
          <cell r="K2388">
            <v>61.69</v>
          </cell>
          <cell r="L2388">
            <v>24.948512127931522</v>
          </cell>
        </row>
        <row r="2389">
          <cell r="B2389" t="str">
            <v>South EnglandFood PubPremiumGolden RumB: £3 - £3.50</v>
          </cell>
          <cell r="C2389" t="str">
            <v>Total</v>
          </cell>
          <cell r="D2389" t="str">
            <v>Food Pub</v>
          </cell>
          <cell r="E2389" t="str">
            <v>South England</v>
          </cell>
          <cell r="F2389" t="str">
            <v>Premium</v>
          </cell>
          <cell r="G2389" t="str">
            <v>Golden Rum</v>
          </cell>
          <cell r="H2389" t="str">
            <v>25ml</v>
          </cell>
          <cell r="I2389" t="str">
            <v>B: £3 - £3.50</v>
          </cell>
          <cell r="J2389">
            <v>43</v>
          </cell>
          <cell r="K2389">
            <v>56.15</v>
          </cell>
          <cell r="L2389">
            <v>18.997443438309318</v>
          </cell>
        </row>
        <row r="2390">
          <cell r="B2390" t="str">
            <v>South EnglandFood PubPremiumGolden RumC: £3.50 - £4</v>
          </cell>
          <cell r="C2390" t="str">
            <v>Total</v>
          </cell>
          <cell r="D2390" t="str">
            <v>Food Pub</v>
          </cell>
          <cell r="E2390" t="str">
            <v>South England</v>
          </cell>
          <cell r="F2390" t="str">
            <v>Premium</v>
          </cell>
          <cell r="G2390" t="str">
            <v>Golden Rum</v>
          </cell>
          <cell r="H2390" t="str">
            <v>25ml</v>
          </cell>
          <cell r="I2390" t="str">
            <v>C: £3.50 - £4</v>
          </cell>
          <cell r="J2390">
            <v>58</v>
          </cell>
          <cell r="K2390">
            <v>50.47</v>
          </cell>
          <cell r="L2390">
            <v>15.78701564296116</v>
          </cell>
        </row>
        <row r="2391">
          <cell r="B2391" t="str">
            <v>South EnglandFood PubTotalGolden RumD: £4 - £4.50</v>
          </cell>
          <cell r="C2391" t="str">
            <v>Total</v>
          </cell>
          <cell r="D2391" t="str">
            <v>Food Pub</v>
          </cell>
          <cell r="E2391" t="str">
            <v>South England</v>
          </cell>
          <cell r="F2391" t="str">
            <v>Total</v>
          </cell>
          <cell r="G2391" t="str">
            <v>Golden Rum</v>
          </cell>
          <cell r="H2391" t="str">
            <v>25ml</v>
          </cell>
          <cell r="I2391" t="str">
            <v>D: £4 - £4.50</v>
          </cell>
          <cell r="J2391">
            <v>38</v>
          </cell>
          <cell r="K2391">
            <v>59.03</v>
          </cell>
          <cell r="L2391">
            <v>15.681472010108839</v>
          </cell>
        </row>
        <row r="2392">
          <cell r="B2392" t="str">
            <v>South EnglandFood PubTotalGolden RumA: &lt;£3</v>
          </cell>
          <cell r="C2392" t="str">
            <v>Total</v>
          </cell>
          <cell r="D2392" t="str">
            <v>Food Pub</v>
          </cell>
          <cell r="E2392" t="str">
            <v>South England</v>
          </cell>
          <cell r="F2392" t="str">
            <v>Total</v>
          </cell>
          <cell r="G2392" t="str">
            <v>Golden Rum</v>
          </cell>
          <cell r="H2392" t="str">
            <v>25ml</v>
          </cell>
          <cell r="I2392" t="str">
            <v>A: &lt;£3</v>
          </cell>
          <cell r="J2392">
            <v>59</v>
          </cell>
          <cell r="K2392">
            <v>52.48</v>
          </cell>
          <cell r="L2392">
            <v>21.677461564935562</v>
          </cell>
        </row>
        <row r="2393">
          <cell r="B2393" t="str">
            <v>South EnglandFood PubTotalGolden RumB: £3 - £3.50</v>
          </cell>
          <cell r="C2393" t="str">
            <v>Total</v>
          </cell>
          <cell r="D2393" t="str">
            <v>Food Pub</v>
          </cell>
          <cell r="E2393" t="str">
            <v>South England</v>
          </cell>
          <cell r="F2393" t="str">
            <v>Total</v>
          </cell>
          <cell r="G2393" t="str">
            <v>Golden Rum</v>
          </cell>
          <cell r="H2393" t="str">
            <v>25ml</v>
          </cell>
          <cell r="I2393" t="str">
            <v>B: £3 - £3.50</v>
          </cell>
          <cell r="J2393">
            <v>119</v>
          </cell>
          <cell r="K2393">
            <v>52.72</v>
          </cell>
          <cell r="L2393">
            <v>18.039681364706361</v>
          </cell>
        </row>
        <row r="2394">
          <cell r="B2394" t="str">
            <v>South EnglandFood PubTotalGolden RumC: £3.50 - £4</v>
          </cell>
          <cell r="C2394" t="str">
            <v>Total</v>
          </cell>
          <cell r="D2394" t="str">
            <v>Food Pub</v>
          </cell>
          <cell r="E2394" t="str">
            <v>South England</v>
          </cell>
          <cell r="F2394" t="str">
            <v>Total</v>
          </cell>
          <cell r="G2394" t="str">
            <v>Golden Rum</v>
          </cell>
          <cell r="H2394" t="str">
            <v>25ml</v>
          </cell>
          <cell r="I2394" t="str">
            <v>C: £3.50 - £4</v>
          </cell>
          <cell r="J2394">
            <v>156</v>
          </cell>
          <cell r="K2394">
            <v>48.82</v>
          </cell>
          <cell r="L2394">
            <v>15.001313241351161</v>
          </cell>
        </row>
        <row r="2395">
          <cell r="B2395" t="str">
            <v>Central/WalesPub/BarsMainstreamGolden RumB: £3 - £3.50</v>
          </cell>
          <cell r="C2395" t="str">
            <v>Total</v>
          </cell>
          <cell r="D2395" t="str">
            <v>Pub/Bars</v>
          </cell>
          <cell r="E2395" t="str">
            <v>Central/Wales</v>
          </cell>
          <cell r="F2395" t="str">
            <v>Mainstream</v>
          </cell>
          <cell r="G2395" t="str">
            <v>Golden Rum</v>
          </cell>
          <cell r="H2395" t="str">
            <v>25ml</v>
          </cell>
          <cell r="I2395" t="str">
            <v>B: £3 - £3.50</v>
          </cell>
          <cell r="J2395">
            <v>85</v>
          </cell>
          <cell r="K2395">
            <v>105.48</v>
          </cell>
          <cell r="L2395">
            <v>41.553260559622004</v>
          </cell>
        </row>
        <row r="2396">
          <cell r="B2396" t="str">
            <v>Central/WalesPub/BarsMainstreamGolden RumC: £3.50 - £4</v>
          </cell>
          <cell r="C2396" t="str">
            <v>Total</v>
          </cell>
          <cell r="D2396" t="str">
            <v>Pub/Bars</v>
          </cell>
          <cell r="E2396" t="str">
            <v>Central/Wales</v>
          </cell>
          <cell r="F2396" t="str">
            <v>Mainstream</v>
          </cell>
          <cell r="G2396" t="str">
            <v>Golden Rum</v>
          </cell>
          <cell r="H2396" t="str">
            <v>25ml</v>
          </cell>
          <cell r="I2396" t="str">
            <v>C: £3.50 - £4</v>
          </cell>
          <cell r="J2396">
            <v>95</v>
          </cell>
          <cell r="K2396">
            <v>96.64</v>
          </cell>
          <cell r="L2396">
            <v>34.222030406535559</v>
          </cell>
        </row>
        <row r="2397">
          <cell r="B2397" t="str">
            <v>Central/WalesPub/BarsMainstreamGolden RumA: &lt;£3</v>
          </cell>
          <cell r="C2397" t="str">
            <v>Total</v>
          </cell>
          <cell r="D2397" t="str">
            <v>Pub/Bars</v>
          </cell>
          <cell r="E2397" t="str">
            <v>Central/Wales</v>
          </cell>
          <cell r="F2397" t="str">
            <v>Mainstream</v>
          </cell>
          <cell r="G2397" t="str">
            <v>Golden Rum</v>
          </cell>
          <cell r="H2397" t="str">
            <v>25ml</v>
          </cell>
          <cell r="I2397" t="str">
            <v>A: &lt;£3</v>
          </cell>
          <cell r="J2397">
            <v>153</v>
          </cell>
          <cell r="K2397">
            <v>42.98</v>
          </cell>
          <cell r="L2397">
            <v>20.73567179513536</v>
          </cell>
        </row>
        <row r="2398">
          <cell r="B2398" t="str">
            <v>Central/WalesPub/BarsPremiumGolden RumD: £4 - £4.50</v>
          </cell>
          <cell r="C2398" t="str">
            <v>Total</v>
          </cell>
          <cell r="D2398" t="str">
            <v>Pub/Bars</v>
          </cell>
          <cell r="E2398" t="str">
            <v>Central/Wales</v>
          </cell>
          <cell r="F2398" t="str">
            <v>Premium</v>
          </cell>
          <cell r="G2398" t="str">
            <v>Golden Rum</v>
          </cell>
          <cell r="H2398" t="str">
            <v>25ml</v>
          </cell>
          <cell r="I2398" t="str">
            <v>D: £4 - £4.50</v>
          </cell>
          <cell r="J2398">
            <v>41</v>
          </cell>
          <cell r="K2398">
            <v>205.71</v>
          </cell>
          <cell r="L2398">
            <v>74.178577360270396</v>
          </cell>
        </row>
        <row r="2399">
          <cell r="B2399" t="str">
            <v>Central/WalesPub/BarsPremiumGolden RumB: £3 - £3.50</v>
          </cell>
          <cell r="C2399" t="str">
            <v>Total</v>
          </cell>
          <cell r="D2399" t="str">
            <v>Pub/Bars</v>
          </cell>
          <cell r="E2399" t="str">
            <v>Central/Wales</v>
          </cell>
          <cell r="F2399" t="str">
            <v>Premium</v>
          </cell>
          <cell r="G2399" t="str">
            <v>Golden Rum</v>
          </cell>
          <cell r="H2399" t="str">
            <v>25ml</v>
          </cell>
          <cell r="I2399" t="str">
            <v>B: £3 - £3.50</v>
          </cell>
          <cell r="J2399">
            <v>59</v>
          </cell>
          <cell r="K2399">
            <v>70.09</v>
          </cell>
          <cell r="L2399">
            <v>26.498888943762122</v>
          </cell>
        </row>
        <row r="2400">
          <cell r="B2400" t="str">
            <v>Central/WalesPub/BarsPremiumGolden RumC: £3.50 - £4</v>
          </cell>
          <cell r="C2400" t="str">
            <v>Total</v>
          </cell>
          <cell r="D2400" t="str">
            <v>Pub/Bars</v>
          </cell>
          <cell r="E2400" t="str">
            <v>Central/Wales</v>
          </cell>
          <cell r="F2400" t="str">
            <v>Premium</v>
          </cell>
          <cell r="G2400" t="str">
            <v>Golden Rum</v>
          </cell>
          <cell r="H2400" t="str">
            <v>25ml</v>
          </cell>
          <cell r="I2400" t="str">
            <v>C: £3.50 - £4</v>
          </cell>
          <cell r="J2400">
            <v>84</v>
          </cell>
          <cell r="K2400">
            <v>84.56</v>
          </cell>
          <cell r="L2400">
            <v>28.445624317673083</v>
          </cell>
        </row>
        <row r="2401">
          <cell r="B2401" t="str">
            <v>Central/WalesPub/BarsPremiumGolden RumA: &lt;£3</v>
          </cell>
          <cell r="C2401" t="str">
            <v>Total</v>
          </cell>
          <cell r="D2401" t="str">
            <v>Pub/Bars</v>
          </cell>
          <cell r="E2401" t="str">
            <v>Central/Wales</v>
          </cell>
          <cell r="F2401" t="str">
            <v>Premium</v>
          </cell>
          <cell r="G2401" t="str">
            <v>Golden Rum</v>
          </cell>
          <cell r="H2401" t="str">
            <v>25ml</v>
          </cell>
          <cell r="I2401" t="str">
            <v>A: &lt;£3</v>
          </cell>
          <cell r="J2401">
            <v>98</v>
          </cell>
          <cell r="K2401">
            <v>45.7</v>
          </cell>
          <cell r="L2401">
            <v>21.680247269003399</v>
          </cell>
        </row>
        <row r="2402">
          <cell r="B2402" t="str">
            <v>Central/WalesPub/BarsTotalGolden RumD: £4 - £4.50</v>
          </cell>
          <cell r="C2402" t="str">
            <v>Total</v>
          </cell>
          <cell r="D2402" t="str">
            <v>Pub/Bars</v>
          </cell>
          <cell r="E2402" t="str">
            <v>Central/Wales</v>
          </cell>
          <cell r="F2402" t="str">
            <v>Total</v>
          </cell>
          <cell r="G2402" t="str">
            <v>Golden Rum</v>
          </cell>
          <cell r="H2402" t="str">
            <v>25ml</v>
          </cell>
          <cell r="I2402" t="str">
            <v>D: £4 - £4.50</v>
          </cell>
          <cell r="J2402">
            <v>69</v>
          </cell>
          <cell r="K2402">
            <v>212.21</v>
          </cell>
          <cell r="L2402">
            <v>75.966450893177992</v>
          </cell>
        </row>
        <row r="2403">
          <cell r="B2403" t="str">
            <v>Central/WalesPub/BarsTotalGolden RumB: £3 - £3.50</v>
          </cell>
          <cell r="C2403" t="str">
            <v>Total</v>
          </cell>
          <cell r="D2403" t="str">
            <v>Pub/Bars</v>
          </cell>
          <cell r="E2403" t="str">
            <v>Central/Wales</v>
          </cell>
          <cell r="F2403" t="str">
            <v>Total</v>
          </cell>
          <cell r="G2403" t="str">
            <v>Golden Rum</v>
          </cell>
          <cell r="H2403" t="str">
            <v>25ml</v>
          </cell>
          <cell r="I2403" t="str">
            <v>B: £3 - £3.50</v>
          </cell>
          <cell r="J2403">
            <v>144</v>
          </cell>
          <cell r="K2403">
            <v>90.98</v>
          </cell>
          <cell r="L2403">
            <v>35.385149967012723</v>
          </cell>
        </row>
        <row r="2404">
          <cell r="B2404" t="str">
            <v>Central/WalesPub/BarsTotalGolden RumC: £3.50 - £4</v>
          </cell>
          <cell r="C2404" t="str">
            <v>Total</v>
          </cell>
          <cell r="D2404" t="str">
            <v>Pub/Bars</v>
          </cell>
          <cell r="E2404" t="str">
            <v>Central/Wales</v>
          </cell>
          <cell r="F2404" t="str">
            <v>Total</v>
          </cell>
          <cell r="G2404" t="str">
            <v>Golden Rum</v>
          </cell>
          <cell r="H2404" t="str">
            <v>25ml</v>
          </cell>
          <cell r="I2404" t="str">
            <v>C: £3.50 - £4</v>
          </cell>
          <cell r="J2404">
            <v>179</v>
          </cell>
          <cell r="K2404">
            <v>90.97</v>
          </cell>
          <cell r="L2404">
            <v>31.51131470003024</v>
          </cell>
        </row>
        <row r="2405">
          <cell r="B2405" t="str">
            <v>Central/WalesPub/BarsTotalGolden RumA: &lt;£3</v>
          </cell>
          <cell r="C2405" t="str">
            <v>Total</v>
          </cell>
          <cell r="D2405" t="str">
            <v>Pub/Bars</v>
          </cell>
          <cell r="E2405" t="str">
            <v>Central/Wales</v>
          </cell>
          <cell r="F2405" t="str">
            <v>Total</v>
          </cell>
          <cell r="G2405" t="str">
            <v>Golden Rum</v>
          </cell>
          <cell r="H2405" t="str">
            <v>25ml</v>
          </cell>
          <cell r="I2405" t="str">
            <v>A: &lt;£3</v>
          </cell>
          <cell r="J2405">
            <v>251</v>
          </cell>
          <cell r="K2405">
            <v>44.04</v>
          </cell>
          <cell r="L2405">
            <v>21.104470187322882</v>
          </cell>
        </row>
        <row r="2406">
          <cell r="B2406" t="str">
            <v>GBPub/BarsMainstreamGolden RumE: £4.50 - £5</v>
          </cell>
          <cell r="C2406" t="str">
            <v>Total</v>
          </cell>
          <cell r="D2406" t="str">
            <v>Pub/Bars</v>
          </cell>
          <cell r="E2406" t="str">
            <v>GB</v>
          </cell>
          <cell r="F2406" t="str">
            <v>Mainstream</v>
          </cell>
          <cell r="G2406" t="str">
            <v>Golden Rum</v>
          </cell>
          <cell r="H2406" t="str">
            <v>25ml</v>
          </cell>
          <cell r="I2406" t="str">
            <v>E: £4.50 - £5</v>
          </cell>
          <cell r="J2406">
            <v>38</v>
          </cell>
          <cell r="K2406">
            <v>285.04000000000002</v>
          </cell>
          <cell r="L2406">
            <v>88.277651423881593</v>
          </cell>
        </row>
        <row r="2407">
          <cell r="B2407" t="str">
            <v>GBPub/BarsMainstreamGolden RumD: £4 - £4.50</v>
          </cell>
          <cell r="C2407" t="str">
            <v>Total</v>
          </cell>
          <cell r="D2407" t="str">
            <v>Pub/Bars</v>
          </cell>
          <cell r="E2407" t="str">
            <v>GB</v>
          </cell>
          <cell r="F2407" t="str">
            <v>Mainstream</v>
          </cell>
          <cell r="G2407" t="str">
            <v>Golden Rum</v>
          </cell>
          <cell r="H2407" t="str">
            <v>25ml</v>
          </cell>
          <cell r="I2407" t="str">
            <v>D: £4 - £4.50</v>
          </cell>
          <cell r="J2407">
            <v>158</v>
          </cell>
          <cell r="K2407">
            <v>222.94</v>
          </cell>
          <cell r="L2407">
            <v>73.376105075729996</v>
          </cell>
        </row>
        <row r="2408">
          <cell r="B2408" t="str">
            <v>GBPub/BarsMainstreamGolden RumA: &lt;£3</v>
          </cell>
          <cell r="C2408" t="str">
            <v>Total</v>
          </cell>
          <cell r="D2408" t="str">
            <v>Pub/Bars</v>
          </cell>
          <cell r="E2408" t="str">
            <v>GB</v>
          </cell>
          <cell r="F2408" t="str">
            <v>Mainstream</v>
          </cell>
          <cell r="G2408" t="str">
            <v>Golden Rum</v>
          </cell>
          <cell r="H2408" t="str">
            <v>25ml</v>
          </cell>
          <cell r="I2408" t="str">
            <v>A: &lt;£3</v>
          </cell>
          <cell r="J2408">
            <v>343</v>
          </cell>
          <cell r="K2408">
            <v>50.35</v>
          </cell>
          <cell r="L2408">
            <v>23.248631189026241</v>
          </cell>
        </row>
        <row r="2409">
          <cell r="B2409" t="str">
            <v>GBPub/BarsMainstreamGolden RumB: £3 - £3.50</v>
          </cell>
          <cell r="C2409" t="str">
            <v>Total</v>
          </cell>
          <cell r="D2409" t="str">
            <v>Pub/Bars</v>
          </cell>
          <cell r="E2409" t="str">
            <v>GB</v>
          </cell>
          <cell r="F2409" t="str">
            <v>Mainstream</v>
          </cell>
          <cell r="G2409" t="str">
            <v>Golden Rum</v>
          </cell>
          <cell r="H2409" t="str">
            <v>25ml</v>
          </cell>
          <cell r="I2409" t="str">
            <v>B: £3 - £3.50</v>
          </cell>
          <cell r="J2409">
            <v>396</v>
          </cell>
          <cell r="K2409">
            <v>103.01</v>
          </cell>
          <cell r="L2409">
            <v>39.457540052661798</v>
          </cell>
        </row>
        <row r="2410">
          <cell r="B2410" t="str">
            <v>GBPub/BarsMainstreamGolden RumC: £3.50 - £4</v>
          </cell>
          <cell r="C2410" t="str">
            <v>Total</v>
          </cell>
          <cell r="D2410" t="str">
            <v>Pub/Bars</v>
          </cell>
          <cell r="E2410" t="str">
            <v>GB</v>
          </cell>
          <cell r="F2410" t="str">
            <v>Mainstream</v>
          </cell>
          <cell r="G2410" t="str">
            <v>Golden Rum</v>
          </cell>
          <cell r="H2410" t="str">
            <v>25ml</v>
          </cell>
          <cell r="I2410" t="str">
            <v>C: £3.50 - £4</v>
          </cell>
          <cell r="J2410">
            <v>438</v>
          </cell>
          <cell r="K2410">
            <v>139.33000000000001</v>
          </cell>
          <cell r="L2410">
            <v>48.247400286754804</v>
          </cell>
        </row>
        <row r="2411">
          <cell r="B2411" t="str">
            <v>GBPub/BarsPremiumGolden RumF: £5 - £5.50</v>
          </cell>
          <cell r="C2411" t="str">
            <v>Total</v>
          </cell>
          <cell r="D2411" t="str">
            <v>Pub/Bars</v>
          </cell>
          <cell r="E2411" t="str">
            <v>GB</v>
          </cell>
          <cell r="F2411" t="str">
            <v>Premium</v>
          </cell>
          <cell r="G2411" t="str">
            <v>Golden Rum</v>
          </cell>
          <cell r="H2411" t="str">
            <v>25ml</v>
          </cell>
          <cell r="I2411" t="str">
            <v>F: £5 - £5.50</v>
          </cell>
          <cell r="J2411">
            <v>73</v>
          </cell>
          <cell r="K2411">
            <v>170.95</v>
          </cell>
          <cell r="L2411">
            <v>42.108329355825596</v>
          </cell>
        </row>
        <row r="2412">
          <cell r="B2412" t="str">
            <v>GBPub/BarsPremiumGolden RumE: £4.50 - £5</v>
          </cell>
          <cell r="C2412" t="str">
            <v>Total</v>
          </cell>
          <cell r="D2412" t="str">
            <v>Pub/Bars</v>
          </cell>
          <cell r="E2412" t="str">
            <v>GB</v>
          </cell>
          <cell r="F2412" t="str">
            <v>Premium</v>
          </cell>
          <cell r="G2412" t="str">
            <v>Golden Rum</v>
          </cell>
          <cell r="H2412" t="str">
            <v>25ml</v>
          </cell>
          <cell r="I2412" t="str">
            <v>E: £4.50 - £5</v>
          </cell>
          <cell r="J2412">
            <v>137</v>
          </cell>
          <cell r="K2412">
            <v>217.03</v>
          </cell>
          <cell r="L2412">
            <v>61.058641269113593</v>
          </cell>
        </row>
        <row r="2413">
          <cell r="B2413" t="str">
            <v>GBPub/BarsPremiumGolden RumA: &lt;£3</v>
          </cell>
          <cell r="C2413" t="str">
            <v>Total</v>
          </cell>
          <cell r="D2413" t="str">
            <v>Pub/Bars</v>
          </cell>
          <cell r="E2413" t="str">
            <v>GB</v>
          </cell>
          <cell r="F2413" t="str">
            <v>Premium</v>
          </cell>
          <cell r="G2413" t="str">
            <v>Golden Rum</v>
          </cell>
          <cell r="H2413" t="str">
            <v>25ml</v>
          </cell>
          <cell r="I2413" t="str">
            <v>A: &lt;£3</v>
          </cell>
          <cell r="J2413">
            <v>289</v>
          </cell>
          <cell r="K2413">
            <v>65.72</v>
          </cell>
          <cell r="L2413">
            <v>27.217143446164158</v>
          </cell>
        </row>
        <row r="2414">
          <cell r="B2414" t="str">
            <v>GBPub/BarsPremiumGolden RumD: £4 - £4.50</v>
          </cell>
          <cell r="C2414" t="str">
            <v>Total</v>
          </cell>
          <cell r="D2414" t="str">
            <v>Pub/Bars</v>
          </cell>
          <cell r="E2414" t="str">
            <v>GB</v>
          </cell>
          <cell r="F2414" t="str">
            <v>Premium</v>
          </cell>
          <cell r="G2414" t="str">
            <v>Golden Rum</v>
          </cell>
          <cell r="H2414" t="str">
            <v>25ml</v>
          </cell>
          <cell r="I2414" t="str">
            <v>D: £4 - £4.50</v>
          </cell>
          <cell r="J2414">
            <v>366</v>
          </cell>
          <cell r="K2414">
            <v>175.47</v>
          </cell>
          <cell r="L2414">
            <v>54.666817393128802</v>
          </cell>
        </row>
        <row r="2415">
          <cell r="B2415" t="str">
            <v>GBPub/BarsPremiumGolden RumB: £3 - £3.50</v>
          </cell>
          <cell r="C2415" t="str">
            <v>Total</v>
          </cell>
          <cell r="D2415" t="str">
            <v>Pub/Bars</v>
          </cell>
          <cell r="E2415" t="str">
            <v>GB</v>
          </cell>
          <cell r="F2415" t="str">
            <v>Premium</v>
          </cell>
          <cell r="G2415" t="str">
            <v>Golden Rum</v>
          </cell>
          <cell r="H2415" t="str">
            <v>25ml</v>
          </cell>
          <cell r="I2415" t="str">
            <v>B: £3 - £3.50</v>
          </cell>
          <cell r="J2415">
            <v>390</v>
          </cell>
          <cell r="K2415">
            <v>97.15</v>
          </cell>
          <cell r="L2415">
            <v>33.287262944000844</v>
          </cell>
        </row>
        <row r="2416">
          <cell r="B2416" t="str">
            <v>GBPub/BarsPremiumGolden RumC: £3.50 - £4</v>
          </cell>
          <cell r="C2416" t="str">
            <v>Total</v>
          </cell>
          <cell r="D2416" t="str">
            <v>Pub/Bars</v>
          </cell>
          <cell r="E2416" t="str">
            <v>GB</v>
          </cell>
          <cell r="F2416" t="str">
            <v>Premium</v>
          </cell>
          <cell r="G2416" t="str">
            <v>Golden Rum</v>
          </cell>
          <cell r="H2416" t="str">
            <v>25ml</v>
          </cell>
          <cell r="I2416" t="str">
            <v>C: £3.50 - £4</v>
          </cell>
          <cell r="J2416">
            <v>483</v>
          </cell>
          <cell r="K2416">
            <v>115.94</v>
          </cell>
          <cell r="L2416">
            <v>37.651673665147918</v>
          </cell>
        </row>
        <row r="2417">
          <cell r="B2417" t="str">
            <v>GBPub/BarsTotalGolden RumG: £5.50 - £6</v>
          </cell>
          <cell r="C2417" t="str">
            <v>Total</v>
          </cell>
          <cell r="D2417" t="str">
            <v>Pub/Bars</v>
          </cell>
          <cell r="E2417" t="str">
            <v>GB</v>
          </cell>
          <cell r="F2417" t="str">
            <v>Total</v>
          </cell>
          <cell r="G2417" t="str">
            <v>Golden Rum</v>
          </cell>
          <cell r="H2417" t="str">
            <v>25ml</v>
          </cell>
          <cell r="I2417" t="str">
            <v>G: £5.50 - £6</v>
          </cell>
          <cell r="J2417">
            <v>32</v>
          </cell>
          <cell r="K2417">
            <v>221.65</v>
          </cell>
          <cell r="L2417">
            <v>54.15644157074</v>
          </cell>
        </row>
        <row r="2418">
          <cell r="B2418" t="str">
            <v>GBPub/BarsTotalGolden RumF: £5 - £5.50</v>
          </cell>
          <cell r="C2418" t="str">
            <v>Total</v>
          </cell>
          <cell r="D2418" t="str">
            <v>Pub/Bars</v>
          </cell>
          <cell r="E2418" t="str">
            <v>GB</v>
          </cell>
          <cell r="F2418" t="str">
            <v>Total</v>
          </cell>
          <cell r="G2418" t="str">
            <v>Golden Rum</v>
          </cell>
          <cell r="H2418" t="str">
            <v>25ml</v>
          </cell>
          <cell r="I2418" t="str">
            <v>F: £5 - £5.50</v>
          </cell>
          <cell r="J2418">
            <v>81</v>
          </cell>
          <cell r="K2418">
            <v>169.18</v>
          </cell>
          <cell r="L2418">
            <v>41.6440521477872</v>
          </cell>
        </row>
        <row r="2419">
          <cell r="B2419" t="str">
            <v>GBPub/BarsTotalGolden RumE: £4.50 - £5</v>
          </cell>
          <cell r="C2419" t="str">
            <v>Total</v>
          </cell>
          <cell r="D2419" t="str">
            <v>Pub/Bars</v>
          </cell>
          <cell r="E2419" t="str">
            <v>GB</v>
          </cell>
          <cell r="F2419" t="str">
            <v>Total</v>
          </cell>
          <cell r="G2419" t="str">
            <v>Golden Rum</v>
          </cell>
          <cell r="H2419" t="str">
            <v>25ml</v>
          </cell>
          <cell r="I2419" t="str">
            <v>E: £4.50 - £5</v>
          </cell>
          <cell r="J2419">
            <v>175</v>
          </cell>
          <cell r="K2419">
            <v>231.79</v>
          </cell>
          <cell r="L2419">
            <v>66.969054902720401</v>
          </cell>
        </row>
        <row r="2420">
          <cell r="B2420" t="str">
            <v>GBPub/BarsTotalGolden RumD: £4 - £4.50</v>
          </cell>
          <cell r="C2420" t="str">
            <v>Total</v>
          </cell>
          <cell r="D2420" t="str">
            <v>Pub/Bars</v>
          </cell>
          <cell r="E2420" t="str">
            <v>GB</v>
          </cell>
          <cell r="F2420" t="str">
            <v>Total</v>
          </cell>
          <cell r="G2420" t="str">
            <v>Golden Rum</v>
          </cell>
          <cell r="H2420" t="str">
            <v>25ml</v>
          </cell>
          <cell r="I2420" t="str">
            <v>D: £4 - £4.50</v>
          </cell>
          <cell r="J2420">
            <v>524</v>
          </cell>
          <cell r="K2420">
            <v>189.78</v>
          </cell>
          <cell r="L2420">
            <v>60.3081674958976</v>
          </cell>
        </row>
        <row r="2421">
          <cell r="B2421" t="str">
            <v>GBPub/BarsTotalGolden RumA: &lt;£3</v>
          </cell>
          <cell r="C2421" t="str">
            <v>Total</v>
          </cell>
          <cell r="D2421" t="str">
            <v>Pub/Bars</v>
          </cell>
          <cell r="E2421" t="str">
            <v>GB</v>
          </cell>
          <cell r="F2421" t="str">
            <v>Total</v>
          </cell>
          <cell r="G2421" t="str">
            <v>Golden Rum</v>
          </cell>
          <cell r="H2421" t="str">
            <v>25ml</v>
          </cell>
          <cell r="I2421" t="str">
            <v>A: &lt;£3</v>
          </cell>
          <cell r="J2421">
            <v>632</v>
          </cell>
          <cell r="K2421">
            <v>57.38</v>
          </cell>
          <cell r="L2421">
            <v>25.06334644585036</v>
          </cell>
        </row>
        <row r="2422">
          <cell r="B2422" t="str">
            <v>GBPub/BarsTotalGolden RumB: £3 - £3.50</v>
          </cell>
          <cell r="C2422" t="str">
            <v>Total</v>
          </cell>
          <cell r="D2422" t="str">
            <v>Pub/Bars</v>
          </cell>
          <cell r="E2422" t="str">
            <v>GB</v>
          </cell>
          <cell r="F2422" t="str">
            <v>Total</v>
          </cell>
          <cell r="G2422" t="str">
            <v>Golden Rum</v>
          </cell>
          <cell r="H2422" t="str">
            <v>25ml</v>
          </cell>
          <cell r="I2422" t="str">
            <v>B: £3 - £3.50</v>
          </cell>
          <cell r="J2422">
            <v>786</v>
          </cell>
          <cell r="K2422">
            <v>100.1</v>
          </cell>
          <cell r="L2422">
            <v>36.395952174318559</v>
          </cell>
        </row>
        <row r="2423">
          <cell r="B2423" t="str">
            <v>GBPub/BarsTotalGolden RumC: £3.50 - £4</v>
          </cell>
          <cell r="C2423" t="str">
            <v>Total</v>
          </cell>
          <cell r="D2423" t="str">
            <v>Pub/Bars</v>
          </cell>
          <cell r="E2423" t="str">
            <v>GB</v>
          </cell>
          <cell r="F2423" t="str">
            <v>Total</v>
          </cell>
          <cell r="G2423" t="str">
            <v>Golden Rum</v>
          </cell>
          <cell r="H2423" t="str">
            <v>25ml</v>
          </cell>
          <cell r="I2423" t="str">
            <v>C: £3.50 - £4</v>
          </cell>
          <cell r="J2423">
            <v>921</v>
          </cell>
          <cell r="K2423">
            <v>127.06</v>
          </cell>
          <cell r="L2423">
            <v>42.690683719723204</v>
          </cell>
        </row>
        <row r="2424">
          <cell r="B2424" t="str">
            <v>LondonPub/BarsMainstreamGolden RumD: £4 - £4.50</v>
          </cell>
          <cell r="C2424" t="str">
            <v>Total</v>
          </cell>
          <cell r="D2424" t="str">
            <v>Pub/Bars</v>
          </cell>
          <cell r="E2424" t="str">
            <v>London</v>
          </cell>
          <cell r="F2424" t="str">
            <v>Mainstream</v>
          </cell>
          <cell r="G2424" t="str">
            <v>Golden Rum</v>
          </cell>
          <cell r="H2424" t="str">
            <v>25ml</v>
          </cell>
          <cell r="I2424" t="str">
            <v>D: £4 - £4.50</v>
          </cell>
          <cell r="J2424">
            <v>46</v>
          </cell>
          <cell r="K2424">
            <v>240.57</v>
          </cell>
          <cell r="L2424">
            <v>73.587679750830006</v>
          </cell>
        </row>
        <row r="2425">
          <cell r="B2425" t="str">
            <v>LondonPub/BarsMainstreamGolden RumB: £3 - £3.50</v>
          </cell>
          <cell r="C2425" t="str">
            <v>Total</v>
          </cell>
          <cell r="D2425" t="str">
            <v>Pub/Bars</v>
          </cell>
          <cell r="E2425" t="str">
            <v>London</v>
          </cell>
          <cell r="F2425" t="str">
            <v>Mainstream</v>
          </cell>
          <cell r="G2425" t="str">
            <v>Golden Rum</v>
          </cell>
          <cell r="H2425" t="str">
            <v>25ml</v>
          </cell>
          <cell r="I2425" t="str">
            <v>B: £3 - £3.50</v>
          </cell>
          <cell r="J2425">
            <v>48</v>
          </cell>
          <cell r="K2425">
            <v>84.7</v>
          </cell>
          <cell r="L2425">
            <v>32.198016770849961</v>
          </cell>
        </row>
        <row r="2426">
          <cell r="B2426" t="str">
            <v>LondonPub/BarsMainstreamGolden RumC: £3.50 - £4</v>
          </cell>
          <cell r="C2426" t="str">
            <v>Total</v>
          </cell>
          <cell r="D2426" t="str">
            <v>Pub/Bars</v>
          </cell>
          <cell r="E2426" t="str">
            <v>London</v>
          </cell>
          <cell r="F2426" t="str">
            <v>Mainstream</v>
          </cell>
          <cell r="G2426" t="str">
            <v>Golden Rum</v>
          </cell>
          <cell r="H2426" t="str">
            <v>25ml</v>
          </cell>
          <cell r="I2426" t="str">
            <v>C: £3.50 - £4</v>
          </cell>
          <cell r="J2426">
            <v>75</v>
          </cell>
          <cell r="K2426">
            <v>153.53</v>
          </cell>
          <cell r="L2426">
            <v>53.878515044915602</v>
          </cell>
        </row>
        <row r="2427">
          <cell r="B2427" t="str">
            <v>LondonPub/BarsPremiumGolden RumF: £5 - £5.50</v>
          </cell>
          <cell r="C2427" t="str">
            <v>Total</v>
          </cell>
          <cell r="D2427" t="str">
            <v>Pub/Bars</v>
          </cell>
          <cell r="E2427" t="str">
            <v>London</v>
          </cell>
          <cell r="F2427" t="str">
            <v>Premium</v>
          </cell>
          <cell r="G2427" t="str">
            <v>Golden Rum</v>
          </cell>
          <cell r="H2427" t="str">
            <v>25ml</v>
          </cell>
          <cell r="I2427" t="str">
            <v>F: £5 - £5.50</v>
          </cell>
          <cell r="J2427">
            <v>49</v>
          </cell>
          <cell r="K2427">
            <v>192.64</v>
          </cell>
          <cell r="L2427">
            <v>47.259542958538795</v>
          </cell>
        </row>
        <row r="2428">
          <cell r="B2428" t="str">
            <v>LondonPub/BarsPremiumGolden RumE: £4.50 - £5</v>
          </cell>
          <cell r="C2428" t="str">
            <v>Total</v>
          </cell>
          <cell r="D2428" t="str">
            <v>Pub/Bars</v>
          </cell>
          <cell r="E2428" t="str">
            <v>London</v>
          </cell>
          <cell r="F2428" t="str">
            <v>Premium</v>
          </cell>
          <cell r="G2428" t="str">
            <v>Golden Rum</v>
          </cell>
          <cell r="H2428" t="str">
            <v>25ml</v>
          </cell>
          <cell r="I2428" t="str">
            <v>E: £4.50 - £5</v>
          </cell>
          <cell r="J2428">
            <v>72</v>
          </cell>
          <cell r="K2428">
            <v>182.66</v>
          </cell>
          <cell r="L2428">
            <v>46.174750006586002</v>
          </cell>
        </row>
        <row r="2429">
          <cell r="B2429" t="str">
            <v>LondonPub/BarsPremiumGolden RumB: £3 - £3.50</v>
          </cell>
          <cell r="C2429" t="str">
            <v>Total</v>
          </cell>
          <cell r="D2429" t="str">
            <v>Pub/Bars</v>
          </cell>
          <cell r="E2429" t="str">
            <v>London</v>
          </cell>
          <cell r="F2429" t="str">
            <v>Premium</v>
          </cell>
          <cell r="G2429" t="str">
            <v>Golden Rum</v>
          </cell>
          <cell r="H2429" t="str">
            <v>25ml</v>
          </cell>
          <cell r="I2429" t="str">
            <v>B: £3 - £3.50</v>
          </cell>
          <cell r="J2429">
            <v>81</v>
          </cell>
          <cell r="K2429">
            <v>101.85</v>
          </cell>
          <cell r="L2429">
            <v>34.432862750706796</v>
          </cell>
        </row>
        <row r="2430">
          <cell r="B2430" t="str">
            <v>LondonPub/BarsPremiumGolden RumD: £4 - £4.50</v>
          </cell>
          <cell r="C2430" t="str">
            <v>Total</v>
          </cell>
          <cell r="D2430" t="str">
            <v>Pub/Bars</v>
          </cell>
          <cell r="E2430" t="str">
            <v>London</v>
          </cell>
          <cell r="F2430" t="str">
            <v>Premium</v>
          </cell>
          <cell r="G2430" t="str">
            <v>Golden Rum</v>
          </cell>
          <cell r="H2430" t="str">
            <v>25ml</v>
          </cell>
          <cell r="I2430" t="str">
            <v>D: £4 - £4.50</v>
          </cell>
          <cell r="J2430">
            <v>148</v>
          </cell>
          <cell r="K2430">
            <v>131.22</v>
          </cell>
          <cell r="L2430">
            <v>37.328842359223955</v>
          </cell>
        </row>
        <row r="2431">
          <cell r="B2431" t="str">
            <v>LondonPub/BarsPremiumGolden RumC: £3.50 - £4</v>
          </cell>
          <cell r="C2431" t="str">
            <v>Total</v>
          </cell>
          <cell r="D2431" t="str">
            <v>Pub/Bars</v>
          </cell>
          <cell r="E2431" t="str">
            <v>London</v>
          </cell>
          <cell r="F2431" t="str">
            <v>Premium</v>
          </cell>
          <cell r="G2431" t="str">
            <v>Golden Rum</v>
          </cell>
          <cell r="H2431" t="str">
            <v>25ml</v>
          </cell>
          <cell r="I2431" t="str">
            <v>C: £3.50 - £4</v>
          </cell>
          <cell r="J2431">
            <v>149</v>
          </cell>
          <cell r="K2431">
            <v>113.07</v>
          </cell>
          <cell r="L2431">
            <v>36.854987161400601</v>
          </cell>
        </row>
        <row r="2432">
          <cell r="B2432" t="str">
            <v>LondonPub/BarsTotalGolden RumA: &lt;£3</v>
          </cell>
          <cell r="C2432" t="str">
            <v>Total</v>
          </cell>
          <cell r="D2432" t="str">
            <v>Pub/Bars</v>
          </cell>
          <cell r="E2432" t="str">
            <v>London</v>
          </cell>
          <cell r="F2432" t="str">
            <v>Total</v>
          </cell>
          <cell r="G2432" t="str">
            <v>Golden Rum</v>
          </cell>
          <cell r="H2432" t="str">
            <v>25ml</v>
          </cell>
          <cell r="I2432" t="str">
            <v>A: &lt;£3</v>
          </cell>
          <cell r="J2432">
            <v>36</v>
          </cell>
          <cell r="K2432">
            <v>102.16</v>
          </cell>
          <cell r="L2432">
            <v>38.854334807132481</v>
          </cell>
        </row>
        <row r="2433">
          <cell r="B2433" t="str">
            <v>LondonPub/BarsTotalGolden RumF: £5 - £5.50</v>
          </cell>
          <cell r="C2433" t="str">
            <v>Total</v>
          </cell>
          <cell r="D2433" t="str">
            <v>Pub/Bars</v>
          </cell>
          <cell r="E2433" t="str">
            <v>London</v>
          </cell>
          <cell r="F2433" t="str">
            <v>Total</v>
          </cell>
          <cell r="G2433" t="str">
            <v>Golden Rum</v>
          </cell>
          <cell r="H2433" t="str">
            <v>25ml</v>
          </cell>
          <cell r="I2433" t="str">
            <v>F: £5 - £5.50</v>
          </cell>
          <cell r="J2433">
            <v>53</v>
          </cell>
          <cell r="K2433">
            <v>191.52</v>
          </cell>
          <cell r="L2433">
            <v>46.903214945399604</v>
          </cell>
        </row>
        <row r="2434">
          <cell r="B2434" t="str">
            <v>LondonPub/BarsTotalGolden RumE: £4.50 - £5</v>
          </cell>
          <cell r="C2434" t="str">
            <v>Total</v>
          </cell>
          <cell r="D2434" t="str">
            <v>Pub/Bars</v>
          </cell>
          <cell r="E2434" t="str">
            <v>London</v>
          </cell>
          <cell r="F2434" t="str">
            <v>Total</v>
          </cell>
          <cell r="G2434" t="str">
            <v>Golden Rum</v>
          </cell>
          <cell r="H2434" t="str">
            <v>25ml</v>
          </cell>
          <cell r="I2434" t="str">
            <v>E: £4.50 - £5</v>
          </cell>
          <cell r="J2434">
            <v>87</v>
          </cell>
          <cell r="K2434">
            <v>195.65</v>
          </cell>
          <cell r="L2434">
            <v>50.517814601315202</v>
          </cell>
        </row>
        <row r="2435">
          <cell r="B2435" t="str">
            <v>LondonPub/BarsTotalGolden RumB: £3 - £3.50</v>
          </cell>
          <cell r="C2435" t="str">
            <v>Total</v>
          </cell>
          <cell r="D2435" t="str">
            <v>Pub/Bars</v>
          </cell>
          <cell r="E2435" t="str">
            <v>London</v>
          </cell>
          <cell r="F2435" t="str">
            <v>Total</v>
          </cell>
          <cell r="G2435" t="str">
            <v>Golden Rum</v>
          </cell>
          <cell r="H2435" t="str">
            <v>25ml</v>
          </cell>
          <cell r="I2435" t="str">
            <v>B: £3 - £3.50</v>
          </cell>
          <cell r="J2435">
            <v>129</v>
          </cell>
          <cell r="K2435">
            <v>95.47</v>
          </cell>
          <cell r="L2435">
            <v>33.601292153550759</v>
          </cell>
        </row>
        <row r="2436">
          <cell r="B2436" t="str">
            <v>LondonPub/BarsTotalGolden RumD: £4 - £4.50</v>
          </cell>
          <cell r="C2436" t="str">
            <v>Total</v>
          </cell>
          <cell r="D2436" t="str">
            <v>Pub/Bars</v>
          </cell>
          <cell r="E2436" t="str">
            <v>London</v>
          </cell>
          <cell r="F2436" t="str">
            <v>Total</v>
          </cell>
          <cell r="G2436" t="str">
            <v>Golden Rum</v>
          </cell>
          <cell r="H2436" t="str">
            <v>25ml</v>
          </cell>
          <cell r="I2436" t="str">
            <v>D: £4 - £4.50</v>
          </cell>
          <cell r="J2436">
            <v>194</v>
          </cell>
          <cell r="K2436">
            <v>157.15</v>
          </cell>
          <cell r="L2436">
            <v>45.9262986479552</v>
          </cell>
        </row>
        <row r="2437">
          <cell r="B2437" t="str">
            <v>LondonPub/BarsTotalGolden RumC: £3.50 - £4</v>
          </cell>
          <cell r="C2437" t="str">
            <v>Total</v>
          </cell>
          <cell r="D2437" t="str">
            <v>Pub/Bars</v>
          </cell>
          <cell r="E2437" t="str">
            <v>London</v>
          </cell>
          <cell r="F2437" t="str">
            <v>Total</v>
          </cell>
          <cell r="G2437" t="str">
            <v>Golden Rum</v>
          </cell>
          <cell r="H2437" t="str">
            <v>25ml</v>
          </cell>
          <cell r="I2437" t="str">
            <v>C: £3.50 - £4</v>
          </cell>
          <cell r="J2437">
            <v>224</v>
          </cell>
          <cell r="K2437">
            <v>126.62</v>
          </cell>
          <cell r="L2437">
            <v>42.554829086684805</v>
          </cell>
        </row>
        <row r="2438">
          <cell r="B2438" t="str">
            <v>North EnglandPub/BarsMainstreamGolden RumD: £4 - £4.50</v>
          </cell>
          <cell r="C2438" t="str">
            <v>Total</v>
          </cell>
          <cell r="D2438" t="str">
            <v>Pub/Bars</v>
          </cell>
          <cell r="E2438" t="str">
            <v>North England</v>
          </cell>
          <cell r="F2438" t="str">
            <v>Mainstream</v>
          </cell>
          <cell r="G2438" t="str">
            <v>Golden Rum</v>
          </cell>
          <cell r="H2438" t="str">
            <v>25ml</v>
          </cell>
          <cell r="I2438" t="str">
            <v>D: £4 - £4.50</v>
          </cell>
          <cell r="J2438">
            <v>31</v>
          </cell>
          <cell r="K2438">
            <v>210.87</v>
          </cell>
          <cell r="L2438">
            <v>71.293353937726792</v>
          </cell>
        </row>
        <row r="2439">
          <cell r="B2439" t="str">
            <v>North EnglandPub/BarsMainstreamGolden RumB: £3 - £3.50</v>
          </cell>
          <cell r="C2439" t="str">
            <v>Total</v>
          </cell>
          <cell r="D2439" t="str">
            <v>Pub/Bars</v>
          </cell>
          <cell r="E2439" t="str">
            <v>North England</v>
          </cell>
          <cell r="F2439" t="str">
            <v>Mainstream</v>
          </cell>
          <cell r="G2439" t="str">
            <v>Golden Rum</v>
          </cell>
          <cell r="H2439" t="str">
            <v>25ml</v>
          </cell>
          <cell r="I2439" t="str">
            <v>B: £3 - £3.50</v>
          </cell>
          <cell r="J2439">
            <v>103</v>
          </cell>
          <cell r="K2439">
            <v>85.46</v>
          </cell>
          <cell r="L2439">
            <v>33.856873356753837</v>
          </cell>
        </row>
        <row r="2440">
          <cell r="B2440" t="str">
            <v>North EnglandPub/BarsMainstreamGolden RumC: £3.50 - £4</v>
          </cell>
          <cell r="C2440" t="str">
            <v>Total</v>
          </cell>
          <cell r="D2440" t="str">
            <v>Pub/Bars</v>
          </cell>
          <cell r="E2440" t="str">
            <v>North England</v>
          </cell>
          <cell r="F2440" t="str">
            <v>Mainstream</v>
          </cell>
          <cell r="G2440" t="str">
            <v>Golden Rum</v>
          </cell>
          <cell r="H2440" t="str">
            <v>25ml</v>
          </cell>
          <cell r="I2440" t="str">
            <v>C: £3.50 - £4</v>
          </cell>
          <cell r="J2440">
            <v>109</v>
          </cell>
          <cell r="K2440">
            <v>121.29</v>
          </cell>
          <cell r="L2440">
            <v>42.310641959263606</v>
          </cell>
        </row>
        <row r="2441">
          <cell r="B2441" t="str">
            <v>North EnglandPub/BarsMainstreamGolden RumA: &lt;£3</v>
          </cell>
          <cell r="C2441" t="str">
            <v>Total</v>
          </cell>
          <cell r="D2441" t="str">
            <v>Pub/Bars</v>
          </cell>
          <cell r="E2441" t="str">
            <v>North England</v>
          </cell>
          <cell r="F2441" t="str">
            <v>Mainstream</v>
          </cell>
          <cell r="G2441" t="str">
            <v>Golden Rum</v>
          </cell>
          <cell r="H2441" t="str">
            <v>25ml</v>
          </cell>
          <cell r="I2441" t="str">
            <v>A: &lt;£3</v>
          </cell>
          <cell r="J2441">
            <v>120</v>
          </cell>
          <cell r="K2441">
            <v>44.49</v>
          </cell>
          <cell r="L2441">
            <v>20.631175290496682</v>
          </cell>
        </row>
        <row r="2442">
          <cell r="B2442" t="str">
            <v>North EnglandPub/BarsPremiumGolden RumD: £4 - £4.50</v>
          </cell>
          <cell r="C2442" t="str">
            <v>Total</v>
          </cell>
          <cell r="D2442" t="str">
            <v>Pub/Bars</v>
          </cell>
          <cell r="E2442" t="str">
            <v>North England</v>
          </cell>
          <cell r="F2442" t="str">
            <v>Premium</v>
          </cell>
          <cell r="G2442" t="str">
            <v>Golden Rum</v>
          </cell>
          <cell r="H2442" t="str">
            <v>25ml</v>
          </cell>
          <cell r="I2442" t="str">
            <v>D: £4 - £4.50</v>
          </cell>
          <cell r="J2442">
            <v>68</v>
          </cell>
          <cell r="K2442">
            <v>142.35</v>
          </cell>
          <cell r="L2442">
            <v>47.942746843637998</v>
          </cell>
        </row>
        <row r="2443">
          <cell r="B2443" t="str">
            <v>North EnglandPub/BarsPremiumGolden RumC: £3.50 - £4</v>
          </cell>
          <cell r="C2443" t="str">
            <v>Total</v>
          </cell>
          <cell r="D2443" t="str">
            <v>Pub/Bars</v>
          </cell>
          <cell r="E2443" t="str">
            <v>North England</v>
          </cell>
          <cell r="F2443" t="str">
            <v>Premium</v>
          </cell>
          <cell r="G2443" t="str">
            <v>Golden Rum</v>
          </cell>
          <cell r="H2443" t="str">
            <v>25ml</v>
          </cell>
          <cell r="I2443" t="str">
            <v>C: £3.50 - £4</v>
          </cell>
          <cell r="J2443">
            <v>75</v>
          </cell>
          <cell r="K2443">
            <v>108.84</v>
          </cell>
          <cell r="L2443">
            <v>35.474165761451999</v>
          </cell>
        </row>
        <row r="2444">
          <cell r="B2444" t="str">
            <v>North EnglandPub/BarsPremiumGolden RumA: &lt;£3</v>
          </cell>
          <cell r="C2444" t="str">
            <v>Total</v>
          </cell>
          <cell r="D2444" t="str">
            <v>Pub/Bars</v>
          </cell>
          <cell r="E2444" t="str">
            <v>North England</v>
          </cell>
          <cell r="F2444" t="str">
            <v>Premium</v>
          </cell>
          <cell r="G2444" t="str">
            <v>Golden Rum</v>
          </cell>
          <cell r="H2444" t="str">
            <v>25ml</v>
          </cell>
          <cell r="I2444" t="str">
            <v>A: &lt;£3</v>
          </cell>
          <cell r="J2444">
            <v>77</v>
          </cell>
          <cell r="K2444">
            <v>53.37</v>
          </cell>
          <cell r="L2444">
            <v>22.25625959384212</v>
          </cell>
        </row>
        <row r="2445">
          <cell r="B2445" t="str">
            <v>North EnglandPub/BarsPremiumGolden RumB: £3 - £3.50</v>
          </cell>
          <cell r="C2445" t="str">
            <v>Total</v>
          </cell>
          <cell r="D2445" t="str">
            <v>Pub/Bars</v>
          </cell>
          <cell r="E2445" t="str">
            <v>North England</v>
          </cell>
          <cell r="F2445" t="str">
            <v>Premium</v>
          </cell>
          <cell r="G2445" t="str">
            <v>Golden Rum</v>
          </cell>
          <cell r="H2445" t="str">
            <v>25ml</v>
          </cell>
          <cell r="I2445" t="str">
            <v>B: £3 - £3.50</v>
          </cell>
          <cell r="J2445">
            <v>101</v>
          </cell>
          <cell r="K2445">
            <v>76.27</v>
          </cell>
          <cell r="L2445">
            <v>27.303386635063237</v>
          </cell>
        </row>
        <row r="2446">
          <cell r="B2446" t="str">
            <v>North EnglandPub/BarsTotalGolden RumE: £4.50 - £5</v>
          </cell>
          <cell r="C2446" t="str">
            <v>Total</v>
          </cell>
          <cell r="D2446" t="str">
            <v>Pub/Bars</v>
          </cell>
          <cell r="E2446" t="str">
            <v>North England</v>
          </cell>
          <cell r="F2446" t="str">
            <v>Total</v>
          </cell>
          <cell r="G2446" t="str">
            <v>Golden Rum</v>
          </cell>
          <cell r="H2446" t="str">
            <v>25ml</v>
          </cell>
          <cell r="I2446" t="str">
            <v>E: £4.50 - £5</v>
          </cell>
          <cell r="J2446">
            <v>36</v>
          </cell>
          <cell r="K2446">
            <v>288.81</v>
          </cell>
          <cell r="L2446">
            <v>97.444965657659992</v>
          </cell>
        </row>
        <row r="2447">
          <cell r="B2447" t="str">
            <v>North EnglandPub/BarsTotalGolden RumD: £4 - £4.50</v>
          </cell>
          <cell r="C2447" t="str">
            <v>Total</v>
          </cell>
          <cell r="D2447" t="str">
            <v>Pub/Bars</v>
          </cell>
          <cell r="E2447" t="str">
            <v>North England</v>
          </cell>
          <cell r="F2447" t="str">
            <v>Total</v>
          </cell>
          <cell r="G2447" t="str">
            <v>Golden Rum</v>
          </cell>
          <cell r="H2447" t="str">
            <v>25ml</v>
          </cell>
          <cell r="I2447" t="str">
            <v>D: £4 - £4.50</v>
          </cell>
          <cell r="J2447">
            <v>99</v>
          </cell>
          <cell r="K2447">
            <v>163.81</v>
          </cell>
          <cell r="L2447">
            <v>55.254553105423604</v>
          </cell>
        </row>
        <row r="2448">
          <cell r="B2448" t="str">
            <v>North EnglandPub/BarsTotalGolden RumC: £3.50 - £4</v>
          </cell>
          <cell r="C2448" t="str">
            <v>Total</v>
          </cell>
          <cell r="D2448" t="str">
            <v>Pub/Bars</v>
          </cell>
          <cell r="E2448" t="str">
            <v>North England</v>
          </cell>
          <cell r="F2448" t="str">
            <v>Total</v>
          </cell>
          <cell r="G2448" t="str">
            <v>Golden Rum</v>
          </cell>
          <cell r="H2448" t="str">
            <v>25ml</v>
          </cell>
          <cell r="I2448" t="str">
            <v>C: £3.50 - £4</v>
          </cell>
          <cell r="J2448">
            <v>184</v>
          </cell>
          <cell r="K2448">
            <v>116.21</v>
          </cell>
          <cell r="L2448">
            <v>39.524034813416399</v>
          </cell>
        </row>
        <row r="2449">
          <cell r="B2449" t="str">
            <v>North EnglandPub/BarsTotalGolden RumA: &lt;£3</v>
          </cell>
          <cell r="C2449" t="str">
            <v>Total</v>
          </cell>
          <cell r="D2449" t="str">
            <v>Pub/Bars</v>
          </cell>
          <cell r="E2449" t="str">
            <v>North England</v>
          </cell>
          <cell r="F2449" t="str">
            <v>Total</v>
          </cell>
          <cell r="G2449" t="str">
            <v>Golden Rum</v>
          </cell>
          <cell r="H2449" t="str">
            <v>25ml</v>
          </cell>
          <cell r="I2449" t="str">
            <v>A: &lt;£3</v>
          </cell>
          <cell r="J2449">
            <v>197</v>
          </cell>
          <cell r="K2449">
            <v>47.96</v>
          </cell>
          <cell r="L2449">
            <v>21.266360525814438</v>
          </cell>
        </row>
        <row r="2450">
          <cell r="B2450" t="str">
            <v>North EnglandPub/BarsTotalGolden RumB: £3 - £3.50</v>
          </cell>
          <cell r="C2450" t="str">
            <v>Total</v>
          </cell>
          <cell r="D2450" t="str">
            <v>Pub/Bars</v>
          </cell>
          <cell r="E2450" t="str">
            <v>North England</v>
          </cell>
          <cell r="F2450" t="str">
            <v>Total</v>
          </cell>
          <cell r="G2450" t="str">
            <v>Golden Rum</v>
          </cell>
          <cell r="H2450" t="str">
            <v>25ml</v>
          </cell>
          <cell r="I2450" t="str">
            <v>B: £3 - £3.50</v>
          </cell>
          <cell r="J2450">
            <v>204</v>
          </cell>
          <cell r="K2450">
            <v>80.91</v>
          </cell>
          <cell r="L2450">
            <v>30.6122549308188</v>
          </cell>
        </row>
        <row r="2451">
          <cell r="B2451" t="str">
            <v>ScotlandPub/BarsMainstreamGolden RumB: £3 - £3.50</v>
          </cell>
          <cell r="C2451" t="str">
            <v>Total</v>
          </cell>
          <cell r="D2451" t="str">
            <v>Pub/Bars</v>
          </cell>
          <cell r="E2451" t="str">
            <v>Scotland</v>
          </cell>
          <cell r="F2451" t="str">
            <v>Mainstream</v>
          </cell>
          <cell r="G2451" t="str">
            <v>Golden Rum</v>
          </cell>
          <cell r="H2451" t="str">
            <v>25ml</v>
          </cell>
          <cell r="I2451" t="str">
            <v>B: £3 - £3.50</v>
          </cell>
          <cell r="J2451">
            <v>44</v>
          </cell>
          <cell r="K2451">
            <v>130</v>
          </cell>
          <cell r="L2451">
            <v>44.874617259898393</v>
          </cell>
        </row>
        <row r="2452">
          <cell r="B2452" t="str">
            <v>ScotlandPub/BarsPremiumGolden RumC: £3.50 - £4</v>
          </cell>
          <cell r="C2452" t="str">
            <v>Total</v>
          </cell>
          <cell r="D2452" t="str">
            <v>Pub/Bars</v>
          </cell>
          <cell r="E2452" t="str">
            <v>Scotland</v>
          </cell>
          <cell r="F2452" t="str">
            <v>Premium</v>
          </cell>
          <cell r="G2452" t="str">
            <v>Golden Rum</v>
          </cell>
          <cell r="H2452" t="str">
            <v>25ml</v>
          </cell>
          <cell r="I2452" t="str">
            <v>C: £3.50 - £4</v>
          </cell>
          <cell r="J2452">
            <v>34</v>
          </cell>
          <cell r="K2452">
            <v>231.72</v>
          </cell>
          <cell r="L2452">
            <v>70.528148175415197</v>
          </cell>
        </row>
        <row r="2453">
          <cell r="B2453" t="str">
            <v>ScotlandPub/BarsPremiumGolden RumB: £3 - £3.50</v>
          </cell>
          <cell r="C2453" t="str">
            <v>Total</v>
          </cell>
          <cell r="D2453" t="str">
            <v>Pub/Bars</v>
          </cell>
          <cell r="E2453" t="str">
            <v>Scotland</v>
          </cell>
          <cell r="F2453" t="str">
            <v>Premium</v>
          </cell>
          <cell r="G2453" t="str">
            <v>Golden Rum</v>
          </cell>
          <cell r="H2453" t="str">
            <v>25ml</v>
          </cell>
          <cell r="I2453" t="str">
            <v>B: £3 - £3.50</v>
          </cell>
          <cell r="J2453">
            <v>52</v>
          </cell>
          <cell r="K2453">
            <v>154.28</v>
          </cell>
          <cell r="L2453">
            <v>50.365782643668396</v>
          </cell>
        </row>
        <row r="2454">
          <cell r="B2454" t="str">
            <v>ScotlandPub/BarsTotalGolden RumA: &lt;£3</v>
          </cell>
          <cell r="C2454" t="str">
            <v>Total</v>
          </cell>
          <cell r="D2454" t="str">
            <v>Pub/Bars</v>
          </cell>
          <cell r="E2454" t="str">
            <v>Scotland</v>
          </cell>
          <cell r="F2454" t="str">
            <v>Total</v>
          </cell>
          <cell r="G2454" t="str">
            <v>Golden Rum</v>
          </cell>
          <cell r="H2454" t="str">
            <v>25ml</v>
          </cell>
          <cell r="I2454" t="str">
            <v>A: &lt;£3</v>
          </cell>
          <cell r="J2454">
            <v>41</v>
          </cell>
          <cell r="K2454">
            <v>121</v>
          </cell>
          <cell r="L2454">
            <v>49.737813112182806</v>
          </cell>
        </row>
        <row r="2455">
          <cell r="B2455" t="str">
            <v>ScotlandPub/BarsTotalGolden RumC: £3.50 - £4</v>
          </cell>
          <cell r="C2455" t="str">
            <v>Total</v>
          </cell>
          <cell r="D2455" t="str">
            <v>Pub/Bars</v>
          </cell>
          <cell r="E2455" t="str">
            <v>Scotland</v>
          </cell>
          <cell r="F2455" t="str">
            <v>Total</v>
          </cell>
          <cell r="G2455" t="str">
            <v>Golden Rum</v>
          </cell>
          <cell r="H2455" t="str">
            <v>25ml</v>
          </cell>
          <cell r="I2455" t="str">
            <v>C: £3.50 - £4</v>
          </cell>
          <cell r="J2455">
            <v>59</v>
          </cell>
          <cell r="K2455">
            <v>243.49</v>
          </cell>
          <cell r="L2455">
            <v>74.786563682254396</v>
          </cell>
        </row>
        <row r="2456">
          <cell r="B2456" t="str">
            <v>ScotlandPub/BarsTotalGolden RumB: £3 - £3.50</v>
          </cell>
          <cell r="C2456" t="str">
            <v>Total</v>
          </cell>
          <cell r="D2456" t="str">
            <v>Pub/Bars</v>
          </cell>
          <cell r="E2456" t="str">
            <v>Scotland</v>
          </cell>
          <cell r="F2456" t="str">
            <v>Total</v>
          </cell>
          <cell r="G2456" t="str">
            <v>Golden Rum</v>
          </cell>
          <cell r="H2456" t="str">
            <v>25ml</v>
          </cell>
          <cell r="I2456" t="str">
            <v>B: £3 - £3.50</v>
          </cell>
          <cell r="J2456">
            <v>96</v>
          </cell>
          <cell r="K2456">
            <v>143.16</v>
          </cell>
          <cell r="L2456">
            <v>47.848998509440399</v>
          </cell>
        </row>
        <row r="2457">
          <cell r="B2457" t="str">
            <v>South EnglandPub/BarsMainstreamGolden RumA: &lt;£3</v>
          </cell>
          <cell r="C2457" t="str">
            <v>Total</v>
          </cell>
          <cell r="D2457" t="str">
            <v>Pub/Bars</v>
          </cell>
          <cell r="E2457" t="str">
            <v>South England</v>
          </cell>
          <cell r="F2457" t="str">
            <v>Mainstream</v>
          </cell>
          <cell r="G2457" t="str">
            <v>Golden Rum</v>
          </cell>
          <cell r="H2457" t="str">
            <v>25ml</v>
          </cell>
          <cell r="I2457" t="str">
            <v>A: &lt;£3</v>
          </cell>
          <cell r="J2457">
            <v>42</v>
          </cell>
          <cell r="K2457">
            <v>71.400000000000006</v>
          </cell>
          <cell r="L2457">
            <v>30.958163780675282</v>
          </cell>
        </row>
        <row r="2458">
          <cell r="B2458" t="str">
            <v>South EnglandPub/BarsMainstreamGolden RumD: £4 - £4.50</v>
          </cell>
          <cell r="C2458" t="str">
            <v>Total</v>
          </cell>
          <cell r="D2458" t="str">
            <v>Pub/Bars</v>
          </cell>
          <cell r="E2458" t="str">
            <v>South England</v>
          </cell>
          <cell r="F2458" t="str">
            <v>Mainstream</v>
          </cell>
          <cell r="G2458" t="str">
            <v>Golden Rum</v>
          </cell>
          <cell r="H2458" t="str">
            <v>25ml</v>
          </cell>
          <cell r="I2458" t="str">
            <v>D: £4 - £4.50</v>
          </cell>
          <cell r="J2458">
            <v>51</v>
          </cell>
          <cell r="K2458">
            <v>203.53</v>
          </cell>
          <cell r="L2458">
            <v>68.582509018842003</v>
          </cell>
        </row>
        <row r="2459">
          <cell r="B2459" t="str">
            <v>South EnglandPub/BarsMainstreamGolden RumB: £3 - £3.50</v>
          </cell>
          <cell r="C2459" t="str">
            <v>Total</v>
          </cell>
          <cell r="D2459" t="str">
            <v>Pub/Bars</v>
          </cell>
          <cell r="E2459" t="str">
            <v>South England</v>
          </cell>
          <cell r="F2459" t="str">
            <v>Mainstream</v>
          </cell>
          <cell r="G2459" t="str">
            <v>Golden Rum</v>
          </cell>
          <cell r="H2459" t="str">
            <v>25ml</v>
          </cell>
          <cell r="I2459" t="str">
            <v>B: £3 - £3.50</v>
          </cell>
          <cell r="J2459">
            <v>116</v>
          </cell>
          <cell r="K2459">
            <v>114.12</v>
          </cell>
          <cell r="L2459">
            <v>43.844075802622804</v>
          </cell>
        </row>
        <row r="2460">
          <cell r="B2460" t="str">
            <v>South EnglandPub/BarsMainstreamGolden RumC: £3.50 - £4</v>
          </cell>
          <cell r="C2460" t="str">
            <v>Total</v>
          </cell>
          <cell r="D2460" t="str">
            <v>Pub/Bars</v>
          </cell>
          <cell r="E2460" t="str">
            <v>South England</v>
          </cell>
          <cell r="F2460" t="str">
            <v>Mainstream</v>
          </cell>
          <cell r="G2460" t="str">
            <v>Golden Rum</v>
          </cell>
          <cell r="H2460" t="str">
            <v>25ml</v>
          </cell>
          <cell r="I2460" t="str">
            <v>C: £3.50 - £4</v>
          </cell>
          <cell r="J2460">
            <v>134</v>
          </cell>
          <cell r="K2460">
            <v>153.88999999999999</v>
          </cell>
          <cell r="L2460">
            <v>53.836340416122802</v>
          </cell>
        </row>
        <row r="2461">
          <cell r="B2461" t="str">
            <v>South EnglandPub/BarsPremiumGolden RumA: &lt;£3</v>
          </cell>
          <cell r="C2461" t="str">
            <v>Total</v>
          </cell>
          <cell r="D2461" t="str">
            <v>Pub/Bars</v>
          </cell>
          <cell r="E2461" t="str">
            <v>South England</v>
          </cell>
          <cell r="F2461" t="str">
            <v>Premium</v>
          </cell>
          <cell r="G2461" t="str">
            <v>Golden Rum</v>
          </cell>
          <cell r="H2461" t="str">
            <v>25ml</v>
          </cell>
          <cell r="I2461" t="str">
            <v>A: &lt;£3</v>
          </cell>
          <cell r="J2461">
            <v>65</v>
          </cell>
          <cell r="K2461">
            <v>63.41</v>
          </cell>
          <cell r="L2461">
            <v>24.847548365066842</v>
          </cell>
        </row>
        <row r="2462">
          <cell r="B2462" t="str">
            <v>South EnglandPub/BarsPremiumGolden RumD: £4 - £4.50</v>
          </cell>
          <cell r="C2462" t="str">
            <v>Total</v>
          </cell>
          <cell r="D2462" t="str">
            <v>Pub/Bars</v>
          </cell>
          <cell r="E2462" t="str">
            <v>South England</v>
          </cell>
          <cell r="F2462" t="str">
            <v>Premium</v>
          </cell>
          <cell r="G2462" t="str">
            <v>Golden Rum</v>
          </cell>
          <cell r="H2462" t="str">
            <v>25ml</v>
          </cell>
          <cell r="I2462" t="str">
            <v>D: £4 - £4.50</v>
          </cell>
          <cell r="J2462">
            <v>94</v>
          </cell>
          <cell r="K2462">
            <v>245.92</v>
          </cell>
          <cell r="L2462">
            <v>76.877938252022403</v>
          </cell>
        </row>
        <row r="2463">
          <cell r="B2463" t="str">
            <v>South EnglandPub/BarsPremiumGolden RumB: £3 - £3.50</v>
          </cell>
          <cell r="C2463" t="str">
            <v>Total</v>
          </cell>
          <cell r="D2463" t="str">
            <v>Pub/Bars</v>
          </cell>
          <cell r="E2463" t="str">
            <v>South England</v>
          </cell>
          <cell r="F2463" t="str">
            <v>Premium</v>
          </cell>
          <cell r="G2463" t="str">
            <v>Golden Rum</v>
          </cell>
          <cell r="H2463" t="str">
            <v>25ml</v>
          </cell>
          <cell r="I2463" t="str">
            <v>B: £3 - £3.50</v>
          </cell>
          <cell r="J2463">
            <v>97</v>
          </cell>
          <cell r="K2463">
            <v>100.81</v>
          </cell>
          <cell r="L2463">
            <v>33.534778041845001</v>
          </cell>
        </row>
        <row r="2464">
          <cell r="B2464" t="str">
            <v>South EnglandPub/BarsPremiumGolden RumC: £3.50 - £4</v>
          </cell>
          <cell r="C2464" t="str">
            <v>Total</v>
          </cell>
          <cell r="D2464" t="str">
            <v>Pub/Bars</v>
          </cell>
          <cell r="E2464" t="str">
            <v>South England</v>
          </cell>
          <cell r="F2464" t="str">
            <v>Premium</v>
          </cell>
          <cell r="G2464" t="str">
            <v>Golden Rum</v>
          </cell>
          <cell r="H2464" t="str">
            <v>25ml</v>
          </cell>
          <cell r="I2464" t="str">
            <v>C: £3.50 - £4</v>
          </cell>
          <cell r="J2464">
            <v>141</v>
          </cell>
          <cell r="K2464">
            <v>113.52</v>
          </cell>
          <cell r="L2464">
            <v>37.208605535178556</v>
          </cell>
        </row>
        <row r="2465">
          <cell r="B2465" t="str">
            <v>South EnglandPub/BarsTotalGolden RumE: £4.50 - £5</v>
          </cell>
          <cell r="C2465" t="str">
            <v>Total</v>
          </cell>
          <cell r="D2465" t="str">
            <v>Pub/Bars</v>
          </cell>
          <cell r="E2465" t="str">
            <v>South England</v>
          </cell>
          <cell r="F2465" t="str">
            <v>Total</v>
          </cell>
          <cell r="G2465" t="str">
            <v>Golden Rum</v>
          </cell>
          <cell r="H2465" t="str">
            <v>25ml</v>
          </cell>
          <cell r="I2465" t="str">
            <v>E: £4.50 - £5</v>
          </cell>
          <cell r="J2465">
            <v>31</v>
          </cell>
          <cell r="K2465">
            <v>265.14</v>
          </cell>
          <cell r="L2465">
            <v>74.503647560778802</v>
          </cell>
        </row>
        <row r="2466">
          <cell r="B2466" t="str">
            <v>South EnglandPub/BarsTotalGolden RumA: &lt;£3</v>
          </cell>
          <cell r="C2466" t="str">
            <v>Total</v>
          </cell>
          <cell r="D2466" t="str">
            <v>Pub/Bars</v>
          </cell>
          <cell r="E2466" t="str">
            <v>South England</v>
          </cell>
          <cell r="F2466" t="str">
            <v>Total</v>
          </cell>
          <cell r="G2466" t="str">
            <v>Golden Rum</v>
          </cell>
          <cell r="H2466" t="str">
            <v>25ml</v>
          </cell>
          <cell r="I2466" t="str">
            <v>A: &lt;£3</v>
          </cell>
          <cell r="J2466">
            <v>107</v>
          </cell>
          <cell r="K2466">
            <v>66.55</v>
          </cell>
          <cell r="L2466">
            <v>27.246107687081363</v>
          </cell>
        </row>
        <row r="2467">
          <cell r="B2467" t="str">
            <v>South EnglandPub/BarsTotalGolden RumD: £4 - £4.50</v>
          </cell>
          <cell r="C2467" t="str">
            <v>Total</v>
          </cell>
          <cell r="D2467" t="str">
            <v>Pub/Bars</v>
          </cell>
          <cell r="E2467" t="str">
            <v>South England</v>
          </cell>
          <cell r="F2467" t="str">
            <v>Total</v>
          </cell>
          <cell r="G2467" t="str">
            <v>Golden Rum</v>
          </cell>
          <cell r="H2467" t="str">
            <v>25ml</v>
          </cell>
          <cell r="I2467" t="str">
            <v>D: £4 - £4.50</v>
          </cell>
          <cell r="J2467">
            <v>145</v>
          </cell>
          <cell r="K2467">
            <v>231.01</v>
          </cell>
          <cell r="L2467">
            <v>73.960235556214002</v>
          </cell>
        </row>
        <row r="2468">
          <cell r="B2468" t="str">
            <v>South EnglandPub/BarsTotalGolden RumB: £3 - £3.50</v>
          </cell>
          <cell r="C2468" t="str">
            <v>Total</v>
          </cell>
          <cell r="D2468" t="str">
            <v>Pub/Bars</v>
          </cell>
          <cell r="E2468" t="str">
            <v>South England</v>
          </cell>
          <cell r="F2468" t="str">
            <v>Total</v>
          </cell>
          <cell r="G2468" t="str">
            <v>Golden Rum</v>
          </cell>
          <cell r="H2468" t="str">
            <v>25ml</v>
          </cell>
          <cell r="I2468" t="str">
            <v>B: £3 - £3.50</v>
          </cell>
          <cell r="J2468">
            <v>213</v>
          </cell>
          <cell r="K2468">
            <v>108.06</v>
          </cell>
          <cell r="L2468">
            <v>39.149231282456277</v>
          </cell>
        </row>
        <row r="2469">
          <cell r="B2469" t="str">
            <v>South EnglandPub/BarsTotalGolden RumC: £3.50 - £4</v>
          </cell>
          <cell r="C2469" t="str">
            <v>Total</v>
          </cell>
          <cell r="D2469" t="str">
            <v>Pub/Bars</v>
          </cell>
          <cell r="E2469" t="str">
            <v>South England</v>
          </cell>
          <cell r="F2469" t="str">
            <v>Total</v>
          </cell>
          <cell r="G2469" t="str">
            <v>Golden Rum</v>
          </cell>
          <cell r="H2469" t="str">
            <v>25ml</v>
          </cell>
          <cell r="I2469" t="str">
            <v>C: £3.50 - £4</v>
          </cell>
          <cell r="J2469">
            <v>275</v>
          </cell>
          <cell r="K2469">
            <v>133.19</v>
          </cell>
          <cell r="L2469">
            <v>45.310847258984005</v>
          </cell>
        </row>
        <row r="2470">
          <cell r="B2470" t="str">
            <v>Central/WalesWet PubMainstreamGolden RumA: &lt;£3</v>
          </cell>
          <cell r="C2470" t="str">
            <v>Total</v>
          </cell>
          <cell r="D2470" t="str">
            <v>Wet Pub</v>
          </cell>
          <cell r="E2470" t="str">
            <v>Central/Wales</v>
          </cell>
          <cell r="F2470" t="str">
            <v>Mainstream</v>
          </cell>
          <cell r="G2470" t="str">
            <v>Golden Rum</v>
          </cell>
          <cell r="H2470" t="str">
            <v>25ml</v>
          </cell>
          <cell r="I2470" t="str">
            <v>A: &lt;£3</v>
          </cell>
          <cell r="J2470">
            <v>76</v>
          </cell>
          <cell r="K2470">
            <v>45.91</v>
          </cell>
          <cell r="L2470">
            <v>22.590985749370837</v>
          </cell>
        </row>
        <row r="2471">
          <cell r="B2471" t="str">
            <v>Central/WalesWet PubPremiumGolden RumC: £3.50 - £4</v>
          </cell>
          <cell r="C2471" t="str">
            <v>Total</v>
          </cell>
          <cell r="D2471" t="str">
            <v>Wet Pub</v>
          </cell>
          <cell r="E2471" t="str">
            <v>Central/Wales</v>
          </cell>
          <cell r="F2471" t="str">
            <v>Premium</v>
          </cell>
          <cell r="G2471" t="str">
            <v>Golden Rum</v>
          </cell>
          <cell r="H2471" t="str">
            <v>25ml</v>
          </cell>
          <cell r="I2471" t="str">
            <v>C: £3.50 - £4</v>
          </cell>
          <cell r="J2471">
            <v>37</v>
          </cell>
          <cell r="K2471">
            <v>82.79</v>
          </cell>
          <cell r="L2471">
            <v>25.842579251774918</v>
          </cell>
        </row>
        <row r="2472">
          <cell r="B2472" t="str">
            <v>Central/WalesWet PubPremiumGolden RumA: &lt;£3</v>
          </cell>
          <cell r="C2472" t="str">
            <v>Total</v>
          </cell>
          <cell r="D2472" t="str">
            <v>Wet Pub</v>
          </cell>
          <cell r="E2472" t="str">
            <v>Central/Wales</v>
          </cell>
          <cell r="F2472" t="str">
            <v>Premium</v>
          </cell>
          <cell r="G2472" t="str">
            <v>Golden Rum</v>
          </cell>
          <cell r="H2472" t="str">
            <v>25ml</v>
          </cell>
          <cell r="I2472" t="str">
            <v>A: &lt;£3</v>
          </cell>
          <cell r="J2472">
            <v>60</v>
          </cell>
          <cell r="K2472">
            <v>42.6</v>
          </cell>
          <cell r="L2472">
            <v>21.855128590373202</v>
          </cell>
        </row>
        <row r="2473">
          <cell r="B2473" t="str">
            <v>Central/WalesWet PubTotalGolden RumB: £3 - £3.50</v>
          </cell>
          <cell r="C2473" t="str">
            <v>Total</v>
          </cell>
          <cell r="D2473" t="str">
            <v>Wet Pub</v>
          </cell>
          <cell r="E2473" t="str">
            <v>Central/Wales</v>
          </cell>
          <cell r="F2473" t="str">
            <v>Total</v>
          </cell>
          <cell r="G2473" t="str">
            <v>Golden Rum</v>
          </cell>
          <cell r="H2473" t="str">
            <v>25ml</v>
          </cell>
          <cell r="I2473" t="str">
            <v>B: £3 - £3.50</v>
          </cell>
          <cell r="J2473">
            <v>41</v>
          </cell>
          <cell r="K2473">
            <v>81.97</v>
          </cell>
          <cell r="L2473">
            <v>30.990114062972999</v>
          </cell>
        </row>
        <row r="2474">
          <cell r="B2474" t="str">
            <v>Central/WalesWet PubTotalGolden RumC: £3.50 - £4</v>
          </cell>
          <cell r="C2474" t="str">
            <v>Total</v>
          </cell>
          <cell r="D2474" t="str">
            <v>Wet Pub</v>
          </cell>
          <cell r="E2474" t="str">
            <v>Central/Wales</v>
          </cell>
          <cell r="F2474" t="str">
            <v>Total</v>
          </cell>
          <cell r="G2474" t="str">
            <v>Golden Rum</v>
          </cell>
          <cell r="H2474" t="str">
            <v>25ml</v>
          </cell>
          <cell r="I2474" t="str">
            <v>C: £3.50 - £4</v>
          </cell>
          <cell r="J2474">
            <v>55</v>
          </cell>
          <cell r="K2474">
            <v>95.98</v>
          </cell>
          <cell r="L2474">
            <v>31.754039603051961</v>
          </cell>
        </row>
        <row r="2475">
          <cell r="B2475" t="str">
            <v>Central/WalesWet PubTotalGolden RumA: &lt;£3</v>
          </cell>
          <cell r="C2475" t="str">
            <v>Total</v>
          </cell>
          <cell r="D2475" t="str">
            <v>Wet Pub</v>
          </cell>
          <cell r="E2475" t="str">
            <v>Central/Wales</v>
          </cell>
          <cell r="F2475" t="str">
            <v>Total</v>
          </cell>
          <cell r="G2475" t="str">
            <v>Golden Rum</v>
          </cell>
          <cell r="H2475" t="str">
            <v>25ml</v>
          </cell>
          <cell r="I2475" t="str">
            <v>A: &lt;£3</v>
          </cell>
          <cell r="J2475">
            <v>136</v>
          </cell>
          <cell r="K2475">
            <v>44.45</v>
          </cell>
          <cell r="L2475">
            <v>22.266342885107161</v>
          </cell>
        </row>
        <row r="2476">
          <cell r="B2476" t="str">
            <v>GBWet PubMainstreamGolden RumD: £4 - £4.50</v>
          </cell>
          <cell r="C2476" t="str">
            <v>Total</v>
          </cell>
          <cell r="D2476" t="str">
            <v>Wet Pub</v>
          </cell>
          <cell r="E2476" t="str">
            <v>GB</v>
          </cell>
          <cell r="F2476" t="str">
            <v>Mainstream</v>
          </cell>
          <cell r="G2476" t="str">
            <v>Golden Rum</v>
          </cell>
          <cell r="H2476" t="str">
            <v>25ml</v>
          </cell>
          <cell r="I2476" t="str">
            <v>D: £4 - £4.50</v>
          </cell>
          <cell r="J2476">
            <v>42</v>
          </cell>
          <cell r="K2476">
            <v>164.96</v>
          </cell>
          <cell r="L2476">
            <v>49.997527961734001</v>
          </cell>
        </row>
        <row r="2477">
          <cell r="B2477" t="str">
            <v>GBWet PubMainstreamGolden RumC: £3.50 - £4</v>
          </cell>
          <cell r="C2477" t="str">
            <v>Total</v>
          </cell>
          <cell r="D2477" t="str">
            <v>Wet Pub</v>
          </cell>
          <cell r="E2477" t="str">
            <v>GB</v>
          </cell>
          <cell r="F2477" t="str">
            <v>Mainstream</v>
          </cell>
          <cell r="G2477" t="str">
            <v>Golden Rum</v>
          </cell>
          <cell r="H2477" t="str">
            <v>25ml</v>
          </cell>
          <cell r="I2477" t="str">
            <v>C: £3.50 - £4</v>
          </cell>
          <cell r="J2477">
            <v>70</v>
          </cell>
          <cell r="K2477">
            <v>167.79</v>
          </cell>
          <cell r="L2477">
            <v>57.458680615103205</v>
          </cell>
        </row>
        <row r="2478">
          <cell r="B2478" t="str">
            <v>GBWet PubMainstreamGolden RumB: £3 - £3.50</v>
          </cell>
          <cell r="C2478" t="str">
            <v>Total</v>
          </cell>
          <cell r="D2478" t="str">
            <v>Wet Pub</v>
          </cell>
          <cell r="E2478" t="str">
            <v>GB</v>
          </cell>
          <cell r="F2478" t="str">
            <v>Mainstream</v>
          </cell>
          <cell r="G2478" t="str">
            <v>Golden Rum</v>
          </cell>
          <cell r="H2478" t="str">
            <v>25ml</v>
          </cell>
          <cell r="I2478" t="str">
            <v>B: £3 - £3.50</v>
          </cell>
          <cell r="J2478">
            <v>79</v>
          </cell>
          <cell r="K2478">
            <v>101.34</v>
          </cell>
          <cell r="L2478">
            <v>37.563973981997876</v>
          </cell>
        </row>
        <row r="2479">
          <cell r="B2479" t="str">
            <v>GBWet PubMainstreamGolden RumA: &lt;£3</v>
          </cell>
          <cell r="C2479" t="str">
            <v>Total</v>
          </cell>
          <cell r="D2479" t="str">
            <v>Wet Pub</v>
          </cell>
          <cell r="E2479" t="str">
            <v>GB</v>
          </cell>
          <cell r="F2479" t="str">
            <v>Mainstream</v>
          </cell>
          <cell r="G2479" t="str">
            <v>Golden Rum</v>
          </cell>
          <cell r="H2479" t="str">
            <v>25ml</v>
          </cell>
          <cell r="I2479" t="str">
            <v>A: &lt;£3</v>
          </cell>
          <cell r="J2479">
            <v>145</v>
          </cell>
          <cell r="K2479">
            <v>49.36</v>
          </cell>
          <cell r="L2479">
            <v>23.130024394919001</v>
          </cell>
        </row>
        <row r="2480">
          <cell r="B2480" t="str">
            <v>GBWet PubPremiumGolden RumE: £4.50 - £5</v>
          </cell>
          <cell r="C2480" t="str">
            <v>Total</v>
          </cell>
          <cell r="D2480" t="str">
            <v>Wet Pub</v>
          </cell>
          <cell r="E2480" t="str">
            <v>GB</v>
          </cell>
          <cell r="F2480" t="str">
            <v>Premium</v>
          </cell>
          <cell r="G2480" t="str">
            <v>Golden Rum</v>
          </cell>
          <cell r="H2480" t="str">
            <v>25ml</v>
          </cell>
          <cell r="I2480" t="str">
            <v>E: £4.50 - £5</v>
          </cell>
          <cell r="J2480">
            <v>41</v>
          </cell>
          <cell r="K2480">
            <v>138.31</v>
          </cell>
          <cell r="L2480">
            <v>32.857937915189758</v>
          </cell>
        </row>
        <row r="2481">
          <cell r="B2481" t="str">
            <v>GBWet PubPremiumGolden RumD: £4 - £4.50</v>
          </cell>
          <cell r="C2481" t="str">
            <v>Total</v>
          </cell>
          <cell r="D2481" t="str">
            <v>Wet Pub</v>
          </cell>
          <cell r="E2481" t="str">
            <v>GB</v>
          </cell>
          <cell r="F2481" t="str">
            <v>Premium</v>
          </cell>
          <cell r="G2481" t="str">
            <v>Golden Rum</v>
          </cell>
          <cell r="H2481" t="str">
            <v>25ml</v>
          </cell>
          <cell r="I2481" t="str">
            <v>D: £4 - £4.50</v>
          </cell>
          <cell r="J2481">
            <v>153</v>
          </cell>
          <cell r="K2481">
            <v>136.29</v>
          </cell>
          <cell r="L2481">
            <v>38.591630575694602</v>
          </cell>
        </row>
        <row r="2482">
          <cell r="B2482" t="str">
            <v>GBWet PubPremiumGolden RumA: &lt;£3</v>
          </cell>
          <cell r="C2482" t="str">
            <v>Total</v>
          </cell>
          <cell r="D2482" t="str">
            <v>Wet Pub</v>
          </cell>
          <cell r="E2482" t="str">
            <v>GB</v>
          </cell>
          <cell r="F2482" t="str">
            <v>Premium</v>
          </cell>
          <cell r="G2482" t="str">
            <v>Golden Rum</v>
          </cell>
          <cell r="H2482" t="str">
            <v>25ml</v>
          </cell>
          <cell r="I2482" t="str">
            <v>A: &lt;£3</v>
          </cell>
          <cell r="J2482">
            <v>170</v>
          </cell>
          <cell r="K2482">
            <v>64.459999999999994</v>
          </cell>
          <cell r="L2482">
            <v>27.161220762011798</v>
          </cell>
        </row>
        <row r="2483">
          <cell r="B2483" t="str">
            <v>GBWet PubPremiumGolden RumB: £3 - £3.50</v>
          </cell>
          <cell r="C2483" t="str">
            <v>Total</v>
          </cell>
          <cell r="D2483" t="str">
            <v>Wet Pub</v>
          </cell>
          <cell r="E2483" t="str">
            <v>GB</v>
          </cell>
          <cell r="F2483" t="str">
            <v>Premium</v>
          </cell>
          <cell r="G2483" t="str">
            <v>Golden Rum</v>
          </cell>
          <cell r="H2483" t="str">
            <v>25ml</v>
          </cell>
          <cell r="I2483" t="str">
            <v>B: £3 - £3.50</v>
          </cell>
          <cell r="J2483">
            <v>187</v>
          </cell>
          <cell r="K2483">
            <v>108.95</v>
          </cell>
          <cell r="L2483">
            <v>36.029404286820757</v>
          </cell>
        </row>
        <row r="2484">
          <cell r="B2484" t="str">
            <v>GBWet PubPremiumGolden RumC: £3.50 - £4</v>
          </cell>
          <cell r="C2484" t="str">
            <v>Total</v>
          </cell>
          <cell r="D2484" t="str">
            <v>Wet Pub</v>
          </cell>
          <cell r="E2484" t="str">
            <v>GB</v>
          </cell>
          <cell r="F2484" t="str">
            <v>Premium</v>
          </cell>
          <cell r="G2484" t="str">
            <v>Golden Rum</v>
          </cell>
          <cell r="H2484" t="str">
            <v>25ml</v>
          </cell>
          <cell r="I2484" t="str">
            <v>C: £3.50 - £4</v>
          </cell>
          <cell r="J2484">
            <v>221</v>
          </cell>
          <cell r="K2484">
            <v>113.75</v>
          </cell>
          <cell r="L2484">
            <v>35.297259576831841</v>
          </cell>
        </row>
        <row r="2485">
          <cell r="B2485" t="str">
            <v>GBWet PubTotalGolden RumE: £4.50 - £5</v>
          </cell>
          <cell r="C2485" t="str">
            <v>Total</v>
          </cell>
          <cell r="D2485" t="str">
            <v>Wet Pub</v>
          </cell>
          <cell r="E2485" t="str">
            <v>GB</v>
          </cell>
          <cell r="F2485" t="str">
            <v>Total</v>
          </cell>
          <cell r="G2485" t="str">
            <v>Golden Rum</v>
          </cell>
          <cell r="H2485" t="str">
            <v>25ml</v>
          </cell>
          <cell r="I2485" t="str">
            <v>E: £4.50 - £5</v>
          </cell>
          <cell r="J2485">
            <v>47</v>
          </cell>
          <cell r="K2485">
            <v>142.97999999999999</v>
          </cell>
          <cell r="L2485">
            <v>35.326446249029082</v>
          </cell>
        </row>
        <row r="2486">
          <cell r="B2486" t="str">
            <v>GBWet PubTotalGolden RumD: £4 - £4.50</v>
          </cell>
          <cell r="C2486" t="str">
            <v>Total</v>
          </cell>
          <cell r="D2486" t="str">
            <v>Wet Pub</v>
          </cell>
          <cell r="E2486" t="str">
            <v>GB</v>
          </cell>
          <cell r="F2486" t="str">
            <v>Total</v>
          </cell>
          <cell r="G2486" t="str">
            <v>Golden Rum</v>
          </cell>
          <cell r="H2486" t="str">
            <v>25ml</v>
          </cell>
          <cell r="I2486" t="str">
            <v>D: £4 - £4.50</v>
          </cell>
          <cell r="J2486">
            <v>195</v>
          </cell>
          <cell r="K2486">
            <v>142.46</v>
          </cell>
          <cell r="L2486">
            <v>41.048285397303196</v>
          </cell>
        </row>
        <row r="2487">
          <cell r="B2487" t="str">
            <v>GBWet PubTotalGolden RumB: £3 - £3.50</v>
          </cell>
          <cell r="C2487" t="str">
            <v>Total</v>
          </cell>
          <cell r="D2487" t="str">
            <v>Wet Pub</v>
          </cell>
          <cell r="E2487" t="str">
            <v>GB</v>
          </cell>
          <cell r="F2487" t="str">
            <v>Total</v>
          </cell>
          <cell r="G2487" t="str">
            <v>Golden Rum</v>
          </cell>
          <cell r="H2487" t="str">
            <v>25ml</v>
          </cell>
          <cell r="I2487" t="str">
            <v>B: £3 - £3.50</v>
          </cell>
          <cell r="J2487">
            <v>266</v>
          </cell>
          <cell r="K2487">
            <v>106.69</v>
          </cell>
          <cell r="L2487">
            <v>36.485159948170356</v>
          </cell>
        </row>
        <row r="2488">
          <cell r="B2488" t="str">
            <v>GBWet PubTotalGolden RumC: £3.50 - £4</v>
          </cell>
          <cell r="C2488" t="str">
            <v>Total</v>
          </cell>
          <cell r="D2488" t="str">
            <v>Wet Pub</v>
          </cell>
          <cell r="E2488" t="str">
            <v>GB</v>
          </cell>
          <cell r="F2488" t="str">
            <v>Total</v>
          </cell>
          <cell r="G2488" t="str">
            <v>Golden Rum</v>
          </cell>
          <cell r="H2488" t="str">
            <v>25ml</v>
          </cell>
          <cell r="I2488" t="str">
            <v>C: £3.50 - £4</v>
          </cell>
          <cell r="J2488">
            <v>291</v>
          </cell>
          <cell r="K2488">
            <v>126.75</v>
          </cell>
          <cell r="L2488">
            <v>40.628185599783599</v>
          </cell>
        </row>
        <row r="2489">
          <cell r="B2489" t="str">
            <v>GBWet PubTotalGolden RumA: &lt;£3</v>
          </cell>
          <cell r="C2489" t="str">
            <v>Total</v>
          </cell>
          <cell r="D2489" t="str">
            <v>Wet Pub</v>
          </cell>
          <cell r="E2489" t="str">
            <v>GB</v>
          </cell>
          <cell r="F2489" t="str">
            <v>Total</v>
          </cell>
          <cell r="G2489" t="str">
            <v>Golden Rum</v>
          </cell>
          <cell r="H2489" t="str">
            <v>25ml</v>
          </cell>
          <cell r="I2489" t="str">
            <v>A: &lt;£3</v>
          </cell>
          <cell r="J2489">
            <v>315</v>
          </cell>
          <cell r="K2489">
            <v>57.51</v>
          </cell>
          <cell r="L2489">
            <v>25.305590688270641</v>
          </cell>
        </row>
        <row r="2490">
          <cell r="B2490" t="str">
            <v>LondonWet PubPremiumGolden RumB: £3 - £3.50</v>
          </cell>
          <cell r="C2490" t="str">
            <v>Total</v>
          </cell>
          <cell r="D2490" t="str">
            <v>Wet Pub</v>
          </cell>
          <cell r="E2490" t="str">
            <v>London</v>
          </cell>
          <cell r="F2490" t="str">
            <v>Premium</v>
          </cell>
          <cell r="G2490" t="str">
            <v>Golden Rum</v>
          </cell>
          <cell r="H2490" t="str">
            <v>25ml</v>
          </cell>
          <cell r="I2490" t="str">
            <v>B: £3 - £3.50</v>
          </cell>
          <cell r="J2490">
            <v>36</v>
          </cell>
          <cell r="K2490">
            <v>126.07</v>
          </cell>
          <cell r="L2490">
            <v>39.935398265499437</v>
          </cell>
        </row>
        <row r="2491">
          <cell r="B2491" t="str">
            <v>LondonWet PubPremiumGolden RumC: £3.50 - £4</v>
          </cell>
          <cell r="C2491" t="str">
            <v>Total</v>
          </cell>
          <cell r="D2491" t="str">
            <v>Wet Pub</v>
          </cell>
          <cell r="E2491" t="str">
            <v>London</v>
          </cell>
          <cell r="F2491" t="str">
            <v>Premium</v>
          </cell>
          <cell r="G2491" t="str">
            <v>Golden Rum</v>
          </cell>
          <cell r="H2491" t="str">
            <v>25ml</v>
          </cell>
          <cell r="I2491" t="str">
            <v>C: £3.50 - £4</v>
          </cell>
          <cell r="J2491">
            <v>70</v>
          </cell>
          <cell r="K2491">
            <v>139.16999999999999</v>
          </cell>
          <cell r="L2491">
            <v>44.360150678615604</v>
          </cell>
        </row>
        <row r="2492">
          <cell r="B2492" t="str">
            <v>LondonWet PubPremiumGolden RumD: £4 - £4.50</v>
          </cell>
          <cell r="C2492" t="str">
            <v>Total</v>
          </cell>
          <cell r="D2492" t="str">
            <v>Wet Pub</v>
          </cell>
          <cell r="E2492" t="str">
            <v>London</v>
          </cell>
          <cell r="F2492" t="str">
            <v>Premium</v>
          </cell>
          <cell r="G2492" t="str">
            <v>Golden Rum</v>
          </cell>
          <cell r="H2492" t="str">
            <v>25ml</v>
          </cell>
          <cell r="I2492" t="str">
            <v>D: £4 - £4.50</v>
          </cell>
          <cell r="J2492">
            <v>84</v>
          </cell>
          <cell r="K2492">
            <v>110.65</v>
          </cell>
          <cell r="L2492">
            <v>28.979868047794721</v>
          </cell>
        </row>
        <row r="2493">
          <cell r="B2493" t="str">
            <v>LondonWet PubTotalGolden RumE: £4.50 - £5</v>
          </cell>
          <cell r="C2493" t="str">
            <v>Total</v>
          </cell>
          <cell r="D2493" t="str">
            <v>Wet Pub</v>
          </cell>
          <cell r="E2493" t="str">
            <v>London</v>
          </cell>
          <cell r="F2493" t="str">
            <v>Total</v>
          </cell>
          <cell r="G2493" t="str">
            <v>Golden Rum</v>
          </cell>
          <cell r="H2493" t="str">
            <v>25ml</v>
          </cell>
          <cell r="I2493" t="str">
            <v>E: £4.50 - £5</v>
          </cell>
          <cell r="J2493">
            <v>31</v>
          </cell>
          <cell r="K2493">
            <v>160.78</v>
          </cell>
          <cell r="L2493">
            <v>39.810029344367159</v>
          </cell>
        </row>
        <row r="2494">
          <cell r="B2494" t="str">
            <v>LondonWet PubTotalGolden RumB: £3 - £3.50</v>
          </cell>
          <cell r="C2494" t="str">
            <v>Total</v>
          </cell>
          <cell r="D2494" t="str">
            <v>Wet Pub</v>
          </cell>
          <cell r="E2494" t="str">
            <v>London</v>
          </cell>
          <cell r="F2494" t="str">
            <v>Total</v>
          </cell>
          <cell r="G2494" t="str">
            <v>Golden Rum</v>
          </cell>
          <cell r="H2494" t="str">
            <v>25ml</v>
          </cell>
          <cell r="I2494" t="str">
            <v>B: £3 - £3.50</v>
          </cell>
          <cell r="J2494">
            <v>42</v>
          </cell>
          <cell r="K2494">
            <v>123.91</v>
          </cell>
          <cell r="L2494">
            <v>40.021550161636803</v>
          </cell>
        </row>
        <row r="2495">
          <cell r="B2495" t="str">
            <v>LondonWet PubTotalGolden RumC: £3.50 - £4</v>
          </cell>
          <cell r="C2495" t="str">
            <v>Total</v>
          </cell>
          <cell r="D2495" t="str">
            <v>Wet Pub</v>
          </cell>
          <cell r="E2495" t="str">
            <v>London</v>
          </cell>
          <cell r="F2495" t="str">
            <v>Total</v>
          </cell>
          <cell r="G2495" t="str">
            <v>Golden Rum</v>
          </cell>
          <cell r="H2495" t="str">
            <v>25ml</v>
          </cell>
          <cell r="I2495" t="str">
            <v>C: £3.50 - £4</v>
          </cell>
          <cell r="J2495">
            <v>84</v>
          </cell>
          <cell r="K2495">
            <v>131.30000000000001</v>
          </cell>
          <cell r="L2495">
            <v>41.98389769616</v>
          </cell>
        </row>
        <row r="2496">
          <cell r="B2496" t="str">
            <v>LondonWet PubTotalGolden RumD: £4 - £4.50</v>
          </cell>
          <cell r="C2496" t="str">
            <v>Total</v>
          </cell>
          <cell r="D2496" t="str">
            <v>Wet Pub</v>
          </cell>
          <cell r="E2496" t="str">
            <v>London</v>
          </cell>
          <cell r="F2496" t="str">
            <v>Total</v>
          </cell>
          <cell r="G2496" t="str">
            <v>Golden Rum</v>
          </cell>
          <cell r="H2496" t="str">
            <v>25ml</v>
          </cell>
          <cell r="I2496" t="str">
            <v>D: £4 - £4.50</v>
          </cell>
          <cell r="J2496">
            <v>107</v>
          </cell>
          <cell r="K2496">
            <v>125.16</v>
          </cell>
          <cell r="L2496">
            <v>34.337261888816322</v>
          </cell>
        </row>
        <row r="2497">
          <cell r="B2497" t="str">
            <v>North EnglandWet PubMainstreamGolden RumA: &lt;£3</v>
          </cell>
          <cell r="C2497" t="str">
            <v>Total</v>
          </cell>
          <cell r="D2497" t="str">
            <v>Wet Pub</v>
          </cell>
          <cell r="E2497" t="str">
            <v>North England</v>
          </cell>
          <cell r="F2497" t="str">
            <v>Mainstream</v>
          </cell>
          <cell r="G2497" t="str">
            <v>Golden Rum</v>
          </cell>
          <cell r="H2497" t="str">
            <v>25ml</v>
          </cell>
          <cell r="I2497" t="str">
            <v>A: &lt;£3</v>
          </cell>
          <cell r="J2497">
            <v>53</v>
          </cell>
          <cell r="K2497">
            <v>46.4</v>
          </cell>
          <cell r="L2497">
            <v>21.482480254659642</v>
          </cell>
        </row>
        <row r="2498">
          <cell r="B2498" t="str">
            <v>North EnglandWet PubPremiumGolden RumC: £3.50 - £4</v>
          </cell>
          <cell r="C2498" t="str">
            <v>Total</v>
          </cell>
          <cell r="D2498" t="str">
            <v>Wet Pub</v>
          </cell>
          <cell r="E2498" t="str">
            <v>North England</v>
          </cell>
          <cell r="F2498" t="str">
            <v>Premium</v>
          </cell>
          <cell r="G2498" t="str">
            <v>Golden Rum</v>
          </cell>
          <cell r="H2498" t="str">
            <v>25ml</v>
          </cell>
          <cell r="I2498" t="str">
            <v>C: £3.50 - £4</v>
          </cell>
          <cell r="J2498">
            <v>40</v>
          </cell>
          <cell r="K2498">
            <v>84.56</v>
          </cell>
          <cell r="L2498">
            <v>26.8416370050066</v>
          </cell>
        </row>
        <row r="2499">
          <cell r="B2499" t="str">
            <v>North EnglandWet PubPremiumGolden RumA: &lt;£3</v>
          </cell>
          <cell r="C2499" t="str">
            <v>Total</v>
          </cell>
          <cell r="D2499" t="str">
            <v>Wet Pub</v>
          </cell>
          <cell r="E2499" t="str">
            <v>North England</v>
          </cell>
          <cell r="F2499" t="str">
            <v>Premium</v>
          </cell>
          <cell r="G2499" t="str">
            <v>Golden Rum</v>
          </cell>
          <cell r="H2499" t="str">
            <v>25ml</v>
          </cell>
          <cell r="I2499" t="str">
            <v>A: &lt;£3</v>
          </cell>
          <cell r="J2499">
            <v>50</v>
          </cell>
          <cell r="K2499">
            <v>57.05</v>
          </cell>
          <cell r="L2499">
            <v>23.348002539877204</v>
          </cell>
        </row>
        <row r="2500">
          <cell r="B2500" t="str">
            <v>North EnglandWet PubPremiumGolden RumB: £3 - £3.50</v>
          </cell>
          <cell r="C2500" t="str">
            <v>Total</v>
          </cell>
          <cell r="D2500" t="str">
            <v>Wet Pub</v>
          </cell>
          <cell r="E2500" t="str">
            <v>North England</v>
          </cell>
          <cell r="F2500" t="str">
            <v>Premium</v>
          </cell>
          <cell r="G2500" t="str">
            <v>Golden Rum</v>
          </cell>
          <cell r="H2500" t="str">
            <v>25ml</v>
          </cell>
          <cell r="I2500" t="str">
            <v>B: £3 - £3.50</v>
          </cell>
          <cell r="J2500">
            <v>58</v>
          </cell>
          <cell r="K2500">
            <v>84.57</v>
          </cell>
          <cell r="L2500">
            <v>29.245423002792517</v>
          </cell>
        </row>
        <row r="2501">
          <cell r="B2501" t="str">
            <v>North EnglandWet PubTotalGolden RumC: £3.50 - £4</v>
          </cell>
          <cell r="C2501" t="str">
            <v>Total</v>
          </cell>
          <cell r="D2501" t="str">
            <v>Wet Pub</v>
          </cell>
          <cell r="E2501" t="str">
            <v>North England</v>
          </cell>
          <cell r="F2501" t="str">
            <v>Total</v>
          </cell>
          <cell r="G2501" t="str">
            <v>Golden Rum</v>
          </cell>
          <cell r="H2501" t="str">
            <v>25ml</v>
          </cell>
          <cell r="I2501" t="str">
            <v>C: £3.50 - £4</v>
          </cell>
          <cell r="J2501">
            <v>64</v>
          </cell>
          <cell r="K2501">
            <v>105.61</v>
          </cell>
          <cell r="L2501">
            <v>35.149654287323557</v>
          </cell>
        </row>
        <row r="2502">
          <cell r="B2502" t="str">
            <v>North EnglandWet PubTotalGolden RumB: £3 - £3.50</v>
          </cell>
          <cell r="C2502" t="str">
            <v>Total</v>
          </cell>
          <cell r="D2502" t="str">
            <v>Wet Pub</v>
          </cell>
          <cell r="E2502" t="str">
            <v>North England</v>
          </cell>
          <cell r="F2502" t="str">
            <v>Total</v>
          </cell>
          <cell r="G2502" t="str">
            <v>Golden Rum</v>
          </cell>
          <cell r="H2502" t="str">
            <v>25ml</v>
          </cell>
          <cell r="I2502" t="str">
            <v>B: £3 - £3.50</v>
          </cell>
          <cell r="J2502">
            <v>84</v>
          </cell>
          <cell r="K2502">
            <v>78.16</v>
          </cell>
          <cell r="L2502">
            <v>27.409155636181122</v>
          </cell>
        </row>
        <row r="2503">
          <cell r="B2503" t="str">
            <v>North EnglandWet PubTotalGolden RumA: &lt;£3</v>
          </cell>
          <cell r="C2503" t="str">
            <v>Total</v>
          </cell>
          <cell r="D2503" t="str">
            <v>Wet Pub</v>
          </cell>
          <cell r="E2503" t="str">
            <v>North England</v>
          </cell>
          <cell r="F2503" t="str">
            <v>Total</v>
          </cell>
          <cell r="G2503" t="str">
            <v>Golden Rum</v>
          </cell>
          <cell r="H2503" t="str">
            <v>25ml</v>
          </cell>
          <cell r="I2503" t="str">
            <v>A: &lt;£3</v>
          </cell>
          <cell r="J2503">
            <v>103</v>
          </cell>
          <cell r="K2503">
            <v>51.57</v>
          </cell>
          <cell r="L2503">
            <v>22.388073596998279</v>
          </cell>
        </row>
        <row r="2504">
          <cell r="B2504" t="str">
            <v>ScotlandWet PubTotalGolden RumB: £3 - £3.50</v>
          </cell>
          <cell r="C2504" t="str">
            <v>Total</v>
          </cell>
          <cell r="D2504" t="str">
            <v>Wet Pub</v>
          </cell>
          <cell r="E2504" t="str">
            <v>Scotland</v>
          </cell>
          <cell r="F2504" t="str">
            <v>Total</v>
          </cell>
          <cell r="G2504" t="str">
            <v>Golden Rum</v>
          </cell>
          <cell r="H2504" t="str">
            <v>25ml</v>
          </cell>
          <cell r="I2504" t="str">
            <v>B: £3 - £3.50</v>
          </cell>
          <cell r="J2504">
            <v>31</v>
          </cell>
          <cell r="K2504">
            <v>168.7</v>
          </cell>
          <cell r="L2504">
            <v>57.136597130167203</v>
          </cell>
        </row>
        <row r="2505">
          <cell r="B2505" t="str">
            <v>South EnglandWet PubPremiumGolden RumA: &lt;£3</v>
          </cell>
          <cell r="C2505" t="str">
            <v>Total</v>
          </cell>
          <cell r="D2505" t="str">
            <v>Wet Pub</v>
          </cell>
          <cell r="E2505" t="str">
            <v>South England</v>
          </cell>
          <cell r="F2505" t="str">
            <v>Premium</v>
          </cell>
          <cell r="G2505" t="str">
            <v>Golden Rum</v>
          </cell>
          <cell r="H2505" t="str">
            <v>25ml</v>
          </cell>
          <cell r="I2505" t="str">
            <v>A: &lt;£3</v>
          </cell>
          <cell r="J2505">
            <v>30</v>
          </cell>
          <cell r="K2505">
            <v>64.94</v>
          </cell>
          <cell r="L2505">
            <v>23.929193739887399</v>
          </cell>
        </row>
        <row r="2506">
          <cell r="B2506" t="str">
            <v>South EnglandWet PubPremiumGolden RumD: £4 - £4.50</v>
          </cell>
          <cell r="C2506" t="str">
            <v>Total</v>
          </cell>
          <cell r="D2506" t="str">
            <v>Wet Pub</v>
          </cell>
          <cell r="E2506" t="str">
            <v>South England</v>
          </cell>
          <cell r="F2506" t="str">
            <v>Premium</v>
          </cell>
          <cell r="G2506" t="str">
            <v>Golden Rum</v>
          </cell>
          <cell r="H2506" t="str">
            <v>25ml</v>
          </cell>
          <cell r="I2506" t="str">
            <v>D: £4 - £4.50</v>
          </cell>
          <cell r="J2506">
            <v>41</v>
          </cell>
          <cell r="K2506">
            <v>188.29</v>
          </cell>
          <cell r="L2506">
            <v>57.1688577149868</v>
          </cell>
        </row>
        <row r="2507">
          <cell r="B2507" t="str">
            <v>South EnglandWet PubPremiumGolden RumB: £3 - £3.50</v>
          </cell>
          <cell r="C2507" t="str">
            <v>Total</v>
          </cell>
          <cell r="D2507" t="str">
            <v>Wet Pub</v>
          </cell>
          <cell r="E2507" t="str">
            <v>South England</v>
          </cell>
          <cell r="F2507" t="str">
            <v>Premium</v>
          </cell>
          <cell r="G2507" t="str">
            <v>Golden Rum</v>
          </cell>
          <cell r="H2507" t="str">
            <v>25ml</v>
          </cell>
          <cell r="I2507" t="str">
            <v>B: £3 - £3.50</v>
          </cell>
          <cell r="J2507">
            <v>46</v>
          </cell>
          <cell r="K2507">
            <v>106.21</v>
          </cell>
          <cell r="L2507">
            <v>33.200595313476761</v>
          </cell>
        </row>
        <row r="2508">
          <cell r="B2508" t="str">
            <v>South EnglandWet PubPremiumGolden RumC: £3.50 - £4</v>
          </cell>
          <cell r="C2508" t="str">
            <v>Total</v>
          </cell>
          <cell r="D2508" t="str">
            <v>Wet Pub</v>
          </cell>
          <cell r="E2508" t="str">
            <v>South England</v>
          </cell>
          <cell r="F2508" t="str">
            <v>Premium</v>
          </cell>
          <cell r="G2508" t="str">
            <v>Golden Rum</v>
          </cell>
          <cell r="H2508" t="str">
            <v>25ml</v>
          </cell>
          <cell r="I2508" t="str">
            <v>C: £3.50 - £4</v>
          </cell>
          <cell r="J2508">
            <v>60</v>
          </cell>
          <cell r="K2508">
            <v>106.79</v>
          </cell>
          <cell r="L2508">
            <v>31.772574082039199</v>
          </cell>
        </row>
        <row r="2509">
          <cell r="B2509" t="str">
            <v>South EnglandWet PubTotalGolden RumA: &lt;£3</v>
          </cell>
          <cell r="C2509" t="str">
            <v>Total</v>
          </cell>
          <cell r="D2509" t="str">
            <v>Wet Pub</v>
          </cell>
          <cell r="E2509" t="str">
            <v>South England</v>
          </cell>
          <cell r="F2509" t="str">
            <v>Total</v>
          </cell>
          <cell r="G2509" t="str">
            <v>Golden Rum</v>
          </cell>
          <cell r="H2509" t="str">
            <v>25ml</v>
          </cell>
          <cell r="I2509" t="str">
            <v>A: &lt;£3</v>
          </cell>
          <cell r="J2509">
            <v>40</v>
          </cell>
          <cell r="K2509">
            <v>63.17</v>
          </cell>
          <cell r="L2509">
            <v>24.245021168689842</v>
          </cell>
        </row>
        <row r="2510">
          <cell r="B2510" t="str">
            <v>South EnglandWet PubTotalGolden RumD: £4 - £4.50</v>
          </cell>
          <cell r="C2510" t="str">
            <v>Total</v>
          </cell>
          <cell r="D2510" t="str">
            <v>Wet Pub</v>
          </cell>
          <cell r="E2510" t="str">
            <v>South England</v>
          </cell>
          <cell r="F2510" t="str">
            <v>Total</v>
          </cell>
          <cell r="G2510" t="str">
            <v>Golden Rum</v>
          </cell>
          <cell r="H2510" t="str">
            <v>25ml</v>
          </cell>
          <cell r="I2510" t="str">
            <v>D: £4 - £4.50</v>
          </cell>
          <cell r="J2510">
            <v>48</v>
          </cell>
          <cell r="K2510">
            <v>183.22</v>
          </cell>
          <cell r="L2510">
            <v>55.423646360184001</v>
          </cell>
        </row>
        <row r="2511">
          <cell r="B2511" t="str">
            <v>South EnglandWet PubTotalGolden RumB: £3 - £3.50</v>
          </cell>
          <cell r="C2511" t="str">
            <v>Total</v>
          </cell>
          <cell r="D2511" t="str">
            <v>Wet Pub</v>
          </cell>
          <cell r="E2511" t="str">
            <v>South England</v>
          </cell>
          <cell r="F2511" t="str">
            <v>Total</v>
          </cell>
          <cell r="G2511" t="str">
            <v>Golden Rum</v>
          </cell>
          <cell r="H2511" t="str">
            <v>25ml</v>
          </cell>
          <cell r="I2511" t="str">
            <v>B: £3 - £3.50</v>
          </cell>
          <cell r="J2511">
            <v>68</v>
          </cell>
          <cell r="K2511">
            <v>117.93</v>
          </cell>
          <cell r="L2511">
            <v>39.411017328945285</v>
          </cell>
        </row>
        <row r="2512">
          <cell r="B2512" t="str">
            <v>South EnglandWet PubTotalGolden RumC: £3.50 - £4</v>
          </cell>
          <cell r="C2512" t="str">
            <v>Total</v>
          </cell>
          <cell r="D2512" t="str">
            <v>Wet Pub</v>
          </cell>
          <cell r="E2512" t="str">
            <v>South England</v>
          </cell>
          <cell r="F2512" t="str">
            <v>Total</v>
          </cell>
          <cell r="G2512" t="str">
            <v>Golden Rum</v>
          </cell>
          <cell r="H2512" t="str">
            <v>25ml</v>
          </cell>
          <cell r="I2512" t="str">
            <v>C: £3.50 - £4</v>
          </cell>
          <cell r="J2512">
            <v>71</v>
          </cell>
          <cell r="K2512">
            <v>136.58000000000001</v>
          </cell>
          <cell r="L2512">
            <v>42.778558132762399</v>
          </cell>
        </row>
        <row r="2513">
          <cell r="B2513" t="str">
            <v>Central/WalesBarMainstreamNon Flavoured VodkaA: &lt;£3</v>
          </cell>
          <cell r="C2513" t="str">
            <v>Total</v>
          </cell>
          <cell r="D2513" t="str">
            <v>Bar</v>
          </cell>
          <cell r="E2513" t="str">
            <v>Central/Wales</v>
          </cell>
          <cell r="F2513" t="str">
            <v>Mainstream</v>
          </cell>
          <cell r="G2513" t="str">
            <v>Non Flavoured Vodka</v>
          </cell>
          <cell r="H2513" t="str">
            <v>25ml</v>
          </cell>
          <cell r="I2513" t="str">
            <v>A: &lt;£3</v>
          </cell>
          <cell r="J2513">
            <v>31</v>
          </cell>
          <cell r="K2513">
            <v>371.49</v>
          </cell>
          <cell r="L2513">
            <v>178.34818854419959</v>
          </cell>
        </row>
        <row r="2514">
          <cell r="B2514" t="str">
            <v>Central/WalesBarTotalNon Flavoured VodkaB: £3 - £3.50</v>
          </cell>
          <cell r="C2514" t="str">
            <v>Total</v>
          </cell>
          <cell r="D2514" t="str">
            <v>Bar</v>
          </cell>
          <cell r="E2514" t="str">
            <v>Central/Wales</v>
          </cell>
          <cell r="F2514" t="str">
            <v>Total</v>
          </cell>
          <cell r="G2514" t="str">
            <v>Non Flavoured Vodka</v>
          </cell>
          <cell r="H2514" t="str">
            <v>25ml</v>
          </cell>
          <cell r="I2514" t="str">
            <v>B: £3 - £3.50</v>
          </cell>
          <cell r="J2514">
            <v>32</v>
          </cell>
          <cell r="K2514">
            <v>982.07</v>
          </cell>
          <cell r="L2514">
            <v>422.87910405963999</v>
          </cell>
        </row>
        <row r="2515">
          <cell r="B2515" t="str">
            <v>Central/WalesBarTotalNon Flavoured VodkaA: &lt;£3</v>
          </cell>
          <cell r="C2515" t="str">
            <v>Total</v>
          </cell>
          <cell r="D2515" t="str">
            <v>Bar</v>
          </cell>
          <cell r="E2515" t="str">
            <v>Central/Wales</v>
          </cell>
          <cell r="F2515" t="str">
            <v>Total</v>
          </cell>
          <cell r="G2515" t="str">
            <v>Non Flavoured Vodka</v>
          </cell>
          <cell r="H2515" t="str">
            <v>25ml</v>
          </cell>
          <cell r="I2515" t="str">
            <v>A: &lt;£3</v>
          </cell>
          <cell r="J2515">
            <v>38</v>
          </cell>
          <cell r="K2515">
            <v>451.78</v>
          </cell>
          <cell r="L2515">
            <v>202.5402269452876</v>
          </cell>
        </row>
        <row r="2516">
          <cell r="B2516" t="str">
            <v>GBBarMainstreamNon Flavoured VodkaD: £4 - £4.50</v>
          </cell>
          <cell r="C2516" t="str">
            <v>Total</v>
          </cell>
          <cell r="D2516" t="str">
            <v>Bar</v>
          </cell>
          <cell r="E2516" t="str">
            <v>GB</v>
          </cell>
          <cell r="F2516" t="str">
            <v>Mainstream</v>
          </cell>
          <cell r="G2516" t="str">
            <v>Non Flavoured Vodka</v>
          </cell>
          <cell r="H2516" t="str">
            <v>25ml</v>
          </cell>
          <cell r="I2516" t="str">
            <v>D: £4 - £4.50</v>
          </cell>
          <cell r="J2516">
            <v>51</v>
          </cell>
          <cell r="K2516">
            <v>1714.67</v>
          </cell>
          <cell r="L2516">
            <v>570.12776783547997</v>
          </cell>
        </row>
        <row r="2517">
          <cell r="B2517" t="str">
            <v>GBBarMainstreamNon Flavoured VodkaA: &lt;£3</v>
          </cell>
          <cell r="C2517" t="str">
            <v>Total</v>
          </cell>
          <cell r="D2517" t="str">
            <v>Bar</v>
          </cell>
          <cell r="E2517" t="str">
            <v>GB</v>
          </cell>
          <cell r="F2517" t="str">
            <v>Mainstream</v>
          </cell>
          <cell r="G2517" t="str">
            <v>Non Flavoured Vodka</v>
          </cell>
          <cell r="H2517" t="str">
            <v>25ml</v>
          </cell>
          <cell r="I2517" t="str">
            <v>A: &lt;£3</v>
          </cell>
          <cell r="J2517">
            <v>82</v>
          </cell>
          <cell r="K2517">
            <v>584.41</v>
          </cell>
          <cell r="L2517">
            <v>260.13637057761122</v>
          </cell>
        </row>
        <row r="2518">
          <cell r="B2518" t="str">
            <v>GBBarMainstreamNon Flavoured VodkaB: £3 - £3.50</v>
          </cell>
          <cell r="C2518" t="str">
            <v>Total</v>
          </cell>
          <cell r="D2518" t="str">
            <v>Bar</v>
          </cell>
          <cell r="E2518" t="str">
            <v>GB</v>
          </cell>
          <cell r="F2518" t="str">
            <v>Mainstream</v>
          </cell>
          <cell r="G2518" t="str">
            <v>Non Flavoured Vodka</v>
          </cell>
          <cell r="H2518" t="str">
            <v>25ml</v>
          </cell>
          <cell r="I2518" t="str">
            <v>B: £3 - £3.50</v>
          </cell>
          <cell r="J2518">
            <v>87</v>
          </cell>
          <cell r="K2518">
            <v>1178.45</v>
          </cell>
          <cell r="L2518">
            <v>475.98787514571603</v>
          </cell>
        </row>
        <row r="2519">
          <cell r="B2519" t="str">
            <v>GBBarMainstreamNon Flavoured VodkaC: £3.50 - £4</v>
          </cell>
          <cell r="C2519" t="str">
            <v>Total</v>
          </cell>
          <cell r="D2519" t="str">
            <v>Bar</v>
          </cell>
          <cell r="E2519" t="str">
            <v>GB</v>
          </cell>
          <cell r="F2519" t="str">
            <v>Mainstream</v>
          </cell>
          <cell r="G2519" t="str">
            <v>Non Flavoured Vodka</v>
          </cell>
          <cell r="H2519" t="str">
            <v>25ml</v>
          </cell>
          <cell r="I2519" t="str">
            <v>C: £3.50 - £4</v>
          </cell>
          <cell r="J2519">
            <v>93</v>
          </cell>
          <cell r="K2519">
            <v>1488.23</v>
          </cell>
          <cell r="L2519">
            <v>553.64111655470003</v>
          </cell>
        </row>
        <row r="2520">
          <cell r="B2520" t="str">
            <v>GBBarPremiumNon Flavoured VodkaH: &gt;£6</v>
          </cell>
          <cell r="C2520" t="str">
            <v>Total</v>
          </cell>
          <cell r="D2520" t="str">
            <v>Bar</v>
          </cell>
          <cell r="E2520" t="str">
            <v>GB</v>
          </cell>
          <cell r="F2520" t="str">
            <v>Premium</v>
          </cell>
          <cell r="G2520" t="str">
            <v>Non Flavoured Vodka</v>
          </cell>
          <cell r="H2520" t="str">
            <v>25ml</v>
          </cell>
          <cell r="I2520" t="str">
            <v>H: &gt;£6</v>
          </cell>
          <cell r="J2520">
            <v>38</v>
          </cell>
          <cell r="K2520">
            <v>846.5</v>
          </cell>
          <cell r="L2520">
            <v>243.0353166292156</v>
          </cell>
        </row>
        <row r="2521">
          <cell r="B2521" t="str">
            <v>GBBarPremiumNon Flavoured VodkaA: &lt;£3</v>
          </cell>
          <cell r="C2521" t="str">
            <v>Total</v>
          </cell>
          <cell r="D2521" t="str">
            <v>Bar</v>
          </cell>
          <cell r="E2521" t="str">
            <v>GB</v>
          </cell>
          <cell r="F2521" t="str">
            <v>Premium</v>
          </cell>
          <cell r="G2521" t="str">
            <v>Non Flavoured Vodka</v>
          </cell>
          <cell r="H2521" t="str">
            <v>25ml</v>
          </cell>
          <cell r="I2521" t="str">
            <v>A: &lt;£3</v>
          </cell>
          <cell r="J2521">
            <v>43</v>
          </cell>
          <cell r="K2521">
            <v>504.8</v>
          </cell>
          <cell r="L2521">
            <v>210.11996087237839</v>
          </cell>
        </row>
        <row r="2522">
          <cell r="B2522" t="str">
            <v>GBBarPremiumNon Flavoured VodkaE: £4.50 - £5</v>
          </cell>
          <cell r="C2522" t="str">
            <v>Total</v>
          </cell>
          <cell r="D2522" t="str">
            <v>Bar</v>
          </cell>
          <cell r="E2522" t="str">
            <v>GB</v>
          </cell>
          <cell r="F2522" t="str">
            <v>Premium</v>
          </cell>
          <cell r="G2522" t="str">
            <v>Non Flavoured Vodka</v>
          </cell>
          <cell r="H2522" t="str">
            <v>25ml</v>
          </cell>
          <cell r="I2522" t="str">
            <v>E: £4.50 - £5</v>
          </cell>
          <cell r="J2522">
            <v>56</v>
          </cell>
          <cell r="K2522">
            <v>967.08</v>
          </cell>
          <cell r="L2522">
            <v>269.30165266930959</v>
          </cell>
        </row>
        <row r="2523">
          <cell r="B2523" t="str">
            <v>GBBarPremiumNon Flavoured VodkaB: £3 - £3.50</v>
          </cell>
          <cell r="C2523" t="str">
            <v>Total</v>
          </cell>
          <cell r="D2523" t="str">
            <v>Bar</v>
          </cell>
          <cell r="E2523" t="str">
            <v>GB</v>
          </cell>
          <cell r="F2523" t="str">
            <v>Premium</v>
          </cell>
          <cell r="G2523" t="str">
            <v>Non Flavoured Vodka</v>
          </cell>
          <cell r="H2523" t="str">
            <v>25ml</v>
          </cell>
          <cell r="I2523" t="str">
            <v>B: £3 - £3.50</v>
          </cell>
          <cell r="J2523">
            <v>69</v>
          </cell>
          <cell r="K2523">
            <v>728.22</v>
          </cell>
          <cell r="L2523">
            <v>275.26209652401479</v>
          </cell>
        </row>
        <row r="2524">
          <cell r="B2524" t="str">
            <v>GBBarPremiumNon Flavoured VodkaC: £3.50 - £4</v>
          </cell>
          <cell r="C2524" t="str">
            <v>Total</v>
          </cell>
          <cell r="D2524" t="str">
            <v>Bar</v>
          </cell>
          <cell r="E2524" t="str">
            <v>GB</v>
          </cell>
          <cell r="F2524" t="str">
            <v>Premium</v>
          </cell>
          <cell r="G2524" t="str">
            <v>Non Flavoured Vodka</v>
          </cell>
          <cell r="H2524" t="str">
            <v>25ml</v>
          </cell>
          <cell r="I2524" t="str">
            <v>C: £3.50 - £4</v>
          </cell>
          <cell r="J2524">
            <v>72</v>
          </cell>
          <cell r="K2524">
            <v>939.19</v>
          </cell>
          <cell r="L2524">
            <v>304.59992347919041</v>
          </cell>
        </row>
        <row r="2525">
          <cell r="B2525" t="str">
            <v>GBBarPremiumNon Flavoured VodkaD: £4 - £4.50</v>
          </cell>
          <cell r="C2525" t="str">
            <v>Total</v>
          </cell>
          <cell r="D2525" t="str">
            <v>Bar</v>
          </cell>
          <cell r="E2525" t="str">
            <v>GB</v>
          </cell>
          <cell r="F2525" t="str">
            <v>Premium</v>
          </cell>
          <cell r="G2525" t="str">
            <v>Non Flavoured Vodka</v>
          </cell>
          <cell r="H2525" t="str">
            <v>25ml</v>
          </cell>
          <cell r="I2525" t="str">
            <v>D: £4 - £4.50</v>
          </cell>
          <cell r="J2525">
            <v>132</v>
          </cell>
          <cell r="K2525">
            <v>729.09</v>
          </cell>
          <cell r="L2525">
            <v>209.14850675861999</v>
          </cell>
        </row>
        <row r="2526">
          <cell r="B2526" t="str">
            <v>GBBarTotalNon Flavoured VodkaF: £5 - £5.50</v>
          </cell>
          <cell r="C2526" t="str">
            <v>Total</v>
          </cell>
          <cell r="D2526" t="str">
            <v>Bar</v>
          </cell>
          <cell r="E2526" t="str">
            <v>GB</v>
          </cell>
          <cell r="F2526" t="str">
            <v>Total</v>
          </cell>
          <cell r="G2526" t="str">
            <v>Non Flavoured Vodka</v>
          </cell>
          <cell r="H2526" t="str">
            <v>25ml</v>
          </cell>
          <cell r="I2526" t="str">
            <v>F: £5 - £5.50</v>
          </cell>
          <cell r="J2526">
            <v>30</v>
          </cell>
          <cell r="K2526">
            <v>905.09</v>
          </cell>
          <cell r="L2526">
            <v>228.9947630663832</v>
          </cell>
        </row>
        <row r="2527">
          <cell r="B2527" t="str">
            <v>GBBarTotalNon Flavoured VodkaH: &gt;£6</v>
          </cell>
          <cell r="C2527" t="str">
            <v>Total</v>
          </cell>
          <cell r="D2527" t="str">
            <v>Bar</v>
          </cell>
          <cell r="E2527" t="str">
            <v>GB</v>
          </cell>
          <cell r="F2527" t="str">
            <v>Total</v>
          </cell>
          <cell r="G2527" t="str">
            <v>Non Flavoured Vodka</v>
          </cell>
          <cell r="H2527" t="str">
            <v>25ml</v>
          </cell>
          <cell r="I2527" t="str">
            <v>H: &gt;£6</v>
          </cell>
          <cell r="J2527">
            <v>42</v>
          </cell>
          <cell r="K2527">
            <v>809.78</v>
          </cell>
          <cell r="L2527">
            <v>233.94788720665321</v>
          </cell>
        </row>
        <row r="2528">
          <cell r="B2528" t="str">
            <v>GBBarTotalNon Flavoured VodkaE: £4.50 - £5</v>
          </cell>
          <cell r="C2528" t="str">
            <v>Total</v>
          </cell>
          <cell r="D2528" t="str">
            <v>Bar</v>
          </cell>
          <cell r="E2528" t="str">
            <v>GB</v>
          </cell>
          <cell r="F2528" t="str">
            <v>Total</v>
          </cell>
          <cell r="G2528" t="str">
            <v>Non Flavoured Vodka</v>
          </cell>
          <cell r="H2528" t="str">
            <v>25ml</v>
          </cell>
          <cell r="I2528" t="str">
            <v>E: £4.50 - £5</v>
          </cell>
          <cell r="J2528">
            <v>73</v>
          </cell>
          <cell r="K2528">
            <v>1022.53</v>
          </cell>
          <cell r="L2528">
            <v>292.01680021419838</v>
          </cell>
        </row>
        <row r="2529">
          <cell r="B2529" t="str">
            <v>GBBarTotalNon Flavoured VodkaA: &lt;£3</v>
          </cell>
          <cell r="C2529" t="str">
            <v>Total</v>
          </cell>
          <cell r="D2529" t="str">
            <v>Bar</v>
          </cell>
          <cell r="E2529" t="str">
            <v>GB</v>
          </cell>
          <cell r="F2529" t="str">
            <v>Total</v>
          </cell>
          <cell r="G2529" t="str">
            <v>Non Flavoured Vodka</v>
          </cell>
          <cell r="H2529" t="str">
            <v>25ml</v>
          </cell>
          <cell r="I2529" t="str">
            <v>A: &lt;£3</v>
          </cell>
          <cell r="J2529">
            <v>125</v>
          </cell>
          <cell r="K2529">
            <v>557.03</v>
          </cell>
          <cell r="L2529">
            <v>242.93072563901123</v>
          </cell>
        </row>
        <row r="2530">
          <cell r="B2530" t="str">
            <v>GBBarTotalNon Flavoured VodkaB: £3 - £3.50</v>
          </cell>
          <cell r="C2530" t="str">
            <v>Total</v>
          </cell>
          <cell r="D2530" t="str">
            <v>Bar</v>
          </cell>
          <cell r="E2530" t="str">
            <v>GB</v>
          </cell>
          <cell r="F2530" t="str">
            <v>Total</v>
          </cell>
          <cell r="G2530" t="str">
            <v>Non Flavoured Vodka</v>
          </cell>
          <cell r="H2530" t="str">
            <v>25ml</v>
          </cell>
          <cell r="I2530" t="str">
            <v>B: £3 - £3.50</v>
          </cell>
          <cell r="J2530">
            <v>156</v>
          </cell>
          <cell r="K2530">
            <v>979.31</v>
          </cell>
          <cell r="L2530">
            <v>387.20531921688564</v>
          </cell>
        </row>
        <row r="2531">
          <cell r="B2531" t="str">
            <v>GBBarTotalNon Flavoured VodkaC: £3.50 - £4</v>
          </cell>
          <cell r="C2531" t="str">
            <v>Total</v>
          </cell>
          <cell r="D2531" t="str">
            <v>Bar</v>
          </cell>
          <cell r="E2531" t="str">
            <v>GB</v>
          </cell>
          <cell r="F2531" t="str">
            <v>Total</v>
          </cell>
          <cell r="G2531" t="str">
            <v>Non Flavoured Vodka</v>
          </cell>
          <cell r="H2531" t="str">
            <v>25ml</v>
          </cell>
          <cell r="I2531" t="str">
            <v>C: £3.50 - £4</v>
          </cell>
          <cell r="J2531">
            <v>165</v>
          </cell>
          <cell r="K2531">
            <v>1248.6500000000001</v>
          </cell>
          <cell r="L2531">
            <v>444.96859593993196</v>
          </cell>
        </row>
        <row r="2532">
          <cell r="B2532" t="str">
            <v>GBBarTotalNon Flavoured VodkaD: £4 - £4.50</v>
          </cell>
          <cell r="C2532" t="str">
            <v>Total</v>
          </cell>
          <cell r="D2532" t="str">
            <v>Bar</v>
          </cell>
          <cell r="E2532" t="str">
            <v>GB</v>
          </cell>
          <cell r="F2532" t="str">
            <v>Total</v>
          </cell>
          <cell r="G2532" t="str">
            <v>Non Flavoured Vodka</v>
          </cell>
          <cell r="H2532" t="str">
            <v>25ml</v>
          </cell>
          <cell r="I2532" t="str">
            <v>D: £4 - £4.50</v>
          </cell>
          <cell r="J2532">
            <v>183</v>
          </cell>
          <cell r="K2532">
            <v>1003.76</v>
          </cell>
          <cell r="L2532">
            <v>309.74928443577761</v>
          </cell>
        </row>
        <row r="2533">
          <cell r="B2533" t="str">
            <v>LondonBarPremiumNon Flavoured VodkaC: £3.50 - £4</v>
          </cell>
          <cell r="C2533" t="str">
            <v>Total</v>
          </cell>
          <cell r="D2533" t="str">
            <v>Bar</v>
          </cell>
          <cell r="E2533" t="str">
            <v>London</v>
          </cell>
          <cell r="F2533" t="str">
            <v>Premium</v>
          </cell>
          <cell r="G2533" t="str">
            <v>Non Flavoured Vodka</v>
          </cell>
          <cell r="H2533" t="str">
            <v>25ml</v>
          </cell>
          <cell r="I2533" t="str">
            <v>C: £3.50 - £4</v>
          </cell>
          <cell r="J2533">
            <v>30</v>
          </cell>
          <cell r="K2533">
            <v>999.02</v>
          </cell>
          <cell r="L2533">
            <v>322.28384361054839</v>
          </cell>
        </row>
        <row r="2534">
          <cell r="B2534" t="str">
            <v>LondonBarPremiumNon Flavoured VodkaH: &gt;£6</v>
          </cell>
          <cell r="C2534" t="str">
            <v>Total</v>
          </cell>
          <cell r="D2534" t="str">
            <v>Bar</v>
          </cell>
          <cell r="E2534" t="str">
            <v>London</v>
          </cell>
          <cell r="F2534" t="str">
            <v>Premium</v>
          </cell>
          <cell r="G2534" t="str">
            <v>Non Flavoured Vodka</v>
          </cell>
          <cell r="H2534" t="str">
            <v>25ml</v>
          </cell>
          <cell r="I2534" t="str">
            <v>H: &gt;£6</v>
          </cell>
          <cell r="J2534">
            <v>38</v>
          </cell>
          <cell r="K2534">
            <v>846.5</v>
          </cell>
          <cell r="L2534">
            <v>243.0353166292156</v>
          </cell>
        </row>
        <row r="2535">
          <cell r="B2535" t="str">
            <v>LondonBarPremiumNon Flavoured VodkaD: £4 - £4.50</v>
          </cell>
          <cell r="C2535" t="str">
            <v>Total</v>
          </cell>
          <cell r="D2535" t="str">
            <v>Bar</v>
          </cell>
          <cell r="E2535" t="str">
            <v>London</v>
          </cell>
          <cell r="F2535" t="str">
            <v>Premium</v>
          </cell>
          <cell r="G2535" t="str">
            <v>Non Flavoured Vodka</v>
          </cell>
          <cell r="H2535" t="str">
            <v>25ml</v>
          </cell>
          <cell r="I2535" t="str">
            <v>D: £4 - £4.50</v>
          </cell>
          <cell r="J2535">
            <v>71</v>
          </cell>
          <cell r="K2535">
            <v>743.29</v>
          </cell>
          <cell r="L2535">
            <v>205.54728002432159</v>
          </cell>
        </row>
        <row r="2536">
          <cell r="B2536" t="str">
            <v>LondonBarTotalNon Flavoured VodkaH: &gt;£6</v>
          </cell>
          <cell r="C2536" t="str">
            <v>Total</v>
          </cell>
          <cell r="D2536" t="str">
            <v>Bar</v>
          </cell>
          <cell r="E2536" t="str">
            <v>London</v>
          </cell>
          <cell r="F2536" t="str">
            <v>Total</v>
          </cell>
          <cell r="G2536" t="str">
            <v>Non Flavoured Vodka</v>
          </cell>
          <cell r="H2536" t="str">
            <v>25ml</v>
          </cell>
          <cell r="I2536" t="str">
            <v>H: &gt;£6</v>
          </cell>
          <cell r="J2536">
            <v>42</v>
          </cell>
          <cell r="K2536">
            <v>809.78</v>
          </cell>
          <cell r="L2536">
            <v>233.94788720665321</v>
          </cell>
        </row>
        <row r="2537">
          <cell r="B2537" t="str">
            <v>LondonBarTotalNon Flavoured VodkaC: £3.50 - £4</v>
          </cell>
          <cell r="C2537" t="str">
            <v>Total</v>
          </cell>
          <cell r="D2537" t="str">
            <v>Bar</v>
          </cell>
          <cell r="E2537" t="str">
            <v>London</v>
          </cell>
          <cell r="F2537" t="str">
            <v>Total</v>
          </cell>
          <cell r="G2537" t="str">
            <v>Non Flavoured Vodka</v>
          </cell>
          <cell r="H2537" t="str">
            <v>25ml</v>
          </cell>
          <cell r="I2537" t="str">
            <v>C: £3.50 - £4</v>
          </cell>
          <cell r="J2537">
            <v>46</v>
          </cell>
          <cell r="K2537">
            <v>1190.6099999999999</v>
          </cell>
          <cell r="L2537">
            <v>410.30609854729596</v>
          </cell>
        </row>
        <row r="2538">
          <cell r="B2538" t="str">
            <v>LondonBarTotalNon Flavoured VodkaD: £4 - £4.50</v>
          </cell>
          <cell r="C2538" t="str">
            <v>Total</v>
          </cell>
          <cell r="D2538" t="str">
            <v>Bar</v>
          </cell>
          <cell r="E2538" t="str">
            <v>London</v>
          </cell>
          <cell r="F2538" t="str">
            <v>Total</v>
          </cell>
          <cell r="G2538" t="str">
            <v>Non Flavoured Vodka</v>
          </cell>
          <cell r="H2538" t="str">
            <v>25ml</v>
          </cell>
          <cell r="I2538" t="str">
            <v>D: £4 - £4.50</v>
          </cell>
          <cell r="J2538">
            <v>90</v>
          </cell>
          <cell r="K2538">
            <v>908.94</v>
          </cell>
          <cell r="L2538">
            <v>263.56523672004164</v>
          </cell>
        </row>
        <row r="2539">
          <cell r="B2539" t="str">
            <v>North EnglandBarMainstreamNon Flavoured VodkaA: &lt;£3</v>
          </cell>
          <cell r="C2539" t="str">
            <v>Total</v>
          </cell>
          <cell r="D2539" t="str">
            <v>Bar</v>
          </cell>
          <cell r="E2539" t="str">
            <v>North England</v>
          </cell>
          <cell r="F2539" t="str">
            <v>Mainstream</v>
          </cell>
          <cell r="G2539" t="str">
            <v>Non Flavoured Vodka</v>
          </cell>
          <cell r="H2539" t="str">
            <v>25ml</v>
          </cell>
          <cell r="I2539" t="str">
            <v>A: &lt;£3</v>
          </cell>
          <cell r="J2539">
            <v>34</v>
          </cell>
          <cell r="K2539">
            <v>568.5</v>
          </cell>
          <cell r="L2539">
            <v>257.90434211693719</v>
          </cell>
        </row>
        <row r="2540">
          <cell r="B2540" t="str">
            <v>North EnglandBarTotalNon Flavoured VodkaC: £3.50 - £4</v>
          </cell>
          <cell r="C2540" t="str">
            <v>Total</v>
          </cell>
          <cell r="D2540" t="str">
            <v>Bar</v>
          </cell>
          <cell r="E2540" t="str">
            <v>North England</v>
          </cell>
          <cell r="F2540" t="str">
            <v>Total</v>
          </cell>
          <cell r="G2540" t="str">
            <v>Non Flavoured Vodka</v>
          </cell>
          <cell r="H2540" t="str">
            <v>25ml</v>
          </cell>
          <cell r="I2540" t="str">
            <v>C: £3.50 - £4</v>
          </cell>
          <cell r="J2540">
            <v>33</v>
          </cell>
          <cell r="K2540">
            <v>1488.37</v>
          </cell>
          <cell r="L2540">
            <v>553.00568185316001</v>
          </cell>
        </row>
        <row r="2541">
          <cell r="B2541" t="str">
            <v>North EnglandBarTotalNon Flavoured VodkaD: £4 - £4.50</v>
          </cell>
          <cell r="C2541" t="str">
            <v>Total</v>
          </cell>
          <cell r="D2541" t="str">
            <v>Bar</v>
          </cell>
          <cell r="E2541" t="str">
            <v>North England</v>
          </cell>
          <cell r="F2541" t="str">
            <v>Total</v>
          </cell>
          <cell r="G2541" t="str">
            <v>Non Flavoured Vodka</v>
          </cell>
          <cell r="H2541" t="str">
            <v>25ml</v>
          </cell>
          <cell r="I2541" t="str">
            <v>D: £4 - £4.50</v>
          </cell>
          <cell r="J2541">
            <v>33</v>
          </cell>
          <cell r="K2541">
            <v>1335.47</v>
          </cell>
          <cell r="L2541">
            <v>453.725186548392</v>
          </cell>
        </row>
        <row r="2542">
          <cell r="B2542" t="str">
            <v>North EnglandBarTotalNon Flavoured VodkaB: £3 - £3.50</v>
          </cell>
          <cell r="C2542" t="str">
            <v>Total</v>
          </cell>
          <cell r="D2542" t="str">
            <v>Bar</v>
          </cell>
          <cell r="E2542" t="str">
            <v>North England</v>
          </cell>
          <cell r="F2542" t="str">
            <v>Total</v>
          </cell>
          <cell r="G2542" t="str">
            <v>Non Flavoured Vodka</v>
          </cell>
          <cell r="H2542" t="str">
            <v>25ml</v>
          </cell>
          <cell r="I2542" t="str">
            <v>B: £3 - £3.50</v>
          </cell>
          <cell r="J2542">
            <v>40</v>
          </cell>
          <cell r="K2542">
            <v>758.98</v>
          </cell>
          <cell r="L2542">
            <v>313.73599785298723</v>
          </cell>
        </row>
        <row r="2543">
          <cell r="B2543" t="str">
            <v>North EnglandBarTotalNon Flavoured VodkaA: &lt;£3</v>
          </cell>
          <cell r="C2543" t="str">
            <v>Total</v>
          </cell>
          <cell r="D2543" t="str">
            <v>Bar</v>
          </cell>
          <cell r="E2543" t="str">
            <v>North England</v>
          </cell>
          <cell r="F2543" t="str">
            <v>Total</v>
          </cell>
          <cell r="G2543" t="str">
            <v>Non Flavoured Vodka</v>
          </cell>
          <cell r="H2543" t="str">
            <v>25ml</v>
          </cell>
          <cell r="I2543" t="str">
            <v>A: &lt;£3</v>
          </cell>
          <cell r="J2543">
            <v>54</v>
          </cell>
          <cell r="K2543">
            <v>498.85</v>
          </cell>
          <cell r="L2543">
            <v>226.92843500363119</v>
          </cell>
        </row>
        <row r="2544">
          <cell r="B2544" t="str">
            <v>South EnglandBarMainstreamNon Flavoured VodkaC: £3.50 - £4</v>
          </cell>
          <cell r="C2544" t="str">
            <v>Total</v>
          </cell>
          <cell r="D2544" t="str">
            <v>Bar</v>
          </cell>
          <cell r="E2544" t="str">
            <v>South England</v>
          </cell>
          <cell r="F2544" t="str">
            <v>Mainstream</v>
          </cell>
          <cell r="G2544" t="str">
            <v>Non Flavoured Vodka</v>
          </cell>
          <cell r="H2544" t="str">
            <v>25ml</v>
          </cell>
          <cell r="I2544" t="str">
            <v>C: £3.50 - £4</v>
          </cell>
          <cell r="J2544">
            <v>30</v>
          </cell>
          <cell r="K2544">
            <v>906.59</v>
          </cell>
          <cell r="L2544">
            <v>338.94147796212479</v>
          </cell>
        </row>
        <row r="2545">
          <cell r="B2545" t="str">
            <v>South EnglandBarTotalNon Flavoured VodkaD: £4 - £4.50</v>
          </cell>
          <cell r="C2545" t="str">
            <v>Total</v>
          </cell>
          <cell r="D2545" t="str">
            <v>Bar</v>
          </cell>
          <cell r="E2545" t="str">
            <v>South England</v>
          </cell>
          <cell r="F2545" t="str">
            <v>Total</v>
          </cell>
          <cell r="G2545" t="str">
            <v>Non Flavoured Vodka</v>
          </cell>
          <cell r="H2545" t="str">
            <v>25ml</v>
          </cell>
          <cell r="I2545" t="str">
            <v>D: £4 - £4.50</v>
          </cell>
          <cell r="J2545">
            <v>35</v>
          </cell>
          <cell r="K2545">
            <v>1107.92</v>
          </cell>
          <cell r="L2545">
            <v>339.054581364836</v>
          </cell>
        </row>
        <row r="2546">
          <cell r="B2546" t="str">
            <v>South EnglandBarTotalNon Flavoured VodkaB: £3 - £3.50</v>
          </cell>
          <cell r="C2546" t="str">
            <v>Total</v>
          </cell>
          <cell r="D2546" t="str">
            <v>Bar</v>
          </cell>
          <cell r="E2546" t="str">
            <v>South England</v>
          </cell>
          <cell r="F2546" t="str">
            <v>Total</v>
          </cell>
          <cell r="G2546" t="str">
            <v>Non Flavoured Vodka</v>
          </cell>
          <cell r="H2546" t="str">
            <v>25ml</v>
          </cell>
          <cell r="I2546" t="str">
            <v>B: £3 - £3.50</v>
          </cell>
          <cell r="J2546">
            <v>39</v>
          </cell>
          <cell r="K2546">
            <v>1162.51</v>
          </cell>
          <cell r="L2546">
            <v>451.66437009320396</v>
          </cell>
        </row>
        <row r="2547">
          <cell r="B2547" t="str">
            <v>South EnglandBarTotalNon Flavoured VodkaC: £3.50 - £4</v>
          </cell>
          <cell r="C2547" t="str">
            <v>Total</v>
          </cell>
          <cell r="D2547" t="str">
            <v>Bar</v>
          </cell>
          <cell r="E2547" t="str">
            <v>South England</v>
          </cell>
          <cell r="F2547" t="str">
            <v>Total</v>
          </cell>
          <cell r="G2547" t="str">
            <v>Non Flavoured Vodka</v>
          </cell>
          <cell r="H2547" t="str">
            <v>25ml</v>
          </cell>
          <cell r="I2547" t="str">
            <v>C: £3.50 - £4</v>
          </cell>
          <cell r="J2547">
            <v>49</v>
          </cell>
          <cell r="K2547">
            <v>922.67</v>
          </cell>
          <cell r="L2547">
            <v>324.0178045336304</v>
          </cell>
        </row>
        <row r="2548">
          <cell r="B2548" t="str">
            <v>Central/WalesDrinkingMainstreamNon Flavoured VodkaC: £3.50 - £4</v>
          </cell>
          <cell r="C2548" t="str">
            <v>Total</v>
          </cell>
          <cell r="D2548" t="str">
            <v>Drinking</v>
          </cell>
          <cell r="E2548" t="str">
            <v>Central/Wales</v>
          </cell>
          <cell r="F2548" t="str">
            <v>Mainstream</v>
          </cell>
          <cell r="G2548" t="str">
            <v>Non Flavoured Vodka</v>
          </cell>
          <cell r="H2548" t="str">
            <v>25ml</v>
          </cell>
          <cell r="I2548" t="str">
            <v>C: £3.50 - £4</v>
          </cell>
          <cell r="J2548">
            <v>33</v>
          </cell>
          <cell r="K2548">
            <v>1184.8800000000001</v>
          </cell>
          <cell r="L2548">
            <v>452.76125119511596</v>
          </cell>
        </row>
        <row r="2549">
          <cell r="B2549" t="str">
            <v>Central/WalesDrinkingMainstreamNon Flavoured VodkaB: £3 - £3.50</v>
          </cell>
          <cell r="C2549" t="str">
            <v>Total</v>
          </cell>
          <cell r="D2549" t="str">
            <v>Drinking</v>
          </cell>
          <cell r="E2549" t="str">
            <v>Central/Wales</v>
          </cell>
          <cell r="F2549" t="str">
            <v>Mainstream</v>
          </cell>
          <cell r="G2549" t="str">
            <v>Non Flavoured Vodka</v>
          </cell>
          <cell r="H2549" t="str">
            <v>25ml</v>
          </cell>
          <cell r="I2549" t="str">
            <v>B: £3 - £3.50</v>
          </cell>
          <cell r="J2549">
            <v>51</v>
          </cell>
          <cell r="K2549">
            <v>764.43</v>
          </cell>
          <cell r="L2549">
            <v>319.70941393010759</v>
          </cell>
        </row>
        <row r="2550">
          <cell r="B2550" t="str">
            <v>Central/WalesDrinkingMainstreamNon Flavoured VodkaA: &lt;£3</v>
          </cell>
          <cell r="C2550" t="str">
            <v>Total</v>
          </cell>
          <cell r="D2550" t="str">
            <v>Drinking</v>
          </cell>
          <cell r="E2550" t="str">
            <v>Central/Wales</v>
          </cell>
          <cell r="F2550" t="str">
            <v>Mainstream</v>
          </cell>
          <cell r="G2550" t="str">
            <v>Non Flavoured Vodka</v>
          </cell>
          <cell r="H2550" t="str">
            <v>25ml</v>
          </cell>
          <cell r="I2550" t="str">
            <v>A: &lt;£3</v>
          </cell>
          <cell r="J2550">
            <v>229</v>
          </cell>
          <cell r="K2550">
            <v>186.04</v>
          </cell>
          <cell r="L2550">
            <v>89.637887496044002</v>
          </cell>
        </row>
        <row r="2551">
          <cell r="B2551" t="str">
            <v>Central/WalesDrinkingPremiumNon Flavoured VodkaC: £3.50 - £4</v>
          </cell>
          <cell r="C2551" t="str">
            <v>Total</v>
          </cell>
          <cell r="D2551" t="str">
            <v>Drinking</v>
          </cell>
          <cell r="E2551" t="str">
            <v>Central/Wales</v>
          </cell>
          <cell r="F2551" t="str">
            <v>Premium</v>
          </cell>
          <cell r="G2551" t="str">
            <v>Non Flavoured Vodka</v>
          </cell>
          <cell r="H2551" t="str">
            <v>25ml</v>
          </cell>
          <cell r="I2551" t="str">
            <v>C: £3.50 - £4</v>
          </cell>
          <cell r="J2551">
            <v>35</v>
          </cell>
          <cell r="K2551">
            <v>629.16</v>
          </cell>
          <cell r="L2551">
            <v>207.85246736936517</v>
          </cell>
        </row>
        <row r="2552">
          <cell r="B2552" t="str">
            <v>Central/WalesDrinkingPremiumNon Flavoured VodkaB: £3 - £3.50</v>
          </cell>
          <cell r="C2552" t="str">
            <v>Total</v>
          </cell>
          <cell r="D2552" t="str">
            <v>Drinking</v>
          </cell>
          <cell r="E2552" t="str">
            <v>Central/Wales</v>
          </cell>
          <cell r="F2552" t="str">
            <v>Premium</v>
          </cell>
          <cell r="G2552" t="str">
            <v>Non Flavoured Vodka</v>
          </cell>
          <cell r="H2552" t="str">
            <v>25ml</v>
          </cell>
          <cell r="I2552" t="str">
            <v>B: £3 - £3.50</v>
          </cell>
          <cell r="J2552">
            <v>54</v>
          </cell>
          <cell r="K2552">
            <v>426.06</v>
          </cell>
          <cell r="L2552">
            <v>161.95830424307681</v>
          </cell>
        </row>
        <row r="2553">
          <cell r="B2553" t="str">
            <v>Central/WalesDrinkingPremiumNon Flavoured VodkaA: &lt;£3</v>
          </cell>
          <cell r="C2553" t="str">
            <v>Total</v>
          </cell>
          <cell r="D2553" t="str">
            <v>Drinking</v>
          </cell>
          <cell r="E2553" t="str">
            <v>Central/Wales</v>
          </cell>
          <cell r="F2553" t="str">
            <v>Premium</v>
          </cell>
          <cell r="G2553" t="str">
            <v>Non Flavoured Vodka</v>
          </cell>
          <cell r="H2553" t="str">
            <v>25ml</v>
          </cell>
          <cell r="I2553" t="str">
            <v>A: &lt;£3</v>
          </cell>
          <cell r="J2553">
            <v>98</v>
          </cell>
          <cell r="K2553">
            <v>244.22</v>
          </cell>
          <cell r="L2553">
            <v>107.28164323406639</v>
          </cell>
        </row>
        <row r="2554">
          <cell r="B2554" t="str">
            <v>Central/WalesDrinkingTotalNon Flavoured VodkaD: £4 - £4.50</v>
          </cell>
          <cell r="C2554" t="str">
            <v>Total</v>
          </cell>
          <cell r="D2554" t="str">
            <v>Drinking</v>
          </cell>
          <cell r="E2554" t="str">
            <v>Central/Wales</v>
          </cell>
          <cell r="F2554" t="str">
            <v>Total</v>
          </cell>
          <cell r="G2554" t="str">
            <v>Non Flavoured Vodka</v>
          </cell>
          <cell r="H2554" t="str">
            <v>25ml</v>
          </cell>
          <cell r="I2554" t="str">
            <v>D: £4 - £4.50</v>
          </cell>
          <cell r="J2554">
            <v>35</v>
          </cell>
          <cell r="K2554">
            <v>637.04999999999995</v>
          </cell>
          <cell r="L2554">
            <v>203.54908589122559</v>
          </cell>
        </row>
        <row r="2555">
          <cell r="B2555" t="str">
            <v>Central/WalesDrinkingTotalNon Flavoured VodkaC: £3.50 - £4</v>
          </cell>
          <cell r="C2555" t="str">
            <v>Total</v>
          </cell>
          <cell r="D2555" t="str">
            <v>Drinking</v>
          </cell>
          <cell r="E2555" t="str">
            <v>Central/Wales</v>
          </cell>
          <cell r="F2555" t="str">
            <v>Total</v>
          </cell>
          <cell r="G2555" t="str">
            <v>Non Flavoured Vodka</v>
          </cell>
          <cell r="H2555" t="str">
            <v>25ml</v>
          </cell>
          <cell r="I2555" t="str">
            <v>C: £3.50 - £4</v>
          </cell>
          <cell r="J2555">
            <v>68</v>
          </cell>
          <cell r="K2555">
            <v>898.85</v>
          </cell>
          <cell r="L2555">
            <v>326.70525952009763</v>
          </cell>
        </row>
        <row r="2556">
          <cell r="B2556" t="str">
            <v>Central/WalesDrinkingTotalNon Flavoured VodkaB: £3 - £3.50</v>
          </cell>
          <cell r="C2556" t="str">
            <v>Total</v>
          </cell>
          <cell r="D2556" t="str">
            <v>Drinking</v>
          </cell>
          <cell r="E2556" t="str">
            <v>Central/Wales</v>
          </cell>
          <cell r="F2556" t="str">
            <v>Total</v>
          </cell>
          <cell r="G2556" t="str">
            <v>Non Flavoured Vodka</v>
          </cell>
          <cell r="H2556" t="str">
            <v>25ml</v>
          </cell>
          <cell r="I2556" t="str">
            <v>B: £3 - £3.50</v>
          </cell>
          <cell r="J2556">
            <v>105</v>
          </cell>
          <cell r="K2556">
            <v>590.41</v>
          </cell>
          <cell r="L2556">
            <v>238.58027180534879</v>
          </cell>
        </row>
        <row r="2557">
          <cell r="B2557" t="str">
            <v>Central/WalesDrinkingTotalNon Flavoured VodkaA: &lt;£3</v>
          </cell>
          <cell r="C2557" t="str">
            <v>Total</v>
          </cell>
          <cell r="D2557" t="str">
            <v>Drinking</v>
          </cell>
          <cell r="E2557" t="str">
            <v>Central/Wales</v>
          </cell>
          <cell r="F2557" t="str">
            <v>Total</v>
          </cell>
          <cell r="G2557" t="str">
            <v>Non Flavoured Vodka</v>
          </cell>
          <cell r="H2557" t="str">
            <v>25ml</v>
          </cell>
          <cell r="I2557" t="str">
            <v>A: &lt;£3</v>
          </cell>
          <cell r="J2557">
            <v>327</v>
          </cell>
          <cell r="K2557">
            <v>203.48</v>
          </cell>
          <cell r="L2557">
            <v>94.925618573493992</v>
          </cell>
        </row>
        <row r="2558">
          <cell r="B2558" t="str">
            <v>GBDrinkingMainstreamNon Flavoured VodkaD: £4 - £4.50</v>
          </cell>
          <cell r="C2558" t="str">
            <v>Total</v>
          </cell>
          <cell r="D2558" t="str">
            <v>Drinking</v>
          </cell>
          <cell r="E2558" t="str">
            <v>GB</v>
          </cell>
          <cell r="F2558" t="str">
            <v>Mainstream</v>
          </cell>
          <cell r="G2558" t="str">
            <v>Non Flavoured Vodka</v>
          </cell>
          <cell r="H2558" t="str">
            <v>25ml</v>
          </cell>
          <cell r="I2558" t="str">
            <v>D: £4 - £4.50</v>
          </cell>
          <cell r="J2558">
            <v>69</v>
          </cell>
          <cell r="K2558">
            <v>1444.1</v>
          </cell>
          <cell r="L2558">
            <v>477.33517355871595</v>
          </cell>
        </row>
        <row r="2559">
          <cell r="B2559" t="str">
            <v>GBDrinkingMainstreamNon Flavoured VodkaC: £3.50 - £4</v>
          </cell>
          <cell r="C2559" t="str">
            <v>Total</v>
          </cell>
          <cell r="D2559" t="str">
            <v>Drinking</v>
          </cell>
          <cell r="E2559" t="str">
            <v>GB</v>
          </cell>
          <cell r="F2559" t="str">
            <v>Mainstream</v>
          </cell>
          <cell r="G2559" t="str">
            <v>Non Flavoured Vodka</v>
          </cell>
          <cell r="H2559" t="str">
            <v>25ml</v>
          </cell>
          <cell r="I2559" t="str">
            <v>C: £3.50 - £4</v>
          </cell>
          <cell r="J2559">
            <v>160</v>
          </cell>
          <cell r="K2559">
            <v>1150.1300000000001</v>
          </cell>
          <cell r="L2559">
            <v>420.71190202020398</v>
          </cell>
        </row>
        <row r="2560">
          <cell r="B2560" t="str">
            <v>GBDrinkingMainstreamNon Flavoured VodkaB: £3 - £3.50</v>
          </cell>
          <cell r="C2560" t="str">
            <v>Total</v>
          </cell>
          <cell r="D2560" t="str">
            <v>Drinking</v>
          </cell>
          <cell r="E2560" t="str">
            <v>GB</v>
          </cell>
          <cell r="F2560" t="str">
            <v>Mainstream</v>
          </cell>
          <cell r="G2560" t="str">
            <v>Non Flavoured Vodka</v>
          </cell>
          <cell r="H2560" t="str">
            <v>25ml</v>
          </cell>
          <cell r="I2560" t="str">
            <v>B: £3 - £3.50</v>
          </cell>
          <cell r="J2560">
            <v>197</v>
          </cell>
          <cell r="K2560">
            <v>877.72</v>
          </cell>
          <cell r="L2560">
            <v>344.50635004922958</v>
          </cell>
        </row>
        <row r="2561">
          <cell r="B2561" t="str">
            <v>GBDrinkingMainstreamNon Flavoured VodkaA: &lt;£3</v>
          </cell>
          <cell r="C2561" t="str">
            <v>Total</v>
          </cell>
          <cell r="D2561" t="str">
            <v>Drinking</v>
          </cell>
          <cell r="E2561" t="str">
            <v>GB</v>
          </cell>
          <cell r="F2561" t="str">
            <v>Mainstream</v>
          </cell>
          <cell r="G2561" t="str">
            <v>Non Flavoured Vodka</v>
          </cell>
          <cell r="H2561" t="str">
            <v>25ml</v>
          </cell>
          <cell r="I2561" t="str">
            <v>A: &lt;£3</v>
          </cell>
          <cell r="J2561">
            <v>426</v>
          </cell>
          <cell r="K2561">
            <v>278.48</v>
          </cell>
          <cell r="L2561">
            <v>127.6421641427676</v>
          </cell>
        </row>
        <row r="2562">
          <cell r="B2562" t="str">
            <v>GBDrinkingPremiumNon Flavoured VodkaH: &gt;£6</v>
          </cell>
          <cell r="C2562" t="str">
            <v>Total</v>
          </cell>
          <cell r="D2562" t="str">
            <v>Drinking</v>
          </cell>
          <cell r="E2562" t="str">
            <v>GB</v>
          </cell>
          <cell r="F2562" t="str">
            <v>Premium</v>
          </cell>
          <cell r="G2562" t="str">
            <v>Non Flavoured Vodka</v>
          </cell>
          <cell r="H2562" t="str">
            <v>25ml</v>
          </cell>
          <cell r="I2562" t="str">
            <v>H: &gt;£6</v>
          </cell>
          <cell r="J2562">
            <v>58</v>
          </cell>
          <cell r="K2562">
            <v>711.03</v>
          </cell>
          <cell r="L2562">
            <v>207.62206759684878</v>
          </cell>
        </row>
        <row r="2563">
          <cell r="B2563" t="str">
            <v>GBDrinkingPremiumNon Flavoured VodkaE: £4.50 - £5</v>
          </cell>
          <cell r="C2563" t="str">
            <v>Total</v>
          </cell>
          <cell r="D2563" t="str">
            <v>Drinking</v>
          </cell>
          <cell r="E2563" t="str">
            <v>GB</v>
          </cell>
          <cell r="F2563" t="str">
            <v>Premium</v>
          </cell>
          <cell r="G2563" t="str">
            <v>Non Flavoured Vodka</v>
          </cell>
          <cell r="H2563" t="str">
            <v>25ml</v>
          </cell>
          <cell r="I2563" t="str">
            <v>E: £4.50 - £5</v>
          </cell>
          <cell r="J2563">
            <v>76</v>
          </cell>
          <cell r="K2563">
            <v>830.4</v>
          </cell>
          <cell r="L2563">
            <v>230.87469628972562</v>
          </cell>
        </row>
        <row r="2564">
          <cell r="B2564" t="str">
            <v>GBDrinkingPremiumNon Flavoured VodkaD: £4 - £4.50</v>
          </cell>
          <cell r="C2564" t="str">
            <v>Total</v>
          </cell>
          <cell r="D2564" t="str">
            <v>Drinking</v>
          </cell>
          <cell r="E2564" t="str">
            <v>GB</v>
          </cell>
          <cell r="F2564" t="str">
            <v>Premium</v>
          </cell>
          <cell r="G2564" t="str">
            <v>Non Flavoured Vodka</v>
          </cell>
          <cell r="H2564" t="str">
            <v>25ml</v>
          </cell>
          <cell r="I2564" t="str">
            <v>D: £4 - £4.50</v>
          </cell>
          <cell r="J2564">
            <v>219</v>
          </cell>
          <cell r="K2564">
            <v>636.72</v>
          </cell>
          <cell r="L2564">
            <v>179.95272984653877</v>
          </cell>
        </row>
        <row r="2565">
          <cell r="B2565" t="str">
            <v>GBDrinkingPremiumNon Flavoured VodkaA: &lt;£3</v>
          </cell>
          <cell r="C2565" t="str">
            <v>Total</v>
          </cell>
          <cell r="D2565" t="str">
            <v>Drinking</v>
          </cell>
          <cell r="E2565" t="str">
            <v>GB</v>
          </cell>
          <cell r="F2565" t="str">
            <v>Premium</v>
          </cell>
          <cell r="G2565" t="str">
            <v>Non Flavoured Vodka</v>
          </cell>
          <cell r="H2565" t="str">
            <v>25ml</v>
          </cell>
          <cell r="I2565" t="str">
            <v>A: &lt;£3</v>
          </cell>
          <cell r="J2565">
            <v>287</v>
          </cell>
          <cell r="K2565">
            <v>366.19</v>
          </cell>
          <cell r="L2565">
            <v>153.34134148212999</v>
          </cell>
        </row>
        <row r="2566">
          <cell r="B2566" t="str">
            <v>GBDrinkingPremiumNon Flavoured VodkaC: £3.50 - £4</v>
          </cell>
          <cell r="C2566" t="str">
            <v>Total</v>
          </cell>
          <cell r="D2566" t="str">
            <v>Drinking</v>
          </cell>
          <cell r="E2566" t="str">
            <v>GB</v>
          </cell>
          <cell r="F2566" t="str">
            <v>Premium</v>
          </cell>
          <cell r="G2566" t="str">
            <v>Non Flavoured Vodka</v>
          </cell>
          <cell r="H2566" t="str">
            <v>25ml</v>
          </cell>
          <cell r="I2566" t="str">
            <v>C: £3.50 - £4</v>
          </cell>
          <cell r="J2566">
            <v>309</v>
          </cell>
          <cell r="K2566">
            <v>641.34</v>
          </cell>
          <cell r="L2566">
            <v>203.76310065148357</v>
          </cell>
        </row>
        <row r="2567">
          <cell r="B2567" t="str">
            <v>GBDrinkingPremiumNon Flavoured VodkaB: £3 - £3.50</v>
          </cell>
          <cell r="C2567" t="str">
            <v>Total</v>
          </cell>
          <cell r="D2567" t="str">
            <v>Drinking</v>
          </cell>
          <cell r="E2567" t="str">
            <v>GB</v>
          </cell>
          <cell r="F2567" t="str">
            <v>Premium</v>
          </cell>
          <cell r="G2567" t="str">
            <v>Non Flavoured Vodka</v>
          </cell>
          <cell r="H2567" t="str">
            <v>25ml</v>
          </cell>
          <cell r="I2567" t="str">
            <v>B: £3 - £3.50</v>
          </cell>
          <cell r="J2567">
            <v>333</v>
          </cell>
          <cell r="K2567">
            <v>564.08000000000004</v>
          </cell>
          <cell r="L2567">
            <v>202.73124309201842</v>
          </cell>
        </row>
        <row r="2568">
          <cell r="B2568" t="str">
            <v>GBDrinkingTotalNon Flavoured VodkaF: £5 - £5.50</v>
          </cell>
          <cell r="C2568" t="str">
            <v>Total</v>
          </cell>
          <cell r="D2568" t="str">
            <v>Drinking</v>
          </cell>
          <cell r="E2568" t="str">
            <v>GB</v>
          </cell>
          <cell r="F2568" t="str">
            <v>Total</v>
          </cell>
          <cell r="G2568" t="str">
            <v>Non Flavoured Vodka</v>
          </cell>
          <cell r="H2568" t="str">
            <v>25ml</v>
          </cell>
          <cell r="I2568" t="str">
            <v>F: £5 - £5.50</v>
          </cell>
          <cell r="J2568">
            <v>33</v>
          </cell>
          <cell r="K2568">
            <v>859.55</v>
          </cell>
          <cell r="L2568">
            <v>217.05642796244601</v>
          </cell>
        </row>
        <row r="2569">
          <cell r="B2569" t="str">
            <v>GBDrinkingTotalNon Flavoured VodkaH: &gt;£6</v>
          </cell>
          <cell r="C2569" t="str">
            <v>Total</v>
          </cell>
          <cell r="D2569" t="str">
            <v>Drinking</v>
          </cell>
          <cell r="E2569" t="str">
            <v>GB</v>
          </cell>
          <cell r="F2569" t="str">
            <v>Total</v>
          </cell>
          <cell r="G2569" t="str">
            <v>Non Flavoured Vodka</v>
          </cell>
          <cell r="H2569" t="str">
            <v>25ml</v>
          </cell>
          <cell r="I2569" t="str">
            <v>H: &gt;£6</v>
          </cell>
          <cell r="J2569">
            <v>63</v>
          </cell>
          <cell r="K2569">
            <v>685.68</v>
          </cell>
          <cell r="L2569">
            <v>201.0393383817956</v>
          </cell>
        </row>
        <row r="2570">
          <cell r="B2570" t="str">
            <v>GBDrinkingTotalNon Flavoured VodkaE: £4.50 - £5</v>
          </cell>
          <cell r="C2570" t="str">
            <v>Total</v>
          </cell>
          <cell r="D2570" t="str">
            <v>Drinking</v>
          </cell>
          <cell r="E2570" t="str">
            <v>GB</v>
          </cell>
          <cell r="F2570" t="str">
            <v>Total</v>
          </cell>
          <cell r="G2570" t="str">
            <v>Non Flavoured Vodka</v>
          </cell>
          <cell r="H2570" t="str">
            <v>25ml</v>
          </cell>
          <cell r="I2570" t="str">
            <v>E: £4.50 - £5</v>
          </cell>
          <cell r="J2570">
            <v>96</v>
          </cell>
          <cell r="K2570">
            <v>929.01</v>
          </cell>
          <cell r="L2570">
            <v>266.31440814962878</v>
          </cell>
        </row>
        <row r="2571">
          <cell r="B2571" t="str">
            <v>GBDrinkingTotalNon Flavoured VodkaD: £4 - £4.50</v>
          </cell>
          <cell r="C2571" t="str">
            <v>Total</v>
          </cell>
          <cell r="D2571" t="str">
            <v>Drinking</v>
          </cell>
          <cell r="E2571" t="str">
            <v>GB</v>
          </cell>
          <cell r="F2571" t="str">
            <v>Total</v>
          </cell>
          <cell r="G2571" t="str">
            <v>Non Flavoured Vodka</v>
          </cell>
          <cell r="H2571" t="str">
            <v>25ml</v>
          </cell>
          <cell r="I2571" t="str">
            <v>D: £4 - £4.50</v>
          </cell>
          <cell r="J2571">
            <v>288</v>
          </cell>
          <cell r="K2571">
            <v>830.16</v>
          </cell>
          <cell r="L2571">
            <v>251.20060698591399</v>
          </cell>
        </row>
        <row r="2572">
          <cell r="B2572" t="str">
            <v>GBDrinkingTotalNon Flavoured VodkaC: £3.50 - £4</v>
          </cell>
          <cell r="C2572" t="str">
            <v>Total</v>
          </cell>
          <cell r="D2572" t="str">
            <v>Drinking</v>
          </cell>
          <cell r="E2572" t="str">
            <v>GB</v>
          </cell>
          <cell r="F2572" t="str">
            <v>Total</v>
          </cell>
          <cell r="G2572" t="str">
            <v>Non Flavoured Vodka</v>
          </cell>
          <cell r="H2572" t="str">
            <v>25ml</v>
          </cell>
          <cell r="I2572" t="str">
            <v>C: £3.50 - £4</v>
          </cell>
          <cell r="J2572">
            <v>469</v>
          </cell>
          <cell r="K2572">
            <v>814.92</v>
          </cell>
          <cell r="L2572">
            <v>277.77548491373278</v>
          </cell>
        </row>
        <row r="2573">
          <cell r="B2573" t="str">
            <v>GBDrinkingTotalNon Flavoured VodkaB: £3 - £3.50</v>
          </cell>
          <cell r="C2573" t="str">
            <v>Total</v>
          </cell>
          <cell r="D2573" t="str">
            <v>Drinking</v>
          </cell>
          <cell r="E2573" t="str">
            <v>GB</v>
          </cell>
          <cell r="F2573" t="str">
            <v>Total</v>
          </cell>
          <cell r="G2573" t="str">
            <v>Non Flavoured Vodka</v>
          </cell>
          <cell r="H2573" t="str">
            <v>25ml</v>
          </cell>
          <cell r="I2573" t="str">
            <v>B: £3 - £3.50</v>
          </cell>
          <cell r="J2573">
            <v>530</v>
          </cell>
          <cell r="K2573">
            <v>680.66</v>
          </cell>
          <cell r="L2573">
            <v>255.42878284781199</v>
          </cell>
        </row>
        <row r="2574">
          <cell r="B2574" t="str">
            <v>GBDrinkingTotalNon Flavoured VodkaA: &lt;£3</v>
          </cell>
          <cell r="C2574" t="str">
            <v>Total</v>
          </cell>
          <cell r="D2574" t="str">
            <v>Drinking</v>
          </cell>
          <cell r="E2574" t="str">
            <v>GB</v>
          </cell>
          <cell r="F2574" t="str">
            <v>Total</v>
          </cell>
          <cell r="G2574" t="str">
            <v>Non Flavoured Vodka</v>
          </cell>
          <cell r="H2574" t="str">
            <v>25ml</v>
          </cell>
          <cell r="I2574" t="str">
            <v>A: &lt;£3</v>
          </cell>
          <cell r="J2574">
            <v>713</v>
          </cell>
          <cell r="K2574">
            <v>313.77999999999997</v>
          </cell>
          <cell r="L2574">
            <v>137.9867137870832</v>
          </cell>
        </row>
        <row r="2575">
          <cell r="B2575" t="str">
            <v>LondonDrinkingMainstreamNon Flavoured VodkaC: £3.50 - £4</v>
          </cell>
          <cell r="C2575" t="str">
            <v>Total</v>
          </cell>
          <cell r="D2575" t="str">
            <v>Drinking</v>
          </cell>
          <cell r="E2575" t="str">
            <v>London</v>
          </cell>
          <cell r="F2575" t="str">
            <v>Mainstream</v>
          </cell>
          <cell r="G2575" t="str">
            <v>Non Flavoured Vodka</v>
          </cell>
          <cell r="H2575" t="str">
            <v>25ml</v>
          </cell>
          <cell r="I2575" t="str">
            <v>C: £3.50 - £4</v>
          </cell>
          <cell r="J2575">
            <v>32</v>
          </cell>
          <cell r="K2575">
            <v>1091.73</v>
          </cell>
          <cell r="L2575">
            <v>391.2400949631612</v>
          </cell>
        </row>
        <row r="2576">
          <cell r="B2576" t="str">
            <v>LondonDrinkingPremiumNon Flavoured VodkaE: £4.50 - £5</v>
          </cell>
          <cell r="C2576" t="str">
            <v>Total</v>
          </cell>
          <cell r="D2576" t="str">
            <v>Drinking</v>
          </cell>
          <cell r="E2576" t="str">
            <v>London</v>
          </cell>
          <cell r="F2576" t="str">
            <v>Premium</v>
          </cell>
          <cell r="G2576" t="str">
            <v>Non Flavoured Vodka</v>
          </cell>
          <cell r="H2576" t="str">
            <v>25ml</v>
          </cell>
          <cell r="I2576" t="str">
            <v>E: £4.50 - £5</v>
          </cell>
          <cell r="J2576">
            <v>35</v>
          </cell>
          <cell r="K2576">
            <v>488.06</v>
          </cell>
          <cell r="L2576">
            <v>134.1335670105596</v>
          </cell>
        </row>
        <row r="2577">
          <cell r="B2577" t="str">
            <v>LondonDrinkingPremiumNon Flavoured VodkaH: &gt;£6</v>
          </cell>
          <cell r="C2577" t="str">
            <v>Total</v>
          </cell>
          <cell r="D2577" t="str">
            <v>Drinking</v>
          </cell>
          <cell r="E2577" t="str">
            <v>London</v>
          </cell>
          <cell r="F2577" t="str">
            <v>Premium</v>
          </cell>
          <cell r="G2577" t="str">
            <v>Non Flavoured Vodka</v>
          </cell>
          <cell r="H2577" t="str">
            <v>25ml</v>
          </cell>
          <cell r="I2577" t="str">
            <v>H: &gt;£6</v>
          </cell>
          <cell r="J2577">
            <v>57</v>
          </cell>
          <cell r="K2577">
            <v>716.97</v>
          </cell>
          <cell r="L2577">
            <v>209.16206338464798</v>
          </cell>
        </row>
        <row r="2578">
          <cell r="B2578" t="str">
            <v>LondonDrinkingPremiumNon Flavoured VodkaB: £3 - £3.50</v>
          </cell>
          <cell r="C2578" t="str">
            <v>Total</v>
          </cell>
          <cell r="D2578" t="str">
            <v>Drinking</v>
          </cell>
          <cell r="E2578" t="str">
            <v>London</v>
          </cell>
          <cell r="F2578" t="str">
            <v>Premium</v>
          </cell>
          <cell r="G2578" t="str">
            <v>Non Flavoured Vodka</v>
          </cell>
          <cell r="H2578" t="str">
            <v>25ml</v>
          </cell>
          <cell r="I2578" t="str">
            <v>B: £3 - £3.50</v>
          </cell>
          <cell r="J2578">
            <v>66</v>
          </cell>
          <cell r="K2578">
            <v>661.38</v>
          </cell>
          <cell r="L2578">
            <v>239.490484827964</v>
          </cell>
        </row>
        <row r="2579">
          <cell r="B2579" t="str">
            <v>LondonDrinkingPremiumNon Flavoured VodkaC: £3.50 - £4</v>
          </cell>
          <cell r="C2579" t="str">
            <v>Total</v>
          </cell>
          <cell r="D2579" t="str">
            <v>Drinking</v>
          </cell>
          <cell r="E2579" t="str">
            <v>London</v>
          </cell>
          <cell r="F2579" t="str">
            <v>Premium</v>
          </cell>
          <cell r="G2579" t="str">
            <v>Non Flavoured Vodka</v>
          </cell>
          <cell r="H2579" t="str">
            <v>25ml</v>
          </cell>
          <cell r="I2579" t="str">
            <v>C: £3.50 - £4</v>
          </cell>
          <cell r="J2579">
            <v>119</v>
          </cell>
          <cell r="K2579">
            <v>622.59</v>
          </cell>
          <cell r="L2579">
            <v>194.2521747648496</v>
          </cell>
        </row>
        <row r="2580">
          <cell r="B2580" t="str">
            <v>LondonDrinkingPremiumNon Flavoured VodkaD: £4 - £4.50</v>
          </cell>
          <cell r="C2580" t="str">
            <v>Total</v>
          </cell>
          <cell r="D2580" t="str">
            <v>Drinking</v>
          </cell>
          <cell r="E2580" t="str">
            <v>London</v>
          </cell>
          <cell r="F2580" t="str">
            <v>Premium</v>
          </cell>
          <cell r="G2580" t="str">
            <v>Non Flavoured Vodka</v>
          </cell>
          <cell r="H2580" t="str">
            <v>25ml</v>
          </cell>
          <cell r="I2580" t="str">
            <v>D: £4 - £4.50</v>
          </cell>
          <cell r="J2580">
            <v>128</v>
          </cell>
          <cell r="K2580">
            <v>604.94000000000005</v>
          </cell>
          <cell r="L2580">
            <v>165.27430953927521</v>
          </cell>
        </row>
        <row r="2581">
          <cell r="B2581" t="str">
            <v>LondonDrinkingTotalNon Flavoured VodkaE: £4.50 - £5</v>
          </cell>
          <cell r="C2581" t="str">
            <v>Total</v>
          </cell>
          <cell r="D2581" t="str">
            <v>Drinking</v>
          </cell>
          <cell r="E2581" t="str">
            <v>London</v>
          </cell>
          <cell r="F2581" t="str">
            <v>Total</v>
          </cell>
          <cell r="G2581" t="str">
            <v>Non Flavoured Vodka</v>
          </cell>
          <cell r="H2581" t="str">
            <v>25ml</v>
          </cell>
          <cell r="I2581" t="str">
            <v>E: £4.50 - £5</v>
          </cell>
          <cell r="J2581">
            <v>45</v>
          </cell>
          <cell r="K2581">
            <v>603.32000000000005</v>
          </cell>
          <cell r="L2581">
            <v>172.9266165607084</v>
          </cell>
        </row>
        <row r="2582">
          <cell r="B2582" t="str">
            <v>LondonDrinkingTotalNon Flavoured VodkaH: &gt;£6</v>
          </cell>
          <cell r="C2582" t="str">
            <v>Total</v>
          </cell>
          <cell r="D2582" t="str">
            <v>Drinking</v>
          </cell>
          <cell r="E2582" t="str">
            <v>London</v>
          </cell>
          <cell r="F2582" t="str">
            <v>Total</v>
          </cell>
          <cell r="G2582" t="str">
            <v>Non Flavoured Vodka</v>
          </cell>
          <cell r="H2582" t="str">
            <v>25ml</v>
          </cell>
          <cell r="I2582" t="str">
            <v>H: &gt;£6</v>
          </cell>
          <cell r="J2582">
            <v>62</v>
          </cell>
          <cell r="K2582">
            <v>690.73</v>
          </cell>
          <cell r="L2582">
            <v>202.3489679090456</v>
          </cell>
        </row>
        <row r="2583">
          <cell r="B2583" t="str">
            <v>LondonDrinkingTotalNon Flavoured VodkaB: £3 - £3.50</v>
          </cell>
          <cell r="C2583" t="str">
            <v>Total</v>
          </cell>
          <cell r="D2583" t="str">
            <v>Drinking</v>
          </cell>
          <cell r="E2583" t="str">
            <v>London</v>
          </cell>
          <cell r="F2583" t="str">
            <v>Total</v>
          </cell>
          <cell r="G2583" t="str">
            <v>Non Flavoured Vodka</v>
          </cell>
          <cell r="H2583" t="str">
            <v>25ml</v>
          </cell>
          <cell r="I2583" t="str">
            <v>B: £3 - £3.50</v>
          </cell>
          <cell r="J2583">
            <v>86</v>
          </cell>
          <cell r="K2583">
            <v>689.53</v>
          </cell>
          <cell r="L2583">
            <v>253.96671375884878</v>
          </cell>
        </row>
        <row r="2584">
          <cell r="B2584" t="str">
            <v>LondonDrinkingTotalNon Flavoured VodkaC: £3.50 - £4</v>
          </cell>
          <cell r="C2584" t="str">
            <v>Total</v>
          </cell>
          <cell r="D2584" t="str">
            <v>Drinking</v>
          </cell>
          <cell r="E2584" t="str">
            <v>London</v>
          </cell>
          <cell r="F2584" t="str">
            <v>Total</v>
          </cell>
          <cell r="G2584" t="str">
            <v>Non Flavoured Vodka</v>
          </cell>
          <cell r="H2584" t="str">
            <v>25ml</v>
          </cell>
          <cell r="I2584" t="str">
            <v>C: £3.50 - £4</v>
          </cell>
          <cell r="J2584">
            <v>151</v>
          </cell>
          <cell r="K2584">
            <v>722.01</v>
          </cell>
          <cell r="L2584">
            <v>235.99795917773682</v>
          </cell>
        </row>
        <row r="2585">
          <cell r="B2585" t="str">
            <v>LondonDrinkingTotalNon Flavoured VodkaD: £4 - £4.50</v>
          </cell>
          <cell r="C2585" t="str">
            <v>Total</v>
          </cell>
          <cell r="D2585" t="str">
            <v>Drinking</v>
          </cell>
          <cell r="E2585" t="str">
            <v>London</v>
          </cell>
          <cell r="F2585" t="str">
            <v>Total</v>
          </cell>
          <cell r="G2585" t="str">
            <v>Non Flavoured Vodka</v>
          </cell>
          <cell r="H2585" t="str">
            <v>25ml</v>
          </cell>
          <cell r="I2585" t="str">
            <v>D: £4 - £4.50</v>
          </cell>
          <cell r="J2585">
            <v>154</v>
          </cell>
          <cell r="K2585">
            <v>730.83</v>
          </cell>
          <cell r="L2585">
            <v>209.09002997698801</v>
          </cell>
        </row>
        <row r="2586">
          <cell r="B2586" t="str">
            <v>North EnglandDrinkingMainstreamNon Flavoured VodkaC: £3.50 - £4</v>
          </cell>
          <cell r="C2586" t="str">
            <v>Total</v>
          </cell>
          <cell r="D2586" t="str">
            <v>Drinking</v>
          </cell>
          <cell r="E2586" t="str">
            <v>North England</v>
          </cell>
          <cell r="F2586" t="str">
            <v>Mainstream</v>
          </cell>
          <cell r="G2586" t="str">
            <v>Non Flavoured Vodka</v>
          </cell>
          <cell r="H2586" t="str">
            <v>25ml</v>
          </cell>
          <cell r="I2586" t="str">
            <v>C: £3.50 - £4</v>
          </cell>
          <cell r="J2586">
            <v>40</v>
          </cell>
          <cell r="K2586">
            <v>1335.11</v>
          </cell>
          <cell r="L2586">
            <v>503.61911576168802</v>
          </cell>
        </row>
        <row r="2587">
          <cell r="B2587" t="str">
            <v>North EnglandDrinkingMainstreamNon Flavoured VodkaB: £3 - £3.50</v>
          </cell>
          <cell r="C2587" t="str">
            <v>Total</v>
          </cell>
          <cell r="D2587" t="str">
            <v>Drinking</v>
          </cell>
          <cell r="E2587" t="str">
            <v>North England</v>
          </cell>
          <cell r="F2587" t="str">
            <v>Mainstream</v>
          </cell>
          <cell r="G2587" t="str">
            <v>Non Flavoured Vodka</v>
          </cell>
          <cell r="H2587" t="str">
            <v>25ml</v>
          </cell>
          <cell r="I2587" t="str">
            <v>B: £3 - £3.50</v>
          </cell>
          <cell r="J2587">
            <v>66</v>
          </cell>
          <cell r="K2587">
            <v>640.80999999999995</v>
          </cell>
          <cell r="L2587">
            <v>255.6723758640984</v>
          </cell>
        </row>
        <row r="2588">
          <cell r="B2588" t="str">
            <v>North EnglandDrinkingMainstreamNon Flavoured VodkaA: &lt;£3</v>
          </cell>
          <cell r="C2588" t="str">
            <v>Total</v>
          </cell>
          <cell r="D2588" t="str">
            <v>Drinking</v>
          </cell>
          <cell r="E2588" t="str">
            <v>North England</v>
          </cell>
          <cell r="F2588" t="str">
            <v>Mainstream</v>
          </cell>
          <cell r="G2588" t="str">
            <v>Non Flavoured Vodka</v>
          </cell>
          <cell r="H2588" t="str">
            <v>25ml</v>
          </cell>
          <cell r="I2588" t="str">
            <v>A: &lt;£3</v>
          </cell>
          <cell r="J2588">
            <v>151</v>
          </cell>
          <cell r="K2588">
            <v>303.38</v>
          </cell>
          <cell r="L2588">
            <v>141.16113029895919</v>
          </cell>
        </row>
        <row r="2589">
          <cell r="B2589" t="str">
            <v>North EnglandDrinkingPremiumNon Flavoured VodkaC: £3.50 - £4</v>
          </cell>
          <cell r="C2589" t="str">
            <v>Total</v>
          </cell>
          <cell r="D2589" t="str">
            <v>Drinking</v>
          </cell>
          <cell r="E2589" t="str">
            <v>North England</v>
          </cell>
          <cell r="F2589" t="str">
            <v>Premium</v>
          </cell>
          <cell r="G2589" t="str">
            <v>Non Flavoured Vodka</v>
          </cell>
          <cell r="H2589" t="str">
            <v>25ml</v>
          </cell>
          <cell r="I2589" t="str">
            <v>C: £3.50 - £4</v>
          </cell>
          <cell r="J2589">
            <v>46</v>
          </cell>
          <cell r="K2589">
            <v>670.51</v>
          </cell>
          <cell r="L2589">
            <v>219.07271831809641</v>
          </cell>
        </row>
        <row r="2590">
          <cell r="B2590" t="str">
            <v>North EnglandDrinkingPremiumNon Flavoured VodkaB: £3 - £3.50</v>
          </cell>
          <cell r="C2590" t="str">
            <v>Total</v>
          </cell>
          <cell r="D2590" t="str">
            <v>Drinking</v>
          </cell>
          <cell r="E2590" t="str">
            <v>North England</v>
          </cell>
          <cell r="F2590" t="str">
            <v>Premium</v>
          </cell>
          <cell r="G2590" t="str">
            <v>Non Flavoured Vodka</v>
          </cell>
          <cell r="H2590" t="str">
            <v>25ml</v>
          </cell>
          <cell r="I2590" t="str">
            <v>B: £3 - £3.50</v>
          </cell>
          <cell r="J2590">
            <v>101</v>
          </cell>
          <cell r="K2590">
            <v>570.41999999999996</v>
          </cell>
          <cell r="L2590">
            <v>210.04963169959518</v>
          </cell>
        </row>
        <row r="2591">
          <cell r="B2591" t="str">
            <v>North EnglandDrinkingPremiumNon Flavoured VodkaA: &lt;£3</v>
          </cell>
          <cell r="C2591" t="str">
            <v>Total</v>
          </cell>
          <cell r="D2591" t="str">
            <v>Drinking</v>
          </cell>
          <cell r="E2591" t="str">
            <v>North England</v>
          </cell>
          <cell r="F2591" t="str">
            <v>Premium</v>
          </cell>
          <cell r="G2591" t="str">
            <v>Non Flavoured Vodka</v>
          </cell>
          <cell r="H2591" t="str">
            <v>25ml</v>
          </cell>
          <cell r="I2591" t="str">
            <v>A: &lt;£3</v>
          </cell>
          <cell r="J2591">
            <v>102</v>
          </cell>
          <cell r="K2591">
            <v>307.83999999999997</v>
          </cell>
          <cell r="L2591">
            <v>131.1310983212216</v>
          </cell>
        </row>
        <row r="2592">
          <cell r="B2592" t="str">
            <v>North EnglandDrinkingTotalNon Flavoured VodkaD: £4 - £4.50</v>
          </cell>
          <cell r="C2592" t="str">
            <v>Total</v>
          </cell>
          <cell r="D2592" t="str">
            <v>Drinking</v>
          </cell>
          <cell r="E2592" t="str">
            <v>North England</v>
          </cell>
          <cell r="F2592" t="str">
            <v>Total</v>
          </cell>
          <cell r="G2592" t="str">
            <v>Non Flavoured Vodka</v>
          </cell>
          <cell r="H2592" t="str">
            <v>25ml</v>
          </cell>
          <cell r="I2592" t="str">
            <v>D: £4 - £4.50</v>
          </cell>
          <cell r="J2592">
            <v>39</v>
          </cell>
          <cell r="K2592">
            <v>1233.45</v>
          </cell>
          <cell r="L2592">
            <v>415.65880314107596</v>
          </cell>
        </row>
        <row r="2593">
          <cell r="B2593" t="str">
            <v>North EnglandDrinkingTotalNon Flavoured VodkaC: £3.50 - £4</v>
          </cell>
          <cell r="C2593" t="str">
            <v>Total</v>
          </cell>
          <cell r="D2593" t="str">
            <v>Drinking</v>
          </cell>
          <cell r="E2593" t="str">
            <v>North England</v>
          </cell>
          <cell r="F2593" t="str">
            <v>Total</v>
          </cell>
          <cell r="G2593" t="str">
            <v>Non Flavoured Vodka</v>
          </cell>
          <cell r="H2593" t="str">
            <v>25ml</v>
          </cell>
          <cell r="I2593" t="str">
            <v>C: £3.50 - £4</v>
          </cell>
          <cell r="J2593">
            <v>86</v>
          </cell>
          <cell r="K2593">
            <v>979.63</v>
          </cell>
          <cell r="L2593">
            <v>351.41987991976765</v>
          </cell>
        </row>
        <row r="2594">
          <cell r="B2594" t="str">
            <v>North EnglandDrinkingTotalNon Flavoured VodkaB: £3 - £3.50</v>
          </cell>
          <cell r="C2594" t="str">
            <v>Total</v>
          </cell>
          <cell r="D2594" t="str">
            <v>Drinking</v>
          </cell>
          <cell r="E2594" t="str">
            <v>North England</v>
          </cell>
          <cell r="F2594" t="str">
            <v>Total</v>
          </cell>
          <cell r="G2594" t="str">
            <v>Non Flavoured Vodka</v>
          </cell>
          <cell r="H2594" t="str">
            <v>25ml</v>
          </cell>
          <cell r="I2594" t="str">
            <v>B: £3 - £3.50</v>
          </cell>
          <cell r="J2594">
            <v>167</v>
          </cell>
          <cell r="K2594">
            <v>598.24</v>
          </cell>
          <cell r="L2594">
            <v>228.0801772975428</v>
          </cell>
        </row>
        <row r="2595">
          <cell r="B2595" t="str">
            <v>North EnglandDrinkingTotalNon Flavoured VodkaA: &lt;£3</v>
          </cell>
          <cell r="C2595" t="str">
            <v>Total</v>
          </cell>
          <cell r="D2595" t="str">
            <v>Drinking</v>
          </cell>
          <cell r="E2595" t="str">
            <v>North England</v>
          </cell>
          <cell r="F2595" t="str">
            <v>Total</v>
          </cell>
          <cell r="G2595" t="str">
            <v>Non Flavoured Vodka</v>
          </cell>
          <cell r="H2595" t="str">
            <v>25ml</v>
          </cell>
          <cell r="I2595" t="str">
            <v>A: &lt;£3</v>
          </cell>
          <cell r="J2595">
            <v>253</v>
          </cell>
          <cell r="K2595">
            <v>305.18</v>
          </cell>
          <cell r="L2595">
            <v>137.1174019917288</v>
          </cell>
        </row>
        <row r="2596">
          <cell r="B2596" t="str">
            <v>ScotlandDrinkingTotalNon Flavoured VodkaA: &lt;£3</v>
          </cell>
          <cell r="C2596" t="str">
            <v>Total</v>
          </cell>
          <cell r="D2596" t="str">
            <v>Drinking</v>
          </cell>
          <cell r="E2596" t="str">
            <v>Scotland</v>
          </cell>
          <cell r="F2596" t="str">
            <v>Total</v>
          </cell>
          <cell r="G2596" t="str">
            <v>Non Flavoured Vodka</v>
          </cell>
          <cell r="H2596" t="str">
            <v>25ml</v>
          </cell>
          <cell r="I2596" t="str">
            <v>A: &lt;£3</v>
          </cell>
          <cell r="J2596">
            <v>35</v>
          </cell>
          <cell r="K2596">
            <v>1145.2</v>
          </cell>
          <cell r="L2596">
            <v>457.37857142857206</v>
          </cell>
        </row>
        <row r="2597">
          <cell r="B2597" t="str">
            <v>ScotlandDrinkingTotalNon Flavoured VodkaB: £3 - £3.50</v>
          </cell>
          <cell r="C2597" t="str">
            <v>Total</v>
          </cell>
          <cell r="D2597" t="str">
            <v>Drinking</v>
          </cell>
          <cell r="E2597" t="str">
            <v>Scotland</v>
          </cell>
          <cell r="F2597" t="str">
            <v>Total</v>
          </cell>
          <cell r="G2597" t="str">
            <v>Non Flavoured Vodka</v>
          </cell>
          <cell r="H2597" t="str">
            <v>25ml</v>
          </cell>
          <cell r="I2597" t="str">
            <v>B: £3 - £3.50</v>
          </cell>
          <cell r="J2597">
            <v>43</v>
          </cell>
          <cell r="K2597">
            <v>1201.57</v>
          </cell>
          <cell r="L2597">
            <v>406.48173278613598</v>
          </cell>
        </row>
        <row r="2598">
          <cell r="B2598" t="str">
            <v>South EnglandDrinkingMainstreamNon Flavoured VodkaA: &lt;£3</v>
          </cell>
          <cell r="C2598" t="str">
            <v>Total</v>
          </cell>
          <cell r="D2598" t="str">
            <v>Drinking</v>
          </cell>
          <cell r="E2598" t="str">
            <v>South England</v>
          </cell>
          <cell r="F2598" t="str">
            <v>Mainstream</v>
          </cell>
          <cell r="G2598" t="str">
            <v>Non Flavoured Vodka</v>
          </cell>
          <cell r="H2598" t="str">
            <v>25ml</v>
          </cell>
          <cell r="I2598" t="str">
            <v>A: &lt;£3</v>
          </cell>
          <cell r="J2598">
            <v>31</v>
          </cell>
          <cell r="K2598">
            <v>510.71</v>
          </cell>
          <cell r="L2598">
            <v>223.02586890835718</v>
          </cell>
        </row>
        <row r="2599">
          <cell r="B2599" t="str">
            <v>South EnglandDrinkingMainstreamNon Flavoured VodkaC: £3.50 - £4</v>
          </cell>
          <cell r="C2599" t="str">
            <v>Total</v>
          </cell>
          <cell r="D2599" t="str">
            <v>Drinking</v>
          </cell>
          <cell r="E2599" t="str">
            <v>South England</v>
          </cell>
          <cell r="F2599" t="str">
            <v>Mainstream</v>
          </cell>
          <cell r="G2599" t="str">
            <v>Non Flavoured Vodka</v>
          </cell>
          <cell r="H2599" t="str">
            <v>25ml</v>
          </cell>
          <cell r="I2599" t="str">
            <v>C: £3.50 - £4</v>
          </cell>
          <cell r="J2599">
            <v>43</v>
          </cell>
          <cell r="K2599">
            <v>748.11</v>
          </cell>
          <cell r="L2599">
            <v>273.9728540694752</v>
          </cell>
        </row>
        <row r="2600">
          <cell r="B2600" t="str">
            <v>South EnglandDrinkingMainstreamNon Flavoured VodkaB: £3 - £3.50</v>
          </cell>
          <cell r="C2600" t="str">
            <v>Total</v>
          </cell>
          <cell r="D2600" t="str">
            <v>Drinking</v>
          </cell>
          <cell r="E2600" t="str">
            <v>South England</v>
          </cell>
          <cell r="F2600" t="str">
            <v>Mainstream</v>
          </cell>
          <cell r="G2600" t="str">
            <v>Non Flavoured Vodka</v>
          </cell>
          <cell r="H2600" t="str">
            <v>25ml</v>
          </cell>
          <cell r="I2600" t="str">
            <v>B: £3 - £3.50</v>
          </cell>
          <cell r="J2600">
            <v>45</v>
          </cell>
          <cell r="K2600">
            <v>1191.3699999999999</v>
          </cell>
          <cell r="L2600">
            <v>464.60645818669201</v>
          </cell>
        </row>
        <row r="2601">
          <cell r="B2601" t="str">
            <v>South EnglandDrinkingPremiumNon Flavoured VodkaD: £4 - £4.50</v>
          </cell>
          <cell r="C2601" t="str">
            <v>Total</v>
          </cell>
          <cell r="D2601" t="str">
            <v>Drinking</v>
          </cell>
          <cell r="E2601" t="str">
            <v>South England</v>
          </cell>
          <cell r="F2601" t="str">
            <v>Premium</v>
          </cell>
          <cell r="G2601" t="str">
            <v>Non Flavoured Vodka</v>
          </cell>
          <cell r="H2601" t="str">
            <v>25ml</v>
          </cell>
          <cell r="I2601" t="str">
            <v>D: £4 - £4.50</v>
          </cell>
          <cell r="J2601">
            <v>36</v>
          </cell>
          <cell r="K2601">
            <v>697.19</v>
          </cell>
          <cell r="L2601">
            <v>207.44574076502877</v>
          </cell>
        </row>
        <row r="2602">
          <cell r="B2602" t="str">
            <v>South EnglandDrinkingPremiumNon Flavoured VodkaA: &lt;£3</v>
          </cell>
          <cell r="C2602" t="str">
            <v>Total</v>
          </cell>
          <cell r="D2602" t="str">
            <v>Drinking</v>
          </cell>
          <cell r="E2602" t="str">
            <v>South England</v>
          </cell>
          <cell r="F2602" t="str">
            <v>Premium</v>
          </cell>
          <cell r="G2602" t="str">
            <v>Non Flavoured Vodka</v>
          </cell>
          <cell r="H2602" t="str">
            <v>25ml</v>
          </cell>
          <cell r="I2602" t="str">
            <v>A: &lt;£3</v>
          </cell>
          <cell r="J2602">
            <v>50</v>
          </cell>
          <cell r="K2602">
            <v>277.14999999999998</v>
          </cell>
          <cell r="L2602">
            <v>106.9290725791856</v>
          </cell>
        </row>
        <row r="2603">
          <cell r="B2603" t="str">
            <v>South EnglandDrinkingPremiumNon Flavoured VodkaB: £3 - £3.50</v>
          </cell>
          <cell r="C2603" t="str">
            <v>Total</v>
          </cell>
          <cell r="D2603" t="str">
            <v>Drinking</v>
          </cell>
          <cell r="E2603" t="str">
            <v>South England</v>
          </cell>
          <cell r="F2603" t="str">
            <v>Premium</v>
          </cell>
          <cell r="G2603" t="str">
            <v>Non Flavoured Vodka</v>
          </cell>
          <cell r="H2603" t="str">
            <v>25ml</v>
          </cell>
          <cell r="I2603" t="str">
            <v>B: £3 - £3.50</v>
          </cell>
          <cell r="J2603">
            <v>84</v>
          </cell>
          <cell r="K2603">
            <v>407.98</v>
          </cell>
          <cell r="L2603">
            <v>142.9737410669396</v>
          </cell>
        </row>
        <row r="2604">
          <cell r="B2604" t="str">
            <v>South EnglandDrinkingPremiumNon Flavoured VodkaC: £3.50 - £4</v>
          </cell>
          <cell r="C2604" t="str">
            <v>Total</v>
          </cell>
          <cell r="D2604" t="str">
            <v>Drinking</v>
          </cell>
          <cell r="E2604" t="str">
            <v>South England</v>
          </cell>
          <cell r="F2604" t="str">
            <v>Premium</v>
          </cell>
          <cell r="G2604" t="str">
            <v>Non Flavoured Vodka</v>
          </cell>
          <cell r="H2604" t="str">
            <v>25ml</v>
          </cell>
          <cell r="I2604" t="str">
            <v>C: £3.50 - £4</v>
          </cell>
          <cell r="J2604">
            <v>96</v>
          </cell>
          <cell r="K2604">
            <v>557.87</v>
          </cell>
          <cell r="L2604">
            <v>176.62912880489199</v>
          </cell>
        </row>
        <row r="2605">
          <cell r="B2605" t="str">
            <v>South EnglandDrinkingTotalNon Flavoured VodkaD: £4 - £4.50</v>
          </cell>
          <cell r="C2605" t="str">
            <v>Total</v>
          </cell>
          <cell r="D2605" t="str">
            <v>Drinking</v>
          </cell>
          <cell r="E2605" t="str">
            <v>South England</v>
          </cell>
          <cell r="F2605" t="str">
            <v>Total</v>
          </cell>
          <cell r="G2605" t="str">
            <v>Non Flavoured Vodka</v>
          </cell>
          <cell r="H2605" t="str">
            <v>25ml</v>
          </cell>
          <cell r="I2605" t="str">
            <v>D: £4 - £4.50</v>
          </cell>
          <cell r="J2605">
            <v>51</v>
          </cell>
          <cell r="K2605">
            <v>950.02</v>
          </cell>
          <cell r="L2605">
            <v>289.03454545346364</v>
          </cell>
        </row>
        <row r="2606">
          <cell r="B2606" t="str">
            <v>South EnglandDrinkingTotalNon Flavoured VodkaA: &lt;£3</v>
          </cell>
          <cell r="C2606" t="str">
            <v>Total</v>
          </cell>
          <cell r="D2606" t="str">
            <v>Drinking</v>
          </cell>
          <cell r="E2606" t="str">
            <v>South England</v>
          </cell>
          <cell r="F2606" t="str">
            <v>Total</v>
          </cell>
          <cell r="G2606" t="str">
            <v>Non Flavoured Vodka</v>
          </cell>
          <cell r="H2606" t="str">
            <v>25ml</v>
          </cell>
          <cell r="I2606" t="str">
            <v>A: &lt;£3</v>
          </cell>
          <cell r="J2606">
            <v>81</v>
          </cell>
          <cell r="K2606">
            <v>366.53</v>
          </cell>
          <cell r="L2606">
            <v>151.36117981627601</v>
          </cell>
        </row>
        <row r="2607">
          <cell r="B2607" t="str">
            <v>South EnglandDrinkingTotalNon Flavoured VodkaB: £3 - £3.50</v>
          </cell>
          <cell r="C2607" t="str">
            <v>Total</v>
          </cell>
          <cell r="D2607" t="str">
            <v>Drinking</v>
          </cell>
          <cell r="E2607" t="str">
            <v>South England</v>
          </cell>
          <cell r="F2607" t="str">
            <v>Total</v>
          </cell>
          <cell r="G2607" t="str">
            <v>Non Flavoured Vodka</v>
          </cell>
          <cell r="H2607" t="str">
            <v>25ml</v>
          </cell>
          <cell r="I2607" t="str">
            <v>B: £3 - £3.50</v>
          </cell>
          <cell r="J2607">
            <v>129</v>
          </cell>
          <cell r="K2607">
            <v>681.26</v>
          </cell>
          <cell r="L2607">
            <v>255.1712005273188</v>
          </cell>
        </row>
        <row r="2608">
          <cell r="B2608" t="str">
            <v>South EnglandDrinkingTotalNon Flavoured VodkaC: £3.50 - £4</v>
          </cell>
          <cell r="C2608" t="str">
            <v>Total</v>
          </cell>
          <cell r="D2608" t="str">
            <v>Drinking</v>
          </cell>
          <cell r="E2608" t="str">
            <v>South England</v>
          </cell>
          <cell r="F2608" t="str">
            <v>Total</v>
          </cell>
          <cell r="G2608" t="str">
            <v>Non Flavoured Vodka</v>
          </cell>
          <cell r="H2608" t="str">
            <v>25ml</v>
          </cell>
          <cell r="I2608" t="str">
            <v>C: £3.50 - £4</v>
          </cell>
          <cell r="J2608">
            <v>139</v>
          </cell>
          <cell r="K2608">
            <v>616.72</v>
          </cell>
          <cell r="L2608">
            <v>206.74265532559039</v>
          </cell>
        </row>
        <row r="2609">
          <cell r="B2609" t="str">
            <v>Central/WalesFood PubMainstreamNon Flavoured VodkaC: £3.50 - £4</v>
          </cell>
          <cell r="C2609" t="str">
            <v>Total</v>
          </cell>
          <cell r="D2609" t="str">
            <v>Food Pub</v>
          </cell>
          <cell r="E2609" t="str">
            <v>Central/Wales</v>
          </cell>
          <cell r="F2609" t="str">
            <v>Mainstream</v>
          </cell>
          <cell r="G2609" t="str">
            <v>Non Flavoured Vodka</v>
          </cell>
          <cell r="H2609" t="str">
            <v>25ml</v>
          </cell>
          <cell r="I2609" t="str">
            <v>C: £3.50 - £4</v>
          </cell>
          <cell r="J2609">
            <v>98</v>
          </cell>
          <cell r="K2609">
            <v>149.93</v>
          </cell>
          <cell r="L2609">
            <v>45.069880949379204</v>
          </cell>
        </row>
        <row r="2610">
          <cell r="B2610" t="str">
            <v>Central/WalesFood PubMainstreamNon Flavoured VodkaA: &lt;£3</v>
          </cell>
          <cell r="C2610" t="str">
            <v>Total</v>
          </cell>
          <cell r="D2610" t="str">
            <v>Food Pub</v>
          </cell>
          <cell r="E2610" t="str">
            <v>Central/Wales</v>
          </cell>
          <cell r="F2610" t="str">
            <v>Mainstream</v>
          </cell>
          <cell r="G2610" t="str">
            <v>Non Flavoured Vodka</v>
          </cell>
          <cell r="H2610" t="str">
            <v>25ml</v>
          </cell>
          <cell r="I2610" t="str">
            <v>A: &lt;£3</v>
          </cell>
          <cell r="J2610">
            <v>146</v>
          </cell>
          <cell r="K2610">
            <v>215.77</v>
          </cell>
          <cell r="L2610">
            <v>102.14535633309241</v>
          </cell>
        </row>
        <row r="2611">
          <cell r="B2611" t="str">
            <v>Central/WalesFood PubMainstreamNon Flavoured VodkaB: £3 - £3.50</v>
          </cell>
          <cell r="C2611" t="str">
            <v>Total</v>
          </cell>
          <cell r="D2611" t="str">
            <v>Food Pub</v>
          </cell>
          <cell r="E2611" t="str">
            <v>Central/Wales</v>
          </cell>
          <cell r="F2611" t="str">
            <v>Mainstream</v>
          </cell>
          <cell r="G2611" t="str">
            <v>Non Flavoured Vodka</v>
          </cell>
          <cell r="H2611" t="str">
            <v>25ml</v>
          </cell>
          <cell r="I2611" t="str">
            <v>B: £3 - £3.50</v>
          </cell>
          <cell r="J2611">
            <v>171</v>
          </cell>
          <cell r="K2611">
            <v>154.86000000000001</v>
          </cell>
          <cell r="L2611">
            <v>59.064766993617205</v>
          </cell>
        </row>
        <row r="2612">
          <cell r="B2612" t="str">
            <v>Central/WalesFood PubPremiumNon Flavoured VodkaC: £3.50 - £4</v>
          </cell>
          <cell r="C2612" t="str">
            <v>Total</v>
          </cell>
          <cell r="D2612" t="str">
            <v>Food Pub</v>
          </cell>
          <cell r="E2612" t="str">
            <v>Central/Wales</v>
          </cell>
          <cell r="F2612" t="str">
            <v>Premium</v>
          </cell>
          <cell r="G2612" t="str">
            <v>Non Flavoured Vodka</v>
          </cell>
          <cell r="H2612" t="str">
            <v>25ml</v>
          </cell>
          <cell r="I2612" t="str">
            <v>C: £3.50 - £4</v>
          </cell>
          <cell r="J2612">
            <v>31</v>
          </cell>
          <cell r="K2612">
            <v>114.61</v>
          </cell>
          <cell r="L2612">
            <v>33.638582334618043</v>
          </cell>
        </row>
        <row r="2613">
          <cell r="B2613" t="str">
            <v>Central/WalesFood PubPremiumNon Flavoured VodkaA: &lt;£3</v>
          </cell>
          <cell r="C2613" t="str">
            <v>Total</v>
          </cell>
          <cell r="D2613" t="str">
            <v>Food Pub</v>
          </cell>
          <cell r="E2613" t="str">
            <v>Central/Wales</v>
          </cell>
          <cell r="F2613" t="str">
            <v>Premium</v>
          </cell>
          <cell r="G2613" t="str">
            <v>Non Flavoured Vodka</v>
          </cell>
          <cell r="H2613" t="str">
            <v>25ml</v>
          </cell>
          <cell r="I2613" t="str">
            <v>A: &lt;£3</v>
          </cell>
          <cell r="J2613">
            <v>71</v>
          </cell>
          <cell r="K2613">
            <v>142.81</v>
          </cell>
          <cell r="L2613">
            <v>62.493493722515993</v>
          </cell>
        </row>
        <row r="2614">
          <cell r="B2614" t="str">
            <v>Central/WalesFood PubPremiumNon Flavoured VodkaB: £3 - £3.50</v>
          </cell>
          <cell r="C2614" t="str">
            <v>Total</v>
          </cell>
          <cell r="D2614" t="str">
            <v>Food Pub</v>
          </cell>
          <cell r="E2614" t="str">
            <v>Central/Wales</v>
          </cell>
          <cell r="F2614" t="str">
            <v>Premium</v>
          </cell>
          <cell r="G2614" t="str">
            <v>Non Flavoured Vodka</v>
          </cell>
          <cell r="H2614" t="str">
            <v>25ml</v>
          </cell>
          <cell r="I2614" t="str">
            <v>B: £3 - £3.50</v>
          </cell>
          <cell r="J2614">
            <v>141</v>
          </cell>
          <cell r="K2614">
            <v>165.8</v>
          </cell>
          <cell r="L2614">
            <v>64.859926105577202</v>
          </cell>
        </row>
        <row r="2615">
          <cell r="B2615" t="str">
            <v>Central/WalesFood PubTotalNon Flavoured VodkaD: £4 - £4.50</v>
          </cell>
          <cell r="C2615" t="str">
            <v>Total</v>
          </cell>
          <cell r="D2615" t="str">
            <v>Food Pub</v>
          </cell>
          <cell r="E2615" t="str">
            <v>Central/Wales</v>
          </cell>
          <cell r="F2615" t="str">
            <v>Total</v>
          </cell>
          <cell r="G2615" t="str">
            <v>Non Flavoured Vodka</v>
          </cell>
          <cell r="H2615" t="str">
            <v>25ml</v>
          </cell>
          <cell r="I2615" t="str">
            <v>D: £4 - £4.50</v>
          </cell>
          <cell r="J2615">
            <v>31</v>
          </cell>
          <cell r="K2615">
            <v>131.30000000000001</v>
          </cell>
          <cell r="L2615">
            <v>34.473627207706919</v>
          </cell>
        </row>
        <row r="2616">
          <cell r="B2616" t="str">
            <v>Central/WalesFood PubTotalNon Flavoured VodkaC: £3.50 - £4</v>
          </cell>
          <cell r="C2616" t="str">
            <v>Total</v>
          </cell>
          <cell r="D2616" t="str">
            <v>Food Pub</v>
          </cell>
          <cell r="E2616" t="str">
            <v>Central/Wales</v>
          </cell>
          <cell r="F2616" t="str">
            <v>Total</v>
          </cell>
          <cell r="G2616" t="str">
            <v>Non Flavoured Vodka</v>
          </cell>
          <cell r="H2616" t="str">
            <v>25ml</v>
          </cell>
          <cell r="I2616" t="str">
            <v>C: £3.50 - £4</v>
          </cell>
          <cell r="J2616">
            <v>129</v>
          </cell>
          <cell r="K2616">
            <v>141.44</v>
          </cell>
          <cell r="L2616">
            <v>42.322824693118804</v>
          </cell>
        </row>
        <row r="2617">
          <cell r="B2617" t="str">
            <v>Central/WalesFood PubTotalNon Flavoured VodkaA: &lt;£3</v>
          </cell>
          <cell r="C2617" t="str">
            <v>Total</v>
          </cell>
          <cell r="D2617" t="str">
            <v>Food Pub</v>
          </cell>
          <cell r="E2617" t="str">
            <v>Central/Wales</v>
          </cell>
          <cell r="F2617" t="str">
            <v>Total</v>
          </cell>
          <cell r="G2617" t="str">
            <v>Non Flavoured Vodka</v>
          </cell>
          <cell r="H2617" t="str">
            <v>25ml</v>
          </cell>
          <cell r="I2617" t="str">
            <v>A: &lt;£3</v>
          </cell>
          <cell r="J2617">
            <v>217</v>
          </cell>
          <cell r="K2617">
            <v>191.9</v>
          </cell>
          <cell r="L2617">
            <v>89.171705432857593</v>
          </cell>
        </row>
        <row r="2618">
          <cell r="B2618" t="str">
            <v>Central/WalesFood PubTotalNon Flavoured VodkaB: £3 - £3.50</v>
          </cell>
          <cell r="C2618" t="str">
            <v>Total</v>
          </cell>
          <cell r="D2618" t="str">
            <v>Food Pub</v>
          </cell>
          <cell r="E2618" t="str">
            <v>Central/Wales</v>
          </cell>
          <cell r="F2618" t="str">
            <v>Total</v>
          </cell>
          <cell r="G2618" t="str">
            <v>Non Flavoured Vodka</v>
          </cell>
          <cell r="H2618" t="str">
            <v>25ml</v>
          </cell>
          <cell r="I2618" t="str">
            <v>B: £3 - £3.50</v>
          </cell>
          <cell r="J2618">
            <v>312</v>
          </cell>
          <cell r="K2618">
            <v>159.81</v>
          </cell>
          <cell r="L2618">
            <v>61.683733130752799</v>
          </cell>
        </row>
        <row r="2619">
          <cell r="B2619" t="str">
            <v>GBFood PubMainstreamNon Flavoured VodkaD: £4 - £4.50</v>
          </cell>
          <cell r="C2619" t="str">
            <v>Total</v>
          </cell>
          <cell r="D2619" t="str">
            <v>Food Pub</v>
          </cell>
          <cell r="E2619" t="str">
            <v>GB</v>
          </cell>
          <cell r="F2619" t="str">
            <v>Mainstream</v>
          </cell>
          <cell r="G2619" t="str">
            <v>Non Flavoured Vodka</v>
          </cell>
          <cell r="H2619" t="str">
            <v>25ml</v>
          </cell>
          <cell r="I2619" t="str">
            <v>D: £4 - £4.50</v>
          </cell>
          <cell r="J2619">
            <v>58</v>
          </cell>
          <cell r="K2619">
            <v>188.33</v>
          </cell>
          <cell r="L2619">
            <v>50.571802482266001</v>
          </cell>
        </row>
        <row r="2620">
          <cell r="B2620" t="str">
            <v>GBFood PubMainstreamNon Flavoured VodkaA: &lt;£3</v>
          </cell>
          <cell r="C2620" t="str">
            <v>Total</v>
          </cell>
          <cell r="D2620" t="str">
            <v>Food Pub</v>
          </cell>
          <cell r="E2620" t="str">
            <v>GB</v>
          </cell>
          <cell r="F2620" t="str">
            <v>Mainstream</v>
          </cell>
          <cell r="G2620" t="str">
            <v>Non Flavoured Vodka</v>
          </cell>
          <cell r="H2620" t="str">
            <v>25ml</v>
          </cell>
          <cell r="I2620" t="str">
            <v>A: &lt;£3</v>
          </cell>
          <cell r="J2620">
            <v>397</v>
          </cell>
          <cell r="K2620">
            <v>209.81</v>
          </cell>
          <cell r="L2620">
            <v>95.585028924880405</v>
          </cell>
        </row>
        <row r="2621">
          <cell r="B2621" t="str">
            <v>GBFood PubMainstreamNon Flavoured VodkaC: £3.50 - £4</v>
          </cell>
          <cell r="C2621" t="str">
            <v>Total</v>
          </cell>
          <cell r="D2621" t="str">
            <v>Food Pub</v>
          </cell>
          <cell r="E2621" t="str">
            <v>GB</v>
          </cell>
          <cell r="F2621" t="str">
            <v>Mainstream</v>
          </cell>
          <cell r="G2621" t="str">
            <v>Non Flavoured Vodka</v>
          </cell>
          <cell r="H2621" t="str">
            <v>25ml</v>
          </cell>
          <cell r="I2621" t="str">
            <v>C: £3.50 - £4</v>
          </cell>
          <cell r="J2621">
            <v>429</v>
          </cell>
          <cell r="K2621">
            <v>180.08</v>
          </cell>
          <cell r="L2621">
            <v>54.957952364758405</v>
          </cell>
        </row>
        <row r="2622">
          <cell r="B2622" t="str">
            <v>GBFood PubMainstreamNon Flavoured VodkaB: £3 - £3.50</v>
          </cell>
          <cell r="C2622" t="str">
            <v>Total</v>
          </cell>
          <cell r="D2622" t="str">
            <v>Food Pub</v>
          </cell>
          <cell r="E2622" t="str">
            <v>GB</v>
          </cell>
          <cell r="F2622" t="str">
            <v>Mainstream</v>
          </cell>
          <cell r="G2622" t="str">
            <v>Non Flavoured Vodka</v>
          </cell>
          <cell r="H2622" t="str">
            <v>25ml</v>
          </cell>
          <cell r="I2622" t="str">
            <v>B: £3 - £3.50</v>
          </cell>
          <cell r="J2622">
            <v>700</v>
          </cell>
          <cell r="K2622">
            <v>167.35</v>
          </cell>
          <cell r="L2622">
            <v>60.956465612756404</v>
          </cell>
        </row>
        <row r="2623">
          <cell r="B2623" t="str">
            <v>GBFood PubPremiumNon Flavoured VodkaD: £4 - £4.50</v>
          </cell>
          <cell r="C2623" t="str">
            <v>Total</v>
          </cell>
          <cell r="D2623" t="str">
            <v>Food Pub</v>
          </cell>
          <cell r="E2623" t="str">
            <v>GB</v>
          </cell>
          <cell r="F2623" t="str">
            <v>Premium</v>
          </cell>
          <cell r="G2623" t="str">
            <v>Non Flavoured Vodka</v>
          </cell>
          <cell r="H2623" t="str">
            <v>25ml</v>
          </cell>
          <cell r="I2623" t="str">
            <v>D: £4 - £4.50</v>
          </cell>
          <cell r="J2623">
            <v>79</v>
          </cell>
          <cell r="K2623">
            <v>218.45</v>
          </cell>
          <cell r="L2623">
            <v>57.880195318633596</v>
          </cell>
        </row>
        <row r="2624">
          <cell r="B2624" t="str">
            <v>GBFood PubPremiumNon Flavoured VodkaC: £3.50 - £4</v>
          </cell>
          <cell r="C2624" t="str">
            <v>Total</v>
          </cell>
          <cell r="D2624" t="str">
            <v>Food Pub</v>
          </cell>
          <cell r="E2624" t="str">
            <v>GB</v>
          </cell>
          <cell r="F2624" t="str">
            <v>Premium</v>
          </cell>
          <cell r="G2624" t="str">
            <v>Non Flavoured Vodka</v>
          </cell>
          <cell r="H2624" t="str">
            <v>25ml</v>
          </cell>
          <cell r="I2624" t="str">
            <v>C: £3.50 - £4</v>
          </cell>
          <cell r="J2624">
            <v>194</v>
          </cell>
          <cell r="K2624">
            <v>174.23</v>
          </cell>
          <cell r="L2624">
            <v>52.364442392513602</v>
          </cell>
        </row>
        <row r="2625">
          <cell r="B2625" t="str">
            <v>GBFood PubPremiumNon Flavoured VodkaA: &lt;£3</v>
          </cell>
          <cell r="C2625" t="str">
            <v>Total</v>
          </cell>
          <cell r="D2625" t="str">
            <v>Food Pub</v>
          </cell>
          <cell r="E2625" t="str">
            <v>GB</v>
          </cell>
          <cell r="F2625" t="str">
            <v>Premium</v>
          </cell>
          <cell r="G2625" t="str">
            <v>Non Flavoured Vodka</v>
          </cell>
          <cell r="H2625" t="str">
            <v>25ml</v>
          </cell>
          <cell r="I2625" t="str">
            <v>A: &lt;£3</v>
          </cell>
          <cell r="J2625">
            <v>224</v>
          </cell>
          <cell r="K2625">
            <v>169.42</v>
          </cell>
          <cell r="L2625">
            <v>71.644294862519203</v>
          </cell>
        </row>
        <row r="2626">
          <cell r="B2626" t="str">
            <v>GBFood PubPremiumNon Flavoured VodkaB: £3 - £3.50</v>
          </cell>
          <cell r="C2626" t="str">
            <v>Total</v>
          </cell>
          <cell r="D2626" t="str">
            <v>Food Pub</v>
          </cell>
          <cell r="E2626" t="str">
            <v>GB</v>
          </cell>
          <cell r="F2626" t="str">
            <v>Premium</v>
          </cell>
          <cell r="G2626" t="str">
            <v>Non Flavoured Vodka</v>
          </cell>
          <cell r="H2626" t="str">
            <v>25ml</v>
          </cell>
          <cell r="I2626" t="str">
            <v>B: £3 - £3.50</v>
          </cell>
          <cell r="J2626">
            <v>569</v>
          </cell>
          <cell r="K2626">
            <v>184.61</v>
          </cell>
          <cell r="L2626">
            <v>68.771272768947995</v>
          </cell>
        </row>
        <row r="2627">
          <cell r="B2627" t="str">
            <v>GBFood PubTotalNon Flavoured VodkaD: £4 - £4.50</v>
          </cell>
          <cell r="C2627" t="str">
            <v>Total</v>
          </cell>
          <cell r="D2627" t="str">
            <v>Food Pub</v>
          </cell>
          <cell r="E2627" t="str">
            <v>GB</v>
          </cell>
          <cell r="F2627" t="str">
            <v>Total</v>
          </cell>
          <cell r="G2627" t="str">
            <v>Non Flavoured Vodka</v>
          </cell>
          <cell r="H2627" t="str">
            <v>25ml</v>
          </cell>
          <cell r="I2627" t="str">
            <v>D: £4 - £4.50</v>
          </cell>
          <cell r="J2627">
            <v>137</v>
          </cell>
          <cell r="K2627">
            <v>205.7</v>
          </cell>
          <cell r="L2627">
            <v>54.786131198127599</v>
          </cell>
        </row>
        <row r="2628">
          <cell r="B2628" t="str">
            <v>GBFood PubTotalNon Flavoured VodkaA: &lt;£3</v>
          </cell>
          <cell r="C2628" t="str">
            <v>Total</v>
          </cell>
          <cell r="D2628" t="str">
            <v>Food Pub</v>
          </cell>
          <cell r="E2628" t="str">
            <v>GB</v>
          </cell>
          <cell r="F2628" t="str">
            <v>Total</v>
          </cell>
          <cell r="G2628" t="str">
            <v>Non Flavoured Vodka</v>
          </cell>
          <cell r="H2628" t="str">
            <v>25ml</v>
          </cell>
          <cell r="I2628" t="str">
            <v>A: &lt;£3</v>
          </cell>
          <cell r="J2628">
            <v>621</v>
          </cell>
          <cell r="K2628">
            <v>195.24</v>
          </cell>
          <cell r="L2628">
            <v>86.949401823481196</v>
          </cell>
        </row>
        <row r="2629">
          <cell r="B2629" t="str">
            <v>GBFood PubTotalNon Flavoured VodkaC: £3.50 - £4</v>
          </cell>
          <cell r="C2629" t="str">
            <v>Total</v>
          </cell>
          <cell r="D2629" t="str">
            <v>Food Pub</v>
          </cell>
          <cell r="E2629" t="str">
            <v>GB</v>
          </cell>
          <cell r="F2629" t="str">
            <v>Total</v>
          </cell>
          <cell r="G2629" t="str">
            <v>Non Flavoured Vodka</v>
          </cell>
          <cell r="H2629" t="str">
            <v>25ml</v>
          </cell>
          <cell r="I2629" t="str">
            <v>C: £3.50 - £4</v>
          </cell>
          <cell r="J2629">
            <v>623</v>
          </cell>
          <cell r="K2629">
            <v>178.26</v>
          </cell>
          <cell r="L2629">
            <v>54.150342517863599</v>
          </cell>
        </row>
        <row r="2630">
          <cell r="B2630" t="str">
            <v>GBFood PubTotalNon Flavoured VodkaB: £3 - £3.50</v>
          </cell>
          <cell r="C2630" t="str">
            <v>Total</v>
          </cell>
          <cell r="D2630" t="str">
            <v>Food Pub</v>
          </cell>
          <cell r="E2630" t="str">
            <v>GB</v>
          </cell>
          <cell r="F2630" t="str">
            <v>Total</v>
          </cell>
          <cell r="G2630" t="str">
            <v>Non Flavoured Vodka</v>
          </cell>
          <cell r="H2630" t="str">
            <v>25ml</v>
          </cell>
          <cell r="I2630" t="str">
            <v>B: £3 - £3.50</v>
          </cell>
          <cell r="J2630">
            <v>1269</v>
          </cell>
          <cell r="K2630">
            <v>175.09</v>
          </cell>
          <cell r="L2630">
            <v>64.460504440079603</v>
          </cell>
        </row>
        <row r="2631">
          <cell r="B2631" t="str">
            <v>LondonFood PubMainstreamNon Flavoured VodkaC: £3.50 - £4</v>
          </cell>
          <cell r="C2631" t="str">
            <v>Total</v>
          </cell>
          <cell r="D2631" t="str">
            <v>Food Pub</v>
          </cell>
          <cell r="E2631" t="str">
            <v>London</v>
          </cell>
          <cell r="F2631" t="str">
            <v>Mainstream</v>
          </cell>
          <cell r="G2631" t="str">
            <v>Non Flavoured Vodka</v>
          </cell>
          <cell r="H2631" t="str">
            <v>25ml</v>
          </cell>
          <cell r="I2631" t="str">
            <v>C: £3.50 - £4</v>
          </cell>
          <cell r="J2631">
            <v>83</v>
          </cell>
          <cell r="K2631">
            <v>233.91</v>
          </cell>
          <cell r="L2631">
            <v>73.0954234535388</v>
          </cell>
        </row>
        <row r="2632">
          <cell r="B2632" t="str">
            <v>LondonFood PubMainstreamNon Flavoured VodkaB: £3 - £3.50</v>
          </cell>
          <cell r="C2632" t="str">
            <v>Total</v>
          </cell>
          <cell r="D2632" t="str">
            <v>Food Pub</v>
          </cell>
          <cell r="E2632" t="str">
            <v>London</v>
          </cell>
          <cell r="F2632" t="str">
            <v>Mainstream</v>
          </cell>
          <cell r="G2632" t="str">
            <v>Non Flavoured Vodka</v>
          </cell>
          <cell r="H2632" t="str">
            <v>25ml</v>
          </cell>
          <cell r="I2632" t="str">
            <v>B: £3 - £3.50</v>
          </cell>
          <cell r="J2632">
            <v>102</v>
          </cell>
          <cell r="K2632">
            <v>226.71</v>
          </cell>
          <cell r="L2632">
            <v>82.372626883877203</v>
          </cell>
        </row>
        <row r="2633">
          <cell r="B2633" t="str">
            <v>LondonFood PubPremiumNon Flavoured VodkaD: £4 - £4.50</v>
          </cell>
          <cell r="C2633" t="str">
            <v>Total</v>
          </cell>
          <cell r="D2633" t="str">
            <v>Food Pub</v>
          </cell>
          <cell r="E2633" t="str">
            <v>London</v>
          </cell>
          <cell r="F2633" t="str">
            <v>Premium</v>
          </cell>
          <cell r="G2633" t="str">
            <v>Non Flavoured Vodka</v>
          </cell>
          <cell r="H2633" t="str">
            <v>25ml</v>
          </cell>
          <cell r="I2633" t="str">
            <v>D: £4 - £4.50</v>
          </cell>
          <cell r="J2633">
            <v>39</v>
          </cell>
          <cell r="K2633">
            <v>279.79000000000002</v>
          </cell>
          <cell r="L2633">
            <v>72.204317214065199</v>
          </cell>
        </row>
        <row r="2634">
          <cell r="B2634" t="str">
            <v>LondonFood PubPremiumNon Flavoured VodkaC: £3.50 - £4</v>
          </cell>
          <cell r="C2634" t="str">
            <v>Total</v>
          </cell>
          <cell r="D2634" t="str">
            <v>Food Pub</v>
          </cell>
          <cell r="E2634" t="str">
            <v>London</v>
          </cell>
          <cell r="F2634" t="str">
            <v>Premium</v>
          </cell>
          <cell r="G2634" t="str">
            <v>Non Flavoured Vodka</v>
          </cell>
          <cell r="H2634" t="str">
            <v>25ml</v>
          </cell>
          <cell r="I2634" t="str">
            <v>C: £3.50 - £4</v>
          </cell>
          <cell r="J2634">
            <v>67</v>
          </cell>
          <cell r="K2634">
            <v>186.78</v>
          </cell>
          <cell r="L2634">
            <v>57.535198573056007</v>
          </cell>
        </row>
        <row r="2635">
          <cell r="B2635" t="str">
            <v>LondonFood PubPremiumNon Flavoured VodkaB: £3 - £3.50</v>
          </cell>
          <cell r="C2635" t="str">
            <v>Total</v>
          </cell>
          <cell r="D2635" t="str">
            <v>Food Pub</v>
          </cell>
          <cell r="E2635" t="str">
            <v>London</v>
          </cell>
          <cell r="F2635" t="str">
            <v>Premium</v>
          </cell>
          <cell r="G2635" t="str">
            <v>Non Flavoured Vodka</v>
          </cell>
          <cell r="H2635" t="str">
            <v>25ml</v>
          </cell>
          <cell r="I2635" t="str">
            <v>B: £3 - £3.50</v>
          </cell>
          <cell r="J2635">
            <v>96</v>
          </cell>
          <cell r="K2635">
            <v>260.26</v>
          </cell>
          <cell r="L2635">
            <v>99.571335141803587</v>
          </cell>
        </row>
        <row r="2636">
          <cell r="B2636" t="str">
            <v>LondonFood PubTotalNon Flavoured VodkaD: £4 - £4.50</v>
          </cell>
          <cell r="C2636" t="str">
            <v>Total</v>
          </cell>
          <cell r="D2636" t="str">
            <v>Food Pub</v>
          </cell>
          <cell r="E2636" t="str">
            <v>London</v>
          </cell>
          <cell r="F2636" t="str">
            <v>Total</v>
          </cell>
          <cell r="G2636" t="str">
            <v>Non Flavoured Vodka</v>
          </cell>
          <cell r="H2636" t="str">
            <v>25ml</v>
          </cell>
          <cell r="I2636" t="str">
            <v>D: £4 - £4.50</v>
          </cell>
          <cell r="J2636">
            <v>48</v>
          </cell>
          <cell r="K2636">
            <v>303.45999999999998</v>
          </cell>
          <cell r="L2636">
            <v>76.956071838992003</v>
          </cell>
        </row>
        <row r="2637">
          <cell r="B2637" t="str">
            <v>LondonFood PubTotalNon Flavoured VodkaC: £3.50 - £4</v>
          </cell>
          <cell r="C2637" t="str">
            <v>Total</v>
          </cell>
          <cell r="D2637" t="str">
            <v>Food Pub</v>
          </cell>
          <cell r="E2637" t="str">
            <v>London</v>
          </cell>
          <cell r="F2637" t="str">
            <v>Total</v>
          </cell>
          <cell r="G2637" t="str">
            <v>Non Flavoured Vodka</v>
          </cell>
          <cell r="H2637" t="str">
            <v>25ml</v>
          </cell>
          <cell r="I2637" t="str">
            <v>C: £3.50 - £4</v>
          </cell>
          <cell r="J2637">
            <v>150</v>
          </cell>
          <cell r="K2637">
            <v>212.86</v>
          </cell>
          <cell r="L2637">
            <v>66.145189673589996</v>
          </cell>
        </row>
        <row r="2638">
          <cell r="B2638" t="str">
            <v>LondonFood PubTotalNon Flavoured VodkaB: £3 - £3.50</v>
          </cell>
          <cell r="C2638" t="str">
            <v>Total</v>
          </cell>
          <cell r="D2638" t="str">
            <v>Food Pub</v>
          </cell>
          <cell r="E2638" t="str">
            <v>London</v>
          </cell>
          <cell r="F2638" t="str">
            <v>Total</v>
          </cell>
          <cell r="G2638" t="str">
            <v>Non Flavoured Vodka</v>
          </cell>
          <cell r="H2638" t="str">
            <v>25ml</v>
          </cell>
          <cell r="I2638" t="str">
            <v>B: £3 - £3.50</v>
          </cell>
          <cell r="J2638">
            <v>198</v>
          </cell>
          <cell r="K2638">
            <v>242.98</v>
          </cell>
          <cell r="L2638">
            <v>90.711394524084014</v>
          </cell>
        </row>
        <row r="2639">
          <cell r="B2639" t="str">
            <v>North EnglandFood PubMainstreamNon Flavoured VodkaC: £3.50 - £4</v>
          </cell>
          <cell r="C2639" t="str">
            <v>Total</v>
          </cell>
          <cell r="D2639" t="str">
            <v>Food Pub</v>
          </cell>
          <cell r="E2639" t="str">
            <v>North England</v>
          </cell>
          <cell r="F2639" t="str">
            <v>Mainstream</v>
          </cell>
          <cell r="G2639" t="str">
            <v>Non Flavoured Vodka</v>
          </cell>
          <cell r="H2639" t="str">
            <v>25ml</v>
          </cell>
          <cell r="I2639" t="str">
            <v>C: £3.50 - £4</v>
          </cell>
          <cell r="J2639">
            <v>97</v>
          </cell>
          <cell r="K2639">
            <v>152.30000000000001</v>
          </cell>
          <cell r="L2639">
            <v>46.087271266918798</v>
          </cell>
        </row>
        <row r="2640">
          <cell r="B2640" t="str">
            <v>North EnglandFood PubMainstreamNon Flavoured VodkaA: &lt;£3</v>
          </cell>
          <cell r="C2640" t="str">
            <v>Total</v>
          </cell>
          <cell r="D2640" t="str">
            <v>Food Pub</v>
          </cell>
          <cell r="E2640" t="str">
            <v>North England</v>
          </cell>
          <cell r="F2640" t="str">
            <v>Mainstream</v>
          </cell>
          <cell r="G2640" t="str">
            <v>Non Flavoured Vodka</v>
          </cell>
          <cell r="H2640" t="str">
            <v>25ml</v>
          </cell>
          <cell r="I2640" t="str">
            <v>A: &lt;£3</v>
          </cell>
          <cell r="J2640">
            <v>151</v>
          </cell>
          <cell r="K2640">
            <v>204.42</v>
          </cell>
          <cell r="L2640">
            <v>93.808510121982806</v>
          </cell>
        </row>
        <row r="2641">
          <cell r="B2641" t="str">
            <v>North EnglandFood PubMainstreamNon Flavoured VodkaB: £3 - £3.50</v>
          </cell>
          <cell r="C2641" t="str">
            <v>Total</v>
          </cell>
          <cell r="D2641" t="str">
            <v>Food Pub</v>
          </cell>
          <cell r="E2641" t="str">
            <v>North England</v>
          </cell>
          <cell r="F2641" t="str">
            <v>Mainstream</v>
          </cell>
          <cell r="G2641" t="str">
            <v>Non Flavoured Vodka</v>
          </cell>
          <cell r="H2641" t="str">
            <v>25ml</v>
          </cell>
          <cell r="I2641" t="str">
            <v>B: £3 - £3.50</v>
          </cell>
          <cell r="J2641">
            <v>212</v>
          </cell>
          <cell r="K2641">
            <v>159.71</v>
          </cell>
          <cell r="L2641">
            <v>57.018306213632002</v>
          </cell>
        </row>
        <row r="2642">
          <cell r="B2642" t="str">
            <v>North EnglandFood PubPremiumNon Flavoured VodkaC: £3.50 - £4</v>
          </cell>
          <cell r="C2642" t="str">
            <v>Total</v>
          </cell>
          <cell r="D2642" t="str">
            <v>Food Pub</v>
          </cell>
          <cell r="E2642" t="str">
            <v>North England</v>
          </cell>
          <cell r="F2642" t="str">
            <v>Premium</v>
          </cell>
          <cell r="G2642" t="str">
            <v>Non Flavoured Vodka</v>
          </cell>
          <cell r="H2642" t="str">
            <v>25ml</v>
          </cell>
          <cell r="I2642" t="str">
            <v>C: £3.50 - £4</v>
          </cell>
          <cell r="J2642">
            <v>36</v>
          </cell>
          <cell r="K2642">
            <v>140.61000000000001</v>
          </cell>
          <cell r="L2642">
            <v>41.087031019900394</v>
          </cell>
        </row>
        <row r="2643">
          <cell r="B2643" t="str">
            <v>North EnglandFood PubPremiumNon Flavoured VodkaA: &lt;£3</v>
          </cell>
          <cell r="C2643" t="str">
            <v>Total</v>
          </cell>
          <cell r="D2643" t="str">
            <v>Food Pub</v>
          </cell>
          <cell r="E2643" t="str">
            <v>North England</v>
          </cell>
          <cell r="F2643" t="str">
            <v>Premium</v>
          </cell>
          <cell r="G2643" t="str">
            <v>Non Flavoured Vodka</v>
          </cell>
          <cell r="H2643" t="str">
            <v>25ml</v>
          </cell>
          <cell r="I2643" t="str">
            <v>A: &lt;£3</v>
          </cell>
          <cell r="J2643">
            <v>65</v>
          </cell>
          <cell r="K2643">
            <v>155.38999999999999</v>
          </cell>
          <cell r="L2643">
            <v>68.068551638406802</v>
          </cell>
        </row>
        <row r="2644">
          <cell r="B2644" t="str">
            <v>North EnglandFood PubPremiumNon Flavoured VodkaB: £3 - £3.50</v>
          </cell>
          <cell r="C2644" t="str">
            <v>Total</v>
          </cell>
          <cell r="D2644" t="str">
            <v>Food Pub</v>
          </cell>
          <cell r="E2644" t="str">
            <v>North England</v>
          </cell>
          <cell r="F2644" t="str">
            <v>Premium</v>
          </cell>
          <cell r="G2644" t="str">
            <v>Non Flavoured Vodka</v>
          </cell>
          <cell r="H2644" t="str">
            <v>25ml</v>
          </cell>
          <cell r="I2644" t="str">
            <v>B: £3 - £3.50</v>
          </cell>
          <cell r="J2644">
            <v>148</v>
          </cell>
          <cell r="K2644">
            <v>166.48</v>
          </cell>
          <cell r="L2644">
            <v>62.033784500662797</v>
          </cell>
        </row>
        <row r="2645">
          <cell r="B2645" t="str">
            <v>North EnglandFood PubTotalNon Flavoured VodkaC: £3.50 - £4</v>
          </cell>
          <cell r="C2645" t="str">
            <v>Total</v>
          </cell>
          <cell r="D2645" t="str">
            <v>Food Pub</v>
          </cell>
          <cell r="E2645" t="str">
            <v>North England</v>
          </cell>
          <cell r="F2645" t="str">
            <v>Total</v>
          </cell>
          <cell r="G2645" t="str">
            <v>Non Flavoured Vodka</v>
          </cell>
          <cell r="H2645" t="str">
            <v>25ml</v>
          </cell>
          <cell r="I2645" t="str">
            <v>C: £3.50 - £4</v>
          </cell>
          <cell r="J2645">
            <v>133</v>
          </cell>
          <cell r="K2645">
            <v>149.13</v>
          </cell>
          <cell r="L2645">
            <v>44.733822779004001</v>
          </cell>
        </row>
        <row r="2646">
          <cell r="B2646" t="str">
            <v>North EnglandFood PubTotalNon Flavoured VodkaA: &lt;£3</v>
          </cell>
          <cell r="C2646" t="str">
            <v>Total</v>
          </cell>
          <cell r="D2646" t="str">
            <v>Food Pub</v>
          </cell>
          <cell r="E2646" t="str">
            <v>North England</v>
          </cell>
          <cell r="F2646" t="str">
            <v>Total</v>
          </cell>
          <cell r="G2646" t="str">
            <v>Non Flavoured Vodka</v>
          </cell>
          <cell r="H2646" t="str">
            <v>25ml</v>
          </cell>
          <cell r="I2646" t="str">
            <v>A: &lt;£3</v>
          </cell>
          <cell r="J2646">
            <v>216</v>
          </cell>
          <cell r="K2646">
            <v>189.67</v>
          </cell>
          <cell r="L2646">
            <v>86.062689282017601</v>
          </cell>
        </row>
        <row r="2647">
          <cell r="B2647" t="str">
            <v>North EnglandFood PubTotalNon Flavoured VodkaB: £3 - £3.50</v>
          </cell>
          <cell r="C2647" t="str">
            <v>Total</v>
          </cell>
          <cell r="D2647" t="str">
            <v>Food Pub</v>
          </cell>
          <cell r="E2647" t="str">
            <v>North England</v>
          </cell>
          <cell r="F2647" t="str">
            <v>Total</v>
          </cell>
          <cell r="G2647" t="str">
            <v>Non Flavoured Vodka</v>
          </cell>
          <cell r="H2647" t="str">
            <v>25ml</v>
          </cell>
          <cell r="I2647" t="str">
            <v>B: £3 - £3.50</v>
          </cell>
          <cell r="J2647">
            <v>360</v>
          </cell>
          <cell r="K2647">
            <v>162.49</v>
          </cell>
          <cell r="L2647">
            <v>59.080225064966797</v>
          </cell>
        </row>
        <row r="2648">
          <cell r="B2648" t="str">
            <v>ScotlandFood PubMainstreamNon Flavoured VodkaB: £3 - £3.50</v>
          </cell>
          <cell r="C2648" t="str">
            <v>Total</v>
          </cell>
          <cell r="D2648" t="str">
            <v>Food Pub</v>
          </cell>
          <cell r="E2648" t="str">
            <v>Scotland</v>
          </cell>
          <cell r="F2648" t="str">
            <v>Mainstream</v>
          </cell>
          <cell r="G2648" t="str">
            <v>Non Flavoured Vodka</v>
          </cell>
          <cell r="H2648" t="str">
            <v>25ml</v>
          </cell>
          <cell r="I2648" t="str">
            <v>B: £3 - £3.50</v>
          </cell>
          <cell r="J2648">
            <v>36</v>
          </cell>
          <cell r="K2648">
            <v>215.19</v>
          </cell>
          <cell r="L2648">
            <v>76.374465811966004</v>
          </cell>
        </row>
        <row r="2649">
          <cell r="B2649" t="str">
            <v>ScotlandFood PubPremiumNon Flavoured VodkaB: £3 - £3.50</v>
          </cell>
          <cell r="C2649" t="str">
            <v>Total</v>
          </cell>
          <cell r="D2649" t="str">
            <v>Food Pub</v>
          </cell>
          <cell r="E2649" t="str">
            <v>Scotland</v>
          </cell>
          <cell r="F2649" t="str">
            <v>Premium</v>
          </cell>
          <cell r="G2649" t="str">
            <v>Non Flavoured Vodka</v>
          </cell>
          <cell r="H2649" t="str">
            <v>25ml</v>
          </cell>
          <cell r="I2649" t="str">
            <v>B: £3 - £3.50</v>
          </cell>
          <cell r="J2649">
            <v>42</v>
          </cell>
          <cell r="K2649">
            <v>278.75</v>
          </cell>
          <cell r="L2649">
            <v>96.053675931911201</v>
          </cell>
        </row>
        <row r="2650">
          <cell r="B2650" t="str">
            <v>ScotlandFood PubTotalNon Flavoured VodkaA: &lt;£3</v>
          </cell>
          <cell r="C2650" t="str">
            <v>Total</v>
          </cell>
          <cell r="D2650" t="str">
            <v>Food Pub</v>
          </cell>
          <cell r="E2650" t="str">
            <v>Scotland</v>
          </cell>
          <cell r="F2650" t="str">
            <v>Total</v>
          </cell>
          <cell r="G2650" t="str">
            <v>Non Flavoured Vodka</v>
          </cell>
          <cell r="H2650" t="str">
            <v>25ml</v>
          </cell>
          <cell r="I2650" t="str">
            <v>A: &lt;£3</v>
          </cell>
          <cell r="J2650">
            <v>44</v>
          </cell>
          <cell r="K2650">
            <v>261.95999999999998</v>
          </cell>
          <cell r="L2650">
            <v>103.257453722748</v>
          </cell>
        </row>
        <row r="2651">
          <cell r="B2651" t="str">
            <v>ScotlandFood PubTotalNon Flavoured VodkaB: £3 - £3.50</v>
          </cell>
          <cell r="C2651" t="str">
            <v>Total</v>
          </cell>
          <cell r="D2651" t="str">
            <v>Food Pub</v>
          </cell>
          <cell r="E2651" t="str">
            <v>Scotland</v>
          </cell>
          <cell r="F2651" t="str">
            <v>Total</v>
          </cell>
          <cell r="G2651" t="str">
            <v>Non Flavoured Vodka</v>
          </cell>
          <cell r="H2651" t="str">
            <v>25ml</v>
          </cell>
          <cell r="I2651" t="str">
            <v>B: £3 - £3.50</v>
          </cell>
          <cell r="J2651">
            <v>78</v>
          </cell>
          <cell r="K2651">
            <v>249.41</v>
          </cell>
          <cell r="L2651">
            <v>86.970963568859602</v>
          </cell>
        </row>
        <row r="2652">
          <cell r="B2652" t="str">
            <v>South EnglandFood PubMainstreamNon Flavoured VodkaA: &lt;£3</v>
          </cell>
          <cell r="C2652" t="str">
            <v>Total</v>
          </cell>
          <cell r="D2652" t="str">
            <v>Food Pub</v>
          </cell>
          <cell r="E2652" t="str">
            <v>South England</v>
          </cell>
          <cell r="F2652" t="str">
            <v>Mainstream</v>
          </cell>
          <cell r="G2652" t="str">
            <v>Non Flavoured Vodka</v>
          </cell>
          <cell r="H2652" t="str">
            <v>25ml</v>
          </cell>
          <cell r="I2652" t="str">
            <v>A: &lt;£3</v>
          </cell>
          <cell r="J2652">
            <v>60</v>
          </cell>
          <cell r="K2652">
            <v>159.46</v>
          </cell>
          <cell r="L2652">
            <v>70.256673453996797</v>
          </cell>
        </row>
        <row r="2653">
          <cell r="B2653" t="str">
            <v>South EnglandFood PubMainstreamNon Flavoured VodkaC: £3.50 - £4</v>
          </cell>
          <cell r="C2653" t="str">
            <v>Total</v>
          </cell>
          <cell r="D2653" t="str">
            <v>Food Pub</v>
          </cell>
          <cell r="E2653" t="str">
            <v>South England</v>
          </cell>
          <cell r="F2653" t="str">
            <v>Mainstream</v>
          </cell>
          <cell r="G2653" t="str">
            <v>Non Flavoured Vodka</v>
          </cell>
          <cell r="H2653" t="str">
            <v>25ml</v>
          </cell>
          <cell r="I2653" t="str">
            <v>C: £3.50 - £4</v>
          </cell>
          <cell r="J2653">
            <v>142</v>
          </cell>
          <cell r="K2653">
            <v>177.01</v>
          </cell>
          <cell r="L2653">
            <v>54.0009946017312</v>
          </cell>
        </row>
        <row r="2654">
          <cell r="B2654" t="str">
            <v>South EnglandFood PubMainstreamNon Flavoured VodkaB: £3 - £3.50</v>
          </cell>
          <cell r="C2654" t="str">
            <v>Total</v>
          </cell>
          <cell r="D2654" t="str">
            <v>Food Pub</v>
          </cell>
          <cell r="E2654" t="str">
            <v>South England</v>
          </cell>
          <cell r="F2654" t="str">
            <v>Mainstream</v>
          </cell>
          <cell r="G2654" t="str">
            <v>Non Flavoured Vodka</v>
          </cell>
          <cell r="H2654" t="str">
            <v>25ml</v>
          </cell>
          <cell r="I2654" t="str">
            <v>B: £3 - £3.50</v>
          </cell>
          <cell r="J2654">
            <v>179</v>
          </cell>
          <cell r="K2654">
            <v>144.88999999999999</v>
          </cell>
          <cell r="L2654">
            <v>52.123358348295199</v>
          </cell>
        </row>
        <row r="2655">
          <cell r="B2655" t="str">
            <v>South EnglandFood PubPremiumNon Flavoured VodkaC: £3.50 - £4</v>
          </cell>
          <cell r="C2655" t="str">
            <v>Total</v>
          </cell>
          <cell r="D2655" t="str">
            <v>Food Pub</v>
          </cell>
          <cell r="E2655" t="str">
            <v>South England</v>
          </cell>
          <cell r="F2655" t="str">
            <v>Premium</v>
          </cell>
          <cell r="G2655" t="str">
            <v>Non Flavoured Vodka</v>
          </cell>
          <cell r="H2655" t="str">
            <v>25ml</v>
          </cell>
          <cell r="I2655" t="str">
            <v>C: £3.50 - £4</v>
          </cell>
          <cell r="J2655">
            <v>51</v>
          </cell>
          <cell r="K2655">
            <v>170.12</v>
          </cell>
          <cell r="L2655">
            <v>51.878040664229601</v>
          </cell>
        </row>
        <row r="2656">
          <cell r="B2656" t="str">
            <v>South EnglandFood PubPremiumNon Flavoured VodkaA: &lt;£3</v>
          </cell>
          <cell r="C2656" t="str">
            <v>Total</v>
          </cell>
          <cell r="D2656" t="str">
            <v>Food Pub</v>
          </cell>
          <cell r="E2656" t="str">
            <v>South England</v>
          </cell>
          <cell r="F2656" t="str">
            <v>Premium</v>
          </cell>
          <cell r="G2656" t="str">
            <v>Non Flavoured Vodka</v>
          </cell>
          <cell r="H2656" t="str">
            <v>25ml</v>
          </cell>
          <cell r="I2656" t="str">
            <v>A: &lt;£3</v>
          </cell>
          <cell r="J2656">
            <v>63</v>
          </cell>
          <cell r="K2656">
            <v>180.6</v>
          </cell>
          <cell r="L2656">
            <v>73.564520715490005</v>
          </cell>
        </row>
        <row r="2657">
          <cell r="B2657" t="str">
            <v>South EnglandFood PubPremiumNon Flavoured VodkaB: £3 - £3.50</v>
          </cell>
          <cell r="C2657" t="str">
            <v>Total</v>
          </cell>
          <cell r="D2657" t="str">
            <v>Food Pub</v>
          </cell>
          <cell r="E2657" t="str">
            <v>South England</v>
          </cell>
          <cell r="F2657" t="str">
            <v>Premium</v>
          </cell>
          <cell r="G2657" t="str">
            <v>Non Flavoured Vodka</v>
          </cell>
          <cell r="H2657" t="str">
            <v>25ml</v>
          </cell>
          <cell r="I2657" t="str">
            <v>B: £3 - £3.50</v>
          </cell>
          <cell r="J2657">
            <v>142</v>
          </cell>
          <cell r="K2657">
            <v>143.19999999999999</v>
          </cell>
          <cell r="L2657">
            <v>50.785225040799197</v>
          </cell>
        </row>
        <row r="2658">
          <cell r="B2658" t="str">
            <v>South EnglandFood PubTotalNon Flavoured VodkaD: £4 - £4.50</v>
          </cell>
          <cell r="C2658" t="str">
            <v>Total</v>
          </cell>
          <cell r="D2658" t="str">
            <v>Food Pub</v>
          </cell>
          <cell r="E2658" t="str">
            <v>South England</v>
          </cell>
          <cell r="F2658" t="str">
            <v>Total</v>
          </cell>
          <cell r="G2658" t="str">
            <v>Non Flavoured Vodka</v>
          </cell>
          <cell r="H2658" t="str">
            <v>25ml</v>
          </cell>
          <cell r="I2658" t="str">
            <v>D: £4 - £4.50</v>
          </cell>
          <cell r="J2658">
            <v>36</v>
          </cell>
          <cell r="K2658">
            <v>190.7</v>
          </cell>
          <cell r="L2658">
            <v>55.980142561297995</v>
          </cell>
        </row>
        <row r="2659">
          <cell r="B2659" t="str">
            <v>South EnglandFood PubTotalNon Flavoured VodkaA: &lt;£3</v>
          </cell>
          <cell r="C2659" t="str">
            <v>Total</v>
          </cell>
          <cell r="D2659" t="str">
            <v>Food Pub</v>
          </cell>
          <cell r="E2659" t="str">
            <v>South England</v>
          </cell>
          <cell r="F2659" t="str">
            <v>Total</v>
          </cell>
          <cell r="G2659" t="str">
            <v>Non Flavoured Vodka</v>
          </cell>
          <cell r="H2659" t="str">
            <v>25ml</v>
          </cell>
          <cell r="I2659" t="str">
            <v>A: &lt;£3</v>
          </cell>
          <cell r="J2659">
            <v>123</v>
          </cell>
          <cell r="K2659">
            <v>170.29</v>
          </cell>
          <cell r="L2659">
            <v>71.950936685493602</v>
          </cell>
        </row>
        <row r="2660">
          <cell r="B2660" t="str">
            <v>South EnglandFood PubTotalNon Flavoured VodkaC: £3.50 - £4</v>
          </cell>
          <cell r="C2660" t="str">
            <v>Total</v>
          </cell>
          <cell r="D2660" t="str">
            <v>Food Pub</v>
          </cell>
          <cell r="E2660" t="str">
            <v>South England</v>
          </cell>
          <cell r="F2660" t="str">
            <v>Total</v>
          </cell>
          <cell r="G2660" t="str">
            <v>Non Flavoured Vodka</v>
          </cell>
          <cell r="H2660" t="str">
            <v>25ml</v>
          </cell>
          <cell r="I2660" t="str">
            <v>C: £3.50 - £4</v>
          </cell>
          <cell r="J2660">
            <v>193</v>
          </cell>
          <cell r="K2660">
            <v>175.19</v>
          </cell>
          <cell r="L2660">
            <v>53.440006773686804</v>
          </cell>
        </row>
        <row r="2661">
          <cell r="B2661" t="str">
            <v>South EnglandFood PubTotalNon Flavoured VodkaB: £3 - £3.50</v>
          </cell>
          <cell r="C2661" t="str">
            <v>Total</v>
          </cell>
          <cell r="D2661" t="str">
            <v>Food Pub</v>
          </cell>
          <cell r="E2661" t="str">
            <v>South England</v>
          </cell>
          <cell r="F2661" t="str">
            <v>Total</v>
          </cell>
          <cell r="G2661" t="str">
            <v>Non Flavoured Vodka</v>
          </cell>
          <cell r="H2661" t="str">
            <v>25ml</v>
          </cell>
          <cell r="I2661" t="str">
            <v>B: £3 - £3.50</v>
          </cell>
          <cell r="J2661">
            <v>321</v>
          </cell>
          <cell r="K2661">
            <v>144.13999999999999</v>
          </cell>
          <cell r="L2661">
            <v>51.531411526910397</v>
          </cell>
        </row>
        <row r="2662">
          <cell r="B2662" t="str">
            <v>Central/WalesPub/BarsMainstreamNon Flavoured VodkaC: £3.50 - £4</v>
          </cell>
          <cell r="C2662" t="str">
            <v>Total</v>
          </cell>
          <cell r="D2662" t="str">
            <v>Pub/Bars</v>
          </cell>
          <cell r="E2662" t="str">
            <v>Central/Wales</v>
          </cell>
          <cell r="F2662" t="str">
            <v>Mainstream</v>
          </cell>
          <cell r="G2662" t="str">
            <v>Non Flavoured Vodka</v>
          </cell>
          <cell r="H2662" t="str">
            <v>25ml</v>
          </cell>
          <cell r="I2662" t="str">
            <v>C: £3.50 - £4</v>
          </cell>
          <cell r="J2662">
            <v>131</v>
          </cell>
          <cell r="K2662">
            <v>410.64</v>
          </cell>
          <cell r="L2662">
            <v>147.7707604769312</v>
          </cell>
        </row>
        <row r="2663">
          <cell r="B2663" t="str">
            <v>Central/WalesPub/BarsMainstreamNon Flavoured VodkaB: £3 - £3.50</v>
          </cell>
          <cell r="C2663" t="str">
            <v>Total</v>
          </cell>
          <cell r="D2663" t="str">
            <v>Pub/Bars</v>
          </cell>
          <cell r="E2663" t="str">
            <v>Central/Wales</v>
          </cell>
          <cell r="F2663" t="str">
            <v>Mainstream</v>
          </cell>
          <cell r="G2663" t="str">
            <v>Non Flavoured Vodka</v>
          </cell>
          <cell r="H2663" t="str">
            <v>25ml</v>
          </cell>
          <cell r="I2663" t="str">
            <v>B: £3 - £3.50</v>
          </cell>
          <cell r="J2663">
            <v>222</v>
          </cell>
          <cell r="K2663">
            <v>294.89999999999998</v>
          </cell>
          <cell r="L2663">
            <v>118.94259128983759</v>
          </cell>
        </row>
        <row r="2664">
          <cell r="B2664" t="str">
            <v>Central/WalesPub/BarsMainstreamNon Flavoured VodkaA: &lt;£3</v>
          </cell>
          <cell r="C2664" t="str">
            <v>Total</v>
          </cell>
          <cell r="D2664" t="str">
            <v>Pub/Bars</v>
          </cell>
          <cell r="E2664" t="str">
            <v>Central/Wales</v>
          </cell>
          <cell r="F2664" t="str">
            <v>Mainstream</v>
          </cell>
          <cell r="G2664" t="str">
            <v>Non Flavoured Vodka</v>
          </cell>
          <cell r="H2664" t="str">
            <v>25ml</v>
          </cell>
          <cell r="I2664" t="str">
            <v>A: &lt;£3</v>
          </cell>
          <cell r="J2664">
            <v>378</v>
          </cell>
          <cell r="K2664">
            <v>197.25</v>
          </cell>
          <cell r="L2664">
            <v>94.272406877478801</v>
          </cell>
        </row>
        <row r="2665">
          <cell r="B2665" t="str">
            <v>Central/WalesPub/BarsPremiumNon Flavoured VodkaD: £4 - £4.50</v>
          </cell>
          <cell r="C2665" t="str">
            <v>Total</v>
          </cell>
          <cell r="D2665" t="str">
            <v>Pub/Bars</v>
          </cell>
          <cell r="E2665" t="str">
            <v>Central/Wales</v>
          </cell>
          <cell r="F2665" t="str">
            <v>Premium</v>
          </cell>
          <cell r="G2665" t="str">
            <v>Non Flavoured Vodka</v>
          </cell>
          <cell r="H2665" t="str">
            <v>25ml</v>
          </cell>
          <cell r="I2665" t="str">
            <v>D: £4 - £4.50</v>
          </cell>
          <cell r="J2665">
            <v>37</v>
          </cell>
          <cell r="K2665">
            <v>362.91</v>
          </cell>
          <cell r="L2665">
            <v>109.3546690626596</v>
          </cell>
        </row>
        <row r="2666">
          <cell r="B2666" t="str">
            <v>Central/WalesPub/BarsPremiumNon Flavoured VodkaC: £3.50 - £4</v>
          </cell>
          <cell r="C2666" t="str">
            <v>Total</v>
          </cell>
          <cell r="D2666" t="str">
            <v>Pub/Bars</v>
          </cell>
          <cell r="E2666" t="str">
            <v>Central/Wales</v>
          </cell>
          <cell r="F2666" t="str">
            <v>Premium</v>
          </cell>
          <cell r="G2666" t="str">
            <v>Non Flavoured Vodka</v>
          </cell>
          <cell r="H2666" t="str">
            <v>25ml</v>
          </cell>
          <cell r="I2666" t="str">
            <v>C: £3.50 - £4</v>
          </cell>
          <cell r="J2666">
            <v>66</v>
          </cell>
          <cell r="K2666">
            <v>387.48</v>
          </cell>
          <cell r="L2666">
            <v>126.0247334894084</v>
          </cell>
        </row>
        <row r="2667">
          <cell r="B2667" t="str">
            <v>Central/WalesPub/BarsPremiumNon Flavoured VodkaA: &lt;£3</v>
          </cell>
          <cell r="C2667" t="str">
            <v>Total</v>
          </cell>
          <cell r="D2667" t="str">
            <v>Pub/Bars</v>
          </cell>
          <cell r="E2667" t="str">
            <v>Central/Wales</v>
          </cell>
          <cell r="F2667" t="str">
            <v>Premium</v>
          </cell>
          <cell r="G2667" t="str">
            <v>Non Flavoured Vodka</v>
          </cell>
          <cell r="H2667" t="str">
            <v>25ml</v>
          </cell>
          <cell r="I2667" t="str">
            <v>A: &lt;£3</v>
          </cell>
          <cell r="J2667">
            <v>169</v>
          </cell>
          <cell r="K2667">
            <v>201.61</v>
          </cell>
          <cell r="L2667">
            <v>88.465320066491998</v>
          </cell>
        </row>
        <row r="2668">
          <cell r="B2668" t="str">
            <v>Central/WalesPub/BarsPremiumNon Flavoured VodkaB: £3 - £3.50</v>
          </cell>
          <cell r="C2668" t="str">
            <v>Total</v>
          </cell>
          <cell r="D2668" t="str">
            <v>Pub/Bars</v>
          </cell>
          <cell r="E2668" t="str">
            <v>Central/Wales</v>
          </cell>
          <cell r="F2668" t="str">
            <v>Premium</v>
          </cell>
          <cell r="G2668" t="str">
            <v>Non Flavoured Vodka</v>
          </cell>
          <cell r="H2668" t="str">
            <v>25ml</v>
          </cell>
          <cell r="I2668" t="str">
            <v>B: £3 - £3.50</v>
          </cell>
          <cell r="J2668">
            <v>196</v>
          </cell>
          <cell r="K2668">
            <v>236.97</v>
          </cell>
          <cell r="L2668">
            <v>91.396575404302396</v>
          </cell>
        </row>
        <row r="2669">
          <cell r="B2669" t="str">
            <v>Central/WalesPub/BarsTotalNon Flavoured VodkaD: £4 - £4.50</v>
          </cell>
          <cell r="C2669" t="str">
            <v>Total</v>
          </cell>
          <cell r="D2669" t="str">
            <v>Pub/Bars</v>
          </cell>
          <cell r="E2669" t="str">
            <v>Central/Wales</v>
          </cell>
          <cell r="F2669" t="str">
            <v>Total</v>
          </cell>
          <cell r="G2669" t="str">
            <v>Non Flavoured Vodka</v>
          </cell>
          <cell r="H2669" t="str">
            <v>25ml</v>
          </cell>
          <cell r="I2669" t="str">
            <v>D: £4 - £4.50</v>
          </cell>
          <cell r="J2669">
            <v>66</v>
          </cell>
          <cell r="K2669">
            <v>399.5</v>
          </cell>
          <cell r="L2669">
            <v>124.13485529745159</v>
          </cell>
        </row>
        <row r="2670">
          <cell r="B2670" t="str">
            <v>Central/WalesPub/BarsTotalNon Flavoured VodkaC: £3.50 - £4</v>
          </cell>
          <cell r="C2670" t="str">
            <v>Total</v>
          </cell>
          <cell r="D2670" t="str">
            <v>Pub/Bars</v>
          </cell>
          <cell r="E2670" t="str">
            <v>Central/Wales</v>
          </cell>
          <cell r="F2670" t="str">
            <v>Total</v>
          </cell>
          <cell r="G2670" t="str">
            <v>Non Flavoured Vodka</v>
          </cell>
          <cell r="H2670" t="str">
            <v>25ml</v>
          </cell>
          <cell r="I2670" t="str">
            <v>C: £3.50 - £4</v>
          </cell>
          <cell r="J2670">
            <v>197</v>
          </cell>
          <cell r="K2670">
            <v>402.88</v>
          </cell>
          <cell r="L2670">
            <v>140.48528950649199</v>
          </cell>
        </row>
        <row r="2671">
          <cell r="B2671" t="str">
            <v>Central/WalesPub/BarsTotalNon Flavoured VodkaB: £3 - £3.50</v>
          </cell>
          <cell r="C2671" t="str">
            <v>Total</v>
          </cell>
          <cell r="D2671" t="str">
            <v>Pub/Bars</v>
          </cell>
          <cell r="E2671" t="str">
            <v>Central/Wales</v>
          </cell>
          <cell r="F2671" t="str">
            <v>Total</v>
          </cell>
          <cell r="G2671" t="str">
            <v>Non Flavoured Vodka</v>
          </cell>
          <cell r="H2671" t="str">
            <v>25ml</v>
          </cell>
          <cell r="I2671" t="str">
            <v>B: £3 - £3.50</v>
          </cell>
          <cell r="J2671">
            <v>418</v>
          </cell>
          <cell r="K2671">
            <v>267.74</v>
          </cell>
          <cell r="L2671">
            <v>106.0262776210224</v>
          </cell>
        </row>
        <row r="2672">
          <cell r="B2672" t="str">
            <v>Central/WalesPub/BarsTotalNon Flavoured VodkaA: &lt;£3</v>
          </cell>
          <cell r="C2672" t="str">
            <v>Total</v>
          </cell>
          <cell r="D2672" t="str">
            <v>Pub/Bars</v>
          </cell>
          <cell r="E2672" t="str">
            <v>Central/Wales</v>
          </cell>
          <cell r="F2672" t="str">
            <v>Total</v>
          </cell>
          <cell r="G2672" t="str">
            <v>Non Flavoured Vodka</v>
          </cell>
          <cell r="H2672" t="str">
            <v>25ml</v>
          </cell>
          <cell r="I2672" t="str">
            <v>A: &lt;£3</v>
          </cell>
          <cell r="J2672">
            <v>547</v>
          </cell>
          <cell r="K2672">
            <v>198.6</v>
          </cell>
          <cell r="L2672">
            <v>92.478261226552405</v>
          </cell>
        </row>
        <row r="2673">
          <cell r="B2673" t="str">
            <v>GBPub/BarsMainstreamNon Flavoured VodkaD: £4 - £4.50</v>
          </cell>
          <cell r="C2673" t="str">
            <v>Total</v>
          </cell>
          <cell r="D2673" t="str">
            <v>Pub/Bars</v>
          </cell>
          <cell r="E2673" t="str">
            <v>GB</v>
          </cell>
          <cell r="F2673" t="str">
            <v>Mainstream</v>
          </cell>
          <cell r="G2673" t="str">
            <v>Non Flavoured Vodka</v>
          </cell>
          <cell r="H2673" t="str">
            <v>25ml</v>
          </cell>
          <cell r="I2673" t="str">
            <v>D: £4 - £4.50</v>
          </cell>
          <cell r="J2673">
            <v>127</v>
          </cell>
          <cell r="K2673">
            <v>870.6</v>
          </cell>
          <cell r="L2673">
            <v>282.4353662954544</v>
          </cell>
        </row>
        <row r="2674">
          <cell r="B2674" t="str">
            <v>GBPub/BarsMainstreamNon Flavoured VodkaC: £3.50 - £4</v>
          </cell>
          <cell r="C2674" t="str">
            <v>Total</v>
          </cell>
          <cell r="D2674" t="str">
            <v>Pub/Bars</v>
          </cell>
          <cell r="E2674" t="str">
            <v>GB</v>
          </cell>
          <cell r="F2674" t="str">
            <v>Mainstream</v>
          </cell>
          <cell r="G2674" t="str">
            <v>Non Flavoured Vodka</v>
          </cell>
          <cell r="H2674" t="str">
            <v>25ml</v>
          </cell>
          <cell r="I2674" t="str">
            <v>C: £3.50 - £4</v>
          </cell>
          <cell r="J2674">
            <v>589</v>
          </cell>
          <cell r="K2674">
            <v>443.59</v>
          </cell>
          <cell r="L2674">
            <v>154.31386398593159</v>
          </cell>
        </row>
        <row r="2675">
          <cell r="B2675" t="str">
            <v>GBPub/BarsMainstreamNon Flavoured VodkaA: &lt;£3</v>
          </cell>
          <cell r="C2675" t="str">
            <v>Total</v>
          </cell>
          <cell r="D2675" t="str">
            <v>Pub/Bars</v>
          </cell>
          <cell r="E2675" t="str">
            <v>GB</v>
          </cell>
          <cell r="F2675" t="str">
            <v>Mainstream</v>
          </cell>
          <cell r="G2675" t="str">
            <v>Non Flavoured Vodka</v>
          </cell>
          <cell r="H2675" t="str">
            <v>25ml</v>
          </cell>
          <cell r="I2675" t="str">
            <v>A: &lt;£3</v>
          </cell>
          <cell r="J2675">
            <v>827</v>
          </cell>
          <cell r="K2675">
            <v>244.8</v>
          </cell>
          <cell r="L2675">
            <v>111.90743831308281</v>
          </cell>
        </row>
        <row r="2676">
          <cell r="B2676" t="str">
            <v>GBPub/BarsMainstreamNon Flavoured VodkaB: £3 - £3.50</v>
          </cell>
          <cell r="C2676" t="str">
            <v>Total</v>
          </cell>
          <cell r="D2676" t="str">
            <v>Pub/Bars</v>
          </cell>
          <cell r="E2676" t="str">
            <v>GB</v>
          </cell>
          <cell r="F2676" t="str">
            <v>Mainstream</v>
          </cell>
          <cell r="G2676" t="str">
            <v>Non Flavoured Vodka</v>
          </cell>
          <cell r="H2676" t="str">
            <v>25ml</v>
          </cell>
          <cell r="I2676" t="str">
            <v>B: £3 - £3.50</v>
          </cell>
          <cell r="J2676">
            <v>898</v>
          </cell>
          <cell r="K2676">
            <v>323.08999999999997</v>
          </cell>
          <cell r="L2676">
            <v>123.1212961552912</v>
          </cell>
        </row>
        <row r="2677">
          <cell r="B2677" t="str">
            <v>GBPub/BarsPremiumNon Flavoured VodkaF: £5 - £5.50</v>
          </cell>
          <cell r="C2677" t="str">
            <v>Total</v>
          </cell>
          <cell r="D2677" t="str">
            <v>Pub/Bars</v>
          </cell>
          <cell r="E2677" t="str">
            <v>GB</v>
          </cell>
          <cell r="F2677" t="str">
            <v>Premium</v>
          </cell>
          <cell r="G2677" t="str">
            <v>Non Flavoured Vodka</v>
          </cell>
          <cell r="H2677" t="str">
            <v>25ml</v>
          </cell>
          <cell r="I2677" t="str">
            <v>F: £5 - £5.50</v>
          </cell>
          <cell r="J2677">
            <v>38</v>
          </cell>
          <cell r="K2677">
            <v>688.04</v>
          </cell>
          <cell r="L2677">
            <v>173.88992662500442</v>
          </cell>
        </row>
        <row r="2678">
          <cell r="B2678" t="str">
            <v>GBPub/BarsPremiumNon Flavoured VodkaH: &gt;£6</v>
          </cell>
          <cell r="C2678" t="str">
            <v>Total</v>
          </cell>
          <cell r="D2678" t="str">
            <v>Pub/Bars</v>
          </cell>
          <cell r="E2678" t="str">
            <v>GB</v>
          </cell>
          <cell r="F2678" t="str">
            <v>Premium</v>
          </cell>
          <cell r="G2678" t="str">
            <v>Non Flavoured Vodka</v>
          </cell>
          <cell r="H2678" t="str">
            <v>25ml</v>
          </cell>
          <cell r="I2678" t="str">
            <v>H: &gt;£6</v>
          </cell>
          <cell r="J2678">
            <v>70</v>
          </cell>
          <cell r="K2678">
            <v>736.44</v>
          </cell>
          <cell r="L2678">
            <v>217.48053732749918</v>
          </cell>
        </row>
        <row r="2679">
          <cell r="B2679" t="str">
            <v>GBPub/BarsPremiumNon Flavoured VodkaE: £4.50 - £5</v>
          </cell>
          <cell r="C2679" t="str">
            <v>Total</v>
          </cell>
          <cell r="D2679" t="str">
            <v>Pub/Bars</v>
          </cell>
          <cell r="E2679" t="str">
            <v>GB</v>
          </cell>
          <cell r="F2679" t="str">
            <v>Premium</v>
          </cell>
          <cell r="G2679" t="str">
            <v>Non Flavoured Vodka</v>
          </cell>
          <cell r="H2679" t="str">
            <v>25ml</v>
          </cell>
          <cell r="I2679" t="str">
            <v>E: £4.50 - £5</v>
          </cell>
          <cell r="J2679">
            <v>96</v>
          </cell>
          <cell r="K2679">
            <v>728.15</v>
          </cell>
          <cell r="L2679">
            <v>201.8130407437616</v>
          </cell>
        </row>
        <row r="2680">
          <cell r="B2680" t="str">
            <v>GBPub/BarsPremiumNon Flavoured VodkaD: £4 - £4.50</v>
          </cell>
          <cell r="C2680" t="str">
            <v>Total</v>
          </cell>
          <cell r="D2680" t="str">
            <v>Pub/Bars</v>
          </cell>
          <cell r="E2680" t="str">
            <v>GB</v>
          </cell>
          <cell r="F2680" t="str">
            <v>Premium</v>
          </cell>
          <cell r="G2680" t="str">
            <v>Non Flavoured Vodka</v>
          </cell>
          <cell r="H2680" t="str">
            <v>25ml</v>
          </cell>
          <cell r="I2680" t="str">
            <v>D: £4 - £4.50</v>
          </cell>
          <cell r="J2680">
            <v>298</v>
          </cell>
          <cell r="K2680">
            <v>525.84</v>
          </cell>
          <cell r="L2680">
            <v>147.5912190153156</v>
          </cell>
        </row>
        <row r="2681">
          <cell r="B2681" t="str">
            <v>GBPub/BarsPremiumNon Flavoured VodkaC: £3.50 - £4</v>
          </cell>
          <cell r="C2681" t="str">
            <v>Total</v>
          </cell>
          <cell r="D2681" t="str">
            <v>Pub/Bars</v>
          </cell>
          <cell r="E2681" t="str">
            <v>GB</v>
          </cell>
          <cell r="F2681" t="str">
            <v>Premium</v>
          </cell>
          <cell r="G2681" t="str">
            <v>Non Flavoured Vodka</v>
          </cell>
          <cell r="H2681" t="str">
            <v>25ml</v>
          </cell>
          <cell r="I2681" t="str">
            <v>C: £3.50 - £4</v>
          </cell>
          <cell r="J2681">
            <v>503</v>
          </cell>
          <cell r="K2681">
            <v>461.18</v>
          </cell>
          <cell r="L2681">
            <v>145.37077519971402</v>
          </cell>
        </row>
        <row r="2682">
          <cell r="B2682" t="str">
            <v>GBPub/BarsPremiumNon Flavoured VodkaA: &lt;£3</v>
          </cell>
          <cell r="C2682" t="str">
            <v>Total</v>
          </cell>
          <cell r="D2682" t="str">
            <v>Pub/Bars</v>
          </cell>
          <cell r="E2682" t="str">
            <v>GB</v>
          </cell>
          <cell r="F2682" t="str">
            <v>Premium</v>
          </cell>
          <cell r="G2682" t="str">
            <v>Non Flavoured Vodka</v>
          </cell>
          <cell r="H2682" t="str">
            <v>25ml</v>
          </cell>
          <cell r="I2682" t="str">
            <v>A: &lt;£3</v>
          </cell>
          <cell r="J2682">
            <v>513</v>
          </cell>
          <cell r="K2682">
            <v>280.14</v>
          </cell>
          <cell r="L2682">
            <v>117.57684536054599</v>
          </cell>
        </row>
        <row r="2683">
          <cell r="B2683" t="str">
            <v>GBPub/BarsPremiumNon Flavoured VodkaB: £3 - £3.50</v>
          </cell>
          <cell r="C2683" t="str">
            <v>Total</v>
          </cell>
          <cell r="D2683" t="str">
            <v>Pub/Bars</v>
          </cell>
          <cell r="E2683" t="str">
            <v>GB</v>
          </cell>
          <cell r="F2683" t="str">
            <v>Premium</v>
          </cell>
          <cell r="G2683" t="str">
            <v>Non Flavoured Vodka</v>
          </cell>
          <cell r="H2683" t="str">
            <v>25ml</v>
          </cell>
          <cell r="I2683" t="str">
            <v>B: £3 - £3.50</v>
          </cell>
          <cell r="J2683">
            <v>904</v>
          </cell>
          <cell r="K2683">
            <v>324.10000000000002</v>
          </cell>
          <cell r="L2683">
            <v>118.00623666373039</v>
          </cell>
        </row>
        <row r="2684">
          <cell r="B2684" t="str">
            <v>GBPub/BarsTotalNon Flavoured VodkaF: £5 - £5.50</v>
          </cell>
          <cell r="C2684" t="str">
            <v>Total</v>
          </cell>
          <cell r="D2684" t="str">
            <v>Pub/Bars</v>
          </cell>
          <cell r="E2684" t="str">
            <v>GB</v>
          </cell>
          <cell r="F2684" t="str">
            <v>Total</v>
          </cell>
          <cell r="G2684" t="str">
            <v>Non Flavoured Vodka</v>
          </cell>
          <cell r="H2684" t="str">
            <v>25ml</v>
          </cell>
          <cell r="I2684" t="str">
            <v>F: £5 - £5.50</v>
          </cell>
          <cell r="J2684">
            <v>44</v>
          </cell>
          <cell r="K2684">
            <v>676.91</v>
          </cell>
          <cell r="L2684">
            <v>169.83413243488121</v>
          </cell>
        </row>
        <row r="2685">
          <cell r="B2685" t="str">
            <v>GBPub/BarsTotalNon Flavoured VodkaH: &gt;£6</v>
          </cell>
          <cell r="C2685" t="str">
            <v>Total</v>
          </cell>
          <cell r="D2685" t="str">
            <v>Pub/Bars</v>
          </cell>
          <cell r="E2685" t="str">
            <v>GB</v>
          </cell>
          <cell r="F2685" t="str">
            <v>Total</v>
          </cell>
          <cell r="G2685" t="str">
            <v>Non Flavoured Vodka</v>
          </cell>
          <cell r="H2685" t="str">
            <v>25ml</v>
          </cell>
          <cell r="I2685" t="str">
            <v>H: &gt;£6</v>
          </cell>
          <cell r="J2685">
            <v>76</v>
          </cell>
          <cell r="K2685">
            <v>708.06</v>
          </cell>
          <cell r="L2685">
            <v>209.82501835495</v>
          </cell>
        </row>
        <row r="2686">
          <cell r="B2686" t="str">
            <v>GBPub/BarsTotalNon Flavoured VodkaE: £4.50 - £5</v>
          </cell>
          <cell r="C2686" t="str">
            <v>Total</v>
          </cell>
          <cell r="D2686" t="str">
            <v>Pub/Bars</v>
          </cell>
          <cell r="E2686" t="str">
            <v>GB</v>
          </cell>
          <cell r="F2686" t="str">
            <v>Total</v>
          </cell>
          <cell r="G2686" t="str">
            <v>Non Flavoured Vodka</v>
          </cell>
          <cell r="H2686" t="str">
            <v>25ml</v>
          </cell>
          <cell r="I2686" t="str">
            <v>E: £4.50 - £5</v>
          </cell>
          <cell r="J2686">
            <v>122</v>
          </cell>
          <cell r="K2686">
            <v>809.55</v>
          </cell>
          <cell r="L2686">
            <v>229.51380786661559</v>
          </cell>
        </row>
        <row r="2687">
          <cell r="B2687" t="str">
            <v>GBPub/BarsTotalNon Flavoured VodkaD: £4 - £4.50</v>
          </cell>
          <cell r="C2687" t="str">
            <v>Total</v>
          </cell>
          <cell r="D2687" t="str">
            <v>Pub/Bars</v>
          </cell>
          <cell r="E2687" t="str">
            <v>GB</v>
          </cell>
          <cell r="F2687" t="str">
            <v>Total</v>
          </cell>
          <cell r="G2687" t="str">
            <v>Non Flavoured Vodka</v>
          </cell>
          <cell r="H2687" t="str">
            <v>25ml</v>
          </cell>
          <cell r="I2687" t="str">
            <v>D: £4 - £4.50</v>
          </cell>
          <cell r="J2687">
            <v>425</v>
          </cell>
          <cell r="K2687">
            <v>628.86</v>
          </cell>
          <cell r="L2687">
            <v>187.8858230260864</v>
          </cell>
        </row>
        <row r="2688">
          <cell r="B2688" t="str">
            <v>GBPub/BarsTotalNon Flavoured VodkaC: £3.50 - £4</v>
          </cell>
          <cell r="C2688" t="str">
            <v>Total</v>
          </cell>
          <cell r="D2688" t="str">
            <v>Pub/Bars</v>
          </cell>
          <cell r="E2688" t="str">
            <v>GB</v>
          </cell>
          <cell r="F2688" t="str">
            <v>Total</v>
          </cell>
          <cell r="G2688" t="str">
            <v>Non Flavoured Vodka</v>
          </cell>
          <cell r="H2688" t="str">
            <v>25ml</v>
          </cell>
          <cell r="I2688" t="str">
            <v>C: £3.50 - £4</v>
          </cell>
          <cell r="J2688">
            <v>1092</v>
          </cell>
          <cell r="K2688">
            <v>451.69</v>
          </cell>
          <cell r="L2688">
            <v>150.1944741878844</v>
          </cell>
        </row>
        <row r="2689">
          <cell r="B2689" t="str">
            <v>GBPub/BarsTotalNon Flavoured VodkaA: &lt;£3</v>
          </cell>
          <cell r="C2689" t="str">
            <v>Total</v>
          </cell>
          <cell r="D2689" t="str">
            <v>Pub/Bars</v>
          </cell>
          <cell r="E2689" t="str">
            <v>GB</v>
          </cell>
          <cell r="F2689" t="str">
            <v>Total</v>
          </cell>
          <cell r="G2689" t="str">
            <v>Non Flavoured Vodka</v>
          </cell>
          <cell r="H2689" t="str">
            <v>25ml</v>
          </cell>
          <cell r="I2689" t="str">
            <v>A: &lt;£3</v>
          </cell>
          <cell r="J2689">
            <v>1340</v>
          </cell>
          <cell r="K2689">
            <v>258.33</v>
          </cell>
          <cell r="L2689">
            <v>114.0778904140892</v>
          </cell>
        </row>
        <row r="2690">
          <cell r="B2690" t="str">
            <v>GBPub/BarsTotalNon Flavoured VodkaB: £3 - £3.50</v>
          </cell>
          <cell r="C2690" t="str">
            <v>Total</v>
          </cell>
          <cell r="D2690" t="str">
            <v>Pub/Bars</v>
          </cell>
          <cell r="E2690" t="str">
            <v>GB</v>
          </cell>
          <cell r="F2690" t="str">
            <v>Total</v>
          </cell>
          <cell r="G2690" t="str">
            <v>Non Flavoured Vodka</v>
          </cell>
          <cell r="H2690" t="str">
            <v>25ml</v>
          </cell>
          <cell r="I2690" t="str">
            <v>B: £3 - £3.50</v>
          </cell>
          <cell r="J2690">
            <v>1802</v>
          </cell>
          <cell r="K2690">
            <v>323.60000000000002</v>
          </cell>
          <cell r="L2690">
            <v>120.5552507721772</v>
          </cell>
        </row>
        <row r="2691">
          <cell r="B2691" t="str">
            <v>LondonPub/BarsMainstreamNon Flavoured VodkaD: £4 - £4.50</v>
          </cell>
          <cell r="C2691" t="str">
            <v>Total</v>
          </cell>
          <cell r="D2691" t="str">
            <v>Pub/Bars</v>
          </cell>
          <cell r="E2691" t="str">
            <v>London</v>
          </cell>
          <cell r="F2691" t="str">
            <v>Mainstream</v>
          </cell>
          <cell r="G2691" t="str">
            <v>Non Flavoured Vodka</v>
          </cell>
          <cell r="H2691" t="str">
            <v>25ml</v>
          </cell>
          <cell r="I2691" t="str">
            <v>D: £4 - £4.50</v>
          </cell>
          <cell r="J2691">
            <v>35</v>
          </cell>
          <cell r="K2691">
            <v>1107.72</v>
          </cell>
          <cell r="L2691">
            <v>340.64788778148642</v>
          </cell>
        </row>
        <row r="2692">
          <cell r="B2692" t="str">
            <v>LondonPub/BarsMainstreamNon Flavoured VodkaC: £3.50 - £4</v>
          </cell>
          <cell r="C2692" t="str">
            <v>Total</v>
          </cell>
          <cell r="D2692" t="str">
            <v>Pub/Bars</v>
          </cell>
          <cell r="E2692" t="str">
            <v>London</v>
          </cell>
          <cell r="F2692" t="str">
            <v>Mainstream</v>
          </cell>
          <cell r="G2692" t="str">
            <v>Non Flavoured Vodka</v>
          </cell>
          <cell r="H2692" t="str">
            <v>25ml</v>
          </cell>
          <cell r="I2692" t="str">
            <v>C: £3.50 - £4</v>
          </cell>
          <cell r="J2692">
            <v>115</v>
          </cell>
          <cell r="K2692">
            <v>472.61</v>
          </cell>
          <cell r="L2692">
            <v>161.6226363953468</v>
          </cell>
        </row>
        <row r="2693">
          <cell r="B2693" t="str">
            <v>LondonPub/BarsMainstreamNon Flavoured VodkaB: £3 - £3.50</v>
          </cell>
          <cell r="C2693" t="str">
            <v>Total</v>
          </cell>
          <cell r="D2693" t="str">
            <v>Pub/Bars</v>
          </cell>
          <cell r="E2693" t="str">
            <v>London</v>
          </cell>
          <cell r="F2693" t="str">
            <v>Mainstream</v>
          </cell>
          <cell r="G2693" t="str">
            <v>Non Flavoured Vodka</v>
          </cell>
          <cell r="H2693" t="str">
            <v>25ml</v>
          </cell>
          <cell r="I2693" t="str">
            <v>B: £3 - £3.50</v>
          </cell>
          <cell r="J2693">
            <v>122</v>
          </cell>
          <cell r="K2693">
            <v>317.82</v>
          </cell>
          <cell r="L2693">
            <v>118.33420759648239</v>
          </cell>
        </row>
        <row r="2694">
          <cell r="B2694" t="str">
            <v>LondonPub/BarsPremiumNon Flavoured VodkaE: £4.50 - £5</v>
          </cell>
          <cell r="C2694" t="str">
            <v>Total</v>
          </cell>
          <cell r="D2694" t="str">
            <v>Pub/Bars</v>
          </cell>
          <cell r="E2694" t="str">
            <v>London</v>
          </cell>
          <cell r="F2694" t="str">
            <v>Premium</v>
          </cell>
          <cell r="G2694" t="str">
            <v>Non Flavoured Vodka</v>
          </cell>
          <cell r="H2694" t="str">
            <v>25ml</v>
          </cell>
          <cell r="I2694" t="str">
            <v>E: £4.50 - £5</v>
          </cell>
          <cell r="J2694">
            <v>40</v>
          </cell>
          <cell r="K2694">
            <v>447.92</v>
          </cell>
          <cell r="L2694">
            <v>122.2836980573164</v>
          </cell>
        </row>
        <row r="2695">
          <cell r="B2695" t="str">
            <v>LondonPub/BarsPremiumNon Flavoured VodkaH: &gt;£6</v>
          </cell>
          <cell r="C2695" t="str">
            <v>Total</v>
          </cell>
          <cell r="D2695" t="str">
            <v>Pub/Bars</v>
          </cell>
          <cell r="E2695" t="str">
            <v>London</v>
          </cell>
          <cell r="F2695" t="str">
            <v>Premium</v>
          </cell>
          <cell r="G2695" t="str">
            <v>Non Flavoured Vodka</v>
          </cell>
          <cell r="H2695" t="str">
            <v>25ml</v>
          </cell>
          <cell r="I2695" t="str">
            <v>H: &gt;£6</v>
          </cell>
          <cell r="J2695">
            <v>69</v>
          </cell>
          <cell r="K2695">
            <v>741.71</v>
          </cell>
          <cell r="L2695">
            <v>218.89558413380601</v>
          </cell>
        </row>
        <row r="2696">
          <cell r="B2696" t="str">
            <v>LondonPub/BarsPremiumNon Flavoured VodkaB: £3 - £3.50</v>
          </cell>
          <cell r="C2696" t="str">
            <v>Total</v>
          </cell>
          <cell r="D2696" t="str">
            <v>Pub/Bars</v>
          </cell>
          <cell r="E2696" t="str">
            <v>London</v>
          </cell>
          <cell r="F2696" t="str">
            <v>Premium</v>
          </cell>
          <cell r="G2696" t="str">
            <v>Non Flavoured Vodka</v>
          </cell>
          <cell r="H2696" t="str">
            <v>25ml</v>
          </cell>
          <cell r="I2696" t="str">
            <v>B: £3 - £3.50</v>
          </cell>
          <cell r="J2696">
            <v>162</v>
          </cell>
          <cell r="K2696">
            <v>423.68</v>
          </cell>
          <cell r="L2696">
            <v>156.5754331620912</v>
          </cell>
        </row>
        <row r="2697">
          <cell r="B2697" t="str">
            <v>LondonPub/BarsPremiumNon Flavoured VodkaD: £4 - £4.50</v>
          </cell>
          <cell r="C2697" t="str">
            <v>Total</v>
          </cell>
          <cell r="D2697" t="str">
            <v>Pub/Bars</v>
          </cell>
          <cell r="E2697" t="str">
            <v>London</v>
          </cell>
          <cell r="F2697" t="str">
            <v>Premium</v>
          </cell>
          <cell r="G2697" t="str">
            <v>Non Flavoured Vodka</v>
          </cell>
          <cell r="H2697" t="str">
            <v>25ml</v>
          </cell>
          <cell r="I2697" t="str">
            <v>D: £4 - £4.50</v>
          </cell>
          <cell r="J2697">
            <v>167</v>
          </cell>
          <cell r="K2697">
            <v>529.01</v>
          </cell>
          <cell r="L2697">
            <v>143.53940115195081</v>
          </cell>
        </row>
        <row r="2698">
          <cell r="B2698" t="str">
            <v>LondonPub/BarsPremiumNon Flavoured VodkaC: £3.50 - £4</v>
          </cell>
          <cell r="C2698" t="str">
            <v>Total</v>
          </cell>
          <cell r="D2698" t="str">
            <v>Pub/Bars</v>
          </cell>
          <cell r="E2698" t="str">
            <v>London</v>
          </cell>
          <cell r="F2698" t="str">
            <v>Premium</v>
          </cell>
          <cell r="G2698" t="str">
            <v>Non Flavoured Vodka</v>
          </cell>
          <cell r="H2698" t="str">
            <v>25ml</v>
          </cell>
          <cell r="I2698" t="str">
            <v>C: £3.50 - £4</v>
          </cell>
          <cell r="J2698">
            <v>186</v>
          </cell>
          <cell r="K2698">
            <v>465.6</v>
          </cell>
          <cell r="L2698">
            <v>145.00466183554761</v>
          </cell>
        </row>
        <row r="2699">
          <cell r="B2699" t="str">
            <v>LondonPub/BarsTotalNon Flavoured VodkaF: £5 - £5.50</v>
          </cell>
          <cell r="C2699" t="str">
            <v>Total</v>
          </cell>
          <cell r="D2699" t="str">
            <v>Pub/Bars</v>
          </cell>
          <cell r="E2699" t="str">
            <v>London</v>
          </cell>
          <cell r="F2699" t="str">
            <v>Total</v>
          </cell>
          <cell r="G2699" t="str">
            <v>Non Flavoured Vodka</v>
          </cell>
          <cell r="H2699" t="str">
            <v>25ml</v>
          </cell>
          <cell r="I2699" t="str">
            <v>F: £5 - £5.50</v>
          </cell>
          <cell r="J2699">
            <v>31</v>
          </cell>
          <cell r="K2699">
            <v>862.21</v>
          </cell>
          <cell r="L2699">
            <v>214.47295586330202</v>
          </cell>
        </row>
        <row r="2700">
          <cell r="B2700" t="str">
            <v>LondonPub/BarsTotalNon Flavoured VodkaA: &lt;£3</v>
          </cell>
          <cell r="C2700" t="str">
            <v>Total</v>
          </cell>
          <cell r="D2700" t="str">
            <v>Pub/Bars</v>
          </cell>
          <cell r="E2700" t="str">
            <v>London</v>
          </cell>
          <cell r="F2700" t="str">
            <v>Total</v>
          </cell>
          <cell r="G2700" t="str">
            <v>Non Flavoured Vodka</v>
          </cell>
          <cell r="H2700" t="str">
            <v>25ml</v>
          </cell>
          <cell r="I2700" t="str">
            <v>A: &lt;£3</v>
          </cell>
          <cell r="J2700">
            <v>38</v>
          </cell>
          <cell r="K2700">
            <v>430.88</v>
          </cell>
          <cell r="L2700">
            <v>185.45067842239882</v>
          </cell>
        </row>
        <row r="2701">
          <cell r="B2701" t="str">
            <v>LondonPub/BarsTotalNon Flavoured VodkaE: £4.50 - £5</v>
          </cell>
          <cell r="C2701" t="str">
            <v>Total</v>
          </cell>
          <cell r="D2701" t="str">
            <v>Pub/Bars</v>
          </cell>
          <cell r="E2701" t="str">
            <v>London</v>
          </cell>
          <cell r="F2701" t="str">
            <v>Total</v>
          </cell>
          <cell r="G2701" t="str">
            <v>Non Flavoured Vodka</v>
          </cell>
          <cell r="H2701" t="str">
            <v>25ml</v>
          </cell>
          <cell r="I2701" t="str">
            <v>E: £4.50 - £5</v>
          </cell>
          <cell r="J2701">
            <v>52</v>
          </cell>
          <cell r="K2701">
            <v>571.24</v>
          </cell>
          <cell r="L2701">
            <v>159.93928844066079</v>
          </cell>
        </row>
        <row r="2702">
          <cell r="B2702" t="str">
            <v>LondonPub/BarsTotalNon Flavoured VodkaH: &gt;£6</v>
          </cell>
          <cell r="C2702" t="str">
            <v>Total</v>
          </cell>
          <cell r="D2702" t="str">
            <v>Pub/Bars</v>
          </cell>
          <cell r="E2702" t="str">
            <v>London</v>
          </cell>
          <cell r="F2702" t="str">
            <v>Total</v>
          </cell>
          <cell r="G2702" t="str">
            <v>Non Flavoured Vodka</v>
          </cell>
          <cell r="H2702" t="str">
            <v>25ml</v>
          </cell>
          <cell r="I2702" t="str">
            <v>H: &gt;£6</v>
          </cell>
          <cell r="J2702">
            <v>75</v>
          </cell>
          <cell r="K2702">
            <v>712.54</v>
          </cell>
          <cell r="L2702">
            <v>211.024787830452</v>
          </cell>
        </row>
        <row r="2703">
          <cell r="B2703" t="str">
            <v>LondonPub/BarsTotalNon Flavoured VodkaD: £4 - £4.50</v>
          </cell>
          <cell r="C2703" t="str">
            <v>Total</v>
          </cell>
          <cell r="D2703" t="str">
            <v>Pub/Bars</v>
          </cell>
          <cell r="E2703" t="str">
            <v>London</v>
          </cell>
          <cell r="F2703" t="str">
            <v>Total</v>
          </cell>
          <cell r="G2703" t="str">
            <v>Non Flavoured Vodka</v>
          </cell>
          <cell r="H2703" t="str">
            <v>25ml</v>
          </cell>
          <cell r="I2703" t="str">
            <v>D: £4 - £4.50</v>
          </cell>
          <cell r="J2703">
            <v>202</v>
          </cell>
          <cell r="K2703">
            <v>629.28</v>
          </cell>
          <cell r="L2703">
            <v>177.69186170657321</v>
          </cell>
        </row>
        <row r="2704">
          <cell r="B2704" t="str">
            <v>LondonPub/BarsTotalNon Flavoured VodkaB: £3 - £3.50</v>
          </cell>
          <cell r="C2704" t="str">
            <v>Total</v>
          </cell>
          <cell r="D2704" t="str">
            <v>Pub/Bars</v>
          </cell>
          <cell r="E2704" t="str">
            <v>London</v>
          </cell>
          <cell r="F2704" t="str">
            <v>Total</v>
          </cell>
          <cell r="G2704" t="str">
            <v>Non Flavoured Vodka</v>
          </cell>
          <cell r="H2704" t="str">
            <v>25ml</v>
          </cell>
          <cell r="I2704" t="str">
            <v>B: £3 - £3.50</v>
          </cell>
          <cell r="J2704">
            <v>284</v>
          </cell>
          <cell r="K2704">
            <v>378.2</v>
          </cell>
          <cell r="L2704">
            <v>140.14786443320278</v>
          </cell>
        </row>
        <row r="2705">
          <cell r="B2705" t="str">
            <v>LondonPub/BarsTotalNon Flavoured VodkaC: £3.50 - £4</v>
          </cell>
          <cell r="C2705" t="str">
            <v>Total</v>
          </cell>
          <cell r="D2705" t="str">
            <v>Pub/Bars</v>
          </cell>
          <cell r="E2705" t="str">
            <v>London</v>
          </cell>
          <cell r="F2705" t="str">
            <v>Total</v>
          </cell>
          <cell r="G2705" t="str">
            <v>Non Flavoured Vodka</v>
          </cell>
          <cell r="H2705" t="str">
            <v>25ml</v>
          </cell>
          <cell r="I2705" t="str">
            <v>C: £3.50 - £4</v>
          </cell>
          <cell r="J2705">
            <v>301</v>
          </cell>
          <cell r="K2705">
            <v>468.28</v>
          </cell>
          <cell r="L2705">
            <v>151.35372188331158</v>
          </cell>
        </row>
        <row r="2706">
          <cell r="B2706" t="str">
            <v>North EnglandPub/BarsMainstreamNon Flavoured VodkaC: £3.50 - £4</v>
          </cell>
          <cell r="C2706" t="str">
            <v>Total</v>
          </cell>
          <cell r="D2706" t="str">
            <v>Pub/Bars</v>
          </cell>
          <cell r="E2706" t="str">
            <v>North England</v>
          </cell>
          <cell r="F2706" t="str">
            <v>Mainstream</v>
          </cell>
          <cell r="G2706" t="str">
            <v>Non Flavoured Vodka</v>
          </cell>
          <cell r="H2706" t="str">
            <v>25ml</v>
          </cell>
          <cell r="I2706" t="str">
            <v>C: £3.50 - £4</v>
          </cell>
          <cell r="J2706">
            <v>137</v>
          </cell>
          <cell r="K2706">
            <v>497.64</v>
          </cell>
          <cell r="L2706">
            <v>179.67321126539198</v>
          </cell>
        </row>
        <row r="2707">
          <cell r="B2707" t="str">
            <v>North EnglandPub/BarsMainstreamNon Flavoured VodkaB: £3 - £3.50</v>
          </cell>
          <cell r="C2707" t="str">
            <v>Total</v>
          </cell>
          <cell r="D2707" t="str">
            <v>Pub/Bars</v>
          </cell>
          <cell r="E2707" t="str">
            <v>North England</v>
          </cell>
          <cell r="F2707" t="str">
            <v>Mainstream</v>
          </cell>
          <cell r="G2707" t="str">
            <v>Non Flavoured Vodka</v>
          </cell>
          <cell r="H2707" t="str">
            <v>25ml</v>
          </cell>
          <cell r="I2707" t="str">
            <v>B: £3 - £3.50</v>
          </cell>
          <cell r="J2707">
            <v>278</v>
          </cell>
          <cell r="K2707">
            <v>273.92</v>
          </cell>
          <cell r="L2707">
            <v>104.18078318100879</v>
          </cell>
        </row>
        <row r="2708">
          <cell r="B2708" t="str">
            <v>North EnglandPub/BarsMainstreamNon Flavoured VodkaA: &lt;£3</v>
          </cell>
          <cell r="C2708" t="str">
            <v>Total</v>
          </cell>
          <cell r="D2708" t="str">
            <v>Pub/Bars</v>
          </cell>
          <cell r="E2708" t="str">
            <v>North England</v>
          </cell>
          <cell r="F2708" t="str">
            <v>Mainstream</v>
          </cell>
          <cell r="G2708" t="str">
            <v>Non Flavoured Vodka</v>
          </cell>
          <cell r="H2708" t="str">
            <v>25ml</v>
          </cell>
          <cell r="I2708" t="str">
            <v>A: &lt;£3</v>
          </cell>
          <cell r="J2708">
            <v>302</v>
          </cell>
          <cell r="K2708">
            <v>253.9</v>
          </cell>
          <cell r="L2708">
            <v>117.48482021047121</v>
          </cell>
        </row>
        <row r="2709">
          <cell r="B2709" t="str">
            <v>North EnglandPub/BarsPremiumNon Flavoured VodkaD: £4 - £4.50</v>
          </cell>
          <cell r="C2709" t="str">
            <v>Total</v>
          </cell>
          <cell r="D2709" t="str">
            <v>Pub/Bars</v>
          </cell>
          <cell r="E2709" t="str">
            <v>North England</v>
          </cell>
          <cell r="F2709" t="str">
            <v>Premium</v>
          </cell>
          <cell r="G2709" t="str">
            <v>Non Flavoured Vodka</v>
          </cell>
          <cell r="H2709" t="str">
            <v>25ml</v>
          </cell>
          <cell r="I2709" t="str">
            <v>D: £4 - £4.50</v>
          </cell>
          <cell r="J2709">
            <v>35</v>
          </cell>
          <cell r="K2709">
            <v>549.48</v>
          </cell>
          <cell r="L2709">
            <v>159.32843267251559</v>
          </cell>
        </row>
        <row r="2710">
          <cell r="B2710" t="str">
            <v>North EnglandPub/BarsPremiumNon Flavoured VodkaC: £3.50 - £4</v>
          </cell>
          <cell r="C2710" t="str">
            <v>Total</v>
          </cell>
          <cell r="D2710" t="str">
            <v>Pub/Bars</v>
          </cell>
          <cell r="E2710" t="str">
            <v>North England</v>
          </cell>
          <cell r="F2710" t="str">
            <v>Premium</v>
          </cell>
          <cell r="G2710" t="str">
            <v>Non Flavoured Vodka</v>
          </cell>
          <cell r="H2710" t="str">
            <v>25ml</v>
          </cell>
          <cell r="I2710" t="str">
            <v>C: £3.50 - £4</v>
          </cell>
          <cell r="J2710">
            <v>82</v>
          </cell>
          <cell r="K2710">
            <v>437.87</v>
          </cell>
          <cell r="L2710">
            <v>140.93266047986401</v>
          </cell>
        </row>
        <row r="2711">
          <cell r="B2711" t="str">
            <v>North EnglandPub/BarsPremiumNon Flavoured VodkaA: &lt;£3</v>
          </cell>
          <cell r="C2711" t="str">
            <v>Total</v>
          </cell>
          <cell r="D2711" t="str">
            <v>Pub/Bars</v>
          </cell>
          <cell r="E2711" t="str">
            <v>North England</v>
          </cell>
          <cell r="F2711" t="str">
            <v>Premium</v>
          </cell>
          <cell r="G2711" t="str">
            <v>Non Flavoured Vodka</v>
          </cell>
          <cell r="H2711" t="str">
            <v>25ml</v>
          </cell>
          <cell r="I2711" t="str">
            <v>A: &lt;£3</v>
          </cell>
          <cell r="J2711">
            <v>169</v>
          </cell>
          <cell r="K2711">
            <v>249.52</v>
          </cell>
          <cell r="L2711">
            <v>106.8607248558916</v>
          </cell>
        </row>
        <row r="2712">
          <cell r="B2712" t="str">
            <v>North EnglandPub/BarsPremiumNon Flavoured VodkaB: £3 - £3.50</v>
          </cell>
          <cell r="C2712" t="str">
            <v>Total</v>
          </cell>
          <cell r="D2712" t="str">
            <v>Pub/Bars</v>
          </cell>
          <cell r="E2712" t="str">
            <v>North England</v>
          </cell>
          <cell r="F2712" t="str">
            <v>Premium</v>
          </cell>
          <cell r="G2712" t="str">
            <v>Non Flavoured Vodka</v>
          </cell>
          <cell r="H2712" t="str">
            <v>25ml</v>
          </cell>
          <cell r="I2712" t="str">
            <v>B: £3 - £3.50</v>
          </cell>
          <cell r="J2712">
            <v>249</v>
          </cell>
          <cell r="K2712">
            <v>330.33</v>
          </cell>
          <cell r="L2712">
            <v>122.0723409950088</v>
          </cell>
        </row>
        <row r="2713">
          <cell r="B2713" t="str">
            <v>North EnglandPub/BarsTotalNon Flavoured VodkaD: £4 - £4.50</v>
          </cell>
          <cell r="C2713" t="str">
            <v>Total</v>
          </cell>
          <cell r="D2713" t="str">
            <v>Pub/Bars</v>
          </cell>
          <cell r="E2713" t="str">
            <v>North England</v>
          </cell>
          <cell r="F2713" t="str">
            <v>Total</v>
          </cell>
          <cell r="G2713" t="str">
            <v>Non Flavoured Vodka</v>
          </cell>
          <cell r="H2713" t="str">
            <v>25ml</v>
          </cell>
          <cell r="I2713" t="str">
            <v>D: £4 - £4.50</v>
          </cell>
          <cell r="J2713">
            <v>61</v>
          </cell>
          <cell r="K2713">
            <v>832.53</v>
          </cell>
          <cell r="L2713">
            <v>277.68088971685557</v>
          </cell>
        </row>
        <row r="2714">
          <cell r="B2714" t="str">
            <v>North EnglandPub/BarsTotalNon Flavoured VodkaC: £3.50 - £4</v>
          </cell>
          <cell r="C2714" t="str">
            <v>Total</v>
          </cell>
          <cell r="D2714" t="str">
            <v>Pub/Bars</v>
          </cell>
          <cell r="E2714" t="str">
            <v>North England</v>
          </cell>
          <cell r="F2714" t="str">
            <v>Total</v>
          </cell>
          <cell r="G2714" t="str">
            <v>Non Flavoured Vodka</v>
          </cell>
          <cell r="H2714" t="str">
            <v>25ml</v>
          </cell>
          <cell r="I2714" t="str">
            <v>C: £3.50 - £4</v>
          </cell>
          <cell r="J2714">
            <v>219</v>
          </cell>
          <cell r="K2714">
            <v>475.26</v>
          </cell>
          <cell r="L2714">
            <v>165.1676169073404</v>
          </cell>
        </row>
        <row r="2715">
          <cell r="B2715" t="str">
            <v>North EnglandPub/BarsTotalNon Flavoured VodkaA: &lt;£3</v>
          </cell>
          <cell r="C2715" t="str">
            <v>Total</v>
          </cell>
          <cell r="D2715" t="str">
            <v>Pub/Bars</v>
          </cell>
          <cell r="E2715" t="str">
            <v>North England</v>
          </cell>
          <cell r="F2715" t="str">
            <v>Total</v>
          </cell>
          <cell r="G2715" t="str">
            <v>Non Flavoured Vodka</v>
          </cell>
          <cell r="H2715" t="str">
            <v>25ml</v>
          </cell>
          <cell r="I2715" t="str">
            <v>A: &lt;£3</v>
          </cell>
          <cell r="J2715">
            <v>471</v>
          </cell>
          <cell r="K2715">
            <v>252.33</v>
          </cell>
          <cell r="L2715">
            <v>113.67277750362601</v>
          </cell>
        </row>
        <row r="2716">
          <cell r="B2716" t="str">
            <v>North EnglandPub/BarsTotalNon Flavoured VodkaB: £3 - £3.50</v>
          </cell>
          <cell r="C2716" t="str">
            <v>Total</v>
          </cell>
          <cell r="D2716" t="str">
            <v>Pub/Bars</v>
          </cell>
          <cell r="E2716" t="str">
            <v>North England</v>
          </cell>
          <cell r="F2716" t="str">
            <v>Total</v>
          </cell>
          <cell r="G2716" t="str">
            <v>Non Flavoured Vodka</v>
          </cell>
          <cell r="H2716" t="str">
            <v>25ml</v>
          </cell>
          <cell r="I2716" t="str">
            <v>B: £3 - £3.50</v>
          </cell>
          <cell r="J2716">
            <v>527</v>
          </cell>
          <cell r="K2716">
            <v>300.57</v>
          </cell>
          <cell r="L2716">
            <v>112.63428962443601</v>
          </cell>
        </row>
        <row r="2717">
          <cell r="B2717" t="str">
            <v>ScotlandPub/BarsMainstreamNon Flavoured VodkaA: &lt;£3</v>
          </cell>
          <cell r="C2717" t="str">
            <v>Total</v>
          </cell>
          <cell r="D2717" t="str">
            <v>Pub/Bars</v>
          </cell>
          <cell r="E2717" t="str">
            <v>Scotland</v>
          </cell>
          <cell r="F2717" t="str">
            <v>Mainstream</v>
          </cell>
          <cell r="G2717" t="str">
            <v>Non Flavoured Vodka</v>
          </cell>
          <cell r="H2717" t="str">
            <v>25ml</v>
          </cell>
          <cell r="I2717" t="str">
            <v>A: &lt;£3</v>
          </cell>
          <cell r="J2717">
            <v>38</v>
          </cell>
          <cell r="K2717">
            <v>503.23</v>
          </cell>
          <cell r="L2717">
            <v>196.01691672620481</v>
          </cell>
        </row>
        <row r="2718">
          <cell r="B2718" t="str">
            <v>ScotlandPub/BarsMainstreamNon Flavoured VodkaB: £3 - £3.50</v>
          </cell>
          <cell r="C2718" t="str">
            <v>Total</v>
          </cell>
          <cell r="D2718" t="str">
            <v>Pub/Bars</v>
          </cell>
          <cell r="E2718" t="str">
            <v>Scotland</v>
          </cell>
          <cell r="F2718" t="str">
            <v>Mainstream</v>
          </cell>
          <cell r="G2718" t="str">
            <v>Non Flavoured Vodka</v>
          </cell>
          <cell r="H2718" t="str">
            <v>25ml</v>
          </cell>
          <cell r="I2718" t="str">
            <v>B: £3 - £3.50</v>
          </cell>
          <cell r="J2718">
            <v>51</v>
          </cell>
          <cell r="K2718">
            <v>590.55999999999995</v>
          </cell>
          <cell r="L2718">
            <v>205.79644722444041</v>
          </cell>
        </row>
        <row r="2719">
          <cell r="B2719" t="str">
            <v>ScotlandPub/BarsPremiumNon Flavoured VodkaA: &lt;£3</v>
          </cell>
          <cell r="C2719" t="str">
            <v>Total</v>
          </cell>
          <cell r="D2719" t="str">
            <v>Pub/Bars</v>
          </cell>
          <cell r="E2719" t="str">
            <v>Scotland</v>
          </cell>
          <cell r="F2719" t="str">
            <v>Premium</v>
          </cell>
          <cell r="G2719" t="str">
            <v>Non Flavoured Vodka</v>
          </cell>
          <cell r="H2719" t="str">
            <v>25ml</v>
          </cell>
          <cell r="I2719" t="str">
            <v>A: &lt;£3</v>
          </cell>
          <cell r="J2719">
            <v>41</v>
          </cell>
          <cell r="K2719">
            <v>792.33</v>
          </cell>
          <cell r="L2719">
            <v>319.58378361475917</v>
          </cell>
        </row>
        <row r="2720">
          <cell r="B2720" t="str">
            <v>ScotlandPub/BarsPremiumNon Flavoured VodkaB: £3 - £3.50</v>
          </cell>
          <cell r="C2720" t="str">
            <v>Total</v>
          </cell>
          <cell r="D2720" t="str">
            <v>Pub/Bars</v>
          </cell>
          <cell r="E2720" t="str">
            <v>Scotland</v>
          </cell>
          <cell r="F2720" t="str">
            <v>Premium</v>
          </cell>
          <cell r="G2720" t="str">
            <v>Non Flavoured Vodka</v>
          </cell>
          <cell r="H2720" t="str">
            <v>25ml</v>
          </cell>
          <cell r="I2720" t="str">
            <v>B: £3 - £3.50</v>
          </cell>
          <cell r="J2720">
            <v>70</v>
          </cell>
          <cell r="K2720">
            <v>585.76</v>
          </cell>
          <cell r="L2720">
            <v>196.66901228183599</v>
          </cell>
        </row>
        <row r="2721">
          <cell r="B2721" t="str">
            <v>ScotlandPub/BarsTotalNon Flavoured VodkaC: £3.50 - £4</v>
          </cell>
          <cell r="C2721" t="str">
            <v>Total</v>
          </cell>
          <cell r="D2721" t="str">
            <v>Pub/Bars</v>
          </cell>
          <cell r="E2721" t="str">
            <v>Scotland</v>
          </cell>
          <cell r="F2721" t="str">
            <v>Total</v>
          </cell>
          <cell r="G2721" t="str">
            <v>Non Flavoured Vodka</v>
          </cell>
          <cell r="H2721" t="str">
            <v>25ml</v>
          </cell>
          <cell r="I2721" t="str">
            <v>C: £3.50 - £4</v>
          </cell>
          <cell r="J2721">
            <v>43</v>
          </cell>
          <cell r="K2721">
            <v>1146.77</v>
          </cell>
          <cell r="L2721">
            <v>361.77755798204799</v>
          </cell>
        </row>
        <row r="2722">
          <cell r="B2722" t="str">
            <v>ScotlandPub/BarsTotalNon Flavoured VodkaA: &lt;£3</v>
          </cell>
          <cell r="C2722" t="str">
            <v>Total</v>
          </cell>
          <cell r="D2722" t="str">
            <v>Pub/Bars</v>
          </cell>
          <cell r="E2722" t="str">
            <v>Scotland</v>
          </cell>
          <cell r="F2722" t="str">
            <v>Total</v>
          </cell>
          <cell r="G2722" t="str">
            <v>Non Flavoured Vodka</v>
          </cell>
          <cell r="H2722" t="str">
            <v>25ml</v>
          </cell>
          <cell r="I2722" t="str">
            <v>A: &lt;£3</v>
          </cell>
          <cell r="J2722">
            <v>79</v>
          </cell>
          <cell r="K2722">
            <v>653.27</v>
          </cell>
          <cell r="L2722">
            <v>260.14655650380877</v>
          </cell>
        </row>
        <row r="2723">
          <cell r="B2723" t="str">
            <v>ScotlandPub/BarsTotalNon Flavoured VodkaB: £3 - £3.50</v>
          </cell>
          <cell r="C2723" t="str">
            <v>Total</v>
          </cell>
          <cell r="D2723" t="str">
            <v>Pub/Bars</v>
          </cell>
          <cell r="E2723" t="str">
            <v>Scotland</v>
          </cell>
          <cell r="F2723" t="str">
            <v>Total</v>
          </cell>
          <cell r="G2723" t="str">
            <v>Non Flavoured Vodka</v>
          </cell>
          <cell r="H2723" t="str">
            <v>25ml</v>
          </cell>
          <cell r="I2723" t="str">
            <v>B: £3 - £3.50</v>
          </cell>
          <cell r="J2723">
            <v>121</v>
          </cell>
          <cell r="K2723">
            <v>587.78</v>
          </cell>
          <cell r="L2723">
            <v>200.51611296012362</v>
          </cell>
        </row>
        <row r="2724">
          <cell r="B2724" t="str">
            <v>South EnglandPub/BarsMainstreamNon Flavoured VodkaD: £4 - £4.50</v>
          </cell>
          <cell r="C2724" t="str">
            <v>Total</v>
          </cell>
          <cell r="D2724" t="str">
            <v>Pub/Bars</v>
          </cell>
          <cell r="E2724" t="str">
            <v>South England</v>
          </cell>
          <cell r="F2724" t="str">
            <v>Mainstream</v>
          </cell>
          <cell r="G2724" t="str">
            <v>Non Flavoured Vodka</v>
          </cell>
          <cell r="H2724" t="str">
            <v>25ml</v>
          </cell>
          <cell r="I2724" t="str">
            <v>D: £4 - £4.50</v>
          </cell>
          <cell r="J2724">
            <v>37</v>
          </cell>
          <cell r="K2724">
            <v>737.95</v>
          </cell>
          <cell r="L2724">
            <v>228.04861145046323</v>
          </cell>
        </row>
        <row r="2725">
          <cell r="B2725" t="str">
            <v>South EnglandPub/BarsMainstreamNon Flavoured VodkaA: &lt;£3</v>
          </cell>
          <cell r="C2725" t="str">
            <v>Total</v>
          </cell>
          <cell r="D2725" t="str">
            <v>Pub/Bars</v>
          </cell>
          <cell r="E2725" t="str">
            <v>South England</v>
          </cell>
          <cell r="F2725" t="str">
            <v>Mainstream</v>
          </cell>
          <cell r="G2725" t="str">
            <v>Non Flavoured Vodka</v>
          </cell>
          <cell r="H2725" t="str">
            <v>25ml</v>
          </cell>
          <cell r="I2725" t="str">
            <v>A: &lt;£3</v>
          </cell>
          <cell r="J2725">
            <v>92</v>
          </cell>
          <cell r="K2725">
            <v>276.83</v>
          </cell>
          <cell r="L2725">
            <v>121.2952595854396</v>
          </cell>
        </row>
        <row r="2726">
          <cell r="B2726" t="str">
            <v>South EnglandPub/BarsMainstreamNon Flavoured VodkaC: £3.50 - £4</v>
          </cell>
          <cell r="C2726" t="str">
            <v>Total</v>
          </cell>
          <cell r="D2726" t="str">
            <v>Pub/Bars</v>
          </cell>
          <cell r="E2726" t="str">
            <v>South England</v>
          </cell>
          <cell r="F2726" t="str">
            <v>Mainstream</v>
          </cell>
          <cell r="G2726" t="str">
            <v>Non Flavoured Vodka</v>
          </cell>
          <cell r="H2726" t="str">
            <v>25ml</v>
          </cell>
          <cell r="I2726" t="str">
            <v>C: £3.50 - £4</v>
          </cell>
          <cell r="J2726">
            <v>185</v>
          </cell>
          <cell r="K2726">
            <v>309.75</v>
          </cell>
          <cell r="L2726">
            <v>105.12958896450399</v>
          </cell>
        </row>
        <row r="2727">
          <cell r="B2727" t="str">
            <v>South EnglandPub/BarsMainstreamNon Flavoured VodkaB: £3 - £3.50</v>
          </cell>
          <cell r="C2727" t="str">
            <v>Total</v>
          </cell>
          <cell r="D2727" t="str">
            <v>Pub/Bars</v>
          </cell>
          <cell r="E2727" t="str">
            <v>South England</v>
          </cell>
          <cell r="F2727" t="str">
            <v>Mainstream</v>
          </cell>
          <cell r="G2727" t="str">
            <v>Non Flavoured Vodka</v>
          </cell>
          <cell r="H2727" t="str">
            <v>25ml</v>
          </cell>
          <cell r="I2727" t="str">
            <v>B: £3 - £3.50</v>
          </cell>
          <cell r="J2727">
            <v>225</v>
          </cell>
          <cell r="K2727">
            <v>353.88</v>
          </cell>
          <cell r="L2727">
            <v>134.5023058736424</v>
          </cell>
        </row>
        <row r="2728">
          <cell r="B2728" t="str">
            <v>South EnglandPub/BarsPremiumNon Flavoured VodkaD: £4 - £4.50</v>
          </cell>
          <cell r="C2728" t="str">
            <v>Total</v>
          </cell>
          <cell r="D2728" t="str">
            <v>Pub/Bars</v>
          </cell>
          <cell r="E2728" t="str">
            <v>South England</v>
          </cell>
          <cell r="F2728" t="str">
            <v>Premium</v>
          </cell>
          <cell r="G2728" t="str">
            <v>Non Flavoured Vodka</v>
          </cell>
          <cell r="H2728" t="str">
            <v>25ml</v>
          </cell>
          <cell r="I2728" t="str">
            <v>D: £4 - £4.50</v>
          </cell>
          <cell r="J2728">
            <v>50</v>
          </cell>
          <cell r="K2728">
            <v>560.24</v>
          </cell>
          <cell r="L2728">
            <v>166.36496653332441</v>
          </cell>
        </row>
        <row r="2729">
          <cell r="B2729" t="str">
            <v>South EnglandPub/BarsPremiumNon Flavoured VodkaA: &lt;£3</v>
          </cell>
          <cell r="C2729" t="str">
            <v>Total</v>
          </cell>
          <cell r="D2729" t="str">
            <v>Pub/Bars</v>
          </cell>
          <cell r="E2729" t="str">
            <v>South England</v>
          </cell>
          <cell r="F2729" t="str">
            <v>Premium</v>
          </cell>
          <cell r="G2729" t="str">
            <v>Non Flavoured Vodka</v>
          </cell>
          <cell r="H2729" t="str">
            <v>25ml</v>
          </cell>
          <cell r="I2729" t="str">
            <v>A: &lt;£3</v>
          </cell>
          <cell r="J2729">
            <v>113</v>
          </cell>
          <cell r="K2729">
            <v>223.32</v>
          </cell>
          <cell r="L2729">
            <v>88.327596761373201</v>
          </cell>
        </row>
        <row r="2730">
          <cell r="B2730" t="str">
            <v>South EnglandPub/BarsPremiumNon Flavoured VodkaC: £3.50 - £4</v>
          </cell>
          <cell r="C2730" t="str">
            <v>Total</v>
          </cell>
          <cell r="D2730" t="str">
            <v>Pub/Bars</v>
          </cell>
          <cell r="E2730" t="str">
            <v>South England</v>
          </cell>
          <cell r="F2730" t="str">
            <v>Premium</v>
          </cell>
          <cell r="G2730" t="str">
            <v>Non Flavoured Vodka</v>
          </cell>
          <cell r="H2730" t="str">
            <v>25ml</v>
          </cell>
          <cell r="I2730" t="str">
            <v>C: £3.50 - £4</v>
          </cell>
          <cell r="J2730">
            <v>147</v>
          </cell>
          <cell r="K2730">
            <v>423.35</v>
          </cell>
          <cell r="L2730">
            <v>133.34813904180481</v>
          </cell>
        </row>
        <row r="2731">
          <cell r="B2731" t="str">
            <v>South EnglandPub/BarsPremiumNon Flavoured VodkaB: £3 - £3.50</v>
          </cell>
          <cell r="C2731" t="str">
            <v>Total</v>
          </cell>
          <cell r="D2731" t="str">
            <v>Pub/Bars</v>
          </cell>
          <cell r="E2731" t="str">
            <v>South England</v>
          </cell>
          <cell r="F2731" t="str">
            <v>Premium</v>
          </cell>
          <cell r="G2731" t="str">
            <v>Non Flavoured Vodka</v>
          </cell>
          <cell r="H2731" t="str">
            <v>25ml</v>
          </cell>
          <cell r="I2731" t="str">
            <v>B: £3 - £3.50</v>
          </cell>
          <cell r="J2731">
            <v>227</v>
          </cell>
          <cell r="K2731">
            <v>240.76</v>
          </cell>
          <cell r="L2731">
            <v>84.739406277639986</v>
          </cell>
        </row>
        <row r="2732">
          <cell r="B2732" t="str">
            <v>South EnglandPub/BarsTotalNon Flavoured VodkaD: £4 - £4.50</v>
          </cell>
          <cell r="C2732" t="str">
            <v>Total</v>
          </cell>
          <cell r="D2732" t="str">
            <v>Pub/Bars</v>
          </cell>
          <cell r="E2732" t="str">
            <v>South England</v>
          </cell>
          <cell r="F2732" t="str">
            <v>Total</v>
          </cell>
          <cell r="G2732" t="str">
            <v>Non Flavoured Vodka</v>
          </cell>
          <cell r="H2732" t="str">
            <v>25ml</v>
          </cell>
          <cell r="I2732" t="str">
            <v>D: £4 - £4.50</v>
          </cell>
          <cell r="J2732">
            <v>87</v>
          </cell>
          <cell r="K2732">
            <v>635.82000000000005</v>
          </cell>
          <cell r="L2732">
            <v>192.59824080842958</v>
          </cell>
        </row>
        <row r="2733">
          <cell r="B2733" t="str">
            <v>South EnglandPub/BarsTotalNon Flavoured VodkaA: &lt;£3</v>
          </cell>
          <cell r="C2733" t="str">
            <v>Total</v>
          </cell>
          <cell r="D2733" t="str">
            <v>Pub/Bars</v>
          </cell>
          <cell r="E2733" t="str">
            <v>South England</v>
          </cell>
          <cell r="F2733" t="str">
            <v>Total</v>
          </cell>
          <cell r="G2733" t="str">
            <v>Non Flavoured Vodka</v>
          </cell>
          <cell r="H2733" t="str">
            <v>25ml</v>
          </cell>
          <cell r="I2733" t="str">
            <v>A: &lt;£3</v>
          </cell>
          <cell r="J2733">
            <v>205</v>
          </cell>
          <cell r="K2733">
            <v>247.33</v>
          </cell>
          <cell r="L2733">
            <v>103.12284056534439</v>
          </cell>
        </row>
        <row r="2734">
          <cell r="B2734" t="str">
            <v>South EnglandPub/BarsTotalNon Flavoured VodkaC: £3.50 - £4</v>
          </cell>
          <cell r="C2734" t="str">
            <v>Total</v>
          </cell>
          <cell r="D2734" t="str">
            <v>Pub/Bars</v>
          </cell>
          <cell r="E2734" t="str">
            <v>South England</v>
          </cell>
          <cell r="F2734" t="str">
            <v>Total</v>
          </cell>
          <cell r="G2734" t="str">
            <v>Non Flavoured Vodka</v>
          </cell>
          <cell r="H2734" t="str">
            <v>25ml</v>
          </cell>
          <cell r="I2734" t="str">
            <v>C: £3.50 - £4</v>
          </cell>
          <cell r="J2734">
            <v>332</v>
          </cell>
          <cell r="K2734">
            <v>360.05</v>
          </cell>
          <cell r="L2734">
            <v>117.6239469806584</v>
          </cell>
        </row>
        <row r="2735">
          <cell r="B2735" t="str">
            <v>South EnglandPub/BarsTotalNon Flavoured VodkaB: £3 - £3.50</v>
          </cell>
          <cell r="C2735" t="str">
            <v>Total</v>
          </cell>
          <cell r="D2735" t="str">
            <v>Pub/Bars</v>
          </cell>
          <cell r="E2735" t="str">
            <v>South England</v>
          </cell>
          <cell r="F2735" t="str">
            <v>Total</v>
          </cell>
          <cell r="G2735" t="str">
            <v>Non Flavoured Vodka</v>
          </cell>
          <cell r="H2735" t="str">
            <v>25ml</v>
          </cell>
          <cell r="I2735" t="str">
            <v>B: £3 - £3.50</v>
          </cell>
          <cell r="J2735">
            <v>452</v>
          </cell>
          <cell r="K2735">
            <v>297.07</v>
          </cell>
          <cell r="L2735">
            <v>109.5107611650304</v>
          </cell>
        </row>
        <row r="2736">
          <cell r="B2736" t="str">
            <v>Central/WalesWet PubMainstreamNon Flavoured VodkaA: &lt;£3</v>
          </cell>
          <cell r="C2736" t="str">
            <v>Total</v>
          </cell>
          <cell r="D2736" t="str">
            <v>Wet Pub</v>
          </cell>
          <cell r="E2736" t="str">
            <v>Central/Wales</v>
          </cell>
          <cell r="F2736" t="str">
            <v>Mainstream</v>
          </cell>
          <cell r="G2736" t="str">
            <v>Non Flavoured Vodka</v>
          </cell>
          <cell r="H2736" t="str">
            <v>25ml</v>
          </cell>
          <cell r="I2736" t="str">
            <v>A: &lt;£3</v>
          </cell>
          <cell r="J2736">
            <v>201</v>
          </cell>
          <cell r="K2736">
            <v>156.91999999999999</v>
          </cell>
          <cell r="L2736">
            <v>75.586835473559205</v>
          </cell>
        </row>
        <row r="2737">
          <cell r="B2737" t="str">
            <v>Central/WalesWet PubPremiumNon Flavoured VodkaB: £3 - £3.50</v>
          </cell>
          <cell r="C2737" t="str">
            <v>Total</v>
          </cell>
          <cell r="D2737" t="str">
            <v>Wet Pub</v>
          </cell>
          <cell r="E2737" t="str">
            <v>Central/Wales</v>
          </cell>
          <cell r="F2737" t="str">
            <v>Premium</v>
          </cell>
          <cell r="G2737" t="str">
            <v>Non Flavoured Vodka</v>
          </cell>
          <cell r="H2737" t="str">
            <v>25ml</v>
          </cell>
          <cell r="I2737" t="str">
            <v>B: £3 - £3.50</v>
          </cell>
          <cell r="J2737">
            <v>45</v>
          </cell>
          <cell r="K2737">
            <v>289.08</v>
          </cell>
          <cell r="L2737">
            <v>102.71885034355641</v>
          </cell>
        </row>
        <row r="2738">
          <cell r="B2738" t="str">
            <v>Central/WalesWet PubPremiumNon Flavoured VodkaA: &lt;£3</v>
          </cell>
          <cell r="C2738" t="str">
            <v>Total</v>
          </cell>
          <cell r="D2738" t="str">
            <v>Wet Pub</v>
          </cell>
          <cell r="E2738" t="str">
            <v>Central/Wales</v>
          </cell>
          <cell r="F2738" t="str">
            <v>Premium</v>
          </cell>
          <cell r="G2738" t="str">
            <v>Non Flavoured Vodka</v>
          </cell>
          <cell r="H2738" t="str">
            <v>25ml</v>
          </cell>
          <cell r="I2738" t="str">
            <v>A: &lt;£3</v>
          </cell>
          <cell r="J2738">
            <v>91</v>
          </cell>
          <cell r="K2738">
            <v>200.9</v>
          </cell>
          <cell r="L2738">
            <v>91.712816020744796</v>
          </cell>
        </row>
        <row r="2739">
          <cell r="B2739" t="str">
            <v>Central/WalesWet PubTotalNon Flavoured VodkaC: £3.50 - £4</v>
          </cell>
          <cell r="C2739" t="str">
            <v>Total</v>
          </cell>
          <cell r="D2739" t="str">
            <v>Wet Pub</v>
          </cell>
          <cell r="E2739" t="str">
            <v>Central/Wales</v>
          </cell>
          <cell r="F2739" t="str">
            <v>Total</v>
          </cell>
          <cell r="G2739" t="str">
            <v>Non Flavoured Vodka</v>
          </cell>
          <cell r="H2739" t="str">
            <v>25ml</v>
          </cell>
          <cell r="I2739" t="str">
            <v>C: £3.50 - £4</v>
          </cell>
          <cell r="J2739">
            <v>44</v>
          </cell>
          <cell r="K2739">
            <v>656.11</v>
          </cell>
          <cell r="L2739">
            <v>222.65589400795281</v>
          </cell>
        </row>
        <row r="2740">
          <cell r="B2740" t="str">
            <v>Central/WalesWet PubTotalNon Flavoured VodkaB: £3 - £3.50</v>
          </cell>
          <cell r="C2740" t="str">
            <v>Total</v>
          </cell>
          <cell r="D2740" t="str">
            <v>Wet Pub</v>
          </cell>
          <cell r="E2740" t="str">
            <v>Central/Wales</v>
          </cell>
          <cell r="F2740" t="str">
            <v>Total</v>
          </cell>
          <cell r="G2740" t="str">
            <v>Non Flavoured Vodka</v>
          </cell>
          <cell r="H2740" t="str">
            <v>25ml</v>
          </cell>
          <cell r="I2740" t="str">
            <v>B: £3 - £3.50</v>
          </cell>
          <cell r="J2740">
            <v>74</v>
          </cell>
          <cell r="K2740">
            <v>413.89</v>
          </cell>
          <cell r="L2740">
            <v>155.9665943092412</v>
          </cell>
        </row>
        <row r="2741">
          <cell r="B2741" t="str">
            <v>Central/WalesWet PubTotalNon Flavoured VodkaA: &lt;£3</v>
          </cell>
          <cell r="C2741" t="str">
            <v>Total</v>
          </cell>
          <cell r="D2741" t="str">
            <v>Wet Pub</v>
          </cell>
          <cell r="E2741" t="str">
            <v>Central/Wales</v>
          </cell>
          <cell r="F2741" t="str">
            <v>Total</v>
          </cell>
          <cell r="G2741" t="str">
            <v>Non Flavoured Vodka</v>
          </cell>
          <cell r="H2741" t="str">
            <v>25ml</v>
          </cell>
          <cell r="I2741" t="str">
            <v>A: &lt;£3</v>
          </cell>
          <cell r="J2741">
            <v>292</v>
          </cell>
          <cell r="K2741">
            <v>170.62</v>
          </cell>
          <cell r="L2741">
            <v>80.612397904359995</v>
          </cell>
        </row>
        <row r="2742">
          <cell r="B2742" t="str">
            <v>GBWet PubMainstreamNon Flavoured VodkaC: £3.50 - £4</v>
          </cell>
          <cell r="C2742" t="str">
            <v>Total</v>
          </cell>
          <cell r="D2742" t="str">
            <v>Wet Pub</v>
          </cell>
          <cell r="E2742" t="str">
            <v>GB</v>
          </cell>
          <cell r="F2742" t="str">
            <v>Mainstream</v>
          </cell>
          <cell r="G2742" t="str">
            <v>Non Flavoured Vodka</v>
          </cell>
          <cell r="H2742" t="str">
            <v>25ml</v>
          </cell>
          <cell r="I2742" t="str">
            <v>C: £3.50 - £4</v>
          </cell>
          <cell r="J2742">
            <v>67</v>
          </cell>
          <cell r="K2742">
            <v>680.83</v>
          </cell>
          <cell r="L2742">
            <v>236.19821617380958</v>
          </cell>
        </row>
        <row r="2743">
          <cell r="B2743" t="str">
            <v>GBWet PubMainstreamNon Flavoured VodkaB: £3 - £3.50</v>
          </cell>
          <cell r="C2743" t="str">
            <v>Total</v>
          </cell>
          <cell r="D2743" t="str">
            <v>Wet Pub</v>
          </cell>
          <cell r="E2743" t="str">
            <v>GB</v>
          </cell>
          <cell r="F2743" t="str">
            <v>Mainstream</v>
          </cell>
          <cell r="G2743" t="str">
            <v>Non Flavoured Vodka</v>
          </cell>
          <cell r="H2743" t="str">
            <v>25ml</v>
          </cell>
          <cell r="I2743" t="str">
            <v>B: £3 - £3.50</v>
          </cell>
          <cell r="J2743">
            <v>111</v>
          </cell>
          <cell r="K2743">
            <v>634.79999999999995</v>
          </cell>
          <cell r="L2743">
            <v>238.58065658418599</v>
          </cell>
        </row>
        <row r="2744">
          <cell r="B2744" t="str">
            <v>GBWet PubMainstreamNon Flavoured VodkaA: &lt;£3</v>
          </cell>
          <cell r="C2744" t="str">
            <v>Total</v>
          </cell>
          <cell r="D2744" t="str">
            <v>Wet Pub</v>
          </cell>
          <cell r="E2744" t="str">
            <v>GB</v>
          </cell>
          <cell r="F2744" t="str">
            <v>Mainstream</v>
          </cell>
          <cell r="G2744" t="str">
            <v>Non Flavoured Vodka</v>
          </cell>
          <cell r="H2744" t="str">
            <v>25ml</v>
          </cell>
          <cell r="I2744" t="str">
            <v>A: &lt;£3</v>
          </cell>
          <cell r="J2744">
            <v>348</v>
          </cell>
          <cell r="K2744">
            <v>204.69</v>
          </cell>
          <cell r="L2744">
            <v>95.600610960856386</v>
          </cell>
        </row>
        <row r="2745">
          <cell r="B2745" t="str">
            <v>GBWet PubPremiumNon Flavoured VodkaD: £4 - £4.50</v>
          </cell>
          <cell r="C2745" t="str">
            <v>Total</v>
          </cell>
          <cell r="D2745" t="str">
            <v>Wet Pub</v>
          </cell>
          <cell r="E2745" t="str">
            <v>GB</v>
          </cell>
          <cell r="F2745" t="str">
            <v>Premium</v>
          </cell>
          <cell r="G2745" t="str">
            <v>Non Flavoured Vodka</v>
          </cell>
          <cell r="H2745" t="str">
            <v>25ml</v>
          </cell>
          <cell r="I2745" t="str">
            <v>D: £4 - £4.50</v>
          </cell>
          <cell r="J2745">
            <v>87</v>
          </cell>
          <cell r="K2745">
            <v>496.59</v>
          </cell>
          <cell r="L2745">
            <v>135.655689014416</v>
          </cell>
        </row>
        <row r="2746">
          <cell r="B2746" t="str">
            <v>GBWet PubPremiumNon Flavoured VodkaC: £3.50 - £4</v>
          </cell>
          <cell r="C2746" t="str">
            <v>Total</v>
          </cell>
          <cell r="D2746" t="str">
            <v>Wet Pub</v>
          </cell>
          <cell r="E2746" t="str">
            <v>GB</v>
          </cell>
          <cell r="F2746" t="str">
            <v>Premium</v>
          </cell>
          <cell r="G2746" t="str">
            <v>Non Flavoured Vodka</v>
          </cell>
          <cell r="H2746" t="str">
            <v>25ml</v>
          </cell>
          <cell r="I2746" t="str">
            <v>C: £3.50 - £4</v>
          </cell>
          <cell r="J2746">
            <v>237</v>
          </cell>
          <cell r="K2746">
            <v>550.86</v>
          </cell>
          <cell r="L2746">
            <v>173.12912915952242</v>
          </cell>
        </row>
        <row r="2747">
          <cell r="B2747" t="str">
            <v>GBWet PubPremiumNon Flavoured VodkaA: &lt;£3</v>
          </cell>
          <cell r="C2747" t="str">
            <v>Total</v>
          </cell>
          <cell r="D2747" t="str">
            <v>Wet Pub</v>
          </cell>
          <cell r="E2747" t="str">
            <v>GB</v>
          </cell>
          <cell r="F2747" t="str">
            <v>Premium</v>
          </cell>
          <cell r="G2747" t="str">
            <v>Non Flavoured Vodka</v>
          </cell>
          <cell r="H2747" t="str">
            <v>25ml</v>
          </cell>
          <cell r="I2747" t="str">
            <v>A: &lt;£3</v>
          </cell>
          <cell r="J2747">
            <v>246</v>
          </cell>
          <cell r="K2747">
            <v>341.7</v>
          </cell>
          <cell r="L2747">
            <v>143.22537115139679</v>
          </cell>
        </row>
        <row r="2748">
          <cell r="B2748" t="str">
            <v>GBWet PubPremiumNon Flavoured VodkaB: £3 - £3.50</v>
          </cell>
          <cell r="C2748" t="str">
            <v>Total</v>
          </cell>
          <cell r="D2748" t="str">
            <v>Wet Pub</v>
          </cell>
          <cell r="E2748" t="str">
            <v>GB</v>
          </cell>
          <cell r="F2748" t="str">
            <v>Premium</v>
          </cell>
          <cell r="G2748" t="str">
            <v>Non Flavoured Vodka</v>
          </cell>
          <cell r="H2748" t="str">
            <v>25ml</v>
          </cell>
          <cell r="I2748" t="str">
            <v>B: £3 - £3.50</v>
          </cell>
          <cell r="J2748">
            <v>266</v>
          </cell>
          <cell r="K2748">
            <v>517.66</v>
          </cell>
          <cell r="L2748">
            <v>182.53270330196838</v>
          </cell>
        </row>
        <row r="2749">
          <cell r="B2749" t="str">
            <v>GBWet PubTotalNon Flavoured VodkaD: £4 - £4.50</v>
          </cell>
          <cell r="C2749" t="str">
            <v>Total</v>
          </cell>
          <cell r="D2749" t="str">
            <v>Wet Pub</v>
          </cell>
          <cell r="E2749" t="str">
            <v>GB</v>
          </cell>
          <cell r="F2749" t="str">
            <v>Total</v>
          </cell>
          <cell r="G2749" t="str">
            <v>Non Flavoured Vodka</v>
          </cell>
          <cell r="H2749" t="str">
            <v>25ml</v>
          </cell>
          <cell r="I2749" t="str">
            <v>D: £4 - £4.50</v>
          </cell>
          <cell r="J2749">
            <v>105</v>
          </cell>
          <cell r="K2749">
            <v>527.6</v>
          </cell>
          <cell r="L2749">
            <v>149.1586262875804</v>
          </cell>
        </row>
        <row r="2750">
          <cell r="B2750" t="str">
            <v>GBWet PubTotalNon Flavoured VodkaC: £3.50 - £4</v>
          </cell>
          <cell r="C2750" t="str">
            <v>Total</v>
          </cell>
          <cell r="D2750" t="str">
            <v>Wet Pub</v>
          </cell>
          <cell r="E2750" t="str">
            <v>GB</v>
          </cell>
          <cell r="F2750" t="str">
            <v>Total</v>
          </cell>
          <cell r="G2750" t="str">
            <v>Non Flavoured Vodka</v>
          </cell>
          <cell r="H2750" t="str">
            <v>25ml</v>
          </cell>
          <cell r="I2750" t="str">
            <v>C: £3.50 - £4</v>
          </cell>
          <cell r="J2750">
            <v>304</v>
          </cell>
          <cell r="K2750">
            <v>579.5</v>
          </cell>
          <cell r="L2750">
            <v>187.02922399490799</v>
          </cell>
        </row>
        <row r="2751">
          <cell r="B2751" t="str">
            <v>GBWet PubTotalNon Flavoured VodkaB: £3 - £3.50</v>
          </cell>
          <cell r="C2751" t="str">
            <v>Total</v>
          </cell>
          <cell r="D2751" t="str">
            <v>Wet Pub</v>
          </cell>
          <cell r="E2751" t="str">
            <v>GB</v>
          </cell>
          <cell r="F2751" t="str">
            <v>Total</v>
          </cell>
          <cell r="G2751" t="str">
            <v>Non Flavoured Vodka</v>
          </cell>
          <cell r="H2751" t="str">
            <v>25ml</v>
          </cell>
          <cell r="I2751" t="str">
            <v>B: £3 - £3.50</v>
          </cell>
          <cell r="J2751">
            <v>377</v>
          </cell>
          <cell r="K2751">
            <v>552.15</v>
          </cell>
          <cell r="L2751">
            <v>199.03488583333763</v>
          </cell>
        </row>
        <row r="2752">
          <cell r="B2752" t="str">
            <v>GBWet PubTotalNon Flavoured VodkaA: &lt;£3</v>
          </cell>
          <cell r="C2752" t="str">
            <v>Total</v>
          </cell>
          <cell r="D2752" t="str">
            <v>Wet Pub</v>
          </cell>
          <cell r="E2752" t="str">
            <v>GB</v>
          </cell>
          <cell r="F2752" t="str">
            <v>Total</v>
          </cell>
          <cell r="G2752" t="str">
            <v>Non Flavoured Vodka</v>
          </cell>
          <cell r="H2752" t="str">
            <v>25ml</v>
          </cell>
          <cell r="I2752" t="str">
            <v>A: &lt;£3</v>
          </cell>
          <cell r="J2752">
            <v>594</v>
          </cell>
          <cell r="K2752">
            <v>261.43</v>
          </cell>
          <cell r="L2752">
            <v>115.3239964943124</v>
          </cell>
        </row>
        <row r="2753">
          <cell r="B2753" t="str">
            <v>LondonWet PubPremiumNon Flavoured VodkaB: £3 - £3.50</v>
          </cell>
          <cell r="C2753" t="str">
            <v>Total</v>
          </cell>
          <cell r="D2753" t="str">
            <v>Wet Pub</v>
          </cell>
          <cell r="E2753" t="str">
            <v>London</v>
          </cell>
          <cell r="F2753" t="str">
            <v>Premium</v>
          </cell>
          <cell r="G2753" t="str">
            <v>Non Flavoured Vodka</v>
          </cell>
          <cell r="H2753" t="str">
            <v>25ml</v>
          </cell>
          <cell r="I2753" t="str">
            <v>B: £3 - £3.50</v>
          </cell>
          <cell r="J2753">
            <v>46</v>
          </cell>
          <cell r="K2753">
            <v>705.92</v>
          </cell>
          <cell r="L2753">
            <v>245.91095158464719</v>
          </cell>
        </row>
        <row r="2754">
          <cell r="B2754" t="str">
            <v>LondonWet PubPremiumNon Flavoured VodkaD: £4 - £4.50</v>
          </cell>
          <cell r="C2754" t="str">
            <v>Total</v>
          </cell>
          <cell r="D2754" t="str">
            <v>Wet Pub</v>
          </cell>
          <cell r="E2754" t="str">
            <v>London</v>
          </cell>
          <cell r="F2754" t="str">
            <v>Premium</v>
          </cell>
          <cell r="G2754" t="str">
            <v>Non Flavoured Vodka</v>
          </cell>
          <cell r="H2754" t="str">
            <v>25ml</v>
          </cell>
          <cell r="I2754" t="str">
            <v>D: £4 - £4.50</v>
          </cell>
          <cell r="J2754">
            <v>57</v>
          </cell>
          <cell r="K2754">
            <v>432.6</v>
          </cell>
          <cell r="L2754">
            <v>115.10973226842799</v>
          </cell>
        </row>
        <row r="2755">
          <cell r="B2755" t="str">
            <v>LondonWet PubPremiumNon Flavoured VodkaC: £3.50 - £4</v>
          </cell>
          <cell r="C2755" t="str">
            <v>Total</v>
          </cell>
          <cell r="D2755" t="str">
            <v>Wet Pub</v>
          </cell>
          <cell r="E2755" t="str">
            <v>London</v>
          </cell>
          <cell r="F2755" t="str">
            <v>Premium</v>
          </cell>
          <cell r="G2755" t="str">
            <v>Non Flavoured Vodka</v>
          </cell>
          <cell r="H2755" t="str">
            <v>25ml</v>
          </cell>
          <cell r="I2755" t="str">
            <v>C: £3.50 - £4</v>
          </cell>
          <cell r="J2755">
            <v>89</v>
          </cell>
          <cell r="K2755">
            <v>495.7</v>
          </cell>
          <cell r="L2755">
            <v>151.09543245731081</v>
          </cell>
        </row>
        <row r="2756">
          <cell r="B2756" t="str">
            <v>LondonWet PubTotalNon Flavoured VodkaB: £3 - £3.50</v>
          </cell>
          <cell r="C2756" t="str">
            <v>Total</v>
          </cell>
          <cell r="D2756" t="str">
            <v>Wet Pub</v>
          </cell>
          <cell r="E2756" t="str">
            <v>London</v>
          </cell>
          <cell r="F2756" t="str">
            <v>Total</v>
          </cell>
          <cell r="G2756" t="str">
            <v>Non Flavoured Vodka</v>
          </cell>
          <cell r="H2756" t="str">
            <v>25ml</v>
          </cell>
          <cell r="I2756" t="str">
            <v>B: £3 - £3.50</v>
          </cell>
          <cell r="J2756">
            <v>60</v>
          </cell>
          <cell r="K2756">
            <v>645.41</v>
          </cell>
          <cell r="L2756">
            <v>226.81339621489639</v>
          </cell>
        </row>
        <row r="2757">
          <cell r="B2757" t="str">
            <v>LondonWet PubTotalNon Flavoured VodkaD: £4 - £4.50</v>
          </cell>
          <cell r="C2757" t="str">
            <v>Total</v>
          </cell>
          <cell r="D2757" t="str">
            <v>Wet Pub</v>
          </cell>
          <cell r="E2757" t="str">
            <v>London</v>
          </cell>
          <cell r="F2757" t="str">
            <v>Total</v>
          </cell>
          <cell r="G2757" t="str">
            <v>Non Flavoured Vodka</v>
          </cell>
          <cell r="H2757" t="str">
            <v>25ml</v>
          </cell>
          <cell r="I2757" t="str">
            <v>D: £4 - £4.50</v>
          </cell>
          <cell r="J2757">
            <v>64</v>
          </cell>
          <cell r="K2757">
            <v>480.37</v>
          </cell>
          <cell r="L2757">
            <v>132.48427049456919</v>
          </cell>
        </row>
        <row r="2758">
          <cell r="B2758" t="str">
            <v>LondonWet PubTotalNon Flavoured VodkaC: £3.50 - £4</v>
          </cell>
          <cell r="C2758" t="str">
            <v>Total</v>
          </cell>
          <cell r="D2758" t="str">
            <v>Wet Pub</v>
          </cell>
          <cell r="E2758" t="str">
            <v>London</v>
          </cell>
          <cell r="F2758" t="str">
            <v>Total</v>
          </cell>
          <cell r="G2758" t="str">
            <v>Non Flavoured Vodka</v>
          </cell>
          <cell r="H2758" t="str">
            <v>25ml</v>
          </cell>
          <cell r="I2758" t="str">
            <v>C: £3.50 - £4</v>
          </cell>
          <cell r="J2758">
            <v>105</v>
          </cell>
          <cell r="K2758">
            <v>516.71</v>
          </cell>
          <cell r="L2758">
            <v>159.63439335869199</v>
          </cell>
        </row>
        <row r="2759">
          <cell r="B2759" t="str">
            <v>North EnglandWet PubMainstreamNon Flavoured VodkaB: £3 - £3.50</v>
          </cell>
          <cell r="C2759" t="str">
            <v>Total</v>
          </cell>
          <cell r="D2759" t="str">
            <v>Wet Pub</v>
          </cell>
          <cell r="E2759" t="str">
            <v>North England</v>
          </cell>
          <cell r="F2759" t="str">
            <v>Mainstream</v>
          </cell>
          <cell r="G2759" t="str">
            <v>Non Flavoured Vodka</v>
          </cell>
          <cell r="H2759" t="str">
            <v>25ml</v>
          </cell>
          <cell r="I2759" t="str">
            <v>B: £3 - £3.50</v>
          </cell>
          <cell r="J2759">
            <v>42</v>
          </cell>
          <cell r="K2759">
            <v>555.82000000000005</v>
          </cell>
          <cell r="L2759">
            <v>209.69402822667519</v>
          </cell>
        </row>
        <row r="2760">
          <cell r="B2760" t="str">
            <v>North EnglandWet PubMainstreamNon Flavoured VodkaA: &lt;£3</v>
          </cell>
          <cell r="C2760" t="str">
            <v>Total</v>
          </cell>
          <cell r="D2760" t="str">
            <v>Wet Pub</v>
          </cell>
          <cell r="E2760" t="str">
            <v>North England</v>
          </cell>
          <cell r="F2760" t="str">
            <v>Mainstream</v>
          </cell>
          <cell r="G2760" t="str">
            <v>Non Flavoured Vodka</v>
          </cell>
          <cell r="H2760" t="str">
            <v>25ml</v>
          </cell>
          <cell r="I2760" t="str">
            <v>A: &lt;£3</v>
          </cell>
          <cell r="J2760">
            <v>117</v>
          </cell>
          <cell r="K2760">
            <v>226.34</v>
          </cell>
          <cell r="L2760">
            <v>107.2357525057004</v>
          </cell>
        </row>
        <row r="2761">
          <cell r="B2761" t="str">
            <v>North EnglandWet PubPremiumNon Flavoured VodkaC: £3.50 - £4</v>
          </cell>
          <cell r="C2761" t="str">
            <v>Total</v>
          </cell>
          <cell r="D2761" t="str">
            <v>Wet Pub</v>
          </cell>
          <cell r="E2761" t="str">
            <v>North England</v>
          </cell>
          <cell r="F2761" t="str">
            <v>Premium</v>
          </cell>
          <cell r="G2761" t="str">
            <v>Non Flavoured Vodka</v>
          </cell>
          <cell r="H2761" t="str">
            <v>25ml</v>
          </cell>
          <cell r="I2761" t="str">
            <v>C: £3.50 - £4</v>
          </cell>
          <cell r="J2761">
            <v>33</v>
          </cell>
          <cell r="K2761">
            <v>601.96</v>
          </cell>
          <cell r="L2761">
            <v>196.11702545820199</v>
          </cell>
        </row>
        <row r="2762">
          <cell r="B2762" t="str">
            <v>North EnglandWet PubPremiumNon Flavoured VodkaA: &lt;£3</v>
          </cell>
          <cell r="C2762" t="str">
            <v>Total</v>
          </cell>
          <cell r="D2762" t="str">
            <v>Wet Pub</v>
          </cell>
          <cell r="E2762" t="str">
            <v>North England</v>
          </cell>
          <cell r="F2762" t="str">
            <v>Premium</v>
          </cell>
          <cell r="G2762" t="str">
            <v>Non Flavoured Vodka</v>
          </cell>
          <cell r="H2762" t="str">
            <v>25ml</v>
          </cell>
          <cell r="I2762" t="str">
            <v>A: &lt;£3</v>
          </cell>
          <cell r="J2762">
            <v>84</v>
          </cell>
          <cell r="K2762">
            <v>291.18</v>
          </cell>
          <cell r="L2762">
            <v>120.8287950705832</v>
          </cell>
        </row>
        <row r="2763">
          <cell r="B2763" t="str">
            <v>North EnglandWet PubPremiumNon Flavoured VodkaB: £3 - £3.50</v>
          </cell>
          <cell r="C2763" t="str">
            <v>Total</v>
          </cell>
          <cell r="D2763" t="str">
            <v>Wet Pub</v>
          </cell>
          <cell r="E2763" t="str">
            <v>North England</v>
          </cell>
          <cell r="F2763" t="str">
            <v>Premium</v>
          </cell>
          <cell r="G2763" t="str">
            <v>Non Flavoured Vodka</v>
          </cell>
          <cell r="H2763" t="str">
            <v>25ml</v>
          </cell>
          <cell r="I2763" t="str">
            <v>B: £3 - £3.50</v>
          </cell>
          <cell r="J2763">
            <v>85</v>
          </cell>
          <cell r="K2763">
            <v>543.55999999999995</v>
          </cell>
          <cell r="L2763">
            <v>196.85647657705638</v>
          </cell>
        </row>
        <row r="2764">
          <cell r="B2764" t="str">
            <v>North EnglandWet PubTotalNon Flavoured VodkaC: £3.50 - £4</v>
          </cell>
          <cell r="C2764" t="str">
            <v>Total</v>
          </cell>
          <cell r="D2764" t="str">
            <v>Wet Pub</v>
          </cell>
          <cell r="E2764" t="str">
            <v>North England</v>
          </cell>
          <cell r="F2764" t="str">
            <v>Total</v>
          </cell>
          <cell r="G2764" t="str">
            <v>Non Flavoured Vodka</v>
          </cell>
          <cell r="H2764" t="str">
            <v>25ml</v>
          </cell>
          <cell r="I2764" t="str">
            <v>C: £3.50 - £4</v>
          </cell>
          <cell r="J2764">
            <v>53</v>
          </cell>
          <cell r="K2764">
            <v>662.86</v>
          </cell>
          <cell r="L2764">
            <v>225.90419192350402</v>
          </cell>
        </row>
        <row r="2765">
          <cell r="B2765" t="str">
            <v>North EnglandWet PubTotalNon Flavoured VodkaB: £3 - £3.50</v>
          </cell>
          <cell r="C2765" t="str">
            <v>Total</v>
          </cell>
          <cell r="D2765" t="str">
            <v>Wet Pub</v>
          </cell>
          <cell r="E2765" t="str">
            <v>North England</v>
          </cell>
          <cell r="F2765" t="str">
            <v>Total</v>
          </cell>
          <cell r="G2765" t="str">
            <v>Non Flavoured Vodka</v>
          </cell>
          <cell r="H2765" t="str">
            <v>25ml</v>
          </cell>
          <cell r="I2765" t="str">
            <v>B: £3 - £3.50</v>
          </cell>
          <cell r="J2765">
            <v>127</v>
          </cell>
          <cell r="K2765">
            <v>547.61</v>
          </cell>
          <cell r="L2765">
            <v>201.10196609897761</v>
          </cell>
        </row>
        <row r="2766">
          <cell r="B2766" t="str">
            <v>North EnglandWet PubTotalNon Flavoured VodkaA: &lt;£3</v>
          </cell>
          <cell r="C2766" t="str">
            <v>Total</v>
          </cell>
          <cell r="D2766" t="str">
            <v>Wet Pub</v>
          </cell>
          <cell r="E2766" t="str">
            <v>North England</v>
          </cell>
          <cell r="F2766" t="str">
            <v>Total</v>
          </cell>
          <cell r="G2766" t="str">
            <v>Non Flavoured Vodka</v>
          </cell>
          <cell r="H2766" t="str">
            <v>25ml</v>
          </cell>
          <cell r="I2766" t="str">
            <v>A: &lt;£3</v>
          </cell>
          <cell r="J2766">
            <v>201</v>
          </cell>
          <cell r="K2766">
            <v>253.44</v>
          </cell>
          <cell r="L2766">
            <v>112.9164270104276</v>
          </cell>
        </row>
        <row r="2767">
          <cell r="B2767" t="str">
            <v>South EnglandWet PubPremiumNon Flavoured VodkaA: &lt;£3</v>
          </cell>
          <cell r="C2767" t="str">
            <v>Total</v>
          </cell>
          <cell r="D2767" t="str">
            <v>Wet Pub</v>
          </cell>
          <cell r="E2767" t="str">
            <v>South England</v>
          </cell>
          <cell r="F2767" t="str">
            <v>Premium</v>
          </cell>
          <cell r="G2767" t="str">
            <v>Non Flavoured Vodka</v>
          </cell>
          <cell r="H2767" t="str">
            <v>25ml</v>
          </cell>
          <cell r="I2767" t="str">
            <v>A: &lt;£3</v>
          </cell>
          <cell r="J2767">
            <v>40</v>
          </cell>
          <cell r="K2767">
            <v>231.77</v>
          </cell>
          <cell r="L2767">
            <v>90.416698717948805</v>
          </cell>
        </row>
        <row r="2768">
          <cell r="B2768" t="str">
            <v>South EnglandWet PubPremiumNon Flavoured VodkaB: £3 - £3.50</v>
          </cell>
          <cell r="C2768" t="str">
            <v>Total</v>
          </cell>
          <cell r="D2768" t="str">
            <v>Wet Pub</v>
          </cell>
          <cell r="E2768" t="str">
            <v>South England</v>
          </cell>
          <cell r="F2768" t="str">
            <v>Premium</v>
          </cell>
          <cell r="G2768" t="str">
            <v>Non Flavoured Vodka</v>
          </cell>
          <cell r="H2768" t="str">
            <v>25ml</v>
          </cell>
          <cell r="I2768" t="str">
            <v>B: £3 - £3.50</v>
          </cell>
          <cell r="J2768">
            <v>70</v>
          </cell>
          <cell r="K2768">
            <v>373.24</v>
          </cell>
          <cell r="L2768">
            <v>131.05017022193479</v>
          </cell>
        </row>
        <row r="2769">
          <cell r="B2769" t="str">
            <v>South EnglandWet PubPremiumNon Flavoured VodkaC: £3.50 - £4</v>
          </cell>
          <cell r="C2769" t="str">
            <v>Total</v>
          </cell>
          <cell r="D2769" t="str">
            <v>Wet Pub</v>
          </cell>
          <cell r="E2769" t="str">
            <v>South England</v>
          </cell>
          <cell r="F2769" t="str">
            <v>Premium</v>
          </cell>
          <cell r="G2769" t="str">
            <v>Non Flavoured Vodka</v>
          </cell>
          <cell r="H2769" t="str">
            <v>25ml</v>
          </cell>
          <cell r="I2769" t="str">
            <v>C: £3.50 - £4</v>
          </cell>
          <cell r="J2769">
            <v>77</v>
          </cell>
          <cell r="K2769">
            <v>461.6</v>
          </cell>
          <cell r="L2769">
            <v>146.07491275305799</v>
          </cell>
        </row>
        <row r="2770">
          <cell r="B2770" t="str">
            <v>South EnglandWet PubTotalNon Flavoured VodkaA: &lt;£3</v>
          </cell>
          <cell r="C2770" t="str">
            <v>Total</v>
          </cell>
          <cell r="D2770" t="str">
            <v>Wet Pub</v>
          </cell>
          <cell r="E2770" t="str">
            <v>South England</v>
          </cell>
          <cell r="F2770" t="str">
            <v>Total</v>
          </cell>
          <cell r="G2770" t="str">
            <v>Non Flavoured Vodka</v>
          </cell>
          <cell r="H2770" t="str">
            <v>25ml</v>
          </cell>
          <cell r="I2770" t="str">
            <v>A: &lt;£3</v>
          </cell>
          <cell r="J2770">
            <v>62</v>
          </cell>
          <cell r="K2770">
            <v>236.83</v>
          </cell>
          <cell r="L2770">
            <v>95.909449958643606</v>
          </cell>
        </row>
        <row r="2771">
          <cell r="B2771" t="str">
            <v>South EnglandWet PubTotalNon Flavoured VodkaC: £3.50 - £4</v>
          </cell>
          <cell r="C2771" t="str">
            <v>Total</v>
          </cell>
          <cell r="D2771" t="str">
            <v>Wet Pub</v>
          </cell>
          <cell r="E2771" t="str">
            <v>South England</v>
          </cell>
          <cell r="F2771" t="str">
            <v>Total</v>
          </cell>
          <cell r="G2771" t="str">
            <v>Non Flavoured Vodka</v>
          </cell>
          <cell r="H2771" t="str">
            <v>25ml</v>
          </cell>
          <cell r="I2771" t="str">
            <v>C: £3.50 - £4</v>
          </cell>
          <cell r="J2771">
            <v>90</v>
          </cell>
          <cell r="K2771">
            <v>450.15</v>
          </cell>
          <cell r="L2771">
            <v>142.89285186787919</v>
          </cell>
        </row>
        <row r="2772">
          <cell r="B2772" t="str">
            <v>South EnglandWet PubTotalNon Flavoured VodkaB: £3 - £3.50</v>
          </cell>
          <cell r="C2772" t="str">
            <v>Total</v>
          </cell>
          <cell r="D2772" t="str">
            <v>Wet Pub</v>
          </cell>
          <cell r="E2772" t="str">
            <v>South England</v>
          </cell>
          <cell r="F2772" t="str">
            <v>Total</v>
          </cell>
          <cell r="G2772" t="str">
            <v>Non Flavoured Vodka</v>
          </cell>
          <cell r="H2772" t="str">
            <v>25ml</v>
          </cell>
          <cell r="I2772" t="str">
            <v>B: £3 - £3.50</v>
          </cell>
          <cell r="J2772">
            <v>92</v>
          </cell>
          <cell r="K2772">
            <v>463.78</v>
          </cell>
          <cell r="L2772">
            <v>166.7648968784836</v>
          </cell>
        </row>
        <row r="2773">
          <cell r="B2773" t="str">
            <v>Central/WalesBarMainstreamNon-Cream LiqueurA: &lt;£3</v>
          </cell>
          <cell r="C2773" t="str">
            <v>Total</v>
          </cell>
          <cell r="D2773" t="str">
            <v>Bar</v>
          </cell>
          <cell r="E2773" t="str">
            <v>Central/Wales</v>
          </cell>
          <cell r="F2773" t="str">
            <v>Mainstream</v>
          </cell>
          <cell r="G2773" t="str">
            <v>Non-Cream Liqueur</v>
          </cell>
          <cell r="H2773" t="str">
            <v>25ml</v>
          </cell>
          <cell r="I2773" t="str">
            <v>A: &lt;£3</v>
          </cell>
          <cell r="J2773">
            <v>44</v>
          </cell>
          <cell r="K2773">
            <v>317.31</v>
          </cell>
          <cell r="L2773">
            <v>141.435256720604</v>
          </cell>
        </row>
        <row r="2774">
          <cell r="B2774" t="str">
            <v>Central/WalesBarTotalNon-Cream LiqueurB: £3 - £3.50</v>
          </cell>
          <cell r="C2774" t="str">
            <v>Total</v>
          </cell>
          <cell r="D2774" t="str">
            <v>Bar</v>
          </cell>
          <cell r="E2774" t="str">
            <v>Central/Wales</v>
          </cell>
          <cell r="F2774" t="str">
            <v>Total</v>
          </cell>
          <cell r="G2774" t="str">
            <v>Non-Cream Liqueur</v>
          </cell>
          <cell r="H2774" t="str">
            <v>25ml</v>
          </cell>
          <cell r="I2774" t="str">
            <v>B: £3 - £3.50</v>
          </cell>
          <cell r="J2774">
            <v>38</v>
          </cell>
          <cell r="K2774">
            <v>758.16</v>
          </cell>
          <cell r="L2774">
            <v>289.82985424169681</v>
          </cell>
        </row>
        <row r="2775">
          <cell r="B2775" t="str">
            <v>Central/WalesBarTotalNon-Cream LiqueurA: &lt;£3</v>
          </cell>
          <cell r="C2775" t="str">
            <v>Total</v>
          </cell>
          <cell r="D2775" t="str">
            <v>Bar</v>
          </cell>
          <cell r="E2775" t="str">
            <v>Central/Wales</v>
          </cell>
          <cell r="F2775" t="str">
            <v>Total</v>
          </cell>
          <cell r="G2775" t="str">
            <v>Non-Cream Liqueur</v>
          </cell>
          <cell r="H2775" t="str">
            <v>25ml</v>
          </cell>
          <cell r="I2775" t="str">
            <v>A: &lt;£3</v>
          </cell>
          <cell r="J2775">
            <v>65</v>
          </cell>
          <cell r="K2775">
            <v>301.89999999999998</v>
          </cell>
          <cell r="L2775">
            <v>130.17291404475239</v>
          </cell>
        </row>
        <row r="2776">
          <cell r="B2776" t="str">
            <v>GBBarMainstreamNon-Cream LiqueurC: £3.50 - £4</v>
          </cell>
          <cell r="C2776" t="str">
            <v>Total</v>
          </cell>
          <cell r="D2776" t="str">
            <v>Bar</v>
          </cell>
          <cell r="E2776" t="str">
            <v>GB</v>
          </cell>
          <cell r="F2776" t="str">
            <v>Mainstream</v>
          </cell>
          <cell r="G2776" t="str">
            <v>Non-Cream Liqueur</v>
          </cell>
          <cell r="H2776" t="str">
            <v>25ml</v>
          </cell>
          <cell r="I2776" t="str">
            <v>C: £3.50 - £4</v>
          </cell>
          <cell r="J2776">
            <v>58</v>
          </cell>
          <cell r="K2776">
            <v>675.73</v>
          </cell>
          <cell r="L2776">
            <v>259.685649548588</v>
          </cell>
        </row>
        <row r="2777">
          <cell r="B2777" t="str">
            <v>GBBarMainstreamNon-Cream LiqueurB: £3 - £3.50</v>
          </cell>
          <cell r="C2777" t="str">
            <v>Total</v>
          </cell>
          <cell r="D2777" t="str">
            <v>Bar</v>
          </cell>
          <cell r="E2777" t="str">
            <v>GB</v>
          </cell>
          <cell r="F2777" t="str">
            <v>Mainstream</v>
          </cell>
          <cell r="G2777" t="str">
            <v>Non-Cream Liqueur</v>
          </cell>
          <cell r="H2777" t="str">
            <v>25ml</v>
          </cell>
          <cell r="I2777" t="str">
            <v>B: £3 - £3.50</v>
          </cell>
          <cell r="J2777">
            <v>118</v>
          </cell>
          <cell r="K2777">
            <v>706.59</v>
          </cell>
          <cell r="L2777">
            <v>304.28686107900444</v>
          </cell>
        </row>
        <row r="2778">
          <cell r="B2778" t="str">
            <v>GBBarMainstreamNon-Cream LiqueurA: &lt;£3</v>
          </cell>
          <cell r="C2778" t="str">
            <v>Total</v>
          </cell>
          <cell r="D2778" t="str">
            <v>Bar</v>
          </cell>
          <cell r="E2778" t="str">
            <v>GB</v>
          </cell>
          <cell r="F2778" t="str">
            <v>Mainstream</v>
          </cell>
          <cell r="G2778" t="str">
            <v>Non-Cream Liqueur</v>
          </cell>
          <cell r="H2778" t="str">
            <v>25ml</v>
          </cell>
          <cell r="I2778" t="str">
            <v>A: &lt;£3</v>
          </cell>
          <cell r="J2778">
            <v>120</v>
          </cell>
          <cell r="K2778">
            <v>398.55</v>
          </cell>
          <cell r="L2778">
            <v>175.44791579680481</v>
          </cell>
        </row>
        <row r="2779">
          <cell r="B2779" t="str">
            <v>GBBarPremiumNon-Cream LiqueurG: £5.50 - £6</v>
          </cell>
          <cell r="C2779" t="str">
            <v>Total</v>
          </cell>
          <cell r="D2779" t="str">
            <v>Bar</v>
          </cell>
          <cell r="E2779" t="str">
            <v>GB</v>
          </cell>
          <cell r="F2779" t="str">
            <v>Premium</v>
          </cell>
          <cell r="G2779" t="str">
            <v>Non-Cream Liqueur</v>
          </cell>
          <cell r="H2779" t="str">
            <v>25ml</v>
          </cell>
          <cell r="I2779" t="str">
            <v>G: £5.50 - £6</v>
          </cell>
          <cell r="J2779">
            <v>31</v>
          </cell>
          <cell r="K2779">
            <v>648.83000000000004</v>
          </cell>
          <cell r="L2779">
            <v>130.9541274822584</v>
          </cell>
        </row>
        <row r="2780">
          <cell r="B2780" t="str">
            <v>GBBarPremiumNon-Cream LiqueurF: £5 - £5.50</v>
          </cell>
          <cell r="C2780" t="str">
            <v>Total</v>
          </cell>
          <cell r="D2780" t="str">
            <v>Bar</v>
          </cell>
          <cell r="E2780" t="str">
            <v>GB</v>
          </cell>
          <cell r="F2780" t="str">
            <v>Premium</v>
          </cell>
          <cell r="G2780" t="str">
            <v>Non-Cream Liqueur</v>
          </cell>
          <cell r="H2780" t="str">
            <v>25ml</v>
          </cell>
          <cell r="I2780" t="str">
            <v>F: £5 - £5.50</v>
          </cell>
          <cell r="J2780">
            <v>43</v>
          </cell>
          <cell r="K2780">
            <v>291.70999999999998</v>
          </cell>
          <cell r="L2780">
            <v>62.653787529322798</v>
          </cell>
        </row>
        <row r="2781">
          <cell r="B2781" t="str">
            <v>GBBarPremiumNon-Cream LiqueurE: £4.50 - £5</v>
          </cell>
          <cell r="C2781" t="str">
            <v>Total</v>
          </cell>
          <cell r="D2781" t="str">
            <v>Bar</v>
          </cell>
          <cell r="E2781" t="str">
            <v>GB</v>
          </cell>
          <cell r="F2781" t="str">
            <v>Premium</v>
          </cell>
          <cell r="G2781" t="str">
            <v>Non-Cream Liqueur</v>
          </cell>
          <cell r="H2781" t="str">
            <v>25ml</v>
          </cell>
          <cell r="I2781" t="str">
            <v>E: £4.50 - £5</v>
          </cell>
          <cell r="J2781">
            <v>48</v>
          </cell>
          <cell r="K2781">
            <v>498.32</v>
          </cell>
          <cell r="L2781">
            <v>114.1176000384128</v>
          </cell>
        </row>
        <row r="2782">
          <cell r="B2782" t="str">
            <v>GBBarPremiumNon-Cream LiqueurA: &lt;£3</v>
          </cell>
          <cell r="C2782" t="str">
            <v>Total</v>
          </cell>
          <cell r="D2782" t="str">
            <v>Bar</v>
          </cell>
          <cell r="E2782" t="str">
            <v>GB</v>
          </cell>
          <cell r="F2782" t="str">
            <v>Premium</v>
          </cell>
          <cell r="G2782" t="str">
            <v>Non-Cream Liqueur</v>
          </cell>
          <cell r="H2782" t="str">
            <v>25ml</v>
          </cell>
          <cell r="I2782" t="str">
            <v>A: &lt;£3</v>
          </cell>
          <cell r="J2782">
            <v>58</v>
          </cell>
          <cell r="K2782">
            <v>250.52</v>
          </cell>
          <cell r="L2782">
            <v>102.90613035190319</v>
          </cell>
        </row>
        <row r="2783">
          <cell r="B2783" t="str">
            <v>GBBarPremiumNon-Cream LiqueurB: £3 - £3.50</v>
          </cell>
          <cell r="C2783" t="str">
            <v>Total</v>
          </cell>
          <cell r="D2783" t="str">
            <v>Bar</v>
          </cell>
          <cell r="E2783" t="str">
            <v>GB</v>
          </cell>
          <cell r="F2783" t="str">
            <v>Premium</v>
          </cell>
          <cell r="G2783" t="str">
            <v>Non-Cream Liqueur</v>
          </cell>
          <cell r="H2783" t="str">
            <v>25ml</v>
          </cell>
          <cell r="I2783" t="str">
            <v>B: £3 - £3.50</v>
          </cell>
          <cell r="J2783">
            <v>104</v>
          </cell>
          <cell r="K2783">
            <v>403.03</v>
          </cell>
          <cell r="L2783">
            <v>157.46764621928361</v>
          </cell>
        </row>
        <row r="2784">
          <cell r="B2784" t="str">
            <v>GBBarPremiumNon-Cream LiqueurC: £3.50 - £4</v>
          </cell>
          <cell r="C2784" t="str">
            <v>Total</v>
          </cell>
          <cell r="D2784" t="str">
            <v>Bar</v>
          </cell>
          <cell r="E2784" t="str">
            <v>GB</v>
          </cell>
          <cell r="F2784" t="str">
            <v>Premium</v>
          </cell>
          <cell r="G2784" t="str">
            <v>Non-Cream Liqueur</v>
          </cell>
          <cell r="H2784" t="str">
            <v>25ml</v>
          </cell>
          <cell r="I2784" t="str">
            <v>C: £3.50 - £4</v>
          </cell>
          <cell r="J2784">
            <v>142</v>
          </cell>
          <cell r="K2784">
            <v>402.9</v>
          </cell>
          <cell r="L2784">
            <v>130.49586096710038</v>
          </cell>
        </row>
        <row r="2785">
          <cell r="B2785" t="str">
            <v>GBBarPremiumNon-Cream LiqueurD: £4 - £4.50</v>
          </cell>
          <cell r="C2785" t="str">
            <v>Total</v>
          </cell>
          <cell r="D2785" t="str">
            <v>Bar</v>
          </cell>
          <cell r="E2785" t="str">
            <v>GB</v>
          </cell>
          <cell r="F2785" t="str">
            <v>Premium</v>
          </cell>
          <cell r="G2785" t="str">
            <v>Non-Cream Liqueur</v>
          </cell>
          <cell r="H2785" t="str">
            <v>25ml</v>
          </cell>
          <cell r="I2785" t="str">
            <v>D: £4 - £4.50</v>
          </cell>
          <cell r="J2785">
            <v>175</v>
          </cell>
          <cell r="K2785">
            <v>354.07</v>
          </cell>
          <cell r="L2785">
            <v>88.021540703592805</v>
          </cell>
        </row>
        <row r="2786">
          <cell r="B2786" t="str">
            <v>GBBarTotalNon-Cream LiqueurG: £5.50 - £6</v>
          </cell>
          <cell r="C2786" t="str">
            <v>Total</v>
          </cell>
          <cell r="D2786" t="str">
            <v>Bar</v>
          </cell>
          <cell r="E2786" t="str">
            <v>GB</v>
          </cell>
          <cell r="F2786" t="str">
            <v>Total</v>
          </cell>
          <cell r="G2786" t="str">
            <v>Non-Cream Liqueur</v>
          </cell>
          <cell r="H2786" t="str">
            <v>25ml</v>
          </cell>
          <cell r="I2786" t="str">
            <v>G: £5.50 - £6</v>
          </cell>
          <cell r="J2786">
            <v>32</v>
          </cell>
          <cell r="K2786">
            <v>662.37</v>
          </cell>
          <cell r="L2786">
            <v>133.58806099843798</v>
          </cell>
        </row>
        <row r="2787">
          <cell r="B2787" t="str">
            <v>GBBarTotalNon-Cream LiqueurF: £5 - £5.50</v>
          </cell>
          <cell r="C2787" t="str">
            <v>Total</v>
          </cell>
          <cell r="D2787" t="str">
            <v>Bar</v>
          </cell>
          <cell r="E2787" t="str">
            <v>GB</v>
          </cell>
          <cell r="F2787" t="str">
            <v>Total</v>
          </cell>
          <cell r="G2787" t="str">
            <v>Non-Cream Liqueur</v>
          </cell>
          <cell r="H2787" t="str">
            <v>25ml</v>
          </cell>
          <cell r="I2787" t="str">
            <v>F: £5 - £5.50</v>
          </cell>
          <cell r="J2787">
            <v>45</v>
          </cell>
          <cell r="K2787">
            <v>292.17</v>
          </cell>
          <cell r="L2787">
            <v>62.8784673488964</v>
          </cell>
        </row>
        <row r="2788">
          <cell r="B2788" t="str">
            <v>GBBarTotalNon-Cream LiqueurE: £4.50 - £5</v>
          </cell>
          <cell r="C2788" t="str">
            <v>Total</v>
          </cell>
          <cell r="D2788" t="str">
            <v>Bar</v>
          </cell>
          <cell r="E2788" t="str">
            <v>GB</v>
          </cell>
          <cell r="F2788" t="str">
            <v>Total</v>
          </cell>
          <cell r="G2788" t="str">
            <v>Non-Cream Liqueur</v>
          </cell>
          <cell r="H2788" t="str">
            <v>25ml</v>
          </cell>
          <cell r="I2788" t="str">
            <v>E: £4.50 - £5</v>
          </cell>
          <cell r="J2788">
            <v>64</v>
          </cell>
          <cell r="K2788">
            <v>581.99</v>
          </cell>
          <cell r="L2788">
            <v>135.2128368800488</v>
          </cell>
        </row>
        <row r="2789">
          <cell r="B2789" t="str">
            <v>GBBarTotalNon-Cream LiqueurA: &lt;£3</v>
          </cell>
          <cell r="C2789" t="str">
            <v>Total</v>
          </cell>
          <cell r="D2789" t="str">
            <v>Bar</v>
          </cell>
          <cell r="E2789" t="str">
            <v>GB</v>
          </cell>
          <cell r="F2789" t="str">
            <v>Total</v>
          </cell>
          <cell r="G2789" t="str">
            <v>Non-Cream Liqueur</v>
          </cell>
          <cell r="H2789" t="str">
            <v>25ml</v>
          </cell>
          <cell r="I2789" t="str">
            <v>A: &lt;£3</v>
          </cell>
          <cell r="J2789">
            <v>178</v>
          </cell>
          <cell r="K2789">
            <v>350.31</v>
          </cell>
          <cell r="L2789">
            <v>151.81070480914042</v>
          </cell>
        </row>
        <row r="2790">
          <cell r="B2790" t="str">
            <v>GBBarTotalNon-Cream LiqueurC: £3.50 - £4</v>
          </cell>
          <cell r="C2790" t="str">
            <v>Total</v>
          </cell>
          <cell r="D2790" t="str">
            <v>Bar</v>
          </cell>
          <cell r="E2790" t="str">
            <v>GB</v>
          </cell>
          <cell r="F2790" t="str">
            <v>Total</v>
          </cell>
          <cell r="G2790" t="str">
            <v>Non-Cream Liqueur</v>
          </cell>
          <cell r="H2790" t="str">
            <v>25ml</v>
          </cell>
          <cell r="I2790" t="str">
            <v>C: £3.50 - £4</v>
          </cell>
          <cell r="J2790">
            <v>200</v>
          </cell>
          <cell r="K2790">
            <v>482.02</v>
          </cell>
          <cell r="L2790">
            <v>167.96089965573199</v>
          </cell>
        </row>
        <row r="2791">
          <cell r="B2791" t="str">
            <v>GBBarTotalNon-Cream LiqueurD: £4 - £4.50</v>
          </cell>
          <cell r="C2791" t="str">
            <v>Total</v>
          </cell>
          <cell r="D2791" t="str">
            <v>Bar</v>
          </cell>
          <cell r="E2791" t="str">
            <v>GB</v>
          </cell>
          <cell r="F2791" t="str">
            <v>Total</v>
          </cell>
          <cell r="G2791" t="str">
            <v>Non-Cream Liqueur</v>
          </cell>
          <cell r="H2791" t="str">
            <v>25ml</v>
          </cell>
          <cell r="I2791" t="str">
            <v>D: £4 - £4.50</v>
          </cell>
          <cell r="J2791">
            <v>200</v>
          </cell>
          <cell r="K2791">
            <v>358.5</v>
          </cell>
          <cell r="L2791">
            <v>90.168047436090802</v>
          </cell>
        </row>
        <row r="2792">
          <cell r="B2792" t="str">
            <v>GBBarTotalNon-Cream LiqueurB: £3 - £3.50</v>
          </cell>
          <cell r="C2792" t="str">
            <v>Total</v>
          </cell>
          <cell r="D2792" t="str">
            <v>Bar</v>
          </cell>
          <cell r="E2792" t="str">
            <v>GB</v>
          </cell>
          <cell r="F2792" t="str">
            <v>Total</v>
          </cell>
          <cell r="G2792" t="str">
            <v>Non-Cream Liqueur</v>
          </cell>
          <cell r="H2792" t="str">
            <v>25ml</v>
          </cell>
          <cell r="I2792" t="str">
            <v>B: £3 - £3.50</v>
          </cell>
          <cell r="J2792">
            <v>222</v>
          </cell>
          <cell r="K2792">
            <v>564.38</v>
          </cell>
          <cell r="L2792">
            <v>235.50668835192798</v>
          </cell>
        </row>
        <row r="2793">
          <cell r="B2793" t="str">
            <v>LondonBarPremiumNon-Cream LiqueurC: £3.50 - £4</v>
          </cell>
          <cell r="C2793" t="str">
            <v>Total</v>
          </cell>
          <cell r="D2793" t="str">
            <v>Bar</v>
          </cell>
          <cell r="E2793" t="str">
            <v>London</v>
          </cell>
          <cell r="F2793" t="str">
            <v>Premium</v>
          </cell>
          <cell r="G2793" t="str">
            <v>Non-Cream Liqueur</v>
          </cell>
          <cell r="H2793" t="str">
            <v>25ml</v>
          </cell>
          <cell r="I2793" t="str">
            <v>C: £3.50 - £4</v>
          </cell>
          <cell r="J2793">
            <v>45</v>
          </cell>
          <cell r="K2793">
            <v>401.5</v>
          </cell>
          <cell r="L2793">
            <v>129.32594173897479</v>
          </cell>
        </row>
        <row r="2794">
          <cell r="B2794" t="str">
            <v>LondonBarPremiumNon-Cream LiqueurD: £4 - £4.50</v>
          </cell>
          <cell r="C2794" t="str">
            <v>Total</v>
          </cell>
          <cell r="D2794" t="str">
            <v>Bar</v>
          </cell>
          <cell r="E2794" t="str">
            <v>London</v>
          </cell>
          <cell r="F2794" t="str">
            <v>Premium</v>
          </cell>
          <cell r="G2794" t="str">
            <v>Non-Cream Liqueur</v>
          </cell>
          <cell r="H2794" t="str">
            <v>25ml</v>
          </cell>
          <cell r="I2794" t="str">
            <v>D: £4 - £4.50</v>
          </cell>
          <cell r="J2794">
            <v>106</v>
          </cell>
          <cell r="K2794">
            <v>256.16000000000003</v>
          </cell>
          <cell r="L2794">
            <v>65.427575385475606</v>
          </cell>
        </row>
        <row r="2795">
          <cell r="B2795" t="str">
            <v>LondonBarTotalNon-Cream LiqueurE: £4.50 - £5</v>
          </cell>
          <cell r="C2795" t="str">
            <v>Total</v>
          </cell>
          <cell r="D2795" t="str">
            <v>Bar</v>
          </cell>
          <cell r="E2795" t="str">
            <v>London</v>
          </cell>
          <cell r="F2795" t="str">
            <v>Total</v>
          </cell>
          <cell r="G2795" t="str">
            <v>Non-Cream Liqueur</v>
          </cell>
          <cell r="H2795" t="str">
            <v>25ml</v>
          </cell>
          <cell r="I2795" t="str">
            <v>E: £4.50 - £5</v>
          </cell>
          <cell r="J2795">
            <v>31</v>
          </cell>
          <cell r="K2795">
            <v>374.45</v>
          </cell>
          <cell r="L2795">
            <v>88.717509773355999</v>
          </cell>
        </row>
        <row r="2796">
          <cell r="B2796" t="str">
            <v>LondonBarTotalNon-Cream LiqueurB: £3 - £3.50</v>
          </cell>
          <cell r="C2796" t="str">
            <v>Total</v>
          </cell>
          <cell r="D2796" t="str">
            <v>Bar</v>
          </cell>
          <cell r="E2796" t="str">
            <v>London</v>
          </cell>
          <cell r="F2796" t="str">
            <v>Total</v>
          </cell>
          <cell r="G2796" t="str">
            <v>Non-Cream Liqueur</v>
          </cell>
          <cell r="H2796" t="str">
            <v>25ml</v>
          </cell>
          <cell r="I2796" t="str">
            <v>B: £3 - £3.50</v>
          </cell>
          <cell r="J2796">
            <v>46</v>
          </cell>
          <cell r="K2796">
            <v>487.94</v>
          </cell>
          <cell r="L2796">
            <v>209.49505470315239</v>
          </cell>
        </row>
        <row r="2797">
          <cell r="B2797" t="str">
            <v>LondonBarTotalNon-Cream LiqueurC: £3.50 - £4</v>
          </cell>
          <cell r="C2797" t="str">
            <v>Total</v>
          </cell>
          <cell r="D2797" t="str">
            <v>Bar</v>
          </cell>
          <cell r="E2797" t="str">
            <v>London</v>
          </cell>
          <cell r="F2797" t="str">
            <v>Total</v>
          </cell>
          <cell r="G2797" t="str">
            <v>Non-Cream Liqueur</v>
          </cell>
          <cell r="H2797" t="str">
            <v>25ml</v>
          </cell>
          <cell r="I2797" t="str">
            <v>C: £3.50 - £4</v>
          </cell>
          <cell r="J2797">
            <v>63</v>
          </cell>
          <cell r="K2797">
            <v>438.26</v>
          </cell>
          <cell r="L2797">
            <v>146.3153162849184</v>
          </cell>
        </row>
        <row r="2798">
          <cell r="B2798" t="str">
            <v>LondonBarTotalNon-Cream LiqueurD: £4 - £4.50</v>
          </cell>
          <cell r="C2798" t="str">
            <v>Total</v>
          </cell>
          <cell r="D2798" t="str">
            <v>Bar</v>
          </cell>
          <cell r="E2798" t="str">
            <v>London</v>
          </cell>
          <cell r="F2798" t="str">
            <v>Total</v>
          </cell>
          <cell r="G2798" t="str">
            <v>Non-Cream Liqueur</v>
          </cell>
          <cell r="H2798" t="str">
            <v>25ml</v>
          </cell>
          <cell r="I2798" t="str">
            <v>D: £4 - £4.50</v>
          </cell>
          <cell r="J2798">
            <v>112</v>
          </cell>
          <cell r="K2798">
            <v>253.58</v>
          </cell>
          <cell r="L2798">
            <v>65.014817057752396</v>
          </cell>
        </row>
        <row r="2799">
          <cell r="B2799" t="str">
            <v>North EnglandBarMainstreamNon-Cream LiqueurB: £3 - £3.50</v>
          </cell>
          <cell r="C2799" t="str">
            <v>Total</v>
          </cell>
          <cell r="D2799" t="str">
            <v>Bar</v>
          </cell>
          <cell r="E2799" t="str">
            <v>North England</v>
          </cell>
          <cell r="F2799" t="str">
            <v>Mainstream</v>
          </cell>
          <cell r="G2799" t="str">
            <v>Non-Cream Liqueur</v>
          </cell>
          <cell r="H2799" t="str">
            <v>25ml</v>
          </cell>
          <cell r="I2799" t="str">
            <v>B: £3 - £3.50</v>
          </cell>
          <cell r="J2799">
            <v>32</v>
          </cell>
          <cell r="K2799">
            <v>669.71</v>
          </cell>
          <cell r="L2799">
            <v>318.02660074606757</v>
          </cell>
        </row>
        <row r="2800">
          <cell r="B2800" t="str">
            <v>North EnglandBarMainstreamNon-Cream LiqueurA: &lt;£3</v>
          </cell>
          <cell r="C2800" t="str">
            <v>Total</v>
          </cell>
          <cell r="D2800" t="str">
            <v>Bar</v>
          </cell>
          <cell r="E2800" t="str">
            <v>North England</v>
          </cell>
          <cell r="F2800" t="str">
            <v>Mainstream</v>
          </cell>
          <cell r="G2800" t="str">
            <v>Non-Cream Liqueur</v>
          </cell>
          <cell r="H2800" t="str">
            <v>25ml</v>
          </cell>
          <cell r="I2800" t="str">
            <v>A: &lt;£3</v>
          </cell>
          <cell r="J2800">
            <v>45</v>
          </cell>
          <cell r="K2800">
            <v>325.31</v>
          </cell>
          <cell r="L2800">
            <v>149.90095219166321</v>
          </cell>
        </row>
        <row r="2801">
          <cell r="B2801" t="str">
            <v>North EnglandBarPremiumNon-Cream LiqueurC: £3.50 - £4</v>
          </cell>
          <cell r="C2801" t="str">
            <v>Total</v>
          </cell>
          <cell r="D2801" t="str">
            <v>Bar</v>
          </cell>
          <cell r="E2801" t="str">
            <v>North England</v>
          </cell>
          <cell r="F2801" t="str">
            <v>Premium</v>
          </cell>
          <cell r="G2801" t="str">
            <v>Non-Cream Liqueur</v>
          </cell>
          <cell r="H2801" t="str">
            <v>25ml</v>
          </cell>
          <cell r="I2801" t="str">
            <v>C: £3.50 - £4</v>
          </cell>
          <cell r="J2801">
            <v>30</v>
          </cell>
          <cell r="K2801">
            <v>361.95</v>
          </cell>
          <cell r="L2801">
            <v>115.7197362146196</v>
          </cell>
        </row>
        <row r="2802">
          <cell r="B2802" t="str">
            <v>North EnglandBarTotalNon-Cream LiqueurC: £3.50 - £4</v>
          </cell>
          <cell r="C2802" t="str">
            <v>Total</v>
          </cell>
          <cell r="D2802" t="str">
            <v>Bar</v>
          </cell>
          <cell r="E2802" t="str">
            <v>North England</v>
          </cell>
          <cell r="F2802" t="str">
            <v>Total</v>
          </cell>
          <cell r="G2802" t="str">
            <v>Non-Cream Liqueur</v>
          </cell>
          <cell r="H2802" t="str">
            <v>25ml</v>
          </cell>
          <cell r="I2802" t="str">
            <v>C: £3.50 - £4</v>
          </cell>
          <cell r="J2802">
            <v>41</v>
          </cell>
          <cell r="K2802">
            <v>475.1</v>
          </cell>
          <cell r="L2802">
            <v>164.8391408068648</v>
          </cell>
        </row>
        <row r="2803">
          <cell r="B2803" t="str">
            <v>North EnglandBarTotalNon-Cream LiqueurB: £3 - £3.50</v>
          </cell>
          <cell r="C2803" t="str">
            <v>Total</v>
          </cell>
          <cell r="D2803" t="str">
            <v>Bar</v>
          </cell>
          <cell r="E2803" t="str">
            <v>North England</v>
          </cell>
          <cell r="F2803" t="str">
            <v>Total</v>
          </cell>
          <cell r="G2803" t="str">
            <v>Non-Cream Liqueur</v>
          </cell>
          <cell r="H2803" t="str">
            <v>25ml</v>
          </cell>
          <cell r="I2803" t="str">
            <v>B: £3 - £3.50</v>
          </cell>
          <cell r="J2803">
            <v>61</v>
          </cell>
          <cell r="K2803">
            <v>535.29</v>
          </cell>
          <cell r="L2803">
            <v>243.17570472852279</v>
          </cell>
        </row>
        <row r="2804">
          <cell r="B2804" t="str">
            <v>North EnglandBarTotalNon-Cream LiqueurA: &lt;£3</v>
          </cell>
          <cell r="C2804" t="str">
            <v>Total</v>
          </cell>
          <cell r="D2804" t="str">
            <v>Bar</v>
          </cell>
          <cell r="E2804" t="str">
            <v>North England</v>
          </cell>
          <cell r="F2804" t="str">
            <v>Total</v>
          </cell>
          <cell r="G2804" t="str">
            <v>Non-Cream Liqueur</v>
          </cell>
          <cell r="H2804" t="str">
            <v>25ml</v>
          </cell>
          <cell r="I2804" t="str">
            <v>A: &lt;£3</v>
          </cell>
          <cell r="J2804">
            <v>63</v>
          </cell>
          <cell r="K2804">
            <v>294.95</v>
          </cell>
          <cell r="L2804">
            <v>134.63149922400001</v>
          </cell>
        </row>
        <row r="2805">
          <cell r="B2805" t="str">
            <v>South EnglandBarPremiumNon-Cream LiqueurC: £3.50 - £4</v>
          </cell>
          <cell r="C2805" t="str">
            <v>Total</v>
          </cell>
          <cell r="D2805" t="str">
            <v>Bar</v>
          </cell>
          <cell r="E2805" t="str">
            <v>South England</v>
          </cell>
          <cell r="F2805" t="str">
            <v>Premium</v>
          </cell>
          <cell r="G2805" t="str">
            <v>Non-Cream Liqueur</v>
          </cell>
          <cell r="H2805" t="str">
            <v>25ml</v>
          </cell>
          <cell r="I2805" t="str">
            <v>C: £3.50 - £4</v>
          </cell>
          <cell r="J2805">
            <v>35</v>
          </cell>
          <cell r="K2805">
            <v>443.9</v>
          </cell>
          <cell r="L2805">
            <v>144.34318331464439</v>
          </cell>
        </row>
        <row r="2806">
          <cell r="B2806" t="str">
            <v>South EnglandBarTotalNon-Cream LiqueurA: &lt;£3</v>
          </cell>
          <cell r="C2806" t="str">
            <v>Total</v>
          </cell>
          <cell r="D2806" t="str">
            <v>Bar</v>
          </cell>
          <cell r="E2806" t="str">
            <v>South England</v>
          </cell>
          <cell r="F2806" t="str">
            <v>Total</v>
          </cell>
          <cell r="G2806" t="str">
            <v>Non-Cream Liqueur</v>
          </cell>
          <cell r="H2806" t="str">
            <v>25ml</v>
          </cell>
          <cell r="I2806" t="str">
            <v>A: &lt;£3</v>
          </cell>
          <cell r="J2806">
            <v>30</v>
          </cell>
          <cell r="K2806">
            <v>616.48</v>
          </cell>
          <cell r="L2806">
            <v>259.03683087799237</v>
          </cell>
        </row>
        <row r="2807">
          <cell r="B2807" t="str">
            <v>South EnglandBarTotalNon-Cream LiqueurD: £4 - £4.50</v>
          </cell>
          <cell r="C2807" t="str">
            <v>Total</v>
          </cell>
          <cell r="D2807" t="str">
            <v>Bar</v>
          </cell>
          <cell r="E2807" t="str">
            <v>South England</v>
          </cell>
          <cell r="F2807" t="str">
            <v>Total</v>
          </cell>
          <cell r="G2807" t="str">
            <v>Non-Cream Liqueur</v>
          </cell>
          <cell r="H2807" t="str">
            <v>25ml</v>
          </cell>
          <cell r="I2807" t="str">
            <v>D: £4 - £4.50</v>
          </cell>
          <cell r="J2807">
            <v>34</v>
          </cell>
          <cell r="K2807">
            <v>505.38</v>
          </cell>
          <cell r="L2807">
            <v>126.67206176785079</v>
          </cell>
        </row>
        <row r="2808">
          <cell r="B2808" t="str">
            <v>South EnglandBarTotalNon-Cream LiqueurC: £3.50 - £4</v>
          </cell>
          <cell r="C2808" t="str">
            <v>Total</v>
          </cell>
          <cell r="D2808" t="str">
            <v>Bar</v>
          </cell>
          <cell r="E2808" t="str">
            <v>South England</v>
          </cell>
          <cell r="F2808" t="str">
            <v>Total</v>
          </cell>
          <cell r="G2808" t="str">
            <v>Non-Cream Liqueur</v>
          </cell>
          <cell r="H2808" t="str">
            <v>25ml</v>
          </cell>
          <cell r="I2808" t="str">
            <v>C: £3.50 - £4</v>
          </cell>
          <cell r="J2808">
            <v>49</v>
          </cell>
          <cell r="K2808">
            <v>526.32000000000005</v>
          </cell>
          <cell r="L2808">
            <v>177.34109959432561</v>
          </cell>
        </row>
        <row r="2809">
          <cell r="B2809" t="str">
            <v>South EnglandBarTotalNon-Cream LiqueurB: £3 - £3.50</v>
          </cell>
          <cell r="C2809" t="str">
            <v>Total</v>
          </cell>
          <cell r="D2809" t="str">
            <v>Bar</v>
          </cell>
          <cell r="E2809" t="str">
            <v>South England</v>
          </cell>
          <cell r="F2809" t="str">
            <v>Total</v>
          </cell>
          <cell r="G2809" t="str">
            <v>Non-Cream Liqueur</v>
          </cell>
          <cell r="H2809" t="str">
            <v>25ml</v>
          </cell>
          <cell r="I2809" t="str">
            <v>B: £3 - £3.50</v>
          </cell>
          <cell r="J2809">
            <v>51</v>
          </cell>
          <cell r="K2809">
            <v>657.39</v>
          </cell>
          <cell r="L2809">
            <v>256.85899067870321</v>
          </cell>
        </row>
        <row r="2810">
          <cell r="B2810" t="str">
            <v>Central/WalesDrinkingMainstreamNon-Cream LiqueurB: £3 - £3.50</v>
          </cell>
          <cell r="C2810" t="str">
            <v>Total</v>
          </cell>
          <cell r="D2810" t="str">
            <v>Drinking</v>
          </cell>
          <cell r="E2810" t="str">
            <v>Central/Wales</v>
          </cell>
          <cell r="F2810" t="str">
            <v>Mainstream</v>
          </cell>
          <cell r="G2810" t="str">
            <v>Non-Cream Liqueur</v>
          </cell>
          <cell r="H2810" t="str">
            <v>25ml</v>
          </cell>
          <cell r="I2810" t="str">
            <v>B: £3 - £3.50</v>
          </cell>
          <cell r="J2810">
            <v>57</v>
          </cell>
          <cell r="K2810">
            <v>581.39</v>
          </cell>
          <cell r="L2810">
            <v>234.1691678764536</v>
          </cell>
        </row>
        <row r="2811">
          <cell r="B2811" t="str">
            <v>Central/WalesDrinkingMainstreamNon-Cream LiqueurA: &lt;£3</v>
          </cell>
          <cell r="C2811" t="str">
            <v>Total</v>
          </cell>
          <cell r="D2811" t="str">
            <v>Drinking</v>
          </cell>
          <cell r="E2811" t="str">
            <v>Central/Wales</v>
          </cell>
          <cell r="F2811" t="str">
            <v>Mainstream</v>
          </cell>
          <cell r="G2811" t="str">
            <v>Non-Cream Liqueur</v>
          </cell>
          <cell r="H2811" t="str">
            <v>25ml</v>
          </cell>
          <cell r="I2811" t="str">
            <v>A: &lt;£3</v>
          </cell>
          <cell r="J2811">
            <v>199</v>
          </cell>
          <cell r="K2811">
            <v>159.75</v>
          </cell>
          <cell r="L2811">
            <v>67.903930377989596</v>
          </cell>
        </row>
        <row r="2812">
          <cell r="B2812" t="str">
            <v>Central/WalesDrinkingPremiumNon-Cream LiqueurC: £3.50 - £4</v>
          </cell>
          <cell r="C2812" t="str">
            <v>Total</v>
          </cell>
          <cell r="D2812" t="str">
            <v>Drinking</v>
          </cell>
          <cell r="E2812" t="str">
            <v>Central/Wales</v>
          </cell>
          <cell r="F2812" t="str">
            <v>Premium</v>
          </cell>
          <cell r="G2812" t="str">
            <v>Non-Cream Liqueur</v>
          </cell>
          <cell r="H2812" t="str">
            <v>25ml</v>
          </cell>
          <cell r="I2812" t="str">
            <v>C: £3.50 - £4</v>
          </cell>
          <cell r="J2812">
            <v>30</v>
          </cell>
          <cell r="K2812">
            <v>360.75</v>
          </cell>
          <cell r="L2812">
            <v>119.99277759918201</v>
          </cell>
        </row>
        <row r="2813">
          <cell r="B2813" t="str">
            <v>Central/WalesDrinkingPremiumNon-Cream LiqueurB: £3 - £3.50</v>
          </cell>
          <cell r="C2813" t="str">
            <v>Total</v>
          </cell>
          <cell r="D2813" t="str">
            <v>Drinking</v>
          </cell>
          <cell r="E2813" t="str">
            <v>Central/Wales</v>
          </cell>
          <cell r="F2813" t="str">
            <v>Premium</v>
          </cell>
          <cell r="G2813" t="str">
            <v>Non-Cream Liqueur</v>
          </cell>
          <cell r="H2813" t="str">
            <v>25ml</v>
          </cell>
          <cell r="I2813" t="str">
            <v>B: £3 - £3.50</v>
          </cell>
          <cell r="J2813">
            <v>51</v>
          </cell>
          <cell r="K2813">
            <v>310.57</v>
          </cell>
          <cell r="L2813">
            <v>115.4693665699824</v>
          </cell>
        </row>
        <row r="2814">
          <cell r="B2814" t="str">
            <v>Central/WalesDrinkingPremiumNon-Cream LiqueurA: &lt;£3</v>
          </cell>
          <cell r="C2814" t="str">
            <v>Total</v>
          </cell>
          <cell r="D2814" t="str">
            <v>Drinking</v>
          </cell>
          <cell r="E2814" t="str">
            <v>Central/Wales</v>
          </cell>
          <cell r="F2814" t="str">
            <v>Premium</v>
          </cell>
          <cell r="G2814" t="str">
            <v>Non-Cream Liqueur</v>
          </cell>
          <cell r="H2814" t="str">
            <v>25ml</v>
          </cell>
          <cell r="I2814" t="str">
            <v>A: &lt;£3</v>
          </cell>
          <cell r="J2814">
            <v>136</v>
          </cell>
          <cell r="K2814">
            <v>141.76</v>
          </cell>
          <cell r="L2814">
            <v>57.210381277384805</v>
          </cell>
        </row>
        <row r="2815">
          <cell r="B2815" t="str">
            <v>Central/WalesDrinkingTotalNon-Cream LiqueurC: £3.50 - £4</v>
          </cell>
          <cell r="C2815" t="str">
            <v>Total</v>
          </cell>
          <cell r="D2815" t="str">
            <v>Drinking</v>
          </cell>
          <cell r="E2815" t="str">
            <v>Central/Wales</v>
          </cell>
          <cell r="F2815" t="str">
            <v>Total</v>
          </cell>
          <cell r="G2815" t="str">
            <v>Non-Cream Liqueur</v>
          </cell>
          <cell r="H2815" t="str">
            <v>25ml</v>
          </cell>
          <cell r="I2815" t="str">
            <v>C: £3.50 - £4</v>
          </cell>
          <cell r="J2815">
            <v>40</v>
          </cell>
          <cell r="K2815">
            <v>485.54</v>
          </cell>
          <cell r="L2815">
            <v>171.76033352631759</v>
          </cell>
        </row>
        <row r="2816">
          <cell r="B2816" t="str">
            <v>Central/WalesDrinkingTotalNon-Cream LiqueurB: £3 - £3.50</v>
          </cell>
          <cell r="C2816" t="str">
            <v>Total</v>
          </cell>
          <cell r="D2816" t="str">
            <v>Drinking</v>
          </cell>
          <cell r="E2816" t="str">
            <v>Central/Wales</v>
          </cell>
          <cell r="F2816" t="str">
            <v>Total</v>
          </cell>
          <cell r="G2816" t="str">
            <v>Non-Cream Liqueur</v>
          </cell>
          <cell r="H2816" t="str">
            <v>25ml</v>
          </cell>
          <cell r="I2816" t="str">
            <v>B: £3 - £3.50</v>
          </cell>
          <cell r="J2816">
            <v>108</v>
          </cell>
          <cell r="K2816">
            <v>453.5</v>
          </cell>
          <cell r="L2816">
            <v>178.11648392617562</v>
          </cell>
        </row>
        <row r="2817">
          <cell r="B2817" t="str">
            <v>Central/WalesDrinkingTotalNon-Cream LiqueurA: &lt;£3</v>
          </cell>
          <cell r="C2817" t="str">
            <v>Total</v>
          </cell>
          <cell r="D2817" t="str">
            <v>Drinking</v>
          </cell>
          <cell r="E2817" t="str">
            <v>Central/Wales</v>
          </cell>
          <cell r="F2817" t="str">
            <v>Total</v>
          </cell>
          <cell r="G2817" t="str">
            <v>Non-Cream Liqueur</v>
          </cell>
          <cell r="H2817" t="str">
            <v>25ml</v>
          </cell>
          <cell r="I2817" t="str">
            <v>A: &lt;£3</v>
          </cell>
          <cell r="J2817">
            <v>335</v>
          </cell>
          <cell r="K2817">
            <v>152.44999999999999</v>
          </cell>
          <cell r="L2817">
            <v>63.562668653564799</v>
          </cell>
        </row>
        <row r="2818">
          <cell r="B2818" t="str">
            <v>GBDrinkingMainstreamNon-Cream LiqueurD: £4 - £4.50</v>
          </cell>
          <cell r="C2818" t="str">
            <v>Total</v>
          </cell>
          <cell r="D2818" t="str">
            <v>Drinking</v>
          </cell>
          <cell r="E2818" t="str">
            <v>GB</v>
          </cell>
          <cell r="F2818" t="str">
            <v>Mainstream</v>
          </cell>
          <cell r="G2818" t="str">
            <v>Non-Cream Liqueur</v>
          </cell>
          <cell r="H2818" t="str">
            <v>25ml</v>
          </cell>
          <cell r="I2818" t="str">
            <v>D: £4 - £4.50</v>
          </cell>
          <cell r="J2818">
            <v>31</v>
          </cell>
          <cell r="K2818">
            <v>335.03</v>
          </cell>
          <cell r="L2818">
            <v>89.982704709351594</v>
          </cell>
        </row>
        <row r="2819">
          <cell r="B2819" t="str">
            <v>GBDrinkingMainstreamNon-Cream LiqueurC: £3.50 - £4</v>
          </cell>
          <cell r="C2819" t="str">
            <v>Total</v>
          </cell>
          <cell r="D2819" t="str">
            <v>Drinking</v>
          </cell>
          <cell r="E2819" t="str">
            <v>GB</v>
          </cell>
          <cell r="F2819" t="str">
            <v>Mainstream</v>
          </cell>
          <cell r="G2819" t="str">
            <v>Non-Cream Liqueur</v>
          </cell>
          <cell r="H2819" t="str">
            <v>25ml</v>
          </cell>
          <cell r="I2819" t="str">
            <v>C: £3.50 - £4</v>
          </cell>
          <cell r="J2819">
            <v>78</v>
          </cell>
          <cell r="K2819">
            <v>565.92999999999995</v>
          </cell>
          <cell r="L2819">
            <v>214.57845215541403</v>
          </cell>
        </row>
        <row r="2820">
          <cell r="B2820" t="str">
            <v>GBDrinkingMainstreamNon-Cream LiqueurB: £3 - £3.50</v>
          </cell>
          <cell r="C2820" t="str">
            <v>Total</v>
          </cell>
          <cell r="D2820" t="str">
            <v>Drinking</v>
          </cell>
          <cell r="E2820" t="str">
            <v>GB</v>
          </cell>
          <cell r="F2820" t="str">
            <v>Mainstream</v>
          </cell>
          <cell r="G2820" t="str">
            <v>Non-Cream Liqueur</v>
          </cell>
          <cell r="H2820" t="str">
            <v>25ml</v>
          </cell>
          <cell r="I2820" t="str">
            <v>B: £3 - £3.50</v>
          </cell>
          <cell r="J2820">
            <v>236</v>
          </cell>
          <cell r="K2820">
            <v>514.1</v>
          </cell>
          <cell r="L2820">
            <v>215.24527850812038</v>
          </cell>
        </row>
        <row r="2821">
          <cell r="B2821" t="str">
            <v>GBDrinkingMainstreamNon-Cream LiqueurA: &lt;£3</v>
          </cell>
          <cell r="C2821" t="str">
            <v>Total</v>
          </cell>
          <cell r="D2821" t="str">
            <v>Drinking</v>
          </cell>
          <cell r="E2821" t="str">
            <v>GB</v>
          </cell>
          <cell r="F2821" t="str">
            <v>Mainstream</v>
          </cell>
          <cell r="G2821" t="str">
            <v>Non-Cream Liqueur</v>
          </cell>
          <cell r="H2821" t="str">
            <v>25ml</v>
          </cell>
          <cell r="I2821" t="str">
            <v>A: &lt;£3</v>
          </cell>
          <cell r="J2821">
            <v>432</v>
          </cell>
          <cell r="K2821">
            <v>206.01</v>
          </cell>
          <cell r="L2821">
            <v>87.859067860233608</v>
          </cell>
        </row>
        <row r="2822">
          <cell r="B2822" t="str">
            <v>GBDrinkingPremiumNon-Cream LiqueurH: &gt;£6</v>
          </cell>
          <cell r="C2822" t="str">
            <v>Total</v>
          </cell>
          <cell r="D2822" t="str">
            <v>Drinking</v>
          </cell>
          <cell r="E2822" t="str">
            <v>GB</v>
          </cell>
          <cell r="F2822" t="str">
            <v>Premium</v>
          </cell>
          <cell r="G2822" t="str">
            <v>Non-Cream Liqueur</v>
          </cell>
          <cell r="H2822" t="str">
            <v>25ml</v>
          </cell>
          <cell r="I2822" t="str">
            <v>H: &gt;£6</v>
          </cell>
          <cell r="J2822">
            <v>32</v>
          </cell>
          <cell r="K2822">
            <v>412.13</v>
          </cell>
          <cell r="L2822">
            <v>78.583364441930797</v>
          </cell>
        </row>
        <row r="2823">
          <cell r="B2823" t="str">
            <v>GBDrinkingPremiumNon-Cream LiqueurG: £5.50 - £6</v>
          </cell>
          <cell r="C2823" t="str">
            <v>Total</v>
          </cell>
          <cell r="D2823" t="str">
            <v>Drinking</v>
          </cell>
          <cell r="E2823" t="str">
            <v>GB</v>
          </cell>
          <cell r="F2823" t="str">
            <v>Premium</v>
          </cell>
          <cell r="G2823" t="str">
            <v>Non-Cream Liqueur</v>
          </cell>
          <cell r="H2823" t="str">
            <v>25ml</v>
          </cell>
          <cell r="I2823" t="str">
            <v>G: £5.50 - £6</v>
          </cell>
          <cell r="J2823">
            <v>40</v>
          </cell>
          <cell r="K2823">
            <v>574.35</v>
          </cell>
          <cell r="L2823">
            <v>115.8660165245028</v>
          </cell>
        </row>
        <row r="2824">
          <cell r="B2824" t="str">
            <v>GBDrinkingPremiumNon-Cream LiqueurF: £5 - £5.50</v>
          </cell>
          <cell r="C2824" t="str">
            <v>Total</v>
          </cell>
          <cell r="D2824" t="str">
            <v>Drinking</v>
          </cell>
          <cell r="E2824" t="str">
            <v>GB</v>
          </cell>
          <cell r="F2824" t="str">
            <v>Premium</v>
          </cell>
          <cell r="G2824" t="str">
            <v>Non-Cream Liqueur</v>
          </cell>
          <cell r="H2824" t="str">
            <v>25ml</v>
          </cell>
          <cell r="I2824" t="str">
            <v>F: £5 - £5.50</v>
          </cell>
          <cell r="J2824">
            <v>67</v>
          </cell>
          <cell r="K2824">
            <v>253.84</v>
          </cell>
          <cell r="L2824">
            <v>54.790918530101202</v>
          </cell>
        </row>
        <row r="2825">
          <cell r="B2825" t="str">
            <v>GBDrinkingPremiumNon-Cream LiqueurE: £4.50 - £5</v>
          </cell>
          <cell r="C2825" t="str">
            <v>Total</v>
          </cell>
          <cell r="D2825" t="str">
            <v>Drinking</v>
          </cell>
          <cell r="E2825" t="str">
            <v>GB</v>
          </cell>
          <cell r="F2825" t="str">
            <v>Premium</v>
          </cell>
          <cell r="G2825" t="str">
            <v>Non-Cream Liqueur</v>
          </cell>
          <cell r="H2825" t="str">
            <v>25ml</v>
          </cell>
          <cell r="I2825" t="str">
            <v>E: £4.50 - £5</v>
          </cell>
          <cell r="J2825">
            <v>107</v>
          </cell>
          <cell r="K2825">
            <v>323.57</v>
          </cell>
          <cell r="L2825">
            <v>74.168615710129203</v>
          </cell>
        </row>
        <row r="2826">
          <cell r="B2826" t="str">
            <v>GBDrinkingPremiumNon-Cream LiqueurC: £3.50 - £4</v>
          </cell>
          <cell r="C2826" t="str">
            <v>Total</v>
          </cell>
          <cell r="D2826" t="str">
            <v>Drinking</v>
          </cell>
          <cell r="E2826" t="str">
            <v>GB</v>
          </cell>
          <cell r="F2826" t="str">
            <v>Premium</v>
          </cell>
          <cell r="G2826" t="str">
            <v>Non-Cream Liqueur</v>
          </cell>
          <cell r="H2826" t="str">
            <v>25ml</v>
          </cell>
          <cell r="I2826" t="str">
            <v>C: £3.50 - £4</v>
          </cell>
          <cell r="J2826">
            <v>280</v>
          </cell>
          <cell r="K2826">
            <v>303.39</v>
          </cell>
          <cell r="L2826">
            <v>97.663613535675992</v>
          </cell>
        </row>
        <row r="2827">
          <cell r="B2827" t="str">
            <v>GBDrinkingPremiumNon-Cream LiqueurD: £4 - £4.50</v>
          </cell>
          <cell r="C2827" t="str">
            <v>Total</v>
          </cell>
          <cell r="D2827" t="str">
            <v>Drinking</v>
          </cell>
          <cell r="E2827" t="str">
            <v>GB</v>
          </cell>
          <cell r="F2827" t="str">
            <v>Premium</v>
          </cell>
          <cell r="G2827" t="str">
            <v>Non-Cream Liqueur</v>
          </cell>
          <cell r="H2827" t="str">
            <v>25ml</v>
          </cell>
          <cell r="I2827" t="str">
            <v>D: £4 - £4.50</v>
          </cell>
          <cell r="J2827">
            <v>298</v>
          </cell>
          <cell r="K2827">
            <v>269.04000000000002</v>
          </cell>
          <cell r="L2827">
            <v>66.956729650979199</v>
          </cell>
        </row>
        <row r="2828">
          <cell r="B2828" t="str">
            <v>GBDrinkingPremiumNon-Cream LiqueurB: £3 - £3.50</v>
          </cell>
          <cell r="C2828" t="str">
            <v>Total</v>
          </cell>
          <cell r="D2828" t="str">
            <v>Drinking</v>
          </cell>
          <cell r="E2828" t="str">
            <v>GB</v>
          </cell>
          <cell r="F2828" t="str">
            <v>Premium</v>
          </cell>
          <cell r="G2828" t="str">
            <v>Non-Cream Liqueur</v>
          </cell>
          <cell r="H2828" t="str">
            <v>25ml</v>
          </cell>
          <cell r="I2828" t="str">
            <v>B: £3 - £3.50</v>
          </cell>
          <cell r="J2828">
            <v>385</v>
          </cell>
          <cell r="K2828">
            <v>288.64999999999998</v>
          </cell>
          <cell r="L2828">
            <v>109.91699387909561</v>
          </cell>
        </row>
        <row r="2829">
          <cell r="B2829" t="str">
            <v>GBDrinkingPremiumNon-Cream LiqueurA: &lt;£3</v>
          </cell>
          <cell r="C2829" t="str">
            <v>Total</v>
          </cell>
          <cell r="D2829" t="str">
            <v>Drinking</v>
          </cell>
          <cell r="E2829" t="str">
            <v>GB</v>
          </cell>
          <cell r="F2829" t="str">
            <v>Premium</v>
          </cell>
          <cell r="G2829" t="str">
            <v>Non-Cream Liqueur</v>
          </cell>
          <cell r="H2829" t="str">
            <v>25ml</v>
          </cell>
          <cell r="I2829" t="str">
            <v>A: &lt;£3</v>
          </cell>
          <cell r="J2829">
            <v>409</v>
          </cell>
          <cell r="K2829">
            <v>170.1</v>
          </cell>
          <cell r="L2829">
            <v>68.240213747367591</v>
          </cell>
        </row>
        <row r="2830">
          <cell r="B2830" t="str">
            <v>GBDrinkingTotalNon-Cream LiqueurH: &gt;£6</v>
          </cell>
          <cell r="C2830" t="str">
            <v>Total</v>
          </cell>
          <cell r="D2830" t="str">
            <v>Drinking</v>
          </cell>
          <cell r="E2830" t="str">
            <v>GB</v>
          </cell>
          <cell r="F2830" t="str">
            <v>Total</v>
          </cell>
          <cell r="G2830" t="str">
            <v>Non-Cream Liqueur</v>
          </cell>
          <cell r="H2830" t="str">
            <v>25ml</v>
          </cell>
          <cell r="I2830" t="str">
            <v>H: &gt;£6</v>
          </cell>
          <cell r="J2830">
            <v>33</v>
          </cell>
          <cell r="K2830">
            <v>414.1</v>
          </cell>
          <cell r="L2830">
            <v>78.575593491475999</v>
          </cell>
        </row>
        <row r="2831">
          <cell r="B2831" t="str">
            <v>GBDrinkingTotalNon-Cream LiqueurG: £5.50 - £6</v>
          </cell>
          <cell r="C2831" t="str">
            <v>Total</v>
          </cell>
          <cell r="D2831" t="str">
            <v>Drinking</v>
          </cell>
          <cell r="E2831" t="str">
            <v>GB</v>
          </cell>
          <cell r="F2831" t="str">
            <v>Total</v>
          </cell>
          <cell r="G2831" t="str">
            <v>Non-Cream Liqueur</v>
          </cell>
          <cell r="H2831" t="str">
            <v>25ml</v>
          </cell>
          <cell r="I2831" t="str">
            <v>G: £5.50 - £6</v>
          </cell>
          <cell r="J2831">
            <v>42</v>
          </cell>
          <cell r="K2831">
            <v>580</v>
          </cell>
          <cell r="L2831">
            <v>116.6143747119808</v>
          </cell>
        </row>
        <row r="2832">
          <cell r="B2832" t="str">
            <v>GBDrinkingTotalNon-Cream LiqueurF: £5 - £5.50</v>
          </cell>
          <cell r="C2832" t="str">
            <v>Total</v>
          </cell>
          <cell r="D2832" t="str">
            <v>Drinking</v>
          </cell>
          <cell r="E2832" t="str">
            <v>GB</v>
          </cell>
          <cell r="F2832" t="str">
            <v>Total</v>
          </cell>
          <cell r="G2832" t="str">
            <v>Non-Cream Liqueur</v>
          </cell>
          <cell r="H2832" t="str">
            <v>25ml</v>
          </cell>
          <cell r="I2832" t="str">
            <v>F: £5 - £5.50</v>
          </cell>
          <cell r="J2832">
            <v>69</v>
          </cell>
          <cell r="K2832">
            <v>255.24</v>
          </cell>
          <cell r="L2832">
            <v>55.1653580935684</v>
          </cell>
        </row>
        <row r="2833">
          <cell r="B2833" t="str">
            <v>GBDrinkingTotalNon-Cream LiqueurE: £4.50 - £5</v>
          </cell>
          <cell r="C2833" t="str">
            <v>Total</v>
          </cell>
          <cell r="D2833" t="str">
            <v>Drinking</v>
          </cell>
          <cell r="E2833" t="str">
            <v>GB</v>
          </cell>
          <cell r="F2833" t="str">
            <v>Total</v>
          </cell>
          <cell r="G2833" t="str">
            <v>Non-Cream Liqueur</v>
          </cell>
          <cell r="H2833" t="str">
            <v>25ml</v>
          </cell>
          <cell r="I2833" t="str">
            <v>E: £4.50 - £5</v>
          </cell>
          <cell r="J2833">
            <v>127</v>
          </cell>
          <cell r="K2833">
            <v>391.36</v>
          </cell>
          <cell r="L2833">
            <v>90.742545313762008</v>
          </cell>
        </row>
        <row r="2834">
          <cell r="B2834" t="str">
            <v>GBDrinkingTotalNon-Cream LiqueurD: £4 - £4.50</v>
          </cell>
          <cell r="C2834" t="str">
            <v>Total</v>
          </cell>
          <cell r="D2834" t="str">
            <v>Drinking</v>
          </cell>
          <cell r="E2834" t="str">
            <v>GB</v>
          </cell>
          <cell r="F2834" t="str">
            <v>Total</v>
          </cell>
          <cell r="G2834" t="str">
            <v>Non-Cream Liqueur</v>
          </cell>
          <cell r="H2834" t="str">
            <v>25ml</v>
          </cell>
          <cell r="I2834" t="str">
            <v>D: £4 - £4.50</v>
          </cell>
          <cell r="J2834">
            <v>329</v>
          </cell>
          <cell r="K2834">
            <v>275.26</v>
          </cell>
          <cell r="L2834">
            <v>69.126350401160394</v>
          </cell>
        </row>
        <row r="2835">
          <cell r="B2835" t="str">
            <v>GBDrinkingTotalNon-Cream LiqueurC: £3.50 - £4</v>
          </cell>
          <cell r="C2835" t="str">
            <v>Total</v>
          </cell>
          <cell r="D2835" t="str">
            <v>Drinking</v>
          </cell>
          <cell r="E2835" t="str">
            <v>GB</v>
          </cell>
          <cell r="F2835" t="str">
            <v>Total</v>
          </cell>
          <cell r="G2835" t="str">
            <v>Non-Cream Liqueur</v>
          </cell>
          <cell r="H2835" t="str">
            <v>25ml</v>
          </cell>
          <cell r="I2835" t="str">
            <v>C: £3.50 - £4</v>
          </cell>
          <cell r="J2835">
            <v>358</v>
          </cell>
          <cell r="K2835">
            <v>360.6</v>
          </cell>
          <cell r="L2835">
            <v>123.13667893327279</v>
          </cell>
        </row>
        <row r="2836">
          <cell r="B2836" t="str">
            <v>GBDrinkingTotalNon-Cream LiqueurB: £3 - £3.50</v>
          </cell>
          <cell r="C2836" t="str">
            <v>Total</v>
          </cell>
          <cell r="D2836" t="str">
            <v>Drinking</v>
          </cell>
          <cell r="E2836" t="str">
            <v>GB</v>
          </cell>
          <cell r="F2836" t="str">
            <v>Total</v>
          </cell>
          <cell r="G2836" t="str">
            <v>Non-Cream Liqueur</v>
          </cell>
          <cell r="H2836" t="str">
            <v>25ml</v>
          </cell>
          <cell r="I2836" t="str">
            <v>B: £3 - £3.50</v>
          </cell>
          <cell r="J2836">
            <v>621</v>
          </cell>
          <cell r="K2836">
            <v>374.33</v>
          </cell>
          <cell r="L2836">
            <v>149.9451342534108</v>
          </cell>
        </row>
        <row r="2837">
          <cell r="B2837" t="str">
            <v>GBDrinkingTotalNon-Cream LiqueurA: &lt;£3</v>
          </cell>
          <cell r="C2837" t="str">
            <v>Total</v>
          </cell>
          <cell r="D2837" t="str">
            <v>Drinking</v>
          </cell>
          <cell r="E2837" t="str">
            <v>GB</v>
          </cell>
          <cell r="F2837" t="str">
            <v>Total</v>
          </cell>
          <cell r="G2837" t="str">
            <v>Non-Cream Liqueur</v>
          </cell>
          <cell r="H2837" t="str">
            <v>25ml</v>
          </cell>
          <cell r="I2837" t="str">
            <v>A: &lt;£3</v>
          </cell>
          <cell r="J2837">
            <v>841</v>
          </cell>
          <cell r="K2837">
            <v>188.54</v>
          </cell>
          <cell r="L2837">
            <v>78.317912887389198</v>
          </cell>
        </row>
        <row r="2838">
          <cell r="B2838" t="str">
            <v>LondonDrinkingMainstreamNon-Cream LiqueurB: £3 - £3.50</v>
          </cell>
          <cell r="C2838" t="str">
            <v>Total</v>
          </cell>
          <cell r="D2838" t="str">
            <v>Drinking</v>
          </cell>
          <cell r="E2838" t="str">
            <v>London</v>
          </cell>
          <cell r="F2838" t="str">
            <v>Mainstream</v>
          </cell>
          <cell r="G2838" t="str">
            <v>Non-Cream Liqueur</v>
          </cell>
          <cell r="H2838" t="str">
            <v>25ml</v>
          </cell>
          <cell r="I2838" t="str">
            <v>B: £3 - £3.50</v>
          </cell>
          <cell r="J2838">
            <v>47</v>
          </cell>
          <cell r="K2838">
            <v>471.83</v>
          </cell>
          <cell r="L2838">
            <v>192.05933512422959</v>
          </cell>
        </row>
        <row r="2839">
          <cell r="B2839" t="str">
            <v>LondonDrinkingPremiumNon-Cream LiqueurA: &lt;£3</v>
          </cell>
          <cell r="C2839" t="str">
            <v>Total</v>
          </cell>
          <cell r="D2839" t="str">
            <v>Drinking</v>
          </cell>
          <cell r="E2839" t="str">
            <v>London</v>
          </cell>
          <cell r="F2839" t="str">
            <v>Premium</v>
          </cell>
          <cell r="G2839" t="str">
            <v>Non-Cream Liqueur</v>
          </cell>
          <cell r="H2839" t="str">
            <v>25ml</v>
          </cell>
          <cell r="I2839" t="str">
            <v>A: &lt;£3</v>
          </cell>
          <cell r="J2839">
            <v>43</v>
          </cell>
          <cell r="K2839">
            <v>167.57</v>
          </cell>
          <cell r="L2839">
            <v>64.602568364375998</v>
          </cell>
        </row>
        <row r="2840">
          <cell r="B2840" t="str">
            <v>LondonDrinkingPremiumNon-Cream LiqueurF: £5 - £5.50</v>
          </cell>
          <cell r="C2840" t="str">
            <v>Total</v>
          </cell>
          <cell r="D2840" t="str">
            <v>Drinking</v>
          </cell>
          <cell r="E2840" t="str">
            <v>London</v>
          </cell>
          <cell r="F2840" t="str">
            <v>Premium</v>
          </cell>
          <cell r="G2840" t="str">
            <v>Non-Cream Liqueur</v>
          </cell>
          <cell r="H2840" t="str">
            <v>25ml</v>
          </cell>
          <cell r="I2840" t="str">
            <v>F: £5 - £5.50</v>
          </cell>
          <cell r="J2840">
            <v>49</v>
          </cell>
          <cell r="K2840">
            <v>267.05</v>
          </cell>
          <cell r="L2840">
            <v>59.003956078506796</v>
          </cell>
        </row>
        <row r="2841">
          <cell r="B2841" t="str">
            <v>LondonDrinkingPremiumNon-Cream LiqueurE: £4.50 - £5</v>
          </cell>
          <cell r="C2841" t="str">
            <v>Total</v>
          </cell>
          <cell r="D2841" t="str">
            <v>Drinking</v>
          </cell>
          <cell r="E2841" t="str">
            <v>London</v>
          </cell>
          <cell r="F2841" t="str">
            <v>Premium</v>
          </cell>
          <cell r="G2841" t="str">
            <v>Non-Cream Liqueur</v>
          </cell>
          <cell r="H2841" t="str">
            <v>25ml</v>
          </cell>
          <cell r="I2841" t="str">
            <v>E: £4.50 - £5</v>
          </cell>
          <cell r="J2841">
            <v>78</v>
          </cell>
          <cell r="K2841">
            <v>208.67</v>
          </cell>
          <cell r="L2841">
            <v>46.946857736199597</v>
          </cell>
        </row>
        <row r="2842">
          <cell r="B2842" t="str">
            <v>LondonDrinkingPremiumNon-Cream LiqueurB: £3 - £3.50</v>
          </cell>
          <cell r="C2842" t="str">
            <v>Total</v>
          </cell>
          <cell r="D2842" t="str">
            <v>Drinking</v>
          </cell>
          <cell r="E2842" t="str">
            <v>London</v>
          </cell>
          <cell r="F2842" t="str">
            <v>Premium</v>
          </cell>
          <cell r="G2842" t="str">
            <v>Non-Cream Liqueur</v>
          </cell>
          <cell r="H2842" t="str">
            <v>25ml</v>
          </cell>
          <cell r="I2842" t="str">
            <v>B: £3 - £3.50</v>
          </cell>
          <cell r="J2842">
            <v>100</v>
          </cell>
          <cell r="K2842">
            <v>317.39999999999998</v>
          </cell>
          <cell r="L2842">
            <v>120.71542678459041</v>
          </cell>
        </row>
        <row r="2843">
          <cell r="B2843" t="str">
            <v>LondonDrinkingPremiumNon-Cream LiqueurC: £3.50 - £4</v>
          </cell>
          <cell r="C2843" t="str">
            <v>Total</v>
          </cell>
          <cell r="D2843" t="str">
            <v>Drinking</v>
          </cell>
          <cell r="E2843" t="str">
            <v>London</v>
          </cell>
          <cell r="F2843" t="str">
            <v>Premium</v>
          </cell>
          <cell r="G2843" t="str">
            <v>Non-Cream Liqueur</v>
          </cell>
          <cell r="H2843" t="str">
            <v>25ml</v>
          </cell>
          <cell r="I2843" t="str">
            <v>C: £3.50 - £4</v>
          </cell>
          <cell r="J2843">
            <v>105</v>
          </cell>
          <cell r="K2843">
            <v>317.27</v>
          </cell>
          <cell r="L2843">
            <v>101.00780233424321</v>
          </cell>
        </row>
        <row r="2844">
          <cell r="B2844" t="str">
            <v>LondonDrinkingPremiumNon-Cream LiqueurD: £4 - £4.50</v>
          </cell>
          <cell r="C2844" t="str">
            <v>Total</v>
          </cell>
          <cell r="D2844" t="str">
            <v>Drinking</v>
          </cell>
          <cell r="E2844" t="str">
            <v>London</v>
          </cell>
          <cell r="F2844" t="str">
            <v>Premium</v>
          </cell>
          <cell r="G2844" t="str">
            <v>Non-Cream Liqueur</v>
          </cell>
          <cell r="H2844" t="str">
            <v>25ml</v>
          </cell>
          <cell r="I2844" t="str">
            <v>D: £4 - £4.50</v>
          </cell>
          <cell r="J2844">
            <v>198</v>
          </cell>
          <cell r="K2844">
            <v>209.77</v>
          </cell>
          <cell r="L2844">
            <v>52.895656582845206</v>
          </cell>
        </row>
        <row r="2845">
          <cell r="B2845" t="str">
            <v>LondonDrinkingTotalNon-Cream LiqueurF: £5 - £5.50</v>
          </cell>
          <cell r="C2845" t="str">
            <v>Total</v>
          </cell>
          <cell r="D2845" t="str">
            <v>Drinking</v>
          </cell>
          <cell r="E2845" t="str">
            <v>London</v>
          </cell>
          <cell r="F2845" t="str">
            <v>Total</v>
          </cell>
          <cell r="G2845" t="str">
            <v>Non-Cream Liqueur</v>
          </cell>
          <cell r="H2845" t="str">
            <v>25ml</v>
          </cell>
          <cell r="I2845" t="str">
            <v>F: £5 - £5.50</v>
          </cell>
          <cell r="J2845">
            <v>51</v>
          </cell>
          <cell r="K2845">
            <v>268.42</v>
          </cell>
          <cell r="L2845">
            <v>59.345333623260402</v>
          </cell>
        </row>
        <row r="2846">
          <cell r="B2846" t="str">
            <v>LondonDrinkingTotalNon-Cream LiqueurA: &lt;£3</v>
          </cell>
          <cell r="C2846" t="str">
            <v>Total</v>
          </cell>
          <cell r="D2846" t="str">
            <v>Drinking</v>
          </cell>
          <cell r="E2846" t="str">
            <v>London</v>
          </cell>
          <cell r="F2846" t="str">
            <v>Total</v>
          </cell>
          <cell r="G2846" t="str">
            <v>Non-Cream Liqueur</v>
          </cell>
          <cell r="H2846" t="str">
            <v>25ml</v>
          </cell>
          <cell r="I2846" t="str">
            <v>A: &lt;£3</v>
          </cell>
          <cell r="J2846">
            <v>60</v>
          </cell>
          <cell r="K2846">
            <v>197.26</v>
          </cell>
          <cell r="L2846">
            <v>77.142133521870406</v>
          </cell>
        </row>
        <row r="2847">
          <cell r="B2847" t="str">
            <v>LondonDrinkingTotalNon-Cream LiqueurE: £4.50 - £5</v>
          </cell>
          <cell r="C2847" t="str">
            <v>Total</v>
          </cell>
          <cell r="D2847" t="str">
            <v>Drinking</v>
          </cell>
          <cell r="E2847" t="str">
            <v>London</v>
          </cell>
          <cell r="F2847" t="str">
            <v>Total</v>
          </cell>
          <cell r="G2847" t="str">
            <v>Non-Cream Liqueur</v>
          </cell>
          <cell r="H2847" t="str">
            <v>25ml</v>
          </cell>
          <cell r="I2847" t="str">
            <v>E: £4.50 - £5</v>
          </cell>
          <cell r="J2847">
            <v>91</v>
          </cell>
          <cell r="K2847">
            <v>261.25</v>
          </cell>
          <cell r="L2847">
            <v>60.994225247237999</v>
          </cell>
        </row>
        <row r="2848">
          <cell r="B2848" t="str">
            <v>LondonDrinkingTotalNon-Cream LiqueurC: £3.50 - £4</v>
          </cell>
          <cell r="C2848" t="str">
            <v>Total</v>
          </cell>
          <cell r="D2848" t="str">
            <v>Drinking</v>
          </cell>
          <cell r="E2848" t="str">
            <v>London</v>
          </cell>
          <cell r="F2848" t="str">
            <v>Total</v>
          </cell>
          <cell r="G2848" t="str">
            <v>Non-Cream Liqueur</v>
          </cell>
          <cell r="H2848" t="str">
            <v>25ml</v>
          </cell>
          <cell r="I2848" t="str">
            <v>C: £3.50 - £4</v>
          </cell>
          <cell r="J2848">
            <v>131</v>
          </cell>
          <cell r="K2848">
            <v>349.24</v>
          </cell>
          <cell r="L2848">
            <v>114.6381128520504</v>
          </cell>
        </row>
        <row r="2849">
          <cell r="B2849" t="str">
            <v>LondonDrinkingTotalNon-Cream LiqueurB: £3 - £3.50</v>
          </cell>
          <cell r="C2849" t="str">
            <v>Total</v>
          </cell>
          <cell r="D2849" t="str">
            <v>Drinking</v>
          </cell>
          <cell r="E2849" t="str">
            <v>London</v>
          </cell>
          <cell r="F2849" t="str">
            <v>Total</v>
          </cell>
          <cell r="G2849" t="str">
            <v>Non-Cream Liqueur</v>
          </cell>
          <cell r="H2849" t="str">
            <v>25ml</v>
          </cell>
          <cell r="I2849" t="str">
            <v>B: £3 - £3.50</v>
          </cell>
          <cell r="J2849">
            <v>147</v>
          </cell>
          <cell r="K2849">
            <v>366.77</v>
          </cell>
          <cell r="L2849">
            <v>143.52606414488321</v>
          </cell>
        </row>
        <row r="2850">
          <cell r="B2850" t="str">
            <v>LondonDrinkingTotalNon-Cream LiqueurD: £4 - £4.50</v>
          </cell>
          <cell r="C2850" t="str">
            <v>Total</v>
          </cell>
          <cell r="D2850" t="str">
            <v>Drinking</v>
          </cell>
          <cell r="E2850" t="str">
            <v>London</v>
          </cell>
          <cell r="F2850" t="str">
            <v>Total</v>
          </cell>
          <cell r="G2850" t="str">
            <v>Non-Cream Liqueur</v>
          </cell>
          <cell r="H2850" t="str">
            <v>25ml</v>
          </cell>
          <cell r="I2850" t="str">
            <v>D: £4 - £4.50</v>
          </cell>
          <cell r="J2850">
            <v>208</v>
          </cell>
          <cell r="K2850">
            <v>207.79</v>
          </cell>
          <cell r="L2850">
            <v>52.533434380122799</v>
          </cell>
        </row>
        <row r="2851">
          <cell r="B2851" t="str">
            <v>North EnglandDrinkingMainstreamNon-Cream LiqueurB: £3 - £3.50</v>
          </cell>
          <cell r="C2851" t="str">
            <v>Total</v>
          </cell>
          <cell r="D2851" t="str">
            <v>Drinking</v>
          </cell>
          <cell r="E2851" t="str">
            <v>North England</v>
          </cell>
          <cell r="F2851" t="str">
            <v>Mainstream</v>
          </cell>
          <cell r="G2851" t="str">
            <v>Non-Cream Liqueur</v>
          </cell>
          <cell r="H2851" t="str">
            <v>25ml</v>
          </cell>
          <cell r="I2851" t="str">
            <v>B: £3 - £3.50</v>
          </cell>
          <cell r="J2851">
            <v>67</v>
          </cell>
          <cell r="K2851">
            <v>463.84</v>
          </cell>
          <cell r="L2851">
            <v>209.0783221853608</v>
          </cell>
        </row>
        <row r="2852">
          <cell r="B2852" t="str">
            <v>North EnglandDrinkingMainstreamNon-Cream LiqueurA: &lt;£3</v>
          </cell>
          <cell r="C2852" t="str">
            <v>Total</v>
          </cell>
          <cell r="D2852" t="str">
            <v>Drinking</v>
          </cell>
          <cell r="E2852" t="str">
            <v>North England</v>
          </cell>
          <cell r="F2852" t="str">
            <v>Mainstream</v>
          </cell>
          <cell r="G2852" t="str">
            <v>Non-Cream Liqueur</v>
          </cell>
          <cell r="H2852" t="str">
            <v>25ml</v>
          </cell>
          <cell r="I2852" t="str">
            <v>A: &lt;£3</v>
          </cell>
          <cell r="J2852">
            <v>162</v>
          </cell>
          <cell r="K2852">
            <v>185.49</v>
          </cell>
          <cell r="L2852">
            <v>81.363345281052403</v>
          </cell>
        </row>
        <row r="2853">
          <cell r="B2853" t="str">
            <v>North EnglandDrinkingPremiumNon-Cream LiqueurC: £3.50 - £4</v>
          </cell>
          <cell r="C2853" t="str">
            <v>Total</v>
          </cell>
          <cell r="D2853" t="str">
            <v>Drinking</v>
          </cell>
          <cell r="E2853" t="str">
            <v>North England</v>
          </cell>
          <cell r="F2853" t="str">
            <v>Premium</v>
          </cell>
          <cell r="G2853" t="str">
            <v>Non-Cream Liqueur</v>
          </cell>
          <cell r="H2853" t="str">
            <v>25ml</v>
          </cell>
          <cell r="I2853" t="str">
            <v>C: £3.50 - £4</v>
          </cell>
          <cell r="J2853">
            <v>42</v>
          </cell>
          <cell r="K2853">
            <v>298.93</v>
          </cell>
          <cell r="L2853">
            <v>95.074727530668412</v>
          </cell>
        </row>
        <row r="2854">
          <cell r="B2854" t="str">
            <v>North EnglandDrinkingPremiumNon-Cream LiqueurB: £3 - £3.50</v>
          </cell>
          <cell r="C2854" t="str">
            <v>Total</v>
          </cell>
          <cell r="D2854" t="str">
            <v>Drinking</v>
          </cell>
          <cell r="E2854" t="str">
            <v>North England</v>
          </cell>
          <cell r="F2854" t="str">
            <v>Premium</v>
          </cell>
          <cell r="G2854" t="str">
            <v>Non-Cream Liqueur</v>
          </cell>
          <cell r="H2854" t="str">
            <v>25ml</v>
          </cell>
          <cell r="I2854" t="str">
            <v>B: £3 - £3.50</v>
          </cell>
          <cell r="J2854">
            <v>87</v>
          </cell>
          <cell r="K2854">
            <v>297.29000000000002</v>
          </cell>
          <cell r="L2854">
            <v>118.361768807476</v>
          </cell>
        </row>
        <row r="2855">
          <cell r="B2855" t="str">
            <v>North EnglandDrinkingPremiumNon-Cream LiqueurA: &lt;£3</v>
          </cell>
          <cell r="C2855" t="str">
            <v>Total</v>
          </cell>
          <cell r="D2855" t="str">
            <v>Drinking</v>
          </cell>
          <cell r="E2855" t="str">
            <v>North England</v>
          </cell>
          <cell r="F2855" t="str">
            <v>Premium</v>
          </cell>
          <cell r="G2855" t="str">
            <v>Non-Cream Liqueur</v>
          </cell>
          <cell r="H2855" t="str">
            <v>25ml</v>
          </cell>
          <cell r="I2855" t="str">
            <v>A: &lt;£3</v>
          </cell>
          <cell r="J2855">
            <v>140</v>
          </cell>
          <cell r="K2855">
            <v>175.01</v>
          </cell>
          <cell r="L2855">
            <v>71.491241612830393</v>
          </cell>
        </row>
        <row r="2856">
          <cell r="B2856" t="str">
            <v>North EnglandDrinkingTotalNon-Cream LiqueurD: £4 - £4.50</v>
          </cell>
          <cell r="C2856" t="str">
            <v>Total</v>
          </cell>
          <cell r="D2856" t="str">
            <v>Drinking</v>
          </cell>
          <cell r="E2856" t="str">
            <v>North England</v>
          </cell>
          <cell r="F2856" t="str">
            <v>Total</v>
          </cell>
          <cell r="G2856" t="str">
            <v>Non-Cream Liqueur</v>
          </cell>
          <cell r="H2856" t="str">
            <v>25ml</v>
          </cell>
          <cell r="I2856" t="str">
            <v>D: £4 - £4.50</v>
          </cell>
          <cell r="J2856">
            <v>31</v>
          </cell>
          <cell r="K2856">
            <v>408.4</v>
          </cell>
          <cell r="L2856">
            <v>103.96351618811281</v>
          </cell>
        </row>
        <row r="2857">
          <cell r="B2857" t="str">
            <v>North EnglandDrinkingTotalNon-Cream LiqueurC: £3.50 - £4</v>
          </cell>
          <cell r="C2857" t="str">
            <v>Total</v>
          </cell>
          <cell r="D2857" t="str">
            <v>Drinking</v>
          </cell>
          <cell r="E2857" t="str">
            <v>North England</v>
          </cell>
          <cell r="F2857" t="str">
            <v>Total</v>
          </cell>
          <cell r="G2857" t="str">
            <v>Non-Cream Liqueur</v>
          </cell>
          <cell r="H2857" t="str">
            <v>25ml</v>
          </cell>
          <cell r="I2857" t="str">
            <v>C: £3.50 - £4</v>
          </cell>
          <cell r="J2857">
            <v>55</v>
          </cell>
          <cell r="K2857">
            <v>390.66</v>
          </cell>
          <cell r="L2857">
            <v>134.08023238895399</v>
          </cell>
        </row>
        <row r="2858">
          <cell r="B2858" t="str">
            <v>North EnglandDrinkingTotalNon-Cream LiqueurB: £3 - £3.50</v>
          </cell>
          <cell r="C2858" t="str">
            <v>Total</v>
          </cell>
          <cell r="D2858" t="str">
            <v>Drinking</v>
          </cell>
          <cell r="E2858" t="str">
            <v>North England</v>
          </cell>
          <cell r="F2858" t="str">
            <v>Total</v>
          </cell>
          <cell r="G2858" t="str">
            <v>Non-Cream Liqueur</v>
          </cell>
          <cell r="H2858" t="str">
            <v>25ml</v>
          </cell>
          <cell r="I2858" t="str">
            <v>B: £3 - £3.50</v>
          </cell>
          <cell r="J2858">
            <v>154</v>
          </cell>
          <cell r="K2858">
            <v>369.75</v>
          </cell>
          <cell r="L2858">
            <v>157.82936021213999</v>
          </cell>
        </row>
        <row r="2859">
          <cell r="B2859" t="str">
            <v>North EnglandDrinkingTotalNon-Cream LiqueurA: &lt;£3</v>
          </cell>
          <cell r="C2859" t="str">
            <v>Total</v>
          </cell>
          <cell r="D2859" t="str">
            <v>Drinking</v>
          </cell>
          <cell r="E2859" t="str">
            <v>North England</v>
          </cell>
          <cell r="F2859" t="str">
            <v>Total</v>
          </cell>
          <cell r="G2859" t="str">
            <v>Non-Cream Liqueur</v>
          </cell>
          <cell r="H2859" t="str">
            <v>25ml</v>
          </cell>
          <cell r="I2859" t="str">
            <v>A: &lt;£3</v>
          </cell>
          <cell r="J2859">
            <v>302</v>
          </cell>
          <cell r="K2859">
            <v>180.63</v>
          </cell>
          <cell r="L2859">
            <v>76.786873381876802</v>
          </cell>
        </row>
        <row r="2860">
          <cell r="B2860" t="str">
            <v>ScotlandDrinkingPremiumNon-Cream LiqueurB: £3 - £3.50</v>
          </cell>
          <cell r="C2860" t="str">
            <v>Total</v>
          </cell>
          <cell r="D2860" t="str">
            <v>Drinking</v>
          </cell>
          <cell r="E2860" t="str">
            <v>Scotland</v>
          </cell>
          <cell r="F2860" t="str">
            <v>Premium</v>
          </cell>
          <cell r="G2860" t="str">
            <v>Non-Cream Liqueur</v>
          </cell>
          <cell r="H2860" t="str">
            <v>25ml</v>
          </cell>
          <cell r="I2860" t="str">
            <v>B: £3 - £3.50</v>
          </cell>
          <cell r="J2860">
            <v>35</v>
          </cell>
          <cell r="K2860">
            <v>274.70999999999998</v>
          </cell>
          <cell r="L2860">
            <v>112.64871306408841</v>
          </cell>
        </row>
        <row r="2861">
          <cell r="B2861" t="str">
            <v>ScotlandDrinkingTotalNon-Cream LiqueurA: &lt;£3</v>
          </cell>
          <cell r="C2861" t="str">
            <v>Total</v>
          </cell>
          <cell r="D2861" t="str">
            <v>Drinking</v>
          </cell>
          <cell r="E2861" t="str">
            <v>Scotland</v>
          </cell>
          <cell r="F2861" t="str">
            <v>Total</v>
          </cell>
          <cell r="G2861" t="str">
            <v>Non-Cream Liqueur</v>
          </cell>
          <cell r="H2861" t="str">
            <v>25ml</v>
          </cell>
          <cell r="I2861" t="str">
            <v>A: &lt;£3</v>
          </cell>
          <cell r="J2861">
            <v>36</v>
          </cell>
          <cell r="K2861">
            <v>163.26</v>
          </cell>
          <cell r="L2861">
            <v>66.374198440059601</v>
          </cell>
        </row>
        <row r="2862">
          <cell r="B2862" t="str">
            <v>ScotlandDrinkingTotalNon-Cream LiqueurB: £3 - £3.50</v>
          </cell>
          <cell r="C2862" t="str">
            <v>Total</v>
          </cell>
          <cell r="D2862" t="str">
            <v>Drinking</v>
          </cell>
          <cell r="E2862" t="str">
            <v>Scotland</v>
          </cell>
          <cell r="F2862" t="str">
            <v>Total</v>
          </cell>
          <cell r="G2862" t="str">
            <v>Non-Cream Liqueur</v>
          </cell>
          <cell r="H2862" t="str">
            <v>25ml</v>
          </cell>
          <cell r="I2862" t="str">
            <v>B: £3 - £3.50</v>
          </cell>
          <cell r="J2862">
            <v>54</v>
          </cell>
          <cell r="K2862">
            <v>248.56</v>
          </cell>
          <cell r="L2862">
            <v>104.9126701486616</v>
          </cell>
        </row>
        <row r="2863">
          <cell r="B2863" t="str">
            <v>South EnglandDrinkingMainstreamNon-Cream LiqueurA: &lt;£3</v>
          </cell>
          <cell r="C2863" t="str">
            <v>Total</v>
          </cell>
          <cell r="D2863" t="str">
            <v>Drinking</v>
          </cell>
          <cell r="E2863" t="str">
            <v>South England</v>
          </cell>
          <cell r="F2863" t="str">
            <v>Mainstream</v>
          </cell>
          <cell r="G2863" t="str">
            <v>Non-Cream Liqueur</v>
          </cell>
          <cell r="H2863" t="str">
            <v>25ml</v>
          </cell>
          <cell r="I2863" t="str">
            <v>A: &lt;£3</v>
          </cell>
          <cell r="J2863">
            <v>43</v>
          </cell>
          <cell r="K2863">
            <v>454.97</v>
          </cell>
          <cell r="L2863">
            <v>189.66959397801281</v>
          </cell>
        </row>
        <row r="2864">
          <cell r="B2864" t="str">
            <v>South EnglandDrinkingMainstreamNon-Cream LiqueurB: £3 - £3.50</v>
          </cell>
          <cell r="C2864" t="str">
            <v>Total</v>
          </cell>
          <cell r="D2864" t="str">
            <v>Drinking</v>
          </cell>
          <cell r="E2864" t="str">
            <v>South England</v>
          </cell>
          <cell r="F2864" t="str">
            <v>Mainstream</v>
          </cell>
          <cell r="G2864" t="str">
            <v>Non-Cream Liqueur</v>
          </cell>
          <cell r="H2864" t="str">
            <v>25ml</v>
          </cell>
          <cell r="I2864" t="str">
            <v>B: £3 - £3.50</v>
          </cell>
          <cell r="J2864">
            <v>46</v>
          </cell>
          <cell r="K2864">
            <v>676.68</v>
          </cell>
          <cell r="L2864">
            <v>275.92668675904281</v>
          </cell>
        </row>
        <row r="2865">
          <cell r="B2865" t="str">
            <v>South EnglandDrinkingPremiumNon-Cream LiqueurD: £4 - £4.50</v>
          </cell>
          <cell r="C2865" t="str">
            <v>Total</v>
          </cell>
          <cell r="D2865" t="str">
            <v>Drinking</v>
          </cell>
          <cell r="E2865" t="str">
            <v>South England</v>
          </cell>
          <cell r="F2865" t="str">
            <v>Premium</v>
          </cell>
          <cell r="G2865" t="str">
            <v>Non-Cream Liqueur</v>
          </cell>
          <cell r="H2865" t="str">
            <v>25ml</v>
          </cell>
          <cell r="I2865" t="str">
            <v>D: £4 - £4.50</v>
          </cell>
          <cell r="J2865">
            <v>41</v>
          </cell>
          <cell r="K2865">
            <v>369.86</v>
          </cell>
          <cell r="L2865">
            <v>87.944808993015599</v>
          </cell>
        </row>
        <row r="2866">
          <cell r="B2866" t="str">
            <v>South EnglandDrinkingPremiumNon-Cream LiqueurA: &lt;£3</v>
          </cell>
          <cell r="C2866" t="str">
            <v>Total</v>
          </cell>
          <cell r="D2866" t="str">
            <v>Drinking</v>
          </cell>
          <cell r="E2866" t="str">
            <v>South England</v>
          </cell>
          <cell r="F2866" t="str">
            <v>Premium</v>
          </cell>
          <cell r="G2866" t="str">
            <v>Non-Cream Liqueur</v>
          </cell>
          <cell r="H2866" t="str">
            <v>25ml</v>
          </cell>
          <cell r="I2866" t="str">
            <v>A: &lt;£3</v>
          </cell>
          <cell r="J2866">
            <v>65</v>
          </cell>
          <cell r="K2866">
            <v>241.05</v>
          </cell>
          <cell r="L2866">
            <v>95.514512027914009</v>
          </cell>
        </row>
        <row r="2867">
          <cell r="B2867" t="str">
            <v>South EnglandDrinkingPremiumNon-Cream LiqueurC: £3.50 - £4</v>
          </cell>
          <cell r="C2867" t="str">
            <v>Total</v>
          </cell>
          <cell r="D2867" t="str">
            <v>Drinking</v>
          </cell>
          <cell r="E2867" t="str">
            <v>South England</v>
          </cell>
          <cell r="F2867" t="str">
            <v>Premium</v>
          </cell>
          <cell r="G2867" t="str">
            <v>Non-Cream Liqueur</v>
          </cell>
          <cell r="H2867" t="str">
            <v>25ml</v>
          </cell>
          <cell r="I2867" t="str">
            <v>C: £3.50 - £4</v>
          </cell>
          <cell r="J2867">
            <v>81</v>
          </cell>
          <cell r="K2867">
            <v>295.25</v>
          </cell>
          <cell r="L2867">
            <v>96.43200402237521</v>
          </cell>
        </row>
        <row r="2868">
          <cell r="B2868" t="str">
            <v>South EnglandDrinkingPremiumNon-Cream LiqueurB: £3 - £3.50</v>
          </cell>
          <cell r="C2868" t="str">
            <v>Total</v>
          </cell>
          <cell r="D2868" t="str">
            <v>Drinking</v>
          </cell>
          <cell r="E2868" t="str">
            <v>South England</v>
          </cell>
          <cell r="F2868" t="str">
            <v>Premium</v>
          </cell>
          <cell r="G2868" t="str">
            <v>Non-Cream Liqueur</v>
          </cell>
          <cell r="H2868" t="str">
            <v>25ml</v>
          </cell>
          <cell r="I2868" t="str">
            <v>B: £3 - £3.50</v>
          </cell>
          <cell r="J2868">
            <v>112</v>
          </cell>
          <cell r="K2868">
            <v>250.66</v>
          </cell>
          <cell r="L2868">
            <v>90.333780593126392</v>
          </cell>
        </row>
        <row r="2869">
          <cell r="B2869" t="str">
            <v>South EnglandDrinkingTotalNon-Cream LiqueurD: £4 - £4.50</v>
          </cell>
          <cell r="C2869" t="str">
            <v>Total</v>
          </cell>
          <cell r="D2869" t="str">
            <v>Drinking</v>
          </cell>
          <cell r="E2869" t="str">
            <v>South England</v>
          </cell>
          <cell r="F2869" t="str">
            <v>Total</v>
          </cell>
          <cell r="G2869" t="str">
            <v>Non-Cream Liqueur</v>
          </cell>
          <cell r="H2869" t="str">
            <v>25ml</v>
          </cell>
          <cell r="I2869" t="str">
            <v>D: £4 - £4.50</v>
          </cell>
          <cell r="J2869">
            <v>50</v>
          </cell>
          <cell r="K2869">
            <v>376.61</v>
          </cell>
          <cell r="L2869">
            <v>94.399041033135603</v>
          </cell>
        </row>
        <row r="2870">
          <cell r="B2870" t="str">
            <v>South EnglandDrinkingTotalNon-Cream LiqueurC: £3.50 - £4</v>
          </cell>
          <cell r="C2870" t="str">
            <v>Total</v>
          </cell>
          <cell r="D2870" t="str">
            <v>Drinking</v>
          </cell>
          <cell r="E2870" t="str">
            <v>South England</v>
          </cell>
          <cell r="F2870" t="str">
            <v>Total</v>
          </cell>
          <cell r="G2870" t="str">
            <v>Non-Cream Liqueur</v>
          </cell>
          <cell r="H2870" t="str">
            <v>25ml</v>
          </cell>
          <cell r="I2870" t="str">
            <v>C: £3.50 - £4</v>
          </cell>
          <cell r="J2870">
            <v>104</v>
          </cell>
          <cell r="K2870">
            <v>341.05</v>
          </cell>
          <cell r="L2870">
            <v>114.3785984572372</v>
          </cell>
        </row>
        <row r="2871">
          <cell r="B2871" t="str">
            <v>South EnglandDrinkingTotalNon-Cream LiqueurA: &lt;£3</v>
          </cell>
          <cell r="C2871" t="str">
            <v>Total</v>
          </cell>
          <cell r="D2871" t="str">
            <v>Drinking</v>
          </cell>
          <cell r="E2871" t="str">
            <v>South England</v>
          </cell>
          <cell r="F2871" t="str">
            <v>Total</v>
          </cell>
          <cell r="G2871" t="str">
            <v>Non-Cream Liqueur</v>
          </cell>
          <cell r="H2871" t="str">
            <v>25ml</v>
          </cell>
          <cell r="I2871" t="str">
            <v>A: &lt;£3</v>
          </cell>
          <cell r="J2871">
            <v>108</v>
          </cell>
          <cell r="K2871">
            <v>326.22000000000003</v>
          </cell>
          <cell r="L2871">
            <v>133.0021835450828</v>
          </cell>
        </row>
        <row r="2872">
          <cell r="B2872" t="str">
            <v>South EnglandDrinkingTotalNon-Cream LiqueurB: £3 - £3.50</v>
          </cell>
          <cell r="C2872" t="str">
            <v>Total</v>
          </cell>
          <cell r="D2872" t="str">
            <v>Drinking</v>
          </cell>
          <cell r="E2872" t="str">
            <v>South England</v>
          </cell>
          <cell r="F2872" t="str">
            <v>Total</v>
          </cell>
          <cell r="G2872" t="str">
            <v>Non-Cream Liqueur</v>
          </cell>
          <cell r="H2872" t="str">
            <v>25ml</v>
          </cell>
          <cell r="I2872" t="str">
            <v>B: £3 - £3.50</v>
          </cell>
          <cell r="J2872">
            <v>158</v>
          </cell>
          <cell r="K2872">
            <v>374.69</v>
          </cell>
          <cell r="L2872">
            <v>144.36715833763358</v>
          </cell>
        </row>
        <row r="2873">
          <cell r="B2873" t="str">
            <v>Central/WalesFood PubMainstreamNon-Cream LiqueurB: £3 - £3.50</v>
          </cell>
          <cell r="C2873" t="str">
            <v>Total</v>
          </cell>
          <cell r="D2873" t="str">
            <v>Food Pub</v>
          </cell>
          <cell r="E2873" t="str">
            <v>Central/Wales</v>
          </cell>
          <cell r="F2873" t="str">
            <v>Mainstream</v>
          </cell>
          <cell r="G2873" t="str">
            <v>Non-Cream Liqueur</v>
          </cell>
          <cell r="H2873" t="str">
            <v>25ml</v>
          </cell>
          <cell r="I2873" t="str">
            <v>B: £3 - £3.50</v>
          </cell>
          <cell r="J2873">
            <v>85</v>
          </cell>
          <cell r="K2873">
            <v>76.849999999999994</v>
          </cell>
          <cell r="L2873">
            <v>28.670971328200839</v>
          </cell>
        </row>
        <row r="2874">
          <cell r="B2874" t="str">
            <v>Central/WalesFood PubMainstreamNon-Cream LiqueurA: &lt;£3</v>
          </cell>
          <cell r="C2874" t="str">
            <v>Total</v>
          </cell>
          <cell r="D2874" t="str">
            <v>Food Pub</v>
          </cell>
          <cell r="E2874" t="str">
            <v>Central/Wales</v>
          </cell>
          <cell r="F2874" t="str">
            <v>Mainstream</v>
          </cell>
          <cell r="G2874" t="str">
            <v>Non-Cream Liqueur</v>
          </cell>
          <cell r="H2874" t="str">
            <v>25ml</v>
          </cell>
          <cell r="I2874" t="str">
            <v>A: &lt;£3</v>
          </cell>
          <cell r="J2874">
            <v>148</v>
          </cell>
          <cell r="K2874">
            <v>105.99</v>
          </cell>
          <cell r="L2874">
            <v>41.153126443181201</v>
          </cell>
        </row>
        <row r="2875">
          <cell r="B2875" t="str">
            <v>Central/WalesFood PubPremiumNon-Cream LiqueurA: &lt;£3</v>
          </cell>
          <cell r="C2875" t="str">
            <v>Total</v>
          </cell>
          <cell r="D2875" t="str">
            <v>Food Pub</v>
          </cell>
          <cell r="E2875" t="str">
            <v>Central/Wales</v>
          </cell>
          <cell r="F2875" t="str">
            <v>Premium</v>
          </cell>
          <cell r="G2875" t="str">
            <v>Non-Cream Liqueur</v>
          </cell>
          <cell r="H2875" t="str">
            <v>25ml</v>
          </cell>
          <cell r="I2875" t="str">
            <v>A: &lt;£3</v>
          </cell>
          <cell r="J2875">
            <v>55</v>
          </cell>
          <cell r="K2875">
            <v>90.2</v>
          </cell>
          <cell r="L2875">
            <v>35.774123696240601</v>
          </cell>
        </row>
        <row r="2876">
          <cell r="B2876" t="str">
            <v>Central/WalesFood PubPremiumNon-Cream LiqueurB: £3 - £3.50</v>
          </cell>
          <cell r="C2876" t="str">
            <v>Total</v>
          </cell>
          <cell r="D2876" t="str">
            <v>Food Pub</v>
          </cell>
          <cell r="E2876" t="str">
            <v>Central/Wales</v>
          </cell>
          <cell r="F2876" t="str">
            <v>Premium</v>
          </cell>
          <cell r="G2876" t="str">
            <v>Non-Cream Liqueur</v>
          </cell>
          <cell r="H2876" t="str">
            <v>25ml</v>
          </cell>
          <cell r="I2876" t="str">
            <v>B: £3 - £3.50</v>
          </cell>
          <cell r="J2876">
            <v>89</v>
          </cell>
          <cell r="K2876">
            <v>81.53</v>
          </cell>
          <cell r="L2876">
            <v>27.87817968333864</v>
          </cell>
        </row>
        <row r="2877">
          <cell r="B2877" t="str">
            <v>Central/WalesFood PubTotalNon-Cream LiqueurC: £3.50 - £4</v>
          </cell>
          <cell r="C2877" t="str">
            <v>Total</v>
          </cell>
          <cell r="D2877" t="str">
            <v>Food Pub</v>
          </cell>
          <cell r="E2877" t="str">
            <v>Central/Wales</v>
          </cell>
          <cell r="F2877" t="str">
            <v>Total</v>
          </cell>
          <cell r="G2877" t="str">
            <v>Non-Cream Liqueur</v>
          </cell>
          <cell r="H2877" t="str">
            <v>25ml</v>
          </cell>
          <cell r="I2877" t="str">
            <v>C: £3.50 - £4</v>
          </cell>
          <cell r="J2877">
            <v>43</v>
          </cell>
          <cell r="K2877">
            <v>60.58</v>
          </cell>
          <cell r="L2877">
            <v>19.301805383523398</v>
          </cell>
        </row>
        <row r="2878">
          <cell r="B2878" t="str">
            <v>Central/WalesFood PubTotalNon-Cream LiqueurB: £3 - £3.50</v>
          </cell>
          <cell r="C2878" t="str">
            <v>Total</v>
          </cell>
          <cell r="D2878" t="str">
            <v>Food Pub</v>
          </cell>
          <cell r="E2878" t="str">
            <v>Central/Wales</v>
          </cell>
          <cell r="F2878" t="str">
            <v>Total</v>
          </cell>
          <cell r="G2878" t="str">
            <v>Non-Cream Liqueur</v>
          </cell>
          <cell r="H2878" t="str">
            <v>25ml</v>
          </cell>
          <cell r="I2878" t="str">
            <v>B: £3 - £3.50</v>
          </cell>
          <cell r="J2878">
            <v>174</v>
          </cell>
          <cell r="K2878">
            <v>79.239999999999995</v>
          </cell>
          <cell r="L2878">
            <v>28.265462958127682</v>
          </cell>
        </row>
        <row r="2879">
          <cell r="B2879" t="str">
            <v>Central/WalesFood PubTotalNon-Cream LiqueurA: &lt;£3</v>
          </cell>
          <cell r="C2879" t="str">
            <v>Total</v>
          </cell>
          <cell r="D2879" t="str">
            <v>Food Pub</v>
          </cell>
          <cell r="E2879" t="str">
            <v>Central/Wales</v>
          </cell>
          <cell r="F2879" t="str">
            <v>Total</v>
          </cell>
          <cell r="G2879" t="str">
            <v>Non-Cream Liqueur</v>
          </cell>
          <cell r="H2879" t="str">
            <v>25ml</v>
          </cell>
          <cell r="I2879" t="str">
            <v>A: &lt;£3</v>
          </cell>
          <cell r="J2879">
            <v>203</v>
          </cell>
          <cell r="K2879">
            <v>101.71</v>
          </cell>
          <cell r="L2879">
            <v>39.695761166916441</v>
          </cell>
        </row>
        <row r="2880">
          <cell r="B2880" t="str">
            <v>GBFood PubMainstreamNon-Cream LiqueurC: £3.50 - £4</v>
          </cell>
          <cell r="C2880" t="str">
            <v>Total</v>
          </cell>
          <cell r="D2880" t="str">
            <v>Food Pub</v>
          </cell>
          <cell r="E2880" t="str">
            <v>GB</v>
          </cell>
          <cell r="F2880" t="str">
            <v>Mainstream</v>
          </cell>
          <cell r="G2880" t="str">
            <v>Non-Cream Liqueur</v>
          </cell>
          <cell r="H2880" t="str">
            <v>25ml</v>
          </cell>
          <cell r="I2880" t="str">
            <v>C: £3.50 - £4</v>
          </cell>
          <cell r="J2880">
            <v>91</v>
          </cell>
          <cell r="K2880">
            <v>65.47</v>
          </cell>
          <cell r="L2880">
            <v>21.657905358985921</v>
          </cell>
        </row>
        <row r="2881">
          <cell r="B2881" t="str">
            <v>GBFood PubMainstreamNon-Cream LiqueurB: £3 - £3.50</v>
          </cell>
          <cell r="C2881" t="str">
            <v>Total</v>
          </cell>
          <cell r="D2881" t="str">
            <v>Food Pub</v>
          </cell>
          <cell r="E2881" t="str">
            <v>GB</v>
          </cell>
          <cell r="F2881" t="str">
            <v>Mainstream</v>
          </cell>
          <cell r="G2881" t="str">
            <v>Non-Cream Liqueur</v>
          </cell>
          <cell r="H2881" t="str">
            <v>25ml</v>
          </cell>
          <cell r="I2881" t="str">
            <v>B: £3 - £3.50</v>
          </cell>
          <cell r="J2881">
            <v>320</v>
          </cell>
          <cell r="K2881">
            <v>79.72</v>
          </cell>
          <cell r="L2881">
            <v>29.195015575900403</v>
          </cell>
        </row>
        <row r="2882">
          <cell r="B2882" t="str">
            <v>GBFood PubMainstreamNon-Cream LiqueurA: &lt;£3</v>
          </cell>
          <cell r="C2882" t="str">
            <v>Total</v>
          </cell>
          <cell r="D2882" t="str">
            <v>Food Pub</v>
          </cell>
          <cell r="E2882" t="str">
            <v>GB</v>
          </cell>
          <cell r="F2882" t="str">
            <v>Mainstream</v>
          </cell>
          <cell r="G2882" t="str">
            <v>Non-Cream Liqueur</v>
          </cell>
          <cell r="H2882" t="str">
            <v>25ml</v>
          </cell>
          <cell r="I2882" t="str">
            <v>A: &lt;£3</v>
          </cell>
          <cell r="J2882">
            <v>449</v>
          </cell>
          <cell r="K2882">
            <v>109.33</v>
          </cell>
          <cell r="L2882">
            <v>42.467916618731998</v>
          </cell>
        </row>
        <row r="2883">
          <cell r="B2883" t="str">
            <v>GBFood PubPremiumNon-Cream LiqueurD: £4 - £4.50</v>
          </cell>
          <cell r="C2883" t="str">
            <v>Total</v>
          </cell>
          <cell r="D2883" t="str">
            <v>Food Pub</v>
          </cell>
          <cell r="E2883" t="str">
            <v>GB</v>
          </cell>
          <cell r="F2883" t="str">
            <v>Premium</v>
          </cell>
          <cell r="G2883" t="str">
            <v>Non-Cream Liqueur</v>
          </cell>
          <cell r="H2883" t="str">
            <v>25ml</v>
          </cell>
          <cell r="I2883" t="str">
            <v>D: £4 - £4.50</v>
          </cell>
          <cell r="J2883">
            <v>60</v>
          </cell>
          <cell r="K2883">
            <v>71.37</v>
          </cell>
          <cell r="L2883">
            <v>17.424808668103438</v>
          </cell>
        </row>
        <row r="2884">
          <cell r="B2884" t="str">
            <v>GBFood PubPremiumNon-Cream LiqueurC: £3.50 - £4</v>
          </cell>
          <cell r="C2884" t="str">
            <v>Total</v>
          </cell>
          <cell r="D2884" t="str">
            <v>Food Pub</v>
          </cell>
          <cell r="E2884" t="str">
            <v>GB</v>
          </cell>
          <cell r="F2884" t="str">
            <v>Premium</v>
          </cell>
          <cell r="G2884" t="str">
            <v>Non-Cream Liqueur</v>
          </cell>
          <cell r="H2884" t="str">
            <v>25ml</v>
          </cell>
          <cell r="I2884" t="str">
            <v>C: £3.50 - £4</v>
          </cell>
          <cell r="J2884">
            <v>161</v>
          </cell>
          <cell r="K2884">
            <v>76.849999999999994</v>
          </cell>
          <cell r="L2884">
            <v>24.799138942483999</v>
          </cell>
        </row>
        <row r="2885">
          <cell r="B2885" t="str">
            <v>GBFood PubPremiumNon-Cream LiqueurA: &lt;£3</v>
          </cell>
          <cell r="C2885" t="str">
            <v>Total</v>
          </cell>
          <cell r="D2885" t="str">
            <v>Food Pub</v>
          </cell>
          <cell r="E2885" t="str">
            <v>GB</v>
          </cell>
          <cell r="F2885" t="str">
            <v>Premium</v>
          </cell>
          <cell r="G2885" t="str">
            <v>Non-Cream Liqueur</v>
          </cell>
          <cell r="H2885" t="str">
            <v>25ml</v>
          </cell>
          <cell r="I2885" t="str">
            <v>A: &lt;£3</v>
          </cell>
          <cell r="J2885">
            <v>164</v>
          </cell>
          <cell r="K2885">
            <v>100.68</v>
          </cell>
          <cell r="L2885">
            <v>38.876575169717924</v>
          </cell>
        </row>
        <row r="2886">
          <cell r="B2886" t="str">
            <v>GBFood PubPremiumNon-Cream LiqueurB: £3 - £3.50</v>
          </cell>
          <cell r="C2886" t="str">
            <v>Total</v>
          </cell>
          <cell r="D2886" t="str">
            <v>Food Pub</v>
          </cell>
          <cell r="E2886" t="str">
            <v>GB</v>
          </cell>
          <cell r="F2886" t="str">
            <v>Premium</v>
          </cell>
          <cell r="G2886" t="str">
            <v>Non-Cream Liqueur</v>
          </cell>
          <cell r="H2886" t="str">
            <v>25ml</v>
          </cell>
          <cell r="I2886" t="str">
            <v>B: £3 - £3.50</v>
          </cell>
          <cell r="J2886">
            <v>305</v>
          </cell>
          <cell r="K2886">
            <v>81.59</v>
          </cell>
          <cell r="L2886">
            <v>27.854860399394759</v>
          </cell>
        </row>
        <row r="2887">
          <cell r="B2887" t="str">
            <v>GBFood PubTotalNon-Cream LiqueurE: £4.50 - £5</v>
          </cell>
          <cell r="C2887" t="str">
            <v>Total</v>
          </cell>
          <cell r="D2887" t="str">
            <v>Food Pub</v>
          </cell>
          <cell r="E2887" t="str">
            <v>GB</v>
          </cell>
          <cell r="F2887" t="str">
            <v>Total</v>
          </cell>
          <cell r="G2887" t="str">
            <v>Non-Cream Liqueur</v>
          </cell>
          <cell r="H2887" t="str">
            <v>25ml</v>
          </cell>
          <cell r="I2887" t="str">
            <v>E: £4.50 - £5</v>
          </cell>
          <cell r="J2887">
            <v>31</v>
          </cell>
          <cell r="K2887">
            <v>79.489999999999995</v>
          </cell>
          <cell r="L2887">
            <v>17.880255829760241</v>
          </cell>
        </row>
        <row r="2888">
          <cell r="B2888" t="str">
            <v>GBFood PubTotalNon-Cream LiqueurH: &gt;£6</v>
          </cell>
          <cell r="C2888" t="str">
            <v>Total</v>
          </cell>
          <cell r="D2888" t="str">
            <v>Food Pub</v>
          </cell>
          <cell r="E2888" t="str">
            <v>GB</v>
          </cell>
          <cell r="F2888" t="str">
            <v>Total</v>
          </cell>
          <cell r="G2888" t="str">
            <v>Non-Cream Liqueur</v>
          </cell>
          <cell r="H2888" t="str">
            <v>25ml</v>
          </cell>
          <cell r="I2888" t="str">
            <v>H: &gt;£6</v>
          </cell>
          <cell r="J2888">
            <v>44</v>
          </cell>
          <cell r="K2888">
            <v>73.540000000000006</v>
          </cell>
          <cell r="L2888">
            <v>15.15649791526492</v>
          </cell>
        </row>
        <row r="2889">
          <cell r="B2889" t="str">
            <v>GBFood PubTotalNon-Cream LiqueurD: £4 - £4.50</v>
          </cell>
          <cell r="C2889" t="str">
            <v>Total</v>
          </cell>
          <cell r="D2889" t="str">
            <v>Food Pub</v>
          </cell>
          <cell r="E2889" t="str">
            <v>GB</v>
          </cell>
          <cell r="F2889" t="str">
            <v>Total</v>
          </cell>
          <cell r="G2889" t="str">
            <v>Non-Cream Liqueur</v>
          </cell>
          <cell r="H2889" t="str">
            <v>25ml</v>
          </cell>
          <cell r="I2889" t="str">
            <v>D: £4 - £4.50</v>
          </cell>
          <cell r="J2889">
            <v>76</v>
          </cell>
          <cell r="K2889">
            <v>80.400000000000006</v>
          </cell>
          <cell r="L2889">
            <v>19.69741280330004</v>
          </cell>
        </row>
        <row r="2890">
          <cell r="B2890" t="str">
            <v>GBFood PubTotalNon-Cream LiqueurC: £3.50 - £4</v>
          </cell>
          <cell r="C2890" t="str">
            <v>Total</v>
          </cell>
          <cell r="D2890" t="str">
            <v>Food Pub</v>
          </cell>
          <cell r="E2890" t="str">
            <v>GB</v>
          </cell>
          <cell r="F2890" t="str">
            <v>Total</v>
          </cell>
          <cell r="G2890" t="str">
            <v>Non-Cream Liqueur</v>
          </cell>
          <cell r="H2890" t="str">
            <v>25ml</v>
          </cell>
          <cell r="I2890" t="str">
            <v>C: £3.50 - £4</v>
          </cell>
          <cell r="J2890">
            <v>252</v>
          </cell>
          <cell r="K2890">
            <v>72.739999999999995</v>
          </cell>
          <cell r="L2890">
            <v>23.664804592887482</v>
          </cell>
        </row>
        <row r="2891">
          <cell r="B2891" t="str">
            <v>GBFood PubTotalNon-Cream LiqueurA: &lt;£3</v>
          </cell>
          <cell r="C2891" t="str">
            <v>Total</v>
          </cell>
          <cell r="D2891" t="str">
            <v>Food Pub</v>
          </cell>
          <cell r="E2891" t="str">
            <v>GB</v>
          </cell>
          <cell r="F2891" t="str">
            <v>Total</v>
          </cell>
          <cell r="G2891" t="str">
            <v>Non-Cream Liqueur</v>
          </cell>
          <cell r="H2891" t="str">
            <v>25ml</v>
          </cell>
          <cell r="I2891" t="str">
            <v>A: &lt;£3</v>
          </cell>
          <cell r="J2891">
            <v>613</v>
          </cell>
          <cell r="K2891">
            <v>107.01</v>
          </cell>
          <cell r="L2891">
            <v>41.507100961899596</v>
          </cell>
        </row>
        <row r="2892">
          <cell r="B2892" t="str">
            <v>GBFood PubTotalNon-Cream LiqueurB: £3 - £3.50</v>
          </cell>
          <cell r="C2892" t="str">
            <v>Total</v>
          </cell>
          <cell r="D2892" t="str">
            <v>Food Pub</v>
          </cell>
          <cell r="E2892" t="str">
            <v>GB</v>
          </cell>
          <cell r="F2892" t="str">
            <v>Total</v>
          </cell>
          <cell r="G2892" t="str">
            <v>Non-Cream Liqueur</v>
          </cell>
          <cell r="H2892" t="str">
            <v>25ml</v>
          </cell>
          <cell r="I2892" t="str">
            <v>B: £3 - £3.50</v>
          </cell>
          <cell r="J2892">
            <v>625</v>
          </cell>
          <cell r="K2892">
            <v>80.63</v>
          </cell>
          <cell r="L2892">
            <v>28.54101984976564</v>
          </cell>
        </row>
        <row r="2893">
          <cell r="B2893" t="str">
            <v>LondonFood PubMainstreamNon-Cream LiqueurA: &lt;£3</v>
          </cell>
          <cell r="C2893" t="str">
            <v>Total</v>
          </cell>
          <cell r="D2893" t="str">
            <v>Food Pub</v>
          </cell>
          <cell r="E2893" t="str">
            <v>London</v>
          </cell>
          <cell r="F2893" t="str">
            <v>Mainstream</v>
          </cell>
          <cell r="G2893" t="str">
            <v>Non-Cream Liqueur</v>
          </cell>
          <cell r="H2893" t="str">
            <v>25ml</v>
          </cell>
          <cell r="I2893" t="str">
            <v>A: &lt;£3</v>
          </cell>
          <cell r="J2893">
            <v>31</v>
          </cell>
          <cell r="K2893">
            <v>145.88999999999999</v>
          </cell>
          <cell r="L2893">
            <v>56.007998743925199</v>
          </cell>
        </row>
        <row r="2894">
          <cell r="B2894" t="str">
            <v>LondonFood PubMainstreamNon-Cream LiqueurB: £3 - £3.50</v>
          </cell>
          <cell r="C2894" t="str">
            <v>Total</v>
          </cell>
          <cell r="D2894" t="str">
            <v>Food Pub</v>
          </cell>
          <cell r="E2894" t="str">
            <v>London</v>
          </cell>
          <cell r="F2894" t="str">
            <v>Mainstream</v>
          </cell>
          <cell r="G2894" t="str">
            <v>Non-Cream Liqueur</v>
          </cell>
          <cell r="H2894" t="str">
            <v>25ml</v>
          </cell>
          <cell r="I2894" t="str">
            <v>B: £3 - £3.50</v>
          </cell>
          <cell r="J2894">
            <v>57</v>
          </cell>
          <cell r="K2894">
            <v>100.95</v>
          </cell>
          <cell r="L2894">
            <v>35.669238662946682</v>
          </cell>
        </row>
        <row r="2895">
          <cell r="B2895" t="str">
            <v>LondonFood PubPremiumNon-Cream LiqueurD: £4 - £4.50</v>
          </cell>
          <cell r="C2895" t="str">
            <v>Total</v>
          </cell>
          <cell r="D2895" t="str">
            <v>Food Pub</v>
          </cell>
          <cell r="E2895" t="str">
            <v>London</v>
          </cell>
          <cell r="F2895" t="str">
            <v>Premium</v>
          </cell>
          <cell r="G2895" t="str">
            <v>Non-Cream Liqueur</v>
          </cell>
          <cell r="H2895" t="str">
            <v>25ml</v>
          </cell>
          <cell r="I2895" t="str">
            <v>D: £4 - £4.50</v>
          </cell>
          <cell r="J2895">
            <v>32</v>
          </cell>
          <cell r="K2895">
            <v>86.06</v>
          </cell>
          <cell r="L2895">
            <v>20.642826108609437</v>
          </cell>
        </row>
        <row r="2896">
          <cell r="B2896" t="str">
            <v>LondonFood PubPremiumNon-Cream LiqueurB: £3 - £3.50</v>
          </cell>
          <cell r="C2896" t="str">
            <v>Total</v>
          </cell>
          <cell r="D2896" t="str">
            <v>Food Pub</v>
          </cell>
          <cell r="E2896" t="str">
            <v>London</v>
          </cell>
          <cell r="F2896" t="str">
            <v>Premium</v>
          </cell>
          <cell r="G2896" t="str">
            <v>Non-Cream Liqueur</v>
          </cell>
          <cell r="H2896" t="str">
            <v>25ml</v>
          </cell>
          <cell r="I2896" t="str">
            <v>B: £3 - £3.50</v>
          </cell>
          <cell r="J2896">
            <v>62</v>
          </cell>
          <cell r="K2896">
            <v>91.98</v>
          </cell>
          <cell r="L2896">
            <v>30.729905296657122</v>
          </cell>
        </row>
        <row r="2897">
          <cell r="B2897" t="str">
            <v>LondonFood PubPremiumNon-Cream LiqueurC: £3.50 - £4</v>
          </cell>
          <cell r="C2897" t="str">
            <v>Total</v>
          </cell>
          <cell r="D2897" t="str">
            <v>Food Pub</v>
          </cell>
          <cell r="E2897" t="str">
            <v>London</v>
          </cell>
          <cell r="F2897" t="str">
            <v>Premium</v>
          </cell>
          <cell r="G2897" t="str">
            <v>Non-Cream Liqueur</v>
          </cell>
          <cell r="H2897" t="str">
            <v>25ml</v>
          </cell>
          <cell r="I2897" t="str">
            <v>C: £3.50 - £4</v>
          </cell>
          <cell r="J2897">
            <v>73</v>
          </cell>
          <cell r="K2897">
            <v>72.48</v>
          </cell>
          <cell r="L2897">
            <v>22.971183520897522</v>
          </cell>
        </row>
        <row r="2898">
          <cell r="B2898" t="str">
            <v>LondonFood PubTotalNon-Cream LiqueurD: £4 - £4.50</v>
          </cell>
          <cell r="C2898" t="str">
            <v>Total</v>
          </cell>
          <cell r="D2898" t="str">
            <v>Food Pub</v>
          </cell>
          <cell r="E2898" t="str">
            <v>London</v>
          </cell>
          <cell r="F2898" t="str">
            <v>Total</v>
          </cell>
          <cell r="G2898" t="str">
            <v>Non-Cream Liqueur</v>
          </cell>
          <cell r="H2898" t="str">
            <v>25ml</v>
          </cell>
          <cell r="I2898" t="str">
            <v>D: £4 - £4.50</v>
          </cell>
          <cell r="J2898">
            <v>39</v>
          </cell>
          <cell r="K2898">
            <v>105.51</v>
          </cell>
          <cell r="L2898">
            <v>25.271595649930681</v>
          </cell>
        </row>
        <row r="2899">
          <cell r="B2899" t="str">
            <v>LondonFood PubTotalNon-Cream LiqueurA: &lt;£3</v>
          </cell>
          <cell r="C2899" t="str">
            <v>Total</v>
          </cell>
          <cell r="D2899" t="str">
            <v>Food Pub</v>
          </cell>
          <cell r="E2899" t="str">
            <v>London</v>
          </cell>
          <cell r="F2899" t="str">
            <v>Total</v>
          </cell>
          <cell r="G2899" t="str">
            <v>Non-Cream Liqueur</v>
          </cell>
          <cell r="H2899" t="str">
            <v>25ml</v>
          </cell>
          <cell r="I2899" t="str">
            <v>A: &lt;£3</v>
          </cell>
          <cell r="J2899">
            <v>44</v>
          </cell>
          <cell r="K2899">
            <v>134.32</v>
          </cell>
          <cell r="L2899">
            <v>50.964285896883602</v>
          </cell>
        </row>
        <row r="2900">
          <cell r="B2900" t="str">
            <v>LondonFood PubTotalNon-Cream LiqueurC: £3.50 - £4</v>
          </cell>
          <cell r="C2900" t="str">
            <v>Total</v>
          </cell>
          <cell r="D2900" t="str">
            <v>Food Pub</v>
          </cell>
          <cell r="E2900" t="str">
            <v>London</v>
          </cell>
          <cell r="F2900" t="str">
            <v>Total</v>
          </cell>
          <cell r="G2900" t="str">
            <v>Non-Cream Liqueur</v>
          </cell>
          <cell r="H2900" t="str">
            <v>25ml</v>
          </cell>
          <cell r="I2900" t="str">
            <v>C: £3.50 - £4</v>
          </cell>
          <cell r="J2900">
            <v>102</v>
          </cell>
          <cell r="K2900">
            <v>76.38</v>
          </cell>
          <cell r="L2900">
            <v>24.518517778558522</v>
          </cell>
        </row>
        <row r="2901">
          <cell r="B2901" t="str">
            <v>LondonFood PubTotalNon-Cream LiqueurB: £3 - £3.50</v>
          </cell>
          <cell r="C2901" t="str">
            <v>Total</v>
          </cell>
          <cell r="D2901" t="str">
            <v>Food Pub</v>
          </cell>
          <cell r="E2901" t="str">
            <v>London</v>
          </cell>
          <cell r="F2901" t="str">
            <v>Total</v>
          </cell>
          <cell r="G2901" t="str">
            <v>Non-Cream Liqueur</v>
          </cell>
          <cell r="H2901" t="str">
            <v>25ml</v>
          </cell>
          <cell r="I2901" t="str">
            <v>B: £3 - £3.50</v>
          </cell>
          <cell r="J2901">
            <v>119</v>
          </cell>
          <cell r="K2901">
            <v>96.28</v>
          </cell>
          <cell r="L2901">
            <v>33.095804472106721</v>
          </cell>
        </row>
        <row r="2902">
          <cell r="B2902" t="str">
            <v>North EnglandFood PubMainstreamNon-Cream LiqueurB: £3 - £3.50</v>
          </cell>
          <cell r="C2902" t="str">
            <v>Total</v>
          </cell>
          <cell r="D2902" t="str">
            <v>Food Pub</v>
          </cell>
          <cell r="E2902" t="str">
            <v>North England</v>
          </cell>
          <cell r="F2902" t="str">
            <v>Mainstream</v>
          </cell>
          <cell r="G2902" t="str">
            <v>Non-Cream Liqueur</v>
          </cell>
          <cell r="H2902" t="str">
            <v>25ml</v>
          </cell>
          <cell r="I2902" t="str">
            <v>B: £3 - £3.50</v>
          </cell>
          <cell r="J2902">
            <v>83</v>
          </cell>
          <cell r="K2902">
            <v>72.13</v>
          </cell>
          <cell r="L2902">
            <v>26.664348774179079</v>
          </cell>
        </row>
        <row r="2903">
          <cell r="B2903" t="str">
            <v>North EnglandFood PubMainstreamNon-Cream LiqueurA: &lt;£3</v>
          </cell>
          <cell r="C2903" t="str">
            <v>Total</v>
          </cell>
          <cell r="D2903" t="str">
            <v>Food Pub</v>
          </cell>
          <cell r="E2903" t="str">
            <v>North England</v>
          </cell>
          <cell r="F2903" t="str">
            <v>Mainstream</v>
          </cell>
          <cell r="G2903" t="str">
            <v>Non-Cream Liqueur</v>
          </cell>
          <cell r="H2903" t="str">
            <v>25ml</v>
          </cell>
          <cell r="I2903" t="str">
            <v>A: &lt;£3</v>
          </cell>
          <cell r="J2903">
            <v>167</v>
          </cell>
          <cell r="K2903">
            <v>101.09</v>
          </cell>
          <cell r="L2903">
            <v>39.265243494606523</v>
          </cell>
        </row>
        <row r="2904">
          <cell r="B2904" t="str">
            <v>North EnglandFood PubPremiumNon-Cream LiqueurA: &lt;£3</v>
          </cell>
          <cell r="C2904" t="str">
            <v>Total</v>
          </cell>
          <cell r="D2904" t="str">
            <v>Food Pub</v>
          </cell>
          <cell r="E2904" t="str">
            <v>North England</v>
          </cell>
          <cell r="F2904" t="str">
            <v>Premium</v>
          </cell>
          <cell r="G2904" t="str">
            <v>Non-Cream Liqueur</v>
          </cell>
          <cell r="H2904" t="str">
            <v>25ml</v>
          </cell>
          <cell r="I2904" t="str">
            <v>A: &lt;£3</v>
          </cell>
          <cell r="J2904">
            <v>44</v>
          </cell>
          <cell r="K2904">
            <v>92.87</v>
          </cell>
          <cell r="L2904">
            <v>35.59488998982944</v>
          </cell>
        </row>
        <row r="2905">
          <cell r="B2905" t="str">
            <v>North EnglandFood PubPremiumNon-Cream LiqueurB: £3 - £3.50</v>
          </cell>
          <cell r="C2905" t="str">
            <v>Total</v>
          </cell>
          <cell r="D2905" t="str">
            <v>Food Pub</v>
          </cell>
          <cell r="E2905" t="str">
            <v>North England</v>
          </cell>
          <cell r="F2905" t="str">
            <v>Premium</v>
          </cell>
          <cell r="G2905" t="str">
            <v>Non-Cream Liqueur</v>
          </cell>
          <cell r="H2905" t="str">
            <v>25ml</v>
          </cell>
          <cell r="I2905" t="str">
            <v>B: £3 - £3.50</v>
          </cell>
          <cell r="J2905">
            <v>80</v>
          </cell>
          <cell r="K2905">
            <v>73.430000000000007</v>
          </cell>
          <cell r="L2905">
            <v>25.499782135732278</v>
          </cell>
        </row>
        <row r="2906">
          <cell r="B2906" t="str">
            <v>North EnglandFood PubTotalNon-Cream LiqueurB: £3 - £3.50</v>
          </cell>
          <cell r="C2906" t="str">
            <v>Total</v>
          </cell>
          <cell r="D2906" t="str">
            <v>Food Pub</v>
          </cell>
          <cell r="E2906" t="str">
            <v>North England</v>
          </cell>
          <cell r="F2906" t="str">
            <v>Total</v>
          </cell>
          <cell r="G2906" t="str">
            <v>Non-Cream Liqueur</v>
          </cell>
          <cell r="H2906" t="str">
            <v>25ml</v>
          </cell>
          <cell r="I2906" t="str">
            <v>B: £3 - £3.50</v>
          </cell>
          <cell r="J2906">
            <v>163</v>
          </cell>
          <cell r="K2906">
            <v>72.77</v>
          </cell>
          <cell r="L2906">
            <v>26.092782325861599</v>
          </cell>
        </row>
        <row r="2907">
          <cell r="B2907" t="str">
            <v>North EnglandFood PubTotalNon-Cream LiqueurA: &lt;£3</v>
          </cell>
          <cell r="C2907" t="str">
            <v>Total</v>
          </cell>
          <cell r="D2907" t="str">
            <v>Food Pub</v>
          </cell>
          <cell r="E2907" t="str">
            <v>North England</v>
          </cell>
          <cell r="F2907" t="str">
            <v>Total</v>
          </cell>
          <cell r="G2907" t="str">
            <v>Non-Cream Liqueur</v>
          </cell>
          <cell r="H2907" t="str">
            <v>25ml</v>
          </cell>
          <cell r="I2907" t="str">
            <v>A: &lt;£3</v>
          </cell>
          <cell r="J2907">
            <v>211</v>
          </cell>
          <cell r="K2907">
            <v>99.37</v>
          </cell>
          <cell r="L2907">
            <v>38.499861721098483</v>
          </cell>
        </row>
        <row r="2908">
          <cell r="B2908" t="str">
            <v>South EnglandFood PubMainstreamNon-Cream LiqueurC: £3.50 - £4</v>
          </cell>
          <cell r="C2908" t="str">
            <v>Total</v>
          </cell>
          <cell r="D2908" t="str">
            <v>Food Pub</v>
          </cell>
          <cell r="E2908" t="str">
            <v>South England</v>
          </cell>
          <cell r="F2908" t="str">
            <v>Mainstream</v>
          </cell>
          <cell r="G2908" t="str">
            <v>Non-Cream Liqueur</v>
          </cell>
          <cell r="H2908" t="str">
            <v>25ml</v>
          </cell>
          <cell r="I2908" t="str">
            <v>C: £3.50 - £4</v>
          </cell>
          <cell r="J2908">
            <v>34</v>
          </cell>
          <cell r="K2908">
            <v>46.83</v>
          </cell>
          <cell r="L2908">
            <v>15.739036980389919</v>
          </cell>
        </row>
        <row r="2909">
          <cell r="B2909" t="str">
            <v>South EnglandFood PubMainstreamNon-Cream LiqueurB: £3 - £3.50</v>
          </cell>
          <cell r="C2909" t="str">
            <v>Total</v>
          </cell>
          <cell r="D2909" t="str">
            <v>Food Pub</v>
          </cell>
          <cell r="E2909" t="str">
            <v>South England</v>
          </cell>
          <cell r="F2909" t="str">
            <v>Mainstream</v>
          </cell>
          <cell r="G2909" t="str">
            <v>Non-Cream Liqueur</v>
          </cell>
          <cell r="H2909" t="str">
            <v>25ml</v>
          </cell>
          <cell r="I2909" t="str">
            <v>B: £3 - £3.50</v>
          </cell>
          <cell r="J2909">
            <v>90</v>
          </cell>
          <cell r="K2909">
            <v>75.28</v>
          </cell>
          <cell r="L2909">
            <v>27.776736219962999</v>
          </cell>
        </row>
        <row r="2910">
          <cell r="B2910" t="str">
            <v>South EnglandFood PubMainstreamNon-Cream LiqueurA: &lt;£3</v>
          </cell>
          <cell r="C2910" t="str">
            <v>Total</v>
          </cell>
          <cell r="D2910" t="str">
            <v>Food Pub</v>
          </cell>
          <cell r="E2910" t="str">
            <v>South England</v>
          </cell>
          <cell r="F2910" t="str">
            <v>Mainstream</v>
          </cell>
          <cell r="G2910" t="str">
            <v>Non-Cream Liqueur</v>
          </cell>
          <cell r="H2910" t="str">
            <v>25ml</v>
          </cell>
          <cell r="I2910" t="str">
            <v>A: &lt;£3</v>
          </cell>
          <cell r="J2910">
            <v>92</v>
          </cell>
          <cell r="K2910">
            <v>121.67</v>
          </cell>
          <cell r="L2910">
            <v>47.5917105871684</v>
          </cell>
        </row>
        <row r="2911">
          <cell r="B2911" t="str">
            <v>South EnglandFood PubPremiumNon-Cream LiqueurA: &lt;£3</v>
          </cell>
          <cell r="C2911" t="str">
            <v>Total</v>
          </cell>
          <cell r="D2911" t="str">
            <v>Food Pub</v>
          </cell>
          <cell r="E2911" t="str">
            <v>South England</v>
          </cell>
          <cell r="F2911" t="str">
            <v>Premium</v>
          </cell>
          <cell r="G2911" t="str">
            <v>Non-Cream Liqueur</v>
          </cell>
          <cell r="H2911" t="str">
            <v>25ml</v>
          </cell>
          <cell r="I2911" t="str">
            <v>A: &lt;£3</v>
          </cell>
          <cell r="J2911">
            <v>45</v>
          </cell>
          <cell r="K2911">
            <v>119.29</v>
          </cell>
          <cell r="L2911">
            <v>46.049217344077995</v>
          </cell>
        </row>
        <row r="2912">
          <cell r="B2912" t="str">
            <v>South EnglandFood PubPremiumNon-Cream LiqueurC: £3.50 - £4</v>
          </cell>
          <cell r="C2912" t="str">
            <v>Total</v>
          </cell>
          <cell r="D2912" t="str">
            <v>Food Pub</v>
          </cell>
          <cell r="E2912" t="str">
            <v>South England</v>
          </cell>
          <cell r="F2912" t="str">
            <v>Premium</v>
          </cell>
          <cell r="G2912" t="str">
            <v>Non-Cream Liqueur</v>
          </cell>
          <cell r="H2912" t="str">
            <v>25ml</v>
          </cell>
          <cell r="I2912" t="str">
            <v>C: £3.50 - £4</v>
          </cell>
          <cell r="J2912">
            <v>50</v>
          </cell>
          <cell r="K2912">
            <v>104.99</v>
          </cell>
          <cell r="L2912">
            <v>34.696326912798838</v>
          </cell>
        </row>
        <row r="2913">
          <cell r="B2913" t="str">
            <v>South EnglandFood PubPremiumNon-Cream LiqueurB: £3 - £3.50</v>
          </cell>
          <cell r="C2913" t="str">
            <v>Total</v>
          </cell>
          <cell r="D2913" t="str">
            <v>Food Pub</v>
          </cell>
          <cell r="E2913" t="str">
            <v>South England</v>
          </cell>
          <cell r="F2913" t="str">
            <v>Premium</v>
          </cell>
          <cell r="G2913" t="str">
            <v>Non-Cream Liqueur</v>
          </cell>
          <cell r="H2913" t="str">
            <v>25ml</v>
          </cell>
          <cell r="I2913" t="str">
            <v>B: £3 - £3.50</v>
          </cell>
          <cell r="J2913">
            <v>64</v>
          </cell>
          <cell r="K2913">
            <v>86.52</v>
          </cell>
          <cell r="L2913">
            <v>29.661201730180242</v>
          </cell>
        </row>
        <row r="2914">
          <cell r="B2914" t="str">
            <v>South EnglandFood PubTotalNon-Cream LiqueurC: £3.50 - £4</v>
          </cell>
          <cell r="C2914" t="str">
            <v>Total</v>
          </cell>
          <cell r="D2914" t="str">
            <v>Food Pub</v>
          </cell>
          <cell r="E2914" t="str">
            <v>South England</v>
          </cell>
          <cell r="F2914" t="str">
            <v>Total</v>
          </cell>
          <cell r="G2914" t="str">
            <v>Non-Cream Liqueur</v>
          </cell>
          <cell r="H2914" t="str">
            <v>25ml</v>
          </cell>
          <cell r="I2914" t="str">
            <v>C: £3.50 - £4</v>
          </cell>
          <cell r="J2914">
            <v>84</v>
          </cell>
          <cell r="K2914">
            <v>81.45</v>
          </cell>
          <cell r="L2914">
            <v>27.02313813063332</v>
          </cell>
        </row>
        <row r="2915">
          <cell r="B2915" t="str">
            <v>South EnglandFood PubTotalNon-Cream LiqueurA: &lt;£3</v>
          </cell>
          <cell r="C2915" t="str">
            <v>Total</v>
          </cell>
          <cell r="D2915" t="str">
            <v>Food Pub</v>
          </cell>
          <cell r="E2915" t="str">
            <v>South England</v>
          </cell>
          <cell r="F2915" t="str">
            <v>Total</v>
          </cell>
          <cell r="G2915" t="str">
            <v>Non-Cream Liqueur</v>
          </cell>
          <cell r="H2915" t="str">
            <v>25ml</v>
          </cell>
          <cell r="I2915" t="str">
            <v>A: &lt;£3</v>
          </cell>
          <cell r="J2915">
            <v>137</v>
          </cell>
          <cell r="K2915">
            <v>120.89</v>
          </cell>
          <cell r="L2915">
            <v>47.085052222649601</v>
          </cell>
        </row>
        <row r="2916">
          <cell r="B2916" t="str">
            <v>South EnglandFood PubTotalNon-Cream LiqueurB: £3 - £3.50</v>
          </cell>
          <cell r="C2916" t="str">
            <v>Total</v>
          </cell>
          <cell r="D2916" t="str">
            <v>Food Pub</v>
          </cell>
          <cell r="E2916" t="str">
            <v>South England</v>
          </cell>
          <cell r="F2916" t="str">
            <v>Total</v>
          </cell>
          <cell r="G2916" t="str">
            <v>Non-Cream Liqueur</v>
          </cell>
          <cell r="H2916" t="str">
            <v>25ml</v>
          </cell>
          <cell r="I2916" t="str">
            <v>B: £3 - £3.50</v>
          </cell>
          <cell r="J2916">
            <v>154</v>
          </cell>
          <cell r="K2916">
            <v>79.95</v>
          </cell>
          <cell r="L2916">
            <v>28.559890717715597</v>
          </cell>
        </row>
        <row r="2917">
          <cell r="B2917" t="str">
            <v>Central/WalesPub/BarsMainstreamNon-Cream LiqueurB: £3 - £3.50</v>
          </cell>
          <cell r="C2917" t="str">
            <v>Total</v>
          </cell>
          <cell r="D2917" t="str">
            <v>Pub/Bars</v>
          </cell>
          <cell r="E2917" t="str">
            <v>Central/Wales</v>
          </cell>
          <cell r="F2917" t="str">
            <v>Mainstream</v>
          </cell>
          <cell r="G2917" t="str">
            <v>Non-Cream Liqueur</v>
          </cell>
          <cell r="H2917" t="str">
            <v>25ml</v>
          </cell>
          <cell r="I2917" t="str">
            <v>B: £3 - £3.50</v>
          </cell>
          <cell r="J2917">
            <v>142</v>
          </cell>
          <cell r="K2917">
            <v>279.38</v>
          </cell>
          <cell r="L2917">
            <v>111.15968402714759</v>
          </cell>
        </row>
        <row r="2918">
          <cell r="B2918" t="str">
            <v>Central/WalesPub/BarsMainstreamNon-Cream LiqueurA: &lt;£3</v>
          </cell>
          <cell r="C2918" t="str">
            <v>Total</v>
          </cell>
          <cell r="D2918" t="str">
            <v>Pub/Bars</v>
          </cell>
          <cell r="E2918" t="str">
            <v>Central/Wales</v>
          </cell>
          <cell r="F2918" t="str">
            <v>Mainstream</v>
          </cell>
          <cell r="G2918" t="str">
            <v>Non-Cream Liqueur</v>
          </cell>
          <cell r="H2918" t="str">
            <v>25ml</v>
          </cell>
          <cell r="I2918" t="str">
            <v>A: &lt;£3</v>
          </cell>
          <cell r="J2918">
            <v>348</v>
          </cell>
          <cell r="K2918">
            <v>136.66</v>
          </cell>
          <cell r="L2918">
            <v>56.420940133629202</v>
          </cell>
        </row>
        <row r="2919">
          <cell r="B2919" t="str">
            <v>Central/WalesPub/BarsPremiumNon-Cream LiqueurD: £4 - £4.50</v>
          </cell>
          <cell r="C2919" t="str">
            <v>Total</v>
          </cell>
          <cell r="D2919" t="str">
            <v>Pub/Bars</v>
          </cell>
          <cell r="E2919" t="str">
            <v>Central/Wales</v>
          </cell>
          <cell r="F2919" t="str">
            <v>Premium</v>
          </cell>
          <cell r="G2919" t="str">
            <v>Non-Cream Liqueur</v>
          </cell>
          <cell r="H2919" t="str">
            <v>25ml</v>
          </cell>
          <cell r="I2919" t="str">
            <v>D: £4 - £4.50</v>
          </cell>
          <cell r="J2919">
            <v>30</v>
          </cell>
          <cell r="K2919">
            <v>350.53</v>
          </cell>
          <cell r="L2919">
            <v>85.111930672268812</v>
          </cell>
        </row>
        <row r="2920">
          <cell r="B2920" t="str">
            <v>Central/WalesPub/BarsPremiumNon-Cream LiqueurC: £3.50 - £4</v>
          </cell>
          <cell r="C2920" t="str">
            <v>Total</v>
          </cell>
          <cell r="D2920" t="str">
            <v>Pub/Bars</v>
          </cell>
          <cell r="E2920" t="str">
            <v>Central/Wales</v>
          </cell>
          <cell r="F2920" t="str">
            <v>Premium</v>
          </cell>
          <cell r="G2920" t="str">
            <v>Non-Cream Liqueur</v>
          </cell>
          <cell r="H2920" t="str">
            <v>25ml</v>
          </cell>
          <cell r="I2920" t="str">
            <v>C: £3.50 - £4</v>
          </cell>
          <cell r="J2920">
            <v>56</v>
          </cell>
          <cell r="K2920">
            <v>213.02</v>
          </cell>
          <cell r="L2920">
            <v>70.501272213852801</v>
          </cell>
        </row>
        <row r="2921">
          <cell r="B2921" t="str">
            <v>Central/WalesPub/BarsPremiumNon-Cream LiqueurB: £3 - £3.50</v>
          </cell>
          <cell r="C2921" t="str">
            <v>Total</v>
          </cell>
          <cell r="D2921" t="str">
            <v>Pub/Bars</v>
          </cell>
          <cell r="E2921" t="str">
            <v>Central/Wales</v>
          </cell>
          <cell r="F2921" t="str">
            <v>Premium</v>
          </cell>
          <cell r="G2921" t="str">
            <v>Non-Cream Liqueur</v>
          </cell>
          <cell r="H2921" t="str">
            <v>25ml</v>
          </cell>
          <cell r="I2921" t="str">
            <v>B: £3 - £3.50</v>
          </cell>
          <cell r="J2921">
            <v>140</v>
          </cell>
          <cell r="K2921">
            <v>164.97</v>
          </cell>
          <cell r="L2921">
            <v>59.786397763473197</v>
          </cell>
        </row>
        <row r="2922">
          <cell r="B2922" t="str">
            <v>Central/WalesPub/BarsPremiumNon-Cream LiqueurA: &lt;£3</v>
          </cell>
          <cell r="C2922" t="str">
            <v>Total</v>
          </cell>
          <cell r="D2922" t="str">
            <v>Pub/Bars</v>
          </cell>
          <cell r="E2922" t="str">
            <v>Central/Wales</v>
          </cell>
          <cell r="F2922" t="str">
            <v>Premium</v>
          </cell>
          <cell r="G2922" t="str">
            <v>Non-Cream Liqueur</v>
          </cell>
          <cell r="H2922" t="str">
            <v>25ml</v>
          </cell>
          <cell r="I2922" t="str">
            <v>A: &lt;£3</v>
          </cell>
          <cell r="J2922">
            <v>191</v>
          </cell>
          <cell r="K2922">
            <v>126.92</v>
          </cell>
          <cell r="L2922">
            <v>51.037636947735997</v>
          </cell>
        </row>
        <row r="2923">
          <cell r="B2923" t="str">
            <v>Central/WalesPub/BarsTotalNon-Cream LiqueurD: £4 - £4.50</v>
          </cell>
          <cell r="C2923" t="str">
            <v>Total</v>
          </cell>
          <cell r="D2923" t="str">
            <v>Pub/Bars</v>
          </cell>
          <cell r="E2923" t="str">
            <v>Central/Wales</v>
          </cell>
          <cell r="F2923" t="str">
            <v>Total</v>
          </cell>
          <cell r="G2923" t="str">
            <v>Non-Cream Liqueur</v>
          </cell>
          <cell r="H2923" t="str">
            <v>25ml</v>
          </cell>
          <cell r="I2923" t="str">
            <v>D: £4 - £4.50</v>
          </cell>
          <cell r="J2923">
            <v>39</v>
          </cell>
          <cell r="K2923">
            <v>340.16</v>
          </cell>
          <cell r="L2923">
            <v>82.754577006430807</v>
          </cell>
        </row>
        <row r="2924">
          <cell r="B2924" t="str">
            <v>Central/WalesPub/BarsTotalNon-Cream LiqueurC: £3.50 - £4</v>
          </cell>
          <cell r="C2924" t="str">
            <v>Total</v>
          </cell>
          <cell r="D2924" t="str">
            <v>Pub/Bars</v>
          </cell>
          <cell r="E2924" t="str">
            <v>Central/Wales</v>
          </cell>
          <cell r="F2924" t="str">
            <v>Total</v>
          </cell>
          <cell r="G2924" t="str">
            <v>Non-Cream Liqueur</v>
          </cell>
          <cell r="H2924" t="str">
            <v>25ml</v>
          </cell>
          <cell r="I2924" t="str">
            <v>C: £3.50 - £4</v>
          </cell>
          <cell r="J2924">
            <v>83</v>
          </cell>
          <cell r="K2924">
            <v>265.38</v>
          </cell>
          <cell r="L2924">
            <v>92.775794849930406</v>
          </cell>
        </row>
        <row r="2925">
          <cell r="B2925" t="str">
            <v>Central/WalesPub/BarsTotalNon-Cream LiqueurB: £3 - £3.50</v>
          </cell>
          <cell r="C2925" t="str">
            <v>Total</v>
          </cell>
          <cell r="D2925" t="str">
            <v>Pub/Bars</v>
          </cell>
          <cell r="E2925" t="str">
            <v>Central/Wales</v>
          </cell>
          <cell r="F2925" t="str">
            <v>Total</v>
          </cell>
          <cell r="G2925" t="str">
            <v>Non-Cream Liqueur</v>
          </cell>
          <cell r="H2925" t="str">
            <v>25ml</v>
          </cell>
          <cell r="I2925" t="str">
            <v>B: £3 - £3.50</v>
          </cell>
          <cell r="J2925">
            <v>282</v>
          </cell>
          <cell r="K2925">
            <v>222.58</v>
          </cell>
          <cell r="L2925">
            <v>85.655215669295188</v>
          </cell>
        </row>
        <row r="2926">
          <cell r="B2926" t="str">
            <v>Central/WalesPub/BarsTotalNon-Cream LiqueurA: &lt;£3</v>
          </cell>
          <cell r="C2926" t="str">
            <v>Total</v>
          </cell>
          <cell r="D2926" t="str">
            <v>Pub/Bars</v>
          </cell>
          <cell r="E2926" t="str">
            <v>Central/Wales</v>
          </cell>
          <cell r="F2926" t="str">
            <v>Total</v>
          </cell>
          <cell r="G2926" t="str">
            <v>Non-Cream Liqueur</v>
          </cell>
          <cell r="H2926" t="str">
            <v>25ml</v>
          </cell>
          <cell r="I2926" t="str">
            <v>A: &lt;£3</v>
          </cell>
          <cell r="J2926">
            <v>539</v>
          </cell>
          <cell r="K2926">
            <v>133.21</v>
          </cell>
          <cell r="L2926">
            <v>54.513313216179206</v>
          </cell>
        </row>
        <row r="2927">
          <cell r="B2927" t="str">
            <v>GBPub/BarsMainstreamNon-Cream LiqueurE: £4.50 - £5</v>
          </cell>
          <cell r="C2927" t="str">
            <v>Total</v>
          </cell>
          <cell r="D2927" t="str">
            <v>Pub/Bars</v>
          </cell>
          <cell r="E2927" t="str">
            <v>GB</v>
          </cell>
          <cell r="F2927" t="str">
            <v>Mainstream</v>
          </cell>
          <cell r="G2927" t="str">
            <v>Non-Cream Liqueur</v>
          </cell>
          <cell r="H2927" t="str">
            <v>25ml</v>
          </cell>
          <cell r="I2927" t="str">
            <v>E: £4.50 - £5</v>
          </cell>
          <cell r="J2927">
            <v>32</v>
          </cell>
          <cell r="K2927">
            <v>492.14</v>
          </cell>
          <cell r="L2927">
            <v>116.7551879912708</v>
          </cell>
        </row>
        <row r="2928">
          <cell r="B2928" t="str">
            <v>GBPub/BarsMainstreamNon-Cream LiqueurD: £4 - £4.50</v>
          </cell>
          <cell r="C2928" t="str">
            <v>Total</v>
          </cell>
          <cell r="D2928" t="str">
            <v>Pub/Bars</v>
          </cell>
          <cell r="E2928" t="str">
            <v>GB</v>
          </cell>
          <cell r="F2928" t="str">
            <v>Mainstream</v>
          </cell>
          <cell r="G2928" t="str">
            <v>Non-Cream Liqueur</v>
          </cell>
          <cell r="H2928" t="str">
            <v>25ml</v>
          </cell>
          <cell r="I2928" t="str">
            <v>D: £4 - £4.50</v>
          </cell>
          <cell r="J2928">
            <v>47</v>
          </cell>
          <cell r="K2928">
            <v>259.87</v>
          </cell>
          <cell r="L2928">
            <v>68.956993594776407</v>
          </cell>
        </row>
        <row r="2929">
          <cell r="B2929" t="str">
            <v>GBPub/BarsMainstreamNon-Cream LiqueurC: £3.50 - £4</v>
          </cell>
          <cell r="C2929" t="str">
            <v>Total</v>
          </cell>
          <cell r="D2929" t="str">
            <v>Pub/Bars</v>
          </cell>
          <cell r="E2929" t="str">
            <v>GB</v>
          </cell>
          <cell r="F2929" t="str">
            <v>Mainstream</v>
          </cell>
          <cell r="G2929" t="str">
            <v>Non-Cream Liqueur</v>
          </cell>
          <cell r="H2929" t="str">
            <v>25ml</v>
          </cell>
          <cell r="I2929" t="str">
            <v>C: £3.50 - £4</v>
          </cell>
          <cell r="J2929">
            <v>169</v>
          </cell>
          <cell r="K2929">
            <v>296.45</v>
          </cell>
          <cell r="L2929">
            <v>110.69815772656801</v>
          </cell>
        </row>
        <row r="2930">
          <cell r="B2930" t="str">
            <v>GBPub/BarsMainstreamNon-Cream LiqueurB: £3 - £3.50</v>
          </cell>
          <cell r="C2930" t="str">
            <v>Total</v>
          </cell>
          <cell r="D2930" t="str">
            <v>Pub/Bars</v>
          </cell>
          <cell r="E2930" t="str">
            <v>GB</v>
          </cell>
          <cell r="F2930" t="str">
            <v>Mainstream</v>
          </cell>
          <cell r="G2930" t="str">
            <v>Non-Cream Liqueur</v>
          </cell>
          <cell r="H2930" t="str">
            <v>25ml</v>
          </cell>
          <cell r="I2930" t="str">
            <v>B: £3 - £3.50</v>
          </cell>
          <cell r="J2930">
            <v>556</v>
          </cell>
          <cell r="K2930">
            <v>264.10000000000002</v>
          </cell>
          <cell r="L2930">
            <v>108.1659904895764</v>
          </cell>
        </row>
        <row r="2931">
          <cell r="B2931" t="str">
            <v>GBPub/BarsMainstreamNon-Cream LiqueurA: &lt;£3</v>
          </cell>
          <cell r="C2931" t="str">
            <v>Total</v>
          </cell>
          <cell r="D2931" t="str">
            <v>Pub/Bars</v>
          </cell>
          <cell r="E2931" t="str">
            <v>GB</v>
          </cell>
          <cell r="F2931" t="str">
            <v>Mainstream</v>
          </cell>
          <cell r="G2931" t="str">
            <v>Non-Cream Liqueur</v>
          </cell>
          <cell r="H2931" t="str">
            <v>25ml</v>
          </cell>
          <cell r="I2931" t="str">
            <v>A: &lt;£3</v>
          </cell>
          <cell r="J2931">
            <v>882</v>
          </cell>
          <cell r="K2931">
            <v>156.65</v>
          </cell>
          <cell r="L2931">
            <v>64.6872496429976</v>
          </cell>
        </row>
        <row r="2932">
          <cell r="B2932" t="str">
            <v>GBPub/BarsPremiumNon-Cream LiqueurG: £5.50 - £6</v>
          </cell>
          <cell r="C2932" t="str">
            <v>Total</v>
          </cell>
          <cell r="D2932" t="str">
            <v>Pub/Bars</v>
          </cell>
          <cell r="E2932" t="str">
            <v>GB</v>
          </cell>
          <cell r="F2932" t="str">
            <v>Premium</v>
          </cell>
          <cell r="G2932" t="str">
            <v>Non-Cream Liqueur</v>
          </cell>
          <cell r="H2932" t="str">
            <v>25ml</v>
          </cell>
          <cell r="I2932" t="str">
            <v>G: £5.50 - £6</v>
          </cell>
          <cell r="J2932">
            <v>49</v>
          </cell>
          <cell r="K2932">
            <v>481.41</v>
          </cell>
          <cell r="L2932">
            <v>97.256609516258791</v>
          </cell>
        </row>
        <row r="2933">
          <cell r="B2933" t="str">
            <v>GBPub/BarsPremiumNon-Cream LiqueurH: &gt;£6</v>
          </cell>
          <cell r="C2933" t="str">
            <v>Total</v>
          </cell>
          <cell r="D2933" t="str">
            <v>Pub/Bars</v>
          </cell>
          <cell r="E2933" t="str">
            <v>GB</v>
          </cell>
          <cell r="F2933" t="str">
            <v>Premium</v>
          </cell>
          <cell r="G2933" t="str">
            <v>Non-Cream Liqueur</v>
          </cell>
          <cell r="H2933" t="str">
            <v>25ml</v>
          </cell>
          <cell r="I2933" t="str">
            <v>H: &gt;£6</v>
          </cell>
          <cell r="J2933">
            <v>58</v>
          </cell>
          <cell r="K2933">
            <v>265.55</v>
          </cell>
          <cell r="L2933">
            <v>51.237791313884401</v>
          </cell>
        </row>
        <row r="2934">
          <cell r="B2934" t="str">
            <v>GBPub/BarsPremiumNon-Cream LiqueurF: £5 - £5.50</v>
          </cell>
          <cell r="C2934" t="str">
            <v>Total</v>
          </cell>
          <cell r="D2934" t="str">
            <v>Pub/Bars</v>
          </cell>
          <cell r="E2934" t="str">
            <v>GB</v>
          </cell>
          <cell r="F2934" t="str">
            <v>Premium</v>
          </cell>
          <cell r="G2934" t="str">
            <v>Non-Cream Liqueur</v>
          </cell>
          <cell r="H2934" t="str">
            <v>25ml</v>
          </cell>
          <cell r="I2934" t="str">
            <v>F: £5 - £5.50</v>
          </cell>
          <cell r="J2934">
            <v>84</v>
          </cell>
          <cell r="K2934">
            <v>212.28</v>
          </cell>
          <cell r="L2934">
            <v>45.941938464089198</v>
          </cell>
        </row>
        <row r="2935">
          <cell r="B2935" t="str">
            <v>GBPub/BarsPremiumNon-Cream LiqueurE: £4.50 - £5</v>
          </cell>
          <cell r="C2935" t="str">
            <v>Total</v>
          </cell>
          <cell r="D2935" t="str">
            <v>Pub/Bars</v>
          </cell>
          <cell r="E2935" t="str">
            <v>GB</v>
          </cell>
          <cell r="F2935" t="str">
            <v>Premium</v>
          </cell>
          <cell r="G2935" t="str">
            <v>Non-Cream Liqueur</v>
          </cell>
          <cell r="H2935" t="str">
            <v>25ml</v>
          </cell>
          <cell r="I2935" t="str">
            <v>E: £4.50 - £5</v>
          </cell>
          <cell r="J2935">
            <v>126</v>
          </cell>
          <cell r="K2935">
            <v>289.04000000000002</v>
          </cell>
          <cell r="L2935">
            <v>66.209723570235198</v>
          </cell>
        </row>
        <row r="2936">
          <cell r="B2936" t="str">
            <v>GBPub/BarsPremiumNon-Cream LiqueurD: £4 - £4.50</v>
          </cell>
          <cell r="C2936" t="str">
            <v>Total</v>
          </cell>
          <cell r="D2936" t="str">
            <v>Pub/Bars</v>
          </cell>
          <cell r="E2936" t="str">
            <v>GB</v>
          </cell>
          <cell r="F2936" t="str">
            <v>Premium</v>
          </cell>
          <cell r="G2936" t="str">
            <v>Non-Cream Liqueur</v>
          </cell>
          <cell r="H2936" t="str">
            <v>25ml</v>
          </cell>
          <cell r="I2936" t="str">
            <v>D: £4 - £4.50</v>
          </cell>
          <cell r="J2936">
            <v>359</v>
          </cell>
          <cell r="K2936">
            <v>235.37</v>
          </cell>
          <cell r="L2936">
            <v>58.522599406259594</v>
          </cell>
        </row>
        <row r="2937">
          <cell r="B2937" t="str">
            <v>GBPub/BarsPremiumNon-Cream LiqueurC: £3.50 - £4</v>
          </cell>
          <cell r="C2937" t="str">
            <v>Total</v>
          </cell>
          <cell r="D2937" t="str">
            <v>Pub/Bars</v>
          </cell>
          <cell r="E2937" t="str">
            <v>GB</v>
          </cell>
          <cell r="F2937" t="str">
            <v>Premium</v>
          </cell>
          <cell r="G2937" t="str">
            <v>Non-Cream Liqueur</v>
          </cell>
          <cell r="H2937" t="str">
            <v>25ml</v>
          </cell>
          <cell r="I2937" t="str">
            <v>C: £3.50 - £4</v>
          </cell>
          <cell r="J2937">
            <v>441</v>
          </cell>
          <cell r="K2937">
            <v>220.69</v>
          </cell>
          <cell r="L2937">
            <v>71.062297414352003</v>
          </cell>
        </row>
        <row r="2938">
          <cell r="B2938" t="str">
            <v>GBPub/BarsPremiumNon-Cream LiqueurA: &lt;£3</v>
          </cell>
          <cell r="C2938" t="str">
            <v>Total</v>
          </cell>
          <cell r="D2938" t="str">
            <v>Pub/Bars</v>
          </cell>
          <cell r="E2938" t="str">
            <v>GB</v>
          </cell>
          <cell r="F2938" t="str">
            <v>Premium</v>
          </cell>
          <cell r="G2938" t="str">
            <v>Non-Cream Liqueur</v>
          </cell>
          <cell r="H2938" t="str">
            <v>25ml</v>
          </cell>
          <cell r="I2938" t="str">
            <v>A: &lt;£3</v>
          </cell>
          <cell r="J2938">
            <v>575</v>
          </cell>
          <cell r="K2938">
            <v>149.94999999999999</v>
          </cell>
          <cell r="L2938">
            <v>59.719698505045997</v>
          </cell>
        </row>
        <row r="2939">
          <cell r="B2939" t="str">
            <v>GBPub/BarsPremiumNon-Cream LiqueurB: £3 - £3.50</v>
          </cell>
          <cell r="C2939" t="str">
            <v>Total</v>
          </cell>
          <cell r="D2939" t="str">
            <v>Pub/Bars</v>
          </cell>
          <cell r="E2939" t="str">
            <v>GB</v>
          </cell>
          <cell r="F2939" t="str">
            <v>Premium</v>
          </cell>
          <cell r="G2939" t="str">
            <v>Non-Cream Liqueur</v>
          </cell>
          <cell r="H2939" t="str">
            <v>25ml</v>
          </cell>
          <cell r="I2939" t="str">
            <v>B: £3 - £3.50</v>
          </cell>
          <cell r="J2939">
            <v>691</v>
          </cell>
          <cell r="K2939">
            <v>196.86</v>
          </cell>
          <cell r="L2939">
            <v>73.541422418747203</v>
          </cell>
        </row>
        <row r="2940">
          <cell r="B2940" t="str">
            <v>GBPub/BarsTotalNon-Cream LiqueurG: £5.50 - £6</v>
          </cell>
          <cell r="C2940" t="str">
            <v>Total</v>
          </cell>
          <cell r="D2940" t="str">
            <v>Pub/Bars</v>
          </cell>
          <cell r="E2940" t="str">
            <v>GB</v>
          </cell>
          <cell r="F2940" t="str">
            <v>Total</v>
          </cell>
          <cell r="G2940" t="str">
            <v>Non-Cream Liqueur</v>
          </cell>
          <cell r="H2940" t="str">
            <v>25ml</v>
          </cell>
          <cell r="I2940" t="str">
            <v>G: £5.50 - £6</v>
          </cell>
          <cell r="J2940">
            <v>60</v>
          </cell>
          <cell r="K2940">
            <v>424.28</v>
          </cell>
          <cell r="L2940">
            <v>85.420193711782389</v>
          </cell>
        </row>
        <row r="2941">
          <cell r="B2941" t="str">
            <v>GBPub/BarsTotalNon-Cream LiqueurH: &gt;£6</v>
          </cell>
          <cell r="C2941" t="str">
            <v>Total</v>
          </cell>
          <cell r="D2941" t="str">
            <v>Pub/Bars</v>
          </cell>
          <cell r="E2941" t="str">
            <v>GB</v>
          </cell>
          <cell r="F2941" t="str">
            <v>Total</v>
          </cell>
          <cell r="G2941" t="str">
            <v>Non-Cream Liqueur</v>
          </cell>
          <cell r="H2941" t="str">
            <v>25ml</v>
          </cell>
          <cell r="I2941" t="str">
            <v>H: &gt;£6</v>
          </cell>
          <cell r="J2941">
            <v>77</v>
          </cell>
          <cell r="K2941">
            <v>219.5</v>
          </cell>
          <cell r="L2941">
            <v>42.336110305069596</v>
          </cell>
        </row>
        <row r="2942">
          <cell r="B2942" t="str">
            <v>GBPub/BarsTotalNon-Cream LiqueurF: £5 - £5.50</v>
          </cell>
          <cell r="C2942" t="str">
            <v>Total</v>
          </cell>
          <cell r="D2942" t="str">
            <v>Pub/Bars</v>
          </cell>
          <cell r="E2942" t="str">
            <v>GB</v>
          </cell>
          <cell r="F2942" t="str">
            <v>Total</v>
          </cell>
          <cell r="G2942" t="str">
            <v>Non-Cream Liqueur</v>
          </cell>
          <cell r="H2942" t="str">
            <v>25ml</v>
          </cell>
          <cell r="I2942" t="str">
            <v>F: £5 - £5.50</v>
          </cell>
          <cell r="J2942">
            <v>98</v>
          </cell>
          <cell r="K2942">
            <v>194.32</v>
          </cell>
          <cell r="L2942">
            <v>42.0889031880792</v>
          </cell>
        </row>
        <row r="2943">
          <cell r="B2943" t="str">
            <v>GBPub/BarsTotalNon-Cream LiqueurE: £4.50 - £5</v>
          </cell>
          <cell r="C2943" t="str">
            <v>Total</v>
          </cell>
          <cell r="D2943" t="str">
            <v>Pub/Bars</v>
          </cell>
          <cell r="E2943" t="str">
            <v>GB</v>
          </cell>
          <cell r="F2943" t="str">
            <v>Total</v>
          </cell>
          <cell r="G2943" t="str">
            <v>Non-Cream Liqueur</v>
          </cell>
          <cell r="H2943" t="str">
            <v>25ml</v>
          </cell>
          <cell r="I2943" t="str">
            <v>E: £4.50 - £5</v>
          </cell>
          <cell r="J2943">
            <v>158</v>
          </cell>
          <cell r="K2943">
            <v>330.17</v>
          </cell>
          <cell r="L2943">
            <v>76.446779655508394</v>
          </cell>
        </row>
        <row r="2944">
          <cell r="B2944" t="str">
            <v>GBPub/BarsTotalNon-Cream LiqueurD: £4 - £4.50</v>
          </cell>
          <cell r="C2944" t="str">
            <v>Total</v>
          </cell>
          <cell r="D2944" t="str">
            <v>Pub/Bars</v>
          </cell>
          <cell r="E2944" t="str">
            <v>GB</v>
          </cell>
          <cell r="F2944" t="str">
            <v>Total</v>
          </cell>
          <cell r="G2944" t="str">
            <v>Non-Cream Liqueur</v>
          </cell>
          <cell r="H2944" t="str">
            <v>25ml</v>
          </cell>
          <cell r="I2944" t="str">
            <v>D: £4 - £4.50</v>
          </cell>
          <cell r="J2944">
            <v>406</v>
          </cell>
          <cell r="K2944">
            <v>238.21</v>
          </cell>
          <cell r="L2944">
            <v>59.7305218862112</v>
          </cell>
        </row>
        <row r="2945">
          <cell r="B2945" t="str">
            <v>GBPub/BarsTotalNon-Cream LiqueurC: £3.50 - £4</v>
          </cell>
          <cell r="C2945" t="str">
            <v>Total</v>
          </cell>
          <cell r="D2945" t="str">
            <v>Pub/Bars</v>
          </cell>
          <cell r="E2945" t="str">
            <v>GB</v>
          </cell>
          <cell r="F2945" t="str">
            <v>Total</v>
          </cell>
          <cell r="G2945" t="str">
            <v>Non-Cream Liqueur</v>
          </cell>
          <cell r="H2945" t="str">
            <v>25ml</v>
          </cell>
          <cell r="I2945" t="str">
            <v>C: £3.50 - £4</v>
          </cell>
          <cell r="J2945">
            <v>610</v>
          </cell>
          <cell r="K2945">
            <v>241.68</v>
          </cell>
          <cell r="L2945">
            <v>82.043380025441607</v>
          </cell>
        </row>
        <row r="2946">
          <cell r="B2946" t="str">
            <v>GBPub/BarsTotalNon-Cream LiqueurB: £3 - £3.50</v>
          </cell>
          <cell r="C2946" t="str">
            <v>Total</v>
          </cell>
          <cell r="D2946" t="str">
            <v>Pub/Bars</v>
          </cell>
          <cell r="E2946" t="str">
            <v>GB</v>
          </cell>
          <cell r="F2946" t="str">
            <v>Total</v>
          </cell>
          <cell r="G2946" t="str">
            <v>Non-Cream Liqueur</v>
          </cell>
          <cell r="H2946" t="str">
            <v>25ml</v>
          </cell>
          <cell r="I2946" t="str">
            <v>B: £3 - £3.50</v>
          </cell>
          <cell r="J2946">
            <v>1247</v>
          </cell>
          <cell r="K2946">
            <v>226.84</v>
          </cell>
          <cell r="L2946">
            <v>88.979481638780001</v>
          </cell>
        </row>
        <row r="2947">
          <cell r="B2947" t="str">
            <v>GBPub/BarsTotalNon-Cream LiqueurA: &lt;£3</v>
          </cell>
          <cell r="C2947" t="str">
            <v>Total</v>
          </cell>
          <cell r="D2947" t="str">
            <v>Pub/Bars</v>
          </cell>
          <cell r="E2947" t="str">
            <v>GB</v>
          </cell>
          <cell r="F2947" t="str">
            <v>Total</v>
          </cell>
          <cell r="G2947" t="str">
            <v>Non-Cream Liqueur</v>
          </cell>
          <cell r="H2947" t="str">
            <v>25ml</v>
          </cell>
          <cell r="I2947" t="str">
            <v>A: &lt;£3</v>
          </cell>
          <cell r="J2947">
            <v>1457</v>
          </cell>
          <cell r="K2947">
            <v>154.01</v>
          </cell>
          <cell r="L2947">
            <v>62.726822804066799</v>
          </cell>
        </row>
        <row r="2948">
          <cell r="B2948" t="str">
            <v>LondonPub/BarsMainstreamNon-Cream LiqueurA: &lt;£3</v>
          </cell>
          <cell r="C2948" t="str">
            <v>Total</v>
          </cell>
          <cell r="D2948" t="str">
            <v>Pub/Bars</v>
          </cell>
          <cell r="E2948" t="str">
            <v>London</v>
          </cell>
          <cell r="F2948" t="str">
            <v>Mainstream</v>
          </cell>
          <cell r="G2948" t="str">
            <v>Non-Cream Liqueur</v>
          </cell>
          <cell r="H2948" t="str">
            <v>25ml</v>
          </cell>
          <cell r="I2948" t="str">
            <v>A: &lt;£3</v>
          </cell>
          <cell r="J2948">
            <v>48</v>
          </cell>
          <cell r="K2948">
            <v>190.67</v>
          </cell>
          <cell r="L2948">
            <v>74.726365264702395</v>
          </cell>
        </row>
        <row r="2949">
          <cell r="B2949" t="str">
            <v>LondonPub/BarsMainstreamNon-Cream LiqueurC: £3.50 - £4</v>
          </cell>
          <cell r="C2949" t="str">
            <v>Total</v>
          </cell>
          <cell r="D2949" t="str">
            <v>Pub/Bars</v>
          </cell>
          <cell r="E2949" t="str">
            <v>London</v>
          </cell>
          <cell r="F2949" t="str">
            <v>Mainstream</v>
          </cell>
          <cell r="G2949" t="str">
            <v>Non-Cream Liqueur</v>
          </cell>
          <cell r="H2949" t="str">
            <v>25ml</v>
          </cell>
          <cell r="I2949" t="str">
            <v>C: £3.50 - £4</v>
          </cell>
          <cell r="J2949">
            <v>55</v>
          </cell>
          <cell r="K2949">
            <v>271.58999999999997</v>
          </cell>
          <cell r="L2949">
            <v>95.195744634737196</v>
          </cell>
        </row>
        <row r="2950">
          <cell r="B2950" t="str">
            <v>LondonPub/BarsMainstreamNon-Cream LiqueurB: £3 - £3.50</v>
          </cell>
          <cell r="C2950" t="str">
            <v>Total</v>
          </cell>
          <cell r="D2950" t="str">
            <v>Pub/Bars</v>
          </cell>
          <cell r="E2950" t="str">
            <v>London</v>
          </cell>
          <cell r="F2950" t="str">
            <v>Mainstream</v>
          </cell>
          <cell r="G2950" t="str">
            <v>Non-Cream Liqueur</v>
          </cell>
          <cell r="H2950" t="str">
            <v>25ml</v>
          </cell>
          <cell r="I2950" t="str">
            <v>B: £3 - £3.50</v>
          </cell>
          <cell r="J2950">
            <v>104</v>
          </cell>
          <cell r="K2950">
            <v>268.56</v>
          </cell>
          <cell r="L2950">
            <v>106.3455322560264</v>
          </cell>
        </row>
        <row r="2951">
          <cell r="B2951" t="str">
            <v>LondonPub/BarsPremiumNon-Cream LiqueurG: £5.50 - £6</v>
          </cell>
          <cell r="C2951" t="str">
            <v>Total</v>
          </cell>
          <cell r="D2951" t="str">
            <v>Pub/Bars</v>
          </cell>
          <cell r="E2951" t="str">
            <v>London</v>
          </cell>
          <cell r="F2951" t="str">
            <v>Premium</v>
          </cell>
          <cell r="G2951" t="str">
            <v>Non-Cream Liqueur</v>
          </cell>
          <cell r="H2951" t="str">
            <v>25ml</v>
          </cell>
          <cell r="I2951" t="str">
            <v>G: £5.50 - £6</v>
          </cell>
          <cell r="J2951">
            <v>30</v>
          </cell>
          <cell r="K2951">
            <v>446.37</v>
          </cell>
          <cell r="L2951">
            <v>91.883434887667605</v>
          </cell>
        </row>
        <row r="2952">
          <cell r="B2952" t="str">
            <v>LondonPub/BarsPremiumNon-Cream LiqueurH: &gt;£6</v>
          </cell>
          <cell r="C2952" t="str">
            <v>Total</v>
          </cell>
          <cell r="D2952" t="str">
            <v>Pub/Bars</v>
          </cell>
          <cell r="E2952" t="str">
            <v>London</v>
          </cell>
          <cell r="F2952" t="str">
            <v>Premium</v>
          </cell>
          <cell r="G2952" t="str">
            <v>Non-Cream Liqueur</v>
          </cell>
          <cell r="H2952" t="str">
            <v>25ml</v>
          </cell>
          <cell r="I2952" t="str">
            <v>H: &gt;£6</v>
          </cell>
          <cell r="J2952">
            <v>35</v>
          </cell>
          <cell r="K2952">
            <v>379.5</v>
          </cell>
          <cell r="L2952">
            <v>72.737819401223192</v>
          </cell>
        </row>
        <row r="2953">
          <cell r="B2953" t="str">
            <v>LondonPub/BarsPremiumNon-Cream LiqueurA: &lt;£3</v>
          </cell>
          <cell r="C2953" t="str">
            <v>Total</v>
          </cell>
          <cell r="D2953" t="str">
            <v>Pub/Bars</v>
          </cell>
          <cell r="E2953" t="str">
            <v>London</v>
          </cell>
          <cell r="F2953" t="str">
            <v>Premium</v>
          </cell>
          <cell r="G2953" t="str">
            <v>Non-Cream Liqueur</v>
          </cell>
          <cell r="H2953" t="str">
            <v>25ml</v>
          </cell>
          <cell r="I2953" t="str">
            <v>A: &lt;£3</v>
          </cell>
          <cell r="J2953">
            <v>56</v>
          </cell>
          <cell r="K2953">
            <v>153.44999999999999</v>
          </cell>
          <cell r="L2953">
            <v>58.644483179810408</v>
          </cell>
        </row>
        <row r="2954">
          <cell r="B2954" t="str">
            <v>LondonPub/BarsPremiumNon-Cream LiqueurF: £5 - £5.50</v>
          </cell>
          <cell r="C2954" t="str">
            <v>Total</v>
          </cell>
          <cell r="D2954" t="str">
            <v>Pub/Bars</v>
          </cell>
          <cell r="E2954" t="str">
            <v>London</v>
          </cell>
          <cell r="F2954" t="str">
            <v>Premium</v>
          </cell>
          <cell r="G2954" t="str">
            <v>Non-Cream Liqueur</v>
          </cell>
          <cell r="H2954" t="str">
            <v>25ml</v>
          </cell>
          <cell r="I2954" t="str">
            <v>F: £5 - £5.50</v>
          </cell>
          <cell r="J2954">
            <v>56</v>
          </cell>
          <cell r="K2954">
            <v>240.39</v>
          </cell>
          <cell r="L2954">
            <v>53.162011625541197</v>
          </cell>
        </row>
        <row r="2955">
          <cell r="B2955" t="str">
            <v>LondonPub/BarsPremiumNon-Cream LiqueurE: £4.50 - £5</v>
          </cell>
          <cell r="C2955" t="str">
            <v>Total</v>
          </cell>
          <cell r="D2955" t="str">
            <v>Pub/Bars</v>
          </cell>
          <cell r="E2955" t="str">
            <v>London</v>
          </cell>
          <cell r="F2955" t="str">
            <v>Premium</v>
          </cell>
          <cell r="G2955" t="str">
            <v>Non-Cream Liqueur</v>
          </cell>
          <cell r="H2955" t="str">
            <v>25ml</v>
          </cell>
          <cell r="I2955" t="str">
            <v>E: £4.50 - £5</v>
          </cell>
          <cell r="J2955">
            <v>87</v>
          </cell>
          <cell r="K2955">
            <v>200.37</v>
          </cell>
          <cell r="L2955">
            <v>45.055468672003599</v>
          </cell>
        </row>
        <row r="2956">
          <cell r="B2956" t="str">
            <v>LondonPub/BarsPremiumNon-Cream LiqueurB: £3 - £3.50</v>
          </cell>
          <cell r="C2956" t="str">
            <v>Total</v>
          </cell>
          <cell r="D2956" t="str">
            <v>Pub/Bars</v>
          </cell>
          <cell r="E2956" t="str">
            <v>London</v>
          </cell>
          <cell r="F2956" t="str">
            <v>Premium</v>
          </cell>
          <cell r="G2956" t="str">
            <v>Non-Cream Liqueur</v>
          </cell>
          <cell r="H2956" t="str">
            <v>25ml</v>
          </cell>
          <cell r="I2956" t="str">
            <v>B: £3 - £3.50</v>
          </cell>
          <cell r="J2956">
            <v>162</v>
          </cell>
          <cell r="K2956">
            <v>231.13</v>
          </cell>
          <cell r="L2956">
            <v>86.276523499085201</v>
          </cell>
        </row>
        <row r="2957">
          <cell r="B2957" t="str">
            <v>LondonPub/BarsPremiumNon-Cream LiqueurC: £3.50 - £4</v>
          </cell>
          <cell r="C2957" t="str">
            <v>Total</v>
          </cell>
          <cell r="D2957" t="str">
            <v>Pub/Bars</v>
          </cell>
          <cell r="E2957" t="str">
            <v>London</v>
          </cell>
          <cell r="F2957" t="str">
            <v>Premium</v>
          </cell>
          <cell r="G2957" t="str">
            <v>Non-Cream Liqueur</v>
          </cell>
          <cell r="H2957" t="str">
            <v>25ml</v>
          </cell>
          <cell r="I2957" t="str">
            <v>C: £3.50 - £4</v>
          </cell>
          <cell r="J2957">
            <v>178</v>
          </cell>
          <cell r="K2957">
            <v>216.88</v>
          </cell>
          <cell r="L2957">
            <v>69.004020461354003</v>
          </cell>
        </row>
        <row r="2958">
          <cell r="B2958" t="str">
            <v>LondonPub/BarsPremiumNon-Cream LiqueurD: £4 - £4.50</v>
          </cell>
          <cell r="C2958" t="str">
            <v>Total</v>
          </cell>
          <cell r="D2958" t="str">
            <v>Pub/Bars</v>
          </cell>
          <cell r="E2958" t="str">
            <v>London</v>
          </cell>
          <cell r="F2958" t="str">
            <v>Premium</v>
          </cell>
          <cell r="G2958" t="str">
            <v>Non-Cream Liqueur</v>
          </cell>
          <cell r="H2958" t="str">
            <v>25ml</v>
          </cell>
          <cell r="I2958" t="str">
            <v>D: £4 - £4.50</v>
          </cell>
          <cell r="J2958">
            <v>230</v>
          </cell>
          <cell r="K2958">
            <v>192.56</v>
          </cell>
          <cell r="L2958">
            <v>48.4083062559952</v>
          </cell>
        </row>
        <row r="2959">
          <cell r="B2959" t="str">
            <v>LondonPub/BarsTotalNon-Cream LiqueurG: £5.50 - £6</v>
          </cell>
          <cell r="C2959" t="str">
            <v>Total</v>
          </cell>
          <cell r="D2959" t="str">
            <v>Pub/Bars</v>
          </cell>
          <cell r="E2959" t="str">
            <v>London</v>
          </cell>
          <cell r="F2959" t="str">
            <v>Total</v>
          </cell>
          <cell r="G2959" t="str">
            <v>Non-Cream Liqueur</v>
          </cell>
          <cell r="H2959" t="str">
            <v>25ml</v>
          </cell>
          <cell r="I2959" t="str">
            <v>G: £5.50 - £6</v>
          </cell>
          <cell r="J2959">
            <v>32</v>
          </cell>
          <cell r="K2959">
            <v>421.89</v>
          </cell>
          <cell r="L2959">
            <v>86.841391280905995</v>
          </cell>
        </row>
        <row r="2960">
          <cell r="B2960" t="str">
            <v>LondonPub/BarsTotalNon-Cream LiqueurH: &gt;£6</v>
          </cell>
          <cell r="C2960" t="str">
            <v>Total</v>
          </cell>
          <cell r="D2960" t="str">
            <v>Pub/Bars</v>
          </cell>
          <cell r="E2960" t="str">
            <v>London</v>
          </cell>
          <cell r="F2960" t="str">
            <v>Total</v>
          </cell>
          <cell r="G2960" t="str">
            <v>Non-Cream Liqueur</v>
          </cell>
          <cell r="H2960" t="str">
            <v>25ml</v>
          </cell>
          <cell r="I2960" t="str">
            <v>H: &gt;£6</v>
          </cell>
          <cell r="J2960">
            <v>40</v>
          </cell>
          <cell r="K2960">
            <v>348.31</v>
          </cell>
          <cell r="L2960">
            <v>66.493401553747603</v>
          </cell>
        </row>
        <row r="2961">
          <cell r="B2961" t="str">
            <v>LondonPub/BarsTotalNon-Cream LiqueurF: £5 - £5.50</v>
          </cell>
          <cell r="C2961" t="str">
            <v>Total</v>
          </cell>
          <cell r="D2961" t="str">
            <v>Pub/Bars</v>
          </cell>
          <cell r="E2961" t="str">
            <v>London</v>
          </cell>
          <cell r="F2961" t="str">
            <v>Total</v>
          </cell>
          <cell r="G2961" t="str">
            <v>Non-Cream Liqueur</v>
          </cell>
          <cell r="H2961" t="str">
            <v>25ml</v>
          </cell>
          <cell r="I2961" t="str">
            <v>F: £5 - £5.50</v>
          </cell>
          <cell r="J2961">
            <v>63</v>
          </cell>
          <cell r="K2961">
            <v>227.77</v>
          </cell>
          <cell r="L2961">
            <v>50.364674689280399</v>
          </cell>
        </row>
        <row r="2962">
          <cell r="B2962" t="str">
            <v>LondonPub/BarsTotalNon-Cream LiqueurE: £4.50 - £5</v>
          </cell>
          <cell r="C2962" t="str">
            <v>Total</v>
          </cell>
          <cell r="D2962" t="str">
            <v>Pub/Bars</v>
          </cell>
          <cell r="E2962" t="str">
            <v>London</v>
          </cell>
          <cell r="F2962" t="str">
            <v>Total</v>
          </cell>
          <cell r="G2962" t="str">
            <v>Non-Cream Liqueur</v>
          </cell>
          <cell r="H2962" t="str">
            <v>25ml</v>
          </cell>
          <cell r="I2962" t="str">
            <v>E: £4.50 - £5</v>
          </cell>
          <cell r="J2962">
            <v>103</v>
          </cell>
          <cell r="K2962">
            <v>243.67</v>
          </cell>
          <cell r="L2962">
            <v>56.755881396136402</v>
          </cell>
        </row>
        <row r="2963">
          <cell r="B2963" t="str">
            <v>LondonPub/BarsTotalNon-Cream LiqueurA: &lt;£3</v>
          </cell>
          <cell r="C2963" t="str">
            <v>Total</v>
          </cell>
          <cell r="D2963" t="str">
            <v>Pub/Bars</v>
          </cell>
          <cell r="E2963" t="str">
            <v>London</v>
          </cell>
          <cell r="F2963" t="str">
            <v>Total</v>
          </cell>
          <cell r="G2963" t="str">
            <v>Non-Cream Liqueur</v>
          </cell>
          <cell r="H2963" t="str">
            <v>25ml</v>
          </cell>
          <cell r="I2963" t="str">
            <v>A: &lt;£3</v>
          </cell>
          <cell r="J2963">
            <v>104</v>
          </cell>
          <cell r="K2963">
            <v>170.63</v>
          </cell>
          <cell r="L2963">
            <v>66.066890295914405</v>
          </cell>
        </row>
        <row r="2964">
          <cell r="B2964" t="str">
            <v>LondonPub/BarsTotalNon-Cream LiqueurC: £3.50 - £4</v>
          </cell>
          <cell r="C2964" t="str">
            <v>Total</v>
          </cell>
          <cell r="D2964" t="str">
            <v>Pub/Bars</v>
          </cell>
          <cell r="E2964" t="str">
            <v>London</v>
          </cell>
          <cell r="F2964" t="str">
            <v>Total</v>
          </cell>
          <cell r="G2964" t="str">
            <v>Non-Cream Liqueur</v>
          </cell>
          <cell r="H2964" t="str">
            <v>25ml</v>
          </cell>
          <cell r="I2964" t="str">
            <v>C: £3.50 - £4</v>
          </cell>
          <cell r="J2964">
            <v>233</v>
          </cell>
          <cell r="K2964">
            <v>229.79</v>
          </cell>
          <cell r="L2964">
            <v>75.186616296272803</v>
          </cell>
        </row>
        <row r="2965">
          <cell r="B2965" t="str">
            <v>LondonPub/BarsTotalNon-Cream LiqueurD: £4 - £4.50</v>
          </cell>
          <cell r="C2965" t="str">
            <v>Total</v>
          </cell>
          <cell r="D2965" t="str">
            <v>Pub/Bars</v>
          </cell>
          <cell r="E2965" t="str">
            <v>London</v>
          </cell>
          <cell r="F2965" t="str">
            <v>Total</v>
          </cell>
          <cell r="G2965" t="str">
            <v>Non-Cream Liqueur</v>
          </cell>
          <cell r="H2965" t="str">
            <v>25ml</v>
          </cell>
          <cell r="I2965" t="str">
            <v>D: £4 - £4.50</v>
          </cell>
          <cell r="J2965">
            <v>247</v>
          </cell>
          <cell r="K2965">
            <v>191.64</v>
          </cell>
          <cell r="L2965">
            <v>48.228933527987202</v>
          </cell>
        </row>
        <row r="2966">
          <cell r="B2966" t="str">
            <v>LondonPub/BarsTotalNon-Cream LiqueurB: £3 - £3.50</v>
          </cell>
          <cell r="C2966" t="str">
            <v>Total</v>
          </cell>
          <cell r="D2966" t="str">
            <v>Pub/Bars</v>
          </cell>
          <cell r="E2966" t="str">
            <v>London</v>
          </cell>
          <cell r="F2966" t="str">
            <v>Total</v>
          </cell>
          <cell r="G2966" t="str">
            <v>Non-Cream Liqueur</v>
          </cell>
          <cell r="H2966" t="str">
            <v>25ml</v>
          </cell>
          <cell r="I2966" t="str">
            <v>B: £3 - £3.50</v>
          </cell>
          <cell r="J2966">
            <v>266</v>
          </cell>
          <cell r="K2966">
            <v>245.76</v>
          </cell>
          <cell r="L2966">
            <v>94.123053238641205</v>
          </cell>
        </row>
        <row r="2967">
          <cell r="B2967" t="str">
            <v>North EnglandPub/BarsMainstreamNon-Cream LiqueurB: £3 - £3.50</v>
          </cell>
          <cell r="C2967" t="str">
            <v>Total</v>
          </cell>
          <cell r="D2967" t="str">
            <v>Pub/Bars</v>
          </cell>
          <cell r="E2967" t="str">
            <v>North England</v>
          </cell>
          <cell r="F2967" t="str">
            <v>Mainstream</v>
          </cell>
          <cell r="G2967" t="str">
            <v>Non-Cream Liqueur</v>
          </cell>
          <cell r="H2967" t="str">
            <v>25ml</v>
          </cell>
          <cell r="I2967" t="str">
            <v>B: £3 - £3.50</v>
          </cell>
          <cell r="J2967">
            <v>150</v>
          </cell>
          <cell r="K2967">
            <v>247.09</v>
          </cell>
          <cell r="L2967">
            <v>108.1425902311736</v>
          </cell>
        </row>
        <row r="2968">
          <cell r="B2968" t="str">
            <v>North EnglandPub/BarsMainstreamNon-Cream LiqueurA: &lt;£3</v>
          </cell>
          <cell r="C2968" t="str">
            <v>Total</v>
          </cell>
          <cell r="D2968" t="str">
            <v>Pub/Bars</v>
          </cell>
          <cell r="E2968" t="str">
            <v>North England</v>
          </cell>
          <cell r="F2968" t="str">
            <v>Mainstream</v>
          </cell>
          <cell r="G2968" t="str">
            <v>Non-Cream Liqueur</v>
          </cell>
          <cell r="H2968" t="str">
            <v>25ml</v>
          </cell>
          <cell r="I2968" t="str">
            <v>A: &lt;£3</v>
          </cell>
          <cell r="J2968">
            <v>329</v>
          </cell>
          <cell r="K2968">
            <v>142.65</v>
          </cell>
          <cell r="L2968">
            <v>59.994399997355202</v>
          </cell>
        </row>
        <row r="2969">
          <cell r="B2969" t="str">
            <v>North EnglandPub/BarsPremiumNon-Cream LiqueurD: £4 - £4.50</v>
          </cell>
          <cell r="C2969" t="str">
            <v>Total</v>
          </cell>
          <cell r="D2969" t="str">
            <v>Pub/Bars</v>
          </cell>
          <cell r="E2969" t="str">
            <v>North England</v>
          </cell>
          <cell r="F2969" t="str">
            <v>Premium</v>
          </cell>
          <cell r="G2969" t="str">
            <v>Non-Cream Liqueur</v>
          </cell>
          <cell r="H2969" t="str">
            <v>25ml</v>
          </cell>
          <cell r="I2969" t="str">
            <v>D: £4 - £4.50</v>
          </cell>
          <cell r="J2969">
            <v>32</v>
          </cell>
          <cell r="K2969">
            <v>369.99</v>
          </cell>
          <cell r="L2969">
            <v>94.604813038823195</v>
          </cell>
        </row>
        <row r="2970">
          <cell r="B2970" t="str">
            <v>North EnglandPub/BarsPremiumNon-Cream LiqueurC: £3.50 - £4</v>
          </cell>
          <cell r="C2970" t="str">
            <v>Total</v>
          </cell>
          <cell r="D2970" t="str">
            <v>Pub/Bars</v>
          </cell>
          <cell r="E2970" t="str">
            <v>North England</v>
          </cell>
          <cell r="F2970" t="str">
            <v>Premium</v>
          </cell>
          <cell r="G2970" t="str">
            <v>Non-Cream Liqueur</v>
          </cell>
          <cell r="H2970" t="str">
            <v>25ml</v>
          </cell>
          <cell r="I2970" t="str">
            <v>C: £3.50 - £4</v>
          </cell>
          <cell r="J2970">
            <v>51</v>
          </cell>
          <cell r="K2970">
            <v>255.28</v>
          </cell>
          <cell r="L2970">
            <v>81.275400415850797</v>
          </cell>
        </row>
        <row r="2971">
          <cell r="B2971" t="str">
            <v>North EnglandPub/BarsPremiumNon-Cream LiqueurB: £3 - £3.50</v>
          </cell>
          <cell r="C2971" t="str">
            <v>Total</v>
          </cell>
          <cell r="D2971" t="str">
            <v>Pub/Bars</v>
          </cell>
          <cell r="E2971" t="str">
            <v>North England</v>
          </cell>
          <cell r="F2971" t="str">
            <v>Premium</v>
          </cell>
          <cell r="G2971" t="str">
            <v>Non-Cream Liqueur</v>
          </cell>
          <cell r="H2971" t="str">
            <v>25ml</v>
          </cell>
          <cell r="I2971" t="str">
            <v>B: £3 - £3.50</v>
          </cell>
          <cell r="J2971">
            <v>167</v>
          </cell>
          <cell r="K2971">
            <v>190.05</v>
          </cell>
          <cell r="L2971">
            <v>73.876984773107594</v>
          </cell>
        </row>
        <row r="2972">
          <cell r="B2972" t="str">
            <v>North EnglandPub/BarsPremiumNon-Cream LiqueurA: &lt;£3</v>
          </cell>
          <cell r="C2972" t="str">
            <v>Total</v>
          </cell>
          <cell r="D2972" t="str">
            <v>Pub/Bars</v>
          </cell>
          <cell r="E2972" t="str">
            <v>North England</v>
          </cell>
          <cell r="F2972" t="str">
            <v>Premium</v>
          </cell>
          <cell r="G2972" t="str">
            <v>Non-Cream Liqueur</v>
          </cell>
          <cell r="H2972" t="str">
            <v>25ml</v>
          </cell>
          <cell r="I2972" t="str">
            <v>A: &lt;£3</v>
          </cell>
          <cell r="J2972">
            <v>186</v>
          </cell>
          <cell r="K2972">
            <v>154.44999999999999</v>
          </cell>
          <cell r="L2972">
            <v>62.514891802382401</v>
          </cell>
        </row>
        <row r="2973">
          <cell r="B2973" t="str">
            <v>North EnglandPub/BarsTotalNon-Cream LiqueurD: £4 - £4.50</v>
          </cell>
          <cell r="C2973" t="str">
            <v>Total</v>
          </cell>
          <cell r="D2973" t="str">
            <v>Pub/Bars</v>
          </cell>
          <cell r="E2973" t="str">
            <v>North England</v>
          </cell>
          <cell r="F2973" t="str">
            <v>Total</v>
          </cell>
          <cell r="G2973" t="str">
            <v>Non-Cream Liqueur</v>
          </cell>
          <cell r="H2973" t="str">
            <v>25ml</v>
          </cell>
          <cell r="I2973" t="str">
            <v>D: £4 - £4.50</v>
          </cell>
          <cell r="J2973">
            <v>37</v>
          </cell>
          <cell r="K2973">
            <v>357.11</v>
          </cell>
          <cell r="L2973">
            <v>90.550925324934397</v>
          </cell>
        </row>
        <row r="2974">
          <cell r="B2974" t="str">
            <v>North EnglandPub/BarsTotalNon-Cream LiqueurC: £3.50 - £4</v>
          </cell>
          <cell r="C2974" t="str">
            <v>Total</v>
          </cell>
          <cell r="D2974" t="str">
            <v>Pub/Bars</v>
          </cell>
          <cell r="E2974" t="str">
            <v>North England</v>
          </cell>
          <cell r="F2974" t="str">
            <v>Total</v>
          </cell>
          <cell r="G2974" t="str">
            <v>Non-Cream Liqueur</v>
          </cell>
          <cell r="H2974" t="str">
            <v>25ml</v>
          </cell>
          <cell r="I2974" t="str">
            <v>C: £3.50 - £4</v>
          </cell>
          <cell r="J2974">
            <v>74</v>
          </cell>
          <cell r="K2974">
            <v>301.14999999999998</v>
          </cell>
          <cell r="L2974">
            <v>103.32514183557319</v>
          </cell>
        </row>
        <row r="2975">
          <cell r="B2975" t="str">
            <v>North EnglandPub/BarsTotalNon-Cream LiqueurB: £3 - £3.50</v>
          </cell>
          <cell r="C2975" t="str">
            <v>Total</v>
          </cell>
          <cell r="D2975" t="str">
            <v>Pub/Bars</v>
          </cell>
          <cell r="E2975" t="str">
            <v>North England</v>
          </cell>
          <cell r="F2975" t="str">
            <v>Total</v>
          </cell>
          <cell r="G2975" t="str">
            <v>Non-Cream Liqueur</v>
          </cell>
          <cell r="H2975" t="str">
            <v>25ml</v>
          </cell>
          <cell r="I2975" t="str">
            <v>B: £3 - £3.50</v>
          </cell>
          <cell r="J2975">
            <v>317</v>
          </cell>
          <cell r="K2975">
            <v>217.04</v>
          </cell>
          <cell r="L2975">
            <v>90.090993664937201</v>
          </cell>
        </row>
        <row r="2976">
          <cell r="B2976" t="str">
            <v>North EnglandPub/BarsTotalNon-Cream LiqueurA: &lt;£3</v>
          </cell>
          <cell r="C2976" t="str">
            <v>Total</v>
          </cell>
          <cell r="D2976" t="str">
            <v>Pub/Bars</v>
          </cell>
          <cell r="E2976" t="str">
            <v>North England</v>
          </cell>
          <cell r="F2976" t="str">
            <v>Total</v>
          </cell>
          <cell r="G2976" t="str">
            <v>Non-Cream Liqueur</v>
          </cell>
          <cell r="H2976" t="str">
            <v>25ml</v>
          </cell>
          <cell r="I2976" t="str">
            <v>A: &lt;£3</v>
          </cell>
          <cell r="J2976">
            <v>515</v>
          </cell>
          <cell r="K2976">
            <v>146.91</v>
          </cell>
          <cell r="L2976">
            <v>60.904713542472003</v>
          </cell>
        </row>
        <row r="2977">
          <cell r="B2977" t="str">
            <v>ScotlandPub/BarsPremiumNon-Cream LiqueurA: &lt;£3</v>
          </cell>
          <cell r="C2977" t="str">
            <v>Total</v>
          </cell>
          <cell r="D2977" t="str">
            <v>Pub/Bars</v>
          </cell>
          <cell r="E2977" t="str">
            <v>Scotland</v>
          </cell>
          <cell r="F2977" t="str">
            <v>Premium</v>
          </cell>
          <cell r="G2977" t="str">
            <v>Non-Cream Liqueur</v>
          </cell>
          <cell r="H2977" t="str">
            <v>25ml</v>
          </cell>
          <cell r="I2977" t="str">
            <v>A: &lt;£3</v>
          </cell>
          <cell r="J2977">
            <v>32</v>
          </cell>
          <cell r="K2977">
            <v>113.26</v>
          </cell>
          <cell r="L2977">
            <v>43.691218367922005</v>
          </cell>
        </row>
        <row r="2978">
          <cell r="B2978" t="str">
            <v>ScotlandPub/BarsPremiumNon-Cream LiqueurB: £3 - £3.50</v>
          </cell>
          <cell r="C2978" t="str">
            <v>Total</v>
          </cell>
          <cell r="D2978" t="str">
            <v>Pub/Bars</v>
          </cell>
          <cell r="E2978" t="str">
            <v>Scotland</v>
          </cell>
          <cell r="F2978" t="str">
            <v>Premium</v>
          </cell>
          <cell r="G2978" t="str">
            <v>Non-Cream Liqueur</v>
          </cell>
          <cell r="H2978" t="str">
            <v>25ml</v>
          </cell>
          <cell r="I2978" t="str">
            <v>B: £3 - £3.50</v>
          </cell>
          <cell r="J2978">
            <v>45</v>
          </cell>
          <cell r="K2978">
            <v>225.11</v>
          </cell>
          <cell r="L2978">
            <v>91.416128383522391</v>
          </cell>
        </row>
        <row r="2979">
          <cell r="B2979" t="str">
            <v>ScotlandPub/BarsTotalNon-Cream LiqueurC: £3.50 - £4</v>
          </cell>
          <cell r="C2979" t="str">
            <v>Total</v>
          </cell>
          <cell r="D2979" t="str">
            <v>Pub/Bars</v>
          </cell>
          <cell r="E2979" t="str">
            <v>Scotland</v>
          </cell>
          <cell r="F2979" t="str">
            <v>Total</v>
          </cell>
          <cell r="G2979" t="str">
            <v>Non-Cream Liqueur</v>
          </cell>
          <cell r="H2979" t="str">
            <v>25ml</v>
          </cell>
          <cell r="I2979" t="str">
            <v>C: £3.50 - £4</v>
          </cell>
          <cell r="J2979">
            <v>32</v>
          </cell>
          <cell r="K2979">
            <v>226.83</v>
          </cell>
          <cell r="L2979">
            <v>94.256590862035196</v>
          </cell>
        </row>
        <row r="2980">
          <cell r="B2980" t="str">
            <v>ScotlandPub/BarsTotalNon-Cream LiqueurA: &lt;£3</v>
          </cell>
          <cell r="C2980" t="str">
            <v>Total</v>
          </cell>
          <cell r="D2980" t="str">
            <v>Pub/Bars</v>
          </cell>
          <cell r="E2980" t="str">
            <v>Scotland</v>
          </cell>
          <cell r="F2980" t="str">
            <v>Total</v>
          </cell>
          <cell r="G2980" t="str">
            <v>Non-Cream Liqueur</v>
          </cell>
          <cell r="H2980" t="str">
            <v>25ml</v>
          </cell>
          <cell r="I2980" t="str">
            <v>A: &lt;£3</v>
          </cell>
          <cell r="J2980">
            <v>54</v>
          </cell>
          <cell r="K2980">
            <v>136.83000000000001</v>
          </cell>
          <cell r="L2980">
            <v>54.787647397869193</v>
          </cell>
        </row>
        <row r="2981">
          <cell r="B2981" t="str">
            <v>ScotlandPub/BarsTotalNon-Cream LiqueurB: £3 - £3.50</v>
          </cell>
          <cell r="C2981" t="str">
            <v>Total</v>
          </cell>
          <cell r="D2981" t="str">
            <v>Pub/Bars</v>
          </cell>
          <cell r="E2981" t="str">
            <v>Scotland</v>
          </cell>
          <cell r="F2981" t="str">
            <v>Total</v>
          </cell>
          <cell r="G2981" t="str">
            <v>Non-Cream Liqueur</v>
          </cell>
          <cell r="H2981" t="str">
            <v>25ml</v>
          </cell>
          <cell r="I2981" t="str">
            <v>B: £3 - £3.50</v>
          </cell>
          <cell r="J2981">
            <v>69</v>
          </cell>
          <cell r="K2981">
            <v>208.69</v>
          </cell>
          <cell r="L2981">
            <v>86.891066921633197</v>
          </cell>
        </row>
        <row r="2982">
          <cell r="B2982" t="str">
            <v>South EnglandPub/BarsMainstreamNon-Cream LiqueurC: £3.50 - £4</v>
          </cell>
          <cell r="C2982" t="str">
            <v>Total</v>
          </cell>
          <cell r="D2982" t="str">
            <v>Pub/Bars</v>
          </cell>
          <cell r="E2982" t="str">
            <v>South England</v>
          </cell>
          <cell r="F2982" t="str">
            <v>Mainstream</v>
          </cell>
          <cell r="G2982" t="str">
            <v>Non-Cream Liqueur</v>
          </cell>
          <cell r="H2982" t="str">
            <v>25ml</v>
          </cell>
          <cell r="I2982" t="str">
            <v>C: £3.50 - £4</v>
          </cell>
          <cell r="J2982">
            <v>57</v>
          </cell>
          <cell r="K2982">
            <v>230.63</v>
          </cell>
          <cell r="L2982">
            <v>81.044020545150403</v>
          </cell>
        </row>
        <row r="2983">
          <cell r="B2983" t="str">
            <v>South EnglandPub/BarsMainstreamNon-Cream LiqueurA: &lt;£3</v>
          </cell>
          <cell r="C2983" t="str">
            <v>Total</v>
          </cell>
          <cell r="D2983" t="str">
            <v>Pub/Bars</v>
          </cell>
          <cell r="E2983" t="str">
            <v>South England</v>
          </cell>
          <cell r="F2983" t="str">
            <v>Mainstream</v>
          </cell>
          <cell r="G2983" t="str">
            <v>Non-Cream Liqueur</v>
          </cell>
          <cell r="H2983" t="str">
            <v>25ml</v>
          </cell>
          <cell r="I2983" t="str">
            <v>A: &lt;£3</v>
          </cell>
          <cell r="J2983">
            <v>135</v>
          </cell>
          <cell r="K2983">
            <v>227.84</v>
          </cell>
          <cell r="L2983">
            <v>92.846147519066804</v>
          </cell>
        </row>
        <row r="2984">
          <cell r="B2984" t="str">
            <v>South EnglandPub/BarsMainstreamNon-Cream LiqueurB: £3 - £3.50</v>
          </cell>
          <cell r="C2984" t="str">
            <v>Total</v>
          </cell>
          <cell r="D2984" t="str">
            <v>Pub/Bars</v>
          </cell>
          <cell r="E2984" t="str">
            <v>South England</v>
          </cell>
          <cell r="F2984" t="str">
            <v>Mainstream</v>
          </cell>
          <cell r="G2984" t="str">
            <v>Non-Cream Liqueur</v>
          </cell>
          <cell r="H2984" t="str">
            <v>25ml</v>
          </cell>
          <cell r="I2984" t="str">
            <v>B: £3 - £3.50</v>
          </cell>
          <cell r="J2984">
            <v>136</v>
          </cell>
          <cell r="K2984">
            <v>278.69</v>
          </cell>
          <cell r="L2984">
            <v>111.709807725828</v>
          </cell>
        </row>
        <row r="2985">
          <cell r="B2985" t="str">
            <v>South EnglandPub/BarsPremiumNon-Cream LiqueurD: £4 - £4.50</v>
          </cell>
          <cell r="C2985" t="str">
            <v>Total</v>
          </cell>
          <cell r="D2985" t="str">
            <v>Pub/Bars</v>
          </cell>
          <cell r="E2985" t="str">
            <v>South England</v>
          </cell>
          <cell r="F2985" t="str">
            <v>Premium</v>
          </cell>
          <cell r="G2985" t="str">
            <v>Non-Cream Liqueur</v>
          </cell>
          <cell r="H2985" t="str">
            <v>25ml</v>
          </cell>
          <cell r="I2985" t="str">
            <v>D: £4 - £4.50</v>
          </cell>
          <cell r="J2985">
            <v>58</v>
          </cell>
          <cell r="K2985">
            <v>277.11</v>
          </cell>
          <cell r="L2985">
            <v>66.201147221008</v>
          </cell>
        </row>
        <row r="2986">
          <cell r="B2986" t="str">
            <v>South EnglandPub/BarsPremiumNon-Cream LiqueurA: &lt;£3</v>
          </cell>
          <cell r="C2986" t="str">
            <v>Total</v>
          </cell>
          <cell r="D2986" t="str">
            <v>Pub/Bars</v>
          </cell>
          <cell r="E2986" t="str">
            <v>South England</v>
          </cell>
          <cell r="F2986" t="str">
            <v>Premium</v>
          </cell>
          <cell r="G2986" t="str">
            <v>Non-Cream Liqueur</v>
          </cell>
          <cell r="H2986" t="str">
            <v>25ml</v>
          </cell>
          <cell r="I2986" t="str">
            <v>A: &lt;£3</v>
          </cell>
          <cell r="J2986">
            <v>110</v>
          </cell>
          <cell r="K2986">
            <v>191.24</v>
          </cell>
          <cell r="L2986">
            <v>75.2787096572536</v>
          </cell>
        </row>
        <row r="2987">
          <cell r="B2987" t="str">
            <v>South EnglandPub/BarsPremiumNon-Cream LiqueurC: £3.50 - £4</v>
          </cell>
          <cell r="C2987" t="str">
            <v>Total</v>
          </cell>
          <cell r="D2987" t="str">
            <v>Pub/Bars</v>
          </cell>
          <cell r="E2987" t="str">
            <v>South England</v>
          </cell>
          <cell r="F2987" t="str">
            <v>Premium</v>
          </cell>
          <cell r="G2987" t="str">
            <v>Non-Cream Liqueur</v>
          </cell>
          <cell r="H2987" t="str">
            <v>25ml</v>
          </cell>
          <cell r="I2987" t="str">
            <v>C: £3.50 - £4</v>
          </cell>
          <cell r="J2987">
            <v>131</v>
          </cell>
          <cell r="K2987">
            <v>222.63</v>
          </cell>
          <cell r="L2987">
            <v>72.8687684843688</v>
          </cell>
        </row>
        <row r="2988">
          <cell r="B2988" t="str">
            <v>South EnglandPub/BarsPremiumNon-Cream LiqueurB: £3 - £3.50</v>
          </cell>
          <cell r="C2988" t="str">
            <v>Total</v>
          </cell>
          <cell r="D2988" t="str">
            <v>Pub/Bars</v>
          </cell>
          <cell r="E2988" t="str">
            <v>South England</v>
          </cell>
          <cell r="F2988" t="str">
            <v>Premium</v>
          </cell>
          <cell r="G2988" t="str">
            <v>Non-Cream Liqueur</v>
          </cell>
          <cell r="H2988" t="str">
            <v>25ml</v>
          </cell>
          <cell r="I2988" t="str">
            <v>B: £3 - £3.50</v>
          </cell>
          <cell r="J2988">
            <v>177</v>
          </cell>
          <cell r="K2988">
            <v>189.95</v>
          </cell>
          <cell r="L2988">
            <v>67.904226911009602</v>
          </cell>
        </row>
        <row r="2989">
          <cell r="B2989" t="str">
            <v>South EnglandPub/BarsTotalNon-Cream LiqueurD: £4 - £4.50</v>
          </cell>
          <cell r="C2989" t="str">
            <v>Total</v>
          </cell>
          <cell r="D2989" t="str">
            <v>Pub/Bars</v>
          </cell>
          <cell r="E2989" t="str">
            <v>South England</v>
          </cell>
          <cell r="F2989" t="str">
            <v>Total</v>
          </cell>
          <cell r="G2989" t="str">
            <v>Non-Cream Liqueur</v>
          </cell>
          <cell r="H2989" t="str">
            <v>25ml</v>
          </cell>
          <cell r="I2989" t="str">
            <v>D: £4 - £4.50</v>
          </cell>
          <cell r="J2989">
            <v>71</v>
          </cell>
          <cell r="K2989">
            <v>279.91000000000003</v>
          </cell>
          <cell r="L2989">
            <v>70.316693175394406</v>
          </cell>
        </row>
        <row r="2990">
          <cell r="B2990" t="str">
            <v>South EnglandPub/BarsTotalNon-Cream LiqueurC: £3.50 - £4</v>
          </cell>
          <cell r="C2990" t="str">
            <v>Total</v>
          </cell>
          <cell r="D2990" t="str">
            <v>Pub/Bars</v>
          </cell>
          <cell r="E2990" t="str">
            <v>South England</v>
          </cell>
          <cell r="F2990" t="str">
            <v>Total</v>
          </cell>
          <cell r="G2990" t="str">
            <v>Non-Cream Liqueur</v>
          </cell>
          <cell r="H2990" t="str">
            <v>25ml</v>
          </cell>
          <cell r="I2990" t="str">
            <v>C: £3.50 - £4</v>
          </cell>
          <cell r="J2990">
            <v>188</v>
          </cell>
          <cell r="K2990">
            <v>225.06</v>
          </cell>
          <cell r="L2990">
            <v>75.347435332584396</v>
          </cell>
        </row>
        <row r="2991">
          <cell r="B2991" t="str">
            <v>South EnglandPub/BarsTotalNon-Cream LiqueurA: &lt;£3</v>
          </cell>
          <cell r="C2991" t="str">
            <v>Total</v>
          </cell>
          <cell r="D2991" t="str">
            <v>Pub/Bars</v>
          </cell>
          <cell r="E2991" t="str">
            <v>South England</v>
          </cell>
          <cell r="F2991" t="str">
            <v>Total</v>
          </cell>
          <cell r="G2991" t="str">
            <v>Non-Cream Liqueur</v>
          </cell>
          <cell r="H2991" t="str">
            <v>25ml</v>
          </cell>
          <cell r="I2991" t="str">
            <v>A: &lt;£3</v>
          </cell>
          <cell r="J2991">
            <v>245</v>
          </cell>
          <cell r="K2991">
            <v>211.4</v>
          </cell>
          <cell r="L2991">
            <v>84.958726438252796</v>
          </cell>
        </row>
        <row r="2992">
          <cell r="B2992" t="str">
            <v>South EnglandPub/BarsTotalNon-Cream LiqueurB: £3 - £3.50</v>
          </cell>
          <cell r="C2992" t="str">
            <v>Total</v>
          </cell>
          <cell r="D2992" t="str">
            <v>Pub/Bars</v>
          </cell>
          <cell r="E2992" t="str">
            <v>South England</v>
          </cell>
          <cell r="F2992" t="str">
            <v>Total</v>
          </cell>
          <cell r="G2992" t="str">
            <v>Non-Cream Liqueur</v>
          </cell>
          <cell r="H2992" t="str">
            <v>25ml</v>
          </cell>
          <cell r="I2992" t="str">
            <v>B: £3 - £3.50</v>
          </cell>
          <cell r="J2992">
            <v>313</v>
          </cell>
          <cell r="K2992">
            <v>228.51</v>
          </cell>
          <cell r="L2992">
            <v>86.937961705946407</v>
          </cell>
        </row>
        <row r="2993">
          <cell r="B2993" t="str">
            <v>Central/WalesWet PubMainstreamNon-Cream LiqueurB: £3 - £3.50</v>
          </cell>
          <cell r="C2993" t="str">
            <v>Total</v>
          </cell>
          <cell r="D2993" t="str">
            <v>Wet Pub</v>
          </cell>
          <cell r="E2993" t="str">
            <v>Central/Wales</v>
          </cell>
          <cell r="F2993" t="str">
            <v>Mainstream</v>
          </cell>
          <cell r="G2993" t="str">
            <v>Non-Cream Liqueur</v>
          </cell>
          <cell r="H2993" t="str">
            <v>25ml</v>
          </cell>
          <cell r="I2993" t="str">
            <v>B: £3 - £3.50</v>
          </cell>
          <cell r="J2993">
            <v>30</v>
          </cell>
          <cell r="K2993">
            <v>353.9</v>
          </cell>
          <cell r="L2993">
            <v>150.27181918637601</v>
          </cell>
        </row>
        <row r="2994">
          <cell r="B2994" t="str">
            <v>Central/WalesWet PubMainstreamNon-Cream LiqueurA: &lt;£3</v>
          </cell>
          <cell r="C2994" t="str">
            <v>Total</v>
          </cell>
          <cell r="D2994" t="str">
            <v>Wet Pub</v>
          </cell>
          <cell r="E2994" t="str">
            <v>Central/Wales</v>
          </cell>
          <cell r="F2994" t="str">
            <v>Mainstream</v>
          </cell>
          <cell r="G2994" t="str">
            <v>Non-Cream Liqueur</v>
          </cell>
          <cell r="H2994" t="str">
            <v>25ml</v>
          </cell>
          <cell r="I2994" t="str">
            <v>A: &lt;£3</v>
          </cell>
          <cell r="J2994">
            <v>156</v>
          </cell>
          <cell r="K2994">
            <v>114.8</v>
          </cell>
          <cell r="L2994">
            <v>46.927392033369195</v>
          </cell>
        </row>
        <row r="2995">
          <cell r="B2995" t="str">
            <v>Central/WalesWet PubPremiumNon-Cream LiqueurB: £3 - £3.50</v>
          </cell>
          <cell r="C2995" t="str">
            <v>Total</v>
          </cell>
          <cell r="D2995" t="str">
            <v>Wet Pub</v>
          </cell>
          <cell r="E2995" t="str">
            <v>Central/Wales</v>
          </cell>
          <cell r="F2995" t="str">
            <v>Premium</v>
          </cell>
          <cell r="G2995" t="str">
            <v>Non-Cream Liqueur</v>
          </cell>
          <cell r="H2995" t="str">
            <v>25ml</v>
          </cell>
          <cell r="I2995" t="str">
            <v>B: £3 - £3.50</v>
          </cell>
          <cell r="J2995">
            <v>40</v>
          </cell>
          <cell r="K2995">
            <v>238.78</v>
          </cell>
          <cell r="L2995">
            <v>92.872280681280415</v>
          </cell>
        </row>
        <row r="2996">
          <cell r="B2996" t="str">
            <v>Central/WalesWet PubPremiumNon-Cream LiqueurA: &lt;£3</v>
          </cell>
          <cell r="C2996" t="str">
            <v>Total</v>
          </cell>
          <cell r="D2996" t="str">
            <v>Wet Pub</v>
          </cell>
          <cell r="E2996" t="str">
            <v>Central/Wales</v>
          </cell>
          <cell r="F2996" t="str">
            <v>Premium</v>
          </cell>
          <cell r="G2996" t="str">
            <v>Non-Cream Liqueur</v>
          </cell>
          <cell r="H2996" t="str">
            <v>25ml</v>
          </cell>
          <cell r="I2996" t="str">
            <v>A: &lt;£3</v>
          </cell>
          <cell r="J2996">
            <v>115</v>
          </cell>
          <cell r="K2996">
            <v>118.42</v>
          </cell>
          <cell r="L2996">
            <v>48.195858578452402</v>
          </cell>
        </row>
        <row r="2997">
          <cell r="B2997" t="str">
            <v>Central/WalesWet PubTotalNon-Cream LiqueurB: £3 - £3.50</v>
          </cell>
          <cell r="C2997" t="str">
            <v>Total</v>
          </cell>
          <cell r="D2997" t="str">
            <v>Wet Pub</v>
          </cell>
          <cell r="E2997" t="str">
            <v>Central/Wales</v>
          </cell>
          <cell r="F2997" t="str">
            <v>Total</v>
          </cell>
          <cell r="G2997" t="str">
            <v>Non-Cream Liqueur</v>
          </cell>
          <cell r="H2997" t="str">
            <v>25ml</v>
          </cell>
          <cell r="I2997" t="str">
            <v>B: £3 - £3.50</v>
          </cell>
          <cell r="J2997">
            <v>70</v>
          </cell>
          <cell r="K2997">
            <v>288.12</v>
          </cell>
          <cell r="L2997">
            <v>117.47208289775</v>
          </cell>
        </row>
        <row r="2998">
          <cell r="B2998" t="str">
            <v>Central/WalesWet PubTotalNon-Cream LiqueurA: &lt;£3</v>
          </cell>
          <cell r="C2998" t="str">
            <v>Total</v>
          </cell>
          <cell r="D2998" t="str">
            <v>Wet Pub</v>
          </cell>
          <cell r="E2998" t="str">
            <v>Central/Wales</v>
          </cell>
          <cell r="F2998" t="str">
            <v>Total</v>
          </cell>
          <cell r="G2998" t="str">
            <v>Non-Cream Liqueur</v>
          </cell>
          <cell r="H2998" t="str">
            <v>25ml</v>
          </cell>
          <cell r="I2998" t="str">
            <v>A: &lt;£3</v>
          </cell>
          <cell r="J2998">
            <v>271</v>
          </cell>
          <cell r="K2998">
            <v>116.33</v>
          </cell>
          <cell r="L2998">
            <v>47.465671194566802</v>
          </cell>
        </row>
        <row r="2999">
          <cell r="B2999" t="str">
            <v>GBWet PubMainstreamNon-Cream LiqueurB: £3 - £3.50</v>
          </cell>
          <cell r="C2999" t="str">
            <v>Total</v>
          </cell>
          <cell r="D2999" t="str">
            <v>Wet Pub</v>
          </cell>
          <cell r="E2999" t="str">
            <v>GB</v>
          </cell>
          <cell r="F2999" t="str">
            <v>Mainstream</v>
          </cell>
          <cell r="G2999" t="str">
            <v>Non-Cream Liqueur</v>
          </cell>
          <cell r="H2999" t="str">
            <v>25ml</v>
          </cell>
          <cell r="I2999" t="str">
            <v>B: £3 - £3.50</v>
          </cell>
          <cell r="J2999">
            <v>118</v>
          </cell>
          <cell r="K2999">
            <v>321.61</v>
          </cell>
          <cell r="L2999">
            <v>126.2036959372364</v>
          </cell>
        </row>
        <row r="3000">
          <cell r="B3000" t="str">
            <v>GBWet PubMainstreamNon-Cream LiqueurA: &lt;£3</v>
          </cell>
          <cell r="C3000" t="str">
            <v>Total</v>
          </cell>
          <cell r="D3000" t="str">
            <v>Wet Pub</v>
          </cell>
          <cell r="E3000" t="str">
            <v>GB</v>
          </cell>
          <cell r="F3000" t="str">
            <v>Mainstream</v>
          </cell>
          <cell r="G3000" t="str">
            <v>Non-Cream Liqueur</v>
          </cell>
          <cell r="H3000" t="str">
            <v>25ml</v>
          </cell>
          <cell r="I3000" t="str">
            <v>A: &lt;£3</v>
          </cell>
          <cell r="J3000">
            <v>313</v>
          </cell>
          <cell r="K3000">
            <v>131.79</v>
          </cell>
          <cell r="L3000">
            <v>54.096836190724396</v>
          </cell>
        </row>
        <row r="3001">
          <cell r="B3001" t="str">
            <v>GBWet PubPremiumNon-Cream LiqueurE: £4.50 - £5</v>
          </cell>
          <cell r="C3001" t="str">
            <v>Total</v>
          </cell>
          <cell r="D3001" t="str">
            <v>Wet Pub</v>
          </cell>
          <cell r="E3001" t="str">
            <v>GB</v>
          </cell>
          <cell r="F3001" t="str">
            <v>Premium</v>
          </cell>
          <cell r="G3001" t="str">
            <v>Non-Cream Liqueur</v>
          </cell>
          <cell r="H3001" t="str">
            <v>25ml</v>
          </cell>
          <cell r="I3001" t="str">
            <v>E: £4.50 - £5</v>
          </cell>
          <cell r="J3001">
            <v>59</v>
          </cell>
          <cell r="K3001">
            <v>181.41</v>
          </cell>
          <cell r="L3001">
            <v>41.667747104068006</v>
          </cell>
        </row>
        <row r="3002">
          <cell r="B3002" t="str">
            <v>GBWet PubPremiumNon-Cream LiqueurD: £4 - £4.50</v>
          </cell>
          <cell r="C3002" t="str">
            <v>Total</v>
          </cell>
          <cell r="D3002" t="str">
            <v>Wet Pub</v>
          </cell>
          <cell r="E3002" t="str">
            <v>GB</v>
          </cell>
          <cell r="F3002" t="str">
            <v>Premium</v>
          </cell>
          <cell r="G3002" t="str">
            <v>Non-Cream Liqueur</v>
          </cell>
          <cell r="H3002" t="str">
            <v>25ml</v>
          </cell>
          <cell r="I3002" t="str">
            <v>D: £4 - £4.50</v>
          </cell>
          <cell r="J3002">
            <v>124</v>
          </cell>
          <cell r="K3002">
            <v>147.21</v>
          </cell>
          <cell r="L3002">
            <v>36.77705680348636</v>
          </cell>
        </row>
        <row r="3003">
          <cell r="B3003" t="str">
            <v>GBWet PubPremiumNon-Cream LiqueurC: £3.50 - £4</v>
          </cell>
          <cell r="C3003" t="str">
            <v>Total</v>
          </cell>
          <cell r="D3003" t="str">
            <v>Wet Pub</v>
          </cell>
          <cell r="E3003" t="str">
            <v>GB</v>
          </cell>
          <cell r="F3003" t="str">
            <v>Premium</v>
          </cell>
          <cell r="G3003" t="str">
            <v>Non-Cream Liqueur</v>
          </cell>
          <cell r="H3003" t="str">
            <v>25ml</v>
          </cell>
          <cell r="I3003" t="str">
            <v>C: £3.50 - £4</v>
          </cell>
          <cell r="J3003">
            <v>138</v>
          </cell>
          <cell r="K3003">
            <v>201</v>
          </cell>
          <cell r="L3003">
            <v>63.879706758413604</v>
          </cell>
        </row>
        <row r="3004">
          <cell r="B3004" t="str">
            <v>GBWet PubPremiumNon-Cream LiqueurB: £3 - £3.50</v>
          </cell>
          <cell r="C3004" t="str">
            <v>Total</v>
          </cell>
          <cell r="D3004" t="str">
            <v>Wet Pub</v>
          </cell>
          <cell r="E3004" t="str">
            <v>GB</v>
          </cell>
          <cell r="F3004" t="str">
            <v>Premium</v>
          </cell>
          <cell r="G3004" t="str">
            <v>Non-Cream Liqueur</v>
          </cell>
          <cell r="H3004" t="str">
            <v>25ml</v>
          </cell>
          <cell r="I3004" t="str">
            <v>B: £3 - £3.50</v>
          </cell>
          <cell r="J3004">
            <v>282</v>
          </cell>
          <cell r="K3004">
            <v>245.49</v>
          </cell>
          <cell r="L3004">
            <v>92.002678236642808</v>
          </cell>
        </row>
        <row r="3005">
          <cell r="B3005" t="str">
            <v>GBWet PubPremiumNon-Cream LiqueurA: &lt;£3</v>
          </cell>
          <cell r="C3005" t="str">
            <v>Total</v>
          </cell>
          <cell r="D3005" t="str">
            <v>Wet Pub</v>
          </cell>
          <cell r="E3005" t="str">
            <v>GB</v>
          </cell>
          <cell r="F3005" t="str">
            <v>Premium</v>
          </cell>
          <cell r="G3005" t="str">
            <v>Non-Cream Liqueur</v>
          </cell>
          <cell r="H3005" t="str">
            <v>25ml</v>
          </cell>
          <cell r="I3005" t="str">
            <v>A: &lt;£3</v>
          </cell>
          <cell r="J3005">
            <v>353</v>
          </cell>
          <cell r="K3005">
            <v>156.32</v>
          </cell>
          <cell r="L3005">
            <v>62.307401564185199</v>
          </cell>
        </row>
        <row r="3006">
          <cell r="B3006" t="str">
            <v>GBWet PubTotalNon-Cream LiqueurE: £4.50 - £5</v>
          </cell>
          <cell r="C3006" t="str">
            <v>Total</v>
          </cell>
          <cell r="D3006" t="str">
            <v>Wet Pub</v>
          </cell>
          <cell r="E3006" t="str">
            <v>GB</v>
          </cell>
          <cell r="F3006" t="str">
            <v>Total</v>
          </cell>
          <cell r="G3006" t="str">
            <v>Non-Cream Liqueur</v>
          </cell>
          <cell r="H3006" t="str">
            <v>25ml</v>
          </cell>
          <cell r="I3006" t="str">
            <v>E: £4.50 - £5</v>
          </cell>
          <cell r="J3006">
            <v>63</v>
          </cell>
          <cell r="K3006">
            <v>197.71</v>
          </cell>
          <cell r="L3006">
            <v>45.566376103565602</v>
          </cell>
        </row>
        <row r="3007">
          <cell r="B3007" t="str">
            <v>GBWet PubTotalNon-Cream LiqueurD: £4 - £4.50</v>
          </cell>
          <cell r="C3007" t="str">
            <v>Total</v>
          </cell>
          <cell r="D3007" t="str">
            <v>Wet Pub</v>
          </cell>
          <cell r="E3007" t="str">
            <v>GB</v>
          </cell>
          <cell r="F3007" t="str">
            <v>Total</v>
          </cell>
          <cell r="G3007" t="str">
            <v>Non-Cream Liqueur</v>
          </cell>
          <cell r="H3007" t="str">
            <v>25ml</v>
          </cell>
          <cell r="I3007" t="str">
            <v>D: £4 - £4.50</v>
          </cell>
          <cell r="J3007">
            <v>130</v>
          </cell>
          <cell r="K3007">
            <v>145.38999999999999</v>
          </cell>
          <cell r="L3007">
            <v>36.307530965636637</v>
          </cell>
        </row>
        <row r="3008">
          <cell r="B3008" t="str">
            <v>GBWet PubTotalNon-Cream LiqueurC: £3.50 - £4</v>
          </cell>
          <cell r="C3008" t="str">
            <v>Total</v>
          </cell>
          <cell r="D3008" t="str">
            <v>Wet Pub</v>
          </cell>
          <cell r="E3008" t="str">
            <v>GB</v>
          </cell>
          <cell r="F3008" t="str">
            <v>Total</v>
          </cell>
          <cell r="G3008" t="str">
            <v>Non-Cream Liqueur</v>
          </cell>
          <cell r="H3008" t="str">
            <v>25ml</v>
          </cell>
          <cell r="I3008" t="str">
            <v>C: £3.50 - £4</v>
          </cell>
          <cell r="J3008">
            <v>158</v>
          </cell>
          <cell r="K3008">
            <v>206.89</v>
          </cell>
          <cell r="L3008">
            <v>66.397159031425602</v>
          </cell>
        </row>
        <row r="3009">
          <cell r="B3009" t="str">
            <v>GBWet PubTotalNon-Cream LiqueurB: £3 - £3.50</v>
          </cell>
          <cell r="C3009" t="str">
            <v>Total</v>
          </cell>
          <cell r="D3009" t="str">
            <v>Wet Pub</v>
          </cell>
          <cell r="E3009" t="str">
            <v>GB</v>
          </cell>
          <cell r="F3009" t="str">
            <v>Total</v>
          </cell>
          <cell r="G3009" t="str">
            <v>Non-Cream Liqueur</v>
          </cell>
          <cell r="H3009" t="str">
            <v>25ml</v>
          </cell>
          <cell r="I3009" t="str">
            <v>B: £3 - £3.50</v>
          </cell>
          <cell r="J3009">
            <v>400</v>
          </cell>
          <cell r="K3009">
            <v>267.94</v>
          </cell>
          <cell r="L3009">
            <v>102.09197845831801</v>
          </cell>
        </row>
        <row r="3010">
          <cell r="B3010" t="str">
            <v>GBWet PubTotalNon-Cream LiqueurA: &lt;£3</v>
          </cell>
          <cell r="C3010" t="str">
            <v>Total</v>
          </cell>
          <cell r="D3010" t="str">
            <v>Wet Pub</v>
          </cell>
          <cell r="E3010" t="str">
            <v>GB</v>
          </cell>
          <cell r="F3010" t="str">
            <v>Total</v>
          </cell>
          <cell r="G3010" t="str">
            <v>Non-Cream Liqueur</v>
          </cell>
          <cell r="H3010" t="str">
            <v>25ml</v>
          </cell>
          <cell r="I3010" t="str">
            <v>A: &lt;£3</v>
          </cell>
          <cell r="J3010">
            <v>666</v>
          </cell>
          <cell r="K3010">
            <v>144.79</v>
          </cell>
          <cell r="L3010">
            <v>58.448682402183202</v>
          </cell>
        </row>
        <row r="3011">
          <cell r="B3011" t="str">
            <v>LondonWet PubPremiumNon-Cream LiqueurA: &lt;£3</v>
          </cell>
          <cell r="C3011" t="str">
            <v>Total</v>
          </cell>
          <cell r="D3011" t="str">
            <v>Wet Pub</v>
          </cell>
          <cell r="E3011" t="str">
            <v>London</v>
          </cell>
          <cell r="F3011" t="str">
            <v>Premium</v>
          </cell>
          <cell r="G3011" t="str">
            <v>Non-Cream Liqueur</v>
          </cell>
          <cell r="H3011" t="str">
            <v>25ml</v>
          </cell>
          <cell r="I3011" t="str">
            <v>A: &lt;£3</v>
          </cell>
          <cell r="J3011">
            <v>37</v>
          </cell>
          <cell r="K3011">
            <v>175.43</v>
          </cell>
          <cell r="L3011">
            <v>68.105965268436009</v>
          </cell>
        </row>
        <row r="3012">
          <cell r="B3012" t="str">
            <v>LondonWet PubPremiumNon-Cream LiqueurE: £4.50 - £5</v>
          </cell>
          <cell r="C3012" t="str">
            <v>Total</v>
          </cell>
          <cell r="D3012" t="str">
            <v>Wet Pub</v>
          </cell>
          <cell r="E3012" t="str">
            <v>London</v>
          </cell>
          <cell r="F3012" t="str">
            <v>Premium</v>
          </cell>
          <cell r="G3012" t="str">
            <v>Non-Cream Liqueur</v>
          </cell>
          <cell r="H3012" t="str">
            <v>25ml</v>
          </cell>
          <cell r="I3012" t="str">
            <v>E: £4.50 - £5</v>
          </cell>
          <cell r="J3012">
            <v>56</v>
          </cell>
          <cell r="K3012">
            <v>185.96</v>
          </cell>
          <cell r="L3012">
            <v>42.641912127500397</v>
          </cell>
        </row>
        <row r="3013">
          <cell r="B3013" t="str">
            <v>LondonWet PubPremiumNon-Cream LiqueurC: £3.50 - £4</v>
          </cell>
          <cell r="C3013" t="str">
            <v>Total</v>
          </cell>
          <cell r="D3013" t="str">
            <v>Wet Pub</v>
          </cell>
          <cell r="E3013" t="str">
            <v>London</v>
          </cell>
          <cell r="F3013" t="str">
            <v>Premium</v>
          </cell>
          <cell r="G3013" t="str">
            <v>Non-Cream Liqueur</v>
          </cell>
          <cell r="H3013" t="str">
            <v>25ml</v>
          </cell>
          <cell r="I3013" t="str">
            <v>C: £3.50 - £4</v>
          </cell>
          <cell r="J3013">
            <v>60</v>
          </cell>
          <cell r="K3013">
            <v>254.1</v>
          </cell>
          <cell r="L3013">
            <v>79.769197780694398</v>
          </cell>
        </row>
        <row r="3014">
          <cell r="B3014" t="str">
            <v>LondonWet PubPremiumNon-Cream LiqueurB: £3 - £3.50</v>
          </cell>
          <cell r="C3014" t="str">
            <v>Total</v>
          </cell>
          <cell r="D3014" t="str">
            <v>Wet Pub</v>
          </cell>
          <cell r="E3014" t="str">
            <v>London</v>
          </cell>
          <cell r="F3014" t="str">
            <v>Premium</v>
          </cell>
          <cell r="G3014" t="str">
            <v>Non-Cream Liqueur</v>
          </cell>
          <cell r="H3014" t="str">
            <v>25ml</v>
          </cell>
          <cell r="I3014" t="str">
            <v>B: £3 - £3.50</v>
          </cell>
          <cell r="J3014">
            <v>72</v>
          </cell>
          <cell r="K3014">
            <v>311.97000000000003</v>
          </cell>
          <cell r="L3014">
            <v>114.2595084594092</v>
          </cell>
        </row>
        <row r="3015">
          <cell r="B3015" t="str">
            <v>LondonWet PubPremiumNon-Cream LiqueurD: £4 - £4.50</v>
          </cell>
          <cell r="C3015" t="str">
            <v>Total</v>
          </cell>
          <cell r="D3015" t="str">
            <v>Wet Pub</v>
          </cell>
          <cell r="E3015" t="str">
            <v>London</v>
          </cell>
          <cell r="F3015" t="str">
            <v>Premium</v>
          </cell>
          <cell r="G3015" t="str">
            <v>Non-Cream Liqueur</v>
          </cell>
          <cell r="H3015" t="str">
            <v>25ml</v>
          </cell>
          <cell r="I3015" t="str">
            <v>D: £4 - £4.50</v>
          </cell>
          <cell r="J3015">
            <v>92</v>
          </cell>
          <cell r="K3015">
            <v>156.33000000000001</v>
          </cell>
          <cell r="L3015">
            <v>38.456706658075561</v>
          </cell>
        </row>
        <row r="3016">
          <cell r="B3016" t="str">
            <v>LondonWet PubTotalNon-Cream LiqueurA: &lt;£3</v>
          </cell>
          <cell r="C3016" t="str">
            <v>Total</v>
          </cell>
          <cell r="D3016" t="str">
            <v>Wet Pub</v>
          </cell>
          <cell r="E3016" t="str">
            <v>London</v>
          </cell>
          <cell r="F3016" t="str">
            <v>Total</v>
          </cell>
          <cell r="G3016" t="str">
            <v>Non-Cream Liqueur</v>
          </cell>
          <cell r="H3016" t="str">
            <v>25ml</v>
          </cell>
          <cell r="I3016" t="str">
            <v>A: &lt;£3</v>
          </cell>
          <cell r="J3016">
            <v>49</v>
          </cell>
          <cell r="K3016">
            <v>179.18</v>
          </cell>
          <cell r="L3016">
            <v>69.936495644411593</v>
          </cell>
        </row>
        <row r="3017">
          <cell r="B3017" t="str">
            <v>LondonWet PubTotalNon-Cream LiqueurE: £4.50 - £5</v>
          </cell>
          <cell r="C3017" t="str">
            <v>Total</v>
          </cell>
          <cell r="D3017" t="str">
            <v>Wet Pub</v>
          </cell>
          <cell r="E3017" t="str">
            <v>London</v>
          </cell>
          <cell r="F3017" t="str">
            <v>Total</v>
          </cell>
          <cell r="G3017" t="str">
            <v>Non-Cream Liqueur</v>
          </cell>
          <cell r="H3017" t="str">
            <v>25ml</v>
          </cell>
          <cell r="I3017" t="str">
            <v>E: £4.50 - £5</v>
          </cell>
          <cell r="J3017">
            <v>60</v>
          </cell>
          <cell r="K3017">
            <v>202.77</v>
          </cell>
          <cell r="L3017">
            <v>46.670528242077197</v>
          </cell>
        </row>
        <row r="3018">
          <cell r="B3018" t="str">
            <v>LondonWet PubTotalNon-Cream LiqueurC: £3.50 - £4</v>
          </cell>
          <cell r="C3018" t="str">
            <v>Total</v>
          </cell>
          <cell r="D3018" t="str">
            <v>Wet Pub</v>
          </cell>
          <cell r="E3018" t="str">
            <v>London</v>
          </cell>
          <cell r="F3018" t="str">
            <v>Total</v>
          </cell>
          <cell r="G3018" t="str">
            <v>Non-Cream Liqueur</v>
          </cell>
          <cell r="H3018" t="str">
            <v>25ml</v>
          </cell>
          <cell r="I3018" t="str">
            <v>C: £3.50 - £4</v>
          </cell>
          <cell r="J3018">
            <v>68</v>
          </cell>
          <cell r="K3018">
            <v>266.77</v>
          </cell>
          <cell r="L3018">
            <v>85.290115553952404</v>
          </cell>
        </row>
        <row r="3019">
          <cell r="B3019" t="str">
            <v>LondonWet PubTotalNon-Cream LiqueurD: £4 - £4.50</v>
          </cell>
          <cell r="C3019" t="str">
            <v>Total</v>
          </cell>
          <cell r="D3019" t="str">
            <v>Wet Pub</v>
          </cell>
          <cell r="E3019" t="str">
            <v>London</v>
          </cell>
          <cell r="F3019" t="str">
            <v>Total</v>
          </cell>
          <cell r="G3019" t="str">
            <v>Non-Cream Liqueur</v>
          </cell>
          <cell r="H3019" t="str">
            <v>25ml</v>
          </cell>
          <cell r="I3019" t="str">
            <v>D: £4 - £4.50</v>
          </cell>
          <cell r="J3019">
            <v>96</v>
          </cell>
          <cell r="K3019">
            <v>154.38</v>
          </cell>
          <cell r="L3019">
            <v>37.971821256221361</v>
          </cell>
        </row>
        <row r="3020">
          <cell r="B3020" t="str">
            <v>LondonWet PubTotalNon-Cream LiqueurB: £3 - £3.50</v>
          </cell>
          <cell r="C3020" t="str">
            <v>Total</v>
          </cell>
          <cell r="D3020" t="str">
            <v>Wet Pub</v>
          </cell>
          <cell r="E3020" t="str">
            <v>London</v>
          </cell>
          <cell r="F3020" t="str">
            <v>Total</v>
          </cell>
          <cell r="G3020" t="str">
            <v>Non-Cream Liqueur</v>
          </cell>
          <cell r="H3020" t="str">
            <v>25ml</v>
          </cell>
          <cell r="I3020" t="str">
            <v>B: £3 - £3.50</v>
          </cell>
          <cell r="J3020">
            <v>101</v>
          </cell>
          <cell r="K3020">
            <v>311.58999999999997</v>
          </cell>
          <cell r="L3020">
            <v>113.4807813163648</v>
          </cell>
        </row>
        <row r="3021">
          <cell r="B3021" t="str">
            <v>North EnglandWet PubMainstreamNon-Cream LiqueurB: £3 - £3.50</v>
          </cell>
          <cell r="C3021" t="str">
            <v>Total</v>
          </cell>
          <cell r="D3021" t="str">
            <v>Wet Pub</v>
          </cell>
          <cell r="E3021" t="str">
            <v>North England</v>
          </cell>
          <cell r="F3021" t="str">
            <v>Mainstream</v>
          </cell>
          <cell r="G3021" t="str">
            <v>Non-Cream Liqueur</v>
          </cell>
          <cell r="H3021" t="str">
            <v>25ml</v>
          </cell>
          <cell r="I3021" t="str">
            <v>B: £3 - £3.50</v>
          </cell>
          <cell r="J3021">
            <v>35</v>
          </cell>
          <cell r="K3021">
            <v>275.60000000000002</v>
          </cell>
          <cell r="L3021">
            <v>109.4684675012864</v>
          </cell>
        </row>
        <row r="3022">
          <cell r="B3022" t="str">
            <v>North EnglandWet PubMainstreamNon-Cream LiqueurA: &lt;£3</v>
          </cell>
          <cell r="C3022" t="str">
            <v>Total</v>
          </cell>
          <cell r="D3022" t="str">
            <v>Wet Pub</v>
          </cell>
          <cell r="E3022" t="str">
            <v>North England</v>
          </cell>
          <cell r="F3022" t="str">
            <v>Mainstream</v>
          </cell>
          <cell r="G3022" t="str">
            <v>Non-Cream Liqueur</v>
          </cell>
          <cell r="H3022" t="str">
            <v>25ml</v>
          </cell>
          <cell r="I3022" t="str">
            <v>A: &lt;£3</v>
          </cell>
          <cell r="J3022">
            <v>117</v>
          </cell>
          <cell r="K3022">
            <v>131.72</v>
          </cell>
          <cell r="L3022">
            <v>55.002727238509998</v>
          </cell>
        </row>
        <row r="3023">
          <cell r="B3023" t="str">
            <v>North EnglandWet PubPremiumNon-Cream LiqueurB: £3 - £3.50</v>
          </cell>
          <cell r="C3023" t="str">
            <v>Total</v>
          </cell>
          <cell r="D3023" t="str">
            <v>Wet Pub</v>
          </cell>
          <cell r="E3023" t="str">
            <v>North England</v>
          </cell>
          <cell r="F3023" t="str">
            <v>Premium</v>
          </cell>
          <cell r="G3023" t="str">
            <v>Non-Cream Liqueur</v>
          </cell>
          <cell r="H3023" t="str">
            <v>25ml</v>
          </cell>
          <cell r="I3023" t="str">
            <v>B: £3 - £3.50</v>
          </cell>
          <cell r="J3023">
            <v>58</v>
          </cell>
          <cell r="K3023">
            <v>252.46</v>
          </cell>
          <cell r="L3023">
            <v>97.251846925598002</v>
          </cell>
        </row>
        <row r="3024">
          <cell r="B3024" t="str">
            <v>North EnglandWet PubPremiumNon-Cream LiqueurA: &lt;£3</v>
          </cell>
          <cell r="C3024" t="str">
            <v>Total</v>
          </cell>
          <cell r="D3024" t="str">
            <v>Wet Pub</v>
          </cell>
          <cell r="E3024" t="str">
            <v>North England</v>
          </cell>
          <cell r="F3024" t="str">
            <v>Premium</v>
          </cell>
          <cell r="G3024" t="str">
            <v>Non-Cream Liqueur</v>
          </cell>
          <cell r="H3024" t="str">
            <v>25ml</v>
          </cell>
          <cell r="I3024" t="str">
            <v>A: &lt;£3</v>
          </cell>
          <cell r="J3024">
            <v>124</v>
          </cell>
          <cell r="K3024">
            <v>166.93</v>
          </cell>
          <cell r="L3024">
            <v>67.139944461318805</v>
          </cell>
        </row>
        <row r="3025">
          <cell r="B3025" t="str">
            <v>North EnglandWet PubTotalNon-Cream LiqueurB: £3 - £3.50</v>
          </cell>
          <cell r="C3025" t="str">
            <v>Total</v>
          </cell>
          <cell r="D3025" t="str">
            <v>Wet Pub</v>
          </cell>
          <cell r="E3025" t="str">
            <v>North England</v>
          </cell>
          <cell r="F3025" t="str">
            <v>Total</v>
          </cell>
          <cell r="G3025" t="str">
            <v>Non-Cream Liqueur</v>
          </cell>
          <cell r="H3025" t="str">
            <v>25ml</v>
          </cell>
          <cell r="I3025" t="str">
            <v>B: £3 - £3.50</v>
          </cell>
          <cell r="J3025">
            <v>93</v>
          </cell>
          <cell r="K3025">
            <v>261.17</v>
          </cell>
          <cell r="L3025">
            <v>101.84949983042679</v>
          </cell>
        </row>
        <row r="3026">
          <cell r="B3026" t="str">
            <v>North EnglandWet PubTotalNon-Cream LiqueurA: &lt;£3</v>
          </cell>
          <cell r="C3026" t="str">
            <v>Total</v>
          </cell>
          <cell r="D3026" t="str">
            <v>Wet Pub</v>
          </cell>
          <cell r="E3026" t="str">
            <v>North England</v>
          </cell>
          <cell r="F3026" t="str">
            <v>Total</v>
          </cell>
          <cell r="G3026" t="str">
            <v>Non-Cream Liqueur</v>
          </cell>
          <cell r="H3026" t="str">
            <v>25ml</v>
          </cell>
          <cell r="I3026" t="str">
            <v>A: &lt;£3</v>
          </cell>
          <cell r="J3026">
            <v>241</v>
          </cell>
          <cell r="K3026">
            <v>149.83000000000001</v>
          </cell>
          <cell r="L3026">
            <v>61.247602490079601</v>
          </cell>
        </row>
        <row r="3027">
          <cell r="B3027" t="str">
            <v>South EnglandWet PubPremiumNon-Cream LiqueurC: £3.50 - £4</v>
          </cell>
          <cell r="C3027" t="str">
            <v>Total</v>
          </cell>
          <cell r="D3027" t="str">
            <v>Wet Pub</v>
          </cell>
          <cell r="E3027" t="str">
            <v>South England</v>
          </cell>
          <cell r="F3027" t="str">
            <v>Premium</v>
          </cell>
          <cell r="G3027" t="str">
            <v>Non-Cream Liqueur</v>
          </cell>
          <cell r="H3027" t="str">
            <v>25ml</v>
          </cell>
          <cell r="I3027" t="str">
            <v>C: £3.50 - £4</v>
          </cell>
          <cell r="J3027">
            <v>46</v>
          </cell>
          <cell r="K3027">
            <v>182.15</v>
          </cell>
          <cell r="L3027">
            <v>59.977845865213602</v>
          </cell>
        </row>
        <row r="3028">
          <cell r="B3028" t="str">
            <v>South EnglandWet PubPremiumNon-Cream LiqueurA: &lt;£3</v>
          </cell>
          <cell r="C3028" t="str">
            <v>Total</v>
          </cell>
          <cell r="D3028" t="str">
            <v>Wet Pub</v>
          </cell>
          <cell r="E3028" t="str">
            <v>South England</v>
          </cell>
          <cell r="F3028" t="str">
            <v>Premium</v>
          </cell>
          <cell r="G3028" t="str">
            <v>Non-Cream Liqueur</v>
          </cell>
          <cell r="H3028" t="str">
            <v>25ml</v>
          </cell>
          <cell r="I3028" t="str">
            <v>A: &lt;£3</v>
          </cell>
          <cell r="J3028">
            <v>54</v>
          </cell>
          <cell r="K3028">
            <v>214.05</v>
          </cell>
          <cell r="L3028">
            <v>83.445493066916001</v>
          </cell>
        </row>
        <row r="3029">
          <cell r="B3029" t="str">
            <v>South EnglandWet PubPremiumNon-Cream LiqueurB: £3 - £3.50</v>
          </cell>
          <cell r="C3029" t="str">
            <v>Total</v>
          </cell>
          <cell r="D3029" t="str">
            <v>Wet Pub</v>
          </cell>
          <cell r="E3029" t="str">
            <v>South England</v>
          </cell>
          <cell r="F3029" t="str">
            <v>Premium</v>
          </cell>
          <cell r="G3029" t="str">
            <v>Non-Cream Liqueur</v>
          </cell>
          <cell r="H3029" t="str">
            <v>25ml</v>
          </cell>
          <cell r="I3029" t="str">
            <v>B: £3 - £3.50</v>
          </cell>
          <cell r="J3029">
            <v>91</v>
          </cell>
          <cell r="K3029">
            <v>203.7</v>
          </cell>
          <cell r="L3029">
            <v>75.981692628862405</v>
          </cell>
        </row>
        <row r="3030">
          <cell r="B3030" t="str">
            <v>South EnglandWet PubTotalNon-Cream LiqueurC: £3.50 - £4</v>
          </cell>
          <cell r="C3030" t="str">
            <v>Total</v>
          </cell>
          <cell r="D3030" t="str">
            <v>Wet Pub</v>
          </cell>
          <cell r="E3030" t="str">
            <v>South England</v>
          </cell>
          <cell r="F3030" t="str">
            <v>Total</v>
          </cell>
          <cell r="G3030" t="str">
            <v>Non-Cream Liqueur</v>
          </cell>
          <cell r="H3030" t="str">
            <v>25ml</v>
          </cell>
          <cell r="I3030" t="str">
            <v>C: £3.50 - £4</v>
          </cell>
          <cell r="J3030">
            <v>55</v>
          </cell>
          <cell r="K3030">
            <v>175.99</v>
          </cell>
          <cell r="L3030">
            <v>58.2847338078316</v>
          </cell>
        </row>
        <row r="3031">
          <cell r="B3031" t="str">
            <v>South EnglandWet PubTotalNon-Cream LiqueurA: &lt;£3</v>
          </cell>
          <cell r="C3031" t="str">
            <v>Total</v>
          </cell>
          <cell r="D3031" t="str">
            <v>Wet Pub</v>
          </cell>
          <cell r="E3031" t="str">
            <v>South England</v>
          </cell>
          <cell r="F3031" t="str">
            <v>Total</v>
          </cell>
          <cell r="G3031" t="str">
            <v>Non-Cream Liqueur</v>
          </cell>
          <cell r="H3031" t="str">
            <v>25ml</v>
          </cell>
          <cell r="I3031" t="str">
            <v>A: &lt;£3</v>
          </cell>
          <cell r="J3031">
            <v>78</v>
          </cell>
          <cell r="K3031">
            <v>214.59</v>
          </cell>
          <cell r="L3031">
            <v>84.527319186271598</v>
          </cell>
        </row>
        <row r="3032">
          <cell r="B3032" t="str">
            <v>South EnglandWet PubTotalNon-Cream LiqueurB: £3 - £3.50</v>
          </cell>
          <cell r="C3032" t="str">
            <v>Total</v>
          </cell>
          <cell r="D3032" t="str">
            <v>Wet Pub</v>
          </cell>
          <cell r="E3032" t="str">
            <v>South England</v>
          </cell>
          <cell r="F3032" t="str">
            <v>Total</v>
          </cell>
          <cell r="G3032" t="str">
            <v>Non-Cream Liqueur</v>
          </cell>
          <cell r="H3032" t="str">
            <v>25ml</v>
          </cell>
          <cell r="I3032" t="str">
            <v>B: £3 - £3.50</v>
          </cell>
          <cell r="J3032">
            <v>108</v>
          </cell>
          <cell r="K3032">
            <v>237.82</v>
          </cell>
          <cell r="L3032">
            <v>89.940280729807597</v>
          </cell>
        </row>
        <row r="3033">
          <cell r="B3033" t="str">
            <v>Central/WalesBarTotalOther SpecialitiesC: £3.50 - £4</v>
          </cell>
          <cell r="C3033" t="str">
            <v>Total</v>
          </cell>
          <cell r="D3033" t="str">
            <v>Bar</v>
          </cell>
          <cell r="E3033" t="str">
            <v>Central/Wales</v>
          </cell>
          <cell r="F3033" t="str">
            <v>Total</v>
          </cell>
          <cell r="G3033" t="str">
            <v>Other Specialities</v>
          </cell>
          <cell r="H3033" t="str">
            <v>25ml</v>
          </cell>
          <cell r="I3033" t="str">
            <v>C: £3.50 - £4</v>
          </cell>
          <cell r="J3033">
            <v>36</v>
          </cell>
          <cell r="K3033">
            <v>158.68</v>
          </cell>
          <cell r="L3033">
            <v>55.308401570120807</v>
          </cell>
        </row>
        <row r="3034">
          <cell r="B3034" t="str">
            <v>Central/WalesBarTotalOther SpecialitiesA: &lt;£3</v>
          </cell>
          <cell r="C3034" t="str">
            <v>Total</v>
          </cell>
          <cell r="D3034" t="str">
            <v>Bar</v>
          </cell>
          <cell r="E3034" t="str">
            <v>Central/Wales</v>
          </cell>
          <cell r="F3034" t="str">
            <v>Total</v>
          </cell>
          <cell r="G3034" t="str">
            <v>Other Specialities</v>
          </cell>
          <cell r="H3034" t="str">
            <v>25ml</v>
          </cell>
          <cell r="I3034" t="str">
            <v>A: &lt;£3</v>
          </cell>
          <cell r="J3034">
            <v>40</v>
          </cell>
          <cell r="K3034">
            <v>57.8</v>
          </cell>
          <cell r="L3034">
            <v>25.323032439758439</v>
          </cell>
        </row>
        <row r="3035">
          <cell r="B3035" t="str">
            <v>GBBarMainstreamOther SpecialitiesD: £4 - £4.50</v>
          </cell>
          <cell r="C3035" t="str">
            <v>Total</v>
          </cell>
          <cell r="D3035" t="str">
            <v>Bar</v>
          </cell>
          <cell r="E3035" t="str">
            <v>GB</v>
          </cell>
          <cell r="F3035" t="str">
            <v>Mainstream</v>
          </cell>
          <cell r="G3035" t="str">
            <v>Other Specialities</v>
          </cell>
          <cell r="H3035" t="str">
            <v>25ml</v>
          </cell>
          <cell r="I3035" t="str">
            <v>D: £4 - £4.50</v>
          </cell>
          <cell r="J3035">
            <v>40</v>
          </cell>
          <cell r="K3035">
            <v>205.46</v>
          </cell>
          <cell r="L3035">
            <v>67.456280253740402</v>
          </cell>
        </row>
        <row r="3036">
          <cell r="B3036" t="str">
            <v>GBBarMainstreamOther SpecialitiesA: &lt;£3</v>
          </cell>
          <cell r="C3036" t="str">
            <v>Total</v>
          </cell>
          <cell r="D3036" t="str">
            <v>Bar</v>
          </cell>
          <cell r="E3036" t="str">
            <v>GB</v>
          </cell>
          <cell r="F3036" t="str">
            <v>Mainstream</v>
          </cell>
          <cell r="G3036" t="str">
            <v>Other Specialities</v>
          </cell>
          <cell r="H3036" t="str">
            <v>25ml</v>
          </cell>
          <cell r="I3036" t="str">
            <v>A: &lt;£3</v>
          </cell>
          <cell r="J3036">
            <v>52</v>
          </cell>
          <cell r="K3036">
            <v>58.19</v>
          </cell>
          <cell r="L3036">
            <v>25.900973476096077</v>
          </cell>
        </row>
        <row r="3037">
          <cell r="B3037" t="str">
            <v>GBBarMainstreamOther SpecialitiesB: £3 - £3.50</v>
          </cell>
          <cell r="C3037" t="str">
            <v>Total</v>
          </cell>
          <cell r="D3037" t="str">
            <v>Bar</v>
          </cell>
          <cell r="E3037" t="str">
            <v>GB</v>
          </cell>
          <cell r="F3037" t="str">
            <v>Mainstream</v>
          </cell>
          <cell r="G3037" t="str">
            <v>Other Specialities</v>
          </cell>
          <cell r="H3037" t="str">
            <v>25ml</v>
          </cell>
          <cell r="I3037" t="str">
            <v>B: £3 - £3.50</v>
          </cell>
          <cell r="J3037">
            <v>68</v>
          </cell>
          <cell r="K3037">
            <v>96.18</v>
          </cell>
          <cell r="L3037">
            <v>35.23428062012168</v>
          </cell>
        </row>
        <row r="3038">
          <cell r="B3038" t="str">
            <v>GBBarMainstreamOther SpecialitiesC: £3.50 - £4</v>
          </cell>
          <cell r="C3038" t="str">
            <v>Total</v>
          </cell>
          <cell r="D3038" t="str">
            <v>Bar</v>
          </cell>
          <cell r="E3038" t="str">
            <v>GB</v>
          </cell>
          <cell r="F3038" t="str">
            <v>Mainstream</v>
          </cell>
          <cell r="G3038" t="str">
            <v>Other Specialities</v>
          </cell>
          <cell r="H3038" t="str">
            <v>25ml</v>
          </cell>
          <cell r="I3038" t="str">
            <v>C: £3.50 - £4</v>
          </cell>
          <cell r="J3038">
            <v>106</v>
          </cell>
          <cell r="K3038">
            <v>159.03</v>
          </cell>
          <cell r="L3038">
            <v>54.964062112055196</v>
          </cell>
        </row>
        <row r="3039">
          <cell r="B3039" t="str">
            <v>GBBarPremiumOther SpecialitiesF: £5 - £5.50</v>
          </cell>
          <cell r="C3039" t="str">
            <v>Total</v>
          </cell>
          <cell r="D3039" t="str">
            <v>Bar</v>
          </cell>
          <cell r="E3039" t="str">
            <v>GB</v>
          </cell>
          <cell r="F3039" t="str">
            <v>Premium</v>
          </cell>
          <cell r="G3039" t="str">
            <v>Other Specialities</v>
          </cell>
          <cell r="H3039" t="str">
            <v>25ml</v>
          </cell>
          <cell r="I3039" t="str">
            <v>F: £5 - £5.50</v>
          </cell>
          <cell r="J3039">
            <v>33</v>
          </cell>
          <cell r="K3039">
            <v>204.25</v>
          </cell>
          <cell r="L3039">
            <v>63.392583590545598</v>
          </cell>
        </row>
        <row r="3040">
          <cell r="B3040" t="str">
            <v>GBBarPremiumOther SpecialitiesA: &lt;£3</v>
          </cell>
          <cell r="C3040" t="str">
            <v>Total</v>
          </cell>
          <cell r="D3040" t="str">
            <v>Bar</v>
          </cell>
          <cell r="E3040" t="str">
            <v>GB</v>
          </cell>
          <cell r="F3040" t="str">
            <v>Premium</v>
          </cell>
          <cell r="G3040" t="str">
            <v>Other Specialities</v>
          </cell>
          <cell r="H3040" t="str">
            <v>25ml</v>
          </cell>
          <cell r="I3040" t="str">
            <v>A: &lt;£3</v>
          </cell>
          <cell r="J3040">
            <v>36</v>
          </cell>
          <cell r="K3040">
            <v>49.23</v>
          </cell>
          <cell r="L3040">
            <v>20.425269233751319</v>
          </cell>
        </row>
        <row r="3041">
          <cell r="B3041" t="str">
            <v>GBBarPremiumOther SpecialitiesE: £4.50 - £5</v>
          </cell>
          <cell r="C3041" t="str">
            <v>Total</v>
          </cell>
          <cell r="D3041" t="str">
            <v>Bar</v>
          </cell>
          <cell r="E3041" t="str">
            <v>GB</v>
          </cell>
          <cell r="F3041" t="str">
            <v>Premium</v>
          </cell>
          <cell r="G3041" t="str">
            <v>Other Specialities</v>
          </cell>
          <cell r="H3041" t="str">
            <v>25ml</v>
          </cell>
          <cell r="I3041" t="str">
            <v>E: £4.50 - £5</v>
          </cell>
          <cell r="J3041">
            <v>53</v>
          </cell>
          <cell r="K3041">
            <v>164.05</v>
          </cell>
          <cell r="L3041">
            <v>51.507030624053996</v>
          </cell>
        </row>
        <row r="3042">
          <cell r="B3042" t="str">
            <v>GBBarPremiumOther SpecialitiesB: £3 - £3.50</v>
          </cell>
          <cell r="C3042" t="str">
            <v>Total</v>
          </cell>
          <cell r="D3042" t="str">
            <v>Bar</v>
          </cell>
          <cell r="E3042" t="str">
            <v>GB</v>
          </cell>
          <cell r="F3042" t="str">
            <v>Premium</v>
          </cell>
          <cell r="G3042" t="str">
            <v>Other Specialities</v>
          </cell>
          <cell r="H3042" t="str">
            <v>25ml</v>
          </cell>
          <cell r="I3042" t="str">
            <v>B: £3 - £3.50</v>
          </cell>
          <cell r="J3042">
            <v>64</v>
          </cell>
          <cell r="K3042">
            <v>68.63</v>
          </cell>
          <cell r="L3042">
            <v>25.1476719991328</v>
          </cell>
        </row>
        <row r="3043">
          <cell r="B3043" t="str">
            <v>GBBarPremiumOther SpecialitiesC: £3.50 - £4</v>
          </cell>
          <cell r="C3043" t="str">
            <v>Total</v>
          </cell>
          <cell r="D3043" t="str">
            <v>Bar</v>
          </cell>
          <cell r="E3043" t="str">
            <v>GB</v>
          </cell>
          <cell r="F3043" t="str">
            <v>Premium</v>
          </cell>
          <cell r="G3043" t="str">
            <v>Other Specialities</v>
          </cell>
          <cell r="H3043" t="str">
            <v>25ml</v>
          </cell>
          <cell r="I3043" t="str">
            <v>C: £3.50 - £4</v>
          </cell>
          <cell r="J3043">
            <v>112</v>
          </cell>
          <cell r="K3043">
            <v>133.85</v>
          </cell>
          <cell r="L3043">
            <v>42.6889681124456</v>
          </cell>
        </row>
        <row r="3044">
          <cell r="B3044" t="str">
            <v>GBBarPremiumOther SpecialitiesD: £4 - £4.50</v>
          </cell>
          <cell r="C3044" t="str">
            <v>Total</v>
          </cell>
          <cell r="D3044" t="str">
            <v>Bar</v>
          </cell>
          <cell r="E3044" t="str">
            <v>GB</v>
          </cell>
          <cell r="F3044" t="str">
            <v>Premium</v>
          </cell>
          <cell r="G3044" t="str">
            <v>Other Specialities</v>
          </cell>
          <cell r="H3044" t="str">
            <v>25ml</v>
          </cell>
          <cell r="I3044" t="str">
            <v>D: £4 - £4.50</v>
          </cell>
          <cell r="J3044">
            <v>146</v>
          </cell>
          <cell r="K3044">
            <v>141.57</v>
          </cell>
          <cell r="L3044">
            <v>46.155230182913598</v>
          </cell>
        </row>
        <row r="3045">
          <cell r="B3045" t="str">
            <v>GBBarTotalOther SpecialitiesF: £5 - £5.50</v>
          </cell>
          <cell r="C3045" t="str">
            <v>Total</v>
          </cell>
          <cell r="D3045" t="str">
            <v>Bar</v>
          </cell>
          <cell r="E3045" t="str">
            <v>GB</v>
          </cell>
          <cell r="F3045" t="str">
            <v>Total</v>
          </cell>
          <cell r="G3045" t="str">
            <v>Other Specialities</v>
          </cell>
          <cell r="H3045" t="str">
            <v>25ml</v>
          </cell>
          <cell r="I3045" t="str">
            <v>F: £5 - £5.50</v>
          </cell>
          <cell r="J3045">
            <v>41</v>
          </cell>
          <cell r="K3045">
            <v>202.56</v>
          </cell>
          <cell r="L3045">
            <v>61.807332758619594</v>
          </cell>
        </row>
        <row r="3046">
          <cell r="B3046" t="str">
            <v>GBBarTotalOther SpecialitiesE: £4.50 - £5</v>
          </cell>
          <cell r="C3046" t="str">
            <v>Total</v>
          </cell>
          <cell r="D3046" t="str">
            <v>Bar</v>
          </cell>
          <cell r="E3046" t="str">
            <v>GB</v>
          </cell>
          <cell r="F3046" t="str">
            <v>Total</v>
          </cell>
          <cell r="G3046" t="str">
            <v>Other Specialities</v>
          </cell>
          <cell r="H3046" t="str">
            <v>25ml</v>
          </cell>
          <cell r="I3046" t="str">
            <v>E: £4.50 - £5</v>
          </cell>
          <cell r="J3046">
            <v>69</v>
          </cell>
          <cell r="K3046">
            <v>166.87</v>
          </cell>
          <cell r="L3046">
            <v>53.136986347421995</v>
          </cell>
        </row>
        <row r="3047">
          <cell r="B3047" t="str">
            <v>GBBarTotalOther SpecialitiesA: &lt;£3</v>
          </cell>
          <cell r="C3047" t="str">
            <v>Total</v>
          </cell>
          <cell r="D3047" t="str">
            <v>Bar</v>
          </cell>
          <cell r="E3047" t="str">
            <v>GB</v>
          </cell>
          <cell r="F3047" t="str">
            <v>Total</v>
          </cell>
          <cell r="G3047" t="str">
            <v>Other Specialities</v>
          </cell>
          <cell r="H3047" t="str">
            <v>25ml</v>
          </cell>
          <cell r="I3047" t="str">
            <v>A: &lt;£3</v>
          </cell>
          <cell r="J3047">
            <v>88</v>
          </cell>
          <cell r="K3047">
            <v>54.52</v>
          </cell>
          <cell r="L3047">
            <v>23.660912649682317</v>
          </cell>
        </row>
        <row r="3048">
          <cell r="B3048" t="str">
            <v>GBBarTotalOther SpecialitiesB: £3 - £3.50</v>
          </cell>
          <cell r="C3048" t="str">
            <v>Total</v>
          </cell>
          <cell r="D3048" t="str">
            <v>Bar</v>
          </cell>
          <cell r="E3048" t="str">
            <v>GB</v>
          </cell>
          <cell r="F3048" t="str">
            <v>Total</v>
          </cell>
          <cell r="G3048" t="str">
            <v>Other Specialities</v>
          </cell>
          <cell r="H3048" t="str">
            <v>25ml</v>
          </cell>
          <cell r="I3048" t="str">
            <v>B: £3 - £3.50</v>
          </cell>
          <cell r="J3048">
            <v>132</v>
          </cell>
          <cell r="K3048">
            <v>82.82</v>
          </cell>
          <cell r="L3048">
            <v>30.343803712975561</v>
          </cell>
        </row>
        <row r="3049">
          <cell r="B3049" t="str">
            <v>GBBarTotalOther SpecialitiesD: £4 - £4.50</v>
          </cell>
          <cell r="C3049" t="str">
            <v>Total</v>
          </cell>
          <cell r="D3049" t="str">
            <v>Bar</v>
          </cell>
          <cell r="E3049" t="str">
            <v>GB</v>
          </cell>
          <cell r="F3049" t="str">
            <v>Total</v>
          </cell>
          <cell r="G3049" t="str">
            <v>Other Specialities</v>
          </cell>
          <cell r="H3049" t="str">
            <v>25ml</v>
          </cell>
          <cell r="I3049" t="str">
            <v>D: £4 - £4.50</v>
          </cell>
          <cell r="J3049">
            <v>186</v>
          </cell>
          <cell r="K3049">
            <v>155.31</v>
          </cell>
          <cell r="L3049">
            <v>50.736101165887206</v>
          </cell>
        </row>
        <row r="3050">
          <cell r="B3050" t="str">
            <v>GBBarTotalOther SpecialitiesC: £3.50 - £4</v>
          </cell>
          <cell r="C3050" t="str">
            <v>Total</v>
          </cell>
          <cell r="D3050" t="str">
            <v>Bar</v>
          </cell>
          <cell r="E3050" t="str">
            <v>GB</v>
          </cell>
          <cell r="F3050" t="str">
            <v>Total</v>
          </cell>
          <cell r="G3050" t="str">
            <v>Other Specialities</v>
          </cell>
          <cell r="H3050" t="str">
            <v>25ml</v>
          </cell>
          <cell r="I3050" t="str">
            <v>C: £3.50 - £4</v>
          </cell>
          <cell r="J3050">
            <v>218</v>
          </cell>
          <cell r="K3050">
            <v>146.09</v>
          </cell>
          <cell r="L3050">
            <v>48.6575918003292</v>
          </cell>
        </row>
        <row r="3051">
          <cell r="B3051" t="str">
            <v>LondonBarPremiumOther SpecialitiesC: £3.50 - £4</v>
          </cell>
          <cell r="C3051" t="str">
            <v>Total</v>
          </cell>
          <cell r="D3051" t="str">
            <v>Bar</v>
          </cell>
          <cell r="E3051" t="str">
            <v>London</v>
          </cell>
          <cell r="F3051" t="str">
            <v>Premium</v>
          </cell>
          <cell r="G3051" t="str">
            <v>Other Specialities</v>
          </cell>
          <cell r="H3051" t="str">
            <v>25ml</v>
          </cell>
          <cell r="I3051" t="str">
            <v>C: £3.50 - £4</v>
          </cell>
          <cell r="J3051">
            <v>42</v>
          </cell>
          <cell r="K3051">
            <v>140.62</v>
          </cell>
          <cell r="L3051">
            <v>43.573911116733996</v>
          </cell>
        </row>
        <row r="3052">
          <cell r="B3052" t="str">
            <v>LondonBarPremiumOther SpecialitiesD: £4 - £4.50</v>
          </cell>
          <cell r="C3052" t="str">
            <v>Total</v>
          </cell>
          <cell r="D3052" t="str">
            <v>Bar</v>
          </cell>
          <cell r="E3052" t="str">
            <v>London</v>
          </cell>
          <cell r="F3052" t="str">
            <v>Premium</v>
          </cell>
          <cell r="G3052" t="str">
            <v>Other Specialities</v>
          </cell>
          <cell r="H3052" t="str">
            <v>25ml</v>
          </cell>
          <cell r="I3052" t="str">
            <v>D: £4 - £4.50</v>
          </cell>
          <cell r="J3052">
            <v>74</v>
          </cell>
          <cell r="K3052">
            <v>133.38</v>
          </cell>
          <cell r="L3052">
            <v>40.613106752315197</v>
          </cell>
        </row>
        <row r="3053">
          <cell r="B3053" t="str">
            <v>LondonBarTotalOther SpecialitiesC: £3.50 - £4</v>
          </cell>
          <cell r="C3053" t="str">
            <v>Total</v>
          </cell>
          <cell r="D3053" t="str">
            <v>Bar</v>
          </cell>
          <cell r="E3053" t="str">
            <v>London</v>
          </cell>
          <cell r="F3053" t="str">
            <v>Total</v>
          </cell>
          <cell r="G3053" t="str">
            <v>Other Specialities</v>
          </cell>
          <cell r="H3053" t="str">
            <v>25ml</v>
          </cell>
          <cell r="I3053" t="str">
            <v>C: £3.50 - £4</v>
          </cell>
          <cell r="J3053">
            <v>59</v>
          </cell>
          <cell r="K3053">
            <v>158.36000000000001</v>
          </cell>
          <cell r="L3053">
            <v>50.1091322233572</v>
          </cell>
        </row>
        <row r="3054">
          <cell r="B3054" t="str">
            <v>LondonBarTotalOther SpecialitiesD: £4 - £4.50</v>
          </cell>
          <cell r="C3054" t="str">
            <v>Total</v>
          </cell>
          <cell r="D3054" t="str">
            <v>Bar</v>
          </cell>
          <cell r="E3054" t="str">
            <v>London</v>
          </cell>
          <cell r="F3054" t="str">
            <v>Total</v>
          </cell>
          <cell r="G3054" t="str">
            <v>Other Specialities</v>
          </cell>
          <cell r="H3054" t="str">
            <v>25ml</v>
          </cell>
          <cell r="I3054" t="str">
            <v>D: £4 - £4.50</v>
          </cell>
          <cell r="J3054">
            <v>82</v>
          </cell>
          <cell r="K3054">
            <v>135.62</v>
          </cell>
          <cell r="L3054">
            <v>40.880767401451202</v>
          </cell>
        </row>
        <row r="3055">
          <cell r="B3055" t="str">
            <v>North EnglandBarTotalOther SpecialitiesB: £3 - £3.50</v>
          </cell>
          <cell r="C3055" t="str">
            <v>Total</v>
          </cell>
          <cell r="D3055" t="str">
            <v>Bar</v>
          </cell>
          <cell r="E3055" t="str">
            <v>North England</v>
          </cell>
          <cell r="F3055" t="str">
            <v>Total</v>
          </cell>
          <cell r="G3055" t="str">
            <v>Other Specialities</v>
          </cell>
          <cell r="H3055" t="str">
            <v>25ml</v>
          </cell>
          <cell r="I3055" t="str">
            <v>B: £3 - £3.50</v>
          </cell>
          <cell r="J3055">
            <v>41</v>
          </cell>
          <cell r="K3055">
            <v>77.260000000000005</v>
          </cell>
          <cell r="L3055">
            <v>28.70848656923684</v>
          </cell>
        </row>
        <row r="3056">
          <cell r="B3056" t="str">
            <v>North EnglandBarTotalOther SpecialitiesD: £4 - £4.50</v>
          </cell>
          <cell r="C3056" t="str">
            <v>Total</v>
          </cell>
          <cell r="D3056" t="str">
            <v>Bar</v>
          </cell>
          <cell r="E3056" t="str">
            <v>North England</v>
          </cell>
          <cell r="F3056" t="str">
            <v>Total</v>
          </cell>
          <cell r="G3056" t="str">
            <v>Other Specialities</v>
          </cell>
          <cell r="H3056" t="str">
            <v>25ml</v>
          </cell>
          <cell r="I3056" t="str">
            <v>D: £4 - £4.50</v>
          </cell>
          <cell r="J3056">
            <v>42</v>
          </cell>
          <cell r="K3056">
            <v>182.57</v>
          </cell>
          <cell r="L3056">
            <v>66.779735192930403</v>
          </cell>
        </row>
        <row r="3057">
          <cell r="B3057" t="str">
            <v>North EnglandBarTotalOther SpecialitiesC: £3.50 - £4</v>
          </cell>
          <cell r="C3057" t="str">
            <v>Total</v>
          </cell>
          <cell r="D3057" t="str">
            <v>Bar</v>
          </cell>
          <cell r="E3057" t="str">
            <v>North England</v>
          </cell>
          <cell r="F3057" t="str">
            <v>Total</v>
          </cell>
          <cell r="G3057" t="str">
            <v>Other Specialities</v>
          </cell>
          <cell r="H3057" t="str">
            <v>25ml</v>
          </cell>
          <cell r="I3057" t="str">
            <v>C: £3.50 - £4</v>
          </cell>
          <cell r="J3057">
            <v>49</v>
          </cell>
          <cell r="K3057">
            <v>154.5</v>
          </cell>
          <cell r="L3057">
            <v>50.866857666143197</v>
          </cell>
        </row>
        <row r="3058">
          <cell r="B3058" t="str">
            <v>South EnglandBarMainstreamOther SpecialitiesC: £3.50 - £4</v>
          </cell>
          <cell r="C3058" t="str">
            <v>Total</v>
          </cell>
          <cell r="D3058" t="str">
            <v>Bar</v>
          </cell>
          <cell r="E3058" t="str">
            <v>South England</v>
          </cell>
          <cell r="F3058" t="str">
            <v>Mainstream</v>
          </cell>
          <cell r="G3058" t="str">
            <v>Other Specialities</v>
          </cell>
          <cell r="H3058" t="str">
            <v>25ml</v>
          </cell>
          <cell r="I3058" t="str">
            <v>C: £3.50 - £4</v>
          </cell>
          <cell r="J3058">
            <v>32</v>
          </cell>
          <cell r="K3058">
            <v>154.33000000000001</v>
          </cell>
          <cell r="L3058">
            <v>53.892981397687201</v>
          </cell>
        </row>
        <row r="3059">
          <cell r="B3059" t="str">
            <v>South EnglandBarTotalOther SpecialitiesD: £4 - £4.50</v>
          </cell>
          <cell r="C3059" t="str">
            <v>Total</v>
          </cell>
          <cell r="D3059" t="str">
            <v>Bar</v>
          </cell>
          <cell r="E3059" t="str">
            <v>South England</v>
          </cell>
          <cell r="F3059" t="str">
            <v>Total</v>
          </cell>
          <cell r="G3059" t="str">
            <v>Other Specialities</v>
          </cell>
          <cell r="H3059" t="str">
            <v>25ml</v>
          </cell>
          <cell r="I3059" t="str">
            <v>D: £4 - £4.50</v>
          </cell>
          <cell r="J3059">
            <v>40</v>
          </cell>
          <cell r="K3059">
            <v>142.13</v>
          </cell>
          <cell r="L3059">
            <v>45.509756867797194</v>
          </cell>
        </row>
        <row r="3060">
          <cell r="B3060" t="str">
            <v>South EnglandBarTotalOther SpecialitiesC: £3.50 - £4</v>
          </cell>
          <cell r="C3060" t="str">
            <v>Total</v>
          </cell>
          <cell r="D3060" t="str">
            <v>Bar</v>
          </cell>
          <cell r="E3060" t="str">
            <v>South England</v>
          </cell>
          <cell r="F3060" t="str">
            <v>Total</v>
          </cell>
          <cell r="G3060" t="str">
            <v>Other Specialities</v>
          </cell>
          <cell r="H3060" t="str">
            <v>25ml</v>
          </cell>
          <cell r="I3060" t="str">
            <v>C: £3.50 - £4</v>
          </cell>
          <cell r="J3060">
            <v>53</v>
          </cell>
          <cell r="K3060">
            <v>140.59</v>
          </cell>
          <cell r="L3060">
            <v>48.704518821352806</v>
          </cell>
        </row>
        <row r="3061">
          <cell r="B3061" t="str">
            <v>Central/WalesDrinkingMainstreamOther SpecialitiesC: £3.50 - £4</v>
          </cell>
          <cell r="C3061" t="str">
            <v>Total</v>
          </cell>
          <cell r="D3061" t="str">
            <v>Drinking</v>
          </cell>
          <cell r="E3061" t="str">
            <v>Central/Wales</v>
          </cell>
          <cell r="F3061" t="str">
            <v>Mainstream</v>
          </cell>
          <cell r="G3061" t="str">
            <v>Other Specialities</v>
          </cell>
          <cell r="H3061" t="str">
            <v>25ml</v>
          </cell>
          <cell r="I3061" t="str">
            <v>C: £3.50 - £4</v>
          </cell>
          <cell r="J3061">
            <v>31</v>
          </cell>
          <cell r="K3061">
            <v>160.87</v>
          </cell>
          <cell r="L3061">
            <v>57.745684980501998</v>
          </cell>
        </row>
        <row r="3062">
          <cell r="B3062" t="str">
            <v>Central/WalesDrinkingMainstreamOther SpecialitiesB: £3 - £3.50</v>
          </cell>
          <cell r="C3062" t="str">
            <v>Total</v>
          </cell>
          <cell r="D3062" t="str">
            <v>Drinking</v>
          </cell>
          <cell r="E3062" t="str">
            <v>Central/Wales</v>
          </cell>
          <cell r="F3062" t="str">
            <v>Mainstream</v>
          </cell>
          <cell r="G3062" t="str">
            <v>Other Specialities</v>
          </cell>
          <cell r="H3062" t="str">
            <v>25ml</v>
          </cell>
          <cell r="I3062" t="str">
            <v>B: £3 - £3.50</v>
          </cell>
          <cell r="J3062">
            <v>41</v>
          </cell>
          <cell r="K3062">
            <v>93.55</v>
          </cell>
          <cell r="L3062">
            <v>34.768109166956599</v>
          </cell>
        </row>
        <row r="3063">
          <cell r="B3063" t="str">
            <v>Central/WalesDrinkingMainstreamOther SpecialitiesA: &lt;£3</v>
          </cell>
          <cell r="C3063" t="str">
            <v>Total</v>
          </cell>
          <cell r="D3063" t="str">
            <v>Drinking</v>
          </cell>
          <cell r="E3063" t="str">
            <v>Central/Wales</v>
          </cell>
          <cell r="F3063" t="str">
            <v>Mainstream</v>
          </cell>
          <cell r="G3063" t="str">
            <v>Other Specialities</v>
          </cell>
          <cell r="H3063" t="str">
            <v>25ml</v>
          </cell>
          <cell r="I3063" t="str">
            <v>A: &lt;£3</v>
          </cell>
          <cell r="J3063">
            <v>114</v>
          </cell>
          <cell r="K3063">
            <v>36.26</v>
          </cell>
          <cell r="L3063">
            <v>17.068286533566919</v>
          </cell>
        </row>
        <row r="3064">
          <cell r="B3064" t="str">
            <v>Central/WalesDrinkingPremiumOther SpecialitiesC: £3.50 - £4</v>
          </cell>
          <cell r="C3064" t="str">
            <v>Total</v>
          </cell>
          <cell r="D3064" t="str">
            <v>Drinking</v>
          </cell>
          <cell r="E3064" t="str">
            <v>Central/Wales</v>
          </cell>
          <cell r="F3064" t="str">
            <v>Premium</v>
          </cell>
          <cell r="G3064" t="str">
            <v>Other Specialities</v>
          </cell>
          <cell r="H3064" t="str">
            <v>25ml</v>
          </cell>
          <cell r="I3064" t="str">
            <v>C: £3.50 - £4</v>
          </cell>
          <cell r="J3064">
            <v>35</v>
          </cell>
          <cell r="K3064">
            <v>93.64</v>
          </cell>
          <cell r="L3064">
            <v>30.518351300164682</v>
          </cell>
        </row>
        <row r="3065">
          <cell r="B3065" t="str">
            <v>Central/WalesDrinkingPremiumOther SpecialitiesA: &lt;£3</v>
          </cell>
          <cell r="C3065" t="str">
            <v>Total</v>
          </cell>
          <cell r="D3065" t="str">
            <v>Drinking</v>
          </cell>
          <cell r="E3065" t="str">
            <v>Central/Wales</v>
          </cell>
          <cell r="F3065" t="str">
            <v>Premium</v>
          </cell>
          <cell r="G3065" t="str">
            <v>Other Specialities</v>
          </cell>
          <cell r="H3065" t="str">
            <v>25ml</v>
          </cell>
          <cell r="I3065" t="str">
            <v>A: &lt;£3</v>
          </cell>
          <cell r="J3065">
            <v>91</v>
          </cell>
          <cell r="K3065">
            <v>35.58</v>
          </cell>
          <cell r="L3065">
            <v>15.85250247999236</v>
          </cell>
        </row>
        <row r="3066">
          <cell r="B3066" t="str">
            <v>Central/WalesDrinkingTotalOther SpecialitiesC: £3.50 - £4</v>
          </cell>
          <cell r="C3066" t="str">
            <v>Total</v>
          </cell>
          <cell r="D3066" t="str">
            <v>Drinking</v>
          </cell>
          <cell r="E3066" t="str">
            <v>Central/Wales</v>
          </cell>
          <cell r="F3066" t="str">
            <v>Total</v>
          </cell>
          <cell r="G3066" t="str">
            <v>Other Specialities</v>
          </cell>
          <cell r="H3066" t="str">
            <v>25ml</v>
          </cell>
          <cell r="I3066" t="str">
            <v>C: £3.50 - £4</v>
          </cell>
          <cell r="J3066">
            <v>66</v>
          </cell>
          <cell r="K3066">
            <v>125.22</v>
          </cell>
          <cell r="L3066">
            <v>43.3069474227472</v>
          </cell>
        </row>
        <row r="3067">
          <cell r="B3067" t="str">
            <v>Central/WalesDrinkingTotalOther SpecialitiesB: £3 - £3.50</v>
          </cell>
          <cell r="C3067" t="str">
            <v>Total</v>
          </cell>
          <cell r="D3067" t="str">
            <v>Drinking</v>
          </cell>
          <cell r="E3067" t="str">
            <v>Central/Wales</v>
          </cell>
          <cell r="F3067" t="str">
            <v>Total</v>
          </cell>
          <cell r="G3067" t="str">
            <v>Other Specialities</v>
          </cell>
          <cell r="H3067" t="str">
            <v>25ml</v>
          </cell>
          <cell r="I3067" t="str">
            <v>B: £3 - £3.50</v>
          </cell>
          <cell r="J3067">
            <v>70</v>
          </cell>
          <cell r="K3067">
            <v>83.75</v>
          </cell>
          <cell r="L3067">
            <v>31.7349191318878</v>
          </cell>
        </row>
        <row r="3068">
          <cell r="B3068" t="str">
            <v>Central/WalesDrinkingTotalOther SpecialitiesA: &lt;£3</v>
          </cell>
          <cell r="C3068" t="str">
            <v>Total</v>
          </cell>
          <cell r="D3068" t="str">
            <v>Drinking</v>
          </cell>
          <cell r="E3068" t="str">
            <v>Central/Wales</v>
          </cell>
          <cell r="F3068" t="str">
            <v>Total</v>
          </cell>
          <cell r="G3068" t="str">
            <v>Other Specialities</v>
          </cell>
          <cell r="H3068" t="str">
            <v>25ml</v>
          </cell>
          <cell r="I3068" t="str">
            <v>A: &lt;£3</v>
          </cell>
          <cell r="J3068">
            <v>205</v>
          </cell>
          <cell r="K3068">
            <v>35.96</v>
          </cell>
          <cell r="L3068">
            <v>16.528597026858201</v>
          </cell>
        </row>
        <row r="3069">
          <cell r="B3069" t="str">
            <v>GBDrinkingMainstreamOther SpecialitiesD: £4 - £4.50</v>
          </cell>
          <cell r="C3069" t="str">
            <v>Total</v>
          </cell>
          <cell r="D3069" t="str">
            <v>Drinking</v>
          </cell>
          <cell r="E3069" t="str">
            <v>GB</v>
          </cell>
          <cell r="F3069" t="str">
            <v>Mainstream</v>
          </cell>
          <cell r="G3069" t="str">
            <v>Other Specialities</v>
          </cell>
          <cell r="H3069" t="str">
            <v>25ml</v>
          </cell>
          <cell r="I3069" t="str">
            <v>D: £4 - £4.50</v>
          </cell>
          <cell r="J3069">
            <v>61</v>
          </cell>
          <cell r="K3069">
            <v>160.69999999999999</v>
          </cell>
          <cell r="L3069">
            <v>51.964969304826397</v>
          </cell>
        </row>
        <row r="3070">
          <cell r="B3070" t="str">
            <v>GBDrinkingMainstreamOther SpecialitiesB: £3 - £3.50</v>
          </cell>
          <cell r="C3070" t="str">
            <v>Total</v>
          </cell>
          <cell r="D3070" t="str">
            <v>Drinking</v>
          </cell>
          <cell r="E3070" t="str">
            <v>GB</v>
          </cell>
          <cell r="F3070" t="str">
            <v>Mainstream</v>
          </cell>
          <cell r="G3070" t="str">
            <v>Other Specialities</v>
          </cell>
          <cell r="H3070" t="str">
            <v>25ml</v>
          </cell>
          <cell r="I3070" t="str">
            <v>B: £3 - £3.50</v>
          </cell>
          <cell r="J3070">
            <v>151</v>
          </cell>
          <cell r="K3070">
            <v>73.47</v>
          </cell>
          <cell r="L3070">
            <v>27.163569803722279</v>
          </cell>
        </row>
        <row r="3071">
          <cell r="B3071" t="str">
            <v>GBDrinkingMainstreamOther SpecialitiesC: £3.50 - £4</v>
          </cell>
          <cell r="C3071" t="str">
            <v>Total</v>
          </cell>
          <cell r="D3071" t="str">
            <v>Drinking</v>
          </cell>
          <cell r="E3071" t="str">
            <v>GB</v>
          </cell>
          <cell r="F3071" t="str">
            <v>Mainstream</v>
          </cell>
          <cell r="G3071" t="str">
            <v>Other Specialities</v>
          </cell>
          <cell r="H3071" t="str">
            <v>25ml</v>
          </cell>
          <cell r="I3071" t="str">
            <v>C: £3.50 - £4</v>
          </cell>
          <cell r="J3071">
            <v>154</v>
          </cell>
          <cell r="K3071">
            <v>136.91999999999999</v>
          </cell>
          <cell r="L3071">
            <v>47.259614273842402</v>
          </cell>
        </row>
        <row r="3072">
          <cell r="B3072" t="str">
            <v>GBDrinkingMainstreamOther SpecialitiesA: &lt;£3</v>
          </cell>
          <cell r="C3072" t="str">
            <v>Total</v>
          </cell>
          <cell r="D3072" t="str">
            <v>Drinking</v>
          </cell>
          <cell r="E3072" t="str">
            <v>GB</v>
          </cell>
          <cell r="F3072" t="str">
            <v>Mainstream</v>
          </cell>
          <cell r="G3072" t="str">
            <v>Other Specialities</v>
          </cell>
          <cell r="H3072" t="str">
            <v>25ml</v>
          </cell>
          <cell r="I3072" t="str">
            <v>A: &lt;£3</v>
          </cell>
          <cell r="J3072">
            <v>199</v>
          </cell>
          <cell r="K3072">
            <v>36.76</v>
          </cell>
          <cell r="L3072">
            <v>16.75183747488752</v>
          </cell>
        </row>
        <row r="3073">
          <cell r="B3073" t="str">
            <v>GBDrinkingPremiumOther SpecialitiesH: &gt;£6</v>
          </cell>
          <cell r="C3073" t="str">
            <v>Total</v>
          </cell>
          <cell r="D3073" t="str">
            <v>Drinking</v>
          </cell>
          <cell r="E3073" t="str">
            <v>GB</v>
          </cell>
          <cell r="F3073" t="str">
            <v>Premium</v>
          </cell>
          <cell r="G3073" t="str">
            <v>Other Specialities</v>
          </cell>
          <cell r="H3073" t="str">
            <v>25ml</v>
          </cell>
          <cell r="I3073" t="str">
            <v>H: &gt;£6</v>
          </cell>
          <cell r="J3073">
            <v>33</v>
          </cell>
          <cell r="K3073">
            <v>259.45999999999998</v>
          </cell>
          <cell r="L3073">
            <v>66.369591531332404</v>
          </cell>
        </row>
        <row r="3074">
          <cell r="B3074" t="str">
            <v>GBDrinkingPremiumOther SpecialitiesF: £5 - £5.50</v>
          </cell>
          <cell r="C3074" t="str">
            <v>Total</v>
          </cell>
          <cell r="D3074" t="str">
            <v>Drinking</v>
          </cell>
          <cell r="E3074" t="str">
            <v>GB</v>
          </cell>
          <cell r="F3074" t="str">
            <v>Premium</v>
          </cell>
          <cell r="G3074" t="str">
            <v>Other Specialities</v>
          </cell>
          <cell r="H3074" t="str">
            <v>25ml</v>
          </cell>
          <cell r="I3074" t="str">
            <v>F: £5 - £5.50</v>
          </cell>
          <cell r="J3074">
            <v>45</v>
          </cell>
          <cell r="K3074">
            <v>183.64</v>
          </cell>
          <cell r="L3074">
            <v>55.272606448049203</v>
          </cell>
        </row>
        <row r="3075">
          <cell r="B3075" t="str">
            <v>GBDrinkingPremiumOther SpecialitiesE: £4.50 - £5</v>
          </cell>
          <cell r="C3075" t="str">
            <v>Total</v>
          </cell>
          <cell r="D3075" t="str">
            <v>Drinking</v>
          </cell>
          <cell r="E3075" t="str">
            <v>GB</v>
          </cell>
          <cell r="F3075" t="str">
            <v>Premium</v>
          </cell>
          <cell r="G3075" t="str">
            <v>Other Specialities</v>
          </cell>
          <cell r="H3075" t="str">
            <v>25ml</v>
          </cell>
          <cell r="I3075" t="str">
            <v>E: £4.50 - £5</v>
          </cell>
          <cell r="J3075">
            <v>88</v>
          </cell>
          <cell r="K3075">
            <v>159.91</v>
          </cell>
          <cell r="L3075">
            <v>46.488178089351607</v>
          </cell>
        </row>
        <row r="3076">
          <cell r="B3076" t="str">
            <v>GBDrinkingPremiumOther SpecialitiesB: £3 - £3.50</v>
          </cell>
          <cell r="C3076" t="str">
            <v>Total</v>
          </cell>
          <cell r="D3076" t="str">
            <v>Drinking</v>
          </cell>
          <cell r="E3076" t="str">
            <v>GB</v>
          </cell>
          <cell r="F3076" t="str">
            <v>Premium</v>
          </cell>
          <cell r="G3076" t="str">
            <v>Other Specialities</v>
          </cell>
          <cell r="H3076" t="str">
            <v>25ml</v>
          </cell>
          <cell r="I3076" t="str">
            <v>B: £3 - £3.50</v>
          </cell>
          <cell r="J3076">
            <v>223</v>
          </cell>
          <cell r="K3076">
            <v>58.44</v>
          </cell>
          <cell r="L3076">
            <v>20.511557517662641</v>
          </cell>
        </row>
        <row r="3077">
          <cell r="B3077" t="str">
            <v>GBDrinkingPremiumOther SpecialitiesD: £4 - £4.50</v>
          </cell>
          <cell r="C3077" t="str">
            <v>Total</v>
          </cell>
          <cell r="D3077" t="str">
            <v>Drinking</v>
          </cell>
          <cell r="E3077" t="str">
            <v>GB</v>
          </cell>
          <cell r="F3077" t="str">
            <v>Premium</v>
          </cell>
          <cell r="G3077" t="str">
            <v>Other Specialities</v>
          </cell>
          <cell r="H3077" t="str">
            <v>25ml</v>
          </cell>
          <cell r="I3077" t="str">
            <v>D: £4 - £4.50</v>
          </cell>
          <cell r="J3077">
            <v>224</v>
          </cell>
          <cell r="K3077">
            <v>114.04</v>
          </cell>
          <cell r="L3077">
            <v>36.448376061568318</v>
          </cell>
        </row>
        <row r="3078">
          <cell r="B3078" t="str">
            <v>GBDrinkingPremiumOther SpecialitiesA: &lt;£3</v>
          </cell>
          <cell r="C3078" t="str">
            <v>Total</v>
          </cell>
          <cell r="D3078" t="str">
            <v>Drinking</v>
          </cell>
          <cell r="E3078" t="str">
            <v>GB</v>
          </cell>
          <cell r="F3078" t="str">
            <v>Premium</v>
          </cell>
          <cell r="G3078" t="str">
            <v>Other Specialities</v>
          </cell>
          <cell r="H3078" t="str">
            <v>25ml</v>
          </cell>
          <cell r="I3078" t="str">
            <v>A: &lt;£3</v>
          </cell>
          <cell r="J3078">
            <v>248</v>
          </cell>
          <cell r="K3078">
            <v>35.409999999999997</v>
          </cell>
          <cell r="L3078">
            <v>14.34078570162</v>
          </cell>
        </row>
        <row r="3079">
          <cell r="B3079" t="str">
            <v>GBDrinkingPremiumOther SpecialitiesC: £3.50 - £4</v>
          </cell>
          <cell r="C3079" t="str">
            <v>Total</v>
          </cell>
          <cell r="D3079" t="str">
            <v>Drinking</v>
          </cell>
          <cell r="E3079" t="str">
            <v>GB</v>
          </cell>
          <cell r="F3079" t="str">
            <v>Premium</v>
          </cell>
          <cell r="G3079" t="str">
            <v>Other Specialities</v>
          </cell>
          <cell r="H3079" t="str">
            <v>25ml</v>
          </cell>
          <cell r="I3079" t="str">
            <v>C: £3.50 - £4</v>
          </cell>
          <cell r="J3079">
            <v>288</v>
          </cell>
          <cell r="K3079">
            <v>98.37</v>
          </cell>
          <cell r="L3079">
            <v>30.54271907906028</v>
          </cell>
        </row>
        <row r="3080">
          <cell r="B3080" t="str">
            <v>GBDrinkingTotalOther SpecialitiesH: &gt;£6</v>
          </cell>
          <cell r="C3080" t="str">
            <v>Total</v>
          </cell>
          <cell r="D3080" t="str">
            <v>Drinking</v>
          </cell>
          <cell r="E3080" t="str">
            <v>GB</v>
          </cell>
          <cell r="F3080" t="str">
            <v>Total</v>
          </cell>
          <cell r="G3080" t="str">
            <v>Other Specialities</v>
          </cell>
          <cell r="H3080" t="str">
            <v>25ml</v>
          </cell>
          <cell r="I3080" t="str">
            <v>H: &gt;£6</v>
          </cell>
          <cell r="J3080">
            <v>39</v>
          </cell>
          <cell r="K3080">
            <v>272.32</v>
          </cell>
          <cell r="L3080">
            <v>66.013125773060395</v>
          </cell>
        </row>
        <row r="3081">
          <cell r="B3081" t="str">
            <v>GBDrinkingTotalOther SpecialitiesF: £5 - £5.50</v>
          </cell>
          <cell r="C3081" t="str">
            <v>Total</v>
          </cell>
          <cell r="D3081" t="str">
            <v>Drinking</v>
          </cell>
          <cell r="E3081" t="str">
            <v>GB</v>
          </cell>
          <cell r="F3081" t="str">
            <v>Total</v>
          </cell>
          <cell r="G3081" t="str">
            <v>Other Specialities</v>
          </cell>
          <cell r="H3081" t="str">
            <v>25ml</v>
          </cell>
          <cell r="I3081" t="str">
            <v>F: £5 - £5.50</v>
          </cell>
          <cell r="J3081">
            <v>53</v>
          </cell>
          <cell r="K3081">
            <v>185.44</v>
          </cell>
          <cell r="L3081">
            <v>55.271937259954804</v>
          </cell>
        </row>
        <row r="3082">
          <cell r="B3082" t="str">
            <v>GBDrinkingTotalOther SpecialitiesE: £4.50 - £5</v>
          </cell>
          <cell r="C3082" t="str">
            <v>Total</v>
          </cell>
          <cell r="D3082" t="str">
            <v>Drinking</v>
          </cell>
          <cell r="E3082" t="str">
            <v>GB</v>
          </cell>
          <cell r="F3082" t="str">
            <v>Total</v>
          </cell>
          <cell r="G3082" t="str">
            <v>Other Specialities</v>
          </cell>
          <cell r="H3082" t="str">
            <v>25ml</v>
          </cell>
          <cell r="I3082" t="str">
            <v>E: £4.50 - £5</v>
          </cell>
          <cell r="J3082">
            <v>108</v>
          </cell>
          <cell r="K3082">
            <v>162.53</v>
          </cell>
          <cell r="L3082">
            <v>48.245272160521999</v>
          </cell>
        </row>
        <row r="3083">
          <cell r="B3083" t="str">
            <v>GBDrinkingTotalOther SpecialitiesD: £4 - £4.50</v>
          </cell>
          <cell r="C3083" t="str">
            <v>Total</v>
          </cell>
          <cell r="D3083" t="str">
            <v>Drinking</v>
          </cell>
          <cell r="E3083" t="str">
            <v>GB</v>
          </cell>
          <cell r="F3083" t="str">
            <v>Total</v>
          </cell>
          <cell r="G3083" t="str">
            <v>Other Specialities</v>
          </cell>
          <cell r="H3083" t="str">
            <v>25ml</v>
          </cell>
          <cell r="I3083" t="str">
            <v>D: £4 - £4.50</v>
          </cell>
          <cell r="J3083">
            <v>285</v>
          </cell>
          <cell r="K3083">
            <v>124.03</v>
          </cell>
          <cell r="L3083">
            <v>39.769471457493722</v>
          </cell>
        </row>
        <row r="3084">
          <cell r="B3084" t="str">
            <v>GBDrinkingTotalOther SpecialitiesB: £3 - £3.50</v>
          </cell>
          <cell r="C3084" t="str">
            <v>Total</v>
          </cell>
          <cell r="D3084" t="str">
            <v>Drinking</v>
          </cell>
          <cell r="E3084" t="str">
            <v>GB</v>
          </cell>
          <cell r="F3084" t="str">
            <v>Total</v>
          </cell>
          <cell r="G3084" t="str">
            <v>Other Specialities</v>
          </cell>
          <cell r="H3084" t="str">
            <v>25ml</v>
          </cell>
          <cell r="I3084" t="str">
            <v>B: £3 - £3.50</v>
          </cell>
          <cell r="J3084">
            <v>374</v>
          </cell>
          <cell r="K3084">
            <v>64.510000000000005</v>
          </cell>
          <cell r="L3084">
            <v>23.19726301283648</v>
          </cell>
        </row>
        <row r="3085">
          <cell r="B3085" t="str">
            <v>GBDrinkingTotalOther SpecialitiesC: £3.50 - £4</v>
          </cell>
          <cell r="C3085" t="str">
            <v>Total</v>
          </cell>
          <cell r="D3085" t="str">
            <v>Drinking</v>
          </cell>
          <cell r="E3085" t="str">
            <v>GB</v>
          </cell>
          <cell r="F3085" t="str">
            <v>Total</v>
          </cell>
          <cell r="G3085" t="str">
            <v>Other Specialities</v>
          </cell>
          <cell r="H3085" t="str">
            <v>25ml</v>
          </cell>
          <cell r="I3085" t="str">
            <v>C: £3.50 - £4</v>
          </cell>
          <cell r="J3085">
            <v>442</v>
          </cell>
          <cell r="K3085">
            <v>111.8</v>
          </cell>
          <cell r="L3085">
            <v>36.367157676337399</v>
          </cell>
        </row>
        <row r="3086">
          <cell r="B3086" t="str">
            <v>GBDrinkingTotalOther SpecialitiesA: &lt;£3</v>
          </cell>
          <cell r="C3086" t="str">
            <v>Total</v>
          </cell>
          <cell r="D3086" t="str">
            <v>Drinking</v>
          </cell>
          <cell r="E3086" t="str">
            <v>GB</v>
          </cell>
          <cell r="F3086" t="str">
            <v>Total</v>
          </cell>
          <cell r="G3086" t="str">
            <v>Other Specialities</v>
          </cell>
          <cell r="H3086" t="str">
            <v>25ml</v>
          </cell>
          <cell r="I3086" t="str">
            <v>A: &lt;£3</v>
          </cell>
          <cell r="J3086">
            <v>447</v>
          </cell>
          <cell r="K3086">
            <v>36.01</v>
          </cell>
          <cell r="L3086">
            <v>15.414162218130601</v>
          </cell>
        </row>
        <row r="3087">
          <cell r="B3087" t="str">
            <v>LondonDrinkingPremiumOther SpecialitiesF: £5 - £5.50</v>
          </cell>
          <cell r="C3087" t="str">
            <v>Total</v>
          </cell>
          <cell r="D3087" t="str">
            <v>Drinking</v>
          </cell>
          <cell r="E3087" t="str">
            <v>London</v>
          </cell>
          <cell r="F3087" t="str">
            <v>Premium</v>
          </cell>
          <cell r="G3087" t="str">
            <v>Other Specialities</v>
          </cell>
          <cell r="H3087" t="str">
            <v>25ml</v>
          </cell>
          <cell r="I3087" t="str">
            <v>F: £5 - £5.50</v>
          </cell>
          <cell r="J3087">
            <v>36</v>
          </cell>
          <cell r="K3087">
            <v>184.35</v>
          </cell>
          <cell r="L3087">
            <v>54.171954641258395</v>
          </cell>
        </row>
        <row r="3088">
          <cell r="B3088" t="str">
            <v>LondonDrinkingPremiumOther SpecialitiesE: £4.50 - £5</v>
          </cell>
          <cell r="C3088" t="str">
            <v>Total</v>
          </cell>
          <cell r="D3088" t="str">
            <v>Drinking</v>
          </cell>
          <cell r="E3088" t="str">
            <v>London</v>
          </cell>
          <cell r="F3088" t="str">
            <v>Premium</v>
          </cell>
          <cell r="G3088" t="str">
            <v>Other Specialities</v>
          </cell>
          <cell r="H3088" t="str">
            <v>25ml</v>
          </cell>
          <cell r="I3088" t="str">
            <v>E: £4.50 - £5</v>
          </cell>
          <cell r="J3088">
            <v>47</v>
          </cell>
          <cell r="K3088">
            <v>174.95</v>
          </cell>
          <cell r="L3088">
            <v>46.898064935616404</v>
          </cell>
        </row>
        <row r="3089">
          <cell r="B3089" t="str">
            <v>LondonDrinkingPremiumOther SpecialitiesB: £3 - £3.50</v>
          </cell>
          <cell r="C3089" t="str">
            <v>Total</v>
          </cell>
          <cell r="D3089" t="str">
            <v>Drinking</v>
          </cell>
          <cell r="E3089" t="str">
            <v>London</v>
          </cell>
          <cell r="F3089" t="str">
            <v>Premium</v>
          </cell>
          <cell r="G3089" t="str">
            <v>Other Specialities</v>
          </cell>
          <cell r="H3089" t="str">
            <v>25ml</v>
          </cell>
          <cell r="I3089" t="str">
            <v>B: £3 - £3.50</v>
          </cell>
          <cell r="J3089">
            <v>55</v>
          </cell>
          <cell r="K3089">
            <v>75.27</v>
          </cell>
          <cell r="L3089">
            <v>25.165633351601201</v>
          </cell>
        </row>
        <row r="3090">
          <cell r="B3090" t="str">
            <v>LondonDrinkingPremiumOther SpecialitiesC: £3.50 - £4</v>
          </cell>
          <cell r="C3090" t="str">
            <v>Total</v>
          </cell>
          <cell r="D3090" t="str">
            <v>Drinking</v>
          </cell>
          <cell r="E3090" t="str">
            <v>London</v>
          </cell>
          <cell r="F3090" t="str">
            <v>Premium</v>
          </cell>
          <cell r="G3090" t="str">
            <v>Other Specialities</v>
          </cell>
          <cell r="H3090" t="str">
            <v>25ml</v>
          </cell>
          <cell r="I3090" t="str">
            <v>C: £3.50 - £4</v>
          </cell>
          <cell r="J3090">
            <v>105</v>
          </cell>
          <cell r="K3090">
            <v>116.51</v>
          </cell>
          <cell r="L3090">
            <v>34.881687393278121</v>
          </cell>
        </row>
        <row r="3091">
          <cell r="B3091" t="str">
            <v>LondonDrinkingPremiumOther SpecialitiesD: £4 - £4.50</v>
          </cell>
          <cell r="C3091" t="str">
            <v>Total</v>
          </cell>
          <cell r="D3091" t="str">
            <v>Drinking</v>
          </cell>
          <cell r="E3091" t="str">
            <v>London</v>
          </cell>
          <cell r="F3091" t="str">
            <v>Premium</v>
          </cell>
          <cell r="G3091" t="str">
            <v>Other Specialities</v>
          </cell>
          <cell r="H3091" t="str">
            <v>25ml</v>
          </cell>
          <cell r="I3091" t="str">
            <v>D: £4 - £4.50</v>
          </cell>
          <cell r="J3091">
            <v>107</v>
          </cell>
          <cell r="K3091">
            <v>116.95</v>
          </cell>
          <cell r="L3091">
            <v>35.032045654873556</v>
          </cell>
        </row>
        <row r="3092">
          <cell r="B3092" t="str">
            <v>LondonDrinkingTotalOther SpecialitiesH: &gt;£6</v>
          </cell>
          <cell r="C3092" t="str">
            <v>Total</v>
          </cell>
          <cell r="D3092" t="str">
            <v>Drinking</v>
          </cell>
          <cell r="E3092" t="str">
            <v>London</v>
          </cell>
          <cell r="F3092" t="str">
            <v>Total</v>
          </cell>
          <cell r="G3092" t="str">
            <v>Other Specialities</v>
          </cell>
          <cell r="H3092" t="str">
            <v>25ml</v>
          </cell>
          <cell r="I3092" t="str">
            <v>H: &gt;£6</v>
          </cell>
          <cell r="J3092">
            <v>31</v>
          </cell>
          <cell r="K3092">
            <v>288.18</v>
          </cell>
          <cell r="L3092">
            <v>74.932045473362393</v>
          </cell>
        </row>
        <row r="3093">
          <cell r="B3093" t="str">
            <v>LondonDrinkingTotalOther SpecialitiesA: &lt;£3</v>
          </cell>
          <cell r="C3093" t="str">
            <v>Total</v>
          </cell>
          <cell r="D3093" t="str">
            <v>Drinking</v>
          </cell>
          <cell r="E3093" t="str">
            <v>London</v>
          </cell>
          <cell r="F3093" t="str">
            <v>Total</v>
          </cell>
          <cell r="G3093" t="str">
            <v>Other Specialities</v>
          </cell>
          <cell r="H3093" t="str">
            <v>25ml</v>
          </cell>
          <cell r="I3093" t="str">
            <v>A: &lt;£3</v>
          </cell>
          <cell r="J3093">
            <v>36</v>
          </cell>
          <cell r="K3093">
            <v>48.39</v>
          </cell>
          <cell r="L3093">
            <v>17.71586682737632</v>
          </cell>
        </row>
        <row r="3094">
          <cell r="B3094" t="str">
            <v>LondonDrinkingTotalOther SpecialitiesF: £5 - £5.50</v>
          </cell>
          <cell r="C3094" t="str">
            <v>Total</v>
          </cell>
          <cell r="D3094" t="str">
            <v>Drinking</v>
          </cell>
          <cell r="E3094" t="str">
            <v>London</v>
          </cell>
          <cell r="F3094" t="str">
            <v>Total</v>
          </cell>
          <cell r="G3094" t="str">
            <v>Other Specialities</v>
          </cell>
          <cell r="H3094" t="str">
            <v>25ml</v>
          </cell>
          <cell r="I3094" t="str">
            <v>F: £5 - £5.50</v>
          </cell>
          <cell r="J3094">
            <v>41</v>
          </cell>
          <cell r="K3094">
            <v>187.41</v>
          </cell>
          <cell r="L3094">
            <v>54.917401073374805</v>
          </cell>
        </row>
        <row r="3095">
          <cell r="B3095" t="str">
            <v>LondonDrinkingTotalOther SpecialitiesE: £4.50 - £5</v>
          </cell>
          <cell r="C3095" t="str">
            <v>Total</v>
          </cell>
          <cell r="D3095" t="str">
            <v>Drinking</v>
          </cell>
          <cell r="E3095" t="str">
            <v>London</v>
          </cell>
          <cell r="F3095" t="str">
            <v>Total</v>
          </cell>
          <cell r="G3095" t="str">
            <v>Other Specialities</v>
          </cell>
          <cell r="H3095" t="str">
            <v>25ml</v>
          </cell>
          <cell r="I3095" t="str">
            <v>E: £4.50 - £5</v>
          </cell>
          <cell r="J3095">
            <v>56</v>
          </cell>
          <cell r="K3095">
            <v>175.42</v>
          </cell>
          <cell r="L3095">
            <v>48.296321593552399</v>
          </cell>
        </row>
        <row r="3096">
          <cell r="B3096" t="str">
            <v>LondonDrinkingTotalOther SpecialitiesB: £3 - £3.50</v>
          </cell>
          <cell r="C3096" t="str">
            <v>Total</v>
          </cell>
          <cell r="D3096" t="str">
            <v>Drinking</v>
          </cell>
          <cell r="E3096" t="str">
            <v>London</v>
          </cell>
          <cell r="F3096" t="str">
            <v>Total</v>
          </cell>
          <cell r="G3096" t="str">
            <v>Other Specialities</v>
          </cell>
          <cell r="H3096" t="str">
            <v>25ml</v>
          </cell>
          <cell r="I3096" t="str">
            <v>B: £3 - £3.50</v>
          </cell>
          <cell r="J3096">
            <v>69</v>
          </cell>
          <cell r="K3096">
            <v>76.650000000000006</v>
          </cell>
          <cell r="L3096">
            <v>26.383749189370644</v>
          </cell>
        </row>
        <row r="3097">
          <cell r="B3097" t="str">
            <v>LondonDrinkingTotalOther SpecialitiesD: £4 - £4.50</v>
          </cell>
          <cell r="C3097" t="str">
            <v>Total</v>
          </cell>
          <cell r="D3097" t="str">
            <v>Drinking</v>
          </cell>
          <cell r="E3097" t="str">
            <v>London</v>
          </cell>
          <cell r="F3097" t="str">
            <v>Total</v>
          </cell>
          <cell r="G3097" t="str">
            <v>Other Specialities</v>
          </cell>
          <cell r="H3097" t="str">
            <v>25ml</v>
          </cell>
          <cell r="I3097" t="str">
            <v>D: £4 - £4.50</v>
          </cell>
          <cell r="J3097">
            <v>125</v>
          </cell>
          <cell r="K3097">
            <v>116.92</v>
          </cell>
          <cell r="L3097">
            <v>34.738311366750878</v>
          </cell>
        </row>
        <row r="3098">
          <cell r="B3098" t="str">
            <v>LondonDrinkingTotalOther SpecialitiesC: £3.50 - £4</v>
          </cell>
          <cell r="C3098" t="str">
            <v>Total</v>
          </cell>
          <cell r="D3098" t="str">
            <v>Drinking</v>
          </cell>
          <cell r="E3098" t="str">
            <v>London</v>
          </cell>
          <cell r="F3098" t="str">
            <v>Total</v>
          </cell>
          <cell r="G3098" t="str">
            <v>Other Specialities</v>
          </cell>
          <cell r="H3098" t="str">
            <v>25ml</v>
          </cell>
          <cell r="I3098" t="str">
            <v>C: £3.50 - £4</v>
          </cell>
          <cell r="J3098">
            <v>134</v>
          </cell>
          <cell r="K3098">
            <v>123.22</v>
          </cell>
          <cell r="L3098">
            <v>37.827467950732483</v>
          </cell>
        </row>
        <row r="3099">
          <cell r="B3099" t="str">
            <v>North EnglandDrinkingMainstreamOther SpecialitiesC: £3.50 - £4</v>
          </cell>
          <cell r="C3099" t="str">
            <v>Total</v>
          </cell>
          <cell r="D3099" t="str">
            <v>Drinking</v>
          </cell>
          <cell r="E3099" t="str">
            <v>North England</v>
          </cell>
          <cell r="F3099" t="str">
            <v>Mainstream</v>
          </cell>
          <cell r="G3099" t="str">
            <v>Other Specialities</v>
          </cell>
          <cell r="H3099" t="str">
            <v>25ml</v>
          </cell>
          <cell r="I3099" t="str">
            <v>C: £3.50 - £4</v>
          </cell>
          <cell r="J3099">
            <v>41</v>
          </cell>
          <cell r="K3099">
            <v>120.96</v>
          </cell>
          <cell r="L3099">
            <v>41.543484551379194</v>
          </cell>
        </row>
        <row r="3100">
          <cell r="B3100" t="str">
            <v>North EnglandDrinkingMainstreamOther SpecialitiesB: £3 - £3.50</v>
          </cell>
          <cell r="C3100" t="str">
            <v>Total</v>
          </cell>
          <cell r="D3100" t="str">
            <v>Drinking</v>
          </cell>
          <cell r="E3100" t="str">
            <v>North England</v>
          </cell>
          <cell r="F3100" t="str">
            <v>Mainstream</v>
          </cell>
          <cell r="G3100" t="str">
            <v>Other Specialities</v>
          </cell>
          <cell r="H3100" t="str">
            <v>25ml</v>
          </cell>
          <cell r="I3100" t="str">
            <v>B: £3 - £3.50</v>
          </cell>
          <cell r="J3100">
            <v>52</v>
          </cell>
          <cell r="K3100">
            <v>64.34</v>
          </cell>
          <cell r="L3100">
            <v>23.93029194708928</v>
          </cell>
        </row>
        <row r="3101">
          <cell r="B3101" t="str">
            <v>North EnglandDrinkingMainstreamOther SpecialitiesA: &lt;£3</v>
          </cell>
          <cell r="C3101" t="str">
            <v>Total</v>
          </cell>
          <cell r="D3101" t="str">
            <v>Drinking</v>
          </cell>
          <cell r="E3101" t="str">
            <v>North England</v>
          </cell>
          <cell r="F3101" t="str">
            <v>Mainstream</v>
          </cell>
          <cell r="G3101" t="str">
            <v>Other Specialities</v>
          </cell>
          <cell r="H3101" t="str">
            <v>25ml</v>
          </cell>
          <cell r="I3101" t="str">
            <v>A: &lt;£3</v>
          </cell>
          <cell r="J3101">
            <v>59</v>
          </cell>
          <cell r="K3101">
            <v>27.58</v>
          </cell>
          <cell r="L3101">
            <v>12.632888407901881</v>
          </cell>
        </row>
        <row r="3102">
          <cell r="B3102" t="str">
            <v>North EnglandDrinkingPremiumOther SpecialitiesD: £4 - £4.50</v>
          </cell>
          <cell r="C3102" t="str">
            <v>Total</v>
          </cell>
          <cell r="D3102" t="str">
            <v>Drinking</v>
          </cell>
          <cell r="E3102" t="str">
            <v>North England</v>
          </cell>
          <cell r="F3102" t="str">
            <v>Premium</v>
          </cell>
          <cell r="G3102" t="str">
            <v>Other Specialities</v>
          </cell>
          <cell r="H3102" t="str">
            <v>25ml</v>
          </cell>
          <cell r="I3102" t="str">
            <v>D: £4 - £4.50</v>
          </cell>
          <cell r="J3102">
            <v>38</v>
          </cell>
          <cell r="K3102">
            <v>135.13</v>
          </cell>
          <cell r="L3102">
            <v>50.516491735410803</v>
          </cell>
        </row>
        <row r="3103">
          <cell r="B3103" t="str">
            <v>North EnglandDrinkingPremiumOther SpecialitiesB: £3 - £3.50</v>
          </cell>
          <cell r="C3103" t="str">
            <v>Total</v>
          </cell>
          <cell r="D3103" t="str">
            <v>Drinking</v>
          </cell>
          <cell r="E3103" t="str">
            <v>North England</v>
          </cell>
          <cell r="F3103" t="str">
            <v>Premium</v>
          </cell>
          <cell r="G3103" t="str">
            <v>Other Specialities</v>
          </cell>
          <cell r="H3103" t="str">
            <v>25ml</v>
          </cell>
          <cell r="I3103" t="str">
            <v>B: £3 - £3.50</v>
          </cell>
          <cell r="J3103">
            <v>55</v>
          </cell>
          <cell r="K3103">
            <v>50.36</v>
          </cell>
          <cell r="L3103">
            <v>18.240048254568038</v>
          </cell>
        </row>
        <row r="3104">
          <cell r="B3104" t="str">
            <v>North EnglandDrinkingPremiumOther SpecialitiesC: £3.50 - £4</v>
          </cell>
          <cell r="C3104" t="str">
            <v>Total</v>
          </cell>
          <cell r="D3104" t="str">
            <v>Drinking</v>
          </cell>
          <cell r="E3104" t="str">
            <v>North England</v>
          </cell>
          <cell r="F3104" t="str">
            <v>Premium</v>
          </cell>
          <cell r="G3104" t="str">
            <v>Other Specialities</v>
          </cell>
          <cell r="H3104" t="str">
            <v>25ml</v>
          </cell>
          <cell r="I3104" t="str">
            <v>C: £3.50 - £4</v>
          </cell>
          <cell r="J3104">
            <v>57</v>
          </cell>
          <cell r="K3104">
            <v>95.64</v>
          </cell>
          <cell r="L3104">
            <v>29.919672327362118</v>
          </cell>
        </row>
        <row r="3105">
          <cell r="B3105" t="str">
            <v>North EnglandDrinkingPremiumOther SpecialitiesA: &lt;£3</v>
          </cell>
          <cell r="C3105" t="str">
            <v>Total</v>
          </cell>
          <cell r="D3105" t="str">
            <v>Drinking</v>
          </cell>
          <cell r="E3105" t="str">
            <v>North England</v>
          </cell>
          <cell r="F3105" t="str">
            <v>Premium</v>
          </cell>
          <cell r="G3105" t="str">
            <v>Other Specialities</v>
          </cell>
          <cell r="H3105" t="str">
            <v>25ml</v>
          </cell>
          <cell r="I3105" t="str">
            <v>A: &lt;£3</v>
          </cell>
          <cell r="J3105">
            <v>73</v>
          </cell>
          <cell r="K3105">
            <v>31.84</v>
          </cell>
          <cell r="L3105">
            <v>12.558796731576519</v>
          </cell>
        </row>
        <row r="3106">
          <cell r="B3106" t="str">
            <v>North EnglandDrinkingTotalOther SpecialitiesD: £4 - £4.50</v>
          </cell>
          <cell r="C3106" t="str">
            <v>Total</v>
          </cell>
          <cell r="D3106" t="str">
            <v>Drinking</v>
          </cell>
          <cell r="E3106" t="str">
            <v>North England</v>
          </cell>
          <cell r="F3106" t="str">
            <v>Total</v>
          </cell>
          <cell r="G3106" t="str">
            <v>Other Specialities</v>
          </cell>
          <cell r="H3106" t="str">
            <v>25ml</v>
          </cell>
          <cell r="I3106" t="str">
            <v>D: £4 - £4.50</v>
          </cell>
          <cell r="J3106">
            <v>54</v>
          </cell>
          <cell r="K3106">
            <v>154.01</v>
          </cell>
          <cell r="L3106">
            <v>55.548327153796002</v>
          </cell>
        </row>
        <row r="3107">
          <cell r="B3107" t="str">
            <v>North EnglandDrinkingTotalOther SpecialitiesC: £3.50 - £4</v>
          </cell>
          <cell r="C3107" t="str">
            <v>Total</v>
          </cell>
          <cell r="D3107" t="str">
            <v>Drinking</v>
          </cell>
          <cell r="E3107" t="str">
            <v>North England</v>
          </cell>
          <cell r="F3107" t="str">
            <v>Total</v>
          </cell>
          <cell r="G3107" t="str">
            <v>Other Specialities</v>
          </cell>
          <cell r="H3107" t="str">
            <v>25ml</v>
          </cell>
          <cell r="I3107" t="str">
            <v>C: £3.50 - £4</v>
          </cell>
          <cell r="J3107">
            <v>98</v>
          </cell>
          <cell r="K3107">
            <v>106.24</v>
          </cell>
          <cell r="L3107">
            <v>34.782695808838639</v>
          </cell>
        </row>
        <row r="3108">
          <cell r="B3108" t="str">
            <v>North EnglandDrinkingTotalOther SpecialitiesB: £3 - £3.50</v>
          </cell>
          <cell r="C3108" t="str">
            <v>Total</v>
          </cell>
          <cell r="D3108" t="str">
            <v>Drinking</v>
          </cell>
          <cell r="E3108" t="str">
            <v>North England</v>
          </cell>
          <cell r="F3108" t="str">
            <v>Total</v>
          </cell>
          <cell r="G3108" t="str">
            <v>Other Specialities</v>
          </cell>
          <cell r="H3108" t="str">
            <v>25ml</v>
          </cell>
          <cell r="I3108" t="str">
            <v>B: £3 - £3.50</v>
          </cell>
          <cell r="J3108">
            <v>107</v>
          </cell>
          <cell r="K3108">
            <v>57.16</v>
          </cell>
          <cell r="L3108">
            <v>21.005400329438199</v>
          </cell>
        </row>
        <row r="3109">
          <cell r="B3109" t="str">
            <v>North EnglandDrinkingTotalOther SpecialitiesA: &lt;£3</v>
          </cell>
          <cell r="C3109" t="str">
            <v>Total</v>
          </cell>
          <cell r="D3109" t="str">
            <v>Drinking</v>
          </cell>
          <cell r="E3109" t="str">
            <v>North England</v>
          </cell>
          <cell r="F3109" t="str">
            <v>Total</v>
          </cell>
          <cell r="G3109" t="str">
            <v>Other Specialities</v>
          </cell>
          <cell r="H3109" t="str">
            <v>25ml</v>
          </cell>
          <cell r="I3109" t="str">
            <v>A: &lt;£3</v>
          </cell>
          <cell r="J3109">
            <v>132</v>
          </cell>
          <cell r="K3109">
            <v>29.94</v>
          </cell>
          <cell r="L3109">
            <v>12.59191346569164</v>
          </cell>
        </row>
        <row r="3110">
          <cell r="B3110" t="str">
            <v>ScotlandDrinkingTotalOther SpecialitiesC: £3.50 - £4</v>
          </cell>
          <cell r="C3110" t="str">
            <v>Total</v>
          </cell>
          <cell r="D3110" t="str">
            <v>Drinking</v>
          </cell>
          <cell r="E3110" t="str">
            <v>Scotland</v>
          </cell>
          <cell r="F3110" t="str">
            <v>Total</v>
          </cell>
          <cell r="G3110" t="str">
            <v>Other Specialities</v>
          </cell>
          <cell r="H3110" t="str">
            <v>25ml</v>
          </cell>
          <cell r="I3110" t="str">
            <v>C: £3.50 - £4</v>
          </cell>
          <cell r="J3110">
            <v>30</v>
          </cell>
          <cell r="K3110">
            <v>72.39</v>
          </cell>
          <cell r="L3110">
            <v>23.81308436316484</v>
          </cell>
        </row>
        <row r="3111">
          <cell r="B3111" t="str">
            <v>ScotlandDrinkingTotalOther SpecialitiesB: £3 - £3.50</v>
          </cell>
          <cell r="C3111" t="str">
            <v>Total</v>
          </cell>
          <cell r="D3111" t="str">
            <v>Drinking</v>
          </cell>
          <cell r="E3111" t="str">
            <v>Scotland</v>
          </cell>
          <cell r="F3111" t="str">
            <v>Total</v>
          </cell>
          <cell r="G3111" t="str">
            <v>Other Specialities</v>
          </cell>
          <cell r="H3111" t="str">
            <v>25ml</v>
          </cell>
          <cell r="I3111" t="str">
            <v>B: £3 - £3.50</v>
          </cell>
          <cell r="J3111">
            <v>31</v>
          </cell>
          <cell r="K3111">
            <v>37.19</v>
          </cell>
          <cell r="L3111">
            <v>12.54490120094288</v>
          </cell>
        </row>
        <row r="3112">
          <cell r="B3112" t="str">
            <v>South EnglandDrinkingMainstreamOther SpecialitiesB: £3 - £3.50</v>
          </cell>
          <cell r="C3112" t="str">
            <v>Total</v>
          </cell>
          <cell r="D3112" t="str">
            <v>Drinking</v>
          </cell>
          <cell r="E3112" t="str">
            <v>South England</v>
          </cell>
          <cell r="F3112" t="str">
            <v>Mainstream</v>
          </cell>
          <cell r="G3112" t="str">
            <v>Other Specialities</v>
          </cell>
          <cell r="H3112" t="str">
            <v>25ml</v>
          </cell>
          <cell r="I3112" t="str">
            <v>B: £3 - £3.50</v>
          </cell>
          <cell r="J3112">
            <v>32</v>
          </cell>
          <cell r="K3112">
            <v>70.63</v>
          </cell>
          <cell r="L3112">
            <v>25.841234614037923</v>
          </cell>
        </row>
        <row r="3113">
          <cell r="B3113" t="str">
            <v>South EnglandDrinkingMainstreamOther SpecialitiesC: £3.50 - £4</v>
          </cell>
          <cell r="C3113" t="str">
            <v>Total</v>
          </cell>
          <cell r="D3113" t="str">
            <v>Drinking</v>
          </cell>
          <cell r="E3113" t="str">
            <v>South England</v>
          </cell>
          <cell r="F3113" t="str">
            <v>Mainstream</v>
          </cell>
          <cell r="G3113" t="str">
            <v>Other Specialities</v>
          </cell>
          <cell r="H3113" t="str">
            <v>25ml</v>
          </cell>
          <cell r="I3113" t="str">
            <v>C: £3.50 - £4</v>
          </cell>
          <cell r="J3113">
            <v>43</v>
          </cell>
          <cell r="K3113">
            <v>145.78</v>
          </cell>
          <cell r="L3113">
            <v>50.844430629891207</v>
          </cell>
        </row>
        <row r="3114">
          <cell r="B3114" t="str">
            <v>South EnglandDrinkingPremiumOther SpecialitiesA: &lt;£3</v>
          </cell>
          <cell r="C3114" t="str">
            <v>Total</v>
          </cell>
          <cell r="D3114" t="str">
            <v>Drinking</v>
          </cell>
          <cell r="E3114" t="str">
            <v>South England</v>
          </cell>
          <cell r="F3114" t="str">
            <v>Premium</v>
          </cell>
          <cell r="G3114" t="str">
            <v>Other Specialities</v>
          </cell>
          <cell r="H3114" t="str">
            <v>25ml</v>
          </cell>
          <cell r="I3114" t="str">
            <v>A: &lt;£3</v>
          </cell>
          <cell r="J3114">
            <v>48</v>
          </cell>
          <cell r="K3114">
            <v>32.770000000000003</v>
          </cell>
          <cell r="L3114">
            <v>12.26890893882528</v>
          </cell>
        </row>
        <row r="3115">
          <cell r="B3115" t="str">
            <v>South EnglandDrinkingPremiumOther SpecialitiesD: £4 - £4.50</v>
          </cell>
          <cell r="C3115" t="str">
            <v>Total</v>
          </cell>
          <cell r="D3115" t="str">
            <v>Drinking</v>
          </cell>
          <cell r="E3115" t="str">
            <v>South England</v>
          </cell>
          <cell r="F3115" t="str">
            <v>Premium</v>
          </cell>
          <cell r="G3115" t="str">
            <v>Other Specialities</v>
          </cell>
          <cell r="H3115" t="str">
            <v>25ml</v>
          </cell>
          <cell r="I3115" t="str">
            <v>D: £4 - £4.50</v>
          </cell>
          <cell r="J3115">
            <v>55</v>
          </cell>
          <cell r="K3115">
            <v>87.35</v>
          </cell>
          <cell r="L3115">
            <v>27.597477004743084</v>
          </cell>
        </row>
        <row r="3116">
          <cell r="B3116" t="str">
            <v>South EnglandDrinkingPremiumOther SpecialitiesB: £3 - £3.50</v>
          </cell>
          <cell r="C3116" t="str">
            <v>Total</v>
          </cell>
          <cell r="D3116" t="str">
            <v>Drinking</v>
          </cell>
          <cell r="E3116" t="str">
            <v>South England</v>
          </cell>
          <cell r="F3116" t="str">
            <v>Premium</v>
          </cell>
          <cell r="G3116" t="str">
            <v>Other Specialities</v>
          </cell>
          <cell r="H3116" t="str">
            <v>25ml</v>
          </cell>
          <cell r="I3116" t="str">
            <v>B: £3 - £3.50</v>
          </cell>
          <cell r="J3116">
            <v>65</v>
          </cell>
          <cell r="K3116">
            <v>53.03</v>
          </cell>
          <cell r="L3116">
            <v>18.007139282673641</v>
          </cell>
        </row>
        <row r="3117">
          <cell r="B3117" t="str">
            <v>South EnglandDrinkingPremiumOther SpecialitiesC: £3.50 - £4</v>
          </cell>
          <cell r="C3117" t="str">
            <v>Total</v>
          </cell>
          <cell r="D3117" t="str">
            <v>Drinking</v>
          </cell>
          <cell r="E3117" t="str">
            <v>South England</v>
          </cell>
          <cell r="F3117" t="str">
            <v>Premium</v>
          </cell>
          <cell r="G3117" t="str">
            <v>Other Specialities</v>
          </cell>
          <cell r="H3117" t="str">
            <v>25ml</v>
          </cell>
          <cell r="I3117" t="str">
            <v>C: £3.50 - £4</v>
          </cell>
          <cell r="J3117">
            <v>71</v>
          </cell>
          <cell r="K3117">
            <v>81.55</v>
          </cell>
          <cell r="L3117">
            <v>25.883622822467558</v>
          </cell>
        </row>
        <row r="3118">
          <cell r="B3118" t="str">
            <v>South EnglandDrinkingTotalOther SpecialitiesA: &lt;£3</v>
          </cell>
          <cell r="C3118" t="str">
            <v>Total</v>
          </cell>
          <cell r="D3118" t="str">
            <v>Drinking</v>
          </cell>
          <cell r="E3118" t="str">
            <v>South England</v>
          </cell>
          <cell r="F3118" t="str">
            <v>Total</v>
          </cell>
          <cell r="G3118" t="str">
            <v>Other Specialities</v>
          </cell>
          <cell r="H3118" t="str">
            <v>25ml</v>
          </cell>
          <cell r="I3118" t="str">
            <v>A: &lt;£3</v>
          </cell>
          <cell r="J3118">
            <v>64</v>
          </cell>
          <cell r="K3118">
            <v>42.05</v>
          </cell>
          <cell r="L3118">
            <v>16.761566984736238</v>
          </cell>
        </row>
        <row r="3119">
          <cell r="B3119" t="str">
            <v>South EnglandDrinkingTotalOther SpecialitiesD: £4 - £4.50</v>
          </cell>
          <cell r="C3119" t="str">
            <v>Total</v>
          </cell>
          <cell r="D3119" t="str">
            <v>Drinking</v>
          </cell>
          <cell r="E3119" t="str">
            <v>South England</v>
          </cell>
          <cell r="F3119" t="str">
            <v>Total</v>
          </cell>
          <cell r="G3119" t="str">
            <v>Other Specialities</v>
          </cell>
          <cell r="H3119" t="str">
            <v>25ml</v>
          </cell>
          <cell r="I3119" t="str">
            <v>D: £4 - £4.50</v>
          </cell>
          <cell r="J3119">
            <v>71</v>
          </cell>
          <cell r="K3119">
            <v>100.83</v>
          </cell>
          <cell r="L3119">
            <v>32.088956696874561</v>
          </cell>
        </row>
        <row r="3120">
          <cell r="B3120" t="str">
            <v>South EnglandDrinkingTotalOther SpecialitiesB: £3 - £3.50</v>
          </cell>
          <cell r="C3120" t="str">
            <v>Total</v>
          </cell>
          <cell r="D3120" t="str">
            <v>Drinking</v>
          </cell>
          <cell r="E3120" t="str">
            <v>South England</v>
          </cell>
          <cell r="F3120" t="str">
            <v>Total</v>
          </cell>
          <cell r="G3120" t="str">
            <v>Other Specialities</v>
          </cell>
          <cell r="H3120" t="str">
            <v>25ml</v>
          </cell>
          <cell r="I3120" t="str">
            <v>B: £3 - £3.50</v>
          </cell>
          <cell r="J3120">
            <v>97</v>
          </cell>
          <cell r="K3120">
            <v>58.84</v>
          </cell>
          <cell r="L3120">
            <v>20.591583103329882</v>
          </cell>
        </row>
        <row r="3121">
          <cell r="B3121" t="str">
            <v>South EnglandDrinkingTotalOther SpecialitiesC: £3.50 - £4</v>
          </cell>
          <cell r="C3121" t="str">
            <v>Total</v>
          </cell>
          <cell r="D3121" t="str">
            <v>Drinking</v>
          </cell>
          <cell r="E3121" t="str">
            <v>South England</v>
          </cell>
          <cell r="F3121" t="str">
            <v>Total</v>
          </cell>
          <cell r="G3121" t="str">
            <v>Other Specialities</v>
          </cell>
          <cell r="H3121" t="str">
            <v>25ml</v>
          </cell>
          <cell r="I3121" t="str">
            <v>C: £3.50 - £4</v>
          </cell>
          <cell r="J3121">
            <v>114</v>
          </cell>
          <cell r="K3121">
            <v>105.77</v>
          </cell>
          <cell r="L3121">
            <v>35.298664363864162</v>
          </cell>
        </row>
        <row r="3122">
          <cell r="B3122" t="str">
            <v>Central/WalesFood PubMainstreamOther SpecialitiesC: £3.50 - £4</v>
          </cell>
          <cell r="C3122" t="str">
            <v>Total</v>
          </cell>
          <cell r="D3122" t="str">
            <v>Food Pub</v>
          </cell>
          <cell r="E3122" t="str">
            <v>Central/Wales</v>
          </cell>
          <cell r="F3122" t="str">
            <v>Mainstream</v>
          </cell>
          <cell r="G3122" t="str">
            <v>Other Specialities</v>
          </cell>
          <cell r="H3122" t="str">
            <v>25ml</v>
          </cell>
          <cell r="I3122" t="str">
            <v>C: £3.50 - £4</v>
          </cell>
          <cell r="J3122">
            <v>48</v>
          </cell>
          <cell r="K3122">
            <v>37.130000000000003</v>
          </cell>
          <cell r="L3122">
            <v>10.95058883979152</v>
          </cell>
        </row>
        <row r="3123">
          <cell r="B3123" t="str">
            <v>Central/WalesFood PubMainstreamOther SpecialitiesB: £3 - £3.50</v>
          </cell>
          <cell r="C3123" t="str">
            <v>Total</v>
          </cell>
          <cell r="D3123" t="str">
            <v>Food Pub</v>
          </cell>
          <cell r="E3123" t="str">
            <v>Central/Wales</v>
          </cell>
          <cell r="F3123" t="str">
            <v>Mainstream</v>
          </cell>
          <cell r="G3123" t="str">
            <v>Other Specialities</v>
          </cell>
          <cell r="H3123" t="str">
            <v>25ml</v>
          </cell>
          <cell r="I3123" t="str">
            <v>B: £3 - £3.50</v>
          </cell>
          <cell r="J3123">
            <v>118</v>
          </cell>
          <cell r="K3123">
            <v>33.85</v>
          </cell>
          <cell r="L3123">
            <v>12.09907180929504</v>
          </cell>
        </row>
        <row r="3124">
          <cell r="B3124" t="str">
            <v>Central/WalesFood PubMainstreamOther SpecialitiesA: &lt;£3</v>
          </cell>
          <cell r="C3124" t="str">
            <v>Total</v>
          </cell>
          <cell r="D3124" t="str">
            <v>Food Pub</v>
          </cell>
          <cell r="E3124" t="str">
            <v>Central/Wales</v>
          </cell>
          <cell r="F3124" t="str">
            <v>Mainstream</v>
          </cell>
          <cell r="G3124" t="str">
            <v>Other Specialities</v>
          </cell>
          <cell r="H3124" t="str">
            <v>25ml</v>
          </cell>
          <cell r="I3124" t="str">
            <v>A: &lt;£3</v>
          </cell>
          <cell r="J3124">
            <v>135</v>
          </cell>
          <cell r="K3124">
            <v>31.63</v>
          </cell>
          <cell r="L3124">
            <v>14.174350056752601</v>
          </cell>
        </row>
        <row r="3125">
          <cell r="B3125" t="str">
            <v>Central/WalesFood PubPremiumOther SpecialitiesA: &lt;£3</v>
          </cell>
          <cell r="C3125" t="str">
            <v>Total</v>
          </cell>
          <cell r="D3125" t="str">
            <v>Food Pub</v>
          </cell>
          <cell r="E3125" t="str">
            <v>Central/Wales</v>
          </cell>
          <cell r="F3125" t="str">
            <v>Premium</v>
          </cell>
          <cell r="G3125" t="str">
            <v>Other Specialities</v>
          </cell>
          <cell r="H3125" t="str">
            <v>25ml</v>
          </cell>
          <cell r="I3125" t="str">
            <v>A: &lt;£3</v>
          </cell>
          <cell r="J3125">
            <v>70</v>
          </cell>
          <cell r="K3125">
            <v>30.26</v>
          </cell>
          <cell r="L3125">
            <v>12.85677613199436</v>
          </cell>
        </row>
        <row r="3126">
          <cell r="B3126" t="str">
            <v>Central/WalesFood PubPremiumOther SpecialitiesB: £3 - £3.50</v>
          </cell>
          <cell r="C3126" t="str">
            <v>Total</v>
          </cell>
          <cell r="D3126" t="str">
            <v>Food Pub</v>
          </cell>
          <cell r="E3126" t="str">
            <v>Central/Wales</v>
          </cell>
          <cell r="F3126" t="str">
            <v>Premium</v>
          </cell>
          <cell r="G3126" t="str">
            <v>Other Specialities</v>
          </cell>
          <cell r="H3126" t="str">
            <v>25ml</v>
          </cell>
          <cell r="I3126" t="str">
            <v>B: £3 - £3.50</v>
          </cell>
          <cell r="J3126">
            <v>149</v>
          </cell>
          <cell r="K3126">
            <v>46.63</v>
          </cell>
          <cell r="L3126">
            <v>15.91443279944184</v>
          </cell>
        </row>
        <row r="3127">
          <cell r="B3127" t="str">
            <v>Central/WalesFood PubTotalOther SpecialitiesC: £3.50 - £4</v>
          </cell>
          <cell r="C3127" t="str">
            <v>Total</v>
          </cell>
          <cell r="D3127" t="str">
            <v>Food Pub</v>
          </cell>
          <cell r="E3127" t="str">
            <v>Central/Wales</v>
          </cell>
          <cell r="F3127" t="str">
            <v>Total</v>
          </cell>
          <cell r="G3127" t="str">
            <v>Other Specialities</v>
          </cell>
          <cell r="H3127" t="str">
            <v>25ml</v>
          </cell>
          <cell r="I3127" t="str">
            <v>C: £3.50 - £4</v>
          </cell>
          <cell r="J3127">
            <v>64</v>
          </cell>
          <cell r="K3127">
            <v>42.03</v>
          </cell>
          <cell r="L3127">
            <v>12.438556129087161</v>
          </cell>
        </row>
        <row r="3128">
          <cell r="B3128" t="str">
            <v>Central/WalesFood PubTotalOther SpecialitiesA: &lt;£3</v>
          </cell>
          <cell r="C3128" t="str">
            <v>Total</v>
          </cell>
          <cell r="D3128" t="str">
            <v>Food Pub</v>
          </cell>
          <cell r="E3128" t="str">
            <v>Central/Wales</v>
          </cell>
          <cell r="F3128" t="str">
            <v>Total</v>
          </cell>
          <cell r="G3128" t="str">
            <v>Other Specialities</v>
          </cell>
          <cell r="H3128" t="str">
            <v>25ml</v>
          </cell>
          <cell r="I3128" t="str">
            <v>A: &lt;£3</v>
          </cell>
          <cell r="J3128">
            <v>205</v>
          </cell>
          <cell r="K3128">
            <v>31.16</v>
          </cell>
          <cell r="L3128">
            <v>13.72444676537172</v>
          </cell>
        </row>
        <row r="3129">
          <cell r="B3129" t="str">
            <v>Central/WalesFood PubTotalOther SpecialitiesB: £3 - £3.50</v>
          </cell>
          <cell r="C3129" t="str">
            <v>Total</v>
          </cell>
          <cell r="D3129" t="str">
            <v>Food Pub</v>
          </cell>
          <cell r="E3129" t="str">
            <v>Central/Wales</v>
          </cell>
          <cell r="F3129" t="str">
            <v>Total</v>
          </cell>
          <cell r="G3129" t="str">
            <v>Other Specialities</v>
          </cell>
          <cell r="H3129" t="str">
            <v>25ml</v>
          </cell>
          <cell r="I3129" t="str">
            <v>B: £3 - £3.50</v>
          </cell>
          <cell r="J3129">
            <v>267</v>
          </cell>
          <cell r="K3129">
            <v>40.98</v>
          </cell>
          <cell r="L3129">
            <v>14.228243298178478</v>
          </cell>
        </row>
        <row r="3130">
          <cell r="B3130" t="str">
            <v>GBFood PubMainstreamOther SpecialitiesD: £4 - £4.50</v>
          </cell>
          <cell r="C3130" t="str">
            <v>Total</v>
          </cell>
          <cell r="D3130" t="str">
            <v>Food Pub</v>
          </cell>
          <cell r="E3130" t="str">
            <v>GB</v>
          </cell>
          <cell r="F3130" t="str">
            <v>Mainstream</v>
          </cell>
          <cell r="G3130" t="str">
            <v>Other Specialities</v>
          </cell>
          <cell r="H3130" t="str">
            <v>25ml</v>
          </cell>
          <cell r="I3130" t="str">
            <v>D: £4 - £4.50</v>
          </cell>
          <cell r="J3130">
            <v>30</v>
          </cell>
          <cell r="K3130">
            <v>38.75</v>
          </cell>
          <cell r="L3130">
            <v>10.572066406612759</v>
          </cell>
        </row>
        <row r="3131">
          <cell r="B3131" t="str">
            <v>GBFood PubMainstreamOther SpecialitiesC: £3.50 - £4</v>
          </cell>
          <cell r="C3131" t="str">
            <v>Total</v>
          </cell>
          <cell r="D3131" t="str">
            <v>Food Pub</v>
          </cell>
          <cell r="E3131" t="str">
            <v>GB</v>
          </cell>
          <cell r="F3131" t="str">
            <v>Mainstream</v>
          </cell>
          <cell r="G3131" t="str">
            <v>Other Specialities</v>
          </cell>
          <cell r="H3131" t="str">
            <v>25ml</v>
          </cell>
          <cell r="I3131" t="str">
            <v>C: £3.50 - £4</v>
          </cell>
          <cell r="J3131">
            <v>162</v>
          </cell>
          <cell r="K3131">
            <v>37.119999999999997</v>
          </cell>
          <cell r="L3131">
            <v>11.120948338847441</v>
          </cell>
        </row>
        <row r="3132">
          <cell r="B3132" t="str">
            <v>GBFood PubMainstreamOther SpecialitiesA: &lt;£3</v>
          </cell>
          <cell r="C3132" t="str">
            <v>Total</v>
          </cell>
          <cell r="D3132" t="str">
            <v>Food Pub</v>
          </cell>
          <cell r="E3132" t="str">
            <v>GB</v>
          </cell>
          <cell r="F3132" t="str">
            <v>Mainstream</v>
          </cell>
          <cell r="G3132" t="str">
            <v>Other Specialities</v>
          </cell>
          <cell r="H3132" t="str">
            <v>25ml</v>
          </cell>
          <cell r="I3132" t="str">
            <v>A: &lt;£3</v>
          </cell>
          <cell r="J3132">
            <v>367</v>
          </cell>
          <cell r="K3132">
            <v>27.82</v>
          </cell>
          <cell r="L3132">
            <v>11.75748662411436</v>
          </cell>
        </row>
        <row r="3133">
          <cell r="B3133" t="str">
            <v>GBFood PubMainstreamOther SpecialitiesB: £3 - £3.50</v>
          </cell>
          <cell r="C3133" t="str">
            <v>Total</v>
          </cell>
          <cell r="D3133" t="str">
            <v>Food Pub</v>
          </cell>
          <cell r="E3133" t="str">
            <v>GB</v>
          </cell>
          <cell r="F3133" t="str">
            <v>Mainstream</v>
          </cell>
          <cell r="G3133" t="str">
            <v>Other Specialities</v>
          </cell>
          <cell r="H3133" t="str">
            <v>25ml</v>
          </cell>
          <cell r="I3133" t="str">
            <v>B: £3 - £3.50</v>
          </cell>
          <cell r="J3133">
            <v>480</v>
          </cell>
          <cell r="K3133">
            <v>33.25</v>
          </cell>
          <cell r="L3133">
            <v>11.183935887050801</v>
          </cell>
        </row>
        <row r="3134">
          <cell r="B3134" t="str">
            <v>GBFood PubPremiumOther SpecialitiesC: £3.50 - £4</v>
          </cell>
          <cell r="C3134" t="str">
            <v>Total</v>
          </cell>
          <cell r="D3134" t="str">
            <v>Food Pub</v>
          </cell>
          <cell r="E3134" t="str">
            <v>GB</v>
          </cell>
          <cell r="F3134" t="str">
            <v>Premium</v>
          </cell>
          <cell r="G3134" t="str">
            <v>Other Specialities</v>
          </cell>
          <cell r="H3134" t="str">
            <v>25ml</v>
          </cell>
          <cell r="I3134" t="str">
            <v>C: £3.50 - £4</v>
          </cell>
          <cell r="J3134">
            <v>157</v>
          </cell>
          <cell r="K3134">
            <v>63.77</v>
          </cell>
          <cell r="L3134">
            <v>18.579613388274119</v>
          </cell>
        </row>
        <row r="3135">
          <cell r="B3135" t="str">
            <v>GBFood PubPremiumOther SpecialitiesA: &lt;£3</v>
          </cell>
          <cell r="C3135" t="str">
            <v>Total</v>
          </cell>
          <cell r="D3135" t="str">
            <v>Food Pub</v>
          </cell>
          <cell r="E3135" t="str">
            <v>GB</v>
          </cell>
          <cell r="F3135" t="str">
            <v>Premium</v>
          </cell>
          <cell r="G3135" t="str">
            <v>Other Specialities</v>
          </cell>
          <cell r="H3135" t="str">
            <v>25ml</v>
          </cell>
          <cell r="I3135" t="str">
            <v>A: &lt;£3</v>
          </cell>
          <cell r="J3135">
            <v>165</v>
          </cell>
          <cell r="K3135">
            <v>30.22</v>
          </cell>
          <cell r="L3135">
            <v>12.127159051214239</v>
          </cell>
        </row>
        <row r="3136">
          <cell r="B3136" t="str">
            <v>GBFood PubPremiumOther SpecialitiesB: £3 - £3.50</v>
          </cell>
          <cell r="C3136" t="str">
            <v>Total</v>
          </cell>
          <cell r="D3136" t="str">
            <v>Food Pub</v>
          </cell>
          <cell r="E3136" t="str">
            <v>GB</v>
          </cell>
          <cell r="F3136" t="str">
            <v>Premium</v>
          </cell>
          <cell r="G3136" t="str">
            <v>Other Specialities</v>
          </cell>
          <cell r="H3136" t="str">
            <v>25ml</v>
          </cell>
          <cell r="I3136" t="str">
            <v>B: £3 - £3.50</v>
          </cell>
          <cell r="J3136">
            <v>518</v>
          </cell>
          <cell r="K3136">
            <v>45.77</v>
          </cell>
          <cell r="L3136">
            <v>15.28928421668488</v>
          </cell>
        </row>
        <row r="3137">
          <cell r="B3137" t="str">
            <v>GBFood PubTotalOther SpecialitiesD: £4 - £4.50</v>
          </cell>
          <cell r="C3137" t="str">
            <v>Total</v>
          </cell>
          <cell r="D3137" t="str">
            <v>Food Pub</v>
          </cell>
          <cell r="E3137" t="str">
            <v>GB</v>
          </cell>
          <cell r="F3137" t="str">
            <v>Total</v>
          </cell>
          <cell r="G3137" t="str">
            <v>Other Specialities</v>
          </cell>
          <cell r="H3137" t="str">
            <v>25ml</v>
          </cell>
          <cell r="I3137" t="str">
            <v>D: £4 - £4.50</v>
          </cell>
          <cell r="J3137">
            <v>58</v>
          </cell>
          <cell r="K3137">
            <v>55.18</v>
          </cell>
          <cell r="L3137">
            <v>15.444542730911401</v>
          </cell>
        </row>
        <row r="3138">
          <cell r="B3138" t="str">
            <v>GBFood PubTotalOther SpecialitiesC: £3.50 - £4</v>
          </cell>
          <cell r="C3138" t="str">
            <v>Total</v>
          </cell>
          <cell r="D3138" t="str">
            <v>Food Pub</v>
          </cell>
          <cell r="E3138" t="str">
            <v>GB</v>
          </cell>
          <cell r="F3138" t="str">
            <v>Total</v>
          </cell>
          <cell r="G3138" t="str">
            <v>Other Specialities</v>
          </cell>
          <cell r="H3138" t="str">
            <v>25ml</v>
          </cell>
          <cell r="I3138" t="str">
            <v>C: £3.50 - £4</v>
          </cell>
          <cell r="J3138">
            <v>319</v>
          </cell>
          <cell r="K3138">
            <v>50.23</v>
          </cell>
          <cell r="L3138">
            <v>14.7918273757126</v>
          </cell>
        </row>
        <row r="3139">
          <cell r="B3139" t="str">
            <v>GBFood PubTotalOther SpecialitiesA: &lt;£3</v>
          </cell>
          <cell r="C3139" t="str">
            <v>Total</v>
          </cell>
          <cell r="D3139" t="str">
            <v>Food Pub</v>
          </cell>
          <cell r="E3139" t="str">
            <v>GB</v>
          </cell>
          <cell r="F3139" t="str">
            <v>Total</v>
          </cell>
          <cell r="G3139" t="str">
            <v>Other Specialities</v>
          </cell>
          <cell r="H3139" t="str">
            <v>25ml</v>
          </cell>
          <cell r="I3139" t="str">
            <v>A: &lt;£3</v>
          </cell>
          <cell r="J3139">
            <v>532</v>
          </cell>
          <cell r="K3139">
            <v>28.57</v>
          </cell>
          <cell r="L3139">
            <v>11.87214066635396</v>
          </cell>
        </row>
        <row r="3140">
          <cell r="B3140" t="str">
            <v>GBFood PubTotalOther SpecialitiesB: £3 - £3.50</v>
          </cell>
          <cell r="C3140" t="str">
            <v>Total</v>
          </cell>
          <cell r="D3140" t="str">
            <v>Food Pub</v>
          </cell>
          <cell r="E3140" t="str">
            <v>GB</v>
          </cell>
          <cell r="F3140" t="str">
            <v>Total</v>
          </cell>
          <cell r="G3140" t="str">
            <v>Other Specialities</v>
          </cell>
          <cell r="H3140" t="str">
            <v>25ml</v>
          </cell>
          <cell r="I3140" t="str">
            <v>B: £3 - £3.50</v>
          </cell>
          <cell r="J3140">
            <v>998</v>
          </cell>
          <cell r="K3140">
            <v>39.75</v>
          </cell>
          <cell r="L3140">
            <v>13.314767985999161</v>
          </cell>
        </row>
        <row r="3141">
          <cell r="B3141" t="str">
            <v>LondonFood PubMainstreamOther SpecialitiesC: £3.50 - £4</v>
          </cell>
          <cell r="C3141" t="str">
            <v>Total</v>
          </cell>
          <cell r="D3141" t="str">
            <v>Food Pub</v>
          </cell>
          <cell r="E3141" t="str">
            <v>London</v>
          </cell>
          <cell r="F3141" t="str">
            <v>Mainstream</v>
          </cell>
          <cell r="G3141" t="str">
            <v>Other Specialities</v>
          </cell>
          <cell r="H3141" t="str">
            <v>25ml</v>
          </cell>
          <cell r="I3141" t="str">
            <v>C: £3.50 - £4</v>
          </cell>
          <cell r="J3141">
            <v>30</v>
          </cell>
          <cell r="K3141">
            <v>46.84</v>
          </cell>
          <cell r="L3141">
            <v>14.110164300389719</v>
          </cell>
        </row>
        <row r="3142">
          <cell r="B3142" t="str">
            <v>LondonFood PubMainstreamOther SpecialitiesB: £3 - £3.50</v>
          </cell>
          <cell r="C3142" t="str">
            <v>Total</v>
          </cell>
          <cell r="D3142" t="str">
            <v>Food Pub</v>
          </cell>
          <cell r="E3142" t="str">
            <v>London</v>
          </cell>
          <cell r="F3142" t="str">
            <v>Mainstream</v>
          </cell>
          <cell r="G3142" t="str">
            <v>Other Specialities</v>
          </cell>
          <cell r="H3142" t="str">
            <v>25ml</v>
          </cell>
          <cell r="I3142" t="str">
            <v>B: £3 - £3.50</v>
          </cell>
          <cell r="J3142">
            <v>103</v>
          </cell>
          <cell r="K3142">
            <v>39.71</v>
          </cell>
          <cell r="L3142">
            <v>12.722037221323999</v>
          </cell>
        </row>
        <row r="3143">
          <cell r="B3143" t="str">
            <v>LondonFood PubPremiumOther SpecialitiesC: £3.50 - £4</v>
          </cell>
          <cell r="C3143" t="str">
            <v>Total</v>
          </cell>
          <cell r="D3143" t="str">
            <v>Food Pub</v>
          </cell>
          <cell r="E3143" t="str">
            <v>London</v>
          </cell>
          <cell r="F3143" t="str">
            <v>Premium</v>
          </cell>
          <cell r="G3143" t="str">
            <v>Other Specialities</v>
          </cell>
          <cell r="H3143" t="str">
            <v>25ml</v>
          </cell>
          <cell r="I3143" t="str">
            <v>C: £3.50 - £4</v>
          </cell>
          <cell r="J3143">
            <v>65</v>
          </cell>
          <cell r="K3143">
            <v>85.32</v>
          </cell>
          <cell r="L3143">
            <v>24.175140993662122</v>
          </cell>
        </row>
        <row r="3144">
          <cell r="B3144" t="str">
            <v>LondonFood PubPremiumOther SpecialitiesB: £3 - £3.50</v>
          </cell>
          <cell r="C3144" t="str">
            <v>Total</v>
          </cell>
          <cell r="D3144" t="str">
            <v>Food Pub</v>
          </cell>
          <cell r="E3144" t="str">
            <v>London</v>
          </cell>
          <cell r="F3144" t="str">
            <v>Premium</v>
          </cell>
          <cell r="G3144" t="str">
            <v>Other Specialities</v>
          </cell>
          <cell r="H3144" t="str">
            <v>25ml</v>
          </cell>
          <cell r="I3144" t="str">
            <v>B: £3 - £3.50</v>
          </cell>
          <cell r="J3144">
            <v>127</v>
          </cell>
          <cell r="K3144">
            <v>57.87</v>
          </cell>
          <cell r="L3144">
            <v>19.066143850191761</v>
          </cell>
        </row>
        <row r="3145">
          <cell r="B3145" t="str">
            <v>LondonFood PubTotalOther SpecialitiesA: &lt;£3</v>
          </cell>
          <cell r="C3145" t="str">
            <v>Total</v>
          </cell>
          <cell r="D3145" t="str">
            <v>Food Pub</v>
          </cell>
          <cell r="E3145" t="str">
            <v>London</v>
          </cell>
          <cell r="F3145" t="str">
            <v>Total</v>
          </cell>
          <cell r="G3145" t="str">
            <v>Other Specialities</v>
          </cell>
          <cell r="H3145" t="str">
            <v>25ml</v>
          </cell>
          <cell r="I3145" t="str">
            <v>A: &lt;£3</v>
          </cell>
          <cell r="J3145">
            <v>40</v>
          </cell>
          <cell r="K3145">
            <v>39.85</v>
          </cell>
          <cell r="L3145">
            <v>15.156046757164399</v>
          </cell>
        </row>
        <row r="3146">
          <cell r="B3146" t="str">
            <v>LondonFood PubTotalOther SpecialitiesC: £3.50 - £4</v>
          </cell>
          <cell r="C3146" t="str">
            <v>Total</v>
          </cell>
          <cell r="D3146" t="str">
            <v>Food Pub</v>
          </cell>
          <cell r="E3146" t="str">
            <v>London</v>
          </cell>
          <cell r="F3146" t="str">
            <v>Total</v>
          </cell>
          <cell r="G3146" t="str">
            <v>Other Specialities</v>
          </cell>
          <cell r="H3146" t="str">
            <v>25ml</v>
          </cell>
          <cell r="I3146" t="str">
            <v>C: £3.50 - £4</v>
          </cell>
          <cell r="J3146">
            <v>95</v>
          </cell>
          <cell r="K3146">
            <v>73.17</v>
          </cell>
          <cell r="L3146">
            <v>20.996727301049802</v>
          </cell>
        </row>
        <row r="3147">
          <cell r="B3147" t="str">
            <v>LondonFood PubTotalOther SpecialitiesB: £3 - £3.50</v>
          </cell>
          <cell r="C3147" t="str">
            <v>Total</v>
          </cell>
          <cell r="D3147" t="str">
            <v>Food Pub</v>
          </cell>
          <cell r="E3147" t="str">
            <v>London</v>
          </cell>
          <cell r="F3147" t="str">
            <v>Total</v>
          </cell>
          <cell r="G3147" t="str">
            <v>Other Specialities</v>
          </cell>
          <cell r="H3147" t="str">
            <v>25ml</v>
          </cell>
          <cell r="I3147" t="str">
            <v>B: £3 - £3.50</v>
          </cell>
          <cell r="J3147">
            <v>230</v>
          </cell>
          <cell r="K3147">
            <v>49.74</v>
          </cell>
          <cell r="L3147">
            <v>16.225087403350997</v>
          </cell>
        </row>
        <row r="3148">
          <cell r="B3148" t="str">
            <v>North EnglandFood PubMainstreamOther SpecialitiesC: £3.50 - £4</v>
          </cell>
          <cell r="C3148" t="str">
            <v>Total</v>
          </cell>
          <cell r="D3148" t="str">
            <v>Food Pub</v>
          </cell>
          <cell r="E3148" t="str">
            <v>North England</v>
          </cell>
          <cell r="F3148" t="str">
            <v>Mainstream</v>
          </cell>
          <cell r="G3148" t="str">
            <v>Other Specialities</v>
          </cell>
          <cell r="H3148" t="str">
            <v>25ml</v>
          </cell>
          <cell r="I3148" t="str">
            <v>C: £3.50 - £4</v>
          </cell>
          <cell r="J3148">
            <v>32</v>
          </cell>
          <cell r="K3148">
            <v>25.76</v>
          </cell>
          <cell r="L3148">
            <v>7.7201905902996808</v>
          </cell>
        </row>
        <row r="3149">
          <cell r="B3149" t="str">
            <v>North EnglandFood PubMainstreamOther SpecialitiesB: £3 - £3.50</v>
          </cell>
          <cell r="C3149" t="str">
            <v>Total</v>
          </cell>
          <cell r="D3149" t="str">
            <v>Food Pub</v>
          </cell>
          <cell r="E3149" t="str">
            <v>North England</v>
          </cell>
          <cell r="F3149" t="str">
            <v>Mainstream</v>
          </cell>
          <cell r="G3149" t="str">
            <v>Other Specialities</v>
          </cell>
          <cell r="H3149" t="str">
            <v>25ml</v>
          </cell>
          <cell r="I3149" t="str">
            <v>B: £3 - £3.50</v>
          </cell>
          <cell r="J3149">
            <v>84</v>
          </cell>
          <cell r="K3149">
            <v>28.67</v>
          </cell>
          <cell r="L3149">
            <v>9.5867626242988404</v>
          </cell>
        </row>
        <row r="3150">
          <cell r="B3150" t="str">
            <v>North EnglandFood PubMainstreamOther SpecialitiesA: &lt;£3</v>
          </cell>
          <cell r="C3150" t="str">
            <v>Total</v>
          </cell>
          <cell r="D3150" t="str">
            <v>Food Pub</v>
          </cell>
          <cell r="E3150" t="str">
            <v>North England</v>
          </cell>
          <cell r="F3150" t="str">
            <v>Mainstream</v>
          </cell>
          <cell r="G3150" t="str">
            <v>Other Specialities</v>
          </cell>
          <cell r="H3150" t="str">
            <v>25ml</v>
          </cell>
          <cell r="I3150" t="str">
            <v>A: &lt;£3</v>
          </cell>
          <cell r="J3150">
            <v>120</v>
          </cell>
          <cell r="K3150">
            <v>22.08</v>
          </cell>
          <cell r="L3150">
            <v>9.1804078071516404</v>
          </cell>
        </row>
        <row r="3151">
          <cell r="B3151" t="str">
            <v>North EnglandFood PubPremiumOther SpecialitiesA: &lt;£3</v>
          </cell>
          <cell r="C3151" t="str">
            <v>Total</v>
          </cell>
          <cell r="D3151" t="str">
            <v>Food Pub</v>
          </cell>
          <cell r="E3151" t="str">
            <v>North England</v>
          </cell>
          <cell r="F3151" t="str">
            <v>Premium</v>
          </cell>
          <cell r="G3151" t="str">
            <v>Other Specialities</v>
          </cell>
          <cell r="H3151" t="str">
            <v>25ml</v>
          </cell>
          <cell r="I3151" t="str">
            <v>A: &lt;£3</v>
          </cell>
          <cell r="J3151">
            <v>35</v>
          </cell>
          <cell r="K3151">
            <v>24.39</v>
          </cell>
          <cell r="L3151">
            <v>9.1630519681852007</v>
          </cell>
        </row>
        <row r="3152">
          <cell r="B3152" t="str">
            <v>North EnglandFood PubPremiumOther SpecialitiesB: £3 - £3.50</v>
          </cell>
          <cell r="C3152" t="str">
            <v>Total</v>
          </cell>
          <cell r="D3152" t="str">
            <v>Food Pub</v>
          </cell>
          <cell r="E3152" t="str">
            <v>North England</v>
          </cell>
          <cell r="F3152" t="str">
            <v>Premium</v>
          </cell>
          <cell r="G3152" t="str">
            <v>Other Specialities</v>
          </cell>
          <cell r="H3152" t="str">
            <v>25ml</v>
          </cell>
          <cell r="I3152" t="str">
            <v>B: £3 - £3.50</v>
          </cell>
          <cell r="J3152">
            <v>99</v>
          </cell>
          <cell r="K3152">
            <v>39.619999999999997</v>
          </cell>
          <cell r="L3152">
            <v>13.566864268956682</v>
          </cell>
        </row>
        <row r="3153">
          <cell r="B3153" t="str">
            <v>North EnglandFood PubTotalOther SpecialitiesC: £3.50 - £4</v>
          </cell>
          <cell r="C3153" t="str">
            <v>Total</v>
          </cell>
          <cell r="D3153" t="str">
            <v>Food Pub</v>
          </cell>
          <cell r="E3153" t="str">
            <v>North England</v>
          </cell>
          <cell r="F3153" t="str">
            <v>Total</v>
          </cell>
          <cell r="G3153" t="str">
            <v>Other Specialities</v>
          </cell>
          <cell r="H3153" t="str">
            <v>25ml</v>
          </cell>
          <cell r="I3153" t="str">
            <v>C: £3.50 - £4</v>
          </cell>
          <cell r="J3153">
            <v>49</v>
          </cell>
          <cell r="K3153">
            <v>26.78</v>
          </cell>
          <cell r="L3153">
            <v>8.0717463410976809</v>
          </cell>
        </row>
        <row r="3154">
          <cell r="B3154" t="str">
            <v>North EnglandFood PubTotalOther SpecialitiesA: &lt;£3</v>
          </cell>
          <cell r="C3154" t="str">
            <v>Total</v>
          </cell>
          <cell r="D3154" t="str">
            <v>Food Pub</v>
          </cell>
          <cell r="E3154" t="str">
            <v>North England</v>
          </cell>
          <cell r="F3154" t="str">
            <v>Total</v>
          </cell>
          <cell r="G3154" t="str">
            <v>Other Specialities</v>
          </cell>
          <cell r="H3154" t="str">
            <v>25ml</v>
          </cell>
          <cell r="I3154" t="str">
            <v>A: &lt;£3</v>
          </cell>
          <cell r="J3154">
            <v>155</v>
          </cell>
          <cell r="K3154">
            <v>22.6</v>
          </cell>
          <cell r="L3154">
            <v>9.1764887467398797</v>
          </cell>
        </row>
        <row r="3155">
          <cell r="B3155" t="str">
            <v>North EnglandFood PubTotalOther SpecialitiesB: £3 - £3.50</v>
          </cell>
          <cell r="C3155" t="str">
            <v>Total</v>
          </cell>
          <cell r="D3155" t="str">
            <v>Food Pub</v>
          </cell>
          <cell r="E3155" t="str">
            <v>North England</v>
          </cell>
          <cell r="F3155" t="str">
            <v>Total</v>
          </cell>
          <cell r="G3155" t="str">
            <v>Other Specialities</v>
          </cell>
          <cell r="H3155" t="str">
            <v>25ml</v>
          </cell>
          <cell r="I3155" t="str">
            <v>B: £3 - £3.50</v>
          </cell>
          <cell r="J3155">
            <v>183</v>
          </cell>
          <cell r="K3155">
            <v>34.6</v>
          </cell>
          <cell r="L3155">
            <v>11.7399323664908</v>
          </cell>
        </row>
        <row r="3156">
          <cell r="B3156" t="str">
            <v>South EnglandFood PubMainstreamOther SpecialitiesC: £3.50 - £4</v>
          </cell>
          <cell r="C3156" t="str">
            <v>Total</v>
          </cell>
          <cell r="D3156" t="str">
            <v>Food Pub</v>
          </cell>
          <cell r="E3156" t="str">
            <v>South England</v>
          </cell>
          <cell r="F3156" t="str">
            <v>Mainstream</v>
          </cell>
          <cell r="G3156" t="str">
            <v>Other Specialities</v>
          </cell>
          <cell r="H3156" t="str">
            <v>25ml</v>
          </cell>
          <cell r="I3156" t="str">
            <v>C: £3.50 - £4</v>
          </cell>
          <cell r="J3156">
            <v>51</v>
          </cell>
          <cell r="K3156">
            <v>38.380000000000003</v>
          </cell>
          <cell r="L3156">
            <v>11.60297242321508</v>
          </cell>
        </row>
        <row r="3157">
          <cell r="B3157" t="str">
            <v>South EnglandFood PubMainstreamOther SpecialitiesA: &lt;£3</v>
          </cell>
          <cell r="C3157" t="str">
            <v>Total</v>
          </cell>
          <cell r="D3157" t="str">
            <v>Food Pub</v>
          </cell>
          <cell r="E3157" t="str">
            <v>South England</v>
          </cell>
          <cell r="F3157" t="str">
            <v>Mainstream</v>
          </cell>
          <cell r="G3157" t="str">
            <v>Other Specialities</v>
          </cell>
          <cell r="H3157" t="str">
            <v>25ml</v>
          </cell>
          <cell r="I3157" t="str">
            <v>A: &lt;£3</v>
          </cell>
          <cell r="J3157">
            <v>81</v>
          </cell>
          <cell r="K3157">
            <v>27.48</v>
          </cell>
          <cell r="L3157">
            <v>10.94951966326312</v>
          </cell>
        </row>
        <row r="3158">
          <cell r="B3158" t="str">
            <v>South EnglandFood PubMainstreamOther SpecialitiesB: £3 - £3.50</v>
          </cell>
          <cell r="C3158" t="str">
            <v>Total</v>
          </cell>
          <cell r="D3158" t="str">
            <v>Food Pub</v>
          </cell>
          <cell r="E3158" t="str">
            <v>South England</v>
          </cell>
          <cell r="F3158" t="str">
            <v>Mainstream</v>
          </cell>
          <cell r="G3158" t="str">
            <v>Other Specialities</v>
          </cell>
          <cell r="H3158" t="str">
            <v>25ml</v>
          </cell>
          <cell r="I3158" t="str">
            <v>B: £3 - £3.50</v>
          </cell>
          <cell r="J3158">
            <v>173</v>
          </cell>
          <cell r="K3158">
            <v>30.49</v>
          </cell>
          <cell r="L3158">
            <v>10.244846476691839</v>
          </cell>
        </row>
        <row r="3159">
          <cell r="B3159" t="str">
            <v>South EnglandFood PubPremiumOther SpecialitiesA: &lt;£3</v>
          </cell>
          <cell r="C3159" t="str">
            <v>Total</v>
          </cell>
          <cell r="D3159" t="str">
            <v>Food Pub</v>
          </cell>
          <cell r="E3159" t="str">
            <v>South England</v>
          </cell>
          <cell r="F3159" t="str">
            <v>Premium</v>
          </cell>
          <cell r="G3159" t="str">
            <v>Other Specialities</v>
          </cell>
          <cell r="H3159" t="str">
            <v>25ml</v>
          </cell>
          <cell r="I3159" t="str">
            <v>A: &lt;£3</v>
          </cell>
          <cell r="J3159">
            <v>47</v>
          </cell>
          <cell r="K3159">
            <v>29.98</v>
          </cell>
          <cell r="L3159">
            <v>11.874904877848559</v>
          </cell>
        </row>
        <row r="3160">
          <cell r="B3160" t="str">
            <v>South EnglandFood PubPremiumOther SpecialitiesC: £3.50 - £4</v>
          </cell>
          <cell r="C3160" t="str">
            <v>Total</v>
          </cell>
          <cell r="D3160" t="str">
            <v>Food Pub</v>
          </cell>
          <cell r="E3160" t="str">
            <v>South England</v>
          </cell>
          <cell r="F3160" t="str">
            <v>Premium</v>
          </cell>
          <cell r="G3160" t="str">
            <v>Other Specialities</v>
          </cell>
          <cell r="H3160" t="str">
            <v>25ml</v>
          </cell>
          <cell r="I3160" t="str">
            <v>C: £3.50 - £4</v>
          </cell>
          <cell r="J3160">
            <v>58</v>
          </cell>
          <cell r="K3160">
            <v>52.67</v>
          </cell>
          <cell r="L3160">
            <v>15.909089153940561</v>
          </cell>
        </row>
        <row r="3161">
          <cell r="B3161" t="str">
            <v>South EnglandFood PubPremiumOther SpecialitiesB: £3 - £3.50</v>
          </cell>
          <cell r="C3161" t="str">
            <v>Total</v>
          </cell>
          <cell r="D3161" t="str">
            <v>Food Pub</v>
          </cell>
          <cell r="E3161" t="str">
            <v>South England</v>
          </cell>
          <cell r="F3161" t="str">
            <v>Premium</v>
          </cell>
          <cell r="G3161" t="str">
            <v>Other Specialities</v>
          </cell>
          <cell r="H3161" t="str">
            <v>25ml</v>
          </cell>
          <cell r="I3161" t="str">
            <v>B: £3 - £3.50</v>
          </cell>
          <cell r="J3161">
            <v>131</v>
          </cell>
          <cell r="K3161">
            <v>37.04</v>
          </cell>
          <cell r="L3161">
            <v>12.176750018375719</v>
          </cell>
        </row>
        <row r="3162">
          <cell r="B3162" t="str">
            <v>South EnglandFood PubTotalOther SpecialitiesC: £3.50 - £4</v>
          </cell>
          <cell r="C3162" t="str">
            <v>Total</v>
          </cell>
          <cell r="D3162" t="str">
            <v>Food Pub</v>
          </cell>
          <cell r="E3162" t="str">
            <v>South England</v>
          </cell>
          <cell r="F3162" t="str">
            <v>Total</v>
          </cell>
          <cell r="G3162" t="str">
            <v>Other Specialities</v>
          </cell>
          <cell r="H3162" t="str">
            <v>25ml</v>
          </cell>
          <cell r="I3162" t="str">
            <v>C: £3.50 - £4</v>
          </cell>
          <cell r="J3162">
            <v>109</v>
          </cell>
          <cell r="K3162">
            <v>45.99</v>
          </cell>
          <cell r="L3162">
            <v>13.894300591858</v>
          </cell>
        </row>
        <row r="3163">
          <cell r="B3163" t="str">
            <v>South EnglandFood PubTotalOther SpecialitiesA: &lt;£3</v>
          </cell>
          <cell r="C3163" t="str">
            <v>Total</v>
          </cell>
          <cell r="D3163" t="str">
            <v>Food Pub</v>
          </cell>
          <cell r="E3163" t="str">
            <v>South England</v>
          </cell>
          <cell r="F3163" t="str">
            <v>Total</v>
          </cell>
          <cell r="G3163" t="str">
            <v>Other Specialities</v>
          </cell>
          <cell r="H3163" t="str">
            <v>25ml</v>
          </cell>
          <cell r="I3163" t="str">
            <v>A: &lt;£3</v>
          </cell>
          <cell r="J3163">
            <v>128</v>
          </cell>
          <cell r="K3163">
            <v>28.4</v>
          </cell>
          <cell r="L3163">
            <v>11.28930954674372</v>
          </cell>
        </row>
        <row r="3164">
          <cell r="B3164" t="str">
            <v>South EnglandFood PubTotalOther SpecialitiesB: £3 - £3.50</v>
          </cell>
          <cell r="C3164" t="str">
            <v>Total</v>
          </cell>
          <cell r="D3164" t="str">
            <v>Food Pub</v>
          </cell>
          <cell r="E3164" t="str">
            <v>South England</v>
          </cell>
          <cell r="F3164" t="str">
            <v>Total</v>
          </cell>
          <cell r="G3164" t="str">
            <v>Other Specialities</v>
          </cell>
          <cell r="H3164" t="str">
            <v>25ml</v>
          </cell>
          <cell r="I3164" t="str">
            <v>B: £3 - £3.50</v>
          </cell>
          <cell r="J3164">
            <v>304</v>
          </cell>
          <cell r="K3164">
            <v>33.31</v>
          </cell>
          <cell r="L3164">
            <v>11.07734438445692</v>
          </cell>
        </row>
        <row r="3165">
          <cell r="B3165" t="str">
            <v>Central/WalesPub/BarsMainstreamOther SpecialitiesC: £3.50 - £4</v>
          </cell>
          <cell r="C3165" t="str">
            <v>Total</v>
          </cell>
          <cell r="D3165" t="str">
            <v>Pub/Bars</v>
          </cell>
          <cell r="E3165" t="str">
            <v>Central/Wales</v>
          </cell>
          <cell r="F3165" t="str">
            <v>Mainstream</v>
          </cell>
          <cell r="G3165" t="str">
            <v>Other Specialities</v>
          </cell>
          <cell r="H3165" t="str">
            <v>25ml</v>
          </cell>
          <cell r="I3165" t="str">
            <v>C: £3.50 - £4</v>
          </cell>
          <cell r="J3165">
            <v>79</v>
          </cell>
          <cell r="K3165">
            <v>85.68</v>
          </cell>
          <cell r="L3165">
            <v>29.31322150260192</v>
          </cell>
        </row>
        <row r="3166">
          <cell r="B3166" t="str">
            <v>Central/WalesPub/BarsMainstreamOther SpecialitiesB: £3 - £3.50</v>
          </cell>
          <cell r="C3166" t="str">
            <v>Total</v>
          </cell>
          <cell r="D3166" t="str">
            <v>Pub/Bars</v>
          </cell>
          <cell r="E3166" t="str">
            <v>Central/Wales</v>
          </cell>
          <cell r="F3166" t="str">
            <v>Mainstream</v>
          </cell>
          <cell r="G3166" t="str">
            <v>Other Specialities</v>
          </cell>
          <cell r="H3166" t="str">
            <v>25ml</v>
          </cell>
          <cell r="I3166" t="str">
            <v>B: £3 - £3.50</v>
          </cell>
          <cell r="J3166">
            <v>159</v>
          </cell>
          <cell r="K3166">
            <v>49.24</v>
          </cell>
          <cell r="L3166">
            <v>17.944546851207761</v>
          </cell>
        </row>
        <row r="3167">
          <cell r="B3167" t="str">
            <v>Central/WalesPub/BarsMainstreamOther SpecialitiesA: &lt;£3</v>
          </cell>
          <cell r="C3167" t="str">
            <v>Total</v>
          </cell>
          <cell r="D3167" t="str">
            <v>Pub/Bars</v>
          </cell>
          <cell r="E3167" t="str">
            <v>Central/Wales</v>
          </cell>
          <cell r="F3167" t="str">
            <v>Mainstream</v>
          </cell>
          <cell r="G3167" t="str">
            <v>Other Specialities</v>
          </cell>
          <cell r="H3167" t="str">
            <v>25ml</v>
          </cell>
          <cell r="I3167" t="str">
            <v>A: &lt;£3</v>
          </cell>
          <cell r="J3167">
            <v>250</v>
          </cell>
          <cell r="K3167">
            <v>33.75</v>
          </cell>
          <cell r="L3167">
            <v>15.48976768995292</v>
          </cell>
        </row>
        <row r="3168">
          <cell r="B3168" t="str">
            <v>Central/WalesPub/BarsPremiumOther SpecialitiesC: £3.50 - £4</v>
          </cell>
          <cell r="C3168" t="str">
            <v>Total</v>
          </cell>
          <cell r="D3168" t="str">
            <v>Pub/Bars</v>
          </cell>
          <cell r="E3168" t="str">
            <v>Central/Wales</v>
          </cell>
          <cell r="F3168" t="str">
            <v>Premium</v>
          </cell>
          <cell r="G3168" t="str">
            <v>Other Specialities</v>
          </cell>
          <cell r="H3168" t="str">
            <v>25ml</v>
          </cell>
          <cell r="I3168" t="str">
            <v>C: £3.50 - £4</v>
          </cell>
          <cell r="J3168">
            <v>52</v>
          </cell>
          <cell r="K3168">
            <v>82.69</v>
          </cell>
          <cell r="L3168">
            <v>26.393951338676839</v>
          </cell>
        </row>
        <row r="3169">
          <cell r="B3169" t="str">
            <v>Central/WalesPub/BarsPremiumOther SpecialitiesA: &lt;£3</v>
          </cell>
          <cell r="C3169" t="str">
            <v>Total</v>
          </cell>
          <cell r="D3169" t="str">
            <v>Pub/Bars</v>
          </cell>
          <cell r="E3169" t="str">
            <v>Central/Wales</v>
          </cell>
          <cell r="F3169" t="str">
            <v>Premium</v>
          </cell>
          <cell r="G3169" t="str">
            <v>Other Specialities</v>
          </cell>
          <cell r="H3169" t="str">
            <v>25ml</v>
          </cell>
          <cell r="I3169" t="str">
            <v>A: &lt;£3</v>
          </cell>
          <cell r="J3169">
            <v>161</v>
          </cell>
          <cell r="K3169">
            <v>33.270000000000003</v>
          </cell>
          <cell r="L3169">
            <v>14.550012763471479</v>
          </cell>
        </row>
        <row r="3170">
          <cell r="B3170" t="str">
            <v>Central/WalesPub/BarsPremiumOther SpecialitiesB: £3 - £3.50</v>
          </cell>
          <cell r="C3170" t="str">
            <v>Total</v>
          </cell>
          <cell r="D3170" t="str">
            <v>Pub/Bars</v>
          </cell>
          <cell r="E3170" t="str">
            <v>Central/Wales</v>
          </cell>
          <cell r="F3170" t="str">
            <v>Premium</v>
          </cell>
          <cell r="G3170" t="str">
            <v>Other Specialities</v>
          </cell>
          <cell r="H3170" t="str">
            <v>25ml</v>
          </cell>
          <cell r="I3170" t="str">
            <v>B: £3 - £3.50</v>
          </cell>
          <cell r="J3170">
            <v>178</v>
          </cell>
          <cell r="K3170">
            <v>50.42</v>
          </cell>
          <cell r="L3170">
            <v>17.793271632043599</v>
          </cell>
        </row>
        <row r="3171">
          <cell r="B3171" t="str">
            <v>Central/WalesPub/BarsTotalOther SpecialitiesD: £4 - £4.50</v>
          </cell>
          <cell r="C3171" t="str">
            <v>Total</v>
          </cell>
          <cell r="D3171" t="str">
            <v>Pub/Bars</v>
          </cell>
          <cell r="E3171" t="str">
            <v>Central/Wales</v>
          </cell>
          <cell r="F3171" t="str">
            <v>Total</v>
          </cell>
          <cell r="G3171" t="str">
            <v>Other Specialities</v>
          </cell>
          <cell r="H3171" t="str">
            <v>25ml</v>
          </cell>
          <cell r="I3171" t="str">
            <v>D: £4 - £4.50</v>
          </cell>
          <cell r="J3171">
            <v>37</v>
          </cell>
          <cell r="K3171">
            <v>135.88999999999999</v>
          </cell>
          <cell r="L3171">
            <v>43.743163846181595</v>
          </cell>
        </row>
        <row r="3172">
          <cell r="B3172" t="str">
            <v>Central/WalesPub/BarsTotalOther SpecialitiesC: £3.50 - £4</v>
          </cell>
          <cell r="C3172" t="str">
            <v>Total</v>
          </cell>
          <cell r="D3172" t="str">
            <v>Pub/Bars</v>
          </cell>
          <cell r="E3172" t="str">
            <v>Central/Wales</v>
          </cell>
          <cell r="F3172" t="str">
            <v>Total</v>
          </cell>
          <cell r="G3172" t="str">
            <v>Other Specialities</v>
          </cell>
          <cell r="H3172" t="str">
            <v>25ml</v>
          </cell>
          <cell r="I3172" t="str">
            <v>C: £3.50 - £4</v>
          </cell>
          <cell r="J3172">
            <v>131</v>
          </cell>
          <cell r="K3172">
            <v>84.5</v>
          </cell>
          <cell r="L3172">
            <v>28.15442723905916</v>
          </cell>
        </row>
        <row r="3173">
          <cell r="B3173" t="str">
            <v>Central/WalesPub/BarsTotalOther SpecialitiesB: £3 - £3.50</v>
          </cell>
          <cell r="C3173" t="str">
            <v>Total</v>
          </cell>
          <cell r="D3173" t="str">
            <v>Pub/Bars</v>
          </cell>
          <cell r="E3173" t="str">
            <v>Central/Wales</v>
          </cell>
          <cell r="F3173" t="str">
            <v>Total</v>
          </cell>
          <cell r="G3173" t="str">
            <v>Other Specialities</v>
          </cell>
          <cell r="H3173" t="str">
            <v>25ml</v>
          </cell>
          <cell r="I3173" t="str">
            <v>B: £3 - £3.50</v>
          </cell>
          <cell r="J3173">
            <v>337</v>
          </cell>
          <cell r="K3173">
            <v>49.87</v>
          </cell>
          <cell r="L3173">
            <v>17.864644806664082</v>
          </cell>
        </row>
        <row r="3174">
          <cell r="B3174" t="str">
            <v>Central/WalesPub/BarsTotalOther SpecialitiesA: &lt;£3</v>
          </cell>
          <cell r="C3174" t="str">
            <v>Total</v>
          </cell>
          <cell r="D3174" t="str">
            <v>Pub/Bars</v>
          </cell>
          <cell r="E3174" t="str">
            <v>Central/Wales</v>
          </cell>
          <cell r="F3174" t="str">
            <v>Total</v>
          </cell>
          <cell r="G3174" t="str">
            <v>Other Specialities</v>
          </cell>
          <cell r="H3174" t="str">
            <v>25ml</v>
          </cell>
          <cell r="I3174" t="str">
            <v>A: &lt;£3</v>
          </cell>
          <cell r="J3174">
            <v>411</v>
          </cell>
          <cell r="K3174">
            <v>33.56</v>
          </cell>
          <cell r="L3174">
            <v>15.12163984770592</v>
          </cell>
        </row>
        <row r="3175">
          <cell r="B3175" t="str">
            <v>GBPub/BarsMainstreamOther SpecialitiesD: £4 - £4.50</v>
          </cell>
          <cell r="C3175" t="str">
            <v>Total</v>
          </cell>
          <cell r="D3175" t="str">
            <v>Pub/Bars</v>
          </cell>
          <cell r="E3175" t="str">
            <v>GB</v>
          </cell>
          <cell r="F3175" t="str">
            <v>Mainstream</v>
          </cell>
          <cell r="G3175" t="str">
            <v>Other Specialities</v>
          </cell>
          <cell r="H3175" t="str">
            <v>25ml</v>
          </cell>
          <cell r="I3175" t="str">
            <v>D: £4 - £4.50</v>
          </cell>
          <cell r="J3175">
            <v>91</v>
          </cell>
          <cell r="K3175">
            <v>120.49</v>
          </cell>
          <cell r="L3175">
            <v>38.31895736036028</v>
          </cell>
        </row>
        <row r="3176">
          <cell r="B3176" t="str">
            <v>GBPub/BarsMainstreamOther SpecialitiesC: £3.50 - £4</v>
          </cell>
          <cell r="C3176" t="str">
            <v>Total</v>
          </cell>
          <cell r="D3176" t="str">
            <v>Pub/Bars</v>
          </cell>
          <cell r="E3176" t="str">
            <v>GB</v>
          </cell>
          <cell r="F3176" t="str">
            <v>Mainstream</v>
          </cell>
          <cell r="G3176" t="str">
            <v>Other Specialities</v>
          </cell>
          <cell r="H3176" t="str">
            <v>25ml</v>
          </cell>
          <cell r="I3176" t="str">
            <v>C: £3.50 - £4</v>
          </cell>
          <cell r="J3176">
            <v>316</v>
          </cell>
          <cell r="K3176">
            <v>85.76</v>
          </cell>
          <cell r="L3176">
            <v>28.732829838813441</v>
          </cell>
        </row>
        <row r="3177">
          <cell r="B3177" t="str">
            <v>GBPub/BarsMainstreamOther SpecialitiesA: &lt;£3</v>
          </cell>
          <cell r="C3177" t="str">
            <v>Total</v>
          </cell>
          <cell r="D3177" t="str">
            <v>Pub/Bars</v>
          </cell>
          <cell r="E3177" t="str">
            <v>GB</v>
          </cell>
          <cell r="F3177" t="str">
            <v>Mainstream</v>
          </cell>
          <cell r="G3177" t="str">
            <v>Other Specialities</v>
          </cell>
          <cell r="H3177" t="str">
            <v>25ml</v>
          </cell>
          <cell r="I3177" t="str">
            <v>A: &lt;£3</v>
          </cell>
          <cell r="J3177">
            <v>567</v>
          </cell>
          <cell r="K3177">
            <v>30.97</v>
          </cell>
          <cell r="L3177">
            <v>13.512757052120961</v>
          </cell>
        </row>
        <row r="3178">
          <cell r="B3178" t="str">
            <v>GBPub/BarsMainstreamOther SpecialitiesB: £3 - £3.50</v>
          </cell>
          <cell r="C3178" t="str">
            <v>Total</v>
          </cell>
          <cell r="D3178" t="str">
            <v>Pub/Bars</v>
          </cell>
          <cell r="E3178" t="str">
            <v>GB</v>
          </cell>
          <cell r="F3178" t="str">
            <v>Mainstream</v>
          </cell>
          <cell r="G3178" t="str">
            <v>Other Specialities</v>
          </cell>
          <cell r="H3178" t="str">
            <v>25ml</v>
          </cell>
          <cell r="I3178" t="str">
            <v>B: £3 - £3.50</v>
          </cell>
          <cell r="J3178">
            <v>631</v>
          </cell>
          <cell r="K3178">
            <v>42.88</v>
          </cell>
          <cell r="L3178">
            <v>15.00790533462196</v>
          </cell>
        </row>
        <row r="3179">
          <cell r="B3179" t="str">
            <v>GBPub/BarsPremiumOther SpecialitiesH: &gt;£6</v>
          </cell>
          <cell r="C3179" t="str">
            <v>Total</v>
          </cell>
          <cell r="D3179" t="str">
            <v>Pub/Bars</v>
          </cell>
          <cell r="E3179" t="str">
            <v>GB</v>
          </cell>
          <cell r="F3179" t="str">
            <v>Premium</v>
          </cell>
          <cell r="G3179" t="str">
            <v>Other Specialities</v>
          </cell>
          <cell r="H3179" t="str">
            <v>25ml</v>
          </cell>
          <cell r="I3179" t="str">
            <v>H: &gt;£6</v>
          </cell>
          <cell r="J3179">
            <v>46</v>
          </cell>
          <cell r="K3179">
            <v>201.45</v>
          </cell>
          <cell r="L3179">
            <v>51.839912515551596</v>
          </cell>
        </row>
        <row r="3180">
          <cell r="B3180" t="str">
            <v>GBPub/BarsPremiumOther SpecialitiesF: £5 - £5.50</v>
          </cell>
          <cell r="C3180" t="str">
            <v>Total</v>
          </cell>
          <cell r="D3180" t="str">
            <v>Pub/Bars</v>
          </cell>
          <cell r="E3180" t="str">
            <v>GB</v>
          </cell>
          <cell r="F3180" t="str">
            <v>Premium</v>
          </cell>
          <cell r="G3180" t="str">
            <v>Other Specialities</v>
          </cell>
          <cell r="H3180" t="str">
            <v>25ml</v>
          </cell>
          <cell r="I3180" t="str">
            <v>F: £5 - £5.50</v>
          </cell>
          <cell r="J3180">
            <v>51</v>
          </cell>
          <cell r="K3180">
            <v>166.19</v>
          </cell>
          <cell r="L3180">
            <v>49.968300543287597</v>
          </cell>
        </row>
        <row r="3181">
          <cell r="B3181" t="str">
            <v>GBPub/BarsPremiumOther SpecialitiesE: £4.50 - £5</v>
          </cell>
          <cell r="C3181" t="str">
            <v>Total</v>
          </cell>
          <cell r="D3181" t="str">
            <v>Pub/Bars</v>
          </cell>
          <cell r="E3181" t="str">
            <v>GB</v>
          </cell>
          <cell r="F3181" t="str">
            <v>Premium</v>
          </cell>
          <cell r="G3181" t="str">
            <v>Other Specialities</v>
          </cell>
          <cell r="H3181" t="str">
            <v>25ml</v>
          </cell>
          <cell r="I3181" t="str">
            <v>E: £4.50 - £5</v>
          </cell>
          <cell r="J3181">
            <v>101</v>
          </cell>
          <cell r="K3181">
            <v>145.72</v>
          </cell>
          <cell r="L3181">
            <v>42.4035091601624</v>
          </cell>
        </row>
        <row r="3182">
          <cell r="B3182" t="str">
            <v>GBPub/BarsPremiumOther SpecialitiesD: £4 - £4.50</v>
          </cell>
          <cell r="C3182" t="str">
            <v>Total</v>
          </cell>
          <cell r="D3182" t="str">
            <v>Pub/Bars</v>
          </cell>
          <cell r="E3182" t="str">
            <v>GB</v>
          </cell>
          <cell r="F3182" t="str">
            <v>Premium</v>
          </cell>
          <cell r="G3182" t="str">
            <v>Other Specialities</v>
          </cell>
          <cell r="H3182" t="str">
            <v>25ml</v>
          </cell>
          <cell r="I3182" t="str">
            <v>D: £4 - £4.50</v>
          </cell>
          <cell r="J3182">
            <v>252</v>
          </cell>
          <cell r="K3182">
            <v>109.46</v>
          </cell>
          <cell r="L3182">
            <v>34.694673507880118</v>
          </cell>
        </row>
        <row r="3183">
          <cell r="B3183" t="str">
            <v>GBPub/BarsPremiumOther SpecialitiesA: &lt;£3</v>
          </cell>
          <cell r="C3183" t="str">
            <v>Total</v>
          </cell>
          <cell r="D3183" t="str">
            <v>Pub/Bars</v>
          </cell>
          <cell r="E3183" t="str">
            <v>GB</v>
          </cell>
          <cell r="F3183" t="str">
            <v>Premium</v>
          </cell>
          <cell r="G3183" t="str">
            <v>Other Specialities</v>
          </cell>
          <cell r="H3183" t="str">
            <v>25ml</v>
          </cell>
          <cell r="I3183" t="str">
            <v>A: &lt;£3</v>
          </cell>
          <cell r="J3183">
            <v>415</v>
          </cell>
          <cell r="K3183">
            <v>33.299999999999997</v>
          </cell>
          <cell r="L3183">
            <v>13.439241718405761</v>
          </cell>
        </row>
        <row r="3184">
          <cell r="B3184" t="str">
            <v>GBPub/BarsPremiumOther SpecialitiesC: £3.50 - £4</v>
          </cell>
          <cell r="C3184" t="str">
            <v>Total</v>
          </cell>
          <cell r="D3184" t="str">
            <v>Pub/Bars</v>
          </cell>
          <cell r="E3184" t="str">
            <v>GB</v>
          </cell>
          <cell r="F3184" t="str">
            <v>Premium</v>
          </cell>
          <cell r="G3184" t="str">
            <v>Other Specialities</v>
          </cell>
          <cell r="H3184" t="str">
            <v>25ml</v>
          </cell>
          <cell r="I3184" t="str">
            <v>C: £3.50 - £4</v>
          </cell>
          <cell r="J3184">
            <v>446</v>
          </cell>
          <cell r="K3184">
            <v>86.23</v>
          </cell>
          <cell r="L3184">
            <v>26.33902745040864</v>
          </cell>
        </row>
        <row r="3185">
          <cell r="B3185" t="str">
            <v>GBPub/BarsPremiumOther SpecialitiesB: £3 - £3.50</v>
          </cell>
          <cell r="C3185" t="str">
            <v>Total</v>
          </cell>
          <cell r="D3185" t="str">
            <v>Pub/Bars</v>
          </cell>
          <cell r="E3185" t="str">
            <v>GB</v>
          </cell>
          <cell r="F3185" t="str">
            <v>Premium</v>
          </cell>
          <cell r="G3185" t="str">
            <v>Other Specialities</v>
          </cell>
          <cell r="H3185" t="str">
            <v>25ml</v>
          </cell>
          <cell r="I3185" t="str">
            <v>B: £3 - £3.50</v>
          </cell>
          <cell r="J3185">
            <v>742</v>
          </cell>
          <cell r="K3185">
            <v>49.55</v>
          </cell>
          <cell r="L3185">
            <v>16.851047939474039</v>
          </cell>
        </row>
        <row r="3186">
          <cell r="B3186" t="str">
            <v>GBPub/BarsTotalOther SpecialitiesH: &gt;£6</v>
          </cell>
          <cell r="C3186" t="str">
            <v>Total</v>
          </cell>
          <cell r="D3186" t="str">
            <v>Pub/Bars</v>
          </cell>
          <cell r="E3186" t="str">
            <v>GB</v>
          </cell>
          <cell r="F3186" t="str">
            <v>Total</v>
          </cell>
          <cell r="G3186" t="str">
            <v>Other Specialities</v>
          </cell>
          <cell r="H3186" t="str">
            <v>25ml</v>
          </cell>
          <cell r="I3186" t="str">
            <v>H: &gt;£6</v>
          </cell>
          <cell r="J3186">
            <v>54</v>
          </cell>
          <cell r="K3186">
            <v>220.57</v>
          </cell>
          <cell r="L3186">
            <v>52.640648192647603</v>
          </cell>
        </row>
        <row r="3187">
          <cell r="B3187" t="str">
            <v>GBPub/BarsTotalOther SpecialitiesF: £5 - £5.50</v>
          </cell>
          <cell r="C3187" t="str">
            <v>Total</v>
          </cell>
          <cell r="D3187" t="str">
            <v>Pub/Bars</v>
          </cell>
          <cell r="E3187" t="str">
            <v>GB</v>
          </cell>
          <cell r="F3187" t="str">
            <v>Total</v>
          </cell>
          <cell r="G3187" t="str">
            <v>Other Specialities</v>
          </cell>
          <cell r="H3187" t="str">
            <v>25ml</v>
          </cell>
          <cell r="I3187" t="str">
            <v>F: £5 - £5.50</v>
          </cell>
          <cell r="J3187">
            <v>59</v>
          </cell>
          <cell r="K3187">
            <v>170.17</v>
          </cell>
          <cell r="L3187">
            <v>50.686927327509601</v>
          </cell>
        </row>
        <row r="3188">
          <cell r="B3188" t="str">
            <v>GBPub/BarsTotalOther SpecialitiesE: £4.50 - £5</v>
          </cell>
          <cell r="C3188" t="str">
            <v>Total</v>
          </cell>
          <cell r="D3188" t="str">
            <v>Pub/Bars</v>
          </cell>
          <cell r="E3188" t="str">
            <v>GB</v>
          </cell>
          <cell r="F3188" t="str">
            <v>Total</v>
          </cell>
          <cell r="G3188" t="str">
            <v>Other Specialities</v>
          </cell>
          <cell r="H3188" t="str">
            <v>25ml</v>
          </cell>
          <cell r="I3188" t="str">
            <v>E: £4.50 - £5</v>
          </cell>
          <cell r="J3188">
            <v>128</v>
          </cell>
          <cell r="K3188">
            <v>143.61000000000001</v>
          </cell>
          <cell r="L3188">
            <v>42.634697388676003</v>
          </cell>
        </row>
        <row r="3189">
          <cell r="B3189" t="str">
            <v>GBPub/BarsTotalOther SpecialitiesD: £4 - £4.50</v>
          </cell>
          <cell r="C3189" t="str">
            <v>Total</v>
          </cell>
          <cell r="D3189" t="str">
            <v>Pub/Bars</v>
          </cell>
          <cell r="E3189" t="str">
            <v>GB</v>
          </cell>
          <cell r="F3189" t="str">
            <v>Total</v>
          </cell>
          <cell r="G3189" t="str">
            <v>Other Specialities</v>
          </cell>
          <cell r="H3189" t="str">
            <v>25ml</v>
          </cell>
          <cell r="I3189" t="str">
            <v>D: £4 - £4.50</v>
          </cell>
          <cell r="J3189">
            <v>343</v>
          </cell>
          <cell r="K3189">
            <v>112.39</v>
          </cell>
          <cell r="L3189">
            <v>35.656218203436076</v>
          </cell>
        </row>
        <row r="3190">
          <cell r="B3190" t="str">
            <v>GBPub/BarsTotalOther SpecialitiesC: £3.50 - £4</v>
          </cell>
          <cell r="C3190" t="str">
            <v>Total</v>
          </cell>
          <cell r="D3190" t="str">
            <v>Pub/Bars</v>
          </cell>
          <cell r="E3190" t="str">
            <v>GB</v>
          </cell>
          <cell r="F3190" t="str">
            <v>Total</v>
          </cell>
          <cell r="G3190" t="str">
            <v>Other Specialities</v>
          </cell>
          <cell r="H3190" t="str">
            <v>25ml</v>
          </cell>
          <cell r="I3190" t="str">
            <v>C: £3.50 - £4</v>
          </cell>
          <cell r="J3190">
            <v>762</v>
          </cell>
          <cell r="K3190">
            <v>86.03</v>
          </cell>
          <cell r="L3190">
            <v>27.331732902817961</v>
          </cell>
        </row>
        <row r="3191">
          <cell r="B3191" t="str">
            <v>GBPub/BarsTotalOther SpecialitiesA: &lt;£3</v>
          </cell>
          <cell r="C3191" t="str">
            <v>Total</v>
          </cell>
          <cell r="D3191" t="str">
            <v>Pub/Bars</v>
          </cell>
          <cell r="E3191" t="str">
            <v>GB</v>
          </cell>
          <cell r="F3191" t="str">
            <v>Total</v>
          </cell>
          <cell r="G3191" t="str">
            <v>Other Specialities</v>
          </cell>
          <cell r="H3191" t="str">
            <v>25ml</v>
          </cell>
          <cell r="I3191" t="str">
            <v>A: &lt;£3</v>
          </cell>
          <cell r="J3191">
            <v>982</v>
          </cell>
          <cell r="K3191">
            <v>31.95</v>
          </cell>
          <cell r="L3191">
            <v>13.481688963025441</v>
          </cell>
        </row>
        <row r="3192">
          <cell r="B3192" t="str">
            <v>GBPub/BarsTotalOther SpecialitiesB: £3 - £3.50</v>
          </cell>
          <cell r="C3192" t="str">
            <v>Total</v>
          </cell>
          <cell r="D3192" t="str">
            <v>Pub/Bars</v>
          </cell>
          <cell r="E3192" t="str">
            <v>GB</v>
          </cell>
          <cell r="F3192" t="str">
            <v>Total</v>
          </cell>
          <cell r="G3192" t="str">
            <v>Other Specialities</v>
          </cell>
          <cell r="H3192" t="str">
            <v>25ml</v>
          </cell>
          <cell r="I3192" t="str">
            <v>B: £3 - £3.50</v>
          </cell>
          <cell r="J3192">
            <v>1373</v>
          </cell>
          <cell r="K3192">
            <v>46.48</v>
          </cell>
          <cell r="L3192">
            <v>16.00398094481876</v>
          </cell>
        </row>
        <row r="3193">
          <cell r="B3193" t="str">
            <v>LondonPub/BarsMainstreamOther SpecialitiesA: &lt;£3</v>
          </cell>
          <cell r="C3193" t="str">
            <v>Total</v>
          </cell>
          <cell r="D3193" t="str">
            <v>Pub/Bars</v>
          </cell>
          <cell r="E3193" t="str">
            <v>London</v>
          </cell>
          <cell r="F3193" t="str">
            <v>Mainstream</v>
          </cell>
          <cell r="G3193" t="str">
            <v>Other Specialities</v>
          </cell>
          <cell r="H3193" t="str">
            <v>25ml</v>
          </cell>
          <cell r="I3193" t="str">
            <v>A: &lt;£3</v>
          </cell>
          <cell r="J3193">
            <v>35</v>
          </cell>
          <cell r="K3193">
            <v>39.67</v>
          </cell>
          <cell r="L3193">
            <v>15.08386171171764</v>
          </cell>
        </row>
        <row r="3194">
          <cell r="B3194" t="str">
            <v>LondonPub/BarsMainstreamOther SpecialitiesC: £3.50 - £4</v>
          </cell>
          <cell r="C3194" t="str">
            <v>Total</v>
          </cell>
          <cell r="D3194" t="str">
            <v>Pub/Bars</v>
          </cell>
          <cell r="E3194" t="str">
            <v>London</v>
          </cell>
          <cell r="F3194" t="str">
            <v>Mainstream</v>
          </cell>
          <cell r="G3194" t="str">
            <v>Other Specialities</v>
          </cell>
          <cell r="H3194" t="str">
            <v>25ml</v>
          </cell>
          <cell r="I3194" t="str">
            <v>C: £3.50 - £4</v>
          </cell>
          <cell r="J3194">
            <v>59</v>
          </cell>
          <cell r="K3194">
            <v>96.33</v>
          </cell>
          <cell r="L3194">
            <v>31.010312849417641</v>
          </cell>
        </row>
        <row r="3195">
          <cell r="B3195" t="str">
            <v>LondonPub/BarsMainstreamOther SpecialitiesB: £3 - £3.50</v>
          </cell>
          <cell r="C3195" t="str">
            <v>Total</v>
          </cell>
          <cell r="D3195" t="str">
            <v>Pub/Bars</v>
          </cell>
          <cell r="E3195" t="str">
            <v>London</v>
          </cell>
          <cell r="F3195" t="str">
            <v>Mainstream</v>
          </cell>
          <cell r="G3195" t="str">
            <v>Other Specialities</v>
          </cell>
          <cell r="H3195" t="str">
            <v>25ml</v>
          </cell>
          <cell r="I3195" t="str">
            <v>B: £3 - £3.50</v>
          </cell>
          <cell r="J3195">
            <v>117</v>
          </cell>
          <cell r="K3195">
            <v>44.78</v>
          </cell>
          <cell r="L3195">
            <v>14.929390542947681</v>
          </cell>
        </row>
        <row r="3196">
          <cell r="B3196" t="str">
            <v>LondonPub/BarsPremiumOther SpecialitiesH: &gt;£6</v>
          </cell>
          <cell r="C3196" t="str">
            <v>Total</v>
          </cell>
          <cell r="D3196" t="str">
            <v>Pub/Bars</v>
          </cell>
          <cell r="E3196" t="str">
            <v>London</v>
          </cell>
          <cell r="F3196" t="str">
            <v>Premium</v>
          </cell>
          <cell r="G3196" t="str">
            <v>Other Specialities</v>
          </cell>
          <cell r="H3196" t="str">
            <v>25ml</v>
          </cell>
          <cell r="I3196" t="str">
            <v>H: &gt;£6</v>
          </cell>
          <cell r="J3196">
            <v>35</v>
          </cell>
          <cell r="K3196">
            <v>243.37</v>
          </cell>
          <cell r="L3196">
            <v>63.146235835949199</v>
          </cell>
        </row>
        <row r="3197">
          <cell r="B3197" t="str">
            <v>LondonPub/BarsPremiumOther SpecialitiesF: £5 - £5.50</v>
          </cell>
          <cell r="C3197" t="str">
            <v>Total</v>
          </cell>
          <cell r="D3197" t="str">
            <v>Pub/Bars</v>
          </cell>
          <cell r="E3197" t="str">
            <v>London</v>
          </cell>
          <cell r="F3197" t="str">
            <v>Premium</v>
          </cell>
          <cell r="G3197" t="str">
            <v>Other Specialities</v>
          </cell>
          <cell r="H3197" t="str">
            <v>25ml</v>
          </cell>
          <cell r="I3197" t="str">
            <v>F: £5 - £5.50</v>
          </cell>
          <cell r="J3197">
            <v>38</v>
          </cell>
          <cell r="K3197">
            <v>177.11</v>
          </cell>
          <cell r="L3197">
            <v>51.970228958384794</v>
          </cell>
        </row>
        <row r="3198">
          <cell r="B3198" t="str">
            <v>LondonPub/BarsPremiumOther SpecialitiesA: &lt;£3</v>
          </cell>
          <cell r="C3198" t="str">
            <v>Total</v>
          </cell>
          <cell r="D3198" t="str">
            <v>Pub/Bars</v>
          </cell>
          <cell r="E3198" t="str">
            <v>London</v>
          </cell>
          <cell r="F3198" t="str">
            <v>Premium</v>
          </cell>
          <cell r="G3198" t="str">
            <v>Other Specialities</v>
          </cell>
          <cell r="H3198" t="str">
            <v>25ml</v>
          </cell>
          <cell r="I3198" t="str">
            <v>A: &lt;£3</v>
          </cell>
          <cell r="J3198">
            <v>42</v>
          </cell>
          <cell r="K3198">
            <v>47.1</v>
          </cell>
          <cell r="L3198">
            <v>17.305426575285839</v>
          </cell>
        </row>
        <row r="3199">
          <cell r="B3199" t="str">
            <v>LondonPub/BarsPremiumOther SpecialitiesE: £4.50 - £5</v>
          </cell>
          <cell r="C3199" t="str">
            <v>Total</v>
          </cell>
          <cell r="D3199" t="str">
            <v>Pub/Bars</v>
          </cell>
          <cell r="E3199" t="str">
            <v>London</v>
          </cell>
          <cell r="F3199" t="str">
            <v>Premium</v>
          </cell>
          <cell r="G3199" t="str">
            <v>Other Specialities</v>
          </cell>
          <cell r="H3199" t="str">
            <v>25ml</v>
          </cell>
          <cell r="I3199" t="str">
            <v>E: £4.50 - £5</v>
          </cell>
          <cell r="J3199">
            <v>52</v>
          </cell>
          <cell r="K3199">
            <v>162.9</v>
          </cell>
          <cell r="L3199">
            <v>43.735236364588403</v>
          </cell>
        </row>
        <row r="3200">
          <cell r="B3200" t="str">
            <v>LondonPub/BarsPremiumOther SpecialitiesD: £4 - £4.50</v>
          </cell>
          <cell r="C3200" t="str">
            <v>Total</v>
          </cell>
          <cell r="D3200" t="str">
            <v>Pub/Bars</v>
          </cell>
          <cell r="E3200" t="str">
            <v>London</v>
          </cell>
          <cell r="F3200" t="str">
            <v>Premium</v>
          </cell>
          <cell r="G3200" t="str">
            <v>Other Specialities</v>
          </cell>
          <cell r="H3200" t="str">
            <v>25ml</v>
          </cell>
          <cell r="I3200" t="str">
            <v>D: £4 - £4.50</v>
          </cell>
          <cell r="J3200">
            <v>116</v>
          </cell>
          <cell r="K3200">
            <v>116.15</v>
          </cell>
          <cell r="L3200">
            <v>34.573903934602157</v>
          </cell>
        </row>
        <row r="3201">
          <cell r="B3201" t="str">
            <v>LondonPub/BarsPremiumOther SpecialitiesC: £3.50 - £4</v>
          </cell>
          <cell r="C3201" t="str">
            <v>Total</v>
          </cell>
          <cell r="D3201" t="str">
            <v>Pub/Bars</v>
          </cell>
          <cell r="E3201" t="str">
            <v>London</v>
          </cell>
          <cell r="F3201" t="str">
            <v>Premium</v>
          </cell>
          <cell r="G3201" t="str">
            <v>Other Specialities</v>
          </cell>
          <cell r="H3201" t="str">
            <v>25ml</v>
          </cell>
          <cell r="I3201" t="str">
            <v>C: £3.50 - £4</v>
          </cell>
          <cell r="J3201">
            <v>170</v>
          </cell>
          <cell r="K3201">
            <v>104.59</v>
          </cell>
          <cell r="L3201">
            <v>30.788007887542598</v>
          </cell>
        </row>
        <row r="3202">
          <cell r="B3202" t="str">
            <v>LondonPub/BarsPremiumOther SpecialitiesB: £3 - £3.50</v>
          </cell>
          <cell r="C3202" t="str">
            <v>Total</v>
          </cell>
          <cell r="D3202" t="str">
            <v>Pub/Bars</v>
          </cell>
          <cell r="E3202" t="str">
            <v>London</v>
          </cell>
          <cell r="F3202" t="str">
            <v>Premium</v>
          </cell>
          <cell r="G3202" t="str">
            <v>Other Specialities</v>
          </cell>
          <cell r="H3202" t="str">
            <v>25ml</v>
          </cell>
          <cell r="I3202" t="str">
            <v>B: £3 - £3.50</v>
          </cell>
          <cell r="J3202">
            <v>182</v>
          </cell>
          <cell r="K3202">
            <v>63.13</v>
          </cell>
          <cell r="L3202">
            <v>20.909396172046282</v>
          </cell>
        </row>
        <row r="3203">
          <cell r="B3203" t="str">
            <v>LondonPub/BarsTotalOther SpecialitiesH: &gt;£6</v>
          </cell>
          <cell r="C3203" t="str">
            <v>Total</v>
          </cell>
          <cell r="D3203" t="str">
            <v>Pub/Bars</v>
          </cell>
          <cell r="E3203" t="str">
            <v>London</v>
          </cell>
          <cell r="F3203" t="str">
            <v>Total</v>
          </cell>
          <cell r="G3203" t="str">
            <v>Other Specialities</v>
          </cell>
          <cell r="H3203" t="str">
            <v>25ml</v>
          </cell>
          <cell r="I3203" t="str">
            <v>H: &gt;£6</v>
          </cell>
          <cell r="J3203">
            <v>37</v>
          </cell>
          <cell r="K3203">
            <v>254.87</v>
          </cell>
          <cell r="L3203">
            <v>66.339682547519601</v>
          </cell>
        </row>
        <row r="3204">
          <cell r="B3204" t="str">
            <v>LondonPub/BarsTotalOther SpecialitiesF: £5 - £5.50</v>
          </cell>
          <cell r="C3204" t="str">
            <v>Total</v>
          </cell>
          <cell r="D3204" t="str">
            <v>Pub/Bars</v>
          </cell>
          <cell r="E3204" t="str">
            <v>London</v>
          </cell>
          <cell r="F3204" t="str">
            <v>Total</v>
          </cell>
          <cell r="G3204" t="str">
            <v>Other Specialities</v>
          </cell>
          <cell r="H3204" t="str">
            <v>25ml</v>
          </cell>
          <cell r="I3204" t="str">
            <v>F: £5 - £5.50</v>
          </cell>
          <cell r="J3204">
            <v>43</v>
          </cell>
          <cell r="K3204">
            <v>180.86</v>
          </cell>
          <cell r="L3204">
            <v>52.937018077714001</v>
          </cell>
        </row>
        <row r="3205">
          <cell r="B3205" t="str">
            <v>LondonPub/BarsTotalOther SpecialitiesE: £4.50 - £5</v>
          </cell>
          <cell r="C3205" t="str">
            <v>Total</v>
          </cell>
          <cell r="D3205" t="str">
            <v>Pub/Bars</v>
          </cell>
          <cell r="E3205" t="str">
            <v>London</v>
          </cell>
          <cell r="F3205" t="str">
            <v>Total</v>
          </cell>
          <cell r="G3205" t="str">
            <v>Other Specialities</v>
          </cell>
          <cell r="H3205" t="str">
            <v>25ml</v>
          </cell>
          <cell r="I3205" t="str">
            <v>E: £4.50 - £5</v>
          </cell>
          <cell r="J3205">
            <v>62</v>
          </cell>
          <cell r="K3205">
            <v>162.94</v>
          </cell>
          <cell r="L3205">
            <v>44.887374971347597</v>
          </cell>
        </row>
        <row r="3206">
          <cell r="B3206" t="str">
            <v>LondonPub/BarsTotalOther SpecialitiesA: &lt;£3</v>
          </cell>
          <cell r="C3206" t="str">
            <v>Total</v>
          </cell>
          <cell r="D3206" t="str">
            <v>Pub/Bars</v>
          </cell>
          <cell r="E3206" t="str">
            <v>London</v>
          </cell>
          <cell r="F3206" t="str">
            <v>Total</v>
          </cell>
          <cell r="G3206" t="str">
            <v>Other Specialities</v>
          </cell>
          <cell r="H3206" t="str">
            <v>25ml</v>
          </cell>
          <cell r="I3206" t="str">
            <v>A: &lt;£3</v>
          </cell>
          <cell r="J3206">
            <v>77</v>
          </cell>
          <cell r="K3206">
            <v>43.72</v>
          </cell>
          <cell r="L3206">
            <v>16.29562436457304</v>
          </cell>
        </row>
        <row r="3207">
          <cell r="B3207" t="str">
            <v>LondonPub/BarsTotalOther SpecialitiesD: £4 - £4.50</v>
          </cell>
          <cell r="C3207" t="str">
            <v>Total</v>
          </cell>
          <cell r="D3207" t="str">
            <v>Pub/Bars</v>
          </cell>
          <cell r="E3207" t="str">
            <v>London</v>
          </cell>
          <cell r="F3207" t="str">
            <v>Total</v>
          </cell>
          <cell r="G3207" t="str">
            <v>Other Specialities</v>
          </cell>
          <cell r="H3207" t="str">
            <v>25ml</v>
          </cell>
          <cell r="I3207" t="str">
            <v>D: £4 - £4.50</v>
          </cell>
          <cell r="J3207">
            <v>141</v>
          </cell>
          <cell r="K3207">
            <v>114.25</v>
          </cell>
          <cell r="L3207">
            <v>33.599643605486037</v>
          </cell>
        </row>
        <row r="3208">
          <cell r="B3208" t="str">
            <v>LondonPub/BarsTotalOther SpecialitiesC: £3.50 - £4</v>
          </cell>
          <cell r="C3208" t="str">
            <v>Total</v>
          </cell>
          <cell r="D3208" t="str">
            <v>Pub/Bars</v>
          </cell>
          <cell r="E3208" t="str">
            <v>London</v>
          </cell>
          <cell r="F3208" t="str">
            <v>Total</v>
          </cell>
          <cell r="G3208" t="str">
            <v>Other Specialities</v>
          </cell>
          <cell r="H3208" t="str">
            <v>25ml</v>
          </cell>
          <cell r="I3208" t="str">
            <v>C: £3.50 - £4</v>
          </cell>
          <cell r="J3208">
            <v>229</v>
          </cell>
          <cell r="K3208">
            <v>102.46</v>
          </cell>
          <cell r="L3208">
            <v>30.845282965056281</v>
          </cell>
        </row>
        <row r="3209">
          <cell r="B3209" t="str">
            <v>LondonPub/BarsTotalOther SpecialitiesB: £3 - £3.50</v>
          </cell>
          <cell r="C3209" t="str">
            <v>Total</v>
          </cell>
          <cell r="D3209" t="str">
            <v>Pub/Bars</v>
          </cell>
          <cell r="E3209" t="str">
            <v>London</v>
          </cell>
          <cell r="F3209" t="str">
            <v>Total</v>
          </cell>
          <cell r="G3209" t="str">
            <v>Other Specialities</v>
          </cell>
          <cell r="H3209" t="str">
            <v>25ml</v>
          </cell>
          <cell r="I3209" t="str">
            <v>B: £3 - £3.50</v>
          </cell>
          <cell r="J3209">
            <v>299</v>
          </cell>
          <cell r="K3209">
            <v>55.95</v>
          </cell>
          <cell r="L3209">
            <v>18.56939396935552</v>
          </cell>
        </row>
        <row r="3210">
          <cell r="B3210" t="str">
            <v>North EnglandPub/BarsMainstreamOther SpecialitiesC: £3.50 - £4</v>
          </cell>
          <cell r="C3210" t="str">
            <v>Total</v>
          </cell>
          <cell r="D3210" t="str">
            <v>Pub/Bars</v>
          </cell>
          <cell r="E3210" t="str">
            <v>North England</v>
          </cell>
          <cell r="F3210" t="str">
            <v>Mainstream</v>
          </cell>
          <cell r="G3210" t="str">
            <v>Other Specialities</v>
          </cell>
          <cell r="H3210" t="str">
            <v>25ml</v>
          </cell>
          <cell r="I3210" t="str">
            <v>C: £3.50 - £4</v>
          </cell>
          <cell r="J3210">
            <v>73</v>
          </cell>
          <cell r="K3210">
            <v>79.23</v>
          </cell>
          <cell r="L3210">
            <v>26.716835143782678</v>
          </cell>
        </row>
        <row r="3211">
          <cell r="B3211" t="str">
            <v>North EnglandPub/BarsMainstreamOther SpecialitiesB: £3 - £3.50</v>
          </cell>
          <cell r="C3211" t="str">
            <v>Total</v>
          </cell>
          <cell r="D3211" t="str">
            <v>Pub/Bars</v>
          </cell>
          <cell r="E3211" t="str">
            <v>North England</v>
          </cell>
          <cell r="F3211" t="str">
            <v>Mainstream</v>
          </cell>
          <cell r="G3211" t="str">
            <v>Other Specialities</v>
          </cell>
          <cell r="H3211" t="str">
            <v>25ml</v>
          </cell>
          <cell r="I3211" t="str">
            <v>B: £3 - £3.50</v>
          </cell>
          <cell r="J3211">
            <v>136</v>
          </cell>
          <cell r="K3211">
            <v>42.31</v>
          </cell>
          <cell r="L3211">
            <v>15.071053247718719</v>
          </cell>
        </row>
        <row r="3212">
          <cell r="B3212" t="str">
            <v>North EnglandPub/BarsMainstreamOther SpecialitiesA: &lt;£3</v>
          </cell>
          <cell r="C3212" t="str">
            <v>Total</v>
          </cell>
          <cell r="D3212" t="str">
            <v>Pub/Bars</v>
          </cell>
          <cell r="E3212" t="str">
            <v>North England</v>
          </cell>
          <cell r="F3212" t="str">
            <v>Mainstream</v>
          </cell>
          <cell r="G3212" t="str">
            <v>Other Specialities</v>
          </cell>
          <cell r="H3212" t="str">
            <v>25ml</v>
          </cell>
          <cell r="I3212" t="str">
            <v>A: &lt;£3</v>
          </cell>
          <cell r="J3212">
            <v>179</v>
          </cell>
          <cell r="K3212">
            <v>23.9</v>
          </cell>
          <cell r="L3212">
            <v>10.318376273320721</v>
          </cell>
        </row>
        <row r="3213">
          <cell r="B3213" t="str">
            <v>North EnglandPub/BarsPremiumOther SpecialitiesD: £4 - £4.50</v>
          </cell>
          <cell r="C3213" t="str">
            <v>Total</v>
          </cell>
          <cell r="D3213" t="str">
            <v>Pub/Bars</v>
          </cell>
          <cell r="E3213" t="str">
            <v>North England</v>
          </cell>
          <cell r="F3213" t="str">
            <v>Premium</v>
          </cell>
          <cell r="G3213" t="str">
            <v>Other Specialities</v>
          </cell>
          <cell r="H3213" t="str">
            <v>25ml</v>
          </cell>
          <cell r="I3213" t="str">
            <v>D: £4 - £4.50</v>
          </cell>
          <cell r="J3213">
            <v>43</v>
          </cell>
          <cell r="K3213">
            <v>124.83</v>
          </cell>
          <cell r="L3213">
            <v>46.254480725252797</v>
          </cell>
        </row>
        <row r="3214">
          <cell r="B3214" t="str">
            <v>North EnglandPub/BarsPremiumOther SpecialitiesC: £3.50 - £4</v>
          </cell>
          <cell r="C3214" t="str">
            <v>Total</v>
          </cell>
          <cell r="D3214" t="str">
            <v>Pub/Bars</v>
          </cell>
          <cell r="E3214" t="str">
            <v>North England</v>
          </cell>
          <cell r="F3214" t="str">
            <v>Premium</v>
          </cell>
          <cell r="G3214" t="str">
            <v>Other Specialities</v>
          </cell>
          <cell r="H3214" t="str">
            <v>25ml</v>
          </cell>
          <cell r="I3214" t="str">
            <v>C: £3.50 - £4</v>
          </cell>
          <cell r="J3214">
            <v>74</v>
          </cell>
          <cell r="K3214">
            <v>80.27</v>
          </cell>
          <cell r="L3214">
            <v>25.052578303835638</v>
          </cell>
        </row>
        <row r="3215">
          <cell r="B3215" t="str">
            <v>North EnglandPub/BarsPremiumOther SpecialitiesA: &lt;£3</v>
          </cell>
          <cell r="C3215" t="str">
            <v>Total</v>
          </cell>
          <cell r="D3215" t="str">
            <v>Pub/Bars</v>
          </cell>
          <cell r="E3215" t="str">
            <v>North England</v>
          </cell>
          <cell r="F3215" t="str">
            <v>Premium</v>
          </cell>
          <cell r="G3215" t="str">
            <v>Other Specialities</v>
          </cell>
          <cell r="H3215" t="str">
            <v>25ml</v>
          </cell>
          <cell r="I3215" t="str">
            <v>A: &lt;£3</v>
          </cell>
          <cell r="J3215">
            <v>109</v>
          </cell>
          <cell r="K3215">
            <v>29.35</v>
          </cell>
          <cell r="L3215">
            <v>11.43613023832884</v>
          </cell>
        </row>
        <row r="3216">
          <cell r="B3216" t="str">
            <v>North EnglandPub/BarsPremiumOther SpecialitiesB: £3 - £3.50</v>
          </cell>
          <cell r="C3216" t="str">
            <v>Total</v>
          </cell>
          <cell r="D3216" t="str">
            <v>Pub/Bars</v>
          </cell>
          <cell r="E3216" t="str">
            <v>North England</v>
          </cell>
          <cell r="F3216" t="str">
            <v>Premium</v>
          </cell>
          <cell r="G3216" t="str">
            <v>Other Specialities</v>
          </cell>
          <cell r="H3216" t="str">
            <v>25ml</v>
          </cell>
          <cell r="I3216" t="str">
            <v>B: £3 - £3.50</v>
          </cell>
          <cell r="J3216">
            <v>155</v>
          </cell>
          <cell r="K3216">
            <v>43.33</v>
          </cell>
          <cell r="L3216">
            <v>15.199182174426561</v>
          </cell>
        </row>
        <row r="3217">
          <cell r="B3217" t="str">
            <v>North EnglandPub/BarsTotalOther SpecialitiesD: £4 - £4.50</v>
          </cell>
          <cell r="C3217" t="str">
            <v>Total</v>
          </cell>
          <cell r="D3217" t="str">
            <v>Pub/Bars</v>
          </cell>
          <cell r="E3217" t="str">
            <v>North England</v>
          </cell>
          <cell r="F3217" t="str">
            <v>Total</v>
          </cell>
          <cell r="G3217" t="str">
            <v>Other Specialities</v>
          </cell>
          <cell r="H3217" t="str">
            <v>25ml</v>
          </cell>
          <cell r="I3217" t="str">
            <v>D: £4 - £4.50</v>
          </cell>
          <cell r="J3217">
            <v>67</v>
          </cell>
          <cell r="K3217">
            <v>129.68</v>
          </cell>
          <cell r="L3217">
            <v>46.439668699186001</v>
          </cell>
        </row>
        <row r="3218">
          <cell r="B3218" t="str">
            <v>North EnglandPub/BarsTotalOther SpecialitiesC: £3.50 - £4</v>
          </cell>
          <cell r="C3218" t="str">
            <v>Total</v>
          </cell>
          <cell r="D3218" t="str">
            <v>Pub/Bars</v>
          </cell>
          <cell r="E3218" t="str">
            <v>North England</v>
          </cell>
          <cell r="F3218" t="str">
            <v>Total</v>
          </cell>
          <cell r="G3218" t="str">
            <v>Other Specialities</v>
          </cell>
          <cell r="H3218" t="str">
            <v>25ml</v>
          </cell>
          <cell r="I3218" t="str">
            <v>C: £3.50 - £4</v>
          </cell>
          <cell r="J3218">
            <v>147</v>
          </cell>
          <cell r="K3218">
            <v>79.75</v>
          </cell>
          <cell r="L3218">
            <v>25.87904598625828</v>
          </cell>
        </row>
        <row r="3219">
          <cell r="B3219" t="str">
            <v>North EnglandPub/BarsTotalOther SpecialitiesA: &lt;£3</v>
          </cell>
          <cell r="C3219" t="str">
            <v>Total</v>
          </cell>
          <cell r="D3219" t="str">
            <v>Pub/Bars</v>
          </cell>
          <cell r="E3219" t="str">
            <v>North England</v>
          </cell>
          <cell r="F3219" t="str">
            <v>Total</v>
          </cell>
          <cell r="G3219" t="str">
            <v>Other Specialities</v>
          </cell>
          <cell r="H3219" t="str">
            <v>25ml</v>
          </cell>
          <cell r="I3219" t="str">
            <v>A: &lt;£3</v>
          </cell>
          <cell r="J3219">
            <v>288</v>
          </cell>
          <cell r="K3219">
            <v>25.96</v>
          </cell>
          <cell r="L3219">
            <v>10.741415100355042</v>
          </cell>
        </row>
        <row r="3220">
          <cell r="B3220" t="str">
            <v>North EnglandPub/BarsTotalOther SpecialitiesB: £3 - £3.50</v>
          </cell>
          <cell r="C3220" t="str">
            <v>Total</v>
          </cell>
          <cell r="D3220" t="str">
            <v>Pub/Bars</v>
          </cell>
          <cell r="E3220" t="str">
            <v>North England</v>
          </cell>
          <cell r="F3220" t="str">
            <v>Total</v>
          </cell>
          <cell r="G3220" t="str">
            <v>Other Specialities</v>
          </cell>
          <cell r="H3220" t="str">
            <v>25ml</v>
          </cell>
          <cell r="I3220" t="str">
            <v>B: £3 - £3.50</v>
          </cell>
          <cell r="J3220">
            <v>291</v>
          </cell>
          <cell r="K3220">
            <v>42.85</v>
          </cell>
          <cell r="L3220">
            <v>15.139300614178239</v>
          </cell>
        </row>
        <row r="3221">
          <cell r="B3221" t="str">
            <v>ScotlandPub/BarsPremiumOther SpecialitiesB: £3 - £3.50</v>
          </cell>
          <cell r="C3221" t="str">
            <v>Total</v>
          </cell>
          <cell r="D3221" t="str">
            <v>Pub/Bars</v>
          </cell>
          <cell r="E3221" t="str">
            <v>Scotland</v>
          </cell>
          <cell r="F3221" t="str">
            <v>Premium</v>
          </cell>
          <cell r="G3221" t="str">
            <v>Other Specialities</v>
          </cell>
          <cell r="H3221" t="str">
            <v>25ml</v>
          </cell>
          <cell r="I3221" t="str">
            <v>B: £3 - £3.50</v>
          </cell>
          <cell r="J3221">
            <v>31</v>
          </cell>
          <cell r="K3221">
            <v>41.53</v>
          </cell>
          <cell r="L3221">
            <v>13.20237336956148</v>
          </cell>
        </row>
        <row r="3222">
          <cell r="B3222" t="str">
            <v>ScotlandPub/BarsTotalOther SpecialitiesC: £3.50 - £4</v>
          </cell>
          <cell r="C3222" t="str">
            <v>Total</v>
          </cell>
          <cell r="D3222" t="str">
            <v>Pub/Bars</v>
          </cell>
          <cell r="E3222" t="str">
            <v>Scotland</v>
          </cell>
          <cell r="F3222" t="str">
            <v>Total</v>
          </cell>
          <cell r="G3222" t="str">
            <v>Other Specialities</v>
          </cell>
          <cell r="H3222" t="str">
            <v>25ml</v>
          </cell>
          <cell r="I3222" t="str">
            <v>C: £3.50 - £4</v>
          </cell>
          <cell r="J3222">
            <v>32</v>
          </cell>
          <cell r="K3222">
            <v>69.7</v>
          </cell>
          <cell r="L3222">
            <v>22.882326333114118</v>
          </cell>
        </row>
        <row r="3223">
          <cell r="B3223" t="str">
            <v>ScotlandPub/BarsTotalOther SpecialitiesB: £3 - £3.50</v>
          </cell>
          <cell r="C3223" t="str">
            <v>Total</v>
          </cell>
          <cell r="D3223" t="str">
            <v>Pub/Bars</v>
          </cell>
          <cell r="E3223" t="str">
            <v>Scotland</v>
          </cell>
          <cell r="F3223" t="str">
            <v>Total</v>
          </cell>
          <cell r="G3223" t="str">
            <v>Other Specialities</v>
          </cell>
          <cell r="H3223" t="str">
            <v>25ml</v>
          </cell>
          <cell r="I3223" t="str">
            <v>B: £3 - £3.50</v>
          </cell>
          <cell r="J3223">
            <v>45</v>
          </cell>
          <cell r="K3223">
            <v>44.13</v>
          </cell>
          <cell r="L3223">
            <v>14.008866842873399</v>
          </cell>
        </row>
        <row r="3224">
          <cell r="B3224" t="str">
            <v>South EnglandPub/BarsMainstreamOther SpecialitiesC: £3.50 - £4</v>
          </cell>
          <cell r="C3224" t="str">
            <v>Total</v>
          </cell>
          <cell r="D3224" t="str">
            <v>Pub/Bars</v>
          </cell>
          <cell r="E3224" t="str">
            <v>South England</v>
          </cell>
          <cell r="F3224" t="str">
            <v>Mainstream</v>
          </cell>
          <cell r="G3224" t="str">
            <v>Other Specialities</v>
          </cell>
          <cell r="H3224" t="str">
            <v>25ml</v>
          </cell>
          <cell r="I3224" t="str">
            <v>C: £3.50 - £4</v>
          </cell>
          <cell r="J3224">
            <v>94</v>
          </cell>
          <cell r="K3224">
            <v>87.51</v>
          </cell>
          <cell r="L3224">
            <v>29.553852241162641</v>
          </cell>
        </row>
        <row r="3225">
          <cell r="B3225" t="str">
            <v>South EnglandPub/BarsMainstreamOther SpecialitiesA: &lt;£3</v>
          </cell>
          <cell r="C3225" t="str">
            <v>Total</v>
          </cell>
          <cell r="D3225" t="str">
            <v>Pub/Bars</v>
          </cell>
          <cell r="E3225" t="str">
            <v>South England</v>
          </cell>
          <cell r="F3225" t="str">
            <v>Mainstream</v>
          </cell>
          <cell r="G3225" t="str">
            <v>Other Specialities</v>
          </cell>
          <cell r="H3225" t="str">
            <v>25ml</v>
          </cell>
          <cell r="I3225" t="str">
            <v>A: &lt;£3</v>
          </cell>
          <cell r="J3225">
            <v>97</v>
          </cell>
          <cell r="K3225">
            <v>34.47</v>
          </cell>
          <cell r="L3225">
            <v>14.131378873029039</v>
          </cell>
        </row>
        <row r="3226">
          <cell r="B3226" t="str">
            <v>South EnglandPub/BarsMainstreamOther SpecialitiesB: £3 - £3.50</v>
          </cell>
          <cell r="C3226" t="str">
            <v>Total</v>
          </cell>
          <cell r="D3226" t="str">
            <v>Pub/Bars</v>
          </cell>
          <cell r="E3226" t="str">
            <v>South England</v>
          </cell>
          <cell r="F3226" t="str">
            <v>Mainstream</v>
          </cell>
          <cell r="G3226" t="str">
            <v>Other Specialities</v>
          </cell>
          <cell r="H3226" t="str">
            <v>25ml</v>
          </cell>
          <cell r="I3226" t="str">
            <v>B: £3 - £3.50</v>
          </cell>
          <cell r="J3226">
            <v>205</v>
          </cell>
          <cell r="K3226">
            <v>36.75</v>
          </cell>
          <cell r="L3226">
            <v>12.67940462496048</v>
          </cell>
        </row>
        <row r="3227">
          <cell r="B3227" t="str">
            <v>South EnglandPub/BarsPremiumOther SpecialitiesD: £4 - £4.50</v>
          </cell>
          <cell r="C3227" t="str">
            <v>Total</v>
          </cell>
          <cell r="D3227" t="str">
            <v>Pub/Bars</v>
          </cell>
          <cell r="E3227" t="str">
            <v>South England</v>
          </cell>
          <cell r="F3227" t="str">
            <v>Premium</v>
          </cell>
          <cell r="G3227" t="str">
            <v>Other Specialities</v>
          </cell>
          <cell r="H3227" t="str">
            <v>25ml</v>
          </cell>
          <cell r="I3227" t="str">
            <v>D: £4 - £4.50</v>
          </cell>
          <cell r="J3227">
            <v>62</v>
          </cell>
          <cell r="K3227">
            <v>86.61</v>
          </cell>
          <cell r="L3227">
            <v>27.116271049322883</v>
          </cell>
        </row>
        <row r="3228">
          <cell r="B3228" t="str">
            <v>South EnglandPub/BarsPremiumOther SpecialitiesA: &lt;£3</v>
          </cell>
          <cell r="C3228" t="str">
            <v>Total</v>
          </cell>
          <cell r="D3228" t="str">
            <v>Pub/Bars</v>
          </cell>
          <cell r="E3228" t="str">
            <v>South England</v>
          </cell>
          <cell r="F3228" t="str">
            <v>Premium</v>
          </cell>
          <cell r="G3228" t="str">
            <v>Other Specialities</v>
          </cell>
          <cell r="H3228" t="str">
            <v>25ml</v>
          </cell>
          <cell r="I3228" t="str">
            <v>A: &lt;£3</v>
          </cell>
          <cell r="J3228">
            <v>95</v>
          </cell>
          <cell r="K3228">
            <v>31.39</v>
          </cell>
          <cell r="L3228">
            <v>12.073980613921002</v>
          </cell>
        </row>
        <row r="3229">
          <cell r="B3229" t="str">
            <v>South EnglandPub/BarsPremiumOther SpecialitiesC: £3.50 - £4</v>
          </cell>
          <cell r="C3229" t="str">
            <v>Total</v>
          </cell>
          <cell r="D3229" t="str">
            <v>Pub/Bars</v>
          </cell>
          <cell r="E3229" t="str">
            <v>South England</v>
          </cell>
          <cell r="F3229" t="str">
            <v>Premium</v>
          </cell>
          <cell r="G3229" t="str">
            <v>Other Specialities</v>
          </cell>
          <cell r="H3229" t="str">
            <v>25ml</v>
          </cell>
          <cell r="I3229" t="str">
            <v>C: £3.50 - £4</v>
          </cell>
          <cell r="J3229">
            <v>129</v>
          </cell>
          <cell r="K3229">
            <v>68.56</v>
          </cell>
          <cell r="L3229">
            <v>21.39894876995152</v>
          </cell>
        </row>
        <row r="3230">
          <cell r="B3230" t="str">
            <v>South EnglandPub/BarsPremiumOther SpecialitiesB: £3 - £3.50</v>
          </cell>
          <cell r="C3230" t="str">
            <v>Total</v>
          </cell>
          <cell r="D3230" t="str">
            <v>Pub/Bars</v>
          </cell>
          <cell r="E3230" t="str">
            <v>South England</v>
          </cell>
          <cell r="F3230" t="str">
            <v>Premium</v>
          </cell>
          <cell r="G3230" t="str">
            <v>Other Specialities</v>
          </cell>
          <cell r="H3230" t="str">
            <v>25ml</v>
          </cell>
          <cell r="I3230" t="str">
            <v>B: £3 - £3.50</v>
          </cell>
          <cell r="J3230">
            <v>196</v>
          </cell>
          <cell r="K3230">
            <v>42.34</v>
          </cell>
          <cell r="L3230">
            <v>14.11029747847452</v>
          </cell>
        </row>
        <row r="3231">
          <cell r="B3231" t="str">
            <v>South EnglandPub/BarsTotalOther SpecialitiesE: £4.50 - £5</v>
          </cell>
          <cell r="C3231" t="str">
            <v>Total</v>
          </cell>
          <cell r="D3231" t="str">
            <v>Pub/Bars</v>
          </cell>
          <cell r="E3231" t="str">
            <v>South England</v>
          </cell>
          <cell r="F3231" t="str">
            <v>Total</v>
          </cell>
          <cell r="G3231" t="str">
            <v>Other Specialities</v>
          </cell>
          <cell r="H3231" t="str">
            <v>25ml</v>
          </cell>
          <cell r="I3231" t="str">
            <v>E: £4.50 - £5</v>
          </cell>
          <cell r="J3231">
            <v>33</v>
          </cell>
          <cell r="K3231">
            <v>112.72</v>
          </cell>
          <cell r="L3231">
            <v>35.038727932509438</v>
          </cell>
        </row>
        <row r="3232">
          <cell r="B3232" t="str">
            <v>South EnglandPub/BarsTotalOther SpecialitiesD: £4 - £4.50</v>
          </cell>
          <cell r="C3232" t="str">
            <v>Total</v>
          </cell>
          <cell r="D3232" t="str">
            <v>Pub/Bars</v>
          </cell>
          <cell r="E3232" t="str">
            <v>South England</v>
          </cell>
          <cell r="F3232" t="str">
            <v>Total</v>
          </cell>
          <cell r="G3232" t="str">
            <v>Other Specialities</v>
          </cell>
          <cell r="H3232" t="str">
            <v>25ml</v>
          </cell>
          <cell r="I3232" t="str">
            <v>D: £4 - £4.50</v>
          </cell>
          <cell r="J3232">
            <v>90</v>
          </cell>
          <cell r="K3232">
            <v>90.17</v>
          </cell>
          <cell r="L3232">
            <v>28.396208751982282</v>
          </cell>
        </row>
        <row r="3233">
          <cell r="B3233" t="str">
            <v>South EnglandPub/BarsTotalOther SpecialitiesA: &lt;£3</v>
          </cell>
          <cell r="C3233" t="str">
            <v>Total</v>
          </cell>
          <cell r="D3233" t="str">
            <v>Pub/Bars</v>
          </cell>
          <cell r="E3233" t="str">
            <v>South England</v>
          </cell>
          <cell r="F3233" t="str">
            <v>Total</v>
          </cell>
          <cell r="G3233" t="str">
            <v>Other Specialities</v>
          </cell>
          <cell r="H3233" t="str">
            <v>25ml</v>
          </cell>
          <cell r="I3233" t="str">
            <v>A: &lt;£3</v>
          </cell>
          <cell r="J3233">
            <v>192</v>
          </cell>
          <cell r="K3233">
            <v>32.950000000000003</v>
          </cell>
          <cell r="L3233">
            <v>13.11339535940788</v>
          </cell>
        </row>
        <row r="3234">
          <cell r="B3234" t="str">
            <v>South EnglandPub/BarsTotalOther SpecialitiesC: £3.50 - £4</v>
          </cell>
          <cell r="C3234" t="str">
            <v>Total</v>
          </cell>
          <cell r="D3234" t="str">
            <v>Pub/Bars</v>
          </cell>
          <cell r="E3234" t="str">
            <v>South England</v>
          </cell>
          <cell r="F3234" t="str">
            <v>Total</v>
          </cell>
          <cell r="G3234" t="str">
            <v>Other Specialities</v>
          </cell>
          <cell r="H3234" t="str">
            <v>25ml</v>
          </cell>
          <cell r="I3234" t="str">
            <v>C: £3.50 - £4</v>
          </cell>
          <cell r="J3234">
            <v>223</v>
          </cell>
          <cell r="K3234">
            <v>76.55</v>
          </cell>
          <cell r="L3234">
            <v>24.836441712973279</v>
          </cell>
        </row>
        <row r="3235">
          <cell r="B3235" t="str">
            <v>South EnglandPub/BarsTotalOther SpecialitiesB: £3 - £3.50</v>
          </cell>
          <cell r="C3235" t="str">
            <v>Total</v>
          </cell>
          <cell r="D3235" t="str">
            <v>Pub/Bars</v>
          </cell>
          <cell r="E3235" t="str">
            <v>South England</v>
          </cell>
          <cell r="F3235" t="str">
            <v>Total</v>
          </cell>
          <cell r="G3235" t="str">
            <v>Other Specialities</v>
          </cell>
          <cell r="H3235" t="str">
            <v>25ml</v>
          </cell>
          <cell r="I3235" t="str">
            <v>B: £3 - £3.50</v>
          </cell>
          <cell r="J3235">
            <v>401</v>
          </cell>
          <cell r="K3235">
            <v>39.49</v>
          </cell>
          <cell r="L3235">
            <v>13.378793650618199</v>
          </cell>
        </row>
        <row r="3236">
          <cell r="B3236" t="str">
            <v>Central/WalesWet PubMainstreamOther SpecialitiesA: &lt;£3</v>
          </cell>
          <cell r="C3236" t="str">
            <v>Total</v>
          </cell>
          <cell r="D3236" t="str">
            <v>Wet Pub</v>
          </cell>
          <cell r="E3236" t="str">
            <v>Central/Wales</v>
          </cell>
          <cell r="F3236" t="str">
            <v>Mainstream</v>
          </cell>
          <cell r="G3236" t="str">
            <v>Other Specialities</v>
          </cell>
          <cell r="H3236" t="str">
            <v>25ml</v>
          </cell>
          <cell r="I3236" t="str">
            <v>A: &lt;£3</v>
          </cell>
          <cell r="J3236">
            <v>87</v>
          </cell>
          <cell r="K3236">
            <v>30.26</v>
          </cell>
          <cell r="L3236">
            <v>14.523011885970799</v>
          </cell>
        </row>
        <row r="3237">
          <cell r="B3237" t="str">
            <v>Central/WalesWet PubPremiumOther SpecialitiesA: &lt;£3</v>
          </cell>
          <cell r="C3237" t="str">
            <v>Total</v>
          </cell>
          <cell r="D3237" t="str">
            <v>Wet Pub</v>
          </cell>
          <cell r="E3237" t="str">
            <v>Central/Wales</v>
          </cell>
          <cell r="F3237" t="str">
            <v>Premium</v>
          </cell>
          <cell r="G3237" t="str">
            <v>Other Specialities</v>
          </cell>
          <cell r="H3237" t="str">
            <v>25ml</v>
          </cell>
          <cell r="I3237" t="str">
            <v>A: &lt;£3</v>
          </cell>
          <cell r="J3237">
            <v>79</v>
          </cell>
          <cell r="K3237">
            <v>31.14</v>
          </cell>
          <cell r="L3237">
            <v>14.241253909318159</v>
          </cell>
        </row>
        <row r="3238">
          <cell r="B3238" t="str">
            <v>Central/WalesWet PubTotalOther SpecialitiesC: £3.50 - £4</v>
          </cell>
          <cell r="C3238" t="str">
            <v>Total</v>
          </cell>
          <cell r="D3238" t="str">
            <v>Wet Pub</v>
          </cell>
          <cell r="E3238" t="str">
            <v>Central/Wales</v>
          </cell>
          <cell r="F3238" t="str">
            <v>Total</v>
          </cell>
          <cell r="G3238" t="str">
            <v>Other Specialities</v>
          </cell>
          <cell r="H3238" t="str">
            <v>25ml</v>
          </cell>
          <cell r="I3238" t="str">
            <v>C: £3.50 - £4</v>
          </cell>
          <cell r="J3238">
            <v>31</v>
          </cell>
          <cell r="K3238">
            <v>86.02</v>
          </cell>
          <cell r="L3238">
            <v>29.066449017123361</v>
          </cell>
        </row>
        <row r="3239">
          <cell r="B3239" t="str">
            <v>Central/WalesWet PubTotalOther SpecialitiesB: £3 - £3.50</v>
          </cell>
          <cell r="C3239" t="str">
            <v>Total</v>
          </cell>
          <cell r="D3239" t="str">
            <v>Wet Pub</v>
          </cell>
          <cell r="E3239" t="str">
            <v>Central/Wales</v>
          </cell>
          <cell r="F3239" t="str">
            <v>Total</v>
          </cell>
          <cell r="G3239" t="str">
            <v>Other Specialities</v>
          </cell>
          <cell r="H3239" t="str">
            <v>25ml</v>
          </cell>
          <cell r="I3239" t="str">
            <v>B: £3 - £3.50</v>
          </cell>
          <cell r="J3239">
            <v>45</v>
          </cell>
          <cell r="K3239">
            <v>60.75</v>
          </cell>
          <cell r="L3239">
            <v>22.905017732655278</v>
          </cell>
        </row>
        <row r="3240">
          <cell r="B3240" t="str">
            <v>Central/WalesWet PubTotalOther SpecialitiesA: &lt;£3</v>
          </cell>
          <cell r="C3240" t="str">
            <v>Total</v>
          </cell>
          <cell r="D3240" t="str">
            <v>Wet Pub</v>
          </cell>
          <cell r="E3240" t="str">
            <v>Central/Wales</v>
          </cell>
          <cell r="F3240" t="str">
            <v>Total</v>
          </cell>
          <cell r="G3240" t="str">
            <v>Other Specialities</v>
          </cell>
          <cell r="H3240" t="str">
            <v>25ml</v>
          </cell>
          <cell r="I3240" t="str">
            <v>A: &lt;£3</v>
          </cell>
          <cell r="J3240">
            <v>166</v>
          </cell>
          <cell r="K3240">
            <v>30.68</v>
          </cell>
          <cell r="L3240">
            <v>14.388922246479481</v>
          </cell>
        </row>
        <row r="3241">
          <cell r="B3241" t="str">
            <v>GBWet PubMainstreamOther SpecialitiesC: £3.50 - £4</v>
          </cell>
          <cell r="C3241" t="str">
            <v>Total</v>
          </cell>
          <cell r="D3241" t="str">
            <v>Wet Pub</v>
          </cell>
          <cell r="E3241" t="str">
            <v>GB</v>
          </cell>
          <cell r="F3241" t="str">
            <v>Mainstream</v>
          </cell>
          <cell r="G3241" t="str">
            <v>Other Specialities</v>
          </cell>
          <cell r="H3241" t="str">
            <v>25ml</v>
          </cell>
          <cell r="I3241" t="str">
            <v>C: £3.50 - £4</v>
          </cell>
          <cell r="J3241">
            <v>48</v>
          </cell>
          <cell r="K3241">
            <v>88.1</v>
          </cell>
          <cell r="L3241">
            <v>30.245625297789839</v>
          </cell>
        </row>
        <row r="3242">
          <cell r="B3242" t="str">
            <v>GBWet PubMainstreamOther SpecialitiesB: £3 - £3.50</v>
          </cell>
          <cell r="C3242" t="str">
            <v>Total</v>
          </cell>
          <cell r="D3242" t="str">
            <v>Wet Pub</v>
          </cell>
          <cell r="E3242" t="str">
            <v>GB</v>
          </cell>
          <cell r="F3242" t="str">
            <v>Mainstream</v>
          </cell>
          <cell r="G3242" t="str">
            <v>Other Specialities</v>
          </cell>
          <cell r="H3242" t="str">
            <v>25ml</v>
          </cell>
          <cell r="I3242" t="str">
            <v>B: £3 - £3.50</v>
          </cell>
          <cell r="J3242">
            <v>83</v>
          </cell>
          <cell r="K3242">
            <v>54.86</v>
          </cell>
          <cell r="L3242">
            <v>20.55142118305772</v>
          </cell>
        </row>
        <row r="3243">
          <cell r="B3243" t="str">
            <v>GBWet PubMainstreamOther SpecialitiesA: &lt;£3</v>
          </cell>
          <cell r="C3243" t="str">
            <v>Total</v>
          </cell>
          <cell r="D3243" t="str">
            <v>Wet Pub</v>
          </cell>
          <cell r="E3243" t="str">
            <v>GB</v>
          </cell>
          <cell r="F3243" t="str">
            <v>Mainstream</v>
          </cell>
          <cell r="G3243" t="str">
            <v>Other Specialities</v>
          </cell>
          <cell r="H3243" t="str">
            <v>25ml</v>
          </cell>
          <cell r="I3243" t="str">
            <v>A: &lt;£3</v>
          </cell>
          <cell r="J3243">
            <v>148</v>
          </cell>
          <cell r="K3243">
            <v>29.2</v>
          </cell>
          <cell r="L3243">
            <v>13.512736734767721</v>
          </cell>
        </row>
        <row r="3244">
          <cell r="B3244" t="str">
            <v>GBWet PubPremiumOther SpecialitiesE: £4.50 - £5</v>
          </cell>
          <cell r="C3244" t="str">
            <v>Total</v>
          </cell>
          <cell r="D3244" t="str">
            <v>Wet Pub</v>
          </cell>
          <cell r="E3244" t="str">
            <v>GB</v>
          </cell>
          <cell r="F3244" t="str">
            <v>Premium</v>
          </cell>
          <cell r="G3244" t="str">
            <v>Other Specialities</v>
          </cell>
          <cell r="H3244" t="str">
            <v>25ml</v>
          </cell>
          <cell r="I3244" t="str">
            <v>E: £4.50 - £5</v>
          </cell>
          <cell r="J3244">
            <v>35</v>
          </cell>
          <cell r="K3244">
            <v>153.63</v>
          </cell>
          <cell r="L3244">
            <v>38.888201393945039</v>
          </cell>
        </row>
        <row r="3245">
          <cell r="B3245" t="str">
            <v>GBWet PubPremiumOther SpecialitiesD: £4 - £4.50</v>
          </cell>
          <cell r="C3245" t="str">
            <v>Total</v>
          </cell>
          <cell r="D3245" t="str">
            <v>Wet Pub</v>
          </cell>
          <cell r="E3245" t="str">
            <v>GB</v>
          </cell>
          <cell r="F3245" t="str">
            <v>Premium</v>
          </cell>
          <cell r="G3245" t="str">
            <v>Other Specialities</v>
          </cell>
          <cell r="H3245" t="str">
            <v>25ml</v>
          </cell>
          <cell r="I3245" t="str">
            <v>D: £4 - £4.50</v>
          </cell>
          <cell r="J3245">
            <v>78</v>
          </cell>
          <cell r="K3245">
            <v>62.52</v>
          </cell>
          <cell r="L3245">
            <v>18.27913629597316</v>
          </cell>
        </row>
        <row r="3246">
          <cell r="B3246" t="str">
            <v>GBWet PubPremiumOther SpecialitiesB: £3 - £3.50</v>
          </cell>
          <cell r="C3246" t="str">
            <v>Total</v>
          </cell>
          <cell r="D3246" t="str">
            <v>Wet Pub</v>
          </cell>
          <cell r="E3246" t="str">
            <v>GB</v>
          </cell>
          <cell r="F3246" t="str">
            <v>Premium</v>
          </cell>
          <cell r="G3246" t="str">
            <v>Other Specialities</v>
          </cell>
          <cell r="H3246" t="str">
            <v>25ml</v>
          </cell>
          <cell r="I3246" t="str">
            <v>B: £3 - £3.50</v>
          </cell>
          <cell r="J3246">
            <v>160</v>
          </cell>
          <cell r="K3246">
            <v>54.16</v>
          </cell>
          <cell r="L3246">
            <v>18.5886083681402</v>
          </cell>
        </row>
        <row r="3247">
          <cell r="B3247" t="str">
            <v>GBWet PubPremiumOther SpecialitiesC: £3.50 - £4</v>
          </cell>
          <cell r="C3247" t="str">
            <v>Total</v>
          </cell>
          <cell r="D3247" t="str">
            <v>Wet Pub</v>
          </cell>
          <cell r="E3247" t="str">
            <v>GB</v>
          </cell>
          <cell r="F3247" t="str">
            <v>Premium</v>
          </cell>
          <cell r="G3247" t="str">
            <v>Other Specialities</v>
          </cell>
          <cell r="H3247" t="str">
            <v>25ml</v>
          </cell>
          <cell r="I3247" t="str">
            <v>C: £3.50 - £4</v>
          </cell>
          <cell r="J3247">
            <v>177</v>
          </cell>
          <cell r="K3247">
            <v>76.02</v>
          </cell>
          <cell r="L3247">
            <v>22.875946397340559</v>
          </cell>
        </row>
        <row r="3248">
          <cell r="B3248" t="str">
            <v>GBWet PubPremiumOther SpecialitiesA: &lt;£3</v>
          </cell>
          <cell r="C3248" t="str">
            <v>Total</v>
          </cell>
          <cell r="D3248" t="str">
            <v>Wet Pub</v>
          </cell>
          <cell r="E3248" t="str">
            <v>GB</v>
          </cell>
          <cell r="F3248" t="str">
            <v>Premium</v>
          </cell>
          <cell r="G3248" t="str">
            <v>Other Specialities</v>
          </cell>
          <cell r="H3248" t="str">
            <v>25ml</v>
          </cell>
          <cell r="I3248" t="str">
            <v>A: &lt;£3</v>
          </cell>
          <cell r="J3248">
            <v>214</v>
          </cell>
          <cell r="K3248">
            <v>33</v>
          </cell>
          <cell r="L3248">
            <v>13.275674660154159</v>
          </cell>
        </row>
        <row r="3249">
          <cell r="B3249" t="str">
            <v>GBWet PubTotalOther SpecialitiesE: £4.50 - £5</v>
          </cell>
          <cell r="C3249" t="str">
            <v>Total</v>
          </cell>
          <cell r="D3249" t="str">
            <v>Wet Pub</v>
          </cell>
          <cell r="E3249" t="str">
            <v>GB</v>
          </cell>
          <cell r="F3249" t="str">
            <v>Total</v>
          </cell>
          <cell r="G3249" t="str">
            <v>Other Specialities</v>
          </cell>
          <cell r="H3249" t="str">
            <v>25ml</v>
          </cell>
          <cell r="I3249" t="str">
            <v>E: £4.50 - £5</v>
          </cell>
          <cell r="J3249">
            <v>39</v>
          </cell>
          <cell r="K3249">
            <v>154.83000000000001</v>
          </cell>
          <cell r="L3249">
            <v>39.590700906775517</v>
          </cell>
        </row>
        <row r="3250">
          <cell r="B3250" t="str">
            <v>GBWet PubTotalOther SpecialitiesD: £4 - £4.50</v>
          </cell>
          <cell r="C3250" t="str">
            <v>Total</v>
          </cell>
          <cell r="D3250" t="str">
            <v>Wet Pub</v>
          </cell>
          <cell r="E3250" t="str">
            <v>GB</v>
          </cell>
          <cell r="F3250" t="str">
            <v>Total</v>
          </cell>
          <cell r="G3250" t="str">
            <v>Other Specialities</v>
          </cell>
          <cell r="H3250" t="str">
            <v>25ml</v>
          </cell>
          <cell r="I3250" t="str">
            <v>D: £4 - £4.50</v>
          </cell>
          <cell r="J3250">
            <v>99</v>
          </cell>
          <cell r="K3250">
            <v>65.260000000000005</v>
          </cell>
          <cell r="L3250">
            <v>19.16550049020908</v>
          </cell>
        </row>
        <row r="3251">
          <cell r="B3251" t="str">
            <v>GBWet PubTotalOther SpecialitiesC: £3.50 - £4</v>
          </cell>
          <cell r="C3251" t="str">
            <v>Total</v>
          </cell>
          <cell r="D3251" t="str">
            <v>Wet Pub</v>
          </cell>
          <cell r="E3251" t="str">
            <v>GB</v>
          </cell>
          <cell r="F3251" t="str">
            <v>Total</v>
          </cell>
          <cell r="G3251" t="str">
            <v>Other Specialities</v>
          </cell>
          <cell r="H3251" t="str">
            <v>25ml</v>
          </cell>
          <cell r="I3251" t="str">
            <v>C: £3.50 - £4</v>
          </cell>
          <cell r="J3251">
            <v>225</v>
          </cell>
          <cell r="K3251">
            <v>78.599999999999994</v>
          </cell>
          <cell r="L3251">
            <v>24.44814456276972</v>
          </cell>
        </row>
        <row r="3252">
          <cell r="B3252" t="str">
            <v>GBWet PubTotalOther SpecialitiesB: £3 - £3.50</v>
          </cell>
          <cell r="C3252" t="str">
            <v>Total</v>
          </cell>
          <cell r="D3252" t="str">
            <v>Wet Pub</v>
          </cell>
          <cell r="E3252" t="str">
            <v>GB</v>
          </cell>
          <cell r="F3252" t="str">
            <v>Total</v>
          </cell>
          <cell r="G3252" t="str">
            <v>Other Specialities</v>
          </cell>
          <cell r="H3252" t="str">
            <v>25ml</v>
          </cell>
          <cell r="I3252" t="str">
            <v>B: £3 - £3.50</v>
          </cell>
          <cell r="J3252">
            <v>243</v>
          </cell>
          <cell r="K3252">
            <v>54.4</v>
          </cell>
          <cell r="L3252">
            <v>19.25903414442892</v>
          </cell>
        </row>
        <row r="3253">
          <cell r="B3253" t="str">
            <v>GBWet PubTotalOther SpecialitiesA: &lt;£3</v>
          </cell>
          <cell r="C3253" t="str">
            <v>Total</v>
          </cell>
          <cell r="D3253" t="str">
            <v>Wet Pub</v>
          </cell>
          <cell r="E3253" t="str">
            <v>GB</v>
          </cell>
          <cell r="F3253" t="str">
            <v>Total</v>
          </cell>
          <cell r="G3253" t="str">
            <v>Other Specialities</v>
          </cell>
          <cell r="H3253" t="str">
            <v>25ml</v>
          </cell>
          <cell r="I3253" t="str">
            <v>A: &lt;£3</v>
          </cell>
          <cell r="J3253">
            <v>362</v>
          </cell>
          <cell r="K3253">
            <v>31.44</v>
          </cell>
          <cell r="L3253">
            <v>13.372595066349762</v>
          </cell>
        </row>
        <row r="3254">
          <cell r="B3254" t="str">
            <v>LondonWet PubPremiumOther SpecialitiesD: £4 - £4.50</v>
          </cell>
          <cell r="C3254" t="str">
            <v>Total</v>
          </cell>
          <cell r="D3254" t="str">
            <v>Wet Pub</v>
          </cell>
          <cell r="E3254" t="str">
            <v>London</v>
          </cell>
          <cell r="F3254" t="str">
            <v>Premium</v>
          </cell>
          <cell r="G3254" t="str">
            <v>Other Specialities</v>
          </cell>
          <cell r="H3254" t="str">
            <v>25ml</v>
          </cell>
          <cell r="I3254" t="str">
            <v>D: £4 - £4.50</v>
          </cell>
          <cell r="J3254">
            <v>33</v>
          </cell>
          <cell r="K3254">
            <v>80.099999999999994</v>
          </cell>
          <cell r="L3254">
            <v>22.516938951519759</v>
          </cell>
        </row>
        <row r="3255">
          <cell r="B3255" t="str">
            <v>LondonWet PubPremiumOther SpecialitiesB: £3 - £3.50</v>
          </cell>
          <cell r="C3255" t="str">
            <v>Total</v>
          </cell>
          <cell r="D3255" t="str">
            <v>Wet Pub</v>
          </cell>
          <cell r="E3255" t="str">
            <v>London</v>
          </cell>
          <cell r="F3255" t="str">
            <v>Premium</v>
          </cell>
          <cell r="G3255" t="str">
            <v>Other Specialities</v>
          </cell>
          <cell r="H3255" t="str">
            <v>25ml</v>
          </cell>
          <cell r="I3255" t="str">
            <v>B: £3 - £3.50</v>
          </cell>
          <cell r="J3255">
            <v>41</v>
          </cell>
          <cell r="K3255">
            <v>74.69</v>
          </cell>
          <cell r="L3255">
            <v>24.86624355929936</v>
          </cell>
        </row>
        <row r="3256">
          <cell r="B3256" t="str">
            <v>LondonWet PubPremiumOther SpecialitiesC: £3.50 - £4</v>
          </cell>
          <cell r="C3256" t="str">
            <v>Total</v>
          </cell>
          <cell r="D3256" t="str">
            <v>Wet Pub</v>
          </cell>
          <cell r="E3256" t="str">
            <v>London</v>
          </cell>
          <cell r="F3256" t="str">
            <v>Premium</v>
          </cell>
          <cell r="G3256" t="str">
            <v>Other Specialities</v>
          </cell>
          <cell r="H3256" t="str">
            <v>25ml</v>
          </cell>
          <cell r="I3256" t="str">
            <v>C: £3.50 - £4</v>
          </cell>
          <cell r="J3256">
            <v>63</v>
          </cell>
          <cell r="K3256">
            <v>100.44</v>
          </cell>
          <cell r="L3256">
            <v>29.0868715776408</v>
          </cell>
        </row>
        <row r="3257">
          <cell r="B3257" t="str">
            <v>LondonWet PubTotalOther SpecialitiesD: £4 - £4.50</v>
          </cell>
          <cell r="C3257" t="str">
            <v>Total</v>
          </cell>
          <cell r="D3257" t="str">
            <v>Wet Pub</v>
          </cell>
          <cell r="E3257" t="str">
            <v>London</v>
          </cell>
          <cell r="F3257" t="str">
            <v>Total</v>
          </cell>
          <cell r="G3257" t="str">
            <v>Other Specialities</v>
          </cell>
          <cell r="H3257" t="str">
            <v>25ml</v>
          </cell>
          <cell r="I3257" t="str">
            <v>D: £4 - £4.50</v>
          </cell>
          <cell r="J3257">
            <v>43</v>
          </cell>
          <cell r="K3257">
            <v>81.28</v>
          </cell>
          <cell r="L3257">
            <v>23.024790556391959</v>
          </cell>
        </row>
        <row r="3258">
          <cell r="B3258" t="str">
            <v>LondonWet PubTotalOther SpecialitiesB: £3 - £3.50</v>
          </cell>
          <cell r="C3258" t="str">
            <v>Total</v>
          </cell>
          <cell r="D3258" t="str">
            <v>Wet Pub</v>
          </cell>
          <cell r="E3258" t="str">
            <v>London</v>
          </cell>
          <cell r="F3258" t="str">
            <v>Total</v>
          </cell>
          <cell r="G3258" t="str">
            <v>Other Specialities</v>
          </cell>
          <cell r="H3258" t="str">
            <v>25ml</v>
          </cell>
          <cell r="I3258" t="str">
            <v>B: £3 - £3.50</v>
          </cell>
          <cell r="J3258">
            <v>50</v>
          </cell>
          <cell r="K3258">
            <v>70.98</v>
          </cell>
          <cell r="L3258">
            <v>24.023684846830601</v>
          </cell>
        </row>
        <row r="3259">
          <cell r="B3259" t="str">
            <v>LondonWet PubTotalOther SpecialitiesC: £3.50 - £4</v>
          </cell>
          <cell r="C3259" t="str">
            <v>Total</v>
          </cell>
          <cell r="D3259" t="str">
            <v>Wet Pub</v>
          </cell>
          <cell r="E3259" t="str">
            <v>London</v>
          </cell>
          <cell r="F3259" t="str">
            <v>Total</v>
          </cell>
          <cell r="G3259" t="str">
            <v>Other Specialities</v>
          </cell>
          <cell r="H3259" t="str">
            <v>25ml</v>
          </cell>
          <cell r="I3259" t="str">
            <v>C: £3.50 - £4</v>
          </cell>
          <cell r="J3259">
            <v>75</v>
          </cell>
          <cell r="K3259">
            <v>95.58</v>
          </cell>
          <cell r="L3259">
            <v>28.165892056267641</v>
          </cell>
        </row>
        <row r="3260">
          <cell r="B3260" t="str">
            <v>North EnglandWet PubMainstreamOther SpecialitiesA: &lt;£3</v>
          </cell>
          <cell r="C3260" t="str">
            <v>Total</v>
          </cell>
          <cell r="D3260" t="str">
            <v>Wet Pub</v>
          </cell>
          <cell r="E3260" t="str">
            <v>North England</v>
          </cell>
          <cell r="F3260" t="str">
            <v>Mainstream</v>
          </cell>
          <cell r="G3260" t="str">
            <v>Other Specialities</v>
          </cell>
          <cell r="H3260" t="str">
            <v>25ml</v>
          </cell>
          <cell r="I3260" t="str">
            <v>A: &lt;£3</v>
          </cell>
          <cell r="J3260">
            <v>45</v>
          </cell>
          <cell r="K3260">
            <v>25.4</v>
          </cell>
          <cell r="L3260">
            <v>11.27126457098648</v>
          </cell>
        </row>
        <row r="3261">
          <cell r="B3261" t="str">
            <v>North EnglandWet PubPremiumOther SpecialitiesC: £3.50 - £4</v>
          </cell>
          <cell r="C3261" t="str">
            <v>Total</v>
          </cell>
          <cell r="D3261" t="str">
            <v>Wet Pub</v>
          </cell>
          <cell r="E3261" t="str">
            <v>North England</v>
          </cell>
          <cell r="F3261" t="str">
            <v>Premium</v>
          </cell>
          <cell r="G3261" t="str">
            <v>Other Specialities</v>
          </cell>
          <cell r="H3261" t="str">
            <v>25ml</v>
          </cell>
          <cell r="I3261" t="str">
            <v>C: £3.50 - £4</v>
          </cell>
          <cell r="J3261">
            <v>33</v>
          </cell>
          <cell r="K3261">
            <v>57.5</v>
          </cell>
          <cell r="L3261">
            <v>18.32234548760648</v>
          </cell>
        </row>
        <row r="3262">
          <cell r="B3262" t="str">
            <v>North EnglandWet PubPremiumOther SpecialitiesB: £3 - £3.50</v>
          </cell>
          <cell r="C3262" t="str">
            <v>Total</v>
          </cell>
          <cell r="D3262" t="str">
            <v>Wet Pub</v>
          </cell>
          <cell r="E3262" t="str">
            <v>North England</v>
          </cell>
          <cell r="F3262" t="str">
            <v>Premium</v>
          </cell>
          <cell r="G3262" t="str">
            <v>Other Specialities</v>
          </cell>
          <cell r="H3262" t="str">
            <v>25ml</v>
          </cell>
          <cell r="I3262" t="str">
            <v>B: £3 - £3.50</v>
          </cell>
          <cell r="J3262">
            <v>41</v>
          </cell>
          <cell r="K3262">
            <v>46.62</v>
          </cell>
          <cell r="L3262">
            <v>16.70932089686784</v>
          </cell>
        </row>
        <row r="3263">
          <cell r="B3263" t="str">
            <v>North EnglandWet PubPremiumOther SpecialitiesA: &lt;£3</v>
          </cell>
          <cell r="C3263" t="str">
            <v>Total</v>
          </cell>
          <cell r="D3263" t="str">
            <v>Wet Pub</v>
          </cell>
          <cell r="E3263" t="str">
            <v>North England</v>
          </cell>
          <cell r="F3263" t="str">
            <v>Premium</v>
          </cell>
          <cell r="G3263" t="str">
            <v>Other Specialities</v>
          </cell>
          <cell r="H3263" t="str">
            <v>25ml</v>
          </cell>
          <cell r="I3263" t="str">
            <v>A: &lt;£3</v>
          </cell>
          <cell r="J3263">
            <v>63</v>
          </cell>
          <cell r="K3263">
            <v>28.88</v>
          </cell>
          <cell r="L3263">
            <v>11.25288497396892</v>
          </cell>
        </row>
        <row r="3264">
          <cell r="B3264" t="str">
            <v>North EnglandWet PubTotalOther SpecialitiesC: £3.50 - £4</v>
          </cell>
          <cell r="C3264" t="str">
            <v>Total</v>
          </cell>
          <cell r="D3264" t="str">
            <v>Wet Pub</v>
          </cell>
          <cell r="E3264" t="str">
            <v>North England</v>
          </cell>
          <cell r="F3264" t="str">
            <v>Total</v>
          </cell>
          <cell r="G3264" t="str">
            <v>Other Specialities</v>
          </cell>
          <cell r="H3264" t="str">
            <v>25ml</v>
          </cell>
          <cell r="I3264" t="str">
            <v>C: £3.50 - £4</v>
          </cell>
          <cell r="J3264">
            <v>49</v>
          </cell>
          <cell r="K3264">
            <v>57.98</v>
          </cell>
          <cell r="L3264">
            <v>18.698533951533879</v>
          </cell>
        </row>
        <row r="3265">
          <cell r="B3265" t="str">
            <v>North EnglandWet PubTotalOther SpecialitiesB: £3 - £3.50</v>
          </cell>
          <cell r="C3265" t="str">
            <v>Total</v>
          </cell>
          <cell r="D3265" t="str">
            <v>Wet Pub</v>
          </cell>
          <cell r="E3265" t="str">
            <v>North England</v>
          </cell>
          <cell r="F3265" t="str">
            <v>Total</v>
          </cell>
          <cell r="G3265" t="str">
            <v>Other Specialities</v>
          </cell>
          <cell r="H3265" t="str">
            <v>25ml</v>
          </cell>
          <cell r="I3265" t="str">
            <v>B: £3 - £3.50</v>
          </cell>
          <cell r="J3265">
            <v>67</v>
          </cell>
          <cell r="K3265">
            <v>44.36</v>
          </cell>
          <cell r="L3265">
            <v>16.120610542079682</v>
          </cell>
        </row>
        <row r="3266">
          <cell r="B3266" t="str">
            <v>North EnglandWet PubTotalOther SpecialitiesA: &lt;£3</v>
          </cell>
          <cell r="C3266" t="str">
            <v>Total</v>
          </cell>
          <cell r="D3266" t="str">
            <v>Wet Pub</v>
          </cell>
          <cell r="E3266" t="str">
            <v>North England</v>
          </cell>
          <cell r="F3266" t="str">
            <v>Total</v>
          </cell>
          <cell r="G3266" t="str">
            <v>Other Specialities</v>
          </cell>
          <cell r="H3266" t="str">
            <v>25ml</v>
          </cell>
          <cell r="I3266" t="str">
            <v>A: &lt;£3</v>
          </cell>
          <cell r="J3266">
            <v>108</v>
          </cell>
          <cell r="K3266">
            <v>27.43</v>
          </cell>
          <cell r="L3266">
            <v>11.26054313939288</v>
          </cell>
        </row>
        <row r="3267">
          <cell r="B3267" t="str">
            <v>South EnglandWet PubPremiumOther SpecialitiesA: &lt;£3</v>
          </cell>
          <cell r="C3267" t="str">
            <v>Total</v>
          </cell>
          <cell r="D3267" t="str">
            <v>Wet Pub</v>
          </cell>
          <cell r="E3267" t="str">
            <v>South England</v>
          </cell>
          <cell r="F3267" t="str">
            <v>Premium</v>
          </cell>
          <cell r="G3267" t="str">
            <v>Other Specialities</v>
          </cell>
          <cell r="H3267" t="str">
            <v>25ml</v>
          </cell>
          <cell r="I3267" t="str">
            <v>A: &lt;£3</v>
          </cell>
          <cell r="J3267">
            <v>42</v>
          </cell>
          <cell r="K3267">
            <v>31.96</v>
          </cell>
          <cell r="L3267">
            <v>11.631260793980321</v>
          </cell>
        </row>
        <row r="3268">
          <cell r="B3268" t="str">
            <v>South EnglandWet PubPremiumOther SpecialitiesC: £3.50 - £4</v>
          </cell>
          <cell r="C3268" t="str">
            <v>Total</v>
          </cell>
          <cell r="D3268" t="str">
            <v>Wet Pub</v>
          </cell>
          <cell r="E3268" t="str">
            <v>South England</v>
          </cell>
          <cell r="F3268" t="str">
            <v>Premium</v>
          </cell>
          <cell r="G3268" t="str">
            <v>Other Specialities</v>
          </cell>
          <cell r="H3268" t="str">
            <v>25ml</v>
          </cell>
          <cell r="I3268" t="str">
            <v>C: £3.50 - £4</v>
          </cell>
          <cell r="J3268">
            <v>50</v>
          </cell>
          <cell r="K3268">
            <v>65.55</v>
          </cell>
          <cell r="L3268">
            <v>19.619462551789958</v>
          </cell>
        </row>
        <row r="3269">
          <cell r="B3269" t="str">
            <v>South EnglandWet PubPremiumOther SpecialitiesB: £3 - £3.50</v>
          </cell>
          <cell r="C3269" t="str">
            <v>Total</v>
          </cell>
          <cell r="D3269" t="str">
            <v>Wet Pub</v>
          </cell>
          <cell r="E3269" t="str">
            <v>South England</v>
          </cell>
          <cell r="F3269" t="str">
            <v>Premium</v>
          </cell>
          <cell r="G3269" t="str">
            <v>Other Specialities</v>
          </cell>
          <cell r="H3269" t="str">
            <v>25ml</v>
          </cell>
          <cell r="I3269" t="str">
            <v>B: £3 - £3.50</v>
          </cell>
          <cell r="J3269">
            <v>52</v>
          </cell>
          <cell r="K3269">
            <v>47.67</v>
          </cell>
          <cell r="L3269">
            <v>15.979008308107041</v>
          </cell>
        </row>
        <row r="3270">
          <cell r="B3270" t="str">
            <v>South EnglandWet PubTotalOther SpecialitiesD: £4 - £4.50</v>
          </cell>
          <cell r="C3270" t="str">
            <v>Total</v>
          </cell>
          <cell r="D3270" t="str">
            <v>Wet Pub</v>
          </cell>
          <cell r="E3270" t="str">
            <v>South England</v>
          </cell>
          <cell r="F3270" t="str">
            <v>Total</v>
          </cell>
          <cell r="G3270" t="str">
            <v>Other Specialities</v>
          </cell>
          <cell r="H3270" t="str">
            <v>25ml</v>
          </cell>
          <cell r="I3270" t="str">
            <v>D: £4 - £4.50</v>
          </cell>
          <cell r="J3270">
            <v>31</v>
          </cell>
          <cell r="K3270">
            <v>47.55</v>
          </cell>
          <cell r="L3270">
            <v>14.771795186006479</v>
          </cell>
        </row>
        <row r="3271">
          <cell r="B3271" t="str">
            <v>South EnglandWet PubTotalOther SpecialitiesA: &lt;£3</v>
          </cell>
          <cell r="C3271" t="str">
            <v>Total</v>
          </cell>
          <cell r="D3271" t="str">
            <v>Wet Pub</v>
          </cell>
          <cell r="E3271" t="str">
            <v>South England</v>
          </cell>
          <cell r="F3271" t="str">
            <v>Total</v>
          </cell>
          <cell r="G3271" t="str">
            <v>Other Specialities</v>
          </cell>
          <cell r="H3271" t="str">
            <v>25ml</v>
          </cell>
          <cell r="I3271" t="str">
            <v>A: &lt;£3</v>
          </cell>
          <cell r="J3271">
            <v>51</v>
          </cell>
          <cell r="K3271">
            <v>32.93</v>
          </cell>
          <cell r="L3271">
            <v>12.609806592030479</v>
          </cell>
        </row>
        <row r="3272">
          <cell r="B3272" t="str">
            <v>South EnglandWet PubTotalOther SpecialitiesC: £3.50 - £4</v>
          </cell>
          <cell r="C3272" t="str">
            <v>Total</v>
          </cell>
          <cell r="D3272" t="str">
            <v>Wet Pub</v>
          </cell>
          <cell r="E3272" t="str">
            <v>South England</v>
          </cell>
          <cell r="F3272" t="str">
            <v>Total</v>
          </cell>
          <cell r="G3272" t="str">
            <v>Other Specialities</v>
          </cell>
          <cell r="H3272" t="str">
            <v>25ml</v>
          </cell>
          <cell r="I3272" t="str">
            <v>C: £3.50 - £4</v>
          </cell>
          <cell r="J3272">
            <v>61</v>
          </cell>
          <cell r="K3272">
            <v>75.53</v>
          </cell>
          <cell r="L3272">
            <v>23.650954753259398</v>
          </cell>
        </row>
        <row r="3273">
          <cell r="B3273" t="str">
            <v>South EnglandWet PubTotalOther SpecialitiesB: £3 - £3.50</v>
          </cell>
          <cell r="C3273" t="str">
            <v>Total</v>
          </cell>
          <cell r="D3273" t="str">
            <v>Wet Pub</v>
          </cell>
          <cell r="E3273" t="str">
            <v>South England</v>
          </cell>
          <cell r="F3273" t="str">
            <v>Total</v>
          </cell>
          <cell r="G3273" t="str">
            <v>Other Specialities</v>
          </cell>
          <cell r="H3273" t="str">
            <v>25ml</v>
          </cell>
          <cell r="I3273" t="str">
            <v>B: £3 - £3.50</v>
          </cell>
          <cell r="J3273">
            <v>71</v>
          </cell>
          <cell r="K3273">
            <v>50.32</v>
          </cell>
          <cell r="L3273">
            <v>17.416283498701599</v>
          </cell>
        </row>
        <row r="3274">
          <cell r="B3274" t="str">
            <v>GBBarPremiumPackaged AleE: £4.50 - £5</v>
          </cell>
          <cell r="C3274" t="str">
            <v>Total</v>
          </cell>
          <cell r="D3274" t="str">
            <v>Bar</v>
          </cell>
          <cell r="E3274" t="str">
            <v>GB</v>
          </cell>
          <cell r="F3274" t="str">
            <v>Premium</v>
          </cell>
          <cell r="G3274" t="str">
            <v>Packaged Ale</v>
          </cell>
          <cell r="H3274" t="str">
            <v>330ml</v>
          </cell>
          <cell r="I3274" t="str">
            <v>E: £4.50 - £5</v>
          </cell>
          <cell r="J3274">
            <v>33</v>
          </cell>
          <cell r="K3274">
            <v>32.5</v>
          </cell>
          <cell r="L3274">
            <v>6.9675042950181814</v>
          </cell>
        </row>
        <row r="3275">
          <cell r="B3275" t="str">
            <v>GBBarPremiumPackaged AleG: £5.50 - £6</v>
          </cell>
          <cell r="C3275" t="str">
            <v>Total</v>
          </cell>
          <cell r="D3275" t="str">
            <v>Bar</v>
          </cell>
          <cell r="E3275" t="str">
            <v>GB</v>
          </cell>
          <cell r="F3275" t="str">
            <v>Premium</v>
          </cell>
          <cell r="G3275" t="str">
            <v>Packaged Ale</v>
          </cell>
          <cell r="H3275" t="str">
            <v>330ml</v>
          </cell>
          <cell r="I3275" t="str">
            <v>G: £5.50 - £6</v>
          </cell>
          <cell r="J3275">
            <v>53</v>
          </cell>
          <cell r="K3275">
            <v>55.08</v>
          </cell>
          <cell r="L3275">
            <v>9.9225184101416062</v>
          </cell>
        </row>
        <row r="3276">
          <cell r="B3276" t="str">
            <v>GBBarPremiumPackaged AleF: £5 - £5.50</v>
          </cell>
          <cell r="C3276" t="str">
            <v>Total</v>
          </cell>
          <cell r="D3276" t="str">
            <v>Bar</v>
          </cell>
          <cell r="E3276" t="str">
            <v>GB</v>
          </cell>
          <cell r="F3276" t="str">
            <v>Premium</v>
          </cell>
          <cell r="G3276" t="str">
            <v>Packaged Ale</v>
          </cell>
          <cell r="H3276" t="str">
            <v>330ml</v>
          </cell>
          <cell r="I3276" t="str">
            <v>F: £5 - £5.50</v>
          </cell>
          <cell r="J3276">
            <v>89</v>
          </cell>
          <cell r="K3276">
            <v>47.03</v>
          </cell>
          <cell r="L3276">
            <v>9.4928858551664863</v>
          </cell>
        </row>
        <row r="3277">
          <cell r="B3277" t="str">
            <v>GBBarTotalPackaged AleE: £4.50 - £5</v>
          </cell>
          <cell r="C3277" t="str">
            <v>Total</v>
          </cell>
          <cell r="D3277" t="str">
            <v>Bar</v>
          </cell>
          <cell r="E3277" t="str">
            <v>GB</v>
          </cell>
          <cell r="F3277" t="str">
            <v>Total</v>
          </cell>
          <cell r="G3277" t="str">
            <v>Packaged Ale</v>
          </cell>
          <cell r="H3277" t="str">
            <v>330ml</v>
          </cell>
          <cell r="I3277" t="str">
            <v>E: £4.50 - £5</v>
          </cell>
          <cell r="J3277">
            <v>45</v>
          </cell>
          <cell r="K3277">
            <v>35.450000000000003</v>
          </cell>
          <cell r="L3277">
            <v>7.847083064133515</v>
          </cell>
        </row>
        <row r="3278">
          <cell r="B3278" t="str">
            <v>GBBarTotalPackaged AleG: £5.50 - £6</v>
          </cell>
          <cell r="C3278" t="str">
            <v>Total</v>
          </cell>
          <cell r="D3278" t="str">
            <v>Bar</v>
          </cell>
          <cell r="E3278" t="str">
            <v>GB</v>
          </cell>
          <cell r="F3278" t="str">
            <v>Total</v>
          </cell>
          <cell r="G3278" t="str">
            <v>Packaged Ale</v>
          </cell>
          <cell r="H3278" t="str">
            <v>330ml</v>
          </cell>
          <cell r="I3278" t="str">
            <v>G: £5.50 - £6</v>
          </cell>
          <cell r="J3278">
            <v>58</v>
          </cell>
          <cell r="K3278">
            <v>58.98</v>
          </cell>
          <cell r="L3278">
            <v>10.630295405315605</v>
          </cell>
        </row>
        <row r="3279">
          <cell r="B3279" t="str">
            <v>GBBarTotalPackaged AleF: £5 - £5.50</v>
          </cell>
          <cell r="C3279" t="str">
            <v>Total</v>
          </cell>
          <cell r="D3279" t="str">
            <v>Bar</v>
          </cell>
          <cell r="E3279" t="str">
            <v>GB</v>
          </cell>
          <cell r="F3279" t="str">
            <v>Total</v>
          </cell>
          <cell r="G3279" t="str">
            <v>Packaged Ale</v>
          </cell>
          <cell r="H3279" t="str">
            <v>330ml</v>
          </cell>
          <cell r="I3279" t="str">
            <v>F: £5 - £5.50</v>
          </cell>
          <cell r="J3279">
            <v>104</v>
          </cell>
          <cell r="K3279">
            <v>47.97</v>
          </cell>
          <cell r="L3279">
            <v>9.6640485214527274</v>
          </cell>
        </row>
        <row r="3280">
          <cell r="B3280" t="str">
            <v>LondonBarPremiumPackaged AleF: £5 - £5.50</v>
          </cell>
          <cell r="C3280" t="str">
            <v>Total</v>
          </cell>
          <cell r="D3280" t="str">
            <v>Bar</v>
          </cell>
          <cell r="E3280" t="str">
            <v>London</v>
          </cell>
          <cell r="F3280" t="str">
            <v>Premium</v>
          </cell>
          <cell r="G3280" t="str">
            <v>Packaged Ale</v>
          </cell>
          <cell r="H3280" t="str">
            <v>330ml</v>
          </cell>
          <cell r="I3280" t="str">
            <v>F: £5 - £5.50</v>
          </cell>
          <cell r="J3280">
            <v>44</v>
          </cell>
          <cell r="K3280">
            <v>52.16</v>
          </cell>
          <cell r="L3280">
            <v>10.293816458094151</v>
          </cell>
        </row>
        <row r="3281">
          <cell r="B3281" t="str">
            <v>LondonBarPremiumPackaged AleG: £5.50 - £6</v>
          </cell>
          <cell r="C3281" t="str">
            <v>Total</v>
          </cell>
          <cell r="D3281" t="str">
            <v>Bar</v>
          </cell>
          <cell r="E3281" t="str">
            <v>London</v>
          </cell>
          <cell r="F3281" t="str">
            <v>Premium</v>
          </cell>
          <cell r="G3281" t="str">
            <v>Packaged Ale</v>
          </cell>
          <cell r="H3281" t="str">
            <v>330ml</v>
          </cell>
          <cell r="I3281" t="str">
            <v>G: £5.50 - £6</v>
          </cell>
          <cell r="J3281">
            <v>44</v>
          </cell>
          <cell r="K3281">
            <v>52.81</v>
          </cell>
          <cell r="L3281">
            <v>9.3706698659282424</v>
          </cell>
        </row>
        <row r="3282">
          <cell r="B3282" t="str">
            <v>LondonBarTotalPackaged AleF: £5 - £5.50</v>
          </cell>
          <cell r="C3282" t="str">
            <v>Total</v>
          </cell>
          <cell r="D3282" t="str">
            <v>Bar</v>
          </cell>
          <cell r="E3282" t="str">
            <v>London</v>
          </cell>
          <cell r="F3282" t="str">
            <v>Total</v>
          </cell>
          <cell r="G3282" t="str">
            <v>Packaged Ale</v>
          </cell>
          <cell r="H3282" t="str">
            <v>330ml</v>
          </cell>
          <cell r="I3282" t="str">
            <v>F: £5 - £5.50</v>
          </cell>
          <cell r="J3282">
            <v>47</v>
          </cell>
          <cell r="K3282">
            <v>51.65</v>
          </cell>
          <cell r="L3282">
            <v>10.188144511199303</v>
          </cell>
        </row>
        <row r="3283">
          <cell r="B3283" t="str">
            <v>LondonBarTotalPackaged AleG: £5.50 - £6</v>
          </cell>
          <cell r="C3283" t="str">
            <v>Total</v>
          </cell>
          <cell r="D3283" t="str">
            <v>Bar</v>
          </cell>
          <cell r="E3283" t="str">
            <v>London</v>
          </cell>
          <cell r="F3283" t="str">
            <v>Total</v>
          </cell>
          <cell r="G3283" t="str">
            <v>Packaged Ale</v>
          </cell>
          <cell r="H3283" t="str">
            <v>330ml</v>
          </cell>
          <cell r="I3283" t="str">
            <v>G: £5.50 - £6</v>
          </cell>
          <cell r="J3283">
            <v>49</v>
          </cell>
          <cell r="K3283">
            <v>57.66</v>
          </cell>
          <cell r="L3283">
            <v>10.264757793298848</v>
          </cell>
        </row>
        <row r="3284">
          <cell r="B3284" t="str">
            <v>GBDrinkingPremiumPackaged AleA: &lt;£3</v>
          </cell>
          <cell r="C3284" t="str">
            <v>Total</v>
          </cell>
          <cell r="D3284" t="str">
            <v>Drinking</v>
          </cell>
          <cell r="E3284" t="str">
            <v>GB</v>
          </cell>
          <cell r="F3284" t="str">
            <v>Premium</v>
          </cell>
          <cell r="G3284" t="str">
            <v>Packaged Ale</v>
          </cell>
          <cell r="H3284" t="str">
            <v>330ml</v>
          </cell>
          <cell r="I3284" t="str">
            <v>A: &lt;£3</v>
          </cell>
          <cell r="J3284">
            <v>30</v>
          </cell>
          <cell r="K3284">
            <v>38.67</v>
          </cell>
          <cell r="L3284">
            <v>14.225428156121364</v>
          </cell>
        </row>
        <row r="3285">
          <cell r="B3285" t="str">
            <v>GBDrinkingPremiumPackaged AleE: £4.50 - £5</v>
          </cell>
          <cell r="C3285" t="str">
            <v>Total</v>
          </cell>
          <cell r="D3285" t="str">
            <v>Drinking</v>
          </cell>
          <cell r="E3285" t="str">
            <v>GB</v>
          </cell>
          <cell r="F3285" t="str">
            <v>Premium</v>
          </cell>
          <cell r="G3285" t="str">
            <v>Packaged Ale</v>
          </cell>
          <cell r="H3285" t="str">
            <v>330ml</v>
          </cell>
          <cell r="I3285" t="str">
            <v>E: £4.50 - £5</v>
          </cell>
          <cell r="J3285">
            <v>42</v>
          </cell>
          <cell r="K3285">
            <v>32.549999999999997</v>
          </cell>
          <cell r="L3285">
            <v>7.0227429826041812</v>
          </cell>
        </row>
        <row r="3286">
          <cell r="B3286" t="str">
            <v>GBDrinkingPremiumPackaged AleG: £5.50 - £6</v>
          </cell>
          <cell r="C3286" t="str">
            <v>Total</v>
          </cell>
          <cell r="D3286" t="str">
            <v>Drinking</v>
          </cell>
          <cell r="E3286" t="str">
            <v>GB</v>
          </cell>
          <cell r="F3286" t="str">
            <v>Premium</v>
          </cell>
          <cell r="G3286" t="str">
            <v>Packaged Ale</v>
          </cell>
          <cell r="H3286" t="str">
            <v>330ml</v>
          </cell>
          <cell r="I3286" t="str">
            <v>G: £5.50 - £6</v>
          </cell>
          <cell r="J3286">
            <v>94</v>
          </cell>
          <cell r="K3286">
            <v>49.28</v>
          </cell>
          <cell r="L3286">
            <v>8.8327266918809997</v>
          </cell>
        </row>
        <row r="3287">
          <cell r="B3287" t="str">
            <v>GBDrinkingPremiumPackaged AleF: £5 - £5.50</v>
          </cell>
          <cell r="C3287" t="str">
            <v>Total</v>
          </cell>
          <cell r="D3287" t="str">
            <v>Drinking</v>
          </cell>
          <cell r="E3287" t="str">
            <v>GB</v>
          </cell>
          <cell r="F3287" t="str">
            <v>Premium</v>
          </cell>
          <cell r="G3287" t="str">
            <v>Packaged Ale</v>
          </cell>
          <cell r="H3287" t="str">
            <v>330ml</v>
          </cell>
          <cell r="I3287" t="str">
            <v>F: £5 - £5.50</v>
          </cell>
          <cell r="J3287">
            <v>103</v>
          </cell>
          <cell r="K3287">
            <v>46.54</v>
          </cell>
          <cell r="L3287">
            <v>9.3442076139203039</v>
          </cell>
        </row>
        <row r="3288">
          <cell r="B3288" t="str">
            <v>GBDrinkingTotalPackaged AleD: £4 - £4.50</v>
          </cell>
          <cell r="C3288" t="str">
            <v>Total</v>
          </cell>
          <cell r="D3288" t="str">
            <v>Drinking</v>
          </cell>
          <cell r="E3288" t="str">
            <v>GB</v>
          </cell>
          <cell r="F3288" t="str">
            <v>Total</v>
          </cell>
          <cell r="G3288" t="str">
            <v>Packaged Ale</v>
          </cell>
          <cell r="H3288" t="str">
            <v>330ml</v>
          </cell>
          <cell r="I3288" t="str">
            <v>D: £4 - £4.50</v>
          </cell>
          <cell r="J3288">
            <v>33</v>
          </cell>
          <cell r="K3288">
            <v>35.020000000000003</v>
          </cell>
          <cell r="L3288">
            <v>8.9955113507907267</v>
          </cell>
        </row>
        <row r="3289">
          <cell r="B3289" t="str">
            <v>GBDrinkingTotalPackaged AleA: &lt;£3</v>
          </cell>
          <cell r="C3289" t="str">
            <v>Total</v>
          </cell>
          <cell r="D3289" t="str">
            <v>Drinking</v>
          </cell>
          <cell r="E3289" t="str">
            <v>GB</v>
          </cell>
          <cell r="F3289" t="str">
            <v>Total</v>
          </cell>
          <cell r="G3289" t="str">
            <v>Packaged Ale</v>
          </cell>
          <cell r="H3289" t="str">
            <v>330ml</v>
          </cell>
          <cell r="I3289" t="str">
            <v>A: &lt;£3</v>
          </cell>
          <cell r="J3289">
            <v>34</v>
          </cell>
          <cell r="K3289">
            <v>38.020000000000003</v>
          </cell>
          <cell r="L3289">
            <v>13.980032724928272</v>
          </cell>
        </row>
        <row r="3290">
          <cell r="B3290" t="str">
            <v>GBDrinkingTotalPackaged AleE: £4.50 - £5</v>
          </cell>
          <cell r="C3290" t="str">
            <v>Total</v>
          </cell>
          <cell r="D3290" t="str">
            <v>Drinking</v>
          </cell>
          <cell r="E3290" t="str">
            <v>GB</v>
          </cell>
          <cell r="F3290" t="str">
            <v>Total</v>
          </cell>
          <cell r="G3290" t="str">
            <v>Packaged Ale</v>
          </cell>
          <cell r="H3290" t="str">
            <v>330ml</v>
          </cell>
          <cell r="I3290" t="str">
            <v>E: £4.50 - £5</v>
          </cell>
          <cell r="J3290">
            <v>56</v>
          </cell>
          <cell r="K3290">
            <v>34.79</v>
          </cell>
          <cell r="L3290">
            <v>7.6966204618612126</v>
          </cell>
        </row>
        <row r="3291">
          <cell r="B3291" t="str">
            <v>GBDrinkingTotalPackaged AleG: £5.50 - £6</v>
          </cell>
          <cell r="C3291" t="str">
            <v>Total</v>
          </cell>
          <cell r="D3291" t="str">
            <v>Drinking</v>
          </cell>
          <cell r="E3291" t="str">
            <v>GB</v>
          </cell>
          <cell r="F3291" t="str">
            <v>Total</v>
          </cell>
          <cell r="G3291" t="str">
            <v>Packaged Ale</v>
          </cell>
          <cell r="H3291" t="str">
            <v>330ml</v>
          </cell>
          <cell r="I3291" t="str">
            <v>G: £5.50 - £6</v>
          </cell>
          <cell r="J3291">
            <v>102</v>
          </cell>
          <cell r="K3291">
            <v>51.39</v>
          </cell>
          <cell r="L3291">
            <v>9.2283315452696364</v>
          </cell>
        </row>
        <row r="3292">
          <cell r="B3292" t="str">
            <v>GBDrinkingTotalPackaged AleF: £5 - £5.50</v>
          </cell>
          <cell r="C3292" t="str">
            <v>Total</v>
          </cell>
          <cell r="D3292" t="str">
            <v>Drinking</v>
          </cell>
          <cell r="E3292" t="str">
            <v>GB</v>
          </cell>
          <cell r="F3292" t="str">
            <v>Total</v>
          </cell>
          <cell r="G3292" t="str">
            <v>Packaged Ale</v>
          </cell>
          <cell r="H3292" t="str">
            <v>330ml</v>
          </cell>
          <cell r="I3292" t="str">
            <v>F: £5 - £5.50</v>
          </cell>
          <cell r="J3292">
            <v>120</v>
          </cell>
          <cell r="K3292">
            <v>47.07</v>
          </cell>
          <cell r="L3292">
            <v>9.4552646335143642</v>
          </cell>
        </row>
        <row r="3293">
          <cell r="B3293" t="str">
            <v>LondonDrinkingPremiumPackaged AleF: £5 - £5.50</v>
          </cell>
          <cell r="C3293" t="str">
            <v>Total</v>
          </cell>
          <cell r="D3293" t="str">
            <v>Drinking</v>
          </cell>
          <cell r="E3293" t="str">
            <v>London</v>
          </cell>
          <cell r="F3293" t="str">
            <v>Premium</v>
          </cell>
          <cell r="G3293" t="str">
            <v>Packaged Ale</v>
          </cell>
          <cell r="H3293" t="str">
            <v>330ml</v>
          </cell>
          <cell r="I3293" t="str">
            <v>F: £5 - £5.50</v>
          </cell>
          <cell r="J3293">
            <v>53</v>
          </cell>
          <cell r="K3293">
            <v>50.87</v>
          </cell>
          <cell r="L3293">
            <v>9.9981930187492729</v>
          </cell>
        </row>
        <row r="3294">
          <cell r="B3294" t="str">
            <v>LondonDrinkingPremiumPackaged AleG: £5.50 - £6</v>
          </cell>
          <cell r="C3294" t="str">
            <v>Total</v>
          </cell>
          <cell r="D3294" t="str">
            <v>Drinking</v>
          </cell>
          <cell r="E3294" t="str">
            <v>London</v>
          </cell>
          <cell r="F3294" t="str">
            <v>Premium</v>
          </cell>
          <cell r="G3294" t="str">
            <v>Packaged Ale</v>
          </cell>
          <cell r="H3294" t="str">
            <v>330ml</v>
          </cell>
          <cell r="I3294" t="str">
            <v>G: £5.50 - £6</v>
          </cell>
          <cell r="J3294">
            <v>85</v>
          </cell>
          <cell r="K3294">
            <v>47.49</v>
          </cell>
          <cell r="L3294">
            <v>8.4316742047076971</v>
          </cell>
        </row>
        <row r="3295">
          <cell r="B3295" t="str">
            <v>LondonDrinkingTotalPackaged AleF: £5 - £5.50</v>
          </cell>
          <cell r="C3295" t="str">
            <v>Total</v>
          </cell>
          <cell r="D3295" t="str">
            <v>Drinking</v>
          </cell>
          <cell r="E3295" t="str">
            <v>London</v>
          </cell>
          <cell r="F3295" t="str">
            <v>Total</v>
          </cell>
          <cell r="G3295" t="str">
            <v>Packaged Ale</v>
          </cell>
          <cell r="H3295" t="str">
            <v>330ml</v>
          </cell>
          <cell r="I3295" t="str">
            <v>F: £5 - £5.50</v>
          </cell>
          <cell r="J3295">
            <v>56</v>
          </cell>
          <cell r="K3295">
            <v>50.5</v>
          </cell>
          <cell r="L3295">
            <v>9.9253410332846066</v>
          </cell>
        </row>
        <row r="3296">
          <cell r="B3296" t="str">
            <v>LondonDrinkingTotalPackaged AleG: £5.50 - £6</v>
          </cell>
          <cell r="C3296" t="str">
            <v>Total</v>
          </cell>
          <cell r="D3296" t="str">
            <v>Drinking</v>
          </cell>
          <cell r="E3296" t="str">
            <v>London</v>
          </cell>
          <cell r="F3296" t="str">
            <v>Total</v>
          </cell>
          <cell r="G3296" t="str">
            <v>Packaged Ale</v>
          </cell>
          <cell r="H3296" t="str">
            <v>330ml</v>
          </cell>
          <cell r="I3296" t="str">
            <v>G: £5.50 - £6</v>
          </cell>
          <cell r="J3296">
            <v>93</v>
          </cell>
          <cell r="K3296">
            <v>49.96</v>
          </cell>
          <cell r="L3296">
            <v>8.9000625374284255</v>
          </cell>
        </row>
        <row r="3297">
          <cell r="B3297" t="str">
            <v>GBFood PubMainstreamPackaged AleA: &lt;£3</v>
          </cell>
          <cell r="C3297" t="str">
            <v>Total</v>
          </cell>
          <cell r="D3297" t="str">
            <v>Food Pub</v>
          </cell>
          <cell r="E3297" t="str">
            <v>GB</v>
          </cell>
          <cell r="F3297" t="str">
            <v>Mainstream</v>
          </cell>
          <cell r="G3297" t="str">
            <v>Packaged Ale</v>
          </cell>
          <cell r="H3297" t="str">
            <v>330ml</v>
          </cell>
          <cell r="I3297" t="str">
            <v>A: &lt;£3</v>
          </cell>
          <cell r="J3297">
            <v>43</v>
          </cell>
          <cell r="K3297">
            <v>24.46</v>
          </cell>
          <cell r="L3297">
            <v>9.4963567571827276</v>
          </cell>
        </row>
        <row r="3298">
          <cell r="B3298" t="str">
            <v>GBFood PubMainstreamPackaged AleD: £4 - £4.50</v>
          </cell>
          <cell r="C3298" t="str">
            <v>Total</v>
          </cell>
          <cell r="D3298" t="str">
            <v>Food Pub</v>
          </cell>
          <cell r="E3298" t="str">
            <v>GB</v>
          </cell>
          <cell r="F3298" t="str">
            <v>Mainstream</v>
          </cell>
          <cell r="G3298" t="str">
            <v>Packaged Ale</v>
          </cell>
          <cell r="H3298" t="str">
            <v>330ml</v>
          </cell>
          <cell r="I3298" t="str">
            <v>D: £4 - £4.50</v>
          </cell>
          <cell r="J3298">
            <v>61</v>
          </cell>
          <cell r="K3298">
            <v>37.5</v>
          </cell>
          <cell r="L3298">
            <v>8.8603836100888493</v>
          </cell>
        </row>
        <row r="3299">
          <cell r="B3299" t="str">
            <v>GBFood PubTotalPackaged AleE: £4.50 - £5</v>
          </cell>
          <cell r="C3299" t="str">
            <v>Total</v>
          </cell>
          <cell r="D3299" t="str">
            <v>Food Pub</v>
          </cell>
          <cell r="E3299" t="str">
            <v>GB</v>
          </cell>
          <cell r="F3299" t="str">
            <v>Total</v>
          </cell>
          <cell r="G3299" t="str">
            <v>Packaged Ale</v>
          </cell>
          <cell r="H3299" t="str">
            <v>330ml</v>
          </cell>
          <cell r="I3299" t="str">
            <v>E: £4.50 - £5</v>
          </cell>
          <cell r="J3299">
            <v>43</v>
          </cell>
          <cell r="K3299">
            <v>23.09</v>
          </cell>
          <cell r="L3299">
            <v>5.1450433659756358</v>
          </cell>
        </row>
        <row r="3300">
          <cell r="B3300" t="str">
            <v>GBFood PubTotalPackaged AleA: &lt;£3</v>
          </cell>
          <cell r="C3300" t="str">
            <v>Total</v>
          </cell>
          <cell r="D3300" t="str">
            <v>Food Pub</v>
          </cell>
          <cell r="E3300" t="str">
            <v>GB</v>
          </cell>
          <cell r="F3300" t="str">
            <v>Total</v>
          </cell>
          <cell r="G3300" t="str">
            <v>Packaged Ale</v>
          </cell>
          <cell r="H3300" t="str">
            <v>330ml</v>
          </cell>
          <cell r="I3300" t="str">
            <v>A: &lt;£3</v>
          </cell>
          <cell r="J3300">
            <v>55</v>
          </cell>
          <cell r="K3300">
            <v>23.37</v>
          </cell>
          <cell r="L3300">
            <v>8.8016152291605145</v>
          </cell>
        </row>
        <row r="3301">
          <cell r="B3301" t="str">
            <v>GBFood PubTotalPackaged AleD: £4 - £4.50</v>
          </cell>
          <cell r="C3301" t="str">
            <v>Total</v>
          </cell>
          <cell r="D3301" t="str">
            <v>Food Pub</v>
          </cell>
          <cell r="E3301" t="str">
            <v>GB</v>
          </cell>
          <cell r="F3301" t="str">
            <v>Total</v>
          </cell>
          <cell r="G3301" t="str">
            <v>Packaged Ale</v>
          </cell>
          <cell r="H3301" t="str">
            <v>330ml</v>
          </cell>
          <cell r="I3301" t="str">
            <v>D: £4 - £4.50</v>
          </cell>
          <cell r="J3301">
            <v>67</v>
          </cell>
          <cell r="K3301">
            <v>36.24</v>
          </cell>
          <cell r="L3301">
            <v>8.5844444273530307</v>
          </cell>
        </row>
        <row r="3302">
          <cell r="B3302" t="str">
            <v>GBPub/BarsMainstreamPackaged AleE: £4.50 - £5</v>
          </cell>
          <cell r="C3302" t="str">
            <v>Total</v>
          </cell>
          <cell r="D3302" t="str">
            <v>Pub/Bars</v>
          </cell>
          <cell r="E3302" t="str">
            <v>GB</v>
          </cell>
          <cell r="F3302" t="str">
            <v>Mainstream</v>
          </cell>
          <cell r="G3302" t="str">
            <v>Packaged Ale</v>
          </cell>
          <cell r="H3302" t="str">
            <v>330ml</v>
          </cell>
          <cell r="I3302" t="str">
            <v>E: £4.50 - £5</v>
          </cell>
          <cell r="J3302">
            <v>40</v>
          </cell>
          <cell r="K3302">
            <v>28.73</v>
          </cell>
          <cell r="L3302">
            <v>6.4993071332437271</v>
          </cell>
        </row>
        <row r="3303">
          <cell r="B3303" t="str">
            <v>GBPub/BarsMainstreamPackaged AleA: &lt;£3</v>
          </cell>
          <cell r="C3303" t="str">
            <v>Total</v>
          </cell>
          <cell r="D3303" t="str">
            <v>Pub/Bars</v>
          </cell>
          <cell r="E3303" t="str">
            <v>GB</v>
          </cell>
          <cell r="F3303" t="str">
            <v>Mainstream</v>
          </cell>
          <cell r="G3303" t="str">
            <v>Packaged Ale</v>
          </cell>
          <cell r="H3303" t="str">
            <v>330ml</v>
          </cell>
          <cell r="I3303" t="str">
            <v>A: &lt;£3</v>
          </cell>
          <cell r="J3303">
            <v>47</v>
          </cell>
          <cell r="K3303">
            <v>25.2</v>
          </cell>
          <cell r="L3303">
            <v>9.721310819633544</v>
          </cell>
        </row>
        <row r="3304">
          <cell r="B3304" t="str">
            <v>GBPub/BarsMainstreamPackaged AleD: £4 - £4.50</v>
          </cell>
          <cell r="C3304" t="str">
            <v>Total</v>
          </cell>
          <cell r="D3304" t="str">
            <v>Pub/Bars</v>
          </cell>
          <cell r="E3304" t="str">
            <v>GB</v>
          </cell>
          <cell r="F3304" t="str">
            <v>Mainstream</v>
          </cell>
          <cell r="G3304" t="str">
            <v>Packaged Ale</v>
          </cell>
          <cell r="H3304" t="str">
            <v>330ml</v>
          </cell>
          <cell r="I3304" t="str">
            <v>D: £4 - £4.50</v>
          </cell>
          <cell r="J3304">
            <v>78</v>
          </cell>
          <cell r="K3304">
            <v>36.08</v>
          </cell>
          <cell r="L3304">
            <v>8.5914827850805153</v>
          </cell>
        </row>
        <row r="3305">
          <cell r="B3305" t="str">
            <v>GBPub/BarsPremiumPackaged AleA: &lt;£3</v>
          </cell>
          <cell r="C3305" t="str">
            <v>Total</v>
          </cell>
          <cell r="D3305" t="str">
            <v>Pub/Bars</v>
          </cell>
          <cell r="E3305" t="str">
            <v>GB</v>
          </cell>
          <cell r="F3305" t="str">
            <v>Premium</v>
          </cell>
          <cell r="G3305" t="str">
            <v>Packaged Ale</v>
          </cell>
          <cell r="H3305" t="str">
            <v>330ml</v>
          </cell>
          <cell r="I3305" t="str">
            <v>A: &lt;£3</v>
          </cell>
          <cell r="J3305">
            <v>42</v>
          </cell>
          <cell r="K3305">
            <v>33.17</v>
          </cell>
          <cell r="L3305">
            <v>11.964484326871727</v>
          </cell>
        </row>
        <row r="3306">
          <cell r="B3306" t="str">
            <v>GBPub/BarsPremiumPackaged AleE: £4.50 - £5</v>
          </cell>
          <cell r="C3306" t="str">
            <v>Total</v>
          </cell>
          <cell r="D3306" t="str">
            <v>Pub/Bars</v>
          </cell>
          <cell r="E3306" t="str">
            <v>GB</v>
          </cell>
          <cell r="F3306" t="str">
            <v>Premium</v>
          </cell>
          <cell r="G3306" t="str">
            <v>Packaged Ale</v>
          </cell>
          <cell r="H3306" t="str">
            <v>330ml</v>
          </cell>
          <cell r="I3306" t="str">
            <v>E: £4.50 - £5</v>
          </cell>
          <cell r="J3306">
            <v>59</v>
          </cell>
          <cell r="K3306">
            <v>30.36</v>
          </cell>
          <cell r="L3306">
            <v>6.6487343266344245</v>
          </cell>
        </row>
        <row r="3307">
          <cell r="B3307" t="str">
            <v>GBPub/BarsPremiumPackaged AleG: £5.50 - £6</v>
          </cell>
          <cell r="C3307" t="str">
            <v>Total</v>
          </cell>
          <cell r="D3307" t="str">
            <v>Pub/Bars</v>
          </cell>
          <cell r="E3307" t="str">
            <v>GB</v>
          </cell>
          <cell r="F3307" t="str">
            <v>Premium</v>
          </cell>
          <cell r="G3307" t="str">
            <v>Packaged Ale</v>
          </cell>
          <cell r="H3307" t="str">
            <v>330ml</v>
          </cell>
          <cell r="I3307" t="str">
            <v>G: £5.50 - £6</v>
          </cell>
          <cell r="J3307">
            <v>99</v>
          </cell>
          <cell r="K3307">
            <v>49.06</v>
          </cell>
          <cell r="L3307">
            <v>8.7791789019370601</v>
          </cell>
        </row>
        <row r="3308">
          <cell r="B3308" t="str">
            <v>GBPub/BarsPremiumPackaged AleF: £5 - £5.50</v>
          </cell>
          <cell r="C3308" t="str">
            <v>Total</v>
          </cell>
          <cell r="D3308" t="str">
            <v>Pub/Bars</v>
          </cell>
          <cell r="E3308" t="str">
            <v>GB</v>
          </cell>
          <cell r="F3308" t="str">
            <v>Premium</v>
          </cell>
          <cell r="G3308" t="str">
            <v>Packaged Ale</v>
          </cell>
          <cell r="H3308" t="str">
            <v>330ml</v>
          </cell>
          <cell r="I3308" t="str">
            <v>F: £5 - £5.50</v>
          </cell>
          <cell r="J3308">
            <v>109</v>
          </cell>
          <cell r="K3308">
            <v>46.29</v>
          </cell>
          <cell r="L3308">
            <v>9.3081681377146968</v>
          </cell>
        </row>
        <row r="3309">
          <cell r="B3309" t="str">
            <v>GBPub/BarsTotalPackaged AleH: &gt;£6</v>
          </cell>
          <cell r="C3309" t="str">
            <v>Total</v>
          </cell>
          <cell r="D3309" t="str">
            <v>Pub/Bars</v>
          </cell>
          <cell r="E3309" t="str">
            <v>GB</v>
          </cell>
          <cell r="F3309" t="str">
            <v>Total</v>
          </cell>
          <cell r="G3309" t="str">
            <v>Packaged Ale</v>
          </cell>
          <cell r="H3309" t="str">
            <v>330ml</v>
          </cell>
          <cell r="I3309" t="str">
            <v>H: &gt;£6</v>
          </cell>
          <cell r="J3309">
            <v>30</v>
          </cell>
          <cell r="K3309">
            <v>61.2</v>
          </cell>
          <cell r="L3309">
            <v>10.382731110631758</v>
          </cell>
        </row>
        <row r="3310">
          <cell r="B3310" t="str">
            <v>GBPub/BarsTotalPackaged AleC: £3.50 - £4</v>
          </cell>
          <cell r="C3310" t="str">
            <v>Total</v>
          </cell>
          <cell r="D3310" t="str">
            <v>Pub/Bars</v>
          </cell>
          <cell r="E3310" t="str">
            <v>GB</v>
          </cell>
          <cell r="F3310" t="str">
            <v>Total</v>
          </cell>
          <cell r="G3310" t="str">
            <v>Packaged Ale</v>
          </cell>
          <cell r="H3310" t="str">
            <v>330ml</v>
          </cell>
          <cell r="I3310" t="str">
            <v>C: £3.50 - £4</v>
          </cell>
          <cell r="J3310">
            <v>34</v>
          </cell>
          <cell r="K3310">
            <v>24.99</v>
          </cell>
          <cell r="L3310">
            <v>6.909175898997848</v>
          </cell>
        </row>
        <row r="3311">
          <cell r="B3311" t="str">
            <v>GBPub/BarsTotalPackaged AleA: &lt;£3</v>
          </cell>
          <cell r="C3311" t="str">
            <v>Total</v>
          </cell>
          <cell r="D3311" t="str">
            <v>Pub/Bars</v>
          </cell>
          <cell r="E3311" t="str">
            <v>GB</v>
          </cell>
          <cell r="F3311" t="str">
            <v>Total</v>
          </cell>
          <cell r="G3311" t="str">
            <v>Packaged Ale</v>
          </cell>
          <cell r="H3311" t="str">
            <v>330ml</v>
          </cell>
          <cell r="I3311" t="str">
            <v>A: &lt;£3</v>
          </cell>
          <cell r="J3311">
            <v>89</v>
          </cell>
          <cell r="K3311">
            <v>28.96</v>
          </cell>
          <cell r="L3311">
            <v>10.779887081476302</v>
          </cell>
        </row>
        <row r="3312">
          <cell r="B3312" t="str">
            <v>GBPub/BarsTotalPackaged AleE: £4.50 - £5</v>
          </cell>
          <cell r="C3312" t="str">
            <v>Total</v>
          </cell>
          <cell r="D3312" t="str">
            <v>Pub/Bars</v>
          </cell>
          <cell r="E3312" t="str">
            <v>GB</v>
          </cell>
          <cell r="F3312" t="str">
            <v>Total</v>
          </cell>
          <cell r="G3312" t="str">
            <v>Packaged Ale</v>
          </cell>
          <cell r="H3312" t="str">
            <v>330ml</v>
          </cell>
          <cell r="I3312" t="str">
            <v>E: £4.50 - £5</v>
          </cell>
          <cell r="J3312">
            <v>99</v>
          </cell>
          <cell r="K3312">
            <v>29.7</v>
          </cell>
          <cell r="L3312">
            <v>6.5883597030422125</v>
          </cell>
        </row>
        <row r="3313">
          <cell r="B3313" t="str">
            <v>GBPub/BarsTotalPackaged AleD: £4 - £4.50</v>
          </cell>
          <cell r="C3313" t="str">
            <v>Total</v>
          </cell>
          <cell r="D3313" t="str">
            <v>Pub/Bars</v>
          </cell>
          <cell r="E3313" t="str">
            <v>GB</v>
          </cell>
          <cell r="F3313" t="str">
            <v>Total</v>
          </cell>
          <cell r="G3313" t="str">
            <v>Packaged Ale</v>
          </cell>
          <cell r="H3313" t="str">
            <v>330ml</v>
          </cell>
          <cell r="I3313" t="str">
            <v>D: £4 - £4.50</v>
          </cell>
          <cell r="J3313">
            <v>100</v>
          </cell>
          <cell r="K3313">
            <v>35.83</v>
          </cell>
          <cell r="L3313">
            <v>8.7200965120874852</v>
          </cell>
        </row>
        <row r="3314">
          <cell r="B3314" t="str">
            <v>GBPub/BarsTotalPackaged AleG: £5.50 - £6</v>
          </cell>
          <cell r="C3314" t="str">
            <v>Total</v>
          </cell>
          <cell r="D3314" t="str">
            <v>Pub/Bars</v>
          </cell>
          <cell r="E3314" t="str">
            <v>GB</v>
          </cell>
          <cell r="F3314" t="str">
            <v>Total</v>
          </cell>
          <cell r="G3314" t="str">
            <v>Packaged Ale</v>
          </cell>
          <cell r="H3314" t="str">
            <v>330ml</v>
          </cell>
          <cell r="I3314" t="str">
            <v>G: £5.50 - £6</v>
          </cell>
          <cell r="J3314">
            <v>107</v>
          </cell>
          <cell r="K3314">
            <v>51.09</v>
          </cell>
          <cell r="L3314">
            <v>9.1603011203033642</v>
          </cell>
        </row>
        <row r="3315">
          <cell r="B3315" t="str">
            <v>GBPub/BarsTotalPackaged AleF: £5 - £5.50</v>
          </cell>
          <cell r="C3315" t="str">
            <v>Total</v>
          </cell>
          <cell r="D3315" t="str">
            <v>Pub/Bars</v>
          </cell>
          <cell r="E3315" t="str">
            <v>GB</v>
          </cell>
          <cell r="F3315" t="str">
            <v>Total</v>
          </cell>
          <cell r="G3315" t="str">
            <v>Packaged Ale</v>
          </cell>
          <cell r="H3315" t="str">
            <v>330ml</v>
          </cell>
          <cell r="I3315" t="str">
            <v>F: £5 - £5.50</v>
          </cell>
          <cell r="J3315">
            <v>127</v>
          </cell>
          <cell r="K3315">
            <v>46.59</v>
          </cell>
          <cell r="L3315">
            <v>9.3717570334116367</v>
          </cell>
        </row>
        <row r="3316">
          <cell r="B3316" t="str">
            <v>LondonPub/BarsPremiumPackaged AleF: £5 - £5.50</v>
          </cell>
          <cell r="C3316" t="str">
            <v>Total</v>
          </cell>
          <cell r="D3316" t="str">
            <v>Pub/Bars</v>
          </cell>
          <cell r="E3316" t="str">
            <v>London</v>
          </cell>
          <cell r="F3316" t="str">
            <v>Premium</v>
          </cell>
          <cell r="G3316" t="str">
            <v>Packaged Ale</v>
          </cell>
          <cell r="H3316" t="str">
            <v>330ml</v>
          </cell>
          <cell r="I3316" t="str">
            <v>F: £5 - £5.50</v>
          </cell>
          <cell r="J3316">
            <v>57</v>
          </cell>
          <cell r="K3316">
            <v>50.44</v>
          </cell>
          <cell r="L3316">
            <v>9.9243338791957871</v>
          </cell>
        </row>
        <row r="3317">
          <cell r="B3317" t="str">
            <v>LondonPub/BarsPremiumPackaged AleG: £5.50 - £6</v>
          </cell>
          <cell r="C3317" t="str">
            <v>Total</v>
          </cell>
          <cell r="D3317" t="str">
            <v>Pub/Bars</v>
          </cell>
          <cell r="E3317" t="str">
            <v>London</v>
          </cell>
          <cell r="F3317" t="str">
            <v>Premium</v>
          </cell>
          <cell r="G3317" t="str">
            <v>Packaged Ale</v>
          </cell>
          <cell r="H3317" t="str">
            <v>330ml</v>
          </cell>
          <cell r="I3317" t="str">
            <v>G: £5.50 - £6</v>
          </cell>
          <cell r="J3317">
            <v>90</v>
          </cell>
          <cell r="K3317">
            <v>47.34</v>
          </cell>
          <cell r="L3317">
            <v>8.3950523295012118</v>
          </cell>
        </row>
        <row r="3318">
          <cell r="B3318" t="str">
            <v>LondonPub/BarsTotalPackaged AleH: &gt;£6</v>
          </cell>
          <cell r="C3318" t="str">
            <v>Total</v>
          </cell>
          <cell r="D3318" t="str">
            <v>Pub/Bars</v>
          </cell>
          <cell r="E3318" t="str">
            <v>London</v>
          </cell>
          <cell r="F3318" t="str">
            <v>Total</v>
          </cell>
          <cell r="G3318" t="str">
            <v>Packaged Ale</v>
          </cell>
          <cell r="H3318" t="str">
            <v>330ml</v>
          </cell>
          <cell r="I3318" t="str">
            <v>H: &gt;£6</v>
          </cell>
          <cell r="J3318">
            <v>30</v>
          </cell>
          <cell r="K3318">
            <v>61.2</v>
          </cell>
          <cell r="L3318">
            <v>10.382731110631758</v>
          </cell>
        </row>
        <row r="3319">
          <cell r="B3319" t="str">
            <v>LondonPub/BarsTotalPackaged AleF: £5 - £5.50</v>
          </cell>
          <cell r="C3319" t="str">
            <v>Total</v>
          </cell>
          <cell r="D3319" t="str">
            <v>Pub/Bars</v>
          </cell>
          <cell r="E3319" t="str">
            <v>London</v>
          </cell>
          <cell r="F3319" t="str">
            <v>Total</v>
          </cell>
          <cell r="G3319" t="str">
            <v>Packaged Ale</v>
          </cell>
          <cell r="H3319" t="str">
            <v>330ml</v>
          </cell>
          <cell r="I3319" t="str">
            <v>F: £5 - £5.50</v>
          </cell>
          <cell r="J3319">
            <v>60</v>
          </cell>
          <cell r="K3319">
            <v>50.12</v>
          </cell>
          <cell r="L3319">
            <v>9.8600316497397582</v>
          </cell>
        </row>
        <row r="3320">
          <cell r="B3320" t="str">
            <v>LondonPub/BarsTotalPackaged AleG: £5.50 - £6</v>
          </cell>
          <cell r="C3320" t="str">
            <v>Total</v>
          </cell>
          <cell r="D3320" t="str">
            <v>Pub/Bars</v>
          </cell>
          <cell r="E3320" t="str">
            <v>London</v>
          </cell>
          <cell r="F3320" t="str">
            <v>Total</v>
          </cell>
          <cell r="G3320" t="str">
            <v>Packaged Ale</v>
          </cell>
          <cell r="H3320" t="str">
            <v>330ml</v>
          </cell>
          <cell r="I3320" t="str">
            <v>G: £5.50 - £6</v>
          </cell>
          <cell r="J3320">
            <v>98</v>
          </cell>
          <cell r="K3320">
            <v>49.7</v>
          </cell>
          <cell r="L3320">
            <v>8.8425328391408193</v>
          </cell>
        </row>
        <row r="3321">
          <cell r="B3321" t="str">
            <v>North EnglandPub/BarsTotalPackaged AleE: £4.50 - £5</v>
          </cell>
          <cell r="C3321" t="str">
            <v>Total</v>
          </cell>
          <cell r="D3321" t="str">
            <v>Pub/Bars</v>
          </cell>
          <cell r="E3321" t="str">
            <v>North England</v>
          </cell>
          <cell r="F3321" t="str">
            <v>Total</v>
          </cell>
          <cell r="G3321" t="str">
            <v>Packaged Ale</v>
          </cell>
          <cell r="H3321" t="str">
            <v>330ml</v>
          </cell>
          <cell r="I3321" t="str">
            <v>E: £4.50 - £5</v>
          </cell>
          <cell r="J3321">
            <v>30</v>
          </cell>
          <cell r="K3321">
            <v>30.89</v>
          </cell>
          <cell r="L3321">
            <v>6.798729795812303</v>
          </cell>
        </row>
        <row r="3322">
          <cell r="B3322" t="str">
            <v>South EnglandPub/BarsTotalPackaged AleE: £4.50 - £5</v>
          </cell>
          <cell r="C3322" t="str">
            <v>Total</v>
          </cell>
          <cell r="D3322" t="str">
            <v>Pub/Bars</v>
          </cell>
          <cell r="E3322" t="str">
            <v>South England</v>
          </cell>
          <cell r="F3322" t="str">
            <v>Total</v>
          </cell>
          <cell r="G3322" t="str">
            <v>Packaged Ale</v>
          </cell>
          <cell r="H3322" t="str">
            <v>330ml</v>
          </cell>
          <cell r="I3322" t="str">
            <v>E: £4.50 - £5</v>
          </cell>
          <cell r="J3322">
            <v>32</v>
          </cell>
          <cell r="K3322">
            <v>26.44</v>
          </cell>
          <cell r="L3322">
            <v>5.8048974066480605</v>
          </cell>
        </row>
        <row r="3323">
          <cell r="B3323" t="str">
            <v>GBWet PubPremiumPackaged AleG: £5.50 - £6</v>
          </cell>
          <cell r="C3323" t="str">
            <v>Total</v>
          </cell>
          <cell r="D3323" t="str">
            <v>Wet Pub</v>
          </cell>
          <cell r="E3323" t="str">
            <v>GB</v>
          </cell>
          <cell r="F3323" t="str">
            <v>Premium</v>
          </cell>
          <cell r="G3323" t="str">
            <v>Packaged Ale</v>
          </cell>
          <cell r="H3323" t="str">
            <v>330ml</v>
          </cell>
          <cell r="I3323" t="str">
            <v>G: £5.50 - £6</v>
          </cell>
          <cell r="J3323">
            <v>41</v>
          </cell>
          <cell r="K3323">
            <v>41.78</v>
          </cell>
          <cell r="L3323">
            <v>7.4239715438856058</v>
          </cell>
        </row>
        <row r="3324">
          <cell r="B3324" t="str">
            <v>GBWet PubTotalPackaged AleG: £5.50 - £6</v>
          </cell>
          <cell r="C3324" t="str">
            <v>Total</v>
          </cell>
          <cell r="D3324" t="str">
            <v>Wet Pub</v>
          </cell>
          <cell r="E3324" t="str">
            <v>GB</v>
          </cell>
          <cell r="F3324" t="str">
            <v>Total</v>
          </cell>
          <cell r="G3324" t="str">
            <v>Packaged Ale</v>
          </cell>
          <cell r="H3324" t="str">
            <v>330ml</v>
          </cell>
          <cell r="I3324" t="str">
            <v>G: £5.50 - £6</v>
          </cell>
          <cell r="J3324">
            <v>44</v>
          </cell>
          <cell r="K3324">
            <v>41.39</v>
          </cell>
          <cell r="L3324">
            <v>7.3802882752090913</v>
          </cell>
        </row>
        <row r="3325">
          <cell r="B3325" t="str">
            <v>LondonWet PubPremiumPackaged AleG: £5.50 - £6</v>
          </cell>
          <cell r="C3325" t="str">
            <v>Total</v>
          </cell>
          <cell r="D3325" t="str">
            <v>Wet Pub</v>
          </cell>
          <cell r="E3325" t="str">
            <v>London</v>
          </cell>
          <cell r="F3325" t="str">
            <v>Premium</v>
          </cell>
          <cell r="G3325" t="str">
            <v>Packaged Ale</v>
          </cell>
          <cell r="H3325" t="str">
            <v>330ml</v>
          </cell>
          <cell r="I3325" t="str">
            <v>G: £5.50 - £6</v>
          </cell>
          <cell r="J3325">
            <v>41</v>
          </cell>
          <cell r="K3325">
            <v>41.78</v>
          </cell>
          <cell r="L3325">
            <v>7.4239715438856058</v>
          </cell>
        </row>
        <row r="3326">
          <cell r="B3326" t="str">
            <v>LondonWet PubTotalPackaged AleG: £5.50 - £6</v>
          </cell>
          <cell r="C3326" t="str">
            <v>Total</v>
          </cell>
          <cell r="D3326" t="str">
            <v>Wet Pub</v>
          </cell>
          <cell r="E3326" t="str">
            <v>London</v>
          </cell>
          <cell r="F3326" t="str">
            <v>Total</v>
          </cell>
          <cell r="G3326" t="str">
            <v>Packaged Ale</v>
          </cell>
          <cell r="H3326" t="str">
            <v>330ml</v>
          </cell>
          <cell r="I3326" t="str">
            <v>G: £5.50 - £6</v>
          </cell>
          <cell r="J3326">
            <v>44</v>
          </cell>
          <cell r="K3326">
            <v>41.39</v>
          </cell>
          <cell r="L3326">
            <v>7.3802882752090913</v>
          </cell>
        </row>
        <row r="3327">
          <cell r="B3327" t="str">
            <v>Central/WalesBarTotalPackaged Premium LagerC: £3.50 - £4</v>
          </cell>
          <cell r="C3327" t="str">
            <v>Total</v>
          </cell>
          <cell r="D3327" t="str">
            <v>Bar</v>
          </cell>
          <cell r="E3327" t="str">
            <v>Central/Wales</v>
          </cell>
          <cell r="F3327" t="str">
            <v>Total</v>
          </cell>
          <cell r="G3327" t="str">
            <v>Packaged Premium Lager</v>
          </cell>
          <cell r="H3327" t="str">
            <v>330ml</v>
          </cell>
          <cell r="I3327" t="str">
            <v>C: £3.50 - £4</v>
          </cell>
          <cell r="J3327">
            <v>42</v>
          </cell>
          <cell r="K3327">
            <v>221.7</v>
          </cell>
          <cell r="L3327">
            <v>61.774746552467278</v>
          </cell>
        </row>
        <row r="3328">
          <cell r="B3328" t="str">
            <v>GBBarMainstreamPackaged Premium LagerA: &lt;£3</v>
          </cell>
          <cell r="C3328" t="str">
            <v>Total</v>
          </cell>
          <cell r="D3328" t="str">
            <v>Bar</v>
          </cell>
          <cell r="E3328" t="str">
            <v>GB</v>
          </cell>
          <cell r="F3328" t="str">
            <v>Mainstream</v>
          </cell>
          <cell r="G3328" t="str">
            <v>Packaged Premium Lager</v>
          </cell>
          <cell r="H3328" t="str">
            <v>330ml</v>
          </cell>
          <cell r="I3328" t="str">
            <v>A: &lt;£3</v>
          </cell>
          <cell r="J3328">
            <v>38</v>
          </cell>
          <cell r="K3328">
            <v>131.61000000000001</v>
          </cell>
          <cell r="L3328">
            <v>52.604248555022423</v>
          </cell>
        </row>
        <row r="3329">
          <cell r="B3329" t="str">
            <v>GBBarMainstreamPackaged Premium LagerB: £3 - £3.50</v>
          </cell>
          <cell r="C3329" t="str">
            <v>Total</v>
          </cell>
          <cell r="D3329" t="str">
            <v>Bar</v>
          </cell>
          <cell r="E3329" t="str">
            <v>GB</v>
          </cell>
          <cell r="F3329" t="str">
            <v>Mainstream</v>
          </cell>
          <cell r="G3329" t="str">
            <v>Packaged Premium Lager</v>
          </cell>
          <cell r="H3329" t="str">
            <v>330ml</v>
          </cell>
          <cell r="I3329" t="str">
            <v>B: £3 - £3.50</v>
          </cell>
          <cell r="J3329">
            <v>55</v>
          </cell>
          <cell r="K3329">
            <v>199.57</v>
          </cell>
          <cell r="L3329">
            <v>63.176500422938787</v>
          </cell>
        </row>
        <row r="3330">
          <cell r="B3330" t="str">
            <v>GBBarMainstreamPackaged Premium LagerD: £4 - £4.50</v>
          </cell>
          <cell r="C3330" t="str">
            <v>Total</v>
          </cell>
          <cell r="D3330" t="str">
            <v>Bar</v>
          </cell>
          <cell r="E3330" t="str">
            <v>GB</v>
          </cell>
          <cell r="F3330" t="str">
            <v>Mainstream</v>
          </cell>
          <cell r="G3330" t="str">
            <v>Packaged Premium Lager</v>
          </cell>
          <cell r="H3330" t="str">
            <v>330ml</v>
          </cell>
          <cell r="I3330" t="str">
            <v>D: £4 - £4.50</v>
          </cell>
          <cell r="J3330">
            <v>84</v>
          </cell>
          <cell r="K3330">
            <v>428.82</v>
          </cell>
          <cell r="L3330">
            <v>107.37445282029999</v>
          </cell>
        </row>
        <row r="3331">
          <cell r="B3331" t="str">
            <v>GBBarMainstreamPackaged Premium LagerC: £3.50 - £4</v>
          </cell>
          <cell r="C3331" t="str">
            <v>Total</v>
          </cell>
          <cell r="D3331" t="str">
            <v>Bar</v>
          </cell>
          <cell r="E3331" t="str">
            <v>GB</v>
          </cell>
          <cell r="F3331" t="str">
            <v>Mainstream</v>
          </cell>
          <cell r="G3331" t="str">
            <v>Packaged Premium Lager</v>
          </cell>
          <cell r="H3331" t="str">
            <v>330ml</v>
          </cell>
          <cell r="I3331" t="str">
            <v>C: £3.50 - £4</v>
          </cell>
          <cell r="J3331">
            <v>113</v>
          </cell>
          <cell r="K3331">
            <v>282.56</v>
          </cell>
          <cell r="L3331">
            <v>79.528123089263033</v>
          </cell>
        </row>
        <row r="3332">
          <cell r="B3332" t="str">
            <v>GBBarPremiumPackaged Premium LagerB: £3 - £3.50</v>
          </cell>
          <cell r="C3332" t="str">
            <v>Total</v>
          </cell>
          <cell r="D3332" t="str">
            <v>Bar</v>
          </cell>
          <cell r="E3332" t="str">
            <v>GB</v>
          </cell>
          <cell r="F3332" t="str">
            <v>Premium</v>
          </cell>
          <cell r="G3332" t="str">
            <v>Packaged Premium Lager</v>
          </cell>
          <cell r="H3332" t="str">
            <v>330ml</v>
          </cell>
          <cell r="I3332" t="str">
            <v>B: £3 - £3.50</v>
          </cell>
          <cell r="J3332">
            <v>49</v>
          </cell>
          <cell r="K3332">
            <v>184.64</v>
          </cell>
          <cell r="L3332">
            <v>58.077718164188795</v>
          </cell>
        </row>
        <row r="3333">
          <cell r="B3333" t="str">
            <v>GBBarPremiumPackaged Premium LagerC: £3.50 - £4</v>
          </cell>
          <cell r="C3333" t="str">
            <v>Total</v>
          </cell>
          <cell r="D3333" t="str">
            <v>Bar</v>
          </cell>
          <cell r="E3333" t="str">
            <v>GB</v>
          </cell>
          <cell r="F3333" t="str">
            <v>Premium</v>
          </cell>
          <cell r="G3333" t="str">
            <v>Packaged Premium Lager</v>
          </cell>
          <cell r="H3333" t="str">
            <v>330ml</v>
          </cell>
          <cell r="I3333" t="str">
            <v>C: £3.50 - £4</v>
          </cell>
          <cell r="J3333">
            <v>64</v>
          </cell>
          <cell r="K3333">
            <v>173.47</v>
          </cell>
          <cell r="L3333">
            <v>47.706457390648488</v>
          </cell>
        </row>
        <row r="3334">
          <cell r="B3334" t="str">
            <v>GBBarPremiumPackaged Premium LagerE: £4.50 - £5</v>
          </cell>
          <cell r="C3334" t="str">
            <v>Total</v>
          </cell>
          <cell r="D3334" t="str">
            <v>Bar</v>
          </cell>
          <cell r="E3334" t="str">
            <v>GB</v>
          </cell>
          <cell r="F3334" t="str">
            <v>Premium</v>
          </cell>
          <cell r="G3334" t="str">
            <v>Packaged Premium Lager</v>
          </cell>
          <cell r="H3334" t="str">
            <v>330ml</v>
          </cell>
          <cell r="I3334" t="str">
            <v>E: £4.50 - £5</v>
          </cell>
          <cell r="J3334">
            <v>92</v>
          </cell>
          <cell r="K3334">
            <v>224.24</v>
          </cell>
          <cell r="L3334">
            <v>48.763650106607273</v>
          </cell>
        </row>
        <row r="3335">
          <cell r="B3335" t="str">
            <v>GBBarPremiumPackaged Premium LagerF: £5 - £5.50</v>
          </cell>
          <cell r="C3335" t="str">
            <v>Total</v>
          </cell>
          <cell r="D3335" t="str">
            <v>Bar</v>
          </cell>
          <cell r="E3335" t="str">
            <v>GB</v>
          </cell>
          <cell r="F3335" t="str">
            <v>Premium</v>
          </cell>
          <cell r="G3335" t="str">
            <v>Packaged Premium Lager</v>
          </cell>
          <cell r="H3335" t="str">
            <v>330ml</v>
          </cell>
          <cell r="I3335" t="str">
            <v>F: £5 - £5.50</v>
          </cell>
          <cell r="J3335">
            <v>92</v>
          </cell>
          <cell r="K3335">
            <v>292.95999999999998</v>
          </cell>
          <cell r="L3335">
            <v>57.767704148157577</v>
          </cell>
        </row>
        <row r="3336">
          <cell r="B3336" t="str">
            <v>GBBarPremiumPackaged Premium LagerD: £4 - £4.50</v>
          </cell>
          <cell r="C3336" t="str">
            <v>Total</v>
          </cell>
          <cell r="D3336" t="str">
            <v>Bar</v>
          </cell>
          <cell r="E3336" t="str">
            <v>GB</v>
          </cell>
          <cell r="F3336" t="str">
            <v>Premium</v>
          </cell>
          <cell r="G3336" t="str">
            <v>Packaged Premium Lager</v>
          </cell>
          <cell r="H3336" t="str">
            <v>330ml</v>
          </cell>
          <cell r="I3336" t="str">
            <v>D: £4 - £4.50</v>
          </cell>
          <cell r="J3336">
            <v>110</v>
          </cell>
          <cell r="K3336">
            <v>279.39</v>
          </cell>
          <cell r="L3336">
            <v>67.628771311498795</v>
          </cell>
        </row>
        <row r="3337">
          <cell r="B3337" t="str">
            <v>GBBarTotalPackaged Premium LagerA: &lt;£3</v>
          </cell>
          <cell r="C3337" t="str">
            <v>Total</v>
          </cell>
          <cell r="D3337" t="str">
            <v>Bar</v>
          </cell>
          <cell r="E3337" t="str">
            <v>GB</v>
          </cell>
          <cell r="F3337" t="str">
            <v>Total</v>
          </cell>
          <cell r="G3337" t="str">
            <v>Packaged Premium Lager</v>
          </cell>
          <cell r="H3337" t="str">
            <v>330ml</v>
          </cell>
          <cell r="I3337" t="str">
            <v>A: &lt;£3</v>
          </cell>
          <cell r="J3337">
            <v>61</v>
          </cell>
          <cell r="K3337">
            <v>175.08</v>
          </cell>
          <cell r="L3337">
            <v>68.784497641006666</v>
          </cell>
        </row>
        <row r="3338">
          <cell r="B3338" t="str">
            <v>GBBarTotalPackaged Premium LagerB: £3 - £3.50</v>
          </cell>
          <cell r="C3338" t="str">
            <v>Total</v>
          </cell>
          <cell r="D3338" t="str">
            <v>Bar</v>
          </cell>
          <cell r="E3338" t="str">
            <v>GB</v>
          </cell>
          <cell r="F3338" t="str">
            <v>Total</v>
          </cell>
          <cell r="G3338" t="str">
            <v>Packaged Premium Lager</v>
          </cell>
          <cell r="H3338" t="str">
            <v>330ml</v>
          </cell>
          <cell r="I3338" t="str">
            <v>B: £3 - £3.50</v>
          </cell>
          <cell r="J3338">
            <v>104</v>
          </cell>
          <cell r="K3338">
            <v>192.53</v>
          </cell>
          <cell r="L3338">
            <v>60.774189551027874</v>
          </cell>
        </row>
        <row r="3339">
          <cell r="B3339" t="str">
            <v>GBBarTotalPackaged Premium LagerF: £5 - £5.50</v>
          </cell>
          <cell r="C3339" t="str">
            <v>Total</v>
          </cell>
          <cell r="D3339" t="str">
            <v>Bar</v>
          </cell>
          <cell r="E3339" t="str">
            <v>GB</v>
          </cell>
          <cell r="F3339" t="str">
            <v>Total</v>
          </cell>
          <cell r="G3339" t="str">
            <v>Packaged Premium Lager</v>
          </cell>
          <cell r="H3339" t="str">
            <v>330ml</v>
          </cell>
          <cell r="I3339" t="str">
            <v>F: £5 - £5.50</v>
          </cell>
          <cell r="J3339">
            <v>104</v>
          </cell>
          <cell r="K3339">
            <v>302.77999999999997</v>
          </cell>
          <cell r="L3339">
            <v>59.675953874121817</v>
          </cell>
        </row>
        <row r="3340">
          <cell r="B3340" t="str">
            <v>GBBarTotalPackaged Premium LagerE: £4.50 - £5</v>
          </cell>
          <cell r="C3340" t="str">
            <v>Total</v>
          </cell>
          <cell r="D3340" t="str">
            <v>Bar</v>
          </cell>
          <cell r="E3340" t="str">
            <v>GB</v>
          </cell>
          <cell r="F3340" t="str">
            <v>Total</v>
          </cell>
          <cell r="G3340" t="str">
            <v>Packaged Premium Lager</v>
          </cell>
          <cell r="H3340" t="str">
            <v>330ml</v>
          </cell>
          <cell r="I3340" t="str">
            <v>E: £4.50 - £5</v>
          </cell>
          <cell r="J3340">
            <v>116</v>
          </cell>
          <cell r="K3340">
            <v>271.5</v>
          </cell>
          <cell r="L3340">
            <v>59.593122345504241</v>
          </cell>
        </row>
        <row r="3341">
          <cell r="B3341" t="str">
            <v>GBBarTotalPackaged Premium LagerC: £3.50 - £4</v>
          </cell>
          <cell r="C3341" t="str">
            <v>Total</v>
          </cell>
          <cell r="D3341" t="str">
            <v>Bar</v>
          </cell>
          <cell r="E3341" t="str">
            <v>GB</v>
          </cell>
          <cell r="F3341" t="str">
            <v>Total</v>
          </cell>
          <cell r="G3341" t="str">
            <v>Packaged Premium Lager</v>
          </cell>
          <cell r="H3341" t="str">
            <v>330ml</v>
          </cell>
          <cell r="I3341" t="str">
            <v>C: £3.50 - £4</v>
          </cell>
          <cell r="J3341">
            <v>177</v>
          </cell>
          <cell r="K3341">
            <v>243.11</v>
          </cell>
          <cell r="L3341">
            <v>68.021984079594546</v>
          </cell>
        </row>
        <row r="3342">
          <cell r="B3342" t="str">
            <v>GBBarTotalPackaged Premium LagerD: £4 - £4.50</v>
          </cell>
          <cell r="C3342" t="str">
            <v>Total</v>
          </cell>
          <cell r="D3342" t="str">
            <v>Bar</v>
          </cell>
          <cell r="E3342" t="str">
            <v>GB</v>
          </cell>
          <cell r="F3342" t="str">
            <v>Total</v>
          </cell>
          <cell r="G3342" t="str">
            <v>Packaged Premium Lager</v>
          </cell>
          <cell r="H3342" t="str">
            <v>330ml</v>
          </cell>
          <cell r="I3342" t="str">
            <v>D: £4 - £4.50</v>
          </cell>
          <cell r="J3342">
            <v>194</v>
          </cell>
          <cell r="K3342">
            <v>344.09</v>
          </cell>
          <cell r="L3342">
            <v>84.838241655515759</v>
          </cell>
        </row>
        <row r="3343">
          <cell r="B3343" t="str">
            <v>LondonBarPremiumPackaged Premium LagerE: £4.50 - £5</v>
          </cell>
          <cell r="C3343" t="str">
            <v>Total</v>
          </cell>
          <cell r="D3343" t="str">
            <v>Bar</v>
          </cell>
          <cell r="E3343" t="str">
            <v>London</v>
          </cell>
          <cell r="F3343" t="str">
            <v>Premium</v>
          </cell>
          <cell r="G3343" t="str">
            <v>Packaged Premium Lager</v>
          </cell>
          <cell r="H3343" t="str">
            <v>330ml</v>
          </cell>
          <cell r="I3343" t="str">
            <v>E: £4.50 - £5</v>
          </cell>
          <cell r="J3343">
            <v>50</v>
          </cell>
          <cell r="K3343">
            <v>129.08000000000001</v>
          </cell>
          <cell r="L3343">
            <v>28.253652505879604</v>
          </cell>
        </row>
        <row r="3344">
          <cell r="B3344" t="str">
            <v>LondonBarPremiumPackaged Premium LagerF: £5 - £5.50</v>
          </cell>
          <cell r="C3344" t="str">
            <v>Total</v>
          </cell>
          <cell r="D3344" t="str">
            <v>Bar</v>
          </cell>
          <cell r="E3344" t="str">
            <v>London</v>
          </cell>
          <cell r="F3344" t="str">
            <v>Premium</v>
          </cell>
          <cell r="G3344" t="str">
            <v>Packaged Premium Lager</v>
          </cell>
          <cell r="H3344" t="str">
            <v>330ml</v>
          </cell>
          <cell r="I3344" t="str">
            <v>F: £5 - £5.50</v>
          </cell>
          <cell r="J3344">
            <v>57</v>
          </cell>
          <cell r="K3344">
            <v>170.11</v>
          </cell>
          <cell r="L3344">
            <v>34.235191771083635</v>
          </cell>
        </row>
        <row r="3345">
          <cell r="B3345" t="str">
            <v>LondonBarTotalPackaged Premium LagerC: £3.50 - £4</v>
          </cell>
          <cell r="C3345" t="str">
            <v>Total</v>
          </cell>
          <cell r="D3345" t="str">
            <v>Bar</v>
          </cell>
          <cell r="E3345" t="str">
            <v>London</v>
          </cell>
          <cell r="F3345" t="str">
            <v>Total</v>
          </cell>
          <cell r="G3345" t="str">
            <v>Packaged Premium Lager</v>
          </cell>
          <cell r="H3345" t="str">
            <v>330ml</v>
          </cell>
          <cell r="I3345" t="str">
            <v>C: £3.50 - £4</v>
          </cell>
          <cell r="J3345">
            <v>30</v>
          </cell>
          <cell r="K3345">
            <v>213.19</v>
          </cell>
          <cell r="L3345">
            <v>58.898711556417581</v>
          </cell>
        </row>
        <row r="3346">
          <cell r="B3346" t="str">
            <v>LondonBarTotalPackaged Premium LagerD: £4 - £4.50</v>
          </cell>
          <cell r="C3346" t="str">
            <v>Total</v>
          </cell>
          <cell r="D3346" t="str">
            <v>Bar</v>
          </cell>
          <cell r="E3346" t="str">
            <v>London</v>
          </cell>
          <cell r="F3346" t="str">
            <v>Total</v>
          </cell>
          <cell r="G3346" t="str">
            <v>Packaged Premium Lager</v>
          </cell>
          <cell r="H3346" t="str">
            <v>330ml</v>
          </cell>
          <cell r="I3346" t="str">
            <v>D: £4 - £4.50</v>
          </cell>
          <cell r="J3346">
            <v>40</v>
          </cell>
          <cell r="K3346">
            <v>308.88</v>
          </cell>
          <cell r="L3346">
            <v>74.941846091058792</v>
          </cell>
        </row>
        <row r="3347">
          <cell r="B3347" t="str">
            <v>LondonBarTotalPackaged Premium LagerE: £4.50 - £5</v>
          </cell>
          <cell r="C3347" t="str">
            <v>Total</v>
          </cell>
          <cell r="D3347" t="str">
            <v>Bar</v>
          </cell>
          <cell r="E3347" t="str">
            <v>London</v>
          </cell>
          <cell r="F3347" t="str">
            <v>Total</v>
          </cell>
          <cell r="G3347" t="str">
            <v>Packaged Premium Lager</v>
          </cell>
          <cell r="H3347" t="str">
            <v>330ml</v>
          </cell>
          <cell r="I3347" t="str">
            <v>E: £4.50 - £5</v>
          </cell>
          <cell r="J3347">
            <v>63</v>
          </cell>
          <cell r="K3347">
            <v>172.32</v>
          </cell>
          <cell r="L3347">
            <v>37.578870228396973</v>
          </cell>
        </row>
        <row r="3348">
          <cell r="B3348" t="str">
            <v>LondonBarTotalPackaged Premium LagerF: £5 - £5.50</v>
          </cell>
          <cell r="C3348" t="str">
            <v>Total</v>
          </cell>
          <cell r="D3348" t="str">
            <v>Bar</v>
          </cell>
          <cell r="E3348" t="str">
            <v>London</v>
          </cell>
          <cell r="F3348" t="str">
            <v>Total</v>
          </cell>
          <cell r="G3348" t="str">
            <v>Packaged Premium Lager</v>
          </cell>
          <cell r="H3348" t="str">
            <v>330ml</v>
          </cell>
          <cell r="I3348" t="str">
            <v>F: £5 - £5.50</v>
          </cell>
          <cell r="J3348">
            <v>63</v>
          </cell>
          <cell r="K3348">
            <v>176.36</v>
          </cell>
          <cell r="L3348">
            <v>35.498862038047882</v>
          </cell>
        </row>
        <row r="3349">
          <cell r="B3349" t="str">
            <v>North EnglandBarTotalPackaged Premium LagerB: £3 - £3.50</v>
          </cell>
          <cell r="C3349" t="str">
            <v>Total</v>
          </cell>
          <cell r="D3349" t="str">
            <v>Bar</v>
          </cell>
          <cell r="E3349" t="str">
            <v>North England</v>
          </cell>
          <cell r="F3349" t="str">
            <v>Total</v>
          </cell>
          <cell r="G3349" t="str">
            <v>Packaged Premium Lager</v>
          </cell>
          <cell r="H3349" t="str">
            <v>330ml</v>
          </cell>
          <cell r="I3349" t="str">
            <v>B: £3 - £3.50</v>
          </cell>
          <cell r="J3349">
            <v>42</v>
          </cell>
          <cell r="K3349">
            <v>198.53</v>
          </cell>
          <cell r="L3349">
            <v>62.320172620369085</v>
          </cell>
        </row>
        <row r="3350">
          <cell r="B3350" t="str">
            <v>North EnglandBarTotalPackaged Premium LagerD: £4 - £4.50</v>
          </cell>
          <cell r="C3350" t="str">
            <v>Total</v>
          </cell>
          <cell r="D3350" t="str">
            <v>Bar</v>
          </cell>
          <cell r="E3350" t="str">
            <v>North England</v>
          </cell>
          <cell r="F3350" t="str">
            <v>Total</v>
          </cell>
          <cell r="G3350" t="str">
            <v>Packaged Premium Lager</v>
          </cell>
          <cell r="H3350" t="str">
            <v>330ml</v>
          </cell>
          <cell r="I3350" t="str">
            <v>D: £4 - £4.50</v>
          </cell>
          <cell r="J3350">
            <v>45</v>
          </cell>
          <cell r="K3350">
            <v>389.95</v>
          </cell>
          <cell r="L3350">
            <v>98.349025928320003</v>
          </cell>
        </row>
        <row r="3351">
          <cell r="B3351" t="str">
            <v>North EnglandBarTotalPackaged Premium LagerC: £3.50 - £4</v>
          </cell>
          <cell r="C3351" t="str">
            <v>Total</v>
          </cell>
          <cell r="D3351" t="str">
            <v>Bar</v>
          </cell>
          <cell r="E3351" t="str">
            <v>North England</v>
          </cell>
          <cell r="F3351" t="str">
            <v>Total</v>
          </cell>
          <cell r="G3351" t="str">
            <v>Packaged Premium Lager</v>
          </cell>
          <cell r="H3351" t="str">
            <v>330ml</v>
          </cell>
          <cell r="I3351" t="str">
            <v>C: £3.50 - £4</v>
          </cell>
          <cell r="J3351">
            <v>47</v>
          </cell>
          <cell r="K3351">
            <v>318.04000000000002</v>
          </cell>
          <cell r="L3351">
            <v>88.747049196110609</v>
          </cell>
        </row>
        <row r="3352">
          <cell r="B3352" t="str">
            <v>South EnglandBarTotalPackaged Premium LagerC: £3.50 - £4</v>
          </cell>
          <cell r="C3352" t="str">
            <v>Total</v>
          </cell>
          <cell r="D3352" t="str">
            <v>Bar</v>
          </cell>
          <cell r="E3352" t="str">
            <v>South England</v>
          </cell>
          <cell r="F3352" t="str">
            <v>Total</v>
          </cell>
          <cell r="G3352" t="str">
            <v>Packaged Premium Lager</v>
          </cell>
          <cell r="H3352" t="str">
            <v>330ml</v>
          </cell>
          <cell r="I3352" t="str">
            <v>C: £3.50 - £4</v>
          </cell>
          <cell r="J3352">
            <v>33</v>
          </cell>
          <cell r="K3352">
            <v>217.59</v>
          </cell>
          <cell r="L3352">
            <v>61.773020173104236</v>
          </cell>
        </row>
        <row r="3353">
          <cell r="B3353" t="str">
            <v>South EnglandBarTotalPackaged Premium LagerD: £4 - £4.50</v>
          </cell>
          <cell r="C3353" t="str">
            <v>Total</v>
          </cell>
          <cell r="D3353" t="str">
            <v>Bar</v>
          </cell>
          <cell r="E3353" t="str">
            <v>South England</v>
          </cell>
          <cell r="F3353" t="str">
            <v>Total</v>
          </cell>
          <cell r="G3353" t="str">
            <v>Packaged Premium Lager</v>
          </cell>
          <cell r="H3353" t="str">
            <v>330ml</v>
          </cell>
          <cell r="I3353" t="str">
            <v>D: £4 - £4.50</v>
          </cell>
          <cell r="J3353">
            <v>54</v>
          </cell>
          <cell r="K3353">
            <v>281.68</v>
          </cell>
          <cell r="L3353">
            <v>69.506335839021219</v>
          </cell>
        </row>
        <row r="3354">
          <cell r="B3354" t="str">
            <v>Central/WalesDrinkingMainstreamPackaged Premium LagerC: £3.50 - £4</v>
          </cell>
          <cell r="C3354" t="str">
            <v>Total</v>
          </cell>
          <cell r="D3354" t="str">
            <v>Drinking</v>
          </cell>
          <cell r="E3354" t="str">
            <v>Central/Wales</v>
          </cell>
          <cell r="F3354" t="str">
            <v>Mainstream</v>
          </cell>
          <cell r="G3354" t="str">
            <v>Packaged Premium Lager</v>
          </cell>
          <cell r="H3354" t="str">
            <v>330ml</v>
          </cell>
          <cell r="I3354" t="str">
            <v>C: £3.50 - £4</v>
          </cell>
          <cell r="J3354">
            <v>57</v>
          </cell>
          <cell r="K3354">
            <v>202.17</v>
          </cell>
          <cell r="L3354">
            <v>56.937050189083337</v>
          </cell>
        </row>
        <row r="3355">
          <cell r="B3355" t="str">
            <v>Central/WalesDrinkingMainstreamPackaged Premium LagerB: £3 - £3.50</v>
          </cell>
          <cell r="C3355" t="str">
            <v>Total</v>
          </cell>
          <cell r="D3355" t="str">
            <v>Drinking</v>
          </cell>
          <cell r="E3355" t="str">
            <v>Central/Wales</v>
          </cell>
          <cell r="F3355" t="str">
            <v>Mainstream</v>
          </cell>
          <cell r="G3355" t="str">
            <v>Packaged Premium Lager</v>
          </cell>
          <cell r="H3355" t="str">
            <v>330ml</v>
          </cell>
          <cell r="I3355" t="str">
            <v>B: £3 - £3.50</v>
          </cell>
          <cell r="J3355">
            <v>106</v>
          </cell>
          <cell r="K3355">
            <v>111.89</v>
          </cell>
          <cell r="L3355">
            <v>35.367809369134548</v>
          </cell>
        </row>
        <row r="3356">
          <cell r="B3356" t="str">
            <v>Central/WalesDrinkingMainstreamPackaged Premium LagerA: &lt;£3</v>
          </cell>
          <cell r="C3356" t="str">
            <v>Total</v>
          </cell>
          <cell r="D3356" t="str">
            <v>Drinking</v>
          </cell>
          <cell r="E3356" t="str">
            <v>Central/Wales</v>
          </cell>
          <cell r="F3356" t="str">
            <v>Mainstream</v>
          </cell>
          <cell r="G3356" t="str">
            <v>Packaged Premium Lager</v>
          </cell>
          <cell r="H3356" t="str">
            <v>330ml</v>
          </cell>
          <cell r="I3356" t="str">
            <v>A: &lt;£3</v>
          </cell>
          <cell r="J3356">
            <v>122</v>
          </cell>
          <cell r="K3356">
            <v>101.49</v>
          </cell>
          <cell r="L3356">
            <v>39.73623699019091</v>
          </cell>
        </row>
        <row r="3357">
          <cell r="B3357" t="str">
            <v>Central/WalesDrinkingPremiumPackaged Premium LagerC: £3.50 - £4</v>
          </cell>
          <cell r="C3357" t="str">
            <v>Total</v>
          </cell>
          <cell r="D3357" t="str">
            <v>Drinking</v>
          </cell>
          <cell r="E3357" t="str">
            <v>Central/Wales</v>
          </cell>
          <cell r="F3357" t="str">
            <v>Premium</v>
          </cell>
          <cell r="G3357" t="str">
            <v>Packaged Premium Lager</v>
          </cell>
          <cell r="H3357" t="str">
            <v>330ml</v>
          </cell>
          <cell r="I3357" t="str">
            <v>C: £3.50 - £4</v>
          </cell>
          <cell r="J3357">
            <v>52</v>
          </cell>
          <cell r="K3357">
            <v>125.95</v>
          </cell>
          <cell r="L3357">
            <v>35.618824081285759</v>
          </cell>
        </row>
        <row r="3358">
          <cell r="B3358" t="str">
            <v>Central/WalesDrinkingPremiumPackaged Premium LagerA: &lt;£3</v>
          </cell>
          <cell r="C3358" t="str">
            <v>Total</v>
          </cell>
          <cell r="D3358" t="str">
            <v>Drinking</v>
          </cell>
          <cell r="E3358" t="str">
            <v>Central/Wales</v>
          </cell>
          <cell r="F3358" t="str">
            <v>Premium</v>
          </cell>
          <cell r="G3358" t="str">
            <v>Packaged Premium Lager</v>
          </cell>
          <cell r="H3358" t="str">
            <v>330ml</v>
          </cell>
          <cell r="I3358" t="str">
            <v>A: &lt;£3</v>
          </cell>
          <cell r="J3358">
            <v>58</v>
          </cell>
          <cell r="K3358">
            <v>107.86</v>
          </cell>
          <cell r="L3358">
            <v>42.184526170980305</v>
          </cell>
        </row>
        <row r="3359">
          <cell r="B3359" t="str">
            <v>Central/WalesDrinkingPremiumPackaged Premium LagerB: £3 - £3.50</v>
          </cell>
          <cell r="C3359" t="str">
            <v>Total</v>
          </cell>
          <cell r="D3359" t="str">
            <v>Drinking</v>
          </cell>
          <cell r="E3359" t="str">
            <v>Central/Wales</v>
          </cell>
          <cell r="F3359" t="str">
            <v>Premium</v>
          </cell>
          <cell r="G3359" t="str">
            <v>Packaged Premium Lager</v>
          </cell>
          <cell r="H3359" t="str">
            <v>330ml</v>
          </cell>
          <cell r="I3359" t="str">
            <v>B: £3 - £3.50</v>
          </cell>
          <cell r="J3359">
            <v>95</v>
          </cell>
          <cell r="K3359">
            <v>89.44</v>
          </cell>
          <cell r="L3359">
            <v>28.951445781697608</v>
          </cell>
        </row>
        <row r="3360">
          <cell r="B3360" t="str">
            <v>Central/WalesDrinkingTotalPackaged Premium LagerD: £4 - £4.50</v>
          </cell>
          <cell r="C3360" t="str">
            <v>Total</v>
          </cell>
          <cell r="D3360" t="str">
            <v>Drinking</v>
          </cell>
          <cell r="E3360" t="str">
            <v>Central/Wales</v>
          </cell>
          <cell r="F3360" t="str">
            <v>Total</v>
          </cell>
          <cell r="G3360" t="str">
            <v>Packaged Premium Lager</v>
          </cell>
          <cell r="H3360" t="str">
            <v>330ml</v>
          </cell>
          <cell r="I3360" t="str">
            <v>D: £4 - £4.50</v>
          </cell>
          <cell r="J3360">
            <v>42</v>
          </cell>
          <cell r="K3360">
            <v>422.13</v>
          </cell>
          <cell r="L3360">
            <v>101.32927121906576</v>
          </cell>
        </row>
        <row r="3361">
          <cell r="B3361" t="str">
            <v>Central/WalesDrinkingTotalPackaged Premium LagerC: £3.50 - £4</v>
          </cell>
          <cell r="C3361" t="str">
            <v>Total</v>
          </cell>
          <cell r="D3361" t="str">
            <v>Drinking</v>
          </cell>
          <cell r="E3361" t="str">
            <v>Central/Wales</v>
          </cell>
          <cell r="F3361" t="str">
            <v>Total</v>
          </cell>
          <cell r="G3361" t="str">
            <v>Packaged Premium Lager</v>
          </cell>
          <cell r="H3361" t="str">
            <v>330ml</v>
          </cell>
          <cell r="I3361" t="str">
            <v>C: £3.50 - £4</v>
          </cell>
          <cell r="J3361">
            <v>109</v>
          </cell>
          <cell r="K3361">
            <v>165.81</v>
          </cell>
          <cell r="L3361">
            <v>46.76688727527182</v>
          </cell>
        </row>
        <row r="3362">
          <cell r="B3362" t="str">
            <v>Central/WalesDrinkingTotalPackaged Premium LagerA: &lt;£3</v>
          </cell>
          <cell r="C3362" t="str">
            <v>Total</v>
          </cell>
          <cell r="D3362" t="str">
            <v>Drinking</v>
          </cell>
          <cell r="E3362" t="str">
            <v>Central/Wales</v>
          </cell>
          <cell r="F3362" t="str">
            <v>Total</v>
          </cell>
          <cell r="G3362" t="str">
            <v>Packaged Premium Lager</v>
          </cell>
          <cell r="H3362" t="str">
            <v>330ml</v>
          </cell>
          <cell r="I3362" t="str">
            <v>A: &lt;£3</v>
          </cell>
          <cell r="J3362">
            <v>180</v>
          </cell>
          <cell r="K3362">
            <v>103.55</v>
          </cell>
          <cell r="L3362">
            <v>40.525130170667573</v>
          </cell>
        </row>
        <row r="3363">
          <cell r="B3363" t="str">
            <v>Central/WalesDrinkingTotalPackaged Premium LagerB: £3 - £3.50</v>
          </cell>
          <cell r="C3363" t="str">
            <v>Total</v>
          </cell>
          <cell r="D3363" t="str">
            <v>Drinking</v>
          </cell>
          <cell r="E3363" t="str">
            <v>Central/Wales</v>
          </cell>
          <cell r="F3363" t="str">
            <v>Total</v>
          </cell>
          <cell r="G3363" t="str">
            <v>Packaged Premium Lager</v>
          </cell>
          <cell r="H3363" t="str">
            <v>330ml</v>
          </cell>
          <cell r="I3363" t="str">
            <v>B: £3 - £3.50</v>
          </cell>
          <cell r="J3363">
            <v>201</v>
          </cell>
          <cell r="K3363">
            <v>101.28</v>
          </cell>
          <cell r="L3363">
            <v>32.335199713380909</v>
          </cell>
        </row>
        <row r="3364">
          <cell r="B3364" t="str">
            <v>GBDrinkingMainstreamPackaged Premium LagerE: £4.50 - £5</v>
          </cell>
          <cell r="C3364" t="str">
            <v>Total</v>
          </cell>
          <cell r="D3364" t="str">
            <v>Drinking</v>
          </cell>
          <cell r="E3364" t="str">
            <v>GB</v>
          </cell>
          <cell r="F3364" t="str">
            <v>Mainstream</v>
          </cell>
          <cell r="G3364" t="str">
            <v>Packaged Premium Lager</v>
          </cell>
          <cell r="H3364" t="str">
            <v>330ml</v>
          </cell>
          <cell r="I3364" t="str">
            <v>E: £4.50 - £5</v>
          </cell>
          <cell r="J3364">
            <v>33</v>
          </cell>
          <cell r="K3364">
            <v>402.4</v>
          </cell>
          <cell r="L3364">
            <v>89.683371525759398</v>
          </cell>
        </row>
        <row r="3365">
          <cell r="B3365" t="str">
            <v>GBDrinkingMainstreamPackaged Premium LagerD: £4 - £4.50</v>
          </cell>
          <cell r="C3365" t="str">
            <v>Total</v>
          </cell>
          <cell r="D3365" t="str">
            <v>Drinking</v>
          </cell>
          <cell r="E3365" t="str">
            <v>GB</v>
          </cell>
          <cell r="F3365" t="str">
            <v>Mainstream</v>
          </cell>
          <cell r="G3365" t="str">
            <v>Packaged Premium Lager</v>
          </cell>
          <cell r="H3365" t="str">
            <v>330ml</v>
          </cell>
          <cell r="I3365" t="str">
            <v>D: £4 - £4.50</v>
          </cell>
          <cell r="J3365">
            <v>115</v>
          </cell>
          <cell r="K3365">
            <v>366.61</v>
          </cell>
          <cell r="L3365">
            <v>91.584817283954251</v>
          </cell>
        </row>
        <row r="3366">
          <cell r="B3366" t="str">
            <v>GBDrinkingMainstreamPackaged Premium LagerC: £3.50 - £4</v>
          </cell>
          <cell r="C3366" t="str">
            <v>Total</v>
          </cell>
          <cell r="D3366" t="str">
            <v>Drinking</v>
          </cell>
          <cell r="E3366" t="str">
            <v>GB</v>
          </cell>
          <cell r="F3366" t="str">
            <v>Mainstream</v>
          </cell>
          <cell r="G3366" t="str">
            <v>Packaged Premium Lager</v>
          </cell>
          <cell r="H3366" t="str">
            <v>330ml</v>
          </cell>
          <cell r="I3366" t="str">
            <v>C: £3.50 - £4</v>
          </cell>
          <cell r="J3366">
            <v>225</v>
          </cell>
          <cell r="K3366">
            <v>225.51</v>
          </cell>
          <cell r="L3366">
            <v>63.46318076967485</v>
          </cell>
        </row>
        <row r="3367">
          <cell r="B3367" t="str">
            <v>GBDrinkingMainstreamPackaged Premium LagerB: £3 - £3.50</v>
          </cell>
          <cell r="C3367" t="str">
            <v>Total</v>
          </cell>
          <cell r="D3367" t="str">
            <v>Drinking</v>
          </cell>
          <cell r="E3367" t="str">
            <v>GB</v>
          </cell>
          <cell r="F3367" t="str">
            <v>Mainstream</v>
          </cell>
          <cell r="G3367" t="str">
            <v>Packaged Premium Lager</v>
          </cell>
          <cell r="H3367" t="str">
            <v>330ml</v>
          </cell>
          <cell r="I3367" t="str">
            <v>B: £3 - £3.50</v>
          </cell>
          <cell r="J3367">
            <v>226</v>
          </cell>
          <cell r="K3367">
            <v>130.38999999999999</v>
          </cell>
          <cell r="L3367">
            <v>41.392207947317573</v>
          </cell>
        </row>
        <row r="3368">
          <cell r="B3368" t="str">
            <v>GBDrinkingMainstreamPackaged Premium LagerA: &lt;£3</v>
          </cell>
          <cell r="C3368" t="str">
            <v>Total</v>
          </cell>
          <cell r="D3368" t="str">
            <v>Drinking</v>
          </cell>
          <cell r="E3368" t="str">
            <v>GB</v>
          </cell>
          <cell r="F3368" t="str">
            <v>Mainstream</v>
          </cell>
          <cell r="G3368" t="str">
            <v>Packaged Premium Lager</v>
          </cell>
          <cell r="H3368" t="str">
            <v>330ml</v>
          </cell>
          <cell r="I3368" t="str">
            <v>A: &lt;£3</v>
          </cell>
          <cell r="J3368">
            <v>227</v>
          </cell>
          <cell r="K3368">
            <v>111.46</v>
          </cell>
          <cell r="L3368">
            <v>43.827436832182727</v>
          </cell>
        </row>
        <row r="3369">
          <cell r="B3369" t="str">
            <v>GBDrinkingPremiumPackaged Premium LagerF: £5 - £5.50</v>
          </cell>
          <cell r="C3369" t="str">
            <v>Total</v>
          </cell>
          <cell r="D3369" t="str">
            <v>Drinking</v>
          </cell>
          <cell r="E3369" t="str">
            <v>GB</v>
          </cell>
          <cell r="F3369" t="str">
            <v>Premium</v>
          </cell>
          <cell r="G3369" t="str">
            <v>Packaged Premium Lager</v>
          </cell>
          <cell r="H3369" t="str">
            <v>330ml</v>
          </cell>
          <cell r="I3369" t="str">
            <v>F: £5 - £5.50</v>
          </cell>
          <cell r="J3369">
            <v>131</v>
          </cell>
          <cell r="K3369">
            <v>251.51</v>
          </cell>
          <cell r="L3369">
            <v>49.825324353776665</v>
          </cell>
        </row>
        <row r="3370">
          <cell r="B3370" t="str">
            <v>GBDrinkingPremiumPackaged Premium LagerE: £4.50 - £5</v>
          </cell>
          <cell r="C3370" t="str">
            <v>Total</v>
          </cell>
          <cell r="D3370" t="str">
            <v>Drinking</v>
          </cell>
          <cell r="E3370" t="str">
            <v>GB</v>
          </cell>
          <cell r="F3370" t="str">
            <v>Premium</v>
          </cell>
          <cell r="G3370" t="str">
            <v>Packaged Premium Lager</v>
          </cell>
          <cell r="H3370" t="str">
            <v>330ml</v>
          </cell>
          <cell r="I3370" t="str">
            <v>E: £4.50 - £5</v>
          </cell>
          <cell r="J3370">
            <v>158</v>
          </cell>
          <cell r="K3370">
            <v>176.95</v>
          </cell>
          <cell r="L3370">
            <v>38.338902653705759</v>
          </cell>
        </row>
        <row r="3371">
          <cell r="B3371" t="str">
            <v>GBDrinkingPremiumPackaged Premium LagerA: &lt;£3</v>
          </cell>
          <cell r="C3371" t="str">
            <v>Total</v>
          </cell>
          <cell r="D3371" t="str">
            <v>Drinking</v>
          </cell>
          <cell r="E3371" t="str">
            <v>GB</v>
          </cell>
          <cell r="F3371" t="str">
            <v>Premium</v>
          </cell>
          <cell r="G3371" t="str">
            <v>Packaged Premium Lager</v>
          </cell>
          <cell r="H3371" t="str">
            <v>330ml</v>
          </cell>
          <cell r="I3371" t="str">
            <v>A: &lt;£3</v>
          </cell>
          <cell r="J3371">
            <v>161</v>
          </cell>
          <cell r="K3371">
            <v>150.44</v>
          </cell>
          <cell r="L3371">
            <v>58.381800079116367</v>
          </cell>
        </row>
        <row r="3372">
          <cell r="B3372" t="str">
            <v>GBDrinkingPremiumPackaged Premium LagerD: £4 - £4.50</v>
          </cell>
          <cell r="C3372" t="str">
            <v>Total</v>
          </cell>
          <cell r="D3372" t="str">
            <v>Drinking</v>
          </cell>
          <cell r="E3372" t="str">
            <v>GB</v>
          </cell>
          <cell r="F3372" t="str">
            <v>Premium</v>
          </cell>
          <cell r="G3372" t="str">
            <v>Packaged Premium Lager</v>
          </cell>
          <cell r="H3372" t="str">
            <v>330ml</v>
          </cell>
          <cell r="I3372" t="str">
            <v>D: £4 - £4.50</v>
          </cell>
          <cell r="J3372">
            <v>220</v>
          </cell>
          <cell r="K3372">
            <v>218.57</v>
          </cell>
          <cell r="L3372">
            <v>53.336992924754234</v>
          </cell>
        </row>
        <row r="3373">
          <cell r="B3373" t="str">
            <v>GBDrinkingPremiumPackaged Premium LagerB: £3 - £3.50</v>
          </cell>
          <cell r="C3373" t="str">
            <v>Total</v>
          </cell>
          <cell r="D3373" t="str">
            <v>Drinking</v>
          </cell>
          <cell r="E3373" t="str">
            <v>GB</v>
          </cell>
          <cell r="F3373" t="str">
            <v>Premium</v>
          </cell>
          <cell r="G3373" t="str">
            <v>Packaged Premium Lager</v>
          </cell>
          <cell r="H3373" t="str">
            <v>330ml</v>
          </cell>
          <cell r="I3373" t="str">
            <v>B: £3 - £3.50</v>
          </cell>
          <cell r="J3373">
            <v>297</v>
          </cell>
          <cell r="K3373">
            <v>128.27000000000001</v>
          </cell>
          <cell r="L3373">
            <v>40.525605117815452</v>
          </cell>
        </row>
        <row r="3374">
          <cell r="B3374" t="str">
            <v>GBDrinkingPremiumPackaged Premium LagerC: £3.50 - £4</v>
          </cell>
          <cell r="C3374" t="str">
            <v>Total</v>
          </cell>
          <cell r="D3374" t="str">
            <v>Drinking</v>
          </cell>
          <cell r="E3374" t="str">
            <v>GB</v>
          </cell>
          <cell r="F3374" t="str">
            <v>Premium</v>
          </cell>
          <cell r="G3374" t="str">
            <v>Packaged Premium Lager</v>
          </cell>
          <cell r="H3374" t="str">
            <v>330ml</v>
          </cell>
          <cell r="I3374" t="str">
            <v>C: £3.50 - £4</v>
          </cell>
          <cell r="J3374">
            <v>371</v>
          </cell>
          <cell r="K3374">
            <v>158.06</v>
          </cell>
          <cell r="L3374">
            <v>44.814643603651511</v>
          </cell>
        </row>
        <row r="3375">
          <cell r="B3375" t="str">
            <v>GBDrinkingTotalPackaged Premium LagerF: £5 - £5.50</v>
          </cell>
          <cell r="C3375" t="str">
            <v>Total</v>
          </cell>
          <cell r="D3375" t="str">
            <v>Drinking</v>
          </cell>
          <cell r="E3375" t="str">
            <v>GB</v>
          </cell>
          <cell r="F3375" t="str">
            <v>Total</v>
          </cell>
          <cell r="G3375" t="str">
            <v>Packaged Premium Lager</v>
          </cell>
          <cell r="H3375" t="str">
            <v>330ml</v>
          </cell>
          <cell r="I3375" t="str">
            <v>F: £5 - £5.50</v>
          </cell>
          <cell r="J3375">
            <v>143</v>
          </cell>
          <cell r="K3375">
            <v>262.13</v>
          </cell>
          <cell r="L3375">
            <v>51.879635745614841</v>
          </cell>
        </row>
        <row r="3376">
          <cell r="B3376" t="str">
            <v>GBDrinkingTotalPackaged Premium LagerE: £4.50 - £5</v>
          </cell>
          <cell r="C3376" t="str">
            <v>Total</v>
          </cell>
          <cell r="D3376" t="str">
            <v>Drinking</v>
          </cell>
          <cell r="E3376" t="str">
            <v>GB</v>
          </cell>
          <cell r="F3376" t="str">
            <v>Total</v>
          </cell>
          <cell r="G3376" t="str">
            <v>Packaged Premium Lager</v>
          </cell>
          <cell r="H3376" t="str">
            <v>330ml</v>
          </cell>
          <cell r="I3376" t="str">
            <v>E: £4.50 - £5</v>
          </cell>
          <cell r="J3376">
            <v>191</v>
          </cell>
          <cell r="K3376">
            <v>215.9</v>
          </cell>
          <cell r="L3376">
            <v>47.209936542594548</v>
          </cell>
        </row>
        <row r="3377">
          <cell r="B3377" t="str">
            <v>GBDrinkingTotalPackaged Premium LagerD: £4 - £4.50</v>
          </cell>
          <cell r="C3377" t="str">
            <v>Total</v>
          </cell>
          <cell r="D3377" t="str">
            <v>Drinking</v>
          </cell>
          <cell r="E3377" t="str">
            <v>GB</v>
          </cell>
          <cell r="F3377" t="str">
            <v>Total</v>
          </cell>
          <cell r="G3377" t="str">
            <v>Packaged Premium Lager</v>
          </cell>
          <cell r="H3377" t="str">
            <v>330ml</v>
          </cell>
          <cell r="I3377" t="str">
            <v>D: £4 - £4.50</v>
          </cell>
          <cell r="J3377">
            <v>335</v>
          </cell>
          <cell r="K3377">
            <v>269.39</v>
          </cell>
          <cell r="L3377">
            <v>66.466843077912415</v>
          </cell>
        </row>
        <row r="3378">
          <cell r="B3378" t="str">
            <v>GBDrinkingTotalPackaged Premium LagerA: &lt;£3</v>
          </cell>
          <cell r="C3378" t="str">
            <v>Total</v>
          </cell>
          <cell r="D3378" t="str">
            <v>Drinking</v>
          </cell>
          <cell r="E3378" t="str">
            <v>GB</v>
          </cell>
          <cell r="F3378" t="str">
            <v>Total</v>
          </cell>
          <cell r="G3378" t="str">
            <v>Packaged Premium Lager</v>
          </cell>
          <cell r="H3378" t="str">
            <v>330ml</v>
          </cell>
          <cell r="I3378" t="str">
            <v>A: &lt;£3</v>
          </cell>
          <cell r="J3378">
            <v>388</v>
          </cell>
          <cell r="K3378">
            <v>127.63</v>
          </cell>
          <cell r="L3378">
            <v>49.866747354750601</v>
          </cell>
        </row>
        <row r="3379">
          <cell r="B3379" t="str">
            <v>GBDrinkingTotalPackaged Premium LagerB: £3 - £3.50</v>
          </cell>
          <cell r="C3379" t="str">
            <v>Total</v>
          </cell>
          <cell r="D3379" t="str">
            <v>Drinking</v>
          </cell>
          <cell r="E3379" t="str">
            <v>GB</v>
          </cell>
          <cell r="F3379" t="str">
            <v>Total</v>
          </cell>
          <cell r="G3379" t="str">
            <v>Packaged Premium Lager</v>
          </cell>
          <cell r="H3379" t="str">
            <v>330ml</v>
          </cell>
          <cell r="I3379" t="str">
            <v>B: £3 - £3.50</v>
          </cell>
          <cell r="J3379">
            <v>523</v>
          </cell>
          <cell r="K3379">
            <v>129.19</v>
          </cell>
          <cell r="L3379">
            <v>40.900083587160609</v>
          </cell>
        </row>
        <row r="3380">
          <cell r="B3380" t="str">
            <v>GBDrinkingTotalPackaged Premium LagerC: £3.50 - £4</v>
          </cell>
          <cell r="C3380" t="str">
            <v>Total</v>
          </cell>
          <cell r="D3380" t="str">
            <v>Drinking</v>
          </cell>
          <cell r="E3380" t="str">
            <v>GB</v>
          </cell>
          <cell r="F3380" t="str">
            <v>Total</v>
          </cell>
          <cell r="G3380" t="str">
            <v>Packaged Premium Lager</v>
          </cell>
          <cell r="H3380" t="str">
            <v>330ml</v>
          </cell>
          <cell r="I3380" t="str">
            <v>C: £3.50 - £4</v>
          </cell>
          <cell r="J3380">
            <v>596</v>
          </cell>
          <cell r="K3380">
            <v>183.52</v>
          </cell>
          <cell r="L3380">
            <v>51.854779278744239</v>
          </cell>
        </row>
        <row r="3381">
          <cell r="B3381" t="str">
            <v>LondonDrinkingMainstreamPackaged Premium LagerC: £3.50 - £4</v>
          </cell>
          <cell r="C3381" t="str">
            <v>Total</v>
          </cell>
          <cell r="D3381" t="str">
            <v>Drinking</v>
          </cell>
          <cell r="E3381" t="str">
            <v>London</v>
          </cell>
          <cell r="F3381" t="str">
            <v>Mainstream</v>
          </cell>
          <cell r="G3381" t="str">
            <v>Packaged Premium Lager</v>
          </cell>
          <cell r="H3381" t="str">
            <v>330ml</v>
          </cell>
          <cell r="I3381" t="str">
            <v>C: £3.50 - £4</v>
          </cell>
          <cell r="J3381">
            <v>39</v>
          </cell>
          <cell r="K3381">
            <v>222.29</v>
          </cell>
          <cell r="L3381">
            <v>61.20388571207576</v>
          </cell>
        </row>
        <row r="3382">
          <cell r="B3382" t="str">
            <v>LondonDrinkingPremiumPackaged Premium LagerB: £3 - £3.50</v>
          </cell>
          <cell r="C3382" t="str">
            <v>Total</v>
          </cell>
          <cell r="D3382" t="str">
            <v>Drinking</v>
          </cell>
          <cell r="E3382" t="str">
            <v>London</v>
          </cell>
          <cell r="F3382" t="str">
            <v>Premium</v>
          </cell>
          <cell r="G3382" t="str">
            <v>Packaged Premium Lager</v>
          </cell>
          <cell r="H3382" t="str">
            <v>330ml</v>
          </cell>
          <cell r="I3382" t="str">
            <v>B: £3 - £3.50</v>
          </cell>
          <cell r="J3382">
            <v>31</v>
          </cell>
          <cell r="K3382">
            <v>152.5</v>
          </cell>
          <cell r="L3382">
            <v>47.38662388032121</v>
          </cell>
        </row>
        <row r="3383">
          <cell r="B3383" t="str">
            <v>LondonDrinkingPremiumPackaged Premium LagerD: £4 - £4.50</v>
          </cell>
          <cell r="C3383" t="str">
            <v>Total</v>
          </cell>
          <cell r="D3383" t="str">
            <v>Drinking</v>
          </cell>
          <cell r="E3383" t="str">
            <v>London</v>
          </cell>
          <cell r="F3383" t="str">
            <v>Premium</v>
          </cell>
          <cell r="G3383" t="str">
            <v>Packaged Premium Lager</v>
          </cell>
          <cell r="H3383" t="str">
            <v>330ml</v>
          </cell>
          <cell r="I3383" t="str">
            <v>D: £4 - £4.50</v>
          </cell>
          <cell r="J3383">
            <v>68</v>
          </cell>
          <cell r="K3383">
            <v>203.24</v>
          </cell>
          <cell r="L3383">
            <v>49.047663193974245</v>
          </cell>
        </row>
        <row r="3384">
          <cell r="B3384" t="str">
            <v>LondonDrinkingPremiumPackaged Premium LagerF: £5 - £5.50</v>
          </cell>
          <cell r="C3384" t="str">
            <v>Total</v>
          </cell>
          <cell r="D3384" t="str">
            <v>Drinking</v>
          </cell>
          <cell r="E3384" t="str">
            <v>London</v>
          </cell>
          <cell r="F3384" t="str">
            <v>Premium</v>
          </cell>
          <cell r="G3384" t="str">
            <v>Packaged Premium Lager</v>
          </cell>
          <cell r="H3384" t="str">
            <v>330ml</v>
          </cell>
          <cell r="I3384" t="str">
            <v>F: £5 - £5.50</v>
          </cell>
          <cell r="J3384">
            <v>96</v>
          </cell>
          <cell r="K3384">
            <v>163.44999999999999</v>
          </cell>
          <cell r="L3384">
            <v>32.957235829854241</v>
          </cell>
        </row>
        <row r="3385">
          <cell r="B3385" t="str">
            <v>LondonDrinkingPremiumPackaged Premium LagerC: £3.50 - £4</v>
          </cell>
          <cell r="C3385" t="str">
            <v>Total</v>
          </cell>
          <cell r="D3385" t="str">
            <v>Drinking</v>
          </cell>
          <cell r="E3385" t="str">
            <v>London</v>
          </cell>
          <cell r="F3385" t="str">
            <v>Premium</v>
          </cell>
          <cell r="G3385" t="str">
            <v>Packaged Premium Lager</v>
          </cell>
          <cell r="H3385" t="str">
            <v>330ml</v>
          </cell>
          <cell r="I3385" t="str">
            <v>C: £3.50 - £4</v>
          </cell>
          <cell r="J3385">
            <v>99</v>
          </cell>
          <cell r="K3385">
            <v>161.53</v>
          </cell>
          <cell r="L3385">
            <v>45.854333706436364</v>
          </cell>
        </row>
        <row r="3386">
          <cell r="B3386" t="str">
            <v>LondonDrinkingPremiumPackaged Premium LagerE: £4.50 - £5</v>
          </cell>
          <cell r="C3386" t="str">
            <v>Total</v>
          </cell>
          <cell r="D3386" t="str">
            <v>Drinking</v>
          </cell>
          <cell r="E3386" t="str">
            <v>London</v>
          </cell>
          <cell r="F3386" t="str">
            <v>Premium</v>
          </cell>
          <cell r="G3386" t="str">
            <v>Packaged Premium Lager</v>
          </cell>
          <cell r="H3386" t="str">
            <v>330ml</v>
          </cell>
          <cell r="I3386" t="str">
            <v>E: £4.50 - £5</v>
          </cell>
          <cell r="J3386">
            <v>102</v>
          </cell>
          <cell r="K3386">
            <v>120.38</v>
          </cell>
          <cell r="L3386">
            <v>25.97969557669991</v>
          </cell>
        </row>
        <row r="3387">
          <cell r="B3387" t="str">
            <v>LondonDrinkingTotalPackaged Premium LagerB: £3 - £3.50</v>
          </cell>
          <cell r="C3387" t="str">
            <v>Total</v>
          </cell>
          <cell r="D3387" t="str">
            <v>Drinking</v>
          </cell>
          <cell r="E3387" t="str">
            <v>London</v>
          </cell>
          <cell r="F3387" t="str">
            <v>Total</v>
          </cell>
          <cell r="G3387" t="str">
            <v>Packaged Premium Lager</v>
          </cell>
          <cell r="H3387" t="str">
            <v>330ml</v>
          </cell>
          <cell r="I3387" t="str">
            <v>B: £3 - £3.50</v>
          </cell>
          <cell r="J3387">
            <v>36</v>
          </cell>
          <cell r="K3387">
            <v>145.69</v>
          </cell>
          <cell r="L3387">
            <v>45.724684959453938</v>
          </cell>
        </row>
        <row r="3388">
          <cell r="B3388" t="str">
            <v>LondonDrinkingTotalPackaged Premium LagerD: £4 - £4.50</v>
          </cell>
          <cell r="C3388" t="str">
            <v>Total</v>
          </cell>
          <cell r="D3388" t="str">
            <v>Drinking</v>
          </cell>
          <cell r="E3388" t="str">
            <v>London</v>
          </cell>
          <cell r="F3388" t="str">
            <v>Total</v>
          </cell>
          <cell r="G3388" t="str">
            <v>Packaged Premium Lager</v>
          </cell>
          <cell r="H3388" t="str">
            <v>330ml</v>
          </cell>
          <cell r="I3388" t="str">
            <v>D: £4 - £4.50</v>
          </cell>
          <cell r="J3388">
            <v>95</v>
          </cell>
          <cell r="K3388">
            <v>222.95</v>
          </cell>
          <cell r="L3388">
            <v>54.252095936972118</v>
          </cell>
        </row>
        <row r="3389">
          <cell r="B3389" t="str">
            <v>LondonDrinkingTotalPackaged Premium LagerF: £5 - £5.50</v>
          </cell>
          <cell r="C3389" t="str">
            <v>Total</v>
          </cell>
          <cell r="D3389" t="str">
            <v>Drinking</v>
          </cell>
          <cell r="E3389" t="str">
            <v>London</v>
          </cell>
          <cell r="F3389" t="str">
            <v>Total</v>
          </cell>
          <cell r="G3389" t="str">
            <v>Packaged Premium Lager</v>
          </cell>
          <cell r="H3389" t="str">
            <v>330ml</v>
          </cell>
          <cell r="I3389" t="str">
            <v>F: £5 - £5.50</v>
          </cell>
          <cell r="J3389">
            <v>102</v>
          </cell>
          <cell r="K3389">
            <v>167.71</v>
          </cell>
          <cell r="L3389">
            <v>33.812911932463329</v>
          </cell>
        </row>
        <row r="3390">
          <cell r="B3390" t="str">
            <v>LondonDrinkingTotalPackaged Premium LagerE: £4.50 - £5</v>
          </cell>
          <cell r="C3390" t="str">
            <v>Total</v>
          </cell>
          <cell r="D3390" t="str">
            <v>Drinking</v>
          </cell>
          <cell r="E3390" t="str">
            <v>London</v>
          </cell>
          <cell r="F3390" t="str">
            <v>Total</v>
          </cell>
          <cell r="G3390" t="str">
            <v>Packaged Premium Lager</v>
          </cell>
          <cell r="H3390" t="str">
            <v>330ml</v>
          </cell>
          <cell r="I3390" t="str">
            <v>E: £4.50 - £5</v>
          </cell>
          <cell r="J3390">
            <v>122</v>
          </cell>
          <cell r="K3390">
            <v>148.88999999999999</v>
          </cell>
          <cell r="L3390">
            <v>32.294839781543331</v>
          </cell>
        </row>
        <row r="3391">
          <cell r="B3391" t="str">
            <v>LondonDrinkingTotalPackaged Premium LagerC: £3.50 - £4</v>
          </cell>
          <cell r="C3391" t="str">
            <v>Total</v>
          </cell>
          <cell r="D3391" t="str">
            <v>Drinking</v>
          </cell>
          <cell r="E3391" t="str">
            <v>London</v>
          </cell>
          <cell r="F3391" t="str">
            <v>Total</v>
          </cell>
          <cell r="G3391" t="str">
            <v>Packaged Premium Lager</v>
          </cell>
          <cell r="H3391" t="str">
            <v>330ml</v>
          </cell>
          <cell r="I3391" t="str">
            <v>C: £3.50 - £4</v>
          </cell>
          <cell r="J3391">
            <v>138</v>
          </cell>
          <cell r="K3391">
            <v>178.7</v>
          </cell>
          <cell r="L3391">
            <v>50.192250577595452</v>
          </cell>
        </row>
        <row r="3392">
          <cell r="B3392" t="str">
            <v>North EnglandDrinkingMainstreamPackaged Premium LagerC: £3.50 - £4</v>
          </cell>
          <cell r="C3392" t="str">
            <v>Total</v>
          </cell>
          <cell r="D3392" t="str">
            <v>Drinking</v>
          </cell>
          <cell r="E3392" t="str">
            <v>North England</v>
          </cell>
          <cell r="F3392" t="str">
            <v>Mainstream</v>
          </cell>
          <cell r="G3392" t="str">
            <v>Packaged Premium Lager</v>
          </cell>
          <cell r="H3392" t="str">
            <v>330ml</v>
          </cell>
          <cell r="I3392" t="str">
            <v>C: £3.50 - £4</v>
          </cell>
          <cell r="J3392">
            <v>61</v>
          </cell>
          <cell r="K3392">
            <v>282.32</v>
          </cell>
          <cell r="L3392">
            <v>79.934820426279089</v>
          </cell>
        </row>
        <row r="3393">
          <cell r="B3393" t="str">
            <v>North EnglandDrinkingMainstreamPackaged Premium LagerB: £3 - £3.50</v>
          </cell>
          <cell r="C3393" t="str">
            <v>Total</v>
          </cell>
          <cell r="D3393" t="str">
            <v>Drinking</v>
          </cell>
          <cell r="E3393" t="str">
            <v>North England</v>
          </cell>
          <cell r="F3393" t="str">
            <v>Mainstream</v>
          </cell>
          <cell r="G3393" t="str">
            <v>Packaged Premium Lager</v>
          </cell>
          <cell r="H3393" t="str">
            <v>330ml</v>
          </cell>
          <cell r="I3393" t="str">
            <v>B: £3 - £3.50</v>
          </cell>
          <cell r="J3393">
            <v>86</v>
          </cell>
          <cell r="K3393">
            <v>145.1</v>
          </cell>
          <cell r="L3393">
            <v>46.256969508064849</v>
          </cell>
        </row>
        <row r="3394">
          <cell r="B3394" t="str">
            <v>North EnglandDrinkingMainstreamPackaged Premium LagerA: &lt;£3</v>
          </cell>
          <cell r="C3394" t="str">
            <v>Total</v>
          </cell>
          <cell r="D3394" t="str">
            <v>Drinking</v>
          </cell>
          <cell r="E3394" t="str">
            <v>North England</v>
          </cell>
          <cell r="F3394" t="str">
            <v>Mainstream</v>
          </cell>
          <cell r="G3394" t="str">
            <v>Packaged Premium Lager</v>
          </cell>
          <cell r="H3394" t="str">
            <v>330ml</v>
          </cell>
          <cell r="I3394" t="str">
            <v>A: &lt;£3</v>
          </cell>
          <cell r="J3394">
            <v>92</v>
          </cell>
          <cell r="K3394">
            <v>122.85</v>
          </cell>
          <cell r="L3394">
            <v>47.909341222274847</v>
          </cell>
        </row>
        <row r="3395">
          <cell r="B3395" t="str">
            <v>North EnglandDrinkingPremiumPackaged Premium LagerD: £4 - £4.50</v>
          </cell>
          <cell r="C3395" t="str">
            <v>Total</v>
          </cell>
          <cell r="D3395" t="str">
            <v>Drinking</v>
          </cell>
          <cell r="E3395" t="str">
            <v>North England</v>
          </cell>
          <cell r="F3395" t="str">
            <v>Premium</v>
          </cell>
          <cell r="G3395" t="str">
            <v>Packaged Premium Lager</v>
          </cell>
          <cell r="H3395" t="str">
            <v>330ml</v>
          </cell>
          <cell r="I3395" t="str">
            <v>D: £4 - £4.50</v>
          </cell>
          <cell r="J3395">
            <v>39</v>
          </cell>
          <cell r="K3395">
            <v>249.84</v>
          </cell>
          <cell r="L3395">
            <v>60.827652171783939</v>
          </cell>
        </row>
        <row r="3396">
          <cell r="B3396" t="str">
            <v>North EnglandDrinkingPremiumPackaged Premium LagerA: &lt;£3</v>
          </cell>
          <cell r="C3396" t="str">
            <v>Total</v>
          </cell>
          <cell r="D3396" t="str">
            <v>Drinking</v>
          </cell>
          <cell r="E3396" t="str">
            <v>North England</v>
          </cell>
          <cell r="F3396" t="str">
            <v>Premium</v>
          </cell>
          <cell r="G3396" t="str">
            <v>Packaged Premium Lager</v>
          </cell>
          <cell r="H3396" t="str">
            <v>330ml</v>
          </cell>
          <cell r="I3396" t="str">
            <v>A: &lt;£3</v>
          </cell>
          <cell r="J3396">
            <v>42</v>
          </cell>
          <cell r="K3396">
            <v>138.11000000000001</v>
          </cell>
          <cell r="L3396">
            <v>53.420627470846362</v>
          </cell>
        </row>
        <row r="3397">
          <cell r="B3397" t="str">
            <v>North EnglandDrinkingPremiumPackaged Premium LagerB: £3 - £3.50</v>
          </cell>
          <cell r="C3397" t="str">
            <v>Total</v>
          </cell>
          <cell r="D3397" t="str">
            <v>Drinking</v>
          </cell>
          <cell r="E3397" t="str">
            <v>North England</v>
          </cell>
          <cell r="F3397" t="str">
            <v>Premium</v>
          </cell>
          <cell r="G3397" t="str">
            <v>Packaged Premium Lager</v>
          </cell>
          <cell r="H3397" t="str">
            <v>330ml</v>
          </cell>
          <cell r="I3397" t="str">
            <v>B: £3 - £3.50</v>
          </cell>
          <cell r="J3397">
            <v>86</v>
          </cell>
          <cell r="K3397">
            <v>155.47999999999999</v>
          </cell>
          <cell r="L3397">
            <v>48.982904062509093</v>
          </cell>
        </row>
        <row r="3398">
          <cell r="B3398" t="str">
            <v>North EnglandDrinkingPremiumPackaged Premium LagerC: £3.50 - £4</v>
          </cell>
          <cell r="C3398" t="str">
            <v>Total</v>
          </cell>
          <cell r="D3398" t="str">
            <v>Drinking</v>
          </cell>
          <cell r="E3398" t="str">
            <v>North England</v>
          </cell>
          <cell r="F3398" t="str">
            <v>Premium</v>
          </cell>
          <cell r="G3398" t="str">
            <v>Packaged Premium Lager</v>
          </cell>
          <cell r="H3398" t="str">
            <v>330ml</v>
          </cell>
          <cell r="I3398" t="str">
            <v>C: £3.50 - £4</v>
          </cell>
          <cell r="J3398">
            <v>104</v>
          </cell>
          <cell r="K3398">
            <v>190.66</v>
          </cell>
          <cell r="L3398">
            <v>53.761258884533937</v>
          </cell>
        </row>
        <row r="3399">
          <cell r="B3399" t="str">
            <v>North EnglandDrinkingTotalPackaged Premium LagerD: £4 - £4.50</v>
          </cell>
          <cell r="C3399" t="str">
            <v>Total</v>
          </cell>
          <cell r="D3399" t="str">
            <v>Drinking</v>
          </cell>
          <cell r="E3399" t="str">
            <v>North England</v>
          </cell>
          <cell r="F3399" t="str">
            <v>Total</v>
          </cell>
          <cell r="G3399" t="str">
            <v>Packaged Premium Lager</v>
          </cell>
          <cell r="H3399" t="str">
            <v>330ml</v>
          </cell>
          <cell r="I3399" t="str">
            <v>D: £4 - £4.50</v>
          </cell>
          <cell r="J3399">
            <v>63</v>
          </cell>
          <cell r="K3399">
            <v>337.59</v>
          </cell>
          <cell r="L3399">
            <v>85.058298800880607</v>
          </cell>
        </row>
        <row r="3400">
          <cell r="B3400" t="str">
            <v>North EnglandDrinkingTotalPackaged Premium LagerA: &lt;£3</v>
          </cell>
          <cell r="C3400" t="str">
            <v>Total</v>
          </cell>
          <cell r="D3400" t="str">
            <v>Drinking</v>
          </cell>
          <cell r="E3400" t="str">
            <v>North England</v>
          </cell>
          <cell r="F3400" t="str">
            <v>Total</v>
          </cell>
          <cell r="G3400" t="str">
            <v>Packaged Premium Lager</v>
          </cell>
          <cell r="H3400" t="str">
            <v>330ml</v>
          </cell>
          <cell r="I3400" t="str">
            <v>A: &lt;£3</v>
          </cell>
          <cell r="J3400">
            <v>134</v>
          </cell>
          <cell r="K3400">
            <v>127.64</v>
          </cell>
          <cell r="L3400">
            <v>49.63675930018546</v>
          </cell>
        </row>
        <row r="3401">
          <cell r="B3401" t="str">
            <v>North EnglandDrinkingTotalPackaged Premium LagerC: £3.50 - £4</v>
          </cell>
          <cell r="C3401" t="str">
            <v>Total</v>
          </cell>
          <cell r="D3401" t="str">
            <v>Drinking</v>
          </cell>
          <cell r="E3401" t="str">
            <v>North England</v>
          </cell>
          <cell r="F3401" t="str">
            <v>Total</v>
          </cell>
          <cell r="G3401" t="str">
            <v>Packaged Premium Lager</v>
          </cell>
          <cell r="H3401" t="str">
            <v>330ml</v>
          </cell>
          <cell r="I3401" t="str">
            <v>C: £3.50 - £4</v>
          </cell>
          <cell r="J3401">
            <v>165</v>
          </cell>
          <cell r="K3401">
            <v>224.55</v>
          </cell>
          <cell r="L3401">
            <v>63.437545272694244</v>
          </cell>
        </row>
        <row r="3402">
          <cell r="B3402" t="str">
            <v>North EnglandDrinkingTotalPackaged Premium LagerB: £3 - £3.50</v>
          </cell>
          <cell r="C3402" t="str">
            <v>Total</v>
          </cell>
          <cell r="D3402" t="str">
            <v>Drinking</v>
          </cell>
          <cell r="E3402" t="str">
            <v>North England</v>
          </cell>
          <cell r="F3402" t="str">
            <v>Total</v>
          </cell>
          <cell r="G3402" t="str">
            <v>Packaged Premium Lager</v>
          </cell>
          <cell r="H3402" t="str">
            <v>330ml</v>
          </cell>
          <cell r="I3402" t="str">
            <v>B: £3 - £3.50</v>
          </cell>
          <cell r="J3402">
            <v>172</v>
          </cell>
          <cell r="K3402">
            <v>150.29</v>
          </cell>
          <cell r="L3402">
            <v>47.619936785286967</v>
          </cell>
        </row>
        <row r="3403">
          <cell r="B3403" t="str">
            <v>ScotlandDrinkingPremiumPackaged Premium LagerC: £3.50 - £4</v>
          </cell>
          <cell r="C3403" t="str">
            <v>Total</v>
          </cell>
          <cell r="D3403" t="str">
            <v>Drinking</v>
          </cell>
          <cell r="E3403" t="str">
            <v>Scotland</v>
          </cell>
          <cell r="F3403" t="str">
            <v>Premium</v>
          </cell>
          <cell r="G3403" t="str">
            <v>Packaged Premium Lager</v>
          </cell>
          <cell r="H3403" t="str">
            <v>330ml</v>
          </cell>
          <cell r="I3403" t="str">
            <v>C: £3.50 - £4</v>
          </cell>
          <cell r="J3403">
            <v>41</v>
          </cell>
          <cell r="K3403">
            <v>201.05</v>
          </cell>
          <cell r="L3403">
            <v>56.850987029937272</v>
          </cell>
        </row>
        <row r="3404">
          <cell r="B3404" t="str">
            <v>ScotlandDrinkingTotalPackaged Premium LagerD: £4 - £4.50</v>
          </cell>
          <cell r="C3404" t="str">
            <v>Total</v>
          </cell>
          <cell r="D3404" t="str">
            <v>Drinking</v>
          </cell>
          <cell r="E3404" t="str">
            <v>Scotland</v>
          </cell>
          <cell r="F3404" t="str">
            <v>Total</v>
          </cell>
          <cell r="G3404" t="str">
            <v>Packaged Premium Lager</v>
          </cell>
          <cell r="H3404" t="str">
            <v>330ml</v>
          </cell>
          <cell r="I3404" t="str">
            <v>D: £4 - £4.50</v>
          </cell>
          <cell r="J3404">
            <v>38</v>
          </cell>
          <cell r="K3404">
            <v>241.75</v>
          </cell>
          <cell r="L3404">
            <v>61.165006717261825</v>
          </cell>
        </row>
        <row r="3405">
          <cell r="B3405" t="str">
            <v>ScotlandDrinkingTotalPackaged Premium LagerC: £3.50 - £4</v>
          </cell>
          <cell r="C3405" t="str">
            <v>Total</v>
          </cell>
          <cell r="D3405" t="str">
            <v>Drinking</v>
          </cell>
          <cell r="E3405" t="str">
            <v>Scotland</v>
          </cell>
          <cell r="F3405" t="str">
            <v>Total</v>
          </cell>
          <cell r="G3405" t="str">
            <v>Packaged Premium Lager</v>
          </cell>
          <cell r="H3405" t="str">
            <v>330ml</v>
          </cell>
          <cell r="I3405" t="str">
            <v>C: £3.50 - £4</v>
          </cell>
          <cell r="J3405">
            <v>62</v>
          </cell>
          <cell r="K3405">
            <v>202.74</v>
          </cell>
          <cell r="L3405">
            <v>57.302238369940603</v>
          </cell>
        </row>
        <row r="3406">
          <cell r="B3406" t="str">
            <v>South EnglandDrinkingMainstreamPackaged Premium LagerD: £4 - £4.50</v>
          </cell>
          <cell r="C3406" t="str">
            <v>Total</v>
          </cell>
          <cell r="D3406" t="str">
            <v>Drinking</v>
          </cell>
          <cell r="E3406" t="str">
            <v>South England</v>
          </cell>
          <cell r="F3406" t="str">
            <v>Mainstream</v>
          </cell>
          <cell r="G3406" t="str">
            <v>Packaged Premium Lager</v>
          </cell>
          <cell r="H3406" t="str">
            <v>330ml</v>
          </cell>
          <cell r="I3406" t="str">
            <v>D: £4 - £4.50</v>
          </cell>
          <cell r="J3406">
            <v>36</v>
          </cell>
          <cell r="K3406">
            <v>290.74</v>
          </cell>
          <cell r="L3406">
            <v>72.87044682830394</v>
          </cell>
        </row>
        <row r="3407">
          <cell r="B3407" t="str">
            <v>South EnglandDrinkingMainstreamPackaged Premium LagerC: £3.50 - £4</v>
          </cell>
          <cell r="C3407" t="str">
            <v>Total</v>
          </cell>
          <cell r="D3407" t="str">
            <v>Drinking</v>
          </cell>
          <cell r="E3407" t="str">
            <v>South England</v>
          </cell>
          <cell r="F3407" t="str">
            <v>Mainstream</v>
          </cell>
          <cell r="G3407" t="str">
            <v>Packaged Premium Lager</v>
          </cell>
          <cell r="H3407" t="str">
            <v>330ml</v>
          </cell>
          <cell r="I3407" t="str">
            <v>C: £3.50 - £4</v>
          </cell>
          <cell r="J3407">
            <v>47</v>
          </cell>
          <cell r="K3407">
            <v>191.44</v>
          </cell>
          <cell r="L3407">
            <v>54.233615168429999</v>
          </cell>
        </row>
        <row r="3408">
          <cell r="B3408" t="str">
            <v>South EnglandDrinkingPremiumPackaged Premium LagerE: £4.50 - £5</v>
          </cell>
          <cell r="C3408" t="str">
            <v>Total</v>
          </cell>
          <cell r="D3408" t="str">
            <v>Drinking</v>
          </cell>
          <cell r="E3408" t="str">
            <v>South England</v>
          </cell>
          <cell r="F3408" t="str">
            <v>Premium</v>
          </cell>
          <cell r="G3408" t="str">
            <v>Packaged Premium Lager</v>
          </cell>
          <cell r="H3408" t="str">
            <v>330ml</v>
          </cell>
          <cell r="I3408" t="str">
            <v>E: £4.50 - £5</v>
          </cell>
          <cell r="J3408">
            <v>32</v>
          </cell>
          <cell r="K3408">
            <v>257.61</v>
          </cell>
          <cell r="L3408">
            <v>55.185317499887574</v>
          </cell>
        </row>
        <row r="3409">
          <cell r="B3409" t="str">
            <v>South EnglandDrinkingPremiumPackaged Premium LagerA: &lt;£3</v>
          </cell>
          <cell r="C3409" t="str">
            <v>Total</v>
          </cell>
          <cell r="D3409" t="str">
            <v>Drinking</v>
          </cell>
          <cell r="E3409" t="str">
            <v>South England</v>
          </cell>
          <cell r="F3409" t="str">
            <v>Premium</v>
          </cell>
          <cell r="G3409" t="str">
            <v>Packaged Premium Lager</v>
          </cell>
          <cell r="H3409" t="str">
            <v>330ml</v>
          </cell>
          <cell r="I3409" t="str">
            <v>A: &lt;£3</v>
          </cell>
          <cell r="J3409">
            <v>43</v>
          </cell>
          <cell r="K3409">
            <v>170.32</v>
          </cell>
          <cell r="L3409">
            <v>67.079787923569398</v>
          </cell>
        </row>
        <row r="3410">
          <cell r="B3410" t="str">
            <v>South EnglandDrinkingPremiumPackaged Premium LagerD: £4 - £4.50</v>
          </cell>
          <cell r="C3410" t="str">
            <v>Total</v>
          </cell>
          <cell r="D3410" t="str">
            <v>Drinking</v>
          </cell>
          <cell r="E3410" t="str">
            <v>South England</v>
          </cell>
          <cell r="F3410" t="str">
            <v>Premium</v>
          </cell>
          <cell r="G3410" t="str">
            <v>Packaged Premium Lager</v>
          </cell>
          <cell r="H3410" t="str">
            <v>330ml</v>
          </cell>
          <cell r="I3410" t="str">
            <v>D: £4 - £4.50</v>
          </cell>
          <cell r="J3410">
            <v>61</v>
          </cell>
          <cell r="K3410">
            <v>170.71</v>
          </cell>
          <cell r="L3410">
            <v>41.808766563232119</v>
          </cell>
        </row>
        <row r="3411">
          <cell r="B3411" t="str">
            <v>South EnglandDrinkingPremiumPackaged Premium LagerB: £3 - £3.50</v>
          </cell>
          <cell r="C3411" t="str">
            <v>Total</v>
          </cell>
          <cell r="D3411" t="str">
            <v>Drinking</v>
          </cell>
          <cell r="E3411" t="str">
            <v>South England</v>
          </cell>
          <cell r="F3411" t="str">
            <v>Premium</v>
          </cell>
          <cell r="G3411" t="str">
            <v>Packaged Premium Lager</v>
          </cell>
          <cell r="H3411" t="str">
            <v>330ml</v>
          </cell>
          <cell r="I3411" t="str">
            <v>B: £3 - £3.50</v>
          </cell>
          <cell r="J3411">
            <v>68</v>
          </cell>
          <cell r="K3411">
            <v>112.91</v>
          </cell>
          <cell r="L3411">
            <v>34.926201365131213</v>
          </cell>
        </row>
        <row r="3412">
          <cell r="B3412" t="str">
            <v>South EnglandDrinkingPremiumPackaged Premium LagerC: £3.50 - £4</v>
          </cell>
          <cell r="C3412" t="str">
            <v>Total</v>
          </cell>
          <cell r="D3412" t="str">
            <v>Drinking</v>
          </cell>
          <cell r="E3412" t="str">
            <v>South England</v>
          </cell>
          <cell r="F3412" t="str">
            <v>Premium</v>
          </cell>
          <cell r="G3412" t="str">
            <v>Packaged Premium Lager</v>
          </cell>
          <cell r="H3412" t="str">
            <v>330ml</v>
          </cell>
          <cell r="I3412" t="str">
            <v>C: £3.50 - £4</v>
          </cell>
          <cell r="J3412">
            <v>75</v>
          </cell>
          <cell r="K3412">
            <v>107.04</v>
          </cell>
          <cell r="L3412">
            <v>30.83217994095606</v>
          </cell>
        </row>
        <row r="3413">
          <cell r="B3413" t="str">
            <v>South EnglandDrinkingTotalPackaged Premium LagerE: £4.50 - £5</v>
          </cell>
          <cell r="C3413" t="str">
            <v>Total</v>
          </cell>
          <cell r="D3413" t="str">
            <v>Drinking</v>
          </cell>
          <cell r="E3413" t="str">
            <v>South England</v>
          </cell>
          <cell r="F3413" t="str">
            <v>Total</v>
          </cell>
          <cell r="G3413" t="str">
            <v>Packaged Premium Lager</v>
          </cell>
          <cell r="H3413" t="str">
            <v>330ml</v>
          </cell>
          <cell r="I3413" t="str">
            <v>E: £4.50 - £5</v>
          </cell>
          <cell r="J3413">
            <v>37</v>
          </cell>
          <cell r="K3413">
            <v>283.85000000000002</v>
          </cell>
          <cell r="L3413">
            <v>60.270969905192729</v>
          </cell>
        </row>
        <row r="3414">
          <cell r="B3414" t="str">
            <v>South EnglandDrinkingTotalPackaged Premium LagerA: &lt;£3</v>
          </cell>
          <cell r="C3414" t="str">
            <v>Total</v>
          </cell>
          <cell r="D3414" t="str">
            <v>Drinking</v>
          </cell>
          <cell r="E3414" t="str">
            <v>South England</v>
          </cell>
          <cell r="F3414" t="str">
            <v>Total</v>
          </cell>
          <cell r="G3414" t="str">
            <v>Packaged Premium Lager</v>
          </cell>
          <cell r="H3414" t="str">
            <v>330ml</v>
          </cell>
          <cell r="I3414" t="str">
            <v>A: &lt;£3</v>
          </cell>
          <cell r="J3414">
            <v>53</v>
          </cell>
          <cell r="K3414">
            <v>152.78</v>
          </cell>
          <cell r="L3414">
            <v>59.740019699220603</v>
          </cell>
        </row>
        <row r="3415">
          <cell r="B3415" t="str">
            <v>South EnglandDrinkingTotalPackaged Premium LagerB: £3 - £3.50</v>
          </cell>
          <cell r="C3415" t="str">
            <v>Total</v>
          </cell>
          <cell r="D3415" t="str">
            <v>Drinking</v>
          </cell>
          <cell r="E3415" t="str">
            <v>South England</v>
          </cell>
          <cell r="F3415" t="str">
            <v>Total</v>
          </cell>
          <cell r="G3415" t="str">
            <v>Packaged Premium Lager</v>
          </cell>
          <cell r="H3415" t="str">
            <v>330ml</v>
          </cell>
          <cell r="I3415" t="str">
            <v>B: £3 - £3.50</v>
          </cell>
          <cell r="J3415">
            <v>87</v>
          </cell>
          <cell r="K3415">
            <v>117.36</v>
          </cell>
          <cell r="L3415">
            <v>36.401916792372731</v>
          </cell>
        </row>
        <row r="3416">
          <cell r="B3416" t="str">
            <v>South EnglandDrinkingTotalPackaged Premium LagerD: £4 - £4.50</v>
          </cell>
          <cell r="C3416" t="str">
            <v>Total</v>
          </cell>
          <cell r="D3416" t="str">
            <v>Drinking</v>
          </cell>
          <cell r="E3416" t="str">
            <v>South England</v>
          </cell>
          <cell r="F3416" t="str">
            <v>Total</v>
          </cell>
          <cell r="G3416" t="str">
            <v>Packaged Premium Lager</v>
          </cell>
          <cell r="H3416" t="str">
            <v>330ml</v>
          </cell>
          <cell r="I3416" t="str">
            <v>D: £4 - £4.50</v>
          </cell>
          <cell r="J3416">
            <v>97</v>
          </cell>
          <cell r="K3416">
            <v>215.26</v>
          </cell>
          <cell r="L3416">
            <v>53.336812847176361</v>
          </cell>
        </row>
        <row r="3417">
          <cell r="B3417" t="str">
            <v>South EnglandDrinkingTotalPackaged Premium LagerC: £3.50 - £4</v>
          </cell>
          <cell r="C3417" t="str">
            <v>Total</v>
          </cell>
          <cell r="D3417" t="str">
            <v>Drinking</v>
          </cell>
          <cell r="E3417" t="str">
            <v>South England</v>
          </cell>
          <cell r="F3417" t="str">
            <v>Total</v>
          </cell>
          <cell r="G3417" t="str">
            <v>Packaged Premium Lager</v>
          </cell>
          <cell r="H3417" t="str">
            <v>330ml</v>
          </cell>
          <cell r="I3417" t="str">
            <v>C: £3.50 - £4</v>
          </cell>
          <cell r="J3417">
            <v>122</v>
          </cell>
          <cell r="K3417">
            <v>139.56</v>
          </cell>
          <cell r="L3417">
            <v>39.847486954819097</v>
          </cell>
        </row>
        <row r="3418">
          <cell r="B3418" t="str">
            <v>Central/WalesFood PubMainstreamPackaged Premium LagerD: £4 - £4.50</v>
          </cell>
          <cell r="C3418" t="str">
            <v>Total</v>
          </cell>
          <cell r="D3418" t="str">
            <v>Food Pub</v>
          </cell>
          <cell r="E3418" t="str">
            <v>Central/Wales</v>
          </cell>
          <cell r="F3418" t="str">
            <v>Mainstream</v>
          </cell>
          <cell r="G3418" t="str">
            <v>Packaged Premium Lager</v>
          </cell>
          <cell r="H3418" t="str">
            <v>330ml</v>
          </cell>
          <cell r="I3418" t="str">
            <v>D: £4 - £4.50</v>
          </cell>
          <cell r="J3418">
            <v>69</v>
          </cell>
          <cell r="K3418">
            <v>46.02</v>
          </cell>
          <cell r="L3418">
            <v>11.749156868725152</v>
          </cell>
        </row>
        <row r="3419">
          <cell r="B3419" t="str">
            <v>Central/WalesFood PubMainstreamPackaged Premium LagerB: £3 - £3.50</v>
          </cell>
          <cell r="C3419" t="str">
            <v>Total</v>
          </cell>
          <cell r="D3419" t="str">
            <v>Food Pub</v>
          </cell>
          <cell r="E3419" t="str">
            <v>Central/Wales</v>
          </cell>
          <cell r="F3419" t="str">
            <v>Mainstream</v>
          </cell>
          <cell r="G3419" t="str">
            <v>Packaged Premium Lager</v>
          </cell>
          <cell r="H3419" t="str">
            <v>330ml</v>
          </cell>
          <cell r="I3419" t="str">
            <v>B: £3 - £3.50</v>
          </cell>
          <cell r="J3419">
            <v>73</v>
          </cell>
          <cell r="K3419">
            <v>96.75</v>
          </cell>
          <cell r="L3419">
            <v>31.264827816971515</v>
          </cell>
        </row>
        <row r="3420">
          <cell r="B3420" t="str">
            <v>Central/WalesFood PubMainstreamPackaged Premium LagerA: &lt;£3</v>
          </cell>
          <cell r="C3420" t="str">
            <v>Total</v>
          </cell>
          <cell r="D3420" t="str">
            <v>Food Pub</v>
          </cell>
          <cell r="E3420" t="str">
            <v>Central/Wales</v>
          </cell>
          <cell r="F3420" t="str">
            <v>Mainstream</v>
          </cell>
          <cell r="G3420" t="str">
            <v>Packaged Premium Lager</v>
          </cell>
          <cell r="H3420" t="str">
            <v>330ml</v>
          </cell>
          <cell r="I3420" t="str">
            <v>A: &lt;£3</v>
          </cell>
          <cell r="J3420">
            <v>87</v>
          </cell>
          <cell r="K3420">
            <v>106.43</v>
          </cell>
          <cell r="L3420">
            <v>40.464077447455452</v>
          </cell>
        </row>
        <row r="3421">
          <cell r="B3421" t="str">
            <v>Central/WalesFood PubMainstreamPackaged Premium LagerC: £3.50 - £4</v>
          </cell>
          <cell r="C3421" t="str">
            <v>Total</v>
          </cell>
          <cell r="D3421" t="str">
            <v>Food Pub</v>
          </cell>
          <cell r="E3421" t="str">
            <v>Central/Wales</v>
          </cell>
          <cell r="F3421" t="str">
            <v>Mainstream</v>
          </cell>
          <cell r="G3421" t="str">
            <v>Packaged Premium Lager</v>
          </cell>
          <cell r="H3421" t="str">
            <v>330ml</v>
          </cell>
          <cell r="I3421" t="str">
            <v>C: £3.50 - £4</v>
          </cell>
          <cell r="J3421">
            <v>175</v>
          </cell>
          <cell r="K3421">
            <v>74.31</v>
          </cell>
          <cell r="L3421">
            <v>21.24417655681318</v>
          </cell>
        </row>
        <row r="3422">
          <cell r="B3422" t="str">
            <v>Central/WalesFood PubPremiumPackaged Premium LagerA: &lt;£3</v>
          </cell>
          <cell r="C3422" t="str">
            <v>Total</v>
          </cell>
          <cell r="D3422" t="str">
            <v>Food Pub</v>
          </cell>
          <cell r="E3422" t="str">
            <v>Central/Wales</v>
          </cell>
          <cell r="F3422" t="str">
            <v>Premium</v>
          </cell>
          <cell r="G3422" t="str">
            <v>Packaged Premium Lager</v>
          </cell>
          <cell r="H3422" t="str">
            <v>330ml</v>
          </cell>
          <cell r="I3422" t="str">
            <v>A: &lt;£3</v>
          </cell>
          <cell r="J3422">
            <v>33</v>
          </cell>
          <cell r="K3422">
            <v>132.27000000000001</v>
          </cell>
          <cell r="L3422">
            <v>51.057992436662417</v>
          </cell>
        </row>
        <row r="3423">
          <cell r="B3423" t="str">
            <v>Central/WalesFood PubPremiumPackaged Premium LagerD: £4 - £4.50</v>
          </cell>
          <cell r="C3423" t="str">
            <v>Total</v>
          </cell>
          <cell r="D3423" t="str">
            <v>Food Pub</v>
          </cell>
          <cell r="E3423" t="str">
            <v>Central/Wales</v>
          </cell>
          <cell r="F3423" t="str">
            <v>Premium</v>
          </cell>
          <cell r="G3423" t="str">
            <v>Packaged Premium Lager</v>
          </cell>
          <cell r="H3423" t="str">
            <v>330ml</v>
          </cell>
          <cell r="I3423" t="str">
            <v>D: £4 - £4.50</v>
          </cell>
          <cell r="J3423">
            <v>54</v>
          </cell>
          <cell r="K3423">
            <v>47.26</v>
          </cell>
          <cell r="L3423">
            <v>12.075835912347484</v>
          </cell>
        </row>
        <row r="3424">
          <cell r="B3424" t="str">
            <v>Central/WalesFood PubPremiumPackaged Premium LagerB: £3 - £3.50</v>
          </cell>
          <cell r="C3424" t="str">
            <v>Total</v>
          </cell>
          <cell r="D3424" t="str">
            <v>Food Pub</v>
          </cell>
          <cell r="E3424" t="str">
            <v>Central/Wales</v>
          </cell>
          <cell r="F3424" t="str">
            <v>Premium</v>
          </cell>
          <cell r="G3424" t="str">
            <v>Packaged Premium Lager</v>
          </cell>
          <cell r="H3424" t="str">
            <v>330ml</v>
          </cell>
          <cell r="I3424" t="str">
            <v>B: £3 - £3.50</v>
          </cell>
          <cell r="J3424">
            <v>55</v>
          </cell>
          <cell r="K3424">
            <v>55.98</v>
          </cell>
          <cell r="L3424">
            <v>18.248754714021061</v>
          </cell>
        </row>
        <row r="3425">
          <cell r="B3425" t="str">
            <v>Central/WalesFood PubPremiumPackaged Premium LagerC: £3.50 - £4</v>
          </cell>
          <cell r="C3425" t="str">
            <v>Total</v>
          </cell>
          <cell r="D3425" t="str">
            <v>Food Pub</v>
          </cell>
          <cell r="E3425" t="str">
            <v>Central/Wales</v>
          </cell>
          <cell r="F3425" t="str">
            <v>Premium</v>
          </cell>
          <cell r="G3425" t="str">
            <v>Packaged Premium Lager</v>
          </cell>
          <cell r="H3425" t="str">
            <v>330ml</v>
          </cell>
          <cell r="I3425" t="str">
            <v>C: £3.50 - £4</v>
          </cell>
          <cell r="J3425">
            <v>100</v>
          </cell>
          <cell r="K3425">
            <v>83.91</v>
          </cell>
          <cell r="L3425">
            <v>23.062786485999091</v>
          </cell>
        </row>
        <row r="3426">
          <cell r="B3426" t="str">
            <v>Central/WalesFood PubTotalPackaged Premium LagerA: &lt;£3</v>
          </cell>
          <cell r="C3426" t="str">
            <v>Total</v>
          </cell>
          <cell r="D3426" t="str">
            <v>Food Pub</v>
          </cell>
          <cell r="E3426" t="str">
            <v>Central/Wales</v>
          </cell>
          <cell r="F3426" t="str">
            <v>Total</v>
          </cell>
          <cell r="G3426" t="str">
            <v>Packaged Premium Lager</v>
          </cell>
          <cell r="H3426" t="str">
            <v>330ml</v>
          </cell>
          <cell r="I3426" t="str">
            <v>A: &lt;£3</v>
          </cell>
          <cell r="J3426">
            <v>120</v>
          </cell>
          <cell r="K3426">
            <v>113.54</v>
          </cell>
          <cell r="L3426">
            <v>43.37740406948727</v>
          </cell>
        </row>
        <row r="3427">
          <cell r="B3427" t="str">
            <v>Central/WalesFood PubTotalPackaged Premium LagerD: £4 - £4.50</v>
          </cell>
          <cell r="C3427" t="str">
            <v>Total</v>
          </cell>
          <cell r="D3427" t="str">
            <v>Food Pub</v>
          </cell>
          <cell r="E3427" t="str">
            <v>Central/Wales</v>
          </cell>
          <cell r="F3427" t="str">
            <v>Total</v>
          </cell>
          <cell r="G3427" t="str">
            <v>Packaged Premium Lager</v>
          </cell>
          <cell r="H3427" t="str">
            <v>330ml</v>
          </cell>
          <cell r="I3427" t="str">
            <v>D: £4 - £4.50</v>
          </cell>
          <cell r="J3427">
            <v>123</v>
          </cell>
          <cell r="K3427">
            <v>46.57</v>
          </cell>
          <cell r="L3427">
            <v>11.892576936656909</v>
          </cell>
        </row>
        <row r="3428">
          <cell r="B3428" t="str">
            <v>Central/WalesFood PubTotalPackaged Premium LagerB: £3 - £3.50</v>
          </cell>
          <cell r="C3428" t="str">
            <v>Total</v>
          </cell>
          <cell r="D3428" t="str">
            <v>Food Pub</v>
          </cell>
          <cell r="E3428" t="str">
            <v>Central/Wales</v>
          </cell>
          <cell r="F3428" t="str">
            <v>Total</v>
          </cell>
          <cell r="G3428" t="str">
            <v>Packaged Premium Lager</v>
          </cell>
          <cell r="H3428" t="str">
            <v>330ml</v>
          </cell>
          <cell r="I3428" t="str">
            <v>B: £3 - £3.50</v>
          </cell>
          <cell r="J3428">
            <v>128</v>
          </cell>
          <cell r="K3428">
            <v>79.23</v>
          </cell>
          <cell r="L3428">
            <v>25.671983905547485</v>
          </cell>
        </row>
        <row r="3429">
          <cell r="B3429" t="str">
            <v>Central/WalesFood PubTotalPackaged Premium LagerC: £3.50 - £4</v>
          </cell>
          <cell r="C3429" t="str">
            <v>Total</v>
          </cell>
          <cell r="D3429" t="str">
            <v>Food Pub</v>
          </cell>
          <cell r="E3429" t="str">
            <v>Central/Wales</v>
          </cell>
          <cell r="F3429" t="str">
            <v>Total</v>
          </cell>
          <cell r="G3429" t="str">
            <v>Packaged Premium Lager</v>
          </cell>
          <cell r="H3429" t="str">
            <v>330ml</v>
          </cell>
          <cell r="I3429" t="str">
            <v>C: £3.50 - £4</v>
          </cell>
          <cell r="J3429">
            <v>275</v>
          </cell>
          <cell r="K3429">
            <v>77.8</v>
          </cell>
          <cell r="L3429">
            <v>21.905489258335304</v>
          </cell>
        </row>
        <row r="3430">
          <cell r="B3430" t="str">
            <v>GBFood PubMainstreamPackaged Premium LagerB: £3 - £3.50</v>
          </cell>
          <cell r="C3430" t="str">
            <v>Total</v>
          </cell>
          <cell r="D3430" t="str">
            <v>Food Pub</v>
          </cell>
          <cell r="E3430" t="str">
            <v>GB</v>
          </cell>
          <cell r="F3430" t="str">
            <v>Mainstream</v>
          </cell>
          <cell r="G3430" t="str">
            <v>Packaged Premium Lager</v>
          </cell>
          <cell r="H3430" t="str">
            <v>330ml</v>
          </cell>
          <cell r="I3430" t="str">
            <v>B: £3 - £3.50</v>
          </cell>
          <cell r="J3430">
            <v>226</v>
          </cell>
          <cell r="K3430">
            <v>91.53</v>
          </cell>
          <cell r="L3430">
            <v>30.117173975685997</v>
          </cell>
        </row>
        <row r="3431">
          <cell r="B3431" t="str">
            <v>GBFood PubMainstreamPackaged Premium LagerA: &lt;£3</v>
          </cell>
          <cell r="C3431" t="str">
            <v>Total</v>
          </cell>
          <cell r="D3431" t="str">
            <v>Food Pub</v>
          </cell>
          <cell r="E3431" t="str">
            <v>GB</v>
          </cell>
          <cell r="F3431" t="str">
            <v>Mainstream</v>
          </cell>
          <cell r="G3431" t="str">
            <v>Packaged Premium Lager</v>
          </cell>
          <cell r="H3431" t="str">
            <v>330ml</v>
          </cell>
          <cell r="I3431" t="str">
            <v>A: &lt;£3</v>
          </cell>
          <cell r="J3431">
            <v>262</v>
          </cell>
          <cell r="K3431">
            <v>136.99</v>
          </cell>
          <cell r="L3431">
            <v>52.308564467309999</v>
          </cell>
        </row>
        <row r="3432">
          <cell r="B3432" t="str">
            <v>GBFood PubMainstreamPackaged Premium LagerD: £4 - £4.50</v>
          </cell>
          <cell r="C3432" t="str">
            <v>Total</v>
          </cell>
          <cell r="D3432" t="str">
            <v>Food Pub</v>
          </cell>
          <cell r="E3432" t="str">
            <v>GB</v>
          </cell>
          <cell r="F3432" t="str">
            <v>Mainstream</v>
          </cell>
          <cell r="G3432" t="str">
            <v>Packaged Premium Lager</v>
          </cell>
          <cell r="H3432" t="str">
            <v>330ml</v>
          </cell>
          <cell r="I3432" t="str">
            <v>D: £4 - £4.50</v>
          </cell>
          <cell r="J3432">
            <v>387</v>
          </cell>
          <cell r="K3432">
            <v>55.68</v>
          </cell>
          <cell r="L3432">
            <v>14.102581501126485</v>
          </cell>
        </row>
        <row r="3433">
          <cell r="B3433" t="str">
            <v>GBFood PubMainstreamPackaged Premium LagerC: £3.50 - £4</v>
          </cell>
          <cell r="C3433" t="str">
            <v>Total</v>
          </cell>
          <cell r="D3433" t="str">
            <v>Food Pub</v>
          </cell>
          <cell r="E3433" t="str">
            <v>GB</v>
          </cell>
          <cell r="F3433" t="str">
            <v>Mainstream</v>
          </cell>
          <cell r="G3433" t="str">
            <v>Packaged Premium Lager</v>
          </cell>
          <cell r="H3433" t="str">
            <v>330ml</v>
          </cell>
          <cell r="I3433" t="str">
            <v>C: £3.50 - £4</v>
          </cell>
          <cell r="J3433">
            <v>593</v>
          </cell>
          <cell r="K3433">
            <v>64.290000000000006</v>
          </cell>
          <cell r="L3433">
            <v>18.233196094543725</v>
          </cell>
        </row>
        <row r="3434">
          <cell r="B3434" t="str">
            <v>GBFood PubPremiumPackaged Premium LagerA: &lt;£3</v>
          </cell>
          <cell r="C3434" t="str">
            <v>Total</v>
          </cell>
          <cell r="D3434" t="str">
            <v>Food Pub</v>
          </cell>
          <cell r="E3434" t="str">
            <v>GB</v>
          </cell>
          <cell r="F3434" t="str">
            <v>Premium</v>
          </cell>
          <cell r="G3434" t="str">
            <v>Packaged Premium Lager</v>
          </cell>
          <cell r="H3434" t="str">
            <v>330ml</v>
          </cell>
          <cell r="I3434" t="str">
            <v>A: &lt;£3</v>
          </cell>
          <cell r="J3434">
            <v>89</v>
          </cell>
          <cell r="K3434">
            <v>127.2</v>
          </cell>
          <cell r="L3434">
            <v>47.680250181166663</v>
          </cell>
        </row>
        <row r="3435">
          <cell r="B3435" t="str">
            <v>GBFood PubPremiumPackaged Premium LagerB: £3 - £3.50</v>
          </cell>
          <cell r="C3435" t="str">
            <v>Total</v>
          </cell>
          <cell r="D3435" t="str">
            <v>Food Pub</v>
          </cell>
          <cell r="E3435" t="str">
            <v>GB</v>
          </cell>
          <cell r="F3435" t="str">
            <v>Premium</v>
          </cell>
          <cell r="G3435" t="str">
            <v>Packaged Premium Lager</v>
          </cell>
          <cell r="H3435" t="str">
            <v>330ml</v>
          </cell>
          <cell r="I3435" t="str">
            <v>B: £3 - £3.50</v>
          </cell>
          <cell r="J3435">
            <v>122</v>
          </cell>
          <cell r="K3435">
            <v>71.13</v>
          </cell>
          <cell r="L3435">
            <v>22.764200813418487</v>
          </cell>
        </row>
        <row r="3436">
          <cell r="B3436" t="str">
            <v>GBFood PubPremiumPackaged Premium LagerD: £4 - £4.50</v>
          </cell>
          <cell r="C3436" t="str">
            <v>Total</v>
          </cell>
          <cell r="D3436" t="str">
            <v>Food Pub</v>
          </cell>
          <cell r="E3436" t="str">
            <v>GB</v>
          </cell>
          <cell r="F3436" t="str">
            <v>Premium</v>
          </cell>
          <cell r="G3436" t="str">
            <v>Packaged Premium Lager</v>
          </cell>
          <cell r="H3436" t="str">
            <v>330ml</v>
          </cell>
          <cell r="I3436" t="str">
            <v>D: £4 - £4.50</v>
          </cell>
          <cell r="J3436">
            <v>308</v>
          </cell>
          <cell r="K3436">
            <v>58.3</v>
          </cell>
          <cell r="L3436">
            <v>14.83766991809294</v>
          </cell>
        </row>
        <row r="3437">
          <cell r="B3437" t="str">
            <v>GBFood PubPremiumPackaged Premium LagerC: £3.50 - £4</v>
          </cell>
          <cell r="C3437" t="str">
            <v>Total</v>
          </cell>
          <cell r="D3437" t="str">
            <v>Food Pub</v>
          </cell>
          <cell r="E3437" t="str">
            <v>GB</v>
          </cell>
          <cell r="F3437" t="str">
            <v>Premium</v>
          </cell>
          <cell r="G3437" t="str">
            <v>Packaged Premium Lager</v>
          </cell>
          <cell r="H3437" t="str">
            <v>330ml</v>
          </cell>
          <cell r="I3437" t="str">
            <v>C: £3.50 - £4</v>
          </cell>
          <cell r="J3437">
            <v>319</v>
          </cell>
          <cell r="K3437">
            <v>80.819999999999993</v>
          </cell>
          <cell r="L3437">
            <v>22.09736962190491</v>
          </cell>
        </row>
        <row r="3438">
          <cell r="B3438" t="str">
            <v>GBFood PubTotalPackaged Premium LagerE: £4.50 - £5</v>
          </cell>
          <cell r="C3438" t="str">
            <v>Total</v>
          </cell>
          <cell r="D3438" t="str">
            <v>Food Pub</v>
          </cell>
          <cell r="E3438" t="str">
            <v>GB</v>
          </cell>
          <cell r="F3438" t="str">
            <v>Total</v>
          </cell>
          <cell r="G3438" t="str">
            <v>Packaged Premium Lager</v>
          </cell>
          <cell r="H3438" t="str">
            <v>330ml</v>
          </cell>
          <cell r="I3438" t="str">
            <v>E: £4.50 - £5</v>
          </cell>
          <cell r="J3438">
            <v>43</v>
          </cell>
          <cell r="K3438">
            <v>83.74</v>
          </cell>
          <cell r="L3438">
            <v>19.083140387316213</v>
          </cell>
        </row>
        <row r="3439">
          <cell r="B3439" t="str">
            <v>GBFood PubTotalPackaged Premium LagerB: £3 - £3.50</v>
          </cell>
          <cell r="C3439" t="str">
            <v>Total</v>
          </cell>
          <cell r="D3439" t="str">
            <v>Food Pub</v>
          </cell>
          <cell r="E3439" t="str">
            <v>GB</v>
          </cell>
          <cell r="F3439" t="str">
            <v>Total</v>
          </cell>
          <cell r="G3439" t="str">
            <v>Packaged Premium Lager</v>
          </cell>
          <cell r="H3439" t="str">
            <v>330ml</v>
          </cell>
          <cell r="I3439" t="str">
            <v>B: £3 - £3.50</v>
          </cell>
          <cell r="J3439">
            <v>348</v>
          </cell>
          <cell r="K3439">
            <v>84.38</v>
          </cell>
          <cell r="L3439">
            <v>27.539407522247362</v>
          </cell>
        </row>
        <row r="3440">
          <cell r="B3440" t="str">
            <v>GBFood PubTotalPackaged Premium LagerA: &lt;£3</v>
          </cell>
          <cell r="C3440" t="str">
            <v>Total</v>
          </cell>
          <cell r="D3440" t="str">
            <v>Food Pub</v>
          </cell>
          <cell r="E3440" t="str">
            <v>GB</v>
          </cell>
          <cell r="F3440" t="str">
            <v>Total</v>
          </cell>
          <cell r="G3440" t="str">
            <v>Packaged Premium Lager</v>
          </cell>
          <cell r="H3440" t="str">
            <v>330ml</v>
          </cell>
          <cell r="I3440" t="str">
            <v>A: &lt;£3</v>
          </cell>
          <cell r="J3440">
            <v>351</v>
          </cell>
          <cell r="K3440">
            <v>134.5</v>
          </cell>
          <cell r="L3440">
            <v>51.135003295040001</v>
          </cell>
        </row>
        <row r="3441">
          <cell r="B3441" t="str">
            <v>GBFood PubTotalPackaged Premium LagerD: £4 - £4.50</v>
          </cell>
          <cell r="C3441" t="str">
            <v>Total</v>
          </cell>
          <cell r="D3441" t="str">
            <v>Food Pub</v>
          </cell>
          <cell r="E3441" t="str">
            <v>GB</v>
          </cell>
          <cell r="F3441" t="str">
            <v>Total</v>
          </cell>
          <cell r="G3441" t="str">
            <v>Packaged Premium Lager</v>
          </cell>
          <cell r="H3441" t="str">
            <v>330ml</v>
          </cell>
          <cell r="I3441" t="str">
            <v>D: £4 - £4.50</v>
          </cell>
          <cell r="J3441">
            <v>695</v>
          </cell>
          <cell r="K3441">
            <v>56.84</v>
          </cell>
          <cell r="L3441">
            <v>14.428347303177819</v>
          </cell>
        </row>
        <row r="3442">
          <cell r="B3442" t="str">
            <v>GBFood PubTotalPackaged Premium LagerC: £3.50 - £4</v>
          </cell>
          <cell r="C3442" t="str">
            <v>Total</v>
          </cell>
          <cell r="D3442" t="str">
            <v>Food Pub</v>
          </cell>
          <cell r="E3442" t="str">
            <v>GB</v>
          </cell>
          <cell r="F3442" t="str">
            <v>Total</v>
          </cell>
          <cell r="G3442" t="str">
            <v>Packaged Premium Lager</v>
          </cell>
          <cell r="H3442" t="str">
            <v>330ml</v>
          </cell>
          <cell r="I3442" t="str">
            <v>C: £3.50 - £4</v>
          </cell>
          <cell r="J3442">
            <v>912</v>
          </cell>
          <cell r="K3442">
            <v>70.069999999999993</v>
          </cell>
          <cell r="L3442">
            <v>19.584809422644849</v>
          </cell>
        </row>
        <row r="3443">
          <cell r="B3443" t="str">
            <v>LondonFood PubMainstreamPackaged Premium LagerC: £3.50 - £4</v>
          </cell>
          <cell r="C3443" t="str">
            <v>Total</v>
          </cell>
          <cell r="D3443" t="str">
            <v>Food Pub</v>
          </cell>
          <cell r="E3443" t="str">
            <v>London</v>
          </cell>
          <cell r="F3443" t="str">
            <v>Mainstream</v>
          </cell>
          <cell r="G3443" t="str">
            <v>Packaged Premium Lager</v>
          </cell>
          <cell r="H3443" t="str">
            <v>330ml</v>
          </cell>
          <cell r="I3443" t="str">
            <v>C: £3.50 - £4</v>
          </cell>
          <cell r="J3443">
            <v>56</v>
          </cell>
          <cell r="K3443">
            <v>92.13</v>
          </cell>
          <cell r="L3443">
            <v>25.344409034676151</v>
          </cell>
        </row>
        <row r="3444">
          <cell r="B3444" t="str">
            <v>LondonFood PubMainstreamPackaged Premium LagerD: £4 - £4.50</v>
          </cell>
          <cell r="C3444" t="str">
            <v>Total</v>
          </cell>
          <cell r="D3444" t="str">
            <v>Food Pub</v>
          </cell>
          <cell r="E3444" t="str">
            <v>London</v>
          </cell>
          <cell r="F3444" t="str">
            <v>Mainstream</v>
          </cell>
          <cell r="G3444" t="str">
            <v>Packaged Premium Lager</v>
          </cell>
          <cell r="H3444" t="str">
            <v>330ml</v>
          </cell>
          <cell r="I3444" t="str">
            <v>D: £4 - £4.50</v>
          </cell>
          <cell r="J3444">
            <v>102</v>
          </cell>
          <cell r="K3444">
            <v>74.19</v>
          </cell>
          <cell r="L3444">
            <v>18.511384563212001</v>
          </cell>
        </row>
        <row r="3445">
          <cell r="B3445" t="str">
            <v>LondonFood PubPremiumPackaged Premium LagerC: £3.50 - £4</v>
          </cell>
          <cell r="C3445" t="str">
            <v>Total</v>
          </cell>
          <cell r="D3445" t="str">
            <v>Food Pub</v>
          </cell>
          <cell r="E3445" t="str">
            <v>London</v>
          </cell>
          <cell r="F3445" t="str">
            <v>Premium</v>
          </cell>
          <cell r="G3445" t="str">
            <v>Packaged Premium Lager</v>
          </cell>
          <cell r="H3445" t="str">
            <v>330ml</v>
          </cell>
          <cell r="I3445" t="str">
            <v>C: £3.50 - £4</v>
          </cell>
          <cell r="J3445">
            <v>50</v>
          </cell>
          <cell r="K3445">
            <v>112.72</v>
          </cell>
          <cell r="L3445">
            <v>30.12419746074573</v>
          </cell>
        </row>
        <row r="3446">
          <cell r="B3446" t="str">
            <v>LondonFood PubPremiumPackaged Premium LagerD: £4 - £4.50</v>
          </cell>
          <cell r="C3446" t="str">
            <v>Total</v>
          </cell>
          <cell r="D3446" t="str">
            <v>Food Pub</v>
          </cell>
          <cell r="E3446" t="str">
            <v>London</v>
          </cell>
          <cell r="F3446" t="str">
            <v>Premium</v>
          </cell>
          <cell r="G3446" t="str">
            <v>Packaged Premium Lager</v>
          </cell>
          <cell r="H3446" t="str">
            <v>330ml</v>
          </cell>
          <cell r="I3446" t="str">
            <v>D: £4 - £4.50</v>
          </cell>
          <cell r="J3446">
            <v>78</v>
          </cell>
          <cell r="K3446">
            <v>74.23</v>
          </cell>
          <cell r="L3446">
            <v>18.735512547412334</v>
          </cell>
        </row>
        <row r="3447">
          <cell r="B3447" t="str">
            <v>LondonFood PubTotalPackaged Premium LagerC: £3.50 - £4</v>
          </cell>
          <cell r="C3447" t="str">
            <v>Total</v>
          </cell>
          <cell r="D3447" t="str">
            <v>Food Pub</v>
          </cell>
          <cell r="E3447" t="str">
            <v>London</v>
          </cell>
          <cell r="F3447" t="str">
            <v>Total</v>
          </cell>
          <cell r="G3447" t="str">
            <v>Packaged Premium Lager</v>
          </cell>
          <cell r="H3447" t="str">
            <v>330ml</v>
          </cell>
          <cell r="I3447" t="str">
            <v>C: £3.50 - £4</v>
          </cell>
          <cell r="J3447">
            <v>106</v>
          </cell>
          <cell r="K3447">
            <v>101.85</v>
          </cell>
          <cell r="L3447">
            <v>27.599026216784424</v>
          </cell>
        </row>
        <row r="3448">
          <cell r="B3448" t="str">
            <v>LondonFood PubTotalPackaged Premium LagerD: £4 - £4.50</v>
          </cell>
          <cell r="C3448" t="str">
            <v>Total</v>
          </cell>
          <cell r="D3448" t="str">
            <v>Food Pub</v>
          </cell>
          <cell r="E3448" t="str">
            <v>London</v>
          </cell>
          <cell r="F3448" t="str">
            <v>Total</v>
          </cell>
          <cell r="G3448" t="str">
            <v>Packaged Premium Lager</v>
          </cell>
          <cell r="H3448" t="str">
            <v>330ml</v>
          </cell>
          <cell r="I3448" t="str">
            <v>D: £4 - £4.50</v>
          </cell>
          <cell r="J3448">
            <v>180</v>
          </cell>
          <cell r="K3448">
            <v>74.209999999999994</v>
          </cell>
          <cell r="L3448">
            <v>18.608506689698817</v>
          </cell>
        </row>
        <row r="3449">
          <cell r="B3449" t="str">
            <v>North EnglandFood PubMainstreamPackaged Premium LagerD: £4 - £4.50</v>
          </cell>
          <cell r="C3449" t="str">
            <v>Total</v>
          </cell>
          <cell r="D3449" t="str">
            <v>Food Pub</v>
          </cell>
          <cell r="E3449" t="str">
            <v>North England</v>
          </cell>
          <cell r="F3449" t="str">
            <v>Mainstream</v>
          </cell>
          <cell r="G3449" t="str">
            <v>Packaged Premium Lager</v>
          </cell>
          <cell r="H3449" t="str">
            <v>330ml</v>
          </cell>
          <cell r="I3449" t="str">
            <v>D: £4 - £4.50</v>
          </cell>
          <cell r="J3449">
            <v>55</v>
          </cell>
          <cell r="K3449">
            <v>42.97</v>
          </cell>
          <cell r="L3449">
            <v>11.052102920482213</v>
          </cell>
        </row>
        <row r="3450">
          <cell r="B3450" t="str">
            <v>North EnglandFood PubMainstreamPackaged Premium LagerA: &lt;£3</v>
          </cell>
          <cell r="C3450" t="str">
            <v>Total</v>
          </cell>
          <cell r="D3450" t="str">
            <v>Food Pub</v>
          </cell>
          <cell r="E3450" t="str">
            <v>North England</v>
          </cell>
          <cell r="F3450" t="str">
            <v>Mainstream</v>
          </cell>
          <cell r="G3450" t="str">
            <v>Packaged Premium Lager</v>
          </cell>
          <cell r="H3450" t="str">
            <v>330ml</v>
          </cell>
          <cell r="I3450" t="str">
            <v>A: &lt;£3</v>
          </cell>
          <cell r="J3450">
            <v>91</v>
          </cell>
          <cell r="K3450">
            <v>160.43</v>
          </cell>
          <cell r="L3450">
            <v>61.439457997625759</v>
          </cell>
        </row>
        <row r="3451">
          <cell r="B3451" t="str">
            <v>North EnglandFood PubMainstreamPackaged Premium LagerB: £3 - £3.50</v>
          </cell>
          <cell r="C3451" t="str">
            <v>Total</v>
          </cell>
          <cell r="D3451" t="str">
            <v>Food Pub</v>
          </cell>
          <cell r="E3451" t="str">
            <v>North England</v>
          </cell>
          <cell r="F3451" t="str">
            <v>Mainstream</v>
          </cell>
          <cell r="G3451" t="str">
            <v>Packaged Premium Lager</v>
          </cell>
          <cell r="H3451" t="str">
            <v>330ml</v>
          </cell>
          <cell r="I3451" t="str">
            <v>B: £3 - £3.50</v>
          </cell>
          <cell r="J3451">
            <v>104</v>
          </cell>
          <cell r="K3451">
            <v>80.92</v>
          </cell>
          <cell r="L3451">
            <v>26.42856298886797</v>
          </cell>
        </row>
        <row r="3452">
          <cell r="B3452" t="str">
            <v>North EnglandFood PubMainstreamPackaged Premium LagerC: £3.50 - £4</v>
          </cell>
          <cell r="C3452" t="str">
            <v>Total</v>
          </cell>
          <cell r="D3452" t="str">
            <v>Food Pub</v>
          </cell>
          <cell r="E3452" t="str">
            <v>North England</v>
          </cell>
          <cell r="F3452" t="str">
            <v>Mainstream</v>
          </cell>
          <cell r="G3452" t="str">
            <v>Packaged Premium Lager</v>
          </cell>
          <cell r="H3452" t="str">
            <v>330ml</v>
          </cell>
          <cell r="I3452" t="str">
            <v>C: £3.50 - £4</v>
          </cell>
          <cell r="J3452">
            <v>190</v>
          </cell>
          <cell r="K3452">
            <v>56.49</v>
          </cell>
          <cell r="L3452">
            <v>16.30635609851597</v>
          </cell>
        </row>
        <row r="3453">
          <cell r="B3453" t="str">
            <v>North EnglandFood PubPremiumPackaged Premium LagerB: £3 - £3.50</v>
          </cell>
          <cell r="C3453" t="str">
            <v>Total</v>
          </cell>
          <cell r="D3453" t="str">
            <v>Food Pub</v>
          </cell>
          <cell r="E3453" t="str">
            <v>North England</v>
          </cell>
          <cell r="F3453" t="str">
            <v>Premium</v>
          </cell>
          <cell r="G3453" t="str">
            <v>Packaged Premium Lager</v>
          </cell>
          <cell r="H3453" t="str">
            <v>330ml</v>
          </cell>
          <cell r="I3453" t="str">
            <v>B: £3 - £3.50</v>
          </cell>
          <cell r="J3453">
            <v>30</v>
          </cell>
          <cell r="K3453">
            <v>97.25</v>
          </cell>
          <cell r="L3453">
            <v>30.607530771516057</v>
          </cell>
        </row>
        <row r="3454">
          <cell r="B3454" t="str">
            <v>North EnglandFood PubPremiumPackaged Premium LagerD: £4 - £4.50</v>
          </cell>
          <cell r="C3454" t="str">
            <v>Total</v>
          </cell>
          <cell r="D3454" t="str">
            <v>Food Pub</v>
          </cell>
          <cell r="E3454" t="str">
            <v>North England</v>
          </cell>
          <cell r="F3454" t="str">
            <v>Premium</v>
          </cell>
          <cell r="G3454" t="str">
            <v>Packaged Premium Lager</v>
          </cell>
          <cell r="H3454" t="str">
            <v>330ml</v>
          </cell>
          <cell r="I3454" t="str">
            <v>D: £4 - £4.50</v>
          </cell>
          <cell r="J3454">
            <v>48</v>
          </cell>
          <cell r="K3454">
            <v>56.73</v>
          </cell>
          <cell r="L3454">
            <v>14.901921665603183</v>
          </cell>
        </row>
        <row r="3455">
          <cell r="B3455" t="str">
            <v>North EnglandFood PubPremiumPackaged Premium LagerC: £3.50 - £4</v>
          </cell>
          <cell r="C3455" t="str">
            <v>Total</v>
          </cell>
          <cell r="D3455" t="str">
            <v>Food Pub</v>
          </cell>
          <cell r="E3455" t="str">
            <v>North England</v>
          </cell>
          <cell r="F3455" t="str">
            <v>Premium</v>
          </cell>
          <cell r="G3455" t="str">
            <v>Packaged Premium Lager</v>
          </cell>
          <cell r="H3455" t="str">
            <v>330ml</v>
          </cell>
          <cell r="I3455" t="str">
            <v>C: £3.50 - £4</v>
          </cell>
          <cell r="J3455">
            <v>99</v>
          </cell>
          <cell r="K3455">
            <v>71.64</v>
          </cell>
          <cell r="L3455">
            <v>19.68542395963215</v>
          </cell>
        </row>
        <row r="3456">
          <cell r="B3456" t="str">
            <v>North EnglandFood PubTotalPackaged Premium LagerD: £4 - £4.50</v>
          </cell>
          <cell r="C3456" t="str">
            <v>Total</v>
          </cell>
          <cell r="D3456" t="str">
            <v>Food Pub</v>
          </cell>
          <cell r="E3456" t="str">
            <v>North England</v>
          </cell>
          <cell r="F3456" t="str">
            <v>Total</v>
          </cell>
          <cell r="G3456" t="str">
            <v>Packaged Premium Lager</v>
          </cell>
          <cell r="H3456" t="str">
            <v>330ml</v>
          </cell>
          <cell r="I3456" t="str">
            <v>D: £4 - £4.50</v>
          </cell>
          <cell r="J3456">
            <v>103</v>
          </cell>
          <cell r="K3456">
            <v>49.38</v>
          </cell>
          <cell r="L3456">
            <v>12.846193209470636</v>
          </cell>
        </row>
        <row r="3457">
          <cell r="B3457" t="str">
            <v>North EnglandFood PubTotalPackaged Premium LagerA: &lt;£3</v>
          </cell>
          <cell r="C3457" t="str">
            <v>Total</v>
          </cell>
          <cell r="D3457" t="str">
            <v>Food Pub</v>
          </cell>
          <cell r="E3457" t="str">
            <v>North England</v>
          </cell>
          <cell r="F3457" t="str">
            <v>Total</v>
          </cell>
          <cell r="G3457" t="str">
            <v>Packaged Premium Lager</v>
          </cell>
          <cell r="H3457" t="str">
            <v>330ml</v>
          </cell>
          <cell r="I3457" t="str">
            <v>A: &lt;£3</v>
          </cell>
          <cell r="J3457">
            <v>115</v>
          </cell>
          <cell r="K3457">
            <v>148.97999999999999</v>
          </cell>
          <cell r="L3457">
            <v>56.776128602388482</v>
          </cell>
        </row>
        <row r="3458">
          <cell r="B3458" t="str">
            <v>North EnglandFood PubTotalPackaged Premium LagerB: £3 - £3.50</v>
          </cell>
          <cell r="C3458" t="str">
            <v>Total</v>
          </cell>
          <cell r="D3458" t="str">
            <v>Food Pub</v>
          </cell>
          <cell r="E3458" t="str">
            <v>North England</v>
          </cell>
          <cell r="F3458" t="str">
            <v>Total</v>
          </cell>
          <cell r="G3458" t="str">
            <v>Packaged Premium Lager</v>
          </cell>
          <cell r="H3458" t="str">
            <v>330ml</v>
          </cell>
          <cell r="I3458" t="str">
            <v>B: £3 - £3.50</v>
          </cell>
          <cell r="J3458">
            <v>134</v>
          </cell>
          <cell r="K3458">
            <v>84.57</v>
          </cell>
          <cell r="L3458">
            <v>27.364152790953366</v>
          </cell>
        </row>
        <row r="3459">
          <cell r="B3459" t="str">
            <v>North EnglandFood PubTotalPackaged Premium LagerC: £3.50 - £4</v>
          </cell>
          <cell r="C3459" t="str">
            <v>Total</v>
          </cell>
          <cell r="D3459" t="str">
            <v>Food Pub</v>
          </cell>
          <cell r="E3459" t="str">
            <v>North England</v>
          </cell>
          <cell r="F3459" t="str">
            <v>Total</v>
          </cell>
          <cell r="G3459" t="str">
            <v>Packaged Premium Lager</v>
          </cell>
          <cell r="H3459" t="str">
            <v>330ml</v>
          </cell>
          <cell r="I3459" t="str">
            <v>C: £3.50 - £4</v>
          </cell>
          <cell r="J3459">
            <v>289</v>
          </cell>
          <cell r="K3459">
            <v>61.68</v>
          </cell>
          <cell r="L3459">
            <v>17.463891455784154</v>
          </cell>
        </row>
        <row r="3460">
          <cell r="B3460" t="str">
            <v>ScotlandFood PubMainstreamPackaged Premium LagerC: £3.50 - £4</v>
          </cell>
          <cell r="C3460" t="str">
            <v>Total</v>
          </cell>
          <cell r="D3460" t="str">
            <v>Food Pub</v>
          </cell>
          <cell r="E3460" t="str">
            <v>Scotland</v>
          </cell>
          <cell r="F3460" t="str">
            <v>Mainstream</v>
          </cell>
          <cell r="G3460" t="str">
            <v>Packaged Premium Lager</v>
          </cell>
          <cell r="H3460" t="str">
            <v>330ml</v>
          </cell>
          <cell r="I3460" t="str">
            <v>C: £3.50 - £4</v>
          </cell>
          <cell r="J3460">
            <v>39</v>
          </cell>
          <cell r="K3460">
            <v>43.57</v>
          </cell>
          <cell r="L3460">
            <v>12.13470084094309</v>
          </cell>
        </row>
        <row r="3461">
          <cell r="B3461" t="str">
            <v>ScotlandFood PubTotalPackaged Premium LagerD: £4 - £4.50</v>
          </cell>
          <cell r="C3461" t="str">
            <v>Total</v>
          </cell>
          <cell r="D3461" t="str">
            <v>Food Pub</v>
          </cell>
          <cell r="E3461" t="str">
            <v>Scotland</v>
          </cell>
          <cell r="F3461" t="str">
            <v>Total</v>
          </cell>
          <cell r="G3461" t="str">
            <v>Packaged Premium Lager</v>
          </cell>
          <cell r="H3461" t="str">
            <v>330ml</v>
          </cell>
          <cell r="I3461" t="str">
            <v>D: £4 - £4.50</v>
          </cell>
          <cell r="J3461">
            <v>36</v>
          </cell>
          <cell r="K3461">
            <v>53.59</v>
          </cell>
          <cell r="L3461">
            <v>13.836931826474213</v>
          </cell>
        </row>
        <row r="3462">
          <cell r="B3462" t="str">
            <v>ScotlandFood PubTotalPackaged Premium LagerC: £3.50 - £4</v>
          </cell>
          <cell r="C3462" t="str">
            <v>Total</v>
          </cell>
          <cell r="D3462" t="str">
            <v>Food Pub</v>
          </cell>
          <cell r="E3462" t="str">
            <v>Scotland</v>
          </cell>
          <cell r="F3462" t="str">
            <v>Total</v>
          </cell>
          <cell r="G3462" t="str">
            <v>Packaged Premium Lager</v>
          </cell>
          <cell r="H3462" t="str">
            <v>330ml</v>
          </cell>
          <cell r="I3462" t="str">
            <v>C: £3.50 - £4</v>
          </cell>
          <cell r="J3462">
            <v>58</v>
          </cell>
          <cell r="K3462">
            <v>55.39</v>
          </cell>
          <cell r="L3462">
            <v>15.269273583708486</v>
          </cell>
        </row>
        <row r="3463">
          <cell r="B3463" t="str">
            <v>South EnglandFood PubMainstreamPackaged Premium LagerB: £3 - £3.50</v>
          </cell>
          <cell r="C3463" t="str">
            <v>Total</v>
          </cell>
          <cell r="D3463" t="str">
            <v>Food Pub</v>
          </cell>
          <cell r="E3463" t="str">
            <v>South England</v>
          </cell>
          <cell r="F3463" t="str">
            <v>Mainstream</v>
          </cell>
          <cell r="G3463" t="str">
            <v>Packaged Premium Lager</v>
          </cell>
          <cell r="H3463" t="str">
            <v>330ml</v>
          </cell>
          <cell r="I3463" t="str">
            <v>B: £3 - £3.50</v>
          </cell>
          <cell r="J3463">
            <v>31</v>
          </cell>
          <cell r="K3463">
            <v>87.94</v>
          </cell>
          <cell r="L3463">
            <v>30.487067943697273</v>
          </cell>
        </row>
        <row r="3464">
          <cell r="B3464" t="str">
            <v>South EnglandFood PubMainstreamPackaged Premium LagerA: &lt;£3</v>
          </cell>
          <cell r="C3464" t="str">
            <v>Total</v>
          </cell>
          <cell r="D3464" t="str">
            <v>Food Pub</v>
          </cell>
          <cell r="E3464" t="str">
            <v>South England</v>
          </cell>
          <cell r="F3464" t="str">
            <v>Mainstream</v>
          </cell>
          <cell r="G3464" t="str">
            <v>Packaged Premium Lager</v>
          </cell>
          <cell r="H3464" t="str">
            <v>330ml</v>
          </cell>
          <cell r="I3464" t="str">
            <v>A: &lt;£3</v>
          </cell>
          <cell r="J3464">
            <v>64</v>
          </cell>
          <cell r="K3464">
            <v>133.07</v>
          </cell>
          <cell r="L3464">
            <v>51.036993827169695</v>
          </cell>
        </row>
        <row r="3465">
          <cell r="B3465" t="str">
            <v>South EnglandFood PubMainstreamPackaged Premium LagerC: £3.50 - £4</v>
          </cell>
          <cell r="C3465" t="str">
            <v>Total</v>
          </cell>
          <cell r="D3465" t="str">
            <v>Food Pub</v>
          </cell>
          <cell r="E3465" t="str">
            <v>South England</v>
          </cell>
          <cell r="F3465" t="str">
            <v>Mainstream</v>
          </cell>
          <cell r="G3465" t="str">
            <v>Packaged Premium Lager</v>
          </cell>
          <cell r="H3465" t="str">
            <v>330ml</v>
          </cell>
          <cell r="I3465" t="str">
            <v>C: £3.50 - £4</v>
          </cell>
          <cell r="J3465">
            <v>133</v>
          </cell>
          <cell r="K3465">
            <v>56.62</v>
          </cell>
          <cell r="L3465">
            <v>15.818093903499726</v>
          </cell>
        </row>
        <row r="3466">
          <cell r="B3466" t="str">
            <v>South EnglandFood PubMainstreamPackaged Premium LagerD: £4 - £4.50</v>
          </cell>
          <cell r="C3466" t="str">
            <v>Total</v>
          </cell>
          <cell r="D3466" t="str">
            <v>Food Pub</v>
          </cell>
          <cell r="E3466" t="str">
            <v>South England</v>
          </cell>
          <cell r="F3466" t="str">
            <v>Mainstream</v>
          </cell>
          <cell r="G3466" t="str">
            <v>Packaged Premium Lager</v>
          </cell>
          <cell r="H3466" t="str">
            <v>330ml</v>
          </cell>
          <cell r="I3466" t="str">
            <v>D: £4 - £4.50</v>
          </cell>
          <cell r="J3466">
            <v>145</v>
          </cell>
          <cell r="K3466">
            <v>52.44</v>
          </cell>
          <cell r="L3466">
            <v>13.340532235193576</v>
          </cell>
        </row>
        <row r="3467">
          <cell r="B3467" t="str">
            <v>South EnglandFood PubPremiumPackaged Premium LagerC: £3.50 - £4</v>
          </cell>
          <cell r="C3467" t="str">
            <v>Total</v>
          </cell>
          <cell r="D3467" t="str">
            <v>Food Pub</v>
          </cell>
          <cell r="E3467" t="str">
            <v>South England</v>
          </cell>
          <cell r="F3467" t="str">
            <v>Premium</v>
          </cell>
          <cell r="G3467" t="str">
            <v>Packaged Premium Lager</v>
          </cell>
          <cell r="H3467" t="str">
            <v>330ml</v>
          </cell>
          <cell r="I3467" t="str">
            <v>C: £3.50 - £4</v>
          </cell>
          <cell r="J3467">
            <v>51</v>
          </cell>
          <cell r="K3467">
            <v>61.77</v>
          </cell>
          <cell r="L3467">
            <v>17.163742758599483</v>
          </cell>
        </row>
        <row r="3468">
          <cell r="B3468" t="str">
            <v>South EnglandFood PubPremiumPackaged Premium LagerD: £4 - £4.50</v>
          </cell>
          <cell r="C3468" t="str">
            <v>Total</v>
          </cell>
          <cell r="D3468" t="str">
            <v>Food Pub</v>
          </cell>
          <cell r="E3468" t="str">
            <v>South England</v>
          </cell>
          <cell r="F3468" t="str">
            <v>Premium</v>
          </cell>
          <cell r="G3468" t="str">
            <v>Packaged Premium Lager</v>
          </cell>
          <cell r="H3468" t="str">
            <v>330ml</v>
          </cell>
          <cell r="I3468" t="str">
            <v>D: £4 - £4.50</v>
          </cell>
          <cell r="J3468">
            <v>108</v>
          </cell>
          <cell r="K3468">
            <v>53.69</v>
          </cell>
          <cell r="L3468">
            <v>13.515912851133061</v>
          </cell>
        </row>
        <row r="3469">
          <cell r="B3469" t="str">
            <v>South EnglandFood PubTotalPackaged Premium LagerB: £3 - £3.50</v>
          </cell>
          <cell r="C3469" t="str">
            <v>Total</v>
          </cell>
          <cell r="D3469" t="str">
            <v>Food Pub</v>
          </cell>
          <cell r="E3469" t="str">
            <v>South England</v>
          </cell>
          <cell r="F3469" t="str">
            <v>Total</v>
          </cell>
          <cell r="G3469" t="str">
            <v>Packaged Premium Lager</v>
          </cell>
          <cell r="H3469" t="str">
            <v>330ml</v>
          </cell>
          <cell r="I3469" t="str">
            <v>B: £3 - £3.50</v>
          </cell>
          <cell r="J3469">
            <v>52</v>
          </cell>
          <cell r="K3469">
            <v>86</v>
          </cell>
          <cell r="L3469">
            <v>28.911228227914609</v>
          </cell>
        </row>
        <row r="3470">
          <cell r="B3470" t="str">
            <v>South EnglandFood PubTotalPackaged Premium LagerA: &lt;£3</v>
          </cell>
          <cell r="C3470" t="str">
            <v>Total</v>
          </cell>
          <cell r="D3470" t="str">
            <v>Food Pub</v>
          </cell>
          <cell r="E3470" t="str">
            <v>South England</v>
          </cell>
          <cell r="F3470" t="str">
            <v>Total</v>
          </cell>
          <cell r="G3470" t="str">
            <v>Packaged Premium Lager</v>
          </cell>
          <cell r="H3470" t="str">
            <v>330ml</v>
          </cell>
          <cell r="I3470" t="str">
            <v>A: &lt;£3</v>
          </cell>
          <cell r="J3470">
            <v>89</v>
          </cell>
          <cell r="K3470">
            <v>135.32</v>
          </cell>
          <cell r="L3470">
            <v>51.583185928355448</v>
          </cell>
        </row>
        <row r="3471">
          <cell r="B3471" t="str">
            <v>South EnglandFood PubTotalPackaged Premium LagerC: £3.50 - £4</v>
          </cell>
          <cell r="C3471" t="str">
            <v>Total</v>
          </cell>
          <cell r="D3471" t="str">
            <v>Food Pub</v>
          </cell>
          <cell r="E3471" t="str">
            <v>South England</v>
          </cell>
          <cell r="F3471" t="str">
            <v>Total</v>
          </cell>
          <cell r="G3471" t="str">
            <v>Packaged Premium Lager</v>
          </cell>
          <cell r="H3471" t="str">
            <v>330ml</v>
          </cell>
          <cell r="I3471" t="str">
            <v>C: £3.50 - £4</v>
          </cell>
          <cell r="J3471">
            <v>184</v>
          </cell>
          <cell r="K3471">
            <v>58.05</v>
          </cell>
          <cell r="L3471">
            <v>16.191072662250182</v>
          </cell>
        </row>
        <row r="3472">
          <cell r="B3472" t="str">
            <v>South EnglandFood PubTotalPackaged Premium LagerD: £4 - £4.50</v>
          </cell>
          <cell r="C3472" t="str">
            <v>Total</v>
          </cell>
          <cell r="D3472" t="str">
            <v>Food Pub</v>
          </cell>
          <cell r="E3472" t="str">
            <v>South England</v>
          </cell>
          <cell r="F3472" t="str">
            <v>Total</v>
          </cell>
          <cell r="G3472" t="str">
            <v>Packaged Premium Lager</v>
          </cell>
          <cell r="H3472" t="str">
            <v>330ml</v>
          </cell>
          <cell r="I3472" t="str">
            <v>D: £4 - £4.50</v>
          </cell>
          <cell r="J3472">
            <v>253</v>
          </cell>
          <cell r="K3472">
            <v>52.97</v>
          </cell>
          <cell r="L3472">
            <v>13.415398268875274</v>
          </cell>
        </row>
        <row r="3473">
          <cell r="B3473" t="str">
            <v>Central/WalesPub/BarsMainstreamPackaged Premium LagerD: £4 - £4.50</v>
          </cell>
          <cell r="C3473" t="str">
            <v>Total</v>
          </cell>
          <cell r="D3473" t="str">
            <v>Pub/Bars</v>
          </cell>
          <cell r="E3473" t="str">
            <v>Central/Wales</v>
          </cell>
          <cell r="F3473" t="str">
            <v>Mainstream</v>
          </cell>
          <cell r="G3473" t="str">
            <v>Packaged Premium Lager</v>
          </cell>
          <cell r="H3473" t="str">
            <v>330ml</v>
          </cell>
          <cell r="I3473" t="str">
            <v>D: £4 - £4.50</v>
          </cell>
          <cell r="J3473">
            <v>86</v>
          </cell>
          <cell r="K3473">
            <v>149.94</v>
          </cell>
          <cell r="L3473">
            <v>36.479454560480306</v>
          </cell>
        </row>
        <row r="3474">
          <cell r="B3474" t="str">
            <v>Central/WalesPub/BarsMainstreamPackaged Premium LagerB: £3 - £3.50</v>
          </cell>
          <cell r="C3474" t="str">
            <v>Total</v>
          </cell>
          <cell r="D3474" t="str">
            <v>Pub/Bars</v>
          </cell>
          <cell r="E3474" t="str">
            <v>Central/Wales</v>
          </cell>
          <cell r="F3474" t="str">
            <v>Mainstream</v>
          </cell>
          <cell r="G3474" t="str">
            <v>Packaged Premium Lager</v>
          </cell>
          <cell r="H3474" t="str">
            <v>330ml</v>
          </cell>
          <cell r="I3474" t="str">
            <v>B: £3 - £3.50</v>
          </cell>
          <cell r="J3474">
            <v>181</v>
          </cell>
          <cell r="K3474">
            <v>105.94</v>
          </cell>
          <cell r="L3474">
            <v>33.781518448352422</v>
          </cell>
        </row>
        <row r="3475">
          <cell r="B3475" t="str">
            <v>Central/WalesPub/BarsMainstreamPackaged Premium LagerA: &lt;£3</v>
          </cell>
          <cell r="C3475" t="str">
            <v>Total</v>
          </cell>
          <cell r="D3475" t="str">
            <v>Pub/Bars</v>
          </cell>
          <cell r="E3475" t="str">
            <v>Central/Wales</v>
          </cell>
          <cell r="F3475" t="str">
            <v>Mainstream</v>
          </cell>
          <cell r="G3475" t="str">
            <v>Packaged Premium Lager</v>
          </cell>
          <cell r="H3475" t="str">
            <v>330ml</v>
          </cell>
          <cell r="I3475" t="str">
            <v>A: &lt;£3</v>
          </cell>
          <cell r="J3475">
            <v>209</v>
          </cell>
          <cell r="K3475">
            <v>103.55</v>
          </cell>
          <cell r="L3475">
            <v>40.039213639865757</v>
          </cell>
        </row>
        <row r="3476">
          <cell r="B3476" t="str">
            <v>Central/WalesPub/BarsMainstreamPackaged Premium LagerC: £3.50 - £4</v>
          </cell>
          <cell r="C3476" t="str">
            <v>Total</v>
          </cell>
          <cell r="D3476" t="str">
            <v>Pub/Bars</v>
          </cell>
          <cell r="E3476" t="str">
            <v>Central/Wales</v>
          </cell>
          <cell r="F3476" t="str">
            <v>Mainstream</v>
          </cell>
          <cell r="G3476" t="str">
            <v>Packaged Premium Lager</v>
          </cell>
          <cell r="H3476" t="str">
            <v>330ml</v>
          </cell>
          <cell r="I3476" t="str">
            <v>C: £3.50 - £4</v>
          </cell>
          <cell r="J3476">
            <v>233</v>
          </cell>
          <cell r="K3476">
            <v>105.6</v>
          </cell>
          <cell r="L3476">
            <v>29.980556572090062</v>
          </cell>
        </row>
        <row r="3477">
          <cell r="B3477" t="str">
            <v>Central/WalesPub/BarsPremiumPackaged Premium LagerD: £4 - £4.50</v>
          </cell>
          <cell r="C3477" t="str">
            <v>Total</v>
          </cell>
          <cell r="D3477" t="str">
            <v>Pub/Bars</v>
          </cell>
          <cell r="E3477" t="str">
            <v>Central/Wales</v>
          </cell>
          <cell r="F3477" t="str">
            <v>Premium</v>
          </cell>
          <cell r="G3477" t="str">
            <v>Packaged Premium Lager</v>
          </cell>
          <cell r="H3477" t="str">
            <v>330ml</v>
          </cell>
          <cell r="I3477" t="str">
            <v>D: £4 - £4.50</v>
          </cell>
          <cell r="J3477">
            <v>79</v>
          </cell>
          <cell r="K3477">
            <v>133.69999999999999</v>
          </cell>
          <cell r="L3477">
            <v>32.675737496306972</v>
          </cell>
        </row>
        <row r="3478">
          <cell r="B3478" t="str">
            <v>Central/WalesPub/BarsPremiumPackaged Premium LagerA: &lt;£3</v>
          </cell>
          <cell r="C3478" t="str">
            <v>Total</v>
          </cell>
          <cell r="D3478" t="str">
            <v>Pub/Bars</v>
          </cell>
          <cell r="E3478" t="str">
            <v>Central/Wales</v>
          </cell>
          <cell r="F3478" t="str">
            <v>Premium</v>
          </cell>
          <cell r="G3478" t="str">
            <v>Packaged Premium Lager</v>
          </cell>
          <cell r="H3478" t="str">
            <v>330ml</v>
          </cell>
          <cell r="I3478" t="str">
            <v>A: &lt;£3</v>
          </cell>
          <cell r="J3478">
            <v>91</v>
          </cell>
          <cell r="K3478">
            <v>116.72</v>
          </cell>
          <cell r="L3478">
            <v>45.40237657501909</v>
          </cell>
        </row>
        <row r="3479">
          <cell r="B3479" t="str">
            <v>Central/WalesPub/BarsPremiumPackaged Premium LagerB: £3 - £3.50</v>
          </cell>
          <cell r="C3479" t="str">
            <v>Total</v>
          </cell>
          <cell r="D3479" t="str">
            <v>Pub/Bars</v>
          </cell>
          <cell r="E3479" t="str">
            <v>Central/Wales</v>
          </cell>
          <cell r="F3479" t="str">
            <v>Premium</v>
          </cell>
          <cell r="G3479" t="str">
            <v>Packaged Premium Lager</v>
          </cell>
          <cell r="H3479" t="str">
            <v>330ml</v>
          </cell>
          <cell r="I3479" t="str">
            <v>B: £3 - £3.50</v>
          </cell>
          <cell r="J3479">
            <v>151</v>
          </cell>
          <cell r="K3479">
            <v>76.84</v>
          </cell>
          <cell r="L3479">
            <v>24.919499130705393</v>
          </cell>
        </row>
        <row r="3480">
          <cell r="B3480" t="str">
            <v>Central/WalesPub/BarsPremiumPackaged Premium LagerC: £3.50 - £4</v>
          </cell>
          <cell r="C3480" t="str">
            <v>Total</v>
          </cell>
          <cell r="D3480" t="str">
            <v>Pub/Bars</v>
          </cell>
          <cell r="E3480" t="str">
            <v>Central/Wales</v>
          </cell>
          <cell r="F3480" t="str">
            <v>Premium</v>
          </cell>
          <cell r="G3480" t="str">
            <v>Packaged Premium Lager</v>
          </cell>
          <cell r="H3480" t="str">
            <v>330ml</v>
          </cell>
          <cell r="I3480" t="str">
            <v>C: £3.50 - £4</v>
          </cell>
          <cell r="J3480">
            <v>152</v>
          </cell>
          <cell r="K3480">
            <v>98.29</v>
          </cell>
          <cell r="L3480">
            <v>27.358273031755093</v>
          </cell>
        </row>
        <row r="3481">
          <cell r="B3481" t="str">
            <v>Central/WalesPub/BarsTotalPackaged Premium LagerD: £4 - £4.50</v>
          </cell>
          <cell r="C3481" t="str">
            <v>Total</v>
          </cell>
          <cell r="D3481" t="str">
            <v>Pub/Bars</v>
          </cell>
          <cell r="E3481" t="str">
            <v>Central/Wales</v>
          </cell>
          <cell r="F3481" t="str">
            <v>Total</v>
          </cell>
          <cell r="G3481" t="str">
            <v>Packaged Premium Lager</v>
          </cell>
          <cell r="H3481" t="str">
            <v>330ml</v>
          </cell>
          <cell r="I3481" t="str">
            <v>D: £4 - £4.50</v>
          </cell>
          <cell r="J3481">
            <v>165</v>
          </cell>
          <cell r="K3481">
            <v>142.16</v>
          </cell>
          <cell r="L3481">
            <v>34.658280935815455</v>
          </cell>
        </row>
        <row r="3482">
          <cell r="B3482" t="str">
            <v>Central/WalesPub/BarsTotalPackaged Premium LagerA: &lt;£3</v>
          </cell>
          <cell r="C3482" t="str">
            <v>Total</v>
          </cell>
          <cell r="D3482" t="str">
            <v>Pub/Bars</v>
          </cell>
          <cell r="E3482" t="str">
            <v>Central/Wales</v>
          </cell>
          <cell r="F3482" t="str">
            <v>Total</v>
          </cell>
          <cell r="G3482" t="str">
            <v>Packaged Premium Lager</v>
          </cell>
          <cell r="H3482" t="str">
            <v>330ml</v>
          </cell>
          <cell r="I3482" t="str">
            <v>A: &lt;£3</v>
          </cell>
          <cell r="J3482">
            <v>300</v>
          </cell>
          <cell r="K3482">
            <v>107.54</v>
          </cell>
          <cell r="L3482">
            <v>41.66603973019545</v>
          </cell>
        </row>
        <row r="3483">
          <cell r="B3483" t="str">
            <v>Central/WalesPub/BarsTotalPackaged Premium LagerB: £3 - £3.50</v>
          </cell>
          <cell r="C3483" t="str">
            <v>Total</v>
          </cell>
          <cell r="D3483" t="str">
            <v>Pub/Bars</v>
          </cell>
          <cell r="E3483" t="str">
            <v>Central/Wales</v>
          </cell>
          <cell r="F3483" t="str">
            <v>Total</v>
          </cell>
          <cell r="G3483" t="str">
            <v>Packaged Premium Lager</v>
          </cell>
          <cell r="H3483" t="str">
            <v>330ml</v>
          </cell>
          <cell r="I3483" t="str">
            <v>B: £3 - £3.50</v>
          </cell>
          <cell r="J3483">
            <v>332</v>
          </cell>
          <cell r="K3483">
            <v>92.71</v>
          </cell>
          <cell r="L3483">
            <v>29.750901228579306</v>
          </cell>
        </row>
        <row r="3484">
          <cell r="B3484" t="str">
            <v>Central/WalesPub/BarsTotalPackaged Premium LagerC: £3.50 - £4</v>
          </cell>
          <cell r="C3484" t="str">
            <v>Total</v>
          </cell>
          <cell r="D3484" t="str">
            <v>Pub/Bars</v>
          </cell>
          <cell r="E3484" t="str">
            <v>Central/Wales</v>
          </cell>
          <cell r="F3484" t="str">
            <v>Total</v>
          </cell>
          <cell r="G3484" t="str">
            <v>Packaged Premium Lager</v>
          </cell>
          <cell r="H3484" t="str">
            <v>330ml</v>
          </cell>
          <cell r="I3484" t="str">
            <v>C: £3.50 - £4</v>
          </cell>
          <cell r="J3484">
            <v>385</v>
          </cell>
          <cell r="K3484">
            <v>102.71</v>
          </cell>
          <cell r="L3484">
            <v>28.945265408113663</v>
          </cell>
        </row>
        <row r="3485">
          <cell r="B3485" t="str">
            <v>GBPub/BarsMainstreamPackaged Premium LagerE: £4.50 - £5</v>
          </cell>
          <cell r="C3485" t="str">
            <v>Total</v>
          </cell>
          <cell r="D3485" t="str">
            <v>Pub/Bars</v>
          </cell>
          <cell r="E3485" t="str">
            <v>GB</v>
          </cell>
          <cell r="F3485" t="str">
            <v>Mainstream</v>
          </cell>
          <cell r="G3485" t="str">
            <v>Packaged Premium Lager</v>
          </cell>
          <cell r="H3485" t="str">
            <v>330ml</v>
          </cell>
          <cell r="I3485" t="str">
            <v>E: £4.50 - £5</v>
          </cell>
          <cell r="J3485">
            <v>49</v>
          </cell>
          <cell r="K3485">
            <v>299.18</v>
          </cell>
          <cell r="L3485">
            <v>66.72319461536091</v>
          </cell>
        </row>
        <row r="3486">
          <cell r="B3486" t="str">
            <v>GBPub/BarsMainstreamPackaged Premium LagerB: £3 - £3.50</v>
          </cell>
          <cell r="C3486" t="str">
            <v>Total</v>
          </cell>
          <cell r="D3486" t="str">
            <v>Pub/Bars</v>
          </cell>
          <cell r="E3486" t="str">
            <v>GB</v>
          </cell>
          <cell r="F3486" t="str">
            <v>Mainstream</v>
          </cell>
          <cell r="G3486" t="str">
            <v>Packaged Premium Lager</v>
          </cell>
          <cell r="H3486" t="str">
            <v>330ml</v>
          </cell>
          <cell r="I3486" t="str">
            <v>B: £3 - £3.50</v>
          </cell>
          <cell r="J3486">
            <v>454</v>
          </cell>
          <cell r="K3486">
            <v>111.03</v>
          </cell>
          <cell r="L3486">
            <v>35.780297202606668</v>
          </cell>
        </row>
        <row r="3487">
          <cell r="B3487" t="str">
            <v>GBPub/BarsMainstreamPackaged Premium LagerA: &lt;£3</v>
          </cell>
          <cell r="C3487" t="str">
            <v>Total</v>
          </cell>
          <cell r="D3487" t="str">
            <v>Pub/Bars</v>
          </cell>
          <cell r="E3487" t="str">
            <v>GB</v>
          </cell>
          <cell r="F3487" t="str">
            <v>Mainstream</v>
          </cell>
          <cell r="G3487" t="str">
            <v>Packaged Premium Lager</v>
          </cell>
          <cell r="H3487" t="str">
            <v>330ml</v>
          </cell>
          <cell r="I3487" t="str">
            <v>A: &lt;£3</v>
          </cell>
          <cell r="J3487">
            <v>489</v>
          </cell>
          <cell r="K3487">
            <v>125.14</v>
          </cell>
          <cell r="L3487">
            <v>48.371517487404248</v>
          </cell>
        </row>
        <row r="3488">
          <cell r="B3488" t="str">
            <v>GBPub/BarsMainstreamPackaged Premium LagerD: £4 - £4.50</v>
          </cell>
          <cell r="C3488" t="str">
            <v>Total</v>
          </cell>
          <cell r="D3488" t="str">
            <v>Pub/Bars</v>
          </cell>
          <cell r="E3488" t="str">
            <v>GB</v>
          </cell>
          <cell r="F3488" t="str">
            <v>Mainstream</v>
          </cell>
          <cell r="G3488" t="str">
            <v>Packaged Premium Lager</v>
          </cell>
          <cell r="H3488" t="str">
            <v>330ml</v>
          </cell>
          <cell r="I3488" t="str">
            <v>D: £4 - £4.50</v>
          </cell>
          <cell r="J3488">
            <v>502</v>
          </cell>
          <cell r="K3488">
            <v>126.91</v>
          </cell>
          <cell r="L3488">
            <v>31.8524960728897</v>
          </cell>
        </row>
        <row r="3489">
          <cell r="B3489" t="str">
            <v>GBPub/BarsMainstreamPackaged Premium LagerC: £3.50 - £4</v>
          </cell>
          <cell r="C3489" t="str">
            <v>Total</v>
          </cell>
          <cell r="D3489" t="str">
            <v>Pub/Bars</v>
          </cell>
          <cell r="E3489" t="str">
            <v>GB</v>
          </cell>
          <cell r="F3489" t="str">
            <v>Mainstream</v>
          </cell>
          <cell r="G3489" t="str">
            <v>Packaged Premium Lager</v>
          </cell>
          <cell r="H3489" t="str">
            <v>330ml</v>
          </cell>
          <cell r="I3489" t="str">
            <v>C: £3.50 - £4</v>
          </cell>
          <cell r="J3489">
            <v>820</v>
          </cell>
          <cell r="K3489">
            <v>108.51</v>
          </cell>
          <cell r="L3489">
            <v>30.637690624013032</v>
          </cell>
        </row>
        <row r="3490">
          <cell r="B3490" t="str">
            <v>GBPub/BarsPremiumPackaged Premium LagerF: £5 - £5.50</v>
          </cell>
          <cell r="C3490" t="str">
            <v>Total</v>
          </cell>
          <cell r="D3490" t="str">
            <v>Pub/Bars</v>
          </cell>
          <cell r="E3490" t="str">
            <v>GB</v>
          </cell>
          <cell r="F3490" t="str">
            <v>Premium</v>
          </cell>
          <cell r="G3490" t="str">
            <v>Packaged Premium Lager</v>
          </cell>
          <cell r="H3490" t="str">
            <v>330ml</v>
          </cell>
          <cell r="I3490" t="str">
            <v>F: £5 - £5.50</v>
          </cell>
          <cell r="J3490">
            <v>136</v>
          </cell>
          <cell r="K3490">
            <v>249.27</v>
          </cell>
          <cell r="L3490">
            <v>49.405745121313032</v>
          </cell>
        </row>
        <row r="3491">
          <cell r="B3491" t="str">
            <v>GBPub/BarsPremiumPackaged Premium LagerE: £4.50 - £5</v>
          </cell>
          <cell r="C3491" t="str">
            <v>Total</v>
          </cell>
          <cell r="D3491" t="str">
            <v>Pub/Bars</v>
          </cell>
          <cell r="E3491" t="str">
            <v>GB</v>
          </cell>
          <cell r="F3491" t="str">
            <v>Premium</v>
          </cell>
          <cell r="G3491" t="str">
            <v>Packaged Premium Lager</v>
          </cell>
          <cell r="H3491" t="str">
            <v>330ml</v>
          </cell>
          <cell r="I3491" t="str">
            <v>E: £4.50 - £5</v>
          </cell>
          <cell r="J3491">
            <v>185</v>
          </cell>
          <cell r="K3491">
            <v>163.13</v>
          </cell>
          <cell r="L3491">
            <v>35.503980433175457</v>
          </cell>
        </row>
        <row r="3492">
          <cell r="B3492" t="str">
            <v>GBPub/BarsPremiumPackaged Premium LagerA: &lt;£3</v>
          </cell>
          <cell r="C3492" t="str">
            <v>Total</v>
          </cell>
          <cell r="D3492" t="str">
            <v>Pub/Bars</v>
          </cell>
          <cell r="E3492" t="str">
            <v>GB</v>
          </cell>
          <cell r="F3492" t="str">
            <v>Premium</v>
          </cell>
          <cell r="G3492" t="str">
            <v>Packaged Premium Lager</v>
          </cell>
          <cell r="H3492" t="str">
            <v>330ml</v>
          </cell>
          <cell r="I3492" t="str">
            <v>A: &lt;£3</v>
          </cell>
          <cell r="J3492">
            <v>250</v>
          </cell>
          <cell r="K3492">
            <v>142.16</v>
          </cell>
          <cell r="L3492">
            <v>54.572048315446359</v>
          </cell>
        </row>
        <row r="3493">
          <cell r="B3493" t="str">
            <v>GBPub/BarsPremiumPackaged Premium LagerB: £3 - £3.50</v>
          </cell>
          <cell r="C3493" t="str">
            <v>Total</v>
          </cell>
          <cell r="D3493" t="str">
            <v>Pub/Bars</v>
          </cell>
          <cell r="E3493" t="str">
            <v>GB</v>
          </cell>
          <cell r="F3493" t="str">
            <v>Premium</v>
          </cell>
          <cell r="G3493" t="str">
            <v>Packaged Premium Lager</v>
          </cell>
          <cell r="H3493" t="str">
            <v>330ml</v>
          </cell>
          <cell r="I3493" t="str">
            <v>B: £3 - £3.50</v>
          </cell>
          <cell r="J3493">
            <v>421</v>
          </cell>
          <cell r="K3493">
            <v>111.48</v>
          </cell>
          <cell r="L3493">
            <v>35.3100156189697</v>
          </cell>
        </row>
        <row r="3494">
          <cell r="B3494" t="str">
            <v>GBPub/BarsPremiumPackaged Premium LagerD: £4 - £4.50</v>
          </cell>
          <cell r="C3494" t="str">
            <v>Total</v>
          </cell>
          <cell r="D3494" t="str">
            <v>Pub/Bars</v>
          </cell>
          <cell r="E3494" t="str">
            <v>GB</v>
          </cell>
          <cell r="F3494" t="str">
            <v>Premium</v>
          </cell>
          <cell r="G3494" t="str">
            <v>Packaged Premium Lager</v>
          </cell>
          <cell r="H3494" t="str">
            <v>330ml</v>
          </cell>
          <cell r="I3494" t="str">
            <v>D: £4 - £4.50</v>
          </cell>
          <cell r="J3494">
            <v>529</v>
          </cell>
          <cell r="K3494">
            <v>125.18</v>
          </cell>
          <cell r="L3494">
            <v>30.903857803815757</v>
          </cell>
        </row>
        <row r="3495">
          <cell r="B3495" t="str">
            <v>GBPub/BarsPremiumPackaged Premium LagerC: £3.50 - £4</v>
          </cell>
          <cell r="C3495" t="str">
            <v>Total</v>
          </cell>
          <cell r="D3495" t="str">
            <v>Pub/Bars</v>
          </cell>
          <cell r="E3495" t="str">
            <v>GB</v>
          </cell>
          <cell r="F3495" t="str">
            <v>Premium</v>
          </cell>
          <cell r="G3495" t="str">
            <v>Packaged Premium Lager</v>
          </cell>
          <cell r="H3495" t="str">
            <v>330ml</v>
          </cell>
          <cell r="I3495" t="str">
            <v>C: £3.50 - £4</v>
          </cell>
          <cell r="J3495">
            <v>691</v>
          </cell>
          <cell r="K3495">
            <v>122.46</v>
          </cell>
          <cell r="L3495">
            <v>34.340650998825758</v>
          </cell>
        </row>
        <row r="3496">
          <cell r="B3496" t="str">
            <v>GBPub/BarsTotalPackaged Premium LagerF: £5 - £5.50</v>
          </cell>
          <cell r="C3496" t="str">
            <v>Total</v>
          </cell>
          <cell r="D3496" t="str">
            <v>Pub/Bars</v>
          </cell>
          <cell r="E3496" t="str">
            <v>GB</v>
          </cell>
          <cell r="F3496" t="str">
            <v>Total</v>
          </cell>
          <cell r="G3496" t="str">
            <v>Packaged Premium Lager</v>
          </cell>
          <cell r="H3496" t="str">
            <v>330ml</v>
          </cell>
          <cell r="I3496" t="str">
            <v>F: £5 - £5.50</v>
          </cell>
          <cell r="J3496">
            <v>148</v>
          </cell>
          <cell r="K3496">
            <v>259.72000000000003</v>
          </cell>
          <cell r="L3496">
            <v>51.424674039032119</v>
          </cell>
        </row>
        <row r="3497">
          <cell r="B3497" t="str">
            <v>GBPub/BarsTotalPackaged Premium LagerE: £4.50 - £5</v>
          </cell>
          <cell r="C3497" t="str">
            <v>Total</v>
          </cell>
          <cell r="D3497" t="str">
            <v>Pub/Bars</v>
          </cell>
          <cell r="E3497" t="str">
            <v>GB</v>
          </cell>
          <cell r="F3497" t="str">
            <v>Total</v>
          </cell>
          <cell r="G3497" t="str">
            <v>Packaged Premium Lager</v>
          </cell>
          <cell r="H3497" t="str">
            <v>330ml</v>
          </cell>
          <cell r="I3497" t="str">
            <v>E: £4.50 - £5</v>
          </cell>
          <cell r="J3497">
            <v>234</v>
          </cell>
          <cell r="K3497">
            <v>191.62</v>
          </cell>
          <cell r="L3497">
            <v>42.041337249103336</v>
          </cell>
        </row>
        <row r="3498">
          <cell r="B3498" t="str">
            <v>GBPub/BarsTotalPackaged Premium LagerA: &lt;£3</v>
          </cell>
          <cell r="C3498" t="str">
            <v>Total</v>
          </cell>
          <cell r="D3498" t="str">
            <v>Pub/Bars</v>
          </cell>
          <cell r="E3498" t="str">
            <v>GB</v>
          </cell>
          <cell r="F3498" t="str">
            <v>Total</v>
          </cell>
          <cell r="G3498" t="str">
            <v>Packaged Premium Lager</v>
          </cell>
          <cell r="H3498" t="str">
            <v>330ml</v>
          </cell>
          <cell r="I3498" t="str">
            <v>A: &lt;£3</v>
          </cell>
          <cell r="J3498">
            <v>739</v>
          </cell>
          <cell r="K3498">
            <v>130.9</v>
          </cell>
          <cell r="L3498">
            <v>50.469126021924545</v>
          </cell>
        </row>
        <row r="3499">
          <cell r="B3499" t="str">
            <v>GBPub/BarsTotalPackaged Premium LagerB: £3 - £3.50</v>
          </cell>
          <cell r="C3499" t="str">
            <v>Total</v>
          </cell>
          <cell r="D3499" t="str">
            <v>Pub/Bars</v>
          </cell>
          <cell r="E3499" t="str">
            <v>GB</v>
          </cell>
          <cell r="F3499" t="str">
            <v>Total</v>
          </cell>
          <cell r="G3499" t="str">
            <v>Packaged Premium Lager</v>
          </cell>
          <cell r="H3499" t="str">
            <v>330ml</v>
          </cell>
          <cell r="I3499" t="str">
            <v>B: £3 - £3.50</v>
          </cell>
          <cell r="J3499">
            <v>875</v>
          </cell>
          <cell r="K3499">
            <v>111.24</v>
          </cell>
          <cell r="L3499">
            <v>35.554024577793939</v>
          </cell>
        </row>
        <row r="3500">
          <cell r="B3500" t="str">
            <v>GBPub/BarsTotalPackaged Premium LagerD: £4 - £4.50</v>
          </cell>
          <cell r="C3500" t="str">
            <v>Total</v>
          </cell>
          <cell r="D3500" t="str">
            <v>Pub/Bars</v>
          </cell>
          <cell r="E3500" t="str">
            <v>GB</v>
          </cell>
          <cell r="F3500" t="str">
            <v>Total</v>
          </cell>
          <cell r="G3500" t="str">
            <v>Packaged Premium Lager</v>
          </cell>
          <cell r="H3500" t="str">
            <v>330ml</v>
          </cell>
          <cell r="I3500" t="str">
            <v>D: £4 - £4.50</v>
          </cell>
          <cell r="J3500">
            <v>1031</v>
          </cell>
          <cell r="K3500">
            <v>126.02</v>
          </cell>
          <cell r="L3500">
            <v>31.365755389727575</v>
          </cell>
        </row>
        <row r="3501">
          <cell r="B3501" t="str">
            <v>GBPub/BarsTotalPackaged Premium LagerC: £3.50 - £4</v>
          </cell>
          <cell r="C3501" t="str">
            <v>Total</v>
          </cell>
          <cell r="D3501" t="str">
            <v>Pub/Bars</v>
          </cell>
          <cell r="E3501" t="str">
            <v>GB</v>
          </cell>
          <cell r="F3501" t="str">
            <v>Total</v>
          </cell>
          <cell r="G3501" t="str">
            <v>Packaged Premium Lager</v>
          </cell>
          <cell r="H3501" t="str">
            <v>330ml</v>
          </cell>
          <cell r="I3501" t="str">
            <v>C: £3.50 - £4</v>
          </cell>
          <cell r="J3501">
            <v>1511</v>
          </cell>
          <cell r="K3501">
            <v>114.89</v>
          </cell>
          <cell r="L3501">
            <v>32.331102681587879</v>
          </cell>
        </row>
        <row r="3502">
          <cell r="B3502" t="str">
            <v>LondonPub/BarsMainstreamPackaged Premium LagerC: £3.50 - £4</v>
          </cell>
          <cell r="C3502" t="str">
            <v>Total</v>
          </cell>
          <cell r="D3502" t="str">
            <v>Pub/Bars</v>
          </cell>
          <cell r="E3502" t="str">
            <v>London</v>
          </cell>
          <cell r="F3502" t="str">
            <v>Mainstream</v>
          </cell>
          <cell r="G3502" t="str">
            <v>Packaged Premium Lager</v>
          </cell>
          <cell r="H3502" t="str">
            <v>330ml</v>
          </cell>
          <cell r="I3502" t="str">
            <v>C: £3.50 - £4</v>
          </cell>
          <cell r="J3502">
            <v>95</v>
          </cell>
          <cell r="K3502">
            <v>145.56</v>
          </cell>
          <cell r="L3502">
            <v>40.065667881187572</v>
          </cell>
        </row>
        <row r="3503">
          <cell r="B3503" t="str">
            <v>LondonPub/BarsMainstreamPackaged Premium LagerD: £4 - £4.50</v>
          </cell>
          <cell r="C3503" t="str">
            <v>Total</v>
          </cell>
          <cell r="D3503" t="str">
            <v>Pub/Bars</v>
          </cell>
          <cell r="E3503" t="str">
            <v>London</v>
          </cell>
          <cell r="F3503" t="str">
            <v>Mainstream</v>
          </cell>
          <cell r="G3503" t="str">
            <v>Packaged Premium Lager</v>
          </cell>
          <cell r="H3503" t="str">
            <v>330ml</v>
          </cell>
          <cell r="I3503" t="str">
            <v>D: £4 - £4.50</v>
          </cell>
          <cell r="J3503">
            <v>129</v>
          </cell>
          <cell r="K3503">
            <v>115.72</v>
          </cell>
          <cell r="L3503">
            <v>28.735420482711152</v>
          </cell>
        </row>
        <row r="3504">
          <cell r="B3504" t="str">
            <v>LondonPub/BarsPremiumPackaged Premium LagerB: £3 - £3.50</v>
          </cell>
          <cell r="C3504" t="str">
            <v>Total</v>
          </cell>
          <cell r="D3504" t="str">
            <v>Pub/Bars</v>
          </cell>
          <cell r="E3504" t="str">
            <v>London</v>
          </cell>
          <cell r="F3504" t="str">
            <v>Premium</v>
          </cell>
          <cell r="G3504" t="str">
            <v>Packaged Premium Lager</v>
          </cell>
          <cell r="H3504" t="str">
            <v>330ml</v>
          </cell>
          <cell r="I3504" t="str">
            <v>B: £3 - £3.50</v>
          </cell>
          <cell r="J3504">
            <v>35</v>
          </cell>
          <cell r="K3504">
            <v>143.38</v>
          </cell>
          <cell r="L3504">
            <v>44.660570162130909</v>
          </cell>
        </row>
        <row r="3505">
          <cell r="B3505" t="str">
            <v>LondonPub/BarsPremiumPackaged Premium LagerF: £5 - £5.50</v>
          </cell>
          <cell r="C3505" t="str">
            <v>Total</v>
          </cell>
          <cell r="D3505" t="str">
            <v>Pub/Bars</v>
          </cell>
          <cell r="E3505" t="str">
            <v>London</v>
          </cell>
          <cell r="F3505" t="str">
            <v>Premium</v>
          </cell>
          <cell r="G3505" t="str">
            <v>Packaged Premium Lager</v>
          </cell>
          <cell r="H3505" t="str">
            <v>330ml</v>
          </cell>
          <cell r="I3505" t="str">
            <v>F: £5 - £5.50</v>
          </cell>
          <cell r="J3505">
            <v>101</v>
          </cell>
          <cell r="K3505">
            <v>164.81</v>
          </cell>
          <cell r="L3505">
            <v>33.227311740790604</v>
          </cell>
        </row>
        <row r="3506">
          <cell r="B3506" t="str">
            <v>LondonPub/BarsPremiumPackaged Premium LagerE: £4.50 - £5</v>
          </cell>
          <cell r="C3506" t="str">
            <v>Total</v>
          </cell>
          <cell r="D3506" t="str">
            <v>Pub/Bars</v>
          </cell>
          <cell r="E3506" t="str">
            <v>London</v>
          </cell>
          <cell r="F3506" t="str">
            <v>Premium</v>
          </cell>
          <cell r="G3506" t="str">
            <v>Packaged Premium Lager</v>
          </cell>
          <cell r="H3506" t="str">
            <v>330ml</v>
          </cell>
          <cell r="I3506" t="str">
            <v>E: £4.50 - £5</v>
          </cell>
          <cell r="J3506">
            <v>116</v>
          </cell>
          <cell r="K3506">
            <v>113.65</v>
          </cell>
          <cell r="L3506">
            <v>24.666944070308304</v>
          </cell>
        </row>
        <row r="3507">
          <cell r="B3507" t="str">
            <v>LondonPub/BarsPremiumPackaged Premium LagerD: £4 - £4.50</v>
          </cell>
          <cell r="C3507" t="str">
            <v>Total</v>
          </cell>
          <cell r="D3507" t="str">
            <v>Pub/Bars</v>
          </cell>
          <cell r="E3507" t="str">
            <v>London</v>
          </cell>
          <cell r="F3507" t="str">
            <v>Premium</v>
          </cell>
          <cell r="G3507" t="str">
            <v>Packaged Premium Lager</v>
          </cell>
          <cell r="H3507" t="str">
            <v>330ml</v>
          </cell>
          <cell r="I3507" t="str">
            <v>D: £4 - £4.50</v>
          </cell>
          <cell r="J3507">
            <v>147</v>
          </cell>
          <cell r="K3507">
            <v>134.63999999999999</v>
          </cell>
          <cell r="L3507">
            <v>32.929327046860003</v>
          </cell>
        </row>
        <row r="3508">
          <cell r="B3508" t="str">
            <v>LondonPub/BarsPremiumPackaged Premium LagerC: £3.50 - £4</v>
          </cell>
          <cell r="C3508" t="str">
            <v>Total</v>
          </cell>
          <cell r="D3508" t="str">
            <v>Pub/Bars</v>
          </cell>
          <cell r="E3508" t="str">
            <v>London</v>
          </cell>
          <cell r="F3508" t="str">
            <v>Premium</v>
          </cell>
          <cell r="G3508" t="str">
            <v>Packaged Premium Lager</v>
          </cell>
          <cell r="H3508" t="str">
            <v>330ml</v>
          </cell>
          <cell r="I3508" t="str">
            <v>C: £3.50 - £4</v>
          </cell>
          <cell r="J3508">
            <v>149</v>
          </cell>
          <cell r="K3508">
            <v>145.15</v>
          </cell>
          <cell r="L3508">
            <v>40.575764496473028</v>
          </cell>
        </row>
        <row r="3509">
          <cell r="B3509" t="str">
            <v>LondonPub/BarsTotalPackaged Premium LagerA: &lt;£3</v>
          </cell>
          <cell r="C3509" t="str">
            <v>Total</v>
          </cell>
          <cell r="D3509" t="str">
            <v>Pub/Bars</v>
          </cell>
          <cell r="E3509" t="str">
            <v>London</v>
          </cell>
          <cell r="F3509" t="str">
            <v>Total</v>
          </cell>
          <cell r="G3509" t="str">
            <v>Packaged Premium Lager</v>
          </cell>
          <cell r="H3509" t="str">
            <v>330ml</v>
          </cell>
          <cell r="I3509" t="str">
            <v>A: &lt;£3</v>
          </cell>
          <cell r="J3509">
            <v>43</v>
          </cell>
          <cell r="K3509">
            <v>199.51</v>
          </cell>
          <cell r="L3509">
            <v>74.443492464367878</v>
          </cell>
        </row>
        <row r="3510">
          <cell r="B3510" t="str">
            <v>LondonPub/BarsTotalPackaged Premium LagerB: £3 - £3.50</v>
          </cell>
          <cell r="C3510" t="str">
            <v>Total</v>
          </cell>
          <cell r="D3510" t="str">
            <v>Pub/Bars</v>
          </cell>
          <cell r="E3510" t="str">
            <v>London</v>
          </cell>
          <cell r="F3510" t="str">
            <v>Total</v>
          </cell>
          <cell r="G3510" t="str">
            <v>Packaged Premium Lager</v>
          </cell>
          <cell r="H3510" t="str">
            <v>330ml</v>
          </cell>
          <cell r="I3510" t="str">
            <v>B: £3 - £3.50</v>
          </cell>
          <cell r="J3510">
            <v>47</v>
          </cell>
          <cell r="K3510">
            <v>145.94</v>
          </cell>
          <cell r="L3510">
            <v>46.636501736537575</v>
          </cell>
        </row>
        <row r="3511">
          <cell r="B3511" t="str">
            <v>LondonPub/BarsTotalPackaged Premium LagerF: £5 - £5.50</v>
          </cell>
          <cell r="C3511" t="str">
            <v>Total</v>
          </cell>
          <cell r="D3511" t="str">
            <v>Pub/Bars</v>
          </cell>
          <cell r="E3511" t="str">
            <v>London</v>
          </cell>
          <cell r="F3511" t="str">
            <v>Total</v>
          </cell>
          <cell r="G3511" t="str">
            <v>Packaged Premium Lager</v>
          </cell>
          <cell r="H3511" t="str">
            <v>330ml</v>
          </cell>
          <cell r="I3511" t="str">
            <v>F: £5 - £5.50</v>
          </cell>
          <cell r="J3511">
            <v>107</v>
          </cell>
          <cell r="K3511">
            <v>168.78</v>
          </cell>
          <cell r="L3511">
            <v>34.027858535187875</v>
          </cell>
        </row>
        <row r="3512">
          <cell r="B3512" t="str">
            <v>LondonPub/BarsTotalPackaged Premium LagerE: £4.50 - £5</v>
          </cell>
          <cell r="C3512" t="str">
            <v>Total</v>
          </cell>
          <cell r="D3512" t="str">
            <v>Pub/Bars</v>
          </cell>
          <cell r="E3512" t="str">
            <v>London</v>
          </cell>
          <cell r="F3512" t="str">
            <v>Total</v>
          </cell>
          <cell r="G3512" t="str">
            <v>Packaged Premium Lager</v>
          </cell>
          <cell r="H3512" t="str">
            <v>330ml</v>
          </cell>
          <cell r="I3512" t="str">
            <v>E: £4.50 - £5</v>
          </cell>
          <cell r="J3512">
            <v>142</v>
          </cell>
          <cell r="K3512">
            <v>140.25</v>
          </cell>
          <cell r="L3512">
            <v>30.516002826028483</v>
          </cell>
        </row>
        <row r="3513">
          <cell r="B3513" t="str">
            <v>LondonPub/BarsTotalPackaged Premium LagerC: £3.50 - £4</v>
          </cell>
          <cell r="C3513" t="str">
            <v>Total</v>
          </cell>
          <cell r="D3513" t="str">
            <v>Pub/Bars</v>
          </cell>
          <cell r="E3513" t="str">
            <v>London</v>
          </cell>
          <cell r="F3513" t="str">
            <v>Total</v>
          </cell>
          <cell r="G3513" t="str">
            <v>Packaged Premium Lager</v>
          </cell>
          <cell r="H3513" t="str">
            <v>330ml</v>
          </cell>
          <cell r="I3513" t="str">
            <v>C: £3.50 - £4</v>
          </cell>
          <cell r="J3513">
            <v>244</v>
          </cell>
          <cell r="K3513">
            <v>145.31</v>
          </cell>
          <cell r="L3513">
            <v>40.377161306095452</v>
          </cell>
        </row>
        <row r="3514">
          <cell r="B3514" t="str">
            <v>LondonPub/BarsTotalPackaged Premium LagerD: £4 - £4.50</v>
          </cell>
          <cell r="C3514" t="str">
            <v>Total</v>
          </cell>
          <cell r="D3514" t="str">
            <v>Pub/Bars</v>
          </cell>
          <cell r="E3514" t="str">
            <v>London</v>
          </cell>
          <cell r="F3514" t="str">
            <v>Total</v>
          </cell>
          <cell r="G3514" t="str">
            <v>Packaged Premium Lager</v>
          </cell>
          <cell r="H3514" t="str">
            <v>330ml</v>
          </cell>
          <cell r="I3514" t="str">
            <v>D: £4 - £4.50</v>
          </cell>
          <cell r="J3514">
            <v>276</v>
          </cell>
          <cell r="K3514">
            <v>125.79</v>
          </cell>
          <cell r="L3514">
            <v>30.969131587529393</v>
          </cell>
        </row>
        <row r="3515">
          <cell r="B3515" t="str">
            <v>North EnglandPub/BarsMainstreamPackaged Premium LagerD: £4 - £4.50</v>
          </cell>
          <cell r="C3515" t="str">
            <v>Total</v>
          </cell>
          <cell r="D3515" t="str">
            <v>Pub/Bars</v>
          </cell>
          <cell r="E3515" t="str">
            <v>North England</v>
          </cell>
          <cell r="F3515" t="str">
            <v>Mainstream</v>
          </cell>
          <cell r="G3515" t="str">
            <v>Packaged Premium Lager</v>
          </cell>
          <cell r="H3515" t="str">
            <v>330ml</v>
          </cell>
          <cell r="I3515" t="str">
            <v>D: £4 - £4.50</v>
          </cell>
          <cell r="J3515">
            <v>79</v>
          </cell>
          <cell r="K3515">
            <v>175.79</v>
          </cell>
          <cell r="L3515">
            <v>45.496962663068793</v>
          </cell>
        </row>
        <row r="3516">
          <cell r="B3516" t="str">
            <v>North EnglandPub/BarsMainstreamPackaged Premium LagerA: &lt;£3</v>
          </cell>
          <cell r="C3516" t="str">
            <v>Total</v>
          </cell>
          <cell r="D3516" t="str">
            <v>Pub/Bars</v>
          </cell>
          <cell r="E3516" t="str">
            <v>North England</v>
          </cell>
          <cell r="F3516" t="str">
            <v>Mainstream</v>
          </cell>
          <cell r="G3516" t="str">
            <v>Packaged Premium Lager</v>
          </cell>
          <cell r="H3516" t="str">
            <v>330ml</v>
          </cell>
          <cell r="I3516" t="str">
            <v>A: &lt;£3</v>
          </cell>
          <cell r="J3516">
            <v>183</v>
          </cell>
          <cell r="K3516">
            <v>141.54</v>
          </cell>
          <cell r="L3516">
            <v>54.63743207777727</v>
          </cell>
        </row>
        <row r="3517">
          <cell r="B3517" t="str">
            <v>North EnglandPub/BarsMainstreamPackaged Premium LagerB: £3 - £3.50</v>
          </cell>
          <cell r="C3517" t="str">
            <v>Total</v>
          </cell>
          <cell r="D3517" t="str">
            <v>Pub/Bars</v>
          </cell>
          <cell r="E3517" t="str">
            <v>North England</v>
          </cell>
          <cell r="F3517" t="str">
            <v>Mainstream</v>
          </cell>
          <cell r="G3517" t="str">
            <v>Packaged Premium Lager</v>
          </cell>
          <cell r="H3517" t="str">
            <v>330ml</v>
          </cell>
          <cell r="I3517" t="str">
            <v>B: £3 - £3.50</v>
          </cell>
          <cell r="J3517">
            <v>190</v>
          </cell>
          <cell r="K3517">
            <v>109.97</v>
          </cell>
          <cell r="L3517">
            <v>35.403525939662423</v>
          </cell>
        </row>
        <row r="3518">
          <cell r="B3518" t="str">
            <v>North EnglandPub/BarsMainstreamPackaged Premium LagerC: £3.50 - £4</v>
          </cell>
          <cell r="C3518" t="str">
            <v>Total</v>
          </cell>
          <cell r="D3518" t="str">
            <v>Pub/Bars</v>
          </cell>
          <cell r="E3518" t="str">
            <v>North England</v>
          </cell>
          <cell r="F3518" t="str">
            <v>Mainstream</v>
          </cell>
          <cell r="G3518" t="str">
            <v>Packaged Premium Lager</v>
          </cell>
          <cell r="H3518" t="str">
            <v>330ml</v>
          </cell>
          <cell r="I3518" t="str">
            <v>C: £3.50 - £4</v>
          </cell>
          <cell r="J3518">
            <v>251</v>
          </cell>
          <cell r="K3518">
            <v>111.38</v>
          </cell>
          <cell r="L3518">
            <v>31.769847429167577</v>
          </cell>
        </row>
        <row r="3519">
          <cell r="B3519" t="str">
            <v>North EnglandPub/BarsPremiumPackaged Premium LagerA: &lt;£3</v>
          </cell>
          <cell r="C3519" t="str">
            <v>Total</v>
          </cell>
          <cell r="D3519" t="str">
            <v>Pub/Bars</v>
          </cell>
          <cell r="E3519" t="str">
            <v>North England</v>
          </cell>
          <cell r="F3519" t="str">
            <v>Premium</v>
          </cell>
          <cell r="G3519" t="str">
            <v>Packaged Premium Lager</v>
          </cell>
          <cell r="H3519" t="str">
            <v>330ml</v>
          </cell>
          <cell r="I3519" t="str">
            <v>A: &lt;£3</v>
          </cell>
          <cell r="J3519">
            <v>66</v>
          </cell>
          <cell r="K3519">
            <v>126.27</v>
          </cell>
          <cell r="L3519">
            <v>48.211067655549996</v>
          </cell>
        </row>
        <row r="3520">
          <cell r="B3520" t="str">
            <v>North EnglandPub/BarsPremiumPackaged Premium LagerD: £4 - £4.50</v>
          </cell>
          <cell r="C3520" t="str">
            <v>Total</v>
          </cell>
          <cell r="D3520" t="str">
            <v>Pub/Bars</v>
          </cell>
          <cell r="E3520" t="str">
            <v>North England</v>
          </cell>
          <cell r="F3520" t="str">
            <v>Premium</v>
          </cell>
          <cell r="G3520" t="str">
            <v>Packaged Premium Lager</v>
          </cell>
          <cell r="H3520" t="str">
            <v>330ml</v>
          </cell>
          <cell r="I3520" t="str">
            <v>D: £4 - £4.50</v>
          </cell>
          <cell r="J3520">
            <v>87</v>
          </cell>
          <cell r="K3520">
            <v>143.29</v>
          </cell>
          <cell r="L3520">
            <v>35.489318099408479</v>
          </cell>
        </row>
        <row r="3521">
          <cell r="B3521" t="str">
            <v>North EnglandPub/BarsPremiumPackaged Premium LagerB: £3 - £3.50</v>
          </cell>
          <cell r="C3521" t="str">
            <v>Total</v>
          </cell>
          <cell r="D3521" t="str">
            <v>Pub/Bars</v>
          </cell>
          <cell r="E3521" t="str">
            <v>North England</v>
          </cell>
          <cell r="F3521" t="str">
            <v>Premium</v>
          </cell>
          <cell r="G3521" t="str">
            <v>Packaged Premium Lager</v>
          </cell>
          <cell r="H3521" t="str">
            <v>330ml</v>
          </cell>
          <cell r="I3521" t="str">
            <v>B: £3 - £3.50</v>
          </cell>
          <cell r="J3521">
            <v>117</v>
          </cell>
          <cell r="K3521">
            <v>140.33000000000001</v>
          </cell>
          <cell r="L3521">
            <v>44.223585629701823</v>
          </cell>
        </row>
        <row r="3522">
          <cell r="B3522" t="str">
            <v>North EnglandPub/BarsPremiumPackaged Premium LagerC: £3.50 - £4</v>
          </cell>
          <cell r="C3522" t="str">
            <v>Total</v>
          </cell>
          <cell r="D3522" t="str">
            <v>Pub/Bars</v>
          </cell>
          <cell r="E3522" t="str">
            <v>North England</v>
          </cell>
          <cell r="F3522" t="str">
            <v>Premium</v>
          </cell>
          <cell r="G3522" t="str">
            <v>Packaged Premium Lager</v>
          </cell>
          <cell r="H3522" t="str">
            <v>330ml</v>
          </cell>
          <cell r="I3522" t="str">
            <v>C: £3.50 - £4</v>
          </cell>
          <cell r="J3522">
            <v>204</v>
          </cell>
          <cell r="K3522">
            <v>132.91999999999999</v>
          </cell>
          <cell r="L3522">
            <v>37.226098283535755</v>
          </cell>
        </row>
        <row r="3523">
          <cell r="B3523" t="str">
            <v>North EnglandPub/BarsTotalPackaged Premium LagerD: £4 - £4.50</v>
          </cell>
          <cell r="C3523" t="str">
            <v>Total</v>
          </cell>
          <cell r="D3523" t="str">
            <v>Pub/Bars</v>
          </cell>
          <cell r="E3523" t="str">
            <v>North England</v>
          </cell>
          <cell r="F3523" t="str">
            <v>Total</v>
          </cell>
          <cell r="G3523" t="str">
            <v>Packaged Premium Lager</v>
          </cell>
          <cell r="H3523" t="str">
            <v>330ml</v>
          </cell>
          <cell r="I3523" t="str">
            <v>D: £4 - £4.50</v>
          </cell>
          <cell r="J3523">
            <v>166</v>
          </cell>
          <cell r="K3523">
            <v>158.76</v>
          </cell>
          <cell r="L3523">
            <v>40.251992319463639</v>
          </cell>
        </row>
        <row r="3524">
          <cell r="B3524" t="str">
            <v>North EnglandPub/BarsTotalPackaged Premium LagerA: &lt;£3</v>
          </cell>
          <cell r="C3524" t="str">
            <v>Total</v>
          </cell>
          <cell r="D3524" t="str">
            <v>Pub/Bars</v>
          </cell>
          <cell r="E3524" t="str">
            <v>North England</v>
          </cell>
          <cell r="F3524" t="str">
            <v>Total</v>
          </cell>
          <cell r="G3524" t="str">
            <v>Packaged Premium Lager</v>
          </cell>
          <cell r="H3524" t="str">
            <v>330ml</v>
          </cell>
          <cell r="I3524" t="str">
            <v>A: &lt;£3</v>
          </cell>
          <cell r="J3524">
            <v>249</v>
          </cell>
          <cell r="K3524">
            <v>137.49</v>
          </cell>
          <cell r="L3524">
            <v>52.934058375499994</v>
          </cell>
        </row>
        <row r="3525">
          <cell r="B3525" t="str">
            <v>North EnglandPub/BarsTotalPackaged Premium LagerB: £3 - £3.50</v>
          </cell>
          <cell r="C3525" t="str">
            <v>Total</v>
          </cell>
          <cell r="D3525" t="str">
            <v>Pub/Bars</v>
          </cell>
          <cell r="E3525" t="str">
            <v>North England</v>
          </cell>
          <cell r="F3525" t="str">
            <v>Total</v>
          </cell>
          <cell r="G3525" t="str">
            <v>Packaged Premium Lager</v>
          </cell>
          <cell r="H3525" t="str">
            <v>330ml</v>
          </cell>
          <cell r="I3525" t="str">
            <v>B: £3 - £3.50</v>
          </cell>
          <cell r="J3525">
            <v>307</v>
          </cell>
          <cell r="K3525">
            <v>121.54</v>
          </cell>
          <cell r="L3525">
            <v>38.764916766159395</v>
          </cell>
        </row>
        <row r="3526">
          <cell r="B3526" t="str">
            <v>North EnglandPub/BarsTotalPackaged Premium LagerC: £3.50 - £4</v>
          </cell>
          <cell r="C3526" t="str">
            <v>Total</v>
          </cell>
          <cell r="D3526" t="str">
            <v>Pub/Bars</v>
          </cell>
          <cell r="E3526" t="str">
            <v>North England</v>
          </cell>
          <cell r="F3526" t="str">
            <v>Total</v>
          </cell>
          <cell r="G3526" t="str">
            <v>Packaged Premium Lager</v>
          </cell>
          <cell r="H3526" t="str">
            <v>330ml</v>
          </cell>
          <cell r="I3526" t="str">
            <v>C: £3.50 - £4</v>
          </cell>
          <cell r="J3526">
            <v>455</v>
          </cell>
          <cell r="K3526">
            <v>121.03</v>
          </cell>
          <cell r="L3526">
            <v>34.216166493543639</v>
          </cell>
        </row>
        <row r="3527">
          <cell r="B3527" t="str">
            <v>ScotlandPub/BarsMainstreamPackaged Premium LagerC: £3.50 - £4</v>
          </cell>
          <cell r="C3527" t="str">
            <v>Total</v>
          </cell>
          <cell r="D3527" t="str">
            <v>Pub/Bars</v>
          </cell>
          <cell r="E3527" t="str">
            <v>Scotland</v>
          </cell>
          <cell r="F3527" t="str">
            <v>Mainstream</v>
          </cell>
          <cell r="G3527" t="str">
            <v>Packaged Premium Lager</v>
          </cell>
          <cell r="H3527" t="str">
            <v>330ml</v>
          </cell>
          <cell r="I3527" t="str">
            <v>C: £3.50 - £4</v>
          </cell>
          <cell r="J3527">
            <v>60</v>
          </cell>
          <cell r="K3527">
            <v>100.44</v>
          </cell>
          <cell r="L3527">
            <v>28.251694058427997</v>
          </cell>
        </row>
        <row r="3528">
          <cell r="B3528" t="str">
            <v>ScotlandPub/BarsPremiumPackaged Premium LagerD: £4 - £4.50</v>
          </cell>
          <cell r="C3528" t="str">
            <v>Total</v>
          </cell>
          <cell r="D3528" t="str">
            <v>Pub/Bars</v>
          </cell>
          <cell r="E3528" t="str">
            <v>Scotland</v>
          </cell>
          <cell r="F3528" t="str">
            <v>Premium</v>
          </cell>
          <cell r="G3528" t="str">
            <v>Packaged Premium Lager</v>
          </cell>
          <cell r="H3528" t="str">
            <v>330ml</v>
          </cell>
          <cell r="I3528" t="str">
            <v>D: £4 - £4.50</v>
          </cell>
          <cell r="J3528">
            <v>47</v>
          </cell>
          <cell r="K3528">
            <v>152.96</v>
          </cell>
          <cell r="L3528">
            <v>38.904732280719699</v>
          </cell>
        </row>
        <row r="3529">
          <cell r="B3529" t="str">
            <v>ScotlandPub/BarsPremiumPackaged Premium LagerC: £3.50 - £4</v>
          </cell>
          <cell r="C3529" t="str">
            <v>Total</v>
          </cell>
          <cell r="D3529" t="str">
            <v>Pub/Bars</v>
          </cell>
          <cell r="E3529" t="str">
            <v>Scotland</v>
          </cell>
          <cell r="F3529" t="str">
            <v>Premium</v>
          </cell>
          <cell r="G3529" t="str">
            <v>Packaged Premium Lager</v>
          </cell>
          <cell r="H3529" t="str">
            <v>330ml</v>
          </cell>
          <cell r="I3529" t="str">
            <v>C: £3.50 - £4</v>
          </cell>
          <cell r="J3529">
            <v>60</v>
          </cell>
          <cell r="K3529">
            <v>162.6</v>
          </cell>
          <cell r="L3529">
            <v>45.720916721429091</v>
          </cell>
        </row>
        <row r="3530">
          <cell r="B3530" t="str">
            <v>ScotlandPub/BarsTotalPackaged Premium LagerB: £3 - £3.50</v>
          </cell>
          <cell r="C3530" t="str">
            <v>Total</v>
          </cell>
          <cell r="D3530" t="str">
            <v>Pub/Bars</v>
          </cell>
          <cell r="E3530" t="str">
            <v>Scotland</v>
          </cell>
          <cell r="F3530" t="str">
            <v>Total</v>
          </cell>
          <cell r="G3530" t="str">
            <v>Packaged Premium Lager</v>
          </cell>
          <cell r="H3530" t="str">
            <v>330ml</v>
          </cell>
          <cell r="I3530" t="str">
            <v>B: £3 - £3.50</v>
          </cell>
          <cell r="J3530">
            <v>50</v>
          </cell>
          <cell r="K3530">
            <v>154.13</v>
          </cell>
          <cell r="L3530">
            <v>49.387532801301823</v>
          </cell>
        </row>
        <row r="3531">
          <cell r="B3531" t="str">
            <v>ScotlandPub/BarsTotalPackaged Premium LagerD: £4 - £4.50</v>
          </cell>
          <cell r="C3531" t="str">
            <v>Total</v>
          </cell>
          <cell r="D3531" t="str">
            <v>Pub/Bars</v>
          </cell>
          <cell r="E3531" t="str">
            <v>Scotland</v>
          </cell>
          <cell r="F3531" t="str">
            <v>Total</v>
          </cell>
          <cell r="G3531" t="str">
            <v>Packaged Premium Lager</v>
          </cell>
          <cell r="H3531" t="str">
            <v>330ml</v>
          </cell>
          <cell r="I3531" t="str">
            <v>D: £4 - £4.50</v>
          </cell>
          <cell r="J3531">
            <v>74</v>
          </cell>
          <cell r="K3531">
            <v>150.22</v>
          </cell>
          <cell r="L3531">
            <v>38.140537851473333</v>
          </cell>
        </row>
        <row r="3532">
          <cell r="B3532" t="str">
            <v>ScotlandPub/BarsTotalPackaged Premium LagerC: £3.50 - £4</v>
          </cell>
          <cell r="C3532" t="str">
            <v>Total</v>
          </cell>
          <cell r="D3532" t="str">
            <v>Pub/Bars</v>
          </cell>
          <cell r="E3532" t="str">
            <v>Scotland</v>
          </cell>
          <cell r="F3532" t="str">
            <v>Total</v>
          </cell>
          <cell r="G3532" t="str">
            <v>Packaged Premium Lager</v>
          </cell>
          <cell r="H3532" t="str">
            <v>330ml</v>
          </cell>
          <cell r="I3532" t="str">
            <v>C: £3.50 - £4</v>
          </cell>
          <cell r="J3532">
            <v>120</v>
          </cell>
          <cell r="K3532">
            <v>131.52000000000001</v>
          </cell>
          <cell r="L3532">
            <v>36.986305389928482</v>
          </cell>
        </row>
        <row r="3533">
          <cell r="B3533" t="str">
            <v>South EnglandPub/BarsMainstreamPackaged Premium LagerB: £3 - £3.50</v>
          </cell>
          <cell r="C3533" t="str">
            <v>Total</v>
          </cell>
          <cell r="D3533" t="str">
            <v>Pub/Bars</v>
          </cell>
          <cell r="E3533" t="str">
            <v>South England</v>
          </cell>
          <cell r="F3533" t="str">
            <v>Mainstream</v>
          </cell>
          <cell r="G3533" t="str">
            <v>Packaged Premium Lager</v>
          </cell>
          <cell r="H3533" t="str">
            <v>330ml</v>
          </cell>
          <cell r="I3533" t="str">
            <v>B: £3 - £3.50</v>
          </cell>
          <cell r="J3533">
            <v>50</v>
          </cell>
          <cell r="K3533">
            <v>105.16</v>
          </cell>
          <cell r="L3533">
            <v>34.741683487242426</v>
          </cell>
        </row>
        <row r="3534">
          <cell r="B3534" t="str">
            <v>South EnglandPub/BarsMainstreamPackaged Premium LagerA: &lt;£3</v>
          </cell>
          <cell r="C3534" t="str">
            <v>Total</v>
          </cell>
          <cell r="D3534" t="str">
            <v>Pub/Bars</v>
          </cell>
          <cell r="E3534" t="str">
            <v>South England</v>
          </cell>
          <cell r="F3534" t="str">
            <v>Mainstream</v>
          </cell>
          <cell r="G3534" t="str">
            <v>Packaged Premium Lager</v>
          </cell>
          <cell r="H3534" t="str">
            <v>330ml</v>
          </cell>
          <cell r="I3534" t="str">
            <v>A: &lt;£3</v>
          </cell>
          <cell r="J3534">
            <v>74</v>
          </cell>
          <cell r="K3534">
            <v>125.54</v>
          </cell>
          <cell r="L3534">
            <v>47.948077949784853</v>
          </cell>
        </row>
        <row r="3535">
          <cell r="B3535" t="str">
            <v>South EnglandPub/BarsMainstreamPackaged Premium LagerC: £3.50 - £4</v>
          </cell>
          <cell r="C3535" t="str">
            <v>Total</v>
          </cell>
          <cell r="D3535" t="str">
            <v>Pub/Bars</v>
          </cell>
          <cell r="E3535" t="str">
            <v>South England</v>
          </cell>
          <cell r="F3535" t="str">
            <v>Mainstream</v>
          </cell>
          <cell r="G3535" t="str">
            <v>Packaged Premium Lager</v>
          </cell>
          <cell r="H3535" t="str">
            <v>330ml</v>
          </cell>
          <cell r="I3535" t="str">
            <v>C: £3.50 - £4</v>
          </cell>
          <cell r="J3535">
            <v>181</v>
          </cell>
          <cell r="K3535">
            <v>91.51</v>
          </cell>
          <cell r="L3535">
            <v>25.756159300852062</v>
          </cell>
        </row>
        <row r="3536">
          <cell r="B3536" t="str">
            <v>South EnglandPub/BarsMainstreamPackaged Premium LagerD: £4 - £4.50</v>
          </cell>
          <cell r="C3536" t="str">
            <v>Total</v>
          </cell>
          <cell r="D3536" t="str">
            <v>Pub/Bars</v>
          </cell>
          <cell r="E3536" t="str">
            <v>South England</v>
          </cell>
          <cell r="F3536" t="str">
            <v>Mainstream</v>
          </cell>
          <cell r="G3536" t="str">
            <v>Packaged Premium Lager</v>
          </cell>
          <cell r="H3536" t="str">
            <v>330ml</v>
          </cell>
          <cell r="I3536" t="str">
            <v>D: £4 - £4.50</v>
          </cell>
          <cell r="J3536">
            <v>181</v>
          </cell>
          <cell r="K3536">
            <v>99.83</v>
          </cell>
          <cell r="L3536">
            <v>25.180736242663063</v>
          </cell>
        </row>
        <row r="3537">
          <cell r="B3537" t="str">
            <v>South EnglandPub/BarsPremiumPackaged Premium LagerE: £4.50 - £5</v>
          </cell>
          <cell r="C3537" t="str">
            <v>Total</v>
          </cell>
          <cell r="D3537" t="str">
            <v>Pub/Bars</v>
          </cell>
          <cell r="E3537" t="str">
            <v>South England</v>
          </cell>
          <cell r="F3537" t="str">
            <v>Premium</v>
          </cell>
          <cell r="G3537" t="str">
            <v>Packaged Premium Lager</v>
          </cell>
          <cell r="H3537" t="str">
            <v>330ml</v>
          </cell>
          <cell r="I3537" t="str">
            <v>E: £4.50 - £5</v>
          </cell>
          <cell r="J3537">
            <v>40</v>
          </cell>
          <cell r="K3537">
            <v>231.28</v>
          </cell>
          <cell r="L3537">
            <v>49.827788023134552</v>
          </cell>
        </row>
        <row r="3538">
          <cell r="B3538" t="str">
            <v>South EnglandPub/BarsPremiumPackaged Premium LagerA: &lt;£3</v>
          </cell>
          <cell r="C3538" t="str">
            <v>Total</v>
          </cell>
          <cell r="D3538" t="str">
            <v>Pub/Bars</v>
          </cell>
          <cell r="E3538" t="str">
            <v>South England</v>
          </cell>
          <cell r="F3538" t="str">
            <v>Premium</v>
          </cell>
          <cell r="G3538" t="str">
            <v>Packaged Premium Lager</v>
          </cell>
          <cell r="H3538" t="str">
            <v>330ml</v>
          </cell>
          <cell r="I3538" t="str">
            <v>A: &lt;£3</v>
          </cell>
          <cell r="J3538">
            <v>68</v>
          </cell>
          <cell r="K3538">
            <v>159.57</v>
          </cell>
          <cell r="L3538">
            <v>61.896570932327272</v>
          </cell>
        </row>
        <row r="3539">
          <cell r="B3539" t="str">
            <v>South EnglandPub/BarsPremiumPackaged Premium LagerB: £3 - £3.50</v>
          </cell>
          <cell r="C3539" t="str">
            <v>Total</v>
          </cell>
          <cell r="D3539" t="str">
            <v>Pub/Bars</v>
          </cell>
          <cell r="E3539" t="str">
            <v>South England</v>
          </cell>
          <cell r="F3539" t="str">
            <v>Premium</v>
          </cell>
          <cell r="G3539" t="str">
            <v>Packaged Premium Lager</v>
          </cell>
          <cell r="H3539" t="str">
            <v>330ml</v>
          </cell>
          <cell r="I3539" t="str">
            <v>B: £3 - £3.50</v>
          </cell>
          <cell r="J3539">
            <v>89</v>
          </cell>
          <cell r="K3539">
            <v>105.89</v>
          </cell>
          <cell r="L3539">
            <v>32.958050049728783</v>
          </cell>
        </row>
        <row r="3540">
          <cell r="B3540" t="str">
            <v>South EnglandPub/BarsPremiumPackaged Premium LagerC: £3.50 - £4</v>
          </cell>
          <cell r="C3540" t="str">
            <v>Total</v>
          </cell>
          <cell r="D3540" t="str">
            <v>Pub/Bars</v>
          </cell>
          <cell r="E3540" t="str">
            <v>South England</v>
          </cell>
          <cell r="F3540" t="str">
            <v>Premium</v>
          </cell>
          <cell r="G3540" t="str">
            <v>Packaged Premium Lager</v>
          </cell>
          <cell r="H3540" t="str">
            <v>330ml</v>
          </cell>
          <cell r="I3540" t="str">
            <v>C: £3.50 - £4</v>
          </cell>
          <cell r="J3540">
            <v>126</v>
          </cell>
          <cell r="K3540">
            <v>88.71</v>
          </cell>
          <cell r="L3540">
            <v>25.299717271907028</v>
          </cell>
        </row>
        <row r="3541">
          <cell r="B3541" t="str">
            <v>South EnglandPub/BarsPremiumPackaged Premium LagerD: £4 - £4.50</v>
          </cell>
          <cell r="C3541" t="str">
            <v>Total</v>
          </cell>
          <cell r="D3541" t="str">
            <v>Pub/Bars</v>
          </cell>
          <cell r="E3541" t="str">
            <v>South England</v>
          </cell>
          <cell r="F3541" t="str">
            <v>Premium</v>
          </cell>
          <cell r="G3541" t="str">
            <v>Packaged Premium Lager</v>
          </cell>
          <cell r="H3541" t="str">
            <v>330ml</v>
          </cell>
          <cell r="I3541" t="str">
            <v>D: £4 - £4.50</v>
          </cell>
          <cell r="J3541">
            <v>169</v>
          </cell>
          <cell r="K3541">
            <v>95.93</v>
          </cell>
          <cell r="L3541">
            <v>23.728126321180728</v>
          </cell>
        </row>
        <row r="3542">
          <cell r="B3542" t="str">
            <v>South EnglandPub/BarsTotalPackaged Premium LagerE: £4.50 - £5</v>
          </cell>
          <cell r="C3542" t="str">
            <v>Total</v>
          </cell>
          <cell r="D3542" t="str">
            <v>Pub/Bars</v>
          </cell>
          <cell r="E3542" t="str">
            <v>South England</v>
          </cell>
          <cell r="F3542" t="str">
            <v>Total</v>
          </cell>
          <cell r="G3542" t="str">
            <v>Packaged Premium Lager</v>
          </cell>
          <cell r="H3542" t="str">
            <v>330ml</v>
          </cell>
          <cell r="I3542" t="str">
            <v>E: £4.50 - £5</v>
          </cell>
          <cell r="J3542">
            <v>51</v>
          </cell>
          <cell r="K3542">
            <v>231.55</v>
          </cell>
          <cell r="L3542">
            <v>49.553447428425152</v>
          </cell>
        </row>
        <row r="3543">
          <cell r="B3543" t="str">
            <v>South EnglandPub/BarsTotalPackaged Premium LagerB: £3 - £3.50</v>
          </cell>
          <cell r="C3543" t="str">
            <v>Total</v>
          </cell>
          <cell r="D3543" t="str">
            <v>Pub/Bars</v>
          </cell>
          <cell r="E3543" t="str">
            <v>South England</v>
          </cell>
          <cell r="F3543" t="str">
            <v>Total</v>
          </cell>
          <cell r="G3543" t="str">
            <v>Packaged Premium Lager</v>
          </cell>
          <cell r="H3543" t="str">
            <v>330ml</v>
          </cell>
          <cell r="I3543" t="str">
            <v>B: £3 - £3.50</v>
          </cell>
          <cell r="J3543">
            <v>139</v>
          </cell>
          <cell r="K3543">
            <v>105.63</v>
          </cell>
          <cell r="L3543">
            <v>33.599644811424241</v>
          </cell>
        </row>
        <row r="3544">
          <cell r="B3544" t="str">
            <v>South EnglandPub/BarsTotalPackaged Premium LagerA: &lt;£3</v>
          </cell>
          <cell r="C3544" t="str">
            <v>Total</v>
          </cell>
          <cell r="D3544" t="str">
            <v>Pub/Bars</v>
          </cell>
          <cell r="E3544" t="str">
            <v>South England</v>
          </cell>
          <cell r="F3544" t="str">
            <v>Total</v>
          </cell>
          <cell r="G3544" t="str">
            <v>Packaged Premium Lager</v>
          </cell>
          <cell r="H3544" t="str">
            <v>330ml</v>
          </cell>
          <cell r="I3544" t="str">
            <v>A: &lt;£3</v>
          </cell>
          <cell r="J3544">
            <v>142</v>
          </cell>
          <cell r="K3544">
            <v>141.84</v>
          </cell>
          <cell r="L3544">
            <v>54.627637969593941</v>
          </cell>
        </row>
        <row r="3545">
          <cell r="B3545" t="str">
            <v>South EnglandPub/BarsTotalPackaged Premium LagerC: £3.50 - £4</v>
          </cell>
          <cell r="C3545" t="str">
            <v>Total</v>
          </cell>
          <cell r="D3545" t="str">
            <v>Pub/Bars</v>
          </cell>
          <cell r="E3545" t="str">
            <v>South England</v>
          </cell>
          <cell r="F3545" t="str">
            <v>Total</v>
          </cell>
          <cell r="G3545" t="str">
            <v>Packaged Premium Lager</v>
          </cell>
          <cell r="H3545" t="str">
            <v>330ml</v>
          </cell>
          <cell r="I3545" t="str">
            <v>C: £3.50 - £4</v>
          </cell>
          <cell r="J3545">
            <v>307</v>
          </cell>
          <cell r="K3545">
            <v>90.36</v>
          </cell>
          <cell r="L3545">
            <v>25.568824787343665</v>
          </cell>
        </row>
        <row r="3546">
          <cell r="B3546" t="str">
            <v>South EnglandPub/BarsTotalPackaged Premium LagerD: £4 - £4.50</v>
          </cell>
          <cell r="C3546" t="str">
            <v>Total</v>
          </cell>
          <cell r="D3546" t="str">
            <v>Pub/Bars</v>
          </cell>
          <cell r="E3546" t="str">
            <v>South England</v>
          </cell>
          <cell r="F3546" t="str">
            <v>Total</v>
          </cell>
          <cell r="G3546" t="str">
            <v>Packaged Premium Lager</v>
          </cell>
          <cell r="H3546" t="str">
            <v>330ml</v>
          </cell>
          <cell r="I3546" t="str">
            <v>D: £4 - £4.50</v>
          </cell>
          <cell r="J3546">
            <v>350</v>
          </cell>
          <cell r="K3546">
            <v>97.95</v>
          </cell>
          <cell r="L3546">
            <v>24.479333166290154</v>
          </cell>
        </row>
        <row r="3547">
          <cell r="B3547" t="str">
            <v>Central/WalesWet PubMainstreamPackaged Premium LagerB: £3 - £3.50</v>
          </cell>
          <cell r="C3547" t="str">
            <v>Total</v>
          </cell>
          <cell r="D3547" t="str">
            <v>Wet Pub</v>
          </cell>
          <cell r="E3547" t="str">
            <v>Central/Wales</v>
          </cell>
          <cell r="F3547" t="str">
            <v>Mainstream</v>
          </cell>
          <cell r="G3547" t="str">
            <v>Packaged Premium Lager</v>
          </cell>
          <cell r="H3547" t="str">
            <v>330ml</v>
          </cell>
          <cell r="I3547" t="str">
            <v>B: £3 - £3.50</v>
          </cell>
          <cell r="J3547">
            <v>90</v>
          </cell>
          <cell r="K3547">
            <v>93.47</v>
          </cell>
          <cell r="L3547">
            <v>30.048317299396061</v>
          </cell>
        </row>
        <row r="3548">
          <cell r="B3548" t="str">
            <v>Central/WalesWet PubMainstreamPackaged Premium LagerA: &lt;£3</v>
          </cell>
          <cell r="C3548" t="str">
            <v>Total</v>
          </cell>
          <cell r="D3548" t="str">
            <v>Wet Pub</v>
          </cell>
          <cell r="E3548" t="str">
            <v>Central/Wales</v>
          </cell>
          <cell r="F3548" t="str">
            <v>Mainstream</v>
          </cell>
          <cell r="G3548" t="str">
            <v>Packaged Premium Lager</v>
          </cell>
          <cell r="H3548" t="str">
            <v>330ml</v>
          </cell>
          <cell r="I3548" t="str">
            <v>A: &lt;£3</v>
          </cell>
          <cell r="J3548">
            <v>103</v>
          </cell>
          <cell r="K3548">
            <v>103.26</v>
          </cell>
          <cell r="L3548">
            <v>40.630314942279696</v>
          </cell>
        </row>
        <row r="3549">
          <cell r="B3549" t="str">
            <v>Central/WalesWet PubPremiumPackaged Premium LagerC: £3.50 - £4</v>
          </cell>
          <cell r="C3549" t="str">
            <v>Total</v>
          </cell>
          <cell r="D3549" t="str">
            <v>Wet Pub</v>
          </cell>
          <cell r="E3549" t="str">
            <v>Central/Wales</v>
          </cell>
          <cell r="F3549" t="str">
            <v>Premium</v>
          </cell>
          <cell r="G3549" t="str">
            <v>Packaged Premium Lager</v>
          </cell>
          <cell r="H3549" t="str">
            <v>330ml</v>
          </cell>
          <cell r="I3549" t="str">
            <v>C: £3.50 - £4</v>
          </cell>
          <cell r="J3549">
            <v>39</v>
          </cell>
          <cell r="K3549">
            <v>111.78</v>
          </cell>
          <cell r="L3549">
            <v>32.247769618533027</v>
          </cell>
        </row>
        <row r="3550">
          <cell r="B3550" t="str">
            <v>Central/WalesWet PubPremiumPackaged Premium LagerA: &lt;£3</v>
          </cell>
          <cell r="C3550" t="str">
            <v>Total</v>
          </cell>
          <cell r="D3550" t="str">
            <v>Wet Pub</v>
          </cell>
          <cell r="E3550" t="str">
            <v>Central/Wales</v>
          </cell>
          <cell r="F3550" t="str">
            <v>Premium</v>
          </cell>
          <cell r="G3550" t="str">
            <v>Packaged Premium Lager</v>
          </cell>
          <cell r="H3550" t="str">
            <v>330ml</v>
          </cell>
          <cell r="I3550" t="str">
            <v>A: &lt;£3</v>
          </cell>
          <cell r="J3550">
            <v>54</v>
          </cell>
          <cell r="K3550">
            <v>103.17</v>
          </cell>
          <cell r="L3550">
            <v>40.280662236156665</v>
          </cell>
        </row>
        <row r="3551">
          <cell r="B3551" t="str">
            <v>Central/WalesWet PubPremiumPackaged Premium LagerB: £3 - £3.50</v>
          </cell>
          <cell r="C3551" t="str">
            <v>Total</v>
          </cell>
          <cell r="D3551" t="str">
            <v>Wet Pub</v>
          </cell>
          <cell r="E3551" t="str">
            <v>Central/Wales</v>
          </cell>
          <cell r="F3551" t="str">
            <v>Premium</v>
          </cell>
          <cell r="G3551" t="str">
            <v>Packaged Premium Lager</v>
          </cell>
          <cell r="H3551" t="str">
            <v>330ml</v>
          </cell>
          <cell r="I3551" t="str">
            <v>B: £3 - £3.50</v>
          </cell>
          <cell r="J3551">
            <v>85</v>
          </cell>
          <cell r="K3551">
            <v>87</v>
          </cell>
          <cell r="L3551">
            <v>28.234268934886519</v>
          </cell>
        </row>
        <row r="3552">
          <cell r="B3552" t="str">
            <v>Central/WalesWet PubTotalPackaged Premium LagerC: £3.50 - £4</v>
          </cell>
          <cell r="C3552" t="str">
            <v>Total</v>
          </cell>
          <cell r="D3552" t="str">
            <v>Wet Pub</v>
          </cell>
          <cell r="E3552" t="str">
            <v>Central/Wales</v>
          </cell>
          <cell r="F3552" t="str">
            <v>Total</v>
          </cell>
          <cell r="G3552" t="str">
            <v>Packaged Premium Lager</v>
          </cell>
          <cell r="H3552" t="str">
            <v>330ml</v>
          </cell>
          <cell r="I3552" t="str">
            <v>C: £3.50 - £4</v>
          </cell>
          <cell r="J3552">
            <v>68</v>
          </cell>
          <cell r="K3552">
            <v>129.97999999999999</v>
          </cell>
          <cell r="L3552">
            <v>37.137915895263632</v>
          </cell>
        </row>
        <row r="3553">
          <cell r="B3553" t="str">
            <v>Central/WalesWet PubTotalPackaged Premium LagerA: &lt;£3</v>
          </cell>
          <cell r="C3553" t="str">
            <v>Total</v>
          </cell>
          <cell r="D3553" t="str">
            <v>Wet Pub</v>
          </cell>
          <cell r="E3553" t="str">
            <v>Central/Wales</v>
          </cell>
          <cell r="F3553" t="str">
            <v>Total</v>
          </cell>
          <cell r="G3553" t="str">
            <v>Packaged Premium Lager</v>
          </cell>
          <cell r="H3553" t="str">
            <v>330ml</v>
          </cell>
          <cell r="I3553" t="str">
            <v>A: &lt;£3</v>
          </cell>
          <cell r="J3553">
            <v>157</v>
          </cell>
          <cell r="K3553">
            <v>103.23</v>
          </cell>
          <cell r="L3553">
            <v>40.510052228071814</v>
          </cell>
        </row>
        <row r="3554">
          <cell r="B3554" t="str">
            <v>Central/WalesWet PubTotalPackaged Premium LagerB: £3 - £3.50</v>
          </cell>
          <cell r="C3554" t="str">
            <v>Total</v>
          </cell>
          <cell r="D3554" t="str">
            <v>Wet Pub</v>
          </cell>
          <cell r="E3554" t="str">
            <v>Central/Wales</v>
          </cell>
          <cell r="F3554" t="str">
            <v>Total</v>
          </cell>
          <cell r="G3554" t="str">
            <v>Packaged Premium Lager</v>
          </cell>
          <cell r="H3554" t="str">
            <v>330ml</v>
          </cell>
          <cell r="I3554" t="str">
            <v>B: £3 - £3.50</v>
          </cell>
          <cell r="J3554">
            <v>175</v>
          </cell>
          <cell r="K3554">
            <v>90.32</v>
          </cell>
          <cell r="L3554">
            <v>29.167208093777152</v>
          </cell>
        </row>
        <row r="3555">
          <cell r="B3555" t="str">
            <v>GBWet PubMainstreamPackaged Premium LagerD: £4 - £4.50</v>
          </cell>
          <cell r="C3555" t="str">
            <v>Total</v>
          </cell>
          <cell r="D3555" t="str">
            <v>Wet Pub</v>
          </cell>
          <cell r="E3555" t="str">
            <v>GB</v>
          </cell>
          <cell r="F3555" t="str">
            <v>Mainstream</v>
          </cell>
          <cell r="G3555" t="str">
            <v>Packaged Premium Lager</v>
          </cell>
          <cell r="H3555" t="str">
            <v>330ml</v>
          </cell>
          <cell r="I3555" t="str">
            <v>D: £4 - £4.50</v>
          </cell>
          <cell r="J3555">
            <v>31</v>
          </cell>
          <cell r="K3555">
            <v>198.03</v>
          </cell>
          <cell r="L3555">
            <v>48.799998411275155</v>
          </cell>
        </row>
        <row r="3556">
          <cell r="B3556" t="str">
            <v>GBWet PubMainstreamPackaged Premium LagerC: £3.50 - £4</v>
          </cell>
          <cell r="C3556" t="str">
            <v>Total</v>
          </cell>
          <cell r="D3556" t="str">
            <v>Wet Pub</v>
          </cell>
          <cell r="E3556" t="str">
            <v>GB</v>
          </cell>
          <cell r="F3556" t="str">
            <v>Mainstream</v>
          </cell>
          <cell r="G3556" t="str">
            <v>Packaged Premium Lager</v>
          </cell>
          <cell r="H3556" t="str">
            <v>330ml</v>
          </cell>
          <cell r="I3556" t="str">
            <v>C: £3.50 - £4</v>
          </cell>
          <cell r="J3556">
            <v>114</v>
          </cell>
          <cell r="K3556">
            <v>165.98</v>
          </cell>
          <cell r="L3556">
            <v>46.701255425786059</v>
          </cell>
        </row>
        <row r="3557">
          <cell r="B3557" t="str">
            <v>GBWet PubMainstreamPackaged Premium LagerB: £3 - £3.50</v>
          </cell>
          <cell r="C3557" t="str">
            <v>Total</v>
          </cell>
          <cell r="D3557" t="str">
            <v>Wet Pub</v>
          </cell>
          <cell r="E3557" t="str">
            <v>GB</v>
          </cell>
          <cell r="F3557" t="str">
            <v>Mainstream</v>
          </cell>
          <cell r="G3557" t="str">
            <v>Packaged Premium Lager</v>
          </cell>
          <cell r="H3557" t="str">
            <v>330ml</v>
          </cell>
          <cell r="I3557" t="str">
            <v>B: £3 - £3.50</v>
          </cell>
          <cell r="J3557">
            <v>173</v>
          </cell>
          <cell r="K3557">
            <v>108.35</v>
          </cell>
          <cell r="L3557">
            <v>34.468590105299093</v>
          </cell>
        </row>
        <row r="3558">
          <cell r="B3558" t="str">
            <v>GBWet PubMainstreamPackaged Premium LagerA: &lt;£3</v>
          </cell>
          <cell r="C3558" t="str">
            <v>Total</v>
          </cell>
          <cell r="D3558" t="str">
            <v>Wet Pub</v>
          </cell>
          <cell r="E3558" t="str">
            <v>GB</v>
          </cell>
          <cell r="F3558" t="str">
            <v>Mainstream</v>
          </cell>
          <cell r="G3558" t="str">
            <v>Packaged Premium Lager</v>
          </cell>
          <cell r="H3558" t="str">
            <v>330ml</v>
          </cell>
          <cell r="I3558" t="str">
            <v>A: &lt;£3</v>
          </cell>
          <cell r="J3558">
            <v>189</v>
          </cell>
          <cell r="K3558">
            <v>107.41</v>
          </cell>
          <cell r="L3558">
            <v>42.06278685616212</v>
          </cell>
        </row>
        <row r="3559">
          <cell r="B3559" t="str">
            <v>GBWet PubPremiumPackaged Premium LagerF: £5 - £5.50</v>
          </cell>
          <cell r="C3559" t="str">
            <v>Total</v>
          </cell>
          <cell r="D3559" t="str">
            <v>Wet Pub</v>
          </cell>
          <cell r="E3559" t="str">
            <v>GB</v>
          </cell>
          <cell r="F3559" t="str">
            <v>Premium</v>
          </cell>
          <cell r="G3559" t="str">
            <v>Packaged Premium Lager</v>
          </cell>
          <cell r="H3559" t="str">
            <v>330ml</v>
          </cell>
          <cell r="I3559" t="str">
            <v>F: £5 - £5.50</v>
          </cell>
          <cell r="J3559">
            <v>39</v>
          </cell>
          <cell r="K3559">
            <v>153.72999999999999</v>
          </cell>
          <cell r="L3559">
            <v>31.089454069596364</v>
          </cell>
        </row>
        <row r="3560">
          <cell r="B3560" t="str">
            <v>GBWet PubPremiumPackaged Premium LagerE: £4.50 - £5</v>
          </cell>
          <cell r="C3560" t="str">
            <v>Total</v>
          </cell>
          <cell r="D3560" t="str">
            <v>Wet Pub</v>
          </cell>
          <cell r="E3560" t="str">
            <v>GB</v>
          </cell>
          <cell r="F3560" t="str">
            <v>Premium</v>
          </cell>
          <cell r="G3560" t="str">
            <v>Packaged Premium Lager</v>
          </cell>
          <cell r="H3560" t="str">
            <v>330ml</v>
          </cell>
          <cell r="I3560" t="str">
            <v>E: £4.50 - £5</v>
          </cell>
          <cell r="J3560">
            <v>66</v>
          </cell>
          <cell r="K3560">
            <v>111.03</v>
          </cell>
          <cell r="L3560">
            <v>23.80743650723694</v>
          </cell>
        </row>
        <row r="3561">
          <cell r="B3561" t="str">
            <v>GBWet PubPremiumPackaged Premium LagerD: £4 - £4.50</v>
          </cell>
          <cell r="C3561" t="str">
            <v>Total</v>
          </cell>
          <cell r="D3561" t="str">
            <v>Wet Pub</v>
          </cell>
          <cell r="E3561" t="str">
            <v>GB</v>
          </cell>
          <cell r="F3561" t="str">
            <v>Premium</v>
          </cell>
          <cell r="G3561" t="str">
            <v>Packaged Premium Lager</v>
          </cell>
          <cell r="H3561" t="str">
            <v>330ml</v>
          </cell>
          <cell r="I3561" t="str">
            <v>D: £4 - £4.50</v>
          </cell>
          <cell r="J3561">
            <v>111</v>
          </cell>
          <cell r="K3561">
            <v>157.96</v>
          </cell>
          <cell r="L3561">
            <v>39.089852244874542</v>
          </cell>
        </row>
        <row r="3562">
          <cell r="B3562" t="str">
            <v>GBWet PubPremiumPackaged Premium LagerA: &lt;£3</v>
          </cell>
          <cell r="C3562" t="str">
            <v>Total</v>
          </cell>
          <cell r="D3562" t="str">
            <v>Wet Pub</v>
          </cell>
          <cell r="E3562" t="str">
            <v>GB</v>
          </cell>
          <cell r="F3562" t="str">
            <v>Premium</v>
          </cell>
          <cell r="G3562" t="str">
            <v>Packaged Premium Lager</v>
          </cell>
          <cell r="H3562" t="str">
            <v>330ml</v>
          </cell>
          <cell r="I3562" t="str">
            <v>A: &lt;£3</v>
          </cell>
          <cell r="J3562">
            <v>138</v>
          </cell>
          <cell r="K3562">
            <v>134.36000000000001</v>
          </cell>
          <cell r="L3562">
            <v>52.192586244399692</v>
          </cell>
        </row>
        <row r="3563">
          <cell r="B3563" t="str">
            <v>GBWet PubPremiumPackaged Premium LagerB: £3 - £3.50</v>
          </cell>
          <cell r="C3563" t="str">
            <v>Total</v>
          </cell>
          <cell r="D3563" t="str">
            <v>Wet Pub</v>
          </cell>
          <cell r="E3563" t="str">
            <v>GB</v>
          </cell>
          <cell r="F3563" t="str">
            <v>Premium</v>
          </cell>
          <cell r="G3563" t="str">
            <v>Packaged Premium Lager</v>
          </cell>
          <cell r="H3563" t="str">
            <v>330ml</v>
          </cell>
          <cell r="I3563" t="str">
            <v>B: £3 - £3.50</v>
          </cell>
          <cell r="J3563">
            <v>250</v>
          </cell>
          <cell r="K3563">
            <v>116.83</v>
          </cell>
          <cell r="L3563">
            <v>36.969903545215452</v>
          </cell>
        </row>
        <row r="3564">
          <cell r="B3564" t="str">
            <v>GBWet PubPremiumPackaged Premium LagerC: £3.50 - £4</v>
          </cell>
          <cell r="C3564" t="str">
            <v>Total</v>
          </cell>
          <cell r="D3564" t="str">
            <v>Wet Pub</v>
          </cell>
          <cell r="E3564" t="str">
            <v>GB</v>
          </cell>
          <cell r="F3564" t="str">
            <v>Premium</v>
          </cell>
          <cell r="G3564" t="str">
            <v>Packaged Premium Lager</v>
          </cell>
          <cell r="H3564" t="str">
            <v>330ml</v>
          </cell>
          <cell r="I3564" t="str">
            <v>C: £3.50 - £4</v>
          </cell>
          <cell r="J3564">
            <v>308</v>
          </cell>
          <cell r="K3564">
            <v>154.97999999999999</v>
          </cell>
          <cell r="L3564">
            <v>44.243882005842117</v>
          </cell>
        </row>
        <row r="3565">
          <cell r="B3565" t="str">
            <v>GBWet PubTotalPackaged Premium LagerF: £5 - £5.50</v>
          </cell>
          <cell r="C3565" t="str">
            <v>Total</v>
          </cell>
          <cell r="D3565" t="str">
            <v>Wet Pub</v>
          </cell>
          <cell r="E3565" t="str">
            <v>GB</v>
          </cell>
          <cell r="F3565" t="str">
            <v>Total</v>
          </cell>
          <cell r="G3565" t="str">
            <v>Packaged Premium Lager</v>
          </cell>
          <cell r="H3565" t="str">
            <v>330ml</v>
          </cell>
          <cell r="I3565" t="str">
            <v>F: £5 - £5.50</v>
          </cell>
          <cell r="J3565">
            <v>39</v>
          </cell>
          <cell r="K3565">
            <v>153.72999999999999</v>
          </cell>
          <cell r="L3565">
            <v>31.089454069596364</v>
          </cell>
        </row>
        <row r="3566">
          <cell r="B3566" t="str">
            <v>GBWet PubTotalPackaged Premium LagerE: £4.50 - £5</v>
          </cell>
          <cell r="C3566" t="str">
            <v>Total</v>
          </cell>
          <cell r="D3566" t="str">
            <v>Wet Pub</v>
          </cell>
          <cell r="E3566" t="str">
            <v>GB</v>
          </cell>
          <cell r="F3566" t="str">
            <v>Total</v>
          </cell>
          <cell r="G3566" t="str">
            <v>Packaged Premium Lager</v>
          </cell>
          <cell r="H3566" t="str">
            <v>330ml</v>
          </cell>
          <cell r="I3566" t="str">
            <v>E: £4.50 - £5</v>
          </cell>
          <cell r="J3566">
            <v>75</v>
          </cell>
          <cell r="K3566">
            <v>129.91</v>
          </cell>
          <cell r="L3566">
            <v>28.057275834094334</v>
          </cell>
        </row>
        <row r="3567">
          <cell r="B3567" t="str">
            <v>GBWet PubTotalPackaged Premium LagerD: £4 - £4.50</v>
          </cell>
          <cell r="C3567" t="str">
            <v>Total</v>
          </cell>
          <cell r="D3567" t="str">
            <v>Wet Pub</v>
          </cell>
          <cell r="E3567" t="str">
            <v>GB</v>
          </cell>
          <cell r="F3567" t="str">
            <v>Total</v>
          </cell>
          <cell r="G3567" t="str">
            <v>Packaged Premium Lager</v>
          </cell>
          <cell r="H3567" t="str">
            <v>330ml</v>
          </cell>
          <cell r="I3567" t="str">
            <v>D: £4 - £4.50</v>
          </cell>
          <cell r="J3567">
            <v>142</v>
          </cell>
          <cell r="K3567">
            <v>166.71</v>
          </cell>
          <cell r="L3567">
            <v>41.209672886835151</v>
          </cell>
        </row>
        <row r="3568">
          <cell r="B3568" t="str">
            <v>GBWet PubTotalPackaged Premium LagerA: &lt;£3</v>
          </cell>
          <cell r="C3568" t="str">
            <v>Total</v>
          </cell>
          <cell r="D3568" t="str">
            <v>Wet Pub</v>
          </cell>
          <cell r="E3568" t="str">
            <v>GB</v>
          </cell>
          <cell r="F3568" t="str">
            <v>Total</v>
          </cell>
          <cell r="G3568" t="str">
            <v>Packaged Premium Lager</v>
          </cell>
          <cell r="H3568" t="str">
            <v>330ml</v>
          </cell>
          <cell r="I3568" t="str">
            <v>A: &lt;£3</v>
          </cell>
          <cell r="J3568">
            <v>327</v>
          </cell>
          <cell r="K3568">
            <v>118.79</v>
          </cell>
          <cell r="L3568">
            <v>46.337748065876966</v>
          </cell>
        </row>
        <row r="3569">
          <cell r="B3569" t="str">
            <v>GBWet PubTotalPackaged Premium LagerC: £3.50 - £4</v>
          </cell>
          <cell r="C3569" t="str">
            <v>Total</v>
          </cell>
          <cell r="D3569" t="str">
            <v>Wet Pub</v>
          </cell>
          <cell r="E3569" t="str">
            <v>GB</v>
          </cell>
          <cell r="F3569" t="str">
            <v>Total</v>
          </cell>
          <cell r="G3569" t="str">
            <v>Packaged Premium Lager</v>
          </cell>
          <cell r="H3569" t="str">
            <v>330ml</v>
          </cell>
          <cell r="I3569" t="str">
            <v>C: £3.50 - £4</v>
          </cell>
          <cell r="J3569">
            <v>422</v>
          </cell>
          <cell r="K3569">
            <v>157.94999999999999</v>
          </cell>
          <cell r="L3569">
            <v>44.907722218812729</v>
          </cell>
        </row>
        <row r="3570">
          <cell r="B3570" t="str">
            <v>GBWet PubTotalPackaged Premium LagerB: £3 - £3.50</v>
          </cell>
          <cell r="C3570" t="str">
            <v>Total</v>
          </cell>
          <cell r="D3570" t="str">
            <v>Wet Pub</v>
          </cell>
          <cell r="E3570" t="str">
            <v>GB</v>
          </cell>
          <cell r="F3570" t="str">
            <v>Total</v>
          </cell>
          <cell r="G3570" t="str">
            <v>Packaged Premium Lager</v>
          </cell>
          <cell r="H3570" t="str">
            <v>330ml</v>
          </cell>
          <cell r="I3570" t="str">
            <v>B: £3 - £3.50</v>
          </cell>
          <cell r="J3570">
            <v>423</v>
          </cell>
          <cell r="K3570">
            <v>113.36</v>
          </cell>
          <cell r="L3570">
            <v>35.946907741183637</v>
          </cell>
        </row>
        <row r="3571">
          <cell r="B3571" t="str">
            <v>LondonWet PubPremiumPackaged Premium LagerF: £5 - £5.50</v>
          </cell>
          <cell r="C3571" t="str">
            <v>Total</v>
          </cell>
          <cell r="D3571" t="str">
            <v>Wet Pub</v>
          </cell>
          <cell r="E3571" t="str">
            <v>London</v>
          </cell>
          <cell r="F3571" t="str">
            <v>Premium</v>
          </cell>
          <cell r="G3571" t="str">
            <v>Packaged Premium Lager</v>
          </cell>
          <cell r="H3571" t="str">
            <v>330ml</v>
          </cell>
          <cell r="I3571" t="str">
            <v>F: £5 - £5.50</v>
          </cell>
          <cell r="J3571">
            <v>39</v>
          </cell>
          <cell r="K3571">
            <v>153.72999999999999</v>
          </cell>
          <cell r="L3571">
            <v>31.089454069596364</v>
          </cell>
        </row>
        <row r="3572">
          <cell r="B3572" t="str">
            <v>LondonWet PubPremiumPackaged Premium LagerD: £4 - £4.50</v>
          </cell>
          <cell r="C3572" t="str">
            <v>Total</v>
          </cell>
          <cell r="D3572" t="str">
            <v>Wet Pub</v>
          </cell>
          <cell r="E3572" t="str">
            <v>London</v>
          </cell>
          <cell r="F3572" t="str">
            <v>Premium</v>
          </cell>
          <cell r="G3572" t="str">
            <v>Packaged Premium Lager</v>
          </cell>
          <cell r="H3572" t="str">
            <v>330ml</v>
          </cell>
          <cell r="I3572" t="str">
            <v>D: £4 - £4.50</v>
          </cell>
          <cell r="J3572">
            <v>43</v>
          </cell>
          <cell r="K3572">
            <v>163.77000000000001</v>
          </cell>
          <cell r="L3572">
            <v>39.987790320786971</v>
          </cell>
        </row>
        <row r="3573">
          <cell r="B3573" t="str">
            <v>LondonWet PubPremiumPackaged Premium LagerE: £4.50 - £5</v>
          </cell>
          <cell r="C3573" t="str">
            <v>Total</v>
          </cell>
          <cell r="D3573" t="str">
            <v>Wet Pub</v>
          </cell>
          <cell r="E3573" t="str">
            <v>London</v>
          </cell>
          <cell r="F3573" t="str">
            <v>Premium</v>
          </cell>
          <cell r="G3573" t="str">
            <v>Packaged Premium Lager</v>
          </cell>
          <cell r="H3573" t="str">
            <v>330ml</v>
          </cell>
          <cell r="I3573" t="str">
            <v>E: £4.50 - £5</v>
          </cell>
          <cell r="J3573">
            <v>52</v>
          </cell>
          <cell r="K3573">
            <v>112.01</v>
          </cell>
          <cell r="L3573">
            <v>23.793198529411757</v>
          </cell>
        </row>
        <row r="3574">
          <cell r="B3574" t="str">
            <v>LondonWet PubPremiumPackaged Premium LagerC: £3.50 - £4</v>
          </cell>
          <cell r="C3574" t="str">
            <v>Total</v>
          </cell>
          <cell r="D3574" t="str">
            <v>Wet Pub</v>
          </cell>
          <cell r="E3574" t="str">
            <v>London</v>
          </cell>
          <cell r="F3574" t="str">
            <v>Premium</v>
          </cell>
          <cell r="G3574" t="str">
            <v>Packaged Premium Lager</v>
          </cell>
          <cell r="H3574" t="str">
            <v>330ml</v>
          </cell>
          <cell r="I3574" t="str">
            <v>C: £3.50 - £4</v>
          </cell>
          <cell r="J3574">
            <v>83</v>
          </cell>
          <cell r="K3574">
            <v>165.53</v>
          </cell>
          <cell r="L3574">
            <v>47.177322893190301</v>
          </cell>
        </row>
        <row r="3575">
          <cell r="B3575" t="str">
            <v>LondonWet PubTotalPackaged Premium LagerB: £3 - £3.50</v>
          </cell>
          <cell r="C3575" t="str">
            <v>Total</v>
          </cell>
          <cell r="D3575" t="str">
            <v>Wet Pub</v>
          </cell>
          <cell r="E3575" t="str">
            <v>London</v>
          </cell>
          <cell r="F3575" t="str">
            <v>Total</v>
          </cell>
          <cell r="G3575" t="str">
            <v>Packaged Premium Lager</v>
          </cell>
          <cell r="H3575" t="str">
            <v>330ml</v>
          </cell>
          <cell r="I3575" t="str">
            <v>B: £3 - £3.50</v>
          </cell>
          <cell r="J3575">
            <v>30</v>
          </cell>
          <cell r="K3575">
            <v>123</v>
          </cell>
          <cell r="L3575">
            <v>37.647223761299394</v>
          </cell>
        </row>
        <row r="3576">
          <cell r="B3576" t="str">
            <v>LondonWet PubTotalPackaged Premium LagerF: £5 - £5.50</v>
          </cell>
          <cell r="C3576" t="str">
            <v>Total</v>
          </cell>
          <cell r="D3576" t="str">
            <v>Wet Pub</v>
          </cell>
          <cell r="E3576" t="str">
            <v>London</v>
          </cell>
          <cell r="F3576" t="str">
            <v>Total</v>
          </cell>
          <cell r="G3576" t="str">
            <v>Packaged Premium Lager</v>
          </cell>
          <cell r="H3576" t="str">
            <v>330ml</v>
          </cell>
          <cell r="I3576" t="str">
            <v>F: £5 - £5.50</v>
          </cell>
          <cell r="J3576">
            <v>39</v>
          </cell>
          <cell r="K3576">
            <v>153.72999999999999</v>
          </cell>
          <cell r="L3576">
            <v>31.089454069596364</v>
          </cell>
        </row>
        <row r="3577">
          <cell r="B3577" t="str">
            <v>LondonWet PubTotalPackaged Premium LagerD: £4 - £4.50</v>
          </cell>
          <cell r="C3577" t="str">
            <v>Total</v>
          </cell>
          <cell r="D3577" t="str">
            <v>Wet Pub</v>
          </cell>
          <cell r="E3577" t="str">
            <v>London</v>
          </cell>
          <cell r="F3577" t="str">
            <v>Total</v>
          </cell>
          <cell r="G3577" t="str">
            <v>Packaged Premium Lager</v>
          </cell>
          <cell r="H3577" t="str">
            <v>330ml</v>
          </cell>
          <cell r="I3577" t="str">
            <v>D: £4 - £4.50</v>
          </cell>
          <cell r="J3577">
            <v>56</v>
          </cell>
          <cell r="K3577">
            <v>160.84</v>
          </cell>
          <cell r="L3577">
            <v>39.29062982803606</v>
          </cell>
        </row>
        <row r="3578">
          <cell r="B3578" t="str">
            <v>LondonWet PubTotalPackaged Premium LagerE: £4.50 - £5</v>
          </cell>
          <cell r="C3578" t="str">
            <v>Total</v>
          </cell>
          <cell r="D3578" t="str">
            <v>Wet Pub</v>
          </cell>
          <cell r="E3578" t="str">
            <v>London</v>
          </cell>
          <cell r="F3578" t="str">
            <v>Total</v>
          </cell>
          <cell r="G3578" t="str">
            <v>Packaged Premium Lager</v>
          </cell>
          <cell r="H3578" t="str">
            <v>330ml</v>
          </cell>
          <cell r="I3578" t="str">
            <v>E: £4.50 - £5</v>
          </cell>
          <cell r="J3578">
            <v>59</v>
          </cell>
          <cell r="K3578">
            <v>123.87</v>
          </cell>
          <cell r="L3578">
            <v>26.652569982360607</v>
          </cell>
        </row>
        <row r="3579">
          <cell r="B3579" t="str">
            <v>LondonWet PubTotalPackaged Premium LagerC: £3.50 - £4</v>
          </cell>
          <cell r="C3579" t="str">
            <v>Total</v>
          </cell>
          <cell r="D3579" t="str">
            <v>Wet Pub</v>
          </cell>
          <cell r="E3579" t="str">
            <v>London</v>
          </cell>
          <cell r="F3579" t="str">
            <v>Total</v>
          </cell>
          <cell r="G3579" t="str">
            <v>Packaged Premium Lager</v>
          </cell>
          <cell r="H3579" t="str">
            <v>330ml</v>
          </cell>
          <cell r="I3579" t="str">
            <v>C: £3.50 - £4</v>
          </cell>
          <cell r="J3579">
            <v>108</v>
          </cell>
          <cell r="K3579">
            <v>169.12</v>
          </cell>
          <cell r="L3579">
            <v>47.773789194589092</v>
          </cell>
        </row>
        <row r="3580">
          <cell r="B3580" t="str">
            <v>North EnglandWet PubMainstreamPackaged Premium LagerC: £3.50 - £4</v>
          </cell>
          <cell r="C3580" t="str">
            <v>Total</v>
          </cell>
          <cell r="D3580" t="str">
            <v>Wet Pub</v>
          </cell>
          <cell r="E3580" t="str">
            <v>North England</v>
          </cell>
          <cell r="F3580" t="str">
            <v>Mainstream</v>
          </cell>
          <cell r="G3580" t="str">
            <v>Packaged Premium Lager</v>
          </cell>
          <cell r="H3580" t="str">
            <v>330ml</v>
          </cell>
          <cell r="I3580" t="str">
            <v>C: £3.50 - £4</v>
          </cell>
          <cell r="J3580">
            <v>32</v>
          </cell>
          <cell r="K3580">
            <v>173.13</v>
          </cell>
          <cell r="L3580">
            <v>49.461124269419393</v>
          </cell>
        </row>
        <row r="3581">
          <cell r="B3581" t="str">
            <v>North EnglandWet PubMainstreamPackaged Premium LagerB: £3 - £3.50</v>
          </cell>
          <cell r="C3581" t="str">
            <v>Total</v>
          </cell>
          <cell r="D3581" t="str">
            <v>Wet Pub</v>
          </cell>
          <cell r="E3581" t="str">
            <v>North England</v>
          </cell>
          <cell r="F3581" t="str">
            <v>Mainstream</v>
          </cell>
          <cell r="G3581" t="str">
            <v>Packaged Premium Lager</v>
          </cell>
          <cell r="H3581" t="str">
            <v>330ml</v>
          </cell>
          <cell r="I3581" t="str">
            <v>B: £3 - £3.50</v>
          </cell>
          <cell r="J3581">
            <v>62</v>
          </cell>
          <cell r="K3581">
            <v>126.33</v>
          </cell>
          <cell r="L3581">
            <v>40.319301090450303</v>
          </cell>
        </row>
        <row r="3582">
          <cell r="B3582" t="str">
            <v>North EnglandWet PubMainstreamPackaged Premium LagerA: &lt;£3</v>
          </cell>
          <cell r="C3582" t="str">
            <v>Total</v>
          </cell>
          <cell r="D3582" t="str">
            <v>Wet Pub</v>
          </cell>
          <cell r="E3582" t="str">
            <v>North England</v>
          </cell>
          <cell r="F3582" t="str">
            <v>Mainstream</v>
          </cell>
          <cell r="G3582" t="str">
            <v>Packaged Premium Lager</v>
          </cell>
          <cell r="H3582" t="str">
            <v>330ml</v>
          </cell>
          <cell r="I3582" t="str">
            <v>A: &lt;£3</v>
          </cell>
          <cell r="J3582">
            <v>76</v>
          </cell>
          <cell r="K3582">
            <v>117.28</v>
          </cell>
          <cell r="L3582">
            <v>46.036187727115149</v>
          </cell>
        </row>
        <row r="3583">
          <cell r="B3583" t="str">
            <v>North EnglandWet PubPremiumPackaged Premium LagerA: &lt;£3</v>
          </cell>
          <cell r="C3583" t="str">
            <v>Total</v>
          </cell>
          <cell r="D3583" t="str">
            <v>Wet Pub</v>
          </cell>
          <cell r="E3583" t="str">
            <v>North England</v>
          </cell>
          <cell r="F3583" t="str">
            <v>Premium</v>
          </cell>
          <cell r="G3583" t="str">
            <v>Packaged Premium Lager</v>
          </cell>
          <cell r="H3583" t="str">
            <v>330ml</v>
          </cell>
          <cell r="I3583" t="str">
            <v>A: &lt;£3</v>
          </cell>
          <cell r="J3583">
            <v>38</v>
          </cell>
          <cell r="K3583">
            <v>123.36</v>
          </cell>
          <cell r="L3583">
            <v>47.923912143891215</v>
          </cell>
        </row>
        <row r="3584">
          <cell r="B3584" t="str">
            <v>North EnglandWet PubPremiumPackaged Premium LagerB: £3 - £3.50</v>
          </cell>
          <cell r="C3584" t="str">
            <v>Total</v>
          </cell>
          <cell r="D3584" t="str">
            <v>Wet Pub</v>
          </cell>
          <cell r="E3584" t="str">
            <v>North England</v>
          </cell>
          <cell r="F3584" t="str">
            <v>Premium</v>
          </cell>
          <cell r="G3584" t="str">
            <v>Packaged Premium Lager</v>
          </cell>
          <cell r="H3584" t="str">
            <v>330ml</v>
          </cell>
          <cell r="I3584" t="str">
            <v>B: £3 - £3.50</v>
          </cell>
          <cell r="J3584">
            <v>69</v>
          </cell>
          <cell r="K3584">
            <v>142.16</v>
          </cell>
          <cell r="L3584">
            <v>45.170855877678186</v>
          </cell>
        </row>
        <row r="3585">
          <cell r="B3585" t="str">
            <v>North EnglandWet PubPremiumPackaged Premium LagerC: £3.50 - £4</v>
          </cell>
          <cell r="C3585" t="str">
            <v>Total</v>
          </cell>
          <cell r="D3585" t="str">
            <v>Wet Pub</v>
          </cell>
          <cell r="E3585" t="str">
            <v>North England</v>
          </cell>
          <cell r="F3585" t="str">
            <v>Premium</v>
          </cell>
          <cell r="G3585" t="str">
            <v>Packaged Premium Lager</v>
          </cell>
          <cell r="H3585" t="str">
            <v>330ml</v>
          </cell>
          <cell r="I3585" t="str">
            <v>C: £3.50 - £4</v>
          </cell>
          <cell r="J3585">
            <v>87</v>
          </cell>
          <cell r="K3585">
            <v>192.61</v>
          </cell>
          <cell r="L3585">
            <v>54.797975114966363</v>
          </cell>
        </row>
        <row r="3586">
          <cell r="B3586" t="str">
            <v>North EnglandWet PubTotalPackaged Premium LagerA: &lt;£3</v>
          </cell>
          <cell r="C3586" t="str">
            <v>Total</v>
          </cell>
          <cell r="D3586" t="str">
            <v>Wet Pub</v>
          </cell>
          <cell r="E3586" t="str">
            <v>North England</v>
          </cell>
          <cell r="F3586" t="str">
            <v>Total</v>
          </cell>
          <cell r="G3586" t="str">
            <v>Packaged Premium Lager</v>
          </cell>
          <cell r="H3586" t="str">
            <v>330ml</v>
          </cell>
          <cell r="I3586" t="str">
            <v>A: &lt;£3</v>
          </cell>
          <cell r="J3586">
            <v>114</v>
          </cell>
          <cell r="K3586">
            <v>119.31</v>
          </cell>
          <cell r="L3586">
            <v>46.665429199373634</v>
          </cell>
        </row>
        <row r="3587">
          <cell r="B3587" t="str">
            <v>North EnglandWet PubTotalPackaged Premium LagerC: £3.50 - £4</v>
          </cell>
          <cell r="C3587" t="str">
            <v>Total</v>
          </cell>
          <cell r="D3587" t="str">
            <v>Wet Pub</v>
          </cell>
          <cell r="E3587" t="str">
            <v>North England</v>
          </cell>
          <cell r="F3587" t="str">
            <v>Total</v>
          </cell>
          <cell r="G3587" t="str">
            <v>Packaged Premium Lager</v>
          </cell>
          <cell r="H3587" t="str">
            <v>330ml</v>
          </cell>
          <cell r="I3587" t="str">
            <v>C: £3.50 - £4</v>
          </cell>
          <cell r="J3587">
            <v>119</v>
          </cell>
          <cell r="K3587">
            <v>187.37</v>
          </cell>
          <cell r="L3587">
            <v>53.36285555986121</v>
          </cell>
        </row>
        <row r="3588">
          <cell r="B3588" t="str">
            <v>North EnglandWet PubTotalPackaged Premium LagerB: £3 - £3.50</v>
          </cell>
          <cell r="C3588" t="str">
            <v>Total</v>
          </cell>
          <cell r="D3588" t="str">
            <v>Wet Pub</v>
          </cell>
          <cell r="E3588" t="str">
            <v>North England</v>
          </cell>
          <cell r="F3588" t="str">
            <v>Total</v>
          </cell>
          <cell r="G3588" t="str">
            <v>Packaged Premium Lager</v>
          </cell>
          <cell r="H3588" t="str">
            <v>330ml</v>
          </cell>
          <cell r="I3588" t="str">
            <v>B: £3 - £3.50</v>
          </cell>
          <cell r="J3588">
            <v>131</v>
          </cell>
          <cell r="K3588">
            <v>134.66999999999999</v>
          </cell>
          <cell r="L3588">
            <v>42.874700176852727</v>
          </cell>
        </row>
        <row r="3589">
          <cell r="B3589" t="str">
            <v>ScotlandWet PubPremiumPackaged Premium LagerC: £3.50 - £4</v>
          </cell>
          <cell r="C3589" t="str">
            <v>Total</v>
          </cell>
          <cell r="D3589" t="str">
            <v>Wet Pub</v>
          </cell>
          <cell r="E3589" t="str">
            <v>Scotland</v>
          </cell>
          <cell r="F3589" t="str">
            <v>Premium</v>
          </cell>
          <cell r="G3589" t="str">
            <v>Packaged Premium Lager</v>
          </cell>
          <cell r="H3589" t="str">
            <v>330ml</v>
          </cell>
          <cell r="I3589" t="str">
            <v>C: £3.50 - £4</v>
          </cell>
          <cell r="J3589">
            <v>32</v>
          </cell>
          <cell r="K3589">
            <v>193.47</v>
          </cell>
          <cell r="L3589">
            <v>54.976144439799398</v>
          </cell>
        </row>
        <row r="3590">
          <cell r="B3590" t="str">
            <v>ScotlandWet PubTotalPackaged Premium LagerC: £3.50 - £4</v>
          </cell>
          <cell r="C3590" t="str">
            <v>Total</v>
          </cell>
          <cell r="D3590" t="str">
            <v>Wet Pub</v>
          </cell>
          <cell r="E3590" t="str">
            <v>Scotland</v>
          </cell>
          <cell r="F3590" t="str">
            <v>Total</v>
          </cell>
          <cell r="G3590" t="str">
            <v>Packaged Premium Lager</v>
          </cell>
          <cell r="H3590" t="str">
            <v>330ml</v>
          </cell>
          <cell r="I3590" t="str">
            <v>C: £3.50 - £4</v>
          </cell>
          <cell r="J3590">
            <v>37</v>
          </cell>
          <cell r="K3590">
            <v>199.3</v>
          </cell>
          <cell r="L3590">
            <v>56.323493964158786</v>
          </cell>
        </row>
        <row r="3591">
          <cell r="B3591" t="str">
            <v>South EnglandWet PubPremiumPackaged Premium LagerA: &lt;£3</v>
          </cell>
          <cell r="C3591" t="str">
            <v>Total</v>
          </cell>
          <cell r="D3591" t="str">
            <v>Wet Pub</v>
          </cell>
          <cell r="E3591" t="str">
            <v>South England</v>
          </cell>
          <cell r="F3591" t="str">
            <v>Premium</v>
          </cell>
          <cell r="G3591" t="str">
            <v>Packaged Premium Lager</v>
          </cell>
          <cell r="H3591" t="str">
            <v>330ml</v>
          </cell>
          <cell r="I3591" t="str">
            <v>A: &lt;£3</v>
          </cell>
          <cell r="J3591">
            <v>31</v>
          </cell>
          <cell r="K3591">
            <v>143.51</v>
          </cell>
          <cell r="L3591">
            <v>56.887968856762726</v>
          </cell>
        </row>
        <row r="3592">
          <cell r="B3592" t="str">
            <v>South EnglandWet PubPremiumPackaged Premium LagerD: £4 - £4.50</v>
          </cell>
          <cell r="C3592" t="str">
            <v>Total</v>
          </cell>
          <cell r="D3592" t="str">
            <v>Wet Pub</v>
          </cell>
          <cell r="E3592" t="str">
            <v>South England</v>
          </cell>
          <cell r="F3592" t="str">
            <v>Premium</v>
          </cell>
          <cell r="G3592" t="str">
            <v>Packaged Premium Lager</v>
          </cell>
          <cell r="H3592" t="str">
            <v>330ml</v>
          </cell>
          <cell r="I3592" t="str">
            <v>D: £4 - £4.50</v>
          </cell>
          <cell r="J3592">
            <v>33</v>
          </cell>
          <cell r="K3592">
            <v>119.52</v>
          </cell>
          <cell r="L3592">
            <v>29.920714747437458</v>
          </cell>
        </row>
        <row r="3593">
          <cell r="B3593" t="str">
            <v>South EnglandWet PubPremiumPackaged Premium LagerB: £3 - £3.50</v>
          </cell>
          <cell r="C3593" t="str">
            <v>Total</v>
          </cell>
          <cell r="D3593" t="str">
            <v>Wet Pub</v>
          </cell>
          <cell r="E3593" t="str">
            <v>South England</v>
          </cell>
          <cell r="F3593" t="str">
            <v>Premium</v>
          </cell>
          <cell r="G3593" t="str">
            <v>Packaged Premium Lager</v>
          </cell>
          <cell r="H3593" t="str">
            <v>330ml</v>
          </cell>
          <cell r="I3593" t="str">
            <v>B: £3 - £3.50</v>
          </cell>
          <cell r="J3593">
            <v>55</v>
          </cell>
          <cell r="K3593">
            <v>108.19</v>
          </cell>
          <cell r="L3593">
            <v>33.497185310450298</v>
          </cell>
        </row>
        <row r="3594">
          <cell r="B3594" t="str">
            <v>South EnglandWet PubPremiumPackaged Premium LagerC: £3.50 - £4</v>
          </cell>
          <cell r="C3594" t="str">
            <v>Total</v>
          </cell>
          <cell r="D3594" t="str">
            <v>Wet Pub</v>
          </cell>
          <cell r="E3594" t="str">
            <v>South England</v>
          </cell>
          <cell r="F3594" t="str">
            <v>Premium</v>
          </cell>
          <cell r="G3594" t="str">
            <v>Packaged Premium Lager</v>
          </cell>
          <cell r="H3594" t="str">
            <v>330ml</v>
          </cell>
          <cell r="I3594" t="str">
            <v>C: £3.50 - £4</v>
          </cell>
          <cell r="J3594">
            <v>67</v>
          </cell>
          <cell r="K3594">
            <v>99.8</v>
          </cell>
          <cell r="L3594">
            <v>28.762304260688545</v>
          </cell>
        </row>
        <row r="3595">
          <cell r="B3595" t="str">
            <v>South EnglandWet PubTotalPackaged Premium LagerA: &lt;£3</v>
          </cell>
          <cell r="C3595" t="str">
            <v>Total</v>
          </cell>
          <cell r="D3595" t="str">
            <v>Wet Pub</v>
          </cell>
          <cell r="E3595" t="str">
            <v>South England</v>
          </cell>
          <cell r="F3595" t="str">
            <v>Total</v>
          </cell>
          <cell r="G3595" t="str">
            <v>Packaged Premium Lager</v>
          </cell>
          <cell r="H3595" t="str">
            <v>330ml</v>
          </cell>
          <cell r="I3595" t="str">
            <v>A: &lt;£3</v>
          </cell>
          <cell r="J3595">
            <v>39</v>
          </cell>
          <cell r="K3595">
            <v>127.35</v>
          </cell>
          <cell r="L3595">
            <v>49.965233871327577</v>
          </cell>
        </row>
        <row r="3596">
          <cell r="B3596" t="str">
            <v>South EnglandWet PubTotalPackaged Premium LagerD: £4 - £4.50</v>
          </cell>
          <cell r="C3596" t="str">
            <v>Total</v>
          </cell>
          <cell r="D3596" t="str">
            <v>Wet Pub</v>
          </cell>
          <cell r="E3596" t="str">
            <v>South England</v>
          </cell>
          <cell r="F3596" t="str">
            <v>Total</v>
          </cell>
          <cell r="G3596" t="str">
            <v>Packaged Premium Lager</v>
          </cell>
          <cell r="H3596" t="str">
            <v>330ml</v>
          </cell>
          <cell r="I3596" t="str">
            <v>D: £4 - £4.50</v>
          </cell>
          <cell r="J3596">
            <v>43</v>
          </cell>
          <cell r="K3596">
            <v>131.84</v>
          </cell>
          <cell r="L3596">
            <v>33.030900252766671</v>
          </cell>
        </row>
        <row r="3597">
          <cell r="B3597" t="str">
            <v>South EnglandWet PubTotalPackaged Premium LagerB: £3 - £3.50</v>
          </cell>
          <cell r="C3597" t="str">
            <v>Total</v>
          </cell>
          <cell r="D3597" t="str">
            <v>Wet Pub</v>
          </cell>
          <cell r="E3597" t="str">
            <v>South England</v>
          </cell>
          <cell r="F3597" t="str">
            <v>Total</v>
          </cell>
          <cell r="G3597" t="str">
            <v>Packaged Premium Lager</v>
          </cell>
          <cell r="H3597" t="str">
            <v>330ml</v>
          </cell>
          <cell r="I3597" t="str">
            <v>B: £3 - £3.50</v>
          </cell>
          <cell r="J3597">
            <v>66</v>
          </cell>
          <cell r="K3597">
            <v>107.15</v>
          </cell>
          <cell r="L3597">
            <v>33.105321197364241</v>
          </cell>
        </row>
        <row r="3598">
          <cell r="B3598" t="str">
            <v>South EnglandWet PubTotalPackaged Premium LagerC: £3.50 - £4</v>
          </cell>
          <cell r="C3598" t="str">
            <v>Total</v>
          </cell>
          <cell r="D3598" t="str">
            <v>Wet Pub</v>
          </cell>
          <cell r="E3598" t="str">
            <v>South England</v>
          </cell>
          <cell r="F3598" t="str">
            <v>Total</v>
          </cell>
          <cell r="G3598" t="str">
            <v>Packaged Premium Lager</v>
          </cell>
          <cell r="H3598" t="str">
            <v>330ml</v>
          </cell>
          <cell r="I3598" t="str">
            <v>C: £3.50 - £4</v>
          </cell>
          <cell r="J3598">
            <v>90</v>
          </cell>
          <cell r="K3598">
            <v>109.78</v>
          </cell>
          <cell r="L3598">
            <v>31.466246379422728</v>
          </cell>
        </row>
        <row r="3599">
          <cell r="B3599" t="str">
            <v>Central/WalesBarTotalPackaged World LagerC: £3.50 - £4</v>
          </cell>
          <cell r="C3599" t="str">
            <v>Total</v>
          </cell>
          <cell r="D3599" t="str">
            <v>Bar</v>
          </cell>
          <cell r="E3599" t="str">
            <v>Central/Wales</v>
          </cell>
          <cell r="F3599" t="str">
            <v>Total</v>
          </cell>
          <cell r="G3599" t="str">
            <v>Packaged World Lager</v>
          </cell>
          <cell r="H3599" t="str">
            <v>330ml</v>
          </cell>
          <cell r="I3599" t="str">
            <v>C: £3.50 - £4</v>
          </cell>
          <cell r="J3599">
            <v>32</v>
          </cell>
          <cell r="K3599">
            <v>312.37</v>
          </cell>
          <cell r="L3599">
            <v>83.142676674836665</v>
          </cell>
        </row>
        <row r="3600">
          <cell r="B3600" t="str">
            <v>Central/WalesBarTotalPackaged World LagerB: £3 - £3.50</v>
          </cell>
          <cell r="C3600" t="str">
            <v>Total</v>
          </cell>
          <cell r="D3600" t="str">
            <v>Bar</v>
          </cell>
          <cell r="E3600" t="str">
            <v>Central/Wales</v>
          </cell>
          <cell r="F3600" t="str">
            <v>Total</v>
          </cell>
          <cell r="G3600" t="str">
            <v>Packaged World Lager</v>
          </cell>
          <cell r="H3600" t="str">
            <v>330ml</v>
          </cell>
          <cell r="I3600" t="str">
            <v>B: £3 - £3.50</v>
          </cell>
          <cell r="J3600">
            <v>40</v>
          </cell>
          <cell r="K3600">
            <v>183.74</v>
          </cell>
          <cell r="L3600">
            <v>57.38978313016424</v>
          </cell>
        </row>
        <row r="3601">
          <cell r="B3601" t="str">
            <v>Central/WalesBarTotalPackaged World LagerD: £4 - £4.50</v>
          </cell>
          <cell r="C3601" t="str">
            <v>Total</v>
          </cell>
          <cell r="D3601" t="str">
            <v>Bar</v>
          </cell>
          <cell r="E3601" t="str">
            <v>Central/Wales</v>
          </cell>
          <cell r="F3601" t="str">
            <v>Total</v>
          </cell>
          <cell r="G3601" t="str">
            <v>Packaged World Lager</v>
          </cell>
          <cell r="H3601" t="str">
            <v>330ml</v>
          </cell>
          <cell r="I3601" t="str">
            <v>D: £4 - £4.50</v>
          </cell>
          <cell r="J3601">
            <v>42</v>
          </cell>
          <cell r="K3601">
            <v>466.08</v>
          </cell>
          <cell r="L3601">
            <v>115.88380707958241</v>
          </cell>
        </row>
        <row r="3602">
          <cell r="B3602" t="str">
            <v>GBBarMainstreamPackaged World LagerE: £4.50 - £5</v>
          </cell>
          <cell r="C3602" t="str">
            <v>Total</v>
          </cell>
          <cell r="D3602" t="str">
            <v>Bar</v>
          </cell>
          <cell r="E3602" t="str">
            <v>GB</v>
          </cell>
          <cell r="F3602" t="str">
            <v>Mainstream</v>
          </cell>
          <cell r="G3602" t="str">
            <v>Packaged World Lager</v>
          </cell>
          <cell r="H3602" t="str">
            <v>330ml</v>
          </cell>
          <cell r="I3602" t="str">
            <v>E: £4.50 - £5</v>
          </cell>
          <cell r="J3602">
            <v>42</v>
          </cell>
          <cell r="K3602">
            <v>665.53</v>
          </cell>
          <cell r="L3602">
            <v>151.22472745799152</v>
          </cell>
        </row>
        <row r="3603">
          <cell r="B3603" t="str">
            <v>GBBarMainstreamPackaged World LagerB: £3 - £3.50</v>
          </cell>
          <cell r="C3603" t="str">
            <v>Total</v>
          </cell>
          <cell r="D3603" t="str">
            <v>Bar</v>
          </cell>
          <cell r="E3603" t="str">
            <v>GB</v>
          </cell>
          <cell r="F3603" t="str">
            <v>Mainstream</v>
          </cell>
          <cell r="G3603" t="str">
            <v>Packaged World Lager</v>
          </cell>
          <cell r="H3603" t="str">
            <v>330ml</v>
          </cell>
          <cell r="I3603" t="str">
            <v>B: £3 - £3.50</v>
          </cell>
          <cell r="J3603">
            <v>67</v>
          </cell>
          <cell r="K3603">
            <v>243.06</v>
          </cell>
          <cell r="L3603">
            <v>79.238516643932726</v>
          </cell>
        </row>
        <row r="3604">
          <cell r="B3604" t="str">
            <v>GBBarMainstreamPackaged World LagerD: £4 - £4.50</v>
          </cell>
          <cell r="C3604" t="str">
            <v>Total</v>
          </cell>
          <cell r="D3604" t="str">
            <v>Bar</v>
          </cell>
          <cell r="E3604" t="str">
            <v>GB</v>
          </cell>
          <cell r="F3604" t="str">
            <v>Mainstream</v>
          </cell>
          <cell r="G3604" t="str">
            <v>Packaged World Lager</v>
          </cell>
          <cell r="H3604" t="str">
            <v>330ml</v>
          </cell>
          <cell r="I3604" t="str">
            <v>D: £4 - £4.50</v>
          </cell>
          <cell r="J3604">
            <v>77</v>
          </cell>
          <cell r="K3604">
            <v>560.45000000000005</v>
          </cell>
          <cell r="L3604">
            <v>139.6246253945497</v>
          </cell>
        </row>
        <row r="3605">
          <cell r="B3605" t="str">
            <v>GBBarMainstreamPackaged World LagerC: £3.50 - £4</v>
          </cell>
          <cell r="C3605" t="str">
            <v>Total</v>
          </cell>
          <cell r="D3605" t="str">
            <v>Bar</v>
          </cell>
          <cell r="E3605" t="str">
            <v>GB</v>
          </cell>
          <cell r="F3605" t="str">
            <v>Mainstream</v>
          </cell>
          <cell r="G3605" t="str">
            <v>Packaged World Lager</v>
          </cell>
          <cell r="H3605" t="str">
            <v>330ml</v>
          </cell>
          <cell r="I3605" t="str">
            <v>C: £3.50 - £4</v>
          </cell>
          <cell r="J3605">
            <v>102</v>
          </cell>
          <cell r="K3605">
            <v>317.27999999999997</v>
          </cell>
          <cell r="L3605">
            <v>88.09276632674181</v>
          </cell>
        </row>
        <row r="3606">
          <cell r="B3606" t="str">
            <v>GBBarPremiumPackaged World LagerB: £3 - £3.50</v>
          </cell>
          <cell r="C3606" t="str">
            <v>Total</v>
          </cell>
          <cell r="D3606" t="str">
            <v>Bar</v>
          </cell>
          <cell r="E3606" t="str">
            <v>GB</v>
          </cell>
          <cell r="F3606" t="str">
            <v>Premium</v>
          </cell>
          <cell r="G3606" t="str">
            <v>Packaged World Lager</v>
          </cell>
          <cell r="H3606" t="str">
            <v>330ml</v>
          </cell>
          <cell r="I3606" t="str">
            <v>B: £3 - £3.50</v>
          </cell>
          <cell r="J3606">
            <v>59</v>
          </cell>
          <cell r="K3606">
            <v>190.97</v>
          </cell>
          <cell r="L3606">
            <v>61.163035326422126</v>
          </cell>
        </row>
        <row r="3607">
          <cell r="B3607" t="str">
            <v>GBBarPremiumPackaged World LagerC: £3.50 - £4</v>
          </cell>
          <cell r="C3607" t="str">
            <v>Total</v>
          </cell>
          <cell r="D3607" t="str">
            <v>Bar</v>
          </cell>
          <cell r="E3607" t="str">
            <v>GB</v>
          </cell>
          <cell r="F3607" t="str">
            <v>Premium</v>
          </cell>
          <cell r="G3607" t="str">
            <v>Packaged World Lager</v>
          </cell>
          <cell r="H3607" t="str">
            <v>330ml</v>
          </cell>
          <cell r="I3607" t="str">
            <v>C: £3.50 - £4</v>
          </cell>
          <cell r="J3607">
            <v>71</v>
          </cell>
          <cell r="K3607">
            <v>336.34</v>
          </cell>
          <cell r="L3607">
            <v>92.576036407339998</v>
          </cell>
        </row>
        <row r="3608">
          <cell r="B3608" t="str">
            <v>GBBarPremiumPackaged World LagerF: £5 - £5.50</v>
          </cell>
          <cell r="C3608" t="str">
            <v>Total</v>
          </cell>
          <cell r="D3608" t="str">
            <v>Bar</v>
          </cell>
          <cell r="E3608" t="str">
            <v>GB</v>
          </cell>
          <cell r="F3608" t="str">
            <v>Premium</v>
          </cell>
          <cell r="G3608" t="str">
            <v>Packaged World Lager</v>
          </cell>
          <cell r="H3608" t="str">
            <v>330ml</v>
          </cell>
          <cell r="I3608" t="str">
            <v>F: £5 - £5.50</v>
          </cell>
          <cell r="J3608">
            <v>131</v>
          </cell>
          <cell r="K3608">
            <v>404.5</v>
          </cell>
          <cell r="L3608">
            <v>82.918117980983325</v>
          </cell>
        </row>
        <row r="3609">
          <cell r="B3609" t="str">
            <v>GBBarPremiumPackaged World LagerE: £4.50 - £5</v>
          </cell>
          <cell r="C3609" t="str">
            <v>Total</v>
          </cell>
          <cell r="D3609" t="str">
            <v>Bar</v>
          </cell>
          <cell r="E3609" t="str">
            <v>GB</v>
          </cell>
          <cell r="F3609" t="str">
            <v>Premium</v>
          </cell>
          <cell r="G3609" t="str">
            <v>Packaged World Lager</v>
          </cell>
          <cell r="H3609" t="str">
            <v>330ml</v>
          </cell>
          <cell r="I3609" t="str">
            <v>E: £4.50 - £5</v>
          </cell>
          <cell r="J3609">
            <v>175</v>
          </cell>
          <cell r="K3609">
            <v>536.17999999999995</v>
          </cell>
          <cell r="L3609">
            <v>120.33787735073818</v>
          </cell>
        </row>
        <row r="3610">
          <cell r="B3610" t="str">
            <v>GBBarPremiumPackaged World LagerD: £4 - £4.50</v>
          </cell>
          <cell r="C3610" t="str">
            <v>Total</v>
          </cell>
          <cell r="D3610" t="str">
            <v>Bar</v>
          </cell>
          <cell r="E3610" t="str">
            <v>GB</v>
          </cell>
          <cell r="F3610" t="str">
            <v>Premium</v>
          </cell>
          <cell r="G3610" t="str">
            <v>Packaged World Lager</v>
          </cell>
          <cell r="H3610" t="str">
            <v>330ml</v>
          </cell>
          <cell r="I3610" t="str">
            <v>D: £4 - £4.50</v>
          </cell>
          <cell r="J3610">
            <v>195</v>
          </cell>
          <cell r="K3610">
            <v>443.75</v>
          </cell>
          <cell r="L3610">
            <v>111.11449076828181</v>
          </cell>
        </row>
        <row r="3611">
          <cell r="B3611" t="str">
            <v>GBBarTotalPackaged World LagerA: &lt;£3</v>
          </cell>
          <cell r="C3611" t="str">
            <v>Total</v>
          </cell>
          <cell r="D3611" t="str">
            <v>Bar</v>
          </cell>
          <cell r="E3611" t="str">
            <v>GB</v>
          </cell>
          <cell r="F3611" t="str">
            <v>Total</v>
          </cell>
          <cell r="G3611" t="str">
            <v>Packaged World Lager</v>
          </cell>
          <cell r="H3611" t="str">
            <v>330ml</v>
          </cell>
          <cell r="I3611" t="str">
            <v>A: &lt;£3</v>
          </cell>
          <cell r="J3611">
            <v>46</v>
          </cell>
          <cell r="K3611">
            <v>168.36</v>
          </cell>
          <cell r="L3611">
            <v>65.385816318123645</v>
          </cell>
        </row>
        <row r="3612">
          <cell r="B3612" t="str">
            <v>GBBarTotalPackaged World LagerB: £3 - £3.50</v>
          </cell>
          <cell r="C3612" t="str">
            <v>Total</v>
          </cell>
          <cell r="D3612" t="str">
            <v>Bar</v>
          </cell>
          <cell r="E3612" t="str">
            <v>GB</v>
          </cell>
          <cell r="F3612" t="str">
            <v>Total</v>
          </cell>
          <cell r="G3612" t="str">
            <v>Packaged World Lager</v>
          </cell>
          <cell r="H3612" t="str">
            <v>330ml</v>
          </cell>
          <cell r="I3612" t="str">
            <v>B: £3 - £3.50</v>
          </cell>
          <cell r="J3612">
            <v>126</v>
          </cell>
          <cell r="K3612">
            <v>218.67</v>
          </cell>
          <cell r="L3612">
            <v>70.774600788907875</v>
          </cell>
        </row>
        <row r="3613">
          <cell r="B3613" t="str">
            <v>GBBarTotalPackaged World LagerF: £5 - £5.50</v>
          </cell>
          <cell r="C3613" t="str">
            <v>Total</v>
          </cell>
          <cell r="D3613" t="str">
            <v>Bar</v>
          </cell>
          <cell r="E3613" t="str">
            <v>GB</v>
          </cell>
          <cell r="F3613" t="str">
            <v>Total</v>
          </cell>
          <cell r="G3613" t="str">
            <v>Packaged World Lager</v>
          </cell>
          <cell r="H3613" t="str">
            <v>330ml</v>
          </cell>
          <cell r="I3613" t="str">
            <v>F: £5 - £5.50</v>
          </cell>
          <cell r="J3613">
            <v>139</v>
          </cell>
          <cell r="K3613">
            <v>418.7</v>
          </cell>
          <cell r="L3613">
            <v>85.403239676145148</v>
          </cell>
        </row>
        <row r="3614">
          <cell r="B3614" t="str">
            <v>GBBarTotalPackaged World LagerC: £3.50 - £4</v>
          </cell>
          <cell r="C3614" t="str">
            <v>Total</v>
          </cell>
          <cell r="D3614" t="str">
            <v>Bar</v>
          </cell>
          <cell r="E3614" t="str">
            <v>GB</v>
          </cell>
          <cell r="F3614" t="str">
            <v>Total</v>
          </cell>
          <cell r="G3614" t="str">
            <v>Packaged World Lager</v>
          </cell>
          <cell r="H3614" t="str">
            <v>330ml</v>
          </cell>
          <cell r="I3614" t="str">
            <v>C: £3.50 - £4</v>
          </cell>
          <cell r="J3614">
            <v>173</v>
          </cell>
          <cell r="K3614">
            <v>325.10000000000002</v>
          </cell>
          <cell r="L3614">
            <v>89.932721099704253</v>
          </cell>
        </row>
        <row r="3615">
          <cell r="B3615" t="str">
            <v>GBBarTotalPackaged World LagerE: £4.50 - £5</v>
          </cell>
          <cell r="C3615" t="str">
            <v>Total</v>
          </cell>
          <cell r="D3615" t="str">
            <v>Bar</v>
          </cell>
          <cell r="E3615" t="str">
            <v>GB</v>
          </cell>
          <cell r="F3615" t="str">
            <v>Total</v>
          </cell>
          <cell r="G3615" t="str">
            <v>Packaged World Lager</v>
          </cell>
          <cell r="H3615" t="str">
            <v>330ml</v>
          </cell>
          <cell r="I3615" t="str">
            <v>E: £4.50 - £5</v>
          </cell>
          <cell r="J3615">
            <v>217</v>
          </cell>
          <cell r="K3615">
            <v>561.22</v>
          </cell>
          <cell r="L3615">
            <v>126.31597737149667</v>
          </cell>
        </row>
        <row r="3616">
          <cell r="B3616" t="str">
            <v>GBBarTotalPackaged World LagerD: £4 - £4.50</v>
          </cell>
          <cell r="C3616" t="str">
            <v>Total</v>
          </cell>
          <cell r="D3616" t="str">
            <v>Bar</v>
          </cell>
          <cell r="E3616" t="str">
            <v>GB</v>
          </cell>
          <cell r="F3616" t="str">
            <v>Total</v>
          </cell>
          <cell r="G3616" t="str">
            <v>Packaged World Lager</v>
          </cell>
          <cell r="H3616" t="str">
            <v>330ml</v>
          </cell>
          <cell r="I3616" t="str">
            <v>D: £4 - £4.50</v>
          </cell>
          <cell r="J3616">
            <v>272</v>
          </cell>
          <cell r="K3616">
            <v>476.79</v>
          </cell>
          <cell r="L3616">
            <v>119.18537446762939</v>
          </cell>
        </row>
        <row r="3617">
          <cell r="B3617" t="str">
            <v>LondonBarPremiumPackaged World LagerD: £4 - £4.50</v>
          </cell>
          <cell r="C3617" t="str">
            <v>Total</v>
          </cell>
          <cell r="D3617" t="str">
            <v>Bar</v>
          </cell>
          <cell r="E3617" t="str">
            <v>London</v>
          </cell>
          <cell r="F3617" t="str">
            <v>Premium</v>
          </cell>
          <cell r="G3617" t="str">
            <v>Packaged World Lager</v>
          </cell>
          <cell r="H3617" t="str">
            <v>330ml</v>
          </cell>
          <cell r="I3617" t="str">
            <v>D: £4 - £4.50</v>
          </cell>
          <cell r="J3617">
            <v>47</v>
          </cell>
          <cell r="K3617">
            <v>388.73</v>
          </cell>
          <cell r="L3617">
            <v>100.27184322071788</v>
          </cell>
        </row>
        <row r="3618">
          <cell r="B3618" t="str">
            <v>LondonBarPremiumPackaged World LagerE: £4.50 - £5</v>
          </cell>
          <cell r="C3618" t="str">
            <v>Total</v>
          </cell>
          <cell r="D3618" t="str">
            <v>Bar</v>
          </cell>
          <cell r="E3618" t="str">
            <v>London</v>
          </cell>
          <cell r="F3618" t="str">
            <v>Premium</v>
          </cell>
          <cell r="G3618" t="str">
            <v>Packaged World Lager</v>
          </cell>
          <cell r="H3618" t="str">
            <v>330ml</v>
          </cell>
          <cell r="I3618" t="str">
            <v>E: £4.50 - £5</v>
          </cell>
          <cell r="J3618">
            <v>108</v>
          </cell>
          <cell r="K3618">
            <v>433.75</v>
          </cell>
          <cell r="L3618">
            <v>95.830121725960907</v>
          </cell>
        </row>
        <row r="3619">
          <cell r="B3619" t="str">
            <v>LondonBarPremiumPackaged World LagerF: £5 - £5.50</v>
          </cell>
          <cell r="C3619" t="str">
            <v>Total</v>
          </cell>
          <cell r="D3619" t="str">
            <v>Bar</v>
          </cell>
          <cell r="E3619" t="str">
            <v>London</v>
          </cell>
          <cell r="F3619" t="str">
            <v>Premium</v>
          </cell>
          <cell r="G3619" t="str">
            <v>Packaged World Lager</v>
          </cell>
          <cell r="H3619" t="str">
            <v>330ml</v>
          </cell>
          <cell r="I3619" t="str">
            <v>F: £5 - £5.50</v>
          </cell>
          <cell r="J3619">
            <v>127</v>
          </cell>
          <cell r="K3619">
            <v>402.96</v>
          </cell>
          <cell r="L3619">
            <v>82.58316470115939</v>
          </cell>
        </row>
        <row r="3620">
          <cell r="B3620" t="str">
            <v>LondonBarTotalPackaged World LagerC: £3.50 - £4</v>
          </cell>
          <cell r="C3620" t="str">
            <v>Total</v>
          </cell>
          <cell r="D3620" t="str">
            <v>Bar</v>
          </cell>
          <cell r="E3620" t="str">
            <v>London</v>
          </cell>
          <cell r="F3620" t="str">
            <v>Total</v>
          </cell>
          <cell r="G3620" t="str">
            <v>Packaged World Lager</v>
          </cell>
          <cell r="H3620" t="str">
            <v>330ml</v>
          </cell>
          <cell r="I3620" t="str">
            <v>C: £3.50 - £4</v>
          </cell>
          <cell r="J3620">
            <v>34</v>
          </cell>
          <cell r="K3620">
            <v>298.01</v>
          </cell>
          <cell r="L3620">
            <v>82.331984230343636</v>
          </cell>
        </row>
        <row r="3621">
          <cell r="B3621" t="str">
            <v>LondonBarTotalPackaged World LagerD: £4 - £4.50</v>
          </cell>
          <cell r="C3621" t="str">
            <v>Total</v>
          </cell>
          <cell r="D3621" t="str">
            <v>Bar</v>
          </cell>
          <cell r="E3621" t="str">
            <v>London</v>
          </cell>
          <cell r="F3621" t="str">
            <v>Total</v>
          </cell>
          <cell r="G3621" t="str">
            <v>Packaged World Lager</v>
          </cell>
          <cell r="H3621" t="str">
            <v>330ml</v>
          </cell>
          <cell r="I3621" t="str">
            <v>D: £4 - £4.50</v>
          </cell>
          <cell r="J3621">
            <v>58</v>
          </cell>
          <cell r="K3621">
            <v>389.08</v>
          </cell>
          <cell r="L3621">
            <v>99.87931343542121</v>
          </cell>
        </row>
        <row r="3622">
          <cell r="B3622" t="str">
            <v>LondonBarTotalPackaged World LagerE: £4.50 - £5</v>
          </cell>
          <cell r="C3622" t="str">
            <v>Total</v>
          </cell>
          <cell r="D3622" t="str">
            <v>Bar</v>
          </cell>
          <cell r="E3622" t="str">
            <v>London</v>
          </cell>
          <cell r="F3622" t="str">
            <v>Total</v>
          </cell>
          <cell r="G3622" t="str">
            <v>Packaged World Lager</v>
          </cell>
          <cell r="H3622" t="str">
            <v>330ml</v>
          </cell>
          <cell r="I3622" t="str">
            <v>E: £4.50 - £5</v>
          </cell>
          <cell r="J3622">
            <v>126</v>
          </cell>
          <cell r="K3622">
            <v>436.23</v>
          </cell>
          <cell r="L3622">
            <v>96.200632928316367</v>
          </cell>
        </row>
        <row r="3623">
          <cell r="B3623" t="str">
            <v>LondonBarTotalPackaged World LagerF: £5 - £5.50</v>
          </cell>
          <cell r="C3623" t="str">
            <v>Total</v>
          </cell>
          <cell r="D3623" t="str">
            <v>Bar</v>
          </cell>
          <cell r="E3623" t="str">
            <v>London</v>
          </cell>
          <cell r="F3623" t="str">
            <v>Total</v>
          </cell>
          <cell r="G3623" t="str">
            <v>Packaged World Lager</v>
          </cell>
          <cell r="H3623" t="str">
            <v>330ml</v>
          </cell>
          <cell r="I3623" t="str">
            <v>F: £5 - £5.50</v>
          </cell>
          <cell r="J3623">
            <v>135</v>
          </cell>
          <cell r="K3623">
            <v>417.67</v>
          </cell>
          <cell r="L3623">
            <v>85.161768714982415</v>
          </cell>
        </row>
        <row r="3624">
          <cell r="B3624" t="str">
            <v>North EnglandBarPremiumPackaged World LagerD: £4 - £4.50</v>
          </cell>
          <cell r="C3624" t="str">
            <v>Total</v>
          </cell>
          <cell r="D3624" t="str">
            <v>Bar</v>
          </cell>
          <cell r="E3624" t="str">
            <v>North England</v>
          </cell>
          <cell r="F3624" t="str">
            <v>Premium</v>
          </cell>
          <cell r="G3624" t="str">
            <v>Packaged World Lager</v>
          </cell>
          <cell r="H3624" t="str">
            <v>330ml</v>
          </cell>
          <cell r="I3624" t="str">
            <v>D: £4 - £4.50</v>
          </cell>
          <cell r="J3624">
            <v>50</v>
          </cell>
          <cell r="K3624">
            <v>548.21</v>
          </cell>
          <cell r="L3624">
            <v>134.06414608095</v>
          </cell>
        </row>
        <row r="3625">
          <cell r="B3625" t="str">
            <v>North EnglandBarTotalPackaged World LagerE: £4.50 - £5</v>
          </cell>
          <cell r="C3625" t="str">
            <v>Total</v>
          </cell>
          <cell r="D3625" t="str">
            <v>Bar</v>
          </cell>
          <cell r="E3625" t="str">
            <v>North England</v>
          </cell>
          <cell r="F3625" t="str">
            <v>Total</v>
          </cell>
          <cell r="G3625" t="str">
            <v>Packaged World Lager</v>
          </cell>
          <cell r="H3625" t="str">
            <v>330ml</v>
          </cell>
          <cell r="I3625" t="str">
            <v>E: £4.50 - £5</v>
          </cell>
          <cell r="J3625">
            <v>30</v>
          </cell>
          <cell r="K3625">
            <v>951.62</v>
          </cell>
          <cell r="L3625">
            <v>220.30050477426212</v>
          </cell>
        </row>
        <row r="3626">
          <cell r="B3626" t="str">
            <v>North EnglandBarTotalPackaged World LagerB: £3 - £3.50</v>
          </cell>
          <cell r="C3626" t="str">
            <v>Total</v>
          </cell>
          <cell r="D3626" t="str">
            <v>Bar</v>
          </cell>
          <cell r="E3626" t="str">
            <v>North England</v>
          </cell>
          <cell r="F3626" t="str">
            <v>Total</v>
          </cell>
          <cell r="G3626" t="str">
            <v>Packaged World Lager</v>
          </cell>
          <cell r="H3626" t="str">
            <v>330ml</v>
          </cell>
          <cell r="I3626" t="str">
            <v>B: £3 - £3.50</v>
          </cell>
          <cell r="J3626">
            <v>40</v>
          </cell>
          <cell r="K3626">
            <v>204.36</v>
          </cell>
          <cell r="L3626">
            <v>70.414042593960602</v>
          </cell>
        </row>
        <row r="3627">
          <cell r="B3627" t="str">
            <v>North EnglandBarTotalPackaged World LagerC: £3.50 - £4</v>
          </cell>
          <cell r="C3627" t="str">
            <v>Total</v>
          </cell>
          <cell r="D3627" t="str">
            <v>Bar</v>
          </cell>
          <cell r="E3627" t="str">
            <v>North England</v>
          </cell>
          <cell r="F3627" t="str">
            <v>Total</v>
          </cell>
          <cell r="G3627" t="str">
            <v>Packaged World Lager</v>
          </cell>
          <cell r="H3627" t="str">
            <v>330ml</v>
          </cell>
          <cell r="I3627" t="str">
            <v>C: £3.50 - £4</v>
          </cell>
          <cell r="J3627">
            <v>43</v>
          </cell>
          <cell r="K3627">
            <v>402.12</v>
          </cell>
          <cell r="L3627">
            <v>110.19743765126819</v>
          </cell>
        </row>
        <row r="3628">
          <cell r="B3628" t="str">
            <v>North EnglandBarTotalPackaged World LagerD: £4 - £4.50</v>
          </cell>
          <cell r="C3628" t="str">
            <v>Total</v>
          </cell>
          <cell r="D3628" t="str">
            <v>Bar</v>
          </cell>
          <cell r="E3628" t="str">
            <v>North England</v>
          </cell>
          <cell r="F3628" t="str">
            <v>Total</v>
          </cell>
          <cell r="G3628" t="str">
            <v>Packaged World Lager</v>
          </cell>
          <cell r="H3628" t="str">
            <v>330ml</v>
          </cell>
          <cell r="I3628" t="str">
            <v>D: £4 - £4.50</v>
          </cell>
          <cell r="J3628">
            <v>73</v>
          </cell>
          <cell r="K3628">
            <v>589.23</v>
          </cell>
          <cell r="L3628">
            <v>144.78505474841788</v>
          </cell>
        </row>
        <row r="3629">
          <cell r="B3629" t="str">
            <v>South EnglandBarPremiumPackaged World LagerD: £4 - £4.50</v>
          </cell>
          <cell r="C3629" t="str">
            <v>Total</v>
          </cell>
          <cell r="D3629" t="str">
            <v>Bar</v>
          </cell>
          <cell r="E3629" t="str">
            <v>South England</v>
          </cell>
          <cell r="F3629" t="str">
            <v>Premium</v>
          </cell>
          <cell r="G3629" t="str">
            <v>Packaged World Lager</v>
          </cell>
          <cell r="H3629" t="str">
            <v>330ml</v>
          </cell>
          <cell r="I3629" t="str">
            <v>D: £4 - £4.50</v>
          </cell>
          <cell r="J3629">
            <v>52</v>
          </cell>
          <cell r="K3629">
            <v>369.15</v>
          </cell>
          <cell r="L3629">
            <v>92.842348349512434</v>
          </cell>
        </row>
        <row r="3630">
          <cell r="B3630" t="str">
            <v>South EnglandBarTotalPackaged World LagerE: £4.50 - £5</v>
          </cell>
          <cell r="C3630" t="str">
            <v>Total</v>
          </cell>
          <cell r="D3630" t="str">
            <v>Bar</v>
          </cell>
          <cell r="E3630" t="str">
            <v>South England</v>
          </cell>
          <cell r="F3630" t="str">
            <v>Total</v>
          </cell>
          <cell r="G3630" t="str">
            <v>Packaged World Lager</v>
          </cell>
          <cell r="H3630" t="str">
            <v>330ml</v>
          </cell>
          <cell r="I3630" t="str">
            <v>E: £4.50 - £5</v>
          </cell>
          <cell r="J3630">
            <v>34</v>
          </cell>
          <cell r="K3630">
            <v>576.23</v>
          </cell>
          <cell r="L3630">
            <v>131.83873613698879</v>
          </cell>
        </row>
        <row r="3631">
          <cell r="B3631" t="str">
            <v>South EnglandBarTotalPackaged World LagerC: £3.50 - £4</v>
          </cell>
          <cell r="C3631" t="str">
            <v>Total</v>
          </cell>
          <cell r="D3631" t="str">
            <v>Bar</v>
          </cell>
          <cell r="E3631" t="str">
            <v>South England</v>
          </cell>
          <cell r="F3631" t="str">
            <v>Total</v>
          </cell>
          <cell r="G3631" t="str">
            <v>Packaged World Lager</v>
          </cell>
          <cell r="H3631" t="str">
            <v>330ml</v>
          </cell>
          <cell r="I3631" t="str">
            <v>C: £3.50 - £4</v>
          </cell>
          <cell r="J3631">
            <v>38</v>
          </cell>
          <cell r="K3631">
            <v>268.72000000000003</v>
          </cell>
          <cell r="L3631">
            <v>79.383117034263037</v>
          </cell>
        </row>
        <row r="3632">
          <cell r="B3632" t="str">
            <v>South EnglandBarTotalPackaged World LagerD: £4 - £4.50</v>
          </cell>
          <cell r="C3632" t="str">
            <v>Total</v>
          </cell>
          <cell r="D3632" t="str">
            <v>Bar</v>
          </cell>
          <cell r="E3632" t="str">
            <v>South England</v>
          </cell>
          <cell r="F3632" t="str">
            <v>Total</v>
          </cell>
          <cell r="G3632" t="str">
            <v>Packaged World Lager</v>
          </cell>
          <cell r="H3632" t="str">
            <v>330ml</v>
          </cell>
          <cell r="I3632" t="str">
            <v>D: £4 - £4.50</v>
          </cell>
          <cell r="J3632">
            <v>75</v>
          </cell>
          <cell r="K3632">
            <v>390.18</v>
          </cell>
          <cell r="L3632">
            <v>97.610142767941824</v>
          </cell>
        </row>
        <row r="3633">
          <cell r="B3633" t="str">
            <v>Central/WalesDrinkingMainstreamPackaged World LagerC: £3.50 - £4</v>
          </cell>
          <cell r="C3633" t="str">
            <v>Total</v>
          </cell>
          <cell r="D3633" t="str">
            <v>Drinking</v>
          </cell>
          <cell r="E3633" t="str">
            <v>Central/Wales</v>
          </cell>
          <cell r="F3633" t="str">
            <v>Mainstream</v>
          </cell>
          <cell r="G3633" t="str">
            <v>Packaged World Lager</v>
          </cell>
          <cell r="H3633" t="str">
            <v>330ml</v>
          </cell>
          <cell r="I3633" t="str">
            <v>C: £3.50 - £4</v>
          </cell>
          <cell r="J3633">
            <v>46</v>
          </cell>
          <cell r="K3633">
            <v>217.41</v>
          </cell>
          <cell r="L3633">
            <v>59.491034711685757</v>
          </cell>
        </row>
        <row r="3634">
          <cell r="B3634" t="str">
            <v>Central/WalesDrinkingMainstreamPackaged World LagerA: &lt;£3</v>
          </cell>
          <cell r="C3634" t="str">
            <v>Total</v>
          </cell>
          <cell r="D3634" t="str">
            <v>Drinking</v>
          </cell>
          <cell r="E3634" t="str">
            <v>Central/Wales</v>
          </cell>
          <cell r="F3634" t="str">
            <v>Mainstream</v>
          </cell>
          <cell r="G3634" t="str">
            <v>Packaged World Lager</v>
          </cell>
          <cell r="H3634" t="str">
            <v>330ml</v>
          </cell>
          <cell r="I3634" t="str">
            <v>A: &lt;£3</v>
          </cell>
          <cell r="J3634">
            <v>56</v>
          </cell>
          <cell r="K3634">
            <v>51.61</v>
          </cell>
          <cell r="L3634">
            <v>21.382764329028273</v>
          </cell>
        </row>
        <row r="3635">
          <cell r="B3635" t="str">
            <v>Central/WalesDrinkingMainstreamPackaged World LagerB: £3 - £3.50</v>
          </cell>
          <cell r="C3635" t="str">
            <v>Total</v>
          </cell>
          <cell r="D3635" t="str">
            <v>Drinking</v>
          </cell>
          <cell r="E3635" t="str">
            <v>Central/Wales</v>
          </cell>
          <cell r="F3635" t="str">
            <v>Mainstream</v>
          </cell>
          <cell r="G3635" t="str">
            <v>Packaged World Lager</v>
          </cell>
          <cell r="H3635" t="str">
            <v>330ml</v>
          </cell>
          <cell r="I3635" t="str">
            <v>B: £3 - £3.50</v>
          </cell>
          <cell r="J3635">
            <v>75</v>
          </cell>
          <cell r="K3635">
            <v>117.17</v>
          </cell>
          <cell r="L3635">
            <v>37.067884471726671</v>
          </cell>
        </row>
        <row r="3636">
          <cell r="B3636" t="str">
            <v>Central/WalesDrinkingPremiumPackaged World LagerA: &lt;£3</v>
          </cell>
          <cell r="C3636" t="str">
            <v>Total</v>
          </cell>
          <cell r="D3636" t="str">
            <v>Drinking</v>
          </cell>
          <cell r="E3636" t="str">
            <v>Central/Wales</v>
          </cell>
          <cell r="F3636" t="str">
            <v>Premium</v>
          </cell>
          <cell r="G3636" t="str">
            <v>Packaged World Lager</v>
          </cell>
          <cell r="H3636" t="str">
            <v>330ml</v>
          </cell>
          <cell r="I3636" t="str">
            <v>A: &lt;£3</v>
          </cell>
          <cell r="J3636">
            <v>35</v>
          </cell>
          <cell r="K3636">
            <v>84.85</v>
          </cell>
          <cell r="L3636">
            <v>33.34534972127333</v>
          </cell>
        </row>
        <row r="3637">
          <cell r="B3637" t="str">
            <v>Central/WalesDrinkingPremiumPackaged World LagerC: £3.50 - £4</v>
          </cell>
          <cell r="C3637" t="str">
            <v>Total</v>
          </cell>
          <cell r="D3637" t="str">
            <v>Drinking</v>
          </cell>
          <cell r="E3637" t="str">
            <v>Central/Wales</v>
          </cell>
          <cell r="F3637" t="str">
            <v>Premium</v>
          </cell>
          <cell r="G3637" t="str">
            <v>Packaged World Lager</v>
          </cell>
          <cell r="H3637" t="str">
            <v>330ml</v>
          </cell>
          <cell r="I3637" t="str">
            <v>C: £3.50 - £4</v>
          </cell>
          <cell r="J3637">
            <v>42</v>
          </cell>
          <cell r="K3637">
            <v>169.82</v>
          </cell>
          <cell r="L3637">
            <v>48.936348718403025</v>
          </cell>
        </row>
        <row r="3638">
          <cell r="B3638" t="str">
            <v>Central/WalesDrinkingPremiumPackaged World LagerD: £4 - £4.50</v>
          </cell>
          <cell r="C3638" t="str">
            <v>Total</v>
          </cell>
          <cell r="D3638" t="str">
            <v>Drinking</v>
          </cell>
          <cell r="E3638" t="str">
            <v>Central/Wales</v>
          </cell>
          <cell r="F3638" t="str">
            <v>Premium</v>
          </cell>
          <cell r="G3638" t="str">
            <v>Packaged World Lager</v>
          </cell>
          <cell r="H3638" t="str">
            <v>330ml</v>
          </cell>
          <cell r="I3638" t="str">
            <v>D: £4 - £4.50</v>
          </cell>
          <cell r="J3638">
            <v>43</v>
          </cell>
          <cell r="K3638">
            <v>304.37</v>
          </cell>
          <cell r="L3638">
            <v>75.566546451615764</v>
          </cell>
        </row>
        <row r="3639">
          <cell r="B3639" t="str">
            <v>Central/WalesDrinkingPremiumPackaged World LagerB: £3 - £3.50</v>
          </cell>
          <cell r="C3639" t="str">
            <v>Total</v>
          </cell>
          <cell r="D3639" t="str">
            <v>Drinking</v>
          </cell>
          <cell r="E3639" t="str">
            <v>Central/Wales</v>
          </cell>
          <cell r="F3639" t="str">
            <v>Premium</v>
          </cell>
          <cell r="G3639" t="str">
            <v>Packaged World Lager</v>
          </cell>
          <cell r="H3639" t="str">
            <v>330ml</v>
          </cell>
          <cell r="I3639" t="str">
            <v>B: £3 - £3.50</v>
          </cell>
          <cell r="J3639">
            <v>73</v>
          </cell>
          <cell r="K3639">
            <v>86.54</v>
          </cell>
          <cell r="L3639">
            <v>27.307119949838942</v>
          </cell>
        </row>
        <row r="3640">
          <cell r="B3640" t="str">
            <v>Central/WalesDrinkingTotalPackaged World LagerD: £4 - £4.50</v>
          </cell>
          <cell r="C3640" t="str">
            <v>Total</v>
          </cell>
          <cell r="D3640" t="str">
            <v>Drinking</v>
          </cell>
          <cell r="E3640" t="str">
            <v>Central/Wales</v>
          </cell>
          <cell r="F3640" t="str">
            <v>Total</v>
          </cell>
          <cell r="G3640" t="str">
            <v>Packaged World Lager</v>
          </cell>
          <cell r="H3640" t="str">
            <v>330ml</v>
          </cell>
          <cell r="I3640" t="str">
            <v>D: £4 - £4.50</v>
          </cell>
          <cell r="J3640">
            <v>63</v>
          </cell>
          <cell r="K3640">
            <v>374.87</v>
          </cell>
          <cell r="L3640">
            <v>92.885403689833637</v>
          </cell>
        </row>
        <row r="3641">
          <cell r="B3641" t="str">
            <v>Central/WalesDrinkingTotalPackaged World LagerC: £3.50 - £4</v>
          </cell>
          <cell r="C3641" t="str">
            <v>Total</v>
          </cell>
          <cell r="D3641" t="str">
            <v>Drinking</v>
          </cell>
          <cell r="E3641" t="str">
            <v>Central/Wales</v>
          </cell>
          <cell r="F3641" t="str">
            <v>Total</v>
          </cell>
          <cell r="G3641" t="str">
            <v>Packaged World Lager</v>
          </cell>
          <cell r="H3641" t="str">
            <v>330ml</v>
          </cell>
          <cell r="I3641" t="str">
            <v>C: £3.50 - £4</v>
          </cell>
          <cell r="J3641">
            <v>88</v>
          </cell>
          <cell r="K3641">
            <v>194.69</v>
          </cell>
          <cell r="L3641">
            <v>54.453570942164546</v>
          </cell>
        </row>
        <row r="3642">
          <cell r="B3642" t="str">
            <v>Central/WalesDrinkingTotalPackaged World LagerA: &lt;£3</v>
          </cell>
          <cell r="C3642" t="str">
            <v>Total</v>
          </cell>
          <cell r="D3642" t="str">
            <v>Drinking</v>
          </cell>
          <cell r="E3642" t="str">
            <v>Central/Wales</v>
          </cell>
          <cell r="F3642" t="str">
            <v>Total</v>
          </cell>
          <cell r="G3642" t="str">
            <v>Packaged World Lager</v>
          </cell>
          <cell r="H3642" t="str">
            <v>330ml</v>
          </cell>
          <cell r="I3642" t="str">
            <v>A: &lt;£3</v>
          </cell>
          <cell r="J3642">
            <v>91</v>
          </cell>
          <cell r="K3642">
            <v>64.400000000000006</v>
          </cell>
          <cell r="L3642">
            <v>25.983758710660968</v>
          </cell>
        </row>
        <row r="3643">
          <cell r="B3643" t="str">
            <v>Central/WalesDrinkingTotalPackaged World LagerB: £3 - £3.50</v>
          </cell>
          <cell r="C3643" t="str">
            <v>Total</v>
          </cell>
          <cell r="D3643" t="str">
            <v>Drinking</v>
          </cell>
          <cell r="E3643" t="str">
            <v>Central/Wales</v>
          </cell>
          <cell r="F3643" t="str">
            <v>Total</v>
          </cell>
          <cell r="G3643" t="str">
            <v>Packaged World Lager</v>
          </cell>
          <cell r="H3643" t="str">
            <v>330ml</v>
          </cell>
          <cell r="I3643" t="str">
            <v>B: £3 - £3.50</v>
          </cell>
          <cell r="J3643">
            <v>148</v>
          </cell>
          <cell r="K3643">
            <v>102.06</v>
          </cell>
          <cell r="L3643">
            <v>32.253453322417272</v>
          </cell>
        </row>
        <row r="3644">
          <cell r="B3644" t="str">
            <v>GBDrinkingMainstreamPackaged World LagerE: £4.50 - £5</v>
          </cell>
          <cell r="C3644" t="str">
            <v>Total</v>
          </cell>
          <cell r="D3644" t="str">
            <v>Drinking</v>
          </cell>
          <cell r="E3644" t="str">
            <v>GB</v>
          </cell>
          <cell r="F3644" t="str">
            <v>Mainstream</v>
          </cell>
          <cell r="G3644" t="str">
            <v>Packaged World Lager</v>
          </cell>
          <cell r="H3644" t="str">
            <v>330ml</v>
          </cell>
          <cell r="I3644" t="str">
            <v>E: £4.50 - £5</v>
          </cell>
          <cell r="J3644">
            <v>59</v>
          </cell>
          <cell r="K3644">
            <v>544.76</v>
          </cell>
          <cell r="L3644">
            <v>123.16133882442999</v>
          </cell>
        </row>
        <row r="3645">
          <cell r="B3645" t="str">
            <v>GBDrinkingMainstreamPackaged World LagerD: £4 - £4.50</v>
          </cell>
          <cell r="C3645" t="str">
            <v>Total</v>
          </cell>
          <cell r="D3645" t="str">
            <v>Drinking</v>
          </cell>
          <cell r="E3645" t="str">
            <v>GB</v>
          </cell>
          <cell r="F3645" t="str">
            <v>Mainstream</v>
          </cell>
          <cell r="G3645" t="str">
            <v>Packaged World Lager</v>
          </cell>
          <cell r="H3645" t="str">
            <v>330ml</v>
          </cell>
          <cell r="I3645" t="str">
            <v>D: £4 - £4.50</v>
          </cell>
          <cell r="J3645">
            <v>107</v>
          </cell>
          <cell r="K3645">
            <v>487.17</v>
          </cell>
          <cell r="L3645">
            <v>120.53675494905031</v>
          </cell>
        </row>
        <row r="3646">
          <cell r="B3646" t="str">
            <v>GBDrinkingMainstreamPackaged World LagerA: &lt;£3</v>
          </cell>
          <cell r="C3646" t="str">
            <v>Total</v>
          </cell>
          <cell r="D3646" t="str">
            <v>Drinking</v>
          </cell>
          <cell r="E3646" t="str">
            <v>GB</v>
          </cell>
          <cell r="F3646" t="str">
            <v>Mainstream</v>
          </cell>
          <cell r="G3646" t="str">
            <v>Packaged World Lager</v>
          </cell>
          <cell r="H3646" t="str">
            <v>330ml</v>
          </cell>
          <cell r="I3646" t="str">
            <v>A: &lt;£3</v>
          </cell>
          <cell r="J3646">
            <v>120</v>
          </cell>
          <cell r="K3646">
            <v>69.569999999999993</v>
          </cell>
          <cell r="L3646">
            <v>27.626639402064697</v>
          </cell>
        </row>
        <row r="3647">
          <cell r="B3647" t="str">
            <v>GBDrinkingMainstreamPackaged World LagerB: £3 - £3.50</v>
          </cell>
          <cell r="C3647" t="str">
            <v>Total</v>
          </cell>
          <cell r="D3647" t="str">
            <v>Drinking</v>
          </cell>
          <cell r="E3647" t="str">
            <v>GB</v>
          </cell>
          <cell r="F3647" t="str">
            <v>Mainstream</v>
          </cell>
          <cell r="G3647" t="str">
            <v>Packaged World Lager</v>
          </cell>
          <cell r="H3647" t="str">
            <v>330ml</v>
          </cell>
          <cell r="I3647" t="str">
            <v>B: £3 - £3.50</v>
          </cell>
          <cell r="J3647">
            <v>197</v>
          </cell>
          <cell r="K3647">
            <v>146.79</v>
          </cell>
          <cell r="L3647">
            <v>47.158314672802724</v>
          </cell>
        </row>
        <row r="3648">
          <cell r="B3648" t="str">
            <v>GBDrinkingMainstreamPackaged World LagerC: £3.50 - £4</v>
          </cell>
          <cell r="C3648" t="str">
            <v>Total</v>
          </cell>
          <cell r="D3648" t="str">
            <v>Drinking</v>
          </cell>
          <cell r="E3648" t="str">
            <v>GB</v>
          </cell>
          <cell r="F3648" t="str">
            <v>Mainstream</v>
          </cell>
          <cell r="G3648" t="str">
            <v>Packaged World Lager</v>
          </cell>
          <cell r="H3648" t="str">
            <v>330ml</v>
          </cell>
          <cell r="I3648" t="str">
            <v>C: £3.50 - £4</v>
          </cell>
          <cell r="J3648">
            <v>202</v>
          </cell>
          <cell r="K3648">
            <v>256.64999999999998</v>
          </cell>
          <cell r="L3648">
            <v>71.630501852207573</v>
          </cell>
        </row>
        <row r="3649">
          <cell r="B3649" t="str">
            <v>GBDrinkingPremiumPackaged World LagerA: &lt;£3</v>
          </cell>
          <cell r="C3649" t="str">
            <v>Total</v>
          </cell>
          <cell r="D3649" t="str">
            <v>Drinking</v>
          </cell>
          <cell r="E3649" t="str">
            <v>GB</v>
          </cell>
          <cell r="F3649" t="str">
            <v>Premium</v>
          </cell>
          <cell r="G3649" t="str">
            <v>Packaged World Lager</v>
          </cell>
          <cell r="H3649" t="str">
            <v>330ml</v>
          </cell>
          <cell r="I3649" t="str">
            <v>A: &lt;£3</v>
          </cell>
          <cell r="J3649">
            <v>120</v>
          </cell>
          <cell r="K3649">
            <v>162.47999999999999</v>
          </cell>
          <cell r="L3649">
            <v>63.254343103458183</v>
          </cell>
        </row>
        <row r="3650">
          <cell r="B3650" t="str">
            <v>GBDrinkingPremiumPackaged World LagerF: £5 - £5.50</v>
          </cell>
          <cell r="C3650" t="str">
            <v>Total</v>
          </cell>
          <cell r="D3650" t="str">
            <v>Drinking</v>
          </cell>
          <cell r="E3650" t="str">
            <v>GB</v>
          </cell>
          <cell r="F3650" t="str">
            <v>Premium</v>
          </cell>
          <cell r="G3650" t="str">
            <v>Packaged World Lager</v>
          </cell>
          <cell r="H3650" t="str">
            <v>330ml</v>
          </cell>
          <cell r="I3650" t="str">
            <v>F: £5 - £5.50</v>
          </cell>
          <cell r="J3650">
            <v>211</v>
          </cell>
          <cell r="K3650">
            <v>353.93</v>
          </cell>
          <cell r="L3650">
            <v>72.387821198796061</v>
          </cell>
        </row>
        <row r="3651">
          <cell r="B3651" t="str">
            <v>GBDrinkingPremiumPackaged World LagerE: £4.50 - £5</v>
          </cell>
          <cell r="C3651" t="str">
            <v>Total</v>
          </cell>
          <cell r="D3651" t="str">
            <v>Drinking</v>
          </cell>
          <cell r="E3651" t="str">
            <v>GB</v>
          </cell>
          <cell r="F3651" t="str">
            <v>Premium</v>
          </cell>
          <cell r="G3651" t="str">
            <v>Packaged World Lager</v>
          </cell>
          <cell r="H3651" t="str">
            <v>330ml</v>
          </cell>
          <cell r="I3651" t="str">
            <v>E: £4.50 - £5</v>
          </cell>
          <cell r="J3651">
            <v>315</v>
          </cell>
          <cell r="K3651">
            <v>401.62</v>
          </cell>
          <cell r="L3651">
            <v>90.086785256111526</v>
          </cell>
        </row>
        <row r="3652">
          <cell r="B3652" t="str">
            <v>GBDrinkingPremiumPackaged World LagerC: £3.50 - £4</v>
          </cell>
          <cell r="C3652" t="str">
            <v>Total</v>
          </cell>
          <cell r="D3652" t="str">
            <v>Drinking</v>
          </cell>
          <cell r="E3652" t="str">
            <v>GB</v>
          </cell>
          <cell r="F3652" t="str">
            <v>Premium</v>
          </cell>
          <cell r="G3652" t="str">
            <v>Packaged World Lager</v>
          </cell>
          <cell r="H3652" t="str">
            <v>330ml</v>
          </cell>
          <cell r="I3652" t="str">
            <v>C: £3.50 - £4</v>
          </cell>
          <cell r="J3652">
            <v>321</v>
          </cell>
          <cell r="K3652">
            <v>210.07</v>
          </cell>
          <cell r="L3652">
            <v>59.255771107624845</v>
          </cell>
        </row>
        <row r="3653">
          <cell r="B3653" t="str">
            <v>GBDrinkingPremiumPackaged World LagerB: £3 - £3.50</v>
          </cell>
          <cell r="C3653" t="str">
            <v>Total</v>
          </cell>
          <cell r="D3653" t="str">
            <v>Drinking</v>
          </cell>
          <cell r="E3653" t="str">
            <v>GB</v>
          </cell>
          <cell r="F3653" t="str">
            <v>Premium</v>
          </cell>
          <cell r="G3653" t="str">
            <v>Packaged World Lager</v>
          </cell>
          <cell r="H3653" t="str">
            <v>330ml</v>
          </cell>
          <cell r="I3653" t="str">
            <v>B: £3 - £3.50</v>
          </cell>
          <cell r="J3653">
            <v>329</v>
          </cell>
          <cell r="K3653">
            <v>150.81</v>
          </cell>
          <cell r="L3653">
            <v>47.329338622861208</v>
          </cell>
        </row>
        <row r="3654">
          <cell r="B3654" t="str">
            <v>GBDrinkingPremiumPackaged World LagerD: £4 - £4.50</v>
          </cell>
          <cell r="C3654" t="str">
            <v>Total</v>
          </cell>
          <cell r="D3654" t="str">
            <v>Drinking</v>
          </cell>
          <cell r="E3654" t="str">
            <v>GB</v>
          </cell>
          <cell r="F3654" t="str">
            <v>Premium</v>
          </cell>
          <cell r="G3654" t="str">
            <v>Packaged World Lager</v>
          </cell>
          <cell r="H3654" t="str">
            <v>330ml</v>
          </cell>
          <cell r="I3654" t="str">
            <v>D: £4 - £4.50</v>
          </cell>
          <cell r="J3654">
            <v>344</v>
          </cell>
          <cell r="K3654">
            <v>345.19</v>
          </cell>
          <cell r="L3654">
            <v>86.923470431300615</v>
          </cell>
        </row>
        <row r="3655">
          <cell r="B3655" t="str">
            <v>GBDrinkingTotalPackaged World LagerF: £5 - £5.50</v>
          </cell>
          <cell r="C3655" t="str">
            <v>Total</v>
          </cell>
          <cell r="D3655" t="str">
            <v>Drinking</v>
          </cell>
          <cell r="E3655" t="str">
            <v>GB</v>
          </cell>
          <cell r="F3655" t="str">
            <v>Total</v>
          </cell>
          <cell r="G3655" t="str">
            <v>Packaged World Lager</v>
          </cell>
          <cell r="H3655" t="str">
            <v>330ml</v>
          </cell>
          <cell r="I3655" t="str">
            <v>F: £5 - £5.50</v>
          </cell>
          <cell r="J3655">
            <v>222</v>
          </cell>
          <cell r="K3655">
            <v>365.14</v>
          </cell>
          <cell r="L3655">
            <v>74.399235177227268</v>
          </cell>
        </row>
        <row r="3656">
          <cell r="B3656" t="str">
            <v>GBDrinkingTotalPackaged World LagerA: &lt;£3</v>
          </cell>
          <cell r="C3656" t="str">
            <v>Total</v>
          </cell>
          <cell r="D3656" t="str">
            <v>Drinking</v>
          </cell>
          <cell r="E3656" t="str">
            <v>GB</v>
          </cell>
          <cell r="F3656" t="str">
            <v>Total</v>
          </cell>
          <cell r="G3656" t="str">
            <v>Packaged World Lager</v>
          </cell>
          <cell r="H3656" t="str">
            <v>330ml</v>
          </cell>
          <cell r="I3656" t="str">
            <v>A: &lt;£3</v>
          </cell>
          <cell r="J3656">
            <v>240</v>
          </cell>
          <cell r="K3656">
            <v>116.02</v>
          </cell>
          <cell r="L3656">
            <v>45.440491252761518</v>
          </cell>
        </row>
        <row r="3657">
          <cell r="B3657" t="str">
            <v>GBDrinkingTotalPackaged World LagerE: £4.50 - £5</v>
          </cell>
          <cell r="C3657" t="str">
            <v>Total</v>
          </cell>
          <cell r="D3657" t="str">
            <v>Drinking</v>
          </cell>
          <cell r="E3657" t="str">
            <v>GB</v>
          </cell>
          <cell r="F3657" t="str">
            <v>Total</v>
          </cell>
          <cell r="G3657" t="str">
            <v>Packaged World Lager</v>
          </cell>
          <cell r="H3657" t="str">
            <v>330ml</v>
          </cell>
          <cell r="I3657" t="str">
            <v>E: £4.50 - £5</v>
          </cell>
          <cell r="J3657">
            <v>374</v>
          </cell>
          <cell r="K3657">
            <v>424.2</v>
          </cell>
          <cell r="L3657">
            <v>95.304428733466665</v>
          </cell>
        </row>
        <row r="3658">
          <cell r="B3658" t="str">
            <v>GBDrinkingTotalPackaged World LagerD: £4 - £4.50</v>
          </cell>
          <cell r="C3658" t="str">
            <v>Total</v>
          </cell>
          <cell r="D3658" t="str">
            <v>Drinking</v>
          </cell>
          <cell r="E3658" t="str">
            <v>GB</v>
          </cell>
          <cell r="F3658" t="str">
            <v>Total</v>
          </cell>
          <cell r="G3658" t="str">
            <v>Packaged World Lager</v>
          </cell>
          <cell r="H3658" t="str">
            <v>330ml</v>
          </cell>
          <cell r="I3658" t="str">
            <v>D: £4 - £4.50</v>
          </cell>
          <cell r="J3658">
            <v>451</v>
          </cell>
          <cell r="K3658">
            <v>378.88</v>
          </cell>
          <cell r="L3658">
            <v>94.898240815777584</v>
          </cell>
        </row>
        <row r="3659">
          <cell r="B3659" t="str">
            <v>GBDrinkingTotalPackaged World LagerC: £3.50 - £4</v>
          </cell>
          <cell r="C3659" t="str">
            <v>Total</v>
          </cell>
          <cell r="D3659" t="str">
            <v>Drinking</v>
          </cell>
          <cell r="E3659" t="str">
            <v>GB</v>
          </cell>
          <cell r="F3659" t="str">
            <v>Total</v>
          </cell>
          <cell r="G3659" t="str">
            <v>Packaged World Lager</v>
          </cell>
          <cell r="H3659" t="str">
            <v>330ml</v>
          </cell>
          <cell r="I3659" t="str">
            <v>C: £3.50 - £4</v>
          </cell>
          <cell r="J3659">
            <v>523</v>
          </cell>
          <cell r="K3659">
            <v>228.06</v>
          </cell>
          <cell r="L3659">
            <v>64.035303823505757</v>
          </cell>
        </row>
        <row r="3660">
          <cell r="B3660" t="str">
            <v>GBDrinkingTotalPackaged World LagerB: £3 - £3.50</v>
          </cell>
          <cell r="C3660" t="str">
            <v>Total</v>
          </cell>
          <cell r="D3660" t="str">
            <v>Drinking</v>
          </cell>
          <cell r="E3660" t="str">
            <v>GB</v>
          </cell>
          <cell r="F3660" t="str">
            <v>Total</v>
          </cell>
          <cell r="G3660" t="str">
            <v>Packaged World Lager</v>
          </cell>
          <cell r="H3660" t="str">
            <v>330ml</v>
          </cell>
          <cell r="I3660" t="str">
            <v>B: £3 - £3.50</v>
          </cell>
          <cell r="J3660">
            <v>526</v>
          </cell>
          <cell r="K3660">
            <v>149.31</v>
          </cell>
          <cell r="L3660">
            <v>47.265285926736667</v>
          </cell>
        </row>
        <row r="3661">
          <cell r="B3661" t="str">
            <v>LondonDrinkingMainstreamPackaged World LagerE: £4.50 - £5</v>
          </cell>
          <cell r="C3661" t="str">
            <v>Total</v>
          </cell>
          <cell r="D3661" t="str">
            <v>Drinking</v>
          </cell>
          <cell r="E3661" t="str">
            <v>London</v>
          </cell>
          <cell r="F3661" t="str">
            <v>Mainstream</v>
          </cell>
          <cell r="G3661" t="str">
            <v>Packaged World Lager</v>
          </cell>
          <cell r="H3661" t="str">
            <v>330ml</v>
          </cell>
          <cell r="I3661" t="str">
            <v>E: £4.50 - £5</v>
          </cell>
          <cell r="J3661">
            <v>32</v>
          </cell>
          <cell r="K3661">
            <v>357.36</v>
          </cell>
          <cell r="L3661">
            <v>78.079062382164238</v>
          </cell>
        </row>
        <row r="3662">
          <cell r="B3662" t="str">
            <v>LondonDrinkingMainstreamPackaged World LagerC: £3.50 - £4</v>
          </cell>
          <cell r="C3662" t="str">
            <v>Total</v>
          </cell>
          <cell r="D3662" t="str">
            <v>Drinking</v>
          </cell>
          <cell r="E3662" t="str">
            <v>London</v>
          </cell>
          <cell r="F3662" t="str">
            <v>Mainstream</v>
          </cell>
          <cell r="G3662" t="str">
            <v>Packaged World Lager</v>
          </cell>
          <cell r="H3662" t="str">
            <v>330ml</v>
          </cell>
          <cell r="I3662" t="str">
            <v>C: £3.50 - £4</v>
          </cell>
          <cell r="J3662">
            <v>33</v>
          </cell>
          <cell r="K3662">
            <v>250.28</v>
          </cell>
          <cell r="L3662">
            <v>69.669747749915757</v>
          </cell>
        </row>
        <row r="3663">
          <cell r="B3663" t="str">
            <v>LondonDrinkingPremiumPackaged World LagerB: £3 - £3.50</v>
          </cell>
          <cell r="C3663" t="str">
            <v>Total</v>
          </cell>
          <cell r="D3663" t="str">
            <v>Drinking</v>
          </cell>
          <cell r="E3663" t="str">
            <v>London</v>
          </cell>
          <cell r="F3663" t="str">
            <v>Premium</v>
          </cell>
          <cell r="G3663" t="str">
            <v>Packaged World Lager</v>
          </cell>
          <cell r="H3663" t="str">
            <v>330ml</v>
          </cell>
          <cell r="I3663" t="str">
            <v>B: £3 - £3.50</v>
          </cell>
          <cell r="J3663">
            <v>54</v>
          </cell>
          <cell r="K3663">
            <v>199.02</v>
          </cell>
          <cell r="L3663">
            <v>61.036395173453933</v>
          </cell>
        </row>
        <row r="3664">
          <cell r="B3664" t="str">
            <v>LondonDrinkingPremiumPackaged World LagerC: £3.50 - £4</v>
          </cell>
          <cell r="C3664" t="str">
            <v>Total</v>
          </cell>
          <cell r="D3664" t="str">
            <v>Drinking</v>
          </cell>
          <cell r="E3664" t="str">
            <v>London</v>
          </cell>
          <cell r="F3664" t="str">
            <v>Premium</v>
          </cell>
          <cell r="G3664" t="str">
            <v>Packaged World Lager</v>
          </cell>
          <cell r="H3664" t="str">
            <v>330ml</v>
          </cell>
          <cell r="I3664" t="str">
            <v>C: £3.50 - £4</v>
          </cell>
          <cell r="J3664">
            <v>84</v>
          </cell>
          <cell r="K3664">
            <v>207.3</v>
          </cell>
          <cell r="L3664">
            <v>59.287554497697577</v>
          </cell>
        </row>
        <row r="3665">
          <cell r="B3665" t="str">
            <v>LondonDrinkingPremiumPackaged World LagerD: £4 - £4.50</v>
          </cell>
          <cell r="C3665" t="str">
            <v>Total</v>
          </cell>
          <cell r="D3665" t="str">
            <v>Drinking</v>
          </cell>
          <cell r="E3665" t="str">
            <v>London</v>
          </cell>
          <cell r="F3665" t="str">
            <v>Premium</v>
          </cell>
          <cell r="G3665" t="str">
            <v>Packaged World Lager</v>
          </cell>
          <cell r="H3665" t="str">
            <v>330ml</v>
          </cell>
          <cell r="I3665" t="str">
            <v>D: £4 - £4.50</v>
          </cell>
          <cell r="J3665">
            <v>113</v>
          </cell>
          <cell r="K3665">
            <v>320.26</v>
          </cell>
          <cell r="L3665">
            <v>82.888826548929387</v>
          </cell>
        </row>
        <row r="3666">
          <cell r="B3666" t="str">
            <v>LondonDrinkingPremiumPackaged World LagerF: £5 - £5.50</v>
          </cell>
          <cell r="C3666" t="str">
            <v>Total</v>
          </cell>
          <cell r="D3666" t="str">
            <v>Drinking</v>
          </cell>
          <cell r="E3666" t="str">
            <v>London</v>
          </cell>
          <cell r="F3666" t="str">
            <v>Premium</v>
          </cell>
          <cell r="G3666" t="str">
            <v>Packaged World Lager</v>
          </cell>
          <cell r="H3666" t="str">
            <v>330ml</v>
          </cell>
          <cell r="I3666" t="str">
            <v>F: £5 - £5.50</v>
          </cell>
          <cell r="J3666">
            <v>207</v>
          </cell>
          <cell r="K3666">
            <v>352.01</v>
          </cell>
          <cell r="L3666">
            <v>71.978834466108481</v>
          </cell>
        </row>
        <row r="3667">
          <cell r="B3667" t="str">
            <v>LondonDrinkingPremiumPackaged World LagerE: £4.50 - £5</v>
          </cell>
          <cell r="C3667" t="str">
            <v>Total</v>
          </cell>
          <cell r="D3667" t="str">
            <v>Drinking</v>
          </cell>
          <cell r="E3667" t="str">
            <v>London</v>
          </cell>
          <cell r="F3667" t="str">
            <v>Premium</v>
          </cell>
          <cell r="G3667" t="str">
            <v>Packaged World Lager</v>
          </cell>
          <cell r="H3667" t="str">
            <v>330ml</v>
          </cell>
          <cell r="I3667" t="str">
            <v>E: £4.50 - £5</v>
          </cell>
          <cell r="J3667">
            <v>228</v>
          </cell>
          <cell r="K3667">
            <v>334.69</v>
          </cell>
          <cell r="L3667">
            <v>74.402241591469092</v>
          </cell>
        </row>
        <row r="3668">
          <cell r="B3668" t="str">
            <v>LondonDrinkingTotalPackaged World LagerB: £3 - £3.50</v>
          </cell>
          <cell r="C3668" t="str">
            <v>Total</v>
          </cell>
          <cell r="D3668" t="str">
            <v>Drinking</v>
          </cell>
          <cell r="E3668" t="str">
            <v>London</v>
          </cell>
          <cell r="F3668" t="str">
            <v>Total</v>
          </cell>
          <cell r="G3668" t="str">
            <v>Packaged World Lager</v>
          </cell>
          <cell r="H3668" t="str">
            <v>330ml</v>
          </cell>
          <cell r="I3668" t="str">
            <v>B: £3 - £3.50</v>
          </cell>
          <cell r="J3668">
            <v>69</v>
          </cell>
          <cell r="K3668">
            <v>195.51</v>
          </cell>
          <cell r="L3668">
            <v>59.828371696504547</v>
          </cell>
        </row>
        <row r="3669">
          <cell r="B3669" t="str">
            <v>LondonDrinkingTotalPackaged World LagerC: £3.50 - £4</v>
          </cell>
          <cell r="C3669" t="str">
            <v>Total</v>
          </cell>
          <cell r="D3669" t="str">
            <v>Drinking</v>
          </cell>
          <cell r="E3669" t="str">
            <v>London</v>
          </cell>
          <cell r="F3669" t="str">
            <v>Total</v>
          </cell>
          <cell r="G3669" t="str">
            <v>Packaged World Lager</v>
          </cell>
          <cell r="H3669" t="str">
            <v>330ml</v>
          </cell>
          <cell r="I3669" t="str">
            <v>C: £3.50 - £4</v>
          </cell>
          <cell r="J3669">
            <v>117</v>
          </cell>
          <cell r="K3669">
            <v>219.42</v>
          </cell>
          <cell r="L3669">
            <v>62.215865414989999</v>
          </cell>
        </row>
        <row r="3670">
          <cell r="B3670" t="str">
            <v>LondonDrinkingTotalPackaged World LagerD: £4 - £4.50</v>
          </cell>
          <cell r="C3670" t="str">
            <v>Total</v>
          </cell>
          <cell r="D3670" t="str">
            <v>Drinking</v>
          </cell>
          <cell r="E3670" t="str">
            <v>London</v>
          </cell>
          <cell r="F3670" t="str">
            <v>Total</v>
          </cell>
          <cell r="G3670" t="str">
            <v>Packaged World Lager</v>
          </cell>
          <cell r="H3670" t="str">
            <v>330ml</v>
          </cell>
          <cell r="I3670" t="str">
            <v>D: £4 - £4.50</v>
          </cell>
          <cell r="J3670">
            <v>137</v>
          </cell>
          <cell r="K3670">
            <v>317.13</v>
          </cell>
          <cell r="L3670">
            <v>81.322402081493635</v>
          </cell>
        </row>
        <row r="3671">
          <cell r="B3671" t="str">
            <v>LondonDrinkingTotalPackaged World LagerF: £5 - £5.50</v>
          </cell>
          <cell r="C3671" t="str">
            <v>Total</v>
          </cell>
          <cell r="D3671" t="str">
            <v>Drinking</v>
          </cell>
          <cell r="E3671" t="str">
            <v>London</v>
          </cell>
          <cell r="F3671" t="str">
            <v>Total</v>
          </cell>
          <cell r="G3671" t="str">
            <v>Packaged World Lager</v>
          </cell>
          <cell r="H3671" t="str">
            <v>330ml</v>
          </cell>
          <cell r="I3671" t="str">
            <v>F: £5 - £5.50</v>
          </cell>
          <cell r="J3671">
            <v>218</v>
          </cell>
          <cell r="K3671">
            <v>363.52</v>
          </cell>
          <cell r="L3671">
            <v>74.047792068270311</v>
          </cell>
        </row>
        <row r="3672">
          <cell r="B3672" t="str">
            <v>LondonDrinkingTotalPackaged World LagerE: £4.50 - £5</v>
          </cell>
          <cell r="C3672" t="str">
            <v>Total</v>
          </cell>
          <cell r="D3672" t="str">
            <v>Drinking</v>
          </cell>
          <cell r="E3672" t="str">
            <v>London</v>
          </cell>
          <cell r="F3672" t="str">
            <v>Total</v>
          </cell>
          <cell r="G3672" t="str">
            <v>Packaged World Lager</v>
          </cell>
          <cell r="H3672" t="str">
            <v>330ml</v>
          </cell>
          <cell r="I3672" t="str">
            <v>E: £4.50 - £5</v>
          </cell>
          <cell r="J3672">
            <v>260</v>
          </cell>
          <cell r="K3672">
            <v>337.48</v>
          </cell>
          <cell r="L3672">
            <v>74.854773381093025</v>
          </cell>
        </row>
        <row r="3673">
          <cell r="B3673" t="str">
            <v>North EnglandDrinkingMainstreamPackaged World LagerA: &lt;£3</v>
          </cell>
          <cell r="C3673" t="str">
            <v>Total</v>
          </cell>
          <cell r="D3673" t="str">
            <v>Drinking</v>
          </cell>
          <cell r="E3673" t="str">
            <v>North England</v>
          </cell>
          <cell r="F3673" t="str">
            <v>Mainstream</v>
          </cell>
          <cell r="G3673" t="str">
            <v>Packaged World Lager</v>
          </cell>
          <cell r="H3673" t="str">
            <v>330ml</v>
          </cell>
          <cell r="I3673" t="str">
            <v>A: &lt;£3</v>
          </cell>
          <cell r="J3673">
            <v>56</v>
          </cell>
          <cell r="K3673">
            <v>82.46</v>
          </cell>
          <cell r="L3673">
            <v>32.487462274297272</v>
          </cell>
        </row>
        <row r="3674">
          <cell r="B3674" t="str">
            <v>North EnglandDrinkingMainstreamPackaged World LagerC: £3.50 - £4</v>
          </cell>
          <cell r="C3674" t="str">
            <v>Total</v>
          </cell>
          <cell r="D3674" t="str">
            <v>Drinking</v>
          </cell>
          <cell r="E3674" t="str">
            <v>North England</v>
          </cell>
          <cell r="F3674" t="str">
            <v>Mainstream</v>
          </cell>
          <cell r="G3674" t="str">
            <v>Packaged World Lager</v>
          </cell>
          <cell r="H3674" t="str">
            <v>330ml</v>
          </cell>
          <cell r="I3674" t="str">
            <v>C: £3.50 - £4</v>
          </cell>
          <cell r="J3674">
            <v>60</v>
          </cell>
          <cell r="K3674">
            <v>302.52999999999997</v>
          </cell>
          <cell r="L3674">
            <v>85.472837871900907</v>
          </cell>
        </row>
        <row r="3675">
          <cell r="B3675" t="str">
            <v>North EnglandDrinkingMainstreamPackaged World LagerB: £3 - £3.50</v>
          </cell>
          <cell r="C3675" t="str">
            <v>Total</v>
          </cell>
          <cell r="D3675" t="str">
            <v>Drinking</v>
          </cell>
          <cell r="E3675" t="str">
            <v>North England</v>
          </cell>
          <cell r="F3675" t="str">
            <v>Mainstream</v>
          </cell>
          <cell r="G3675" t="str">
            <v>Packaged World Lager</v>
          </cell>
          <cell r="H3675" t="str">
            <v>330ml</v>
          </cell>
          <cell r="I3675" t="str">
            <v>B: £3 - £3.50</v>
          </cell>
          <cell r="J3675">
            <v>72</v>
          </cell>
          <cell r="K3675">
            <v>143.13</v>
          </cell>
          <cell r="L3675">
            <v>47.89524831507606</v>
          </cell>
        </row>
        <row r="3676">
          <cell r="B3676" t="str">
            <v>North EnglandDrinkingPremiumPackaged World LagerA: &lt;£3</v>
          </cell>
          <cell r="C3676" t="str">
            <v>Total</v>
          </cell>
          <cell r="D3676" t="str">
            <v>Drinking</v>
          </cell>
          <cell r="E3676" t="str">
            <v>North England</v>
          </cell>
          <cell r="F3676" t="str">
            <v>Premium</v>
          </cell>
          <cell r="G3676" t="str">
            <v>Packaged World Lager</v>
          </cell>
          <cell r="H3676" t="str">
            <v>330ml</v>
          </cell>
          <cell r="I3676" t="str">
            <v>A: &lt;£3</v>
          </cell>
          <cell r="J3676">
            <v>33</v>
          </cell>
          <cell r="K3676">
            <v>152.18</v>
          </cell>
          <cell r="L3676">
            <v>60.64709372894788</v>
          </cell>
        </row>
        <row r="3677">
          <cell r="B3677" t="str">
            <v>North EnglandDrinkingPremiumPackaged World LagerD: £4 - £4.50</v>
          </cell>
          <cell r="C3677" t="str">
            <v>Total</v>
          </cell>
          <cell r="D3677" t="str">
            <v>Drinking</v>
          </cell>
          <cell r="E3677" t="str">
            <v>North England</v>
          </cell>
          <cell r="F3677" t="str">
            <v>Premium</v>
          </cell>
          <cell r="G3677" t="str">
            <v>Packaged World Lager</v>
          </cell>
          <cell r="H3677" t="str">
            <v>330ml</v>
          </cell>
          <cell r="I3677" t="str">
            <v>D: £4 - £4.50</v>
          </cell>
          <cell r="J3677">
            <v>63</v>
          </cell>
          <cell r="K3677">
            <v>497.19</v>
          </cell>
          <cell r="L3677">
            <v>122.13195462145333</v>
          </cell>
        </row>
        <row r="3678">
          <cell r="B3678" t="str">
            <v>North EnglandDrinkingPremiumPackaged World LagerC: £3.50 - £4</v>
          </cell>
          <cell r="C3678" t="str">
            <v>Total</v>
          </cell>
          <cell r="D3678" t="str">
            <v>Drinking</v>
          </cell>
          <cell r="E3678" t="str">
            <v>North England</v>
          </cell>
          <cell r="F3678" t="str">
            <v>Premium</v>
          </cell>
          <cell r="G3678" t="str">
            <v>Packaged World Lager</v>
          </cell>
          <cell r="H3678" t="str">
            <v>330ml</v>
          </cell>
          <cell r="I3678" t="str">
            <v>C: £3.50 - £4</v>
          </cell>
          <cell r="J3678">
            <v>93</v>
          </cell>
          <cell r="K3678">
            <v>241.44</v>
          </cell>
          <cell r="L3678">
            <v>66.385250727255453</v>
          </cell>
        </row>
        <row r="3679">
          <cell r="B3679" t="str">
            <v>North EnglandDrinkingPremiumPackaged World LagerB: £3 - £3.50</v>
          </cell>
          <cell r="C3679" t="str">
            <v>Total</v>
          </cell>
          <cell r="D3679" t="str">
            <v>Drinking</v>
          </cell>
          <cell r="E3679" t="str">
            <v>North England</v>
          </cell>
          <cell r="F3679" t="str">
            <v>Premium</v>
          </cell>
          <cell r="G3679" t="str">
            <v>Packaged World Lager</v>
          </cell>
          <cell r="H3679" t="str">
            <v>330ml</v>
          </cell>
          <cell r="I3679" t="str">
            <v>B: £3 - £3.50</v>
          </cell>
          <cell r="J3679">
            <v>99</v>
          </cell>
          <cell r="K3679">
            <v>172</v>
          </cell>
          <cell r="L3679">
            <v>54.96079709723606</v>
          </cell>
        </row>
        <row r="3680">
          <cell r="B3680" t="str">
            <v>North EnglandDrinkingTotalPackaged World LagerE: £4.50 - £5</v>
          </cell>
          <cell r="C3680" t="str">
            <v>Total</v>
          </cell>
          <cell r="D3680" t="str">
            <v>Drinking</v>
          </cell>
          <cell r="E3680" t="str">
            <v>North England</v>
          </cell>
          <cell r="F3680" t="str">
            <v>Total</v>
          </cell>
          <cell r="G3680" t="str">
            <v>Packaged World Lager</v>
          </cell>
          <cell r="H3680" t="str">
            <v>330ml</v>
          </cell>
          <cell r="I3680" t="str">
            <v>E: £4.50 - £5</v>
          </cell>
          <cell r="J3680">
            <v>30</v>
          </cell>
          <cell r="K3680">
            <v>951.62</v>
          </cell>
          <cell r="L3680">
            <v>220.30050477426212</v>
          </cell>
        </row>
        <row r="3681">
          <cell r="B3681" t="str">
            <v>North EnglandDrinkingTotalPackaged World LagerA: &lt;£3</v>
          </cell>
          <cell r="C3681" t="str">
            <v>Total</v>
          </cell>
          <cell r="D3681" t="str">
            <v>Drinking</v>
          </cell>
          <cell r="E3681" t="str">
            <v>North England</v>
          </cell>
          <cell r="F3681" t="str">
            <v>Total</v>
          </cell>
          <cell r="G3681" t="str">
            <v>Packaged World Lager</v>
          </cell>
          <cell r="H3681" t="str">
            <v>330ml</v>
          </cell>
          <cell r="I3681" t="str">
            <v>A: &lt;£3</v>
          </cell>
          <cell r="J3681">
            <v>89</v>
          </cell>
          <cell r="K3681">
            <v>108.31</v>
          </cell>
          <cell r="L3681">
            <v>42.928673937257578</v>
          </cell>
        </row>
        <row r="3682">
          <cell r="B3682" t="str">
            <v>North EnglandDrinkingTotalPackaged World LagerD: £4 - £4.50</v>
          </cell>
          <cell r="C3682" t="str">
            <v>Total</v>
          </cell>
          <cell r="D3682" t="str">
            <v>Drinking</v>
          </cell>
          <cell r="E3682" t="str">
            <v>North England</v>
          </cell>
          <cell r="F3682" t="str">
            <v>Total</v>
          </cell>
          <cell r="G3682" t="str">
            <v>Packaged World Lager</v>
          </cell>
          <cell r="H3682" t="str">
            <v>330ml</v>
          </cell>
          <cell r="I3682" t="str">
            <v>D: £4 - £4.50</v>
          </cell>
          <cell r="J3682">
            <v>90</v>
          </cell>
          <cell r="K3682">
            <v>548.41</v>
          </cell>
          <cell r="L3682">
            <v>134.98687422102697</v>
          </cell>
        </row>
        <row r="3683">
          <cell r="B3683" t="str">
            <v>North EnglandDrinkingTotalPackaged World LagerC: £3.50 - £4</v>
          </cell>
          <cell r="C3683" t="str">
            <v>Total</v>
          </cell>
          <cell r="D3683" t="str">
            <v>Drinking</v>
          </cell>
          <cell r="E3683" t="str">
            <v>North England</v>
          </cell>
          <cell r="F3683" t="str">
            <v>Total</v>
          </cell>
          <cell r="G3683" t="str">
            <v>Packaged World Lager</v>
          </cell>
          <cell r="H3683" t="str">
            <v>330ml</v>
          </cell>
          <cell r="I3683" t="str">
            <v>C: £3.50 - £4</v>
          </cell>
          <cell r="J3683">
            <v>153</v>
          </cell>
          <cell r="K3683">
            <v>265.39999999999998</v>
          </cell>
          <cell r="L3683">
            <v>73.870579019273336</v>
          </cell>
        </row>
        <row r="3684">
          <cell r="B3684" t="str">
            <v>North EnglandDrinkingTotalPackaged World LagerB: £3 - £3.50</v>
          </cell>
          <cell r="C3684" t="str">
            <v>Total</v>
          </cell>
          <cell r="D3684" t="str">
            <v>Drinking</v>
          </cell>
          <cell r="E3684" t="str">
            <v>North England</v>
          </cell>
          <cell r="F3684" t="str">
            <v>Total</v>
          </cell>
          <cell r="G3684" t="str">
            <v>Packaged World Lager</v>
          </cell>
          <cell r="H3684" t="str">
            <v>330ml</v>
          </cell>
          <cell r="I3684" t="str">
            <v>B: £3 - £3.50</v>
          </cell>
          <cell r="J3684">
            <v>171</v>
          </cell>
          <cell r="K3684">
            <v>159.84</v>
          </cell>
          <cell r="L3684">
            <v>51.985829188958185</v>
          </cell>
        </row>
        <row r="3685">
          <cell r="B3685" t="str">
            <v>ScotlandDrinkingPremiumPackaged World LagerD: £4 - £4.50</v>
          </cell>
          <cell r="C3685" t="str">
            <v>Total</v>
          </cell>
          <cell r="D3685" t="str">
            <v>Drinking</v>
          </cell>
          <cell r="E3685" t="str">
            <v>Scotland</v>
          </cell>
          <cell r="F3685" t="str">
            <v>Premium</v>
          </cell>
          <cell r="G3685" t="str">
            <v>Packaged World Lager</v>
          </cell>
          <cell r="H3685" t="str">
            <v>330ml</v>
          </cell>
          <cell r="I3685" t="str">
            <v>D: £4 - £4.50</v>
          </cell>
          <cell r="J3685">
            <v>32</v>
          </cell>
          <cell r="K3685">
            <v>451.21</v>
          </cell>
          <cell r="L3685">
            <v>112.83241676478272</v>
          </cell>
        </row>
        <row r="3686">
          <cell r="B3686" t="str">
            <v>ScotlandDrinkingPremiumPackaged World LagerC: £3.50 - £4</v>
          </cell>
          <cell r="C3686" t="str">
            <v>Total</v>
          </cell>
          <cell r="D3686" t="str">
            <v>Drinking</v>
          </cell>
          <cell r="E3686" t="str">
            <v>Scotland</v>
          </cell>
          <cell r="F3686" t="str">
            <v>Premium</v>
          </cell>
          <cell r="G3686" t="str">
            <v>Packaged World Lager</v>
          </cell>
          <cell r="H3686" t="str">
            <v>330ml</v>
          </cell>
          <cell r="I3686" t="str">
            <v>C: £3.50 - £4</v>
          </cell>
          <cell r="J3686">
            <v>36</v>
          </cell>
          <cell r="K3686">
            <v>280.23</v>
          </cell>
          <cell r="L3686">
            <v>76.563495056142131</v>
          </cell>
        </row>
        <row r="3687">
          <cell r="B3687" t="str">
            <v>ScotlandDrinkingTotalPackaged World LagerB: £3 - £3.50</v>
          </cell>
          <cell r="C3687" t="str">
            <v>Total</v>
          </cell>
          <cell r="D3687" t="str">
            <v>Drinking</v>
          </cell>
          <cell r="E3687" t="str">
            <v>Scotland</v>
          </cell>
          <cell r="F3687" t="str">
            <v>Total</v>
          </cell>
          <cell r="G3687" t="str">
            <v>Packaged World Lager</v>
          </cell>
          <cell r="H3687" t="str">
            <v>330ml</v>
          </cell>
          <cell r="I3687" t="str">
            <v>B: £3 - £3.50</v>
          </cell>
          <cell r="J3687">
            <v>35</v>
          </cell>
          <cell r="K3687">
            <v>254.27</v>
          </cell>
          <cell r="L3687">
            <v>80.533731954320302</v>
          </cell>
        </row>
        <row r="3688">
          <cell r="B3688" t="str">
            <v>ScotlandDrinkingTotalPackaged World LagerD: £4 - £4.50</v>
          </cell>
          <cell r="C3688" t="str">
            <v>Total</v>
          </cell>
          <cell r="D3688" t="str">
            <v>Drinking</v>
          </cell>
          <cell r="E3688" t="str">
            <v>Scotland</v>
          </cell>
          <cell r="F3688" t="str">
            <v>Total</v>
          </cell>
          <cell r="G3688" t="str">
            <v>Packaged World Lager</v>
          </cell>
          <cell r="H3688" t="str">
            <v>330ml</v>
          </cell>
          <cell r="I3688" t="str">
            <v>D: £4 - £4.50</v>
          </cell>
          <cell r="J3688">
            <v>37</v>
          </cell>
          <cell r="K3688">
            <v>507.84</v>
          </cell>
          <cell r="L3688">
            <v>127.8617179928103</v>
          </cell>
        </row>
        <row r="3689">
          <cell r="B3689" t="str">
            <v>ScotlandDrinkingTotalPackaged World LagerC: £3.50 - £4</v>
          </cell>
          <cell r="C3689" t="str">
            <v>Total</v>
          </cell>
          <cell r="D3689" t="str">
            <v>Drinking</v>
          </cell>
          <cell r="E3689" t="str">
            <v>Scotland</v>
          </cell>
          <cell r="F3689" t="str">
            <v>Total</v>
          </cell>
          <cell r="G3689" t="str">
            <v>Packaged World Lager</v>
          </cell>
          <cell r="H3689" t="str">
            <v>330ml</v>
          </cell>
          <cell r="I3689" t="str">
            <v>C: £3.50 - £4</v>
          </cell>
          <cell r="J3689">
            <v>60</v>
          </cell>
          <cell r="K3689">
            <v>296.10000000000002</v>
          </cell>
          <cell r="L3689">
            <v>81.0441631473103</v>
          </cell>
        </row>
        <row r="3690">
          <cell r="B3690" t="str">
            <v>South EnglandDrinkingMainstreamPackaged World LagerD: £4 - £4.50</v>
          </cell>
          <cell r="C3690" t="str">
            <v>Total</v>
          </cell>
          <cell r="D3690" t="str">
            <v>Drinking</v>
          </cell>
          <cell r="E3690" t="str">
            <v>South England</v>
          </cell>
          <cell r="F3690" t="str">
            <v>Mainstream</v>
          </cell>
          <cell r="G3690" t="str">
            <v>Packaged World Lager</v>
          </cell>
          <cell r="H3690" t="str">
            <v>330ml</v>
          </cell>
          <cell r="I3690" t="str">
            <v>D: £4 - £4.50</v>
          </cell>
          <cell r="J3690">
            <v>31</v>
          </cell>
          <cell r="K3690">
            <v>385.69</v>
          </cell>
          <cell r="L3690">
            <v>95.017109399063031</v>
          </cell>
        </row>
        <row r="3691">
          <cell r="B3691" t="str">
            <v>South EnglandDrinkingMainstreamPackaged World LagerC: £3.50 - £4</v>
          </cell>
          <cell r="C3691" t="str">
            <v>Total</v>
          </cell>
          <cell r="D3691" t="str">
            <v>Drinking</v>
          </cell>
          <cell r="E3691" t="str">
            <v>South England</v>
          </cell>
          <cell r="F3691" t="str">
            <v>Mainstream</v>
          </cell>
          <cell r="G3691" t="str">
            <v>Packaged World Lager</v>
          </cell>
          <cell r="H3691" t="str">
            <v>330ml</v>
          </cell>
          <cell r="I3691" t="str">
            <v>C: £3.50 - £4</v>
          </cell>
          <cell r="J3691">
            <v>39</v>
          </cell>
          <cell r="K3691">
            <v>198.8</v>
          </cell>
          <cell r="L3691">
            <v>56.38302211614424</v>
          </cell>
        </row>
        <row r="3692">
          <cell r="B3692" t="str">
            <v>South EnglandDrinkingPremiumPackaged World LagerA: &lt;£3</v>
          </cell>
          <cell r="C3692" t="str">
            <v>Total</v>
          </cell>
          <cell r="D3692" t="str">
            <v>Drinking</v>
          </cell>
          <cell r="E3692" t="str">
            <v>South England</v>
          </cell>
          <cell r="F3692" t="str">
            <v>Premium</v>
          </cell>
          <cell r="G3692" t="str">
            <v>Packaged World Lager</v>
          </cell>
          <cell r="H3692" t="str">
            <v>330ml</v>
          </cell>
          <cell r="I3692" t="str">
            <v>A: &lt;£3</v>
          </cell>
          <cell r="J3692">
            <v>34</v>
          </cell>
          <cell r="K3692">
            <v>179.07</v>
          </cell>
          <cell r="L3692">
            <v>70.620682873450903</v>
          </cell>
        </row>
        <row r="3693">
          <cell r="B3693" t="str">
            <v>South EnglandDrinkingPremiumPackaged World LagerE: £4.50 - £5</v>
          </cell>
          <cell r="C3693" t="str">
            <v>Total</v>
          </cell>
          <cell r="D3693" t="str">
            <v>Drinking</v>
          </cell>
          <cell r="E3693" t="str">
            <v>South England</v>
          </cell>
          <cell r="F3693" t="str">
            <v>Premium</v>
          </cell>
          <cell r="G3693" t="str">
            <v>Packaged World Lager</v>
          </cell>
          <cell r="H3693" t="str">
            <v>330ml</v>
          </cell>
          <cell r="I3693" t="str">
            <v>E: £4.50 - £5</v>
          </cell>
          <cell r="J3693">
            <v>36</v>
          </cell>
          <cell r="K3693">
            <v>394.47</v>
          </cell>
          <cell r="L3693">
            <v>87.699611418053024</v>
          </cell>
        </row>
        <row r="3694">
          <cell r="B3694" t="str">
            <v>South EnglandDrinkingPremiumPackaged World LagerC: £3.50 - £4</v>
          </cell>
          <cell r="C3694" t="str">
            <v>Total</v>
          </cell>
          <cell r="D3694" t="str">
            <v>Drinking</v>
          </cell>
          <cell r="E3694" t="str">
            <v>South England</v>
          </cell>
          <cell r="F3694" t="str">
            <v>Premium</v>
          </cell>
          <cell r="G3694" t="str">
            <v>Packaged World Lager</v>
          </cell>
          <cell r="H3694" t="str">
            <v>330ml</v>
          </cell>
          <cell r="I3694" t="str">
            <v>C: £3.50 - £4</v>
          </cell>
          <cell r="J3694">
            <v>66</v>
          </cell>
          <cell r="K3694">
            <v>156.72999999999999</v>
          </cell>
          <cell r="L3694">
            <v>46.295563059276063</v>
          </cell>
        </row>
        <row r="3695">
          <cell r="B3695" t="str">
            <v>South EnglandDrinkingPremiumPackaged World LagerB: £3 - £3.50</v>
          </cell>
          <cell r="C3695" t="str">
            <v>Total</v>
          </cell>
          <cell r="D3695" t="str">
            <v>Drinking</v>
          </cell>
          <cell r="E3695" t="str">
            <v>South England</v>
          </cell>
          <cell r="F3695" t="str">
            <v>Premium</v>
          </cell>
          <cell r="G3695" t="str">
            <v>Packaged World Lager</v>
          </cell>
          <cell r="H3695" t="str">
            <v>330ml</v>
          </cell>
          <cell r="I3695" t="str">
            <v>B: £3 - £3.50</v>
          </cell>
          <cell r="J3695">
            <v>79</v>
          </cell>
          <cell r="K3695">
            <v>122.53</v>
          </cell>
          <cell r="L3695">
            <v>37.431105032080907</v>
          </cell>
        </row>
        <row r="3696">
          <cell r="B3696" t="str">
            <v>South EnglandDrinkingPremiumPackaged World LagerD: £4 - £4.50</v>
          </cell>
          <cell r="C3696" t="str">
            <v>Total</v>
          </cell>
          <cell r="D3696" t="str">
            <v>Drinking</v>
          </cell>
          <cell r="E3696" t="str">
            <v>South England</v>
          </cell>
          <cell r="F3696" t="str">
            <v>Premium</v>
          </cell>
          <cell r="G3696" t="str">
            <v>Packaged World Lager</v>
          </cell>
          <cell r="H3696" t="str">
            <v>330ml</v>
          </cell>
          <cell r="I3696" t="str">
            <v>D: £4 - £4.50</v>
          </cell>
          <cell r="J3696">
            <v>93</v>
          </cell>
          <cell r="K3696">
            <v>254.92</v>
          </cell>
          <cell r="L3696">
            <v>64.311015626819696</v>
          </cell>
        </row>
        <row r="3697">
          <cell r="B3697" t="str">
            <v>South EnglandDrinkingTotalPackaged World LagerA: &lt;£3</v>
          </cell>
          <cell r="C3697" t="str">
            <v>Total</v>
          </cell>
          <cell r="D3697" t="str">
            <v>Drinking</v>
          </cell>
          <cell r="E3697" t="str">
            <v>South England</v>
          </cell>
          <cell r="F3697" t="str">
            <v>Total</v>
          </cell>
          <cell r="G3697" t="str">
            <v>Packaged World Lager</v>
          </cell>
          <cell r="H3697" t="str">
            <v>330ml</v>
          </cell>
          <cell r="I3697" t="str">
            <v>A: &lt;£3</v>
          </cell>
          <cell r="J3697">
            <v>39</v>
          </cell>
          <cell r="K3697">
            <v>167.69</v>
          </cell>
          <cell r="L3697">
            <v>65.849480927150609</v>
          </cell>
        </row>
        <row r="3698">
          <cell r="B3698" t="str">
            <v>South EnglandDrinkingTotalPackaged World LagerE: £4.50 - £5</v>
          </cell>
          <cell r="C3698" t="str">
            <v>Total</v>
          </cell>
          <cell r="D3698" t="str">
            <v>Drinking</v>
          </cell>
          <cell r="E3698" t="str">
            <v>South England</v>
          </cell>
          <cell r="F3698" t="str">
            <v>Total</v>
          </cell>
          <cell r="G3698" t="str">
            <v>Packaged World Lager</v>
          </cell>
          <cell r="H3698" t="str">
            <v>330ml</v>
          </cell>
          <cell r="I3698" t="str">
            <v>E: £4.50 - £5</v>
          </cell>
          <cell r="J3698">
            <v>51</v>
          </cell>
          <cell r="K3698">
            <v>429.7</v>
          </cell>
          <cell r="L3698">
            <v>97.777879967056663</v>
          </cell>
        </row>
        <row r="3699">
          <cell r="B3699" t="str">
            <v>South EnglandDrinkingTotalPackaged World LagerB: £3 - £3.50</v>
          </cell>
          <cell r="C3699" t="str">
            <v>Total</v>
          </cell>
          <cell r="D3699" t="str">
            <v>Drinking</v>
          </cell>
          <cell r="E3699" t="str">
            <v>South England</v>
          </cell>
          <cell r="F3699" t="str">
            <v>Total</v>
          </cell>
          <cell r="G3699" t="str">
            <v>Packaged World Lager</v>
          </cell>
          <cell r="H3699" t="str">
            <v>330ml</v>
          </cell>
          <cell r="I3699" t="str">
            <v>B: £3 - £3.50</v>
          </cell>
          <cell r="J3699">
            <v>103</v>
          </cell>
          <cell r="K3699">
            <v>133.09</v>
          </cell>
          <cell r="L3699">
            <v>41.277808242464545</v>
          </cell>
        </row>
        <row r="3700">
          <cell r="B3700" t="str">
            <v>South EnglandDrinkingTotalPackaged World LagerC: £3.50 - £4</v>
          </cell>
          <cell r="C3700" t="str">
            <v>Total</v>
          </cell>
          <cell r="D3700" t="str">
            <v>Drinking</v>
          </cell>
          <cell r="E3700" t="str">
            <v>South England</v>
          </cell>
          <cell r="F3700" t="str">
            <v>Total</v>
          </cell>
          <cell r="G3700" t="str">
            <v>Packaged World Lager</v>
          </cell>
          <cell r="H3700" t="str">
            <v>330ml</v>
          </cell>
          <cell r="I3700" t="str">
            <v>C: £3.50 - £4</v>
          </cell>
          <cell r="J3700">
            <v>105</v>
          </cell>
          <cell r="K3700">
            <v>172.36</v>
          </cell>
          <cell r="L3700">
            <v>50.04233356611303</v>
          </cell>
        </row>
        <row r="3701">
          <cell r="B3701" t="str">
            <v>South EnglandDrinkingTotalPackaged World LagerD: £4 - £4.50</v>
          </cell>
          <cell r="C3701" t="str">
            <v>Total</v>
          </cell>
          <cell r="D3701" t="str">
            <v>Drinking</v>
          </cell>
          <cell r="E3701" t="str">
            <v>South England</v>
          </cell>
          <cell r="F3701" t="str">
            <v>Total</v>
          </cell>
          <cell r="G3701" t="str">
            <v>Packaged World Lager</v>
          </cell>
          <cell r="H3701" t="str">
            <v>330ml</v>
          </cell>
          <cell r="I3701" t="str">
            <v>D: £4 - £4.50</v>
          </cell>
          <cell r="J3701">
            <v>124</v>
          </cell>
          <cell r="K3701">
            <v>287.61</v>
          </cell>
          <cell r="L3701">
            <v>71.987539069880611</v>
          </cell>
        </row>
        <row r="3702">
          <cell r="B3702" t="str">
            <v>Central/WalesFood PubMainstreamPackaged World LagerA: &lt;£3</v>
          </cell>
          <cell r="C3702" t="str">
            <v>Total</v>
          </cell>
          <cell r="D3702" t="str">
            <v>Food Pub</v>
          </cell>
          <cell r="E3702" t="str">
            <v>Central/Wales</v>
          </cell>
          <cell r="F3702" t="str">
            <v>Mainstream</v>
          </cell>
          <cell r="G3702" t="str">
            <v>Packaged World Lager</v>
          </cell>
          <cell r="H3702" t="str">
            <v>330ml</v>
          </cell>
          <cell r="I3702" t="str">
            <v>A: &lt;£3</v>
          </cell>
          <cell r="J3702">
            <v>50</v>
          </cell>
          <cell r="K3702">
            <v>115.02</v>
          </cell>
          <cell r="L3702">
            <v>43.988639315586369</v>
          </cell>
        </row>
        <row r="3703">
          <cell r="B3703" t="str">
            <v>Central/WalesFood PubMainstreamPackaged World LagerD: £4 - £4.50</v>
          </cell>
          <cell r="C3703" t="str">
            <v>Total</v>
          </cell>
          <cell r="D3703" t="str">
            <v>Food Pub</v>
          </cell>
          <cell r="E3703" t="str">
            <v>Central/Wales</v>
          </cell>
          <cell r="F3703" t="str">
            <v>Mainstream</v>
          </cell>
          <cell r="G3703" t="str">
            <v>Packaged World Lager</v>
          </cell>
          <cell r="H3703" t="str">
            <v>330ml</v>
          </cell>
          <cell r="I3703" t="str">
            <v>D: £4 - £4.50</v>
          </cell>
          <cell r="J3703">
            <v>60</v>
          </cell>
          <cell r="K3703">
            <v>73.040000000000006</v>
          </cell>
          <cell r="L3703">
            <v>18.40545173687191</v>
          </cell>
        </row>
        <row r="3704">
          <cell r="B3704" t="str">
            <v>Central/WalesFood PubMainstreamPackaged World LagerB: £3 - £3.50</v>
          </cell>
          <cell r="C3704" t="str">
            <v>Total</v>
          </cell>
          <cell r="D3704" t="str">
            <v>Food Pub</v>
          </cell>
          <cell r="E3704" t="str">
            <v>Central/Wales</v>
          </cell>
          <cell r="F3704" t="str">
            <v>Mainstream</v>
          </cell>
          <cell r="G3704" t="str">
            <v>Packaged World Lager</v>
          </cell>
          <cell r="H3704" t="str">
            <v>330ml</v>
          </cell>
          <cell r="I3704" t="str">
            <v>B: £3 - £3.50</v>
          </cell>
          <cell r="J3704">
            <v>86</v>
          </cell>
          <cell r="K3704">
            <v>73.959999999999994</v>
          </cell>
          <cell r="L3704">
            <v>23.600383560982817</v>
          </cell>
        </row>
        <row r="3705">
          <cell r="B3705" t="str">
            <v>Central/WalesFood PubMainstreamPackaged World LagerC: £3.50 - £4</v>
          </cell>
          <cell r="C3705" t="str">
            <v>Total</v>
          </cell>
          <cell r="D3705" t="str">
            <v>Food Pub</v>
          </cell>
          <cell r="E3705" t="str">
            <v>Central/Wales</v>
          </cell>
          <cell r="F3705" t="str">
            <v>Mainstream</v>
          </cell>
          <cell r="G3705" t="str">
            <v>Packaged World Lager</v>
          </cell>
          <cell r="H3705" t="str">
            <v>330ml</v>
          </cell>
          <cell r="I3705" t="str">
            <v>C: £3.50 - £4</v>
          </cell>
          <cell r="J3705">
            <v>171</v>
          </cell>
          <cell r="K3705">
            <v>61.79</v>
          </cell>
          <cell r="L3705">
            <v>17.320745036350122</v>
          </cell>
        </row>
        <row r="3706">
          <cell r="B3706" t="str">
            <v>Central/WalesFood PubPremiumPackaged World LagerB: £3 - £3.50</v>
          </cell>
          <cell r="C3706" t="str">
            <v>Total</v>
          </cell>
          <cell r="D3706" t="str">
            <v>Food Pub</v>
          </cell>
          <cell r="E3706" t="str">
            <v>Central/Wales</v>
          </cell>
          <cell r="F3706" t="str">
            <v>Premium</v>
          </cell>
          <cell r="G3706" t="str">
            <v>Packaged World Lager</v>
          </cell>
          <cell r="H3706" t="str">
            <v>330ml</v>
          </cell>
          <cell r="I3706" t="str">
            <v>B: £3 - £3.50</v>
          </cell>
          <cell r="J3706">
            <v>52</v>
          </cell>
          <cell r="K3706">
            <v>71.25</v>
          </cell>
          <cell r="L3706">
            <v>22.318864172399579</v>
          </cell>
        </row>
        <row r="3707">
          <cell r="B3707" t="str">
            <v>Central/WalesFood PubPremiumPackaged World LagerD: £4 - £4.50</v>
          </cell>
          <cell r="C3707" t="str">
            <v>Total</v>
          </cell>
          <cell r="D3707" t="str">
            <v>Food Pub</v>
          </cell>
          <cell r="E3707" t="str">
            <v>Central/Wales</v>
          </cell>
          <cell r="F3707" t="str">
            <v>Premium</v>
          </cell>
          <cell r="G3707" t="str">
            <v>Packaged World Lager</v>
          </cell>
          <cell r="H3707" t="str">
            <v>330ml</v>
          </cell>
          <cell r="I3707" t="str">
            <v>D: £4 - £4.50</v>
          </cell>
          <cell r="J3707">
            <v>89</v>
          </cell>
          <cell r="K3707">
            <v>89.18</v>
          </cell>
          <cell r="L3707">
            <v>22.981710788667574</v>
          </cell>
        </row>
        <row r="3708">
          <cell r="B3708" t="str">
            <v>Central/WalesFood PubPremiumPackaged World LagerC: £3.50 - £4</v>
          </cell>
          <cell r="C3708" t="str">
            <v>Total</v>
          </cell>
          <cell r="D3708" t="str">
            <v>Food Pub</v>
          </cell>
          <cell r="E3708" t="str">
            <v>Central/Wales</v>
          </cell>
          <cell r="F3708" t="str">
            <v>Premium</v>
          </cell>
          <cell r="G3708" t="str">
            <v>Packaged World Lager</v>
          </cell>
          <cell r="H3708" t="str">
            <v>330ml</v>
          </cell>
          <cell r="I3708" t="str">
            <v>C: £3.50 - £4</v>
          </cell>
          <cell r="J3708">
            <v>101</v>
          </cell>
          <cell r="K3708">
            <v>92.63</v>
          </cell>
          <cell r="L3708">
            <v>25.488591579948604</v>
          </cell>
        </row>
        <row r="3709">
          <cell r="B3709" t="str">
            <v>Central/WalesFood PubTotalPackaged World LagerA: &lt;£3</v>
          </cell>
          <cell r="C3709" t="str">
            <v>Total</v>
          </cell>
          <cell r="D3709" t="str">
            <v>Food Pub</v>
          </cell>
          <cell r="E3709" t="str">
            <v>Central/Wales</v>
          </cell>
          <cell r="F3709" t="str">
            <v>Total</v>
          </cell>
          <cell r="G3709" t="str">
            <v>Packaged World Lager</v>
          </cell>
          <cell r="H3709" t="str">
            <v>330ml</v>
          </cell>
          <cell r="I3709" t="str">
            <v>A: &lt;£3</v>
          </cell>
          <cell r="J3709">
            <v>67</v>
          </cell>
          <cell r="K3709">
            <v>116.75</v>
          </cell>
          <cell r="L3709">
            <v>44.912952141113941</v>
          </cell>
        </row>
        <row r="3710">
          <cell r="B3710" t="str">
            <v>Central/WalesFood PubTotalPackaged World LagerB: £3 - £3.50</v>
          </cell>
          <cell r="C3710" t="str">
            <v>Total</v>
          </cell>
          <cell r="D3710" t="str">
            <v>Food Pub</v>
          </cell>
          <cell r="E3710" t="str">
            <v>Central/Wales</v>
          </cell>
          <cell r="F3710" t="str">
            <v>Total</v>
          </cell>
          <cell r="G3710" t="str">
            <v>Packaged World Lager</v>
          </cell>
          <cell r="H3710" t="str">
            <v>330ml</v>
          </cell>
          <cell r="I3710" t="str">
            <v>B: £3 - £3.50</v>
          </cell>
          <cell r="J3710">
            <v>138</v>
          </cell>
          <cell r="K3710">
            <v>72.94</v>
          </cell>
          <cell r="L3710">
            <v>23.117492197168851</v>
          </cell>
        </row>
        <row r="3711">
          <cell r="B3711" t="str">
            <v>Central/WalesFood PubTotalPackaged World LagerD: £4 - £4.50</v>
          </cell>
          <cell r="C3711" t="str">
            <v>Total</v>
          </cell>
          <cell r="D3711" t="str">
            <v>Food Pub</v>
          </cell>
          <cell r="E3711" t="str">
            <v>Central/Wales</v>
          </cell>
          <cell r="F3711" t="str">
            <v>Total</v>
          </cell>
          <cell r="G3711" t="str">
            <v>Packaged World Lager</v>
          </cell>
          <cell r="H3711" t="str">
            <v>330ml</v>
          </cell>
          <cell r="I3711" t="str">
            <v>D: £4 - £4.50</v>
          </cell>
          <cell r="J3711">
            <v>149</v>
          </cell>
          <cell r="K3711">
            <v>82.68</v>
          </cell>
          <cell r="L3711">
            <v>21.138921908749847</v>
          </cell>
        </row>
        <row r="3712">
          <cell r="B3712" t="str">
            <v>Central/WalesFood PubTotalPackaged World LagerC: £3.50 - £4</v>
          </cell>
          <cell r="C3712" t="str">
            <v>Total</v>
          </cell>
          <cell r="D3712" t="str">
            <v>Food Pub</v>
          </cell>
          <cell r="E3712" t="str">
            <v>Central/Wales</v>
          </cell>
          <cell r="F3712" t="str">
            <v>Total</v>
          </cell>
          <cell r="G3712" t="str">
            <v>Packaged World Lager</v>
          </cell>
          <cell r="H3712" t="str">
            <v>330ml</v>
          </cell>
          <cell r="I3712" t="str">
            <v>C: £3.50 - £4</v>
          </cell>
          <cell r="J3712">
            <v>272</v>
          </cell>
          <cell r="K3712">
            <v>73.239999999999995</v>
          </cell>
          <cell r="L3712">
            <v>20.353658642612817</v>
          </cell>
        </row>
        <row r="3713">
          <cell r="B3713" t="str">
            <v>GBFood PubMainstreamPackaged World LagerA: &lt;£3</v>
          </cell>
          <cell r="C3713" t="str">
            <v>Total</v>
          </cell>
          <cell r="D3713" t="str">
            <v>Food Pub</v>
          </cell>
          <cell r="E3713" t="str">
            <v>GB</v>
          </cell>
          <cell r="F3713" t="str">
            <v>Mainstream</v>
          </cell>
          <cell r="G3713" t="str">
            <v>Packaged World Lager</v>
          </cell>
          <cell r="H3713" t="str">
            <v>330ml</v>
          </cell>
          <cell r="I3713" t="str">
            <v>A: &lt;£3</v>
          </cell>
          <cell r="J3713">
            <v>183</v>
          </cell>
          <cell r="K3713">
            <v>164.15</v>
          </cell>
          <cell r="L3713">
            <v>63.015274616334246</v>
          </cell>
        </row>
        <row r="3714">
          <cell r="B3714" t="str">
            <v>GBFood PubMainstreamPackaged World LagerB: £3 - £3.50</v>
          </cell>
          <cell r="C3714" t="str">
            <v>Total</v>
          </cell>
          <cell r="D3714" t="str">
            <v>Food Pub</v>
          </cell>
          <cell r="E3714" t="str">
            <v>GB</v>
          </cell>
          <cell r="F3714" t="str">
            <v>Mainstream</v>
          </cell>
          <cell r="G3714" t="str">
            <v>Packaged World Lager</v>
          </cell>
          <cell r="H3714" t="str">
            <v>330ml</v>
          </cell>
          <cell r="I3714" t="str">
            <v>B: £3 - £3.50</v>
          </cell>
          <cell r="J3714">
            <v>269</v>
          </cell>
          <cell r="K3714">
            <v>88.77</v>
          </cell>
          <cell r="L3714">
            <v>28.661957894163997</v>
          </cell>
        </row>
        <row r="3715">
          <cell r="B3715" t="str">
            <v>GBFood PubMainstreamPackaged World LagerD: £4 - £4.50</v>
          </cell>
          <cell r="C3715" t="str">
            <v>Total</v>
          </cell>
          <cell r="D3715" t="str">
            <v>Food Pub</v>
          </cell>
          <cell r="E3715" t="str">
            <v>GB</v>
          </cell>
          <cell r="F3715" t="str">
            <v>Mainstream</v>
          </cell>
          <cell r="G3715" t="str">
            <v>Packaged World Lager</v>
          </cell>
          <cell r="H3715" t="str">
            <v>330ml</v>
          </cell>
          <cell r="I3715" t="str">
            <v>D: £4 - £4.50</v>
          </cell>
          <cell r="J3715">
            <v>337</v>
          </cell>
          <cell r="K3715">
            <v>82.15</v>
          </cell>
          <cell r="L3715">
            <v>20.796200423284333</v>
          </cell>
        </row>
        <row r="3716">
          <cell r="B3716" t="str">
            <v>GBFood PubMainstreamPackaged World LagerC: £3.50 - £4</v>
          </cell>
          <cell r="C3716" t="str">
            <v>Total</v>
          </cell>
          <cell r="D3716" t="str">
            <v>Food Pub</v>
          </cell>
          <cell r="E3716" t="str">
            <v>GB</v>
          </cell>
          <cell r="F3716" t="str">
            <v>Mainstream</v>
          </cell>
          <cell r="G3716" t="str">
            <v>Packaged World Lager</v>
          </cell>
          <cell r="H3716" t="str">
            <v>330ml</v>
          </cell>
          <cell r="I3716" t="str">
            <v>C: £3.50 - £4</v>
          </cell>
          <cell r="J3716">
            <v>632</v>
          </cell>
          <cell r="K3716">
            <v>71.66</v>
          </cell>
          <cell r="L3716">
            <v>19.842101956086456</v>
          </cell>
        </row>
        <row r="3717">
          <cell r="B3717" t="str">
            <v>GBFood PubPremiumPackaged World LagerF: £5 - £5.50</v>
          </cell>
          <cell r="C3717" t="str">
            <v>Total</v>
          </cell>
          <cell r="D3717" t="str">
            <v>Food Pub</v>
          </cell>
          <cell r="E3717" t="str">
            <v>GB</v>
          </cell>
          <cell r="F3717" t="str">
            <v>Premium</v>
          </cell>
          <cell r="G3717" t="str">
            <v>Packaged World Lager</v>
          </cell>
          <cell r="H3717" t="str">
            <v>330ml</v>
          </cell>
          <cell r="I3717" t="str">
            <v>F: £5 - £5.50</v>
          </cell>
          <cell r="J3717">
            <v>32</v>
          </cell>
          <cell r="K3717">
            <v>199.23</v>
          </cell>
          <cell r="L3717">
            <v>40.914829449407875</v>
          </cell>
        </row>
        <row r="3718">
          <cell r="B3718" t="str">
            <v>GBFood PubPremiumPackaged World LagerA: &lt;£3</v>
          </cell>
          <cell r="C3718" t="str">
            <v>Total</v>
          </cell>
          <cell r="D3718" t="str">
            <v>Food Pub</v>
          </cell>
          <cell r="E3718" t="str">
            <v>GB</v>
          </cell>
          <cell r="F3718" t="str">
            <v>Premium</v>
          </cell>
          <cell r="G3718" t="str">
            <v>Packaged World Lager</v>
          </cell>
          <cell r="H3718" t="str">
            <v>330ml</v>
          </cell>
          <cell r="I3718" t="str">
            <v>A: &lt;£3</v>
          </cell>
          <cell r="J3718">
            <v>52</v>
          </cell>
          <cell r="K3718">
            <v>125.91</v>
          </cell>
          <cell r="L3718">
            <v>47.534953691760911</v>
          </cell>
        </row>
        <row r="3719">
          <cell r="B3719" t="str">
            <v>GBFood PubPremiumPackaged World LagerE: £4.50 - £5</v>
          </cell>
          <cell r="C3719" t="str">
            <v>Total</v>
          </cell>
          <cell r="D3719" t="str">
            <v>Food Pub</v>
          </cell>
          <cell r="E3719" t="str">
            <v>GB</v>
          </cell>
          <cell r="F3719" t="str">
            <v>Premium</v>
          </cell>
          <cell r="G3719" t="str">
            <v>Packaged World Lager</v>
          </cell>
          <cell r="H3719" t="str">
            <v>330ml</v>
          </cell>
          <cell r="I3719" t="str">
            <v>E: £4.50 - £5</v>
          </cell>
          <cell r="J3719">
            <v>65</v>
          </cell>
          <cell r="K3719">
            <v>117.62</v>
          </cell>
          <cell r="L3719">
            <v>26.351156619941513</v>
          </cell>
        </row>
        <row r="3720">
          <cell r="B3720" t="str">
            <v>GBFood PubPremiumPackaged World LagerB: £3 - £3.50</v>
          </cell>
          <cell r="C3720" t="str">
            <v>Total</v>
          </cell>
          <cell r="D3720" t="str">
            <v>Food Pub</v>
          </cell>
          <cell r="E3720" t="str">
            <v>GB</v>
          </cell>
          <cell r="F3720" t="str">
            <v>Premium</v>
          </cell>
          <cell r="G3720" t="str">
            <v>Packaged World Lager</v>
          </cell>
          <cell r="H3720" t="str">
            <v>330ml</v>
          </cell>
          <cell r="I3720" t="str">
            <v>B: £3 - £3.50</v>
          </cell>
          <cell r="J3720">
            <v>163</v>
          </cell>
          <cell r="K3720">
            <v>81.69</v>
          </cell>
          <cell r="L3720">
            <v>25.242951413094968</v>
          </cell>
        </row>
        <row r="3721">
          <cell r="B3721" t="str">
            <v>GBFood PubPremiumPackaged World LagerC: £3.50 - £4</v>
          </cell>
          <cell r="C3721" t="str">
            <v>Total</v>
          </cell>
          <cell r="D3721" t="str">
            <v>Food Pub</v>
          </cell>
          <cell r="E3721" t="str">
            <v>GB</v>
          </cell>
          <cell r="F3721" t="str">
            <v>Premium</v>
          </cell>
          <cell r="G3721" t="str">
            <v>Packaged World Lager</v>
          </cell>
          <cell r="H3721" t="str">
            <v>330ml</v>
          </cell>
          <cell r="I3721" t="str">
            <v>C: £3.50 - £4</v>
          </cell>
          <cell r="J3721">
            <v>413</v>
          </cell>
          <cell r="K3721">
            <v>99.51</v>
          </cell>
          <cell r="L3721">
            <v>27.465647319926063</v>
          </cell>
        </row>
        <row r="3722">
          <cell r="B3722" t="str">
            <v>GBFood PubPremiumPackaged World LagerD: £4 - £4.50</v>
          </cell>
          <cell r="C3722" t="str">
            <v>Total</v>
          </cell>
          <cell r="D3722" t="str">
            <v>Food Pub</v>
          </cell>
          <cell r="E3722" t="str">
            <v>GB</v>
          </cell>
          <cell r="F3722" t="str">
            <v>Premium</v>
          </cell>
          <cell r="G3722" t="str">
            <v>Packaged World Lager</v>
          </cell>
          <cell r="H3722" t="str">
            <v>330ml</v>
          </cell>
          <cell r="I3722" t="str">
            <v>D: £4 - £4.50</v>
          </cell>
          <cell r="J3722">
            <v>495</v>
          </cell>
          <cell r="K3722">
            <v>98.68</v>
          </cell>
          <cell r="L3722">
            <v>25.11126104375791</v>
          </cell>
        </row>
        <row r="3723">
          <cell r="B3723" t="str">
            <v>GBFood PubTotalPackaged World LagerF: £5 - £5.50</v>
          </cell>
          <cell r="C3723" t="str">
            <v>Total</v>
          </cell>
          <cell r="D3723" t="str">
            <v>Food Pub</v>
          </cell>
          <cell r="E3723" t="str">
            <v>GB</v>
          </cell>
          <cell r="F3723" t="str">
            <v>Total</v>
          </cell>
          <cell r="G3723" t="str">
            <v>Packaged World Lager</v>
          </cell>
          <cell r="H3723" t="str">
            <v>330ml</v>
          </cell>
          <cell r="I3723" t="str">
            <v>F: £5 - £5.50</v>
          </cell>
          <cell r="J3723">
            <v>37</v>
          </cell>
          <cell r="K3723">
            <v>196.5</v>
          </cell>
          <cell r="L3723">
            <v>40.178346647044243</v>
          </cell>
        </row>
        <row r="3724">
          <cell r="B3724" t="str">
            <v>GBFood PubTotalPackaged World LagerE: £4.50 - £5</v>
          </cell>
          <cell r="C3724" t="str">
            <v>Total</v>
          </cell>
          <cell r="D3724" t="str">
            <v>Food Pub</v>
          </cell>
          <cell r="E3724" t="str">
            <v>GB</v>
          </cell>
          <cell r="F3724" t="str">
            <v>Total</v>
          </cell>
          <cell r="G3724" t="str">
            <v>Packaged World Lager</v>
          </cell>
          <cell r="H3724" t="str">
            <v>330ml</v>
          </cell>
          <cell r="I3724" t="str">
            <v>E: £4.50 - £5</v>
          </cell>
          <cell r="J3724">
            <v>80</v>
          </cell>
          <cell r="K3724">
            <v>116.22</v>
          </cell>
          <cell r="L3724">
            <v>26.010911849107998</v>
          </cell>
        </row>
        <row r="3725">
          <cell r="B3725" t="str">
            <v>GBFood PubTotalPackaged World LagerA: &lt;£3</v>
          </cell>
          <cell r="C3725" t="str">
            <v>Total</v>
          </cell>
          <cell r="D3725" t="str">
            <v>Food Pub</v>
          </cell>
          <cell r="E3725" t="str">
            <v>GB</v>
          </cell>
          <cell r="F3725" t="str">
            <v>Total</v>
          </cell>
          <cell r="G3725" t="str">
            <v>Packaged World Lager</v>
          </cell>
          <cell r="H3725" t="str">
            <v>330ml</v>
          </cell>
          <cell r="I3725" t="str">
            <v>A: &lt;£3</v>
          </cell>
          <cell r="J3725">
            <v>235</v>
          </cell>
          <cell r="K3725">
            <v>155.69</v>
          </cell>
          <cell r="L3725">
            <v>59.589841901109395</v>
          </cell>
        </row>
        <row r="3726">
          <cell r="B3726" t="str">
            <v>GBFood PubTotalPackaged World LagerB: £3 - £3.50</v>
          </cell>
          <cell r="C3726" t="str">
            <v>Total</v>
          </cell>
          <cell r="D3726" t="str">
            <v>Food Pub</v>
          </cell>
          <cell r="E3726" t="str">
            <v>GB</v>
          </cell>
          <cell r="F3726" t="str">
            <v>Total</v>
          </cell>
          <cell r="G3726" t="str">
            <v>Packaged World Lager</v>
          </cell>
          <cell r="H3726" t="str">
            <v>330ml</v>
          </cell>
          <cell r="I3726" t="str">
            <v>B: £3 - £3.50</v>
          </cell>
          <cell r="J3726">
            <v>432</v>
          </cell>
          <cell r="K3726">
            <v>86.1</v>
          </cell>
          <cell r="L3726">
            <v>27.371916096908787</v>
          </cell>
        </row>
        <row r="3727">
          <cell r="B3727" t="str">
            <v>GBFood PubTotalPackaged World LagerD: £4 - £4.50</v>
          </cell>
          <cell r="C3727" t="str">
            <v>Total</v>
          </cell>
          <cell r="D3727" t="str">
            <v>Food Pub</v>
          </cell>
          <cell r="E3727" t="str">
            <v>GB</v>
          </cell>
          <cell r="F3727" t="str">
            <v>Total</v>
          </cell>
          <cell r="G3727" t="str">
            <v>Packaged World Lager</v>
          </cell>
          <cell r="H3727" t="str">
            <v>330ml</v>
          </cell>
          <cell r="I3727" t="str">
            <v>D: £4 - £4.50</v>
          </cell>
          <cell r="J3727">
            <v>832</v>
          </cell>
          <cell r="K3727">
            <v>91.99</v>
          </cell>
          <cell r="L3727">
            <v>23.363454037628575</v>
          </cell>
        </row>
        <row r="3728">
          <cell r="B3728" t="str">
            <v>GBFood PubTotalPackaged World LagerC: £3.50 - £4</v>
          </cell>
          <cell r="C3728" t="str">
            <v>Total</v>
          </cell>
          <cell r="D3728" t="str">
            <v>Food Pub</v>
          </cell>
          <cell r="E3728" t="str">
            <v>GB</v>
          </cell>
          <cell r="F3728" t="str">
            <v>Total</v>
          </cell>
          <cell r="G3728" t="str">
            <v>Packaged World Lager</v>
          </cell>
          <cell r="H3728" t="str">
            <v>330ml</v>
          </cell>
          <cell r="I3728" t="str">
            <v>C: £3.50 - £4</v>
          </cell>
          <cell r="J3728">
            <v>1045</v>
          </cell>
          <cell r="K3728">
            <v>82.67</v>
          </cell>
          <cell r="L3728">
            <v>22.855043808015392</v>
          </cell>
        </row>
        <row r="3729">
          <cell r="B3729" t="str">
            <v>LondonFood PubMainstreamPackaged World LagerD: £4 - £4.50</v>
          </cell>
          <cell r="C3729" t="str">
            <v>Total</v>
          </cell>
          <cell r="D3729" t="str">
            <v>Food Pub</v>
          </cell>
          <cell r="E3729" t="str">
            <v>London</v>
          </cell>
          <cell r="F3729" t="str">
            <v>Mainstream</v>
          </cell>
          <cell r="G3729" t="str">
            <v>Packaged World Lager</v>
          </cell>
          <cell r="H3729" t="str">
            <v>330ml</v>
          </cell>
          <cell r="I3729" t="str">
            <v>D: £4 - £4.50</v>
          </cell>
          <cell r="J3729">
            <v>73</v>
          </cell>
          <cell r="K3729">
            <v>99.91</v>
          </cell>
          <cell r="L3729">
            <v>24.937570044073606</v>
          </cell>
        </row>
        <row r="3730">
          <cell r="B3730" t="str">
            <v>LondonFood PubMainstreamPackaged World LagerC: £3.50 - £4</v>
          </cell>
          <cell r="C3730" t="str">
            <v>Total</v>
          </cell>
          <cell r="D3730" t="str">
            <v>Food Pub</v>
          </cell>
          <cell r="E3730" t="str">
            <v>London</v>
          </cell>
          <cell r="F3730" t="str">
            <v>Mainstream</v>
          </cell>
          <cell r="G3730" t="str">
            <v>Packaged World Lager</v>
          </cell>
          <cell r="H3730" t="str">
            <v>330ml</v>
          </cell>
          <cell r="I3730" t="str">
            <v>C: £3.50 - £4</v>
          </cell>
          <cell r="J3730">
            <v>100</v>
          </cell>
          <cell r="K3730">
            <v>106.8</v>
          </cell>
          <cell r="L3730">
            <v>28.980266544403303</v>
          </cell>
        </row>
        <row r="3731">
          <cell r="B3731" t="str">
            <v>LondonFood PubPremiumPackaged World LagerF: £5 - £5.50</v>
          </cell>
          <cell r="C3731" t="str">
            <v>Total</v>
          </cell>
          <cell r="D3731" t="str">
            <v>Food Pub</v>
          </cell>
          <cell r="E3731" t="str">
            <v>London</v>
          </cell>
          <cell r="F3731" t="str">
            <v>Premium</v>
          </cell>
          <cell r="G3731" t="str">
            <v>Packaged World Lager</v>
          </cell>
          <cell r="H3731" t="str">
            <v>330ml</v>
          </cell>
          <cell r="I3731" t="str">
            <v>F: £5 - £5.50</v>
          </cell>
          <cell r="J3731">
            <v>32</v>
          </cell>
          <cell r="K3731">
            <v>199.23</v>
          </cell>
          <cell r="L3731">
            <v>40.914829449407875</v>
          </cell>
        </row>
        <row r="3732">
          <cell r="B3732" t="str">
            <v>LondonFood PubPremiumPackaged World LagerE: £4.50 - £5</v>
          </cell>
          <cell r="C3732" t="str">
            <v>Total</v>
          </cell>
          <cell r="D3732" t="str">
            <v>Food Pub</v>
          </cell>
          <cell r="E3732" t="str">
            <v>London</v>
          </cell>
          <cell r="F3732" t="str">
            <v>Premium</v>
          </cell>
          <cell r="G3732" t="str">
            <v>Packaged World Lager</v>
          </cell>
          <cell r="H3732" t="str">
            <v>330ml</v>
          </cell>
          <cell r="I3732" t="str">
            <v>E: £4.50 - £5</v>
          </cell>
          <cell r="J3732">
            <v>40</v>
          </cell>
          <cell r="K3732">
            <v>133.75</v>
          </cell>
          <cell r="L3732">
            <v>29.680650684019422</v>
          </cell>
        </row>
        <row r="3733">
          <cell r="B3733" t="str">
            <v>LondonFood PubPremiumPackaged World LagerC: £3.50 - £4</v>
          </cell>
          <cell r="C3733" t="str">
            <v>Total</v>
          </cell>
          <cell r="D3733" t="str">
            <v>Food Pub</v>
          </cell>
          <cell r="E3733" t="str">
            <v>London</v>
          </cell>
          <cell r="F3733" t="str">
            <v>Premium</v>
          </cell>
          <cell r="G3733" t="str">
            <v>Packaged World Lager</v>
          </cell>
          <cell r="H3733" t="str">
            <v>330ml</v>
          </cell>
          <cell r="I3733" t="str">
            <v>C: £3.50 - £4</v>
          </cell>
          <cell r="J3733">
            <v>88</v>
          </cell>
          <cell r="K3733">
            <v>133.97</v>
          </cell>
          <cell r="L3733">
            <v>36.784145614090001</v>
          </cell>
        </row>
        <row r="3734">
          <cell r="B3734" t="str">
            <v>LondonFood PubPremiumPackaged World LagerD: £4 - £4.50</v>
          </cell>
          <cell r="C3734" t="str">
            <v>Total</v>
          </cell>
          <cell r="D3734" t="str">
            <v>Food Pub</v>
          </cell>
          <cell r="E3734" t="str">
            <v>London</v>
          </cell>
          <cell r="F3734" t="str">
            <v>Premium</v>
          </cell>
          <cell r="G3734" t="str">
            <v>Packaged World Lager</v>
          </cell>
          <cell r="H3734" t="str">
            <v>330ml</v>
          </cell>
          <cell r="I3734" t="str">
            <v>D: £4 - £4.50</v>
          </cell>
          <cell r="J3734">
            <v>146</v>
          </cell>
          <cell r="K3734">
            <v>128.02000000000001</v>
          </cell>
          <cell r="L3734">
            <v>32.584537904926663</v>
          </cell>
        </row>
        <row r="3735">
          <cell r="B3735" t="str">
            <v>LondonFood PubTotalPackaged World LagerF: £5 - £5.50</v>
          </cell>
          <cell r="C3735" t="str">
            <v>Total</v>
          </cell>
          <cell r="D3735" t="str">
            <v>Food Pub</v>
          </cell>
          <cell r="E3735" t="str">
            <v>London</v>
          </cell>
          <cell r="F3735" t="str">
            <v>Total</v>
          </cell>
          <cell r="G3735" t="str">
            <v>Packaged World Lager</v>
          </cell>
          <cell r="H3735" t="str">
            <v>330ml</v>
          </cell>
          <cell r="I3735" t="str">
            <v>F: £5 - £5.50</v>
          </cell>
          <cell r="J3735">
            <v>37</v>
          </cell>
          <cell r="K3735">
            <v>196.5</v>
          </cell>
          <cell r="L3735">
            <v>40.178346647044243</v>
          </cell>
        </row>
        <row r="3736">
          <cell r="B3736" t="str">
            <v>LondonFood PubTotalPackaged World LagerE: £4.50 - £5</v>
          </cell>
          <cell r="C3736" t="str">
            <v>Total</v>
          </cell>
          <cell r="D3736" t="str">
            <v>Food Pub</v>
          </cell>
          <cell r="E3736" t="str">
            <v>London</v>
          </cell>
          <cell r="F3736" t="str">
            <v>Total</v>
          </cell>
          <cell r="G3736" t="str">
            <v>Packaged World Lager</v>
          </cell>
          <cell r="H3736" t="str">
            <v>330ml</v>
          </cell>
          <cell r="I3736" t="str">
            <v>E: £4.50 - £5</v>
          </cell>
          <cell r="J3736">
            <v>50</v>
          </cell>
          <cell r="K3736">
            <v>134.51</v>
          </cell>
          <cell r="L3736">
            <v>29.77891997132085</v>
          </cell>
        </row>
        <row r="3737">
          <cell r="B3737" t="str">
            <v>LondonFood PubTotalPackaged World LagerC: £3.50 - £4</v>
          </cell>
          <cell r="C3737" t="str">
            <v>Total</v>
          </cell>
          <cell r="D3737" t="str">
            <v>Food Pub</v>
          </cell>
          <cell r="E3737" t="str">
            <v>London</v>
          </cell>
          <cell r="F3737" t="str">
            <v>Total</v>
          </cell>
          <cell r="G3737" t="str">
            <v>Packaged World Lager</v>
          </cell>
          <cell r="H3737" t="str">
            <v>330ml</v>
          </cell>
          <cell r="I3737" t="str">
            <v>C: £3.50 - £4</v>
          </cell>
          <cell r="J3737">
            <v>188</v>
          </cell>
          <cell r="K3737">
            <v>119.52</v>
          </cell>
          <cell r="L3737">
            <v>32.633146108937574</v>
          </cell>
        </row>
        <row r="3738">
          <cell r="B3738" t="str">
            <v>LondonFood PubTotalPackaged World LagerD: £4 - £4.50</v>
          </cell>
          <cell r="C3738" t="str">
            <v>Total</v>
          </cell>
          <cell r="D3738" t="str">
            <v>Food Pub</v>
          </cell>
          <cell r="E3738" t="str">
            <v>London</v>
          </cell>
          <cell r="F3738" t="str">
            <v>Total</v>
          </cell>
          <cell r="G3738" t="str">
            <v>Packaged World Lager</v>
          </cell>
          <cell r="H3738" t="str">
            <v>330ml</v>
          </cell>
          <cell r="I3738" t="str">
            <v>D: £4 - £4.50</v>
          </cell>
          <cell r="J3738">
            <v>219</v>
          </cell>
          <cell r="K3738">
            <v>118.65</v>
          </cell>
          <cell r="L3738">
            <v>30.035548617975667</v>
          </cell>
        </row>
        <row r="3739">
          <cell r="B3739" t="str">
            <v>North EnglandFood PubMainstreamPackaged World LagerA: &lt;£3</v>
          </cell>
          <cell r="C3739" t="str">
            <v>Total</v>
          </cell>
          <cell r="D3739" t="str">
            <v>Food Pub</v>
          </cell>
          <cell r="E3739" t="str">
            <v>North England</v>
          </cell>
          <cell r="F3739" t="str">
            <v>Mainstream</v>
          </cell>
          <cell r="G3739" t="str">
            <v>Packaged World Lager</v>
          </cell>
          <cell r="H3739" t="str">
            <v>330ml</v>
          </cell>
          <cell r="I3739" t="str">
            <v>A: &lt;£3</v>
          </cell>
          <cell r="J3739">
            <v>65</v>
          </cell>
          <cell r="K3739">
            <v>190.91</v>
          </cell>
          <cell r="L3739">
            <v>74.091235401775151</v>
          </cell>
        </row>
        <row r="3740">
          <cell r="B3740" t="str">
            <v>North EnglandFood PubMainstreamPackaged World LagerD: £4 - £4.50</v>
          </cell>
          <cell r="C3740" t="str">
            <v>Total</v>
          </cell>
          <cell r="D3740" t="str">
            <v>Food Pub</v>
          </cell>
          <cell r="E3740" t="str">
            <v>North England</v>
          </cell>
          <cell r="F3740" t="str">
            <v>Mainstream</v>
          </cell>
          <cell r="G3740" t="str">
            <v>Packaged World Lager</v>
          </cell>
          <cell r="H3740" t="str">
            <v>330ml</v>
          </cell>
          <cell r="I3740" t="str">
            <v>D: £4 - £4.50</v>
          </cell>
          <cell r="J3740">
            <v>69</v>
          </cell>
          <cell r="K3740">
            <v>78.319999999999993</v>
          </cell>
          <cell r="L3740">
            <v>20.422487319221485</v>
          </cell>
        </row>
        <row r="3741">
          <cell r="B3741" t="str">
            <v>North EnglandFood PubMainstreamPackaged World LagerB: £3 - £3.50</v>
          </cell>
          <cell r="C3741" t="str">
            <v>Total</v>
          </cell>
          <cell r="D3741" t="str">
            <v>Food Pub</v>
          </cell>
          <cell r="E3741" t="str">
            <v>North England</v>
          </cell>
          <cell r="F3741" t="str">
            <v>Mainstream</v>
          </cell>
          <cell r="G3741" t="str">
            <v>Packaged World Lager</v>
          </cell>
          <cell r="H3741" t="str">
            <v>330ml</v>
          </cell>
          <cell r="I3741" t="str">
            <v>B: £3 - £3.50</v>
          </cell>
          <cell r="J3741">
            <v>119</v>
          </cell>
          <cell r="K3741">
            <v>96.72</v>
          </cell>
          <cell r="L3741">
            <v>31.054708409245453</v>
          </cell>
        </row>
        <row r="3742">
          <cell r="B3742" t="str">
            <v>North EnglandFood PubMainstreamPackaged World LagerC: £3.50 - £4</v>
          </cell>
          <cell r="C3742" t="str">
            <v>Total</v>
          </cell>
          <cell r="D3742" t="str">
            <v>Food Pub</v>
          </cell>
          <cell r="E3742" t="str">
            <v>North England</v>
          </cell>
          <cell r="F3742" t="str">
            <v>Mainstream</v>
          </cell>
          <cell r="G3742" t="str">
            <v>Packaged World Lager</v>
          </cell>
          <cell r="H3742" t="str">
            <v>330ml</v>
          </cell>
          <cell r="I3742" t="str">
            <v>C: £3.50 - £4</v>
          </cell>
          <cell r="J3742">
            <v>164</v>
          </cell>
          <cell r="K3742">
            <v>63.22</v>
          </cell>
          <cell r="L3742">
            <v>17.688782423043939</v>
          </cell>
        </row>
        <row r="3743">
          <cell r="B3743" t="str">
            <v>North EnglandFood PubPremiumPackaged World LagerB: £3 - £3.50</v>
          </cell>
          <cell r="C3743" t="str">
            <v>Total</v>
          </cell>
          <cell r="D3743" t="str">
            <v>Food Pub</v>
          </cell>
          <cell r="E3743" t="str">
            <v>North England</v>
          </cell>
          <cell r="F3743" t="str">
            <v>Premium</v>
          </cell>
          <cell r="G3743" t="str">
            <v>Packaged World Lager</v>
          </cell>
          <cell r="H3743" t="str">
            <v>330ml</v>
          </cell>
          <cell r="I3743" t="str">
            <v>B: £3 - £3.50</v>
          </cell>
          <cell r="J3743">
            <v>59</v>
          </cell>
          <cell r="K3743">
            <v>78.75</v>
          </cell>
          <cell r="L3743">
            <v>24.170142974775153</v>
          </cell>
        </row>
        <row r="3744">
          <cell r="B3744" t="str">
            <v>North EnglandFood PubPremiumPackaged World LagerD: £4 - £4.50</v>
          </cell>
          <cell r="C3744" t="str">
            <v>Total</v>
          </cell>
          <cell r="D3744" t="str">
            <v>Food Pub</v>
          </cell>
          <cell r="E3744" t="str">
            <v>North England</v>
          </cell>
          <cell r="F3744" t="str">
            <v>Premium</v>
          </cell>
          <cell r="G3744" t="str">
            <v>Packaged World Lager</v>
          </cell>
          <cell r="H3744" t="str">
            <v>330ml</v>
          </cell>
          <cell r="I3744" t="str">
            <v>D: £4 - £4.50</v>
          </cell>
          <cell r="J3744">
            <v>82</v>
          </cell>
          <cell r="K3744">
            <v>87.17</v>
          </cell>
          <cell r="L3744">
            <v>22.313906608524363</v>
          </cell>
        </row>
        <row r="3745">
          <cell r="B3745" t="str">
            <v>North EnglandFood PubPremiumPackaged World LagerC: £3.50 - £4</v>
          </cell>
          <cell r="C3745" t="str">
            <v>Total</v>
          </cell>
          <cell r="D3745" t="str">
            <v>Food Pub</v>
          </cell>
          <cell r="E3745" t="str">
            <v>North England</v>
          </cell>
          <cell r="F3745" t="str">
            <v>Premium</v>
          </cell>
          <cell r="G3745" t="str">
            <v>Packaged World Lager</v>
          </cell>
          <cell r="H3745" t="str">
            <v>330ml</v>
          </cell>
          <cell r="I3745" t="str">
            <v>C: £3.50 - £4</v>
          </cell>
          <cell r="J3745">
            <v>124</v>
          </cell>
          <cell r="K3745">
            <v>93.34</v>
          </cell>
          <cell r="L3745">
            <v>25.983079096620791</v>
          </cell>
        </row>
        <row r="3746">
          <cell r="B3746" t="str">
            <v>North EnglandFood PubTotalPackaged World LagerA: &lt;£3</v>
          </cell>
          <cell r="C3746" t="str">
            <v>Total</v>
          </cell>
          <cell r="D3746" t="str">
            <v>Food Pub</v>
          </cell>
          <cell r="E3746" t="str">
            <v>North England</v>
          </cell>
          <cell r="F3746" t="str">
            <v>Total</v>
          </cell>
          <cell r="G3746" t="str">
            <v>Packaged World Lager</v>
          </cell>
          <cell r="H3746" t="str">
            <v>330ml</v>
          </cell>
          <cell r="I3746" t="str">
            <v>A: &lt;£3</v>
          </cell>
          <cell r="J3746">
            <v>74</v>
          </cell>
          <cell r="K3746">
            <v>184.39</v>
          </cell>
          <cell r="L3746">
            <v>71.348730123662122</v>
          </cell>
        </row>
        <row r="3747">
          <cell r="B3747" t="str">
            <v>North EnglandFood PubTotalPackaged World LagerD: £4 - £4.50</v>
          </cell>
          <cell r="C3747" t="str">
            <v>Total</v>
          </cell>
          <cell r="D3747" t="str">
            <v>Food Pub</v>
          </cell>
          <cell r="E3747" t="str">
            <v>North England</v>
          </cell>
          <cell r="F3747" t="str">
            <v>Total</v>
          </cell>
          <cell r="G3747" t="str">
            <v>Packaged World Lager</v>
          </cell>
          <cell r="H3747" t="str">
            <v>330ml</v>
          </cell>
          <cell r="I3747" t="str">
            <v>D: £4 - £4.50</v>
          </cell>
          <cell r="J3747">
            <v>151</v>
          </cell>
          <cell r="K3747">
            <v>83.12</v>
          </cell>
          <cell r="L3747">
            <v>21.449615675001848</v>
          </cell>
        </row>
        <row r="3748">
          <cell r="B3748" t="str">
            <v>North EnglandFood PubTotalPackaged World LagerB: £3 - £3.50</v>
          </cell>
          <cell r="C3748" t="str">
            <v>Total</v>
          </cell>
          <cell r="D3748" t="str">
            <v>Food Pub</v>
          </cell>
          <cell r="E3748" t="str">
            <v>North England</v>
          </cell>
          <cell r="F3748" t="str">
            <v>Total</v>
          </cell>
          <cell r="G3748" t="str">
            <v>Packaged World Lager</v>
          </cell>
          <cell r="H3748" t="str">
            <v>330ml</v>
          </cell>
          <cell r="I3748" t="str">
            <v>B: £3 - £3.50</v>
          </cell>
          <cell r="J3748">
            <v>178</v>
          </cell>
          <cell r="K3748">
            <v>90.76</v>
          </cell>
          <cell r="L3748">
            <v>28.772745709055759</v>
          </cell>
        </row>
        <row r="3749">
          <cell r="B3749" t="str">
            <v>North EnglandFood PubTotalPackaged World LagerC: £3.50 - £4</v>
          </cell>
          <cell r="C3749" t="str">
            <v>Total</v>
          </cell>
          <cell r="D3749" t="str">
            <v>Food Pub</v>
          </cell>
          <cell r="E3749" t="str">
            <v>North England</v>
          </cell>
          <cell r="F3749" t="str">
            <v>Total</v>
          </cell>
          <cell r="G3749" t="str">
            <v>Packaged World Lager</v>
          </cell>
          <cell r="H3749" t="str">
            <v>330ml</v>
          </cell>
          <cell r="I3749" t="str">
            <v>C: £3.50 - £4</v>
          </cell>
          <cell r="J3749">
            <v>288</v>
          </cell>
          <cell r="K3749">
            <v>76.19</v>
          </cell>
          <cell r="L3749">
            <v>21.259937935278423</v>
          </cell>
        </row>
        <row r="3750">
          <cell r="B3750" t="str">
            <v>ScotlandFood PubMainstreamPackaged World LagerC: £3.50 - £4</v>
          </cell>
          <cell r="C3750" t="str">
            <v>Total</v>
          </cell>
          <cell r="D3750" t="str">
            <v>Food Pub</v>
          </cell>
          <cell r="E3750" t="str">
            <v>Scotland</v>
          </cell>
          <cell r="F3750" t="str">
            <v>Mainstream</v>
          </cell>
          <cell r="G3750" t="str">
            <v>Packaged World Lager</v>
          </cell>
          <cell r="H3750" t="str">
            <v>330ml</v>
          </cell>
          <cell r="I3750" t="str">
            <v>C: £3.50 - £4</v>
          </cell>
          <cell r="J3750">
            <v>39</v>
          </cell>
          <cell r="K3750">
            <v>73.8</v>
          </cell>
          <cell r="L3750">
            <v>20.255245852187031</v>
          </cell>
        </row>
        <row r="3751">
          <cell r="B3751" t="str">
            <v>ScotlandFood PubTotalPackaged World LagerD: £4 - £4.50</v>
          </cell>
          <cell r="C3751" t="str">
            <v>Total</v>
          </cell>
          <cell r="D3751" t="str">
            <v>Food Pub</v>
          </cell>
          <cell r="E3751" t="str">
            <v>Scotland</v>
          </cell>
          <cell r="F3751" t="str">
            <v>Total</v>
          </cell>
          <cell r="G3751" t="str">
            <v>Packaged World Lager</v>
          </cell>
          <cell r="H3751" t="str">
            <v>330ml</v>
          </cell>
          <cell r="I3751" t="str">
            <v>D: £4 - £4.50</v>
          </cell>
          <cell r="J3751">
            <v>31</v>
          </cell>
          <cell r="K3751">
            <v>112.5</v>
          </cell>
          <cell r="L3751">
            <v>28.18249674333979</v>
          </cell>
        </row>
        <row r="3752">
          <cell r="B3752" t="str">
            <v>ScotlandFood PubTotalPackaged World LagerC: £3.50 - £4</v>
          </cell>
          <cell r="C3752" t="str">
            <v>Total</v>
          </cell>
          <cell r="D3752" t="str">
            <v>Food Pub</v>
          </cell>
          <cell r="E3752" t="str">
            <v>Scotland</v>
          </cell>
          <cell r="F3752" t="str">
            <v>Total</v>
          </cell>
          <cell r="G3752" t="str">
            <v>Packaged World Lager</v>
          </cell>
          <cell r="H3752" t="str">
            <v>330ml</v>
          </cell>
          <cell r="I3752" t="str">
            <v>C: £3.50 - £4</v>
          </cell>
          <cell r="J3752">
            <v>66</v>
          </cell>
          <cell r="K3752">
            <v>89.61</v>
          </cell>
          <cell r="L3752">
            <v>24.686486871595818</v>
          </cell>
        </row>
        <row r="3753">
          <cell r="B3753" t="str">
            <v>South EnglandFood PubMainstreamPackaged World LagerB: £3 - £3.50</v>
          </cell>
          <cell r="C3753" t="str">
            <v>Total</v>
          </cell>
          <cell r="D3753" t="str">
            <v>Food Pub</v>
          </cell>
          <cell r="E3753" t="str">
            <v>South England</v>
          </cell>
          <cell r="F3753" t="str">
            <v>Mainstream</v>
          </cell>
          <cell r="G3753" t="str">
            <v>Packaged World Lager</v>
          </cell>
          <cell r="H3753" t="str">
            <v>330ml</v>
          </cell>
          <cell r="I3753" t="str">
            <v>B: £3 - £3.50</v>
          </cell>
          <cell r="J3753">
            <v>42</v>
          </cell>
          <cell r="K3753">
            <v>75.73</v>
          </cell>
          <cell r="L3753">
            <v>24.900714835384694</v>
          </cell>
        </row>
        <row r="3754">
          <cell r="B3754" t="str">
            <v>South EnglandFood PubMainstreamPackaged World LagerA: &lt;£3</v>
          </cell>
          <cell r="C3754" t="str">
            <v>Total</v>
          </cell>
          <cell r="D3754" t="str">
            <v>Food Pub</v>
          </cell>
          <cell r="E3754" t="str">
            <v>South England</v>
          </cell>
          <cell r="F3754" t="str">
            <v>Mainstream</v>
          </cell>
          <cell r="G3754" t="str">
            <v>Packaged World Lager</v>
          </cell>
          <cell r="H3754" t="str">
            <v>330ml</v>
          </cell>
          <cell r="I3754" t="str">
            <v>A: &lt;£3</v>
          </cell>
          <cell r="J3754">
            <v>53</v>
          </cell>
          <cell r="K3754">
            <v>148.01</v>
          </cell>
          <cell r="L3754">
            <v>56.749085773641823</v>
          </cell>
        </row>
        <row r="3755">
          <cell r="B3755" t="str">
            <v>South EnglandFood PubMainstreamPackaged World LagerD: £4 - £4.50</v>
          </cell>
          <cell r="C3755" t="str">
            <v>Total</v>
          </cell>
          <cell r="D3755" t="str">
            <v>Food Pub</v>
          </cell>
          <cell r="E3755" t="str">
            <v>South England</v>
          </cell>
          <cell r="F3755" t="str">
            <v>Mainstream</v>
          </cell>
          <cell r="G3755" t="str">
            <v>Packaged World Lager</v>
          </cell>
          <cell r="H3755" t="str">
            <v>330ml</v>
          </cell>
          <cell r="I3755" t="str">
            <v>D: £4 - £4.50</v>
          </cell>
          <cell r="J3755">
            <v>126</v>
          </cell>
          <cell r="K3755">
            <v>76.33</v>
          </cell>
          <cell r="L3755">
            <v>19.248276314090969</v>
          </cell>
        </row>
        <row r="3756">
          <cell r="B3756" t="str">
            <v>South EnglandFood PubMainstreamPackaged World LagerC: £3.50 - £4</v>
          </cell>
          <cell r="C3756" t="str">
            <v>Total</v>
          </cell>
          <cell r="D3756" t="str">
            <v>Food Pub</v>
          </cell>
          <cell r="E3756" t="str">
            <v>South England</v>
          </cell>
          <cell r="F3756" t="str">
            <v>Mainstream</v>
          </cell>
          <cell r="G3756" t="str">
            <v>Packaged World Lager</v>
          </cell>
          <cell r="H3756" t="str">
            <v>330ml</v>
          </cell>
          <cell r="I3756" t="str">
            <v>C: £3.50 - £4</v>
          </cell>
          <cell r="J3756">
            <v>158</v>
          </cell>
          <cell r="K3756">
            <v>68.34</v>
          </cell>
          <cell r="L3756">
            <v>18.920376423898272</v>
          </cell>
        </row>
        <row r="3757">
          <cell r="B3757" t="str">
            <v>South EnglandFood PubPremiumPackaged World LagerC: £3.50 - £4</v>
          </cell>
          <cell r="C3757" t="str">
            <v>Total</v>
          </cell>
          <cell r="D3757" t="str">
            <v>Food Pub</v>
          </cell>
          <cell r="E3757" t="str">
            <v>South England</v>
          </cell>
          <cell r="F3757" t="str">
            <v>Premium</v>
          </cell>
          <cell r="G3757" t="str">
            <v>Packaged World Lager</v>
          </cell>
          <cell r="H3757" t="str">
            <v>330ml</v>
          </cell>
          <cell r="I3757" t="str">
            <v>C: £3.50 - £4</v>
          </cell>
          <cell r="J3757">
            <v>73</v>
          </cell>
          <cell r="K3757">
            <v>73.17</v>
          </cell>
          <cell r="L3757">
            <v>20.146635975940971</v>
          </cell>
        </row>
        <row r="3758">
          <cell r="B3758" t="str">
            <v>South EnglandFood PubPremiumPackaged World LagerD: £4 - £4.50</v>
          </cell>
          <cell r="C3758" t="str">
            <v>Total</v>
          </cell>
          <cell r="D3758" t="str">
            <v>Food Pub</v>
          </cell>
          <cell r="E3758" t="str">
            <v>South England</v>
          </cell>
          <cell r="F3758" t="str">
            <v>Premium</v>
          </cell>
          <cell r="G3758" t="str">
            <v>Packaged World Lager</v>
          </cell>
          <cell r="H3758" t="str">
            <v>330ml</v>
          </cell>
          <cell r="I3758" t="str">
            <v>D: £4 - £4.50</v>
          </cell>
          <cell r="J3758">
            <v>156</v>
          </cell>
          <cell r="K3758">
            <v>80.59</v>
          </cell>
          <cell r="L3758">
            <v>20.340237602707152</v>
          </cell>
        </row>
        <row r="3759">
          <cell r="B3759" t="str">
            <v>South EnglandFood PubTotalPackaged World LagerB: £3 - £3.50</v>
          </cell>
          <cell r="C3759" t="str">
            <v>Total</v>
          </cell>
          <cell r="D3759" t="str">
            <v>Food Pub</v>
          </cell>
          <cell r="E3759" t="str">
            <v>South England</v>
          </cell>
          <cell r="F3759" t="str">
            <v>Total</v>
          </cell>
          <cell r="G3759" t="str">
            <v>Packaged World Lager</v>
          </cell>
          <cell r="H3759" t="str">
            <v>330ml</v>
          </cell>
          <cell r="I3759" t="str">
            <v>B: £3 - £3.50</v>
          </cell>
          <cell r="J3759">
            <v>71</v>
          </cell>
          <cell r="K3759">
            <v>87.23</v>
          </cell>
          <cell r="L3759">
            <v>27.929494637803913</v>
          </cell>
        </row>
        <row r="3760">
          <cell r="B3760" t="str">
            <v>South EnglandFood PubTotalPackaged World LagerA: &lt;£3</v>
          </cell>
          <cell r="C3760" t="str">
            <v>Total</v>
          </cell>
          <cell r="D3760" t="str">
            <v>Food Pub</v>
          </cell>
          <cell r="E3760" t="str">
            <v>South England</v>
          </cell>
          <cell r="F3760" t="str">
            <v>Total</v>
          </cell>
          <cell r="G3760" t="str">
            <v>Packaged World Lager</v>
          </cell>
          <cell r="H3760" t="str">
            <v>330ml</v>
          </cell>
          <cell r="I3760" t="str">
            <v>A: &lt;£3</v>
          </cell>
          <cell r="J3760">
            <v>75</v>
          </cell>
          <cell r="K3760">
            <v>141.59</v>
          </cell>
          <cell r="L3760">
            <v>53.820969875129691</v>
          </cell>
        </row>
        <row r="3761">
          <cell r="B3761" t="str">
            <v>South EnglandFood PubTotalPackaged World LagerC: £3.50 - £4</v>
          </cell>
          <cell r="C3761" t="str">
            <v>Total</v>
          </cell>
          <cell r="D3761" t="str">
            <v>Food Pub</v>
          </cell>
          <cell r="E3761" t="str">
            <v>South England</v>
          </cell>
          <cell r="F3761" t="str">
            <v>Total</v>
          </cell>
          <cell r="G3761" t="str">
            <v>Packaged World Lager</v>
          </cell>
          <cell r="H3761" t="str">
            <v>330ml</v>
          </cell>
          <cell r="I3761" t="str">
            <v>C: £3.50 - £4</v>
          </cell>
          <cell r="J3761">
            <v>231</v>
          </cell>
          <cell r="K3761">
            <v>69.86</v>
          </cell>
          <cell r="L3761">
            <v>19.307895676275393</v>
          </cell>
        </row>
        <row r="3762">
          <cell r="B3762" t="str">
            <v>South EnglandFood PubTotalPackaged World LagerD: £4 - £4.50</v>
          </cell>
          <cell r="C3762" t="str">
            <v>Total</v>
          </cell>
          <cell r="D3762" t="str">
            <v>Food Pub</v>
          </cell>
          <cell r="E3762" t="str">
            <v>South England</v>
          </cell>
          <cell r="F3762" t="str">
            <v>Total</v>
          </cell>
          <cell r="G3762" t="str">
            <v>Packaged World Lager</v>
          </cell>
          <cell r="H3762" t="str">
            <v>330ml</v>
          </cell>
          <cell r="I3762" t="str">
            <v>D: £4 - £4.50</v>
          </cell>
          <cell r="J3762">
            <v>282</v>
          </cell>
          <cell r="K3762">
            <v>78.69</v>
          </cell>
          <cell r="L3762">
            <v>19.852340005665848</v>
          </cell>
        </row>
        <row r="3763">
          <cell r="B3763" t="str">
            <v>Central/WalesPub/BarsMainstreamPackaged World LagerD: £4 - £4.50</v>
          </cell>
          <cell r="C3763" t="str">
            <v>Total</v>
          </cell>
          <cell r="D3763" t="str">
            <v>Pub/Bars</v>
          </cell>
          <cell r="E3763" t="str">
            <v>Central/Wales</v>
          </cell>
          <cell r="F3763" t="str">
            <v>Mainstream</v>
          </cell>
          <cell r="G3763" t="str">
            <v>Packaged World Lager</v>
          </cell>
          <cell r="H3763" t="str">
            <v>330ml</v>
          </cell>
          <cell r="I3763" t="str">
            <v>D: £4 - £4.50</v>
          </cell>
          <cell r="J3763">
            <v>80</v>
          </cell>
          <cell r="K3763">
            <v>186.4</v>
          </cell>
          <cell r="L3763">
            <v>46.334325490654543</v>
          </cell>
        </row>
        <row r="3764">
          <cell r="B3764" t="str">
            <v>Central/WalesPub/BarsMainstreamPackaged World LagerA: &lt;£3</v>
          </cell>
          <cell r="C3764" t="str">
            <v>Total</v>
          </cell>
          <cell r="D3764" t="str">
            <v>Pub/Bars</v>
          </cell>
          <cell r="E3764" t="str">
            <v>Central/Wales</v>
          </cell>
          <cell r="F3764" t="str">
            <v>Mainstream</v>
          </cell>
          <cell r="G3764" t="str">
            <v>Packaged World Lager</v>
          </cell>
          <cell r="H3764" t="str">
            <v>330ml</v>
          </cell>
          <cell r="I3764" t="str">
            <v>A: &lt;£3</v>
          </cell>
          <cell r="J3764">
            <v>106</v>
          </cell>
          <cell r="K3764">
            <v>81.52</v>
          </cell>
          <cell r="L3764">
            <v>32.045912907593333</v>
          </cell>
        </row>
        <row r="3765">
          <cell r="B3765" t="str">
            <v>Central/WalesPub/BarsMainstreamPackaged World LagerB: £3 - £3.50</v>
          </cell>
          <cell r="C3765" t="str">
            <v>Total</v>
          </cell>
          <cell r="D3765" t="str">
            <v>Pub/Bars</v>
          </cell>
          <cell r="E3765" t="str">
            <v>Central/Wales</v>
          </cell>
          <cell r="F3765" t="str">
            <v>Mainstream</v>
          </cell>
          <cell r="G3765" t="str">
            <v>Packaged World Lager</v>
          </cell>
          <cell r="H3765" t="str">
            <v>330ml</v>
          </cell>
          <cell r="I3765" t="str">
            <v>B: £3 - £3.50</v>
          </cell>
          <cell r="J3765">
            <v>161</v>
          </cell>
          <cell r="K3765">
            <v>94.09</v>
          </cell>
          <cell r="L3765">
            <v>29.874064109465969</v>
          </cell>
        </row>
        <row r="3766">
          <cell r="B3766" t="str">
            <v>Central/WalesPub/BarsMainstreamPackaged World LagerC: £3.50 - £4</v>
          </cell>
          <cell r="C3766" t="str">
            <v>Total</v>
          </cell>
          <cell r="D3766" t="str">
            <v>Pub/Bars</v>
          </cell>
          <cell r="E3766" t="str">
            <v>Central/Wales</v>
          </cell>
          <cell r="F3766" t="str">
            <v>Mainstream</v>
          </cell>
          <cell r="G3766" t="str">
            <v>Packaged World Lager</v>
          </cell>
          <cell r="H3766" t="str">
            <v>330ml</v>
          </cell>
          <cell r="I3766" t="str">
            <v>C: £3.50 - £4</v>
          </cell>
          <cell r="J3766">
            <v>217</v>
          </cell>
          <cell r="K3766">
            <v>94.78</v>
          </cell>
          <cell r="L3766">
            <v>26.260069114992724</v>
          </cell>
        </row>
        <row r="3767">
          <cell r="B3767" t="str">
            <v>Central/WalesPub/BarsPremiumPackaged World LagerA: &lt;£3</v>
          </cell>
          <cell r="C3767" t="str">
            <v>Total</v>
          </cell>
          <cell r="D3767" t="str">
            <v>Pub/Bars</v>
          </cell>
          <cell r="E3767" t="str">
            <v>Central/Wales</v>
          </cell>
          <cell r="F3767" t="str">
            <v>Premium</v>
          </cell>
          <cell r="G3767" t="str">
            <v>Packaged World Lager</v>
          </cell>
          <cell r="H3767" t="str">
            <v>330ml</v>
          </cell>
          <cell r="I3767" t="str">
            <v>A: &lt;£3</v>
          </cell>
          <cell r="J3767">
            <v>52</v>
          </cell>
          <cell r="K3767">
            <v>96.94</v>
          </cell>
          <cell r="L3767">
            <v>38.015828229228489</v>
          </cell>
        </row>
        <row r="3768">
          <cell r="B3768" t="str">
            <v>Central/WalesPub/BarsPremiumPackaged World LagerB: £3 - £3.50</v>
          </cell>
          <cell r="C3768" t="str">
            <v>Total</v>
          </cell>
          <cell r="D3768" t="str">
            <v>Pub/Bars</v>
          </cell>
          <cell r="E3768" t="str">
            <v>Central/Wales</v>
          </cell>
          <cell r="F3768" t="str">
            <v>Premium</v>
          </cell>
          <cell r="G3768" t="str">
            <v>Packaged World Lager</v>
          </cell>
          <cell r="H3768" t="str">
            <v>330ml</v>
          </cell>
          <cell r="I3768" t="str">
            <v>B: £3 - £3.50</v>
          </cell>
          <cell r="J3768">
            <v>125</v>
          </cell>
          <cell r="K3768">
            <v>80.180000000000007</v>
          </cell>
          <cell r="L3768">
            <v>25.232005546424183</v>
          </cell>
        </row>
        <row r="3769">
          <cell r="B3769" t="str">
            <v>Central/WalesPub/BarsPremiumPackaged World LagerD: £4 - £4.50</v>
          </cell>
          <cell r="C3769" t="str">
            <v>Total</v>
          </cell>
          <cell r="D3769" t="str">
            <v>Pub/Bars</v>
          </cell>
          <cell r="E3769" t="str">
            <v>Central/Wales</v>
          </cell>
          <cell r="F3769" t="str">
            <v>Premium</v>
          </cell>
          <cell r="G3769" t="str">
            <v>Packaged World Lager</v>
          </cell>
          <cell r="H3769" t="str">
            <v>330ml</v>
          </cell>
          <cell r="I3769" t="str">
            <v>D: £4 - £4.50</v>
          </cell>
          <cell r="J3769">
            <v>133</v>
          </cell>
          <cell r="K3769">
            <v>158.36000000000001</v>
          </cell>
          <cell r="L3769">
            <v>39.877998177525456</v>
          </cell>
        </row>
        <row r="3770">
          <cell r="B3770" t="str">
            <v>Central/WalesPub/BarsPremiumPackaged World LagerC: £3.50 - £4</v>
          </cell>
          <cell r="C3770" t="str">
            <v>Total</v>
          </cell>
          <cell r="D3770" t="str">
            <v>Pub/Bars</v>
          </cell>
          <cell r="E3770" t="str">
            <v>Central/Wales</v>
          </cell>
          <cell r="F3770" t="str">
            <v>Premium</v>
          </cell>
          <cell r="G3770" t="str">
            <v>Packaged World Lager</v>
          </cell>
          <cell r="H3770" t="str">
            <v>330ml</v>
          </cell>
          <cell r="I3770" t="str">
            <v>C: £3.50 - £4</v>
          </cell>
          <cell r="J3770">
            <v>143</v>
          </cell>
          <cell r="K3770">
            <v>115.3</v>
          </cell>
          <cell r="L3770">
            <v>32.375345424809389</v>
          </cell>
        </row>
        <row r="3771">
          <cell r="B3771" t="str">
            <v>Central/WalesPub/BarsTotalPackaged World LagerA: &lt;£3</v>
          </cell>
          <cell r="C3771" t="str">
            <v>Total</v>
          </cell>
          <cell r="D3771" t="str">
            <v>Pub/Bars</v>
          </cell>
          <cell r="E3771" t="str">
            <v>Central/Wales</v>
          </cell>
          <cell r="F3771" t="str">
            <v>Total</v>
          </cell>
          <cell r="G3771" t="str">
            <v>Packaged World Lager</v>
          </cell>
          <cell r="H3771" t="str">
            <v>330ml</v>
          </cell>
          <cell r="I3771" t="str">
            <v>A: &lt;£3</v>
          </cell>
          <cell r="J3771">
            <v>158</v>
          </cell>
          <cell r="K3771">
            <v>86.6</v>
          </cell>
          <cell r="L3771">
            <v>34.010695165346668</v>
          </cell>
        </row>
        <row r="3772">
          <cell r="B3772" t="str">
            <v>Central/WalesPub/BarsTotalPackaged World LagerD: £4 - £4.50</v>
          </cell>
          <cell r="C3772" t="str">
            <v>Total</v>
          </cell>
          <cell r="D3772" t="str">
            <v>Pub/Bars</v>
          </cell>
          <cell r="E3772" t="str">
            <v>Central/Wales</v>
          </cell>
          <cell r="F3772" t="str">
            <v>Total</v>
          </cell>
          <cell r="G3772" t="str">
            <v>Packaged World Lager</v>
          </cell>
          <cell r="H3772" t="str">
            <v>330ml</v>
          </cell>
          <cell r="I3772" t="str">
            <v>D: £4 - £4.50</v>
          </cell>
          <cell r="J3772">
            <v>213</v>
          </cell>
          <cell r="K3772">
            <v>168.89</v>
          </cell>
          <cell r="L3772">
            <v>42.302909844428484</v>
          </cell>
        </row>
        <row r="3773">
          <cell r="B3773" t="str">
            <v>Central/WalesPub/BarsTotalPackaged World LagerB: £3 - £3.50</v>
          </cell>
          <cell r="C3773" t="str">
            <v>Total</v>
          </cell>
          <cell r="D3773" t="str">
            <v>Pub/Bars</v>
          </cell>
          <cell r="E3773" t="str">
            <v>Central/Wales</v>
          </cell>
          <cell r="F3773" t="str">
            <v>Total</v>
          </cell>
          <cell r="G3773" t="str">
            <v>Packaged World Lager</v>
          </cell>
          <cell r="H3773" t="str">
            <v>330ml</v>
          </cell>
          <cell r="I3773" t="str">
            <v>B: £3 - £3.50</v>
          </cell>
          <cell r="J3773">
            <v>286</v>
          </cell>
          <cell r="K3773">
            <v>88.01</v>
          </cell>
          <cell r="L3773">
            <v>27.845192359884756</v>
          </cell>
        </row>
        <row r="3774">
          <cell r="B3774" t="str">
            <v>Central/WalesPub/BarsTotalPackaged World LagerC: £3.50 - £4</v>
          </cell>
          <cell r="C3774" t="str">
            <v>Total</v>
          </cell>
          <cell r="D3774" t="str">
            <v>Pub/Bars</v>
          </cell>
          <cell r="E3774" t="str">
            <v>Central/Wales</v>
          </cell>
          <cell r="F3774" t="str">
            <v>Total</v>
          </cell>
          <cell r="G3774" t="str">
            <v>Packaged World Lager</v>
          </cell>
          <cell r="H3774" t="str">
            <v>330ml</v>
          </cell>
          <cell r="I3774" t="str">
            <v>C: £3.50 - £4</v>
          </cell>
          <cell r="J3774">
            <v>360</v>
          </cell>
          <cell r="K3774">
            <v>102.93</v>
          </cell>
          <cell r="L3774">
            <v>28.689192760280996</v>
          </cell>
        </row>
        <row r="3775">
          <cell r="B3775" t="str">
            <v>GBPub/BarsMainstreamPackaged World LagerE: £4.50 - £5</v>
          </cell>
          <cell r="C3775" t="str">
            <v>Total</v>
          </cell>
          <cell r="D3775" t="str">
            <v>Pub/Bars</v>
          </cell>
          <cell r="E3775" t="str">
            <v>GB</v>
          </cell>
          <cell r="F3775" t="str">
            <v>Mainstream</v>
          </cell>
          <cell r="G3775" t="str">
            <v>Packaged World Lager</v>
          </cell>
          <cell r="H3775" t="str">
            <v>330ml</v>
          </cell>
          <cell r="I3775" t="str">
            <v>E: £4.50 - £5</v>
          </cell>
          <cell r="J3775">
            <v>74</v>
          </cell>
          <cell r="K3775">
            <v>456.67</v>
          </cell>
          <cell r="L3775">
            <v>103.16982105775425</v>
          </cell>
        </row>
        <row r="3776">
          <cell r="B3776" t="str">
            <v>GBPub/BarsMainstreamPackaged World LagerA: &lt;£3</v>
          </cell>
          <cell r="C3776" t="str">
            <v>Total</v>
          </cell>
          <cell r="D3776" t="str">
            <v>Pub/Bars</v>
          </cell>
          <cell r="E3776" t="str">
            <v>GB</v>
          </cell>
          <cell r="F3776" t="str">
            <v>Mainstream</v>
          </cell>
          <cell r="G3776" t="str">
            <v>Packaged World Lager</v>
          </cell>
          <cell r="H3776" t="str">
            <v>330ml</v>
          </cell>
          <cell r="I3776" t="str">
            <v>A: &lt;£3</v>
          </cell>
          <cell r="J3776">
            <v>303</v>
          </cell>
          <cell r="K3776">
            <v>126.69</v>
          </cell>
          <cell r="L3776">
            <v>48.999973541376058</v>
          </cell>
        </row>
        <row r="3777">
          <cell r="B3777" t="str">
            <v>GBPub/BarsMainstreamPackaged World LagerD: £4 - £4.50</v>
          </cell>
          <cell r="C3777" t="str">
            <v>Total</v>
          </cell>
          <cell r="D3777" t="str">
            <v>Pub/Bars</v>
          </cell>
          <cell r="E3777" t="str">
            <v>GB</v>
          </cell>
          <cell r="F3777" t="str">
            <v>Mainstream</v>
          </cell>
          <cell r="G3777" t="str">
            <v>Packaged World Lager</v>
          </cell>
          <cell r="H3777" t="str">
            <v>330ml</v>
          </cell>
          <cell r="I3777" t="str">
            <v>D: £4 - £4.50</v>
          </cell>
          <cell r="J3777">
            <v>444</v>
          </cell>
          <cell r="K3777">
            <v>179.76</v>
          </cell>
          <cell r="L3777">
            <v>44.832775500439695</v>
          </cell>
        </row>
        <row r="3778">
          <cell r="B3778" t="str">
            <v>GBPub/BarsMainstreamPackaged World LagerB: £3 - £3.50</v>
          </cell>
          <cell r="C3778" t="str">
            <v>Total</v>
          </cell>
          <cell r="D3778" t="str">
            <v>Pub/Bars</v>
          </cell>
          <cell r="E3778" t="str">
            <v>GB</v>
          </cell>
          <cell r="F3778" t="str">
            <v>Mainstream</v>
          </cell>
          <cell r="G3778" t="str">
            <v>Packaged World Lager</v>
          </cell>
          <cell r="H3778" t="str">
            <v>330ml</v>
          </cell>
          <cell r="I3778" t="str">
            <v>B: £3 - £3.50</v>
          </cell>
          <cell r="J3778">
            <v>466</v>
          </cell>
          <cell r="K3778">
            <v>113.3</v>
          </cell>
          <cell r="L3778">
            <v>36.481233184704237</v>
          </cell>
        </row>
        <row r="3779">
          <cell r="B3779" t="str">
            <v>GBPub/BarsMainstreamPackaged World LagerC: £3.50 - £4</v>
          </cell>
          <cell r="C3779" t="str">
            <v>Total</v>
          </cell>
          <cell r="D3779" t="str">
            <v>Pub/Bars</v>
          </cell>
          <cell r="E3779" t="str">
            <v>GB</v>
          </cell>
          <cell r="F3779" t="str">
            <v>Mainstream</v>
          </cell>
          <cell r="G3779" t="str">
            <v>Packaged World Lager</v>
          </cell>
          <cell r="H3779" t="str">
            <v>330ml</v>
          </cell>
          <cell r="I3779" t="str">
            <v>C: £3.50 - £4</v>
          </cell>
          <cell r="J3779">
            <v>834</v>
          </cell>
          <cell r="K3779">
            <v>116.47</v>
          </cell>
          <cell r="L3779">
            <v>32.385575312221206</v>
          </cell>
        </row>
        <row r="3780">
          <cell r="B3780" t="str">
            <v>GBPub/BarsPremiumPackaged World LagerA: &lt;£3</v>
          </cell>
          <cell r="C3780" t="str">
            <v>Total</v>
          </cell>
          <cell r="D3780" t="str">
            <v>Pub/Bars</v>
          </cell>
          <cell r="E3780" t="str">
            <v>GB</v>
          </cell>
          <cell r="F3780" t="str">
            <v>Premium</v>
          </cell>
          <cell r="G3780" t="str">
            <v>Packaged World Lager</v>
          </cell>
          <cell r="H3780" t="str">
            <v>330ml</v>
          </cell>
          <cell r="I3780" t="str">
            <v>A: &lt;£3</v>
          </cell>
          <cell r="J3780">
            <v>172</v>
          </cell>
          <cell r="K3780">
            <v>151.43</v>
          </cell>
          <cell r="L3780">
            <v>58.501969560386968</v>
          </cell>
        </row>
        <row r="3781">
          <cell r="B3781" t="str">
            <v>GBPub/BarsPremiumPackaged World LagerF: £5 - £5.50</v>
          </cell>
          <cell r="C3781" t="str">
            <v>Total</v>
          </cell>
          <cell r="D3781" t="str">
            <v>Pub/Bars</v>
          </cell>
          <cell r="E3781" t="str">
            <v>GB</v>
          </cell>
          <cell r="F3781" t="str">
            <v>Premium</v>
          </cell>
          <cell r="G3781" t="str">
            <v>Packaged World Lager</v>
          </cell>
          <cell r="H3781" t="str">
            <v>330ml</v>
          </cell>
          <cell r="I3781" t="str">
            <v>F: £5 - £5.50</v>
          </cell>
          <cell r="J3781">
            <v>243</v>
          </cell>
          <cell r="K3781">
            <v>333.56</v>
          </cell>
          <cell r="L3781">
            <v>68.243229692703935</v>
          </cell>
        </row>
        <row r="3782">
          <cell r="B3782" t="str">
            <v>GBPub/BarsPremiumPackaged World LagerE: £4.50 - £5</v>
          </cell>
          <cell r="C3782" t="str">
            <v>Total</v>
          </cell>
          <cell r="D3782" t="str">
            <v>Pub/Bars</v>
          </cell>
          <cell r="E3782" t="str">
            <v>GB</v>
          </cell>
          <cell r="F3782" t="str">
            <v>Premium</v>
          </cell>
          <cell r="G3782" t="str">
            <v>Packaged World Lager</v>
          </cell>
          <cell r="H3782" t="str">
            <v>330ml</v>
          </cell>
          <cell r="I3782" t="str">
            <v>E: £4.50 - £5</v>
          </cell>
          <cell r="J3782">
            <v>381</v>
          </cell>
          <cell r="K3782">
            <v>352.32</v>
          </cell>
          <cell r="L3782">
            <v>79.022181095826369</v>
          </cell>
        </row>
        <row r="3783">
          <cell r="B3783" t="str">
            <v>GBPub/BarsPremiumPackaged World LagerB: £3 - £3.50</v>
          </cell>
          <cell r="C3783" t="str">
            <v>Total</v>
          </cell>
          <cell r="D3783" t="str">
            <v>Pub/Bars</v>
          </cell>
          <cell r="E3783" t="str">
            <v>GB</v>
          </cell>
          <cell r="F3783" t="str">
            <v>Premium</v>
          </cell>
          <cell r="G3783" t="str">
            <v>Packaged World Lager</v>
          </cell>
          <cell r="H3783" t="str">
            <v>330ml</v>
          </cell>
          <cell r="I3783" t="str">
            <v>B: £3 - £3.50</v>
          </cell>
          <cell r="J3783">
            <v>492</v>
          </cell>
          <cell r="K3783">
            <v>127.91</v>
          </cell>
          <cell r="L3783">
            <v>40.012100583853332</v>
          </cell>
        </row>
        <row r="3784">
          <cell r="B3784" t="str">
            <v>GBPub/BarsPremiumPackaged World LagerC: £3.50 - £4</v>
          </cell>
          <cell r="C3784" t="str">
            <v>Total</v>
          </cell>
          <cell r="D3784" t="str">
            <v>Pub/Bars</v>
          </cell>
          <cell r="E3784" t="str">
            <v>GB</v>
          </cell>
          <cell r="F3784" t="str">
            <v>Premium</v>
          </cell>
          <cell r="G3784" t="str">
            <v>Packaged World Lager</v>
          </cell>
          <cell r="H3784" t="str">
            <v>330ml</v>
          </cell>
          <cell r="I3784" t="str">
            <v>C: £3.50 - £4</v>
          </cell>
          <cell r="J3784">
            <v>735</v>
          </cell>
          <cell r="K3784">
            <v>148.31</v>
          </cell>
          <cell r="L3784">
            <v>41.497738701496672</v>
          </cell>
        </row>
        <row r="3785">
          <cell r="B3785" t="str">
            <v>GBPub/BarsPremiumPackaged World LagerD: £4 - £4.50</v>
          </cell>
          <cell r="C3785" t="str">
            <v>Total</v>
          </cell>
          <cell r="D3785" t="str">
            <v>Pub/Bars</v>
          </cell>
          <cell r="E3785" t="str">
            <v>GB</v>
          </cell>
          <cell r="F3785" t="str">
            <v>Premium</v>
          </cell>
          <cell r="G3785" t="str">
            <v>Packaged World Lager</v>
          </cell>
          <cell r="H3785" t="str">
            <v>330ml</v>
          </cell>
          <cell r="I3785" t="str">
            <v>D: £4 - £4.50</v>
          </cell>
          <cell r="J3785">
            <v>840</v>
          </cell>
          <cell r="K3785">
            <v>199.56</v>
          </cell>
          <cell r="L3785">
            <v>50.405700053604242</v>
          </cell>
        </row>
        <row r="3786">
          <cell r="B3786" t="str">
            <v>GBPub/BarsTotalPackaged World LagerF: £5 - £5.50</v>
          </cell>
          <cell r="C3786" t="str">
            <v>Total</v>
          </cell>
          <cell r="D3786" t="str">
            <v>Pub/Bars</v>
          </cell>
          <cell r="E3786" t="str">
            <v>GB</v>
          </cell>
          <cell r="F3786" t="str">
            <v>Total</v>
          </cell>
          <cell r="G3786" t="str">
            <v>Packaged World Lager</v>
          </cell>
          <cell r="H3786" t="str">
            <v>330ml</v>
          </cell>
          <cell r="I3786" t="str">
            <v>F: £5 - £5.50</v>
          </cell>
          <cell r="J3786">
            <v>259</v>
          </cell>
          <cell r="K3786">
            <v>341.05</v>
          </cell>
          <cell r="L3786">
            <v>69.510536815772426</v>
          </cell>
        </row>
        <row r="3787">
          <cell r="B3787" t="str">
            <v>GBPub/BarsTotalPackaged World LagerE: £4.50 - £5</v>
          </cell>
          <cell r="C3787" t="str">
            <v>Total</v>
          </cell>
          <cell r="D3787" t="str">
            <v>Pub/Bars</v>
          </cell>
          <cell r="E3787" t="str">
            <v>GB</v>
          </cell>
          <cell r="F3787" t="str">
            <v>Total</v>
          </cell>
          <cell r="G3787" t="str">
            <v>Packaged World Lager</v>
          </cell>
          <cell r="H3787" t="str">
            <v>330ml</v>
          </cell>
          <cell r="I3787" t="str">
            <v>E: £4.50 - £5</v>
          </cell>
          <cell r="J3787">
            <v>455</v>
          </cell>
          <cell r="K3787">
            <v>369.29</v>
          </cell>
          <cell r="L3787">
            <v>82.949489573150601</v>
          </cell>
        </row>
        <row r="3788">
          <cell r="B3788" t="str">
            <v>GBPub/BarsTotalPackaged World LagerA: &lt;£3</v>
          </cell>
          <cell r="C3788" t="str">
            <v>Total</v>
          </cell>
          <cell r="D3788" t="str">
            <v>Pub/Bars</v>
          </cell>
          <cell r="E3788" t="str">
            <v>GB</v>
          </cell>
          <cell r="F3788" t="str">
            <v>Total</v>
          </cell>
          <cell r="G3788" t="str">
            <v>Packaged World Lager</v>
          </cell>
          <cell r="H3788" t="str">
            <v>330ml</v>
          </cell>
          <cell r="I3788" t="str">
            <v>A: &lt;£3</v>
          </cell>
          <cell r="J3788">
            <v>475</v>
          </cell>
          <cell r="K3788">
            <v>135.65</v>
          </cell>
          <cell r="L3788">
            <v>52.440696310365148</v>
          </cell>
        </row>
        <row r="3789">
          <cell r="B3789" t="str">
            <v>GBPub/BarsTotalPackaged World LagerB: £3 - £3.50</v>
          </cell>
          <cell r="C3789" t="str">
            <v>Total</v>
          </cell>
          <cell r="D3789" t="str">
            <v>Pub/Bars</v>
          </cell>
          <cell r="E3789" t="str">
            <v>GB</v>
          </cell>
          <cell r="F3789" t="str">
            <v>Total</v>
          </cell>
          <cell r="G3789" t="str">
            <v>Packaged World Lager</v>
          </cell>
          <cell r="H3789" t="str">
            <v>330ml</v>
          </cell>
          <cell r="I3789" t="str">
            <v>B: £3 - £3.50</v>
          </cell>
          <cell r="J3789">
            <v>958</v>
          </cell>
          <cell r="K3789">
            <v>120.8</v>
          </cell>
          <cell r="L3789">
            <v>38.294580533745453</v>
          </cell>
        </row>
        <row r="3790">
          <cell r="B3790" t="str">
            <v>GBPub/BarsTotalPackaged World LagerD: £4 - £4.50</v>
          </cell>
          <cell r="C3790" t="str">
            <v>Total</v>
          </cell>
          <cell r="D3790" t="str">
            <v>Pub/Bars</v>
          </cell>
          <cell r="E3790" t="str">
            <v>GB</v>
          </cell>
          <cell r="F3790" t="str">
            <v>Total</v>
          </cell>
          <cell r="G3790" t="str">
            <v>Packaged World Lager</v>
          </cell>
          <cell r="H3790" t="str">
            <v>330ml</v>
          </cell>
          <cell r="I3790" t="str">
            <v>D: £4 - £4.50</v>
          </cell>
          <cell r="J3790">
            <v>1284</v>
          </cell>
          <cell r="K3790">
            <v>192.71</v>
          </cell>
          <cell r="L3790">
            <v>48.478613993164245</v>
          </cell>
        </row>
        <row r="3791">
          <cell r="B3791" t="str">
            <v>GBPub/BarsTotalPackaged World LagerC: £3.50 - £4</v>
          </cell>
          <cell r="C3791" t="str">
            <v>Total</v>
          </cell>
          <cell r="D3791" t="str">
            <v>Pub/Bars</v>
          </cell>
          <cell r="E3791" t="str">
            <v>GB</v>
          </cell>
          <cell r="F3791" t="str">
            <v>Total</v>
          </cell>
          <cell r="G3791" t="str">
            <v>Packaged World Lager</v>
          </cell>
          <cell r="H3791" t="str">
            <v>330ml</v>
          </cell>
          <cell r="I3791" t="str">
            <v>C: £3.50 - £4</v>
          </cell>
          <cell r="J3791">
            <v>1569</v>
          </cell>
          <cell r="K3791">
            <v>131.38</v>
          </cell>
          <cell r="L3791">
            <v>36.654179576795762</v>
          </cell>
        </row>
        <row r="3792">
          <cell r="B3792" t="str">
            <v>LondonPub/BarsMainstreamPackaged World LagerE: £4.50 - £5</v>
          </cell>
          <cell r="C3792" t="str">
            <v>Total</v>
          </cell>
          <cell r="D3792" t="str">
            <v>Pub/Bars</v>
          </cell>
          <cell r="E3792" t="str">
            <v>London</v>
          </cell>
          <cell r="F3792" t="str">
            <v>Mainstream</v>
          </cell>
          <cell r="G3792" t="str">
            <v>Packaged World Lager</v>
          </cell>
          <cell r="H3792" t="str">
            <v>330ml</v>
          </cell>
          <cell r="I3792" t="str">
            <v>E: £4.50 - £5</v>
          </cell>
          <cell r="J3792">
            <v>42</v>
          </cell>
          <cell r="K3792">
            <v>305.02</v>
          </cell>
          <cell r="L3792">
            <v>66.672618272250602</v>
          </cell>
        </row>
        <row r="3793">
          <cell r="B3793" t="str">
            <v>LondonPub/BarsMainstreamPackaged World LagerD: £4 - £4.50</v>
          </cell>
          <cell r="C3793" t="str">
            <v>Total</v>
          </cell>
          <cell r="D3793" t="str">
            <v>Pub/Bars</v>
          </cell>
          <cell r="E3793" t="str">
            <v>London</v>
          </cell>
          <cell r="F3793" t="str">
            <v>Mainstream</v>
          </cell>
          <cell r="G3793" t="str">
            <v>Packaged World Lager</v>
          </cell>
          <cell r="H3793" t="str">
            <v>330ml</v>
          </cell>
          <cell r="I3793" t="str">
            <v>D: £4 - £4.50</v>
          </cell>
          <cell r="J3793">
            <v>97</v>
          </cell>
          <cell r="K3793">
            <v>150.01</v>
          </cell>
          <cell r="L3793">
            <v>37.063652560339698</v>
          </cell>
        </row>
        <row r="3794">
          <cell r="B3794" t="str">
            <v>LondonPub/BarsMainstreamPackaged World LagerC: £3.50 - £4</v>
          </cell>
          <cell r="C3794" t="str">
            <v>Total</v>
          </cell>
          <cell r="D3794" t="str">
            <v>Pub/Bars</v>
          </cell>
          <cell r="E3794" t="str">
            <v>London</v>
          </cell>
          <cell r="F3794" t="str">
            <v>Mainstream</v>
          </cell>
          <cell r="G3794" t="str">
            <v>Packaged World Lager</v>
          </cell>
          <cell r="H3794" t="str">
            <v>330ml</v>
          </cell>
          <cell r="I3794" t="str">
            <v>C: £3.50 - £4</v>
          </cell>
          <cell r="J3794">
            <v>133</v>
          </cell>
          <cell r="K3794">
            <v>142.4</v>
          </cell>
          <cell r="L3794">
            <v>39.07615285855303</v>
          </cell>
        </row>
        <row r="3795">
          <cell r="B3795" t="str">
            <v>LondonPub/BarsPremiumPackaged World LagerB: £3 - £3.50</v>
          </cell>
          <cell r="C3795" t="str">
            <v>Total</v>
          </cell>
          <cell r="D3795" t="str">
            <v>Pub/Bars</v>
          </cell>
          <cell r="E3795" t="str">
            <v>London</v>
          </cell>
          <cell r="F3795" t="str">
            <v>Premium</v>
          </cell>
          <cell r="G3795" t="str">
            <v>Packaged World Lager</v>
          </cell>
          <cell r="H3795" t="str">
            <v>330ml</v>
          </cell>
          <cell r="I3795" t="str">
            <v>B: £3 - £3.50</v>
          </cell>
          <cell r="J3795">
            <v>64</v>
          </cell>
          <cell r="K3795">
            <v>182.5</v>
          </cell>
          <cell r="L3795">
            <v>55.720311792986365</v>
          </cell>
        </row>
        <row r="3796">
          <cell r="B3796" t="str">
            <v>LondonPub/BarsPremiumPackaged World LagerC: £3.50 - £4</v>
          </cell>
          <cell r="C3796" t="str">
            <v>Total</v>
          </cell>
          <cell r="D3796" t="str">
            <v>Pub/Bars</v>
          </cell>
          <cell r="E3796" t="str">
            <v>London</v>
          </cell>
          <cell r="F3796" t="str">
            <v>Premium</v>
          </cell>
          <cell r="G3796" t="str">
            <v>Packaged World Lager</v>
          </cell>
          <cell r="H3796" t="str">
            <v>330ml</v>
          </cell>
          <cell r="I3796" t="str">
            <v>C: £3.50 - £4</v>
          </cell>
          <cell r="J3796">
            <v>172</v>
          </cell>
          <cell r="K3796">
            <v>169.78</v>
          </cell>
          <cell r="L3796">
            <v>47.774182510735756</v>
          </cell>
        </row>
        <row r="3797">
          <cell r="B3797" t="str">
            <v>LondonPub/BarsPremiumPackaged World LagerF: £5 - £5.50</v>
          </cell>
          <cell r="C3797" t="str">
            <v>Total</v>
          </cell>
          <cell r="D3797" t="str">
            <v>Pub/Bars</v>
          </cell>
          <cell r="E3797" t="str">
            <v>London</v>
          </cell>
          <cell r="F3797" t="str">
            <v>Premium</v>
          </cell>
          <cell r="G3797" t="str">
            <v>Packaged World Lager</v>
          </cell>
          <cell r="H3797" t="str">
            <v>330ml</v>
          </cell>
          <cell r="I3797" t="str">
            <v>F: £5 - £5.50</v>
          </cell>
          <cell r="J3797">
            <v>239</v>
          </cell>
          <cell r="K3797">
            <v>331.55</v>
          </cell>
          <cell r="L3797">
            <v>67.81963714169666</v>
          </cell>
        </row>
        <row r="3798">
          <cell r="B3798" t="str">
            <v>LondonPub/BarsPremiumPackaged World LagerD: £4 - £4.50</v>
          </cell>
          <cell r="C3798" t="str">
            <v>Total</v>
          </cell>
          <cell r="D3798" t="str">
            <v>Pub/Bars</v>
          </cell>
          <cell r="E3798" t="str">
            <v>London</v>
          </cell>
          <cell r="F3798" t="str">
            <v>Premium</v>
          </cell>
          <cell r="G3798" t="str">
            <v>Packaged World Lager</v>
          </cell>
          <cell r="H3798" t="str">
            <v>330ml</v>
          </cell>
          <cell r="I3798" t="str">
            <v>D: £4 - £4.50</v>
          </cell>
          <cell r="J3798">
            <v>259</v>
          </cell>
          <cell r="K3798">
            <v>211.89</v>
          </cell>
          <cell r="L3798">
            <v>54.531968857715455</v>
          </cell>
        </row>
        <row r="3799">
          <cell r="B3799" t="str">
            <v>LondonPub/BarsPremiumPackaged World LagerE: £4.50 - £5</v>
          </cell>
          <cell r="C3799" t="str">
            <v>Total</v>
          </cell>
          <cell r="D3799" t="str">
            <v>Pub/Bars</v>
          </cell>
          <cell r="E3799" t="str">
            <v>London</v>
          </cell>
          <cell r="F3799" t="str">
            <v>Premium</v>
          </cell>
          <cell r="G3799" t="str">
            <v>Packaged World Lager</v>
          </cell>
          <cell r="H3799" t="str">
            <v>330ml</v>
          </cell>
          <cell r="I3799" t="str">
            <v>E: £4.50 - £5</v>
          </cell>
          <cell r="J3799">
            <v>269</v>
          </cell>
          <cell r="K3799">
            <v>303.86</v>
          </cell>
          <cell r="L3799">
            <v>67.539872013956071</v>
          </cell>
        </row>
        <row r="3800">
          <cell r="B3800" t="str">
            <v>LondonPub/BarsTotalPackaged World LagerA: &lt;£3</v>
          </cell>
          <cell r="C3800" t="str">
            <v>Total</v>
          </cell>
          <cell r="D3800" t="str">
            <v>Pub/Bars</v>
          </cell>
          <cell r="E3800" t="str">
            <v>London</v>
          </cell>
          <cell r="F3800" t="str">
            <v>Total</v>
          </cell>
          <cell r="G3800" t="str">
            <v>Packaged World Lager</v>
          </cell>
          <cell r="H3800" t="str">
            <v>330ml</v>
          </cell>
          <cell r="I3800" t="str">
            <v>A: &lt;£3</v>
          </cell>
          <cell r="J3800">
            <v>34</v>
          </cell>
          <cell r="K3800">
            <v>260.48</v>
          </cell>
          <cell r="L3800">
            <v>98.25436999707334</v>
          </cell>
        </row>
        <row r="3801">
          <cell r="B3801" t="str">
            <v>LondonPub/BarsTotalPackaged World LagerB: £3 - £3.50</v>
          </cell>
          <cell r="C3801" t="str">
            <v>Total</v>
          </cell>
          <cell r="D3801" t="str">
            <v>Pub/Bars</v>
          </cell>
          <cell r="E3801" t="str">
            <v>London</v>
          </cell>
          <cell r="F3801" t="str">
            <v>Total</v>
          </cell>
          <cell r="G3801" t="str">
            <v>Packaged World Lager</v>
          </cell>
          <cell r="H3801" t="str">
            <v>330ml</v>
          </cell>
          <cell r="I3801" t="str">
            <v>B: £3 - £3.50</v>
          </cell>
          <cell r="J3801">
            <v>86</v>
          </cell>
          <cell r="K3801">
            <v>181.56</v>
          </cell>
          <cell r="L3801">
            <v>55.934080816584242</v>
          </cell>
        </row>
        <row r="3802">
          <cell r="B3802" t="str">
            <v>LondonPub/BarsTotalPackaged World LagerF: £5 - £5.50</v>
          </cell>
          <cell r="C3802" t="str">
            <v>Total</v>
          </cell>
          <cell r="D3802" t="str">
            <v>Pub/Bars</v>
          </cell>
          <cell r="E3802" t="str">
            <v>London</v>
          </cell>
          <cell r="F3802" t="str">
            <v>Total</v>
          </cell>
          <cell r="G3802" t="str">
            <v>Packaged World Lager</v>
          </cell>
          <cell r="H3802" t="str">
            <v>330ml</v>
          </cell>
          <cell r="I3802" t="str">
            <v>F: £5 - £5.50</v>
          </cell>
          <cell r="J3802">
            <v>255</v>
          </cell>
          <cell r="K3802">
            <v>339.29</v>
          </cell>
          <cell r="L3802">
            <v>69.133401948327574</v>
          </cell>
        </row>
        <row r="3803">
          <cell r="B3803" t="str">
            <v>LondonPub/BarsTotalPackaged World LagerC: £3.50 - £4</v>
          </cell>
          <cell r="C3803" t="str">
            <v>Total</v>
          </cell>
          <cell r="D3803" t="str">
            <v>Pub/Bars</v>
          </cell>
          <cell r="E3803" t="str">
            <v>London</v>
          </cell>
          <cell r="F3803" t="str">
            <v>Total</v>
          </cell>
          <cell r="G3803" t="str">
            <v>Packaged World Lager</v>
          </cell>
          <cell r="H3803" t="str">
            <v>330ml</v>
          </cell>
          <cell r="I3803" t="str">
            <v>C: £3.50 - £4</v>
          </cell>
          <cell r="J3803">
            <v>305</v>
          </cell>
          <cell r="K3803">
            <v>157.84</v>
          </cell>
          <cell r="L3803">
            <v>43.981271219783942</v>
          </cell>
        </row>
        <row r="3804">
          <cell r="B3804" t="str">
            <v>LondonPub/BarsTotalPackaged World LagerE: £4.50 - £5</v>
          </cell>
          <cell r="C3804" t="str">
            <v>Total</v>
          </cell>
          <cell r="D3804" t="str">
            <v>Pub/Bars</v>
          </cell>
          <cell r="E3804" t="str">
            <v>London</v>
          </cell>
          <cell r="F3804" t="str">
            <v>Total</v>
          </cell>
          <cell r="G3804" t="str">
            <v>Packaged World Lager</v>
          </cell>
          <cell r="H3804" t="str">
            <v>330ml</v>
          </cell>
          <cell r="I3804" t="str">
            <v>E: £4.50 - £5</v>
          </cell>
          <cell r="J3804">
            <v>311</v>
          </cell>
          <cell r="K3804">
            <v>304.01</v>
          </cell>
          <cell r="L3804">
            <v>67.422750929867277</v>
          </cell>
        </row>
        <row r="3805">
          <cell r="B3805" t="str">
            <v>LondonPub/BarsTotalPackaged World LagerD: £4 - £4.50</v>
          </cell>
          <cell r="C3805" t="str">
            <v>Total</v>
          </cell>
          <cell r="D3805" t="str">
            <v>Pub/Bars</v>
          </cell>
          <cell r="E3805" t="str">
            <v>London</v>
          </cell>
          <cell r="F3805" t="str">
            <v>Total</v>
          </cell>
          <cell r="G3805" t="str">
            <v>Packaged World Lager</v>
          </cell>
          <cell r="H3805" t="str">
            <v>330ml</v>
          </cell>
          <cell r="I3805" t="str">
            <v>D: £4 - £4.50</v>
          </cell>
          <cell r="J3805">
            <v>356</v>
          </cell>
          <cell r="K3805">
            <v>195.03</v>
          </cell>
          <cell r="L3805">
            <v>49.772343349722725</v>
          </cell>
        </row>
        <row r="3806">
          <cell r="B3806" t="str">
            <v>North EnglandPub/BarsMainstreamPackaged World LagerD: £4 - £4.50</v>
          </cell>
          <cell r="C3806" t="str">
            <v>Total</v>
          </cell>
          <cell r="D3806" t="str">
            <v>Pub/Bars</v>
          </cell>
          <cell r="E3806" t="str">
            <v>North England</v>
          </cell>
          <cell r="F3806" t="str">
            <v>Mainstream</v>
          </cell>
          <cell r="G3806" t="str">
            <v>Packaged World Lager</v>
          </cell>
          <cell r="H3806" t="str">
            <v>330ml</v>
          </cell>
          <cell r="I3806" t="str">
            <v>D: £4 - £4.50</v>
          </cell>
          <cell r="J3806">
            <v>96</v>
          </cell>
          <cell r="K3806">
            <v>244.14</v>
          </cell>
          <cell r="L3806">
            <v>61.07976212257455</v>
          </cell>
        </row>
        <row r="3807">
          <cell r="B3807" t="str">
            <v>North EnglandPub/BarsMainstreamPackaged World LagerA: &lt;£3</v>
          </cell>
          <cell r="C3807" t="str">
            <v>Total</v>
          </cell>
          <cell r="D3807" t="str">
            <v>Pub/Bars</v>
          </cell>
          <cell r="E3807" t="str">
            <v>North England</v>
          </cell>
          <cell r="F3807" t="str">
            <v>Mainstream</v>
          </cell>
          <cell r="G3807" t="str">
            <v>Packaged World Lager</v>
          </cell>
          <cell r="H3807" t="str">
            <v>330ml</v>
          </cell>
          <cell r="I3807" t="str">
            <v>A: &lt;£3</v>
          </cell>
          <cell r="J3807">
            <v>121</v>
          </cell>
          <cell r="K3807">
            <v>140.72</v>
          </cell>
          <cell r="L3807">
            <v>54.836596598975454</v>
          </cell>
        </row>
        <row r="3808">
          <cell r="B3808" t="str">
            <v>North EnglandPub/BarsMainstreamPackaged World LagerB: £3 - £3.50</v>
          </cell>
          <cell r="C3808" t="str">
            <v>Total</v>
          </cell>
          <cell r="D3808" t="str">
            <v>Pub/Bars</v>
          </cell>
          <cell r="E3808" t="str">
            <v>North England</v>
          </cell>
          <cell r="F3808" t="str">
            <v>Mainstream</v>
          </cell>
          <cell r="G3808" t="str">
            <v>Packaged World Lager</v>
          </cell>
          <cell r="H3808" t="str">
            <v>330ml</v>
          </cell>
          <cell r="I3808" t="str">
            <v>B: £3 - £3.50</v>
          </cell>
          <cell r="J3808">
            <v>191</v>
          </cell>
          <cell r="K3808">
            <v>114.21</v>
          </cell>
          <cell r="L3808">
            <v>37.402974761181518</v>
          </cell>
        </row>
        <row r="3809">
          <cell r="B3809" t="str">
            <v>North EnglandPub/BarsMainstreamPackaged World LagerC: £3.50 - £4</v>
          </cell>
          <cell r="C3809" t="str">
            <v>Total</v>
          </cell>
          <cell r="D3809" t="str">
            <v>Pub/Bars</v>
          </cell>
          <cell r="E3809" t="str">
            <v>North England</v>
          </cell>
          <cell r="F3809" t="str">
            <v>Mainstream</v>
          </cell>
          <cell r="G3809" t="str">
            <v>Packaged World Lager</v>
          </cell>
          <cell r="H3809" t="str">
            <v>330ml</v>
          </cell>
          <cell r="I3809" t="str">
            <v>C: £3.50 - £4</v>
          </cell>
          <cell r="J3809">
            <v>224</v>
          </cell>
          <cell r="K3809">
            <v>127.32</v>
          </cell>
          <cell r="L3809">
            <v>35.845225846844848</v>
          </cell>
        </row>
        <row r="3810">
          <cell r="B3810" t="str">
            <v>North EnglandPub/BarsPremiumPackaged World LagerA: &lt;£3</v>
          </cell>
          <cell r="C3810" t="str">
            <v>Total</v>
          </cell>
          <cell r="D3810" t="str">
            <v>Pub/Bars</v>
          </cell>
          <cell r="E3810" t="str">
            <v>North England</v>
          </cell>
          <cell r="F3810" t="str">
            <v>Premium</v>
          </cell>
          <cell r="G3810" t="str">
            <v>Packaged World Lager</v>
          </cell>
          <cell r="H3810" t="str">
            <v>330ml</v>
          </cell>
          <cell r="I3810" t="str">
            <v>A: &lt;£3</v>
          </cell>
          <cell r="J3810">
            <v>42</v>
          </cell>
          <cell r="K3810">
            <v>148.97999999999999</v>
          </cell>
          <cell r="L3810">
            <v>58.695948121211515</v>
          </cell>
        </row>
        <row r="3811">
          <cell r="B3811" t="str">
            <v>North EnglandPub/BarsPremiumPackaged World LagerD: £4 - £4.50</v>
          </cell>
          <cell r="C3811" t="str">
            <v>Total</v>
          </cell>
          <cell r="D3811" t="str">
            <v>Pub/Bars</v>
          </cell>
          <cell r="E3811" t="str">
            <v>North England</v>
          </cell>
          <cell r="F3811" t="str">
            <v>Premium</v>
          </cell>
          <cell r="G3811" t="str">
            <v>Packaged World Lager</v>
          </cell>
          <cell r="H3811" t="str">
            <v>330ml</v>
          </cell>
          <cell r="I3811" t="str">
            <v>D: £4 - £4.50</v>
          </cell>
          <cell r="J3811">
            <v>145</v>
          </cell>
          <cell r="K3811">
            <v>265.32</v>
          </cell>
          <cell r="L3811">
            <v>65.683127469314243</v>
          </cell>
        </row>
        <row r="3812">
          <cell r="B3812" t="str">
            <v>North EnglandPub/BarsPremiumPackaged World LagerB: £3 - £3.50</v>
          </cell>
          <cell r="C3812" t="str">
            <v>Total</v>
          </cell>
          <cell r="D3812" t="str">
            <v>Pub/Bars</v>
          </cell>
          <cell r="E3812" t="str">
            <v>North England</v>
          </cell>
          <cell r="F3812" t="str">
            <v>Premium</v>
          </cell>
          <cell r="G3812" t="str">
            <v>Packaged World Lager</v>
          </cell>
          <cell r="H3812" t="str">
            <v>330ml</v>
          </cell>
          <cell r="I3812" t="str">
            <v>B: £3 - £3.50</v>
          </cell>
          <cell r="J3812">
            <v>158</v>
          </cell>
          <cell r="K3812">
            <v>137.18</v>
          </cell>
          <cell r="L3812">
            <v>43.463021190747575</v>
          </cell>
        </row>
        <row r="3813">
          <cell r="B3813" t="str">
            <v>North EnglandPub/BarsPremiumPackaged World LagerC: £3.50 - £4</v>
          </cell>
          <cell r="C3813" t="str">
            <v>Total</v>
          </cell>
          <cell r="D3813" t="str">
            <v>Pub/Bars</v>
          </cell>
          <cell r="E3813" t="str">
            <v>North England</v>
          </cell>
          <cell r="F3813" t="str">
            <v>Premium</v>
          </cell>
          <cell r="G3813" t="str">
            <v>Packaged World Lager</v>
          </cell>
          <cell r="H3813" t="str">
            <v>330ml</v>
          </cell>
          <cell r="I3813" t="str">
            <v>C: £3.50 - £4</v>
          </cell>
          <cell r="J3813">
            <v>218</v>
          </cell>
          <cell r="K3813">
            <v>158.29</v>
          </cell>
          <cell r="L3813">
            <v>43.725473406141212</v>
          </cell>
        </row>
        <row r="3814">
          <cell r="B3814" t="str">
            <v>North EnglandPub/BarsTotalPackaged World LagerE: £4.50 - £5</v>
          </cell>
          <cell r="C3814" t="str">
            <v>Total</v>
          </cell>
          <cell r="D3814" t="str">
            <v>Pub/Bars</v>
          </cell>
          <cell r="E3814" t="str">
            <v>North England</v>
          </cell>
          <cell r="F3814" t="str">
            <v>Total</v>
          </cell>
          <cell r="G3814" t="str">
            <v>Packaged World Lager</v>
          </cell>
          <cell r="H3814" t="str">
            <v>330ml</v>
          </cell>
          <cell r="I3814" t="str">
            <v>E: £4.50 - £5</v>
          </cell>
          <cell r="J3814">
            <v>31</v>
          </cell>
          <cell r="K3814">
            <v>921.95</v>
          </cell>
          <cell r="L3814">
            <v>213.41633701857057</v>
          </cell>
        </row>
        <row r="3815">
          <cell r="B3815" t="str">
            <v>North EnglandPub/BarsTotalPackaged World LagerA: &lt;£3</v>
          </cell>
          <cell r="C3815" t="str">
            <v>Total</v>
          </cell>
          <cell r="D3815" t="str">
            <v>Pub/Bars</v>
          </cell>
          <cell r="E3815" t="str">
            <v>North England</v>
          </cell>
          <cell r="F3815" t="str">
            <v>Total</v>
          </cell>
          <cell r="G3815" t="str">
            <v>Packaged World Lager</v>
          </cell>
          <cell r="H3815" t="str">
            <v>330ml</v>
          </cell>
          <cell r="I3815" t="str">
            <v>A: &lt;£3</v>
          </cell>
          <cell r="J3815">
            <v>163</v>
          </cell>
          <cell r="K3815">
            <v>142.85</v>
          </cell>
          <cell r="L3815">
            <v>55.831030733539393</v>
          </cell>
        </row>
        <row r="3816">
          <cell r="B3816" t="str">
            <v>North EnglandPub/BarsTotalPackaged World LagerD: £4 - £4.50</v>
          </cell>
          <cell r="C3816" t="str">
            <v>Total</v>
          </cell>
          <cell r="D3816" t="str">
            <v>Pub/Bars</v>
          </cell>
          <cell r="E3816" t="str">
            <v>North England</v>
          </cell>
          <cell r="F3816" t="str">
            <v>Total</v>
          </cell>
          <cell r="G3816" t="str">
            <v>Packaged World Lager</v>
          </cell>
          <cell r="H3816" t="str">
            <v>330ml</v>
          </cell>
          <cell r="I3816" t="str">
            <v>D: £4 - £4.50</v>
          </cell>
          <cell r="J3816">
            <v>241</v>
          </cell>
          <cell r="K3816">
            <v>256.88</v>
          </cell>
          <cell r="L3816">
            <v>63.849421771027878</v>
          </cell>
        </row>
        <row r="3817">
          <cell r="B3817" t="str">
            <v>North EnglandPub/BarsTotalPackaged World LagerB: £3 - £3.50</v>
          </cell>
          <cell r="C3817" t="str">
            <v>Total</v>
          </cell>
          <cell r="D3817" t="str">
            <v>Pub/Bars</v>
          </cell>
          <cell r="E3817" t="str">
            <v>North England</v>
          </cell>
          <cell r="F3817" t="str">
            <v>Total</v>
          </cell>
          <cell r="G3817" t="str">
            <v>Packaged World Lager</v>
          </cell>
          <cell r="H3817" t="str">
            <v>330ml</v>
          </cell>
          <cell r="I3817" t="str">
            <v>B: £3 - £3.50</v>
          </cell>
          <cell r="J3817">
            <v>349</v>
          </cell>
          <cell r="K3817">
            <v>124.61</v>
          </cell>
          <cell r="L3817">
            <v>40.146491482876058</v>
          </cell>
        </row>
        <row r="3818">
          <cell r="B3818" t="str">
            <v>North EnglandPub/BarsTotalPackaged World LagerC: £3.50 - £4</v>
          </cell>
          <cell r="C3818" t="str">
            <v>Total</v>
          </cell>
          <cell r="D3818" t="str">
            <v>Pub/Bars</v>
          </cell>
          <cell r="E3818" t="str">
            <v>North England</v>
          </cell>
          <cell r="F3818" t="str">
            <v>Total</v>
          </cell>
          <cell r="G3818" t="str">
            <v>Packaged World Lager</v>
          </cell>
          <cell r="H3818" t="str">
            <v>330ml</v>
          </cell>
          <cell r="I3818" t="str">
            <v>C: £3.50 - £4</v>
          </cell>
          <cell r="J3818">
            <v>442</v>
          </cell>
          <cell r="K3818">
            <v>142.59</v>
          </cell>
          <cell r="L3818">
            <v>39.731863783330304</v>
          </cell>
        </row>
        <row r="3819">
          <cell r="B3819" t="str">
            <v>ScotlandPub/BarsMainstreamPackaged World LagerC: £3.50 - £4</v>
          </cell>
          <cell r="C3819" t="str">
            <v>Total</v>
          </cell>
          <cell r="D3819" t="str">
            <v>Pub/Bars</v>
          </cell>
          <cell r="E3819" t="str">
            <v>Scotland</v>
          </cell>
          <cell r="F3819" t="str">
            <v>Mainstream</v>
          </cell>
          <cell r="G3819" t="str">
            <v>Packaged World Lager</v>
          </cell>
          <cell r="H3819" t="str">
            <v>330ml</v>
          </cell>
          <cell r="I3819" t="str">
            <v>C: £3.50 - £4</v>
          </cell>
          <cell r="J3819">
            <v>63</v>
          </cell>
          <cell r="K3819">
            <v>167.56</v>
          </cell>
          <cell r="L3819">
            <v>45.973310397663333</v>
          </cell>
        </row>
        <row r="3820">
          <cell r="B3820" t="str">
            <v>ScotlandPub/BarsPremiumPackaged World LagerB: £3 - £3.50</v>
          </cell>
          <cell r="C3820" t="str">
            <v>Total</v>
          </cell>
          <cell r="D3820" t="str">
            <v>Pub/Bars</v>
          </cell>
          <cell r="E3820" t="str">
            <v>Scotland</v>
          </cell>
          <cell r="F3820" t="str">
            <v>Premium</v>
          </cell>
          <cell r="G3820" t="str">
            <v>Packaged World Lager</v>
          </cell>
          <cell r="H3820" t="str">
            <v>330ml</v>
          </cell>
          <cell r="I3820" t="str">
            <v>B: £3 - £3.50</v>
          </cell>
          <cell r="J3820">
            <v>37</v>
          </cell>
          <cell r="K3820">
            <v>185.54</v>
          </cell>
          <cell r="L3820">
            <v>59.580381008952422</v>
          </cell>
        </row>
        <row r="3821">
          <cell r="B3821" t="str">
            <v>ScotlandPub/BarsPremiumPackaged World LagerD: £4 - £4.50</v>
          </cell>
          <cell r="C3821" t="str">
            <v>Total</v>
          </cell>
          <cell r="D3821" t="str">
            <v>Pub/Bars</v>
          </cell>
          <cell r="E3821" t="str">
            <v>Scotland</v>
          </cell>
          <cell r="F3821" t="str">
            <v>Premium</v>
          </cell>
          <cell r="G3821" t="str">
            <v>Packaged World Lager</v>
          </cell>
          <cell r="H3821" t="str">
            <v>330ml</v>
          </cell>
          <cell r="I3821" t="str">
            <v>D: £4 - £4.50</v>
          </cell>
          <cell r="J3821">
            <v>54</v>
          </cell>
          <cell r="K3821">
            <v>313.66000000000003</v>
          </cell>
          <cell r="L3821">
            <v>78.429247238911216</v>
          </cell>
        </row>
        <row r="3822">
          <cell r="B3822" t="str">
            <v>ScotlandPub/BarsPremiumPackaged World LagerC: £3.50 - £4</v>
          </cell>
          <cell r="C3822" t="str">
            <v>Total</v>
          </cell>
          <cell r="D3822" t="str">
            <v>Pub/Bars</v>
          </cell>
          <cell r="E3822" t="str">
            <v>Scotland</v>
          </cell>
          <cell r="F3822" t="str">
            <v>Premium</v>
          </cell>
          <cell r="G3822" t="str">
            <v>Packaged World Lager</v>
          </cell>
          <cell r="H3822" t="str">
            <v>330ml</v>
          </cell>
          <cell r="I3822" t="str">
            <v>C: £3.50 - £4</v>
          </cell>
          <cell r="J3822">
            <v>63</v>
          </cell>
          <cell r="K3822">
            <v>208.32</v>
          </cell>
          <cell r="L3822">
            <v>57.073640750970604</v>
          </cell>
        </row>
        <row r="3823">
          <cell r="B3823" t="str">
            <v>ScotlandPub/BarsTotalPackaged World LagerB: £3 - £3.50</v>
          </cell>
          <cell r="C3823" t="str">
            <v>Total</v>
          </cell>
          <cell r="D3823" t="str">
            <v>Pub/Bars</v>
          </cell>
          <cell r="E3823" t="str">
            <v>Scotland</v>
          </cell>
          <cell r="F3823" t="str">
            <v>Total</v>
          </cell>
          <cell r="G3823" t="str">
            <v>Packaged World Lager</v>
          </cell>
          <cell r="H3823" t="str">
            <v>330ml</v>
          </cell>
          <cell r="I3823" t="str">
            <v>B: £3 - £3.50</v>
          </cell>
          <cell r="J3823">
            <v>63</v>
          </cell>
          <cell r="K3823">
            <v>183.41</v>
          </cell>
          <cell r="L3823">
            <v>58.197115720525154</v>
          </cell>
        </row>
        <row r="3824">
          <cell r="B3824" t="str">
            <v>ScotlandPub/BarsTotalPackaged World LagerD: £4 - £4.50</v>
          </cell>
          <cell r="C3824" t="str">
            <v>Total</v>
          </cell>
          <cell r="D3824" t="str">
            <v>Pub/Bars</v>
          </cell>
          <cell r="E3824" t="str">
            <v>Scotland</v>
          </cell>
          <cell r="F3824" t="str">
            <v>Total</v>
          </cell>
          <cell r="G3824" t="str">
            <v>Packaged World Lager</v>
          </cell>
          <cell r="H3824" t="str">
            <v>330ml</v>
          </cell>
          <cell r="I3824" t="str">
            <v>D: £4 - £4.50</v>
          </cell>
          <cell r="J3824">
            <v>68</v>
          </cell>
          <cell r="K3824">
            <v>327.61</v>
          </cell>
          <cell r="L3824">
            <v>82.419720070257569</v>
          </cell>
        </row>
        <row r="3825">
          <cell r="B3825" t="str">
            <v>ScotlandPub/BarsTotalPackaged World LagerC: £3.50 - £4</v>
          </cell>
          <cell r="C3825" t="str">
            <v>Total</v>
          </cell>
          <cell r="D3825" t="str">
            <v>Pub/Bars</v>
          </cell>
          <cell r="E3825" t="str">
            <v>Scotland</v>
          </cell>
          <cell r="F3825" t="str">
            <v>Total</v>
          </cell>
          <cell r="G3825" t="str">
            <v>Packaged World Lager</v>
          </cell>
          <cell r="H3825" t="str">
            <v>330ml</v>
          </cell>
          <cell r="I3825" t="str">
            <v>C: £3.50 - £4</v>
          </cell>
          <cell r="J3825">
            <v>126</v>
          </cell>
          <cell r="K3825">
            <v>187.94</v>
          </cell>
          <cell r="L3825">
            <v>51.523475574316969</v>
          </cell>
        </row>
        <row r="3826">
          <cell r="B3826" t="str">
            <v>South EnglandPub/BarsMainstreamPackaged World LagerA: &lt;£3</v>
          </cell>
          <cell r="C3826" t="str">
            <v>Total</v>
          </cell>
          <cell r="D3826" t="str">
            <v>Pub/Bars</v>
          </cell>
          <cell r="E3826" t="str">
            <v>South England</v>
          </cell>
          <cell r="F3826" t="str">
            <v>Mainstream</v>
          </cell>
          <cell r="G3826" t="str">
            <v>Packaged World Lager</v>
          </cell>
          <cell r="H3826" t="str">
            <v>330ml</v>
          </cell>
          <cell r="I3826" t="str">
            <v>A: &lt;£3</v>
          </cell>
          <cell r="J3826">
            <v>58</v>
          </cell>
          <cell r="K3826">
            <v>143.04</v>
          </cell>
          <cell r="L3826">
            <v>54.73669111145788</v>
          </cell>
        </row>
        <row r="3827">
          <cell r="B3827" t="str">
            <v>South EnglandPub/BarsMainstreamPackaged World LagerB: £3 - £3.50</v>
          </cell>
          <cell r="C3827" t="str">
            <v>Total</v>
          </cell>
          <cell r="D3827" t="str">
            <v>Pub/Bars</v>
          </cell>
          <cell r="E3827" t="str">
            <v>South England</v>
          </cell>
          <cell r="F3827" t="str">
            <v>Mainstream</v>
          </cell>
          <cell r="G3827" t="str">
            <v>Packaged World Lager</v>
          </cell>
          <cell r="H3827" t="str">
            <v>330ml</v>
          </cell>
          <cell r="I3827" t="str">
            <v>B: £3 - £3.50</v>
          </cell>
          <cell r="J3827">
            <v>66</v>
          </cell>
          <cell r="K3827">
            <v>109.22</v>
          </cell>
          <cell r="L3827">
            <v>35.460408704933336</v>
          </cell>
        </row>
        <row r="3828">
          <cell r="B3828" t="str">
            <v>South EnglandPub/BarsMainstreamPackaged World LagerD: £4 - £4.50</v>
          </cell>
          <cell r="C3828" t="str">
            <v>Total</v>
          </cell>
          <cell r="D3828" t="str">
            <v>Pub/Bars</v>
          </cell>
          <cell r="E3828" t="str">
            <v>South England</v>
          </cell>
          <cell r="F3828" t="str">
            <v>Mainstream</v>
          </cell>
          <cell r="G3828" t="str">
            <v>Packaged World Lager</v>
          </cell>
          <cell r="H3828" t="str">
            <v>330ml</v>
          </cell>
          <cell r="I3828" t="str">
            <v>D: £4 - £4.50</v>
          </cell>
          <cell r="J3828">
            <v>157</v>
          </cell>
          <cell r="K3828">
            <v>137.41</v>
          </cell>
          <cell r="L3828">
            <v>34.209001318129999</v>
          </cell>
        </row>
        <row r="3829">
          <cell r="B3829" t="str">
            <v>South EnglandPub/BarsMainstreamPackaged World LagerC: £3.50 - £4</v>
          </cell>
          <cell r="C3829" t="str">
            <v>Total</v>
          </cell>
          <cell r="D3829" t="str">
            <v>Pub/Bars</v>
          </cell>
          <cell r="E3829" t="str">
            <v>South England</v>
          </cell>
          <cell r="F3829" t="str">
            <v>Mainstream</v>
          </cell>
          <cell r="G3829" t="str">
            <v>Packaged World Lager</v>
          </cell>
          <cell r="H3829" t="str">
            <v>330ml</v>
          </cell>
          <cell r="I3829" t="str">
            <v>C: £3.50 - £4</v>
          </cell>
          <cell r="J3829">
            <v>197</v>
          </cell>
          <cell r="K3829">
            <v>94.16</v>
          </cell>
          <cell r="L3829">
            <v>26.336839276677942</v>
          </cell>
        </row>
        <row r="3830">
          <cell r="B3830" t="str">
            <v>South EnglandPub/BarsPremiumPackaged World LagerA: &lt;£3</v>
          </cell>
          <cell r="C3830" t="str">
            <v>Total</v>
          </cell>
          <cell r="D3830" t="str">
            <v>Pub/Bars</v>
          </cell>
          <cell r="E3830" t="str">
            <v>South England</v>
          </cell>
          <cell r="F3830" t="str">
            <v>Premium</v>
          </cell>
          <cell r="G3830" t="str">
            <v>Packaged World Lager</v>
          </cell>
          <cell r="H3830" t="str">
            <v>330ml</v>
          </cell>
          <cell r="I3830" t="str">
            <v>A: &lt;£3</v>
          </cell>
          <cell r="J3830">
            <v>56</v>
          </cell>
          <cell r="K3830">
            <v>158.26</v>
          </cell>
          <cell r="L3830">
            <v>61.249543077304239</v>
          </cell>
        </row>
        <row r="3831">
          <cell r="B3831" t="str">
            <v>South EnglandPub/BarsPremiumPackaged World LagerE: £4.50 - £5</v>
          </cell>
          <cell r="C3831" t="str">
            <v>Total</v>
          </cell>
          <cell r="D3831" t="str">
            <v>Pub/Bars</v>
          </cell>
          <cell r="E3831" t="str">
            <v>South England</v>
          </cell>
          <cell r="F3831" t="str">
            <v>Premium</v>
          </cell>
          <cell r="G3831" t="str">
            <v>Packaged World Lager</v>
          </cell>
          <cell r="H3831" t="str">
            <v>330ml</v>
          </cell>
          <cell r="I3831" t="str">
            <v>E: £4.50 - £5</v>
          </cell>
          <cell r="J3831">
            <v>57</v>
          </cell>
          <cell r="K3831">
            <v>282.93</v>
          </cell>
          <cell r="L3831">
            <v>63.028311566720298</v>
          </cell>
        </row>
        <row r="3832">
          <cell r="B3832" t="str">
            <v>South EnglandPub/BarsPremiumPackaged World LagerB: £3 - £3.50</v>
          </cell>
          <cell r="C3832" t="str">
            <v>Total</v>
          </cell>
          <cell r="D3832" t="str">
            <v>Pub/Bars</v>
          </cell>
          <cell r="E3832" t="str">
            <v>South England</v>
          </cell>
          <cell r="F3832" t="str">
            <v>Premium</v>
          </cell>
          <cell r="G3832" t="str">
            <v>Packaged World Lager</v>
          </cell>
          <cell r="H3832" t="str">
            <v>330ml</v>
          </cell>
          <cell r="I3832" t="str">
            <v>B: £3 - £3.50</v>
          </cell>
          <cell r="J3832">
            <v>108</v>
          </cell>
          <cell r="K3832">
            <v>117.52</v>
          </cell>
          <cell r="L3832">
            <v>36.057605497521514</v>
          </cell>
        </row>
        <row r="3833">
          <cell r="B3833" t="str">
            <v>South EnglandPub/BarsPremiumPackaged World LagerC: £3.50 - £4</v>
          </cell>
          <cell r="C3833" t="str">
            <v>Total</v>
          </cell>
          <cell r="D3833" t="str">
            <v>Pub/Bars</v>
          </cell>
          <cell r="E3833" t="str">
            <v>South England</v>
          </cell>
          <cell r="F3833" t="str">
            <v>Premium</v>
          </cell>
          <cell r="G3833" t="str">
            <v>Packaged World Lager</v>
          </cell>
          <cell r="H3833" t="str">
            <v>330ml</v>
          </cell>
          <cell r="I3833" t="str">
            <v>C: £3.50 - £4</v>
          </cell>
          <cell r="J3833">
            <v>139</v>
          </cell>
          <cell r="K3833">
            <v>112.85</v>
          </cell>
          <cell r="L3833">
            <v>32.562673296085755</v>
          </cell>
        </row>
        <row r="3834">
          <cell r="B3834" t="str">
            <v>South EnglandPub/BarsPremiumPackaged World LagerD: £4 - £4.50</v>
          </cell>
          <cell r="C3834" t="str">
            <v>Total</v>
          </cell>
          <cell r="D3834" t="str">
            <v>Pub/Bars</v>
          </cell>
          <cell r="E3834" t="str">
            <v>South England</v>
          </cell>
          <cell r="F3834" t="str">
            <v>Premium</v>
          </cell>
          <cell r="G3834" t="str">
            <v>Packaged World Lager</v>
          </cell>
          <cell r="H3834" t="str">
            <v>330ml</v>
          </cell>
          <cell r="I3834" t="str">
            <v>D: £4 - £4.50</v>
          </cell>
          <cell r="J3834">
            <v>249</v>
          </cell>
          <cell r="K3834">
            <v>145.69999999999999</v>
          </cell>
          <cell r="L3834">
            <v>36.763058310508178</v>
          </cell>
        </row>
        <row r="3835">
          <cell r="B3835" t="str">
            <v>South EnglandPub/BarsTotalPackaged World LagerE: £4.50 - £5</v>
          </cell>
          <cell r="C3835" t="str">
            <v>Total</v>
          </cell>
          <cell r="D3835" t="str">
            <v>Pub/Bars</v>
          </cell>
          <cell r="E3835" t="str">
            <v>South England</v>
          </cell>
          <cell r="F3835" t="str">
            <v>Total</v>
          </cell>
          <cell r="G3835" t="str">
            <v>Packaged World Lager</v>
          </cell>
          <cell r="H3835" t="str">
            <v>330ml</v>
          </cell>
          <cell r="I3835" t="str">
            <v>E: £4.50 - £5</v>
          </cell>
          <cell r="J3835">
            <v>76</v>
          </cell>
          <cell r="K3835">
            <v>316.93</v>
          </cell>
          <cell r="L3835">
            <v>72.12547524542606</v>
          </cell>
        </row>
        <row r="3836">
          <cell r="B3836" t="str">
            <v>South EnglandPub/BarsTotalPackaged World LagerA: &lt;£3</v>
          </cell>
          <cell r="C3836" t="str">
            <v>Total</v>
          </cell>
          <cell r="D3836" t="str">
            <v>Pub/Bars</v>
          </cell>
          <cell r="E3836" t="str">
            <v>South England</v>
          </cell>
          <cell r="F3836" t="str">
            <v>Total</v>
          </cell>
          <cell r="G3836" t="str">
            <v>Packaged World Lager</v>
          </cell>
          <cell r="H3836" t="str">
            <v>330ml</v>
          </cell>
          <cell r="I3836" t="str">
            <v>A: &lt;£3</v>
          </cell>
          <cell r="J3836">
            <v>114</v>
          </cell>
          <cell r="K3836">
            <v>150.52000000000001</v>
          </cell>
          <cell r="L3836">
            <v>57.935986813978786</v>
          </cell>
        </row>
        <row r="3837">
          <cell r="B3837" t="str">
            <v>South EnglandPub/BarsTotalPackaged World LagerB: £3 - £3.50</v>
          </cell>
          <cell r="C3837" t="str">
            <v>Total</v>
          </cell>
          <cell r="D3837" t="str">
            <v>Pub/Bars</v>
          </cell>
          <cell r="E3837" t="str">
            <v>South England</v>
          </cell>
          <cell r="F3837" t="str">
            <v>Total</v>
          </cell>
          <cell r="G3837" t="str">
            <v>Packaged World Lager</v>
          </cell>
          <cell r="H3837" t="str">
            <v>330ml</v>
          </cell>
          <cell r="I3837" t="str">
            <v>B: £3 - £3.50</v>
          </cell>
          <cell r="J3837">
            <v>174</v>
          </cell>
          <cell r="K3837">
            <v>114.37</v>
          </cell>
          <cell r="L3837">
            <v>35.831082576194845</v>
          </cell>
        </row>
        <row r="3838">
          <cell r="B3838" t="str">
            <v>South EnglandPub/BarsTotalPackaged World LagerC: £3.50 - £4</v>
          </cell>
          <cell r="C3838" t="str">
            <v>Total</v>
          </cell>
          <cell r="D3838" t="str">
            <v>Pub/Bars</v>
          </cell>
          <cell r="E3838" t="str">
            <v>South England</v>
          </cell>
          <cell r="F3838" t="str">
            <v>Total</v>
          </cell>
          <cell r="G3838" t="str">
            <v>Packaged World Lager</v>
          </cell>
          <cell r="H3838" t="str">
            <v>330ml</v>
          </cell>
          <cell r="I3838" t="str">
            <v>C: £3.50 - £4</v>
          </cell>
          <cell r="J3838">
            <v>336</v>
          </cell>
          <cell r="K3838">
            <v>101.89</v>
          </cell>
          <cell r="L3838">
            <v>28.912407516849633</v>
          </cell>
        </row>
        <row r="3839">
          <cell r="B3839" t="str">
            <v>South EnglandPub/BarsTotalPackaged World LagerD: £4 - £4.50</v>
          </cell>
          <cell r="C3839" t="str">
            <v>Total</v>
          </cell>
          <cell r="D3839" t="str">
            <v>Pub/Bars</v>
          </cell>
          <cell r="E3839" t="str">
            <v>South England</v>
          </cell>
          <cell r="F3839" t="str">
            <v>Total</v>
          </cell>
          <cell r="G3839" t="str">
            <v>Packaged World Lager</v>
          </cell>
          <cell r="H3839" t="str">
            <v>330ml</v>
          </cell>
          <cell r="I3839" t="str">
            <v>D: £4 - £4.50</v>
          </cell>
          <cell r="J3839">
            <v>406</v>
          </cell>
          <cell r="K3839">
            <v>142.5</v>
          </cell>
          <cell r="L3839">
            <v>35.775405729711821</v>
          </cell>
        </row>
        <row r="3840">
          <cell r="B3840" t="str">
            <v>Central/WalesWet PubMainstreamPackaged World LagerA: &lt;£3</v>
          </cell>
          <cell r="C3840" t="str">
            <v>Total</v>
          </cell>
          <cell r="D3840" t="str">
            <v>Wet Pub</v>
          </cell>
          <cell r="E3840" t="str">
            <v>Central/Wales</v>
          </cell>
          <cell r="F3840" t="str">
            <v>Mainstream</v>
          </cell>
          <cell r="G3840" t="str">
            <v>Packaged World Lager</v>
          </cell>
          <cell r="H3840" t="str">
            <v>330ml</v>
          </cell>
          <cell r="I3840" t="str">
            <v>A: &lt;£3</v>
          </cell>
          <cell r="J3840">
            <v>46</v>
          </cell>
          <cell r="K3840">
            <v>51.49</v>
          </cell>
          <cell r="L3840">
            <v>21.393196421498001</v>
          </cell>
        </row>
        <row r="3841">
          <cell r="B3841" t="str">
            <v>Central/WalesWet PubMainstreamPackaged World LagerB: £3 - £3.50</v>
          </cell>
          <cell r="C3841" t="str">
            <v>Total</v>
          </cell>
          <cell r="D3841" t="str">
            <v>Wet Pub</v>
          </cell>
          <cell r="E3841" t="str">
            <v>Central/Wales</v>
          </cell>
          <cell r="F3841" t="str">
            <v>Mainstream</v>
          </cell>
          <cell r="G3841" t="str">
            <v>Packaged World Lager</v>
          </cell>
          <cell r="H3841" t="str">
            <v>330ml</v>
          </cell>
          <cell r="I3841" t="str">
            <v>B: £3 - £3.50</v>
          </cell>
          <cell r="J3841">
            <v>53</v>
          </cell>
          <cell r="K3841">
            <v>70.790000000000006</v>
          </cell>
          <cell r="L3841">
            <v>22.919573249216725</v>
          </cell>
        </row>
        <row r="3842">
          <cell r="B3842" t="str">
            <v>Central/WalesWet PubPremiumPackaged World LagerA: &lt;£3</v>
          </cell>
          <cell r="C3842" t="str">
            <v>Total</v>
          </cell>
          <cell r="D3842" t="str">
            <v>Wet Pub</v>
          </cell>
          <cell r="E3842" t="str">
            <v>Central/Wales</v>
          </cell>
          <cell r="F3842" t="str">
            <v>Premium</v>
          </cell>
          <cell r="G3842" t="str">
            <v>Packaged World Lager</v>
          </cell>
          <cell r="H3842" t="str">
            <v>330ml</v>
          </cell>
          <cell r="I3842" t="str">
            <v>A: &lt;£3</v>
          </cell>
          <cell r="J3842">
            <v>32</v>
          </cell>
          <cell r="K3842">
            <v>75.13</v>
          </cell>
          <cell r="L3842">
            <v>29.690827219181092</v>
          </cell>
        </row>
        <row r="3843">
          <cell r="B3843" t="str">
            <v>Central/WalesWet PubPremiumPackaged World LagerC: £3.50 - £4</v>
          </cell>
          <cell r="C3843" t="str">
            <v>Total</v>
          </cell>
          <cell r="D3843" t="str">
            <v>Wet Pub</v>
          </cell>
          <cell r="E3843" t="str">
            <v>Central/Wales</v>
          </cell>
          <cell r="F3843" t="str">
            <v>Premium</v>
          </cell>
          <cell r="G3843" t="str">
            <v>Packaged World Lager</v>
          </cell>
          <cell r="H3843" t="str">
            <v>330ml</v>
          </cell>
          <cell r="I3843" t="str">
            <v>C: £3.50 - £4</v>
          </cell>
          <cell r="J3843">
            <v>32</v>
          </cell>
          <cell r="K3843">
            <v>123.62</v>
          </cell>
          <cell r="L3843">
            <v>37.680875735762122</v>
          </cell>
        </row>
        <row r="3844">
          <cell r="B3844" t="str">
            <v>Central/WalesWet PubPremiumPackaged World LagerB: £3 - £3.50</v>
          </cell>
          <cell r="C3844" t="str">
            <v>Total</v>
          </cell>
          <cell r="D3844" t="str">
            <v>Wet Pub</v>
          </cell>
          <cell r="E3844" t="str">
            <v>Central/Wales</v>
          </cell>
          <cell r="F3844" t="str">
            <v>Premium</v>
          </cell>
          <cell r="G3844" t="str">
            <v>Packaged World Lager</v>
          </cell>
          <cell r="H3844" t="str">
            <v>330ml</v>
          </cell>
          <cell r="I3844" t="str">
            <v>B: £3 - £3.50</v>
          </cell>
          <cell r="J3844">
            <v>55</v>
          </cell>
          <cell r="K3844">
            <v>72.8</v>
          </cell>
          <cell r="L3844">
            <v>22.966952441867001</v>
          </cell>
        </row>
        <row r="3845">
          <cell r="B3845" t="str">
            <v>Central/WalesWet PubTotalPackaged World LagerC: £3.50 - £4</v>
          </cell>
          <cell r="C3845" t="str">
            <v>Total</v>
          </cell>
          <cell r="D3845" t="str">
            <v>Wet Pub</v>
          </cell>
          <cell r="E3845" t="str">
            <v>Central/Wales</v>
          </cell>
          <cell r="F3845" t="str">
            <v>Total</v>
          </cell>
          <cell r="G3845" t="str">
            <v>Packaged World Lager</v>
          </cell>
          <cell r="H3845" t="str">
            <v>330ml</v>
          </cell>
          <cell r="I3845" t="str">
            <v>C: £3.50 - £4</v>
          </cell>
          <cell r="J3845">
            <v>56</v>
          </cell>
          <cell r="K3845">
            <v>127.45</v>
          </cell>
          <cell r="L3845">
            <v>38.059796237780304</v>
          </cell>
        </row>
        <row r="3846">
          <cell r="B3846" t="str">
            <v>Central/WalesWet PubTotalPackaged World LagerA: &lt;£3</v>
          </cell>
          <cell r="C3846" t="str">
            <v>Total</v>
          </cell>
          <cell r="D3846" t="str">
            <v>Wet Pub</v>
          </cell>
          <cell r="E3846" t="str">
            <v>Central/Wales</v>
          </cell>
          <cell r="F3846" t="str">
            <v>Total</v>
          </cell>
          <cell r="G3846" t="str">
            <v>Packaged World Lager</v>
          </cell>
          <cell r="H3846" t="str">
            <v>330ml</v>
          </cell>
          <cell r="I3846" t="str">
            <v>A: &lt;£3</v>
          </cell>
          <cell r="J3846">
            <v>78</v>
          </cell>
          <cell r="K3846">
            <v>61.19</v>
          </cell>
          <cell r="L3846">
            <v>24.797352646188518</v>
          </cell>
        </row>
        <row r="3847">
          <cell r="B3847" t="str">
            <v>Central/WalesWet PubTotalPackaged World LagerB: £3 - £3.50</v>
          </cell>
          <cell r="C3847" t="str">
            <v>Total</v>
          </cell>
          <cell r="D3847" t="str">
            <v>Wet Pub</v>
          </cell>
          <cell r="E3847" t="str">
            <v>Central/Wales</v>
          </cell>
          <cell r="F3847" t="str">
            <v>Total</v>
          </cell>
          <cell r="G3847" t="str">
            <v>Packaged World Lager</v>
          </cell>
          <cell r="H3847" t="str">
            <v>330ml</v>
          </cell>
          <cell r="I3847" t="str">
            <v>B: £3 - £3.50</v>
          </cell>
          <cell r="J3847">
            <v>108</v>
          </cell>
          <cell r="K3847">
            <v>71.81</v>
          </cell>
          <cell r="L3847">
            <v>22.943701541770121</v>
          </cell>
        </row>
        <row r="3848">
          <cell r="B3848" t="str">
            <v>GBWet PubMainstreamPackaged World LagerD: £4 - £4.50</v>
          </cell>
          <cell r="C3848" t="str">
            <v>Total</v>
          </cell>
          <cell r="D3848" t="str">
            <v>Wet Pub</v>
          </cell>
          <cell r="E3848" t="str">
            <v>GB</v>
          </cell>
          <cell r="F3848" t="str">
            <v>Mainstream</v>
          </cell>
          <cell r="G3848" t="str">
            <v>Packaged World Lager</v>
          </cell>
          <cell r="H3848" t="str">
            <v>330ml</v>
          </cell>
          <cell r="I3848" t="str">
            <v>D: £4 - £4.50</v>
          </cell>
          <cell r="J3848">
            <v>30</v>
          </cell>
          <cell r="K3848">
            <v>299.11</v>
          </cell>
          <cell r="L3848">
            <v>71.544554138935453</v>
          </cell>
        </row>
        <row r="3849">
          <cell r="B3849" t="str">
            <v>GBWet PubMainstreamPackaged World LagerA: &lt;£3</v>
          </cell>
          <cell r="C3849" t="str">
            <v>Total</v>
          </cell>
          <cell r="D3849" t="str">
            <v>Wet Pub</v>
          </cell>
          <cell r="E3849" t="str">
            <v>GB</v>
          </cell>
          <cell r="F3849" t="str">
            <v>Mainstream</v>
          </cell>
          <cell r="G3849" t="str">
            <v>Packaged World Lager</v>
          </cell>
          <cell r="H3849" t="str">
            <v>330ml</v>
          </cell>
          <cell r="I3849" t="str">
            <v>A: &lt;£3</v>
          </cell>
          <cell r="J3849">
            <v>96</v>
          </cell>
          <cell r="K3849">
            <v>61.18</v>
          </cell>
          <cell r="L3849">
            <v>24.374461697012666</v>
          </cell>
        </row>
        <row r="3850">
          <cell r="B3850" t="str">
            <v>GBWet PubMainstreamPackaged World LagerC: £3.50 - £4</v>
          </cell>
          <cell r="C3850" t="str">
            <v>Total</v>
          </cell>
          <cell r="D3850" t="str">
            <v>Wet Pub</v>
          </cell>
          <cell r="E3850" t="str">
            <v>GB</v>
          </cell>
          <cell r="F3850" t="str">
            <v>Mainstream</v>
          </cell>
          <cell r="G3850" t="str">
            <v>Packaged World Lager</v>
          </cell>
          <cell r="H3850" t="str">
            <v>330ml</v>
          </cell>
          <cell r="I3850" t="str">
            <v>C: £3.50 - £4</v>
          </cell>
          <cell r="J3850">
            <v>100</v>
          </cell>
          <cell r="K3850">
            <v>194.8</v>
          </cell>
          <cell r="L3850">
            <v>54.838992088182735</v>
          </cell>
        </row>
        <row r="3851">
          <cell r="B3851" t="str">
            <v>GBWet PubMainstreamPackaged World LagerB: £3 - £3.50</v>
          </cell>
          <cell r="C3851" t="str">
            <v>Total</v>
          </cell>
          <cell r="D3851" t="str">
            <v>Wet Pub</v>
          </cell>
          <cell r="E3851" t="str">
            <v>GB</v>
          </cell>
          <cell r="F3851" t="str">
            <v>Mainstream</v>
          </cell>
          <cell r="G3851" t="str">
            <v>Packaged World Lager</v>
          </cell>
          <cell r="H3851" t="str">
            <v>330ml</v>
          </cell>
          <cell r="I3851" t="str">
            <v>B: £3 - £3.50</v>
          </cell>
          <cell r="J3851">
            <v>130</v>
          </cell>
          <cell r="K3851">
            <v>97.17</v>
          </cell>
          <cell r="L3851">
            <v>30.62467211845091</v>
          </cell>
        </row>
        <row r="3852">
          <cell r="B3852" t="str">
            <v>GBWet PubPremiumPackaged World LagerF: £5 - £5.50</v>
          </cell>
          <cell r="C3852" t="str">
            <v>Total</v>
          </cell>
          <cell r="D3852" t="str">
            <v>Wet Pub</v>
          </cell>
          <cell r="E3852" t="str">
            <v>GB</v>
          </cell>
          <cell r="F3852" t="str">
            <v>Premium</v>
          </cell>
          <cell r="G3852" t="str">
            <v>Packaged World Lager</v>
          </cell>
          <cell r="H3852" t="str">
            <v>330ml</v>
          </cell>
          <cell r="I3852" t="str">
            <v>F: £5 - £5.50</v>
          </cell>
          <cell r="J3852">
            <v>80</v>
          </cell>
          <cell r="K3852">
            <v>271.12</v>
          </cell>
          <cell r="L3852">
            <v>55.144460217964848</v>
          </cell>
        </row>
        <row r="3853">
          <cell r="B3853" t="str">
            <v>GBWet PubPremiumPackaged World LagerA: &lt;£3</v>
          </cell>
          <cell r="C3853" t="str">
            <v>Total</v>
          </cell>
          <cell r="D3853" t="str">
            <v>Wet Pub</v>
          </cell>
          <cell r="E3853" t="str">
            <v>GB</v>
          </cell>
          <cell r="F3853" t="str">
            <v>Premium</v>
          </cell>
          <cell r="G3853" t="str">
            <v>Packaged World Lager</v>
          </cell>
          <cell r="H3853" t="str">
            <v>330ml</v>
          </cell>
          <cell r="I3853" t="str">
            <v>A: &lt;£3</v>
          </cell>
          <cell r="J3853">
            <v>98</v>
          </cell>
          <cell r="K3853">
            <v>145.18</v>
          </cell>
          <cell r="L3853">
            <v>56.714510480773939</v>
          </cell>
        </row>
        <row r="3854">
          <cell r="B3854" t="str">
            <v>GBWet PubPremiumPackaged World LagerE: £4.50 - £5</v>
          </cell>
          <cell r="C3854" t="str">
            <v>Total</v>
          </cell>
          <cell r="D3854" t="str">
            <v>Wet Pub</v>
          </cell>
          <cell r="E3854" t="str">
            <v>GB</v>
          </cell>
          <cell r="F3854" t="str">
            <v>Premium</v>
          </cell>
          <cell r="G3854" t="str">
            <v>Packaged World Lager</v>
          </cell>
          <cell r="H3854" t="str">
            <v>330ml</v>
          </cell>
          <cell r="I3854" t="str">
            <v>E: £4.50 - £5</v>
          </cell>
          <cell r="J3854">
            <v>141</v>
          </cell>
          <cell r="K3854">
            <v>232.33</v>
          </cell>
          <cell r="L3854">
            <v>52.024803410173028</v>
          </cell>
        </row>
        <row r="3855">
          <cell r="B3855" t="str">
            <v>GBWet PubPremiumPackaged World LagerD: £4 - £4.50</v>
          </cell>
          <cell r="C3855" t="str">
            <v>Total</v>
          </cell>
          <cell r="D3855" t="str">
            <v>Wet Pub</v>
          </cell>
          <cell r="E3855" t="str">
            <v>GB</v>
          </cell>
          <cell r="F3855" t="str">
            <v>Premium</v>
          </cell>
          <cell r="G3855" t="str">
            <v>Packaged World Lager</v>
          </cell>
          <cell r="H3855" t="str">
            <v>330ml</v>
          </cell>
          <cell r="I3855" t="str">
            <v>D: £4 - £4.50</v>
          </cell>
          <cell r="J3855">
            <v>150</v>
          </cell>
          <cell r="K3855">
            <v>215.01</v>
          </cell>
          <cell r="L3855">
            <v>54.955920857016068</v>
          </cell>
        </row>
        <row r="3856">
          <cell r="B3856" t="str">
            <v>GBWet PubPremiumPackaged World LagerC: £3.50 - £4</v>
          </cell>
          <cell r="C3856" t="str">
            <v>Total</v>
          </cell>
          <cell r="D3856" t="str">
            <v>Wet Pub</v>
          </cell>
          <cell r="E3856" t="str">
            <v>GB</v>
          </cell>
          <cell r="F3856" t="str">
            <v>Premium</v>
          </cell>
          <cell r="G3856" t="str">
            <v>Packaged World Lager</v>
          </cell>
          <cell r="H3856" t="str">
            <v>330ml</v>
          </cell>
          <cell r="I3856" t="str">
            <v>C: £3.50 - £4</v>
          </cell>
          <cell r="J3856">
            <v>251</v>
          </cell>
          <cell r="K3856">
            <v>175.42</v>
          </cell>
          <cell r="L3856">
            <v>50.137956245217268</v>
          </cell>
        </row>
        <row r="3857">
          <cell r="B3857" t="str">
            <v>GBWet PubPremiumPackaged World LagerB: £3 - £3.50</v>
          </cell>
          <cell r="C3857" t="str">
            <v>Total</v>
          </cell>
          <cell r="D3857" t="str">
            <v>Wet Pub</v>
          </cell>
          <cell r="E3857" t="str">
            <v>GB</v>
          </cell>
          <cell r="F3857" t="str">
            <v>Premium</v>
          </cell>
          <cell r="G3857" t="str">
            <v>Packaged World Lager</v>
          </cell>
          <cell r="H3857" t="str">
            <v>330ml</v>
          </cell>
          <cell r="I3857" t="str">
            <v>B: £3 - £3.50</v>
          </cell>
          <cell r="J3857">
            <v>270</v>
          </cell>
          <cell r="K3857">
            <v>142.04</v>
          </cell>
          <cell r="L3857">
            <v>44.306419713564544</v>
          </cell>
        </row>
        <row r="3858">
          <cell r="B3858" t="str">
            <v>GBWet PubTotalPackaged World LagerF: £5 - £5.50</v>
          </cell>
          <cell r="C3858" t="str">
            <v>Total</v>
          </cell>
          <cell r="D3858" t="str">
            <v>Wet Pub</v>
          </cell>
          <cell r="E3858" t="str">
            <v>GB</v>
          </cell>
          <cell r="F3858" t="str">
            <v>Total</v>
          </cell>
          <cell r="G3858" t="str">
            <v>Packaged World Lager</v>
          </cell>
          <cell r="H3858" t="str">
            <v>330ml</v>
          </cell>
          <cell r="I3858" t="str">
            <v>F: £5 - £5.50</v>
          </cell>
          <cell r="J3858">
            <v>83</v>
          </cell>
          <cell r="K3858">
            <v>275.45</v>
          </cell>
          <cell r="L3858">
            <v>55.970842100726067</v>
          </cell>
        </row>
        <row r="3859">
          <cell r="B3859" t="str">
            <v>GBWet PubTotalPackaged World LagerE: £4.50 - £5</v>
          </cell>
          <cell r="C3859" t="str">
            <v>Total</v>
          </cell>
          <cell r="D3859" t="str">
            <v>Wet Pub</v>
          </cell>
          <cell r="E3859" t="str">
            <v>GB</v>
          </cell>
          <cell r="F3859" t="str">
            <v>Total</v>
          </cell>
          <cell r="G3859" t="str">
            <v>Packaged World Lager</v>
          </cell>
          <cell r="H3859" t="str">
            <v>330ml</v>
          </cell>
          <cell r="I3859" t="str">
            <v>E: £4.50 - £5</v>
          </cell>
          <cell r="J3859">
            <v>158</v>
          </cell>
          <cell r="K3859">
            <v>233.84</v>
          </cell>
          <cell r="L3859">
            <v>52.21884631797576</v>
          </cell>
        </row>
        <row r="3860">
          <cell r="B3860" t="str">
            <v>GBWet PubTotalPackaged World LagerD: £4 - £4.50</v>
          </cell>
          <cell r="C3860" t="str">
            <v>Total</v>
          </cell>
          <cell r="D3860" t="str">
            <v>Wet Pub</v>
          </cell>
          <cell r="E3860" t="str">
            <v>GB</v>
          </cell>
          <cell r="F3860" t="str">
            <v>Total</v>
          </cell>
          <cell r="G3860" t="str">
            <v>Packaged World Lager</v>
          </cell>
          <cell r="H3860" t="str">
            <v>330ml</v>
          </cell>
          <cell r="I3860" t="str">
            <v>D: £4 - £4.50</v>
          </cell>
          <cell r="J3860">
            <v>180</v>
          </cell>
          <cell r="K3860">
            <v>229.03</v>
          </cell>
          <cell r="L3860">
            <v>57.720693070669398</v>
          </cell>
        </row>
        <row r="3861">
          <cell r="B3861" t="str">
            <v>GBWet PubTotalPackaged World LagerA: &lt;£3</v>
          </cell>
          <cell r="C3861" t="str">
            <v>Total</v>
          </cell>
          <cell r="D3861" t="str">
            <v>Wet Pub</v>
          </cell>
          <cell r="E3861" t="str">
            <v>GB</v>
          </cell>
          <cell r="F3861" t="str">
            <v>Total</v>
          </cell>
          <cell r="G3861" t="str">
            <v>Packaged World Lager</v>
          </cell>
          <cell r="H3861" t="str">
            <v>330ml</v>
          </cell>
          <cell r="I3861" t="str">
            <v>A: &lt;£3</v>
          </cell>
          <cell r="J3861">
            <v>194</v>
          </cell>
          <cell r="K3861">
            <v>103.61</v>
          </cell>
          <cell r="L3861">
            <v>40.711187371283636</v>
          </cell>
        </row>
        <row r="3862">
          <cell r="B3862" t="str">
            <v>GBWet PubTotalPackaged World LagerC: £3.50 - £4</v>
          </cell>
          <cell r="C3862" t="str">
            <v>Total</v>
          </cell>
          <cell r="D3862" t="str">
            <v>Wet Pub</v>
          </cell>
          <cell r="E3862" t="str">
            <v>GB</v>
          </cell>
          <cell r="F3862" t="str">
            <v>Total</v>
          </cell>
          <cell r="G3862" t="str">
            <v>Packaged World Lager</v>
          </cell>
          <cell r="H3862" t="str">
            <v>330ml</v>
          </cell>
          <cell r="I3862" t="str">
            <v>C: £3.50 - £4</v>
          </cell>
          <cell r="J3862">
            <v>351</v>
          </cell>
          <cell r="K3862">
            <v>180.94</v>
          </cell>
          <cell r="L3862">
            <v>51.47728269620454</v>
          </cell>
        </row>
        <row r="3863">
          <cell r="B3863" t="str">
            <v>GBWet PubTotalPackaged World LagerB: £3 - £3.50</v>
          </cell>
          <cell r="C3863" t="str">
            <v>Total</v>
          </cell>
          <cell r="D3863" t="str">
            <v>Wet Pub</v>
          </cell>
          <cell r="E3863" t="str">
            <v>GB</v>
          </cell>
          <cell r="F3863" t="str">
            <v>Total</v>
          </cell>
          <cell r="G3863" t="str">
            <v>Packaged World Lager</v>
          </cell>
          <cell r="H3863" t="str">
            <v>330ml</v>
          </cell>
          <cell r="I3863" t="str">
            <v>B: £3 - £3.50</v>
          </cell>
          <cell r="J3863">
            <v>400</v>
          </cell>
          <cell r="K3863">
            <v>127.46</v>
          </cell>
          <cell r="L3863">
            <v>39.859851745152724</v>
          </cell>
        </row>
        <row r="3864">
          <cell r="B3864" t="str">
            <v>LondonWet PubPremiumPackaged World LagerB: £3 - £3.50</v>
          </cell>
          <cell r="C3864" t="str">
            <v>Total</v>
          </cell>
          <cell r="D3864" t="str">
            <v>Wet Pub</v>
          </cell>
          <cell r="E3864" t="str">
            <v>London</v>
          </cell>
          <cell r="F3864" t="str">
            <v>Premium</v>
          </cell>
          <cell r="G3864" t="str">
            <v>Packaged World Lager</v>
          </cell>
          <cell r="H3864" t="str">
            <v>330ml</v>
          </cell>
          <cell r="I3864" t="str">
            <v>B: £3 - £3.50</v>
          </cell>
          <cell r="J3864">
            <v>48</v>
          </cell>
          <cell r="K3864">
            <v>190.87</v>
          </cell>
          <cell r="L3864">
            <v>57.956550716440304</v>
          </cell>
        </row>
        <row r="3865">
          <cell r="B3865" t="str">
            <v>LondonWet PubPremiumPackaged World LagerC: £3.50 - £4</v>
          </cell>
          <cell r="C3865" t="str">
            <v>Total</v>
          </cell>
          <cell r="D3865" t="str">
            <v>Wet Pub</v>
          </cell>
          <cell r="E3865" t="str">
            <v>London</v>
          </cell>
          <cell r="F3865" t="str">
            <v>Premium</v>
          </cell>
          <cell r="G3865" t="str">
            <v>Packaged World Lager</v>
          </cell>
          <cell r="H3865" t="str">
            <v>330ml</v>
          </cell>
          <cell r="I3865" t="str">
            <v>C: £3.50 - £4</v>
          </cell>
          <cell r="J3865">
            <v>65</v>
          </cell>
          <cell r="K3865">
            <v>187.82</v>
          </cell>
          <cell r="L3865">
            <v>54.895371100725761</v>
          </cell>
        </row>
        <row r="3866">
          <cell r="B3866" t="str">
            <v>LondonWet PubPremiumPackaged World LagerD: £4 - £4.50</v>
          </cell>
          <cell r="C3866" t="str">
            <v>Total</v>
          </cell>
          <cell r="D3866" t="str">
            <v>Wet Pub</v>
          </cell>
          <cell r="E3866" t="str">
            <v>London</v>
          </cell>
          <cell r="F3866" t="str">
            <v>Premium</v>
          </cell>
          <cell r="G3866" t="str">
            <v>Packaged World Lager</v>
          </cell>
          <cell r="H3866" t="str">
            <v>330ml</v>
          </cell>
          <cell r="I3866" t="str">
            <v>D: £4 - £4.50</v>
          </cell>
          <cell r="J3866">
            <v>66</v>
          </cell>
          <cell r="K3866">
            <v>271.5</v>
          </cell>
          <cell r="L3866">
            <v>70.510011646292128</v>
          </cell>
        </row>
        <row r="3867">
          <cell r="B3867" t="str">
            <v>LondonWet PubPremiumPackaged World LagerF: £5 - £5.50</v>
          </cell>
          <cell r="C3867" t="str">
            <v>Total</v>
          </cell>
          <cell r="D3867" t="str">
            <v>Wet Pub</v>
          </cell>
          <cell r="E3867" t="str">
            <v>London</v>
          </cell>
          <cell r="F3867" t="str">
            <v>Premium</v>
          </cell>
          <cell r="G3867" t="str">
            <v>Packaged World Lager</v>
          </cell>
          <cell r="H3867" t="str">
            <v>330ml</v>
          </cell>
          <cell r="I3867" t="str">
            <v>F: £5 - £5.50</v>
          </cell>
          <cell r="J3867">
            <v>80</v>
          </cell>
          <cell r="K3867">
            <v>271.12</v>
          </cell>
          <cell r="L3867">
            <v>55.144460217964848</v>
          </cell>
        </row>
        <row r="3868">
          <cell r="B3868" t="str">
            <v>LondonWet PubPremiumPackaged World LagerE: £4.50 - £5</v>
          </cell>
          <cell r="C3868" t="str">
            <v>Total</v>
          </cell>
          <cell r="D3868" t="str">
            <v>Wet Pub</v>
          </cell>
          <cell r="E3868" t="str">
            <v>London</v>
          </cell>
          <cell r="F3868" t="str">
            <v>Premium</v>
          </cell>
          <cell r="G3868" t="str">
            <v>Packaged World Lager</v>
          </cell>
          <cell r="H3868" t="str">
            <v>330ml</v>
          </cell>
          <cell r="I3868" t="str">
            <v>E: £4.50 - £5</v>
          </cell>
          <cell r="J3868">
            <v>121</v>
          </cell>
          <cell r="K3868">
            <v>244.15</v>
          </cell>
          <cell r="L3868">
            <v>54.804515685864843</v>
          </cell>
        </row>
        <row r="3869">
          <cell r="B3869" t="str">
            <v>LondonWet PubTotalPackaged World LagerB: £3 - £3.50</v>
          </cell>
          <cell r="C3869" t="str">
            <v>Total</v>
          </cell>
          <cell r="D3869" t="str">
            <v>Wet Pub</v>
          </cell>
          <cell r="E3869" t="str">
            <v>London</v>
          </cell>
          <cell r="F3869" t="str">
            <v>Total</v>
          </cell>
          <cell r="G3869" t="str">
            <v>Packaged World Lager</v>
          </cell>
          <cell r="H3869" t="str">
            <v>330ml</v>
          </cell>
          <cell r="I3869" t="str">
            <v>B: £3 - £3.50</v>
          </cell>
          <cell r="J3869">
            <v>59</v>
          </cell>
          <cell r="K3869">
            <v>181.34</v>
          </cell>
          <cell r="L3869">
            <v>54.843725745839393</v>
          </cell>
        </row>
        <row r="3870">
          <cell r="B3870" t="str">
            <v>LondonWet PubTotalPackaged World LagerD: £4 - £4.50</v>
          </cell>
          <cell r="C3870" t="str">
            <v>Total</v>
          </cell>
          <cell r="D3870" t="str">
            <v>Wet Pub</v>
          </cell>
          <cell r="E3870" t="str">
            <v>London</v>
          </cell>
          <cell r="F3870" t="str">
            <v>Total</v>
          </cell>
          <cell r="G3870" t="str">
            <v>Packaged World Lager</v>
          </cell>
          <cell r="H3870" t="str">
            <v>330ml</v>
          </cell>
          <cell r="I3870" t="str">
            <v>D: £4 - £4.50</v>
          </cell>
          <cell r="J3870">
            <v>79</v>
          </cell>
          <cell r="K3870">
            <v>264.31</v>
          </cell>
          <cell r="L3870">
            <v>67.698340581141522</v>
          </cell>
        </row>
        <row r="3871">
          <cell r="B3871" t="str">
            <v>LondonWet PubTotalPackaged World LagerC: £3.50 - £4</v>
          </cell>
          <cell r="C3871" t="str">
            <v>Total</v>
          </cell>
          <cell r="D3871" t="str">
            <v>Wet Pub</v>
          </cell>
          <cell r="E3871" t="str">
            <v>London</v>
          </cell>
          <cell r="F3871" t="str">
            <v>Total</v>
          </cell>
          <cell r="G3871" t="str">
            <v>Packaged World Lager</v>
          </cell>
          <cell r="H3871" t="str">
            <v>330ml</v>
          </cell>
          <cell r="I3871" t="str">
            <v>C: £3.50 - £4</v>
          </cell>
          <cell r="J3871">
            <v>83</v>
          </cell>
          <cell r="K3871">
            <v>187.22</v>
          </cell>
          <cell r="L3871">
            <v>53.975527587013637</v>
          </cell>
        </row>
        <row r="3872">
          <cell r="B3872" t="str">
            <v>LondonWet PubTotalPackaged World LagerF: £5 - £5.50</v>
          </cell>
          <cell r="C3872" t="str">
            <v>Total</v>
          </cell>
          <cell r="D3872" t="str">
            <v>Wet Pub</v>
          </cell>
          <cell r="E3872" t="str">
            <v>London</v>
          </cell>
          <cell r="F3872" t="str">
            <v>Total</v>
          </cell>
          <cell r="G3872" t="str">
            <v>Packaged World Lager</v>
          </cell>
          <cell r="H3872" t="str">
            <v>330ml</v>
          </cell>
          <cell r="I3872" t="str">
            <v>F: £5 - £5.50</v>
          </cell>
          <cell r="J3872">
            <v>83</v>
          </cell>
          <cell r="K3872">
            <v>275.45</v>
          </cell>
          <cell r="L3872">
            <v>55.970842100726067</v>
          </cell>
        </row>
        <row r="3873">
          <cell r="B3873" t="str">
            <v>LondonWet PubTotalPackaged World LagerE: £4.50 - £5</v>
          </cell>
          <cell r="C3873" t="str">
            <v>Total</v>
          </cell>
          <cell r="D3873" t="str">
            <v>Wet Pub</v>
          </cell>
          <cell r="E3873" t="str">
            <v>London</v>
          </cell>
          <cell r="F3873" t="str">
            <v>Total</v>
          </cell>
          <cell r="G3873" t="str">
            <v>Packaged World Lager</v>
          </cell>
          <cell r="H3873" t="str">
            <v>330ml</v>
          </cell>
          <cell r="I3873" t="str">
            <v>E: £4.50 - £5</v>
          </cell>
          <cell r="J3873">
            <v>135</v>
          </cell>
          <cell r="K3873">
            <v>243.4</v>
          </cell>
          <cell r="L3873">
            <v>54.505554012257882</v>
          </cell>
        </row>
        <row r="3874">
          <cell r="B3874" t="str">
            <v>North EnglandWet PubMainstreamPackaged World LagerC: £3.50 - £4</v>
          </cell>
          <cell r="C3874" t="str">
            <v>Total</v>
          </cell>
          <cell r="D3874" t="str">
            <v>Wet Pub</v>
          </cell>
          <cell r="E3874" t="str">
            <v>North England</v>
          </cell>
          <cell r="F3874" t="str">
            <v>Mainstream</v>
          </cell>
          <cell r="G3874" t="str">
            <v>Packaged World Lager</v>
          </cell>
          <cell r="H3874" t="str">
            <v>330ml</v>
          </cell>
          <cell r="I3874" t="str">
            <v>C: £3.50 - £4</v>
          </cell>
          <cell r="J3874">
            <v>33</v>
          </cell>
          <cell r="K3874">
            <v>238.23</v>
          </cell>
          <cell r="L3874">
            <v>67.569004092701519</v>
          </cell>
        </row>
        <row r="3875">
          <cell r="B3875" t="str">
            <v>North EnglandWet PubMainstreamPackaged World LagerA: &lt;£3</v>
          </cell>
          <cell r="C3875" t="str">
            <v>Total</v>
          </cell>
          <cell r="D3875" t="str">
            <v>Wet Pub</v>
          </cell>
          <cell r="E3875" t="str">
            <v>North England</v>
          </cell>
          <cell r="F3875" t="str">
            <v>Mainstream</v>
          </cell>
          <cell r="G3875" t="str">
            <v>Packaged World Lager</v>
          </cell>
          <cell r="H3875" t="str">
            <v>330ml</v>
          </cell>
          <cell r="I3875" t="str">
            <v>A: &lt;£3</v>
          </cell>
          <cell r="J3875">
            <v>45</v>
          </cell>
          <cell r="K3875">
            <v>68.25</v>
          </cell>
          <cell r="L3875">
            <v>26.813528611651304</v>
          </cell>
        </row>
        <row r="3876">
          <cell r="B3876" t="str">
            <v>North EnglandWet PubMainstreamPackaged World LagerB: £3 - £3.50</v>
          </cell>
          <cell r="C3876" t="str">
            <v>Total</v>
          </cell>
          <cell r="D3876" t="str">
            <v>Wet Pub</v>
          </cell>
          <cell r="E3876" t="str">
            <v>North England</v>
          </cell>
          <cell r="F3876" t="str">
            <v>Mainstream</v>
          </cell>
          <cell r="G3876" t="str">
            <v>Packaged World Lager</v>
          </cell>
          <cell r="H3876" t="str">
            <v>330ml</v>
          </cell>
          <cell r="I3876" t="str">
            <v>B: £3 - £3.50</v>
          </cell>
          <cell r="J3876">
            <v>49</v>
          </cell>
          <cell r="K3876">
            <v>106.14</v>
          </cell>
          <cell r="L3876">
            <v>34.078707303866665</v>
          </cell>
        </row>
        <row r="3877">
          <cell r="B3877" t="str">
            <v>North EnglandWet PubPremiumPackaged World LagerC: £3.50 - £4</v>
          </cell>
          <cell r="C3877" t="str">
            <v>Total</v>
          </cell>
          <cell r="D3877" t="str">
            <v>Wet Pub</v>
          </cell>
          <cell r="E3877" t="str">
            <v>North England</v>
          </cell>
          <cell r="F3877" t="str">
            <v>Premium</v>
          </cell>
          <cell r="G3877" t="str">
            <v>Packaged World Lager</v>
          </cell>
          <cell r="H3877" t="str">
            <v>330ml</v>
          </cell>
          <cell r="I3877" t="str">
            <v>C: £3.50 - £4</v>
          </cell>
          <cell r="J3877">
            <v>78</v>
          </cell>
          <cell r="K3877">
            <v>204.25</v>
          </cell>
          <cell r="L3877">
            <v>57.312239907797576</v>
          </cell>
        </row>
        <row r="3878">
          <cell r="B3878" t="str">
            <v>North EnglandWet PubPremiumPackaged World LagerB: £3 - £3.50</v>
          </cell>
          <cell r="C3878" t="str">
            <v>Total</v>
          </cell>
          <cell r="D3878" t="str">
            <v>Wet Pub</v>
          </cell>
          <cell r="E3878" t="str">
            <v>North England</v>
          </cell>
          <cell r="F3878" t="str">
            <v>Premium</v>
          </cell>
          <cell r="G3878" t="str">
            <v>Packaged World Lager</v>
          </cell>
          <cell r="H3878" t="str">
            <v>330ml</v>
          </cell>
          <cell r="I3878" t="str">
            <v>B: £3 - £3.50</v>
          </cell>
          <cell r="J3878">
            <v>82</v>
          </cell>
          <cell r="K3878">
            <v>170.21</v>
          </cell>
          <cell r="L3878">
            <v>53.697054020292128</v>
          </cell>
        </row>
        <row r="3879">
          <cell r="B3879" t="str">
            <v>North EnglandWet PubTotalPackaged World LagerA: &lt;£3</v>
          </cell>
          <cell r="C3879" t="str">
            <v>Total</v>
          </cell>
          <cell r="D3879" t="str">
            <v>Wet Pub</v>
          </cell>
          <cell r="E3879" t="str">
            <v>North England</v>
          </cell>
          <cell r="F3879" t="str">
            <v>Total</v>
          </cell>
          <cell r="G3879" t="str">
            <v>Packaged World Lager</v>
          </cell>
          <cell r="H3879" t="str">
            <v>330ml</v>
          </cell>
          <cell r="I3879" t="str">
            <v>A: &lt;£3</v>
          </cell>
          <cell r="J3879">
            <v>71</v>
          </cell>
          <cell r="K3879">
            <v>90.96</v>
          </cell>
          <cell r="L3879">
            <v>36.520874807729996</v>
          </cell>
        </row>
        <row r="3880">
          <cell r="B3880" t="str">
            <v>North EnglandWet PubTotalPackaged World LagerC: £3.50 - £4</v>
          </cell>
          <cell r="C3880" t="str">
            <v>Total</v>
          </cell>
          <cell r="D3880" t="str">
            <v>Wet Pub</v>
          </cell>
          <cell r="E3880" t="str">
            <v>North England</v>
          </cell>
          <cell r="F3880" t="str">
            <v>Total</v>
          </cell>
          <cell r="G3880" t="str">
            <v>Packaged World Lager</v>
          </cell>
          <cell r="H3880" t="str">
            <v>330ml</v>
          </cell>
          <cell r="I3880" t="str">
            <v>C: £3.50 - £4</v>
          </cell>
          <cell r="J3880">
            <v>111</v>
          </cell>
          <cell r="K3880">
            <v>214.35</v>
          </cell>
          <cell r="L3880">
            <v>60.36154817898516</v>
          </cell>
        </row>
        <row r="3881">
          <cell r="B3881" t="str">
            <v>North EnglandWet PubTotalPackaged World LagerB: £3 - £3.50</v>
          </cell>
          <cell r="C3881" t="str">
            <v>Total</v>
          </cell>
          <cell r="D3881" t="str">
            <v>Wet Pub</v>
          </cell>
          <cell r="E3881" t="str">
            <v>North England</v>
          </cell>
          <cell r="F3881" t="str">
            <v>Total</v>
          </cell>
          <cell r="G3881" t="str">
            <v>Packaged World Lager</v>
          </cell>
          <cell r="H3881" t="str">
            <v>330ml</v>
          </cell>
          <cell r="I3881" t="str">
            <v>B: £3 - £3.50</v>
          </cell>
          <cell r="J3881">
            <v>131</v>
          </cell>
          <cell r="K3881">
            <v>146.25</v>
          </cell>
          <cell r="L3881">
            <v>46.358893798117577</v>
          </cell>
        </row>
        <row r="3882">
          <cell r="B3882" t="str">
            <v>ScotlandWet PubTotalPackaged World LagerC: £3.50 - £4</v>
          </cell>
          <cell r="C3882" t="str">
            <v>Total</v>
          </cell>
          <cell r="D3882" t="str">
            <v>Wet Pub</v>
          </cell>
          <cell r="E3882" t="str">
            <v>Scotland</v>
          </cell>
          <cell r="F3882" t="str">
            <v>Total</v>
          </cell>
          <cell r="G3882" t="str">
            <v>Packaged World Lager</v>
          </cell>
          <cell r="H3882" t="str">
            <v>330ml</v>
          </cell>
          <cell r="I3882" t="str">
            <v>C: £3.50 - £4</v>
          </cell>
          <cell r="J3882">
            <v>34</v>
          </cell>
          <cell r="K3882">
            <v>269.24</v>
          </cell>
          <cell r="L3882">
            <v>74.093835950669998</v>
          </cell>
        </row>
        <row r="3883">
          <cell r="B3883" t="str">
            <v>South EnglandWet PubPremiumPackaged World LagerD: £4 - £4.50</v>
          </cell>
          <cell r="C3883" t="str">
            <v>Total</v>
          </cell>
          <cell r="D3883" t="str">
            <v>Wet Pub</v>
          </cell>
          <cell r="E3883" t="str">
            <v>South England</v>
          </cell>
          <cell r="F3883" t="str">
            <v>Premium</v>
          </cell>
          <cell r="G3883" t="str">
            <v>Packaged World Lager</v>
          </cell>
          <cell r="H3883" t="str">
            <v>330ml</v>
          </cell>
          <cell r="I3883" t="str">
            <v>D: £4 - £4.50</v>
          </cell>
          <cell r="J3883">
            <v>41</v>
          </cell>
          <cell r="K3883">
            <v>110.04</v>
          </cell>
          <cell r="L3883">
            <v>28.124935100477909</v>
          </cell>
        </row>
        <row r="3884">
          <cell r="B3884" t="str">
            <v>South EnglandWet PubPremiumPackaged World LagerC: £3.50 - £4</v>
          </cell>
          <cell r="C3884" t="str">
            <v>Total</v>
          </cell>
          <cell r="D3884" t="str">
            <v>Wet Pub</v>
          </cell>
          <cell r="E3884" t="str">
            <v>South England</v>
          </cell>
          <cell r="F3884" t="str">
            <v>Premium</v>
          </cell>
          <cell r="G3884" t="str">
            <v>Packaged World Lager</v>
          </cell>
          <cell r="H3884" t="str">
            <v>330ml</v>
          </cell>
          <cell r="I3884" t="str">
            <v>C: £3.50 - £4</v>
          </cell>
          <cell r="J3884">
            <v>49</v>
          </cell>
          <cell r="K3884">
            <v>108.39</v>
          </cell>
          <cell r="L3884">
            <v>31.052953823000301</v>
          </cell>
        </row>
        <row r="3885">
          <cell r="B3885" t="str">
            <v>South EnglandWet PubPremiumPackaged World LagerB: £3 - £3.50</v>
          </cell>
          <cell r="C3885" t="str">
            <v>Total</v>
          </cell>
          <cell r="D3885" t="str">
            <v>Wet Pub</v>
          </cell>
          <cell r="E3885" t="str">
            <v>South England</v>
          </cell>
          <cell r="F3885" t="str">
            <v>Premium</v>
          </cell>
          <cell r="G3885" t="str">
            <v>Packaged World Lager</v>
          </cell>
          <cell r="H3885" t="str">
            <v>330ml</v>
          </cell>
          <cell r="I3885" t="str">
            <v>B: £3 - £3.50</v>
          </cell>
          <cell r="J3885">
            <v>65</v>
          </cell>
          <cell r="K3885">
            <v>110.57</v>
          </cell>
          <cell r="L3885">
            <v>33.841378657972122</v>
          </cell>
        </row>
        <row r="3886">
          <cell r="B3886" t="str">
            <v>South EnglandWet PubTotalPackaged World LagerD: £4 - £4.50</v>
          </cell>
          <cell r="C3886" t="str">
            <v>Total</v>
          </cell>
          <cell r="D3886" t="str">
            <v>Wet Pub</v>
          </cell>
          <cell r="E3886" t="str">
            <v>South England</v>
          </cell>
          <cell r="F3886" t="str">
            <v>Total</v>
          </cell>
          <cell r="G3886" t="str">
            <v>Packaged World Lager</v>
          </cell>
          <cell r="H3886" t="str">
            <v>330ml</v>
          </cell>
          <cell r="I3886" t="str">
            <v>D: £4 - £4.50</v>
          </cell>
          <cell r="J3886">
            <v>49</v>
          </cell>
          <cell r="K3886">
            <v>130.63</v>
          </cell>
          <cell r="L3886">
            <v>32.76926810346</v>
          </cell>
        </row>
        <row r="3887">
          <cell r="B3887" t="str">
            <v>South EnglandWet PubTotalPackaged World LagerC: £3.50 - £4</v>
          </cell>
          <cell r="C3887" t="str">
            <v>Total</v>
          </cell>
          <cell r="D3887" t="str">
            <v>Wet Pub</v>
          </cell>
          <cell r="E3887" t="str">
            <v>South England</v>
          </cell>
          <cell r="F3887" t="str">
            <v>Total</v>
          </cell>
          <cell r="G3887" t="str">
            <v>Packaged World Lager</v>
          </cell>
          <cell r="H3887" t="str">
            <v>330ml</v>
          </cell>
          <cell r="I3887" t="str">
            <v>C: £3.50 - £4</v>
          </cell>
          <cell r="J3887">
            <v>67</v>
          </cell>
          <cell r="K3887">
            <v>117.7</v>
          </cell>
          <cell r="L3887">
            <v>33.401292196117275</v>
          </cell>
        </row>
        <row r="3888">
          <cell r="B3888" t="str">
            <v>South EnglandWet PubTotalPackaged World LagerB: £3 - £3.50</v>
          </cell>
          <cell r="C3888" t="str">
            <v>Total</v>
          </cell>
          <cell r="D3888" t="str">
            <v>Wet Pub</v>
          </cell>
          <cell r="E3888" t="str">
            <v>South England</v>
          </cell>
          <cell r="F3888" t="str">
            <v>Total</v>
          </cell>
          <cell r="G3888" t="str">
            <v>Packaged World Lager</v>
          </cell>
          <cell r="H3888" t="str">
            <v>330ml</v>
          </cell>
          <cell r="I3888" t="str">
            <v>B: £3 - £3.50</v>
          </cell>
          <cell r="J3888">
            <v>79</v>
          </cell>
          <cell r="K3888">
            <v>108.52</v>
          </cell>
          <cell r="L3888">
            <v>33.1026663338803</v>
          </cell>
        </row>
        <row r="3889">
          <cell r="B3889" t="str">
            <v>Central/WalesBarTotalWhite RumD: £4 - £4.50</v>
          </cell>
          <cell r="C3889" t="str">
            <v>Total</v>
          </cell>
          <cell r="D3889" t="str">
            <v>Bar</v>
          </cell>
          <cell r="E3889" t="str">
            <v>Central/Wales</v>
          </cell>
          <cell r="F3889" t="str">
            <v>Total</v>
          </cell>
          <cell r="G3889" t="str">
            <v>White Rum</v>
          </cell>
          <cell r="H3889" t="str">
            <v>25ml</v>
          </cell>
          <cell r="I3889" t="str">
            <v>D: £4 - £4.50</v>
          </cell>
          <cell r="J3889">
            <v>36</v>
          </cell>
          <cell r="K3889">
            <v>109.66</v>
          </cell>
          <cell r="L3889">
            <v>39.199674055450444</v>
          </cell>
        </row>
        <row r="3890">
          <cell r="B3890" t="str">
            <v>Central/WalesBarTotalWhite RumA: &lt;£3</v>
          </cell>
          <cell r="C3890" t="str">
            <v>Total</v>
          </cell>
          <cell r="D3890" t="str">
            <v>Bar</v>
          </cell>
          <cell r="E3890" t="str">
            <v>Central/Wales</v>
          </cell>
          <cell r="F3890" t="str">
            <v>Total</v>
          </cell>
          <cell r="G3890" t="str">
            <v>White Rum</v>
          </cell>
          <cell r="H3890" t="str">
            <v>25ml</v>
          </cell>
          <cell r="I3890" t="str">
            <v>A: &lt;£3</v>
          </cell>
          <cell r="J3890">
            <v>37</v>
          </cell>
          <cell r="K3890">
            <v>40.51</v>
          </cell>
          <cell r="L3890">
            <v>18.593000787493001</v>
          </cell>
        </row>
        <row r="3891">
          <cell r="B3891" t="str">
            <v>Central/WalesBarTotalWhite RumC: £3.50 - £4</v>
          </cell>
          <cell r="C3891" t="str">
            <v>Total</v>
          </cell>
          <cell r="D3891" t="str">
            <v>Bar</v>
          </cell>
          <cell r="E3891" t="str">
            <v>Central/Wales</v>
          </cell>
          <cell r="F3891" t="str">
            <v>Total</v>
          </cell>
          <cell r="G3891" t="str">
            <v>White Rum</v>
          </cell>
          <cell r="H3891" t="str">
            <v>25ml</v>
          </cell>
          <cell r="I3891" t="str">
            <v>C: £3.50 - £4</v>
          </cell>
          <cell r="J3891">
            <v>37</v>
          </cell>
          <cell r="K3891">
            <v>75.459999999999994</v>
          </cell>
          <cell r="L3891">
            <v>26.223191885960958</v>
          </cell>
        </row>
        <row r="3892">
          <cell r="B3892" t="str">
            <v>GBBarMainstreamWhite RumA: &lt;£3</v>
          </cell>
          <cell r="C3892" t="str">
            <v>Total</v>
          </cell>
          <cell r="D3892" t="str">
            <v>Bar</v>
          </cell>
          <cell r="E3892" t="str">
            <v>GB</v>
          </cell>
          <cell r="F3892" t="str">
            <v>Mainstream</v>
          </cell>
          <cell r="G3892" t="str">
            <v>White Rum</v>
          </cell>
          <cell r="H3892" t="str">
            <v>25ml</v>
          </cell>
          <cell r="I3892" t="str">
            <v>A: &lt;£3</v>
          </cell>
          <cell r="J3892">
            <v>59</v>
          </cell>
          <cell r="K3892">
            <v>45.08</v>
          </cell>
          <cell r="L3892">
            <v>20.955277327578159</v>
          </cell>
        </row>
        <row r="3893">
          <cell r="B3893" t="str">
            <v>GBBarMainstreamWhite RumD: £4 - £4.50</v>
          </cell>
          <cell r="C3893" t="str">
            <v>Total</v>
          </cell>
          <cell r="D3893" t="str">
            <v>Bar</v>
          </cell>
          <cell r="E3893" t="str">
            <v>GB</v>
          </cell>
          <cell r="F3893" t="str">
            <v>Mainstream</v>
          </cell>
          <cell r="G3893" t="str">
            <v>White Rum</v>
          </cell>
          <cell r="H3893" t="str">
            <v>25ml</v>
          </cell>
          <cell r="I3893" t="str">
            <v>D: £4 - £4.50</v>
          </cell>
          <cell r="J3893">
            <v>63</v>
          </cell>
          <cell r="K3893">
            <v>104.36</v>
          </cell>
          <cell r="L3893">
            <v>35.973988577774961</v>
          </cell>
        </row>
        <row r="3894">
          <cell r="B3894" t="str">
            <v>GBBarMainstreamWhite RumB: £3 - £3.50</v>
          </cell>
          <cell r="C3894" t="str">
            <v>Total</v>
          </cell>
          <cell r="D3894" t="str">
            <v>Bar</v>
          </cell>
          <cell r="E3894" t="str">
            <v>GB</v>
          </cell>
          <cell r="F3894" t="str">
            <v>Mainstream</v>
          </cell>
          <cell r="G3894" t="str">
            <v>White Rum</v>
          </cell>
          <cell r="H3894" t="str">
            <v>25ml</v>
          </cell>
          <cell r="I3894" t="str">
            <v>B: £3 - £3.50</v>
          </cell>
          <cell r="J3894">
            <v>76</v>
          </cell>
          <cell r="K3894">
            <v>74.180000000000007</v>
          </cell>
          <cell r="L3894">
            <v>28.680131307902922</v>
          </cell>
        </row>
        <row r="3895">
          <cell r="B3895" t="str">
            <v>GBBarMainstreamWhite RumC: £3.50 - £4</v>
          </cell>
          <cell r="C3895" t="str">
            <v>Total</v>
          </cell>
          <cell r="D3895" t="str">
            <v>Bar</v>
          </cell>
          <cell r="E3895" t="str">
            <v>GB</v>
          </cell>
          <cell r="F3895" t="str">
            <v>Mainstream</v>
          </cell>
          <cell r="G3895" t="str">
            <v>White Rum</v>
          </cell>
          <cell r="H3895" t="str">
            <v>25ml</v>
          </cell>
          <cell r="I3895" t="str">
            <v>C: £3.50 - £4</v>
          </cell>
          <cell r="J3895">
            <v>97</v>
          </cell>
          <cell r="K3895">
            <v>82.58</v>
          </cell>
          <cell r="L3895">
            <v>28.125615112349518</v>
          </cell>
        </row>
        <row r="3896">
          <cell r="B3896" t="str">
            <v>GBBarPremiumWhite RumH: &gt;£6</v>
          </cell>
          <cell r="C3896" t="str">
            <v>Total</v>
          </cell>
          <cell r="D3896" t="str">
            <v>Bar</v>
          </cell>
          <cell r="E3896" t="str">
            <v>GB</v>
          </cell>
          <cell r="F3896" t="str">
            <v>Premium</v>
          </cell>
          <cell r="G3896" t="str">
            <v>White Rum</v>
          </cell>
          <cell r="H3896" t="str">
            <v>25ml</v>
          </cell>
          <cell r="I3896" t="str">
            <v>H: &gt;£6</v>
          </cell>
          <cell r="J3896">
            <v>30</v>
          </cell>
          <cell r="K3896">
            <v>113.71</v>
          </cell>
          <cell r="L3896">
            <v>23.5176347371122</v>
          </cell>
        </row>
        <row r="3897">
          <cell r="B3897" t="str">
            <v>GBBarPremiumWhite RumF: £5 - £5.50</v>
          </cell>
          <cell r="C3897" t="str">
            <v>Total</v>
          </cell>
          <cell r="D3897" t="str">
            <v>Bar</v>
          </cell>
          <cell r="E3897" t="str">
            <v>GB</v>
          </cell>
          <cell r="F3897" t="str">
            <v>Premium</v>
          </cell>
          <cell r="G3897" t="str">
            <v>White Rum</v>
          </cell>
          <cell r="H3897" t="str">
            <v>25ml</v>
          </cell>
          <cell r="I3897" t="str">
            <v>F: £5 - £5.50</v>
          </cell>
          <cell r="J3897">
            <v>37</v>
          </cell>
          <cell r="K3897">
            <v>80.430000000000007</v>
          </cell>
          <cell r="L3897">
            <v>19.8438076419426</v>
          </cell>
        </row>
        <row r="3898">
          <cell r="B3898" t="str">
            <v>GBBarPremiumWhite RumA: &lt;£3</v>
          </cell>
          <cell r="C3898" t="str">
            <v>Total</v>
          </cell>
          <cell r="D3898" t="str">
            <v>Bar</v>
          </cell>
          <cell r="E3898" t="str">
            <v>GB</v>
          </cell>
          <cell r="F3898" t="str">
            <v>Premium</v>
          </cell>
          <cell r="G3898" t="str">
            <v>White Rum</v>
          </cell>
          <cell r="H3898" t="str">
            <v>25ml</v>
          </cell>
          <cell r="I3898" t="str">
            <v>A: &lt;£3</v>
          </cell>
          <cell r="J3898">
            <v>46</v>
          </cell>
          <cell r="K3898">
            <v>45.15</v>
          </cell>
          <cell r="L3898">
            <v>18.15114016637752</v>
          </cell>
        </row>
        <row r="3899">
          <cell r="B3899" t="str">
            <v>GBBarPremiumWhite RumE: £4.50 - £5</v>
          </cell>
          <cell r="C3899" t="str">
            <v>Total</v>
          </cell>
          <cell r="D3899" t="str">
            <v>Bar</v>
          </cell>
          <cell r="E3899" t="str">
            <v>GB</v>
          </cell>
          <cell r="F3899" t="str">
            <v>Premium</v>
          </cell>
          <cell r="G3899" t="str">
            <v>White Rum</v>
          </cell>
          <cell r="H3899" t="str">
            <v>25ml</v>
          </cell>
          <cell r="I3899" t="str">
            <v>E: £4.50 - £5</v>
          </cell>
          <cell r="J3899">
            <v>72</v>
          </cell>
          <cell r="K3899">
            <v>111.08</v>
          </cell>
          <cell r="L3899">
            <v>30.444361684990557</v>
          </cell>
        </row>
        <row r="3900">
          <cell r="B3900" t="str">
            <v>GBBarPremiumWhite RumB: £3 - £3.50</v>
          </cell>
          <cell r="C3900" t="str">
            <v>Total</v>
          </cell>
          <cell r="D3900" t="str">
            <v>Bar</v>
          </cell>
          <cell r="E3900" t="str">
            <v>GB</v>
          </cell>
          <cell r="F3900" t="str">
            <v>Premium</v>
          </cell>
          <cell r="G3900" t="str">
            <v>White Rum</v>
          </cell>
          <cell r="H3900" t="str">
            <v>25ml</v>
          </cell>
          <cell r="I3900" t="str">
            <v>B: £3 - £3.50</v>
          </cell>
          <cell r="J3900">
            <v>73</v>
          </cell>
          <cell r="K3900">
            <v>71.14</v>
          </cell>
          <cell r="L3900">
            <v>25.382871007579638</v>
          </cell>
        </row>
        <row r="3901">
          <cell r="B3901" t="str">
            <v>GBBarPremiumWhite RumC: £3.50 - £4</v>
          </cell>
          <cell r="C3901" t="str">
            <v>Total</v>
          </cell>
          <cell r="D3901" t="str">
            <v>Bar</v>
          </cell>
          <cell r="E3901" t="str">
            <v>GB</v>
          </cell>
          <cell r="F3901" t="str">
            <v>Premium</v>
          </cell>
          <cell r="G3901" t="str">
            <v>White Rum</v>
          </cell>
          <cell r="H3901" t="str">
            <v>25ml</v>
          </cell>
          <cell r="I3901" t="str">
            <v>C: £3.50 - £4</v>
          </cell>
          <cell r="J3901">
            <v>163</v>
          </cell>
          <cell r="K3901">
            <v>68.36</v>
          </cell>
          <cell r="L3901">
            <v>20.981336231710639</v>
          </cell>
        </row>
        <row r="3902">
          <cell r="B3902" t="str">
            <v>GBBarPremiumWhite RumD: £4 - £4.50</v>
          </cell>
          <cell r="C3902" t="str">
            <v>Total</v>
          </cell>
          <cell r="D3902" t="str">
            <v>Bar</v>
          </cell>
          <cell r="E3902" t="str">
            <v>GB</v>
          </cell>
          <cell r="F3902" t="str">
            <v>Premium</v>
          </cell>
          <cell r="G3902" t="str">
            <v>White Rum</v>
          </cell>
          <cell r="H3902" t="str">
            <v>25ml</v>
          </cell>
          <cell r="I3902" t="str">
            <v>D: £4 - £4.50</v>
          </cell>
          <cell r="J3902">
            <v>169</v>
          </cell>
          <cell r="K3902">
            <v>87.41</v>
          </cell>
          <cell r="L3902">
            <v>28.605164925549879</v>
          </cell>
        </row>
        <row r="3903">
          <cell r="B3903" t="str">
            <v>GBBarTotalWhite RumH: &gt;£6</v>
          </cell>
          <cell r="C3903" t="str">
            <v>Total</v>
          </cell>
          <cell r="D3903" t="str">
            <v>Bar</v>
          </cell>
          <cell r="E3903" t="str">
            <v>GB</v>
          </cell>
          <cell r="F3903" t="str">
            <v>Total</v>
          </cell>
          <cell r="G3903" t="str">
            <v>White Rum</v>
          </cell>
          <cell r="H3903" t="str">
            <v>25ml</v>
          </cell>
          <cell r="I3903" t="str">
            <v>H: &gt;£6</v>
          </cell>
          <cell r="J3903">
            <v>32</v>
          </cell>
          <cell r="K3903">
            <v>113.84</v>
          </cell>
          <cell r="L3903">
            <v>23.181787373734959</v>
          </cell>
        </row>
        <row r="3904">
          <cell r="B3904" t="str">
            <v>GBBarTotalWhite RumF: £5 - £5.50</v>
          </cell>
          <cell r="C3904" t="str">
            <v>Total</v>
          </cell>
          <cell r="D3904" t="str">
            <v>Bar</v>
          </cell>
          <cell r="E3904" t="str">
            <v>GB</v>
          </cell>
          <cell r="F3904" t="str">
            <v>Total</v>
          </cell>
          <cell r="G3904" t="str">
            <v>White Rum</v>
          </cell>
          <cell r="H3904" t="str">
            <v>25ml</v>
          </cell>
          <cell r="I3904" t="str">
            <v>F: £5 - £5.50</v>
          </cell>
          <cell r="J3904">
            <v>42</v>
          </cell>
          <cell r="K3904">
            <v>82.16</v>
          </cell>
          <cell r="L3904">
            <v>20.41316201570848</v>
          </cell>
        </row>
        <row r="3905">
          <cell r="B3905" t="str">
            <v>GBBarTotalWhite RumE: £4.50 - £5</v>
          </cell>
          <cell r="C3905" t="str">
            <v>Total</v>
          </cell>
          <cell r="D3905" t="str">
            <v>Bar</v>
          </cell>
          <cell r="E3905" t="str">
            <v>GB</v>
          </cell>
          <cell r="F3905" t="str">
            <v>Total</v>
          </cell>
          <cell r="G3905" t="str">
            <v>White Rum</v>
          </cell>
          <cell r="H3905" t="str">
            <v>25ml</v>
          </cell>
          <cell r="I3905" t="str">
            <v>E: £4.50 - £5</v>
          </cell>
          <cell r="J3905">
            <v>89</v>
          </cell>
          <cell r="K3905">
            <v>110.28</v>
          </cell>
          <cell r="L3905">
            <v>30.340770566690679</v>
          </cell>
        </row>
        <row r="3906">
          <cell r="B3906" t="str">
            <v>GBBarTotalWhite RumA: &lt;£3</v>
          </cell>
          <cell r="C3906" t="str">
            <v>Total</v>
          </cell>
          <cell r="D3906" t="str">
            <v>Bar</v>
          </cell>
          <cell r="E3906" t="str">
            <v>GB</v>
          </cell>
          <cell r="F3906" t="str">
            <v>Total</v>
          </cell>
          <cell r="G3906" t="str">
            <v>White Rum</v>
          </cell>
          <cell r="H3906" t="str">
            <v>25ml</v>
          </cell>
          <cell r="I3906" t="str">
            <v>A: &lt;£3</v>
          </cell>
          <cell r="J3906">
            <v>105</v>
          </cell>
          <cell r="K3906">
            <v>45.11</v>
          </cell>
          <cell r="L3906">
            <v>19.726798190290282</v>
          </cell>
        </row>
        <row r="3907">
          <cell r="B3907" t="str">
            <v>GBBarTotalWhite RumB: £3 - £3.50</v>
          </cell>
          <cell r="C3907" t="str">
            <v>Total</v>
          </cell>
          <cell r="D3907" t="str">
            <v>Bar</v>
          </cell>
          <cell r="E3907" t="str">
            <v>GB</v>
          </cell>
          <cell r="F3907" t="str">
            <v>Total</v>
          </cell>
          <cell r="G3907" t="str">
            <v>White Rum</v>
          </cell>
          <cell r="H3907" t="str">
            <v>25ml</v>
          </cell>
          <cell r="I3907" t="str">
            <v>B: £3 - £3.50</v>
          </cell>
          <cell r="J3907">
            <v>149</v>
          </cell>
          <cell r="K3907">
            <v>72.69</v>
          </cell>
          <cell r="L3907">
            <v>27.06469505338212</v>
          </cell>
        </row>
        <row r="3908">
          <cell r="B3908" t="str">
            <v>GBBarTotalWhite RumD: £4 - £4.50</v>
          </cell>
          <cell r="C3908" t="str">
            <v>Total</v>
          </cell>
          <cell r="D3908" t="str">
            <v>Bar</v>
          </cell>
          <cell r="E3908" t="str">
            <v>GB</v>
          </cell>
          <cell r="F3908" t="str">
            <v>Total</v>
          </cell>
          <cell r="G3908" t="str">
            <v>White Rum</v>
          </cell>
          <cell r="H3908" t="str">
            <v>25ml</v>
          </cell>
          <cell r="I3908" t="str">
            <v>D: £4 - £4.50</v>
          </cell>
          <cell r="J3908">
            <v>232</v>
          </cell>
          <cell r="K3908">
            <v>92.02</v>
          </cell>
          <cell r="L3908">
            <v>30.60618169317992</v>
          </cell>
        </row>
        <row r="3909">
          <cell r="B3909" t="str">
            <v>GBBarTotalWhite RumC: £3.50 - £4</v>
          </cell>
          <cell r="C3909" t="str">
            <v>Total</v>
          </cell>
          <cell r="D3909" t="str">
            <v>Bar</v>
          </cell>
          <cell r="E3909" t="str">
            <v>GB</v>
          </cell>
          <cell r="F3909" t="str">
            <v>Total</v>
          </cell>
          <cell r="G3909" t="str">
            <v>White Rum</v>
          </cell>
          <cell r="H3909" t="str">
            <v>25ml</v>
          </cell>
          <cell r="I3909" t="str">
            <v>C: £3.50 - £4</v>
          </cell>
          <cell r="J3909">
            <v>260</v>
          </cell>
          <cell r="K3909">
            <v>73.67</v>
          </cell>
          <cell r="L3909">
            <v>23.64670181410284</v>
          </cell>
        </row>
        <row r="3910">
          <cell r="B3910" t="str">
            <v>LondonBarPremiumWhite RumH: &gt;£6</v>
          </cell>
          <cell r="C3910" t="str">
            <v>Total</v>
          </cell>
          <cell r="D3910" t="str">
            <v>Bar</v>
          </cell>
          <cell r="E3910" t="str">
            <v>London</v>
          </cell>
          <cell r="F3910" t="str">
            <v>Premium</v>
          </cell>
          <cell r="G3910" t="str">
            <v>White Rum</v>
          </cell>
          <cell r="H3910" t="str">
            <v>25ml</v>
          </cell>
          <cell r="I3910" t="str">
            <v>H: &gt;£6</v>
          </cell>
          <cell r="J3910">
            <v>30</v>
          </cell>
          <cell r="K3910">
            <v>113.71</v>
          </cell>
          <cell r="L3910">
            <v>23.5176347371122</v>
          </cell>
        </row>
        <row r="3911">
          <cell r="B3911" t="str">
            <v>LondonBarPremiumWhite RumE: £4.50 - £5</v>
          </cell>
          <cell r="C3911" t="str">
            <v>Total</v>
          </cell>
          <cell r="D3911" t="str">
            <v>Bar</v>
          </cell>
          <cell r="E3911" t="str">
            <v>London</v>
          </cell>
          <cell r="F3911" t="str">
            <v>Premium</v>
          </cell>
          <cell r="G3911" t="str">
            <v>White Rum</v>
          </cell>
          <cell r="H3911" t="str">
            <v>25ml</v>
          </cell>
          <cell r="I3911" t="str">
            <v>E: £4.50 - £5</v>
          </cell>
          <cell r="J3911">
            <v>33</v>
          </cell>
          <cell r="K3911">
            <v>122.21</v>
          </cell>
          <cell r="L3911">
            <v>31.337117351362838</v>
          </cell>
        </row>
        <row r="3912">
          <cell r="B3912" t="str">
            <v>LondonBarPremiumWhite RumC: £3.50 - £4</v>
          </cell>
          <cell r="C3912" t="str">
            <v>Total</v>
          </cell>
          <cell r="D3912" t="str">
            <v>Bar</v>
          </cell>
          <cell r="E3912" t="str">
            <v>London</v>
          </cell>
          <cell r="F3912" t="str">
            <v>Premium</v>
          </cell>
          <cell r="G3912" t="str">
            <v>White Rum</v>
          </cell>
          <cell r="H3912" t="str">
            <v>25ml</v>
          </cell>
          <cell r="I3912" t="str">
            <v>C: £3.50 - £4</v>
          </cell>
          <cell r="J3912">
            <v>62</v>
          </cell>
          <cell r="K3912">
            <v>56.73</v>
          </cell>
          <cell r="L3912">
            <v>15.606124108312999</v>
          </cell>
        </row>
        <row r="3913">
          <cell r="B3913" t="str">
            <v>LondonBarPremiumWhite RumD: £4 - £4.50</v>
          </cell>
          <cell r="C3913" t="str">
            <v>Total</v>
          </cell>
          <cell r="D3913" t="str">
            <v>Bar</v>
          </cell>
          <cell r="E3913" t="str">
            <v>London</v>
          </cell>
          <cell r="F3913" t="str">
            <v>Premium</v>
          </cell>
          <cell r="G3913" t="str">
            <v>White Rum</v>
          </cell>
          <cell r="H3913" t="str">
            <v>25ml</v>
          </cell>
          <cell r="I3913" t="str">
            <v>D: £4 - £4.50</v>
          </cell>
          <cell r="J3913">
            <v>72</v>
          </cell>
          <cell r="K3913">
            <v>74.040000000000006</v>
          </cell>
          <cell r="L3913">
            <v>20.57470003788476</v>
          </cell>
        </row>
        <row r="3914">
          <cell r="B3914" t="str">
            <v>LondonBarTotalWhite RumB: £3 - £3.50</v>
          </cell>
          <cell r="C3914" t="str">
            <v>Total</v>
          </cell>
          <cell r="D3914" t="str">
            <v>Bar</v>
          </cell>
          <cell r="E3914" t="str">
            <v>London</v>
          </cell>
          <cell r="F3914" t="str">
            <v>Total</v>
          </cell>
          <cell r="G3914" t="str">
            <v>White Rum</v>
          </cell>
          <cell r="H3914" t="str">
            <v>25ml</v>
          </cell>
          <cell r="I3914" t="str">
            <v>B: £3 - £3.50</v>
          </cell>
          <cell r="J3914">
            <v>30</v>
          </cell>
          <cell r="K3914">
            <v>58.55</v>
          </cell>
          <cell r="L3914">
            <v>21.260413372069401</v>
          </cell>
        </row>
        <row r="3915">
          <cell r="B3915" t="str">
            <v>LondonBarTotalWhite RumH: &gt;£6</v>
          </cell>
          <cell r="C3915" t="str">
            <v>Total</v>
          </cell>
          <cell r="D3915" t="str">
            <v>Bar</v>
          </cell>
          <cell r="E3915" t="str">
            <v>London</v>
          </cell>
          <cell r="F3915" t="str">
            <v>Total</v>
          </cell>
          <cell r="G3915" t="str">
            <v>White Rum</v>
          </cell>
          <cell r="H3915" t="str">
            <v>25ml</v>
          </cell>
          <cell r="I3915" t="str">
            <v>H: &gt;£6</v>
          </cell>
          <cell r="J3915">
            <v>32</v>
          </cell>
          <cell r="K3915">
            <v>113.84</v>
          </cell>
          <cell r="L3915">
            <v>23.181787373734959</v>
          </cell>
        </row>
        <row r="3916">
          <cell r="B3916" t="str">
            <v>LondonBarTotalWhite RumE: £4.50 - £5</v>
          </cell>
          <cell r="C3916" t="str">
            <v>Total</v>
          </cell>
          <cell r="D3916" t="str">
            <v>Bar</v>
          </cell>
          <cell r="E3916" t="str">
            <v>London</v>
          </cell>
          <cell r="F3916" t="str">
            <v>Total</v>
          </cell>
          <cell r="G3916" t="str">
            <v>White Rum</v>
          </cell>
          <cell r="H3916" t="str">
            <v>25ml</v>
          </cell>
          <cell r="I3916" t="str">
            <v>E: £4.50 - £5</v>
          </cell>
          <cell r="J3916">
            <v>41</v>
          </cell>
          <cell r="K3916">
            <v>118.36</v>
          </cell>
          <cell r="L3916">
            <v>30.356036490388203</v>
          </cell>
        </row>
        <row r="3917">
          <cell r="B3917" t="str">
            <v>LondonBarTotalWhite RumD: £4 - £4.50</v>
          </cell>
          <cell r="C3917" t="str">
            <v>Total</v>
          </cell>
          <cell r="D3917" t="str">
            <v>Bar</v>
          </cell>
          <cell r="E3917" t="str">
            <v>London</v>
          </cell>
          <cell r="F3917" t="str">
            <v>Total</v>
          </cell>
          <cell r="G3917" t="str">
            <v>White Rum</v>
          </cell>
          <cell r="H3917" t="str">
            <v>25ml</v>
          </cell>
          <cell r="I3917" t="str">
            <v>D: £4 - £4.50</v>
          </cell>
          <cell r="J3917">
            <v>80</v>
          </cell>
          <cell r="K3917">
            <v>75.33</v>
          </cell>
          <cell r="L3917">
            <v>21.15648916584264</v>
          </cell>
        </row>
        <row r="3918">
          <cell r="B3918" t="str">
            <v>LondonBarTotalWhite RumC: £3.50 - £4</v>
          </cell>
          <cell r="C3918" t="str">
            <v>Total</v>
          </cell>
          <cell r="D3918" t="str">
            <v>Bar</v>
          </cell>
          <cell r="E3918" t="str">
            <v>London</v>
          </cell>
          <cell r="F3918" t="str">
            <v>Total</v>
          </cell>
          <cell r="G3918" t="str">
            <v>White Rum</v>
          </cell>
          <cell r="H3918" t="str">
            <v>25ml</v>
          </cell>
          <cell r="I3918" t="str">
            <v>C: £3.50 - £4</v>
          </cell>
          <cell r="J3918">
            <v>83</v>
          </cell>
          <cell r="K3918">
            <v>63.77</v>
          </cell>
          <cell r="L3918">
            <v>18.971727996933481</v>
          </cell>
        </row>
        <row r="3919">
          <cell r="B3919" t="str">
            <v>North EnglandBarPremiumWhite RumC: £3.50 - £4</v>
          </cell>
          <cell r="C3919" t="str">
            <v>Total</v>
          </cell>
          <cell r="D3919" t="str">
            <v>Bar</v>
          </cell>
          <cell r="E3919" t="str">
            <v>North England</v>
          </cell>
          <cell r="F3919" t="str">
            <v>Premium</v>
          </cell>
          <cell r="G3919" t="str">
            <v>White Rum</v>
          </cell>
          <cell r="H3919" t="str">
            <v>25ml</v>
          </cell>
          <cell r="I3919" t="str">
            <v>C: £3.50 - £4</v>
          </cell>
          <cell r="J3919">
            <v>32</v>
          </cell>
          <cell r="K3919">
            <v>68.959999999999994</v>
          </cell>
          <cell r="L3919">
            <v>22.366857755735282</v>
          </cell>
        </row>
        <row r="3920">
          <cell r="B3920" t="str">
            <v>North EnglandBarPremiumWhite RumD: £4 - £4.50</v>
          </cell>
          <cell r="C3920" t="str">
            <v>Total</v>
          </cell>
          <cell r="D3920" t="str">
            <v>Bar</v>
          </cell>
          <cell r="E3920" t="str">
            <v>North England</v>
          </cell>
          <cell r="F3920" t="str">
            <v>Premium</v>
          </cell>
          <cell r="G3920" t="str">
            <v>White Rum</v>
          </cell>
          <cell r="H3920" t="str">
            <v>25ml</v>
          </cell>
          <cell r="I3920" t="str">
            <v>D: £4 - £4.50</v>
          </cell>
          <cell r="J3920">
            <v>36</v>
          </cell>
          <cell r="K3920">
            <v>104.77</v>
          </cell>
          <cell r="L3920">
            <v>37.433956017592237</v>
          </cell>
        </row>
        <row r="3921">
          <cell r="B3921" t="str">
            <v>North EnglandBarTotalWhite RumB: £3 - £3.50</v>
          </cell>
          <cell r="C3921" t="str">
            <v>Total</v>
          </cell>
          <cell r="D3921" t="str">
            <v>Bar</v>
          </cell>
          <cell r="E3921" t="str">
            <v>North England</v>
          </cell>
          <cell r="F3921" t="str">
            <v>Total</v>
          </cell>
          <cell r="G3921" t="str">
            <v>White Rum</v>
          </cell>
          <cell r="H3921" t="str">
            <v>25ml</v>
          </cell>
          <cell r="I3921" t="str">
            <v>B: £3 - £3.50</v>
          </cell>
          <cell r="J3921">
            <v>34</v>
          </cell>
          <cell r="K3921">
            <v>73.13</v>
          </cell>
          <cell r="L3921">
            <v>27.876547431189678</v>
          </cell>
        </row>
        <row r="3922">
          <cell r="B3922" t="str">
            <v>North EnglandBarTotalWhite RumA: &lt;£3</v>
          </cell>
          <cell r="C3922" t="str">
            <v>Total</v>
          </cell>
          <cell r="D3922" t="str">
            <v>Bar</v>
          </cell>
          <cell r="E3922" t="str">
            <v>North England</v>
          </cell>
          <cell r="F3922" t="str">
            <v>Total</v>
          </cell>
          <cell r="G3922" t="str">
            <v>White Rum</v>
          </cell>
          <cell r="H3922" t="str">
            <v>25ml</v>
          </cell>
          <cell r="I3922" t="str">
            <v>A: &lt;£3</v>
          </cell>
          <cell r="J3922">
            <v>41</v>
          </cell>
          <cell r="K3922">
            <v>41.95</v>
          </cell>
          <cell r="L3922">
            <v>19.058795498542722</v>
          </cell>
        </row>
        <row r="3923">
          <cell r="B3923" t="str">
            <v>North EnglandBarTotalWhite RumD: £4 - £4.50</v>
          </cell>
          <cell r="C3923" t="str">
            <v>Total</v>
          </cell>
          <cell r="D3923" t="str">
            <v>Bar</v>
          </cell>
          <cell r="E3923" t="str">
            <v>North England</v>
          </cell>
          <cell r="F3923" t="str">
            <v>Total</v>
          </cell>
          <cell r="G3923" t="str">
            <v>White Rum</v>
          </cell>
          <cell r="H3923" t="str">
            <v>25ml</v>
          </cell>
          <cell r="I3923" t="str">
            <v>D: £4 - £4.50</v>
          </cell>
          <cell r="J3923">
            <v>56</v>
          </cell>
          <cell r="K3923">
            <v>114.58</v>
          </cell>
          <cell r="L3923">
            <v>41.546777448645997</v>
          </cell>
        </row>
        <row r="3924">
          <cell r="B3924" t="str">
            <v>North EnglandBarTotalWhite RumC: £3.50 - £4</v>
          </cell>
          <cell r="C3924" t="str">
            <v>Total</v>
          </cell>
          <cell r="D3924" t="str">
            <v>Bar</v>
          </cell>
          <cell r="E3924" t="str">
            <v>North England</v>
          </cell>
          <cell r="F3924" t="str">
            <v>Total</v>
          </cell>
          <cell r="G3924" t="str">
            <v>White Rum</v>
          </cell>
          <cell r="H3924" t="str">
            <v>25ml</v>
          </cell>
          <cell r="I3924" t="str">
            <v>C: £3.50 - £4</v>
          </cell>
          <cell r="J3924">
            <v>59</v>
          </cell>
          <cell r="K3924">
            <v>79.2</v>
          </cell>
          <cell r="L3924">
            <v>26.689399464160278</v>
          </cell>
        </row>
        <row r="3925">
          <cell r="B3925" t="str">
            <v>South EnglandBarPremiumWhite RumC: £3.50 - £4</v>
          </cell>
          <cell r="C3925" t="str">
            <v>Total</v>
          </cell>
          <cell r="D3925" t="str">
            <v>Bar</v>
          </cell>
          <cell r="E3925" t="str">
            <v>South England</v>
          </cell>
          <cell r="F3925" t="str">
            <v>Premium</v>
          </cell>
          <cell r="G3925" t="str">
            <v>White Rum</v>
          </cell>
          <cell r="H3925" t="str">
            <v>25ml</v>
          </cell>
          <cell r="I3925" t="str">
            <v>C: £3.50 - £4</v>
          </cell>
          <cell r="J3925">
            <v>30</v>
          </cell>
          <cell r="K3925">
            <v>69.540000000000006</v>
          </cell>
          <cell r="L3925">
            <v>22.206678255661483</v>
          </cell>
        </row>
        <row r="3926">
          <cell r="B3926" t="str">
            <v>South EnglandBarPremiumWhite RumD: £4 - £4.50</v>
          </cell>
          <cell r="C3926" t="str">
            <v>Total</v>
          </cell>
          <cell r="D3926" t="str">
            <v>Bar</v>
          </cell>
          <cell r="E3926" t="str">
            <v>South England</v>
          </cell>
          <cell r="F3926" t="str">
            <v>Premium</v>
          </cell>
          <cell r="G3926" t="str">
            <v>White Rum</v>
          </cell>
          <cell r="H3926" t="str">
            <v>25ml</v>
          </cell>
          <cell r="I3926" t="str">
            <v>D: £4 - £4.50</v>
          </cell>
          <cell r="J3926">
            <v>35</v>
          </cell>
          <cell r="K3926">
            <v>81.66</v>
          </cell>
          <cell r="L3926">
            <v>29.16115955196668</v>
          </cell>
        </row>
        <row r="3927">
          <cell r="B3927" t="str">
            <v>South EnglandBarTotalWhite RumB: £3 - £3.50</v>
          </cell>
          <cell r="C3927" t="str">
            <v>Total</v>
          </cell>
          <cell r="D3927" t="str">
            <v>Bar</v>
          </cell>
          <cell r="E3927" t="str">
            <v>South England</v>
          </cell>
          <cell r="F3927" t="str">
            <v>Total</v>
          </cell>
          <cell r="G3927" t="str">
            <v>White Rum</v>
          </cell>
          <cell r="H3927" t="str">
            <v>25ml</v>
          </cell>
          <cell r="I3927" t="str">
            <v>B: £3 - £3.50</v>
          </cell>
          <cell r="J3927">
            <v>33</v>
          </cell>
          <cell r="K3927">
            <v>61.18</v>
          </cell>
          <cell r="L3927">
            <v>23.237093523915277</v>
          </cell>
        </row>
        <row r="3928">
          <cell r="B3928" t="str">
            <v>South EnglandBarTotalWhite RumD: £4 - £4.50</v>
          </cell>
          <cell r="C3928" t="str">
            <v>Total</v>
          </cell>
          <cell r="D3928" t="str">
            <v>Bar</v>
          </cell>
          <cell r="E3928" t="str">
            <v>South England</v>
          </cell>
          <cell r="F3928" t="str">
            <v>Total</v>
          </cell>
          <cell r="G3928" t="str">
            <v>White Rum</v>
          </cell>
          <cell r="H3928" t="str">
            <v>25ml</v>
          </cell>
          <cell r="I3928" t="str">
            <v>D: £4 - £4.50</v>
          </cell>
          <cell r="J3928">
            <v>50</v>
          </cell>
          <cell r="K3928">
            <v>81.42</v>
          </cell>
          <cell r="L3928">
            <v>28.558043048152157</v>
          </cell>
        </row>
        <row r="3929">
          <cell r="B3929" t="str">
            <v>South EnglandBarTotalWhite RumC: £3.50 - £4</v>
          </cell>
          <cell r="C3929" t="str">
            <v>Total</v>
          </cell>
          <cell r="D3929" t="str">
            <v>Bar</v>
          </cell>
          <cell r="E3929" t="str">
            <v>South England</v>
          </cell>
          <cell r="F3929" t="str">
            <v>Total</v>
          </cell>
          <cell r="G3929" t="str">
            <v>White Rum</v>
          </cell>
          <cell r="H3929" t="str">
            <v>25ml</v>
          </cell>
          <cell r="I3929" t="str">
            <v>C: £3.50 - £4</v>
          </cell>
          <cell r="J3929">
            <v>56</v>
          </cell>
          <cell r="K3929">
            <v>70.66</v>
          </cell>
          <cell r="L3929">
            <v>23.442784027956719</v>
          </cell>
        </row>
        <row r="3930">
          <cell r="B3930" t="str">
            <v>Central/WalesDrinkingMainstreamWhite RumC: £3.50 - £4</v>
          </cell>
          <cell r="C3930" t="str">
            <v>Total</v>
          </cell>
          <cell r="D3930" t="str">
            <v>Drinking</v>
          </cell>
          <cell r="E3930" t="str">
            <v>Central/Wales</v>
          </cell>
          <cell r="F3930" t="str">
            <v>Mainstream</v>
          </cell>
          <cell r="G3930" t="str">
            <v>White Rum</v>
          </cell>
          <cell r="H3930" t="str">
            <v>25ml</v>
          </cell>
          <cell r="I3930" t="str">
            <v>C: £3.50 - £4</v>
          </cell>
          <cell r="J3930">
            <v>34</v>
          </cell>
          <cell r="K3930">
            <v>74.44</v>
          </cell>
          <cell r="L3930">
            <v>25.852276547677238</v>
          </cell>
        </row>
        <row r="3931">
          <cell r="B3931" t="str">
            <v>Central/WalesDrinkingMainstreamWhite RumB: £3 - £3.50</v>
          </cell>
          <cell r="C3931" t="str">
            <v>Total</v>
          </cell>
          <cell r="D3931" t="str">
            <v>Drinking</v>
          </cell>
          <cell r="E3931" t="str">
            <v>Central/Wales</v>
          </cell>
          <cell r="F3931" t="str">
            <v>Mainstream</v>
          </cell>
          <cell r="G3931" t="str">
            <v>White Rum</v>
          </cell>
          <cell r="H3931" t="str">
            <v>25ml</v>
          </cell>
          <cell r="I3931" t="str">
            <v>B: £3 - £3.50</v>
          </cell>
          <cell r="J3931">
            <v>39</v>
          </cell>
          <cell r="K3931">
            <v>62.84</v>
          </cell>
          <cell r="L3931">
            <v>23.968974667195599</v>
          </cell>
        </row>
        <row r="3932">
          <cell r="B3932" t="str">
            <v>Central/WalesDrinkingMainstreamWhite RumA: &lt;£3</v>
          </cell>
          <cell r="C3932" t="str">
            <v>Total</v>
          </cell>
          <cell r="D3932" t="str">
            <v>Drinking</v>
          </cell>
          <cell r="E3932" t="str">
            <v>Central/Wales</v>
          </cell>
          <cell r="F3932" t="str">
            <v>Mainstream</v>
          </cell>
          <cell r="G3932" t="str">
            <v>White Rum</v>
          </cell>
          <cell r="H3932" t="str">
            <v>25ml</v>
          </cell>
          <cell r="I3932" t="str">
            <v>A: &lt;£3</v>
          </cell>
          <cell r="J3932">
            <v>135</v>
          </cell>
          <cell r="K3932">
            <v>37.74</v>
          </cell>
          <cell r="L3932">
            <v>18.357572021999282</v>
          </cell>
        </row>
        <row r="3933">
          <cell r="B3933" t="str">
            <v>Central/WalesDrinkingPremiumWhite RumB: £3 - £3.50</v>
          </cell>
          <cell r="C3933" t="str">
            <v>Total</v>
          </cell>
          <cell r="D3933" t="str">
            <v>Drinking</v>
          </cell>
          <cell r="E3933" t="str">
            <v>Central/Wales</v>
          </cell>
          <cell r="F3933" t="str">
            <v>Premium</v>
          </cell>
          <cell r="G3933" t="str">
            <v>White Rum</v>
          </cell>
          <cell r="H3933" t="str">
            <v>25ml</v>
          </cell>
          <cell r="I3933" t="str">
            <v>B: £3 - £3.50</v>
          </cell>
          <cell r="J3933">
            <v>37</v>
          </cell>
          <cell r="K3933">
            <v>53.03</v>
          </cell>
          <cell r="L3933">
            <v>19.192804835860958</v>
          </cell>
        </row>
        <row r="3934">
          <cell r="B3934" t="str">
            <v>Central/WalesDrinkingPremiumWhite RumC: £3.50 - £4</v>
          </cell>
          <cell r="C3934" t="str">
            <v>Total</v>
          </cell>
          <cell r="D3934" t="str">
            <v>Drinking</v>
          </cell>
          <cell r="E3934" t="str">
            <v>Central/Wales</v>
          </cell>
          <cell r="F3934" t="str">
            <v>Premium</v>
          </cell>
          <cell r="G3934" t="str">
            <v>White Rum</v>
          </cell>
          <cell r="H3934" t="str">
            <v>25ml</v>
          </cell>
          <cell r="I3934" t="str">
            <v>C: £3.50 - £4</v>
          </cell>
          <cell r="J3934">
            <v>58</v>
          </cell>
          <cell r="K3934">
            <v>63.93</v>
          </cell>
          <cell r="L3934">
            <v>20.768455023726279</v>
          </cell>
        </row>
        <row r="3935">
          <cell r="B3935" t="str">
            <v>Central/WalesDrinkingPremiumWhite RumA: &lt;£3</v>
          </cell>
          <cell r="C3935" t="str">
            <v>Total</v>
          </cell>
          <cell r="D3935" t="str">
            <v>Drinking</v>
          </cell>
          <cell r="E3935" t="str">
            <v>Central/Wales</v>
          </cell>
          <cell r="F3935" t="str">
            <v>Premium</v>
          </cell>
          <cell r="G3935" t="str">
            <v>White Rum</v>
          </cell>
          <cell r="H3935" t="str">
            <v>25ml</v>
          </cell>
          <cell r="I3935" t="str">
            <v>A: &lt;£3</v>
          </cell>
          <cell r="J3935">
            <v>98</v>
          </cell>
          <cell r="K3935">
            <v>41.06</v>
          </cell>
          <cell r="L3935">
            <v>19.396929349662322</v>
          </cell>
        </row>
        <row r="3936">
          <cell r="B3936" t="str">
            <v>Central/WalesDrinkingTotalWhite RumD: £4 - £4.50</v>
          </cell>
          <cell r="C3936" t="str">
            <v>Total</v>
          </cell>
          <cell r="D3936" t="str">
            <v>Drinking</v>
          </cell>
          <cell r="E3936" t="str">
            <v>Central/Wales</v>
          </cell>
          <cell r="F3936" t="str">
            <v>Total</v>
          </cell>
          <cell r="G3936" t="str">
            <v>White Rum</v>
          </cell>
          <cell r="H3936" t="str">
            <v>25ml</v>
          </cell>
          <cell r="I3936" t="str">
            <v>D: £4 - £4.50</v>
          </cell>
          <cell r="J3936">
            <v>49</v>
          </cell>
          <cell r="K3936">
            <v>95.54</v>
          </cell>
          <cell r="L3936">
            <v>33.239500256653201</v>
          </cell>
        </row>
        <row r="3937">
          <cell r="B3937" t="str">
            <v>Central/WalesDrinkingTotalWhite RumB: £3 - £3.50</v>
          </cell>
          <cell r="C3937" t="str">
            <v>Total</v>
          </cell>
          <cell r="D3937" t="str">
            <v>Drinking</v>
          </cell>
          <cell r="E3937" t="str">
            <v>Central/Wales</v>
          </cell>
          <cell r="F3937" t="str">
            <v>Total</v>
          </cell>
          <cell r="G3937" t="str">
            <v>White Rum</v>
          </cell>
          <cell r="H3937" t="str">
            <v>25ml</v>
          </cell>
          <cell r="I3937" t="str">
            <v>B: £3 - £3.50</v>
          </cell>
          <cell r="J3937">
            <v>76</v>
          </cell>
          <cell r="K3937">
            <v>58.07</v>
          </cell>
          <cell r="L3937">
            <v>21.643734091414281</v>
          </cell>
        </row>
        <row r="3938">
          <cell r="B3938" t="str">
            <v>Central/WalesDrinkingTotalWhite RumC: £3.50 - £4</v>
          </cell>
          <cell r="C3938" t="str">
            <v>Total</v>
          </cell>
          <cell r="D3938" t="str">
            <v>Drinking</v>
          </cell>
          <cell r="E3938" t="str">
            <v>Central/Wales</v>
          </cell>
          <cell r="F3938" t="str">
            <v>Total</v>
          </cell>
          <cell r="G3938" t="str">
            <v>White Rum</v>
          </cell>
          <cell r="H3938" t="str">
            <v>25ml</v>
          </cell>
          <cell r="I3938" t="str">
            <v>C: £3.50 - £4</v>
          </cell>
          <cell r="J3938">
            <v>92</v>
          </cell>
          <cell r="K3938">
            <v>67.819999999999993</v>
          </cell>
          <cell r="L3938">
            <v>22.647258630403797</v>
          </cell>
        </row>
        <row r="3939">
          <cell r="B3939" t="str">
            <v>Central/WalesDrinkingTotalWhite RumA: &lt;£3</v>
          </cell>
          <cell r="C3939" t="str">
            <v>Total</v>
          </cell>
          <cell r="D3939" t="str">
            <v>Drinking</v>
          </cell>
          <cell r="E3939" t="str">
            <v>Central/Wales</v>
          </cell>
          <cell r="F3939" t="str">
            <v>Total</v>
          </cell>
          <cell r="G3939" t="str">
            <v>White Rum</v>
          </cell>
          <cell r="H3939" t="str">
            <v>25ml</v>
          </cell>
          <cell r="I3939" t="str">
            <v>A: &lt;£3</v>
          </cell>
          <cell r="J3939">
            <v>233</v>
          </cell>
          <cell r="K3939">
            <v>39.14</v>
          </cell>
          <cell r="L3939">
            <v>18.794726606166602</v>
          </cell>
        </row>
        <row r="3940">
          <cell r="B3940" t="str">
            <v>GBDrinkingMainstreamWhite RumD: £4 - £4.50</v>
          </cell>
          <cell r="C3940" t="str">
            <v>Total</v>
          </cell>
          <cell r="D3940" t="str">
            <v>Drinking</v>
          </cell>
          <cell r="E3940" t="str">
            <v>GB</v>
          </cell>
          <cell r="F3940" t="str">
            <v>Mainstream</v>
          </cell>
          <cell r="G3940" t="str">
            <v>White Rum</v>
          </cell>
          <cell r="H3940" t="str">
            <v>25ml</v>
          </cell>
          <cell r="I3940" t="str">
            <v>D: £4 - £4.50</v>
          </cell>
          <cell r="J3940">
            <v>97</v>
          </cell>
          <cell r="K3940">
            <v>91.64</v>
          </cell>
          <cell r="L3940">
            <v>30.513888857415882</v>
          </cell>
        </row>
        <row r="3941">
          <cell r="B3941" t="str">
            <v>GBDrinkingMainstreamWhite RumB: £3 - £3.50</v>
          </cell>
          <cell r="C3941" t="str">
            <v>Total</v>
          </cell>
          <cell r="D3941" t="str">
            <v>Drinking</v>
          </cell>
          <cell r="E3941" t="str">
            <v>GB</v>
          </cell>
          <cell r="F3941" t="str">
            <v>Mainstream</v>
          </cell>
          <cell r="G3941" t="str">
            <v>White Rum</v>
          </cell>
          <cell r="H3941" t="str">
            <v>25ml</v>
          </cell>
          <cell r="I3941" t="str">
            <v>B: £3 - £3.50</v>
          </cell>
          <cell r="J3941">
            <v>152</v>
          </cell>
          <cell r="K3941">
            <v>66.150000000000006</v>
          </cell>
          <cell r="L3941">
            <v>24.6723250343058</v>
          </cell>
        </row>
        <row r="3942">
          <cell r="B3942" t="str">
            <v>GBDrinkingMainstreamWhite RumC: £3.50 - £4</v>
          </cell>
          <cell r="C3942" t="str">
            <v>Total</v>
          </cell>
          <cell r="D3942" t="str">
            <v>Drinking</v>
          </cell>
          <cell r="E3942" t="str">
            <v>GB</v>
          </cell>
          <cell r="F3942" t="str">
            <v>Mainstream</v>
          </cell>
          <cell r="G3942" t="str">
            <v>White Rum</v>
          </cell>
          <cell r="H3942" t="str">
            <v>25ml</v>
          </cell>
          <cell r="I3942" t="str">
            <v>C: £3.50 - £4</v>
          </cell>
          <cell r="J3942">
            <v>168</v>
          </cell>
          <cell r="K3942">
            <v>78.81</v>
          </cell>
          <cell r="L3942">
            <v>26.726591770930682</v>
          </cell>
        </row>
        <row r="3943">
          <cell r="B3943" t="str">
            <v>GBDrinkingMainstreamWhite RumA: &lt;£3</v>
          </cell>
          <cell r="C3943" t="str">
            <v>Total</v>
          </cell>
          <cell r="D3943" t="str">
            <v>Drinking</v>
          </cell>
          <cell r="E3943" t="str">
            <v>GB</v>
          </cell>
          <cell r="F3943" t="str">
            <v>Mainstream</v>
          </cell>
          <cell r="G3943" t="str">
            <v>White Rum</v>
          </cell>
          <cell r="H3943" t="str">
            <v>25ml</v>
          </cell>
          <cell r="I3943" t="str">
            <v>A: &lt;£3</v>
          </cell>
          <cell r="J3943">
            <v>261</v>
          </cell>
          <cell r="K3943">
            <v>39.14</v>
          </cell>
          <cell r="L3943">
            <v>18.332819864101559</v>
          </cell>
        </row>
        <row r="3944">
          <cell r="B3944" t="str">
            <v>GBDrinkingPremiumWhite RumH: &gt;£6</v>
          </cell>
          <cell r="C3944" t="str">
            <v>Total</v>
          </cell>
          <cell r="D3944" t="str">
            <v>Drinking</v>
          </cell>
          <cell r="E3944" t="str">
            <v>GB</v>
          </cell>
          <cell r="F3944" t="str">
            <v>Premium</v>
          </cell>
          <cell r="G3944" t="str">
            <v>White Rum</v>
          </cell>
          <cell r="H3944" t="str">
            <v>25ml</v>
          </cell>
          <cell r="I3944" t="str">
            <v>H: &gt;£6</v>
          </cell>
          <cell r="J3944">
            <v>47</v>
          </cell>
          <cell r="K3944">
            <v>96.4</v>
          </cell>
          <cell r="L3944">
            <v>20.155798666746719</v>
          </cell>
        </row>
        <row r="3945">
          <cell r="B3945" t="str">
            <v>GBDrinkingPremiumWhite RumF: £5 - £5.50</v>
          </cell>
          <cell r="C3945" t="str">
            <v>Total</v>
          </cell>
          <cell r="D3945" t="str">
            <v>Drinking</v>
          </cell>
          <cell r="E3945" t="str">
            <v>GB</v>
          </cell>
          <cell r="F3945" t="str">
            <v>Premium</v>
          </cell>
          <cell r="G3945" t="str">
            <v>White Rum</v>
          </cell>
          <cell r="H3945" t="str">
            <v>25ml</v>
          </cell>
          <cell r="I3945" t="str">
            <v>F: £5 - £5.50</v>
          </cell>
          <cell r="J3945">
            <v>55</v>
          </cell>
          <cell r="K3945">
            <v>73.7</v>
          </cell>
          <cell r="L3945">
            <v>17.638463251488719</v>
          </cell>
        </row>
        <row r="3946">
          <cell r="B3946" t="str">
            <v>GBDrinkingPremiumWhite RumE: £4.50 - £5</v>
          </cell>
          <cell r="C3946" t="str">
            <v>Total</v>
          </cell>
          <cell r="D3946" t="str">
            <v>Drinking</v>
          </cell>
          <cell r="E3946" t="str">
            <v>GB</v>
          </cell>
          <cell r="F3946" t="str">
            <v>Premium</v>
          </cell>
          <cell r="G3946" t="str">
            <v>White Rum</v>
          </cell>
          <cell r="H3946" t="str">
            <v>25ml</v>
          </cell>
          <cell r="I3946" t="str">
            <v>E: £4.50 - £5</v>
          </cell>
          <cell r="J3946">
            <v>114</v>
          </cell>
          <cell r="K3946">
            <v>91.62</v>
          </cell>
          <cell r="L3946">
            <v>24.234267799530958</v>
          </cell>
        </row>
        <row r="3947">
          <cell r="B3947" t="str">
            <v>GBDrinkingPremiumWhite RumA: &lt;£3</v>
          </cell>
          <cell r="C3947" t="str">
            <v>Total</v>
          </cell>
          <cell r="D3947" t="str">
            <v>Drinking</v>
          </cell>
          <cell r="E3947" t="str">
            <v>GB</v>
          </cell>
          <cell r="F3947" t="str">
            <v>Premium</v>
          </cell>
          <cell r="G3947" t="str">
            <v>White Rum</v>
          </cell>
          <cell r="H3947" t="str">
            <v>25ml</v>
          </cell>
          <cell r="I3947" t="str">
            <v>A: &lt;£3</v>
          </cell>
          <cell r="J3947">
            <v>282</v>
          </cell>
          <cell r="K3947">
            <v>45.19</v>
          </cell>
          <cell r="L3947">
            <v>18.47262860712928</v>
          </cell>
        </row>
        <row r="3948">
          <cell r="B3948" t="str">
            <v>GBDrinkingPremiumWhite RumB: £3 - £3.50</v>
          </cell>
          <cell r="C3948" t="str">
            <v>Total</v>
          </cell>
          <cell r="D3948" t="str">
            <v>Drinking</v>
          </cell>
          <cell r="E3948" t="str">
            <v>GB</v>
          </cell>
          <cell r="F3948" t="str">
            <v>Premium</v>
          </cell>
          <cell r="G3948" t="str">
            <v>White Rum</v>
          </cell>
          <cell r="H3948" t="str">
            <v>25ml</v>
          </cell>
          <cell r="I3948" t="str">
            <v>B: £3 - £3.50</v>
          </cell>
          <cell r="J3948">
            <v>286</v>
          </cell>
          <cell r="K3948">
            <v>58.81</v>
          </cell>
          <cell r="L3948">
            <v>19.842630533854798</v>
          </cell>
        </row>
        <row r="3949">
          <cell r="B3949" t="str">
            <v>GBDrinkingPremiumWhite RumD: £4 - £4.50</v>
          </cell>
          <cell r="C3949" t="str">
            <v>Total</v>
          </cell>
          <cell r="D3949" t="str">
            <v>Drinking</v>
          </cell>
          <cell r="E3949" t="str">
            <v>GB</v>
          </cell>
          <cell r="F3949" t="str">
            <v>Premium</v>
          </cell>
          <cell r="G3949" t="str">
            <v>White Rum</v>
          </cell>
          <cell r="H3949" t="str">
            <v>25ml</v>
          </cell>
          <cell r="I3949" t="str">
            <v>D: £4 - £4.50</v>
          </cell>
          <cell r="J3949">
            <v>304</v>
          </cell>
          <cell r="K3949">
            <v>70.930000000000007</v>
          </cell>
          <cell r="L3949">
            <v>22.030229978890038</v>
          </cell>
        </row>
        <row r="3950">
          <cell r="B3950" t="str">
            <v>GBDrinkingPremiumWhite RumC: £3.50 - £4</v>
          </cell>
          <cell r="C3950" t="str">
            <v>Total</v>
          </cell>
          <cell r="D3950" t="str">
            <v>Drinking</v>
          </cell>
          <cell r="E3950" t="str">
            <v>GB</v>
          </cell>
          <cell r="F3950" t="str">
            <v>Premium</v>
          </cell>
          <cell r="G3950" t="str">
            <v>White Rum</v>
          </cell>
          <cell r="H3950" t="str">
            <v>25ml</v>
          </cell>
          <cell r="I3950" t="str">
            <v>C: £3.50 - £4</v>
          </cell>
          <cell r="J3950">
            <v>363</v>
          </cell>
          <cell r="K3950">
            <v>64</v>
          </cell>
          <cell r="L3950">
            <v>19.380062925527881</v>
          </cell>
        </row>
        <row r="3951">
          <cell r="B3951" t="str">
            <v>GBDrinkingTotalWhite RumG: £5.50 - £6</v>
          </cell>
          <cell r="C3951" t="str">
            <v>Total</v>
          </cell>
          <cell r="D3951" t="str">
            <v>Drinking</v>
          </cell>
          <cell r="E3951" t="str">
            <v>GB</v>
          </cell>
          <cell r="F3951" t="str">
            <v>Total</v>
          </cell>
          <cell r="G3951" t="str">
            <v>White Rum</v>
          </cell>
          <cell r="H3951" t="str">
            <v>25ml</v>
          </cell>
          <cell r="I3951" t="str">
            <v>G: £5.50 - £6</v>
          </cell>
          <cell r="J3951">
            <v>30</v>
          </cell>
          <cell r="K3951">
            <v>131.68</v>
          </cell>
          <cell r="L3951">
            <v>30.825080150936518</v>
          </cell>
        </row>
        <row r="3952">
          <cell r="B3952" t="str">
            <v>GBDrinkingTotalWhite RumH: &gt;£6</v>
          </cell>
          <cell r="C3952" t="str">
            <v>Total</v>
          </cell>
          <cell r="D3952" t="str">
            <v>Drinking</v>
          </cell>
          <cell r="E3952" t="str">
            <v>GB</v>
          </cell>
          <cell r="F3952" t="str">
            <v>Total</v>
          </cell>
          <cell r="G3952" t="str">
            <v>White Rum</v>
          </cell>
          <cell r="H3952" t="str">
            <v>25ml</v>
          </cell>
          <cell r="I3952" t="str">
            <v>H: &gt;£6</v>
          </cell>
          <cell r="J3952">
            <v>50</v>
          </cell>
          <cell r="K3952">
            <v>98.31</v>
          </cell>
          <cell r="L3952">
            <v>20.474136900588078</v>
          </cell>
        </row>
        <row r="3953">
          <cell r="B3953" t="str">
            <v>GBDrinkingTotalWhite RumF: £5 - £5.50</v>
          </cell>
          <cell r="C3953" t="str">
            <v>Total</v>
          </cell>
          <cell r="D3953" t="str">
            <v>Drinking</v>
          </cell>
          <cell r="E3953" t="str">
            <v>GB</v>
          </cell>
          <cell r="F3953" t="str">
            <v>Total</v>
          </cell>
          <cell r="G3953" t="str">
            <v>White Rum</v>
          </cell>
          <cell r="H3953" t="str">
            <v>25ml</v>
          </cell>
          <cell r="I3953" t="str">
            <v>F: £5 - £5.50</v>
          </cell>
          <cell r="J3953">
            <v>62</v>
          </cell>
          <cell r="K3953">
            <v>75.209999999999994</v>
          </cell>
          <cell r="L3953">
            <v>18.224736697573601</v>
          </cell>
        </row>
        <row r="3954">
          <cell r="B3954" t="str">
            <v>GBDrinkingTotalWhite RumE: £4.50 - £5</v>
          </cell>
          <cell r="C3954" t="str">
            <v>Total</v>
          </cell>
          <cell r="D3954" t="str">
            <v>Drinking</v>
          </cell>
          <cell r="E3954" t="str">
            <v>GB</v>
          </cell>
          <cell r="F3954" t="str">
            <v>Total</v>
          </cell>
          <cell r="G3954" t="str">
            <v>White Rum</v>
          </cell>
          <cell r="H3954" t="str">
            <v>25ml</v>
          </cell>
          <cell r="I3954" t="str">
            <v>E: £4.50 - £5</v>
          </cell>
          <cell r="J3954">
            <v>135</v>
          </cell>
          <cell r="K3954">
            <v>93.13</v>
          </cell>
          <cell r="L3954">
            <v>24.87624789964984</v>
          </cell>
        </row>
        <row r="3955">
          <cell r="B3955" t="str">
            <v>GBDrinkingTotalWhite RumD: £4 - £4.50</v>
          </cell>
          <cell r="C3955" t="str">
            <v>Total</v>
          </cell>
          <cell r="D3955" t="str">
            <v>Drinking</v>
          </cell>
          <cell r="E3955" t="str">
            <v>GB</v>
          </cell>
          <cell r="F3955" t="str">
            <v>Total</v>
          </cell>
          <cell r="G3955" t="str">
            <v>White Rum</v>
          </cell>
          <cell r="H3955" t="str">
            <v>25ml</v>
          </cell>
          <cell r="I3955" t="str">
            <v>D: £4 - £4.50</v>
          </cell>
          <cell r="J3955">
            <v>401</v>
          </cell>
          <cell r="K3955">
            <v>75.94</v>
          </cell>
          <cell r="L3955">
            <v>24.082386864718</v>
          </cell>
        </row>
        <row r="3956">
          <cell r="B3956" t="str">
            <v>GBDrinkingTotalWhite RumB: £3 - £3.50</v>
          </cell>
          <cell r="C3956" t="str">
            <v>Total</v>
          </cell>
          <cell r="D3956" t="str">
            <v>Drinking</v>
          </cell>
          <cell r="E3956" t="str">
            <v>GB</v>
          </cell>
          <cell r="F3956" t="str">
            <v>Total</v>
          </cell>
          <cell r="G3956" t="str">
            <v>White Rum</v>
          </cell>
          <cell r="H3956" t="str">
            <v>25ml</v>
          </cell>
          <cell r="I3956" t="str">
            <v>B: £3 - £3.50</v>
          </cell>
          <cell r="J3956">
            <v>438</v>
          </cell>
          <cell r="K3956">
            <v>61.36</v>
          </cell>
          <cell r="L3956">
            <v>21.51868889930812</v>
          </cell>
        </row>
        <row r="3957">
          <cell r="B3957" t="str">
            <v>GBDrinkingTotalWhite RumC: £3.50 - £4</v>
          </cell>
          <cell r="C3957" t="str">
            <v>Total</v>
          </cell>
          <cell r="D3957" t="str">
            <v>Drinking</v>
          </cell>
          <cell r="E3957" t="str">
            <v>GB</v>
          </cell>
          <cell r="F3957" t="str">
            <v>Total</v>
          </cell>
          <cell r="G3957" t="str">
            <v>White Rum</v>
          </cell>
          <cell r="H3957" t="str">
            <v>25ml</v>
          </cell>
          <cell r="I3957" t="str">
            <v>C: £3.50 - £4</v>
          </cell>
          <cell r="J3957">
            <v>531</v>
          </cell>
          <cell r="K3957">
            <v>68.69</v>
          </cell>
          <cell r="L3957">
            <v>21.704388435937798</v>
          </cell>
        </row>
        <row r="3958">
          <cell r="B3958" t="str">
            <v>GBDrinkingTotalWhite RumA: &lt;£3</v>
          </cell>
          <cell r="C3958" t="str">
            <v>Total</v>
          </cell>
          <cell r="D3958" t="str">
            <v>Drinking</v>
          </cell>
          <cell r="E3958" t="str">
            <v>GB</v>
          </cell>
          <cell r="F3958" t="str">
            <v>Total</v>
          </cell>
          <cell r="G3958" t="str">
            <v>White Rum</v>
          </cell>
          <cell r="H3958" t="str">
            <v>25ml</v>
          </cell>
          <cell r="I3958" t="str">
            <v>A: &lt;£3</v>
          </cell>
          <cell r="J3958">
            <v>543</v>
          </cell>
          <cell r="K3958">
            <v>42.28</v>
          </cell>
          <cell r="L3958">
            <v>18.405427719596602</v>
          </cell>
        </row>
        <row r="3959">
          <cell r="B3959" t="str">
            <v>LondonDrinkingMainstreamWhite RumC: £3.50 - £4</v>
          </cell>
          <cell r="C3959" t="str">
            <v>Total</v>
          </cell>
          <cell r="D3959" t="str">
            <v>Drinking</v>
          </cell>
          <cell r="E3959" t="str">
            <v>London</v>
          </cell>
          <cell r="F3959" t="str">
            <v>Mainstream</v>
          </cell>
          <cell r="G3959" t="str">
            <v>White Rum</v>
          </cell>
          <cell r="H3959" t="str">
            <v>25ml</v>
          </cell>
          <cell r="I3959" t="str">
            <v>C: £3.50 - £4</v>
          </cell>
          <cell r="J3959">
            <v>34</v>
          </cell>
          <cell r="K3959">
            <v>85.89</v>
          </cell>
          <cell r="L3959">
            <v>29.363734335363119</v>
          </cell>
        </row>
        <row r="3960">
          <cell r="B3960" t="str">
            <v>LondonDrinkingPremiumWhite RumF: £5 - £5.50</v>
          </cell>
          <cell r="C3960" t="str">
            <v>Total</v>
          </cell>
          <cell r="D3960" t="str">
            <v>Drinking</v>
          </cell>
          <cell r="E3960" t="str">
            <v>London</v>
          </cell>
          <cell r="F3960" t="str">
            <v>Premium</v>
          </cell>
          <cell r="G3960" t="str">
            <v>White Rum</v>
          </cell>
          <cell r="H3960" t="str">
            <v>25ml</v>
          </cell>
          <cell r="I3960" t="str">
            <v>F: £5 - £5.50</v>
          </cell>
          <cell r="J3960">
            <v>32</v>
          </cell>
          <cell r="K3960">
            <v>69.55</v>
          </cell>
          <cell r="L3960">
            <v>16.10725382733148</v>
          </cell>
        </row>
        <row r="3961">
          <cell r="B3961" t="str">
            <v>LondonDrinkingPremiumWhite RumH: &gt;£6</v>
          </cell>
          <cell r="C3961" t="str">
            <v>Total</v>
          </cell>
          <cell r="D3961" t="str">
            <v>Drinking</v>
          </cell>
          <cell r="E3961" t="str">
            <v>London</v>
          </cell>
          <cell r="F3961" t="str">
            <v>Premium</v>
          </cell>
          <cell r="G3961" t="str">
            <v>White Rum</v>
          </cell>
          <cell r="H3961" t="str">
            <v>25ml</v>
          </cell>
          <cell r="I3961" t="str">
            <v>H: &gt;£6</v>
          </cell>
          <cell r="J3961">
            <v>46</v>
          </cell>
          <cell r="K3961">
            <v>96.87</v>
          </cell>
          <cell r="L3961">
            <v>20.213449808331521</v>
          </cell>
        </row>
        <row r="3962">
          <cell r="B3962" t="str">
            <v>LondonDrinkingPremiumWhite RumE: £4.50 - £5</v>
          </cell>
          <cell r="C3962" t="str">
            <v>Total</v>
          </cell>
          <cell r="D3962" t="str">
            <v>Drinking</v>
          </cell>
          <cell r="E3962" t="str">
            <v>London</v>
          </cell>
          <cell r="F3962" t="str">
            <v>Premium</v>
          </cell>
          <cell r="G3962" t="str">
            <v>White Rum</v>
          </cell>
          <cell r="H3962" t="str">
            <v>25ml</v>
          </cell>
          <cell r="I3962" t="str">
            <v>E: £4.50 - £5</v>
          </cell>
          <cell r="J3962">
            <v>62</v>
          </cell>
          <cell r="K3962">
            <v>91.68</v>
          </cell>
          <cell r="L3962">
            <v>22.694275391563803</v>
          </cell>
        </row>
        <row r="3963">
          <cell r="B3963" t="str">
            <v>LondonDrinkingPremiumWhite RumB: £3 - £3.50</v>
          </cell>
          <cell r="C3963" t="str">
            <v>Total</v>
          </cell>
          <cell r="D3963" t="str">
            <v>Drinking</v>
          </cell>
          <cell r="E3963" t="str">
            <v>London</v>
          </cell>
          <cell r="F3963" t="str">
            <v>Premium</v>
          </cell>
          <cell r="G3963" t="str">
            <v>White Rum</v>
          </cell>
          <cell r="H3963" t="str">
            <v>25ml</v>
          </cell>
          <cell r="I3963" t="str">
            <v>B: £3 - £3.50</v>
          </cell>
          <cell r="J3963">
            <v>74</v>
          </cell>
          <cell r="K3963">
            <v>60.13</v>
          </cell>
          <cell r="L3963">
            <v>19.713839687380879</v>
          </cell>
        </row>
        <row r="3964">
          <cell r="B3964" t="str">
            <v>LondonDrinkingPremiumWhite RumC: £3.50 - £4</v>
          </cell>
          <cell r="C3964" t="str">
            <v>Total</v>
          </cell>
          <cell r="D3964" t="str">
            <v>Drinking</v>
          </cell>
          <cell r="E3964" t="str">
            <v>London</v>
          </cell>
          <cell r="F3964" t="str">
            <v>Premium</v>
          </cell>
          <cell r="G3964" t="str">
            <v>White Rum</v>
          </cell>
          <cell r="H3964" t="str">
            <v>25ml</v>
          </cell>
          <cell r="I3964" t="str">
            <v>C: £3.50 - £4</v>
          </cell>
          <cell r="J3964">
            <v>130</v>
          </cell>
          <cell r="K3964">
            <v>58.8</v>
          </cell>
          <cell r="L3964">
            <v>17.14367537983248</v>
          </cell>
        </row>
        <row r="3965">
          <cell r="B3965" t="str">
            <v>LondonDrinkingPremiumWhite RumD: £4 - £4.50</v>
          </cell>
          <cell r="C3965" t="str">
            <v>Total</v>
          </cell>
          <cell r="D3965" t="str">
            <v>Drinking</v>
          </cell>
          <cell r="E3965" t="str">
            <v>London</v>
          </cell>
          <cell r="F3965" t="str">
            <v>Premium</v>
          </cell>
          <cell r="G3965" t="str">
            <v>White Rum</v>
          </cell>
          <cell r="H3965" t="str">
            <v>25ml</v>
          </cell>
          <cell r="I3965" t="str">
            <v>D: £4 - £4.50</v>
          </cell>
          <cell r="J3965">
            <v>150</v>
          </cell>
          <cell r="K3965">
            <v>61.01</v>
          </cell>
          <cell r="L3965">
            <v>16.569223378638039</v>
          </cell>
        </row>
        <row r="3966">
          <cell r="B3966" t="str">
            <v>LondonDrinkingTotalWhite RumF: £5 - £5.50</v>
          </cell>
          <cell r="C3966" t="str">
            <v>Total</v>
          </cell>
          <cell r="D3966" t="str">
            <v>Drinking</v>
          </cell>
          <cell r="E3966" t="str">
            <v>London</v>
          </cell>
          <cell r="F3966" t="str">
            <v>Total</v>
          </cell>
          <cell r="G3966" t="str">
            <v>White Rum</v>
          </cell>
          <cell r="H3966" t="str">
            <v>25ml</v>
          </cell>
          <cell r="I3966" t="str">
            <v>F: £5 - £5.50</v>
          </cell>
          <cell r="J3966">
            <v>36</v>
          </cell>
          <cell r="K3966">
            <v>71.95</v>
          </cell>
          <cell r="L3966">
            <v>17.028652052985759</v>
          </cell>
        </row>
        <row r="3967">
          <cell r="B3967" t="str">
            <v>LondonDrinkingTotalWhite RumH: &gt;£6</v>
          </cell>
          <cell r="C3967" t="str">
            <v>Total</v>
          </cell>
          <cell r="D3967" t="str">
            <v>Drinking</v>
          </cell>
          <cell r="E3967" t="str">
            <v>London</v>
          </cell>
          <cell r="F3967" t="str">
            <v>Total</v>
          </cell>
          <cell r="G3967" t="str">
            <v>White Rum</v>
          </cell>
          <cell r="H3967" t="str">
            <v>25ml</v>
          </cell>
          <cell r="I3967" t="str">
            <v>H: &gt;£6</v>
          </cell>
          <cell r="J3967">
            <v>49</v>
          </cell>
          <cell r="K3967">
            <v>98.79</v>
          </cell>
          <cell r="L3967">
            <v>20.534755079093003</v>
          </cell>
        </row>
        <row r="3968">
          <cell r="B3968" t="str">
            <v>LondonDrinkingTotalWhite RumE: £4.50 - £5</v>
          </cell>
          <cell r="C3968" t="str">
            <v>Total</v>
          </cell>
          <cell r="D3968" t="str">
            <v>Drinking</v>
          </cell>
          <cell r="E3968" t="str">
            <v>London</v>
          </cell>
          <cell r="F3968" t="str">
            <v>Total</v>
          </cell>
          <cell r="G3968" t="str">
            <v>White Rum</v>
          </cell>
          <cell r="H3968" t="str">
            <v>25ml</v>
          </cell>
          <cell r="I3968" t="str">
            <v>E: £4.50 - £5</v>
          </cell>
          <cell r="J3968">
            <v>73</v>
          </cell>
          <cell r="K3968">
            <v>92.88</v>
          </cell>
          <cell r="L3968">
            <v>23.226772735663481</v>
          </cell>
        </row>
        <row r="3969">
          <cell r="B3969" t="str">
            <v>LondonDrinkingTotalWhite RumB: £3 - £3.50</v>
          </cell>
          <cell r="C3969" t="str">
            <v>Total</v>
          </cell>
          <cell r="D3969" t="str">
            <v>Drinking</v>
          </cell>
          <cell r="E3969" t="str">
            <v>London</v>
          </cell>
          <cell r="F3969" t="str">
            <v>Total</v>
          </cell>
          <cell r="G3969" t="str">
            <v>White Rum</v>
          </cell>
          <cell r="H3969" t="str">
            <v>25ml</v>
          </cell>
          <cell r="I3969" t="str">
            <v>B: £3 - £3.50</v>
          </cell>
          <cell r="J3969">
            <v>90</v>
          </cell>
          <cell r="K3969">
            <v>60.19</v>
          </cell>
          <cell r="L3969">
            <v>20.11486984943436</v>
          </cell>
        </row>
        <row r="3970">
          <cell r="B3970" t="str">
            <v>LondonDrinkingTotalWhite RumC: £3.50 - £4</v>
          </cell>
          <cell r="C3970" t="str">
            <v>Total</v>
          </cell>
          <cell r="D3970" t="str">
            <v>Drinking</v>
          </cell>
          <cell r="E3970" t="str">
            <v>London</v>
          </cell>
          <cell r="F3970" t="str">
            <v>Total</v>
          </cell>
          <cell r="G3970" t="str">
            <v>White Rum</v>
          </cell>
          <cell r="H3970" t="str">
            <v>25ml</v>
          </cell>
          <cell r="I3970" t="str">
            <v>C: £3.50 - £4</v>
          </cell>
          <cell r="J3970">
            <v>164</v>
          </cell>
          <cell r="K3970">
            <v>64.42</v>
          </cell>
          <cell r="L3970">
            <v>19.677102236466919</v>
          </cell>
        </row>
        <row r="3971">
          <cell r="B3971" t="str">
            <v>LondonDrinkingTotalWhite RumD: £4 - £4.50</v>
          </cell>
          <cell r="C3971" t="str">
            <v>Total</v>
          </cell>
          <cell r="D3971" t="str">
            <v>Drinking</v>
          </cell>
          <cell r="E3971" t="str">
            <v>London</v>
          </cell>
          <cell r="F3971" t="str">
            <v>Total</v>
          </cell>
          <cell r="G3971" t="str">
            <v>White Rum</v>
          </cell>
          <cell r="H3971" t="str">
            <v>25ml</v>
          </cell>
          <cell r="I3971" t="str">
            <v>D: £4 - £4.50</v>
          </cell>
          <cell r="J3971">
            <v>174</v>
          </cell>
          <cell r="K3971">
            <v>62.04</v>
          </cell>
          <cell r="L3971">
            <v>17.1230219761628</v>
          </cell>
        </row>
        <row r="3972">
          <cell r="B3972" t="str">
            <v>North EnglandDrinkingMainstreamWhite RumB: £3 - £3.50</v>
          </cell>
          <cell r="C3972" t="str">
            <v>Total</v>
          </cell>
          <cell r="D3972" t="str">
            <v>Drinking</v>
          </cell>
          <cell r="E3972" t="str">
            <v>North England</v>
          </cell>
          <cell r="F3972" t="str">
            <v>Mainstream</v>
          </cell>
          <cell r="G3972" t="str">
            <v>White Rum</v>
          </cell>
          <cell r="H3972" t="str">
            <v>25ml</v>
          </cell>
          <cell r="I3972" t="str">
            <v>B: £3 - £3.50</v>
          </cell>
          <cell r="J3972">
            <v>41</v>
          </cell>
          <cell r="K3972">
            <v>71.56</v>
          </cell>
          <cell r="L3972">
            <v>26.864763135065242</v>
          </cell>
        </row>
        <row r="3973">
          <cell r="B3973" t="str">
            <v>North EnglandDrinkingMainstreamWhite RumC: £3.50 - £4</v>
          </cell>
          <cell r="C3973" t="str">
            <v>Total</v>
          </cell>
          <cell r="D3973" t="str">
            <v>Drinking</v>
          </cell>
          <cell r="E3973" t="str">
            <v>North England</v>
          </cell>
          <cell r="F3973" t="str">
            <v>Mainstream</v>
          </cell>
          <cell r="G3973" t="str">
            <v>White Rum</v>
          </cell>
          <cell r="H3973" t="str">
            <v>25ml</v>
          </cell>
          <cell r="I3973" t="str">
            <v>C: £3.50 - £4</v>
          </cell>
          <cell r="J3973">
            <v>53</v>
          </cell>
          <cell r="K3973">
            <v>76.52</v>
          </cell>
          <cell r="L3973">
            <v>26.034333571938678</v>
          </cell>
        </row>
        <row r="3974">
          <cell r="B3974" t="str">
            <v>North EnglandDrinkingMainstreamWhite RumA: &lt;£3</v>
          </cell>
          <cell r="C3974" t="str">
            <v>Total</v>
          </cell>
          <cell r="D3974" t="str">
            <v>Drinking</v>
          </cell>
          <cell r="E3974" t="str">
            <v>North England</v>
          </cell>
          <cell r="F3974" t="str">
            <v>Mainstream</v>
          </cell>
          <cell r="G3974" t="str">
            <v>White Rum</v>
          </cell>
          <cell r="H3974" t="str">
            <v>25ml</v>
          </cell>
          <cell r="I3974" t="str">
            <v>A: &lt;£3</v>
          </cell>
          <cell r="J3974">
            <v>97</v>
          </cell>
          <cell r="K3974">
            <v>37.020000000000003</v>
          </cell>
          <cell r="L3974">
            <v>17.318840181074439</v>
          </cell>
        </row>
        <row r="3975">
          <cell r="B3975" t="str">
            <v>North EnglandDrinkingPremiumWhite RumD: £4 - £4.50</v>
          </cell>
          <cell r="C3975" t="str">
            <v>Total</v>
          </cell>
          <cell r="D3975" t="str">
            <v>Drinking</v>
          </cell>
          <cell r="E3975" t="str">
            <v>North England</v>
          </cell>
          <cell r="F3975" t="str">
            <v>Premium</v>
          </cell>
          <cell r="G3975" t="str">
            <v>White Rum</v>
          </cell>
          <cell r="H3975" t="str">
            <v>25ml</v>
          </cell>
          <cell r="I3975" t="str">
            <v>D: £4 - £4.50</v>
          </cell>
          <cell r="J3975">
            <v>54</v>
          </cell>
          <cell r="K3975">
            <v>91.35</v>
          </cell>
          <cell r="L3975">
            <v>31.4074580425238</v>
          </cell>
        </row>
        <row r="3976">
          <cell r="B3976" t="str">
            <v>North EnglandDrinkingPremiumWhite RumC: £3.50 - £4</v>
          </cell>
          <cell r="C3976" t="str">
            <v>Total</v>
          </cell>
          <cell r="D3976" t="str">
            <v>Drinking</v>
          </cell>
          <cell r="E3976" t="str">
            <v>North England</v>
          </cell>
          <cell r="F3976" t="str">
            <v>Premium</v>
          </cell>
          <cell r="G3976" t="str">
            <v>White Rum</v>
          </cell>
          <cell r="H3976" t="str">
            <v>25ml</v>
          </cell>
          <cell r="I3976" t="str">
            <v>C: £3.50 - £4</v>
          </cell>
          <cell r="J3976">
            <v>68</v>
          </cell>
          <cell r="K3976">
            <v>61.82</v>
          </cell>
          <cell r="L3976">
            <v>19.4398306392766</v>
          </cell>
        </row>
        <row r="3977">
          <cell r="B3977" t="str">
            <v>North EnglandDrinkingPremiumWhite RumB: £3 - £3.50</v>
          </cell>
          <cell r="C3977" t="str">
            <v>Total</v>
          </cell>
          <cell r="D3977" t="str">
            <v>Drinking</v>
          </cell>
          <cell r="E3977" t="str">
            <v>North England</v>
          </cell>
          <cell r="F3977" t="str">
            <v>Premium</v>
          </cell>
          <cell r="G3977" t="str">
            <v>White Rum</v>
          </cell>
          <cell r="H3977" t="str">
            <v>25ml</v>
          </cell>
          <cell r="I3977" t="str">
            <v>B: £3 - £3.50</v>
          </cell>
          <cell r="J3977">
            <v>72</v>
          </cell>
          <cell r="K3977">
            <v>56.75</v>
          </cell>
          <cell r="L3977">
            <v>19.7152905769664</v>
          </cell>
        </row>
        <row r="3978">
          <cell r="B3978" t="str">
            <v>North EnglandDrinkingPremiumWhite RumA: &lt;£3</v>
          </cell>
          <cell r="C3978" t="str">
            <v>Total</v>
          </cell>
          <cell r="D3978" t="str">
            <v>Drinking</v>
          </cell>
          <cell r="E3978" t="str">
            <v>North England</v>
          </cell>
          <cell r="F3978" t="str">
            <v>Premium</v>
          </cell>
          <cell r="G3978" t="str">
            <v>White Rum</v>
          </cell>
          <cell r="H3978" t="str">
            <v>25ml</v>
          </cell>
          <cell r="I3978" t="str">
            <v>A: &lt;£3</v>
          </cell>
          <cell r="J3978">
            <v>84</v>
          </cell>
          <cell r="K3978">
            <v>44.6</v>
          </cell>
          <cell r="L3978">
            <v>17.411762007705679</v>
          </cell>
        </row>
        <row r="3979">
          <cell r="B3979" t="str">
            <v>North EnglandDrinkingTotalWhite RumD: £4 - £4.50</v>
          </cell>
          <cell r="C3979" t="str">
            <v>Total</v>
          </cell>
          <cell r="D3979" t="str">
            <v>Drinking</v>
          </cell>
          <cell r="E3979" t="str">
            <v>North England</v>
          </cell>
          <cell r="F3979" t="str">
            <v>Total</v>
          </cell>
          <cell r="G3979" t="str">
            <v>White Rum</v>
          </cell>
          <cell r="H3979" t="str">
            <v>25ml</v>
          </cell>
          <cell r="I3979" t="str">
            <v>D: £4 - £4.50</v>
          </cell>
          <cell r="J3979">
            <v>81</v>
          </cell>
          <cell r="K3979">
            <v>99.97</v>
          </cell>
          <cell r="L3979">
            <v>34.931209215620839</v>
          </cell>
        </row>
        <row r="3980">
          <cell r="B3980" t="str">
            <v>North EnglandDrinkingTotalWhite RumB: £3 - £3.50</v>
          </cell>
          <cell r="C3980" t="str">
            <v>Total</v>
          </cell>
          <cell r="D3980" t="str">
            <v>Drinking</v>
          </cell>
          <cell r="E3980" t="str">
            <v>North England</v>
          </cell>
          <cell r="F3980" t="str">
            <v>Total</v>
          </cell>
          <cell r="G3980" t="str">
            <v>White Rum</v>
          </cell>
          <cell r="H3980" t="str">
            <v>25ml</v>
          </cell>
          <cell r="I3980" t="str">
            <v>B: £3 - £3.50</v>
          </cell>
          <cell r="J3980">
            <v>113</v>
          </cell>
          <cell r="K3980">
            <v>62.12</v>
          </cell>
          <cell r="L3980">
            <v>22.309346991851797</v>
          </cell>
        </row>
        <row r="3981">
          <cell r="B3981" t="str">
            <v>North EnglandDrinkingTotalWhite RumC: £3.50 - £4</v>
          </cell>
          <cell r="C3981" t="str">
            <v>Total</v>
          </cell>
          <cell r="D3981" t="str">
            <v>Drinking</v>
          </cell>
          <cell r="E3981" t="str">
            <v>North England</v>
          </cell>
          <cell r="F3981" t="str">
            <v>Total</v>
          </cell>
          <cell r="G3981" t="str">
            <v>White Rum</v>
          </cell>
          <cell r="H3981" t="str">
            <v>25ml</v>
          </cell>
          <cell r="I3981" t="str">
            <v>C: £3.50 - £4</v>
          </cell>
          <cell r="J3981">
            <v>121</v>
          </cell>
          <cell r="K3981">
            <v>68.260000000000005</v>
          </cell>
          <cell r="L3981">
            <v>22.32833192383108</v>
          </cell>
        </row>
        <row r="3982">
          <cell r="B3982" t="str">
            <v>North EnglandDrinkingTotalWhite RumA: &lt;£3</v>
          </cell>
          <cell r="C3982" t="str">
            <v>Total</v>
          </cell>
          <cell r="D3982" t="str">
            <v>Drinking</v>
          </cell>
          <cell r="E3982" t="str">
            <v>North England</v>
          </cell>
          <cell r="F3982" t="str">
            <v>Total</v>
          </cell>
          <cell r="G3982" t="str">
            <v>White Rum</v>
          </cell>
          <cell r="H3982" t="str">
            <v>25ml</v>
          </cell>
          <cell r="I3982" t="str">
            <v>A: &lt;£3</v>
          </cell>
          <cell r="J3982">
            <v>181</v>
          </cell>
          <cell r="K3982">
            <v>40.54</v>
          </cell>
          <cell r="L3982">
            <v>17.361964122715481</v>
          </cell>
        </row>
        <row r="3983">
          <cell r="B3983" t="str">
            <v>ScotlandDrinkingPremiumWhite RumB: £3 - £3.50</v>
          </cell>
          <cell r="C3983" t="str">
            <v>Total</v>
          </cell>
          <cell r="D3983" t="str">
            <v>Drinking</v>
          </cell>
          <cell r="E3983" t="str">
            <v>Scotland</v>
          </cell>
          <cell r="F3983" t="str">
            <v>Premium</v>
          </cell>
          <cell r="G3983" t="str">
            <v>White Rum</v>
          </cell>
          <cell r="H3983" t="str">
            <v>25ml</v>
          </cell>
          <cell r="I3983" t="str">
            <v>B: £3 - £3.50</v>
          </cell>
          <cell r="J3983">
            <v>31</v>
          </cell>
          <cell r="K3983">
            <v>94.63</v>
          </cell>
          <cell r="L3983">
            <v>30.773354900272761</v>
          </cell>
        </row>
        <row r="3984">
          <cell r="B3984" t="str">
            <v>ScotlandDrinkingPremiumWhite RumC: £3.50 - £4</v>
          </cell>
          <cell r="C3984" t="str">
            <v>Total</v>
          </cell>
          <cell r="D3984" t="str">
            <v>Drinking</v>
          </cell>
          <cell r="E3984" t="str">
            <v>Scotland</v>
          </cell>
          <cell r="F3984" t="str">
            <v>Premium</v>
          </cell>
          <cell r="G3984" t="str">
            <v>White Rum</v>
          </cell>
          <cell r="H3984" t="str">
            <v>25ml</v>
          </cell>
          <cell r="I3984" t="str">
            <v>C: £3.50 - £4</v>
          </cell>
          <cell r="J3984">
            <v>31</v>
          </cell>
          <cell r="K3984">
            <v>86.98</v>
          </cell>
          <cell r="L3984">
            <v>25.115539429171157</v>
          </cell>
        </row>
        <row r="3985">
          <cell r="B3985" t="str">
            <v>ScotlandDrinkingTotalWhite RumC: £3.50 - £4</v>
          </cell>
          <cell r="C3985" t="str">
            <v>Total</v>
          </cell>
          <cell r="D3985" t="str">
            <v>Drinking</v>
          </cell>
          <cell r="E3985" t="str">
            <v>Scotland</v>
          </cell>
          <cell r="F3985" t="str">
            <v>Total</v>
          </cell>
          <cell r="G3985" t="str">
            <v>White Rum</v>
          </cell>
          <cell r="H3985" t="str">
            <v>25ml</v>
          </cell>
          <cell r="I3985" t="str">
            <v>C: £3.50 - £4</v>
          </cell>
          <cell r="J3985">
            <v>40</v>
          </cell>
          <cell r="K3985">
            <v>92.49</v>
          </cell>
          <cell r="L3985">
            <v>27.078637820512839</v>
          </cell>
        </row>
        <row r="3986">
          <cell r="B3986" t="str">
            <v>ScotlandDrinkingTotalWhite RumB: £3 - £3.50</v>
          </cell>
          <cell r="C3986" t="str">
            <v>Total</v>
          </cell>
          <cell r="D3986" t="str">
            <v>Drinking</v>
          </cell>
          <cell r="E3986" t="str">
            <v>Scotland</v>
          </cell>
          <cell r="F3986" t="str">
            <v>Total</v>
          </cell>
          <cell r="G3986" t="str">
            <v>White Rum</v>
          </cell>
          <cell r="H3986" t="str">
            <v>25ml</v>
          </cell>
          <cell r="I3986" t="str">
            <v>B: £3 - £3.50</v>
          </cell>
          <cell r="J3986">
            <v>53</v>
          </cell>
          <cell r="K3986">
            <v>84.07</v>
          </cell>
          <cell r="L3986">
            <v>28.178508211140439</v>
          </cell>
        </row>
        <row r="3987">
          <cell r="B3987" t="str">
            <v>South EnglandDrinkingMainstreamWhite RumB: £3 - £3.50</v>
          </cell>
          <cell r="C3987" t="str">
            <v>Total</v>
          </cell>
          <cell r="D3987" t="str">
            <v>Drinking</v>
          </cell>
          <cell r="E3987" t="str">
            <v>South England</v>
          </cell>
          <cell r="F3987" t="str">
            <v>Mainstream</v>
          </cell>
          <cell r="G3987" t="str">
            <v>White Rum</v>
          </cell>
          <cell r="H3987" t="str">
            <v>25ml</v>
          </cell>
          <cell r="I3987" t="str">
            <v>B: £3 - £3.50</v>
          </cell>
          <cell r="J3987">
            <v>34</v>
          </cell>
          <cell r="K3987">
            <v>64.13</v>
          </cell>
          <cell r="L3987">
            <v>24.204324170331837</v>
          </cell>
        </row>
        <row r="3988">
          <cell r="B3988" t="str">
            <v>South EnglandDrinkingMainstreamWhite RumC: £3.50 - £4</v>
          </cell>
          <cell r="C3988" t="str">
            <v>Total</v>
          </cell>
          <cell r="D3988" t="str">
            <v>Drinking</v>
          </cell>
          <cell r="E3988" t="str">
            <v>South England</v>
          </cell>
          <cell r="F3988" t="str">
            <v>Mainstream</v>
          </cell>
          <cell r="G3988" t="str">
            <v>White Rum</v>
          </cell>
          <cell r="H3988" t="str">
            <v>25ml</v>
          </cell>
          <cell r="I3988" t="str">
            <v>C: £3.50 - £4</v>
          </cell>
          <cell r="J3988">
            <v>38</v>
          </cell>
          <cell r="K3988">
            <v>71.84</v>
          </cell>
          <cell r="L3988">
            <v>24.429988885895558</v>
          </cell>
        </row>
        <row r="3989">
          <cell r="B3989" t="str">
            <v>South EnglandDrinkingPremiumWhite RumA: &lt;£3</v>
          </cell>
          <cell r="C3989" t="str">
            <v>Total</v>
          </cell>
          <cell r="D3989" t="str">
            <v>Drinking</v>
          </cell>
          <cell r="E3989" t="str">
            <v>South England</v>
          </cell>
          <cell r="F3989" t="str">
            <v>Premium</v>
          </cell>
          <cell r="G3989" t="str">
            <v>White Rum</v>
          </cell>
          <cell r="H3989" t="str">
            <v>25ml</v>
          </cell>
          <cell r="I3989" t="str">
            <v>A: &lt;£3</v>
          </cell>
          <cell r="J3989">
            <v>58</v>
          </cell>
          <cell r="K3989">
            <v>42.71</v>
          </cell>
          <cell r="L3989">
            <v>15.28709531490968</v>
          </cell>
        </row>
        <row r="3990">
          <cell r="B3990" t="str">
            <v>South EnglandDrinkingPremiumWhite RumD: £4 - £4.50</v>
          </cell>
          <cell r="C3990" t="str">
            <v>Total</v>
          </cell>
          <cell r="D3990" t="str">
            <v>Drinking</v>
          </cell>
          <cell r="E3990" t="str">
            <v>South England</v>
          </cell>
          <cell r="F3990" t="str">
            <v>Premium</v>
          </cell>
          <cell r="G3990" t="str">
            <v>White Rum</v>
          </cell>
          <cell r="H3990" t="str">
            <v>25ml</v>
          </cell>
          <cell r="I3990" t="str">
            <v>D: £4 - £4.50</v>
          </cell>
          <cell r="J3990">
            <v>64</v>
          </cell>
          <cell r="K3990">
            <v>66.319999999999993</v>
          </cell>
          <cell r="L3990">
            <v>22.071806869945199</v>
          </cell>
        </row>
        <row r="3991">
          <cell r="B3991" t="str">
            <v>South EnglandDrinkingPremiumWhite RumB: £3 - £3.50</v>
          </cell>
          <cell r="C3991" t="str">
            <v>Total</v>
          </cell>
          <cell r="D3991" t="str">
            <v>Drinking</v>
          </cell>
          <cell r="E3991" t="str">
            <v>South England</v>
          </cell>
          <cell r="F3991" t="str">
            <v>Premium</v>
          </cell>
          <cell r="G3991" t="str">
            <v>White Rum</v>
          </cell>
          <cell r="H3991" t="str">
            <v>25ml</v>
          </cell>
          <cell r="I3991" t="str">
            <v>B: £3 - £3.50</v>
          </cell>
          <cell r="J3991">
            <v>72</v>
          </cell>
          <cell r="K3991">
            <v>47.08</v>
          </cell>
          <cell r="L3991">
            <v>15.729992964436081</v>
          </cell>
        </row>
        <row r="3992">
          <cell r="B3992" t="str">
            <v>South EnglandDrinkingPremiumWhite RumC: £3.50 - £4</v>
          </cell>
          <cell r="C3992" t="str">
            <v>Total</v>
          </cell>
          <cell r="D3992" t="str">
            <v>Drinking</v>
          </cell>
          <cell r="E3992" t="str">
            <v>South England</v>
          </cell>
          <cell r="F3992" t="str">
            <v>Premium</v>
          </cell>
          <cell r="G3992" t="str">
            <v>White Rum</v>
          </cell>
          <cell r="H3992" t="str">
            <v>25ml</v>
          </cell>
          <cell r="I3992" t="str">
            <v>C: £3.50 - £4</v>
          </cell>
          <cell r="J3992">
            <v>76</v>
          </cell>
          <cell r="K3992">
            <v>65.52</v>
          </cell>
          <cell r="L3992">
            <v>19.75295322943628</v>
          </cell>
        </row>
        <row r="3993">
          <cell r="B3993" t="str">
            <v>South EnglandDrinkingTotalWhite RumA: &lt;£3</v>
          </cell>
          <cell r="C3993" t="str">
            <v>Total</v>
          </cell>
          <cell r="D3993" t="str">
            <v>Drinking</v>
          </cell>
          <cell r="E3993" t="str">
            <v>South England</v>
          </cell>
          <cell r="F3993" t="str">
            <v>Total</v>
          </cell>
          <cell r="G3993" t="str">
            <v>White Rum</v>
          </cell>
          <cell r="H3993" t="str">
            <v>25ml</v>
          </cell>
          <cell r="I3993" t="str">
            <v>A: &lt;£3</v>
          </cell>
          <cell r="J3993">
            <v>78</v>
          </cell>
          <cell r="K3993">
            <v>44.99</v>
          </cell>
          <cell r="L3993">
            <v>16.800065056933239</v>
          </cell>
        </row>
        <row r="3994">
          <cell r="B3994" t="str">
            <v>South EnglandDrinkingTotalWhite RumD: £4 - £4.50</v>
          </cell>
          <cell r="C3994" t="str">
            <v>Total</v>
          </cell>
          <cell r="D3994" t="str">
            <v>Drinking</v>
          </cell>
          <cell r="E3994" t="str">
            <v>South England</v>
          </cell>
          <cell r="F3994" t="str">
            <v>Total</v>
          </cell>
          <cell r="G3994" t="str">
            <v>White Rum</v>
          </cell>
          <cell r="H3994" t="str">
            <v>25ml</v>
          </cell>
          <cell r="I3994" t="str">
            <v>D: £4 - £4.50</v>
          </cell>
          <cell r="J3994">
            <v>86</v>
          </cell>
          <cell r="K3994">
            <v>69.180000000000007</v>
          </cell>
          <cell r="L3994">
            <v>22.860077116160518</v>
          </cell>
        </row>
        <row r="3995">
          <cell r="B3995" t="str">
            <v>South EnglandDrinkingTotalWhite RumB: £3 - £3.50</v>
          </cell>
          <cell r="C3995" t="str">
            <v>Total</v>
          </cell>
          <cell r="D3995" t="str">
            <v>Drinking</v>
          </cell>
          <cell r="E3995" t="str">
            <v>South England</v>
          </cell>
          <cell r="F3995" t="str">
            <v>Total</v>
          </cell>
          <cell r="G3995" t="str">
            <v>White Rum</v>
          </cell>
          <cell r="H3995" t="str">
            <v>25ml</v>
          </cell>
          <cell r="I3995" t="str">
            <v>B: £3 - £3.50</v>
          </cell>
          <cell r="J3995">
            <v>106</v>
          </cell>
          <cell r="K3995">
            <v>52.55</v>
          </cell>
          <cell r="L3995">
            <v>18.448174671987559</v>
          </cell>
        </row>
        <row r="3996">
          <cell r="B3996" t="str">
            <v>South EnglandDrinkingTotalWhite RumC: £3.50 - £4</v>
          </cell>
          <cell r="C3996" t="str">
            <v>Total</v>
          </cell>
          <cell r="D3996" t="str">
            <v>Drinking</v>
          </cell>
          <cell r="E3996" t="str">
            <v>South England</v>
          </cell>
          <cell r="F3996" t="str">
            <v>Total</v>
          </cell>
          <cell r="G3996" t="str">
            <v>White Rum</v>
          </cell>
          <cell r="H3996" t="str">
            <v>25ml</v>
          </cell>
          <cell r="I3996" t="str">
            <v>C: £3.50 - £4</v>
          </cell>
          <cell r="J3996">
            <v>114</v>
          </cell>
          <cell r="K3996">
            <v>67.63</v>
          </cell>
          <cell r="L3996">
            <v>21.311965114922682</v>
          </cell>
        </row>
        <row r="3997">
          <cell r="B3997" t="str">
            <v>Central/WalesFood PubMainstreamWhite RumC: £3.50 - £4</v>
          </cell>
          <cell r="C3997" t="str">
            <v>Total</v>
          </cell>
          <cell r="D3997" t="str">
            <v>Food Pub</v>
          </cell>
          <cell r="E3997" t="str">
            <v>Central/Wales</v>
          </cell>
          <cell r="F3997" t="str">
            <v>Mainstream</v>
          </cell>
          <cell r="G3997" t="str">
            <v>White Rum</v>
          </cell>
          <cell r="H3997" t="str">
            <v>25ml</v>
          </cell>
          <cell r="I3997" t="str">
            <v>C: £3.50 - £4</v>
          </cell>
          <cell r="J3997">
            <v>64</v>
          </cell>
          <cell r="K3997">
            <v>30.96</v>
          </cell>
          <cell r="L3997">
            <v>9.7050158049996806</v>
          </cell>
        </row>
        <row r="3998">
          <cell r="B3998" t="str">
            <v>Central/WalesFood PubMainstreamWhite RumB: £3 - £3.50</v>
          </cell>
          <cell r="C3998" t="str">
            <v>Total</v>
          </cell>
          <cell r="D3998" t="str">
            <v>Food Pub</v>
          </cell>
          <cell r="E3998" t="str">
            <v>Central/Wales</v>
          </cell>
          <cell r="F3998" t="str">
            <v>Mainstream</v>
          </cell>
          <cell r="G3998" t="str">
            <v>White Rum</v>
          </cell>
          <cell r="H3998" t="str">
            <v>25ml</v>
          </cell>
          <cell r="I3998" t="str">
            <v>B: £3 - £3.50</v>
          </cell>
          <cell r="J3998">
            <v>101</v>
          </cell>
          <cell r="K3998">
            <v>35.72</v>
          </cell>
          <cell r="L3998">
            <v>13.257606718164521</v>
          </cell>
        </row>
        <row r="3999">
          <cell r="B3999" t="str">
            <v>Central/WalesFood PubMainstreamWhite RumA: &lt;£3</v>
          </cell>
          <cell r="C3999" t="str">
            <v>Total</v>
          </cell>
          <cell r="D3999" t="str">
            <v>Food Pub</v>
          </cell>
          <cell r="E3999" t="str">
            <v>Central/Wales</v>
          </cell>
          <cell r="F3999" t="str">
            <v>Mainstream</v>
          </cell>
          <cell r="G3999" t="str">
            <v>White Rum</v>
          </cell>
          <cell r="H3999" t="str">
            <v>25ml</v>
          </cell>
          <cell r="I3999" t="str">
            <v>A: &lt;£3</v>
          </cell>
          <cell r="J3999">
            <v>108</v>
          </cell>
          <cell r="K3999">
            <v>39.630000000000003</v>
          </cell>
          <cell r="L3999">
            <v>18.435665170509559</v>
          </cell>
        </row>
        <row r="4000">
          <cell r="B4000" t="str">
            <v>Central/WalesFood PubPremiumWhite RumC: £3.50 - £4</v>
          </cell>
          <cell r="C4000" t="str">
            <v>Total</v>
          </cell>
          <cell r="D4000" t="str">
            <v>Food Pub</v>
          </cell>
          <cell r="E4000" t="str">
            <v>Central/Wales</v>
          </cell>
          <cell r="F4000" t="str">
            <v>Premium</v>
          </cell>
          <cell r="G4000" t="str">
            <v>White Rum</v>
          </cell>
          <cell r="H4000" t="str">
            <v>25ml</v>
          </cell>
          <cell r="I4000" t="str">
            <v>C: £3.50 - £4</v>
          </cell>
          <cell r="J4000">
            <v>44</v>
          </cell>
          <cell r="K4000">
            <v>31.03</v>
          </cell>
          <cell r="L4000">
            <v>9.5368177664473599</v>
          </cell>
        </row>
        <row r="4001">
          <cell r="B4001" t="str">
            <v>Central/WalesFood PubPremiumWhite RumA: &lt;£3</v>
          </cell>
          <cell r="C4001" t="str">
            <v>Total</v>
          </cell>
          <cell r="D4001" t="str">
            <v>Food Pub</v>
          </cell>
          <cell r="E4001" t="str">
            <v>Central/Wales</v>
          </cell>
          <cell r="F4001" t="str">
            <v>Premium</v>
          </cell>
          <cell r="G4001" t="str">
            <v>White Rum</v>
          </cell>
          <cell r="H4001" t="str">
            <v>25ml</v>
          </cell>
          <cell r="I4001" t="str">
            <v>A: &lt;£3</v>
          </cell>
          <cell r="J4001">
            <v>81</v>
          </cell>
          <cell r="K4001">
            <v>32.97</v>
          </cell>
          <cell r="L4001">
            <v>14.7136109796492</v>
          </cell>
        </row>
        <row r="4002">
          <cell r="B4002" t="str">
            <v>Central/WalesFood PubPremiumWhite RumB: £3 - £3.50</v>
          </cell>
          <cell r="C4002" t="str">
            <v>Total</v>
          </cell>
          <cell r="D4002" t="str">
            <v>Food Pub</v>
          </cell>
          <cell r="E4002" t="str">
            <v>Central/Wales</v>
          </cell>
          <cell r="F4002" t="str">
            <v>Premium</v>
          </cell>
          <cell r="G4002" t="str">
            <v>White Rum</v>
          </cell>
          <cell r="H4002" t="str">
            <v>25ml</v>
          </cell>
          <cell r="I4002" t="str">
            <v>B: £3 - £3.50</v>
          </cell>
          <cell r="J4002">
            <v>101</v>
          </cell>
          <cell r="K4002">
            <v>40.840000000000003</v>
          </cell>
          <cell r="L4002">
            <v>15.63895702761816</v>
          </cell>
        </row>
        <row r="4003">
          <cell r="B4003" t="str">
            <v>Central/WalesFood PubTotalWhite RumC: £3.50 - £4</v>
          </cell>
          <cell r="C4003" t="str">
            <v>Total</v>
          </cell>
          <cell r="D4003" t="str">
            <v>Food Pub</v>
          </cell>
          <cell r="E4003" t="str">
            <v>Central/Wales</v>
          </cell>
          <cell r="F4003" t="str">
            <v>Total</v>
          </cell>
          <cell r="G4003" t="str">
            <v>White Rum</v>
          </cell>
          <cell r="H4003" t="str">
            <v>25ml</v>
          </cell>
          <cell r="I4003" t="str">
            <v>C: £3.50 - £4</v>
          </cell>
          <cell r="J4003">
            <v>108</v>
          </cell>
          <cell r="K4003">
            <v>30.99</v>
          </cell>
          <cell r="L4003">
            <v>9.6364906781820796</v>
          </cell>
        </row>
        <row r="4004">
          <cell r="B4004" t="str">
            <v>Central/WalesFood PubTotalWhite RumA: &lt;£3</v>
          </cell>
          <cell r="C4004" t="str">
            <v>Total</v>
          </cell>
          <cell r="D4004" t="str">
            <v>Food Pub</v>
          </cell>
          <cell r="E4004" t="str">
            <v>Central/Wales</v>
          </cell>
          <cell r="F4004" t="str">
            <v>Total</v>
          </cell>
          <cell r="G4004" t="str">
            <v>White Rum</v>
          </cell>
          <cell r="H4004" t="str">
            <v>25ml</v>
          </cell>
          <cell r="I4004" t="str">
            <v>A: &lt;£3</v>
          </cell>
          <cell r="J4004">
            <v>189</v>
          </cell>
          <cell r="K4004">
            <v>36.770000000000003</v>
          </cell>
          <cell r="L4004">
            <v>16.840499088712239</v>
          </cell>
        </row>
        <row r="4005">
          <cell r="B4005" t="str">
            <v>Central/WalesFood PubTotalWhite RumB: £3 - £3.50</v>
          </cell>
          <cell r="C4005" t="str">
            <v>Total</v>
          </cell>
          <cell r="D4005" t="str">
            <v>Food Pub</v>
          </cell>
          <cell r="E4005" t="str">
            <v>Central/Wales</v>
          </cell>
          <cell r="F4005" t="str">
            <v>Total</v>
          </cell>
          <cell r="G4005" t="str">
            <v>White Rum</v>
          </cell>
          <cell r="H4005" t="str">
            <v>25ml</v>
          </cell>
          <cell r="I4005" t="str">
            <v>B: £3 - £3.50</v>
          </cell>
          <cell r="J4005">
            <v>202</v>
          </cell>
          <cell r="K4005">
            <v>38.28</v>
          </cell>
          <cell r="L4005">
            <v>14.448281872891359</v>
          </cell>
        </row>
        <row r="4006">
          <cell r="B4006" t="str">
            <v>GBFood PubMainstreamWhite RumD: £4 - £4.50</v>
          </cell>
          <cell r="C4006" t="str">
            <v>Total</v>
          </cell>
          <cell r="D4006" t="str">
            <v>Food Pub</v>
          </cell>
          <cell r="E4006" t="str">
            <v>GB</v>
          </cell>
          <cell r="F4006" t="str">
            <v>Mainstream</v>
          </cell>
          <cell r="G4006" t="str">
            <v>White Rum</v>
          </cell>
          <cell r="H4006" t="str">
            <v>25ml</v>
          </cell>
          <cell r="I4006" t="str">
            <v>D: £4 - £4.50</v>
          </cell>
          <cell r="J4006">
            <v>62</v>
          </cell>
          <cell r="K4006">
            <v>39.54</v>
          </cell>
          <cell r="L4006">
            <v>10.881768338650561</v>
          </cell>
        </row>
        <row r="4007">
          <cell r="B4007" t="str">
            <v>GBFood PubMainstreamWhite RumA: &lt;£3</v>
          </cell>
          <cell r="C4007" t="str">
            <v>Total</v>
          </cell>
          <cell r="D4007" t="str">
            <v>Food Pub</v>
          </cell>
          <cell r="E4007" t="str">
            <v>GB</v>
          </cell>
          <cell r="F4007" t="str">
            <v>Mainstream</v>
          </cell>
          <cell r="G4007" t="str">
            <v>White Rum</v>
          </cell>
          <cell r="H4007" t="str">
            <v>25ml</v>
          </cell>
          <cell r="I4007" t="str">
            <v>A: &lt;£3</v>
          </cell>
          <cell r="J4007">
            <v>294</v>
          </cell>
          <cell r="K4007">
            <v>35.32</v>
          </cell>
          <cell r="L4007">
            <v>15.7993222614808</v>
          </cell>
        </row>
        <row r="4008">
          <cell r="B4008" t="str">
            <v>GBFood PubMainstreamWhite RumC: £3.50 - £4</v>
          </cell>
          <cell r="C4008" t="str">
            <v>Total</v>
          </cell>
          <cell r="D4008" t="str">
            <v>Food Pub</v>
          </cell>
          <cell r="E4008" t="str">
            <v>GB</v>
          </cell>
          <cell r="F4008" t="str">
            <v>Mainstream</v>
          </cell>
          <cell r="G4008" t="str">
            <v>White Rum</v>
          </cell>
          <cell r="H4008" t="str">
            <v>25ml</v>
          </cell>
          <cell r="I4008" t="str">
            <v>C: £3.50 - £4</v>
          </cell>
          <cell r="J4008">
            <v>318</v>
          </cell>
          <cell r="K4008">
            <v>35.14</v>
          </cell>
          <cell r="L4008">
            <v>10.953889448446722</v>
          </cell>
        </row>
        <row r="4009">
          <cell r="B4009" t="str">
            <v>GBFood PubMainstreamWhite RumB: £3 - £3.50</v>
          </cell>
          <cell r="C4009" t="str">
            <v>Total</v>
          </cell>
          <cell r="D4009" t="str">
            <v>Food Pub</v>
          </cell>
          <cell r="E4009" t="str">
            <v>GB</v>
          </cell>
          <cell r="F4009" t="str">
            <v>Mainstream</v>
          </cell>
          <cell r="G4009" t="str">
            <v>White Rum</v>
          </cell>
          <cell r="H4009" t="str">
            <v>25ml</v>
          </cell>
          <cell r="I4009" t="str">
            <v>B: £3 - £3.50</v>
          </cell>
          <cell r="J4009">
            <v>447</v>
          </cell>
          <cell r="K4009">
            <v>34.479999999999997</v>
          </cell>
          <cell r="L4009">
            <v>12.216194559733799</v>
          </cell>
        </row>
        <row r="4010">
          <cell r="B4010" t="str">
            <v>GBFood PubPremiumWhite RumD: £4 - £4.50</v>
          </cell>
          <cell r="C4010" t="str">
            <v>Total</v>
          </cell>
          <cell r="D4010" t="str">
            <v>Food Pub</v>
          </cell>
          <cell r="E4010" t="str">
            <v>GB</v>
          </cell>
          <cell r="F4010" t="str">
            <v>Premium</v>
          </cell>
          <cell r="G4010" t="str">
            <v>White Rum</v>
          </cell>
          <cell r="H4010" t="str">
            <v>25ml</v>
          </cell>
          <cell r="I4010" t="str">
            <v>D: £4 - £4.50</v>
          </cell>
          <cell r="J4010">
            <v>55</v>
          </cell>
          <cell r="K4010">
            <v>39.47</v>
          </cell>
          <cell r="L4010">
            <v>10.64555685749896</v>
          </cell>
        </row>
        <row r="4011">
          <cell r="B4011" t="str">
            <v>GBFood PubPremiumWhite RumA: &lt;£3</v>
          </cell>
          <cell r="C4011" t="str">
            <v>Total</v>
          </cell>
          <cell r="D4011" t="str">
            <v>Food Pub</v>
          </cell>
          <cell r="E4011" t="str">
            <v>GB</v>
          </cell>
          <cell r="F4011" t="str">
            <v>Premium</v>
          </cell>
          <cell r="G4011" t="str">
            <v>White Rum</v>
          </cell>
          <cell r="H4011" t="str">
            <v>25ml</v>
          </cell>
          <cell r="I4011" t="str">
            <v>A: &lt;£3</v>
          </cell>
          <cell r="J4011">
            <v>194</v>
          </cell>
          <cell r="K4011">
            <v>35.409999999999997</v>
          </cell>
          <cell r="L4011">
            <v>15.071855895732119</v>
          </cell>
        </row>
        <row r="4012">
          <cell r="B4012" t="str">
            <v>GBFood PubPremiumWhite RumC: £3.50 - £4</v>
          </cell>
          <cell r="C4012" t="str">
            <v>Total</v>
          </cell>
          <cell r="D4012" t="str">
            <v>Food Pub</v>
          </cell>
          <cell r="E4012" t="str">
            <v>GB</v>
          </cell>
          <cell r="F4012" t="str">
            <v>Premium</v>
          </cell>
          <cell r="G4012" t="str">
            <v>White Rum</v>
          </cell>
          <cell r="H4012" t="str">
            <v>25ml</v>
          </cell>
          <cell r="I4012" t="str">
            <v>C: £3.50 - £4</v>
          </cell>
          <cell r="J4012">
            <v>232</v>
          </cell>
          <cell r="K4012">
            <v>35.340000000000003</v>
          </cell>
          <cell r="L4012">
            <v>10.667890349187481</v>
          </cell>
        </row>
        <row r="4013">
          <cell r="B4013" t="str">
            <v>GBFood PubPremiumWhite RumB: £3 - £3.50</v>
          </cell>
          <cell r="C4013" t="str">
            <v>Total</v>
          </cell>
          <cell r="D4013" t="str">
            <v>Food Pub</v>
          </cell>
          <cell r="E4013" t="str">
            <v>GB</v>
          </cell>
          <cell r="F4013" t="str">
            <v>Premium</v>
          </cell>
          <cell r="G4013" t="str">
            <v>White Rum</v>
          </cell>
          <cell r="H4013" t="str">
            <v>25ml</v>
          </cell>
          <cell r="I4013" t="str">
            <v>B: £3 - £3.50</v>
          </cell>
          <cell r="J4013">
            <v>417</v>
          </cell>
          <cell r="K4013">
            <v>36.369999999999997</v>
          </cell>
          <cell r="L4013">
            <v>13.220587752819281</v>
          </cell>
        </row>
        <row r="4014">
          <cell r="B4014" t="str">
            <v>GBFood PubTotalWhite RumE: £4.50 - £5</v>
          </cell>
          <cell r="C4014" t="str">
            <v>Total</v>
          </cell>
          <cell r="D4014" t="str">
            <v>Food Pub</v>
          </cell>
          <cell r="E4014" t="str">
            <v>GB</v>
          </cell>
          <cell r="F4014" t="str">
            <v>Total</v>
          </cell>
          <cell r="G4014" t="str">
            <v>White Rum</v>
          </cell>
          <cell r="H4014" t="str">
            <v>25ml</v>
          </cell>
          <cell r="I4014" t="str">
            <v>E: £4.50 - £5</v>
          </cell>
          <cell r="J4014">
            <v>38</v>
          </cell>
          <cell r="K4014">
            <v>40.08</v>
          </cell>
          <cell r="L4014">
            <v>10.166782019582559</v>
          </cell>
        </row>
        <row r="4015">
          <cell r="B4015" t="str">
            <v>GBFood PubTotalWhite RumD: £4 - £4.50</v>
          </cell>
          <cell r="C4015" t="str">
            <v>Total</v>
          </cell>
          <cell r="D4015" t="str">
            <v>Food Pub</v>
          </cell>
          <cell r="E4015" t="str">
            <v>GB</v>
          </cell>
          <cell r="F4015" t="str">
            <v>Total</v>
          </cell>
          <cell r="G4015" t="str">
            <v>White Rum</v>
          </cell>
          <cell r="H4015" t="str">
            <v>25ml</v>
          </cell>
          <cell r="I4015" t="str">
            <v>D: £4 - £4.50</v>
          </cell>
          <cell r="J4015">
            <v>117</v>
          </cell>
          <cell r="K4015">
            <v>39.51</v>
          </cell>
          <cell r="L4015">
            <v>10.770728753493799</v>
          </cell>
        </row>
        <row r="4016">
          <cell r="B4016" t="str">
            <v>GBFood PubTotalWhite RumA: &lt;£3</v>
          </cell>
          <cell r="C4016" t="str">
            <v>Total</v>
          </cell>
          <cell r="D4016" t="str">
            <v>Food Pub</v>
          </cell>
          <cell r="E4016" t="str">
            <v>GB</v>
          </cell>
          <cell r="F4016" t="str">
            <v>Total</v>
          </cell>
          <cell r="G4016" t="str">
            <v>White Rum</v>
          </cell>
          <cell r="H4016" t="str">
            <v>25ml</v>
          </cell>
          <cell r="I4016" t="str">
            <v>A: &lt;£3</v>
          </cell>
          <cell r="J4016">
            <v>488</v>
          </cell>
          <cell r="K4016">
            <v>35.35</v>
          </cell>
          <cell r="L4016">
            <v>15.5101245669004</v>
          </cell>
        </row>
        <row r="4017">
          <cell r="B4017" t="str">
            <v>GBFood PubTotalWhite RumC: £3.50 - £4</v>
          </cell>
          <cell r="C4017" t="str">
            <v>Total</v>
          </cell>
          <cell r="D4017" t="str">
            <v>Food Pub</v>
          </cell>
          <cell r="E4017" t="str">
            <v>GB</v>
          </cell>
          <cell r="F4017" t="str">
            <v>Total</v>
          </cell>
          <cell r="G4017" t="str">
            <v>White Rum</v>
          </cell>
          <cell r="H4017" t="str">
            <v>25ml</v>
          </cell>
          <cell r="I4017" t="str">
            <v>C: £3.50 - £4</v>
          </cell>
          <cell r="J4017">
            <v>550</v>
          </cell>
          <cell r="K4017">
            <v>35.22</v>
          </cell>
          <cell r="L4017">
            <v>10.83324982839552</v>
          </cell>
        </row>
        <row r="4018">
          <cell r="B4018" t="str">
            <v>GBFood PubTotalWhite RumB: £3 - £3.50</v>
          </cell>
          <cell r="C4018" t="str">
            <v>Total</v>
          </cell>
          <cell r="D4018" t="str">
            <v>Food Pub</v>
          </cell>
          <cell r="E4018" t="str">
            <v>GB</v>
          </cell>
          <cell r="F4018" t="str">
            <v>Total</v>
          </cell>
          <cell r="G4018" t="str">
            <v>White Rum</v>
          </cell>
          <cell r="H4018" t="str">
            <v>25ml</v>
          </cell>
          <cell r="I4018" t="str">
            <v>B: £3 - £3.50</v>
          </cell>
          <cell r="J4018">
            <v>864</v>
          </cell>
          <cell r="K4018">
            <v>35.39</v>
          </cell>
          <cell r="L4018">
            <v>12.70095377445212</v>
          </cell>
        </row>
        <row r="4019">
          <cell r="B4019" t="str">
            <v>LondonFood PubMainstreamWhite RumC: £3.50 - £4</v>
          </cell>
          <cell r="C4019" t="str">
            <v>Total</v>
          </cell>
          <cell r="D4019" t="str">
            <v>Food Pub</v>
          </cell>
          <cell r="E4019" t="str">
            <v>London</v>
          </cell>
          <cell r="F4019" t="str">
            <v>Mainstream</v>
          </cell>
          <cell r="G4019" t="str">
            <v>White Rum</v>
          </cell>
          <cell r="H4019" t="str">
            <v>25ml</v>
          </cell>
          <cell r="I4019" t="str">
            <v>C: £3.50 - £4</v>
          </cell>
          <cell r="J4019">
            <v>63</v>
          </cell>
          <cell r="K4019">
            <v>41.28</v>
          </cell>
          <cell r="L4019">
            <v>12.82999494385664</v>
          </cell>
        </row>
        <row r="4020">
          <cell r="B4020" t="str">
            <v>LondonFood PubMainstreamWhite RumB: £3 - £3.50</v>
          </cell>
          <cell r="C4020" t="str">
            <v>Total</v>
          </cell>
          <cell r="D4020" t="str">
            <v>Food Pub</v>
          </cell>
          <cell r="E4020" t="str">
            <v>London</v>
          </cell>
          <cell r="F4020" t="str">
            <v>Mainstream</v>
          </cell>
          <cell r="G4020" t="str">
            <v>White Rum</v>
          </cell>
          <cell r="H4020" t="str">
            <v>25ml</v>
          </cell>
          <cell r="I4020" t="str">
            <v>B: £3 - £3.50</v>
          </cell>
          <cell r="J4020">
            <v>85</v>
          </cell>
          <cell r="K4020">
            <v>35.19</v>
          </cell>
          <cell r="L4020">
            <v>12.283510456841359</v>
          </cell>
        </row>
        <row r="4021">
          <cell r="B4021" t="str">
            <v>LondonFood PubPremiumWhite RumC: £3.50 - £4</v>
          </cell>
          <cell r="C4021" t="str">
            <v>Total</v>
          </cell>
          <cell r="D4021" t="str">
            <v>Food Pub</v>
          </cell>
          <cell r="E4021" t="str">
            <v>London</v>
          </cell>
          <cell r="F4021" t="str">
            <v>Premium</v>
          </cell>
          <cell r="G4021" t="str">
            <v>White Rum</v>
          </cell>
          <cell r="H4021" t="str">
            <v>25ml</v>
          </cell>
          <cell r="I4021" t="str">
            <v>C: £3.50 - £4</v>
          </cell>
          <cell r="J4021">
            <v>71</v>
          </cell>
          <cell r="K4021">
            <v>38</v>
          </cell>
          <cell r="L4021">
            <v>11.61635589784068</v>
          </cell>
        </row>
        <row r="4022">
          <cell r="B4022" t="str">
            <v>LondonFood PubPremiumWhite RumB: £3 - £3.50</v>
          </cell>
          <cell r="C4022" t="str">
            <v>Total</v>
          </cell>
          <cell r="D4022" t="str">
            <v>Food Pub</v>
          </cell>
          <cell r="E4022" t="str">
            <v>London</v>
          </cell>
          <cell r="F4022" t="str">
            <v>Premium</v>
          </cell>
          <cell r="G4022" t="str">
            <v>White Rum</v>
          </cell>
          <cell r="H4022" t="str">
            <v>25ml</v>
          </cell>
          <cell r="I4022" t="str">
            <v>B: £3 - £3.50</v>
          </cell>
          <cell r="J4022">
            <v>112</v>
          </cell>
          <cell r="K4022">
            <v>42.5</v>
          </cell>
          <cell r="L4022">
            <v>15.180630806721119</v>
          </cell>
        </row>
        <row r="4023">
          <cell r="B4023" t="str">
            <v>LondonFood PubTotalWhite RumC: £3.50 - £4</v>
          </cell>
          <cell r="C4023" t="str">
            <v>Total</v>
          </cell>
          <cell r="D4023" t="str">
            <v>Food Pub</v>
          </cell>
          <cell r="E4023" t="str">
            <v>London</v>
          </cell>
          <cell r="F4023" t="str">
            <v>Total</v>
          </cell>
          <cell r="G4023" t="str">
            <v>White Rum</v>
          </cell>
          <cell r="H4023" t="str">
            <v>25ml</v>
          </cell>
          <cell r="I4023" t="str">
            <v>C: £3.50 - £4</v>
          </cell>
          <cell r="J4023">
            <v>134</v>
          </cell>
          <cell r="K4023">
            <v>39.54</v>
          </cell>
          <cell r="L4023">
            <v>12.18694738962432</v>
          </cell>
        </row>
        <row r="4024">
          <cell r="B4024" t="str">
            <v>LondonFood PubTotalWhite RumB: £3 - £3.50</v>
          </cell>
          <cell r="C4024" t="str">
            <v>Total</v>
          </cell>
          <cell r="D4024" t="str">
            <v>Food Pub</v>
          </cell>
          <cell r="E4024" t="str">
            <v>London</v>
          </cell>
          <cell r="F4024" t="str">
            <v>Total</v>
          </cell>
          <cell r="G4024" t="str">
            <v>White Rum</v>
          </cell>
          <cell r="H4024" t="str">
            <v>25ml</v>
          </cell>
          <cell r="I4024" t="str">
            <v>B: £3 - £3.50</v>
          </cell>
          <cell r="J4024">
            <v>197</v>
          </cell>
          <cell r="K4024">
            <v>39.35</v>
          </cell>
          <cell r="L4024">
            <v>13.930604259818681</v>
          </cell>
        </row>
        <row r="4025">
          <cell r="B4025" t="str">
            <v>North EnglandFood PubMainstreamWhite RumC: £3.50 - £4</v>
          </cell>
          <cell r="C4025" t="str">
            <v>Total</v>
          </cell>
          <cell r="D4025" t="str">
            <v>Food Pub</v>
          </cell>
          <cell r="E4025" t="str">
            <v>North England</v>
          </cell>
          <cell r="F4025" t="str">
            <v>Mainstream</v>
          </cell>
          <cell r="G4025" t="str">
            <v>White Rum</v>
          </cell>
          <cell r="H4025" t="str">
            <v>25ml</v>
          </cell>
          <cell r="I4025" t="str">
            <v>C: £3.50 - £4</v>
          </cell>
          <cell r="J4025">
            <v>62</v>
          </cell>
          <cell r="K4025">
            <v>33.409999999999997</v>
          </cell>
          <cell r="L4025">
            <v>10.29494249281016</v>
          </cell>
        </row>
        <row r="4026">
          <cell r="B4026" t="str">
            <v>North EnglandFood PubMainstreamWhite RumA: &lt;£3</v>
          </cell>
          <cell r="C4026" t="str">
            <v>Total</v>
          </cell>
          <cell r="D4026" t="str">
            <v>Food Pub</v>
          </cell>
          <cell r="E4026" t="str">
            <v>North England</v>
          </cell>
          <cell r="F4026" t="str">
            <v>Mainstream</v>
          </cell>
          <cell r="G4026" t="str">
            <v>White Rum</v>
          </cell>
          <cell r="H4026" t="str">
            <v>25ml</v>
          </cell>
          <cell r="I4026" t="str">
            <v>A: &lt;£3</v>
          </cell>
          <cell r="J4026">
            <v>100</v>
          </cell>
          <cell r="K4026">
            <v>33.72</v>
          </cell>
          <cell r="L4026">
            <v>15.1222982269328</v>
          </cell>
        </row>
        <row r="4027">
          <cell r="B4027" t="str">
            <v>North EnglandFood PubMainstreamWhite RumB: £3 - £3.50</v>
          </cell>
          <cell r="C4027" t="str">
            <v>Total</v>
          </cell>
          <cell r="D4027" t="str">
            <v>Food Pub</v>
          </cell>
          <cell r="E4027" t="str">
            <v>North England</v>
          </cell>
          <cell r="F4027" t="str">
            <v>Mainstream</v>
          </cell>
          <cell r="G4027" t="str">
            <v>White Rum</v>
          </cell>
          <cell r="H4027" t="str">
            <v>25ml</v>
          </cell>
          <cell r="I4027" t="str">
            <v>B: £3 - £3.50</v>
          </cell>
          <cell r="J4027">
            <v>124</v>
          </cell>
          <cell r="K4027">
            <v>31.5</v>
          </cell>
          <cell r="L4027">
            <v>11.2815381004672</v>
          </cell>
        </row>
        <row r="4028">
          <cell r="B4028" t="str">
            <v>North EnglandFood PubPremiumWhite RumC: £3.50 - £4</v>
          </cell>
          <cell r="C4028" t="str">
            <v>Total</v>
          </cell>
          <cell r="D4028" t="str">
            <v>Food Pub</v>
          </cell>
          <cell r="E4028" t="str">
            <v>North England</v>
          </cell>
          <cell r="F4028" t="str">
            <v>Premium</v>
          </cell>
          <cell r="G4028" t="str">
            <v>White Rum</v>
          </cell>
          <cell r="H4028" t="str">
            <v>25ml</v>
          </cell>
          <cell r="I4028" t="str">
            <v>C: £3.50 - £4</v>
          </cell>
          <cell r="J4028">
            <v>43</v>
          </cell>
          <cell r="K4028">
            <v>28.49</v>
          </cell>
          <cell r="L4028">
            <v>8.455016904663319</v>
          </cell>
        </row>
        <row r="4029">
          <cell r="B4029" t="str">
            <v>North EnglandFood PubPremiumWhite RumA: &lt;£3</v>
          </cell>
          <cell r="C4029" t="str">
            <v>Total</v>
          </cell>
          <cell r="D4029" t="str">
            <v>Food Pub</v>
          </cell>
          <cell r="E4029" t="str">
            <v>North England</v>
          </cell>
          <cell r="F4029" t="str">
            <v>Premium</v>
          </cell>
          <cell r="G4029" t="str">
            <v>White Rum</v>
          </cell>
          <cell r="H4029" t="str">
            <v>25ml</v>
          </cell>
          <cell r="I4029" t="str">
            <v>A: &lt;£3</v>
          </cell>
          <cell r="J4029">
            <v>48</v>
          </cell>
          <cell r="K4029">
            <v>38.04</v>
          </cell>
          <cell r="L4029">
            <v>16.509421602014161</v>
          </cell>
        </row>
        <row r="4030">
          <cell r="B4030" t="str">
            <v>North EnglandFood PubPremiumWhite RumB: £3 - £3.50</v>
          </cell>
          <cell r="C4030" t="str">
            <v>Total</v>
          </cell>
          <cell r="D4030" t="str">
            <v>Food Pub</v>
          </cell>
          <cell r="E4030" t="str">
            <v>North England</v>
          </cell>
          <cell r="F4030" t="str">
            <v>Premium</v>
          </cell>
          <cell r="G4030" t="str">
            <v>White Rum</v>
          </cell>
          <cell r="H4030" t="str">
            <v>25ml</v>
          </cell>
          <cell r="I4030" t="str">
            <v>B: £3 - £3.50</v>
          </cell>
          <cell r="J4030">
            <v>85</v>
          </cell>
          <cell r="K4030">
            <v>34.909999999999997</v>
          </cell>
          <cell r="L4030">
            <v>13.188464502791</v>
          </cell>
        </row>
        <row r="4031">
          <cell r="B4031" t="str">
            <v>North EnglandFood PubTotalWhite RumC: £3.50 - £4</v>
          </cell>
          <cell r="C4031" t="str">
            <v>Total</v>
          </cell>
          <cell r="D4031" t="str">
            <v>Food Pub</v>
          </cell>
          <cell r="E4031" t="str">
            <v>North England</v>
          </cell>
          <cell r="F4031" t="str">
            <v>Total</v>
          </cell>
          <cell r="G4031" t="str">
            <v>White Rum</v>
          </cell>
          <cell r="H4031" t="str">
            <v>25ml</v>
          </cell>
          <cell r="I4031" t="str">
            <v>C: £3.50 - £4</v>
          </cell>
          <cell r="J4031">
            <v>105</v>
          </cell>
          <cell r="K4031">
            <v>31.39</v>
          </cell>
          <cell r="L4031">
            <v>9.54144915671192</v>
          </cell>
        </row>
        <row r="4032">
          <cell r="B4032" t="str">
            <v>North EnglandFood PubTotalWhite RumA: &lt;£3</v>
          </cell>
          <cell r="C4032" t="str">
            <v>Total</v>
          </cell>
          <cell r="D4032" t="str">
            <v>Food Pub</v>
          </cell>
          <cell r="E4032" t="str">
            <v>North England</v>
          </cell>
          <cell r="F4032" t="str">
            <v>Total</v>
          </cell>
          <cell r="G4032" t="str">
            <v>White Rum</v>
          </cell>
          <cell r="H4032" t="str">
            <v>25ml</v>
          </cell>
          <cell r="I4032" t="str">
            <v>A: &lt;£3</v>
          </cell>
          <cell r="J4032">
            <v>148</v>
          </cell>
          <cell r="K4032">
            <v>35.119999999999997</v>
          </cell>
          <cell r="L4032">
            <v>15.57217607831052</v>
          </cell>
        </row>
        <row r="4033">
          <cell r="B4033" t="str">
            <v>North EnglandFood PubTotalWhite RumB: £3 - £3.50</v>
          </cell>
          <cell r="C4033" t="str">
            <v>Total</v>
          </cell>
          <cell r="D4033" t="str">
            <v>Food Pub</v>
          </cell>
          <cell r="E4033" t="str">
            <v>North England</v>
          </cell>
          <cell r="F4033" t="str">
            <v>Total</v>
          </cell>
          <cell r="G4033" t="str">
            <v>White Rum</v>
          </cell>
          <cell r="H4033" t="str">
            <v>25ml</v>
          </cell>
          <cell r="I4033" t="str">
            <v>B: £3 - £3.50</v>
          </cell>
          <cell r="J4033">
            <v>209</v>
          </cell>
          <cell r="K4033">
            <v>32.880000000000003</v>
          </cell>
          <cell r="L4033">
            <v>12.05708233107736</v>
          </cell>
        </row>
        <row r="4034">
          <cell r="B4034" t="str">
            <v>ScotlandFood PubTotalWhite RumA: &lt;£3</v>
          </cell>
          <cell r="C4034" t="str">
            <v>Total</v>
          </cell>
          <cell r="D4034" t="str">
            <v>Food Pub</v>
          </cell>
          <cell r="E4034" t="str">
            <v>Scotland</v>
          </cell>
          <cell r="F4034" t="str">
            <v>Total</v>
          </cell>
          <cell r="G4034" t="str">
            <v>White Rum</v>
          </cell>
          <cell r="H4034" t="str">
            <v>25ml</v>
          </cell>
          <cell r="I4034" t="str">
            <v>A: &lt;£3</v>
          </cell>
          <cell r="J4034">
            <v>33</v>
          </cell>
          <cell r="K4034">
            <v>28.27</v>
          </cell>
          <cell r="L4034">
            <v>11.07507350661124</v>
          </cell>
        </row>
        <row r="4035">
          <cell r="B4035" t="str">
            <v>ScotlandFood PubTotalWhite RumB: £3 - £3.50</v>
          </cell>
          <cell r="C4035" t="str">
            <v>Total</v>
          </cell>
          <cell r="D4035" t="str">
            <v>Food Pub</v>
          </cell>
          <cell r="E4035" t="str">
            <v>Scotland</v>
          </cell>
          <cell r="F4035" t="str">
            <v>Total</v>
          </cell>
          <cell r="G4035" t="str">
            <v>White Rum</v>
          </cell>
          <cell r="H4035" t="str">
            <v>25ml</v>
          </cell>
          <cell r="I4035" t="str">
            <v>B: £3 - £3.50</v>
          </cell>
          <cell r="J4035">
            <v>38</v>
          </cell>
          <cell r="K4035">
            <v>34.08</v>
          </cell>
          <cell r="L4035">
            <v>11.81233749929268</v>
          </cell>
        </row>
        <row r="4036">
          <cell r="B4036" t="str">
            <v>South EnglandFood PubMainstreamWhite RumA: &lt;£3</v>
          </cell>
          <cell r="C4036" t="str">
            <v>Total</v>
          </cell>
          <cell r="D4036" t="str">
            <v>Food Pub</v>
          </cell>
          <cell r="E4036" t="str">
            <v>South England</v>
          </cell>
          <cell r="F4036" t="str">
            <v>Mainstream</v>
          </cell>
          <cell r="G4036" t="str">
            <v>White Rum</v>
          </cell>
          <cell r="H4036" t="str">
            <v>25ml</v>
          </cell>
          <cell r="I4036" t="str">
            <v>A: &lt;£3</v>
          </cell>
          <cell r="J4036">
            <v>53</v>
          </cell>
          <cell r="K4036">
            <v>31.1</v>
          </cell>
          <cell r="L4036">
            <v>13.084371597715402</v>
          </cell>
        </row>
        <row r="4037">
          <cell r="B4037" t="str">
            <v>South EnglandFood PubMainstreamWhite RumB: £3 - £3.50</v>
          </cell>
          <cell r="C4037" t="str">
            <v>Total</v>
          </cell>
          <cell r="D4037" t="str">
            <v>Food Pub</v>
          </cell>
          <cell r="E4037" t="str">
            <v>South England</v>
          </cell>
          <cell r="F4037" t="str">
            <v>Mainstream</v>
          </cell>
          <cell r="G4037" t="str">
            <v>White Rum</v>
          </cell>
          <cell r="H4037" t="str">
            <v>25ml</v>
          </cell>
          <cell r="I4037" t="str">
            <v>B: £3 - £3.50</v>
          </cell>
          <cell r="J4037">
            <v>120</v>
          </cell>
          <cell r="K4037">
            <v>35.159999999999997</v>
          </cell>
          <cell r="L4037">
            <v>11.992441501869559</v>
          </cell>
        </row>
        <row r="4038">
          <cell r="B4038" t="str">
            <v>South EnglandFood PubMainstreamWhite RumC: £3.50 - £4</v>
          </cell>
          <cell r="C4038" t="str">
            <v>Total</v>
          </cell>
          <cell r="D4038" t="str">
            <v>Food Pub</v>
          </cell>
          <cell r="E4038" t="str">
            <v>South England</v>
          </cell>
          <cell r="F4038" t="str">
            <v>Mainstream</v>
          </cell>
          <cell r="G4038" t="str">
            <v>White Rum</v>
          </cell>
          <cell r="H4038" t="str">
            <v>25ml</v>
          </cell>
          <cell r="I4038" t="str">
            <v>C: £3.50 - £4</v>
          </cell>
          <cell r="J4038">
            <v>122</v>
          </cell>
          <cell r="K4038">
            <v>34.19</v>
          </cell>
          <cell r="L4038">
            <v>10.799522909482681</v>
          </cell>
        </row>
        <row r="4039">
          <cell r="B4039" t="str">
            <v>South EnglandFood PubPremiumWhite RumA: &lt;£3</v>
          </cell>
          <cell r="C4039" t="str">
            <v>Total</v>
          </cell>
          <cell r="D4039" t="str">
            <v>Food Pub</v>
          </cell>
          <cell r="E4039" t="str">
            <v>South England</v>
          </cell>
          <cell r="F4039" t="str">
            <v>Premium</v>
          </cell>
          <cell r="G4039" t="str">
            <v>White Rum</v>
          </cell>
          <cell r="H4039" t="str">
            <v>25ml</v>
          </cell>
          <cell r="I4039" t="str">
            <v>A: &lt;£3</v>
          </cell>
          <cell r="J4039">
            <v>41</v>
          </cell>
          <cell r="K4039">
            <v>35.89</v>
          </cell>
          <cell r="L4039">
            <v>14.36960927239792</v>
          </cell>
        </row>
        <row r="4040">
          <cell r="B4040" t="str">
            <v>South EnglandFood PubPremiumWhite RumC: £3.50 - £4</v>
          </cell>
          <cell r="C4040" t="str">
            <v>Total</v>
          </cell>
          <cell r="D4040" t="str">
            <v>Food Pub</v>
          </cell>
          <cell r="E4040" t="str">
            <v>South England</v>
          </cell>
          <cell r="F4040" t="str">
            <v>Premium</v>
          </cell>
          <cell r="G4040" t="str">
            <v>White Rum</v>
          </cell>
          <cell r="H4040" t="str">
            <v>25ml</v>
          </cell>
          <cell r="I4040" t="str">
            <v>C: £3.50 - £4</v>
          </cell>
          <cell r="J4040">
            <v>62</v>
          </cell>
          <cell r="K4040">
            <v>36.4</v>
          </cell>
          <cell r="L4040">
            <v>10.93881185190312</v>
          </cell>
        </row>
        <row r="4041">
          <cell r="B4041" t="str">
            <v>South EnglandFood PubPremiumWhite RumB: £3 - £3.50</v>
          </cell>
          <cell r="C4041" t="str">
            <v>Total</v>
          </cell>
          <cell r="D4041" t="str">
            <v>Food Pub</v>
          </cell>
          <cell r="E4041" t="str">
            <v>South England</v>
          </cell>
          <cell r="F4041" t="str">
            <v>Premium</v>
          </cell>
          <cell r="G4041" t="str">
            <v>White Rum</v>
          </cell>
          <cell r="H4041" t="str">
            <v>25ml</v>
          </cell>
          <cell r="I4041" t="str">
            <v>B: £3 - £3.50</v>
          </cell>
          <cell r="J4041">
            <v>98</v>
          </cell>
          <cell r="K4041">
            <v>27.63</v>
          </cell>
          <cell r="L4041">
            <v>9.2127558288333198</v>
          </cell>
        </row>
        <row r="4042">
          <cell r="B4042" t="str">
            <v>South EnglandFood PubTotalWhite RumD: £4 - £4.50</v>
          </cell>
          <cell r="C4042" t="str">
            <v>Total</v>
          </cell>
          <cell r="D4042" t="str">
            <v>Food Pub</v>
          </cell>
          <cell r="E4042" t="str">
            <v>South England</v>
          </cell>
          <cell r="F4042" t="str">
            <v>Total</v>
          </cell>
          <cell r="G4042" t="str">
            <v>White Rum</v>
          </cell>
          <cell r="H4042" t="str">
            <v>25ml</v>
          </cell>
          <cell r="I4042" t="str">
            <v>D: £4 - £4.50</v>
          </cell>
          <cell r="J4042">
            <v>39</v>
          </cell>
          <cell r="K4042">
            <v>44.84</v>
          </cell>
          <cell r="L4042">
            <v>12.3778558412384</v>
          </cell>
        </row>
        <row r="4043">
          <cell r="B4043" t="str">
            <v>South EnglandFood PubTotalWhite RumA: &lt;£3</v>
          </cell>
          <cell r="C4043" t="str">
            <v>Total</v>
          </cell>
          <cell r="D4043" t="str">
            <v>Food Pub</v>
          </cell>
          <cell r="E4043" t="str">
            <v>South England</v>
          </cell>
          <cell r="F4043" t="str">
            <v>Total</v>
          </cell>
          <cell r="G4043" t="str">
            <v>White Rum</v>
          </cell>
          <cell r="H4043" t="str">
            <v>25ml</v>
          </cell>
          <cell r="I4043" t="str">
            <v>A: &lt;£3</v>
          </cell>
          <cell r="J4043">
            <v>94</v>
          </cell>
          <cell r="K4043">
            <v>33.19</v>
          </cell>
          <cell r="L4043">
            <v>13.64495398773648</v>
          </cell>
        </row>
        <row r="4044">
          <cell r="B4044" t="str">
            <v>South EnglandFood PubTotalWhite RumC: £3.50 - £4</v>
          </cell>
          <cell r="C4044" t="str">
            <v>Total</v>
          </cell>
          <cell r="D4044" t="str">
            <v>Food Pub</v>
          </cell>
          <cell r="E4044" t="str">
            <v>South England</v>
          </cell>
          <cell r="F4044" t="str">
            <v>Total</v>
          </cell>
          <cell r="G4044" t="str">
            <v>White Rum</v>
          </cell>
          <cell r="H4044" t="str">
            <v>25ml</v>
          </cell>
          <cell r="I4044" t="str">
            <v>C: £3.50 - £4</v>
          </cell>
          <cell r="J4044">
            <v>184</v>
          </cell>
          <cell r="K4044">
            <v>34.94</v>
          </cell>
          <cell r="L4044">
            <v>10.8464572270374</v>
          </cell>
        </row>
        <row r="4045">
          <cell r="B4045" t="str">
            <v>South EnglandFood PubTotalWhite RumB: £3 - £3.50</v>
          </cell>
          <cell r="C4045" t="str">
            <v>Total</v>
          </cell>
          <cell r="D4045" t="str">
            <v>Food Pub</v>
          </cell>
          <cell r="E4045" t="str">
            <v>South England</v>
          </cell>
          <cell r="F4045" t="str">
            <v>Total</v>
          </cell>
          <cell r="G4045" t="str">
            <v>White Rum</v>
          </cell>
          <cell r="H4045" t="str">
            <v>25ml</v>
          </cell>
          <cell r="I4045" t="str">
            <v>B: £3 - £3.50</v>
          </cell>
          <cell r="J4045">
            <v>218</v>
          </cell>
          <cell r="K4045">
            <v>31.78</v>
          </cell>
          <cell r="L4045">
            <v>10.7428580341744</v>
          </cell>
        </row>
        <row r="4046">
          <cell r="B4046" t="str">
            <v>Central/WalesPub/BarsMainstreamWhite RumD: £4 - £4.50</v>
          </cell>
          <cell r="C4046" t="str">
            <v>Total</v>
          </cell>
          <cell r="D4046" t="str">
            <v>Pub/Bars</v>
          </cell>
          <cell r="E4046" t="str">
            <v>Central/Wales</v>
          </cell>
          <cell r="F4046" t="str">
            <v>Mainstream</v>
          </cell>
          <cell r="G4046" t="str">
            <v>White Rum</v>
          </cell>
          <cell r="H4046" t="str">
            <v>25ml</v>
          </cell>
          <cell r="I4046" t="str">
            <v>D: £4 - £4.50</v>
          </cell>
          <cell r="J4046">
            <v>38</v>
          </cell>
          <cell r="K4046">
            <v>65.819999999999993</v>
          </cell>
          <cell r="L4046">
            <v>21.22593984922004</v>
          </cell>
        </row>
        <row r="4047">
          <cell r="B4047" t="str">
            <v>Central/WalesPub/BarsMainstreamWhite RumC: £3.50 - £4</v>
          </cell>
          <cell r="C4047" t="str">
            <v>Total</v>
          </cell>
          <cell r="D4047" t="str">
            <v>Pub/Bars</v>
          </cell>
          <cell r="E4047" t="str">
            <v>Central/Wales</v>
          </cell>
          <cell r="F4047" t="str">
            <v>Mainstream</v>
          </cell>
          <cell r="G4047" t="str">
            <v>White Rum</v>
          </cell>
          <cell r="H4047" t="str">
            <v>25ml</v>
          </cell>
          <cell r="I4047" t="str">
            <v>C: £3.50 - £4</v>
          </cell>
          <cell r="J4047">
            <v>98</v>
          </cell>
          <cell r="K4047">
            <v>46.05</v>
          </cell>
          <cell r="L4047">
            <v>15.30712667490824</v>
          </cell>
        </row>
        <row r="4048">
          <cell r="B4048" t="str">
            <v>Central/WalesPub/BarsMainstreamWhite RumB: £3 - £3.50</v>
          </cell>
          <cell r="C4048" t="str">
            <v>Total</v>
          </cell>
          <cell r="D4048" t="str">
            <v>Pub/Bars</v>
          </cell>
          <cell r="E4048" t="str">
            <v>Central/Wales</v>
          </cell>
          <cell r="F4048" t="str">
            <v>Mainstream</v>
          </cell>
          <cell r="G4048" t="str">
            <v>White Rum</v>
          </cell>
          <cell r="H4048" t="str">
            <v>25ml</v>
          </cell>
          <cell r="I4048" t="str">
            <v>B: £3 - £3.50</v>
          </cell>
          <cell r="J4048">
            <v>140</v>
          </cell>
          <cell r="K4048">
            <v>43.27</v>
          </cell>
          <cell r="L4048">
            <v>16.24148778968032</v>
          </cell>
        </row>
        <row r="4049">
          <cell r="B4049" t="str">
            <v>Central/WalesPub/BarsMainstreamWhite RumA: &lt;£3</v>
          </cell>
          <cell r="C4049" t="str">
            <v>Total</v>
          </cell>
          <cell r="D4049" t="str">
            <v>Pub/Bars</v>
          </cell>
          <cell r="E4049" t="str">
            <v>Central/Wales</v>
          </cell>
          <cell r="F4049" t="str">
            <v>Mainstream</v>
          </cell>
          <cell r="G4049" t="str">
            <v>White Rum</v>
          </cell>
          <cell r="H4049" t="str">
            <v>25ml</v>
          </cell>
          <cell r="I4049" t="str">
            <v>A: &lt;£3</v>
          </cell>
          <cell r="J4049">
            <v>245</v>
          </cell>
          <cell r="K4049">
            <v>38.42</v>
          </cell>
          <cell r="L4049">
            <v>18.3114817631558</v>
          </cell>
        </row>
        <row r="4050">
          <cell r="B4050" t="str">
            <v>Central/WalesPub/BarsPremiumWhite RumD: £4 - £4.50</v>
          </cell>
          <cell r="C4050" t="str">
            <v>Total</v>
          </cell>
          <cell r="D4050" t="str">
            <v>Pub/Bars</v>
          </cell>
          <cell r="E4050" t="str">
            <v>Central/Wales</v>
          </cell>
          <cell r="F4050" t="str">
            <v>Premium</v>
          </cell>
          <cell r="G4050" t="str">
            <v>White Rum</v>
          </cell>
          <cell r="H4050" t="str">
            <v>25ml</v>
          </cell>
          <cell r="I4050" t="str">
            <v>D: £4 - £4.50</v>
          </cell>
          <cell r="J4050">
            <v>39</v>
          </cell>
          <cell r="K4050">
            <v>77</v>
          </cell>
          <cell r="L4050">
            <v>26.923722649909518</v>
          </cell>
        </row>
        <row r="4051">
          <cell r="B4051" t="str">
            <v>Central/WalesPub/BarsPremiumWhite RumC: £3.50 - £4</v>
          </cell>
          <cell r="C4051" t="str">
            <v>Total</v>
          </cell>
          <cell r="D4051" t="str">
            <v>Pub/Bars</v>
          </cell>
          <cell r="E4051" t="str">
            <v>Central/Wales</v>
          </cell>
          <cell r="F4051" t="str">
            <v>Premium</v>
          </cell>
          <cell r="G4051" t="str">
            <v>White Rum</v>
          </cell>
          <cell r="H4051" t="str">
            <v>25ml</v>
          </cell>
          <cell r="I4051" t="str">
            <v>C: £3.50 - £4</v>
          </cell>
          <cell r="J4051">
            <v>103</v>
          </cell>
          <cell r="K4051">
            <v>49.61</v>
          </cell>
          <cell r="L4051">
            <v>15.871275665125919</v>
          </cell>
        </row>
        <row r="4052">
          <cell r="B4052" t="str">
            <v>Central/WalesPub/BarsPremiumWhite RumB: £3 - £3.50</v>
          </cell>
          <cell r="C4052" t="str">
            <v>Total</v>
          </cell>
          <cell r="D4052" t="str">
            <v>Pub/Bars</v>
          </cell>
          <cell r="E4052" t="str">
            <v>Central/Wales</v>
          </cell>
          <cell r="F4052" t="str">
            <v>Premium</v>
          </cell>
          <cell r="G4052" t="str">
            <v>White Rum</v>
          </cell>
          <cell r="H4052" t="str">
            <v>25ml</v>
          </cell>
          <cell r="I4052" t="str">
            <v>B: £3 - £3.50</v>
          </cell>
          <cell r="J4052">
            <v>138</v>
          </cell>
          <cell r="K4052">
            <v>44.11</v>
          </cell>
          <cell r="L4052">
            <v>16.591800280552842</v>
          </cell>
        </row>
        <row r="4053">
          <cell r="B4053" t="str">
            <v>Central/WalesPub/BarsPremiumWhite RumA: &lt;£3</v>
          </cell>
          <cell r="C4053" t="str">
            <v>Total</v>
          </cell>
          <cell r="D4053" t="str">
            <v>Pub/Bars</v>
          </cell>
          <cell r="E4053" t="str">
            <v>Central/Wales</v>
          </cell>
          <cell r="F4053" t="str">
            <v>Premium</v>
          </cell>
          <cell r="G4053" t="str">
            <v>White Rum</v>
          </cell>
          <cell r="H4053" t="str">
            <v>25ml</v>
          </cell>
          <cell r="I4053" t="str">
            <v>A: &lt;£3</v>
          </cell>
          <cell r="J4053">
            <v>179</v>
          </cell>
          <cell r="K4053">
            <v>37.4</v>
          </cell>
          <cell r="L4053">
            <v>17.277662377756961</v>
          </cell>
        </row>
        <row r="4054">
          <cell r="B4054" t="str">
            <v>Central/WalesPub/BarsTotalWhite RumD: £4 - £4.50</v>
          </cell>
          <cell r="C4054" t="str">
            <v>Total</v>
          </cell>
          <cell r="D4054" t="str">
            <v>Pub/Bars</v>
          </cell>
          <cell r="E4054" t="str">
            <v>Central/Wales</v>
          </cell>
          <cell r="F4054" t="str">
            <v>Total</v>
          </cell>
          <cell r="G4054" t="str">
            <v>White Rum</v>
          </cell>
          <cell r="H4054" t="str">
            <v>25ml</v>
          </cell>
          <cell r="I4054" t="str">
            <v>D: £4 - £4.50</v>
          </cell>
          <cell r="J4054">
            <v>77</v>
          </cell>
          <cell r="K4054">
            <v>71.48</v>
          </cell>
          <cell r="L4054">
            <v>24.111829839179642</v>
          </cell>
        </row>
        <row r="4055">
          <cell r="B4055" t="str">
            <v>Central/WalesPub/BarsTotalWhite RumC: £3.50 - £4</v>
          </cell>
          <cell r="C4055" t="str">
            <v>Total</v>
          </cell>
          <cell r="D4055" t="str">
            <v>Pub/Bars</v>
          </cell>
          <cell r="E4055" t="str">
            <v>Central/Wales</v>
          </cell>
          <cell r="F4055" t="str">
            <v>Total</v>
          </cell>
          <cell r="G4055" t="str">
            <v>White Rum</v>
          </cell>
          <cell r="H4055" t="str">
            <v>25ml</v>
          </cell>
          <cell r="I4055" t="str">
            <v>C: £3.50 - £4</v>
          </cell>
          <cell r="J4055">
            <v>201</v>
          </cell>
          <cell r="K4055">
            <v>47.87</v>
          </cell>
          <cell r="L4055">
            <v>15.59621794850236</v>
          </cell>
        </row>
        <row r="4056">
          <cell r="B4056" t="str">
            <v>Central/WalesPub/BarsTotalWhite RumB: £3 - £3.50</v>
          </cell>
          <cell r="C4056" t="str">
            <v>Total</v>
          </cell>
          <cell r="D4056" t="str">
            <v>Pub/Bars</v>
          </cell>
          <cell r="E4056" t="str">
            <v>Central/Wales</v>
          </cell>
          <cell r="F4056" t="str">
            <v>Total</v>
          </cell>
          <cell r="G4056" t="str">
            <v>White Rum</v>
          </cell>
          <cell r="H4056" t="str">
            <v>25ml</v>
          </cell>
          <cell r="I4056" t="str">
            <v>B: £3 - £3.50</v>
          </cell>
          <cell r="J4056">
            <v>278</v>
          </cell>
          <cell r="K4056">
            <v>43.69</v>
          </cell>
          <cell r="L4056">
            <v>16.415383918242959</v>
          </cell>
        </row>
        <row r="4057">
          <cell r="B4057" t="str">
            <v>Central/WalesPub/BarsTotalWhite RumA: &lt;£3</v>
          </cell>
          <cell r="C4057" t="str">
            <v>Total</v>
          </cell>
          <cell r="D4057" t="str">
            <v>Pub/Bars</v>
          </cell>
          <cell r="E4057" t="str">
            <v>Central/Wales</v>
          </cell>
          <cell r="F4057" t="str">
            <v>Total</v>
          </cell>
          <cell r="G4057" t="str">
            <v>White Rum</v>
          </cell>
          <cell r="H4057" t="str">
            <v>25ml</v>
          </cell>
          <cell r="I4057" t="str">
            <v>A: &lt;£3</v>
          </cell>
          <cell r="J4057">
            <v>424</v>
          </cell>
          <cell r="K4057">
            <v>37.99</v>
          </cell>
          <cell r="L4057">
            <v>17.875034428282198</v>
          </cell>
        </row>
        <row r="4058">
          <cell r="B4058" t="str">
            <v>GBPub/BarsMainstreamWhite RumE: £4.50 - £5</v>
          </cell>
          <cell r="C4058" t="str">
            <v>Total</v>
          </cell>
          <cell r="D4058" t="str">
            <v>Pub/Bars</v>
          </cell>
          <cell r="E4058" t="str">
            <v>GB</v>
          </cell>
          <cell r="F4058" t="str">
            <v>Mainstream</v>
          </cell>
          <cell r="G4058" t="str">
            <v>White Rum</v>
          </cell>
          <cell r="H4058" t="str">
            <v>25ml</v>
          </cell>
          <cell r="I4058" t="str">
            <v>E: £4.50 - £5</v>
          </cell>
          <cell r="J4058">
            <v>36</v>
          </cell>
          <cell r="K4058">
            <v>76.569999999999993</v>
          </cell>
          <cell r="L4058">
            <v>20.997839828001037</v>
          </cell>
        </row>
        <row r="4059">
          <cell r="B4059" t="str">
            <v>GBPub/BarsMainstreamWhite RumD: £4 - £4.50</v>
          </cell>
          <cell r="C4059" t="str">
            <v>Total</v>
          </cell>
          <cell r="D4059" t="str">
            <v>Pub/Bars</v>
          </cell>
          <cell r="E4059" t="str">
            <v>GB</v>
          </cell>
          <cell r="F4059" t="str">
            <v>Mainstream</v>
          </cell>
          <cell r="G4059" t="str">
            <v>White Rum</v>
          </cell>
          <cell r="H4059" t="str">
            <v>25ml</v>
          </cell>
          <cell r="I4059" t="str">
            <v>D: £4 - £4.50</v>
          </cell>
          <cell r="J4059">
            <v>159</v>
          </cell>
          <cell r="K4059">
            <v>71.319999999999993</v>
          </cell>
          <cell r="L4059">
            <v>22.858596579658318</v>
          </cell>
        </row>
        <row r="4060">
          <cell r="B4060" t="str">
            <v>GBPub/BarsMainstreamWhite RumC: £3.50 - £4</v>
          </cell>
          <cell r="C4060" t="str">
            <v>Total</v>
          </cell>
          <cell r="D4060" t="str">
            <v>Pub/Bars</v>
          </cell>
          <cell r="E4060" t="str">
            <v>GB</v>
          </cell>
          <cell r="F4060" t="str">
            <v>Mainstream</v>
          </cell>
          <cell r="G4060" t="str">
            <v>White Rum</v>
          </cell>
          <cell r="H4060" t="str">
            <v>25ml</v>
          </cell>
          <cell r="I4060" t="str">
            <v>C: £3.50 - £4</v>
          </cell>
          <cell r="J4060">
            <v>486</v>
          </cell>
          <cell r="K4060">
            <v>50.23</v>
          </cell>
          <cell r="L4060">
            <v>16.406181609305399</v>
          </cell>
        </row>
        <row r="4061">
          <cell r="B4061" t="str">
            <v>GBPub/BarsMainstreamWhite RumA: &lt;£3</v>
          </cell>
          <cell r="C4061" t="str">
            <v>Total</v>
          </cell>
          <cell r="D4061" t="str">
            <v>Pub/Bars</v>
          </cell>
          <cell r="E4061" t="str">
            <v>GB</v>
          </cell>
          <cell r="F4061" t="str">
            <v>Mainstream</v>
          </cell>
          <cell r="G4061" t="str">
            <v>White Rum</v>
          </cell>
          <cell r="H4061" t="str">
            <v>25ml</v>
          </cell>
          <cell r="I4061" t="str">
            <v>A: &lt;£3</v>
          </cell>
          <cell r="J4061">
            <v>559</v>
          </cell>
          <cell r="K4061">
            <v>36.979999999999997</v>
          </cell>
          <cell r="L4061">
            <v>16.922972815744039</v>
          </cell>
        </row>
        <row r="4062">
          <cell r="B4062" t="str">
            <v>GBPub/BarsMainstreamWhite RumB: £3 - £3.50</v>
          </cell>
          <cell r="C4062" t="str">
            <v>Total</v>
          </cell>
          <cell r="D4062" t="str">
            <v>Pub/Bars</v>
          </cell>
          <cell r="E4062" t="str">
            <v>GB</v>
          </cell>
          <cell r="F4062" t="str">
            <v>Mainstream</v>
          </cell>
          <cell r="G4062" t="str">
            <v>White Rum</v>
          </cell>
          <cell r="H4062" t="str">
            <v>25ml</v>
          </cell>
          <cell r="I4062" t="str">
            <v>B: £3 - £3.50</v>
          </cell>
          <cell r="J4062">
            <v>599</v>
          </cell>
          <cell r="K4062">
            <v>42.51</v>
          </cell>
          <cell r="L4062">
            <v>15.377015648439881</v>
          </cell>
        </row>
        <row r="4063">
          <cell r="B4063" t="str">
            <v>GBPub/BarsPremiumWhite RumG: £5.50 - £6</v>
          </cell>
          <cell r="C4063" t="str">
            <v>Total</v>
          </cell>
          <cell r="D4063" t="str">
            <v>Pub/Bars</v>
          </cell>
          <cell r="E4063" t="str">
            <v>GB</v>
          </cell>
          <cell r="F4063" t="str">
            <v>Premium</v>
          </cell>
          <cell r="G4063" t="str">
            <v>White Rum</v>
          </cell>
          <cell r="H4063" t="str">
            <v>25ml</v>
          </cell>
          <cell r="I4063" t="str">
            <v>G: £5.50 - £6</v>
          </cell>
          <cell r="J4063">
            <v>33</v>
          </cell>
          <cell r="K4063">
            <v>103.63</v>
          </cell>
          <cell r="L4063">
            <v>23.586236423151323</v>
          </cell>
        </row>
        <row r="4064">
          <cell r="B4064" t="str">
            <v>GBPub/BarsPremiumWhite RumF: £5 - £5.50</v>
          </cell>
          <cell r="C4064" t="str">
            <v>Total</v>
          </cell>
          <cell r="D4064" t="str">
            <v>Pub/Bars</v>
          </cell>
          <cell r="E4064" t="str">
            <v>GB</v>
          </cell>
          <cell r="F4064" t="str">
            <v>Premium</v>
          </cell>
          <cell r="G4064" t="str">
            <v>White Rum</v>
          </cell>
          <cell r="H4064" t="str">
            <v>25ml</v>
          </cell>
          <cell r="I4064" t="str">
            <v>F: £5 - £5.50</v>
          </cell>
          <cell r="J4064">
            <v>58</v>
          </cell>
          <cell r="K4064">
            <v>71.66</v>
          </cell>
          <cell r="L4064">
            <v>17.143900828666361</v>
          </cell>
        </row>
        <row r="4065">
          <cell r="B4065" t="str">
            <v>GBPub/BarsPremiumWhite RumH: &gt;£6</v>
          </cell>
          <cell r="C4065" t="str">
            <v>Total</v>
          </cell>
          <cell r="D4065" t="str">
            <v>Pub/Bars</v>
          </cell>
          <cell r="E4065" t="str">
            <v>GB</v>
          </cell>
          <cell r="F4065" t="str">
            <v>Premium</v>
          </cell>
          <cell r="G4065" t="str">
            <v>White Rum</v>
          </cell>
          <cell r="H4065" t="str">
            <v>25ml</v>
          </cell>
          <cell r="I4065" t="str">
            <v>H: &gt;£6</v>
          </cell>
          <cell r="J4065">
            <v>64</v>
          </cell>
          <cell r="K4065">
            <v>85.6</v>
          </cell>
          <cell r="L4065">
            <v>18.016558493014319</v>
          </cell>
        </row>
        <row r="4066">
          <cell r="B4066" t="str">
            <v>GBPub/BarsPremiumWhite RumE: £4.50 - £5</v>
          </cell>
          <cell r="C4066" t="str">
            <v>Total</v>
          </cell>
          <cell r="D4066" t="str">
            <v>Pub/Bars</v>
          </cell>
          <cell r="E4066" t="str">
            <v>GB</v>
          </cell>
          <cell r="F4066" t="str">
            <v>Premium</v>
          </cell>
          <cell r="G4066" t="str">
            <v>White Rum</v>
          </cell>
          <cell r="H4066" t="str">
            <v>25ml</v>
          </cell>
          <cell r="I4066" t="str">
            <v>E: £4.50 - £5</v>
          </cell>
          <cell r="J4066">
            <v>137</v>
          </cell>
          <cell r="K4066">
            <v>82.77</v>
          </cell>
          <cell r="L4066">
            <v>21.815393791159323</v>
          </cell>
        </row>
        <row r="4067">
          <cell r="B4067" t="str">
            <v>GBPub/BarsPremiumWhite RumD: £4 - £4.50</v>
          </cell>
          <cell r="C4067" t="str">
            <v>Total</v>
          </cell>
          <cell r="D4067" t="str">
            <v>Pub/Bars</v>
          </cell>
          <cell r="E4067" t="str">
            <v>GB</v>
          </cell>
          <cell r="F4067" t="str">
            <v>Premium</v>
          </cell>
          <cell r="G4067" t="str">
            <v>White Rum</v>
          </cell>
          <cell r="H4067" t="str">
            <v>25ml</v>
          </cell>
          <cell r="I4067" t="str">
            <v>D: £4 - £4.50</v>
          </cell>
          <cell r="J4067">
            <v>359</v>
          </cell>
          <cell r="K4067">
            <v>66.11</v>
          </cell>
          <cell r="L4067">
            <v>20.286060002075239</v>
          </cell>
        </row>
        <row r="4068">
          <cell r="B4068" t="str">
            <v>GBPub/BarsPremiumWhite RumA: &lt;£3</v>
          </cell>
          <cell r="C4068" t="str">
            <v>Total</v>
          </cell>
          <cell r="D4068" t="str">
            <v>Pub/Bars</v>
          </cell>
          <cell r="E4068" t="str">
            <v>GB</v>
          </cell>
          <cell r="F4068" t="str">
            <v>Premium</v>
          </cell>
          <cell r="G4068" t="str">
            <v>White Rum</v>
          </cell>
          <cell r="H4068" t="str">
            <v>25ml</v>
          </cell>
          <cell r="I4068" t="str">
            <v>A: &lt;£3</v>
          </cell>
          <cell r="J4068">
            <v>477</v>
          </cell>
          <cell r="K4068">
            <v>41.3</v>
          </cell>
          <cell r="L4068">
            <v>17.119477026733158</v>
          </cell>
        </row>
        <row r="4069">
          <cell r="B4069" t="str">
            <v>GBPub/BarsPremiumWhite RumC: £3.50 - £4</v>
          </cell>
          <cell r="C4069" t="str">
            <v>Total</v>
          </cell>
          <cell r="D4069" t="str">
            <v>Pub/Bars</v>
          </cell>
          <cell r="E4069" t="str">
            <v>GB</v>
          </cell>
          <cell r="F4069" t="str">
            <v>Premium</v>
          </cell>
          <cell r="G4069" t="str">
            <v>White Rum</v>
          </cell>
          <cell r="H4069" t="str">
            <v>25ml</v>
          </cell>
          <cell r="I4069" t="str">
            <v>C: £3.50 - £4</v>
          </cell>
          <cell r="J4069">
            <v>596</v>
          </cell>
          <cell r="K4069">
            <v>52.8</v>
          </cell>
          <cell r="L4069">
            <v>15.973933596285681</v>
          </cell>
        </row>
        <row r="4070">
          <cell r="B4070" t="str">
            <v>GBPub/BarsPremiumWhite RumB: £3 - £3.50</v>
          </cell>
          <cell r="C4070" t="str">
            <v>Total</v>
          </cell>
          <cell r="D4070" t="str">
            <v>Pub/Bars</v>
          </cell>
          <cell r="E4070" t="str">
            <v>GB</v>
          </cell>
          <cell r="F4070" t="str">
            <v>Premium</v>
          </cell>
          <cell r="G4070" t="str">
            <v>White Rum</v>
          </cell>
          <cell r="H4070" t="str">
            <v>25ml</v>
          </cell>
          <cell r="I4070" t="str">
            <v>B: £3 - £3.50</v>
          </cell>
          <cell r="J4070">
            <v>704</v>
          </cell>
          <cell r="K4070">
            <v>45.47</v>
          </cell>
          <cell r="L4070">
            <v>15.904688213822681</v>
          </cell>
        </row>
        <row r="4071">
          <cell r="B4071" t="str">
            <v>GBPub/BarsTotalWhite RumG: £5.50 - £6</v>
          </cell>
          <cell r="C4071" t="str">
            <v>Total</v>
          </cell>
          <cell r="D4071" t="str">
            <v>Pub/Bars</v>
          </cell>
          <cell r="E4071" t="str">
            <v>GB</v>
          </cell>
          <cell r="F4071" t="str">
            <v>Total</v>
          </cell>
          <cell r="G4071" t="str">
            <v>White Rum</v>
          </cell>
          <cell r="H4071" t="str">
            <v>25ml</v>
          </cell>
          <cell r="I4071" t="str">
            <v>G: £5.50 - £6</v>
          </cell>
          <cell r="J4071">
            <v>40</v>
          </cell>
          <cell r="K4071">
            <v>109.29</v>
          </cell>
          <cell r="L4071">
            <v>25.624283058149601</v>
          </cell>
        </row>
        <row r="4072">
          <cell r="B4072" t="str">
            <v>GBPub/BarsTotalWhite RumF: £5 - £5.50</v>
          </cell>
          <cell r="C4072" t="str">
            <v>Total</v>
          </cell>
          <cell r="D4072" t="str">
            <v>Pub/Bars</v>
          </cell>
          <cell r="E4072" t="str">
            <v>GB</v>
          </cell>
          <cell r="F4072" t="str">
            <v>Total</v>
          </cell>
          <cell r="G4072" t="str">
            <v>White Rum</v>
          </cell>
          <cell r="H4072" t="str">
            <v>25ml</v>
          </cell>
          <cell r="I4072" t="str">
            <v>F: £5 - £5.50</v>
          </cell>
          <cell r="J4072">
            <v>66</v>
          </cell>
          <cell r="K4072">
            <v>72.61</v>
          </cell>
          <cell r="L4072">
            <v>17.580413660957401</v>
          </cell>
        </row>
        <row r="4073">
          <cell r="B4073" t="str">
            <v>GBPub/BarsTotalWhite RumH: &gt;£6</v>
          </cell>
          <cell r="C4073" t="str">
            <v>Total</v>
          </cell>
          <cell r="D4073" t="str">
            <v>Pub/Bars</v>
          </cell>
          <cell r="E4073" t="str">
            <v>GB</v>
          </cell>
          <cell r="F4073" t="str">
            <v>Total</v>
          </cell>
          <cell r="G4073" t="str">
            <v>White Rum</v>
          </cell>
          <cell r="H4073" t="str">
            <v>25ml</v>
          </cell>
          <cell r="I4073" t="str">
            <v>H: &gt;£6</v>
          </cell>
          <cell r="J4073">
            <v>68</v>
          </cell>
          <cell r="K4073">
            <v>86.7</v>
          </cell>
          <cell r="L4073">
            <v>18.151530165370922</v>
          </cell>
        </row>
        <row r="4074">
          <cell r="B4074" t="str">
            <v>GBPub/BarsTotalWhite RumE: £4.50 - £5</v>
          </cell>
          <cell r="C4074" t="str">
            <v>Total</v>
          </cell>
          <cell r="D4074" t="str">
            <v>Pub/Bars</v>
          </cell>
          <cell r="E4074" t="str">
            <v>GB</v>
          </cell>
          <cell r="F4074" t="str">
            <v>Total</v>
          </cell>
          <cell r="G4074" t="str">
            <v>White Rum</v>
          </cell>
          <cell r="H4074" t="str">
            <v>25ml</v>
          </cell>
          <cell r="I4074" t="str">
            <v>E: £4.50 - £5</v>
          </cell>
          <cell r="J4074">
            <v>173</v>
          </cell>
          <cell r="K4074">
            <v>81.48</v>
          </cell>
          <cell r="L4074">
            <v>21.64526695489516</v>
          </cell>
        </row>
        <row r="4075">
          <cell r="B4075" t="str">
            <v>GBPub/BarsTotalWhite RumD: £4 - £4.50</v>
          </cell>
          <cell r="C4075" t="str">
            <v>Total</v>
          </cell>
          <cell r="D4075" t="str">
            <v>Pub/Bars</v>
          </cell>
          <cell r="E4075" t="str">
            <v>GB</v>
          </cell>
          <cell r="F4075" t="str">
            <v>Total</v>
          </cell>
          <cell r="G4075" t="str">
            <v>White Rum</v>
          </cell>
          <cell r="H4075" t="str">
            <v>25ml</v>
          </cell>
          <cell r="I4075" t="str">
            <v>D: £4 - £4.50</v>
          </cell>
          <cell r="J4075">
            <v>518</v>
          </cell>
          <cell r="K4075">
            <v>67.709999999999994</v>
          </cell>
          <cell r="L4075">
            <v>21.075699607935679</v>
          </cell>
        </row>
        <row r="4076">
          <cell r="B4076" t="str">
            <v>GBPub/BarsTotalWhite RumA: &lt;£3</v>
          </cell>
          <cell r="C4076" t="str">
            <v>Total</v>
          </cell>
          <cell r="D4076" t="str">
            <v>Pub/Bars</v>
          </cell>
          <cell r="E4076" t="str">
            <v>GB</v>
          </cell>
          <cell r="F4076" t="str">
            <v>Total</v>
          </cell>
          <cell r="G4076" t="str">
            <v>White Rum</v>
          </cell>
          <cell r="H4076" t="str">
            <v>25ml</v>
          </cell>
          <cell r="I4076" t="str">
            <v>A: &lt;£3</v>
          </cell>
          <cell r="J4076">
            <v>1036</v>
          </cell>
          <cell r="K4076">
            <v>38.97</v>
          </cell>
          <cell r="L4076">
            <v>17.013448210185921</v>
          </cell>
        </row>
        <row r="4077">
          <cell r="B4077" t="str">
            <v>GBPub/BarsTotalWhite RumC: £3.50 - £4</v>
          </cell>
          <cell r="C4077" t="str">
            <v>Total</v>
          </cell>
          <cell r="D4077" t="str">
            <v>Pub/Bars</v>
          </cell>
          <cell r="E4077" t="str">
            <v>GB</v>
          </cell>
          <cell r="F4077" t="str">
            <v>Total</v>
          </cell>
          <cell r="G4077" t="str">
            <v>White Rum</v>
          </cell>
          <cell r="H4077" t="str">
            <v>25ml</v>
          </cell>
          <cell r="I4077" t="str">
            <v>C: £3.50 - £4</v>
          </cell>
          <cell r="J4077">
            <v>1082</v>
          </cell>
          <cell r="K4077">
            <v>51.65</v>
          </cell>
          <cell r="L4077">
            <v>16.168085661283481</v>
          </cell>
        </row>
        <row r="4078">
          <cell r="B4078" t="str">
            <v>GBPub/BarsTotalWhite RumB: £3 - £3.50</v>
          </cell>
          <cell r="C4078" t="str">
            <v>Total</v>
          </cell>
          <cell r="D4078" t="str">
            <v>Pub/Bars</v>
          </cell>
          <cell r="E4078" t="str">
            <v>GB</v>
          </cell>
          <cell r="F4078" t="str">
            <v>Total</v>
          </cell>
          <cell r="G4078" t="str">
            <v>White Rum</v>
          </cell>
          <cell r="H4078" t="str">
            <v>25ml</v>
          </cell>
          <cell r="I4078" t="str">
            <v>B: £3 - £3.50</v>
          </cell>
          <cell r="J4078">
            <v>1303</v>
          </cell>
          <cell r="K4078">
            <v>44.11</v>
          </cell>
          <cell r="L4078">
            <v>15.6621127213712</v>
          </cell>
        </row>
        <row r="4079">
          <cell r="B4079" t="str">
            <v>LondonPub/BarsMainstreamWhite RumC: £3.50 - £4</v>
          </cell>
          <cell r="C4079" t="str">
            <v>Total</v>
          </cell>
          <cell r="D4079" t="str">
            <v>Pub/Bars</v>
          </cell>
          <cell r="E4079" t="str">
            <v>London</v>
          </cell>
          <cell r="F4079" t="str">
            <v>Mainstream</v>
          </cell>
          <cell r="G4079" t="str">
            <v>White Rum</v>
          </cell>
          <cell r="H4079" t="str">
            <v>25ml</v>
          </cell>
          <cell r="I4079" t="str">
            <v>C: £3.50 - £4</v>
          </cell>
          <cell r="J4079">
            <v>97</v>
          </cell>
          <cell r="K4079">
            <v>56.92</v>
          </cell>
          <cell r="L4079">
            <v>18.625326276961999</v>
          </cell>
        </row>
        <row r="4080">
          <cell r="B4080" t="str">
            <v>LondonPub/BarsMainstreamWhite RumB: £3 - £3.50</v>
          </cell>
          <cell r="C4080" t="str">
            <v>Total</v>
          </cell>
          <cell r="D4080" t="str">
            <v>Pub/Bars</v>
          </cell>
          <cell r="E4080" t="str">
            <v>London</v>
          </cell>
          <cell r="F4080" t="str">
            <v>Mainstream</v>
          </cell>
          <cell r="G4080" t="str">
            <v>White Rum</v>
          </cell>
          <cell r="H4080" t="str">
            <v>25ml</v>
          </cell>
          <cell r="I4080" t="str">
            <v>B: £3 - £3.50</v>
          </cell>
          <cell r="J4080">
            <v>101</v>
          </cell>
          <cell r="K4080">
            <v>39.200000000000003</v>
          </cell>
          <cell r="L4080">
            <v>13.817945924895321</v>
          </cell>
        </row>
        <row r="4081">
          <cell r="B4081" t="str">
            <v>LondonPub/BarsPremiumWhite RumA: &lt;£3</v>
          </cell>
          <cell r="C4081" t="str">
            <v>Total</v>
          </cell>
          <cell r="D4081" t="str">
            <v>Pub/Bars</v>
          </cell>
          <cell r="E4081" t="str">
            <v>London</v>
          </cell>
          <cell r="F4081" t="str">
            <v>Premium</v>
          </cell>
          <cell r="G4081" t="str">
            <v>White Rum</v>
          </cell>
          <cell r="H4081" t="str">
            <v>25ml</v>
          </cell>
          <cell r="I4081" t="str">
            <v>A: &lt;£3</v>
          </cell>
          <cell r="J4081">
            <v>30</v>
          </cell>
          <cell r="K4081">
            <v>49.54</v>
          </cell>
          <cell r="L4081">
            <v>19.03370267664852</v>
          </cell>
        </row>
        <row r="4082">
          <cell r="B4082" t="str">
            <v>LondonPub/BarsPremiumWhite RumF: £5 - £5.50</v>
          </cell>
          <cell r="C4082" t="str">
            <v>Total</v>
          </cell>
          <cell r="D4082" t="str">
            <v>Pub/Bars</v>
          </cell>
          <cell r="E4082" t="str">
            <v>London</v>
          </cell>
          <cell r="F4082" t="str">
            <v>Premium</v>
          </cell>
          <cell r="G4082" t="str">
            <v>White Rum</v>
          </cell>
          <cell r="H4082" t="str">
            <v>25ml</v>
          </cell>
          <cell r="I4082" t="str">
            <v>F: £5 - £5.50</v>
          </cell>
          <cell r="J4082">
            <v>34</v>
          </cell>
          <cell r="K4082">
            <v>67.569999999999993</v>
          </cell>
          <cell r="L4082">
            <v>15.6347429133034</v>
          </cell>
        </row>
        <row r="4083">
          <cell r="B4083" t="str">
            <v>LondonPub/BarsPremiumWhite RumH: &gt;£6</v>
          </cell>
          <cell r="C4083" t="str">
            <v>Total</v>
          </cell>
          <cell r="D4083" t="str">
            <v>Pub/Bars</v>
          </cell>
          <cell r="E4083" t="str">
            <v>London</v>
          </cell>
          <cell r="F4083" t="str">
            <v>Premium</v>
          </cell>
          <cell r="G4083" t="str">
            <v>White Rum</v>
          </cell>
          <cell r="H4083" t="str">
            <v>25ml</v>
          </cell>
          <cell r="I4083" t="str">
            <v>H: &gt;£6</v>
          </cell>
          <cell r="J4083">
            <v>59</v>
          </cell>
          <cell r="K4083">
            <v>89.9</v>
          </cell>
          <cell r="L4083">
            <v>18.8104804923118</v>
          </cell>
        </row>
        <row r="4084">
          <cell r="B4084" t="str">
            <v>LondonPub/BarsPremiumWhite RumE: £4.50 - £5</v>
          </cell>
          <cell r="C4084" t="str">
            <v>Total</v>
          </cell>
          <cell r="D4084" t="str">
            <v>Pub/Bars</v>
          </cell>
          <cell r="E4084" t="str">
            <v>London</v>
          </cell>
          <cell r="F4084" t="str">
            <v>Premium</v>
          </cell>
          <cell r="G4084" t="str">
            <v>White Rum</v>
          </cell>
          <cell r="H4084" t="str">
            <v>25ml</v>
          </cell>
          <cell r="I4084" t="str">
            <v>E: £4.50 - £5</v>
          </cell>
          <cell r="J4084">
            <v>72</v>
          </cell>
          <cell r="K4084">
            <v>85.4</v>
          </cell>
          <cell r="L4084">
            <v>21.091908246016477</v>
          </cell>
        </row>
        <row r="4085">
          <cell r="B4085" t="str">
            <v>LondonPub/BarsPremiumWhite RumD: £4 - £4.50</v>
          </cell>
          <cell r="C4085" t="str">
            <v>Total</v>
          </cell>
          <cell r="D4085" t="str">
            <v>Pub/Bars</v>
          </cell>
          <cell r="E4085" t="str">
            <v>London</v>
          </cell>
          <cell r="F4085" t="str">
            <v>Premium</v>
          </cell>
          <cell r="G4085" t="str">
            <v>White Rum</v>
          </cell>
          <cell r="H4085" t="str">
            <v>25ml</v>
          </cell>
          <cell r="I4085" t="str">
            <v>D: £4 - £4.50</v>
          </cell>
          <cell r="J4085">
            <v>166</v>
          </cell>
          <cell r="K4085">
            <v>60.75</v>
          </cell>
          <cell r="L4085">
            <v>16.455383064150361</v>
          </cell>
        </row>
        <row r="4086">
          <cell r="B4086" t="str">
            <v>LondonPub/BarsPremiumWhite RumB: £3 - £3.50</v>
          </cell>
          <cell r="C4086" t="str">
            <v>Total</v>
          </cell>
          <cell r="D4086" t="str">
            <v>Pub/Bars</v>
          </cell>
          <cell r="E4086" t="str">
            <v>London</v>
          </cell>
          <cell r="F4086" t="str">
            <v>Premium</v>
          </cell>
          <cell r="G4086" t="str">
            <v>White Rum</v>
          </cell>
          <cell r="H4086" t="str">
            <v>25ml</v>
          </cell>
          <cell r="I4086" t="str">
            <v>B: £3 - £3.50</v>
          </cell>
          <cell r="J4086">
            <v>186</v>
          </cell>
          <cell r="K4086">
            <v>49.51</v>
          </cell>
          <cell r="L4086">
            <v>16.98416552268252</v>
          </cell>
        </row>
        <row r="4087">
          <cell r="B4087" t="str">
            <v>LondonPub/BarsPremiumWhite RumC: £3.50 - £4</v>
          </cell>
          <cell r="C4087" t="str">
            <v>Total</v>
          </cell>
          <cell r="D4087" t="str">
            <v>Pub/Bars</v>
          </cell>
          <cell r="E4087" t="str">
            <v>London</v>
          </cell>
          <cell r="F4087" t="str">
            <v>Premium</v>
          </cell>
          <cell r="G4087" t="str">
            <v>White Rum</v>
          </cell>
          <cell r="H4087" t="str">
            <v>25ml</v>
          </cell>
          <cell r="I4087" t="str">
            <v>C: £3.50 - £4</v>
          </cell>
          <cell r="J4087">
            <v>201</v>
          </cell>
          <cell r="K4087">
            <v>51.45</v>
          </cell>
          <cell r="L4087">
            <v>15.191239144900081</v>
          </cell>
        </row>
        <row r="4088">
          <cell r="B4088" t="str">
            <v>LondonPub/BarsTotalWhite RumG: £5.50 - £6</v>
          </cell>
          <cell r="C4088" t="str">
            <v>Total</v>
          </cell>
          <cell r="D4088" t="str">
            <v>Pub/Bars</v>
          </cell>
          <cell r="E4088" t="str">
            <v>London</v>
          </cell>
          <cell r="F4088" t="str">
            <v>Total</v>
          </cell>
          <cell r="G4088" t="str">
            <v>White Rum</v>
          </cell>
          <cell r="H4088" t="str">
            <v>25ml</v>
          </cell>
          <cell r="I4088" t="str">
            <v>G: £5.50 - £6</v>
          </cell>
          <cell r="J4088">
            <v>32</v>
          </cell>
          <cell r="K4088">
            <v>106.38</v>
          </cell>
          <cell r="L4088">
            <v>25.116494822253756</v>
          </cell>
        </row>
        <row r="4089">
          <cell r="B4089" t="str">
            <v>LondonPub/BarsTotalWhite RumF: £5 - £5.50</v>
          </cell>
          <cell r="C4089" t="str">
            <v>Total</v>
          </cell>
          <cell r="D4089" t="str">
            <v>Pub/Bars</v>
          </cell>
          <cell r="E4089" t="str">
            <v>London</v>
          </cell>
          <cell r="F4089" t="str">
            <v>Total</v>
          </cell>
          <cell r="G4089" t="str">
            <v>White Rum</v>
          </cell>
          <cell r="H4089" t="str">
            <v>25ml</v>
          </cell>
          <cell r="I4089" t="str">
            <v>F: £5 - £5.50</v>
          </cell>
          <cell r="J4089">
            <v>39</v>
          </cell>
          <cell r="K4089">
            <v>68.92</v>
          </cell>
          <cell r="L4089">
            <v>16.290345323796238</v>
          </cell>
        </row>
        <row r="4090">
          <cell r="B4090" t="str">
            <v>LondonPub/BarsTotalWhite RumA: &lt;£3</v>
          </cell>
          <cell r="C4090" t="str">
            <v>Total</v>
          </cell>
          <cell r="D4090" t="str">
            <v>Pub/Bars</v>
          </cell>
          <cell r="E4090" t="str">
            <v>London</v>
          </cell>
          <cell r="F4090" t="str">
            <v>Total</v>
          </cell>
          <cell r="G4090" t="str">
            <v>White Rum</v>
          </cell>
          <cell r="H4090" t="str">
            <v>25ml</v>
          </cell>
          <cell r="I4090" t="str">
            <v>A: &lt;£3</v>
          </cell>
          <cell r="J4090">
            <v>47</v>
          </cell>
          <cell r="K4090">
            <v>46.23</v>
          </cell>
          <cell r="L4090">
            <v>18.346614724133961</v>
          </cell>
        </row>
        <row r="4091">
          <cell r="B4091" t="str">
            <v>LondonPub/BarsTotalWhite RumH: &gt;£6</v>
          </cell>
          <cell r="C4091" t="str">
            <v>Total</v>
          </cell>
          <cell r="D4091" t="str">
            <v>Pub/Bars</v>
          </cell>
          <cell r="E4091" t="str">
            <v>London</v>
          </cell>
          <cell r="F4091" t="str">
            <v>Total</v>
          </cell>
          <cell r="G4091" t="str">
            <v>White Rum</v>
          </cell>
          <cell r="H4091" t="str">
            <v>25ml</v>
          </cell>
          <cell r="I4091" t="str">
            <v>H: &gt;£6</v>
          </cell>
          <cell r="J4091">
            <v>63</v>
          </cell>
          <cell r="K4091">
            <v>90.81</v>
          </cell>
          <cell r="L4091">
            <v>18.905756456169879</v>
          </cell>
        </row>
        <row r="4092">
          <cell r="B4092" t="str">
            <v>LondonPub/BarsTotalWhite RumE: £4.50 - £5</v>
          </cell>
          <cell r="C4092" t="str">
            <v>Total</v>
          </cell>
          <cell r="D4092" t="str">
            <v>Pub/Bars</v>
          </cell>
          <cell r="E4092" t="str">
            <v>London</v>
          </cell>
          <cell r="F4092" t="str">
            <v>Total</v>
          </cell>
          <cell r="G4092" t="str">
            <v>White Rum</v>
          </cell>
          <cell r="H4092" t="str">
            <v>25ml</v>
          </cell>
          <cell r="I4092" t="str">
            <v>E: £4.50 - £5</v>
          </cell>
          <cell r="J4092">
            <v>86</v>
          </cell>
          <cell r="K4092">
            <v>86.8</v>
          </cell>
          <cell r="L4092">
            <v>21.635567311302637</v>
          </cell>
        </row>
        <row r="4093">
          <cell r="B4093" t="str">
            <v>LondonPub/BarsTotalWhite RumD: £4 - £4.50</v>
          </cell>
          <cell r="C4093" t="str">
            <v>Total</v>
          </cell>
          <cell r="D4093" t="str">
            <v>Pub/Bars</v>
          </cell>
          <cell r="E4093" t="str">
            <v>London</v>
          </cell>
          <cell r="F4093" t="str">
            <v>Total</v>
          </cell>
          <cell r="G4093" t="str">
            <v>White Rum</v>
          </cell>
          <cell r="H4093" t="str">
            <v>25ml</v>
          </cell>
          <cell r="I4093" t="str">
            <v>D: £4 - £4.50</v>
          </cell>
          <cell r="J4093">
            <v>195</v>
          </cell>
          <cell r="K4093">
            <v>61.16</v>
          </cell>
          <cell r="L4093">
            <v>16.803336673615721</v>
          </cell>
        </row>
        <row r="4094">
          <cell r="B4094" t="str">
            <v>LondonPub/BarsTotalWhite RumB: £3 - £3.50</v>
          </cell>
          <cell r="C4094" t="str">
            <v>Total</v>
          </cell>
          <cell r="D4094" t="str">
            <v>Pub/Bars</v>
          </cell>
          <cell r="E4094" t="str">
            <v>London</v>
          </cell>
          <cell r="F4094" t="str">
            <v>Total</v>
          </cell>
          <cell r="G4094" t="str">
            <v>White Rum</v>
          </cell>
          <cell r="H4094" t="str">
            <v>25ml</v>
          </cell>
          <cell r="I4094" t="str">
            <v>B: £3 - £3.50</v>
          </cell>
          <cell r="J4094">
            <v>287</v>
          </cell>
          <cell r="K4094">
            <v>45.88</v>
          </cell>
          <cell r="L4094">
            <v>15.869920995238239</v>
          </cell>
        </row>
        <row r="4095">
          <cell r="B4095" t="str">
            <v>LondonPub/BarsTotalWhite RumC: £3.50 - £4</v>
          </cell>
          <cell r="C4095" t="str">
            <v>Total</v>
          </cell>
          <cell r="D4095" t="str">
            <v>Pub/Bars</v>
          </cell>
          <cell r="E4095" t="str">
            <v>London</v>
          </cell>
          <cell r="F4095" t="str">
            <v>Total</v>
          </cell>
          <cell r="G4095" t="str">
            <v>White Rum</v>
          </cell>
          <cell r="H4095" t="str">
            <v>25ml</v>
          </cell>
          <cell r="I4095" t="str">
            <v>C: £3.50 - £4</v>
          </cell>
          <cell r="J4095">
            <v>298</v>
          </cell>
          <cell r="K4095">
            <v>53.23</v>
          </cell>
          <cell r="L4095">
            <v>16.30904603016856</v>
          </cell>
        </row>
        <row r="4096">
          <cell r="B4096" t="str">
            <v>North EnglandPub/BarsMainstreamWhite RumD: £4 - £4.50</v>
          </cell>
          <cell r="C4096" t="str">
            <v>Total</v>
          </cell>
          <cell r="D4096" t="str">
            <v>Pub/Bars</v>
          </cell>
          <cell r="E4096" t="str">
            <v>North England</v>
          </cell>
          <cell r="F4096" t="str">
            <v>Mainstream</v>
          </cell>
          <cell r="G4096" t="str">
            <v>White Rum</v>
          </cell>
          <cell r="H4096" t="str">
            <v>25ml</v>
          </cell>
          <cell r="I4096" t="str">
            <v>D: £4 - £4.50</v>
          </cell>
          <cell r="J4096">
            <v>42</v>
          </cell>
          <cell r="K4096">
            <v>87.29</v>
          </cell>
          <cell r="L4096">
            <v>30.228901796002837</v>
          </cell>
        </row>
        <row r="4097">
          <cell r="B4097" t="str">
            <v>North EnglandPub/BarsMainstreamWhite RumC: £3.50 - £4</v>
          </cell>
          <cell r="C4097" t="str">
            <v>Total</v>
          </cell>
          <cell r="D4097" t="str">
            <v>Pub/Bars</v>
          </cell>
          <cell r="E4097" t="str">
            <v>North England</v>
          </cell>
          <cell r="F4097" t="str">
            <v>Mainstream</v>
          </cell>
          <cell r="G4097" t="str">
            <v>White Rum</v>
          </cell>
          <cell r="H4097" t="str">
            <v>25ml</v>
          </cell>
          <cell r="I4097" t="str">
            <v>C: £3.50 - £4</v>
          </cell>
          <cell r="J4097">
            <v>115</v>
          </cell>
          <cell r="K4097">
            <v>53.28</v>
          </cell>
          <cell r="L4097">
            <v>17.5487488162346</v>
          </cell>
        </row>
        <row r="4098">
          <cell r="B4098" t="str">
            <v>North EnglandPub/BarsMainstreamWhite RumB: £3 - £3.50</v>
          </cell>
          <cell r="C4098" t="str">
            <v>Total</v>
          </cell>
          <cell r="D4098" t="str">
            <v>Pub/Bars</v>
          </cell>
          <cell r="E4098" t="str">
            <v>North England</v>
          </cell>
          <cell r="F4098" t="str">
            <v>Mainstream</v>
          </cell>
          <cell r="G4098" t="str">
            <v>White Rum</v>
          </cell>
          <cell r="H4098" t="str">
            <v>25ml</v>
          </cell>
          <cell r="I4098" t="str">
            <v>B: £3 - £3.50</v>
          </cell>
          <cell r="J4098">
            <v>165</v>
          </cell>
          <cell r="K4098">
            <v>41.45</v>
          </cell>
          <cell r="L4098">
            <v>15.15373341209456</v>
          </cell>
        </row>
        <row r="4099">
          <cell r="B4099" t="str">
            <v>North EnglandPub/BarsMainstreamWhite RumA: &lt;£3</v>
          </cell>
          <cell r="C4099" t="str">
            <v>Total</v>
          </cell>
          <cell r="D4099" t="str">
            <v>Pub/Bars</v>
          </cell>
          <cell r="E4099" t="str">
            <v>North England</v>
          </cell>
          <cell r="F4099" t="str">
            <v>Mainstream</v>
          </cell>
          <cell r="G4099" t="str">
            <v>White Rum</v>
          </cell>
          <cell r="H4099" t="str">
            <v>25ml</v>
          </cell>
          <cell r="I4099" t="str">
            <v>A: &lt;£3</v>
          </cell>
          <cell r="J4099">
            <v>197</v>
          </cell>
          <cell r="K4099">
            <v>35.35</v>
          </cell>
          <cell r="L4099">
            <v>16.203844265266479</v>
          </cell>
        </row>
        <row r="4100">
          <cell r="B4100" t="str">
            <v>North EnglandPub/BarsPremiumWhite RumD: £4 - £4.50</v>
          </cell>
          <cell r="C4100" t="str">
            <v>Total</v>
          </cell>
          <cell r="D4100" t="str">
            <v>Pub/Bars</v>
          </cell>
          <cell r="E4100" t="str">
            <v>North England</v>
          </cell>
          <cell r="F4100" t="str">
            <v>Premium</v>
          </cell>
          <cell r="G4100" t="str">
            <v>White Rum</v>
          </cell>
          <cell r="H4100" t="str">
            <v>25ml</v>
          </cell>
          <cell r="I4100" t="str">
            <v>D: £4 - £4.50</v>
          </cell>
          <cell r="J4100">
            <v>67</v>
          </cell>
          <cell r="K4100">
            <v>79.53</v>
          </cell>
          <cell r="L4100">
            <v>26.94682227859948</v>
          </cell>
        </row>
        <row r="4101">
          <cell r="B4101" t="str">
            <v>North EnglandPub/BarsPremiumWhite RumC: £3.50 - £4</v>
          </cell>
          <cell r="C4101" t="str">
            <v>Total</v>
          </cell>
          <cell r="D4101" t="str">
            <v>Pub/Bars</v>
          </cell>
          <cell r="E4101" t="str">
            <v>North England</v>
          </cell>
          <cell r="F4101" t="str">
            <v>Premium</v>
          </cell>
          <cell r="G4101" t="str">
            <v>White Rum</v>
          </cell>
          <cell r="H4101" t="str">
            <v>25ml</v>
          </cell>
          <cell r="I4101" t="str">
            <v>C: £3.50 - £4</v>
          </cell>
          <cell r="J4101">
            <v>111</v>
          </cell>
          <cell r="K4101">
            <v>48.91</v>
          </cell>
          <cell r="L4101">
            <v>15.18445234568768</v>
          </cell>
        </row>
        <row r="4102">
          <cell r="B4102" t="str">
            <v>North EnglandPub/BarsPremiumWhite RumA: &lt;£3</v>
          </cell>
          <cell r="C4102" t="str">
            <v>Total</v>
          </cell>
          <cell r="D4102" t="str">
            <v>Pub/Bars</v>
          </cell>
          <cell r="E4102" t="str">
            <v>North England</v>
          </cell>
          <cell r="F4102" t="str">
            <v>Premium</v>
          </cell>
          <cell r="G4102" t="str">
            <v>White Rum</v>
          </cell>
          <cell r="H4102" t="str">
            <v>25ml</v>
          </cell>
          <cell r="I4102" t="str">
            <v>A: &lt;£3</v>
          </cell>
          <cell r="J4102">
            <v>133</v>
          </cell>
          <cell r="K4102">
            <v>42.56</v>
          </cell>
          <cell r="L4102">
            <v>17.201575009873601</v>
          </cell>
        </row>
        <row r="4103">
          <cell r="B4103" t="str">
            <v>North EnglandPub/BarsPremiumWhite RumB: £3 - £3.50</v>
          </cell>
          <cell r="C4103" t="str">
            <v>Total</v>
          </cell>
          <cell r="D4103" t="str">
            <v>Pub/Bars</v>
          </cell>
          <cell r="E4103" t="str">
            <v>North England</v>
          </cell>
          <cell r="F4103" t="str">
            <v>Premium</v>
          </cell>
          <cell r="G4103" t="str">
            <v>White Rum</v>
          </cell>
          <cell r="H4103" t="str">
            <v>25ml</v>
          </cell>
          <cell r="I4103" t="str">
            <v>B: £3 - £3.50</v>
          </cell>
          <cell r="J4103">
            <v>158</v>
          </cell>
          <cell r="K4103">
            <v>44.78</v>
          </cell>
          <cell r="L4103">
            <v>16.135718235454998</v>
          </cell>
        </row>
        <row r="4104">
          <cell r="B4104" t="str">
            <v>North EnglandPub/BarsTotalWhite RumD: £4 - £4.50</v>
          </cell>
          <cell r="C4104" t="str">
            <v>Total</v>
          </cell>
          <cell r="D4104" t="str">
            <v>Pub/Bars</v>
          </cell>
          <cell r="E4104" t="str">
            <v>North England</v>
          </cell>
          <cell r="F4104" t="str">
            <v>Total</v>
          </cell>
          <cell r="G4104" t="str">
            <v>White Rum</v>
          </cell>
          <cell r="H4104" t="str">
            <v>25ml</v>
          </cell>
          <cell r="I4104" t="str">
            <v>D: £4 - £4.50</v>
          </cell>
          <cell r="J4104">
            <v>109</v>
          </cell>
          <cell r="K4104">
            <v>82.52</v>
          </cell>
          <cell r="L4104">
            <v>28.211476771543921</v>
          </cell>
        </row>
        <row r="4105">
          <cell r="B4105" t="str">
            <v>North EnglandPub/BarsTotalWhite RumC: £3.50 - £4</v>
          </cell>
          <cell r="C4105" t="str">
            <v>Total</v>
          </cell>
          <cell r="D4105" t="str">
            <v>Pub/Bars</v>
          </cell>
          <cell r="E4105" t="str">
            <v>North England</v>
          </cell>
          <cell r="F4105" t="str">
            <v>Total</v>
          </cell>
          <cell r="G4105" t="str">
            <v>White Rum</v>
          </cell>
          <cell r="H4105" t="str">
            <v>25ml</v>
          </cell>
          <cell r="I4105" t="str">
            <v>C: £3.50 - £4</v>
          </cell>
          <cell r="J4105">
            <v>226</v>
          </cell>
          <cell r="K4105">
            <v>51.13</v>
          </cell>
          <cell r="L4105">
            <v>16.3875235585766</v>
          </cell>
        </row>
        <row r="4106">
          <cell r="B4106" t="str">
            <v>North EnglandPub/BarsTotalWhite RumB: £3 - £3.50</v>
          </cell>
          <cell r="C4106" t="str">
            <v>Total</v>
          </cell>
          <cell r="D4106" t="str">
            <v>Pub/Bars</v>
          </cell>
          <cell r="E4106" t="str">
            <v>North England</v>
          </cell>
          <cell r="F4106" t="str">
            <v>Total</v>
          </cell>
          <cell r="G4106" t="str">
            <v>White Rum</v>
          </cell>
          <cell r="H4106" t="str">
            <v>25ml</v>
          </cell>
          <cell r="I4106" t="str">
            <v>B: £3 - £3.50</v>
          </cell>
          <cell r="J4106">
            <v>323</v>
          </cell>
          <cell r="K4106">
            <v>43.08</v>
          </cell>
          <cell r="L4106">
            <v>15.634085121354481</v>
          </cell>
        </row>
        <row r="4107">
          <cell r="B4107" t="str">
            <v>North EnglandPub/BarsTotalWhite RumA: &lt;£3</v>
          </cell>
          <cell r="C4107" t="str">
            <v>Total</v>
          </cell>
          <cell r="D4107" t="str">
            <v>Pub/Bars</v>
          </cell>
          <cell r="E4107" t="str">
            <v>North England</v>
          </cell>
          <cell r="F4107" t="str">
            <v>Total</v>
          </cell>
          <cell r="G4107" t="str">
            <v>White Rum</v>
          </cell>
          <cell r="H4107" t="str">
            <v>25ml</v>
          </cell>
          <cell r="I4107" t="str">
            <v>A: &lt;£3</v>
          </cell>
          <cell r="J4107">
            <v>330</v>
          </cell>
          <cell r="K4107">
            <v>38.25</v>
          </cell>
          <cell r="L4107">
            <v>16.605959989608159</v>
          </cell>
        </row>
        <row r="4108">
          <cell r="B4108" t="str">
            <v>ScotlandPub/BarsMainstreamWhite RumB: £3 - £3.50</v>
          </cell>
          <cell r="C4108" t="str">
            <v>Total</v>
          </cell>
          <cell r="D4108" t="str">
            <v>Pub/Bars</v>
          </cell>
          <cell r="E4108" t="str">
            <v>Scotland</v>
          </cell>
          <cell r="F4108" t="str">
            <v>Mainstream</v>
          </cell>
          <cell r="G4108" t="str">
            <v>White Rum</v>
          </cell>
          <cell r="H4108" t="str">
            <v>25ml</v>
          </cell>
          <cell r="I4108" t="str">
            <v>B: £3 - £3.50</v>
          </cell>
          <cell r="J4108">
            <v>39</v>
          </cell>
          <cell r="K4108">
            <v>56.64</v>
          </cell>
          <cell r="L4108">
            <v>19.974500754732759</v>
          </cell>
        </row>
        <row r="4109">
          <cell r="B4109" t="str">
            <v>ScotlandPub/BarsPremiumWhite RumA: &lt;£3</v>
          </cell>
          <cell r="C4109" t="str">
            <v>Total</v>
          </cell>
          <cell r="D4109" t="str">
            <v>Pub/Bars</v>
          </cell>
          <cell r="E4109" t="str">
            <v>Scotland</v>
          </cell>
          <cell r="F4109" t="str">
            <v>Premium</v>
          </cell>
          <cell r="G4109" t="str">
            <v>White Rum</v>
          </cell>
          <cell r="H4109" t="str">
            <v>25ml</v>
          </cell>
          <cell r="I4109" t="str">
            <v>A: &lt;£3</v>
          </cell>
          <cell r="J4109">
            <v>36</v>
          </cell>
          <cell r="K4109">
            <v>53.1</v>
          </cell>
          <cell r="L4109">
            <v>20.51841419687532</v>
          </cell>
        </row>
        <row r="4110">
          <cell r="B4110" t="str">
            <v>ScotlandPub/BarsPremiumWhite RumC: £3.50 - £4</v>
          </cell>
          <cell r="C4110" t="str">
            <v>Total</v>
          </cell>
          <cell r="D4110" t="str">
            <v>Pub/Bars</v>
          </cell>
          <cell r="E4110" t="str">
            <v>Scotland</v>
          </cell>
          <cell r="F4110" t="str">
            <v>Premium</v>
          </cell>
          <cell r="G4110" t="str">
            <v>White Rum</v>
          </cell>
          <cell r="H4110" t="str">
            <v>25ml</v>
          </cell>
          <cell r="I4110" t="str">
            <v>C: £3.50 - £4</v>
          </cell>
          <cell r="J4110">
            <v>43</v>
          </cell>
          <cell r="K4110">
            <v>77.900000000000006</v>
          </cell>
          <cell r="L4110">
            <v>22.497185375044477</v>
          </cell>
        </row>
        <row r="4111">
          <cell r="B4111" t="str">
            <v>ScotlandPub/BarsPremiumWhite RumB: £3 - £3.50</v>
          </cell>
          <cell r="C4111" t="str">
            <v>Total</v>
          </cell>
          <cell r="D4111" t="str">
            <v>Pub/Bars</v>
          </cell>
          <cell r="E4111" t="str">
            <v>Scotland</v>
          </cell>
          <cell r="F4111" t="str">
            <v>Premium</v>
          </cell>
          <cell r="G4111" t="str">
            <v>White Rum</v>
          </cell>
          <cell r="H4111" t="str">
            <v>25ml</v>
          </cell>
          <cell r="I4111" t="str">
            <v>B: £3 - £3.50</v>
          </cell>
          <cell r="J4111">
            <v>52</v>
          </cell>
          <cell r="K4111">
            <v>68.11</v>
          </cell>
          <cell r="L4111">
            <v>22.371619821711278</v>
          </cell>
        </row>
        <row r="4112">
          <cell r="B4112" t="str">
            <v>ScotlandPub/BarsTotalWhite RumC: £3.50 - £4</v>
          </cell>
          <cell r="C4112" t="str">
            <v>Total</v>
          </cell>
          <cell r="D4112" t="str">
            <v>Pub/Bars</v>
          </cell>
          <cell r="E4112" t="str">
            <v>Scotland</v>
          </cell>
          <cell r="F4112" t="str">
            <v>Total</v>
          </cell>
          <cell r="G4112" t="str">
            <v>White Rum</v>
          </cell>
          <cell r="H4112" t="str">
            <v>25ml</v>
          </cell>
          <cell r="I4112" t="str">
            <v>C: £3.50 - £4</v>
          </cell>
          <cell r="J4112">
            <v>59</v>
          </cell>
          <cell r="K4112">
            <v>79.69</v>
          </cell>
          <cell r="L4112">
            <v>23.221028538222157</v>
          </cell>
        </row>
        <row r="4113">
          <cell r="B4113" t="str">
            <v>ScotlandPub/BarsTotalWhite RumA: &lt;£3</v>
          </cell>
          <cell r="C4113" t="str">
            <v>Total</v>
          </cell>
          <cell r="D4113" t="str">
            <v>Pub/Bars</v>
          </cell>
          <cell r="E4113" t="str">
            <v>Scotland</v>
          </cell>
          <cell r="F4113" t="str">
            <v>Total</v>
          </cell>
          <cell r="G4113" t="str">
            <v>White Rum</v>
          </cell>
          <cell r="H4113" t="str">
            <v>25ml</v>
          </cell>
          <cell r="I4113" t="str">
            <v>A: &lt;£3</v>
          </cell>
          <cell r="J4113">
            <v>61</v>
          </cell>
          <cell r="K4113">
            <v>45.98</v>
          </cell>
          <cell r="L4113">
            <v>18.008905020674721</v>
          </cell>
        </row>
        <row r="4114">
          <cell r="B4114" t="str">
            <v>ScotlandPub/BarsTotalWhite RumB: £3 - £3.50</v>
          </cell>
          <cell r="C4114" t="str">
            <v>Total</v>
          </cell>
          <cell r="D4114" t="str">
            <v>Pub/Bars</v>
          </cell>
          <cell r="E4114" t="str">
            <v>Scotland</v>
          </cell>
          <cell r="F4114" t="str">
            <v>Total</v>
          </cell>
          <cell r="G4114" t="str">
            <v>White Rum</v>
          </cell>
          <cell r="H4114" t="str">
            <v>25ml</v>
          </cell>
          <cell r="I4114" t="str">
            <v>B: £3 - £3.50</v>
          </cell>
          <cell r="J4114">
            <v>91</v>
          </cell>
          <cell r="K4114">
            <v>63.19</v>
          </cell>
          <cell r="L4114">
            <v>21.344283078720483</v>
          </cell>
        </row>
        <row r="4115">
          <cell r="B4115" t="str">
            <v>South EnglandPub/BarsMainstreamWhite RumD: £4 - £4.50</v>
          </cell>
          <cell r="C4115" t="str">
            <v>Total</v>
          </cell>
          <cell r="D4115" t="str">
            <v>Pub/Bars</v>
          </cell>
          <cell r="E4115" t="str">
            <v>South England</v>
          </cell>
          <cell r="F4115" t="str">
            <v>Mainstream</v>
          </cell>
          <cell r="G4115" t="str">
            <v>White Rum</v>
          </cell>
          <cell r="H4115" t="str">
            <v>25ml</v>
          </cell>
          <cell r="I4115" t="str">
            <v>D: £4 - £4.50</v>
          </cell>
          <cell r="J4115">
            <v>45</v>
          </cell>
          <cell r="K4115">
            <v>64.319999999999993</v>
          </cell>
          <cell r="L4115">
            <v>19.639725077916719</v>
          </cell>
        </row>
        <row r="4116">
          <cell r="B4116" t="str">
            <v>South EnglandPub/BarsMainstreamWhite RumA: &lt;£3</v>
          </cell>
          <cell r="C4116" t="str">
            <v>Total</v>
          </cell>
          <cell r="D4116" t="str">
            <v>Pub/Bars</v>
          </cell>
          <cell r="E4116" t="str">
            <v>South England</v>
          </cell>
          <cell r="F4116" t="str">
            <v>Mainstream</v>
          </cell>
          <cell r="G4116" t="str">
            <v>White Rum</v>
          </cell>
          <cell r="H4116" t="str">
            <v>25ml</v>
          </cell>
          <cell r="I4116" t="str">
            <v>A: &lt;£3</v>
          </cell>
          <cell r="J4116">
            <v>75</v>
          </cell>
          <cell r="K4116">
            <v>36.18</v>
          </cell>
          <cell r="L4116">
            <v>15.0708179314902</v>
          </cell>
        </row>
        <row r="4117">
          <cell r="B4117" t="str">
            <v>South EnglandPub/BarsMainstreamWhite RumB: £3 - £3.50</v>
          </cell>
          <cell r="C4117" t="str">
            <v>Total</v>
          </cell>
          <cell r="D4117" t="str">
            <v>Pub/Bars</v>
          </cell>
          <cell r="E4117" t="str">
            <v>South England</v>
          </cell>
          <cell r="F4117" t="str">
            <v>Mainstream</v>
          </cell>
          <cell r="G4117" t="str">
            <v>White Rum</v>
          </cell>
          <cell r="H4117" t="str">
            <v>25ml</v>
          </cell>
          <cell r="I4117" t="str">
            <v>B: £3 - £3.50</v>
          </cell>
          <cell r="J4117">
            <v>154</v>
          </cell>
          <cell r="K4117">
            <v>41.56</v>
          </cell>
          <cell r="L4117">
            <v>14.688571441659919</v>
          </cell>
        </row>
        <row r="4118">
          <cell r="B4118" t="str">
            <v>South EnglandPub/BarsMainstreamWhite RumC: £3.50 - £4</v>
          </cell>
          <cell r="C4118" t="str">
            <v>Total</v>
          </cell>
          <cell r="D4118" t="str">
            <v>Pub/Bars</v>
          </cell>
          <cell r="E4118" t="str">
            <v>South England</v>
          </cell>
          <cell r="F4118" t="str">
            <v>Mainstream</v>
          </cell>
          <cell r="G4118" t="str">
            <v>White Rum</v>
          </cell>
          <cell r="H4118" t="str">
            <v>25ml</v>
          </cell>
          <cell r="I4118" t="str">
            <v>C: £3.50 - £4</v>
          </cell>
          <cell r="J4118">
            <v>160</v>
          </cell>
          <cell r="K4118">
            <v>43.14</v>
          </cell>
          <cell r="L4118">
            <v>14.03675857888072</v>
          </cell>
        </row>
        <row r="4119">
          <cell r="B4119" t="str">
            <v>South EnglandPub/BarsPremiumWhite RumD: £4 - £4.50</v>
          </cell>
          <cell r="C4119" t="str">
            <v>Total</v>
          </cell>
          <cell r="D4119" t="str">
            <v>Pub/Bars</v>
          </cell>
          <cell r="E4119" t="str">
            <v>South England</v>
          </cell>
          <cell r="F4119" t="str">
            <v>Premium</v>
          </cell>
          <cell r="G4119" t="str">
            <v>White Rum</v>
          </cell>
          <cell r="H4119" t="str">
            <v>25ml</v>
          </cell>
          <cell r="I4119" t="str">
            <v>D: £4 - £4.50</v>
          </cell>
          <cell r="J4119">
            <v>80</v>
          </cell>
          <cell r="K4119">
            <v>60.04</v>
          </cell>
          <cell r="L4119">
            <v>19.56144226614812</v>
          </cell>
        </row>
        <row r="4120">
          <cell r="B4120" t="str">
            <v>South EnglandPub/BarsPremiumWhite RumA: &lt;£3</v>
          </cell>
          <cell r="C4120" t="str">
            <v>Total</v>
          </cell>
          <cell r="D4120" t="str">
            <v>Pub/Bars</v>
          </cell>
          <cell r="E4120" t="str">
            <v>South England</v>
          </cell>
          <cell r="F4120" t="str">
            <v>Premium</v>
          </cell>
          <cell r="G4120" t="str">
            <v>White Rum</v>
          </cell>
          <cell r="H4120" t="str">
            <v>25ml</v>
          </cell>
          <cell r="I4120" t="str">
            <v>A: &lt;£3</v>
          </cell>
          <cell r="J4120">
            <v>99</v>
          </cell>
          <cell r="K4120">
            <v>39.880000000000003</v>
          </cell>
          <cell r="L4120">
            <v>14.907126347808839</v>
          </cell>
        </row>
        <row r="4121">
          <cell r="B4121" t="str">
            <v>South EnglandPub/BarsPremiumWhite RumC: £3.50 - £4</v>
          </cell>
          <cell r="C4121" t="str">
            <v>Total</v>
          </cell>
          <cell r="D4121" t="str">
            <v>Pub/Bars</v>
          </cell>
          <cell r="E4121" t="str">
            <v>South England</v>
          </cell>
          <cell r="F4121" t="str">
            <v>Premium</v>
          </cell>
          <cell r="G4121" t="str">
            <v>White Rum</v>
          </cell>
          <cell r="H4121" t="str">
            <v>25ml</v>
          </cell>
          <cell r="I4121" t="str">
            <v>C: £3.50 - £4</v>
          </cell>
          <cell r="J4121">
            <v>138</v>
          </cell>
          <cell r="K4121">
            <v>52.44</v>
          </cell>
          <cell r="L4121">
            <v>15.792976668515559</v>
          </cell>
        </row>
        <row r="4122">
          <cell r="B4122" t="str">
            <v>South EnglandPub/BarsPremiumWhite RumB: £3 - £3.50</v>
          </cell>
          <cell r="C4122" t="str">
            <v>Total</v>
          </cell>
          <cell r="D4122" t="str">
            <v>Pub/Bars</v>
          </cell>
          <cell r="E4122" t="str">
            <v>South England</v>
          </cell>
          <cell r="F4122" t="str">
            <v>Premium</v>
          </cell>
          <cell r="G4122" t="str">
            <v>White Rum</v>
          </cell>
          <cell r="H4122" t="str">
            <v>25ml</v>
          </cell>
          <cell r="I4122" t="str">
            <v>B: £3 - £3.50</v>
          </cell>
          <cell r="J4122">
            <v>170</v>
          </cell>
          <cell r="K4122">
            <v>35.869999999999997</v>
          </cell>
          <cell r="L4122">
            <v>11.972997439206281</v>
          </cell>
        </row>
        <row r="4123">
          <cell r="B4123" t="str">
            <v>South EnglandPub/BarsTotalWhite RumE: £4.50 - £5</v>
          </cell>
          <cell r="C4123" t="str">
            <v>Total</v>
          </cell>
          <cell r="D4123" t="str">
            <v>Pub/Bars</v>
          </cell>
          <cell r="E4123" t="str">
            <v>South England</v>
          </cell>
          <cell r="F4123" t="str">
            <v>Total</v>
          </cell>
          <cell r="G4123" t="str">
            <v>White Rum</v>
          </cell>
          <cell r="H4123" t="str">
            <v>25ml</v>
          </cell>
          <cell r="I4123" t="str">
            <v>E: £4.50 - £5</v>
          </cell>
          <cell r="J4123">
            <v>33</v>
          </cell>
          <cell r="K4123">
            <v>68.12</v>
          </cell>
          <cell r="L4123">
            <v>20.745810770768923</v>
          </cell>
        </row>
        <row r="4124">
          <cell r="B4124" t="str">
            <v>South EnglandPub/BarsTotalWhite RumD: £4 - £4.50</v>
          </cell>
          <cell r="C4124" t="str">
            <v>Total</v>
          </cell>
          <cell r="D4124" t="str">
            <v>Pub/Bars</v>
          </cell>
          <cell r="E4124" t="str">
            <v>South England</v>
          </cell>
          <cell r="F4124" t="str">
            <v>Total</v>
          </cell>
          <cell r="G4124" t="str">
            <v>White Rum</v>
          </cell>
          <cell r="H4124" t="str">
            <v>25ml</v>
          </cell>
          <cell r="I4124" t="str">
            <v>D: £4 - £4.50</v>
          </cell>
          <cell r="J4124">
            <v>125</v>
          </cell>
          <cell r="K4124">
            <v>61.58</v>
          </cell>
          <cell r="L4124">
            <v>19.589624078384841</v>
          </cell>
        </row>
        <row r="4125">
          <cell r="B4125" t="str">
            <v>South EnglandPub/BarsTotalWhite RumA: &lt;£3</v>
          </cell>
          <cell r="C4125" t="str">
            <v>Total</v>
          </cell>
          <cell r="D4125" t="str">
            <v>Pub/Bars</v>
          </cell>
          <cell r="E4125" t="str">
            <v>South England</v>
          </cell>
          <cell r="F4125" t="str">
            <v>Total</v>
          </cell>
          <cell r="G4125" t="str">
            <v>White Rum</v>
          </cell>
          <cell r="H4125" t="str">
            <v>25ml</v>
          </cell>
          <cell r="I4125" t="str">
            <v>A: &lt;£3</v>
          </cell>
          <cell r="J4125">
            <v>174</v>
          </cell>
          <cell r="K4125">
            <v>38.29</v>
          </cell>
          <cell r="L4125">
            <v>14.977683064912881</v>
          </cell>
        </row>
        <row r="4126">
          <cell r="B4126" t="str">
            <v>South EnglandPub/BarsTotalWhite RumC: £3.50 - £4</v>
          </cell>
          <cell r="C4126" t="str">
            <v>Total</v>
          </cell>
          <cell r="D4126" t="str">
            <v>Pub/Bars</v>
          </cell>
          <cell r="E4126" t="str">
            <v>South England</v>
          </cell>
          <cell r="F4126" t="str">
            <v>Total</v>
          </cell>
          <cell r="G4126" t="str">
            <v>White Rum</v>
          </cell>
          <cell r="H4126" t="str">
            <v>25ml</v>
          </cell>
          <cell r="I4126" t="str">
            <v>C: £3.50 - £4</v>
          </cell>
          <cell r="J4126">
            <v>298</v>
          </cell>
          <cell r="K4126">
            <v>47.44</v>
          </cell>
          <cell r="L4126">
            <v>14.850040781463319</v>
          </cell>
        </row>
        <row r="4127">
          <cell r="B4127" t="str">
            <v>South EnglandPub/BarsTotalWhite RumB: £3 - £3.50</v>
          </cell>
          <cell r="C4127" t="str">
            <v>Total</v>
          </cell>
          <cell r="D4127" t="str">
            <v>Pub/Bars</v>
          </cell>
          <cell r="E4127" t="str">
            <v>South England</v>
          </cell>
          <cell r="F4127" t="str">
            <v>Total</v>
          </cell>
          <cell r="G4127" t="str">
            <v>White Rum</v>
          </cell>
          <cell r="H4127" t="str">
            <v>25ml</v>
          </cell>
          <cell r="I4127" t="str">
            <v>B: £3 - £3.50</v>
          </cell>
          <cell r="J4127">
            <v>324</v>
          </cell>
          <cell r="K4127">
            <v>38.57</v>
          </cell>
          <cell r="L4127">
            <v>13.263733230495999</v>
          </cell>
        </row>
        <row r="4128">
          <cell r="B4128" t="str">
            <v>Central/WalesWet PubMainstreamWhite RumA: &lt;£3</v>
          </cell>
          <cell r="C4128" t="str">
            <v>Total</v>
          </cell>
          <cell r="D4128" t="str">
            <v>Wet Pub</v>
          </cell>
          <cell r="E4128" t="str">
            <v>Central/Wales</v>
          </cell>
          <cell r="F4128" t="str">
            <v>Mainstream</v>
          </cell>
          <cell r="G4128" t="str">
            <v>White Rum</v>
          </cell>
          <cell r="H4128" t="str">
            <v>25ml</v>
          </cell>
          <cell r="I4128" t="str">
            <v>A: &lt;£3</v>
          </cell>
          <cell r="J4128">
            <v>115</v>
          </cell>
          <cell r="K4128">
            <v>36.659999999999997</v>
          </cell>
          <cell r="L4128">
            <v>17.970957686753401</v>
          </cell>
        </row>
        <row r="4129">
          <cell r="B4129" t="str">
            <v>Central/WalesWet PubPremiumWhite RumC: £3.50 - £4</v>
          </cell>
          <cell r="C4129" t="str">
            <v>Total</v>
          </cell>
          <cell r="D4129" t="str">
            <v>Wet Pub</v>
          </cell>
          <cell r="E4129" t="str">
            <v>Central/Wales</v>
          </cell>
          <cell r="F4129" t="str">
            <v>Premium</v>
          </cell>
          <cell r="G4129" t="str">
            <v>White Rum</v>
          </cell>
          <cell r="H4129" t="str">
            <v>25ml</v>
          </cell>
          <cell r="I4129" t="str">
            <v>C: £3.50 - £4</v>
          </cell>
          <cell r="J4129">
            <v>37</v>
          </cell>
          <cell r="K4129">
            <v>54.8</v>
          </cell>
          <cell r="L4129">
            <v>16.486875557900401</v>
          </cell>
        </row>
        <row r="4130">
          <cell r="B4130" t="str">
            <v>Central/WalesWet PubPremiumWhite RumA: &lt;£3</v>
          </cell>
          <cell r="C4130" t="str">
            <v>Total</v>
          </cell>
          <cell r="D4130" t="str">
            <v>Wet Pub</v>
          </cell>
          <cell r="E4130" t="str">
            <v>Central/Wales</v>
          </cell>
          <cell r="F4130" t="str">
            <v>Premium</v>
          </cell>
          <cell r="G4130" t="str">
            <v>White Rum</v>
          </cell>
          <cell r="H4130" t="str">
            <v>25ml</v>
          </cell>
          <cell r="I4130" t="str">
            <v>A: &lt;£3</v>
          </cell>
          <cell r="J4130">
            <v>83</v>
          </cell>
          <cell r="K4130">
            <v>41.47</v>
          </cell>
          <cell r="L4130">
            <v>19.77782056278512</v>
          </cell>
        </row>
        <row r="4131">
          <cell r="B4131" t="str">
            <v>Central/WalesWet PubTotalWhite RumB: £3 - £3.50</v>
          </cell>
          <cell r="C4131" t="str">
            <v>Total</v>
          </cell>
          <cell r="D4131" t="str">
            <v>Wet Pub</v>
          </cell>
          <cell r="E4131" t="str">
            <v>Central/Wales</v>
          </cell>
          <cell r="F4131" t="str">
            <v>Total</v>
          </cell>
          <cell r="G4131" t="str">
            <v>White Rum</v>
          </cell>
          <cell r="H4131" t="str">
            <v>25ml</v>
          </cell>
          <cell r="I4131" t="str">
            <v>B: £3 - £3.50</v>
          </cell>
          <cell r="J4131">
            <v>48</v>
          </cell>
          <cell r="K4131">
            <v>47.48</v>
          </cell>
          <cell r="L4131">
            <v>16.612347718674879</v>
          </cell>
        </row>
        <row r="4132">
          <cell r="B4132" t="str">
            <v>Central/WalesWet PubTotalWhite RumC: £3.50 - £4</v>
          </cell>
          <cell r="C4132" t="str">
            <v>Total</v>
          </cell>
          <cell r="D4132" t="str">
            <v>Wet Pub</v>
          </cell>
          <cell r="E4132" t="str">
            <v>Central/Wales</v>
          </cell>
          <cell r="F4132" t="str">
            <v>Total</v>
          </cell>
          <cell r="G4132" t="str">
            <v>White Rum</v>
          </cell>
          <cell r="H4132" t="str">
            <v>25ml</v>
          </cell>
          <cell r="I4132" t="str">
            <v>C: £3.50 - £4</v>
          </cell>
          <cell r="J4132">
            <v>56</v>
          </cell>
          <cell r="K4132">
            <v>62.21</v>
          </cell>
          <cell r="L4132">
            <v>20.068584189727801</v>
          </cell>
        </row>
        <row r="4133">
          <cell r="B4133" t="str">
            <v>Central/WalesWet PubTotalWhite RumA: &lt;£3</v>
          </cell>
          <cell r="C4133" t="str">
            <v>Total</v>
          </cell>
          <cell r="D4133" t="str">
            <v>Wet Pub</v>
          </cell>
          <cell r="E4133" t="str">
            <v>Central/Wales</v>
          </cell>
          <cell r="F4133" t="str">
            <v>Total</v>
          </cell>
          <cell r="G4133" t="str">
            <v>White Rum</v>
          </cell>
          <cell r="H4133" t="str">
            <v>25ml</v>
          </cell>
          <cell r="I4133" t="str">
            <v>A: &lt;£3</v>
          </cell>
          <cell r="J4133">
            <v>198</v>
          </cell>
          <cell r="K4133">
            <v>38.68</v>
          </cell>
          <cell r="L4133">
            <v>18.728380003473802</v>
          </cell>
        </row>
        <row r="4134">
          <cell r="B4134" t="str">
            <v>GBWet PubMainstreamWhite RumD: £4 - £4.50</v>
          </cell>
          <cell r="C4134" t="str">
            <v>Total</v>
          </cell>
          <cell r="D4134" t="str">
            <v>Wet Pub</v>
          </cell>
          <cell r="E4134" t="str">
            <v>GB</v>
          </cell>
          <cell r="F4134" t="str">
            <v>Mainstream</v>
          </cell>
          <cell r="G4134" t="str">
            <v>White Rum</v>
          </cell>
          <cell r="H4134" t="str">
            <v>25ml</v>
          </cell>
          <cell r="I4134" t="str">
            <v>D: £4 - £4.50</v>
          </cell>
          <cell r="J4134">
            <v>34</v>
          </cell>
          <cell r="K4134">
            <v>68.06</v>
          </cell>
          <cell r="L4134">
            <v>20.396645257926959</v>
          </cell>
        </row>
        <row r="4135">
          <cell r="B4135" t="str">
            <v>GBWet PubMainstreamWhite RumC: £3.50 - £4</v>
          </cell>
          <cell r="C4135" t="str">
            <v>Total</v>
          </cell>
          <cell r="D4135" t="str">
            <v>Wet Pub</v>
          </cell>
          <cell r="E4135" t="str">
            <v>GB</v>
          </cell>
          <cell r="F4135" t="str">
            <v>Mainstream</v>
          </cell>
          <cell r="G4135" t="str">
            <v>White Rum</v>
          </cell>
          <cell r="H4135" t="str">
            <v>25ml</v>
          </cell>
          <cell r="I4135" t="str">
            <v>C: £3.50 - £4</v>
          </cell>
          <cell r="J4135">
            <v>71</v>
          </cell>
          <cell r="K4135">
            <v>73.650000000000006</v>
          </cell>
          <cell r="L4135">
            <v>24.815250022795123</v>
          </cell>
        </row>
        <row r="4136">
          <cell r="B4136" t="str">
            <v>GBWet PubMainstreamWhite RumB: £3 - £3.50</v>
          </cell>
          <cell r="C4136" t="str">
            <v>Total</v>
          </cell>
          <cell r="D4136" t="str">
            <v>Wet Pub</v>
          </cell>
          <cell r="E4136" t="str">
            <v>GB</v>
          </cell>
          <cell r="F4136" t="str">
            <v>Mainstream</v>
          </cell>
          <cell r="G4136" t="str">
            <v>White Rum</v>
          </cell>
          <cell r="H4136" t="str">
            <v>25ml</v>
          </cell>
          <cell r="I4136" t="str">
            <v>B: £3 - £3.50</v>
          </cell>
          <cell r="J4136">
            <v>76</v>
          </cell>
          <cell r="K4136">
            <v>58.12</v>
          </cell>
          <cell r="L4136">
            <v>20.664518760708678</v>
          </cell>
        </row>
        <row r="4137">
          <cell r="B4137" t="str">
            <v>GBWet PubMainstreamWhite RumA: &lt;£3</v>
          </cell>
          <cell r="C4137" t="str">
            <v>Total</v>
          </cell>
          <cell r="D4137" t="str">
            <v>Wet Pub</v>
          </cell>
          <cell r="E4137" t="str">
            <v>GB</v>
          </cell>
          <cell r="F4137" t="str">
            <v>Mainstream</v>
          </cell>
          <cell r="G4137" t="str">
            <v>White Rum</v>
          </cell>
          <cell r="H4137" t="str">
            <v>25ml</v>
          </cell>
          <cell r="I4137" t="str">
            <v>A: &lt;£3</v>
          </cell>
          <cell r="J4137">
            <v>206</v>
          </cell>
          <cell r="K4137">
            <v>37.020000000000003</v>
          </cell>
          <cell r="L4137">
            <v>17.37174610096336</v>
          </cell>
        </row>
        <row r="4138">
          <cell r="B4138" t="str">
            <v>GBWet PubPremiumWhite RumE: £4.50 - £5</v>
          </cell>
          <cell r="C4138" t="str">
            <v>Total</v>
          </cell>
          <cell r="D4138" t="str">
            <v>Wet Pub</v>
          </cell>
          <cell r="E4138" t="str">
            <v>GB</v>
          </cell>
          <cell r="F4138" t="str">
            <v>Premium</v>
          </cell>
          <cell r="G4138" t="str">
            <v>White Rum</v>
          </cell>
          <cell r="H4138" t="str">
            <v>25ml</v>
          </cell>
          <cell r="I4138" t="str">
            <v>E: £4.50 - £5</v>
          </cell>
          <cell r="J4138">
            <v>42</v>
          </cell>
          <cell r="K4138">
            <v>58.26</v>
          </cell>
          <cell r="L4138">
            <v>13.58839256731452</v>
          </cell>
        </row>
        <row r="4139">
          <cell r="B4139" t="str">
            <v>GBWet PubPremiumWhite RumD: £4 - £4.50</v>
          </cell>
          <cell r="C4139" t="str">
            <v>Total</v>
          </cell>
          <cell r="D4139" t="str">
            <v>Wet Pub</v>
          </cell>
          <cell r="E4139" t="str">
            <v>GB</v>
          </cell>
          <cell r="F4139" t="str">
            <v>Premium</v>
          </cell>
          <cell r="G4139" t="str">
            <v>White Rum</v>
          </cell>
          <cell r="H4139" t="str">
            <v>25ml</v>
          </cell>
          <cell r="I4139" t="str">
            <v>D: £4 - £4.50</v>
          </cell>
          <cell r="J4139">
            <v>135</v>
          </cell>
          <cell r="K4139">
            <v>50.3</v>
          </cell>
          <cell r="L4139">
            <v>13.79938549010852</v>
          </cell>
        </row>
        <row r="4140">
          <cell r="B4140" t="str">
            <v>GBWet PubPremiumWhite RumC: £3.50 - £4</v>
          </cell>
          <cell r="C4140" t="str">
            <v>Total</v>
          </cell>
          <cell r="D4140" t="str">
            <v>Wet Pub</v>
          </cell>
          <cell r="E4140" t="str">
            <v>GB</v>
          </cell>
          <cell r="F4140" t="str">
            <v>Premium</v>
          </cell>
          <cell r="G4140" t="str">
            <v>White Rum</v>
          </cell>
          <cell r="H4140" t="str">
            <v>25ml</v>
          </cell>
          <cell r="I4140" t="str">
            <v>C: £3.50 - £4</v>
          </cell>
          <cell r="J4140">
            <v>201</v>
          </cell>
          <cell r="K4140">
            <v>60.33</v>
          </cell>
          <cell r="L4140">
            <v>18.03759232142264</v>
          </cell>
        </row>
        <row r="4141">
          <cell r="B4141" t="str">
            <v>GBWet PubPremiumWhite RumB: £3 - £3.50</v>
          </cell>
          <cell r="C4141" t="str">
            <v>Total</v>
          </cell>
          <cell r="D4141" t="str">
            <v>Wet Pub</v>
          </cell>
          <cell r="E4141" t="str">
            <v>GB</v>
          </cell>
          <cell r="F4141" t="str">
            <v>Premium</v>
          </cell>
          <cell r="G4141" t="str">
            <v>White Rum</v>
          </cell>
          <cell r="H4141" t="str">
            <v>25ml</v>
          </cell>
          <cell r="I4141" t="str">
            <v>B: £3 - £3.50</v>
          </cell>
          <cell r="J4141">
            <v>214</v>
          </cell>
          <cell r="K4141">
            <v>54.44</v>
          </cell>
          <cell r="L4141">
            <v>17.901709467533799</v>
          </cell>
        </row>
        <row r="4142">
          <cell r="B4142" t="str">
            <v>GBWet PubPremiumWhite RumA: &lt;£3</v>
          </cell>
          <cell r="C4142" t="str">
            <v>Total</v>
          </cell>
          <cell r="D4142" t="str">
            <v>Wet Pub</v>
          </cell>
          <cell r="E4142" t="str">
            <v>GB</v>
          </cell>
          <cell r="F4142" t="str">
            <v>Premium</v>
          </cell>
          <cell r="G4142" t="str">
            <v>White Rum</v>
          </cell>
          <cell r="H4142" t="str">
            <v>25ml</v>
          </cell>
          <cell r="I4142" t="str">
            <v>A: &lt;£3</v>
          </cell>
          <cell r="J4142">
            <v>237</v>
          </cell>
          <cell r="K4142">
            <v>45.37</v>
          </cell>
          <cell r="L4142">
            <v>18.595350423317839</v>
          </cell>
        </row>
        <row r="4143">
          <cell r="B4143" t="str">
            <v>GBWet PubTotalWhite RumE: £4.50 - £5</v>
          </cell>
          <cell r="C4143" t="str">
            <v>Total</v>
          </cell>
          <cell r="D4143" t="str">
            <v>Wet Pub</v>
          </cell>
          <cell r="E4143" t="str">
            <v>GB</v>
          </cell>
          <cell r="F4143" t="str">
            <v>Total</v>
          </cell>
          <cell r="G4143" t="str">
            <v>White Rum</v>
          </cell>
          <cell r="H4143" t="str">
            <v>25ml</v>
          </cell>
          <cell r="I4143" t="str">
            <v>E: £4.50 - £5</v>
          </cell>
          <cell r="J4143">
            <v>46</v>
          </cell>
          <cell r="K4143">
            <v>59.97</v>
          </cell>
          <cell r="L4143">
            <v>14.30358447863596</v>
          </cell>
        </row>
        <row r="4144">
          <cell r="B4144" t="str">
            <v>GBWet PubTotalWhite RumD: £4 - £4.50</v>
          </cell>
          <cell r="C4144" t="str">
            <v>Total</v>
          </cell>
          <cell r="D4144" t="str">
            <v>Wet Pub</v>
          </cell>
          <cell r="E4144" t="str">
            <v>GB</v>
          </cell>
          <cell r="F4144" t="str">
            <v>Total</v>
          </cell>
          <cell r="G4144" t="str">
            <v>White Rum</v>
          </cell>
          <cell r="H4144" t="str">
            <v>25ml</v>
          </cell>
          <cell r="I4144" t="str">
            <v>D: £4 - £4.50</v>
          </cell>
          <cell r="J4144">
            <v>169</v>
          </cell>
          <cell r="K4144">
            <v>53.87</v>
          </cell>
          <cell r="L4144">
            <v>15.126644851681441</v>
          </cell>
        </row>
        <row r="4145">
          <cell r="B4145" t="str">
            <v>GBWet PubTotalWhite RumC: £3.50 - £4</v>
          </cell>
          <cell r="C4145" t="str">
            <v>Total</v>
          </cell>
          <cell r="D4145" t="str">
            <v>Wet Pub</v>
          </cell>
          <cell r="E4145" t="str">
            <v>GB</v>
          </cell>
          <cell r="F4145" t="str">
            <v>Total</v>
          </cell>
          <cell r="G4145" t="str">
            <v>White Rum</v>
          </cell>
          <cell r="H4145" t="str">
            <v>25ml</v>
          </cell>
          <cell r="I4145" t="str">
            <v>C: £3.50 - £4</v>
          </cell>
          <cell r="J4145">
            <v>272</v>
          </cell>
          <cell r="K4145">
            <v>63.81</v>
          </cell>
          <cell r="L4145">
            <v>19.806760324354443</v>
          </cell>
        </row>
        <row r="4146">
          <cell r="B4146" t="str">
            <v>GBWet PubTotalWhite RumB: £3 - £3.50</v>
          </cell>
          <cell r="C4146" t="str">
            <v>Total</v>
          </cell>
          <cell r="D4146" t="str">
            <v>Wet Pub</v>
          </cell>
          <cell r="E4146" t="str">
            <v>GB</v>
          </cell>
          <cell r="F4146" t="str">
            <v>Total</v>
          </cell>
          <cell r="G4146" t="str">
            <v>White Rum</v>
          </cell>
          <cell r="H4146" t="str">
            <v>25ml</v>
          </cell>
          <cell r="I4146" t="str">
            <v>B: £3 - £3.50</v>
          </cell>
          <cell r="J4146">
            <v>290</v>
          </cell>
          <cell r="K4146">
            <v>55.4</v>
          </cell>
          <cell r="L4146">
            <v>18.625756040917562</v>
          </cell>
        </row>
        <row r="4147">
          <cell r="B4147" t="str">
            <v>GBWet PubTotalWhite RumA: &lt;£3</v>
          </cell>
          <cell r="C4147" t="str">
            <v>Total</v>
          </cell>
          <cell r="D4147" t="str">
            <v>Wet Pub</v>
          </cell>
          <cell r="E4147" t="str">
            <v>GB</v>
          </cell>
          <cell r="F4147" t="str">
            <v>Total</v>
          </cell>
          <cell r="G4147" t="str">
            <v>White Rum</v>
          </cell>
          <cell r="H4147" t="str">
            <v>25ml</v>
          </cell>
          <cell r="I4147" t="str">
            <v>A: &lt;£3</v>
          </cell>
          <cell r="J4147">
            <v>443</v>
          </cell>
          <cell r="K4147">
            <v>41.49</v>
          </cell>
          <cell r="L4147">
            <v>18.02636060299044</v>
          </cell>
        </row>
        <row r="4148">
          <cell r="B4148" t="str">
            <v>LondonWet PubPremiumWhite RumB: £3 - £3.50</v>
          </cell>
          <cell r="C4148" t="str">
            <v>Total</v>
          </cell>
          <cell r="D4148" t="str">
            <v>Wet Pub</v>
          </cell>
          <cell r="E4148" t="str">
            <v>London</v>
          </cell>
          <cell r="F4148" t="str">
            <v>Premium</v>
          </cell>
          <cell r="G4148" t="str">
            <v>White Rum</v>
          </cell>
          <cell r="H4148" t="str">
            <v>25ml</v>
          </cell>
          <cell r="I4148" t="str">
            <v>B: £3 - £3.50</v>
          </cell>
          <cell r="J4148">
            <v>52</v>
          </cell>
          <cell r="K4148">
            <v>61.7</v>
          </cell>
          <cell r="L4148">
            <v>19.602163556439837</v>
          </cell>
        </row>
        <row r="4149">
          <cell r="B4149" t="str">
            <v>LondonWet PubPremiumWhite RumC: £3.50 - £4</v>
          </cell>
          <cell r="C4149" t="str">
            <v>Total</v>
          </cell>
          <cell r="D4149" t="str">
            <v>Wet Pub</v>
          </cell>
          <cell r="E4149" t="str">
            <v>London</v>
          </cell>
          <cell r="F4149" t="str">
            <v>Premium</v>
          </cell>
          <cell r="G4149" t="str">
            <v>White Rum</v>
          </cell>
          <cell r="H4149" t="str">
            <v>25ml</v>
          </cell>
          <cell r="I4149" t="str">
            <v>C: £3.50 - £4</v>
          </cell>
          <cell r="J4149">
            <v>68</v>
          </cell>
          <cell r="K4149">
            <v>60.68</v>
          </cell>
          <cell r="L4149">
            <v>18.545560362688519</v>
          </cell>
        </row>
        <row r="4150">
          <cell r="B4150" t="str">
            <v>LondonWet PubPremiumWhite RumD: £4 - £4.50</v>
          </cell>
          <cell r="C4150" t="str">
            <v>Total</v>
          </cell>
          <cell r="D4150" t="str">
            <v>Wet Pub</v>
          </cell>
          <cell r="E4150" t="str">
            <v>London</v>
          </cell>
          <cell r="F4150" t="str">
            <v>Premium</v>
          </cell>
          <cell r="G4150" t="str">
            <v>White Rum</v>
          </cell>
          <cell r="H4150" t="str">
            <v>25ml</v>
          </cell>
          <cell r="I4150" t="str">
            <v>D: £4 - £4.50</v>
          </cell>
          <cell r="J4150">
            <v>78</v>
          </cell>
          <cell r="K4150">
            <v>48.97</v>
          </cell>
          <cell r="L4150">
            <v>12.871860308564159</v>
          </cell>
        </row>
        <row r="4151">
          <cell r="B4151" t="str">
            <v>LondonWet PubTotalWhite RumE: £4.50 - £5</v>
          </cell>
          <cell r="C4151" t="str">
            <v>Total</v>
          </cell>
          <cell r="D4151" t="str">
            <v>Wet Pub</v>
          </cell>
          <cell r="E4151" t="str">
            <v>London</v>
          </cell>
          <cell r="F4151" t="str">
            <v>Total</v>
          </cell>
          <cell r="G4151" t="str">
            <v>White Rum</v>
          </cell>
          <cell r="H4151" t="str">
            <v>25ml</v>
          </cell>
          <cell r="I4151" t="str">
            <v>E: £4.50 - £5</v>
          </cell>
          <cell r="J4151">
            <v>32</v>
          </cell>
          <cell r="K4151">
            <v>60.23</v>
          </cell>
          <cell r="L4151">
            <v>14.092403549922439</v>
          </cell>
        </row>
        <row r="4152">
          <cell r="B4152" t="str">
            <v>LondonWet PubTotalWhite RumB: £3 - £3.50</v>
          </cell>
          <cell r="C4152" t="str">
            <v>Total</v>
          </cell>
          <cell r="D4152" t="str">
            <v>Wet Pub</v>
          </cell>
          <cell r="E4152" t="str">
            <v>London</v>
          </cell>
          <cell r="F4152" t="str">
            <v>Total</v>
          </cell>
          <cell r="G4152" t="str">
            <v>White Rum</v>
          </cell>
          <cell r="H4152" t="str">
            <v>25ml</v>
          </cell>
          <cell r="I4152" t="str">
            <v>B: £3 - £3.50</v>
          </cell>
          <cell r="J4152">
            <v>60</v>
          </cell>
          <cell r="K4152">
            <v>61.01</v>
          </cell>
          <cell r="L4152">
            <v>19.54209808811688</v>
          </cell>
        </row>
        <row r="4153">
          <cell r="B4153" t="str">
            <v>LondonWet PubTotalWhite RumC: £3.50 - £4</v>
          </cell>
          <cell r="C4153" t="str">
            <v>Total</v>
          </cell>
          <cell r="D4153" t="str">
            <v>Wet Pub</v>
          </cell>
          <cell r="E4153" t="str">
            <v>London</v>
          </cell>
          <cell r="F4153" t="str">
            <v>Total</v>
          </cell>
          <cell r="G4153" t="str">
            <v>White Rum</v>
          </cell>
          <cell r="H4153" t="str">
            <v>25ml</v>
          </cell>
          <cell r="I4153" t="str">
            <v>C: £3.50 - £4</v>
          </cell>
          <cell r="J4153">
            <v>81</v>
          </cell>
          <cell r="K4153">
            <v>65.08</v>
          </cell>
          <cell r="L4153">
            <v>20.399893123889999</v>
          </cell>
        </row>
        <row r="4154">
          <cell r="B4154" t="str">
            <v>LondonWet PubTotalWhite RumD: £4 - £4.50</v>
          </cell>
          <cell r="C4154" t="str">
            <v>Total</v>
          </cell>
          <cell r="D4154" t="str">
            <v>Wet Pub</v>
          </cell>
          <cell r="E4154" t="str">
            <v>London</v>
          </cell>
          <cell r="F4154" t="str">
            <v>Total</v>
          </cell>
          <cell r="G4154" t="str">
            <v>White Rum</v>
          </cell>
          <cell r="H4154" t="str">
            <v>25ml</v>
          </cell>
          <cell r="I4154" t="str">
            <v>D: £4 - £4.50</v>
          </cell>
          <cell r="J4154">
            <v>94</v>
          </cell>
          <cell r="K4154">
            <v>50.72</v>
          </cell>
          <cell r="L4154">
            <v>13.69028394239268</v>
          </cell>
        </row>
        <row r="4155">
          <cell r="B4155" t="str">
            <v>North EnglandWet PubMainstreamWhite RumA: &lt;£3</v>
          </cell>
          <cell r="C4155" t="str">
            <v>Total</v>
          </cell>
          <cell r="D4155" t="str">
            <v>Wet Pub</v>
          </cell>
          <cell r="E4155" t="str">
            <v>North England</v>
          </cell>
          <cell r="F4155" t="str">
            <v>Mainstream</v>
          </cell>
          <cell r="G4155" t="str">
            <v>White Rum</v>
          </cell>
          <cell r="H4155" t="str">
            <v>25ml</v>
          </cell>
          <cell r="I4155" t="str">
            <v>A: &lt;£3</v>
          </cell>
          <cell r="J4155">
            <v>71</v>
          </cell>
          <cell r="K4155">
            <v>36.049999999999997</v>
          </cell>
          <cell r="L4155">
            <v>16.552988313643478</v>
          </cell>
        </row>
        <row r="4156">
          <cell r="B4156" t="str">
            <v>North EnglandWet PubPremiumWhite RumC: £3.50 - £4</v>
          </cell>
          <cell r="C4156" t="str">
            <v>Total</v>
          </cell>
          <cell r="D4156" t="str">
            <v>Wet Pub</v>
          </cell>
          <cell r="E4156" t="str">
            <v>North England</v>
          </cell>
          <cell r="F4156" t="str">
            <v>Premium</v>
          </cell>
          <cell r="G4156" t="str">
            <v>White Rum</v>
          </cell>
          <cell r="H4156" t="str">
            <v>25ml</v>
          </cell>
          <cell r="I4156" t="str">
            <v>C: £3.50 - £4</v>
          </cell>
          <cell r="J4156">
            <v>36</v>
          </cell>
          <cell r="K4156">
            <v>55.48</v>
          </cell>
          <cell r="L4156">
            <v>16.838028757980041</v>
          </cell>
        </row>
        <row r="4157">
          <cell r="B4157" t="str">
            <v>North EnglandWet PubPremiumWhite RumB: £3 - £3.50</v>
          </cell>
          <cell r="C4157" t="str">
            <v>Total</v>
          </cell>
          <cell r="D4157" t="str">
            <v>Wet Pub</v>
          </cell>
          <cell r="E4157" t="str">
            <v>North England</v>
          </cell>
          <cell r="F4157" t="str">
            <v>Premium</v>
          </cell>
          <cell r="G4157" t="str">
            <v>White Rum</v>
          </cell>
          <cell r="H4157" t="str">
            <v>25ml</v>
          </cell>
          <cell r="I4157" t="str">
            <v>B: £3 - £3.50</v>
          </cell>
          <cell r="J4157">
            <v>58</v>
          </cell>
          <cell r="K4157">
            <v>50.99</v>
          </cell>
          <cell r="L4157">
            <v>17.1738775725788</v>
          </cell>
        </row>
        <row r="4158">
          <cell r="B4158" t="str">
            <v>North EnglandWet PubPremiumWhite RumA: &lt;£3</v>
          </cell>
          <cell r="C4158" t="str">
            <v>Total</v>
          </cell>
          <cell r="D4158" t="str">
            <v>Wet Pub</v>
          </cell>
          <cell r="E4158" t="str">
            <v>North England</v>
          </cell>
          <cell r="F4158" t="str">
            <v>Premium</v>
          </cell>
          <cell r="G4158" t="str">
            <v>White Rum</v>
          </cell>
          <cell r="H4158" t="str">
            <v>25ml</v>
          </cell>
          <cell r="I4158" t="str">
            <v>A: &lt;£3</v>
          </cell>
          <cell r="J4158">
            <v>70</v>
          </cell>
          <cell r="K4158">
            <v>44.93</v>
          </cell>
          <cell r="L4158">
            <v>17.4087421610256</v>
          </cell>
        </row>
        <row r="4159">
          <cell r="B4159" t="str">
            <v>North EnglandWet PubTotalWhite RumC: £3.50 - £4</v>
          </cell>
          <cell r="C4159" t="str">
            <v>Total</v>
          </cell>
          <cell r="D4159" t="str">
            <v>Wet Pub</v>
          </cell>
          <cell r="E4159" t="str">
            <v>North England</v>
          </cell>
          <cell r="F4159" t="str">
            <v>Total</v>
          </cell>
          <cell r="G4159" t="str">
            <v>White Rum</v>
          </cell>
          <cell r="H4159" t="str">
            <v>25ml</v>
          </cell>
          <cell r="I4159" t="str">
            <v>C: £3.50 - £4</v>
          </cell>
          <cell r="J4159">
            <v>62</v>
          </cell>
          <cell r="K4159">
            <v>57.86</v>
          </cell>
          <cell r="L4159">
            <v>18.178283780614599</v>
          </cell>
        </row>
        <row r="4160">
          <cell r="B4160" t="str">
            <v>North EnglandWet PubTotalWhite RumB: £3 - £3.50</v>
          </cell>
          <cell r="C4160" t="str">
            <v>Total</v>
          </cell>
          <cell r="D4160" t="str">
            <v>Wet Pub</v>
          </cell>
          <cell r="E4160" t="str">
            <v>North England</v>
          </cell>
          <cell r="F4160" t="str">
            <v>Total</v>
          </cell>
          <cell r="G4160" t="str">
            <v>White Rum</v>
          </cell>
          <cell r="H4160" t="str">
            <v>25ml</v>
          </cell>
          <cell r="I4160" t="str">
            <v>B: £3 - £3.50</v>
          </cell>
          <cell r="J4160">
            <v>80</v>
          </cell>
          <cell r="K4160">
            <v>56.94</v>
          </cell>
          <cell r="L4160">
            <v>19.775958429273519</v>
          </cell>
        </row>
        <row r="4161">
          <cell r="B4161" t="str">
            <v>North EnglandWet PubTotalWhite RumA: &lt;£3</v>
          </cell>
          <cell r="C4161" t="str">
            <v>Total</v>
          </cell>
          <cell r="D4161" t="str">
            <v>Wet Pub</v>
          </cell>
          <cell r="E4161" t="str">
            <v>North England</v>
          </cell>
          <cell r="F4161" t="str">
            <v>Total</v>
          </cell>
          <cell r="G4161" t="str">
            <v>White Rum</v>
          </cell>
          <cell r="H4161" t="str">
            <v>25ml</v>
          </cell>
          <cell r="I4161" t="str">
            <v>A: &lt;£3</v>
          </cell>
          <cell r="J4161">
            <v>141</v>
          </cell>
          <cell r="K4161">
            <v>40.46</v>
          </cell>
          <cell r="L4161">
            <v>16.97783064922324</v>
          </cell>
        </row>
        <row r="4162">
          <cell r="B4162" t="str">
            <v>South EnglandWet PubPremiumWhite RumC: £3.50 - £4</v>
          </cell>
          <cell r="C4162" t="str">
            <v>Total</v>
          </cell>
          <cell r="D4162" t="str">
            <v>Wet Pub</v>
          </cell>
          <cell r="E4162" t="str">
            <v>South England</v>
          </cell>
          <cell r="F4162" t="str">
            <v>Premium</v>
          </cell>
          <cell r="G4162" t="str">
            <v>White Rum</v>
          </cell>
          <cell r="H4162" t="str">
            <v>25ml</v>
          </cell>
          <cell r="I4162" t="str">
            <v>C: £3.50 - £4</v>
          </cell>
          <cell r="J4162">
            <v>46</v>
          </cell>
          <cell r="K4162">
            <v>62.9</v>
          </cell>
          <cell r="L4162">
            <v>18.15269777755028</v>
          </cell>
        </row>
        <row r="4163">
          <cell r="B4163" t="str">
            <v>South EnglandWet PubPremiumWhite RumA: &lt;£3</v>
          </cell>
          <cell r="C4163" t="str">
            <v>Total</v>
          </cell>
          <cell r="D4163" t="str">
            <v>Wet Pub</v>
          </cell>
          <cell r="E4163" t="str">
            <v>South England</v>
          </cell>
          <cell r="F4163" t="str">
            <v>Premium</v>
          </cell>
          <cell r="G4163" t="str">
            <v>White Rum</v>
          </cell>
          <cell r="H4163" t="str">
            <v>25ml</v>
          </cell>
          <cell r="I4163" t="str">
            <v>A: &lt;£3</v>
          </cell>
          <cell r="J4163">
            <v>47</v>
          </cell>
          <cell r="K4163">
            <v>42.08</v>
          </cell>
          <cell r="L4163">
            <v>15.0159188184192</v>
          </cell>
        </row>
        <row r="4164">
          <cell r="B4164" t="str">
            <v>South EnglandWet PubPremiumWhite RumB: £3 - £3.50</v>
          </cell>
          <cell r="C4164" t="str">
            <v>Total</v>
          </cell>
          <cell r="D4164" t="str">
            <v>Wet Pub</v>
          </cell>
          <cell r="E4164" t="str">
            <v>South England</v>
          </cell>
          <cell r="F4164" t="str">
            <v>Premium</v>
          </cell>
          <cell r="G4164" t="str">
            <v>White Rum</v>
          </cell>
          <cell r="H4164" t="str">
            <v>25ml</v>
          </cell>
          <cell r="I4164" t="str">
            <v>B: £3 - £3.50</v>
          </cell>
          <cell r="J4164">
            <v>56</v>
          </cell>
          <cell r="K4164">
            <v>47.07</v>
          </cell>
          <cell r="L4164">
            <v>15.51676325284056</v>
          </cell>
        </row>
        <row r="4165">
          <cell r="B4165" t="str">
            <v>South EnglandWet PubTotalWhite RumD: £4 - £4.50</v>
          </cell>
          <cell r="C4165" t="str">
            <v>Total</v>
          </cell>
          <cell r="D4165" t="str">
            <v>Wet Pub</v>
          </cell>
          <cell r="E4165" t="str">
            <v>South England</v>
          </cell>
          <cell r="F4165" t="str">
            <v>Total</v>
          </cell>
          <cell r="G4165" t="str">
            <v>White Rum</v>
          </cell>
          <cell r="H4165" t="str">
            <v>25ml</v>
          </cell>
          <cell r="I4165" t="str">
            <v>D: £4 - £4.50</v>
          </cell>
          <cell r="J4165">
            <v>36</v>
          </cell>
          <cell r="K4165">
            <v>52.18</v>
          </cell>
          <cell r="L4165">
            <v>14.94623554394996</v>
          </cell>
        </row>
        <row r="4166">
          <cell r="B4166" t="str">
            <v>South EnglandWet PubTotalWhite RumC: £3.50 - £4</v>
          </cell>
          <cell r="C4166" t="str">
            <v>Total</v>
          </cell>
          <cell r="D4166" t="str">
            <v>Wet Pub</v>
          </cell>
          <cell r="E4166" t="str">
            <v>South England</v>
          </cell>
          <cell r="F4166" t="str">
            <v>Total</v>
          </cell>
          <cell r="G4166" t="str">
            <v>White Rum</v>
          </cell>
          <cell r="H4166" t="str">
            <v>25ml</v>
          </cell>
          <cell r="I4166" t="str">
            <v>C: £3.50 - £4</v>
          </cell>
          <cell r="J4166">
            <v>58</v>
          </cell>
          <cell r="K4166">
            <v>64.709999999999994</v>
          </cell>
          <cell r="L4166">
            <v>19.254622716131237</v>
          </cell>
        </row>
        <row r="4167">
          <cell r="B4167" t="str">
            <v>South EnglandWet PubTotalWhite RumA: &lt;£3</v>
          </cell>
          <cell r="C4167" t="str">
            <v>Total</v>
          </cell>
          <cell r="D4167" t="str">
            <v>Wet Pub</v>
          </cell>
          <cell r="E4167" t="str">
            <v>South England</v>
          </cell>
          <cell r="F4167" t="str">
            <v>Total</v>
          </cell>
          <cell r="G4167" t="str">
            <v>White Rum</v>
          </cell>
          <cell r="H4167" t="str">
            <v>25ml</v>
          </cell>
          <cell r="I4167" t="str">
            <v>A: &lt;£3</v>
          </cell>
          <cell r="J4167">
            <v>62</v>
          </cell>
          <cell r="K4167">
            <v>42.1</v>
          </cell>
          <cell r="L4167">
            <v>15.346348845632919</v>
          </cell>
        </row>
        <row r="4168">
          <cell r="B4168" t="str">
            <v>South EnglandWet PubTotalWhite RumB: £3 - £3.50</v>
          </cell>
          <cell r="C4168" t="str">
            <v>Total</v>
          </cell>
          <cell r="D4168" t="str">
            <v>Wet Pub</v>
          </cell>
          <cell r="E4168" t="str">
            <v>South England</v>
          </cell>
          <cell r="F4168" t="str">
            <v>Total</v>
          </cell>
          <cell r="G4168" t="str">
            <v>White Rum</v>
          </cell>
          <cell r="H4168" t="str">
            <v>25ml</v>
          </cell>
          <cell r="I4168" t="str">
            <v>B: £3 - £3.50</v>
          </cell>
          <cell r="J4168">
            <v>73</v>
          </cell>
          <cell r="K4168">
            <v>48.65</v>
          </cell>
          <cell r="L4168">
            <v>16.283320944403798</v>
          </cell>
        </row>
      </sheetData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CGA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FF0066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CGA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FF0066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3320A-59F0-4473-BDC5-F55C35CA5501}">
  <dimension ref="A2:AN15977"/>
  <sheetViews>
    <sheetView topLeftCell="L1" workbookViewId="0">
      <selection activeCell="AB6" sqref="AA6:AB7"/>
    </sheetView>
  </sheetViews>
  <sheetFormatPr defaultRowHeight="14.4" x14ac:dyDescent="0.3"/>
  <cols>
    <col min="3" max="3" width="10.44140625" bestFit="1" customWidth="1"/>
    <col min="4" max="4" width="16.5546875" bestFit="1" customWidth="1"/>
    <col min="12" max="12" width="9.33203125" style="22" bestFit="1" customWidth="1"/>
    <col min="18" max="18" width="10.44140625" bestFit="1" customWidth="1"/>
    <col min="19" max="19" width="16.5546875" bestFit="1" customWidth="1"/>
    <col min="24" max="24" width="27.44140625" bestFit="1" customWidth="1"/>
    <col min="40" max="40" width="16.21875" bestFit="1" customWidth="1"/>
  </cols>
  <sheetData>
    <row r="2" spans="1:40" x14ac:dyDescent="0.3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G2">
        <v>7</v>
      </c>
      <c r="H2">
        <v>8</v>
      </c>
      <c r="I2">
        <v>9</v>
      </c>
      <c r="J2">
        <v>10</v>
      </c>
      <c r="K2">
        <v>11</v>
      </c>
      <c r="L2" s="22">
        <v>12</v>
      </c>
      <c r="M2">
        <v>13</v>
      </c>
      <c r="N2">
        <v>14</v>
      </c>
      <c r="O2">
        <v>15</v>
      </c>
    </row>
    <row r="3" spans="1:40" x14ac:dyDescent="0.3">
      <c r="B3" t="s">
        <v>0</v>
      </c>
      <c r="AE3" t="str">
        <f>Summary!D9</f>
        <v>Non Flavoured Vodka</v>
      </c>
    </row>
    <row r="4" spans="1:40" x14ac:dyDescent="0.3"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s="22" t="s">
        <v>11</v>
      </c>
      <c r="M4" t="s">
        <v>116</v>
      </c>
      <c r="N4" t="s">
        <v>117</v>
      </c>
      <c r="R4" t="s">
        <v>2</v>
      </c>
      <c r="S4" t="s">
        <v>3</v>
      </c>
      <c r="T4" t="s">
        <v>4</v>
      </c>
      <c r="W4" t="s">
        <v>5</v>
      </c>
      <c r="X4" t="s">
        <v>6</v>
      </c>
      <c r="Y4" t="s">
        <v>8</v>
      </c>
      <c r="AM4">
        <v>1</v>
      </c>
      <c r="AN4" t="str">
        <f>IFERROR(VLOOKUP(CONCATENATE($AE$3,$AM4),$AF$6:$AI$46,4,0),"")</f>
        <v>Core Mainstream Brands</v>
      </c>
    </row>
    <row r="5" spans="1:40" x14ac:dyDescent="0.3">
      <c r="A5" t="str">
        <f t="shared" ref="A5:A59" si="0">C5&amp;D5&amp;E5&amp;F5&amp;G5&amp;I5&amp;P5</f>
        <v>01: Total SampleCentral/WalesMainstreamGinBeefeaterTotalAll stocking</v>
      </c>
      <c r="B5" t="s">
        <v>1</v>
      </c>
      <c r="C5" t="s">
        <v>45</v>
      </c>
      <c r="D5" t="s">
        <v>46</v>
      </c>
      <c r="E5" t="s">
        <v>14</v>
      </c>
      <c r="F5" t="s">
        <v>47</v>
      </c>
      <c r="G5" t="s">
        <v>48</v>
      </c>
      <c r="H5" t="s">
        <v>49</v>
      </c>
      <c r="I5" t="s">
        <v>12</v>
      </c>
      <c r="J5" s="1">
        <v>33.340000000000003</v>
      </c>
      <c r="K5">
        <v>9.6288504484933188</v>
      </c>
      <c r="L5">
        <v>42</v>
      </c>
      <c r="M5" s="19">
        <v>9.2364099133977098E-2</v>
      </c>
      <c r="N5">
        <v>0.101271240850918</v>
      </c>
      <c r="P5" t="s">
        <v>42</v>
      </c>
      <c r="R5" t="s">
        <v>45</v>
      </c>
      <c r="S5" t="s">
        <v>13</v>
      </c>
      <c r="T5" t="s">
        <v>12</v>
      </c>
      <c r="W5" t="s">
        <v>47</v>
      </c>
      <c r="X5" t="s">
        <v>39</v>
      </c>
      <c r="Y5" t="s">
        <v>30</v>
      </c>
      <c r="AB5" t="s">
        <v>26</v>
      </c>
      <c r="AM5">
        <v>2</v>
      </c>
      <c r="AN5" t="str">
        <f t="shared" ref="AN5:AN17" si="1">IFERROR(VLOOKUP(CONCATENATE($AE$3,$AM5),$AF$6:$AI$46,4,0),"")</f>
        <v>Core Premium Brands</v>
      </c>
    </row>
    <row r="6" spans="1:40" x14ac:dyDescent="0.3">
      <c r="A6" t="str">
        <f t="shared" si="0"/>
        <v>01: Total SampleCentral/WalesMainstreamGinBeefeater Pink London Dry GinTotalAll stocking</v>
      </c>
      <c r="B6" t="s">
        <v>1</v>
      </c>
      <c r="C6" t="s">
        <v>45</v>
      </c>
      <c r="D6" t="s">
        <v>46</v>
      </c>
      <c r="E6" t="s">
        <v>14</v>
      </c>
      <c r="F6" t="s">
        <v>47</v>
      </c>
      <c r="G6" t="s">
        <v>50</v>
      </c>
      <c r="H6" t="s">
        <v>49</v>
      </c>
      <c r="I6" t="s">
        <v>12</v>
      </c>
      <c r="J6" s="1">
        <v>40.15</v>
      </c>
      <c r="K6">
        <v>11.352617220041479</v>
      </c>
      <c r="L6">
        <v>99</v>
      </c>
      <c r="M6" s="19">
        <v>8.6614111843631603E-2</v>
      </c>
      <c r="N6" s="19">
        <v>8.3723768518832398E-2</v>
      </c>
      <c r="P6" t="s">
        <v>42</v>
      </c>
      <c r="R6" t="s">
        <v>107</v>
      </c>
      <c r="T6" t="s">
        <v>14</v>
      </c>
      <c r="W6" t="s">
        <v>71</v>
      </c>
      <c r="X6" t="s">
        <v>29</v>
      </c>
      <c r="Y6" t="s">
        <v>31</v>
      </c>
      <c r="AF6" t="str">
        <f t="shared" ref="AF6:AF46" si="2">AH6&amp;AG6</f>
        <v>Gin1</v>
      </c>
      <c r="AG6">
        <v>1</v>
      </c>
      <c r="AH6" t="s">
        <v>47</v>
      </c>
      <c r="AI6" t="s">
        <v>111</v>
      </c>
      <c r="AM6">
        <v>3</v>
      </c>
      <c r="AN6" t="str">
        <f t="shared" si="1"/>
        <v>Absolut Blue</v>
      </c>
    </row>
    <row r="7" spans="1:40" x14ac:dyDescent="0.3">
      <c r="A7" t="str">
        <f t="shared" si="0"/>
        <v>01: Total SampleCentral/WalesMainstreamGinBombay Bramble GinTotalAll stocking</v>
      </c>
      <c r="B7" t="s">
        <v>1</v>
      </c>
      <c r="C7" t="s">
        <v>45</v>
      </c>
      <c r="D7" t="s">
        <v>46</v>
      </c>
      <c r="E7" t="s">
        <v>14</v>
      </c>
      <c r="F7" t="s">
        <v>47</v>
      </c>
      <c r="G7" t="s">
        <v>51</v>
      </c>
      <c r="H7" t="s">
        <v>49</v>
      </c>
      <c r="I7" t="s">
        <v>12</v>
      </c>
      <c r="J7" s="1">
        <v>13.45</v>
      </c>
      <c r="K7">
        <v>4.0236276142158403</v>
      </c>
      <c r="L7">
        <v>255</v>
      </c>
      <c r="M7" s="19">
        <v>2.15412959751346E-2</v>
      </c>
      <c r="N7" s="19">
        <v>1.9698328086160202E-2</v>
      </c>
      <c r="P7" t="s">
        <v>42</v>
      </c>
      <c r="R7" t="s">
        <v>108</v>
      </c>
      <c r="S7" t="s">
        <v>102</v>
      </c>
      <c r="T7" t="s">
        <v>15</v>
      </c>
      <c r="W7" t="s">
        <v>78</v>
      </c>
      <c r="X7" t="s">
        <v>24</v>
      </c>
      <c r="Y7" t="s">
        <v>33</v>
      </c>
      <c r="AF7" t="str">
        <f t="shared" si="2"/>
        <v>Gin2</v>
      </c>
      <c r="AG7">
        <v>2</v>
      </c>
      <c r="AH7" t="s">
        <v>47</v>
      </c>
      <c r="AI7" t="s">
        <v>112</v>
      </c>
      <c r="AM7">
        <v>4</v>
      </c>
      <c r="AN7" t="str">
        <f t="shared" si="1"/>
        <v>Belvedere</v>
      </c>
    </row>
    <row r="8" spans="1:40" x14ac:dyDescent="0.3">
      <c r="A8" t="str">
        <f t="shared" si="0"/>
        <v>01: Total SampleCentral/WalesMainstreamGinBombay Bramble GinC: £3.20 - £3.40All stocking</v>
      </c>
      <c r="B8" t="s">
        <v>1</v>
      </c>
      <c r="C8" t="s">
        <v>45</v>
      </c>
      <c r="D8" t="s">
        <v>46</v>
      </c>
      <c r="E8" t="s">
        <v>14</v>
      </c>
      <c r="F8" t="s">
        <v>47</v>
      </c>
      <c r="G8" t="s">
        <v>51</v>
      </c>
      <c r="H8" t="s">
        <v>49</v>
      </c>
      <c r="I8" t="s">
        <v>52</v>
      </c>
      <c r="J8" s="1">
        <v>13.12</v>
      </c>
      <c r="K8">
        <v>4.1993986723153203</v>
      </c>
      <c r="L8">
        <v>36</v>
      </c>
      <c r="M8" s="19">
        <v>2.0552504129051699E-2</v>
      </c>
      <c r="N8" s="19">
        <v>1.9794442329653598E-2</v>
      </c>
      <c r="P8" t="s">
        <v>42</v>
      </c>
      <c r="R8" t="s">
        <v>109</v>
      </c>
      <c r="S8" t="s">
        <v>104</v>
      </c>
      <c r="W8" t="s">
        <v>85</v>
      </c>
      <c r="X8" t="s">
        <v>36</v>
      </c>
      <c r="Y8" t="s">
        <v>25</v>
      </c>
      <c r="AF8" t="str">
        <f t="shared" si="2"/>
        <v>Gin3</v>
      </c>
      <c r="AG8">
        <v>3</v>
      </c>
      <c r="AH8" t="s">
        <v>47</v>
      </c>
      <c r="AI8" t="s">
        <v>48</v>
      </c>
      <c r="AM8">
        <v>5</v>
      </c>
      <c r="AN8" t="str">
        <f t="shared" si="1"/>
        <v>Ciroc</v>
      </c>
    </row>
    <row r="9" spans="1:40" x14ac:dyDescent="0.3">
      <c r="A9" t="str">
        <f t="shared" si="0"/>
        <v>01: Total SampleCentral/WalesMainstreamGinBombay Bramble GinD: £3.40 - £3.60All stocking</v>
      </c>
      <c r="B9" t="s">
        <v>1</v>
      </c>
      <c r="C9" t="s">
        <v>45</v>
      </c>
      <c r="D9" t="s">
        <v>46</v>
      </c>
      <c r="E9" t="s">
        <v>14</v>
      </c>
      <c r="F9" t="s">
        <v>47</v>
      </c>
      <c r="G9" t="s">
        <v>51</v>
      </c>
      <c r="H9" t="s">
        <v>49</v>
      </c>
      <c r="I9" t="s">
        <v>53</v>
      </c>
      <c r="J9" s="1">
        <v>13.85</v>
      </c>
      <c r="K9">
        <v>4.5125193222415598</v>
      </c>
      <c r="L9">
        <v>54</v>
      </c>
      <c r="M9" s="19">
        <v>2.4076030011806498E-2</v>
      </c>
      <c r="N9" s="19">
        <v>2.37694993358177E-2</v>
      </c>
      <c r="P9" t="s">
        <v>42</v>
      </c>
      <c r="R9" t="s">
        <v>110</v>
      </c>
      <c r="X9" t="s">
        <v>38</v>
      </c>
      <c r="Y9" t="s">
        <v>27</v>
      </c>
      <c r="AF9" t="str">
        <f t="shared" si="2"/>
        <v>Gin4</v>
      </c>
      <c r="AG9">
        <v>4</v>
      </c>
      <c r="AH9" t="s">
        <v>47</v>
      </c>
      <c r="AI9" t="s">
        <v>50</v>
      </c>
      <c r="AM9">
        <v>6</v>
      </c>
      <c r="AN9" t="str">
        <f t="shared" si="1"/>
        <v>Grey Goose</v>
      </c>
    </row>
    <row r="10" spans="1:40" x14ac:dyDescent="0.3">
      <c r="A10" t="str">
        <f t="shared" si="0"/>
        <v>01: Total SampleCentral/WalesMainstreamGinBombay Bramble GinE: £3.60 - £3.80All stocking</v>
      </c>
      <c r="B10" t="s">
        <v>1</v>
      </c>
      <c r="C10" t="s">
        <v>45</v>
      </c>
      <c r="D10" t="s">
        <v>46</v>
      </c>
      <c r="E10" t="s">
        <v>14</v>
      </c>
      <c r="F10" t="s">
        <v>47</v>
      </c>
      <c r="G10" t="s">
        <v>51</v>
      </c>
      <c r="H10" t="s">
        <v>49</v>
      </c>
      <c r="I10" t="s">
        <v>54</v>
      </c>
      <c r="J10" s="1">
        <v>11.6</v>
      </c>
      <c r="K10">
        <v>3.4198661127232559</v>
      </c>
      <c r="L10">
        <v>42</v>
      </c>
      <c r="M10" s="19">
        <v>2.0015061578210799E-2</v>
      </c>
      <c r="N10" s="19">
        <v>1.8826263800116198E-2</v>
      </c>
      <c r="P10" t="s">
        <v>42</v>
      </c>
      <c r="S10" t="s">
        <v>46</v>
      </c>
      <c r="X10" t="s">
        <v>34</v>
      </c>
      <c r="Y10" t="s">
        <v>28</v>
      </c>
      <c r="AF10" t="str">
        <f t="shared" si="2"/>
        <v>Gin5</v>
      </c>
      <c r="AG10">
        <v>5</v>
      </c>
      <c r="AH10" t="s">
        <v>47</v>
      </c>
      <c r="AI10" t="s">
        <v>51</v>
      </c>
      <c r="AM10">
        <v>7</v>
      </c>
      <c r="AN10" t="str">
        <f t="shared" si="1"/>
        <v>Ketel One</v>
      </c>
    </row>
    <row r="11" spans="1:40" x14ac:dyDescent="0.3">
      <c r="A11" t="str">
        <f t="shared" si="0"/>
        <v>01: Total SampleCentral/WalesMainstreamGinBombay Bramble GinF: £3.80 - £4.00All stocking</v>
      </c>
      <c r="B11" t="s">
        <v>1</v>
      </c>
      <c r="C11" t="s">
        <v>45</v>
      </c>
      <c r="D11" t="s">
        <v>46</v>
      </c>
      <c r="E11" t="s">
        <v>14</v>
      </c>
      <c r="F11" t="s">
        <v>47</v>
      </c>
      <c r="G11" t="s">
        <v>51</v>
      </c>
      <c r="H11" t="s">
        <v>49</v>
      </c>
      <c r="I11" t="s">
        <v>55</v>
      </c>
      <c r="J11" s="1">
        <v>14.31</v>
      </c>
      <c r="K11">
        <v>4.1018018829243195</v>
      </c>
      <c r="L11">
        <v>49</v>
      </c>
      <c r="M11" s="19">
        <v>2.2274244200978299E-2</v>
      </c>
      <c r="N11">
        <v>1.9952622832966001E-2</v>
      </c>
      <c r="P11" t="s">
        <v>42</v>
      </c>
      <c r="S11" t="s">
        <v>103</v>
      </c>
      <c r="Y11" t="s">
        <v>32</v>
      </c>
      <c r="AF11" t="str">
        <f t="shared" si="2"/>
        <v>Gin6</v>
      </c>
      <c r="AG11">
        <v>6</v>
      </c>
      <c r="AH11" t="s">
        <v>47</v>
      </c>
      <c r="AI11" t="s">
        <v>57</v>
      </c>
      <c r="AM11">
        <v>8</v>
      </c>
      <c r="AN11" t="str">
        <f t="shared" si="1"/>
        <v>Smirnoff Red</v>
      </c>
    </row>
    <row r="12" spans="1:40" x14ac:dyDescent="0.3">
      <c r="A12" t="str">
        <f t="shared" si="0"/>
        <v>01: Total SampleCentral/WalesMainstreamGinBombay Bramble GinG: £4.00 - £4.20All stocking</v>
      </c>
      <c r="B12" t="s">
        <v>1</v>
      </c>
      <c r="C12" t="s">
        <v>45</v>
      </c>
      <c r="D12" t="s">
        <v>46</v>
      </c>
      <c r="E12" t="s">
        <v>14</v>
      </c>
      <c r="F12" t="s">
        <v>47</v>
      </c>
      <c r="G12" t="s">
        <v>51</v>
      </c>
      <c r="H12" t="s">
        <v>49</v>
      </c>
      <c r="I12" t="s">
        <v>56</v>
      </c>
      <c r="J12" s="1">
        <v>13.87</v>
      </c>
      <c r="K12">
        <v>3.9851479270083923</v>
      </c>
      <c r="L12">
        <v>43</v>
      </c>
      <c r="M12" s="19">
        <v>3.0865317510736099E-2</v>
      </c>
      <c r="N12" s="19">
        <v>2.50862041694347E-2</v>
      </c>
      <c r="P12" t="s">
        <v>42</v>
      </c>
      <c r="S12" t="s">
        <v>105</v>
      </c>
      <c r="Y12" t="s">
        <v>37</v>
      </c>
      <c r="AF12" t="str">
        <f t="shared" si="2"/>
        <v>Gin7</v>
      </c>
      <c r="AG12">
        <v>7</v>
      </c>
      <c r="AH12" t="s">
        <v>47</v>
      </c>
      <c r="AI12" t="s">
        <v>61</v>
      </c>
      <c r="AM12">
        <v>9</v>
      </c>
      <c r="AN12" t="str">
        <f t="shared" si="1"/>
        <v>Stolichnaya Red Label</v>
      </c>
    </row>
    <row r="13" spans="1:40" x14ac:dyDescent="0.3">
      <c r="A13" t="str">
        <f t="shared" si="0"/>
        <v>01: Total SampleCentral/WalesMainstreamGinBombay SapphireA: &lt;£3All stocking</v>
      </c>
      <c r="B13" t="s">
        <v>1</v>
      </c>
      <c r="C13" t="s">
        <v>45</v>
      </c>
      <c r="D13" t="s">
        <v>46</v>
      </c>
      <c r="E13" t="s">
        <v>14</v>
      </c>
      <c r="F13" t="s">
        <v>47</v>
      </c>
      <c r="G13" t="s">
        <v>57</v>
      </c>
      <c r="H13" t="s">
        <v>49</v>
      </c>
      <c r="I13" t="s">
        <v>58</v>
      </c>
      <c r="J13" s="1">
        <v>17.829999999999998</v>
      </c>
      <c r="K13">
        <v>6.5325270307923198</v>
      </c>
      <c r="L13">
        <v>245</v>
      </c>
      <c r="M13" s="19">
        <v>5.3490279532708199E-2</v>
      </c>
      <c r="N13" s="19">
        <v>5.2240244261180901E-2</v>
      </c>
      <c r="P13" t="s">
        <v>42</v>
      </c>
      <c r="S13" t="s">
        <v>106</v>
      </c>
      <c r="Y13" t="s">
        <v>35</v>
      </c>
      <c r="AF13" t="str">
        <f t="shared" si="2"/>
        <v>Gin8</v>
      </c>
      <c r="AG13">
        <v>8</v>
      </c>
      <c r="AH13" t="s">
        <v>47</v>
      </c>
      <c r="AI13" t="s">
        <v>62</v>
      </c>
      <c r="AM13">
        <v>10</v>
      </c>
      <c r="AN13" t="str">
        <f t="shared" si="1"/>
        <v/>
      </c>
    </row>
    <row r="14" spans="1:40" x14ac:dyDescent="0.3">
      <c r="A14" t="str">
        <f t="shared" si="0"/>
        <v>01: Total SampleCentral/WalesMainstreamGinBombay SapphireTotalAll stocking</v>
      </c>
      <c r="B14" t="s">
        <v>1</v>
      </c>
      <c r="C14" t="s">
        <v>45</v>
      </c>
      <c r="D14" t="s">
        <v>46</v>
      </c>
      <c r="E14" t="s">
        <v>14</v>
      </c>
      <c r="F14" t="s">
        <v>47</v>
      </c>
      <c r="G14" t="s">
        <v>57</v>
      </c>
      <c r="H14" t="s">
        <v>49</v>
      </c>
      <c r="I14" t="s">
        <v>12</v>
      </c>
      <c r="J14" s="1">
        <v>21.72</v>
      </c>
      <c r="K14">
        <v>7.20923521362604</v>
      </c>
      <c r="L14">
        <v>632</v>
      </c>
      <c r="M14">
        <v>5.5721766398087999E-2</v>
      </c>
      <c r="N14" s="19">
        <v>5.5608447444981703E-2</v>
      </c>
      <c r="P14" t="s">
        <v>42</v>
      </c>
      <c r="AF14" t="str">
        <f t="shared" si="2"/>
        <v>Gin9</v>
      </c>
      <c r="AG14">
        <v>9</v>
      </c>
      <c r="AH14" t="s">
        <v>47</v>
      </c>
      <c r="AI14" t="s">
        <v>63</v>
      </c>
      <c r="AM14">
        <v>11</v>
      </c>
      <c r="AN14" t="str">
        <f t="shared" si="1"/>
        <v/>
      </c>
    </row>
    <row r="15" spans="1:40" x14ac:dyDescent="0.3">
      <c r="A15" t="str">
        <f t="shared" si="0"/>
        <v>01: Total SampleCentral/WalesMainstreamGinBombay SapphireB: £3 - £3.20All stocking</v>
      </c>
      <c r="B15" t="s">
        <v>1</v>
      </c>
      <c r="C15" t="s">
        <v>45</v>
      </c>
      <c r="D15" t="s">
        <v>46</v>
      </c>
      <c r="E15" t="s">
        <v>14</v>
      </c>
      <c r="F15" t="s">
        <v>47</v>
      </c>
      <c r="G15" t="s">
        <v>57</v>
      </c>
      <c r="H15" t="s">
        <v>49</v>
      </c>
      <c r="I15" t="s">
        <v>59</v>
      </c>
      <c r="J15" s="1">
        <v>21.95</v>
      </c>
      <c r="K15">
        <v>7.7975324494346401</v>
      </c>
      <c r="L15">
        <v>92</v>
      </c>
      <c r="M15" s="19">
        <v>6.4175822084974493E-2</v>
      </c>
      <c r="N15" s="19">
        <v>6.0257343238942197E-2</v>
      </c>
      <c r="P15" t="s">
        <v>42</v>
      </c>
      <c r="AF15" t="str">
        <f t="shared" si="2"/>
        <v>Gin10</v>
      </c>
      <c r="AG15">
        <v>10</v>
      </c>
      <c r="AH15" t="s">
        <v>47</v>
      </c>
      <c r="AI15" t="s">
        <v>66</v>
      </c>
      <c r="AM15">
        <v>12</v>
      </c>
      <c r="AN15" t="str">
        <f t="shared" si="1"/>
        <v/>
      </c>
    </row>
    <row r="16" spans="1:40" x14ac:dyDescent="0.3">
      <c r="A16" t="str">
        <f t="shared" si="0"/>
        <v>01: Total SampleCentral/WalesMainstreamGinBombay SapphireC: £3.20 - £3.40All stocking</v>
      </c>
      <c r="B16" t="s">
        <v>1</v>
      </c>
      <c r="C16" t="s">
        <v>45</v>
      </c>
      <c r="D16" t="s">
        <v>46</v>
      </c>
      <c r="E16" t="s">
        <v>14</v>
      </c>
      <c r="F16" t="s">
        <v>47</v>
      </c>
      <c r="G16" t="s">
        <v>57</v>
      </c>
      <c r="H16" t="s">
        <v>49</v>
      </c>
      <c r="I16" t="s">
        <v>52</v>
      </c>
      <c r="J16" s="1">
        <v>20.93</v>
      </c>
      <c r="K16">
        <v>7.1432254448647994</v>
      </c>
      <c r="L16">
        <v>122</v>
      </c>
      <c r="M16" s="19">
        <v>5.08551442910153E-2</v>
      </c>
      <c r="N16" s="19">
        <v>4.9494543310151101E-2</v>
      </c>
      <c r="P16" t="s">
        <v>42</v>
      </c>
      <c r="AF16" t="str">
        <f t="shared" si="2"/>
        <v>Gin11</v>
      </c>
      <c r="AG16">
        <v>11</v>
      </c>
      <c r="AH16" t="s">
        <v>47</v>
      </c>
      <c r="AI16" t="s">
        <v>67</v>
      </c>
      <c r="AM16">
        <v>13</v>
      </c>
      <c r="AN16" t="str">
        <f t="shared" si="1"/>
        <v/>
      </c>
    </row>
    <row r="17" spans="1:40" x14ac:dyDescent="0.3">
      <c r="A17" t="str">
        <f t="shared" si="0"/>
        <v>01: Total SampleCentral/WalesMainstreamGinBombay SapphireD: £3.40 - £3.60All stocking</v>
      </c>
      <c r="B17" t="s">
        <v>1</v>
      </c>
      <c r="C17" t="s">
        <v>45</v>
      </c>
      <c r="D17" t="s">
        <v>46</v>
      </c>
      <c r="E17" t="s">
        <v>14</v>
      </c>
      <c r="F17" t="s">
        <v>47</v>
      </c>
      <c r="G17" t="s">
        <v>57</v>
      </c>
      <c r="H17" t="s">
        <v>49</v>
      </c>
      <c r="I17" t="s">
        <v>53</v>
      </c>
      <c r="J17" s="1">
        <v>25.98</v>
      </c>
      <c r="K17">
        <v>8.5741722495959998</v>
      </c>
      <c r="L17">
        <v>118</v>
      </c>
      <c r="M17" s="19">
        <v>6.3759537769888602E-2</v>
      </c>
      <c r="N17" s="19">
        <v>6.4719524157835301E-2</v>
      </c>
      <c r="P17" t="s">
        <v>42</v>
      </c>
      <c r="AF17" t="str">
        <f t="shared" si="2"/>
        <v>Gin12</v>
      </c>
      <c r="AG17">
        <v>12</v>
      </c>
      <c r="AH17" t="s">
        <v>47</v>
      </c>
      <c r="AI17" t="s">
        <v>68</v>
      </c>
      <c r="AM17">
        <v>14</v>
      </c>
      <c r="AN17" t="str">
        <f t="shared" si="1"/>
        <v/>
      </c>
    </row>
    <row r="18" spans="1:40" x14ac:dyDescent="0.3">
      <c r="A18" t="str">
        <f t="shared" si="0"/>
        <v>01: Total SampleCentral/WalesMainstreamGinBombay SapphireE: £3.60 - £3.80All stocking</v>
      </c>
      <c r="B18" t="s">
        <v>1</v>
      </c>
      <c r="C18" t="s">
        <v>45</v>
      </c>
      <c r="D18" t="s">
        <v>46</v>
      </c>
      <c r="E18" t="s">
        <v>14</v>
      </c>
      <c r="F18" t="s">
        <v>47</v>
      </c>
      <c r="G18" t="s">
        <v>57</v>
      </c>
      <c r="H18" t="s">
        <v>49</v>
      </c>
      <c r="I18" t="s">
        <v>54</v>
      </c>
      <c r="J18" s="1">
        <v>28.78</v>
      </c>
      <c r="K18">
        <v>8.8646560229893598</v>
      </c>
      <c r="L18">
        <v>99</v>
      </c>
      <c r="M18" s="19">
        <v>6.3272923240622794E-2</v>
      </c>
      <c r="N18" s="19">
        <v>6.4881434941224198E-2</v>
      </c>
      <c r="P18" t="s">
        <v>42</v>
      </c>
      <c r="AF18" t="str">
        <f t="shared" si="2"/>
        <v>Gin13</v>
      </c>
      <c r="AG18">
        <v>13</v>
      </c>
      <c r="AH18" t="s">
        <v>47</v>
      </c>
      <c r="AI18" t="s">
        <v>69</v>
      </c>
    </row>
    <row r="19" spans="1:40" x14ac:dyDescent="0.3">
      <c r="A19" t="str">
        <f t="shared" si="0"/>
        <v>01: Total SampleCentral/WalesMainstreamGinBombay SapphireF: £3.80 - £4.00All stocking</v>
      </c>
      <c r="B19" t="s">
        <v>1</v>
      </c>
      <c r="C19" t="s">
        <v>45</v>
      </c>
      <c r="D19" t="s">
        <v>46</v>
      </c>
      <c r="E19" t="s">
        <v>14</v>
      </c>
      <c r="F19" t="s">
        <v>47</v>
      </c>
      <c r="G19" t="s">
        <v>57</v>
      </c>
      <c r="H19" t="s">
        <v>49</v>
      </c>
      <c r="I19" t="s">
        <v>55</v>
      </c>
      <c r="J19" s="1">
        <v>31.54</v>
      </c>
      <c r="K19">
        <v>9.6693100999802013</v>
      </c>
      <c r="L19">
        <v>97</v>
      </c>
      <c r="M19" s="19">
        <v>7.1408472695875802E-2</v>
      </c>
      <c r="N19" s="19">
        <v>7.2458116244969298E-2</v>
      </c>
      <c r="P19" t="s">
        <v>42</v>
      </c>
      <c r="AF19" t="str">
        <f t="shared" si="2"/>
        <v>Gin14</v>
      </c>
      <c r="AG19">
        <v>14</v>
      </c>
      <c r="AH19" t="s">
        <v>47</v>
      </c>
      <c r="AI19" t="s">
        <v>70</v>
      </c>
    </row>
    <row r="20" spans="1:40" x14ac:dyDescent="0.3">
      <c r="A20" t="str">
        <f t="shared" si="0"/>
        <v>01: Total SampleCentral/WalesMainstreamGinBombay SapphireG: £4.00 - £4.20All stocking</v>
      </c>
      <c r="B20" t="s">
        <v>1</v>
      </c>
      <c r="C20" t="s">
        <v>45</v>
      </c>
      <c r="D20" t="s">
        <v>46</v>
      </c>
      <c r="E20" t="s">
        <v>14</v>
      </c>
      <c r="F20" t="s">
        <v>47</v>
      </c>
      <c r="G20" t="s">
        <v>57</v>
      </c>
      <c r="H20" t="s">
        <v>49</v>
      </c>
      <c r="I20" t="s">
        <v>56</v>
      </c>
      <c r="J20" s="1">
        <v>27.44</v>
      </c>
      <c r="K20">
        <v>8.3279635082266807</v>
      </c>
      <c r="L20">
        <v>57</v>
      </c>
      <c r="M20" s="19">
        <v>6.3281446541112799E-2</v>
      </c>
      <c r="N20" s="19">
        <v>6.3637140172546305E-2</v>
      </c>
      <c r="P20" t="s">
        <v>42</v>
      </c>
      <c r="AF20" t="str">
        <f t="shared" si="2"/>
        <v>Non Flavoured Vodka1</v>
      </c>
      <c r="AG20">
        <v>1</v>
      </c>
      <c r="AH20" t="s">
        <v>71</v>
      </c>
      <c r="AI20" t="s">
        <v>111</v>
      </c>
    </row>
    <row r="21" spans="1:40" x14ac:dyDescent="0.3">
      <c r="A21" t="str">
        <f t="shared" si="0"/>
        <v>01: Total SampleCentral/WalesMainstreamGinBombay SapphireH: £4.20 - £4.40All stocking</v>
      </c>
      <c r="B21" t="s">
        <v>1</v>
      </c>
      <c r="C21" t="s">
        <v>45</v>
      </c>
      <c r="D21" t="s">
        <v>46</v>
      </c>
      <c r="E21" t="s">
        <v>14</v>
      </c>
      <c r="F21" t="s">
        <v>47</v>
      </c>
      <c r="G21" t="s">
        <v>57</v>
      </c>
      <c r="H21" t="s">
        <v>49</v>
      </c>
      <c r="I21" t="s">
        <v>60</v>
      </c>
      <c r="J21" s="1">
        <v>34.909999999999997</v>
      </c>
      <c r="K21">
        <v>10.917209642209642</v>
      </c>
      <c r="L21">
        <v>27</v>
      </c>
      <c r="M21" s="19">
        <v>6.0998951235975298E-2</v>
      </c>
      <c r="N21" s="19">
        <v>6.3864638981441804E-2</v>
      </c>
      <c r="P21" t="s">
        <v>42</v>
      </c>
      <c r="X21" t="s">
        <v>58</v>
      </c>
      <c r="AF21" t="str">
        <f t="shared" si="2"/>
        <v>Non Flavoured Vodka2</v>
      </c>
      <c r="AG21">
        <v>2</v>
      </c>
      <c r="AH21" t="s">
        <v>71</v>
      </c>
      <c r="AI21" t="s">
        <v>112</v>
      </c>
    </row>
    <row r="22" spans="1:40" x14ac:dyDescent="0.3">
      <c r="A22" t="str">
        <f t="shared" si="0"/>
        <v>01: Total SampleCentral/WalesMainstreamGinGordonsA: &lt;£3All stocking</v>
      </c>
      <c r="B22" t="s">
        <v>1</v>
      </c>
      <c r="C22" t="s">
        <v>45</v>
      </c>
      <c r="D22" t="s">
        <v>46</v>
      </c>
      <c r="E22" t="s">
        <v>14</v>
      </c>
      <c r="F22" t="s">
        <v>47</v>
      </c>
      <c r="G22" t="s">
        <v>61</v>
      </c>
      <c r="H22" t="s">
        <v>49</v>
      </c>
      <c r="I22" t="s">
        <v>58</v>
      </c>
      <c r="J22" s="1">
        <v>49.3</v>
      </c>
      <c r="K22">
        <v>18.389155625698162</v>
      </c>
      <c r="L22">
        <v>470</v>
      </c>
      <c r="M22">
        <v>0.19882633866403401</v>
      </c>
      <c r="N22">
        <v>0.204543386748749</v>
      </c>
      <c r="P22" t="s">
        <v>42</v>
      </c>
      <c r="X22" t="s">
        <v>59</v>
      </c>
      <c r="AF22" t="str">
        <f t="shared" si="2"/>
        <v>Non Flavoured Vodka3</v>
      </c>
      <c r="AG22">
        <v>3</v>
      </c>
      <c r="AH22" t="s">
        <v>71</v>
      </c>
      <c r="AI22" t="s">
        <v>72</v>
      </c>
    </row>
    <row r="23" spans="1:40" x14ac:dyDescent="0.3">
      <c r="A23" t="str">
        <f t="shared" si="0"/>
        <v>01: Total SampleCentral/WalesMainstreamGinGordonsTotalAll stocking</v>
      </c>
      <c r="B23" t="s">
        <v>1</v>
      </c>
      <c r="C23" t="s">
        <v>45</v>
      </c>
      <c r="D23" t="s">
        <v>46</v>
      </c>
      <c r="E23" t="s">
        <v>14</v>
      </c>
      <c r="F23" t="s">
        <v>47</v>
      </c>
      <c r="G23" t="s">
        <v>61</v>
      </c>
      <c r="H23" t="s">
        <v>49</v>
      </c>
      <c r="I23" t="s">
        <v>12</v>
      </c>
      <c r="J23" s="1">
        <v>54.28</v>
      </c>
      <c r="K23">
        <v>18.987646720858198</v>
      </c>
      <c r="L23">
        <v>889</v>
      </c>
      <c r="M23">
        <v>0.18577274612598799</v>
      </c>
      <c r="N23">
        <v>0.19209515798384699</v>
      </c>
      <c r="P23" t="s">
        <v>42</v>
      </c>
      <c r="X23" t="s">
        <v>52</v>
      </c>
      <c r="AF23" t="str">
        <f t="shared" si="2"/>
        <v>Non Flavoured Vodka4</v>
      </c>
      <c r="AG23">
        <v>4</v>
      </c>
      <c r="AH23" t="s">
        <v>71</v>
      </c>
      <c r="AI23" t="s">
        <v>73</v>
      </c>
    </row>
    <row r="24" spans="1:40" x14ac:dyDescent="0.3">
      <c r="A24" t="str">
        <f t="shared" si="0"/>
        <v>01: Total SampleCentral/WalesMainstreamGinGordonsB: £3 - £3.20All stocking</v>
      </c>
      <c r="B24" t="s">
        <v>1</v>
      </c>
      <c r="C24" t="s">
        <v>45</v>
      </c>
      <c r="D24" t="s">
        <v>46</v>
      </c>
      <c r="E24" t="s">
        <v>14</v>
      </c>
      <c r="F24" t="s">
        <v>47</v>
      </c>
      <c r="G24" t="s">
        <v>61</v>
      </c>
      <c r="H24" t="s">
        <v>49</v>
      </c>
      <c r="I24" t="s">
        <v>59</v>
      </c>
      <c r="J24" s="1">
        <v>58.21</v>
      </c>
      <c r="K24">
        <v>20.249682965101481</v>
      </c>
      <c r="L24">
        <v>227</v>
      </c>
      <c r="M24">
        <v>0.178483658872129</v>
      </c>
      <c r="N24">
        <v>0.182496134840998</v>
      </c>
      <c r="P24" t="s">
        <v>42</v>
      </c>
      <c r="X24" t="s">
        <v>53</v>
      </c>
      <c r="AF24" t="str">
        <f t="shared" si="2"/>
        <v>Non Flavoured Vodka5</v>
      </c>
      <c r="AG24">
        <v>5</v>
      </c>
      <c r="AH24" t="s">
        <v>71</v>
      </c>
      <c r="AI24" t="s">
        <v>74</v>
      </c>
    </row>
    <row r="25" spans="1:40" x14ac:dyDescent="0.3">
      <c r="A25" t="str">
        <f t="shared" si="0"/>
        <v>01: Total SampleCentral/WalesMainstreamGinGordonsC: £3.20 - £3.40All stocking</v>
      </c>
      <c r="B25" t="s">
        <v>1</v>
      </c>
      <c r="C25" t="s">
        <v>45</v>
      </c>
      <c r="D25" t="s">
        <v>46</v>
      </c>
      <c r="E25" t="s">
        <v>14</v>
      </c>
      <c r="F25" t="s">
        <v>47</v>
      </c>
      <c r="G25" t="s">
        <v>61</v>
      </c>
      <c r="H25" t="s">
        <v>49</v>
      </c>
      <c r="I25" t="s">
        <v>52</v>
      </c>
      <c r="J25" s="1">
        <v>61.52</v>
      </c>
      <c r="K25">
        <v>19.997816556532158</v>
      </c>
      <c r="L25">
        <v>218</v>
      </c>
      <c r="M25">
        <v>0.174620277147299</v>
      </c>
      <c r="N25">
        <v>0.17917395329698599</v>
      </c>
      <c r="P25" t="s">
        <v>42</v>
      </c>
      <c r="X25" t="s">
        <v>54</v>
      </c>
      <c r="AF25" t="str">
        <f t="shared" si="2"/>
        <v>Non Flavoured Vodka6</v>
      </c>
      <c r="AG25">
        <v>6</v>
      </c>
      <c r="AH25" t="s">
        <v>71</v>
      </c>
      <c r="AI25" t="s">
        <v>75</v>
      </c>
    </row>
    <row r="26" spans="1:40" x14ac:dyDescent="0.3">
      <c r="A26" t="str">
        <f t="shared" si="0"/>
        <v>01: Total SampleCentral/WalesMainstreamGinGordonsD: £3.40 - £3.60All stocking</v>
      </c>
      <c r="B26" t="s">
        <v>1</v>
      </c>
      <c r="C26" t="s">
        <v>45</v>
      </c>
      <c r="D26" t="s">
        <v>46</v>
      </c>
      <c r="E26" t="s">
        <v>14</v>
      </c>
      <c r="F26" t="s">
        <v>47</v>
      </c>
      <c r="G26" t="s">
        <v>61</v>
      </c>
      <c r="H26" t="s">
        <v>49</v>
      </c>
      <c r="I26" t="s">
        <v>53</v>
      </c>
      <c r="J26" s="1">
        <v>67.98</v>
      </c>
      <c r="K26">
        <v>22.460529377545082</v>
      </c>
      <c r="L26">
        <v>191</v>
      </c>
      <c r="M26">
        <v>0.176354150821316</v>
      </c>
      <c r="N26">
        <v>0.18198573963508399</v>
      </c>
      <c r="P26" t="s">
        <v>42</v>
      </c>
      <c r="X26" t="s">
        <v>55</v>
      </c>
      <c r="AF26" t="str">
        <f t="shared" si="2"/>
        <v>Non Flavoured Vodka7</v>
      </c>
      <c r="AG26">
        <v>7</v>
      </c>
      <c r="AH26" t="s">
        <v>71</v>
      </c>
      <c r="AI26" t="s">
        <v>76</v>
      </c>
    </row>
    <row r="27" spans="1:40" x14ac:dyDescent="0.3">
      <c r="A27" t="str">
        <f t="shared" si="0"/>
        <v>01: Total SampleCentral/WalesMainstreamGinGordonsE: £3.60 - £3.80All stocking</v>
      </c>
      <c r="B27" t="s">
        <v>1</v>
      </c>
      <c r="C27" t="s">
        <v>45</v>
      </c>
      <c r="D27" t="s">
        <v>46</v>
      </c>
      <c r="E27" t="s">
        <v>14</v>
      </c>
      <c r="F27" t="s">
        <v>47</v>
      </c>
      <c r="G27" t="s">
        <v>61</v>
      </c>
      <c r="H27" t="s">
        <v>49</v>
      </c>
      <c r="I27" t="s">
        <v>54</v>
      </c>
      <c r="J27" s="1">
        <v>61.5</v>
      </c>
      <c r="K27">
        <v>19.057118222907679</v>
      </c>
      <c r="L27">
        <v>114</v>
      </c>
      <c r="M27">
        <v>0.16912152575119299</v>
      </c>
      <c r="N27">
        <v>0.164348776788968</v>
      </c>
      <c r="P27" t="s">
        <v>42</v>
      </c>
      <c r="X27" t="s">
        <v>56</v>
      </c>
      <c r="AF27" t="str">
        <f t="shared" si="2"/>
        <v>Non Flavoured Vodka8</v>
      </c>
      <c r="AG27">
        <v>8</v>
      </c>
      <c r="AH27" t="s">
        <v>71</v>
      </c>
      <c r="AI27" t="s">
        <v>77</v>
      </c>
    </row>
    <row r="28" spans="1:40" x14ac:dyDescent="0.3">
      <c r="A28" t="str">
        <f t="shared" si="0"/>
        <v>01: Total SampleCentral/WalesMainstreamGinGordonsF: £3.80 - £4.00All stocking</v>
      </c>
      <c r="B28" t="s">
        <v>1</v>
      </c>
      <c r="C28" t="s">
        <v>45</v>
      </c>
      <c r="D28" t="s">
        <v>46</v>
      </c>
      <c r="E28" t="s">
        <v>14</v>
      </c>
      <c r="F28" t="s">
        <v>47</v>
      </c>
      <c r="G28" t="s">
        <v>61</v>
      </c>
      <c r="H28" t="s">
        <v>49</v>
      </c>
      <c r="I28" t="s">
        <v>55</v>
      </c>
      <c r="J28" s="1">
        <v>66.08</v>
      </c>
      <c r="K28">
        <v>20.30144078144076</v>
      </c>
      <c r="L28">
        <v>85</v>
      </c>
      <c r="M28">
        <v>0.18516883616943999</v>
      </c>
      <c r="N28">
        <v>0.17879154565989</v>
      </c>
      <c r="P28" t="s">
        <v>42</v>
      </c>
      <c r="S28" t="s">
        <v>13</v>
      </c>
      <c r="X28" t="s">
        <v>60</v>
      </c>
      <c r="AF28" t="str">
        <f t="shared" si="2"/>
        <v>Non Flavoured Vodka9</v>
      </c>
      <c r="AG28">
        <v>9</v>
      </c>
      <c r="AH28" t="s">
        <v>71</v>
      </c>
      <c r="AI28" t="s">
        <v>101</v>
      </c>
    </row>
    <row r="29" spans="1:40" x14ac:dyDescent="0.3">
      <c r="A29" t="str">
        <f t="shared" si="0"/>
        <v>01: Total SampleCentral/WalesMainstreamGinGordonsG: £4.00 - £4.20All stocking</v>
      </c>
      <c r="B29" t="s">
        <v>1</v>
      </c>
      <c r="C29" t="s">
        <v>45</v>
      </c>
      <c r="D29" t="s">
        <v>46</v>
      </c>
      <c r="E29" t="s">
        <v>14</v>
      </c>
      <c r="F29" t="s">
        <v>47</v>
      </c>
      <c r="G29" t="s">
        <v>61</v>
      </c>
      <c r="H29" t="s">
        <v>49</v>
      </c>
      <c r="I29" t="s">
        <v>56</v>
      </c>
      <c r="J29" s="1">
        <v>57.74</v>
      </c>
      <c r="K29">
        <v>16.97012186126112</v>
      </c>
      <c r="L29">
        <v>79</v>
      </c>
      <c r="M29">
        <v>0.186780881655084</v>
      </c>
      <c r="N29">
        <v>0.16809478785013601</v>
      </c>
      <c r="P29" t="s">
        <v>42</v>
      </c>
      <c r="X29" t="s">
        <v>64</v>
      </c>
      <c r="AF29" t="str">
        <f t="shared" si="2"/>
        <v>Tequila1</v>
      </c>
      <c r="AG29">
        <v>1</v>
      </c>
      <c r="AH29" t="s">
        <v>78</v>
      </c>
      <c r="AI29" t="s">
        <v>111</v>
      </c>
    </row>
    <row r="30" spans="1:40" x14ac:dyDescent="0.3">
      <c r="A30" t="str">
        <f t="shared" si="0"/>
        <v>01: Total SampleCentral/WalesMainstreamGinGordonsH: £4.20 - £4.40All stocking</v>
      </c>
      <c r="B30" t="s">
        <v>1</v>
      </c>
      <c r="C30" t="s">
        <v>45</v>
      </c>
      <c r="D30" t="s">
        <v>46</v>
      </c>
      <c r="E30" t="s">
        <v>14</v>
      </c>
      <c r="F30" t="s">
        <v>47</v>
      </c>
      <c r="G30" t="s">
        <v>61</v>
      </c>
      <c r="H30" t="s">
        <v>49</v>
      </c>
      <c r="I30" t="s">
        <v>60</v>
      </c>
      <c r="J30" s="1">
        <v>76.12</v>
      </c>
      <c r="K30">
        <v>21.08097854526428</v>
      </c>
      <c r="L30">
        <v>42</v>
      </c>
      <c r="M30">
        <v>0.15314366389221301</v>
      </c>
      <c r="N30">
        <v>0.14333910251586501</v>
      </c>
      <c r="P30" t="s">
        <v>42</v>
      </c>
      <c r="S30" t="s">
        <v>46</v>
      </c>
      <c r="X30" t="s">
        <v>65</v>
      </c>
      <c r="AF30" t="str">
        <f t="shared" si="2"/>
        <v>Tequila2</v>
      </c>
      <c r="AG30">
        <v>2</v>
      </c>
      <c r="AH30" t="s">
        <v>78</v>
      </c>
      <c r="AI30" t="s">
        <v>112</v>
      </c>
    </row>
    <row r="31" spans="1:40" x14ac:dyDescent="0.3">
      <c r="A31" t="str">
        <f t="shared" si="0"/>
        <v>01: Total SampleCentral/WalesMainstreamGinGordons Pink GinA: &lt;£3All stocking</v>
      </c>
      <c r="B31" t="s">
        <v>1</v>
      </c>
      <c r="C31" t="s">
        <v>45</v>
      </c>
      <c r="D31" t="s">
        <v>46</v>
      </c>
      <c r="E31" t="s">
        <v>14</v>
      </c>
      <c r="F31" t="s">
        <v>47</v>
      </c>
      <c r="G31" t="s">
        <v>62</v>
      </c>
      <c r="H31" t="s">
        <v>49</v>
      </c>
      <c r="I31" t="s">
        <v>58</v>
      </c>
      <c r="J31" s="1">
        <v>64.87</v>
      </c>
      <c r="K31">
        <v>22.585342248563403</v>
      </c>
      <c r="L31">
        <v>416</v>
      </c>
      <c r="M31">
        <v>0.25123021270256701</v>
      </c>
      <c r="N31">
        <v>0.247190062566298</v>
      </c>
      <c r="P31" t="s">
        <v>42</v>
      </c>
      <c r="S31" t="s">
        <v>102</v>
      </c>
      <c r="X31" t="s">
        <v>89</v>
      </c>
      <c r="AF31" t="str">
        <f t="shared" si="2"/>
        <v>Tequila3</v>
      </c>
      <c r="AG31">
        <v>3</v>
      </c>
      <c r="AH31" t="s">
        <v>78</v>
      </c>
      <c r="AI31" t="s">
        <v>79</v>
      </c>
    </row>
    <row r="32" spans="1:40" x14ac:dyDescent="0.3">
      <c r="A32" t="str">
        <f t="shared" si="0"/>
        <v>01: Total SampleCentral/WalesMainstreamGinGordons Pink GinTotalAll stocking</v>
      </c>
      <c r="B32" t="s">
        <v>1</v>
      </c>
      <c r="C32" t="s">
        <v>45</v>
      </c>
      <c r="D32" t="s">
        <v>46</v>
      </c>
      <c r="E32" t="s">
        <v>14</v>
      </c>
      <c r="F32" t="s">
        <v>47</v>
      </c>
      <c r="G32" t="s">
        <v>62</v>
      </c>
      <c r="H32" t="s">
        <v>49</v>
      </c>
      <c r="I32" t="s">
        <v>12</v>
      </c>
      <c r="J32" s="1">
        <v>68.790000000000006</v>
      </c>
      <c r="K32">
        <v>23.47585299674224</v>
      </c>
      <c r="L32">
        <v>894</v>
      </c>
      <c r="M32">
        <v>0.244564162542207</v>
      </c>
      <c r="N32">
        <v>0.24562673444772801</v>
      </c>
      <c r="P32" t="s">
        <v>42</v>
      </c>
      <c r="S32" t="s">
        <v>104</v>
      </c>
      <c r="X32" t="s">
        <v>90</v>
      </c>
      <c r="AF32" t="str">
        <f t="shared" si="2"/>
        <v>Tequila4</v>
      </c>
      <c r="AG32">
        <v>4</v>
      </c>
      <c r="AH32" t="s">
        <v>78</v>
      </c>
      <c r="AI32" t="s">
        <v>91</v>
      </c>
    </row>
    <row r="33" spans="1:35" x14ac:dyDescent="0.3">
      <c r="A33" t="str">
        <f t="shared" si="0"/>
        <v>01: Total SampleCentral/WalesMainstreamGinGordons Pink GinB: £3 - £3.20All stocking</v>
      </c>
      <c r="B33" t="s">
        <v>1</v>
      </c>
      <c r="C33" t="s">
        <v>45</v>
      </c>
      <c r="D33" t="s">
        <v>46</v>
      </c>
      <c r="E33" t="s">
        <v>14</v>
      </c>
      <c r="F33" t="s">
        <v>47</v>
      </c>
      <c r="G33" t="s">
        <v>62</v>
      </c>
      <c r="H33" t="s">
        <v>49</v>
      </c>
      <c r="I33" t="s">
        <v>59</v>
      </c>
      <c r="J33" s="1">
        <v>73.47</v>
      </c>
      <c r="K33">
        <v>26.917477790481598</v>
      </c>
      <c r="L33">
        <v>263</v>
      </c>
      <c r="M33">
        <v>0.254650586927334</v>
      </c>
      <c r="N33">
        <v>0.256735492947401</v>
      </c>
      <c r="P33" t="s">
        <v>42</v>
      </c>
      <c r="X33" t="s">
        <v>95</v>
      </c>
      <c r="AF33" t="str">
        <f t="shared" si="2"/>
        <v>Tequila5</v>
      </c>
      <c r="AG33">
        <v>5</v>
      </c>
      <c r="AH33" t="s">
        <v>78</v>
      </c>
      <c r="AI33" t="s">
        <v>92</v>
      </c>
    </row>
    <row r="34" spans="1:35" x14ac:dyDescent="0.3">
      <c r="A34" t="str">
        <f t="shared" si="0"/>
        <v>01: Total SampleCentral/WalesMainstreamGinGordons Pink GinC: £3.20 - £3.40All stocking</v>
      </c>
      <c r="B34" t="s">
        <v>1</v>
      </c>
      <c r="C34" t="s">
        <v>45</v>
      </c>
      <c r="D34" t="s">
        <v>46</v>
      </c>
      <c r="E34" t="s">
        <v>14</v>
      </c>
      <c r="F34" t="s">
        <v>47</v>
      </c>
      <c r="G34" t="s">
        <v>62</v>
      </c>
      <c r="H34" t="s">
        <v>49</v>
      </c>
      <c r="I34" t="s">
        <v>52</v>
      </c>
      <c r="J34" s="1">
        <v>71.83</v>
      </c>
      <c r="K34">
        <v>23.78197122050064</v>
      </c>
      <c r="L34">
        <v>255</v>
      </c>
      <c r="M34">
        <v>0.23442724914628499</v>
      </c>
      <c r="N34">
        <v>0.23337518474020399</v>
      </c>
      <c r="P34" t="s">
        <v>42</v>
      </c>
      <c r="S34" t="s">
        <v>46</v>
      </c>
      <c r="X34" t="s">
        <v>99</v>
      </c>
      <c r="AF34" t="str">
        <f t="shared" si="2"/>
        <v>Tequila6</v>
      </c>
      <c r="AG34">
        <v>6</v>
      </c>
      <c r="AH34" t="s">
        <v>78</v>
      </c>
      <c r="AI34" t="s">
        <v>80</v>
      </c>
    </row>
    <row r="35" spans="1:35" x14ac:dyDescent="0.3">
      <c r="A35" t="str">
        <f t="shared" si="0"/>
        <v>01: Total SampleCentral/WalesMainstreamGinGordons Pink GinD: £3.40 - £3.60All stocking</v>
      </c>
      <c r="B35" t="s">
        <v>1</v>
      </c>
      <c r="C35" t="s">
        <v>45</v>
      </c>
      <c r="D35" t="s">
        <v>46</v>
      </c>
      <c r="E35" t="s">
        <v>14</v>
      </c>
      <c r="F35" t="s">
        <v>47</v>
      </c>
      <c r="G35" t="s">
        <v>62</v>
      </c>
      <c r="H35" t="s">
        <v>49</v>
      </c>
      <c r="I35" t="s">
        <v>53</v>
      </c>
      <c r="J35" s="1">
        <v>76.38</v>
      </c>
      <c r="K35">
        <v>24.806113721669281</v>
      </c>
      <c r="L35">
        <v>270</v>
      </c>
      <c r="M35">
        <v>0.24813595791106</v>
      </c>
      <c r="N35">
        <v>0.24867165985206199</v>
      </c>
      <c r="P35" t="s">
        <v>42</v>
      </c>
      <c r="S35" t="s">
        <v>103</v>
      </c>
      <c r="X35" t="s">
        <v>100</v>
      </c>
      <c r="AF35" t="str">
        <f t="shared" si="2"/>
        <v>Tequila7</v>
      </c>
      <c r="AG35">
        <v>7</v>
      </c>
      <c r="AH35" t="s">
        <v>78</v>
      </c>
      <c r="AI35" t="s">
        <v>81</v>
      </c>
    </row>
    <row r="36" spans="1:35" x14ac:dyDescent="0.3">
      <c r="A36" t="str">
        <f t="shared" si="0"/>
        <v>01: Total SampleCentral/WalesMainstreamGinGordons Pink GinE: £3.60 - £3.80All stocking</v>
      </c>
      <c r="B36" t="s">
        <v>1</v>
      </c>
      <c r="C36" t="s">
        <v>45</v>
      </c>
      <c r="D36" t="s">
        <v>46</v>
      </c>
      <c r="E36" t="s">
        <v>14</v>
      </c>
      <c r="F36" t="s">
        <v>47</v>
      </c>
      <c r="G36" t="s">
        <v>62</v>
      </c>
      <c r="H36" t="s">
        <v>49</v>
      </c>
      <c r="I36" t="s">
        <v>54</v>
      </c>
      <c r="J36" s="1">
        <v>73.61</v>
      </c>
      <c r="K36">
        <v>23.484568139136641</v>
      </c>
      <c r="L36">
        <v>197</v>
      </c>
      <c r="M36">
        <v>0.23327729688335899</v>
      </c>
      <c r="N36">
        <v>0.23730517283045699</v>
      </c>
      <c r="P36" t="s">
        <v>42</v>
      </c>
      <c r="S36" t="s">
        <v>105</v>
      </c>
      <c r="X36" t="s">
        <v>98</v>
      </c>
      <c r="AF36" t="str">
        <f t="shared" si="2"/>
        <v>Tequila8</v>
      </c>
      <c r="AG36">
        <v>8</v>
      </c>
      <c r="AH36" t="s">
        <v>78</v>
      </c>
      <c r="AI36" t="s">
        <v>82</v>
      </c>
    </row>
    <row r="37" spans="1:35" x14ac:dyDescent="0.3">
      <c r="A37" t="str">
        <f t="shared" si="0"/>
        <v>01: Total SampleCentral/WalesMainstreamGinGordons Pink GinF: £3.80 - £4.00All stocking</v>
      </c>
      <c r="B37" t="s">
        <v>1</v>
      </c>
      <c r="C37" t="s">
        <v>45</v>
      </c>
      <c r="D37" t="s">
        <v>46</v>
      </c>
      <c r="E37" t="s">
        <v>14</v>
      </c>
      <c r="F37" t="s">
        <v>47</v>
      </c>
      <c r="G37" t="s">
        <v>62</v>
      </c>
      <c r="H37" t="s">
        <v>49</v>
      </c>
      <c r="I37" t="s">
        <v>55</v>
      </c>
      <c r="J37" s="1">
        <v>71.06</v>
      </c>
      <c r="K37">
        <v>22.498947710275839</v>
      </c>
      <c r="L37">
        <v>128</v>
      </c>
      <c r="M37">
        <v>0.22634127594697701</v>
      </c>
      <c r="N37">
        <v>0.22228590290952199</v>
      </c>
      <c r="P37" t="s">
        <v>42</v>
      </c>
      <c r="S37" t="s">
        <v>106</v>
      </c>
      <c r="X37" t="s">
        <v>96</v>
      </c>
      <c r="AF37" t="str">
        <f t="shared" si="2"/>
        <v>Tequila9</v>
      </c>
      <c r="AG37">
        <v>9</v>
      </c>
      <c r="AH37" t="s">
        <v>78</v>
      </c>
      <c r="AI37" t="s">
        <v>93</v>
      </c>
    </row>
    <row r="38" spans="1:35" x14ac:dyDescent="0.3">
      <c r="A38" t="str">
        <f t="shared" si="0"/>
        <v>01: Total SampleCentral/WalesMainstreamGinGordons Pink GinG: £4.00 - £4.20All stocking</v>
      </c>
      <c r="B38" t="s">
        <v>1</v>
      </c>
      <c r="C38" t="s">
        <v>45</v>
      </c>
      <c r="D38" t="s">
        <v>46</v>
      </c>
      <c r="E38" t="s">
        <v>14</v>
      </c>
      <c r="F38" t="s">
        <v>47</v>
      </c>
      <c r="G38" t="s">
        <v>62</v>
      </c>
      <c r="H38" t="s">
        <v>49</v>
      </c>
      <c r="I38" t="s">
        <v>56</v>
      </c>
      <c r="J38" s="1">
        <v>76.27</v>
      </c>
      <c r="K38">
        <v>23.811675579322642</v>
      </c>
      <c r="L38">
        <v>68</v>
      </c>
      <c r="M38">
        <v>0.22265691438485899</v>
      </c>
      <c r="N38">
        <v>0.22432175205586399</v>
      </c>
      <c r="P38" t="s">
        <v>42</v>
      </c>
      <c r="X38" t="s">
        <v>12</v>
      </c>
      <c r="AF38" t="str">
        <f t="shared" si="2"/>
        <v>Tequila10</v>
      </c>
      <c r="AG38">
        <v>10</v>
      </c>
      <c r="AH38" t="s">
        <v>78</v>
      </c>
      <c r="AI38" t="s">
        <v>97</v>
      </c>
    </row>
    <row r="39" spans="1:35" x14ac:dyDescent="0.3">
      <c r="A39" t="str">
        <f t="shared" si="0"/>
        <v>01: Total SampleCentral/WalesMainstreamGinGordons Pink GinH: £4.20 - £4.40All stocking</v>
      </c>
      <c r="B39" t="s">
        <v>1</v>
      </c>
      <c r="C39" t="s">
        <v>45</v>
      </c>
      <c r="D39" t="s">
        <v>46</v>
      </c>
      <c r="E39" t="s">
        <v>14</v>
      </c>
      <c r="F39" t="s">
        <v>47</v>
      </c>
      <c r="G39" t="s">
        <v>62</v>
      </c>
      <c r="H39" t="s">
        <v>49</v>
      </c>
      <c r="I39" t="s">
        <v>60</v>
      </c>
      <c r="J39" s="1">
        <v>85.2</v>
      </c>
      <c r="K39">
        <v>26.326431738196437</v>
      </c>
      <c r="L39">
        <v>51</v>
      </c>
      <c r="M39">
        <v>0.226227570060371</v>
      </c>
      <c r="N39">
        <v>0.225303405131659</v>
      </c>
      <c r="P39" t="s">
        <v>42</v>
      </c>
      <c r="AF39" t="str">
        <f t="shared" si="2"/>
        <v>Tequila11</v>
      </c>
      <c r="AG39">
        <v>11</v>
      </c>
      <c r="AH39" t="s">
        <v>78</v>
      </c>
      <c r="AI39" t="s">
        <v>83</v>
      </c>
    </row>
    <row r="40" spans="1:35" x14ac:dyDescent="0.3">
      <c r="A40" t="str">
        <f t="shared" si="0"/>
        <v>01: Total SampleCentral/WalesMainstreamGinHendricksA: &lt;£3All stocking</v>
      </c>
      <c r="B40" t="s">
        <v>1</v>
      </c>
      <c r="C40" t="s">
        <v>45</v>
      </c>
      <c r="D40" t="s">
        <v>46</v>
      </c>
      <c r="E40" t="s">
        <v>14</v>
      </c>
      <c r="F40" t="s">
        <v>47</v>
      </c>
      <c r="G40" t="s">
        <v>63</v>
      </c>
      <c r="H40" t="s">
        <v>49</v>
      </c>
      <c r="I40" t="s">
        <v>58</v>
      </c>
      <c r="J40" s="1">
        <v>13.29</v>
      </c>
      <c r="K40">
        <v>4.3693178861211601</v>
      </c>
      <c r="L40">
        <v>61</v>
      </c>
      <c r="M40" s="19">
        <v>2.28470199553675E-2</v>
      </c>
      <c r="N40" s="19">
        <v>1.9123496164218299E-2</v>
      </c>
      <c r="P40" t="s">
        <v>42</v>
      </c>
      <c r="AF40" t="str">
        <f t="shared" si="2"/>
        <v>Tequila12</v>
      </c>
      <c r="AG40">
        <v>12</v>
      </c>
      <c r="AH40" t="s">
        <v>78</v>
      </c>
      <c r="AI40" t="s">
        <v>84</v>
      </c>
    </row>
    <row r="41" spans="1:35" x14ac:dyDescent="0.3">
      <c r="A41" t="str">
        <f t="shared" si="0"/>
        <v>01: Total SampleCentral/WalesMainstreamGinHendricksTotalAll stocking</v>
      </c>
      <c r="B41" t="s">
        <v>1</v>
      </c>
      <c r="C41" t="s">
        <v>45</v>
      </c>
      <c r="D41" t="s">
        <v>46</v>
      </c>
      <c r="E41" t="s">
        <v>14</v>
      </c>
      <c r="F41" t="s">
        <v>47</v>
      </c>
      <c r="G41" t="s">
        <v>63</v>
      </c>
      <c r="H41" t="s">
        <v>49</v>
      </c>
      <c r="I41" t="s">
        <v>12</v>
      </c>
      <c r="J41" s="1">
        <v>19.670000000000002</v>
      </c>
      <c r="K41">
        <v>5.8100566316940396</v>
      </c>
      <c r="L41">
        <v>513</v>
      </c>
      <c r="M41">
        <v>3.5642392857253999E-2</v>
      </c>
      <c r="N41" s="19">
        <v>3.1863661921465398E-2</v>
      </c>
      <c r="P41" t="s">
        <v>42</v>
      </c>
      <c r="AF41" t="str">
        <f t="shared" si="2"/>
        <v>Tequila13</v>
      </c>
      <c r="AG41">
        <v>13</v>
      </c>
      <c r="AH41" t="s">
        <v>78</v>
      </c>
      <c r="AI41" t="s">
        <v>94</v>
      </c>
    </row>
    <row r="42" spans="1:35" x14ac:dyDescent="0.3">
      <c r="A42" t="str">
        <f t="shared" si="0"/>
        <v>01: Total SampleCentral/WalesMainstreamGinHendricksB: £3 - £3.20All stocking</v>
      </c>
      <c r="B42" t="s">
        <v>1</v>
      </c>
      <c r="C42" t="s">
        <v>45</v>
      </c>
      <c r="D42" t="s">
        <v>46</v>
      </c>
      <c r="E42" t="s">
        <v>14</v>
      </c>
      <c r="F42" t="s">
        <v>47</v>
      </c>
      <c r="G42" t="s">
        <v>63</v>
      </c>
      <c r="H42" t="s">
        <v>49</v>
      </c>
      <c r="I42" t="s">
        <v>59</v>
      </c>
      <c r="J42" s="1">
        <v>14.97</v>
      </c>
      <c r="K42">
        <v>4.9687038729591997</v>
      </c>
      <c r="L42">
        <v>47</v>
      </c>
      <c r="M42" s="19">
        <v>2.30906484426848E-2</v>
      </c>
      <c r="N42" s="19">
        <v>2.0543814399917901E-2</v>
      </c>
      <c r="P42" t="s">
        <v>42</v>
      </c>
      <c r="AF42" t="str">
        <f t="shared" si="2"/>
        <v>White Rum1</v>
      </c>
      <c r="AG42">
        <v>1</v>
      </c>
      <c r="AH42" t="s">
        <v>85</v>
      </c>
      <c r="AI42" t="s">
        <v>111</v>
      </c>
    </row>
    <row r="43" spans="1:35" x14ac:dyDescent="0.3">
      <c r="A43" t="str">
        <f t="shared" si="0"/>
        <v>01: Total SampleCentral/WalesMainstreamGinHendricksC: £3.20 - £3.40All stocking</v>
      </c>
      <c r="B43" t="s">
        <v>1</v>
      </c>
      <c r="C43" t="s">
        <v>45</v>
      </c>
      <c r="D43" t="s">
        <v>46</v>
      </c>
      <c r="E43" t="s">
        <v>14</v>
      </c>
      <c r="F43" t="s">
        <v>47</v>
      </c>
      <c r="G43" t="s">
        <v>63</v>
      </c>
      <c r="H43" t="s">
        <v>49</v>
      </c>
      <c r="I43" t="s">
        <v>52</v>
      </c>
      <c r="J43" s="1">
        <v>15.27</v>
      </c>
      <c r="K43">
        <v>4.8768038474935205</v>
      </c>
      <c r="L43">
        <v>58</v>
      </c>
      <c r="M43" s="19">
        <v>2.6820015389498401E-2</v>
      </c>
      <c r="N43" s="19">
        <v>2.4823919348156299E-2</v>
      </c>
      <c r="P43" t="s">
        <v>42</v>
      </c>
      <c r="AF43" t="str">
        <f t="shared" si="2"/>
        <v>White Rum2</v>
      </c>
      <c r="AG43">
        <v>2</v>
      </c>
      <c r="AH43" t="s">
        <v>85</v>
      </c>
      <c r="AI43" t="s">
        <v>112</v>
      </c>
    </row>
    <row r="44" spans="1:35" x14ac:dyDescent="0.3">
      <c r="A44" t="str">
        <f t="shared" si="0"/>
        <v>01: Total SampleCentral/WalesMainstreamGinHendricksD: £3.40 - £3.60All stocking</v>
      </c>
      <c r="B44" t="s">
        <v>1</v>
      </c>
      <c r="C44" t="s">
        <v>45</v>
      </c>
      <c r="D44" t="s">
        <v>46</v>
      </c>
      <c r="E44" t="s">
        <v>14</v>
      </c>
      <c r="F44" t="s">
        <v>47</v>
      </c>
      <c r="G44" t="s">
        <v>63</v>
      </c>
      <c r="H44" t="s">
        <v>49</v>
      </c>
      <c r="I44" t="s">
        <v>53</v>
      </c>
      <c r="J44" s="1">
        <v>16.16</v>
      </c>
      <c r="K44">
        <v>5.2157431783902402</v>
      </c>
      <c r="L44">
        <v>85</v>
      </c>
      <c r="M44" s="19">
        <v>2.7389358714658699E-2</v>
      </c>
      <c r="N44" s="19">
        <v>2.57254648429871E-2</v>
      </c>
      <c r="P44" t="s">
        <v>42</v>
      </c>
      <c r="AF44" t="str">
        <f t="shared" si="2"/>
        <v>White Rum3</v>
      </c>
      <c r="AG44">
        <v>3</v>
      </c>
      <c r="AH44" t="s">
        <v>85</v>
      </c>
      <c r="AI44" t="s">
        <v>86</v>
      </c>
    </row>
    <row r="45" spans="1:35" x14ac:dyDescent="0.3">
      <c r="A45" t="str">
        <f t="shared" si="0"/>
        <v>01: Total SampleCentral/WalesMainstreamGinHendricksE: £3.60 - £3.80All stocking</v>
      </c>
      <c r="B45" t="s">
        <v>1</v>
      </c>
      <c r="C45" t="s">
        <v>45</v>
      </c>
      <c r="D45" t="s">
        <v>46</v>
      </c>
      <c r="E45" t="s">
        <v>14</v>
      </c>
      <c r="F45" t="s">
        <v>47</v>
      </c>
      <c r="G45" t="s">
        <v>63</v>
      </c>
      <c r="H45" t="s">
        <v>49</v>
      </c>
      <c r="I45" t="s">
        <v>54</v>
      </c>
      <c r="J45" s="1">
        <v>17.2</v>
      </c>
      <c r="K45">
        <v>5.3808911848385605</v>
      </c>
      <c r="L45">
        <v>76</v>
      </c>
      <c r="M45">
        <v>3.2287597223381002E-2</v>
      </c>
      <c r="N45" s="19">
        <v>2.9750003224932601E-2</v>
      </c>
      <c r="P45" t="s">
        <v>42</v>
      </c>
      <c r="AF45" t="str">
        <f t="shared" si="2"/>
        <v>White Rum4</v>
      </c>
      <c r="AG45">
        <v>4</v>
      </c>
      <c r="AH45" t="s">
        <v>85</v>
      </c>
      <c r="AI45" t="s">
        <v>87</v>
      </c>
    </row>
    <row r="46" spans="1:35" x14ac:dyDescent="0.3">
      <c r="A46" t="str">
        <f t="shared" si="0"/>
        <v>01: Total SampleCentral/WalesMainstreamGinHendricksF: £3.80 - £4.00All stocking</v>
      </c>
      <c r="B46" t="s">
        <v>1</v>
      </c>
      <c r="C46" t="s">
        <v>45</v>
      </c>
      <c r="D46" t="s">
        <v>46</v>
      </c>
      <c r="E46" t="s">
        <v>14</v>
      </c>
      <c r="F46" t="s">
        <v>47</v>
      </c>
      <c r="G46" t="s">
        <v>63</v>
      </c>
      <c r="H46" t="s">
        <v>49</v>
      </c>
      <c r="I46" t="s">
        <v>55</v>
      </c>
      <c r="J46" s="1">
        <v>21.58</v>
      </c>
      <c r="K46">
        <v>6.50293792552828</v>
      </c>
      <c r="L46">
        <v>83</v>
      </c>
      <c r="M46" s="19">
        <v>4.3239185407701303E-2</v>
      </c>
      <c r="N46" s="19">
        <v>3.91259981727358E-2</v>
      </c>
      <c r="P46" t="s">
        <v>42</v>
      </c>
      <c r="AF46" t="str">
        <f t="shared" si="2"/>
        <v>White Rum5</v>
      </c>
      <c r="AG46">
        <v>5</v>
      </c>
      <c r="AH46" t="s">
        <v>85</v>
      </c>
      <c r="AI46" t="s">
        <v>88</v>
      </c>
    </row>
    <row r="47" spans="1:35" x14ac:dyDescent="0.3">
      <c r="A47" t="str">
        <f t="shared" si="0"/>
        <v>01: Total SampleCentral/WalesMainstreamGinHendricksG: £4.00 - £4.20All stocking</v>
      </c>
      <c r="B47" t="s">
        <v>1</v>
      </c>
      <c r="C47" t="s">
        <v>45</v>
      </c>
      <c r="D47" t="s">
        <v>46</v>
      </c>
      <c r="E47" t="s">
        <v>14</v>
      </c>
      <c r="F47" t="s">
        <v>47</v>
      </c>
      <c r="G47" t="s">
        <v>63</v>
      </c>
      <c r="H47" t="s">
        <v>49</v>
      </c>
      <c r="I47" t="s">
        <v>56</v>
      </c>
      <c r="J47" s="1">
        <v>22.74</v>
      </c>
      <c r="K47">
        <v>6.5119008563452807</v>
      </c>
      <c r="L47">
        <v>108</v>
      </c>
      <c r="M47">
        <v>4.6378673986617998E-2</v>
      </c>
      <c r="N47" s="19">
        <v>4.21595201913137E-2</v>
      </c>
      <c r="P47" t="s">
        <v>42</v>
      </c>
    </row>
    <row r="48" spans="1:35" x14ac:dyDescent="0.3">
      <c r="A48" t="str">
        <f t="shared" si="0"/>
        <v>01: Total SampleCentral/WalesMainstreamGinHendricksH: £4.20 - £4.40All stocking</v>
      </c>
      <c r="B48" t="s">
        <v>1</v>
      </c>
      <c r="C48" t="s">
        <v>45</v>
      </c>
      <c r="D48" t="s">
        <v>46</v>
      </c>
      <c r="E48" t="s">
        <v>14</v>
      </c>
      <c r="F48" t="s">
        <v>47</v>
      </c>
      <c r="G48" t="s">
        <v>63</v>
      </c>
      <c r="H48" t="s">
        <v>49</v>
      </c>
      <c r="I48" t="s">
        <v>60</v>
      </c>
      <c r="J48" s="1">
        <v>26.54</v>
      </c>
      <c r="K48">
        <v>7.6716606492922406</v>
      </c>
      <c r="L48">
        <v>57</v>
      </c>
      <c r="M48">
        <v>4.8938259719967001E-2</v>
      </c>
      <c r="N48" s="19">
        <v>4.5638343510683903E-2</v>
      </c>
      <c r="P48" t="s">
        <v>42</v>
      </c>
    </row>
    <row r="49" spans="1:16" x14ac:dyDescent="0.3">
      <c r="A49" t="str">
        <f t="shared" si="0"/>
        <v>01: Total SampleCentral/WalesMainstreamGinHendricksI: £4.40 - £4.60All stocking</v>
      </c>
      <c r="B49" t="s">
        <v>1</v>
      </c>
      <c r="C49" t="s">
        <v>45</v>
      </c>
      <c r="D49" t="s">
        <v>46</v>
      </c>
      <c r="E49" t="s">
        <v>14</v>
      </c>
      <c r="F49" t="s">
        <v>47</v>
      </c>
      <c r="G49" t="s">
        <v>63</v>
      </c>
      <c r="H49" t="s">
        <v>49</v>
      </c>
      <c r="I49" t="s">
        <v>64</v>
      </c>
      <c r="J49" s="1">
        <v>35.21</v>
      </c>
      <c r="K49">
        <v>10.034404227459799</v>
      </c>
      <c r="L49">
        <v>54</v>
      </c>
      <c r="M49" s="19">
        <v>5.0711433940619603E-2</v>
      </c>
      <c r="N49" s="19">
        <v>4.7664962477950198E-2</v>
      </c>
      <c r="P49" t="s">
        <v>42</v>
      </c>
    </row>
    <row r="50" spans="1:16" x14ac:dyDescent="0.3">
      <c r="A50" t="str">
        <f t="shared" si="0"/>
        <v>01: Total SampleCentral/WalesMainstreamGinHendricksJ: £4.60 - £4.80All stocking</v>
      </c>
      <c r="B50" t="s">
        <v>1</v>
      </c>
      <c r="C50" t="s">
        <v>45</v>
      </c>
      <c r="D50" t="s">
        <v>46</v>
      </c>
      <c r="E50" t="s">
        <v>14</v>
      </c>
      <c r="F50" t="s">
        <v>47</v>
      </c>
      <c r="G50" t="s">
        <v>63</v>
      </c>
      <c r="H50" t="s">
        <v>49</v>
      </c>
      <c r="I50" t="s">
        <v>65</v>
      </c>
      <c r="J50" s="1">
        <v>40.07</v>
      </c>
      <c r="K50">
        <v>11.45179158448388</v>
      </c>
      <c r="L50">
        <v>26</v>
      </c>
      <c r="M50" s="19">
        <v>4.3547558380831103E-2</v>
      </c>
      <c r="N50" s="19">
        <v>4.17170777105631E-2</v>
      </c>
      <c r="P50" t="s">
        <v>42</v>
      </c>
    </row>
    <row r="51" spans="1:16" x14ac:dyDescent="0.3">
      <c r="A51" t="str">
        <f t="shared" si="0"/>
        <v>01: Total SampleCentral/WalesMainstreamGinSipsmithTotalAll stocking</v>
      </c>
      <c r="B51" t="s">
        <v>1</v>
      </c>
      <c r="C51" t="s">
        <v>45</v>
      </c>
      <c r="D51" t="s">
        <v>46</v>
      </c>
      <c r="E51" t="s">
        <v>14</v>
      </c>
      <c r="F51" t="s">
        <v>47</v>
      </c>
      <c r="G51" t="s">
        <v>66</v>
      </c>
      <c r="H51" t="s">
        <v>49</v>
      </c>
      <c r="I51" t="s">
        <v>12</v>
      </c>
      <c r="J51" s="1">
        <v>10.94</v>
      </c>
      <c r="K51">
        <v>3.1632494588744602</v>
      </c>
      <c r="L51">
        <v>80</v>
      </c>
      <c r="M51" s="19">
        <v>7.5473856904936E-3</v>
      </c>
      <c r="N51" s="19">
        <v>6.9558158738156203E-3</v>
      </c>
      <c r="P51" t="s">
        <v>42</v>
      </c>
    </row>
    <row r="52" spans="1:16" x14ac:dyDescent="0.3">
      <c r="A52" t="str">
        <f t="shared" si="0"/>
        <v>01: Total SampleCentral/WalesMainstreamGinTanquerayA: &lt;£3All stocking</v>
      </c>
      <c r="B52" t="s">
        <v>1</v>
      </c>
      <c r="C52" t="s">
        <v>45</v>
      </c>
      <c r="D52" t="s">
        <v>46</v>
      </c>
      <c r="E52" t="s">
        <v>14</v>
      </c>
      <c r="F52" t="s">
        <v>47</v>
      </c>
      <c r="G52" t="s">
        <v>67</v>
      </c>
      <c r="H52" t="s">
        <v>49</v>
      </c>
      <c r="I52" t="s">
        <v>58</v>
      </c>
      <c r="J52" s="1">
        <v>18.05</v>
      </c>
      <c r="K52">
        <v>5.9836595626595601</v>
      </c>
      <c r="L52">
        <v>75</v>
      </c>
      <c r="M52" s="19">
        <v>3.11856023443902E-2</v>
      </c>
      <c r="N52" s="19">
        <v>2.8706953955426901E-2</v>
      </c>
      <c r="P52" t="s">
        <v>42</v>
      </c>
    </row>
    <row r="53" spans="1:16" x14ac:dyDescent="0.3">
      <c r="A53" t="str">
        <f t="shared" si="0"/>
        <v>01: Total SampleCentral/WalesMainstreamGinTanquerayTotalAll stocking</v>
      </c>
      <c r="B53" t="s">
        <v>1</v>
      </c>
      <c r="C53" t="s">
        <v>45</v>
      </c>
      <c r="D53" t="s">
        <v>46</v>
      </c>
      <c r="E53" t="s">
        <v>14</v>
      </c>
      <c r="F53" t="s">
        <v>47</v>
      </c>
      <c r="G53" t="s">
        <v>67</v>
      </c>
      <c r="H53" t="s">
        <v>49</v>
      </c>
      <c r="I53" t="s">
        <v>12</v>
      </c>
      <c r="J53" s="1">
        <v>23.07</v>
      </c>
      <c r="K53">
        <v>7.1277575098581201</v>
      </c>
      <c r="L53">
        <v>507</v>
      </c>
      <c r="M53" s="19">
        <v>4.4735961206792102E-2</v>
      </c>
      <c r="N53">
        <v>4.1845149600445997E-2</v>
      </c>
      <c r="P53" t="s">
        <v>42</v>
      </c>
    </row>
    <row r="54" spans="1:16" x14ac:dyDescent="0.3">
      <c r="A54" t="str">
        <f t="shared" si="0"/>
        <v>01: Total SampleCentral/WalesMainstreamGinTanquerayB: £3 - £3.20All stocking</v>
      </c>
      <c r="B54" t="s">
        <v>1</v>
      </c>
      <c r="C54" t="s">
        <v>45</v>
      </c>
      <c r="D54" t="s">
        <v>46</v>
      </c>
      <c r="E54" t="s">
        <v>14</v>
      </c>
      <c r="F54" t="s">
        <v>47</v>
      </c>
      <c r="G54" t="s">
        <v>67</v>
      </c>
      <c r="H54" t="s">
        <v>49</v>
      </c>
      <c r="I54" t="s">
        <v>59</v>
      </c>
      <c r="J54" s="1">
        <v>16.39</v>
      </c>
      <c r="K54">
        <v>5.8692498277404006</v>
      </c>
      <c r="L54">
        <v>53</v>
      </c>
      <c r="M54">
        <v>3.3995877735175997E-2</v>
      </c>
      <c r="N54" s="19">
        <v>3.2872247883458501E-2</v>
      </c>
      <c r="P54" t="s">
        <v>42</v>
      </c>
    </row>
    <row r="55" spans="1:16" x14ac:dyDescent="0.3">
      <c r="A55" t="str">
        <f t="shared" si="0"/>
        <v>01: Total SampleCentral/WalesMainstreamGinTanquerayC: £3.20 - £3.40All stocking</v>
      </c>
      <c r="B55" t="s">
        <v>1</v>
      </c>
      <c r="C55" t="s">
        <v>45</v>
      </c>
      <c r="D55" t="s">
        <v>46</v>
      </c>
      <c r="E55" t="s">
        <v>14</v>
      </c>
      <c r="F55" t="s">
        <v>47</v>
      </c>
      <c r="G55" t="s">
        <v>67</v>
      </c>
      <c r="H55" t="s">
        <v>49</v>
      </c>
      <c r="I55" t="s">
        <v>52</v>
      </c>
      <c r="J55" s="1">
        <v>18.739999999999998</v>
      </c>
      <c r="K55">
        <v>6.2600205350205202</v>
      </c>
      <c r="L55">
        <v>75</v>
      </c>
      <c r="M55" s="19">
        <v>3.6145619532958098E-2</v>
      </c>
      <c r="N55" s="19">
        <v>3.5938519109014598E-2</v>
      </c>
      <c r="P55" t="s">
        <v>42</v>
      </c>
    </row>
    <row r="56" spans="1:16" x14ac:dyDescent="0.3">
      <c r="A56" t="str">
        <f t="shared" si="0"/>
        <v>01: Total SampleCentral/WalesMainstreamGinTanquerayD: £3.40 - £3.60All stocking</v>
      </c>
      <c r="B56" t="s">
        <v>1</v>
      </c>
      <c r="C56" t="s">
        <v>45</v>
      </c>
      <c r="D56" t="s">
        <v>46</v>
      </c>
      <c r="E56" t="s">
        <v>14</v>
      </c>
      <c r="F56" t="s">
        <v>47</v>
      </c>
      <c r="G56" t="s">
        <v>67</v>
      </c>
      <c r="H56" t="s">
        <v>49</v>
      </c>
      <c r="I56" t="s">
        <v>53</v>
      </c>
      <c r="J56" s="1">
        <v>25.23</v>
      </c>
      <c r="K56">
        <v>7.99762767535496</v>
      </c>
      <c r="L56">
        <v>110</v>
      </c>
      <c r="M56" s="19">
        <v>5.4770249200920801E-2</v>
      </c>
      <c r="N56" s="19">
        <v>5.1192094461325201E-2</v>
      </c>
      <c r="P56" t="s">
        <v>42</v>
      </c>
    </row>
    <row r="57" spans="1:16" x14ac:dyDescent="0.3">
      <c r="A57" t="str">
        <f t="shared" si="0"/>
        <v>01: Total SampleCentral/WalesMainstreamGinTanquerayE: £3.60 - £3.80All stocking</v>
      </c>
      <c r="B57" t="s">
        <v>1</v>
      </c>
      <c r="C57" t="s">
        <v>45</v>
      </c>
      <c r="D57" t="s">
        <v>46</v>
      </c>
      <c r="E57" t="s">
        <v>14</v>
      </c>
      <c r="F57" t="s">
        <v>47</v>
      </c>
      <c r="G57" t="s">
        <v>67</v>
      </c>
      <c r="H57" t="s">
        <v>49</v>
      </c>
      <c r="I57" t="s">
        <v>54</v>
      </c>
      <c r="J57" s="1">
        <v>26.78</v>
      </c>
      <c r="K57">
        <v>8.3051990081116394</v>
      </c>
      <c r="L57">
        <v>103</v>
      </c>
      <c r="M57" s="19">
        <v>5.5211290999353298E-2</v>
      </c>
      <c r="N57" s="19">
        <v>5.22023268956327E-2</v>
      </c>
      <c r="P57" t="s">
        <v>42</v>
      </c>
    </row>
    <row r="58" spans="1:16" x14ac:dyDescent="0.3">
      <c r="A58" t="str">
        <f t="shared" si="0"/>
        <v>01: Total SampleCentral/WalesMainstreamGinTanquerayF: £3.80 - £4.00All stocking</v>
      </c>
      <c r="B58" t="s">
        <v>1</v>
      </c>
      <c r="C58" t="s">
        <v>45</v>
      </c>
      <c r="D58" t="s">
        <v>46</v>
      </c>
      <c r="E58" t="s">
        <v>14</v>
      </c>
      <c r="F58" t="s">
        <v>47</v>
      </c>
      <c r="G58" t="s">
        <v>67</v>
      </c>
      <c r="H58" t="s">
        <v>49</v>
      </c>
      <c r="I58" t="s">
        <v>55</v>
      </c>
      <c r="J58" s="1">
        <v>31.69</v>
      </c>
      <c r="K58">
        <v>9.3364010088036</v>
      </c>
      <c r="L58">
        <v>77</v>
      </c>
      <c r="M58" s="19">
        <v>5.4229091496710499E-2</v>
      </c>
      <c r="N58" s="19">
        <v>4.9537793849900202E-2</v>
      </c>
      <c r="P58" t="s">
        <v>42</v>
      </c>
    </row>
    <row r="59" spans="1:16" x14ac:dyDescent="0.3">
      <c r="A59" t="str">
        <f t="shared" si="0"/>
        <v>01: Total SampleCentral/WalesMainstreamGinTanquerayG: £4.00 - £4.20All stocking</v>
      </c>
      <c r="B59" t="s">
        <v>1</v>
      </c>
      <c r="C59" t="s">
        <v>45</v>
      </c>
      <c r="D59" t="s">
        <v>46</v>
      </c>
      <c r="E59" t="s">
        <v>14</v>
      </c>
      <c r="F59" t="s">
        <v>47</v>
      </c>
      <c r="G59" t="s">
        <v>67</v>
      </c>
      <c r="H59" t="s">
        <v>49</v>
      </c>
      <c r="I59" t="s">
        <v>56</v>
      </c>
      <c r="J59" s="1">
        <v>28.15</v>
      </c>
      <c r="K59">
        <v>8.1959637584637601</v>
      </c>
      <c r="L59">
        <v>82</v>
      </c>
      <c r="M59" s="19">
        <v>5.4958489759454901E-2</v>
      </c>
      <c r="N59">
        <v>5.2242890297550998E-2</v>
      </c>
      <c r="P59" t="s">
        <v>42</v>
      </c>
    </row>
    <row r="60" spans="1:16" x14ac:dyDescent="0.3">
      <c r="A60" t="str">
        <f t="shared" ref="A60:A123" si="3">C60&amp;D60&amp;E60&amp;F60&amp;G60&amp;I60&amp;P60</f>
        <v>01: Total SampleCentral/WalesMainstreamGinTanquerayH: £4.20 - £4.40All stocking</v>
      </c>
      <c r="B60" t="s">
        <v>1</v>
      </c>
      <c r="C60" t="s">
        <v>45</v>
      </c>
      <c r="D60" t="s">
        <v>46</v>
      </c>
      <c r="E60" t="s">
        <v>14</v>
      </c>
      <c r="F60" t="s">
        <v>47</v>
      </c>
      <c r="G60" t="s">
        <v>67</v>
      </c>
      <c r="H60" t="s">
        <v>49</v>
      </c>
      <c r="I60" t="s">
        <v>60</v>
      </c>
      <c r="J60" s="1">
        <v>41.84</v>
      </c>
      <c r="K60">
        <v>12.013386464725761</v>
      </c>
      <c r="L60">
        <v>56</v>
      </c>
      <c r="M60" s="19">
        <v>6.5523413326321597E-2</v>
      </c>
      <c r="N60" s="19">
        <v>6.1608776548518797E-2</v>
      </c>
      <c r="P60" t="s">
        <v>42</v>
      </c>
    </row>
    <row r="61" spans="1:16" x14ac:dyDescent="0.3">
      <c r="A61" t="str">
        <f t="shared" si="3"/>
        <v>01: Total SampleCentral/WalesMainstreamGinTanquerayI: £4.40 - £4.60All stocking</v>
      </c>
      <c r="B61" t="s">
        <v>1</v>
      </c>
      <c r="C61" t="s">
        <v>45</v>
      </c>
      <c r="D61" t="s">
        <v>46</v>
      </c>
      <c r="E61" t="s">
        <v>14</v>
      </c>
      <c r="F61" t="s">
        <v>47</v>
      </c>
      <c r="G61" t="s">
        <v>67</v>
      </c>
      <c r="H61" t="s">
        <v>49</v>
      </c>
      <c r="I61" t="s">
        <v>64</v>
      </c>
      <c r="J61" s="1">
        <v>52.43</v>
      </c>
      <c r="K61">
        <v>14.61220307470308</v>
      </c>
      <c r="L61">
        <v>28</v>
      </c>
      <c r="M61" s="19">
        <v>6.5626165765977101E-2</v>
      </c>
      <c r="N61" s="19">
        <v>5.8768624065150703E-2</v>
      </c>
      <c r="P61" t="s">
        <v>42</v>
      </c>
    </row>
    <row r="62" spans="1:16" x14ac:dyDescent="0.3">
      <c r="A62" t="str">
        <f t="shared" si="3"/>
        <v>01: Total SampleCentral/WalesMainstreamGinTanqueray 10TotalAll stocking</v>
      </c>
      <c r="B62" t="s">
        <v>1</v>
      </c>
      <c r="C62" t="s">
        <v>45</v>
      </c>
      <c r="D62" t="s">
        <v>46</v>
      </c>
      <c r="E62" t="s">
        <v>14</v>
      </c>
      <c r="F62" t="s">
        <v>47</v>
      </c>
      <c r="G62" t="s">
        <v>68</v>
      </c>
      <c r="H62" t="s">
        <v>49</v>
      </c>
      <c r="I62" t="s">
        <v>12</v>
      </c>
      <c r="J62" s="1">
        <v>16.510000000000002</v>
      </c>
      <c r="K62">
        <v>4.13811124431124</v>
      </c>
      <c r="L62">
        <v>125</v>
      </c>
      <c r="M62" s="19">
        <v>1.46884839752348E-2</v>
      </c>
      <c r="N62" s="19">
        <v>1.1765906563100699E-2</v>
      </c>
      <c r="P62" t="s">
        <v>42</v>
      </c>
    </row>
    <row r="63" spans="1:16" x14ac:dyDescent="0.3">
      <c r="A63" t="str">
        <f t="shared" si="3"/>
        <v>01: Total SampleCentral/WalesMainstreamGinTanqueray Flor De SevillaA: &lt;£3All stocking</v>
      </c>
      <c r="B63" t="s">
        <v>1</v>
      </c>
      <c r="C63" t="s">
        <v>45</v>
      </c>
      <c r="D63" t="s">
        <v>46</v>
      </c>
      <c r="E63" t="s">
        <v>14</v>
      </c>
      <c r="F63" t="s">
        <v>47</v>
      </c>
      <c r="G63" t="s">
        <v>69</v>
      </c>
      <c r="H63" t="s">
        <v>49</v>
      </c>
      <c r="I63" t="s">
        <v>58</v>
      </c>
      <c r="J63" s="1">
        <v>10.81</v>
      </c>
      <c r="K63">
        <v>3.4134296634296639</v>
      </c>
      <c r="L63">
        <v>37</v>
      </c>
      <c r="M63" s="19">
        <v>1.8746967672275398E-2</v>
      </c>
      <c r="N63" s="19">
        <v>1.52605188576412E-2</v>
      </c>
      <c r="P63" t="s">
        <v>42</v>
      </c>
    </row>
    <row r="64" spans="1:16" x14ac:dyDescent="0.3">
      <c r="A64" t="str">
        <f t="shared" si="3"/>
        <v>01: Total SampleCentral/WalesMainstreamGinTanqueray Flor De SevillaTotalAll stocking</v>
      </c>
      <c r="B64" t="s">
        <v>1</v>
      </c>
      <c r="C64" t="s">
        <v>45</v>
      </c>
      <c r="D64" t="s">
        <v>46</v>
      </c>
      <c r="E64" t="s">
        <v>14</v>
      </c>
      <c r="F64" t="s">
        <v>47</v>
      </c>
      <c r="G64" t="s">
        <v>69</v>
      </c>
      <c r="H64" t="s">
        <v>49</v>
      </c>
      <c r="I64" t="s">
        <v>12</v>
      </c>
      <c r="J64" s="1">
        <v>17.059999999999999</v>
      </c>
      <c r="K64">
        <v>4.9826587532837605</v>
      </c>
      <c r="L64">
        <v>480</v>
      </c>
      <c r="M64" s="19">
        <v>2.9484372514055099E-2</v>
      </c>
      <c r="N64" s="19">
        <v>2.60488576940285E-2</v>
      </c>
      <c r="P64" t="s">
        <v>42</v>
      </c>
    </row>
    <row r="65" spans="1:16" x14ac:dyDescent="0.3">
      <c r="A65" t="str">
        <f t="shared" si="3"/>
        <v>01: Total SampleCentral/WalesMainstreamGinTanqueray Flor De SevillaB: £3 - £3.20All stocking</v>
      </c>
      <c r="B65" t="s">
        <v>1</v>
      </c>
      <c r="C65" t="s">
        <v>45</v>
      </c>
      <c r="D65" t="s">
        <v>46</v>
      </c>
      <c r="E65" t="s">
        <v>14</v>
      </c>
      <c r="F65" t="s">
        <v>47</v>
      </c>
      <c r="G65" t="s">
        <v>69</v>
      </c>
      <c r="H65" t="s">
        <v>49</v>
      </c>
      <c r="I65" t="s">
        <v>59</v>
      </c>
      <c r="J65" s="1">
        <v>14.46</v>
      </c>
      <c r="K65">
        <v>4.4734240432770003</v>
      </c>
      <c r="L65">
        <v>34</v>
      </c>
      <c r="M65" s="19">
        <v>2.4675493612025801E-2</v>
      </c>
      <c r="N65" s="19">
        <v>2.0618877313015101E-2</v>
      </c>
      <c r="P65" t="s">
        <v>42</v>
      </c>
    </row>
    <row r="66" spans="1:16" x14ac:dyDescent="0.3">
      <c r="A66" t="str">
        <f t="shared" si="3"/>
        <v>01: Total SampleCentral/WalesMainstreamGinTanqueray Flor De SevillaC: £3.20 - £3.40All stocking</v>
      </c>
      <c r="B66" t="s">
        <v>1</v>
      </c>
      <c r="C66" t="s">
        <v>45</v>
      </c>
      <c r="D66" t="s">
        <v>46</v>
      </c>
      <c r="E66" t="s">
        <v>14</v>
      </c>
      <c r="F66" t="s">
        <v>47</v>
      </c>
      <c r="G66" t="s">
        <v>69</v>
      </c>
      <c r="H66" t="s">
        <v>49</v>
      </c>
      <c r="I66" t="s">
        <v>52</v>
      </c>
      <c r="J66" s="1">
        <v>13.15</v>
      </c>
      <c r="K66">
        <v>4.4847912145326001</v>
      </c>
      <c r="L66">
        <v>58</v>
      </c>
      <c r="M66" s="19">
        <v>2.7084733701545901E-2</v>
      </c>
      <c r="N66">
        <v>2.5542389233851999E-2</v>
      </c>
      <c r="P66" t="s">
        <v>42</v>
      </c>
    </row>
    <row r="67" spans="1:16" x14ac:dyDescent="0.3">
      <c r="A67" t="str">
        <f t="shared" si="3"/>
        <v>01: Total SampleCentral/WalesMainstreamGinTanqueray Flor De SevillaD: £3.40 - £3.60All stocking</v>
      </c>
      <c r="B67" t="s">
        <v>1</v>
      </c>
      <c r="C67" t="s">
        <v>45</v>
      </c>
      <c r="D67" t="s">
        <v>46</v>
      </c>
      <c r="E67" t="s">
        <v>14</v>
      </c>
      <c r="F67" t="s">
        <v>47</v>
      </c>
      <c r="G67" t="s">
        <v>69</v>
      </c>
      <c r="H67" t="s">
        <v>49</v>
      </c>
      <c r="I67" t="s">
        <v>53</v>
      </c>
      <c r="J67" s="1">
        <v>15.05</v>
      </c>
      <c r="K67">
        <v>4.9404496627710799</v>
      </c>
      <c r="L67">
        <v>84</v>
      </c>
      <c r="M67" s="19">
        <v>2.5479307355116099E-2</v>
      </c>
      <c r="N67" s="19">
        <v>2.3085802231627501E-2</v>
      </c>
      <c r="P67" t="s">
        <v>42</v>
      </c>
    </row>
    <row r="68" spans="1:16" x14ac:dyDescent="0.3">
      <c r="A68" t="str">
        <f t="shared" si="3"/>
        <v>01: Total SampleCentral/WalesMainstreamGinTanqueray Flor De SevillaE: £3.60 - £3.80All stocking</v>
      </c>
      <c r="B68" t="s">
        <v>1</v>
      </c>
      <c r="C68" t="s">
        <v>45</v>
      </c>
      <c r="D68" t="s">
        <v>46</v>
      </c>
      <c r="E68" t="s">
        <v>14</v>
      </c>
      <c r="F68" t="s">
        <v>47</v>
      </c>
      <c r="G68" t="s">
        <v>69</v>
      </c>
      <c r="H68" t="s">
        <v>49</v>
      </c>
      <c r="I68" t="s">
        <v>54</v>
      </c>
      <c r="J68" s="1">
        <v>16.97</v>
      </c>
      <c r="K68">
        <v>5.1455330426075205</v>
      </c>
      <c r="L68">
        <v>94</v>
      </c>
      <c r="M68" s="19">
        <v>3.2810197412834703E-2</v>
      </c>
      <c r="N68" s="19">
        <v>3.02359329331853E-2</v>
      </c>
      <c r="P68" t="s">
        <v>42</v>
      </c>
    </row>
    <row r="69" spans="1:16" x14ac:dyDescent="0.3">
      <c r="A69" t="str">
        <f t="shared" si="3"/>
        <v>01: Total SampleCentral/WalesMainstreamGinTanqueray Flor De SevillaF: £3.80 - £4.00All stocking</v>
      </c>
      <c r="B69" t="s">
        <v>1</v>
      </c>
      <c r="C69" t="s">
        <v>45</v>
      </c>
      <c r="D69" t="s">
        <v>46</v>
      </c>
      <c r="E69" t="s">
        <v>14</v>
      </c>
      <c r="F69" t="s">
        <v>47</v>
      </c>
      <c r="G69" t="s">
        <v>69</v>
      </c>
      <c r="H69" t="s">
        <v>49</v>
      </c>
      <c r="I69" t="s">
        <v>55</v>
      </c>
      <c r="J69" s="1">
        <v>18.05</v>
      </c>
      <c r="K69">
        <v>5.2961575577200399</v>
      </c>
      <c r="L69">
        <v>80</v>
      </c>
      <c r="M69" s="19">
        <v>3.6781656056488199E-2</v>
      </c>
      <c r="N69" s="19">
        <v>3.4015231176114498E-2</v>
      </c>
      <c r="P69" t="s">
        <v>42</v>
      </c>
    </row>
    <row r="70" spans="1:16" x14ac:dyDescent="0.3">
      <c r="A70" t="str">
        <f t="shared" si="3"/>
        <v>01: Total SampleCentral/WalesMainstreamGinTanqueray Flor De SevillaG: £4.00 - £4.20All stocking</v>
      </c>
      <c r="B70" t="s">
        <v>1</v>
      </c>
      <c r="C70" t="s">
        <v>45</v>
      </c>
      <c r="D70" t="s">
        <v>46</v>
      </c>
      <c r="E70" t="s">
        <v>14</v>
      </c>
      <c r="F70" t="s">
        <v>47</v>
      </c>
      <c r="G70" t="s">
        <v>69</v>
      </c>
      <c r="H70" t="s">
        <v>49</v>
      </c>
      <c r="I70" t="s">
        <v>56</v>
      </c>
      <c r="J70" s="1">
        <v>15.33</v>
      </c>
      <c r="K70">
        <v>4.5735591305713204</v>
      </c>
      <c r="L70">
        <v>82</v>
      </c>
      <c r="M70" s="19">
        <v>3.3395821055197401E-2</v>
      </c>
      <c r="N70" s="19">
        <v>3.01003055780951E-2</v>
      </c>
      <c r="P70" t="s">
        <v>42</v>
      </c>
    </row>
    <row r="71" spans="1:16" x14ac:dyDescent="0.3">
      <c r="A71" t="str">
        <f t="shared" si="3"/>
        <v>01: Total SampleCentral/WalesMainstreamGinTanqueray Flor De SevillaH: £4.20 - £4.40All stocking</v>
      </c>
      <c r="B71" t="s">
        <v>1</v>
      </c>
      <c r="C71" t="s">
        <v>45</v>
      </c>
      <c r="D71" t="s">
        <v>46</v>
      </c>
      <c r="E71" t="s">
        <v>14</v>
      </c>
      <c r="F71" t="s">
        <v>47</v>
      </c>
      <c r="G71" t="s">
        <v>69</v>
      </c>
      <c r="H71" t="s">
        <v>49</v>
      </c>
      <c r="I71" t="s">
        <v>60</v>
      </c>
      <c r="J71" s="1">
        <v>21.37</v>
      </c>
      <c r="K71">
        <v>5.9616419845586401</v>
      </c>
      <c r="L71">
        <v>72</v>
      </c>
      <c r="M71" s="19">
        <v>3.8828722640470797E-2</v>
      </c>
      <c r="N71">
        <v>3.3537376543680997E-2</v>
      </c>
      <c r="P71" t="s">
        <v>42</v>
      </c>
    </row>
    <row r="72" spans="1:16" x14ac:dyDescent="0.3">
      <c r="A72" t="str">
        <f t="shared" si="3"/>
        <v>01: Total SampleCentral/WalesMainstreamGinTanqueray Flor De SevillaI: £4.40 - £4.60All stocking</v>
      </c>
      <c r="B72" t="s">
        <v>1</v>
      </c>
      <c r="C72" t="s">
        <v>45</v>
      </c>
      <c r="D72" t="s">
        <v>46</v>
      </c>
      <c r="E72" t="s">
        <v>14</v>
      </c>
      <c r="F72" t="s">
        <v>47</v>
      </c>
      <c r="G72" t="s">
        <v>69</v>
      </c>
      <c r="H72" t="s">
        <v>49</v>
      </c>
      <c r="I72" t="s">
        <v>64</v>
      </c>
      <c r="J72" s="1">
        <v>22.01</v>
      </c>
      <c r="K72">
        <v>6.1123555970777996</v>
      </c>
      <c r="L72">
        <v>54</v>
      </c>
      <c r="M72">
        <v>3.1828014185733E-2</v>
      </c>
      <c r="N72" s="19">
        <v>2.81969702331357E-2</v>
      </c>
      <c r="P72" t="s">
        <v>42</v>
      </c>
    </row>
    <row r="73" spans="1:16" x14ac:dyDescent="0.3">
      <c r="A73" t="str">
        <f t="shared" si="3"/>
        <v>01: Total SampleCentral/WalesMainstreamGinTanqueray Flor De SevillaJ: £4.60 - £4.80All stocking</v>
      </c>
      <c r="B73" t="s">
        <v>1</v>
      </c>
      <c r="C73" t="s">
        <v>45</v>
      </c>
      <c r="D73" t="s">
        <v>46</v>
      </c>
      <c r="E73" t="s">
        <v>14</v>
      </c>
      <c r="F73" t="s">
        <v>47</v>
      </c>
      <c r="G73" t="s">
        <v>69</v>
      </c>
      <c r="H73" t="s">
        <v>49</v>
      </c>
      <c r="I73" t="s">
        <v>65</v>
      </c>
      <c r="J73" s="1">
        <v>23.46</v>
      </c>
      <c r="K73">
        <v>6.2076980955552408</v>
      </c>
      <c r="L73">
        <v>35</v>
      </c>
      <c r="M73" s="19">
        <v>2.67919779436755E-2</v>
      </c>
      <c r="N73" s="19">
        <v>2.34988647104197E-2</v>
      </c>
      <c r="P73" t="s">
        <v>42</v>
      </c>
    </row>
    <row r="74" spans="1:16" x14ac:dyDescent="0.3">
      <c r="A74" t="str">
        <f t="shared" si="3"/>
        <v>01: Total SampleCentral/WalesMainstreamGinWhitley Neill Rhubarb And GingerA: &lt;£3All stocking</v>
      </c>
      <c r="B74" t="s">
        <v>1</v>
      </c>
      <c r="C74" t="s">
        <v>45</v>
      </c>
      <c r="D74" t="s">
        <v>46</v>
      </c>
      <c r="E74" t="s">
        <v>14</v>
      </c>
      <c r="F74" t="s">
        <v>47</v>
      </c>
      <c r="G74" t="s">
        <v>70</v>
      </c>
      <c r="H74" t="s">
        <v>49</v>
      </c>
      <c r="I74" t="s">
        <v>58</v>
      </c>
      <c r="J74" s="1">
        <v>31.04</v>
      </c>
      <c r="K74">
        <v>10.13378364690864</v>
      </c>
      <c r="L74">
        <v>80</v>
      </c>
      <c r="M74" s="19">
        <v>9.67509446004369E-2</v>
      </c>
      <c r="N74" s="19">
        <v>8.6766018445892906E-2</v>
      </c>
      <c r="P74" t="s">
        <v>42</v>
      </c>
    </row>
    <row r="75" spans="1:16" x14ac:dyDescent="0.3">
      <c r="A75" t="str">
        <f t="shared" si="3"/>
        <v>01: Total SampleCentral/WalesMainstreamGinWhitley Neill Rhubarb And GingerTotalAll stocking</v>
      </c>
      <c r="B75" t="s">
        <v>1</v>
      </c>
      <c r="C75" t="s">
        <v>45</v>
      </c>
      <c r="D75" t="s">
        <v>46</v>
      </c>
      <c r="E75" t="s">
        <v>14</v>
      </c>
      <c r="F75" t="s">
        <v>47</v>
      </c>
      <c r="G75" t="s">
        <v>70</v>
      </c>
      <c r="H75" t="s">
        <v>49</v>
      </c>
      <c r="I75" t="s">
        <v>12</v>
      </c>
      <c r="J75" s="1">
        <v>30.23</v>
      </c>
      <c r="K75">
        <v>9.3906599007516398</v>
      </c>
      <c r="L75">
        <v>545</v>
      </c>
      <c r="M75">
        <v>9.0211576858076001E-2</v>
      </c>
      <c r="N75" s="19">
        <v>8.3570902782530695E-2</v>
      </c>
      <c r="P75" t="s">
        <v>42</v>
      </c>
    </row>
    <row r="76" spans="1:16" x14ac:dyDescent="0.3">
      <c r="A76" t="str">
        <f t="shared" si="3"/>
        <v>01: Total SampleCentral/WalesMainstreamGinWhitley Neill Rhubarb And GingerB: £3 - £3.20All stocking</v>
      </c>
      <c r="B76" t="s">
        <v>1</v>
      </c>
      <c r="C76" t="s">
        <v>45</v>
      </c>
      <c r="D76" t="s">
        <v>46</v>
      </c>
      <c r="E76" t="s">
        <v>14</v>
      </c>
      <c r="F76" t="s">
        <v>47</v>
      </c>
      <c r="G76" t="s">
        <v>70</v>
      </c>
      <c r="H76" t="s">
        <v>49</v>
      </c>
      <c r="I76" t="s">
        <v>59</v>
      </c>
      <c r="J76" s="1">
        <v>33.39</v>
      </c>
      <c r="K76">
        <v>10.92504469214996</v>
      </c>
      <c r="L76">
        <v>95</v>
      </c>
      <c r="M76" s="19">
        <v>9.5520180116954498E-2</v>
      </c>
      <c r="N76" s="19">
        <v>9.1622731641956306E-2</v>
      </c>
      <c r="P76" t="s">
        <v>42</v>
      </c>
    </row>
    <row r="77" spans="1:16" x14ac:dyDescent="0.3">
      <c r="A77" t="str">
        <f t="shared" si="3"/>
        <v>01: Total SampleCentral/WalesMainstreamGinWhitley Neill Rhubarb And GingerC: £3.20 - £3.40All stocking</v>
      </c>
      <c r="B77" t="s">
        <v>1</v>
      </c>
      <c r="C77" t="s">
        <v>45</v>
      </c>
      <c r="D77" t="s">
        <v>46</v>
      </c>
      <c r="E77" t="s">
        <v>14</v>
      </c>
      <c r="F77" t="s">
        <v>47</v>
      </c>
      <c r="G77" t="s">
        <v>70</v>
      </c>
      <c r="H77" t="s">
        <v>49</v>
      </c>
      <c r="I77" t="s">
        <v>52</v>
      </c>
      <c r="J77" s="1">
        <v>34.17</v>
      </c>
      <c r="K77">
        <v>11.211989527745841</v>
      </c>
      <c r="L77">
        <v>119</v>
      </c>
      <c r="M77">
        <v>9.3535413365852998E-2</v>
      </c>
      <c r="N77" s="19">
        <v>9.0261848564431604E-2</v>
      </c>
      <c r="P77" t="s">
        <v>42</v>
      </c>
    </row>
    <row r="78" spans="1:16" x14ac:dyDescent="0.3">
      <c r="A78" t="str">
        <f t="shared" si="3"/>
        <v>01: Total SampleCentral/WalesMainstreamGinWhitley Neill Rhubarb And GingerD: £3.40 - £3.60All stocking</v>
      </c>
      <c r="B78" t="s">
        <v>1</v>
      </c>
      <c r="C78" t="s">
        <v>45</v>
      </c>
      <c r="D78" t="s">
        <v>46</v>
      </c>
      <c r="E78" t="s">
        <v>14</v>
      </c>
      <c r="F78" t="s">
        <v>47</v>
      </c>
      <c r="G78" t="s">
        <v>70</v>
      </c>
      <c r="H78" t="s">
        <v>49</v>
      </c>
      <c r="I78" t="s">
        <v>53</v>
      </c>
      <c r="J78" s="1">
        <v>36.78</v>
      </c>
      <c r="K78">
        <v>11.95351239295684</v>
      </c>
      <c r="L78">
        <v>135</v>
      </c>
      <c r="M78" s="19">
        <v>9.7796517256802801E-2</v>
      </c>
      <c r="N78">
        <v>9.5695847578074006E-2</v>
      </c>
      <c r="P78" t="s">
        <v>42</v>
      </c>
    </row>
    <row r="79" spans="1:16" x14ac:dyDescent="0.3">
      <c r="A79" t="str">
        <f t="shared" si="3"/>
        <v>01: Total SampleCentral/WalesMainstreamGinWhitley Neill Rhubarb And GingerE: £3.60 - £3.80All stocking</v>
      </c>
      <c r="B79" t="s">
        <v>1</v>
      </c>
      <c r="C79" t="s">
        <v>45</v>
      </c>
      <c r="D79" t="s">
        <v>46</v>
      </c>
      <c r="E79" t="s">
        <v>14</v>
      </c>
      <c r="F79" t="s">
        <v>47</v>
      </c>
      <c r="G79" t="s">
        <v>70</v>
      </c>
      <c r="H79" t="s">
        <v>49</v>
      </c>
      <c r="I79" t="s">
        <v>54</v>
      </c>
      <c r="J79" s="1">
        <v>32.83</v>
      </c>
      <c r="K79">
        <v>10.394633144633159</v>
      </c>
      <c r="L79">
        <v>139</v>
      </c>
      <c r="M79" s="19">
        <v>9.4355190822398405E-2</v>
      </c>
      <c r="N79" s="19">
        <v>9.12971735774738E-2</v>
      </c>
      <c r="P79" t="s">
        <v>42</v>
      </c>
    </row>
    <row r="80" spans="1:16" x14ac:dyDescent="0.3">
      <c r="A80" t="str">
        <f t="shared" si="3"/>
        <v>01: Total SampleCentral/WalesMainstreamGinWhitley Neill Rhubarb And GingerF: £3.80 - £4.00All stocking</v>
      </c>
      <c r="B80" t="s">
        <v>1</v>
      </c>
      <c r="C80" t="s">
        <v>45</v>
      </c>
      <c r="D80" t="s">
        <v>46</v>
      </c>
      <c r="E80" t="s">
        <v>14</v>
      </c>
      <c r="F80" t="s">
        <v>47</v>
      </c>
      <c r="G80" t="s">
        <v>70</v>
      </c>
      <c r="H80" t="s">
        <v>49</v>
      </c>
      <c r="I80" t="s">
        <v>55</v>
      </c>
      <c r="J80" s="1">
        <v>33.18</v>
      </c>
      <c r="K80">
        <v>9.6911015955370789</v>
      </c>
      <c r="L80">
        <v>124</v>
      </c>
      <c r="M80" s="19">
        <v>9.4879567149500105E-2</v>
      </c>
      <c r="N80" s="19">
        <v>8.6400675181722494E-2</v>
      </c>
      <c r="P80" t="s">
        <v>42</v>
      </c>
    </row>
    <row r="81" spans="1:16" x14ac:dyDescent="0.3">
      <c r="A81" t="str">
        <f t="shared" si="3"/>
        <v>01: Total SampleCentral/WalesMainstreamGinWhitley Neill Rhubarb And GingerG: £4.00 - £4.20All stocking</v>
      </c>
      <c r="B81" t="s">
        <v>1</v>
      </c>
      <c r="C81" t="s">
        <v>45</v>
      </c>
      <c r="D81" t="s">
        <v>46</v>
      </c>
      <c r="E81" t="s">
        <v>14</v>
      </c>
      <c r="F81" t="s">
        <v>47</v>
      </c>
      <c r="G81" t="s">
        <v>70</v>
      </c>
      <c r="H81" t="s">
        <v>49</v>
      </c>
      <c r="I81" t="s">
        <v>56</v>
      </c>
      <c r="J81" s="1">
        <v>28.89</v>
      </c>
      <c r="K81">
        <v>8.3854165482214391</v>
      </c>
      <c r="L81">
        <v>82</v>
      </c>
      <c r="M81" s="19">
        <v>9.7726200619336498E-2</v>
      </c>
      <c r="N81">
        <v>8.8329930409313001E-2</v>
      </c>
      <c r="P81" t="s">
        <v>42</v>
      </c>
    </row>
    <row r="82" spans="1:16" x14ac:dyDescent="0.3">
      <c r="A82" t="str">
        <f t="shared" si="3"/>
        <v>01: Total SampleCentral/WalesMainstreamGinWhitley Neill Rhubarb And GingerH: £4.20 - £4.40All stocking</v>
      </c>
      <c r="B82" t="s">
        <v>1</v>
      </c>
      <c r="C82" t="s">
        <v>45</v>
      </c>
      <c r="D82" t="s">
        <v>46</v>
      </c>
      <c r="E82" t="s">
        <v>14</v>
      </c>
      <c r="F82" t="s">
        <v>47</v>
      </c>
      <c r="G82" t="s">
        <v>70</v>
      </c>
      <c r="H82" t="s">
        <v>49</v>
      </c>
      <c r="I82" t="s">
        <v>60</v>
      </c>
      <c r="J82" s="1">
        <v>32.65</v>
      </c>
      <c r="K82">
        <v>9.427705479044759</v>
      </c>
      <c r="L82">
        <v>56</v>
      </c>
      <c r="M82" s="19">
        <v>8.1928799827456197E-2</v>
      </c>
      <c r="N82" s="19">
        <v>7.3039497651231897E-2</v>
      </c>
      <c r="P82" t="s">
        <v>42</v>
      </c>
    </row>
    <row r="83" spans="1:16" x14ac:dyDescent="0.3">
      <c r="A83" t="str">
        <f t="shared" si="3"/>
        <v>01: Total SampleCentral/WalesMainstreamGinWhitley Neill Rhubarb And GingerI: £4.40 - £4.60All stocking</v>
      </c>
      <c r="B83" t="s">
        <v>1</v>
      </c>
      <c r="C83" t="s">
        <v>45</v>
      </c>
      <c r="D83" t="s">
        <v>46</v>
      </c>
      <c r="E83" t="s">
        <v>14</v>
      </c>
      <c r="F83" t="s">
        <v>47</v>
      </c>
      <c r="G83" t="s">
        <v>70</v>
      </c>
      <c r="H83" t="s">
        <v>49</v>
      </c>
      <c r="I83" t="s">
        <v>64</v>
      </c>
      <c r="J83" s="1">
        <v>45.45</v>
      </c>
      <c r="K83">
        <v>12.136213466021161</v>
      </c>
      <c r="L83">
        <v>26</v>
      </c>
      <c r="M83">
        <v>8.8583387877696998E-2</v>
      </c>
      <c r="N83" s="19">
        <v>7.96514069718606E-2</v>
      </c>
      <c r="P83" t="s">
        <v>42</v>
      </c>
    </row>
    <row r="84" spans="1:16" x14ac:dyDescent="0.3">
      <c r="A84" t="str">
        <f t="shared" si="3"/>
        <v>01: Total SampleCentral/WalesMainstreamNon Flavoured VodkaAbsolut BlueA: &lt;£3All stocking</v>
      </c>
      <c r="B84" t="s">
        <v>1</v>
      </c>
      <c r="C84" t="s">
        <v>45</v>
      </c>
      <c r="D84" t="s">
        <v>46</v>
      </c>
      <c r="E84" t="s">
        <v>14</v>
      </c>
      <c r="F84" t="s">
        <v>71</v>
      </c>
      <c r="G84" t="s">
        <v>72</v>
      </c>
      <c r="H84" t="s">
        <v>49</v>
      </c>
      <c r="I84" t="s">
        <v>58</v>
      </c>
      <c r="J84" s="1">
        <v>41.48</v>
      </c>
      <c r="K84">
        <v>13.991187134743841</v>
      </c>
      <c r="L84">
        <v>97</v>
      </c>
      <c r="M84">
        <v>0.122631911793011</v>
      </c>
      <c r="N84">
        <v>0.108280924977135</v>
      </c>
      <c r="P84" t="s">
        <v>42</v>
      </c>
    </row>
    <row r="85" spans="1:16" x14ac:dyDescent="0.3">
      <c r="A85" t="str">
        <f t="shared" si="3"/>
        <v>01: Total SampleCentral/WalesMainstreamNon Flavoured VodkaAbsolut BlueTotalAll stocking</v>
      </c>
      <c r="B85" t="s">
        <v>1</v>
      </c>
      <c r="C85" t="s">
        <v>45</v>
      </c>
      <c r="D85" t="s">
        <v>46</v>
      </c>
      <c r="E85" t="s">
        <v>14</v>
      </c>
      <c r="F85" t="s">
        <v>71</v>
      </c>
      <c r="G85" t="s">
        <v>72</v>
      </c>
      <c r="H85" t="s">
        <v>49</v>
      </c>
      <c r="I85" t="s">
        <v>12</v>
      </c>
      <c r="J85" s="1">
        <v>52.71</v>
      </c>
      <c r="K85">
        <v>16.65344156460824</v>
      </c>
      <c r="L85">
        <v>450</v>
      </c>
      <c r="M85">
        <v>0.10264012528793701</v>
      </c>
      <c r="N85">
        <v>9.4756231303892005E-2</v>
      </c>
      <c r="P85" t="s">
        <v>42</v>
      </c>
    </row>
    <row r="86" spans="1:16" x14ac:dyDescent="0.3">
      <c r="A86" t="str">
        <f t="shared" si="3"/>
        <v>01: Total SampleCentral/WalesMainstreamNon Flavoured VodkaAbsolut BlueB: £3 - £3.20All stocking</v>
      </c>
      <c r="B86" t="s">
        <v>1</v>
      </c>
      <c r="C86" t="s">
        <v>45</v>
      </c>
      <c r="D86" t="s">
        <v>46</v>
      </c>
      <c r="E86" t="s">
        <v>14</v>
      </c>
      <c r="F86" t="s">
        <v>71</v>
      </c>
      <c r="G86" t="s">
        <v>72</v>
      </c>
      <c r="H86" t="s">
        <v>49</v>
      </c>
      <c r="I86" t="s">
        <v>59</v>
      </c>
      <c r="J86" s="1">
        <v>38.659999999999997</v>
      </c>
      <c r="K86">
        <v>12.995385783048121</v>
      </c>
      <c r="L86">
        <v>77</v>
      </c>
      <c r="M86">
        <v>0.12217243332287001</v>
      </c>
      <c r="N86">
        <v>0.115664236210611</v>
      </c>
      <c r="P86" t="s">
        <v>42</v>
      </c>
    </row>
    <row r="87" spans="1:16" x14ac:dyDescent="0.3">
      <c r="A87" t="str">
        <f t="shared" si="3"/>
        <v>01: Total SampleCentral/WalesMainstreamNon Flavoured VodkaAbsolut BlueC: £3.20 - £3.40All stocking</v>
      </c>
      <c r="B87" t="s">
        <v>1</v>
      </c>
      <c r="C87" t="s">
        <v>45</v>
      </c>
      <c r="D87" t="s">
        <v>46</v>
      </c>
      <c r="E87" t="s">
        <v>14</v>
      </c>
      <c r="F87" t="s">
        <v>71</v>
      </c>
      <c r="G87" t="s">
        <v>72</v>
      </c>
      <c r="H87" t="s">
        <v>49</v>
      </c>
      <c r="I87" t="s">
        <v>52</v>
      </c>
      <c r="J87" s="1">
        <v>57.32</v>
      </c>
      <c r="K87">
        <v>19.519406080746279</v>
      </c>
      <c r="L87">
        <v>97</v>
      </c>
      <c r="M87">
        <v>0.14725327172796601</v>
      </c>
      <c r="N87">
        <v>0.143732996628614</v>
      </c>
      <c r="P87" t="s">
        <v>42</v>
      </c>
    </row>
    <row r="88" spans="1:16" x14ac:dyDescent="0.3">
      <c r="A88" t="str">
        <f t="shared" si="3"/>
        <v>01: Total SampleCentral/WalesMainstreamNon Flavoured VodkaAbsolut BlueD: £3.40 - £3.60All stocking</v>
      </c>
      <c r="B88" t="s">
        <v>1</v>
      </c>
      <c r="C88" t="s">
        <v>45</v>
      </c>
      <c r="D88" t="s">
        <v>46</v>
      </c>
      <c r="E88" t="s">
        <v>14</v>
      </c>
      <c r="F88" t="s">
        <v>71</v>
      </c>
      <c r="G88" t="s">
        <v>72</v>
      </c>
      <c r="H88" t="s">
        <v>49</v>
      </c>
      <c r="I88" t="s">
        <v>53</v>
      </c>
      <c r="J88" s="1">
        <v>57.5</v>
      </c>
      <c r="K88">
        <v>18.586552385667439</v>
      </c>
      <c r="L88">
        <v>113</v>
      </c>
      <c r="M88">
        <v>0.19067291145293799</v>
      </c>
      <c r="N88">
        <v>0.18438326262067301</v>
      </c>
      <c r="P88" t="s">
        <v>42</v>
      </c>
    </row>
    <row r="89" spans="1:16" x14ac:dyDescent="0.3">
      <c r="A89" t="str">
        <f t="shared" si="3"/>
        <v>01: Total SampleCentral/WalesMainstreamNon Flavoured VodkaAbsolut BlueE: £3.60 - £3.80All stocking</v>
      </c>
      <c r="B89" t="s">
        <v>1</v>
      </c>
      <c r="C89" t="s">
        <v>45</v>
      </c>
      <c r="D89" t="s">
        <v>46</v>
      </c>
      <c r="E89" t="s">
        <v>14</v>
      </c>
      <c r="F89" t="s">
        <v>71</v>
      </c>
      <c r="G89" t="s">
        <v>72</v>
      </c>
      <c r="H89" t="s">
        <v>49</v>
      </c>
      <c r="I89" t="s">
        <v>54</v>
      </c>
      <c r="J89" s="1">
        <v>63.16</v>
      </c>
      <c r="K89">
        <v>20.349557977144201</v>
      </c>
      <c r="L89">
        <v>87</v>
      </c>
      <c r="M89">
        <v>0.18634771416374701</v>
      </c>
      <c r="N89">
        <v>0.18238947532903699</v>
      </c>
      <c r="P89" t="s">
        <v>42</v>
      </c>
    </row>
    <row r="90" spans="1:16" x14ac:dyDescent="0.3">
      <c r="A90" t="str">
        <f t="shared" si="3"/>
        <v>01: Total SampleCentral/WalesMainstreamNon Flavoured VodkaAbsolut BlueF: £3.80 - £4.00All stocking</v>
      </c>
      <c r="B90" t="s">
        <v>1</v>
      </c>
      <c r="C90" t="s">
        <v>45</v>
      </c>
      <c r="D90" t="s">
        <v>46</v>
      </c>
      <c r="E90" t="s">
        <v>14</v>
      </c>
      <c r="F90" t="s">
        <v>71</v>
      </c>
      <c r="G90" t="s">
        <v>72</v>
      </c>
      <c r="H90" t="s">
        <v>49</v>
      </c>
      <c r="I90" t="s">
        <v>55</v>
      </c>
      <c r="J90" s="1">
        <v>62.17</v>
      </c>
      <c r="K90">
        <v>19.02125388500388</v>
      </c>
      <c r="L90">
        <v>60</v>
      </c>
      <c r="M90">
        <v>0.135696981287205</v>
      </c>
      <c r="N90">
        <v>0.125079256924926</v>
      </c>
      <c r="P90" t="s">
        <v>42</v>
      </c>
    </row>
    <row r="91" spans="1:16" x14ac:dyDescent="0.3">
      <c r="A91" t="str">
        <f t="shared" si="3"/>
        <v>01: Total SampleCentral/WalesMainstreamNon Flavoured VodkaAbsolut BlueG: £4.00 - £4.20All stocking</v>
      </c>
      <c r="B91" t="s">
        <v>1</v>
      </c>
      <c r="C91" t="s">
        <v>45</v>
      </c>
      <c r="D91" t="s">
        <v>46</v>
      </c>
      <c r="E91" t="s">
        <v>14</v>
      </c>
      <c r="F91" t="s">
        <v>71</v>
      </c>
      <c r="G91" t="s">
        <v>72</v>
      </c>
      <c r="H91" t="s">
        <v>49</v>
      </c>
      <c r="I91" t="s">
        <v>56</v>
      </c>
      <c r="J91" s="1">
        <v>92.08</v>
      </c>
      <c r="K91">
        <v>28.258974074358679</v>
      </c>
      <c r="L91">
        <v>39</v>
      </c>
      <c r="M91">
        <v>0.194325407022373</v>
      </c>
      <c r="N91">
        <v>0.176611711468146</v>
      </c>
      <c r="P91" t="s">
        <v>42</v>
      </c>
    </row>
    <row r="92" spans="1:16" x14ac:dyDescent="0.3">
      <c r="A92" t="str">
        <f t="shared" si="3"/>
        <v>01: Total SampleCentral/WalesMainstreamNon Flavoured VodkaBelvedereTotalAll stocking</v>
      </c>
      <c r="B92" t="s">
        <v>1</v>
      </c>
      <c r="C92" t="s">
        <v>45</v>
      </c>
      <c r="D92" t="s">
        <v>46</v>
      </c>
      <c r="E92" t="s">
        <v>14</v>
      </c>
      <c r="F92" t="s">
        <v>71</v>
      </c>
      <c r="G92" t="s">
        <v>73</v>
      </c>
      <c r="H92" t="s">
        <v>49</v>
      </c>
      <c r="I92" t="s">
        <v>12</v>
      </c>
      <c r="J92" s="1">
        <v>36.68</v>
      </c>
      <c r="K92">
        <v>10.730128355128361</v>
      </c>
      <c r="L92">
        <v>37</v>
      </c>
      <c r="M92" s="19">
        <v>1.15722883652417E-2</v>
      </c>
      <c r="N92" s="19">
        <v>9.4248710698817094E-3</v>
      </c>
      <c r="P92" t="s">
        <v>42</v>
      </c>
    </row>
    <row r="93" spans="1:16" x14ac:dyDescent="0.3">
      <c r="A93" t="str">
        <f t="shared" si="3"/>
        <v>01: Total SampleCentral/WalesMainstreamNon Flavoured VodkaCirocTotalAll stocking</v>
      </c>
      <c r="B93" t="s">
        <v>1</v>
      </c>
      <c r="C93" t="s">
        <v>45</v>
      </c>
      <c r="D93" t="s">
        <v>46</v>
      </c>
      <c r="E93" t="s">
        <v>14</v>
      </c>
      <c r="F93" t="s">
        <v>71</v>
      </c>
      <c r="G93" t="s">
        <v>74</v>
      </c>
      <c r="H93" t="s">
        <v>49</v>
      </c>
      <c r="I93" t="s">
        <v>12</v>
      </c>
      <c r="J93" s="1">
        <v>46.92</v>
      </c>
      <c r="K93">
        <v>12.787185293339121</v>
      </c>
      <c r="L93">
        <v>65</v>
      </c>
      <c r="M93" s="19">
        <v>2.1280538253420099E-2</v>
      </c>
      <c r="N93" s="19">
        <v>1.65475509277309E-2</v>
      </c>
      <c r="P93" t="s">
        <v>42</v>
      </c>
    </row>
    <row r="94" spans="1:16" x14ac:dyDescent="0.3">
      <c r="A94" t="str">
        <f t="shared" si="3"/>
        <v>01: Total SampleCentral/WalesMainstreamNon Flavoured VodkaGrey GooseTotalAll stocking</v>
      </c>
      <c r="B94" t="s">
        <v>1</v>
      </c>
      <c r="C94" t="s">
        <v>45</v>
      </c>
      <c r="D94" t="s">
        <v>46</v>
      </c>
      <c r="E94" t="s">
        <v>14</v>
      </c>
      <c r="F94" t="s">
        <v>71</v>
      </c>
      <c r="G94" t="s">
        <v>75</v>
      </c>
      <c r="H94" t="s">
        <v>49</v>
      </c>
      <c r="I94" t="s">
        <v>12</v>
      </c>
      <c r="J94" s="1">
        <v>28.64</v>
      </c>
      <c r="K94">
        <v>8.1080365661971996</v>
      </c>
      <c r="L94">
        <v>193</v>
      </c>
      <c r="M94" s="19">
        <v>4.4123942402984499E-2</v>
      </c>
      <c r="N94" s="19">
        <v>3.4147945263593299E-2</v>
      </c>
      <c r="P94" t="s">
        <v>42</v>
      </c>
    </row>
    <row r="95" spans="1:16" x14ac:dyDescent="0.3">
      <c r="A95" t="str">
        <f t="shared" si="3"/>
        <v>01: Total SampleCentral/WalesMainstreamNon Flavoured VodkaGrey GooseD: £3.40 - £3.60All stocking</v>
      </c>
      <c r="B95" t="s">
        <v>1</v>
      </c>
      <c r="C95" t="s">
        <v>45</v>
      </c>
      <c r="D95" t="s">
        <v>46</v>
      </c>
      <c r="E95" t="s">
        <v>14</v>
      </c>
      <c r="F95" t="s">
        <v>71</v>
      </c>
      <c r="G95" t="s">
        <v>75</v>
      </c>
      <c r="H95" t="s">
        <v>49</v>
      </c>
      <c r="I95" t="s">
        <v>53</v>
      </c>
      <c r="J95" s="1">
        <v>23.94</v>
      </c>
      <c r="K95">
        <v>7.7322243413152396</v>
      </c>
      <c r="L95">
        <v>33</v>
      </c>
      <c r="M95" s="19">
        <v>4.9487775689092198E-2</v>
      </c>
      <c r="N95" s="19">
        <v>4.5368425388195598E-2</v>
      </c>
      <c r="P95" t="s">
        <v>42</v>
      </c>
    </row>
    <row r="96" spans="1:16" x14ac:dyDescent="0.3">
      <c r="A96" t="str">
        <f t="shared" si="3"/>
        <v>01: Total SampleCentral/WalesMainstreamNon Flavoured VodkaGrey GooseG: £4.00 - £4.20All stocking</v>
      </c>
      <c r="B96" t="s">
        <v>1</v>
      </c>
      <c r="C96" t="s">
        <v>45</v>
      </c>
      <c r="D96" t="s">
        <v>46</v>
      </c>
      <c r="E96" t="s">
        <v>14</v>
      </c>
      <c r="F96" t="s">
        <v>71</v>
      </c>
      <c r="G96" t="s">
        <v>75</v>
      </c>
      <c r="H96" t="s">
        <v>49</v>
      </c>
      <c r="I96" t="s">
        <v>56</v>
      </c>
      <c r="J96" s="1">
        <v>27.7</v>
      </c>
      <c r="K96">
        <v>6.9157512487512394</v>
      </c>
      <c r="L96">
        <v>25</v>
      </c>
      <c r="M96" s="19">
        <v>6.3555668867711898E-2</v>
      </c>
      <c r="N96" s="19">
        <v>5.2965717395247601E-2</v>
      </c>
      <c r="P96" t="s">
        <v>42</v>
      </c>
    </row>
    <row r="97" spans="1:16" x14ac:dyDescent="0.3">
      <c r="A97" t="str">
        <f t="shared" si="3"/>
        <v>01: Total SampleCentral/WalesMainstreamNon Flavoured VodkaGrey GooseI: £4.40 - £4.60All stocking</v>
      </c>
      <c r="B97" t="s">
        <v>1</v>
      </c>
      <c r="C97" t="s">
        <v>45</v>
      </c>
      <c r="D97" t="s">
        <v>46</v>
      </c>
      <c r="E97" t="s">
        <v>14</v>
      </c>
      <c r="F97" t="s">
        <v>71</v>
      </c>
      <c r="G97" t="s">
        <v>75</v>
      </c>
      <c r="H97" t="s">
        <v>49</v>
      </c>
      <c r="I97" t="s">
        <v>64</v>
      </c>
      <c r="J97" s="1">
        <v>32.85</v>
      </c>
      <c r="K97">
        <v>8.457304203732761</v>
      </c>
      <c r="L97">
        <v>28</v>
      </c>
      <c r="M97" s="19">
        <v>3.4256233948529398E-2</v>
      </c>
      <c r="N97" s="19">
        <v>2.65213932609807E-2</v>
      </c>
      <c r="P97" t="s">
        <v>42</v>
      </c>
    </row>
    <row r="98" spans="1:16" x14ac:dyDescent="0.3">
      <c r="A98" t="str">
        <f t="shared" si="3"/>
        <v>01: Total SampleCentral/WalesMainstreamNon Flavoured VodkaKetel OneTotalAll stocking</v>
      </c>
      <c r="B98" t="s">
        <v>1</v>
      </c>
      <c r="C98" t="s">
        <v>45</v>
      </c>
      <c r="D98" t="s">
        <v>46</v>
      </c>
      <c r="E98" t="s">
        <v>14</v>
      </c>
      <c r="F98" t="s">
        <v>71</v>
      </c>
      <c r="G98" t="s">
        <v>76</v>
      </c>
      <c r="H98" t="s">
        <v>49</v>
      </c>
      <c r="I98" t="s">
        <v>12</v>
      </c>
      <c r="J98" s="1">
        <v>109.92</v>
      </c>
      <c r="K98">
        <v>33.809099619516275</v>
      </c>
      <c r="L98">
        <v>108</v>
      </c>
      <c r="M98" s="19">
        <v>7.8650050434453805E-2</v>
      </c>
      <c r="N98">
        <v>7.7687717394772995E-2</v>
      </c>
      <c r="P98" t="s">
        <v>42</v>
      </c>
    </row>
    <row r="99" spans="1:16" x14ac:dyDescent="0.3">
      <c r="A99" t="str">
        <f t="shared" si="3"/>
        <v>01: Total SampleCentral/WalesMainstreamNon Flavoured VodkaKetel OneF: £3.80 - £4.00All stocking</v>
      </c>
      <c r="B99" t="s">
        <v>1</v>
      </c>
      <c r="C99" t="s">
        <v>45</v>
      </c>
      <c r="D99" t="s">
        <v>46</v>
      </c>
      <c r="E99" t="s">
        <v>14</v>
      </c>
      <c r="F99" t="s">
        <v>71</v>
      </c>
      <c r="G99" t="s">
        <v>76</v>
      </c>
      <c r="H99" t="s">
        <v>49</v>
      </c>
      <c r="I99" t="s">
        <v>55</v>
      </c>
      <c r="J99" s="1">
        <v>162.11000000000001</v>
      </c>
      <c r="K99">
        <v>55.292819787050405</v>
      </c>
      <c r="L99">
        <v>26</v>
      </c>
      <c r="M99">
        <v>0.15774489587962301</v>
      </c>
      <c r="N99">
        <v>0.173062816452865</v>
      </c>
      <c r="P99" t="s">
        <v>42</v>
      </c>
    </row>
    <row r="100" spans="1:16" x14ac:dyDescent="0.3">
      <c r="A100" t="str">
        <f t="shared" si="3"/>
        <v>01: Total SampleCentral/WalesMainstreamNon Flavoured VodkaSmirnoff RedA: &lt;£3All stocking</v>
      </c>
      <c r="B100" t="s">
        <v>1</v>
      </c>
      <c r="C100" t="s">
        <v>45</v>
      </c>
      <c r="D100" t="s">
        <v>46</v>
      </c>
      <c r="E100" t="s">
        <v>14</v>
      </c>
      <c r="F100" t="s">
        <v>71</v>
      </c>
      <c r="G100" t="s">
        <v>77</v>
      </c>
      <c r="H100" t="s">
        <v>49</v>
      </c>
      <c r="I100" t="s">
        <v>58</v>
      </c>
      <c r="J100" s="1">
        <v>244.17</v>
      </c>
      <c r="K100">
        <v>94.710042338613604</v>
      </c>
      <c r="L100">
        <v>525</v>
      </c>
      <c r="M100">
        <v>0.88281408116799898</v>
      </c>
      <c r="N100">
        <v>0.90616751573058296</v>
      </c>
      <c r="P100" t="s">
        <v>42</v>
      </c>
    </row>
    <row r="101" spans="1:16" x14ac:dyDescent="0.3">
      <c r="A101" t="str">
        <f t="shared" si="3"/>
        <v>01: Total SampleCentral/WalesMainstreamNon Flavoured VodkaSmirnoff RedTotalAll stocking</v>
      </c>
      <c r="B101" t="s">
        <v>1</v>
      </c>
      <c r="C101" t="s">
        <v>45</v>
      </c>
      <c r="D101" t="s">
        <v>46</v>
      </c>
      <c r="E101" t="s">
        <v>14</v>
      </c>
      <c r="F101" t="s">
        <v>71</v>
      </c>
      <c r="G101" t="s">
        <v>77</v>
      </c>
      <c r="H101" t="s">
        <v>49</v>
      </c>
      <c r="I101" t="s">
        <v>12</v>
      </c>
      <c r="J101" s="1">
        <v>255.87</v>
      </c>
      <c r="K101">
        <v>93.103157161177208</v>
      </c>
      <c r="L101">
        <v>904</v>
      </c>
      <c r="M101">
        <v>0.80850428739267</v>
      </c>
      <c r="N101">
        <v>0.84012907133416503</v>
      </c>
      <c r="P101" t="s">
        <v>42</v>
      </c>
    </row>
    <row r="102" spans="1:16" x14ac:dyDescent="0.3">
      <c r="A102" t="str">
        <f t="shared" si="3"/>
        <v>01: Total SampleCentral/WalesMainstreamNon Flavoured VodkaSmirnoff RedB: £3 - £3.20All stocking</v>
      </c>
      <c r="B102" t="s">
        <v>1</v>
      </c>
      <c r="C102" t="s">
        <v>45</v>
      </c>
      <c r="D102" t="s">
        <v>46</v>
      </c>
      <c r="E102" t="s">
        <v>14</v>
      </c>
      <c r="F102" t="s">
        <v>71</v>
      </c>
      <c r="G102" t="s">
        <v>77</v>
      </c>
      <c r="H102" t="s">
        <v>49</v>
      </c>
      <c r="I102" t="s">
        <v>59</v>
      </c>
      <c r="J102" s="1">
        <v>263.25</v>
      </c>
      <c r="K102">
        <v>93.248344168852</v>
      </c>
      <c r="L102">
        <v>256</v>
      </c>
      <c r="M102">
        <v>0.90950557966653101</v>
      </c>
      <c r="N102">
        <v>0.91861056803878005</v>
      </c>
      <c r="P102" t="s">
        <v>42</v>
      </c>
    </row>
    <row r="103" spans="1:16" x14ac:dyDescent="0.3">
      <c r="A103" t="str">
        <f t="shared" si="3"/>
        <v>01: Total SampleCentral/WalesMainstreamNon Flavoured VodkaSmirnoff RedC: £3.20 - £3.40All stocking</v>
      </c>
      <c r="B103" t="s">
        <v>1</v>
      </c>
      <c r="C103" t="s">
        <v>45</v>
      </c>
      <c r="D103" t="s">
        <v>46</v>
      </c>
      <c r="E103" t="s">
        <v>14</v>
      </c>
      <c r="F103" t="s">
        <v>71</v>
      </c>
      <c r="G103" t="s">
        <v>77</v>
      </c>
      <c r="H103" t="s">
        <v>49</v>
      </c>
      <c r="I103" t="s">
        <v>52</v>
      </c>
      <c r="J103" s="1">
        <v>236.24</v>
      </c>
      <c r="K103">
        <v>81.069236731150809</v>
      </c>
      <c r="L103">
        <v>256</v>
      </c>
      <c r="M103">
        <v>0.90370852274213898</v>
      </c>
      <c r="N103">
        <v>0.91398668808184902</v>
      </c>
      <c r="P103" t="s">
        <v>42</v>
      </c>
    </row>
    <row r="104" spans="1:16" x14ac:dyDescent="0.3">
      <c r="A104" t="str">
        <f t="shared" si="3"/>
        <v>01: Total SampleCentral/WalesMainstreamNon Flavoured VodkaSmirnoff RedD: £3.40 - £3.60All stocking</v>
      </c>
      <c r="B104" t="s">
        <v>1</v>
      </c>
      <c r="C104" t="s">
        <v>45</v>
      </c>
      <c r="D104" t="s">
        <v>46</v>
      </c>
      <c r="E104" t="s">
        <v>14</v>
      </c>
      <c r="F104" t="s">
        <v>71</v>
      </c>
      <c r="G104" t="s">
        <v>77</v>
      </c>
      <c r="H104" t="s">
        <v>49</v>
      </c>
      <c r="I104" t="s">
        <v>53</v>
      </c>
      <c r="J104" s="1">
        <v>259.33999999999997</v>
      </c>
      <c r="K104">
        <v>83.575550311757198</v>
      </c>
      <c r="L104">
        <v>174</v>
      </c>
      <c r="M104">
        <v>0.75035065596847605</v>
      </c>
      <c r="N104">
        <v>0.76583820484492904</v>
      </c>
      <c r="P104" t="s">
        <v>42</v>
      </c>
    </row>
    <row r="105" spans="1:16" x14ac:dyDescent="0.3">
      <c r="A105" t="str">
        <f t="shared" si="3"/>
        <v>01: Total SampleCentral/WalesMainstreamNon Flavoured VodkaSmirnoff RedE: £3.60 - £3.80All stocking</v>
      </c>
      <c r="B105" t="s">
        <v>1</v>
      </c>
      <c r="C105" t="s">
        <v>45</v>
      </c>
      <c r="D105" t="s">
        <v>46</v>
      </c>
      <c r="E105" t="s">
        <v>14</v>
      </c>
      <c r="F105" t="s">
        <v>71</v>
      </c>
      <c r="G105" t="s">
        <v>77</v>
      </c>
      <c r="H105" t="s">
        <v>49</v>
      </c>
      <c r="I105" t="s">
        <v>54</v>
      </c>
      <c r="J105" s="1">
        <v>330.5</v>
      </c>
      <c r="K105">
        <v>101.34532715346681</v>
      </c>
      <c r="L105">
        <v>129</v>
      </c>
      <c r="M105">
        <v>0.78561442572982099</v>
      </c>
      <c r="N105">
        <v>0.80475064674646302</v>
      </c>
      <c r="P105" t="s">
        <v>42</v>
      </c>
    </row>
    <row r="106" spans="1:16" x14ac:dyDescent="0.3">
      <c r="A106" t="str">
        <f t="shared" si="3"/>
        <v>01: Total SampleCentral/WalesMainstreamNon Flavoured VodkaSmirnoff RedF: £3.80 - £4.00All stocking</v>
      </c>
      <c r="B106" t="s">
        <v>1</v>
      </c>
      <c r="C106" t="s">
        <v>45</v>
      </c>
      <c r="D106" t="s">
        <v>46</v>
      </c>
      <c r="E106" t="s">
        <v>14</v>
      </c>
      <c r="F106" t="s">
        <v>71</v>
      </c>
      <c r="G106" t="s">
        <v>77</v>
      </c>
      <c r="H106" t="s">
        <v>49</v>
      </c>
      <c r="I106" t="s">
        <v>55</v>
      </c>
      <c r="J106" s="1">
        <v>357.38</v>
      </c>
      <c r="K106">
        <v>111.370911820912</v>
      </c>
      <c r="L106">
        <v>111</v>
      </c>
      <c r="M106">
        <v>0.77762196548109197</v>
      </c>
      <c r="N106">
        <v>0.788221519267572</v>
      </c>
      <c r="P106" t="s">
        <v>42</v>
      </c>
    </row>
    <row r="107" spans="1:16" x14ac:dyDescent="0.3">
      <c r="A107" t="str">
        <f t="shared" si="3"/>
        <v>01: Total SampleCentral/WalesMainstreamNon Flavoured VodkaSmirnoff RedG: £4.00 - £4.20All stocking</v>
      </c>
      <c r="B107" t="s">
        <v>1</v>
      </c>
      <c r="C107" t="s">
        <v>45</v>
      </c>
      <c r="D107" t="s">
        <v>46</v>
      </c>
      <c r="E107" t="s">
        <v>14</v>
      </c>
      <c r="F107" t="s">
        <v>71</v>
      </c>
      <c r="G107" t="s">
        <v>77</v>
      </c>
      <c r="H107" t="s">
        <v>49</v>
      </c>
      <c r="I107" t="s">
        <v>56</v>
      </c>
      <c r="J107" s="1">
        <v>314.39</v>
      </c>
      <c r="K107">
        <v>91.942311022311202</v>
      </c>
      <c r="L107">
        <v>70</v>
      </c>
      <c r="M107">
        <v>0.78803839776995199</v>
      </c>
      <c r="N107">
        <v>0.78840883136657802</v>
      </c>
      <c r="P107" t="s">
        <v>42</v>
      </c>
    </row>
    <row r="108" spans="1:16" x14ac:dyDescent="0.3">
      <c r="A108" t="str">
        <f t="shared" si="3"/>
        <v>01: Total SampleCentral/WalesMainstreamNon Flavoured VodkaSmirnoff RedH: £4.20 - £4.40All stocking</v>
      </c>
      <c r="B108" t="s">
        <v>1</v>
      </c>
      <c r="C108" t="s">
        <v>45</v>
      </c>
      <c r="D108" t="s">
        <v>46</v>
      </c>
      <c r="E108" t="s">
        <v>14</v>
      </c>
      <c r="F108" t="s">
        <v>71</v>
      </c>
      <c r="G108" t="s">
        <v>77</v>
      </c>
      <c r="H108" t="s">
        <v>49</v>
      </c>
      <c r="I108" t="s">
        <v>60</v>
      </c>
      <c r="J108" s="1">
        <v>292.02999999999997</v>
      </c>
      <c r="K108">
        <v>84.944178628389196</v>
      </c>
      <c r="L108">
        <v>57</v>
      </c>
      <c r="M108">
        <v>0.52905385418755202</v>
      </c>
      <c r="N108">
        <v>0.54270714726512603</v>
      </c>
      <c r="P108" t="s">
        <v>42</v>
      </c>
    </row>
    <row r="109" spans="1:16" x14ac:dyDescent="0.3">
      <c r="A109" t="str">
        <f t="shared" si="3"/>
        <v>01: Total SampleCentral/WalesMainstreamNon Flavoured VodkaSmirnoff RedI: £4.40 - £4.60All stocking</v>
      </c>
      <c r="B109" t="s">
        <v>1</v>
      </c>
      <c r="C109" t="s">
        <v>45</v>
      </c>
      <c r="D109" t="s">
        <v>46</v>
      </c>
      <c r="E109" t="s">
        <v>14</v>
      </c>
      <c r="F109" t="s">
        <v>71</v>
      </c>
      <c r="G109" t="s">
        <v>77</v>
      </c>
      <c r="H109" t="s">
        <v>49</v>
      </c>
      <c r="I109" t="s">
        <v>64</v>
      </c>
      <c r="J109" s="1">
        <v>274.70999999999998</v>
      </c>
      <c r="K109">
        <v>69.756410256410405</v>
      </c>
      <c r="L109">
        <v>42</v>
      </c>
      <c r="M109">
        <v>0.58084642599162495</v>
      </c>
      <c r="N109">
        <v>0.54131381163783099</v>
      </c>
      <c r="P109" t="s">
        <v>42</v>
      </c>
    </row>
    <row r="110" spans="1:16" x14ac:dyDescent="0.3">
      <c r="A110" t="str">
        <f t="shared" si="3"/>
        <v>01: Total SampleCentral/WalesMainstreamNon Flavoured VodkaSmirnoff RedJ: £4.60 - £4.80All stocking</v>
      </c>
      <c r="B110" t="s">
        <v>1</v>
      </c>
      <c r="C110" t="s">
        <v>45</v>
      </c>
      <c r="D110" t="s">
        <v>46</v>
      </c>
      <c r="E110" t="s">
        <v>14</v>
      </c>
      <c r="F110" t="s">
        <v>71</v>
      </c>
      <c r="G110" t="s">
        <v>77</v>
      </c>
      <c r="H110" t="s">
        <v>49</v>
      </c>
      <c r="I110" t="s">
        <v>65</v>
      </c>
      <c r="J110" s="1">
        <v>280.66000000000003</v>
      </c>
      <c r="K110">
        <v>75.952838827838789</v>
      </c>
      <c r="L110">
        <v>28</v>
      </c>
      <c r="M110">
        <v>0.56762696569489501</v>
      </c>
      <c r="N110">
        <v>0.56500224921277598</v>
      </c>
      <c r="P110" t="s">
        <v>42</v>
      </c>
    </row>
    <row r="111" spans="1:16" x14ac:dyDescent="0.3">
      <c r="A111" t="str">
        <f t="shared" si="3"/>
        <v>01: Total SampleCentral/WalesMainstreamTequilaCazcabel BlancoTotalAll stocking</v>
      </c>
      <c r="B111" t="s">
        <v>1</v>
      </c>
      <c r="C111" t="s">
        <v>45</v>
      </c>
      <c r="D111" t="s">
        <v>46</v>
      </c>
      <c r="E111" t="s">
        <v>14</v>
      </c>
      <c r="F111" t="s">
        <v>78</v>
      </c>
      <c r="G111" t="s">
        <v>79</v>
      </c>
      <c r="H111" t="s">
        <v>49</v>
      </c>
      <c r="I111" t="s">
        <v>12</v>
      </c>
      <c r="J111" s="1">
        <v>14.93</v>
      </c>
      <c r="K111">
        <v>4.8806206372243999</v>
      </c>
      <c r="L111">
        <v>53</v>
      </c>
      <c r="M111">
        <v>0.19086509789390799</v>
      </c>
      <c r="N111">
        <v>0.195534787123572</v>
      </c>
      <c r="P111" t="s">
        <v>42</v>
      </c>
    </row>
    <row r="112" spans="1:16" x14ac:dyDescent="0.3">
      <c r="A112" t="str">
        <f t="shared" si="3"/>
        <v>01: Total SampleCentral/WalesMainstreamTequilaJose Cuervo Especial GoldTotalAll stocking</v>
      </c>
      <c r="B112" t="s">
        <v>1</v>
      </c>
      <c r="C112" t="s">
        <v>45</v>
      </c>
      <c r="D112" t="s">
        <v>46</v>
      </c>
      <c r="E112" t="s">
        <v>14</v>
      </c>
      <c r="F112" t="s">
        <v>78</v>
      </c>
      <c r="G112" t="s">
        <v>80</v>
      </c>
      <c r="H112" t="s">
        <v>49</v>
      </c>
      <c r="I112" t="s">
        <v>12</v>
      </c>
      <c r="J112" s="1">
        <v>28.83</v>
      </c>
      <c r="K112">
        <v>8.1445617416771192</v>
      </c>
      <c r="L112">
        <v>52</v>
      </c>
      <c r="M112">
        <v>0.53071154217336203</v>
      </c>
      <c r="N112">
        <v>0.46819703491152598</v>
      </c>
      <c r="P112" t="s">
        <v>42</v>
      </c>
    </row>
    <row r="113" spans="1:16" x14ac:dyDescent="0.3">
      <c r="A113" t="str">
        <f t="shared" si="3"/>
        <v>01: Total SampleCentral/WalesMainstreamTequilaJose Cuervo Especial SilverA: &lt;£3All stocking</v>
      </c>
      <c r="B113" t="s">
        <v>1</v>
      </c>
      <c r="C113" t="s">
        <v>45</v>
      </c>
      <c r="D113" t="s">
        <v>46</v>
      </c>
      <c r="E113" t="s">
        <v>14</v>
      </c>
      <c r="F113" t="s">
        <v>78</v>
      </c>
      <c r="G113" t="s">
        <v>81</v>
      </c>
      <c r="H113" t="s">
        <v>49</v>
      </c>
      <c r="I113" t="s">
        <v>58</v>
      </c>
      <c r="J113" s="1">
        <v>17.68</v>
      </c>
      <c r="K113">
        <v>7.1753531724685606</v>
      </c>
      <c r="L113">
        <v>26</v>
      </c>
      <c r="M113">
        <v>0.191149520098569</v>
      </c>
      <c r="N113">
        <v>0.23388429752066101</v>
      </c>
      <c r="P113" t="s">
        <v>42</v>
      </c>
    </row>
    <row r="114" spans="1:16" x14ac:dyDescent="0.3">
      <c r="A114" t="str">
        <f t="shared" si="3"/>
        <v>01: Total SampleCentral/WalesMainstreamTequilaJose Cuervo Especial SilverTotalAll stocking</v>
      </c>
      <c r="B114" t="s">
        <v>1</v>
      </c>
      <c r="C114" t="s">
        <v>45</v>
      </c>
      <c r="D114" t="s">
        <v>46</v>
      </c>
      <c r="E114" t="s">
        <v>14</v>
      </c>
      <c r="F114" t="s">
        <v>78</v>
      </c>
      <c r="G114" t="s">
        <v>81</v>
      </c>
      <c r="H114" t="s">
        <v>49</v>
      </c>
      <c r="I114" t="s">
        <v>12</v>
      </c>
      <c r="J114" s="1">
        <v>19.53</v>
      </c>
      <c r="K114">
        <v>6.8381048620410398</v>
      </c>
      <c r="L114">
        <v>47</v>
      </c>
      <c r="M114">
        <v>0.26716472486736598</v>
      </c>
      <c r="N114">
        <v>0.28970809921885698</v>
      </c>
      <c r="P114" t="s">
        <v>42</v>
      </c>
    </row>
    <row r="115" spans="1:16" x14ac:dyDescent="0.3">
      <c r="A115" t="str">
        <f t="shared" si="3"/>
        <v>01: Total SampleCentral/WalesMainstreamTequilaJose Cuervo Tradicional Silver TequilaA: &lt;£3All stocking</v>
      </c>
      <c r="B115" t="s">
        <v>1</v>
      </c>
      <c r="C115" t="s">
        <v>45</v>
      </c>
      <c r="D115" t="s">
        <v>46</v>
      </c>
      <c r="E115" t="s">
        <v>14</v>
      </c>
      <c r="F115" t="s">
        <v>78</v>
      </c>
      <c r="G115" t="s">
        <v>82</v>
      </c>
      <c r="H115" t="s">
        <v>49</v>
      </c>
      <c r="I115" t="s">
        <v>58</v>
      </c>
      <c r="J115" s="1">
        <v>17.61</v>
      </c>
      <c r="K115">
        <v>7.0662334081688805</v>
      </c>
      <c r="L115">
        <v>31</v>
      </c>
      <c r="M115">
        <v>0.106701907045076</v>
      </c>
      <c r="N115">
        <v>0.112559135945729</v>
      </c>
      <c r="P115" t="s">
        <v>42</v>
      </c>
    </row>
    <row r="116" spans="1:16" x14ac:dyDescent="0.3">
      <c r="A116" t="str">
        <f t="shared" si="3"/>
        <v>01: Total SampleCentral/WalesMainstreamTequilaJose Cuervo Tradicional Silver TequilaTotalAll stocking</v>
      </c>
      <c r="B116" t="s">
        <v>1</v>
      </c>
      <c r="C116" t="s">
        <v>45</v>
      </c>
      <c r="D116" t="s">
        <v>46</v>
      </c>
      <c r="E116" t="s">
        <v>14</v>
      </c>
      <c r="F116" t="s">
        <v>78</v>
      </c>
      <c r="G116" t="s">
        <v>82</v>
      </c>
      <c r="H116" t="s">
        <v>49</v>
      </c>
      <c r="I116" t="s">
        <v>12</v>
      </c>
      <c r="J116" s="1">
        <v>25.6</v>
      </c>
      <c r="K116">
        <v>8.6750575982283209</v>
      </c>
      <c r="L116">
        <v>41</v>
      </c>
      <c r="M116">
        <v>0.100782193222196</v>
      </c>
      <c r="N116">
        <v>9.5811675329868007E-2</v>
      </c>
      <c r="P116" t="s">
        <v>42</v>
      </c>
    </row>
    <row r="117" spans="1:16" x14ac:dyDescent="0.3">
      <c r="A117" t="str">
        <f t="shared" si="3"/>
        <v>01: Total SampleCentral/WalesMainstreamTequilaOlmeca BlancoA: &lt;£3All stocking</v>
      </c>
      <c r="B117" t="s">
        <v>1</v>
      </c>
      <c r="C117" t="s">
        <v>45</v>
      </c>
      <c r="D117" t="s">
        <v>46</v>
      </c>
      <c r="E117" t="s">
        <v>14</v>
      </c>
      <c r="F117" t="s">
        <v>78</v>
      </c>
      <c r="G117" t="s">
        <v>83</v>
      </c>
      <c r="H117" t="s">
        <v>49</v>
      </c>
      <c r="I117" t="s">
        <v>58</v>
      </c>
      <c r="J117" s="1">
        <v>25.91</v>
      </c>
      <c r="K117">
        <v>10.690611960456319</v>
      </c>
      <c r="L117">
        <v>257</v>
      </c>
      <c r="M117">
        <v>0.64298171646497704</v>
      </c>
      <c r="N117">
        <v>0.68320754716981102</v>
      </c>
      <c r="P117" t="s">
        <v>42</v>
      </c>
    </row>
    <row r="118" spans="1:16" x14ac:dyDescent="0.3">
      <c r="A118" t="str">
        <f t="shared" si="3"/>
        <v>01: Total SampleCentral/WalesMainstreamTequilaOlmeca BlancoTotalAll stocking</v>
      </c>
      <c r="B118" t="s">
        <v>1</v>
      </c>
      <c r="C118" t="s">
        <v>45</v>
      </c>
      <c r="D118" t="s">
        <v>46</v>
      </c>
      <c r="E118" t="s">
        <v>14</v>
      </c>
      <c r="F118" t="s">
        <v>78</v>
      </c>
      <c r="G118" t="s">
        <v>83</v>
      </c>
      <c r="H118" t="s">
        <v>49</v>
      </c>
      <c r="I118" t="s">
        <v>12</v>
      </c>
      <c r="J118" s="1">
        <v>25.87</v>
      </c>
      <c r="K118">
        <v>9.6474564428441596</v>
      </c>
      <c r="L118">
        <v>374</v>
      </c>
      <c r="M118">
        <v>0.59988823176862704</v>
      </c>
      <c r="N118">
        <v>0.63676398343743401</v>
      </c>
      <c r="P118" t="s">
        <v>42</v>
      </c>
    </row>
    <row r="119" spans="1:16" x14ac:dyDescent="0.3">
      <c r="A119" t="str">
        <f t="shared" si="3"/>
        <v>01: Total SampleCentral/WalesMainstreamTequilaOlmeca BlancoB: £3 - £3.20All stocking</v>
      </c>
      <c r="B119" t="s">
        <v>1</v>
      </c>
      <c r="C119" t="s">
        <v>45</v>
      </c>
      <c r="D119" t="s">
        <v>46</v>
      </c>
      <c r="E119" t="s">
        <v>14</v>
      </c>
      <c r="F119" t="s">
        <v>78</v>
      </c>
      <c r="G119" t="s">
        <v>83</v>
      </c>
      <c r="H119" t="s">
        <v>49</v>
      </c>
      <c r="I119" t="s">
        <v>59</v>
      </c>
      <c r="J119" s="1">
        <v>24.23</v>
      </c>
      <c r="K119">
        <v>7.9789281231588802</v>
      </c>
      <c r="L119">
        <v>26</v>
      </c>
      <c r="M119">
        <v>0.43821870311085398</v>
      </c>
      <c r="N119">
        <v>0.43243805954611703</v>
      </c>
      <c r="P119" t="s">
        <v>42</v>
      </c>
    </row>
    <row r="120" spans="1:16" x14ac:dyDescent="0.3">
      <c r="A120" t="str">
        <f t="shared" si="3"/>
        <v>01: Total SampleCentral/WalesMainstreamTequilaOlmeca BlancoC: £3.20 - £3.40All stocking</v>
      </c>
      <c r="B120" t="s">
        <v>1</v>
      </c>
      <c r="C120" t="s">
        <v>45</v>
      </c>
      <c r="D120" t="s">
        <v>46</v>
      </c>
      <c r="E120" t="s">
        <v>14</v>
      </c>
      <c r="F120" t="s">
        <v>78</v>
      </c>
      <c r="G120" t="s">
        <v>83</v>
      </c>
      <c r="H120" t="s">
        <v>49</v>
      </c>
      <c r="I120" t="s">
        <v>52</v>
      </c>
      <c r="J120" s="1">
        <v>23.02</v>
      </c>
      <c r="K120">
        <v>6.6673998044965597</v>
      </c>
      <c r="L120">
        <v>31</v>
      </c>
      <c r="M120">
        <v>0.506658291252846</v>
      </c>
      <c r="N120">
        <v>0.49208947081287502</v>
      </c>
      <c r="P120" t="s">
        <v>42</v>
      </c>
    </row>
    <row r="121" spans="1:16" x14ac:dyDescent="0.3">
      <c r="A121" t="str">
        <f t="shared" si="3"/>
        <v>01: Total SampleCentral/WalesMainstreamTequilaOlmeca BlancoD: £3.40 - £3.60All stocking</v>
      </c>
      <c r="B121" t="s">
        <v>1</v>
      </c>
      <c r="C121" t="s">
        <v>45</v>
      </c>
      <c r="D121" t="s">
        <v>46</v>
      </c>
      <c r="E121" t="s">
        <v>14</v>
      </c>
      <c r="F121" t="s">
        <v>78</v>
      </c>
      <c r="G121" t="s">
        <v>83</v>
      </c>
      <c r="H121" t="s">
        <v>49</v>
      </c>
      <c r="I121" t="s">
        <v>53</v>
      </c>
      <c r="J121" s="1">
        <v>22.06</v>
      </c>
      <c r="K121">
        <v>6.6312860928245598</v>
      </c>
      <c r="L121">
        <v>39</v>
      </c>
      <c r="M121">
        <v>0.43493096543001702</v>
      </c>
      <c r="N121">
        <v>0.42465432388094698</v>
      </c>
      <c r="P121" t="s">
        <v>42</v>
      </c>
    </row>
    <row r="122" spans="1:16" x14ac:dyDescent="0.3">
      <c r="A122" t="str">
        <f t="shared" si="3"/>
        <v>01: Total SampleCentral/WalesMainstreamTequilaOlmeca BlancoE: £3.60 - £3.80All stocking</v>
      </c>
      <c r="B122" t="s">
        <v>1</v>
      </c>
      <c r="C122" t="s">
        <v>45</v>
      </c>
      <c r="D122" t="s">
        <v>46</v>
      </c>
      <c r="E122" t="s">
        <v>14</v>
      </c>
      <c r="F122" t="s">
        <v>78</v>
      </c>
      <c r="G122" t="s">
        <v>83</v>
      </c>
      <c r="H122" t="s">
        <v>49</v>
      </c>
      <c r="I122" t="s">
        <v>54</v>
      </c>
      <c r="J122" s="1">
        <v>30.21</v>
      </c>
      <c r="K122">
        <v>8.2067726885908812</v>
      </c>
      <c r="L122">
        <v>33</v>
      </c>
      <c r="M122">
        <v>0.62839625877016603</v>
      </c>
      <c r="N122">
        <v>0.63018039980497298</v>
      </c>
      <c r="P122" t="s">
        <v>42</v>
      </c>
    </row>
    <row r="123" spans="1:16" x14ac:dyDescent="0.3">
      <c r="A123" t="str">
        <f t="shared" si="3"/>
        <v>01: Total SampleCentral/WalesMainstreamTequilaOlmeca ReposadoA: &lt;£3All stocking</v>
      </c>
      <c r="B123" t="s">
        <v>1</v>
      </c>
      <c r="C123" t="s">
        <v>45</v>
      </c>
      <c r="D123" t="s">
        <v>46</v>
      </c>
      <c r="E123" t="s">
        <v>14</v>
      </c>
      <c r="F123" t="s">
        <v>78</v>
      </c>
      <c r="G123" t="s">
        <v>84</v>
      </c>
      <c r="H123" t="s">
        <v>49</v>
      </c>
      <c r="I123" t="s">
        <v>58</v>
      </c>
      <c r="J123" s="1">
        <v>17.77</v>
      </c>
      <c r="K123">
        <v>7.0452499096063601</v>
      </c>
      <c r="L123">
        <v>202</v>
      </c>
      <c r="M123">
        <v>0.40037865941976303</v>
      </c>
      <c r="N123">
        <v>0.41217928687983901</v>
      </c>
      <c r="P123" t="s">
        <v>42</v>
      </c>
    </row>
    <row r="124" spans="1:16" x14ac:dyDescent="0.3">
      <c r="A124" t="str">
        <f t="shared" ref="A124:A187" si="4">C124&amp;D124&amp;E124&amp;F124&amp;G124&amp;I124&amp;P124</f>
        <v>01: Total SampleCentral/WalesMainstreamTequilaOlmeca ReposadoTotalAll stocking</v>
      </c>
      <c r="B124" t="s">
        <v>1</v>
      </c>
      <c r="C124" t="s">
        <v>45</v>
      </c>
      <c r="D124" t="s">
        <v>46</v>
      </c>
      <c r="E124" t="s">
        <v>14</v>
      </c>
      <c r="F124" t="s">
        <v>78</v>
      </c>
      <c r="G124" t="s">
        <v>84</v>
      </c>
      <c r="H124" t="s">
        <v>49</v>
      </c>
      <c r="I124" t="s">
        <v>12</v>
      </c>
      <c r="J124" s="1">
        <v>19.27</v>
      </c>
      <c r="K124">
        <v>7.0057956027990391</v>
      </c>
      <c r="L124">
        <v>292</v>
      </c>
      <c r="M124">
        <v>0.346941579696811</v>
      </c>
      <c r="N124">
        <v>0.35866812964213401</v>
      </c>
      <c r="P124" t="s">
        <v>42</v>
      </c>
    </row>
    <row r="125" spans="1:16" x14ac:dyDescent="0.3">
      <c r="A125" t="str">
        <f t="shared" si="4"/>
        <v>01: Total SampleCentral/WalesMainstreamTequilaOlmeca ReposadoB: £3 - £3.20All stocking</v>
      </c>
      <c r="B125" t="s">
        <v>1</v>
      </c>
      <c r="C125" t="s">
        <v>45</v>
      </c>
      <c r="D125" t="s">
        <v>46</v>
      </c>
      <c r="E125" t="s">
        <v>14</v>
      </c>
      <c r="F125" t="s">
        <v>78</v>
      </c>
      <c r="G125" t="s">
        <v>84</v>
      </c>
      <c r="H125" t="s">
        <v>49</v>
      </c>
      <c r="I125" t="s">
        <v>59</v>
      </c>
      <c r="J125" s="1">
        <v>18.75</v>
      </c>
      <c r="K125">
        <v>6.2127103452103594</v>
      </c>
      <c r="L125">
        <v>50</v>
      </c>
      <c r="M125">
        <v>0.45629317095405603</v>
      </c>
      <c r="N125">
        <v>0.46993842810575898</v>
      </c>
      <c r="P125" t="s">
        <v>42</v>
      </c>
    </row>
    <row r="126" spans="1:16" x14ac:dyDescent="0.3">
      <c r="A126" t="str">
        <f t="shared" si="4"/>
        <v>01: Total SampleCentral/WalesMainstreamTequilaOlmeca ReposadoD: £3.40 - £3.60All stocking</v>
      </c>
      <c r="B126" t="s">
        <v>1</v>
      </c>
      <c r="C126" t="s">
        <v>45</v>
      </c>
      <c r="D126" t="s">
        <v>46</v>
      </c>
      <c r="E126" t="s">
        <v>14</v>
      </c>
      <c r="F126" t="s">
        <v>78</v>
      </c>
      <c r="G126" t="s">
        <v>84</v>
      </c>
      <c r="H126" t="s">
        <v>49</v>
      </c>
      <c r="I126" t="s">
        <v>53</v>
      </c>
      <c r="J126" s="1">
        <v>24.22</v>
      </c>
      <c r="K126">
        <v>7.4448214483928803</v>
      </c>
      <c r="L126">
        <v>42</v>
      </c>
      <c r="M126">
        <v>0.35707036360686401</v>
      </c>
      <c r="N126">
        <v>0.34823142308746902</v>
      </c>
      <c r="P126" t="s">
        <v>42</v>
      </c>
    </row>
    <row r="127" spans="1:16" x14ac:dyDescent="0.3">
      <c r="A127" t="str">
        <f t="shared" si="4"/>
        <v>01: Total SampleCentral/WalesMainstreamWhite RumBacardi Carta BlancaA: &lt;£3All stocking</v>
      </c>
      <c r="B127" t="s">
        <v>1</v>
      </c>
      <c r="C127" t="s">
        <v>45</v>
      </c>
      <c r="D127" t="s">
        <v>46</v>
      </c>
      <c r="E127" t="s">
        <v>14</v>
      </c>
      <c r="F127" t="s">
        <v>85</v>
      </c>
      <c r="G127" t="s">
        <v>86</v>
      </c>
      <c r="H127" t="s">
        <v>49</v>
      </c>
      <c r="I127" t="s">
        <v>58</v>
      </c>
      <c r="J127" s="1">
        <v>35.479999999999997</v>
      </c>
      <c r="K127">
        <v>14.41234217171716</v>
      </c>
      <c r="L127">
        <v>128</v>
      </c>
      <c r="M127">
        <v>0.95033801690109798</v>
      </c>
      <c r="N127">
        <v>0.95121951219512202</v>
      </c>
      <c r="P127" t="s">
        <v>42</v>
      </c>
    </row>
    <row r="128" spans="1:16" x14ac:dyDescent="0.3">
      <c r="A128" t="str">
        <f t="shared" si="4"/>
        <v>01: Total SampleCentral/WalesMainstreamWhite RumBacardi Carta BlancaTotalAll stocking</v>
      </c>
      <c r="B128" t="s">
        <v>1</v>
      </c>
      <c r="C128" t="s">
        <v>45</v>
      </c>
      <c r="D128" t="s">
        <v>46</v>
      </c>
      <c r="E128" t="s">
        <v>14</v>
      </c>
      <c r="F128" t="s">
        <v>85</v>
      </c>
      <c r="G128" t="s">
        <v>86</v>
      </c>
      <c r="H128" t="s">
        <v>49</v>
      </c>
      <c r="I128" t="s">
        <v>12</v>
      </c>
      <c r="J128" s="1">
        <v>32.68</v>
      </c>
      <c r="K128">
        <v>11.883798592169359</v>
      </c>
      <c r="L128">
        <v>445</v>
      </c>
      <c r="M128">
        <v>0.83649572241306103</v>
      </c>
      <c r="N128">
        <v>0.86211657687413701</v>
      </c>
      <c r="P128" t="s">
        <v>42</v>
      </c>
    </row>
    <row r="129" spans="1:16" x14ac:dyDescent="0.3">
      <c r="A129" t="str">
        <f t="shared" si="4"/>
        <v>01: Total SampleCentral/WalesMainstreamWhite RumBacardi Carta BlancaB: £3 - £3.20All stocking</v>
      </c>
      <c r="B129" t="s">
        <v>1</v>
      </c>
      <c r="C129" t="s">
        <v>45</v>
      </c>
      <c r="D129" t="s">
        <v>46</v>
      </c>
      <c r="E129" t="s">
        <v>14</v>
      </c>
      <c r="F129" t="s">
        <v>85</v>
      </c>
      <c r="G129" t="s">
        <v>86</v>
      </c>
      <c r="H129" t="s">
        <v>49</v>
      </c>
      <c r="I129" t="s">
        <v>59</v>
      </c>
      <c r="J129" s="1">
        <v>37.97</v>
      </c>
      <c r="K129">
        <v>14.406231827586</v>
      </c>
      <c r="L129">
        <v>144</v>
      </c>
      <c r="M129">
        <v>0.94392437950347596</v>
      </c>
      <c r="N129">
        <v>0.94528178243774597</v>
      </c>
      <c r="P129" t="s">
        <v>42</v>
      </c>
    </row>
    <row r="130" spans="1:16" x14ac:dyDescent="0.3">
      <c r="A130" t="str">
        <f t="shared" si="4"/>
        <v>01: Total SampleCentral/WalesMainstreamWhite RumBacardi Carta BlancaC: £3.20 - £3.40All stocking</v>
      </c>
      <c r="B130" t="s">
        <v>1</v>
      </c>
      <c r="C130" t="s">
        <v>45</v>
      </c>
      <c r="D130" t="s">
        <v>46</v>
      </c>
      <c r="E130" t="s">
        <v>14</v>
      </c>
      <c r="F130" t="s">
        <v>85</v>
      </c>
      <c r="G130" t="s">
        <v>86</v>
      </c>
      <c r="H130" t="s">
        <v>49</v>
      </c>
      <c r="I130" t="s">
        <v>52</v>
      </c>
      <c r="J130" s="1">
        <v>34.32</v>
      </c>
      <c r="K130">
        <v>12.017918980153039</v>
      </c>
      <c r="L130">
        <v>141</v>
      </c>
      <c r="M130">
        <v>0.92246997280381504</v>
      </c>
      <c r="N130">
        <v>0.92120752697761499</v>
      </c>
      <c r="P130" t="s">
        <v>42</v>
      </c>
    </row>
    <row r="131" spans="1:16" x14ac:dyDescent="0.3">
      <c r="A131" t="str">
        <f t="shared" si="4"/>
        <v>01: Total SampleCentral/WalesMainstreamWhite RumBacardi Carta BlancaD: £3.40 - £3.60All stocking</v>
      </c>
      <c r="B131" t="s">
        <v>1</v>
      </c>
      <c r="C131" t="s">
        <v>45</v>
      </c>
      <c r="D131" t="s">
        <v>46</v>
      </c>
      <c r="E131" t="s">
        <v>14</v>
      </c>
      <c r="F131" t="s">
        <v>85</v>
      </c>
      <c r="G131" t="s">
        <v>86</v>
      </c>
      <c r="H131" t="s">
        <v>49</v>
      </c>
      <c r="I131" t="s">
        <v>53</v>
      </c>
      <c r="J131" s="1">
        <v>32.82</v>
      </c>
      <c r="K131">
        <v>11.024353642389361</v>
      </c>
      <c r="L131">
        <v>140</v>
      </c>
      <c r="M131">
        <v>0.92351916884406005</v>
      </c>
      <c r="N131">
        <v>0.92757068433564305</v>
      </c>
      <c r="P131" t="s">
        <v>42</v>
      </c>
    </row>
    <row r="132" spans="1:16" x14ac:dyDescent="0.3">
      <c r="A132" t="str">
        <f t="shared" si="4"/>
        <v>01: Total SampleCentral/WalesMainstreamWhite RumBacardi Carta BlancaE: £3.60 - £3.80All stocking</v>
      </c>
      <c r="B132" t="s">
        <v>1</v>
      </c>
      <c r="C132" t="s">
        <v>45</v>
      </c>
      <c r="D132" t="s">
        <v>46</v>
      </c>
      <c r="E132" t="s">
        <v>14</v>
      </c>
      <c r="F132" t="s">
        <v>85</v>
      </c>
      <c r="G132" t="s">
        <v>86</v>
      </c>
      <c r="H132" t="s">
        <v>49</v>
      </c>
      <c r="I132" t="s">
        <v>54</v>
      </c>
      <c r="J132" s="1">
        <v>32.56</v>
      </c>
      <c r="K132">
        <v>10.305896613426718</v>
      </c>
      <c r="L132">
        <v>83</v>
      </c>
      <c r="M132">
        <v>0.90015490373845197</v>
      </c>
      <c r="N132">
        <v>0.91319857312722996</v>
      </c>
      <c r="P132" t="s">
        <v>42</v>
      </c>
    </row>
    <row r="133" spans="1:16" x14ac:dyDescent="0.3">
      <c r="A133" t="str">
        <f t="shared" si="4"/>
        <v>01: Total SampleCentral/WalesMainstreamWhite RumBacardi Carta BlancaF: £3.80 - £4.00All stocking</v>
      </c>
      <c r="B133" t="s">
        <v>1</v>
      </c>
      <c r="C133" t="s">
        <v>45</v>
      </c>
      <c r="D133" t="s">
        <v>46</v>
      </c>
      <c r="E133" t="s">
        <v>14</v>
      </c>
      <c r="F133" t="s">
        <v>85</v>
      </c>
      <c r="G133" t="s">
        <v>86</v>
      </c>
      <c r="H133" t="s">
        <v>49</v>
      </c>
      <c r="I133" t="s">
        <v>55</v>
      </c>
      <c r="J133" s="1">
        <v>32.909999999999997</v>
      </c>
      <c r="K133">
        <v>10.13792475201568</v>
      </c>
      <c r="L133">
        <v>55</v>
      </c>
      <c r="M133">
        <v>0.83604137518120702</v>
      </c>
      <c r="N133">
        <v>0.848328725810505</v>
      </c>
      <c r="P133" t="s">
        <v>42</v>
      </c>
    </row>
    <row r="134" spans="1:16" x14ac:dyDescent="0.3">
      <c r="A134" t="str">
        <f t="shared" si="4"/>
        <v>01: Total SampleCentral/WalesMainstreamWhite RumBacardi Carta BlancaG: £4.00 - £4.20All stocking</v>
      </c>
      <c r="B134" t="s">
        <v>1</v>
      </c>
      <c r="C134" t="s">
        <v>45</v>
      </c>
      <c r="D134" t="s">
        <v>46</v>
      </c>
      <c r="E134" t="s">
        <v>14</v>
      </c>
      <c r="F134" t="s">
        <v>85</v>
      </c>
      <c r="G134" t="s">
        <v>86</v>
      </c>
      <c r="H134" t="s">
        <v>49</v>
      </c>
      <c r="I134" t="s">
        <v>56</v>
      </c>
      <c r="J134" s="1">
        <v>29.15</v>
      </c>
      <c r="K134">
        <v>8.8443268201332792</v>
      </c>
      <c r="L134">
        <v>31</v>
      </c>
      <c r="M134">
        <v>0.64915635815469397</v>
      </c>
      <c r="N134">
        <v>0.68979003705228503</v>
      </c>
      <c r="P134" t="s">
        <v>42</v>
      </c>
    </row>
    <row r="135" spans="1:16" x14ac:dyDescent="0.3">
      <c r="A135" t="str">
        <f t="shared" si="4"/>
        <v>01: Total SampleCentral/WalesMainstreamWhite RumHavana 3yrsTotalAll stocking</v>
      </c>
      <c r="B135" t="s">
        <v>1</v>
      </c>
      <c r="C135" t="s">
        <v>45</v>
      </c>
      <c r="D135" t="s">
        <v>46</v>
      </c>
      <c r="E135" t="s">
        <v>14</v>
      </c>
      <c r="F135" t="s">
        <v>85</v>
      </c>
      <c r="G135" t="s">
        <v>87</v>
      </c>
      <c r="H135" t="s">
        <v>49</v>
      </c>
      <c r="I135" t="s">
        <v>12</v>
      </c>
      <c r="J135" s="1">
        <v>28.91</v>
      </c>
      <c r="K135">
        <v>9.3640535303271193</v>
      </c>
      <c r="L135">
        <v>106</v>
      </c>
      <c r="M135">
        <v>0.51427582531831595</v>
      </c>
      <c r="N135">
        <v>0.51509898731867498</v>
      </c>
      <c r="P135" t="s">
        <v>42</v>
      </c>
    </row>
    <row r="136" spans="1:16" x14ac:dyDescent="0.3">
      <c r="A136" t="str">
        <f t="shared" si="4"/>
        <v>01: Total SampleCentral/WalesMainstreamWhite RumWray and Nephew Rum Overproof White RumTotalAll stocking</v>
      </c>
      <c r="B136" t="s">
        <v>1</v>
      </c>
      <c r="C136" t="s">
        <v>45</v>
      </c>
      <c r="D136" t="s">
        <v>46</v>
      </c>
      <c r="E136" t="s">
        <v>14</v>
      </c>
      <c r="F136" t="s">
        <v>85</v>
      </c>
      <c r="G136" t="s">
        <v>88</v>
      </c>
      <c r="H136" t="s">
        <v>49</v>
      </c>
      <c r="I136" t="s">
        <v>12</v>
      </c>
      <c r="J136" s="1">
        <v>28.78</v>
      </c>
      <c r="K136">
        <v>7.9284488659488792</v>
      </c>
      <c r="L136">
        <v>78</v>
      </c>
      <c r="M136">
        <v>0.35517400309985703</v>
      </c>
      <c r="N136">
        <v>0.310850439882698</v>
      </c>
      <c r="P136" t="s">
        <v>42</v>
      </c>
    </row>
    <row r="137" spans="1:16" x14ac:dyDescent="0.3">
      <c r="A137" t="str">
        <f t="shared" si="4"/>
        <v>01: Total SampleCentral/WalesPremiumGinBeefeaterA: &lt;£3All stocking</v>
      </c>
      <c r="B137" t="s">
        <v>1</v>
      </c>
      <c r="C137" t="s">
        <v>45</v>
      </c>
      <c r="D137" t="s">
        <v>46</v>
      </c>
      <c r="E137" t="s">
        <v>15</v>
      </c>
      <c r="F137" t="s">
        <v>47</v>
      </c>
      <c r="G137" t="s">
        <v>48</v>
      </c>
      <c r="H137" t="s">
        <v>49</v>
      </c>
      <c r="I137" t="s">
        <v>58</v>
      </c>
      <c r="J137" s="1">
        <v>15.56</v>
      </c>
      <c r="K137">
        <v>5.7780732600732403</v>
      </c>
      <c r="L137">
        <v>25</v>
      </c>
      <c r="M137" s="19">
        <v>3.8349012068895301E-2</v>
      </c>
      <c r="N137" s="19">
        <v>3.9214457982272098E-2</v>
      </c>
      <c r="P137" t="s">
        <v>42</v>
      </c>
    </row>
    <row r="138" spans="1:16" x14ac:dyDescent="0.3">
      <c r="A138" t="str">
        <f t="shared" si="4"/>
        <v>01: Total SampleCentral/WalesPremiumGinBeefeaterTotalAll stocking</v>
      </c>
      <c r="B138" t="s">
        <v>1</v>
      </c>
      <c r="C138" t="s">
        <v>45</v>
      </c>
      <c r="D138" t="s">
        <v>46</v>
      </c>
      <c r="E138" t="s">
        <v>15</v>
      </c>
      <c r="F138" t="s">
        <v>47</v>
      </c>
      <c r="G138" t="s">
        <v>48</v>
      </c>
      <c r="H138" t="s">
        <v>49</v>
      </c>
      <c r="I138" t="s">
        <v>12</v>
      </c>
      <c r="J138" s="1">
        <v>69.89</v>
      </c>
      <c r="K138">
        <v>23.725902874902882</v>
      </c>
      <c r="L138">
        <v>75</v>
      </c>
      <c r="M138">
        <v>0.118687263290687</v>
      </c>
      <c r="N138">
        <v>0.138392645382788</v>
      </c>
      <c r="P138" t="s">
        <v>42</v>
      </c>
    </row>
    <row r="139" spans="1:16" x14ac:dyDescent="0.3">
      <c r="A139" t="str">
        <f t="shared" si="4"/>
        <v>01: Total SampleCentral/WalesPremiumGinBeefeater Pink London Dry GinTotalAll stocking</v>
      </c>
      <c r="B139" t="s">
        <v>1</v>
      </c>
      <c r="C139" t="s">
        <v>45</v>
      </c>
      <c r="D139" t="s">
        <v>46</v>
      </c>
      <c r="E139" t="s">
        <v>15</v>
      </c>
      <c r="F139" t="s">
        <v>47</v>
      </c>
      <c r="G139" t="s">
        <v>50</v>
      </c>
      <c r="H139" t="s">
        <v>49</v>
      </c>
      <c r="I139" t="s">
        <v>12</v>
      </c>
      <c r="J139" s="1">
        <v>70.819999999999993</v>
      </c>
      <c r="K139">
        <v>21.821480791935318</v>
      </c>
      <c r="L139">
        <v>99</v>
      </c>
      <c r="M139">
        <v>0.112329750797086</v>
      </c>
      <c r="N139">
        <v>0.12141742905334101</v>
      </c>
      <c r="P139" t="s">
        <v>42</v>
      </c>
    </row>
    <row r="140" spans="1:16" x14ac:dyDescent="0.3">
      <c r="A140" t="str">
        <f t="shared" si="4"/>
        <v>01: Total SampleCentral/WalesPremiumGinBombay Bramble GinTotalAll stocking</v>
      </c>
      <c r="B140" t="s">
        <v>1</v>
      </c>
      <c r="C140" t="s">
        <v>45</v>
      </c>
      <c r="D140" t="s">
        <v>46</v>
      </c>
      <c r="E140" t="s">
        <v>15</v>
      </c>
      <c r="F140" t="s">
        <v>47</v>
      </c>
      <c r="G140" t="s">
        <v>51</v>
      </c>
      <c r="H140" t="s">
        <v>49</v>
      </c>
      <c r="I140" t="s">
        <v>12</v>
      </c>
      <c r="J140" s="1">
        <v>17.41</v>
      </c>
      <c r="K140">
        <v>4.8214565666372797</v>
      </c>
      <c r="L140">
        <v>249</v>
      </c>
      <c r="M140" s="19">
        <v>2.2112082821328899E-2</v>
      </c>
      <c r="N140">
        <v>1.9740226081423E-2</v>
      </c>
      <c r="P140" t="s">
        <v>42</v>
      </c>
    </row>
    <row r="141" spans="1:16" x14ac:dyDescent="0.3">
      <c r="A141" t="str">
        <f t="shared" si="4"/>
        <v>01: Total SampleCentral/WalesPremiumGinBombay Bramble GinD: £3.40 - £3.60All stocking</v>
      </c>
      <c r="B141" t="s">
        <v>1</v>
      </c>
      <c r="C141" t="s">
        <v>45</v>
      </c>
      <c r="D141" t="s">
        <v>46</v>
      </c>
      <c r="E141" t="s">
        <v>15</v>
      </c>
      <c r="F141" t="s">
        <v>47</v>
      </c>
      <c r="G141" t="s">
        <v>51</v>
      </c>
      <c r="H141" t="s">
        <v>49</v>
      </c>
      <c r="I141" t="s">
        <v>53</v>
      </c>
      <c r="J141" s="1">
        <v>13.32</v>
      </c>
      <c r="K141">
        <v>3.8709160571229519</v>
      </c>
      <c r="L141">
        <v>29</v>
      </c>
      <c r="M141" s="19">
        <v>1.52797166084979E-2</v>
      </c>
      <c r="N141" s="19">
        <v>1.40977752102357E-2</v>
      </c>
      <c r="P141" t="s">
        <v>42</v>
      </c>
    </row>
    <row r="142" spans="1:16" x14ac:dyDescent="0.3">
      <c r="A142" t="str">
        <f t="shared" si="4"/>
        <v>01: Total SampleCentral/WalesPremiumGinBombay Bramble GinE: £3.60 - £3.80All stocking</v>
      </c>
      <c r="B142" t="s">
        <v>1</v>
      </c>
      <c r="C142" t="s">
        <v>45</v>
      </c>
      <c r="D142" t="s">
        <v>46</v>
      </c>
      <c r="E142" t="s">
        <v>15</v>
      </c>
      <c r="F142" t="s">
        <v>47</v>
      </c>
      <c r="G142" t="s">
        <v>51</v>
      </c>
      <c r="H142" t="s">
        <v>49</v>
      </c>
      <c r="I142" t="s">
        <v>54</v>
      </c>
      <c r="J142" s="1">
        <v>13.48</v>
      </c>
      <c r="K142">
        <v>3.9963185173412437</v>
      </c>
      <c r="L142">
        <v>44</v>
      </c>
      <c r="M142" s="19">
        <v>1.70065190333759E-2</v>
      </c>
      <c r="N142" s="19">
        <v>1.6506247148422401E-2</v>
      </c>
      <c r="P142" t="s">
        <v>42</v>
      </c>
    </row>
    <row r="143" spans="1:16" x14ac:dyDescent="0.3">
      <c r="A143" t="str">
        <f t="shared" si="4"/>
        <v>01: Total SampleCentral/WalesPremiumGinBombay Bramble GinF: £3.80 - £4.00All stocking</v>
      </c>
      <c r="B143" t="s">
        <v>1</v>
      </c>
      <c r="C143" t="s">
        <v>45</v>
      </c>
      <c r="D143" t="s">
        <v>46</v>
      </c>
      <c r="E143" t="s">
        <v>15</v>
      </c>
      <c r="F143" t="s">
        <v>47</v>
      </c>
      <c r="G143" t="s">
        <v>51</v>
      </c>
      <c r="H143" t="s">
        <v>49</v>
      </c>
      <c r="I143" t="s">
        <v>55</v>
      </c>
      <c r="J143" s="1">
        <v>14.43</v>
      </c>
      <c r="K143">
        <v>4.1544469626559195</v>
      </c>
      <c r="L143">
        <v>67</v>
      </c>
      <c r="M143" s="19">
        <v>2.0420765014945299E-2</v>
      </c>
      <c r="N143" s="19">
        <v>1.86284268746305E-2</v>
      </c>
      <c r="P143" t="s">
        <v>42</v>
      </c>
    </row>
    <row r="144" spans="1:16" x14ac:dyDescent="0.3">
      <c r="A144" t="str">
        <f t="shared" si="4"/>
        <v>01: Total SampleCentral/WalesPremiumGinBombay Bramble GinG: £4.00 - £4.20All stocking</v>
      </c>
      <c r="B144" t="s">
        <v>1</v>
      </c>
      <c r="C144" t="s">
        <v>45</v>
      </c>
      <c r="D144" t="s">
        <v>46</v>
      </c>
      <c r="E144" t="s">
        <v>15</v>
      </c>
      <c r="F144" t="s">
        <v>47</v>
      </c>
      <c r="G144" t="s">
        <v>51</v>
      </c>
      <c r="H144" t="s">
        <v>49</v>
      </c>
      <c r="I144" t="s">
        <v>56</v>
      </c>
      <c r="J144" s="1">
        <v>26.12</v>
      </c>
      <c r="K144">
        <v>6.7774854578045991</v>
      </c>
      <c r="L144">
        <v>47</v>
      </c>
      <c r="M144" s="19">
        <v>3.5963915821781399E-2</v>
      </c>
      <c r="N144" s="19">
        <v>3.2266775929823299E-2</v>
      </c>
      <c r="P144" t="s">
        <v>42</v>
      </c>
    </row>
    <row r="145" spans="1:16" x14ac:dyDescent="0.3">
      <c r="A145" t="str">
        <f t="shared" si="4"/>
        <v>01: Total SampleCentral/WalesPremiumGinBombay Bramble GinH: £4.20 - £4.40All stocking</v>
      </c>
      <c r="B145" t="s">
        <v>1</v>
      </c>
      <c r="C145" t="s">
        <v>45</v>
      </c>
      <c r="D145" t="s">
        <v>46</v>
      </c>
      <c r="E145" t="s">
        <v>15</v>
      </c>
      <c r="F145" t="s">
        <v>47</v>
      </c>
      <c r="G145" t="s">
        <v>51</v>
      </c>
      <c r="H145" t="s">
        <v>49</v>
      </c>
      <c r="I145" t="s">
        <v>60</v>
      </c>
      <c r="J145" s="1">
        <v>34.43</v>
      </c>
      <c r="K145">
        <v>8.6327714943786393</v>
      </c>
      <c r="L145">
        <v>28</v>
      </c>
      <c r="M145" s="19">
        <v>3.3781039345248898E-2</v>
      </c>
      <c r="N145" s="19">
        <v>3.1431768577094801E-2</v>
      </c>
      <c r="P145" t="s">
        <v>42</v>
      </c>
    </row>
    <row r="146" spans="1:16" x14ac:dyDescent="0.3">
      <c r="A146" t="str">
        <f t="shared" si="4"/>
        <v>01: Total SampleCentral/WalesPremiumGinBombay SapphireA: &lt;£3All stocking</v>
      </c>
      <c r="B146" t="s">
        <v>1</v>
      </c>
      <c r="C146" t="s">
        <v>45</v>
      </c>
      <c r="D146" t="s">
        <v>46</v>
      </c>
      <c r="E146" t="s">
        <v>15</v>
      </c>
      <c r="F146" t="s">
        <v>47</v>
      </c>
      <c r="G146" t="s">
        <v>57</v>
      </c>
      <c r="H146" t="s">
        <v>49</v>
      </c>
      <c r="I146" t="s">
        <v>58</v>
      </c>
      <c r="J146" s="1">
        <v>25.59</v>
      </c>
      <c r="K146">
        <v>8.8574173097294402</v>
      </c>
      <c r="L146">
        <v>173</v>
      </c>
      <c r="M146" s="19">
        <v>7.9881894744617196E-2</v>
      </c>
      <c r="N146" s="19">
        <v>7.4427592405347701E-2</v>
      </c>
      <c r="P146" t="s">
        <v>42</v>
      </c>
    </row>
    <row r="147" spans="1:16" x14ac:dyDescent="0.3">
      <c r="A147" t="str">
        <f t="shared" si="4"/>
        <v>01: Total SampleCentral/WalesPremiumGinBombay SapphireTotalAll stocking</v>
      </c>
      <c r="B147" t="s">
        <v>1</v>
      </c>
      <c r="C147" t="s">
        <v>45</v>
      </c>
      <c r="D147" t="s">
        <v>46</v>
      </c>
      <c r="E147" t="s">
        <v>15</v>
      </c>
      <c r="F147" t="s">
        <v>47</v>
      </c>
      <c r="G147" t="s">
        <v>57</v>
      </c>
      <c r="H147" t="s">
        <v>49</v>
      </c>
      <c r="I147" t="s">
        <v>12</v>
      </c>
      <c r="J147" s="1">
        <v>35.35</v>
      </c>
      <c r="K147">
        <v>11.68057931477664</v>
      </c>
      <c r="L147">
        <v>598</v>
      </c>
      <c r="M147" s="19">
        <v>7.3111407801198902E-2</v>
      </c>
      <c r="N147" s="19">
        <v>7.7786003976337906E-2</v>
      </c>
      <c r="P147" t="s">
        <v>42</v>
      </c>
    </row>
    <row r="148" spans="1:16" x14ac:dyDescent="0.3">
      <c r="A148" t="str">
        <f t="shared" si="4"/>
        <v>01: Total SampleCentral/WalesPremiumGinBombay SapphireB: £3 - £3.20All stocking</v>
      </c>
      <c r="B148" t="s">
        <v>1</v>
      </c>
      <c r="C148" t="s">
        <v>45</v>
      </c>
      <c r="D148" t="s">
        <v>46</v>
      </c>
      <c r="E148" t="s">
        <v>15</v>
      </c>
      <c r="F148" t="s">
        <v>47</v>
      </c>
      <c r="G148" t="s">
        <v>57</v>
      </c>
      <c r="H148" t="s">
        <v>49</v>
      </c>
      <c r="I148" t="s">
        <v>59</v>
      </c>
      <c r="J148" s="1">
        <v>31.87</v>
      </c>
      <c r="K148">
        <v>10.545400104281679</v>
      </c>
      <c r="L148">
        <v>76</v>
      </c>
      <c r="M148" s="19">
        <v>7.2681938197223295E-2</v>
      </c>
      <c r="N148" s="19">
        <v>6.6515910419792698E-2</v>
      </c>
      <c r="P148" t="s">
        <v>42</v>
      </c>
    </row>
    <row r="149" spans="1:16" x14ac:dyDescent="0.3">
      <c r="A149" t="str">
        <f t="shared" si="4"/>
        <v>01: Total SampleCentral/WalesPremiumGinBombay SapphireC: £3.20 - £3.40All stocking</v>
      </c>
      <c r="B149" t="s">
        <v>1</v>
      </c>
      <c r="C149" t="s">
        <v>45</v>
      </c>
      <c r="D149" t="s">
        <v>46</v>
      </c>
      <c r="E149" t="s">
        <v>15</v>
      </c>
      <c r="F149" t="s">
        <v>47</v>
      </c>
      <c r="G149" t="s">
        <v>57</v>
      </c>
      <c r="H149" t="s">
        <v>49</v>
      </c>
      <c r="I149" t="s">
        <v>52</v>
      </c>
      <c r="J149" s="1">
        <v>35.299999999999997</v>
      </c>
      <c r="K149">
        <v>12.39913239639516</v>
      </c>
      <c r="L149">
        <v>137</v>
      </c>
      <c r="M149" s="19">
        <v>7.4209516674675402E-2</v>
      </c>
      <c r="N149" s="19">
        <v>8.0022177475479503E-2</v>
      </c>
      <c r="P149" t="s">
        <v>42</v>
      </c>
    </row>
    <row r="150" spans="1:16" x14ac:dyDescent="0.3">
      <c r="A150" t="str">
        <f t="shared" si="4"/>
        <v>01: Total SampleCentral/WalesPremiumGinBombay SapphireD: £3.40 - £3.60All stocking</v>
      </c>
      <c r="B150" t="s">
        <v>1</v>
      </c>
      <c r="C150" t="s">
        <v>45</v>
      </c>
      <c r="D150" t="s">
        <v>46</v>
      </c>
      <c r="E150" t="s">
        <v>15</v>
      </c>
      <c r="F150" t="s">
        <v>47</v>
      </c>
      <c r="G150" t="s">
        <v>57</v>
      </c>
      <c r="H150" t="s">
        <v>49</v>
      </c>
      <c r="I150" t="s">
        <v>53</v>
      </c>
      <c r="J150" s="1">
        <v>39.909999999999997</v>
      </c>
      <c r="K150">
        <v>13.870501567876561</v>
      </c>
      <c r="L150">
        <v>200</v>
      </c>
      <c r="M150" s="19">
        <v>8.3298840739564298E-2</v>
      </c>
      <c r="N150">
        <v>9.0975525870781004E-2</v>
      </c>
      <c r="P150" t="s">
        <v>42</v>
      </c>
    </row>
    <row r="151" spans="1:16" x14ac:dyDescent="0.3">
      <c r="A151" t="str">
        <f t="shared" si="4"/>
        <v>01: Total SampleCentral/WalesPremiumGinBombay SapphireE: £3.60 - £3.80All stocking</v>
      </c>
      <c r="B151" t="s">
        <v>1</v>
      </c>
      <c r="C151" t="s">
        <v>45</v>
      </c>
      <c r="D151" t="s">
        <v>46</v>
      </c>
      <c r="E151" t="s">
        <v>15</v>
      </c>
      <c r="F151" t="s">
        <v>47</v>
      </c>
      <c r="G151" t="s">
        <v>57</v>
      </c>
      <c r="H151" t="s">
        <v>49</v>
      </c>
      <c r="I151" t="s">
        <v>54</v>
      </c>
      <c r="J151" s="1">
        <v>41.64</v>
      </c>
      <c r="K151">
        <v>13.70926679773984</v>
      </c>
      <c r="L151">
        <v>167</v>
      </c>
      <c r="M151" s="19">
        <v>8.1783503893177401E-2</v>
      </c>
      <c r="N151">
        <v>8.9948682107334005E-2</v>
      </c>
      <c r="P151" t="s">
        <v>42</v>
      </c>
    </row>
    <row r="152" spans="1:16" x14ac:dyDescent="0.3">
      <c r="A152" t="str">
        <f t="shared" si="4"/>
        <v>01: Total SampleCentral/WalesPremiumGinBombay SapphireF: £3.80 - £4.00All stocking</v>
      </c>
      <c r="B152" t="s">
        <v>1</v>
      </c>
      <c r="C152" t="s">
        <v>45</v>
      </c>
      <c r="D152" t="s">
        <v>46</v>
      </c>
      <c r="E152" t="s">
        <v>15</v>
      </c>
      <c r="F152" t="s">
        <v>47</v>
      </c>
      <c r="G152" t="s">
        <v>57</v>
      </c>
      <c r="H152" t="s">
        <v>49</v>
      </c>
      <c r="I152" t="s">
        <v>55</v>
      </c>
      <c r="J152" s="1">
        <v>53.97</v>
      </c>
      <c r="K152">
        <v>17.083441760259959</v>
      </c>
      <c r="L152">
        <v>110</v>
      </c>
      <c r="M152" s="19">
        <v>9.3361783648488905E-2</v>
      </c>
      <c r="N152">
        <v>0.10170756862423599</v>
      </c>
      <c r="P152" t="s">
        <v>42</v>
      </c>
    </row>
    <row r="153" spans="1:16" x14ac:dyDescent="0.3">
      <c r="A153" t="str">
        <f t="shared" si="4"/>
        <v>01: Total SampleCentral/WalesPremiumGinBombay SapphireG: £4.00 - £4.20All stocking</v>
      </c>
      <c r="B153" t="s">
        <v>1</v>
      </c>
      <c r="C153" t="s">
        <v>45</v>
      </c>
      <c r="D153" t="s">
        <v>46</v>
      </c>
      <c r="E153" t="s">
        <v>15</v>
      </c>
      <c r="F153" t="s">
        <v>47</v>
      </c>
      <c r="G153" t="s">
        <v>57</v>
      </c>
      <c r="H153" t="s">
        <v>49</v>
      </c>
      <c r="I153" t="s">
        <v>56</v>
      </c>
      <c r="J153" s="1">
        <v>61.97</v>
      </c>
      <c r="K153">
        <v>18.957721571357919</v>
      </c>
      <c r="L153">
        <v>66</v>
      </c>
      <c r="M153" s="19">
        <v>8.7202311559325701E-2</v>
      </c>
      <c r="N153">
        <v>9.6784571884647994E-2</v>
      </c>
      <c r="P153" t="s">
        <v>42</v>
      </c>
    </row>
    <row r="154" spans="1:16" x14ac:dyDescent="0.3">
      <c r="A154" t="str">
        <f t="shared" si="4"/>
        <v>01: Total SampleCentral/WalesPremiumGinBombay SapphireH: £4.20 - £4.40All stocking</v>
      </c>
      <c r="B154" t="s">
        <v>1</v>
      </c>
      <c r="C154" t="s">
        <v>45</v>
      </c>
      <c r="D154" t="s">
        <v>46</v>
      </c>
      <c r="E154" t="s">
        <v>15</v>
      </c>
      <c r="F154" t="s">
        <v>47</v>
      </c>
      <c r="G154" t="s">
        <v>57</v>
      </c>
      <c r="H154" t="s">
        <v>49</v>
      </c>
      <c r="I154" t="s">
        <v>60</v>
      </c>
      <c r="J154" s="1">
        <v>44.7</v>
      </c>
      <c r="K154">
        <v>12.80296941306556</v>
      </c>
      <c r="L154">
        <v>52</v>
      </c>
      <c r="M154" s="19">
        <v>6.6542996922710096E-2</v>
      </c>
      <c r="N154" s="19">
        <v>6.8034719783252207E-2</v>
      </c>
      <c r="P154" t="s">
        <v>42</v>
      </c>
    </row>
    <row r="155" spans="1:16" x14ac:dyDescent="0.3">
      <c r="A155" t="str">
        <f t="shared" si="4"/>
        <v>01: Total SampleCentral/WalesPremiumGinBombay SapphireI: £4.40 - £4.60All stocking</v>
      </c>
      <c r="B155" t="s">
        <v>1</v>
      </c>
      <c r="C155" t="s">
        <v>45</v>
      </c>
      <c r="D155" t="s">
        <v>46</v>
      </c>
      <c r="E155" t="s">
        <v>15</v>
      </c>
      <c r="F155" t="s">
        <v>47</v>
      </c>
      <c r="G155" t="s">
        <v>57</v>
      </c>
      <c r="H155" t="s">
        <v>49</v>
      </c>
      <c r="I155" t="s">
        <v>64</v>
      </c>
      <c r="J155" s="1">
        <v>55.43</v>
      </c>
      <c r="K155">
        <v>14.782676194772959</v>
      </c>
      <c r="L155">
        <v>31</v>
      </c>
      <c r="M155" s="19">
        <v>5.7323545908895497E-2</v>
      </c>
      <c r="N155" s="19">
        <v>5.8753947382317803E-2</v>
      </c>
      <c r="P155" t="s">
        <v>42</v>
      </c>
    </row>
    <row r="156" spans="1:16" x14ac:dyDescent="0.3">
      <c r="A156" t="str">
        <f t="shared" si="4"/>
        <v>01: Total SampleCentral/WalesPremiumGinGordonsA: &lt;£3All stocking</v>
      </c>
      <c r="B156" t="s">
        <v>1</v>
      </c>
      <c r="C156" t="s">
        <v>45</v>
      </c>
      <c r="D156" t="s">
        <v>46</v>
      </c>
      <c r="E156" t="s">
        <v>15</v>
      </c>
      <c r="F156" t="s">
        <v>47</v>
      </c>
      <c r="G156" t="s">
        <v>61</v>
      </c>
      <c r="H156" t="s">
        <v>49</v>
      </c>
      <c r="I156" t="s">
        <v>58</v>
      </c>
      <c r="J156" s="1">
        <v>55.83</v>
      </c>
      <c r="K156">
        <v>20.253039960440681</v>
      </c>
      <c r="L156">
        <v>277</v>
      </c>
      <c r="M156">
        <v>0.18432908255185201</v>
      </c>
      <c r="N156">
        <v>0.188562389188383</v>
      </c>
      <c r="P156" t="s">
        <v>42</v>
      </c>
    </row>
    <row r="157" spans="1:16" x14ac:dyDescent="0.3">
      <c r="A157" t="str">
        <f t="shared" si="4"/>
        <v>01: Total SampleCentral/WalesPremiumGinGordonsTotalAll stocking</v>
      </c>
      <c r="B157" t="s">
        <v>1</v>
      </c>
      <c r="C157" t="s">
        <v>45</v>
      </c>
      <c r="D157" t="s">
        <v>46</v>
      </c>
      <c r="E157" t="s">
        <v>15</v>
      </c>
      <c r="F157" t="s">
        <v>47</v>
      </c>
      <c r="G157" t="s">
        <v>61</v>
      </c>
      <c r="H157" t="s">
        <v>49</v>
      </c>
      <c r="I157" t="s">
        <v>12</v>
      </c>
      <c r="J157" s="1">
        <v>62.94</v>
      </c>
      <c r="K157">
        <v>20.256647560090201</v>
      </c>
      <c r="L157">
        <v>610</v>
      </c>
      <c r="M157">
        <v>0.17380184291429199</v>
      </c>
      <c r="N157">
        <v>0.17433165268999401</v>
      </c>
      <c r="P157" t="s">
        <v>42</v>
      </c>
    </row>
    <row r="158" spans="1:16" x14ac:dyDescent="0.3">
      <c r="A158" t="str">
        <f t="shared" si="4"/>
        <v>01: Total SampleCentral/WalesPremiumGinGordonsB: £3 - £3.20All stocking</v>
      </c>
      <c r="B158" t="s">
        <v>1</v>
      </c>
      <c r="C158" t="s">
        <v>45</v>
      </c>
      <c r="D158" t="s">
        <v>46</v>
      </c>
      <c r="E158" t="s">
        <v>15</v>
      </c>
      <c r="F158" t="s">
        <v>47</v>
      </c>
      <c r="G158" t="s">
        <v>61</v>
      </c>
      <c r="H158" t="s">
        <v>49</v>
      </c>
      <c r="I158" t="s">
        <v>59</v>
      </c>
      <c r="J158" s="1">
        <v>67.739999999999995</v>
      </c>
      <c r="K158">
        <v>20.883241092890238</v>
      </c>
      <c r="L158">
        <v>171</v>
      </c>
      <c r="M158">
        <v>0.177985088761834</v>
      </c>
      <c r="N158">
        <v>0.17127772968232899</v>
      </c>
      <c r="P158" t="s">
        <v>42</v>
      </c>
    </row>
    <row r="159" spans="1:16" x14ac:dyDescent="0.3">
      <c r="A159" t="str">
        <f t="shared" si="4"/>
        <v>01: Total SampleCentral/WalesPremiumGinGordonsC: £3.20 - £3.40All stocking</v>
      </c>
      <c r="B159" t="s">
        <v>1</v>
      </c>
      <c r="C159" t="s">
        <v>45</v>
      </c>
      <c r="D159" t="s">
        <v>46</v>
      </c>
      <c r="E159" t="s">
        <v>15</v>
      </c>
      <c r="F159" t="s">
        <v>47</v>
      </c>
      <c r="G159" t="s">
        <v>61</v>
      </c>
      <c r="H159" t="s">
        <v>49</v>
      </c>
      <c r="I159" t="s">
        <v>52</v>
      </c>
      <c r="J159" s="1">
        <v>70.62</v>
      </c>
      <c r="K159">
        <v>21.357795521228358</v>
      </c>
      <c r="L159">
        <v>201</v>
      </c>
      <c r="M159">
        <v>0.18352533989878</v>
      </c>
      <c r="N159">
        <v>0.18216201406837501</v>
      </c>
      <c r="P159" t="s">
        <v>42</v>
      </c>
    </row>
    <row r="160" spans="1:16" x14ac:dyDescent="0.3">
      <c r="A160" t="str">
        <f t="shared" si="4"/>
        <v>01: Total SampleCentral/WalesPremiumGinGordonsD: £3.40 - £3.60All stocking</v>
      </c>
      <c r="B160" t="s">
        <v>1</v>
      </c>
      <c r="C160" t="s">
        <v>45</v>
      </c>
      <c r="D160" t="s">
        <v>46</v>
      </c>
      <c r="E160" t="s">
        <v>15</v>
      </c>
      <c r="F160" t="s">
        <v>47</v>
      </c>
      <c r="G160" t="s">
        <v>61</v>
      </c>
      <c r="H160" t="s">
        <v>49</v>
      </c>
      <c r="I160" t="s">
        <v>53</v>
      </c>
      <c r="J160" s="1">
        <v>70.45</v>
      </c>
      <c r="K160">
        <v>21.134738072146838</v>
      </c>
      <c r="L160">
        <v>137</v>
      </c>
      <c r="M160">
        <v>0.178471242355001</v>
      </c>
      <c r="N160">
        <v>0.18005798321924699</v>
      </c>
      <c r="P160" t="s">
        <v>42</v>
      </c>
    </row>
    <row r="161" spans="1:16" x14ac:dyDescent="0.3">
      <c r="A161" t="str">
        <f t="shared" si="4"/>
        <v>01: Total SampleCentral/WalesPremiumGinGordonsE: £3.60 - £3.80All stocking</v>
      </c>
      <c r="B161" t="s">
        <v>1</v>
      </c>
      <c r="C161" t="s">
        <v>45</v>
      </c>
      <c r="D161" t="s">
        <v>46</v>
      </c>
      <c r="E161" t="s">
        <v>15</v>
      </c>
      <c r="F161" t="s">
        <v>47</v>
      </c>
      <c r="G161" t="s">
        <v>61</v>
      </c>
      <c r="H161" t="s">
        <v>49</v>
      </c>
      <c r="I161" t="s">
        <v>54</v>
      </c>
      <c r="J161" s="1">
        <v>79.02</v>
      </c>
      <c r="K161">
        <v>21.875700020144482</v>
      </c>
      <c r="L161">
        <v>81</v>
      </c>
      <c r="M161">
        <v>0.16473580756428599</v>
      </c>
      <c r="N161">
        <v>0.15413026878022601</v>
      </c>
      <c r="P161" t="s">
        <v>42</v>
      </c>
    </row>
    <row r="162" spans="1:16" x14ac:dyDescent="0.3">
      <c r="A162" t="str">
        <f t="shared" si="4"/>
        <v>01: Total SampleCentral/WalesPremiumGinGordonsF: £3.80 - £4.00All stocking</v>
      </c>
      <c r="B162" t="s">
        <v>1</v>
      </c>
      <c r="C162" t="s">
        <v>45</v>
      </c>
      <c r="D162" t="s">
        <v>46</v>
      </c>
      <c r="E162" t="s">
        <v>15</v>
      </c>
      <c r="F162" t="s">
        <v>47</v>
      </c>
      <c r="G162" t="s">
        <v>61</v>
      </c>
      <c r="H162" t="s">
        <v>49</v>
      </c>
      <c r="I162" t="s">
        <v>55</v>
      </c>
      <c r="J162" s="1">
        <v>65.680000000000007</v>
      </c>
      <c r="K162">
        <v>18.247433417646199</v>
      </c>
      <c r="L162">
        <v>47</v>
      </c>
      <c r="M162">
        <v>0.14453895367452699</v>
      </c>
      <c r="N162">
        <v>0.13508120931930201</v>
      </c>
      <c r="P162" t="s">
        <v>42</v>
      </c>
    </row>
    <row r="163" spans="1:16" x14ac:dyDescent="0.3">
      <c r="A163" t="str">
        <f t="shared" si="4"/>
        <v>01: Total SampleCentral/WalesPremiumGinGordonsG: £4.00 - £4.20All stocking</v>
      </c>
      <c r="B163" t="s">
        <v>1</v>
      </c>
      <c r="C163" t="s">
        <v>45</v>
      </c>
      <c r="D163" t="s">
        <v>46</v>
      </c>
      <c r="E163" t="s">
        <v>15</v>
      </c>
      <c r="F163" t="s">
        <v>47</v>
      </c>
      <c r="G163" t="s">
        <v>61</v>
      </c>
      <c r="H163" t="s">
        <v>49</v>
      </c>
      <c r="I163" t="s">
        <v>56</v>
      </c>
      <c r="J163" s="1">
        <v>77.569999999999993</v>
      </c>
      <c r="K163">
        <v>21.0826655982906</v>
      </c>
      <c r="L163">
        <v>48</v>
      </c>
      <c r="M163">
        <v>0.18663822224964899</v>
      </c>
      <c r="N163">
        <v>0.15996215658328</v>
      </c>
      <c r="P163" t="s">
        <v>42</v>
      </c>
    </row>
    <row r="164" spans="1:16" x14ac:dyDescent="0.3">
      <c r="A164" t="str">
        <f t="shared" si="4"/>
        <v>01: Total SampleCentral/WalesPremiumGinGordonsH: £4.20 - £4.40All stocking</v>
      </c>
      <c r="B164" t="s">
        <v>1</v>
      </c>
      <c r="C164" t="s">
        <v>45</v>
      </c>
      <c r="D164" t="s">
        <v>46</v>
      </c>
      <c r="E164" t="s">
        <v>15</v>
      </c>
      <c r="F164" t="s">
        <v>47</v>
      </c>
      <c r="G164" t="s">
        <v>61</v>
      </c>
      <c r="H164" t="s">
        <v>49</v>
      </c>
      <c r="I164" t="s">
        <v>60</v>
      </c>
      <c r="J164" s="1">
        <v>89.24</v>
      </c>
      <c r="K164">
        <v>24.334299959299962</v>
      </c>
      <c r="L164">
        <v>45</v>
      </c>
      <c r="M164">
        <v>0.19173719514432799</v>
      </c>
      <c r="N164">
        <v>0.173559293557218</v>
      </c>
      <c r="P164" t="s">
        <v>42</v>
      </c>
    </row>
    <row r="165" spans="1:16" x14ac:dyDescent="0.3">
      <c r="A165" t="str">
        <f t="shared" si="4"/>
        <v>01: Total SampleCentral/WalesPremiumGinGordonsI: £4.40 - £4.60All stocking</v>
      </c>
      <c r="B165" t="s">
        <v>1</v>
      </c>
      <c r="C165" t="s">
        <v>45</v>
      </c>
      <c r="D165" t="s">
        <v>46</v>
      </c>
      <c r="E165" t="s">
        <v>15</v>
      </c>
      <c r="F165" t="s">
        <v>47</v>
      </c>
      <c r="G165" t="s">
        <v>61</v>
      </c>
      <c r="H165" t="s">
        <v>49</v>
      </c>
      <c r="I165" t="s">
        <v>64</v>
      </c>
      <c r="J165" s="1">
        <v>68.53</v>
      </c>
      <c r="K165">
        <v>19.435515873015881</v>
      </c>
      <c r="L165">
        <v>42</v>
      </c>
      <c r="M165">
        <v>0.13828215518006701</v>
      </c>
      <c r="N165">
        <v>0.12658701876034401</v>
      </c>
      <c r="P165" t="s">
        <v>42</v>
      </c>
    </row>
    <row r="166" spans="1:16" x14ac:dyDescent="0.3">
      <c r="A166" t="str">
        <f t="shared" si="4"/>
        <v>01: Total SampleCentral/WalesPremiumGinGordonsJ: £4.60 - £4.80All stocking</v>
      </c>
      <c r="B166" t="s">
        <v>1</v>
      </c>
      <c r="C166" t="s">
        <v>45</v>
      </c>
      <c r="D166" t="s">
        <v>46</v>
      </c>
      <c r="E166" t="s">
        <v>15</v>
      </c>
      <c r="F166" t="s">
        <v>47</v>
      </c>
      <c r="G166" t="s">
        <v>61</v>
      </c>
      <c r="H166" t="s">
        <v>49</v>
      </c>
      <c r="I166" t="s">
        <v>65</v>
      </c>
      <c r="J166" s="1">
        <v>86.04</v>
      </c>
      <c r="K166">
        <v>22.92462422634836</v>
      </c>
      <c r="L166">
        <v>29</v>
      </c>
      <c r="M166">
        <v>0.16801665348974901</v>
      </c>
      <c r="N166">
        <v>0.157481182302185</v>
      </c>
      <c r="P166" t="s">
        <v>42</v>
      </c>
    </row>
    <row r="167" spans="1:16" x14ac:dyDescent="0.3">
      <c r="A167" t="str">
        <f t="shared" si="4"/>
        <v>01: Total SampleCentral/WalesPremiumGinGordons Pink GinA: &lt;£3All stocking</v>
      </c>
      <c r="B167" t="s">
        <v>1</v>
      </c>
      <c r="C167" t="s">
        <v>45</v>
      </c>
      <c r="D167" t="s">
        <v>46</v>
      </c>
      <c r="E167" t="s">
        <v>15</v>
      </c>
      <c r="F167" t="s">
        <v>47</v>
      </c>
      <c r="G167" t="s">
        <v>62</v>
      </c>
      <c r="H167" t="s">
        <v>49</v>
      </c>
      <c r="I167" t="s">
        <v>58</v>
      </c>
      <c r="J167" s="1">
        <v>71.040000000000006</v>
      </c>
      <c r="K167">
        <v>23.636471923831483</v>
      </c>
      <c r="L167">
        <v>267</v>
      </c>
      <c r="M167">
        <v>0.21615471457756599</v>
      </c>
      <c r="N167">
        <v>0.211608112760864</v>
      </c>
      <c r="P167" t="s">
        <v>42</v>
      </c>
    </row>
    <row r="168" spans="1:16" x14ac:dyDescent="0.3">
      <c r="A168" t="str">
        <f t="shared" si="4"/>
        <v>01: Total SampleCentral/WalesPremiumGinGordons Pink GinTotalAll stocking</v>
      </c>
      <c r="B168" t="s">
        <v>1</v>
      </c>
      <c r="C168" t="s">
        <v>45</v>
      </c>
      <c r="D168" t="s">
        <v>46</v>
      </c>
      <c r="E168" t="s">
        <v>15</v>
      </c>
      <c r="F168" t="s">
        <v>47</v>
      </c>
      <c r="G168" t="s">
        <v>62</v>
      </c>
      <c r="H168" t="s">
        <v>49</v>
      </c>
      <c r="I168" t="s">
        <v>12</v>
      </c>
      <c r="J168" s="1">
        <v>69.459999999999994</v>
      </c>
      <c r="K168">
        <v>22.291112879617721</v>
      </c>
      <c r="L168">
        <v>622</v>
      </c>
      <c r="M168">
        <v>0.199379202104427</v>
      </c>
      <c r="N168">
        <v>0.19995748369961899</v>
      </c>
      <c r="P168" t="s">
        <v>42</v>
      </c>
    </row>
    <row r="169" spans="1:16" x14ac:dyDescent="0.3">
      <c r="A169" t="str">
        <f t="shared" si="4"/>
        <v>01: Total SampleCentral/WalesPremiumGinGordons Pink GinB: £3 - £3.20All stocking</v>
      </c>
      <c r="B169" t="s">
        <v>1</v>
      </c>
      <c r="C169" t="s">
        <v>45</v>
      </c>
      <c r="D169" t="s">
        <v>46</v>
      </c>
      <c r="E169" t="s">
        <v>15</v>
      </c>
      <c r="F169" t="s">
        <v>47</v>
      </c>
      <c r="G169" t="s">
        <v>62</v>
      </c>
      <c r="H169" t="s">
        <v>49</v>
      </c>
      <c r="I169" t="s">
        <v>59</v>
      </c>
      <c r="J169" s="1">
        <v>70.84</v>
      </c>
      <c r="K169">
        <v>24.045421296810201</v>
      </c>
      <c r="L169">
        <v>162</v>
      </c>
      <c r="M169">
        <v>0.22563965985519699</v>
      </c>
      <c r="N169">
        <v>0.21969272494394701</v>
      </c>
      <c r="P169" t="s">
        <v>42</v>
      </c>
    </row>
    <row r="170" spans="1:16" x14ac:dyDescent="0.3">
      <c r="A170" t="str">
        <f t="shared" si="4"/>
        <v>01: Total SampleCentral/WalesPremiumGinGordons Pink GinC: £3.20 - £3.40All stocking</v>
      </c>
      <c r="B170" t="s">
        <v>1</v>
      </c>
      <c r="C170" t="s">
        <v>45</v>
      </c>
      <c r="D170" t="s">
        <v>46</v>
      </c>
      <c r="E170" t="s">
        <v>15</v>
      </c>
      <c r="F170" t="s">
        <v>47</v>
      </c>
      <c r="G170" t="s">
        <v>62</v>
      </c>
      <c r="H170" t="s">
        <v>49</v>
      </c>
      <c r="I170" t="s">
        <v>52</v>
      </c>
      <c r="J170" s="1">
        <v>74.92</v>
      </c>
      <c r="K170">
        <v>24.320026156109879</v>
      </c>
      <c r="L170">
        <v>203</v>
      </c>
      <c r="M170">
        <v>0.20098238137618599</v>
      </c>
      <c r="N170">
        <v>0.196140931281441</v>
      </c>
      <c r="P170" t="s">
        <v>42</v>
      </c>
    </row>
    <row r="171" spans="1:16" x14ac:dyDescent="0.3">
      <c r="A171" t="str">
        <f t="shared" si="4"/>
        <v>01: Total SampleCentral/WalesPremiumGinGordons Pink GinD: £3.40 - £3.60All stocking</v>
      </c>
      <c r="B171" t="s">
        <v>1</v>
      </c>
      <c r="C171" t="s">
        <v>45</v>
      </c>
      <c r="D171" t="s">
        <v>46</v>
      </c>
      <c r="E171" t="s">
        <v>15</v>
      </c>
      <c r="F171" t="s">
        <v>47</v>
      </c>
      <c r="G171" t="s">
        <v>62</v>
      </c>
      <c r="H171" t="s">
        <v>49</v>
      </c>
      <c r="I171" t="s">
        <v>53</v>
      </c>
      <c r="J171" s="1">
        <v>71.78</v>
      </c>
      <c r="K171">
        <v>22.76861596453432</v>
      </c>
      <c r="L171">
        <v>245</v>
      </c>
      <c r="M171">
        <v>0.18481629357214699</v>
      </c>
      <c r="N171">
        <v>0.192108394942544</v>
      </c>
      <c r="P171" t="s">
        <v>42</v>
      </c>
    </row>
    <row r="172" spans="1:16" x14ac:dyDescent="0.3">
      <c r="A172" t="str">
        <f t="shared" si="4"/>
        <v>01: Total SampleCentral/WalesPremiumGinGordons Pink GinE: £3.60 - £3.80All stocking</v>
      </c>
      <c r="B172" t="s">
        <v>1</v>
      </c>
      <c r="C172" t="s">
        <v>45</v>
      </c>
      <c r="D172" t="s">
        <v>46</v>
      </c>
      <c r="E172" t="s">
        <v>15</v>
      </c>
      <c r="F172" t="s">
        <v>47</v>
      </c>
      <c r="G172" t="s">
        <v>62</v>
      </c>
      <c r="H172" t="s">
        <v>49</v>
      </c>
      <c r="I172" t="s">
        <v>54</v>
      </c>
      <c r="J172" s="1">
        <v>71.459999999999994</v>
      </c>
      <c r="K172">
        <v>22.43840106207896</v>
      </c>
      <c r="L172">
        <v>208</v>
      </c>
      <c r="M172">
        <v>0.18938382934371401</v>
      </c>
      <c r="N172">
        <v>0.197424687831909</v>
      </c>
      <c r="P172" t="s">
        <v>42</v>
      </c>
    </row>
    <row r="173" spans="1:16" x14ac:dyDescent="0.3">
      <c r="A173" t="str">
        <f t="shared" si="4"/>
        <v>01: Total SampleCentral/WalesPremiumGinGordons Pink GinF: £3.80 - £4.00All stocking</v>
      </c>
      <c r="B173" t="s">
        <v>1</v>
      </c>
      <c r="C173" t="s">
        <v>45</v>
      </c>
      <c r="D173" t="s">
        <v>46</v>
      </c>
      <c r="E173" t="s">
        <v>15</v>
      </c>
      <c r="F173" t="s">
        <v>47</v>
      </c>
      <c r="G173" t="s">
        <v>62</v>
      </c>
      <c r="H173" t="s">
        <v>49</v>
      </c>
      <c r="I173" t="s">
        <v>55</v>
      </c>
      <c r="J173" s="1">
        <v>80.94</v>
      </c>
      <c r="K173">
        <v>24.203927624308079</v>
      </c>
      <c r="L173">
        <v>92</v>
      </c>
      <c r="M173">
        <v>0.19992023393737801</v>
      </c>
      <c r="N173">
        <v>0.20677501468572501</v>
      </c>
      <c r="P173" t="s">
        <v>42</v>
      </c>
    </row>
    <row r="174" spans="1:16" x14ac:dyDescent="0.3">
      <c r="A174" t="str">
        <f t="shared" si="4"/>
        <v>01: Total SampleCentral/WalesPremiumGinGordons Pink GinG: £4.00 - £4.20All stocking</v>
      </c>
      <c r="B174" t="s">
        <v>1</v>
      </c>
      <c r="C174" t="s">
        <v>45</v>
      </c>
      <c r="D174" t="s">
        <v>46</v>
      </c>
      <c r="E174" t="s">
        <v>15</v>
      </c>
      <c r="F174" t="s">
        <v>47</v>
      </c>
      <c r="G174" t="s">
        <v>62</v>
      </c>
      <c r="H174" t="s">
        <v>49</v>
      </c>
      <c r="I174" t="s">
        <v>56</v>
      </c>
      <c r="J174" s="1">
        <v>79.12</v>
      </c>
      <c r="K174">
        <v>23.73498168498168</v>
      </c>
      <c r="L174">
        <v>35</v>
      </c>
      <c r="M174">
        <v>0.197620100485256</v>
      </c>
      <c r="N174">
        <v>0.20635893506990999</v>
      </c>
      <c r="P174" t="s">
        <v>42</v>
      </c>
    </row>
    <row r="175" spans="1:16" x14ac:dyDescent="0.3">
      <c r="A175" t="str">
        <f t="shared" si="4"/>
        <v>01: Total SampleCentral/WalesPremiumGinGordons Pink GinH: £4.20 - £4.40All stocking</v>
      </c>
      <c r="B175" t="s">
        <v>1</v>
      </c>
      <c r="C175" t="s">
        <v>45</v>
      </c>
      <c r="D175" t="s">
        <v>46</v>
      </c>
      <c r="E175" t="s">
        <v>15</v>
      </c>
      <c r="F175" t="s">
        <v>47</v>
      </c>
      <c r="G175" t="s">
        <v>62</v>
      </c>
      <c r="H175" t="s">
        <v>49</v>
      </c>
      <c r="I175" t="s">
        <v>60</v>
      </c>
      <c r="J175" s="1">
        <v>70.489999999999995</v>
      </c>
      <c r="K175">
        <v>22.195697780480401</v>
      </c>
      <c r="L175">
        <v>46</v>
      </c>
      <c r="M175">
        <v>0.21763005538298</v>
      </c>
      <c r="N175">
        <v>0.22308760285801399</v>
      </c>
      <c r="P175" t="s">
        <v>42</v>
      </c>
    </row>
    <row r="176" spans="1:16" x14ac:dyDescent="0.3">
      <c r="A176" t="str">
        <f t="shared" si="4"/>
        <v>01: Total SampleCentral/WalesPremiumGinGordons Pink GinI: £4.40 - £4.60All stocking</v>
      </c>
      <c r="B176" t="s">
        <v>1</v>
      </c>
      <c r="C176" t="s">
        <v>45</v>
      </c>
      <c r="D176" t="s">
        <v>46</v>
      </c>
      <c r="E176" t="s">
        <v>15</v>
      </c>
      <c r="F176" t="s">
        <v>47</v>
      </c>
      <c r="G176" t="s">
        <v>62</v>
      </c>
      <c r="H176" t="s">
        <v>49</v>
      </c>
      <c r="I176" t="s">
        <v>64</v>
      </c>
      <c r="J176" s="1">
        <v>98.82</v>
      </c>
      <c r="K176">
        <v>28.780365467865479</v>
      </c>
      <c r="L176">
        <v>28</v>
      </c>
      <c r="M176">
        <v>0.20478971674487001</v>
      </c>
      <c r="N176">
        <v>0.212030898363846</v>
      </c>
      <c r="P176" t="s">
        <v>42</v>
      </c>
    </row>
    <row r="177" spans="1:16" x14ac:dyDescent="0.3">
      <c r="A177" t="str">
        <f t="shared" si="4"/>
        <v>01: Total SampleCentral/WalesPremiumGinHendricksA: &lt;£3All stocking</v>
      </c>
      <c r="B177" t="s">
        <v>1</v>
      </c>
      <c r="C177" t="s">
        <v>45</v>
      </c>
      <c r="D177" t="s">
        <v>46</v>
      </c>
      <c r="E177" t="s">
        <v>15</v>
      </c>
      <c r="F177" t="s">
        <v>47</v>
      </c>
      <c r="G177" t="s">
        <v>63</v>
      </c>
      <c r="H177" t="s">
        <v>49</v>
      </c>
      <c r="I177" t="s">
        <v>58</v>
      </c>
      <c r="J177" s="1">
        <v>15.56</v>
      </c>
      <c r="K177">
        <v>5.0448821515785998</v>
      </c>
      <c r="L177">
        <v>56</v>
      </c>
      <c r="M177" s="19">
        <v>3.2304520824637098E-2</v>
      </c>
      <c r="N177" s="19">
        <v>2.7612299810826399E-2</v>
      </c>
      <c r="P177" t="s">
        <v>42</v>
      </c>
    </row>
    <row r="178" spans="1:16" x14ac:dyDescent="0.3">
      <c r="A178" t="str">
        <f t="shared" si="4"/>
        <v>01: Total SampleCentral/WalesPremiumGinHendricksTotalAll stocking</v>
      </c>
      <c r="B178" t="s">
        <v>1</v>
      </c>
      <c r="C178" t="s">
        <v>45</v>
      </c>
      <c r="D178" t="s">
        <v>46</v>
      </c>
      <c r="E178" t="s">
        <v>15</v>
      </c>
      <c r="F178" t="s">
        <v>47</v>
      </c>
      <c r="G178" t="s">
        <v>63</v>
      </c>
      <c r="H178" t="s">
        <v>49</v>
      </c>
      <c r="I178" t="s">
        <v>12</v>
      </c>
      <c r="J178" s="1">
        <v>27.52</v>
      </c>
      <c r="K178">
        <v>7.88870192019108</v>
      </c>
      <c r="L178">
        <v>601</v>
      </c>
      <c r="M178" s="19">
        <v>5.1686006219823603E-2</v>
      </c>
      <c r="N178" s="19">
        <v>4.8521040267880101E-2</v>
      </c>
      <c r="P178" t="s">
        <v>42</v>
      </c>
    </row>
    <row r="179" spans="1:16" x14ac:dyDescent="0.3">
      <c r="A179" t="str">
        <f t="shared" si="4"/>
        <v>01: Total SampleCentral/WalesPremiumGinHendricksB: £3 - £3.20All stocking</v>
      </c>
      <c r="B179" t="s">
        <v>1</v>
      </c>
      <c r="C179" t="s">
        <v>45</v>
      </c>
      <c r="D179" t="s">
        <v>46</v>
      </c>
      <c r="E179" t="s">
        <v>15</v>
      </c>
      <c r="F179" t="s">
        <v>47</v>
      </c>
      <c r="G179" t="s">
        <v>63</v>
      </c>
      <c r="H179" t="s">
        <v>49</v>
      </c>
      <c r="I179" t="s">
        <v>59</v>
      </c>
      <c r="J179" s="1">
        <v>16.149999999999999</v>
      </c>
      <c r="K179">
        <v>5.1808922823208396</v>
      </c>
      <c r="L179">
        <v>35</v>
      </c>
      <c r="M179" s="19">
        <v>3.4603682948652799E-2</v>
      </c>
      <c r="N179" s="19">
        <v>3.0261591238638599E-2</v>
      </c>
      <c r="P179" t="s">
        <v>42</v>
      </c>
    </row>
    <row r="180" spans="1:16" x14ac:dyDescent="0.3">
      <c r="A180" t="str">
        <f t="shared" si="4"/>
        <v>01: Total SampleCentral/WalesPremiumGinHendricksC: £3.20 - £3.40All stocking</v>
      </c>
      <c r="B180" t="s">
        <v>1</v>
      </c>
      <c r="C180" t="s">
        <v>45</v>
      </c>
      <c r="D180" t="s">
        <v>46</v>
      </c>
      <c r="E180" t="s">
        <v>15</v>
      </c>
      <c r="F180" t="s">
        <v>47</v>
      </c>
      <c r="G180" t="s">
        <v>63</v>
      </c>
      <c r="H180" t="s">
        <v>49</v>
      </c>
      <c r="I180" t="s">
        <v>52</v>
      </c>
      <c r="J180" s="1">
        <v>19.309999999999999</v>
      </c>
      <c r="K180">
        <v>5.7764444492705191</v>
      </c>
      <c r="L180">
        <v>46</v>
      </c>
      <c r="M180" s="19">
        <v>4.0119769283300202E-2</v>
      </c>
      <c r="N180" s="19">
        <v>3.5535354299642802E-2</v>
      </c>
      <c r="P180" t="s">
        <v>42</v>
      </c>
    </row>
    <row r="181" spans="1:16" x14ac:dyDescent="0.3">
      <c r="A181" t="str">
        <f t="shared" si="4"/>
        <v>01: Total SampleCentral/WalesPremiumGinHendricksD: £3.40 - £3.60All stocking</v>
      </c>
      <c r="B181" t="s">
        <v>1</v>
      </c>
      <c r="C181" t="s">
        <v>45</v>
      </c>
      <c r="D181" t="s">
        <v>46</v>
      </c>
      <c r="E181" t="s">
        <v>15</v>
      </c>
      <c r="F181" t="s">
        <v>47</v>
      </c>
      <c r="G181" t="s">
        <v>63</v>
      </c>
      <c r="H181" t="s">
        <v>49</v>
      </c>
      <c r="I181" t="s">
        <v>53</v>
      </c>
      <c r="J181" s="1">
        <v>20.36</v>
      </c>
      <c r="K181">
        <v>6.1123221223221194</v>
      </c>
      <c r="L181">
        <v>60</v>
      </c>
      <c r="M181" s="19">
        <v>3.7594145274354701E-2</v>
      </c>
      <c r="N181" s="19">
        <v>3.32281637820077E-2</v>
      </c>
      <c r="P181" t="s">
        <v>42</v>
      </c>
    </row>
    <row r="182" spans="1:16" x14ac:dyDescent="0.3">
      <c r="A182" t="str">
        <f t="shared" si="4"/>
        <v>01: Total SampleCentral/WalesPremiumGinHendricksE: £3.60 - £3.80All stocking</v>
      </c>
      <c r="B182" t="s">
        <v>1</v>
      </c>
      <c r="C182" t="s">
        <v>45</v>
      </c>
      <c r="D182" t="s">
        <v>46</v>
      </c>
      <c r="E182" t="s">
        <v>15</v>
      </c>
      <c r="F182" t="s">
        <v>47</v>
      </c>
      <c r="G182" t="s">
        <v>63</v>
      </c>
      <c r="H182" t="s">
        <v>49</v>
      </c>
      <c r="I182" t="s">
        <v>54</v>
      </c>
      <c r="J182" s="1">
        <v>24.13</v>
      </c>
      <c r="K182">
        <v>7.4442077967851192</v>
      </c>
      <c r="L182">
        <v>97</v>
      </c>
      <c r="M182" s="19">
        <v>4.4375980772442501E-2</v>
      </c>
      <c r="N182" s="19">
        <v>4.0443442283300803E-2</v>
      </c>
      <c r="P182" t="s">
        <v>42</v>
      </c>
    </row>
    <row r="183" spans="1:16" x14ac:dyDescent="0.3">
      <c r="A183" t="str">
        <f t="shared" si="4"/>
        <v>01: Total SampleCentral/WalesPremiumGinHendricksF: £3.80 - £4.00All stocking</v>
      </c>
      <c r="B183" t="s">
        <v>1</v>
      </c>
      <c r="C183" t="s">
        <v>45</v>
      </c>
      <c r="D183" t="s">
        <v>46</v>
      </c>
      <c r="E183" t="s">
        <v>15</v>
      </c>
      <c r="F183" t="s">
        <v>47</v>
      </c>
      <c r="G183" t="s">
        <v>63</v>
      </c>
      <c r="H183" t="s">
        <v>49</v>
      </c>
      <c r="I183" t="s">
        <v>55</v>
      </c>
      <c r="J183" s="1">
        <v>28.04</v>
      </c>
      <c r="K183">
        <v>8.2869028974497603</v>
      </c>
      <c r="L183">
        <v>128</v>
      </c>
      <c r="M183" s="19">
        <v>5.0409322437387202E-2</v>
      </c>
      <c r="N183" s="19">
        <v>4.83201893059714E-2</v>
      </c>
      <c r="P183" t="s">
        <v>42</v>
      </c>
    </row>
    <row r="184" spans="1:16" x14ac:dyDescent="0.3">
      <c r="A184" t="str">
        <f t="shared" si="4"/>
        <v>01: Total SampleCentral/WalesPremiumGinHendricksG: £4.00 - £4.20All stocking</v>
      </c>
      <c r="B184" t="s">
        <v>1</v>
      </c>
      <c r="C184" t="s">
        <v>45</v>
      </c>
      <c r="D184" t="s">
        <v>46</v>
      </c>
      <c r="E184" t="s">
        <v>15</v>
      </c>
      <c r="F184" t="s">
        <v>47</v>
      </c>
      <c r="G184" t="s">
        <v>63</v>
      </c>
      <c r="H184" t="s">
        <v>49</v>
      </c>
      <c r="I184" t="s">
        <v>56</v>
      </c>
      <c r="J184" s="1">
        <v>32.42</v>
      </c>
      <c r="K184">
        <v>9.3601229605197993</v>
      </c>
      <c r="L184">
        <v>189</v>
      </c>
      <c r="M184" s="19">
        <v>6.7090038284326706E-2</v>
      </c>
      <c r="N184" s="19">
        <v>6.80869528611351E-2</v>
      </c>
      <c r="P184" t="s">
        <v>42</v>
      </c>
    </row>
    <row r="185" spans="1:16" x14ac:dyDescent="0.3">
      <c r="A185" t="str">
        <f t="shared" si="4"/>
        <v>01: Total SampleCentral/WalesPremiumGinHendricksH: £4.20 - £4.40All stocking</v>
      </c>
      <c r="B185" t="s">
        <v>1</v>
      </c>
      <c r="C185" t="s">
        <v>45</v>
      </c>
      <c r="D185" t="s">
        <v>46</v>
      </c>
      <c r="E185" t="s">
        <v>15</v>
      </c>
      <c r="F185" t="s">
        <v>47</v>
      </c>
      <c r="G185" t="s">
        <v>63</v>
      </c>
      <c r="H185" t="s">
        <v>49</v>
      </c>
      <c r="I185" t="s">
        <v>60</v>
      </c>
      <c r="J185" s="1">
        <v>33.08</v>
      </c>
      <c r="K185">
        <v>9.30142222973104</v>
      </c>
      <c r="L185">
        <v>136</v>
      </c>
      <c r="M185" s="19">
        <v>6.4420411418718404E-2</v>
      </c>
      <c r="N185">
        <v>6.3306953694960005E-2</v>
      </c>
      <c r="P185" t="s">
        <v>42</v>
      </c>
    </row>
    <row r="186" spans="1:16" x14ac:dyDescent="0.3">
      <c r="A186" t="str">
        <f t="shared" si="4"/>
        <v>01: Total SampleCentral/WalesPremiumGinHendricksI: £4.40 - £4.60All stocking</v>
      </c>
      <c r="B186" t="s">
        <v>1</v>
      </c>
      <c r="C186" t="s">
        <v>45</v>
      </c>
      <c r="D186" t="s">
        <v>46</v>
      </c>
      <c r="E186" t="s">
        <v>15</v>
      </c>
      <c r="F186" t="s">
        <v>47</v>
      </c>
      <c r="G186" t="s">
        <v>63</v>
      </c>
      <c r="H186" t="s">
        <v>49</v>
      </c>
      <c r="I186" t="s">
        <v>64</v>
      </c>
      <c r="J186" s="1">
        <v>34.770000000000003</v>
      </c>
      <c r="K186">
        <v>9.9469006687756796</v>
      </c>
      <c r="L186">
        <v>80</v>
      </c>
      <c r="M186" s="19">
        <v>5.1192774996976297E-2</v>
      </c>
      <c r="N186" s="19">
        <v>4.9471020257694197E-2</v>
      </c>
      <c r="P186" t="s">
        <v>42</v>
      </c>
    </row>
    <row r="187" spans="1:16" x14ac:dyDescent="0.3">
      <c r="A187" t="str">
        <f t="shared" si="4"/>
        <v>01: Total SampleCentral/WalesPremiumGinHendricksJ: £4.60 - £4.80All stocking</v>
      </c>
      <c r="B187" t="s">
        <v>1</v>
      </c>
      <c r="C187" t="s">
        <v>45</v>
      </c>
      <c r="D187" t="s">
        <v>46</v>
      </c>
      <c r="E187" t="s">
        <v>15</v>
      </c>
      <c r="F187" t="s">
        <v>47</v>
      </c>
      <c r="G187" t="s">
        <v>63</v>
      </c>
      <c r="H187" t="s">
        <v>49</v>
      </c>
      <c r="I187" t="s">
        <v>65</v>
      </c>
      <c r="J187" s="1">
        <v>46.46</v>
      </c>
      <c r="K187">
        <v>12.7414413919414</v>
      </c>
      <c r="L187">
        <v>50</v>
      </c>
      <c r="M187">
        <v>5.3094647037442003E-2</v>
      </c>
      <c r="N187" s="19">
        <v>5.1219560391787503E-2</v>
      </c>
      <c r="P187" t="s">
        <v>42</v>
      </c>
    </row>
    <row r="188" spans="1:16" x14ac:dyDescent="0.3">
      <c r="A188" t="str">
        <f t="shared" ref="A188:A251" si="5">C188&amp;D188&amp;E188&amp;F188&amp;G188&amp;I188&amp;P188</f>
        <v>01: Total SampleCentral/WalesPremiumGinHendricksK: £4.80 - £5.00All stocking</v>
      </c>
      <c r="B188" t="s">
        <v>1</v>
      </c>
      <c r="C188" t="s">
        <v>45</v>
      </c>
      <c r="D188" t="s">
        <v>46</v>
      </c>
      <c r="E188" t="s">
        <v>15</v>
      </c>
      <c r="F188" t="s">
        <v>47</v>
      </c>
      <c r="G188" t="s">
        <v>63</v>
      </c>
      <c r="H188" t="s">
        <v>49</v>
      </c>
      <c r="I188" t="s">
        <v>89</v>
      </c>
      <c r="J188" s="1">
        <v>55.25</v>
      </c>
      <c r="K188">
        <v>13.95118928690356</v>
      </c>
      <c r="L188">
        <v>28</v>
      </c>
      <c r="M188">
        <v>5.9169809802950002E-2</v>
      </c>
      <c r="N188" s="19">
        <v>5.4020563314243597E-2</v>
      </c>
      <c r="P188" t="s">
        <v>42</v>
      </c>
    </row>
    <row r="189" spans="1:16" x14ac:dyDescent="0.3">
      <c r="A189" t="str">
        <f t="shared" si="5"/>
        <v>01: Total SampleCentral/WalesPremiumGinHendricksL: £5.00 - £5.20All stocking</v>
      </c>
      <c r="B189" t="s">
        <v>1</v>
      </c>
      <c r="C189" t="s">
        <v>45</v>
      </c>
      <c r="D189" t="s">
        <v>46</v>
      </c>
      <c r="E189" t="s">
        <v>15</v>
      </c>
      <c r="F189" t="s">
        <v>47</v>
      </c>
      <c r="G189" t="s">
        <v>63</v>
      </c>
      <c r="H189" t="s">
        <v>49</v>
      </c>
      <c r="I189" t="s">
        <v>90</v>
      </c>
      <c r="J189" s="1">
        <v>60.44</v>
      </c>
      <c r="K189">
        <v>14.267775902258679</v>
      </c>
      <c r="L189">
        <v>29</v>
      </c>
      <c r="M189" s="19">
        <v>5.5101314667149202E-2</v>
      </c>
      <c r="N189" s="19">
        <v>4.9427318022113302E-2</v>
      </c>
      <c r="P189" t="s">
        <v>42</v>
      </c>
    </row>
    <row r="190" spans="1:16" x14ac:dyDescent="0.3">
      <c r="A190" t="str">
        <f t="shared" si="5"/>
        <v>01: Total SampleCentral/WalesPremiumGinSipsmithTotalAll stocking</v>
      </c>
      <c r="B190" t="s">
        <v>1</v>
      </c>
      <c r="C190" t="s">
        <v>45</v>
      </c>
      <c r="D190" t="s">
        <v>46</v>
      </c>
      <c r="E190" t="s">
        <v>15</v>
      </c>
      <c r="F190" t="s">
        <v>47</v>
      </c>
      <c r="G190" t="s">
        <v>66</v>
      </c>
      <c r="H190" t="s">
        <v>49</v>
      </c>
      <c r="I190" t="s">
        <v>12</v>
      </c>
      <c r="J190" s="1">
        <v>13.88</v>
      </c>
      <c r="K190">
        <v>3.5691235431235442</v>
      </c>
      <c r="L190">
        <v>125</v>
      </c>
      <c r="M190" s="19">
        <v>1.05228650635436E-2</v>
      </c>
      <c r="N190" s="19">
        <v>9.8268397450312992E-3</v>
      </c>
      <c r="P190" t="s">
        <v>42</v>
      </c>
    </row>
    <row r="191" spans="1:16" x14ac:dyDescent="0.3">
      <c r="A191" t="str">
        <f t="shared" si="5"/>
        <v>01: Total SampleCentral/WalesPremiumGinSipsmithI: £4.40 - £4.60All stocking</v>
      </c>
      <c r="B191" t="s">
        <v>1</v>
      </c>
      <c r="C191" t="s">
        <v>45</v>
      </c>
      <c r="D191" t="s">
        <v>46</v>
      </c>
      <c r="E191" t="s">
        <v>15</v>
      </c>
      <c r="F191" t="s">
        <v>47</v>
      </c>
      <c r="G191" t="s">
        <v>66</v>
      </c>
      <c r="H191" t="s">
        <v>49</v>
      </c>
      <c r="I191" t="s">
        <v>64</v>
      </c>
      <c r="J191" s="1">
        <v>16.91</v>
      </c>
      <c r="K191">
        <v>4.0645002872944005</v>
      </c>
      <c r="L191">
        <v>34</v>
      </c>
      <c r="M191">
        <v>1.2826944548032E-2</v>
      </c>
      <c r="N191" s="19">
        <v>1.12799464384479E-2</v>
      </c>
      <c r="P191" t="s">
        <v>42</v>
      </c>
    </row>
    <row r="192" spans="1:16" x14ac:dyDescent="0.3">
      <c r="A192" t="str">
        <f t="shared" si="5"/>
        <v>01: Total SampleCentral/WalesPremiumGinTanquerayA: &lt;£3All stocking</v>
      </c>
      <c r="B192" t="s">
        <v>1</v>
      </c>
      <c r="C192" t="s">
        <v>45</v>
      </c>
      <c r="D192" t="s">
        <v>46</v>
      </c>
      <c r="E192" t="s">
        <v>15</v>
      </c>
      <c r="F192" t="s">
        <v>47</v>
      </c>
      <c r="G192" t="s">
        <v>67</v>
      </c>
      <c r="H192" t="s">
        <v>49</v>
      </c>
      <c r="I192" t="s">
        <v>58</v>
      </c>
      <c r="J192" s="1">
        <v>33.68</v>
      </c>
      <c r="K192">
        <v>10.19771983335812</v>
      </c>
      <c r="L192">
        <v>47</v>
      </c>
      <c r="M192" s="19">
        <v>7.3264991380860303E-2</v>
      </c>
      <c r="N192" s="19">
        <v>6.7989594541220097E-2</v>
      </c>
      <c r="P192" t="s">
        <v>42</v>
      </c>
    </row>
    <row r="193" spans="1:16" x14ac:dyDescent="0.3">
      <c r="A193" t="str">
        <f t="shared" si="5"/>
        <v>01: Total SampleCentral/WalesPremiumGinTanquerayTotalAll stocking</v>
      </c>
      <c r="B193" t="s">
        <v>1</v>
      </c>
      <c r="C193" t="s">
        <v>45</v>
      </c>
      <c r="D193" t="s">
        <v>46</v>
      </c>
      <c r="E193" t="s">
        <v>15</v>
      </c>
      <c r="F193" t="s">
        <v>47</v>
      </c>
      <c r="G193" t="s">
        <v>67</v>
      </c>
      <c r="H193" t="s">
        <v>49</v>
      </c>
      <c r="I193" t="s">
        <v>12</v>
      </c>
      <c r="J193" s="1">
        <v>44.66</v>
      </c>
      <c r="K193">
        <v>13.30797556695104</v>
      </c>
      <c r="L193">
        <v>571</v>
      </c>
      <c r="M193" s="19">
        <v>8.6413403037944703E-2</v>
      </c>
      <c r="N193" s="19">
        <v>8.4605236206170206E-2</v>
      </c>
      <c r="P193" t="s">
        <v>42</v>
      </c>
    </row>
    <row r="194" spans="1:16" x14ac:dyDescent="0.3">
      <c r="A194" t="str">
        <f t="shared" si="5"/>
        <v>01: Total SampleCentral/WalesPremiumGinTanquerayB: £3 - £3.20All stocking</v>
      </c>
      <c r="B194" t="s">
        <v>1</v>
      </c>
      <c r="C194" t="s">
        <v>45</v>
      </c>
      <c r="D194" t="s">
        <v>46</v>
      </c>
      <c r="E194" t="s">
        <v>15</v>
      </c>
      <c r="F194" t="s">
        <v>47</v>
      </c>
      <c r="G194" t="s">
        <v>67</v>
      </c>
      <c r="H194" t="s">
        <v>49</v>
      </c>
      <c r="I194" t="s">
        <v>59</v>
      </c>
      <c r="J194" s="1">
        <v>17.420000000000002</v>
      </c>
      <c r="K194">
        <v>5.7499829438854002</v>
      </c>
      <c r="L194">
        <v>41</v>
      </c>
      <c r="M194" s="19">
        <v>2.5107418785967499E-2</v>
      </c>
      <c r="N194" s="19">
        <v>2.4744973924226098E-2</v>
      </c>
      <c r="P194" t="s">
        <v>42</v>
      </c>
    </row>
    <row r="195" spans="1:16" x14ac:dyDescent="0.3">
      <c r="A195" t="str">
        <f t="shared" si="5"/>
        <v>01: Total SampleCentral/WalesPremiumGinTanquerayC: £3.20 - £3.40All stocking</v>
      </c>
      <c r="B195" t="s">
        <v>1</v>
      </c>
      <c r="C195" t="s">
        <v>45</v>
      </c>
      <c r="D195" t="s">
        <v>46</v>
      </c>
      <c r="E195" t="s">
        <v>15</v>
      </c>
      <c r="F195" t="s">
        <v>47</v>
      </c>
      <c r="G195" t="s">
        <v>67</v>
      </c>
      <c r="H195" t="s">
        <v>49</v>
      </c>
      <c r="I195" t="s">
        <v>52</v>
      </c>
      <c r="J195" s="1">
        <v>23.54</v>
      </c>
      <c r="K195">
        <v>7.3033694566303202</v>
      </c>
      <c r="L195">
        <v>69</v>
      </c>
      <c r="M195" s="19">
        <v>4.7779808177623097E-2</v>
      </c>
      <c r="N195" s="19">
        <v>4.5886728672900702E-2</v>
      </c>
      <c r="P195" t="s">
        <v>42</v>
      </c>
    </row>
    <row r="196" spans="1:16" x14ac:dyDescent="0.3">
      <c r="A196" t="str">
        <f t="shared" si="5"/>
        <v>01: Total SampleCentral/WalesPremiumGinTanquerayD: £3.40 - £3.60All stocking</v>
      </c>
      <c r="B196" t="s">
        <v>1</v>
      </c>
      <c r="C196" t="s">
        <v>45</v>
      </c>
      <c r="D196" t="s">
        <v>46</v>
      </c>
      <c r="E196" t="s">
        <v>15</v>
      </c>
      <c r="F196" t="s">
        <v>47</v>
      </c>
      <c r="G196" t="s">
        <v>67</v>
      </c>
      <c r="H196" t="s">
        <v>49</v>
      </c>
      <c r="I196" t="s">
        <v>53</v>
      </c>
      <c r="J196" s="1">
        <v>36.35</v>
      </c>
      <c r="K196">
        <v>11.27962212623976</v>
      </c>
      <c r="L196">
        <v>170</v>
      </c>
      <c r="M196" s="19">
        <v>8.5848510494662106E-2</v>
      </c>
      <c r="N196" s="19">
        <v>8.8778453480668498E-2</v>
      </c>
      <c r="P196" t="s">
        <v>42</v>
      </c>
    </row>
    <row r="197" spans="1:16" x14ac:dyDescent="0.3">
      <c r="A197" t="str">
        <f t="shared" si="5"/>
        <v>01: Total SampleCentral/WalesPremiumGinTanquerayE: £3.60 - £3.80All stocking</v>
      </c>
      <c r="B197" t="s">
        <v>1</v>
      </c>
      <c r="C197" t="s">
        <v>45</v>
      </c>
      <c r="D197" t="s">
        <v>46</v>
      </c>
      <c r="E197" t="s">
        <v>15</v>
      </c>
      <c r="F197" t="s">
        <v>47</v>
      </c>
      <c r="G197" t="s">
        <v>67</v>
      </c>
      <c r="H197" t="s">
        <v>49</v>
      </c>
      <c r="I197" t="s">
        <v>54</v>
      </c>
      <c r="J197" s="1">
        <v>48.81</v>
      </c>
      <c r="K197">
        <v>15.922660108511758</v>
      </c>
      <c r="L197">
        <v>182</v>
      </c>
      <c r="M197" s="19">
        <v>8.9581108424519801E-2</v>
      </c>
      <c r="N197" s="19">
        <v>9.6805751380646399E-2</v>
      </c>
      <c r="P197" t="s">
        <v>42</v>
      </c>
    </row>
    <row r="198" spans="1:16" x14ac:dyDescent="0.3">
      <c r="A198" t="str">
        <f t="shared" si="5"/>
        <v>01: Total SampleCentral/WalesPremiumGinTanquerayF: £3.80 - £4.00All stocking</v>
      </c>
      <c r="B198" t="s">
        <v>1</v>
      </c>
      <c r="C198" t="s">
        <v>45</v>
      </c>
      <c r="D198" t="s">
        <v>46</v>
      </c>
      <c r="E198" t="s">
        <v>15</v>
      </c>
      <c r="F198" t="s">
        <v>47</v>
      </c>
      <c r="G198" t="s">
        <v>67</v>
      </c>
      <c r="H198" t="s">
        <v>49</v>
      </c>
      <c r="I198" t="s">
        <v>55</v>
      </c>
      <c r="J198" s="1">
        <v>64.900000000000006</v>
      </c>
      <c r="K198">
        <v>19.115150866786401</v>
      </c>
      <c r="L198">
        <v>107</v>
      </c>
      <c r="M198">
        <v>0.104489930845356</v>
      </c>
      <c r="N198">
        <v>0.10514618904806899</v>
      </c>
      <c r="P198" t="s">
        <v>42</v>
      </c>
    </row>
    <row r="199" spans="1:16" x14ac:dyDescent="0.3">
      <c r="A199" t="str">
        <f t="shared" si="5"/>
        <v>01: Total SampleCentral/WalesPremiumGinTanquerayG: £4.00 - £4.20All stocking</v>
      </c>
      <c r="B199" t="s">
        <v>1</v>
      </c>
      <c r="C199" t="s">
        <v>45</v>
      </c>
      <c r="D199" t="s">
        <v>46</v>
      </c>
      <c r="E199" t="s">
        <v>15</v>
      </c>
      <c r="F199" t="s">
        <v>47</v>
      </c>
      <c r="G199" t="s">
        <v>67</v>
      </c>
      <c r="H199" t="s">
        <v>49</v>
      </c>
      <c r="I199" t="s">
        <v>56</v>
      </c>
      <c r="J199" s="1">
        <v>82.95</v>
      </c>
      <c r="K199">
        <v>22.351565948671201</v>
      </c>
      <c r="L199">
        <v>95</v>
      </c>
      <c r="M199">
        <v>0.134066164608725</v>
      </c>
      <c r="N199">
        <v>0.13241173833240799</v>
      </c>
      <c r="P199" t="s">
        <v>42</v>
      </c>
    </row>
    <row r="200" spans="1:16" x14ac:dyDescent="0.3">
      <c r="A200" t="str">
        <f t="shared" si="5"/>
        <v>01: Total SampleCentral/WalesPremiumGinTanquerayH: £4.20 - £4.40All stocking</v>
      </c>
      <c r="B200" t="s">
        <v>1</v>
      </c>
      <c r="C200" t="s">
        <v>45</v>
      </c>
      <c r="D200" t="s">
        <v>46</v>
      </c>
      <c r="E200" t="s">
        <v>15</v>
      </c>
      <c r="F200" t="s">
        <v>47</v>
      </c>
      <c r="G200" t="s">
        <v>67</v>
      </c>
      <c r="H200" t="s">
        <v>49</v>
      </c>
      <c r="I200" t="s">
        <v>60</v>
      </c>
      <c r="J200" s="1">
        <v>80.91</v>
      </c>
      <c r="K200">
        <v>21.274541706391002</v>
      </c>
      <c r="L200">
        <v>73</v>
      </c>
      <c r="M200">
        <v>0.116120324193054</v>
      </c>
      <c r="N200">
        <v>0.10435522906148301</v>
      </c>
      <c r="P200" t="s">
        <v>42</v>
      </c>
    </row>
    <row r="201" spans="1:16" x14ac:dyDescent="0.3">
      <c r="A201" t="str">
        <f t="shared" si="5"/>
        <v>01: Total SampleCentral/WalesPremiumGinTanquerayI: £4.40 - £4.60All stocking</v>
      </c>
      <c r="B201" t="s">
        <v>1</v>
      </c>
      <c r="C201" t="s">
        <v>45</v>
      </c>
      <c r="D201" t="s">
        <v>46</v>
      </c>
      <c r="E201" t="s">
        <v>15</v>
      </c>
      <c r="F201" t="s">
        <v>47</v>
      </c>
      <c r="G201" t="s">
        <v>67</v>
      </c>
      <c r="H201" t="s">
        <v>49</v>
      </c>
      <c r="I201" t="s">
        <v>64</v>
      </c>
      <c r="J201" s="1">
        <v>75.319999999999993</v>
      </c>
      <c r="K201">
        <v>19.2411309649946</v>
      </c>
      <c r="L201">
        <v>44</v>
      </c>
      <c r="M201" s="19">
        <v>9.0126011418370303E-2</v>
      </c>
      <c r="N201" s="19">
        <v>8.1083429940669902E-2</v>
      </c>
      <c r="P201" t="s">
        <v>42</v>
      </c>
    </row>
    <row r="202" spans="1:16" x14ac:dyDescent="0.3">
      <c r="A202" t="str">
        <f t="shared" si="5"/>
        <v>01: Total SampleCentral/WalesPremiumGinTanqueray 10TotalAll stocking</v>
      </c>
      <c r="B202" t="s">
        <v>1</v>
      </c>
      <c r="C202" t="s">
        <v>45</v>
      </c>
      <c r="D202" t="s">
        <v>46</v>
      </c>
      <c r="E202" t="s">
        <v>15</v>
      </c>
      <c r="F202" t="s">
        <v>47</v>
      </c>
      <c r="G202" t="s">
        <v>68</v>
      </c>
      <c r="H202" t="s">
        <v>49</v>
      </c>
      <c r="I202" t="s">
        <v>12</v>
      </c>
      <c r="J202" s="1">
        <v>17.5</v>
      </c>
      <c r="K202">
        <v>4.2240133083022799</v>
      </c>
      <c r="L202">
        <v>218</v>
      </c>
      <c r="M202" s="19">
        <v>1.5332780141035601E-2</v>
      </c>
      <c r="N202" s="19">
        <v>1.31052204194108E-2</v>
      </c>
      <c r="P202" t="s">
        <v>42</v>
      </c>
    </row>
    <row r="203" spans="1:16" x14ac:dyDescent="0.3">
      <c r="A203" t="str">
        <f t="shared" si="5"/>
        <v>01: Total SampleCentral/WalesPremiumGinTanqueray 10F: £3.80 - £4.00All stocking</v>
      </c>
      <c r="B203" t="s">
        <v>1</v>
      </c>
      <c r="C203" t="s">
        <v>45</v>
      </c>
      <c r="D203" t="s">
        <v>46</v>
      </c>
      <c r="E203" t="s">
        <v>15</v>
      </c>
      <c r="F203" t="s">
        <v>47</v>
      </c>
      <c r="G203" t="s">
        <v>68</v>
      </c>
      <c r="H203" t="s">
        <v>49</v>
      </c>
      <c r="I203" t="s">
        <v>55</v>
      </c>
      <c r="J203" s="1">
        <v>12.82</v>
      </c>
      <c r="K203">
        <v>2.9648056923918999</v>
      </c>
      <c r="L203">
        <v>29</v>
      </c>
      <c r="M203" s="19">
        <v>1.17963727685707E-2</v>
      </c>
      <c r="N203" s="19">
        <v>8.8411688572105698E-3</v>
      </c>
      <c r="P203" t="s">
        <v>42</v>
      </c>
    </row>
    <row r="204" spans="1:16" x14ac:dyDescent="0.3">
      <c r="A204" t="str">
        <f t="shared" si="5"/>
        <v>01: Total SampleCentral/WalesPremiumGinTanqueray 10G: £4.00 - £4.20All stocking</v>
      </c>
      <c r="B204" t="s">
        <v>1</v>
      </c>
      <c r="C204" t="s">
        <v>45</v>
      </c>
      <c r="D204" t="s">
        <v>46</v>
      </c>
      <c r="E204" t="s">
        <v>15</v>
      </c>
      <c r="F204" t="s">
        <v>47</v>
      </c>
      <c r="G204" t="s">
        <v>68</v>
      </c>
      <c r="H204" t="s">
        <v>49</v>
      </c>
      <c r="I204" t="s">
        <v>56</v>
      </c>
      <c r="J204" s="1">
        <v>15.92</v>
      </c>
      <c r="K204">
        <v>3.6779609279609282</v>
      </c>
      <c r="L204">
        <v>39</v>
      </c>
      <c r="M204">
        <v>1.7632627702049E-2</v>
      </c>
      <c r="N204" s="19">
        <v>1.37164434774998E-2</v>
      </c>
      <c r="P204" t="s">
        <v>42</v>
      </c>
    </row>
    <row r="205" spans="1:16" x14ac:dyDescent="0.3">
      <c r="A205" t="str">
        <f t="shared" si="5"/>
        <v>01: Total SampleCentral/WalesPremiumGinTanqueray 10H: £4.20 - £4.40All stocking</v>
      </c>
      <c r="B205" t="s">
        <v>1</v>
      </c>
      <c r="C205" t="s">
        <v>45</v>
      </c>
      <c r="D205" t="s">
        <v>46</v>
      </c>
      <c r="E205" t="s">
        <v>15</v>
      </c>
      <c r="F205" t="s">
        <v>47</v>
      </c>
      <c r="G205" t="s">
        <v>68</v>
      </c>
      <c r="H205" t="s">
        <v>49</v>
      </c>
      <c r="I205" t="s">
        <v>60</v>
      </c>
      <c r="J205" s="1">
        <v>19.989999999999998</v>
      </c>
      <c r="K205">
        <v>4.6549619362119197</v>
      </c>
      <c r="L205">
        <v>36</v>
      </c>
      <c r="M205" s="19">
        <v>2.1405653690617799E-2</v>
      </c>
      <c r="N205" s="19">
        <v>1.7694850066267101E-2</v>
      </c>
      <c r="P205" t="s">
        <v>42</v>
      </c>
    </row>
    <row r="206" spans="1:16" x14ac:dyDescent="0.3">
      <c r="A206" t="str">
        <f t="shared" si="5"/>
        <v>01: Total SampleCentral/WalesPremiumGinTanqueray 10I: £4.40 - £4.60All stocking</v>
      </c>
      <c r="B206" t="s">
        <v>1</v>
      </c>
      <c r="C206" t="s">
        <v>45</v>
      </c>
      <c r="D206" t="s">
        <v>46</v>
      </c>
      <c r="E206" t="s">
        <v>15</v>
      </c>
      <c r="F206" t="s">
        <v>47</v>
      </c>
      <c r="G206" t="s">
        <v>68</v>
      </c>
      <c r="H206" t="s">
        <v>49</v>
      </c>
      <c r="I206" t="s">
        <v>64</v>
      </c>
      <c r="J206" s="1">
        <v>27.2</v>
      </c>
      <c r="K206">
        <v>6.4292119338994409</v>
      </c>
      <c r="L206">
        <v>32</v>
      </c>
      <c r="M206" s="19">
        <v>2.1416534805623701E-2</v>
      </c>
      <c r="N206" s="19">
        <v>1.9698678288785298E-2</v>
      </c>
      <c r="P206" t="s">
        <v>42</v>
      </c>
    </row>
    <row r="207" spans="1:16" x14ac:dyDescent="0.3">
      <c r="A207" t="str">
        <f t="shared" si="5"/>
        <v>01: Total SampleCentral/WalesPremiumGinTanqueray 10J: £4.60 - £4.80All stocking</v>
      </c>
      <c r="B207" t="s">
        <v>1</v>
      </c>
      <c r="C207" t="s">
        <v>45</v>
      </c>
      <c r="D207" t="s">
        <v>46</v>
      </c>
      <c r="E207" t="s">
        <v>15</v>
      </c>
      <c r="F207" t="s">
        <v>47</v>
      </c>
      <c r="G207" t="s">
        <v>68</v>
      </c>
      <c r="H207" t="s">
        <v>49</v>
      </c>
      <c r="I207" t="s">
        <v>65</v>
      </c>
      <c r="J207" s="1">
        <v>25.02</v>
      </c>
      <c r="K207">
        <v>6.5900287884158795</v>
      </c>
      <c r="L207">
        <v>31</v>
      </c>
      <c r="M207" s="19">
        <v>1.78081389290883E-2</v>
      </c>
      <c r="N207" s="19">
        <v>1.7235295488363899E-2</v>
      </c>
      <c r="P207" t="s">
        <v>42</v>
      </c>
    </row>
    <row r="208" spans="1:16" x14ac:dyDescent="0.3">
      <c r="A208" t="str">
        <f t="shared" si="5"/>
        <v>01: Total SampleCentral/WalesPremiumGinTanqueray Flor De SevillaA: &lt;£3All stocking</v>
      </c>
      <c r="B208" t="s">
        <v>1</v>
      </c>
      <c r="C208" t="s">
        <v>45</v>
      </c>
      <c r="D208" t="s">
        <v>46</v>
      </c>
      <c r="E208" t="s">
        <v>15</v>
      </c>
      <c r="F208" t="s">
        <v>47</v>
      </c>
      <c r="G208" t="s">
        <v>69</v>
      </c>
      <c r="H208" t="s">
        <v>49</v>
      </c>
      <c r="I208" t="s">
        <v>58</v>
      </c>
      <c r="J208" s="1">
        <v>10.82</v>
      </c>
      <c r="K208">
        <v>3.3560207991242481</v>
      </c>
      <c r="L208">
        <v>29</v>
      </c>
      <c r="M208" s="19">
        <v>1.6797841142694898E-2</v>
      </c>
      <c r="N208" s="19">
        <v>1.35749873637086E-2</v>
      </c>
      <c r="P208" t="s">
        <v>42</v>
      </c>
    </row>
    <row r="209" spans="1:16" x14ac:dyDescent="0.3">
      <c r="A209" t="str">
        <f t="shared" si="5"/>
        <v>01: Total SampleCentral/WalesPremiumGinTanqueray Flor De SevillaTotalAll stocking</v>
      </c>
      <c r="B209" t="s">
        <v>1</v>
      </c>
      <c r="C209" t="s">
        <v>45</v>
      </c>
      <c r="D209" t="s">
        <v>46</v>
      </c>
      <c r="E209" t="s">
        <v>15</v>
      </c>
      <c r="F209" t="s">
        <v>47</v>
      </c>
      <c r="G209" t="s">
        <v>69</v>
      </c>
      <c r="H209" t="s">
        <v>49</v>
      </c>
      <c r="I209" t="s">
        <v>12</v>
      </c>
      <c r="J209" s="1">
        <v>20.420000000000002</v>
      </c>
      <c r="K209">
        <v>5.5024658212158393</v>
      </c>
      <c r="L209">
        <v>456</v>
      </c>
      <c r="M209" s="19">
        <v>3.2267232414361802E-2</v>
      </c>
      <c r="N209" s="19">
        <v>2.88600855291609E-2</v>
      </c>
      <c r="P209" t="s">
        <v>42</v>
      </c>
    </row>
    <row r="210" spans="1:16" x14ac:dyDescent="0.3">
      <c r="A210" t="str">
        <f t="shared" si="5"/>
        <v>01: Total SampleCentral/WalesPremiumGinTanqueray Flor De SevillaC: £3.20 - £3.40All stocking</v>
      </c>
      <c r="B210" t="s">
        <v>1</v>
      </c>
      <c r="C210" t="s">
        <v>45</v>
      </c>
      <c r="D210" t="s">
        <v>46</v>
      </c>
      <c r="E210" t="s">
        <v>15</v>
      </c>
      <c r="F210" t="s">
        <v>47</v>
      </c>
      <c r="G210" t="s">
        <v>69</v>
      </c>
      <c r="H210" t="s">
        <v>49</v>
      </c>
      <c r="I210" t="s">
        <v>52</v>
      </c>
      <c r="J210" s="1">
        <v>16.47</v>
      </c>
      <c r="K210">
        <v>4.8661863881376002</v>
      </c>
      <c r="L210">
        <v>41</v>
      </c>
      <c r="M210" s="19">
        <v>2.39488202495006E-2</v>
      </c>
      <c r="N210" s="19">
        <v>2.1718710395658199E-2</v>
      </c>
      <c r="P210" t="s">
        <v>42</v>
      </c>
    </row>
    <row r="211" spans="1:16" x14ac:dyDescent="0.3">
      <c r="A211" t="str">
        <f t="shared" si="5"/>
        <v>01: Total SampleCentral/WalesPremiumGinTanqueray Flor De SevillaD: £3.40 - £3.60All stocking</v>
      </c>
      <c r="B211" t="s">
        <v>1</v>
      </c>
      <c r="C211" t="s">
        <v>45</v>
      </c>
      <c r="D211" t="s">
        <v>46</v>
      </c>
      <c r="E211" t="s">
        <v>15</v>
      </c>
      <c r="F211" t="s">
        <v>47</v>
      </c>
      <c r="G211" t="s">
        <v>69</v>
      </c>
      <c r="H211" t="s">
        <v>49</v>
      </c>
      <c r="I211" t="s">
        <v>53</v>
      </c>
      <c r="J211" s="1">
        <v>19.66</v>
      </c>
      <c r="K211">
        <v>5.7687651237651201</v>
      </c>
      <c r="L211">
        <v>70</v>
      </c>
      <c r="M211" s="19">
        <v>3.2152883680739597E-2</v>
      </c>
      <c r="N211" s="19">
        <v>2.86859315295203E-2</v>
      </c>
      <c r="P211" t="s">
        <v>42</v>
      </c>
    </row>
    <row r="212" spans="1:16" x14ac:dyDescent="0.3">
      <c r="A212" t="str">
        <f t="shared" si="5"/>
        <v>01: Total SampleCentral/WalesPremiumGinTanqueray Flor De SevillaE: £3.60 - £3.80All stocking</v>
      </c>
      <c r="B212" t="s">
        <v>1</v>
      </c>
      <c r="C212" t="s">
        <v>45</v>
      </c>
      <c r="D212" t="s">
        <v>46</v>
      </c>
      <c r="E212" t="s">
        <v>15</v>
      </c>
      <c r="F212" t="s">
        <v>47</v>
      </c>
      <c r="G212" t="s">
        <v>69</v>
      </c>
      <c r="H212" t="s">
        <v>49</v>
      </c>
      <c r="I212" t="s">
        <v>54</v>
      </c>
      <c r="J212" s="1">
        <v>19.940000000000001</v>
      </c>
      <c r="K212">
        <v>5.6848057498057596</v>
      </c>
      <c r="L212">
        <v>135</v>
      </c>
      <c r="M212" s="19">
        <v>3.1740763791013399E-2</v>
      </c>
      <c r="N212" s="19">
        <v>2.9661464807434899E-2</v>
      </c>
      <c r="P212" t="s">
        <v>42</v>
      </c>
    </row>
    <row r="213" spans="1:16" x14ac:dyDescent="0.3">
      <c r="A213" t="str">
        <f t="shared" si="5"/>
        <v>01: Total SampleCentral/WalesPremiumGinTanqueray Flor De SevillaF: £3.80 - £4.00All stocking</v>
      </c>
      <c r="B213" t="s">
        <v>1</v>
      </c>
      <c r="C213" t="s">
        <v>45</v>
      </c>
      <c r="D213" t="s">
        <v>46</v>
      </c>
      <c r="E213" t="s">
        <v>15</v>
      </c>
      <c r="F213" t="s">
        <v>47</v>
      </c>
      <c r="G213" t="s">
        <v>69</v>
      </c>
      <c r="H213" t="s">
        <v>49</v>
      </c>
      <c r="I213" t="s">
        <v>55</v>
      </c>
      <c r="J213" s="1">
        <v>20.14</v>
      </c>
      <c r="K213">
        <v>5.6514324423222799</v>
      </c>
      <c r="L213">
        <v>118</v>
      </c>
      <c r="M213" s="19">
        <v>3.2539506576664601E-2</v>
      </c>
      <c r="N213" s="19">
        <v>3.04341986373294E-2</v>
      </c>
      <c r="P213" t="s">
        <v>42</v>
      </c>
    </row>
    <row r="214" spans="1:16" x14ac:dyDescent="0.3">
      <c r="A214" t="str">
        <f t="shared" si="5"/>
        <v>01: Total SampleCentral/WalesPremiumGinTanqueray Flor De SevillaG: £4.00 - £4.20All stocking</v>
      </c>
      <c r="B214" t="s">
        <v>1</v>
      </c>
      <c r="C214" t="s">
        <v>45</v>
      </c>
      <c r="D214" t="s">
        <v>46</v>
      </c>
      <c r="E214" t="s">
        <v>15</v>
      </c>
      <c r="F214" t="s">
        <v>47</v>
      </c>
      <c r="G214" t="s">
        <v>69</v>
      </c>
      <c r="H214" t="s">
        <v>49</v>
      </c>
      <c r="I214" t="s">
        <v>56</v>
      </c>
      <c r="J214" s="1">
        <v>23.04</v>
      </c>
      <c r="K214">
        <v>6.2411185150546808</v>
      </c>
      <c r="L214">
        <v>94</v>
      </c>
      <c r="M214" s="19">
        <v>3.32935673975173E-2</v>
      </c>
      <c r="N214" s="19">
        <v>3.0364469726815901E-2</v>
      </c>
      <c r="P214" t="s">
        <v>42</v>
      </c>
    </row>
    <row r="215" spans="1:16" x14ac:dyDescent="0.3">
      <c r="A215" t="str">
        <f t="shared" si="5"/>
        <v>01: Total SampleCentral/WalesPremiumGinTanqueray Flor De SevillaH: £4.20 - £4.40All stocking</v>
      </c>
      <c r="B215" t="s">
        <v>1</v>
      </c>
      <c r="C215" t="s">
        <v>45</v>
      </c>
      <c r="D215" t="s">
        <v>46</v>
      </c>
      <c r="E215" t="s">
        <v>15</v>
      </c>
      <c r="F215" t="s">
        <v>47</v>
      </c>
      <c r="G215" t="s">
        <v>69</v>
      </c>
      <c r="H215" t="s">
        <v>49</v>
      </c>
      <c r="I215" t="s">
        <v>60</v>
      </c>
      <c r="J215" s="1">
        <v>24.85</v>
      </c>
      <c r="K215">
        <v>6.6213268984102402</v>
      </c>
      <c r="L215">
        <v>72</v>
      </c>
      <c r="M215" s="19">
        <v>4.01503608864422E-2</v>
      </c>
      <c r="N215" s="19">
        <v>3.61887904939601E-2</v>
      </c>
      <c r="P215" t="s">
        <v>42</v>
      </c>
    </row>
    <row r="216" spans="1:16" x14ac:dyDescent="0.3">
      <c r="A216" t="str">
        <f t="shared" si="5"/>
        <v>01: Total SampleCentral/WalesPremiumGinTanqueray Flor De SevillaI: £4.40 - £4.60All stocking</v>
      </c>
      <c r="B216" t="s">
        <v>1</v>
      </c>
      <c r="C216" t="s">
        <v>45</v>
      </c>
      <c r="D216" t="s">
        <v>46</v>
      </c>
      <c r="E216" t="s">
        <v>15</v>
      </c>
      <c r="F216" t="s">
        <v>47</v>
      </c>
      <c r="G216" t="s">
        <v>69</v>
      </c>
      <c r="H216" t="s">
        <v>49</v>
      </c>
      <c r="I216" t="s">
        <v>64</v>
      </c>
      <c r="J216" s="1">
        <v>25.21</v>
      </c>
      <c r="K216">
        <v>6.5512616491489597</v>
      </c>
      <c r="L216">
        <v>71</v>
      </c>
      <c r="M216" s="19">
        <v>3.64495830600233E-2</v>
      </c>
      <c r="N216">
        <v>3.3371623227441999E-2</v>
      </c>
      <c r="P216" t="s">
        <v>42</v>
      </c>
    </row>
    <row r="217" spans="1:16" x14ac:dyDescent="0.3">
      <c r="A217" t="str">
        <f t="shared" si="5"/>
        <v>01: Total SampleCentral/WalesPremiumGinTanqueray Flor De SevillaJ: £4.60 - £4.80All stocking</v>
      </c>
      <c r="B217" t="s">
        <v>1</v>
      </c>
      <c r="C217" t="s">
        <v>45</v>
      </c>
      <c r="D217" t="s">
        <v>46</v>
      </c>
      <c r="E217" t="s">
        <v>15</v>
      </c>
      <c r="F217" t="s">
        <v>47</v>
      </c>
      <c r="G217" t="s">
        <v>69</v>
      </c>
      <c r="H217" t="s">
        <v>49</v>
      </c>
      <c r="I217" t="s">
        <v>65</v>
      </c>
      <c r="J217" s="1">
        <v>27.2</v>
      </c>
      <c r="K217">
        <v>6.6712725642413204</v>
      </c>
      <c r="L217">
        <v>32</v>
      </c>
      <c r="M217" s="19">
        <v>3.7423807018750199E-2</v>
      </c>
      <c r="N217" s="19">
        <v>3.3297605280230201E-2</v>
      </c>
      <c r="P217" t="s">
        <v>42</v>
      </c>
    </row>
    <row r="218" spans="1:16" x14ac:dyDescent="0.3">
      <c r="A218" t="str">
        <f t="shared" si="5"/>
        <v>01: Total SampleCentral/WalesPremiumGinWhitley Neill Rhubarb And GingerA: &lt;£3All stocking</v>
      </c>
      <c r="B218" t="s">
        <v>1</v>
      </c>
      <c r="C218" t="s">
        <v>45</v>
      </c>
      <c r="D218" t="s">
        <v>46</v>
      </c>
      <c r="E218" t="s">
        <v>15</v>
      </c>
      <c r="F218" t="s">
        <v>47</v>
      </c>
      <c r="G218" t="s">
        <v>70</v>
      </c>
      <c r="H218" t="s">
        <v>49</v>
      </c>
      <c r="I218" t="s">
        <v>58</v>
      </c>
      <c r="J218" s="1">
        <v>28.93</v>
      </c>
      <c r="K218">
        <v>9.3304800075208405</v>
      </c>
      <c r="L218">
        <v>49</v>
      </c>
      <c r="M218" s="19">
        <v>8.62828670501809E-2</v>
      </c>
      <c r="N218">
        <v>7.5510356774925E-2</v>
      </c>
      <c r="P218" t="s">
        <v>42</v>
      </c>
    </row>
    <row r="219" spans="1:16" x14ac:dyDescent="0.3">
      <c r="A219" t="str">
        <f t="shared" si="5"/>
        <v>01: Total SampleCentral/WalesPremiumGinWhitley Neill Rhubarb And GingerTotalAll stocking</v>
      </c>
      <c r="B219" t="s">
        <v>1</v>
      </c>
      <c r="C219" t="s">
        <v>45</v>
      </c>
      <c r="D219" t="s">
        <v>46</v>
      </c>
      <c r="E219" t="s">
        <v>15</v>
      </c>
      <c r="F219" t="s">
        <v>47</v>
      </c>
      <c r="G219" t="s">
        <v>70</v>
      </c>
      <c r="H219" t="s">
        <v>49</v>
      </c>
      <c r="I219" t="s">
        <v>12</v>
      </c>
      <c r="J219" s="1">
        <v>36.729999999999997</v>
      </c>
      <c r="K219">
        <v>10.528726400327759</v>
      </c>
      <c r="L219">
        <v>434</v>
      </c>
      <c r="M219" s="19">
        <v>8.3307367240823396E-2</v>
      </c>
      <c r="N219" s="19">
        <v>7.3450110898999693E-2</v>
      </c>
      <c r="P219" t="s">
        <v>42</v>
      </c>
    </row>
    <row r="220" spans="1:16" x14ac:dyDescent="0.3">
      <c r="A220" t="str">
        <f t="shared" si="5"/>
        <v>01: Total SampleCentral/WalesPremiumGinWhitley Neill Rhubarb And GingerB: £3 - £3.20All stocking</v>
      </c>
      <c r="B220" t="s">
        <v>1</v>
      </c>
      <c r="C220" t="s">
        <v>45</v>
      </c>
      <c r="D220" t="s">
        <v>46</v>
      </c>
      <c r="E220" t="s">
        <v>15</v>
      </c>
      <c r="F220" t="s">
        <v>47</v>
      </c>
      <c r="G220" t="s">
        <v>70</v>
      </c>
      <c r="H220" t="s">
        <v>49</v>
      </c>
      <c r="I220" t="s">
        <v>59</v>
      </c>
      <c r="J220" s="1">
        <v>34.35</v>
      </c>
      <c r="K220">
        <v>10.5591400096502</v>
      </c>
      <c r="L220">
        <v>49</v>
      </c>
      <c r="M220">
        <v>0.108013412916993</v>
      </c>
      <c r="N220" s="19">
        <v>9.2996708868265804E-2</v>
      </c>
      <c r="P220" t="s">
        <v>42</v>
      </c>
    </row>
    <row r="221" spans="1:16" x14ac:dyDescent="0.3">
      <c r="A221" t="str">
        <f t="shared" si="5"/>
        <v>01: Total SampleCentral/WalesPremiumGinWhitley Neill Rhubarb And GingerC: £3.20 - £3.40All stocking</v>
      </c>
      <c r="B221" t="s">
        <v>1</v>
      </c>
      <c r="C221" t="s">
        <v>45</v>
      </c>
      <c r="D221" t="s">
        <v>46</v>
      </c>
      <c r="E221" t="s">
        <v>15</v>
      </c>
      <c r="F221" t="s">
        <v>47</v>
      </c>
      <c r="G221" t="s">
        <v>70</v>
      </c>
      <c r="H221" t="s">
        <v>49</v>
      </c>
      <c r="I221" t="s">
        <v>52</v>
      </c>
      <c r="J221" s="1">
        <v>36.58</v>
      </c>
      <c r="K221">
        <v>11.06833620924532</v>
      </c>
      <c r="L221">
        <v>66</v>
      </c>
      <c r="M221" s="19">
        <v>8.97589176114134E-2</v>
      </c>
      <c r="N221" s="19">
        <v>8.2171762589928102E-2</v>
      </c>
      <c r="P221" t="s">
        <v>42</v>
      </c>
    </row>
    <row r="222" spans="1:16" x14ac:dyDescent="0.3">
      <c r="A222" t="str">
        <f t="shared" si="5"/>
        <v>01: Total SampleCentral/WalesPremiumGinWhitley Neill Rhubarb And GingerD: £3.40 - £3.60All stocking</v>
      </c>
      <c r="B222" t="s">
        <v>1</v>
      </c>
      <c r="C222" t="s">
        <v>45</v>
      </c>
      <c r="D222" t="s">
        <v>46</v>
      </c>
      <c r="E222" t="s">
        <v>15</v>
      </c>
      <c r="F222" t="s">
        <v>47</v>
      </c>
      <c r="G222" t="s">
        <v>70</v>
      </c>
      <c r="H222" t="s">
        <v>49</v>
      </c>
      <c r="I222" t="s">
        <v>53</v>
      </c>
      <c r="J222" s="1">
        <v>35.729999999999997</v>
      </c>
      <c r="K222">
        <v>10.62649392274392</v>
      </c>
      <c r="L222">
        <v>80</v>
      </c>
      <c r="M222" s="19">
        <v>8.6512345798137297E-2</v>
      </c>
      <c r="N222" s="19">
        <v>8.0375619190524702E-2</v>
      </c>
      <c r="P222" t="s">
        <v>42</v>
      </c>
    </row>
    <row r="223" spans="1:16" x14ac:dyDescent="0.3">
      <c r="A223" t="str">
        <f t="shared" si="5"/>
        <v>01: Total SampleCentral/WalesPremiumGinWhitley Neill Rhubarb And GingerE: £3.60 - £3.80All stocking</v>
      </c>
      <c r="B223" t="s">
        <v>1</v>
      </c>
      <c r="C223" t="s">
        <v>45</v>
      </c>
      <c r="D223" t="s">
        <v>46</v>
      </c>
      <c r="E223" t="s">
        <v>15</v>
      </c>
      <c r="F223" t="s">
        <v>47</v>
      </c>
      <c r="G223" t="s">
        <v>70</v>
      </c>
      <c r="H223" t="s">
        <v>49</v>
      </c>
      <c r="I223" t="s">
        <v>54</v>
      </c>
      <c r="J223" s="1">
        <v>41.63</v>
      </c>
      <c r="K223">
        <v>12.48560783132212</v>
      </c>
      <c r="L223">
        <v>105</v>
      </c>
      <c r="M223" s="19">
        <v>9.3193205204148893E-2</v>
      </c>
      <c r="N223" s="19">
        <v>8.8399030114156896E-2</v>
      </c>
      <c r="P223" t="s">
        <v>42</v>
      </c>
    </row>
    <row r="224" spans="1:16" x14ac:dyDescent="0.3">
      <c r="A224" t="str">
        <f t="shared" si="5"/>
        <v>01: Total SampleCentral/WalesPremiumGinWhitley Neill Rhubarb And GingerF: £3.80 - £4.00All stocking</v>
      </c>
      <c r="B224" t="s">
        <v>1</v>
      </c>
      <c r="C224" t="s">
        <v>45</v>
      </c>
      <c r="D224" t="s">
        <v>46</v>
      </c>
      <c r="E224" t="s">
        <v>15</v>
      </c>
      <c r="F224" t="s">
        <v>47</v>
      </c>
      <c r="G224" t="s">
        <v>70</v>
      </c>
      <c r="H224" t="s">
        <v>49</v>
      </c>
      <c r="I224" t="s">
        <v>55</v>
      </c>
      <c r="J224" s="1">
        <v>42.93</v>
      </c>
      <c r="K224">
        <v>12.87297326856152</v>
      </c>
      <c r="L224">
        <v>102</v>
      </c>
      <c r="M224" s="19">
        <v>9.4582781550551803E-2</v>
      </c>
      <c r="N224" s="19">
        <v>8.9775035870523906E-2</v>
      </c>
      <c r="P224" t="s">
        <v>42</v>
      </c>
    </row>
    <row r="225" spans="1:16" x14ac:dyDescent="0.3">
      <c r="A225" t="str">
        <f t="shared" si="5"/>
        <v>01: Total SampleCentral/WalesPremiumGinWhitley Neill Rhubarb And GingerG: £4.00 - £4.20All stocking</v>
      </c>
      <c r="B225" t="s">
        <v>1</v>
      </c>
      <c r="C225" t="s">
        <v>45</v>
      </c>
      <c r="D225" t="s">
        <v>46</v>
      </c>
      <c r="E225" t="s">
        <v>15</v>
      </c>
      <c r="F225" t="s">
        <v>47</v>
      </c>
      <c r="G225" t="s">
        <v>70</v>
      </c>
      <c r="H225" t="s">
        <v>49</v>
      </c>
      <c r="I225" t="s">
        <v>56</v>
      </c>
      <c r="J225" s="1">
        <v>40.61</v>
      </c>
      <c r="K225">
        <v>11.699908557051399</v>
      </c>
      <c r="L225">
        <v>105</v>
      </c>
      <c r="M225" s="19">
        <v>8.8094379903166806E-2</v>
      </c>
      <c r="N225" s="19">
        <v>7.86100036640036E-2</v>
      </c>
      <c r="P225" t="s">
        <v>42</v>
      </c>
    </row>
    <row r="226" spans="1:16" x14ac:dyDescent="0.3">
      <c r="A226" t="str">
        <f t="shared" si="5"/>
        <v>01: Total SampleCentral/WalesPremiumGinWhitley Neill Rhubarb And GingerH: £4.20 - £4.40All stocking</v>
      </c>
      <c r="B226" t="s">
        <v>1</v>
      </c>
      <c r="C226" t="s">
        <v>45</v>
      </c>
      <c r="D226" t="s">
        <v>46</v>
      </c>
      <c r="E226" t="s">
        <v>15</v>
      </c>
      <c r="F226" t="s">
        <v>47</v>
      </c>
      <c r="G226" t="s">
        <v>70</v>
      </c>
      <c r="H226" t="s">
        <v>49</v>
      </c>
      <c r="I226" t="s">
        <v>60</v>
      </c>
      <c r="J226" s="1">
        <v>44.67</v>
      </c>
      <c r="K226">
        <v>12.6727517977518</v>
      </c>
      <c r="L226">
        <v>74</v>
      </c>
      <c r="M226" s="19">
        <v>8.5643612666158303E-2</v>
      </c>
      <c r="N226" s="19">
        <v>7.8728375362507499E-2</v>
      </c>
      <c r="P226" t="s">
        <v>42</v>
      </c>
    </row>
    <row r="227" spans="1:16" x14ac:dyDescent="0.3">
      <c r="A227" t="str">
        <f t="shared" si="5"/>
        <v>01: Total SampleCentral/WalesPremiumGinWhitley Neill Rhubarb And GingerI: £4.40 - £4.60All stocking</v>
      </c>
      <c r="B227" t="s">
        <v>1</v>
      </c>
      <c r="C227" t="s">
        <v>45</v>
      </c>
      <c r="D227" t="s">
        <v>46</v>
      </c>
      <c r="E227" t="s">
        <v>15</v>
      </c>
      <c r="F227" t="s">
        <v>47</v>
      </c>
      <c r="G227" t="s">
        <v>70</v>
      </c>
      <c r="H227" t="s">
        <v>49</v>
      </c>
      <c r="I227" t="s">
        <v>64</v>
      </c>
      <c r="J227" s="1">
        <v>41.23</v>
      </c>
      <c r="K227">
        <v>10.529890081183201</v>
      </c>
      <c r="L227">
        <v>58</v>
      </c>
      <c r="M227" s="19">
        <v>7.7660750652733299E-2</v>
      </c>
      <c r="N227" s="19">
        <v>7.0791485534402607E-2</v>
      </c>
      <c r="P227" t="s">
        <v>42</v>
      </c>
    </row>
    <row r="228" spans="1:16" x14ac:dyDescent="0.3">
      <c r="A228" t="str">
        <f t="shared" si="5"/>
        <v>01: Total SampleCentral/WalesPremiumNon Flavoured VodkaAbsolut BlueA: &lt;£3All stocking</v>
      </c>
      <c r="B228" t="s">
        <v>1</v>
      </c>
      <c r="C228" t="s">
        <v>45</v>
      </c>
      <c r="D228" t="s">
        <v>46</v>
      </c>
      <c r="E228" t="s">
        <v>15</v>
      </c>
      <c r="F228" t="s">
        <v>71</v>
      </c>
      <c r="G228" t="s">
        <v>72</v>
      </c>
      <c r="H228" t="s">
        <v>49</v>
      </c>
      <c r="I228" t="s">
        <v>58</v>
      </c>
      <c r="J228" s="1">
        <v>74.47</v>
      </c>
      <c r="K228">
        <v>22.747384714051361</v>
      </c>
      <c r="L228">
        <v>99</v>
      </c>
      <c r="M228">
        <v>0.15002480295354401</v>
      </c>
      <c r="N228">
        <v>0.129252276392922</v>
      </c>
      <c r="P228" t="s">
        <v>42</v>
      </c>
    </row>
    <row r="229" spans="1:16" x14ac:dyDescent="0.3">
      <c r="A229" t="str">
        <f t="shared" si="5"/>
        <v>01: Total SampleCentral/WalesPremiumNon Flavoured VodkaAbsolut BlueTotalAll stocking</v>
      </c>
      <c r="B229" t="s">
        <v>1</v>
      </c>
      <c r="C229" t="s">
        <v>45</v>
      </c>
      <c r="D229" t="s">
        <v>46</v>
      </c>
      <c r="E229" t="s">
        <v>15</v>
      </c>
      <c r="F229" t="s">
        <v>71</v>
      </c>
      <c r="G229" t="s">
        <v>72</v>
      </c>
      <c r="H229" t="s">
        <v>49</v>
      </c>
      <c r="I229" t="s">
        <v>12</v>
      </c>
      <c r="J229" s="1">
        <v>84.52</v>
      </c>
      <c r="K229">
        <v>24.241062328903521</v>
      </c>
      <c r="L229">
        <v>403</v>
      </c>
      <c r="M229">
        <v>0.14424515543948199</v>
      </c>
      <c r="N229">
        <v>0.118291796831704</v>
      </c>
      <c r="P229" t="s">
        <v>42</v>
      </c>
    </row>
    <row r="230" spans="1:16" x14ac:dyDescent="0.3">
      <c r="A230" t="str">
        <f t="shared" si="5"/>
        <v>01: Total SampleCentral/WalesPremiumNon Flavoured VodkaAbsolut BlueB: £3 - £3.20All stocking</v>
      </c>
      <c r="B230" t="s">
        <v>1</v>
      </c>
      <c r="C230" t="s">
        <v>45</v>
      </c>
      <c r="D230" t="s">
        <v>46</v>
      </c>
      <c r="E230" t="s">
        <v>15</v>
      </c>
      <c r="F230" t="s">
        <v>71</v>
      </c>
      <c r="G230" t="s">
        <v>72</v>
      </c>
      <c r="H230" t="s">
        <v>49</v>
      </c>
      <c r="I230" t="s">
        <v>59</v>
      </c>
      <c r="J230" s="1">
        <v>137.01</v>
      </c>
      <c r="K230">
        <v>39.520286946849438</v>
      </c>
      <c r="L230">
        <v>48</v>
      </c>
      <c r="M230">
        <v>0.259432241420753</v>
      </c>
      <c r="N230">
        <v>0.224409260270299</v>
      </c>
      <c r="P230" t="s">
        <v>42</v>
      </c>
    </row>
    <row r="231" spans="1:16" x14ac:dyDescent="0.3">
      <c r="A231" t="str">
        <f t="shared" si="5"/>
        <v>01: Total SampleCentral/WalesPremiumNon Flavoured VodkaAbsolut BlueC: £3.20 - £3.40All stocking</v>
      </c>
      <c r="B231" t="s">
        <v>1</v>
      </c>
      <c r="C231" t="s">
        <v>45</v>
      </c>
      <c r="D231" t="s">
        <v>46</v>
      </c>
      <c r="E231" t="s">
        <v>15</v>
      </c>
      <c r="F231" t="s">
        <v>71</v>
      </c>
      <c r="G231" t="s">
        <v>72</v>
      </c>
      <c r="H231" t="s">
        <v>49</v>
      </c>
      <c r="I231" t="s">
        <v>52</v>
      </c>
      <c r="J231" s="1">
        <v>57.5</v>
      </c>
      <c r="K231">
        <v>18.145438527369198</v>
      </c>
      <c r="L231">
        <v>101</v>
      </c>
      <c r="M231">
        <v>0.176346904533867</v>
      </c>
      <c r="N231">
        <v>0.16489536707601701</v>
      </c>
      <c r="P231" t="s">
        <v>42</v>
      </c>
    </row>
    <row r="232" spans="1:16" x14ac:dyDescent="0.3">
      <c r="A232" t="str">
        <f t="shared" si="5"/>
        <v>01: Total SampleCentral/WalesPremiumNon Flavoured VodkaAbsolut BlueD: £3.40 - £3.60All stocking</v>
      </c>
      <c r="B232" t="s">
        <v>1</v>
      </c>
      <c r="C232" t="s">
        <v>45</v>
      </c>
      <c r="D232" t="s">
        <v>46</v>
      </c>
      <c r="E232" t="s">
        <v>15</v>
      </c>
      <c r="F232" t="s">
        <v>71</v>
      </c>
      <c r="G232" t="s">
        <v>72</v>
      </c>
      <c r="H232" t="s">
        <v>49</v>
      </c>
      <c r="I232" t="s">
        <v>53</v>
      </c>
      <c r="J232" s="1">
        <v>87.17</v>
      </c>
      <c r="K232">
        <v>25.703071767975597</v>
      </c>
      <c r="L232">
        <v>104</v>
      </c>
      <c r="M232">
        <v>0.31486525460852099</v>
      </c>
      <c r="N232">
        <v>0.30717689803236897</v>
      </c>
      <c r="P232" t="s">
        <v>42</v>
      </c>
    </row>
    <row r="233" spans="1:16" x14ac:dyDescent="0.3">
      <c r="A233" t="str">
        <f t="shared" si="5"/>
        <v>01: Total SampleCentral/WalesPremiumNon Flavoured VodkaAbsolut BlueE: £3.60 - £3.80All stocking</v>
      </c>
      <c r="B233" t="s">
        <v>1</v>
      </c>
      <c r="C233" t="s">
        <v>45</v>
      </c>
      <c r="D233" t="s">
        <v>46</v>
      </c>
      <c r="E233" t="s">
        <v>15</v>
      </c>
      <c r="F233" t="s">
        <v>71</v>
      </c>
      <c r="G233" t="s">
        <v>72</v>
      </c>
      <c r="H233" t="s">
        <v>49</v>
      </c>
      <c r="I233" t="s">
        <v>54</v>
      </c>
      <c r="J233" s="1">
        <v>97.82</v>
      </c>
      <c r="K233">
        <v>28.436352400986522</v>
      </c>
      <c r="L233">
        <v>82</v>
      </c>
      <c r="M233">
        <v>0.30918274526556799</v>
      </c>
      <c r="N233">
        <v>0.29904146303680301</v>
      </c>
      <c r="P233" t="s">
        <v>42</v>
      </c>
    </row>
    <row r="234" spans="1:16" x14ac:dyDescent="0.3">
      <c r="A234" t="str">
        <f t="shared" si="5"/>
        <v>01: Total SampleCentral/WalesPremiumNon Flavoured VodkaAbsolut BlueF: £3.80 - £4.00All stocking</v>
      </c>
      <c r="B234" t="s">
        <v>1</v>
      </c>
      <c r="C234" t="s">
        <v>45</v>
      </c>
      <c r="D234" t="s">
        <v>46</v>
      </c>
      <c r="E234" t="s">
        <v>15</v>
      </c>
      <c r="F234" t="s">
        <v>71</v>
      </c>
      <c r="G234" t="s">
        <v>72</v>
      </c>
      <c r="H234" t="s">
        <v>49</v>
      </c>
      <c r="I234" t="s">
        <v>55</v>
      </c>
      <c r="J234" s="1">
        <v>150</v>
      </c>
      <c r="K234">
        <v>41.858272035503994</v>
      </c>
      <c r="L234">
        <v>56</v>
      </c>
      <c r="M234">
        <v>0.45361977730942599</v>
      </c>
      <c r="N234">
        <v>0.44428986027585798</v>
      </c>
      <c r="P234" t="s">
        <v>42</v>
      </c>
    </row>
    <row r="235" spans="1:16" x14ac:dyDescent="0.3">
      <c r="A235" t="str">
        <f t="shared" si="5"/>
        <v>01: Total SampleCentral/WalesPremiumNon Flavoured VodkaAbsolut BlueG: £4.00 - £4.20All stocking</v>
      </c>
      <c r="B235" t="s">
        <v>1</v>
      </c>
      <c r="C235" t="s">
        <v>45</v>
      </c>
      <c r="D235" t="s">
        <v>46</v>
      </c>
      <c r="E235" t="s">
        <v>15</v>
      </c>
      <c r="F235" t="s">
        <v>71</v>
      </c>
      <c r="G235" t="s">
        <v>72</v>
      </c>
      <c r="H235" t="s">
        <v>49</v>
      </c>
      <c r="I235" t="s">
        <v>56</v>
      </c>
      <c r="J235" s="1">
        <v>170.38</v>
      </c>
      <c r="K235">
        <v>44.796905218964</v>
      </c>
      <c r="L235">
        <v>34</v>
      </c>
      <c r="M235">
        <v>0.23839461831330699</v>
      </c>
      <c r="N235">
        <v>0.20576303927881501</v>
      </c>
      <c r="P235" t="s">
        <v>42</v>
      </c>
    </row>
    <row r="236" spans="1:16" x14ac:dyDescent="0.3">
      <c r="A236" t="str">
        <f t="shared" si="5"/>
        <v>01: Total SampleCentral/WalesPremiumNon Flavoured VodkaBelvedereTotalAll stocking</v>
      </c>
      <c r="B236" t="s">
        <v>1</v>
      </c>
      <c r="C236" t="s">
        <v>45</v>
      </c>
      <c r="D236" t="s">
        <v>46</v>
      </c>
      <c r="E236" t="s">
        <v>15</v>
      </c>
      <c r="F236" t="s">
        <v>71</v>
      </c>
      <c r="G236" t="s">
        <v>73</v>
      </c>
      <c r="H236" t="s">
        <v>49</v>
      </c>
      <c r="I236" t="s">
        <v>12</v>
      </c>
      <c r="J236" s="1">
        <v>54.86</v>
      </c>
      <c r="K236">
        <v>11.496986346986359</v>
      </c>
      <c r="L236">
        <v>37</v>
      </c>
      <c r="M236" s="19">
        <v>1.4830775287461099E-2</v>
      </c>
      <c r="N236" s="19">
        <v>9.3443979232516391E-3</v>
      </c>
      <c r="P236" t="s">
        <v>42</v>
      </c>
    </row>
    <row r="237" spans="1:16" x14ac:dyDescent="0.3">
      <c r="A237" t="str">
        <f t="shared" si="5"/>
        <v>01: Total SampleCentral/WalesPremiumNon Flavoured VodkaCirocTotalAll stocking</v>
      </c>
      <c r="B237" t="s">
        <v>1</v>
      </c>
      <c r="C237" t="s">
        <v>45</v>
      </c>
      <c r="D237" t="s">
        <v>46</v>
      </c>
      <c r="E237" t="s">
        <v>15</v>
      </c>
      <c r="F237" t="s">
        <v>71</v>
      </c>
      <c r="G237" t="s">
        <v>74</v>
      </c>
      <c r="H237" t="s">
        <v>49</v>
      </c>
      <c r="I237" t="s">
        <v>12</v>
      </c>
      <c r="J237" s="1">
        <v>50.33</v>
      </c>
      <c r="K237">
        <v>14.023345210345202</v>
      </c>
      <c r="L237">
        <v>75</v>
      </c>
      <c r="M237" s="19">
        <v>1.8756766508387899E-2</v>
      </c>
      <c r="N237" s="19">
        <v>1.43044751406179E-2</v>
      </c>
      <c r="P237" t="s">
        <v>42</v>
      </c>
    </row>
    <row r="238" spans="1:16" x14ac:dyDescent="0.3">
      <c r="A238" t="str">
        <f t="shared" si="5"/>
        <v>01: Total SampleCentral/WalesPremiumNon Flavoured VodkaGrey GooseTotalAll stocking</v>
      </c>
      <c r="B238" t="s">
        <v>1</v>
      </c>
      <c r="C238" t="s">
        <v>45</v>
      </c>
      <c r="D238" t="s">
        <v>46</v>
      </c>
      <c r="E238" t="s">
        <v>15</v>
      </c>
      <c r="F238" t="s">
        <v>71</v>
      </c>
      <c r="G238" t="s">
        <v>75</v>
      </c>
      <c r="H238" t="s">
        <v>49</v>
      </c>
      <c r="I238" t="s">
        <v>12</v>
      </c>
      <c r="J238" s="1">
        <v>32.729999999999997</v>
      </c>
      <c r="K238">
        <v>9.0508974234054804</v>
      </c>
      <c r="L238">
        <v>311</v>
      </c>
      <c r="M238" s="19">
        <v>5.2970318930765203E-2</v>
      </c>
      <c r="N238" s="19">
        <v>4.5473148988536397E-2</v>
      </c>
      <c r="P238" t="s">
        <v>42</v>
      </c>
    </row>
    <row r="239" spans="1:16" x14ac:dyDescent="0.3">
      <c r="A239" t="str">
        <f t="shared" si="5"/>
        <v>01: Total SampleCentral/WalesPremiumNon Flavoured VodkaGrey GooseD: £3.40 - £3.60All stocking</v>
      </c>
      <c r="B239" t="s">
        <v>1</v>
      </c>
      <c r="C239" t="s">
        <v>45</v>
      </c>
      <c r="D239" t="s">
        <v>46</v>
      </c>
      <c r="E239" t="s">
        <v>15</v>
      </c>
      <c r="F239" t="s">
        <v>71</v>
      </c>
      <c r="G239" t="s">
        <v>75</v>
      </c>
      <c r="H239" t="s">
        <v>49</v>
      </c>
      <c r="I239" t="s">
        <v>53</v>
      </c>
      <c r="J239" s="1">
        <v>23.3</v>
      </c>
      <c r="K239">
        <v>7.0799188359533192</v>
      </c>
      <c r="L239">
        <v>29</v>
      </c>
      <c r="M239" s="19">
        <v>3.7872570468602901E-2</v>
      </c>
      <c r="N239" s="19">
        <v>3.5925548742172402E-2</v>
      </c>
      <c r="P239" t="s">
        <v>42</v>
      </c>
    </row>
    <row r="240" spans="1:16" x14ac:dyDescent="0.3">
      <c r="A240" t="str">
        <f t="shared" si="5"/>
        <v>01: Total SampleCentral/WalesPremiumNon Flavoured VodkaGrey GooseE: £3.60 - £3.80All stocking</v>
      </c>
      <c r="B240" t="s">
        <v>1</v>
      </c>
      <c r="C240" t="s">
        <v>45</v>
      </c>
      <c r="D240" t="s">
        <v>46</v>
      </c>
      <c r="E240" t="s">
        <v>15</v>
      </c>
      <c r="F240" t="s">
        <v>71</v>
      </c>
      <c r="G240" t="s">
        <v>75</v>
      </c>
      <c r="H240" t="s">
        <v>49</v>
      </c>
      <c r="I240" t="s">
        <v>54</v>
      </c>
      <c r="J240" s="1">
        <v>30.63</v>
      </c>
      <c r="K240">
        <v>10.29522404678656</v>
      </c>
      <c r="L240">
        <v>32</v>
      </c>
      <c r="M240" s="19">
        <v>6.5157219430926505E-2</v>
      </c>
      <c r="N240" s="19">
        <v>7.2003706073106702E-2</v>
      </c>
      <c r="P240" t="s">
        <v>42</v>
      </c>
    </row>
    <row r="241" spans="1:16" x14ac:dyDescent="0.3">
      <c r="A241" t="str">
        <f t="shared" si="5"/>
        <v>01: Total SampleCentral/WalesPremiumNon Flavoured VodkaGrey GooseF: £3.80 - £4.00All stocking</v>
      </c>
      <c r="B241" t="s">
        <v>1</v>
      </c>
      <c r="C241" t="s">
        <v>45</v>
      </c>
      <c r="D241" t="s">
        <v>46</v>
      </c>
      <c r="E241" t="s">
        <v>15</v>
      </c>
      <c r="F241" t="s">
        <v>71</v>
      </c>
      <c r="G241" t="s">
        <v>75</v>
      </c>
      <c r="H241" t="s">
        <v>49</v>
      </c>
      <c r="I241" t="s">
        <v>55</v>
      </c>
      <c r="J241" s="1">
        <v>40.229999999999997</v>
      </c>
      <c r="K241">
        <v>12.47673360590028</v>
      </c>
      <c r="L241">
        <v>36</v>
      </c>
      <c r="M241" s="19">
        <v>6.2180409089204199E-2</v>
      </c>
      <c r="N241" s="19">
        <v>6.61615228238773E-2</v>
      </c>
      <c r="P241" t="s">
        <v>42</v>
      </c>
    </row>
    <row r="242" spans="1:16" x14ac:dyDescent="0.3">
      <c r="A242" t="str">
        <f t="shared" si="5"/>
        <v>01: Total SampleCentral/WalesPremiumNon Flavoured VodkaGrey GooseG: £4.00 - £4.20All stocking</v>
      </c>
      <c r="B242" t="s">
        <v>1</v>
      </c>
      <c r="C242" t="s">
        <v>45</v>
      </c>
      <c r="D242" t="s">
        <v>46</v>
      </c>
      <c r="E242" t="s">
        <v>15</v>
      </c>
      <c r="F242" t="s">
        <v>71</v>
      </c>
      <c r="G242" t="s">
        <v>75</v>
      </c>
      <c r="H242" t="s">
        <v>49</v>
      </c>
      <c r="I242" t="s">
        <v>56</v>
      </c>
      <c r="J242" s="1">
        <v>29.34</v>
      </c>
      <c r="K242">
        <v>8.1518156801738808</v>
      </c>
      <c r="L242">
        <v>67</v>
      </c>
      <c r="M242" s="19">
        <v>7.09488629931294E-2</v>
      </c>
      <c r="N242" s="19">
        <v>6.6942505188819099E-2</v>
      </c>
      <c r="P242" t="s">
        <v>42</v>
      </c>
    </row>
    <row r="243" spans="1:16" x14ac:dyDescent="0.3">
      <c r="A243" t="str">
        <f t="shared" si="5"/>
        <v>01: Total SampleCentral/WalesPremiumNon Flavoured VodkaGrey GooseH: £4.20 - £4.40All stocking</v>
      </c>
      <c r="B243" t="s">
        <v>1</v>
      </c>
      <c r="C243" t="s">
        <v>45</v>
      </c>
      <c r="D243" t="s">
        <v>46</v>
      </c>
      <c r="E243" t="s">
        <v>15</v>
      </c>
      <c r="F243" t="s">
        <v>71</v>
      </c>
      <c r="G243" t="s">
        <v>75</v>
      </c>
      <c r="H243" t="s">
        <v>49</v>
      </c>
      <c r="I243" t="s">
        <v>60</v>
      </c>
      <c r="J243" s="1">
        <v>31.65</v>
      </c>
      <c r="K243">
        <v>8.4909543071307603</v>
      </c>
      <c r="L243">
        <v>68</v>
      </c>
      <c r="M243" s="19">
        <v>7.3372725374655307E-2</v>
      </c>
      <c r="N243" s="19">
        <v>6.9316233889911705E-2</v>
      </c>
      <c r="P243" t="s">
        <v>42</v>
      </c>
    </row>
    <row r="244" spans="1:16" x14ac:dyDescent="0.3">
      <c r="A244" t="str">
        <f t="shared" si="5"/>
        <v>01: Total SampleCentral/WalesPremiumNon Flavoured VodkaGrey GooseI: £4.40 - £4.60All stocking</v>
      </c>
      <c r="B244" t="s">
        <v>1</v>
      </c>
      <c r="C244" t="s">
        <v>45</v>
      </c>
      <c r="D244" t="s">
        <v>46</v>
      </c>
      <c r="E244" t="s">
        <v>15</v>
      </c>
      <c r="F244" t="s">
        <v>71</v>
      </c>
      <c r="G244" t="s">
        <v>75</v>
      </c>
      <c r="H244" t="s">
        <v>49</v>
      </c>
      <c r="I244" t="s">
        <v>64</v>
      </c>
      <c r="J244" s="1">
        <v>36.26</v>
      </c>
      <c r="K244">
        <v>8.9057143801824807</v>
      </c>
      <c r="L244">
        <v>47</v>
      </c>
      <c r="M244">
        <v>5.9754631134762003E-2</v>
      </c>
      <c r="N244" s="19">
        <v>4.9103440059022202E-2</v>
      </c>
      <c r="P244" t="s">
        <v>42</v>
      </c>
    </row>
    <row r="245" spans="1:16" x14ac:dyDescent="0.3">
      <c r="A245" t="str">
        <f t="shared" si="5"/>
        <v>01: Total SampleCentral/WalesPremiumNon Flavoured VodkaKetel OneTotalAll stocking</v>
      </c>
      <c r="B245" t="s">
        <v>1</v>
      </c>
      <c r="C245" t="s">
        <v>45</v>
      </c>
      <c r="D245" t="s">
        <v>46</v>
      </c>
      <c r="E245" t="s">
        <v>15</v>
      </c>
      <c r="F245" t="s">
        <v>71</v>
      </c>
      <c r="G245" t="s">
        <v>76</v>
      </c>
      <c r="H245" t="s">
        <v>49</v>
      </c>
      <c r="I245" t="s">
        <v>12</v>
      </c>
      <c r="J245" s="1">
        <v>162.63</v>
      </c>
      <c r="K245">
        <v>48.088354317317595</v>
      </c>
      <c r="L245">
        <v>246</v>
      </c>
      <c r="M245">
        <v>0.34050126102678302</v>
      </c>
      <c r="N245">
        <v>0.35502098438600199</v>
      </c>
      <c r="P245" t="s">
        <v>42</v>
      </c>
    </row>
    <row r="246" spans="1:16" x14ac:dyDescent="0.3">
      <c r="A246" t="str">
        <f t="shared" si="5"/>
        <v>01: Total SampleCentral/WalesPremiumNon Flavoured VodkaKetel OneC: £3.20 - £3.40All stocking</v>
      </c>
      <c r="B246" t="s">
        <v>1</v>
      </c>
      <c r="C246" t="s">
        <v>45</v>
      </c>
      <c r="D246" t="s">
        <v>46</v>
      </c>
      <c r="E246" t="s">
        <v>15</v>
      </c>
      <c r="F246" t="s">
        <v>71</v>
      </c>
      <c r="G246" t="s">
        <v>76</v>
      </c>
      <c r="H246" t="s">
        <v>49</v>
      </c>
      <c r="I246" t="s">
        <v>52</v>
      </c>
      <c r="J246" s="1">
        <v>108.79</v>
      </c>
      <c r="K246">
        <v>34.195454134343038</v>
      </c>
      <c r="L246">
        <v>27</v>
      </c>
      <c r="M246">
        <v>0.35872490626248299</v>
      </c>
      <c r="N246">
        <v>0.39443266534436799</v>
      </c>
      <c r="P246" t="s">
        <v>42</v>
      </c>
    </row>
    <row r="247" spans="1:16" x14ac:dyDescent="0.3">
      <c r="A247" t="str">
        <f t="shared" si="5"/>
        <v>01: Total SampleCentral/WalesPremiumNon Flavoured VodkaKetel OneD: £3.40 - £3.60All stocking</v>
      </c>
      <c r="B247" t="s">
        <v>1</v>
      </c>
      <c r="C247" t="s">
        <v>45</v>
      </c>
      <c r="D247" t="s">
        <v>46</v>
      </c>
      <c r="E247" t="s">
        <v>15</v>
      </c>
      <c r="F247" t="s">
        <v>71</v>
      </c>
      <c r="G247" t="s">
        <v>76</v>
      </c>
      <c r="H247" t="s">
        <v>49</v>
      </c>
      <c r="I247" t="s">
        <v>53</v>
      </c>
      <c r="J247" s="1">
        <v>193.87</v>
      </c>
      <c r="K247">
        <v>66.325545991850404</v>
      </c>
      <c r="L247">
        <v>69</v>
      </c>
      <c r="M247">
        <v>0.48685274855704902</v>
      </c>
      <c r="N247">
        <v>0.54579193678315197</v>
      </c>
      <c r="P247" t="s">
        <v>42</v>
      </c>
    </row>
    <row r="248" spans="1:16" x14ac:dyDescent="0.3">
      <c r="A248" t="str">
        <f t="shared" si="5"/>
        <v>01: Total SampleCentral/WalesPremiumNon Flavoured VodkaKetel OneE: £3.60 - £3.80All stocking</v>
      </c>
      <c r="B248" t="s">
        <v>1</v>
      </c>
      <c r="C248" t="s">
        <v>45</v>
      </c>
      <c r="D248" t="s">
        <v>46</v>
      </c>
      <c r="E248" t="s">
        <v>15</v>
      </c>
      <c r="F248" t="s">
        <v>71</v>
      </c>
      <c r="G248" t="s">
        <v>76</v>
      </c>
      <c r="H248" t="s">
        <v>49</v>
      </c>
      <c r="I248" t="s">
        <v>54</v>
      </c>
      <c r="J248" s="1">
        <v>143.82</v>
      </c>
      <c r="K248">
        <v>43.543108280608401</v>
      </c>
      <c r="L248">
        <v>106</v>
      </c>
      <c r="M248">
        <v>0.46635123265678902</v>
      </c>
      <c r="N248">
        <v>0.478734648681297</v>
      </c>
      <c r="P248" t="s">
        <v>42</v>
      </c>
    </row>
    <row r="249" spans="1:16" x14ac:dyDescent="0.3">
      <c r="A249" t="str">
        <f t="shared" si="5"/>
        <v>01: Total SampleCentral/WalesPremiumNon Flavoured VodkaKetel OneF: £3.80 - £4.00All stocking</v>
      </c>
      <c r="B249" t="s">
        <v>1</v>
      </c>
      <c r="C249" t="s">
        <v>45</v>
      </c>
      <c r="D249" t="s">
        <v>46</v>
      </c>
      <c r="E249" t="s">
        <v>15</v>
      </c>
      <c r="F249" t="s">
        <v>71</v>
      </c>
      <c r="G249" t="s">
        <v>76</v>
      </c>
      <c r="H249" t="s">
        <v>49</v>
      </c>
      <c r="I249" t="s">
        <v>55</v>
      </c>
      <c r="J249" s="1">
        <v>177.17</v>
      </c>
      <c r="K249">
        <v>52.809253487253599</v>
      </c>
      <c r="L249">
        <v>75</v>
      </c>
      <c r="M249">
        <v>0.56396116273727503</v>
      </c>
      <c r="N249">
        <v>0.57289213240668801</v>
      </c>
      <c r="P249" t="s">
        <v>42</v>
      </c>
    </row>
    <row r="250" spans="1:16" x14ac:dyDescent="0.3">
      <c r="A250" t="str">
        <f t="shared" si="5"/>
        <v>01: Total SampleCentral/WalesPremiumNon Flavoured VodkaKetel OneG: £4.00 - £4.20All stocking</v>
      </c>
      <c r="B250" t="s">
        <v>1</v>
      </c>
      <c r="C250" t="s">
        <v>45</v>
      </c>
      <c r="D250" t="s">
        <v>46</v>
      </c>
      <c r="E250" t="s">
        <v>15</v>
      </c>
      <c r="F250" t="s">
        <v>71</v>
      </c>
      <c r="G250" t="s">
        <v>76</v>
      </c>
      <c r="H250" t="s">
        <v>49</v>
      </c>
      <c r="I250" t="s">
        <v>56</v>
      </c>
      <c r="J250" s="1">
        <v>267.95999999999998</v>
      </c>
      <c r="K250">
        <v>80.0059776686536</v>
      </c>
      <c r="L250">
        <v>71</v>
      </c>
      <c r="M250">
        <v>0.62918091041278001</v>
      </c>
      <c r="N250">
        <v>0.65583203450650596</v>
      </c>
      <c r="P250" t="s">
        <v>42</v>
      </c>
    </row>
    <row r="251" spans="1:16" x14ac:dyDescent="0.3">
      <c r="A251" t="str">
        <f t="shared" si="5"/>
        <v>01: Total SampleCentral/WalesPremiumNon Flavoured VodkaKetel OneH: £4.20 - £4.40All stocking</v>
      </c>
      <c r="B251" t="s">
        <v>1</v>
      </c>
      <c r="C251" t="s">
        <v>45</v>
      </c>
      <c r="D251" t="s">
        <v>46</v>
      </c>
      <c r="E251" t="s">
        <v>15</v>
      </c>
      <c r="F251" t="s">
        <v>71</v>
      </c>
      <c r="G251" t="s">
        <v>76</v>
      </c>
      <c r="H251" t="s">
        <v>49</v>
      </c>
      <c r="I251" t="s">
        <v>60</v>
      </c>
      <c r="J251" s="1">
        <v>425.46</v>
      </c>
      <c r="K251">
        <v>122.8763489596824</v>
      </c>
      <c r="L251">
        <v>27</v>
      </c>
      <c r="M251">
        <v>0.479644532705018</v>
      </c>
      <c r="N251">
        <v>0.49900105343456003</v>
      </c>
      <c r="P251" t="s">
        <v>42</v>
      </c>
    </row>
    <row r="252" spans="1:16" x14ac:dyDescent="0.3">
      <c r="A252" t="str">
        <f t="shared" ref="A252:A315" si="6">C252&amp;D252&amp;E252&amp;F252&amp;G252&amp;I252&amp;P252</f>
        <v>01: Total SampleCentral/WalesPremiumNon Flavoured VodkaKetel OneI: £4.40 - £4.60All stocking</v>
      </c>
      <c r="B252" t="s">
        <v>1</v>
      </c>
      <c r="C252" t="s">
        <v>45</v>
      </c>
      <c r="D252" t="s">
        <v>46</v>
      </c>
      <c r="E252" t="s">
        <v>15</v>
      </c>
      <c r="F252" t="s">
        <v>71</v>
      </c>
      <c r="G252" t="s">
        <v>76</v>
      </c>
      <c r="H252" t="s">
        <v>49</v>
      </c>
      <c r="I252" t="s">
        <v>64</v>
      </c>
      <c r="J252" s="1">
        <v>306.98</v>
      </c>
      <c r="K252">
        <v>80.147263313609599</v>
      </c>
      <c r="L252">
        <v>26</v>
      </c>
      <c r="M252">
        <v>0.60762616952950399</v>
      </c>
      <c r="N252">
        <v>0.63997002369095402</v>
      </c>
      <c r="P252" t="s">
        <v>42</v>
      </c>
    </row>
    <row r="253" spans="1:16" x14ac:dyDescent="0.3">
      <c r="A253" t="str">
        <f t="shared" si="6"/>
        <v>01: Total SampleCentral/WalesPremiumNon Flavoured VodkaSmirnoff RedA: &lt;£3All stocking</v>
      </c>
      <c r="B253" t="s">
        <v>1</v>
      </c>
      <c r="C253" t="s">
        <v>45</v>
      </c>
      <c r="D253" t="s">
        <v>46</v>
      </c>
      <c r="E253" t="s">
        <v>15</v>
      </c>
      <c r="F253" t="s">
        <v>71</v>
      </c>
      <c r="G253" t="s">
        <v>77</v>
      </c>
      <c r="H253" t="s">
        <v>49</v>
      </c>
      <c r="I253" t="s">
        <v>58</v>
      </c>
      <c r="J253" s="1">
        <v>227.66</v>
      </c>
      <c r="K253">
        <v>85.7379169417828</v>
      </c>
      <c r="L253">
        <v>291</v>
      </c>
      <c r="M253">
        <v>0.90970656699352104</v>
      </c>
      <c r="N253">
        <v>0.92058066216804302</v>
      </c>
      <c r="P253" t="s">
        <v>42</v>
      </c>
    </row>
    <row r="254" spans="1:16" x14ac:dyDescent="0.3">
      <c r="A254" t="str">
        <f t="shared" si="6"/>
        <v>01: Total SampleCentral/WalesPremiumNon Flavoured VodkaSmirnoff RedTotalAll stocking</v>
      </c>
      <c r="B254" t="s">
        <v>1</v>
      </c>
      <c r="C254" t="s">
        <v>45</v>
      </c>
      <c r="D254" t="s">
        <v>46</v>
      </c>
      <c r="E254" t="s">
        <v>15</v>
      </c>
      <c r="F254" t="s">
        <v>71</v>
      </c>
      <c r="G254" t="s">
        <v>77</v>
      </c>
      <c r="H254" t="s">
        <v>49</v>
      </c>
      <c r="I254" t="s">
        <v>12</v>
      </c>
      <c r="J254" s="1">
        <v>217.36</v>
      </c>
      <c r="K254">
        <v>73.432736333196402</v>
      </c>
      <c r="L254">
        <v>652</v>
      </c>
      <c r="M254">
        <v>0.755739353586656</v>
      </c>
      <c r="N254">
        <v>0.78393712683600603</v>
      </c>
      <c r="P254" t="s">
        <v>42</v>
      </c>
    </row>
    <row r="255" spans="1:16" x14ac:dyDescent="0.3">
      <c r="A255" t="str">
        <f t="shared" si="6"/>
        <v>01: Total SampleCentral/WalesPremiumNon Flavoured VodkaSmirnoff RedB: £3 - £3.20All stocking</v>
      </c>
      <c r="B255" t="s">
        <v>1</v>
      </c>
      <c r="C255" t="s">
        <v>45</v>
      </c>
      <c r="D255" t="s">
        <v>46</v>
      </c>
      <c r="E255" t="s">
        <v>15</v>
      </c>
      <c r="F255" t="s">
        <v>71</v>
      </c>
      <c r="G255" t="s">
        <v>77</v>
      </c>
      <c r="H255" t="s">
        <v>49</v>
      </c>
      <c r="I255" t="s">
        <v>59</v>
      </c>
      <c r="J255" s="1">
        <v>181.93</v>
      </c>
      <c r="K255">
        <v>58.764024783756007</v>
      </c>
      <c r="L255">
        <v>242</v>
      </c>
      <c r="M255">
        <v>0.78149100292515905</v>
      </c>
      <c r="N255">
        <v>0.78492032640045595</v>
      </c>
      <c r="P255" t="s">
        <v>42</v>
      </c>
    </row>
    <row r="256" spans="1:16" x14ac:dyDescent="0.3">
      <c r="A256" t="str">
        <f t="shared" si="6"/>
        <v>01: Total SampleCentral/WalesPremiumNon Flavoured VodkaSmirnoff RedC: £3.20 - £3.40All stocking</v>
      </c>
      <c r="B256" t="s">
        <v>1</v>
      </c>
      <c r="C256" t="s">
        <v>45</v>
      </c>
      <c r="D256" t="s">
        <v>46</v>
      </c>
      <c r="E256" t="s">
        <v>15</v>
      </c>
      <c r="F256" t="s">
        <v>71</v>
      </c>
      <c r="G256" t="s">
        <v>77</v>
      </c>
      <c r="H256" t="s">
        <v>49</v>
      </c>
      <c r="I256" t="s">
        <v>52</v>
      </c>
      <c r="J256" s="1">
        <v>208.45</v>
      </c>
      <c r="K256">
        <v>67.612889006727997</v>
      </c>
      <c r="L256">
        <v>211</v>
      </c>
      <c r="M256">
        <v>0.70854228752874404</v>
      </c>
      <c r="N256">
        <v>0.73815488821931696</v>
      </c>
      <c r="P256" t="s">
        <v>42</v>
      </c>
    </row>
    <row r="257" spans="1:16" x14ac:dyDescent="0.3">
      <c r="A257" t="str">
        <f t="shared" si="6"/>
        <v>01: Total SampleCentral/WalesPremiumNon Flavoured VodkaSmirnoff RedD: £3.40 - £3.60All stocking</v>
      </c>
      <c r="B257" t="s">
        <v>1</v>
      </c>
      <c r="C257" t="s">
        <v>45</v>
      </c>
      <c r="D257" t="s">
        <v>46</v>
      </c>
      <c r="E257" t="s">
        <v>15</v>
      </c>
      <c r="F257" t="s">
        <v>71</v>
      </c>
      <c r="G257" t="s">
        <v>77</v>
      </c>
      <c r="H257" t="s">
        <v>49</v>
      </c>
      <c r="I257" t="s">
        <v>53</v>
      </c>
      <c r="J257" s="1">
        <v>240.8</v>
      </c>
      <c r="K257">
        <v>74.364995198975606</v>
      </c>
      <c r="L257">
        <v>103</v>
      </c>
      <c r="M257">
        <v>0.79746622145040003</v>
      </c>
      <c r="N257">
        <v>0.811664720913715</v>
      </c>
      <c r="P257" t="s">
        <v>42</v>
      </c>
    </row>
    <row r="258" spans="1:16" x14ac:dyDescent="0.3">
      <c r="A258" t="str">
        <f t="shared" si="6"/>
        <v>01: Total SampleCentral/WalesPremiumNon Flavoured VodkaSmirnoff RedE: £3.60 - £3.80All stocking</v>
      </c>
      <c r="B258" t="s">
        <v>1</v>
      </c>
      <c r="C258" t="s">
        <v>45</v>
      </c>
      <c r="D258" t="s">
        <v>46</v>
      </c>
      <c r="E258" t="s">
        <v>15</v>
      </c>
      <c r="F258" t="s">
        <v>71</v>
      </c>
      <c r="G258" t="s">
        <v>77</v>
      </c>
      <c r="H258" t="s">
        <v>49</v>
      </c>
      <c r="I258" t="s">
        <v>54</v>
      </c>
      <c r="J258" s="1">
        <v>250.06</v>
      </c>
      <c r="K258">
        <v>75.118629098174395</v>
      </c>
      <c r="L258">
        <v>77</v>
      </c>
      <c r="M258">
        <v>0.65872940520114098</v>
      </c>
      <c r="N258">
        <v>0.66784446586985702</v>
      </c>
      <c r="P258" t="s">
        <v>42</v>
      </c>
    </row>
    <row r="259" spans="1:16" x14ac:dyDescent="0.3">
      <c r="A259" t="str">
        <f t="shared" si="6"/>
        <v>01: Total SampleCentral/WalesPremiumNon Flavoured VodkaSmirnoff RedF: £3.80 - £4.00All stocking</v>
      </c>
      <c r="B259" t="s">
        <v>1</v>
      </c>
      <c r="C259" t="s">
        <v>45</v>
      </c>
      <c r="D259" t="s">
        <v>46</v>
      </c>
      <c r="E259" t="s">
        <v>15</v>
      </c>
      <c r="F259" t="s">
        <v>71</v>
      </c>
      <c r="G259" t="s">
        <v>77</v>
      </c>
      <c r="H259" t="s">
        <v>49</v>
      </c>
      <c r="I259" t="s">
        <v>55</v>
      </c>
      <c r="J259" s="1">
        <v>289.13</v>
      </c>
      <c r="K259">
        <v>84.666913214990004</v>
      </c>
      <c r="L259">
        <v>52</v>
      </c>
      <c r="M259">
        <v>0.70395349047215705</v>
      </c>
      <c r="N259">
        <v>0.71012960521405999</v>
      </c>
      <c r="P259" t="s">
        <v>42</v>
      </c>
    </row>
    <row r="260" spans="1:16" x14ac:dyDescent="0.3">
      <c r="A260" t="str">
        <f t="shared" si="6"/>
        <v>01: Total SampleCentral/WalesPremiumNon Flavoured VodkaSmirnoff RedG: £4.00 - £4.20All stocking</v>
      </c>
      <c r="B260" t="s">
        <v>1</v>
      </c>
      <c r="C260" t="s">
        <v>45</v>
      </c>
      <c r="D260" t="s">
        <v>46</v>
      </c>
      <c r="E260" t="s">
        <v>15</v>
      </c>
      <c r="F260" t="s">
        <v>71</v>
      </c>
      <c r="G260" t="s">
        <v>77</v>
      </c>
      <c r="H260" t="s">
        <v>49</v>
      </c>
      <c r="I260" t="s">
        <v>56</v>
      </c>
      <c r="J260" s="1">
        <v>258.83999999999997</v>
      </c>
      <c r="K260">
        <v>77.319112060778792</v>
      </c>
      <c r="L260">
        <v>54</v>
      </c>
      <c r="M260">
        <v>0.474832701200119</v>
      </c>
      <c r="N260">
        <v>0.493619786899052</v>
      </c>
      <c r="P260" t="s">
        <v>42</v>
      </c>
    </row>
    <row r="261" spans="1:16" x14ac:dyDescent="0.3">
      <c r="A261" t="str">
        <f t="shared" si="6"/>
        <v>01: Total SampleCentral/WalesPremiumNon Flavoured VodkaSmirnoff RedH: £4.20 - £4.40All stocking</v>
      </c>
      <c r="B261" t="s">
        <v>1</v>
      </c>
      <c r="C261" t="s">
        <v>45</v>
      </c>
      <c r="D261" t="s">
        <v>46</v>
      </c>
      <c r="E261" t="s">
        <v>15</v>
      </c>
      <c r="F261" t="s">
        <v>71</v>
      </c>
      <c r="G261" t="s">
        <v>77</v>
      </c>
      <c r="H261" t="s">
        <v>49</v>
      </c>
      <c r="I261" t="s">
        <v>60</v>
      </c>
      <c r="J261" s="1">
        <v>279.62</v>
      </c>
      <c r="K261">
        <v>76.193084693084799</v>
      </c>
      <c r="L261">
        <v>33</v>
      </c>
      <c r="M261">
        <v>0.48457702842310202</v>
      </c>
      <c r="N261">
        <v>0.48229546427358999</v>
      </c>
      <c r="P261" t="s">
        <v>42</v>
      </c>
    </row>
    <row r="262" spans="1:16" x14ac:dyDescent="0.3">
      <c r="A262" t="str">
        <f t="shared" si="6"/>
        <v>01: Total SampleCentral/WalesPremiumNon Flavoured VodkaSmirnoff RedI: £4.40 - £4.60All stocking</v>
      </c>
      <c r="B262" t="s">
        <v>1</v>
      </c>
      <c r="C262" t="s">
        <v>45</v>
      </c>
      <c r="D262" t="s">
        <v>46</v>
      </c>
      <c r="E262" t="s">
        <v>15</v>
      </c>
      <c r="F262" t="s">
        <v>71</v>
      </c>
      <c r="G262" t="s">
        <v>77</v>
      </c>
      <c r="H262" t="s">
        <v>49</v>
      </c>
      <c r="I262" t="s">
        <v>64</v>
      </c>
      <c r="J262" s="1">
        <v>367.85</v>
      </c>
      <c r="K262">
        <v>92.3868131868132</v>
      </c>
      <c r="L262">
        <v>35</v>
      </c>
      <c r="M262">
        <v>0.78453065621736195</v>
      </c>
      <c r="N262">
        <v>0.73902872319842405</v>
      </c>
      <c r="P262" t="s">
        <v>42</v>
      </c>
    </row>
    <row r="263" spans="1:16" x14ac:dyDescent="0.3">
      <c r="A263" t="str">
        <f t="shared" si="6"/>
        <v>01: Total SampleCentral/WalesPremiumNon Flavoured VodkaSmirnoff RedJ: £4.60 - £4.80All stocking</v>
      </c>
      <c r="B263" t="s">
        <v>1</v>
      </c>
      <c r="C263" t="s">
        <v>45</v>
      </c>
      <c r="D263" t="s">
        <v>46</v>
      </c>
      <c r="E263" t="s">
        <v>15</v>
      </c>
      <c r="F263" t="s">
        <v>71</v>
      </c>
      <c r="G263" t="s">
        <v>77</v>
      </c>
      <c r="H263" t="s">
        <v>49</v>
      </c>
      <c r="I263" t="s">
        <v>65</v>
      </c>
      <c r="J263" s="1">
        <v>338.92</v>
      </c>
      <c r="K263">
        <v>87.007621082621213</v>
      </c>
      <c r="L263">
        <v>30</v>
      </c>
      <c r="M263">
        <v>0.71449892215288902</v>
      </c>
      <c r="N263">
        <v>0.69807794414357005</v>
      </c>
      <c r="P263" t="s">
        <v>42</v>
      </c>
    </row>
    <row r="264" spans="1:16" x14ac:dyDescent="0.3">
      <c r="A264" t="str">
        <f t="shared" si="6"/>
        <v>01: Total SampleCentral/WalesPremiumTequilaCazcabel BlancoTotalAll stocking</v>
      </c>
      <c r="B264" t="s">
        <v>1</v>
      </c>
      <c r="C264" t="s">
        <v>45</v>
      </c>
      <c r="D264" t="s">
        <v>46</v>
      </c>
      <c r="E264" t="s">
        <v>15</v>
      </c>
      <c r="F264" t="s">
        <v>78</v>
      </c>
      <c r="G264" t="s">
        <v>79</v>
      </c>
      <c r="H264" t="s">
        <v>49</v>
      </c>
      <c r="I264" t="s">
        <v>12</v>
      </c>
      <c r="J264" s="1">
        <v>18.25</v>
      </c>
      <c r="K264">
        <v>5.08352956567244</v>
      </c>
      <c r="L264">
        <v>49</v>
      </c>
      <c r="M264">
        <v>0.16734387043968199</v>
      </c>
      <c r="N264">
        <v>0.1576230228471</v>
      </c>
      <c r="P264" t="s">
        <v>42</v>
      </c>
    </row>
    <row r="265" spans="1:16" x14ac:dyDescent="0.3">
      <c r="A265" t="str">
        <f t="shared" si="6"/>
        <v>01: Total SampleCentral/WalesPremiumTequilaEl Jimador BlancoTotalAll stocking</v>
      </c>
      <c r="B265" t="s">
        <v>1</v>
      </c>
      <c r="C265" t="s">
        <v>45</v>
      </c>
      <c r="D265" t="s">
        <v>46</v>
      </c>
      <c r="E265" t="s">
        <v>15</v>
      </c>
      <c r="F265" t="s">
        <v>78</v>
      </c>
      <c r="G265" t="s">
        <v>91</v>
      </c>
      <c r="H265" t="s">
        <v>49</v>
      </c>
      <c r="I265" t="s">
        <v>12</v>
      </c>
      <c r="J265" s="1">
        <v>42.23</v>
      </c>
      <c r="K265">
        <v>10.581797924297922</v>
      </c>
      <c r="L265">
        <v>40</v>
      </c>
      <c r="M265">
        <v>0.34170164057791702</v>
      </c>
      <c r="N265">
        <v>0.321642429426861</v>
      </c>
      <c r="P265" t="s">
        <v>42</v>
      </c>
    </row>
    <row r="266" spans="1:16" x14ac:dyDescent="0.3">
      <c r="A266" t="str">
        <f t="shared" si="6"/>
        <v>01: Total SampleCentral/WalesPremiumTequilaEl Jimador BlancoG: £4.00 - £4.20All stocking</v>
      </c>
      <c r="B266" t="s">
        <v>1</v>
      </c>
      <c r="C266" t="s">
        <v>45</v>
      </c>
      <c r="D266" t="s">
        <v>46</v>
      </c>
      <c r="E266" t="s">
        <v>15</v>
      </c>
      <c r="F266" t="s">
        <v>78</v>
      </c>
      <c r="G266" t="s">
        <v>91</v>
      </c>
      <c r="H266" t="s">
        <v>49</v>
      </c>
      <c r="I266" t="s">
        <v>56</v>
      </c>
      <c r="J266" s="1">
        <v>47.95</v>
      </c>
      <c r="K266">
        <v>12.12304187581964</v>
      </c>
      <c r="L266">
        <v>27</v>
      </c>
      <c r="M266">
        <v>0.32181709876034198</v>
      </c>
      <c r="N266">
        <v>0.30440251572326998</v>
      </c>
      <c r="P266" t="s">
        <v>42</v>
      </c>
    </row>
    <row r="267" spans="1:16" x14ac:dyDescent="0.3">
      <c r="A267" t="str">
        <f t="shared" si="6"/>
        <v>01: Total SampleCentral/WalesPremiumTequilaEl Jimador ReposadoTotalAll stocking</v>
      </c>
      <c r="B267" t="s">
        <v>1</v>
      </c>
      <c r="C267" t="s">
        <v>45</v>
      </c>
      <c r="D267" t="s">
        <v>46</v>
      </c>
      <c r="E267" t="s">
        <v>15</v>
      </c>
      <c r="F267" t="s">
        <v>78</v>
      </c>
      <c r="G267" t="s">
        <v>92</v>
      </c>
      <c r="H267" t="s">
        <v>49</v>
      </c>
      <c r="I267" t="s">
        <v>12</v>
      </c>
      <c r="J267" s="1">
        <v>35.79</v>
      </c>
      <c r="K267">
        <v>9.7552487302487201</v>
      </c>
      <c r="L267">
        <v>37</v>
      </c>
      <c r="M267">
        <v>0.23648876689387599</v>
      </c>
      <c r="N267">
        <v>0.254116275681189</v>
      </c>
      <c r="P267" t="s">
        <v>42</v>
      </c>
    </row>
    <row r="268" spans="1:16" x14ac:dyDescent="0.3">
      <c r="A268" t="str">
        <f t="shared" si="6"/>
        <v>01: Total SampleCentral/WalesPremiumTequilaJose Cuervo Especial GoldTotalAll stocking</v>
      </c>
      <c r="B268" t="s">
        <v>1</v>
      </c>
      <c r="C268" t="s">
        <v>45</v>
      </c>
      <c r="D268" t="s">
        <v>46</v>
      </c>
      <c r="E268" t="s">
        <v>15</v>
      </c>
      <c r="F268" t="s">
        <v>78</v>
      </c>
      <c r="G268" t="s">
        <v>80</v>
      </c>
      <c r="H268" t="s">
        <v>49</v>
      </c>
      <c r="I268" t="s">
        <v>12</v>
      </c>
      <c r="J268" s="1">
        <v>28.66</v>
      </c>
      <c r="K268">
        <v>8.5920945665995205</v>
      </c>
      <c r="L268">
        <v>101</v>
      </c>
      <c r="M268">
        <v>0.42023671042785699</v>
      </c>
      <c r="N268">
        <v>0.42156913921804001</v>
      </c>
      <c r="P268" t="s">
        <v>42</v>
      </c>
    </row>
    <row r="269" spans="1:16" x14ac:dyDescent="0.3">
      <c r="A269" t="str">
        <f t="shared" si="6"/>
        <v>01: Total SampleCentral/WalesPremiumTequilaJose Cuervo Especial GoldB: £3 - £3.20All stocking</v>
      </c>
      <c r="B269" t="s">
        <v>1</v>
      </c>
      <c r="C269" t="s">
        <v>45</v>
      </c>
      <c r="D269" t="s">
        <v>46</v>
      </c>
      <c r="E269" t="s">
        <v>15</v>
      </c>
      <c r="F269" t="s">
        <v>78</v>
      </c>
      <c r="G269" t="s">
        <v>80</v>
      </c>
      <c r="H269" t="s">
        <v>49</v>
      </c>
      <c r="I269" t="s">
        <v>59</v>
      </c>
      <c r="J269" s="1">
        <v>33.86</v>
      </c>
      <c r="K269">
        <v>10.7299937839938</v>
      </c>
      <c r="L269">
        <v>25</v>
      </c>
      <c r="M269">
        <v>0.53461816881636304</v>
      </c>
      <c r="N269">
        <v>0.53593429158110895</v>
      </c>
      <c r="P269" t="s">
        <v>42</v>
      </c>
    </row>
    <row r="270" spans="1:16" x14ac:dyDescent="0.3">
      <c r="A270" t="str">
        <f t="shared" si="6"/>
        <v>01: Total SampleCentral/WalesPremiumTequilaJose Cuervo Especial GoldC: £3.20 - £3.40All stocking</v>
      </c>
      <c r="B270" t="s">
        <v>1</v>
      </c>
      <c r="C270" t="s">
        <v>45</v>
      </c>
      <c r="D270" t="s">
        <v>46</v>
      </c>
      <c r="E270" t="s">
        <v>15</v>
      </c>
      <c r="F270" t="s">
        <v>78</v>
      </c>
      <c r="G270" t="s">
        <v>80</v>
      </c>
      <c r="H270" t="s">
        <v>49</v>
      </c>
      <c r="I270" t="s">
        <v>52</v>
      </c>
      <c r="J270" s="1">
        <v>35.74</v>
      </c>
      <c r="K270">
        <v>10.82263884263884</v>
      </c>
      <c r="L270">
        <v>30</v>
      </c>
      <c r="M270">
        <v>0.62243722983121297</v>
      </c>
      <c r="N270">
        <v>0.62144053601339999</v>
      </c>
      <c r="P270" t="s">
        <v>42</v>
      </c>
    </row>
    <row r="271" spans="1:16" x14ac:dyDescent="0.3">
      <c r="A271" t="str">
        <f t="shared" si="6"/>
        <v>01: Total SampleCentral/WalesPremiumTequilaJose Cuervo Especial SilverTotalAll stocking</v>
      </c>
      <c r="B271" t="s">
        <v>1</v>
      </c>
      <c r="C271" t="s">
        <v>45</v>
      </c>
      <c r="D271" t="s">
        <v>46</v>
      </c>
      <c r="E271" t="s">
        <v>15</v>
      </c>
      <c r="F271" t="s">
        <v>78</v>
      </c>
      <c r="G271" t="s">
        <v>81</v>
      </c>
      <c r="H271" t="s">
        <v>49</v>
      </c>
      <c r="I271" t="s">
        <v>12</v>
      </c>
      <c r="J271" s="1">
        <v>27.48</v>
      </c>
      <c r="K271">
        <v>8.4495516150516004</v>
      </c>
      <c r="L271">
        <v>50</v>
      </c>
      <c r="M271">
        <v>0.32349656768894902</v>
      </c>
      <c r="N271">
        <v>0.32984441301272999</v>
      </c>
      <c r="P271" t="s">
        <v>42</v>
      </c>
    </row>
    <row r="272" spans="1:16" x14ac:dyDescent="0.3">
      <c r="A272" t="str">
        <f t="shared" si="6"/>
        <v>01: Total SampleCentral/WalesPremiumTequilaOlmeca Altos PlataTotalAll stocking</v>
      </c>
      <c r="B272" t="s">
        <v>1</v>
      </c>
      <c r="C272" t="s">
        <v>45</v>
      </c>
      <c r="D272" t="s">
        <v>46</v>
      </c>
      <c r="E272" t="s">
        <v>15</v>
      </c>
      <c r="F272" t="s">
        <v>78</v>
      </c>
      <c r="G272" t="s">
        <v>93</v>
      </c>
      <c r="H272" t="s">
        <v>49</v>
      </c>
      <c r="I272" t="s">
        <v>12</v>
      </c>
      <c r="J272" s="1">
        <v>51.91</v>
      </c>
      <c r="K272">
        <v>11.96085782409312</v>
      </c>
      <c r="L272">
        <v>51</v>
      </c>
      <c r="M272">
        <v>0.37243340731580798</v>
      </c>
      <c r="N272">
        <v>0.35316404311938998</v>
      </c>
      <c r="P272" t="s">
        <v>42</v>
      </c>
    </row>
    <row r="273" spans="1:16" x14ac:dyDescent="0.3">
      <c r="A273" t="str">
        <f t="shared" si="6"/>
        <v>01: Total SampleCentral/WalesPremiumTequilaOlmeca BlancoA: &lt;£3All stocking</v>
      </c>
      <c r="B273" t="s">
        <v>1</v>
      </c>
      <c r="C273" t="s">
        <v>45</v>
      </c>
      <c r="D273" t="s">
        <v>46</v>
      </c>
      <c r="E273" t="s">
        <v>15</v>
      </c>
      <c r="F273" t="s">
        <v>78</v>
      </c>
      <c r="G273" t="s">
        <v>83</v>
      </c>
      <c r="H273" t="s">
        <v>49</v>
      </c>
      <c r="I273" t="s">
        <v>58</v>
      </c>
      <c r="J273" s="1">
        <v>22.46</v>
      </c>
      <c r="K273">
        <v>8.291672718534441</v>
      </c>
      <c r="L273">
        <v>94</v>
      </c>
      <c r="M273">
        <v>0.43873231832169002</v>
      </c>
      <c r="N273">
        <v>0.46214959307582998</v>
      </c>
      <c r="P273" t="s">
        <v>42</v>
      </c>
    </row>
    <row r="274" spans="1:16" x14ac:dyDescent="0.3">
      <c r="A274" t="str">
        <f t="shared" si="6"/>
        <v>01: Total SampleCentral/WalesPremiumTequilaOlmeca BlancoTotalAll stocking</v>
      </c>
      <c r="B274" t="s">
        <v>1</v>
      </c>
      <c r="C274" t="s">
        <v>45</v>
      </c>
      <c r="D274" t="s">
        <v>46</v>
      </c>
      <c r="E274" t="s">
        <v>15</v>
      </c>
      <c r="F274" t="s">
        <v>78</v>
      </c>
      <c r="G274" t="s">
        <v>83</v>
      </c>
      <c r="H274" t="s">
        <v>49</v>
      </c>
      <c r="I274" t="s">
        <v>12</v>
      </c>
      <c r="J274" s="1">
        <v>30.63</v>
      </c>
      <c r="K274">
        <v>8.7503841193401612</v>
      </c>
      <c r="L274">
        <v>273</v>
      </c>
      <c r="M274">
        <v>0.53949939691545101</v>
      </c>
      <c r="N274">
        <v>0.53856240205775796</v>
      </c>
      <c r="P274" t="s">
        <v>42</v>
      </c>
    </row>
    <row r="275" spans="1:16" x14ac:dyDescent="0.3">
      <c r="A275" t="str">
        <f t="shared" si="6"/>
        <v>01: Total SampleCentral/WalesPremiumTequilaOlmeca BlancoB: £3 - £3.20All stocking</v>
      </c>
      <c r="B275" t="s">
        <v>1</v>
      </c>
      <c r="C275" t="s">
        <v>45</v>
      </c>
      <c r="D275" t="s">
        <v>46</v>
      </c>
      <c r="E275" t="s">
        <v>15</v>
      </c>
      <c r="F275" t="s">
        <v>78</v>
      </c>
      <c r="G275" t="s">
        <v>83</v>
      </c>
      <c r="H275" t="s">
        <v>49</v>
      </c>
      <c r="I275" t="s">
        <v>59</v>
      </c>
      <c r="J275" s="1">
        <v>33.39</v>
      </c>
      <c r="K275">
        <v>9.9477033152033201</v>
      </c>
      <c r="L275">
        <v>30</v>
      </c>
      <c r="M275">
        <v>0.320013754545239</v>
      </c>
      <c r="N275">
        <v>0.33294286086164299</v>
      </c>
      <c r="P275" t="s">
        <v>42</v>
      </c>
    </row>
    <row r="276" spans="1:16" x14ac:dyDescent="0.3">
      <c r="A276" t="str">
        <f t="shared" si="6"/>
        <v>01: Total SampleCentral/WalesPremiumTequilaOlmeca BlancoC: £3.20 - £3.40All stocking</v>
      </c>
      <c r="B276" t="s">
        <v>1</v>
      </c>
      <c r="C276" t="s">
        <v>45</v>
      </c>
      <c r="D276" t="s">
        <v>46</v>
      </c>
      <c r="E276" t="s">
        <v>15</v>
      </c>
      <c r="F276" t="s">
        <v>78</v>
      </c>
      <c r="G276" t="s">
        <v>83</v>
      </c>
      <c r="H276" t="s">
        <v>49</v>
      </c>
      <c r="I276" t="s">
        <v>52</v>
      </c>
      <c r="J276" s="1">
        <v>33.619999999999997</v>
      </c>
      <c r="K276">
        <v>9.2678683999438789</v>
      </c>
      <c r="L276">
        <v>53</v>
      </c>
      <c r="M276">
        <v>0.74188947977101605</v>
      </c>
      <c r="N276">
        <v>0.74162749706228004</v>
      </c>
      <c r="P276" t="s">
        <v>42</v>
      </c>
    </row>
    <row r="277" spans="1:16" x14ac:dyDescent="0.3">
      <c r="A277" t="str">
        <f t="shared" si="6"/>
        <v>01: Total SampleCentral/WalesPremiumTequilaOlmeca BlancoD: £3.40 - £3.60All stocking</v>
      </c>
      <c r="B277" t="s">
        <v>1</v>
      </c>
      <c r="C277" t="s">
        <v>45</v>
      </c>
      <c r="D277" t="s">
        <v>46</v>
      </c>
      <c r="E277" t="s">
        <v>15</v>
      </c>
      <c r="F277" t="s">
        <v>78</v>
      </c>
      <c r="G277" t="s">
        <v>83</v>
      </c>
      <c r="H277" t="s">
        <v>49</v>
      </c>
      <c r="I277" t="s">
        <v>53</v>
      </c>
      <c r="J277" s="1">
        <v>31.9</v>
      </c>
      <c r="K277">
        <v>8.5062238542707203</v>
      </c>
      <c r="L277">
        <v>64</v>
      </c>
      <c r="M277">
        <v>0.75507323252288105</v>
      </c>
      <c r="N277">
        <v>0.75395269828825295</v>
      </c>
      <c r="P277" t="s">
        <v>42</v>
      </c>
    </row>
    <row r="278" spans="1:16" x14ac:dyDescent="0.3">
      <c r="A278" t="str">
        <f t="shared" si="6"/>
        <v>01: Total SampleCentral/WalesPremiumTequilaOlmeca BlancoE: £3.60 - £3.80All stocking</v>
      </c>
      <c r="B278" t="s">
        <v>1</v>
      </c>
      <c r="C278" t="s">
        <v>45</v>
      </c>
      <c r="D278" t="s">
        <v>46</v>
      </c>
      <c r="E278" t="s">
        <v>15</v>
      </c>
      <c r="F278" t="s">
        <v>78</v>
      </c>
      <c r="G278" t="s">
        <v>83</v>
      </c>
      <c r="H278" t="s">
        <v>49</v>
      </c>
      <c r="I278" t="s">
        <v>54</v>
      </c>
      <c r="J278" s="1">
        <v>35.840000000000003</v>
      </c>
      <c r="K278">
        <v>9.6829722107161196</v>
      </c>
      <c r="L278">
        <v>82</v>
      </c>
      <c r="M278">
        <v>0.672858328219609</v>
      </c>
      <c r="N278">
        <v>0.66722116603295301</v>
      </c>
      <c r="P278" t="s">
        <v>42</v>
      </c>
    </row>
    <row r="279" spans="1:16" x14ac:dyDescent="0.3">
      <c r="A279" t="str">
        <f t="shared" si="6"/>
        <v>01: Total SampleCentral/WalesPremiumTequilaOlmeca BlancoF: £3.80 - £4.00All stocking</v>
      </c>
      <c r="B279" t="s">
        <v>1</v>
      </c>
      <c r="C279" t="s">
        <v>45</v>
      </c>
      <c r="D279" t="s">
        <v>46</v>
      </c>
      <c r="E279" t="s">
        <v>15</v>
      </c>
      <c r="F279" t="s">
        <v>78</v>
      </c>
      <c r="G279" t="s">
        <v>83</v>
      </c>
      <c r="H279" t="s">
        <v>49</v>
      </c>
      <c r="I279" t="s">
        <v>55</v>
      </c>
      <c r="J279" s="1">
        <v>44.76</v>
      </c>
      <c r="K279">
        <v>11.275954848722719</v>
      </c>
      <c r="L279">
        <v>56</v>
      </c>
      <c r="M279">
        <v>0.70032431331260703</v>
      </c>
      <c r="N279">
        <v>0.70468369829683697</v>
      </c>
      <c r="P279" t="s">
        <v>42</v>
      </c>
    </row>
    <row r="280" spans="1:16" x14ac:dyDescent="0.3">
      <c r="A280" t="str">
        <f t="shared" si="6"/>
        <v>01: Total SampleCentral/WalesPremiumTequilaOlmeca BlancoG: £4.00 - £4.20All stocking</v>
      </c>
      <c r="B280" t="s">
        <v>1</v>
      </c>
      <c r="C280" t="s">
        <v>45</v>
      </c>
      <c r="D280" t="s">
        <v>46</v>
      </c>
      <c r="E280" t="s">
        <v>15</v>
      </c>
      <c r="F280" t="s">
        <v>78</v>
      </c>
      <c r="G280" t="s">
        <v>83</v>
      </c>
      <c r="H280" t="s">
        <v>49</v>
      </c>
      <c r="I280" t="s">
        <v>56</v>
      </c>
      <c r="J280" s="1">
        <v>44.59</v>
      </c>
      <c r="K280">
        <v>10.85359497645212</v>
      </c>
      <c r="L280">
        <v>35</v>
      </c>
      <c r="M280">
        <v>0.78264254848492798</v>
      </c>
      <c r="N280">
        <v>0.79516961651917395</v>
      </c>
      <c r="P280" t="s">
        <v>42</v>
      </c>
    </row>
    <row r="281" spans="1:16" x14ac:dyDescent="0.3">
      <c r="A281" t="str">
        <f t="shared" si="6"/>
        <v>01: Total SampleCentral/WalesPremiumTequilaOlmeca ReposadoA: &lt;£3All stocking</v>
      </c>
      <c r="B281" t="s">
        <v>1</v>
      </c>
      <c r="C281" t="s">
        <v>45</v>
      </c>
      <c r="D281" t="s">
        <v>46</v>
      </c>
      <c r="E281" t="s">
        <v>15</v>
      </c>
      <c r="F281" t="s">
        <v>78</v>
      </c>
      <c r="G281" t="s">
        <v>84</v>
      </c>
      <c r="H281" t="s">
        <v>49</v>
      </c>
      <c r="I281" t="s">
        <v>58</v>
      </c>
      <c r="J281" s="1">
        <v>19.559999999999999</v>
      </c>
      <c r="K281">
        <v>7.29487467558896</v>
      </c>
      <c r="L281">
        <v>105</v>
      </c>
      <c r="M281">
        <v>0.43535869454620701</v>
      </c>
      <c r="N281">
        <v>0.47391644722795501</v>
      </c>
      <c r="P281" t="s">
        <v>42</v>
      </c>
    </row>
    <row r="282" spans="1:16" x14ac:dyDescent="0.3">
      <c r="A282" t="str">
        <f t="shared" si="6"/>
        <v>01: Total SampleCentral/WalesPremiumTequilaOlmeca ReposadoTotalAll stocking</v>
      </c>
      <c r="B282" t="s">
        <v>1</v>
      </c>
      <c r="C282" t="s">
        <v>45</v>
      </c>
      <c r="D282" t="s">
        <v>46</v>
      </c>
      <c r="E282" t="s">
        <v>15</v>
      </c>
      <c r="F282" t="s">
        <v>78</v>
      </c>
      <c r="G282" t="s">
        <v>84</v>
      </c>
      <c r="H282" t="s">
        <v>49</v>
      </c>
      <c r="I282" t="s">
        <v>12</v>
      </c>
      <c r="J282" s="1">
        <v>22.38</v>
      </c>
      <c r="K282">
        <v>7.3031171934397605</v>
      </c>
      <c r="L282">
        <v>186</v>
      </c>
      <c r="M282">
        <v>0.19697072002535901</v>
      </c>
      <c r="N282">
        <v>0.24430489385693499</v>
      </c>
      <c r="P282" t="s">
        <v>42</v>
      </c>
    </row>
    <row r="283" spans="1:16" x14ac:dyDescent="0.3">
      <c r="A283" t="str">
        <f t="shared" si="6"/>
        <v>01: Total SampleCentral/WalesPremiumTequilaOlmeca ReposadoB: £3 - £3.20All stocking</v>
      </c>
      <c r="B283" t="s">
        <v>1</v>
      </c>
      <c r="C283" t="s">
        <v>45</v>
      </c>
      <c r="D283" t="s">
        <v>46</v>
      </c>
      <c r="E283" t="s">
        <v>15</v>
      </c>
      <c r="F283" t="s">
        <v>78</v>
      </c>
      <c r="G283" t="s">
        <v>84</v>
      </c>
      <c r="H283" t="s">
        <v>49</v>
      </c>
      <c r="I283" t="s">
        <v>59</v>
      </c>
      <c r="J283" s="1">
        <v>19.93</v>
      </c>
      <c r="K283">
        <v>6.7411546786546799</v>
      </c>
      <c r="L283">
        <v>32</v>
      </c>
      <c r="M283">
        <v>0.46156820892933598</v>
      </c>
      <c r="N283">
        <v>0.50390189520624296</v>
      </c>
      <c r="P283" t="s">
        <v>42</v>
      </c>
    </row>
    <row r="284" spans="1:16" x14ac:dyDescent="0.3">
      <c r="A284" t="str">
        <f t="shared" si="6"/>
        <v>01: Total SampleCentral/WalesPremiumTequilaOlmeca ReposadoC: £3.20 - £3.40All stocking</v>
      </c>
      <c r="B284" t="s">
        <v>1</v>
      </c>
      <c r="C284" t="s">
        <v>45</v>
      </c>
      <c r="D284" t="s">
        <v>46</v>
      </c>
      <c r="E284" t="s">
        <v>15</v>
      </c>
      <c r="F284" t="s">
        <v>78</v>
      </c>
      <c r="G284" t="s">
        <v>84</v>
      </c>
      <c r="H284" t="s">
        <v>49</v>
      </c>
      <c r="I284" t="s">
        <v>52</v>
      </c>
      <c r="J284" s="1">
        <v>22.64</v>
      </c>
      <c r="K284">
        <v>7.2094240161547996</v>
      </c>
      <c r="L284">
        <v>26</v>
      </c>
      <c r="M284">
        <v>0.42698250945606298</v>
      </c>
      <c r="N284">
        <v>0.45889159561510401</v>
      </c>
      <c r="P284" t="s">
        <v>42</v>
      </c>
    </row>
    <row r="285" spans="1:16" x14ac:dyDescent="0.3">
      <c r="A285" t="str">
        <f t="shared" si="6"/>
        <v>01: Total SampleCentral/WalesPremiumTequilaOlmeca ReposadoD: £3.40 - £3.60All stocking</v>
      </c>
      <c r="B285" t="s">
        <v>1</v>
      </c>
      <c r="C285" t="s">
        <v>45</v>
      </c>
      <c r="D285" t="s">
        <v>46</v>
      </c>
      <c r="E285" t="s">
        <v>15</v>
      </c>
      <c r="F285" t="s">
        <v>78</v>
      </c>
      <c r="G285" t="s">
        <v>84</v>
      </c>
      <c r="H285" t="s">
        <v>49</v>
      </c>
      <c r="I285" t="s">
        <v>53</v>
      </c>
      <c r="J285" s="1">
        <v>24.19</v>
      </c>
      <c r="K285">
        <v>7.5208979055132792</v>
      </c>
      <c r="L285">
        <v>39</v>
      </c>
      <c r="M285">
        <v>0.39166893136305603</v>
      </c>
      <c r="N285">
        <v>0.42314893617021299</v>
      </c>
      <c r="P285" t="s">
        <v>42</v>
      </c>
    </row>
    <row r="286" spans="1:16" x14ac:dyDescent="0.3">
      <c r="A286" t="str">
        <f t="shared" si="6"/>
        <v>01: Total SampleCentral/WalesPremiumTequilaPatron SilverTotalAll stocking</v>
      </c>
      <c r="B286" t="s">
        <v>1</v>
      </c>
      <c r="C286" t="s">
        <v>45</v>
      </c>
      <c r="D286" t="s">
        <v>46</v>
      </c>
      <c r="E286" t="s">
        <v>15</v>
      </c>
      <c r="F286" t="s">
        <v>78</v>
      </c>
      <c r="G286" t="s">
        <v>94</v>
      </c>
      <c r="H286" t="s">
        <v>49</v>
      </c>
      <c r="I286" t="s">
        <v>12</v>
      </c>
      <c r="J286" s="1">
        <v>32.04</v>
      </c>
      <c r="K286">
        <v>6.2603966685488395</v>
      </c>
      <c r="L286">
        <v>46</v>
      </c>
      <c r="M286" s="19">
        <v>9.8383757773754799E-2</v>
      </c>
      <c r="N286">
        <v>7.7154955860188001E-2</v>
      </c>
      <c r="P286" t="s">
        <v>42</v>
      </c>
    </row>
    <row r="287" spans="1:16" x14ac:dyDescent="0.3">
      <c r="A287" t="str">
        <f t="shared" si="6"/>
        <v>01: Total SampleCentral/WalesPremiumWhite RumBacardi Carta BlancaA: &lt;£3All stocking</v>
      </c>
      <c r="B287" t="s">
        <v>1</v>
      </c>
      <c r="C287" t="s">
        <v>45</v>
      </c>
      <c r="D287" t="s">
        <v>46</v>
      </c>
      <c r="E287" t="s">
        <v>15</v>
      </c>
      <c r="F287" t="s">
        <v>85</v>
      </c>
      <c r="G287" t="s">
        <v>86</v>
      </c>
      <c r="H287" t="s">
        <v>49</v>
      </c>
      <c r="I287" t="s">
        <v>58</v>
      </c>
      <c r="J287" s="1">
        <v>39.549999999999997</v>
      </c>
      <c r="K287">
        <v>14.486256963375599</v>
      </c>
      <c r="L287">
        <v>59</v>
      </c>
      <c r="M287">
        <v>0.91546606960112398</v>
      </c>
      <c r="N287">
        <v>0.934439109559144</v>
      </c>
      <c r="P287" t="s">
        <v>42</v>
      </c>
    </row>
    <row r="288" spans="1:16" x14ac:dyDescent="0.3">
      <c r="A288" t="str">
        <f t="shared" si="6"/>
        <v>01: Total SampleCentral/WalesPremiumWhite RumBacardi Carta BlancaTotalAll stocking</v>
      </c>
      <c r="B288" t="s">
        <v>1</v>
      </c>
      <c r="C288" t="s">
        <v>45</v>
      </c>
      <c r="D288" t="s">
        <v>46</v>
      </c>
      <c r="E288" t="s">
        <v>15</v>
      </c>
      <c r="F288" t="s">
        <v>85</v>
      </c>
      <c r="G288" t="s">
        <v>86</v>
      </c>
      <c r="H288" t="s">
        <v>49</v>
      </c>
      <c r="I288" t="s">
        <v>12</v>
      </c>
      <c r="J288" s="1">
        <v>32.57</v>
      </c>
      <c r="K288">
        <v>10.55723022144136</v>
      </c>
      <c r="L288">
        <v>431</v>
      </c>
      <c r="M288">
        <v>0.78952742477873905</v>
      </c>
      <c r="N288">
        <v>0.80879951421682195</v>
      </c>
      <c r="P288" t="s">
        <v>42</v>
      </c>
    </row>
    <row r="289" spans="1:16" x14ac:dyDescent="0.3">
      <c r="A289" t="str">
        <f t="shared" si="6"/>
        <v>01: Total SampleCentral/WalesPremiumWhite RumBacardi Carta BlancaB: £3 - £3.20All stocking</v>
      </c>
      <c r="B289" t="s">
        <v>1</v>
      </c>
      <c r="C289" t="s">
        <v>45</v>
      </c>
      <c r="D289" t="s">
        <v>46</v>
      </c>
      <c r="E289" t="s">
        <v>15</v>
      </c>
      <c r="F289" t="s">
        <v>85</v>
      </c>
      <c r="G289" t="s">
        <v>86</v>
      </c>
      <c r="H289" t="s">
        <v>49</v>
      </c>
      <c r="I289" t="s">
        <v>59</v>
      </c>
      <c r="J289" s="1">
        <v>36.61</v>
      </c>
      <c r="K289">
        <v>12.84813891381688</v>
      </c>
      <c r="L289">
        <v>118</v>
      </c>
      <c r="M289">
        <v>0.94531936294824803</v>
      </c>
      <c r="N289">
        <v>0.94734607647909097</v>
      </c>
      <c r="P289" t="s">
        <v>42</v>
      </c>
    </row>
    <row r="290" spans="1:16" x14ac:dyDescent="0.3">
      <c r="A290" t="str">
        <f t="shared" si="6"/>
        <v>01: Total SampleCentral/WalesPremiumWhite RumBacardi Carta BlancaC: £3.20 - £3.40All stocking</v>
      </c>
      <c r="B290" t="s">
        <v>1</v>
      </c>
      <c r="C290" t="s">
        <v>45</v>
      </c>
      <c r="D290" t="s">
        <v>46</v>
      </c>
      <c r="E290" t="s">
        <v>15</v>
      </c>
      <c r="F290" t="s">
        <v>85</v>
      </c>
      <c r="G290" t="s">
        <v>86</v>
      </c>
      <c r="H290" t="s">
        <v>49</v>
      </c>
      <c r="I290" t="s">
        <v>52</v>
      </c>
      <c r="J290" s="1">
        <v>38.630000000000003</v>
      </c>
      <c r="K290">
        <v>12.69969008938476</v>
      </c>
      <c r="L290">
        <v>131</v>
      </c>
      <c r="M290">
        <v>0.958756193898052</v>
      </c>
      <c r="N290">
        <v>0.96299830462938096</v>
      </c>
      <c r="P290" t="s">
        <v>42</v>
      </c>
    </row>
    <row r="291" spans="1:16" x14ac:dyDescent="0.3">
      <c r="A291" t="str">
        <f t="shared" si="6"/>
        <v>01: Total SampleCentral/WalesPremiumWhite RumBacardi Carta BlancaD: £3.40 - £3.60All stocking</v>
      </c>
      <c r="B291" t="s">
        <v>1</v>
      </c>
      <c r="C291" t="s">
        <v>45</v>
      </c>
      <c r="D291" t="s">
        <v>46</v>
      </c>
      <c r="E291" t="s">
        <v>15</v>
      </c>
      <c r="F291" t="s">
        <v>85</v>
      </c>
      <c r="G291" t="s">
        <v>86</v>
      </c>
      <c r="H291" t="s">
        <v>49</v>
      </c>
      <c r="I291" t="s">
        <v>53</v>
      </c>
      <c r="J291" s="1">
        <v>30.55</v>
      </c>
      <c r="K291">
        <v>9.8754395450228802</v>
      </c>
      <c r="L291">
        <v>180</v>
      </c>
      <c r="M291">
        <v>0.92553669334847199</v>
      </c>
      <c r="N291">
        <v>0.93149042730792497</v>
      </c>
      <c r="P291" t="s">
        <v>42</v>
      </c>
    </row>
    <row r="292" spans="1:16" x14ac:dyDescent="0.3">
      <c r="A292" t="str">
        <f t="shared" si="6"/>
        <v>01: Total SampleCentral/WalesPremiumWhite RumBacardi Carta BlancaE: £3.60 - £3.80All stocking</v>
      </c>
      <c r="B292" t="s">
        <v>1</v>
      </c>
      <c r="C292" t="s">
        <v>45</v>
      </c>
      <c r="D292" t="s">
        <v>46</v>
      </c>
      <c r="E292" t="s">
        <v>15</v>
      </c>
      <c r="F292" t="s">
        <v>85</v>
      </c>
      <c r="G292" t="s">
        <v>86</v>
      </c>
      <c r="H292" t="s">
        <v>49</v>
      </c>
      <c r="I292" t="s">
        <v>54</v>
      </c>
      <c r="J292" s="1">
        <v>30.92</v>
      </c>
      <c r="K292">
        <v>9.6290248275649599</v>
      </c>
      <c r="L292">
        <v>137</v>
      </c>
      <c r="M292">
        <v>0.87843660548147895</v>
      </c>
      <c r="N292">
        <v>0.88944861194765401</v>
      </c>
      <c r="P292" t="s">
        <v>42</v>
      </c>
    </row>
    <row r="293" spans="1:16" x14ac:dyDescent="0.3">
      <c r="A293" t="str">
        <f t="shared" si="6"/>
        <v>01: Total SampleCentral/WalesPremiumWhite RumBacardi Carta BlancaF: £3.80 - £4.00All stocking</v>
      </c>
      <c r="B293" t="s">
        <v>1</v>
      </c>
      <c r="C293" t="s">
        <v>45</v>
      </c>
      <c r="D293" t="s">
        <v>46</v>
      </c>
      <c r="E293" t="s">
        <v>15</v>
      </c>
      <c r="F293" t="s">
        <v>85</v>
      </c>
      <c r="G293" t="s">
        <v>86</v>
      </c>
      <c r="H293" t="s">
        <v>49</v>
      </c>
      <c r="I293" t="s">
        <v>55</v>
      </c>
      <c r="J293" s="1">
        <v>35.69</v>
      </c>
      <c r="K293">
        <v>10.8933935010858</v>
      </c>
      <c r="L293">
        <v>78</v>
      </c>
      <c r="M293">
        <v>0.67504081203397903</v>
      </c>
      <c r="N293">
        <v>0.67676311030741398</v>
      </c>
      <c r="P293" t="s">
        <v>42</v>
      </c>
    </row>
    <row r="294" spans="1:16" x14ac:dyDescent="0.3">
      <c r="A294" t="str">
        <f t="shared" si="6"/>
        <v>01: Total SampleCentral/WalesPremiumWhite RumBacardi Carta BlancaG: £4.00 - £4.20All stocking</v>
      </c>
      <c r="B294" t="s">
        <v>1</v>
      </c>
      <c r="C294" t="s">
        <v>45</v>
      </c>
      <c r="D294" t="s">
        <v>46</v>
      </c>
      <c r="E294" t="s">
        <v>15</v>
      </c>
      <c r="F294" t="s">
        <v>85</v>
      </c>
      <c r="G294" t="s">
        <v>86</v>
      </c>
      <c r="H294" t="s">
        <v>49</v>
      </c>
      <c r="I294" t="s">
        <v>56</v>
      </c>
      <c r="J294" s="1">
        <v>43.31</v>
      </c>
      <c r="K294">
        <v>12.96326625444272</v>
      </c>
      <c r="L294">
        <v>51</v>
      </c>
      <c r="M294">
        <v>0.59426896846522204</v>
      </c>
      <c r="N294">
        <v>0.59552508119812297</v>
      </c>
      <c r="P294" t="s">
        <v>42</v>
      </c>
    </row>
    <row r="295" spans="1:16" x14ac:dyDescent="0.3">
      <c r="A295" t="str">
        <f t="shared" si="6"/>
        <v>01: Total SampleCentral/WalesPremiumWhite RumBacardi Carta BlancaH: £4.20 - £4.40All stocking</v>
      </c>
      <c r="B295" t="s">
        <v>1</v>
      </c>
      <c r="C295" t="s">
        <v>45</v>
      </c>
      <c r="D295" t="s">
        <v>46</v>
      </c>
      <c r="E295" t="s">
        <v>15</v>
      </c>
      <c r="F295" t="s">
        <v>85</v>
      </c>
      <c r="G295" t="s">
        <v>86</v>
      </c>
      <c r="H295" t="s">
        <v>49</v>
      </c>
      <c r="I295" t="s">
        <v>60</v>
      </c>
      <c r="J295" s="1">
        <v>42.35</v>
      </c>
      <c r="K295">
        <v>12.289574869574881</v>
      </c>
      <c r="L295">
        <v>25</v>
      </c>
      <c r="M295">
        <v>0.48873452630112302</v>
      </c>
      <c r="N295">
        <v>0.50372935535428898</v>
      </c>
      <c r="P295" t="s">
        <v>42</v>
      </c>
    </row>
    <row r="296" spans="1:16" x14ac:dyDescent="0.3">
      <c r="A296" t="str">
        <f t="shared" si="6"/>
        <v>01: Total SampleCentral/WalesPremiumWhite RumHavana 3yrsTotalAll stocking</v>
      </c>
      <c r="B296" t="s">
        <v>1</v>
      </c>
      <c r="C296" t="s">
        <v>45</v>
      </c>
      <c r="D296" t="s">
        <v>46</v>
      </c>
      <c r="E296" t="s">
        <v>15</v>
      </c>
      <c r="F296" t="s">
        <v>85</v>
      </c>
      <c r="G296" t="s">
        <v>87</v>
      </c>
      <c r="H296" t="s">
        <v>49</v>
      </c>
      <c r="I296" t="s">
        <v>12</v>
      </c>
      <c r="J296" s="1">
        <v>24.49</v>
      </c>
      <c r="K296">
        <v>6.871525817178</v>
      </c>
      <c r="L296">
        <v>115</v>
      </c>
      <c r="M296">
        <v>0.33578964518492499</v>
      </c>
      <c r="N296">
        <v>0.31127511783676498</v>
      </c>
      <c r="P296" t="s">
        <v>42</v>
      </c>
    </row>
    <row r="297" spans="1:16" x14ac:dyDescent="0.3">
      <c r="A297" t="str">
        <f t="shared" si="6"/>
        <v>01: Total SampleCentral/WalesPremiumWhite RumHavana 3yrsE: £3.60 - £3.80All stocking</v>
      </c>
      <c r="B297" t="s">
        <v>1</v>
      </c>
      <c r="C297" t="s">
        <v>45</v>
      </c>
      <c r="D297" t="s">
        <v>46</v>
      </c>
      <c r="E297" t="s">
        <v>15</v>
      </c>
      <c r="F297" t="s">
        <v>85</v>
      </c>
      <c r="G297" t="s">
        <v>87</v>
      </c>
      <c r="H297" t="s">
        <v>49</v>
      </c>
      <c r="I297" t="s">
        <v>54</v>
      </c>
      <c r="J297" s="1">
        <v>21.08</v>
      </c>
      <c r="K297">
        <v>6.3482227648894396</v>
      </c>
      <c r="L297">
        <v>27</v>
      </c>
      <c r="M297">
        <v>0.57354218366404597</v>
      </c>
      <c r="N297">
        <v>0.58916776750330202</v>
      </c>
      <c r="P297" t="s">
        <v>42</v>
      </c>
    </row>
    <row r="298" spans="1:16" x14ac:dyDescent="0.3">
      <c r="A298" t="str">
        <f t="shared" si="6"/>
        <v>01: Total SampleCentral/WalesPremiumWhite RumWray and Nephew Rum Overproof White RumTotalAll stocking</v>
      </c>
      <c r="B298" t="s">
        <v>1</v>
      </c>
      <c r="C298" t="s">
        <v>45</v>
      </c>
      <c r="D298" t="s">
        <v>46</v>
      </c>
      <c r="E298" t="s">
        <v>15</v>
      </c>
      <c r="F298" t="s">
        <v>85</v>
      </c>
      <c r="G298" t="s">
        <v>88</v>
      </c>
      <c r="H298" t="s">
        <v>49</v>
      </c>
      <c r="I298" t="s">
        <v>12</v>
      </c>
      <c r="J298" s="1">
        <v>37.450000000000003</v>
      </c>
      <c r="K298">
        <v>9.0613019255876388</v>
      </c>
      <c r="L298">
        <v>42</v>
      </c>
      <c r="M298">
        <v>0.28649632074777798</v>
      </c>
      <c r="N298">
        <v>0.227806078644611</v>
      </c>
      <c r="P298" t="s">
        <v>42</v>
      </c>
    </row>
    <row r="299" spans="1:16" x14ac:dyDescent="0.3">
      <c r="A299" t="str">
        <f t="shared" si="6"/>
        <v>01: Total SampleCentral/WalesTotalGinBeefeaterA: &lt;£3All stocking</v>
      </c>
      <c r="B299" t="s">
        <v>1</v>
      </c>
      <c r="C299" t="s">
        <v>45</v>
      </c>
      <c r="D299" t="s">
        <v>46</v>
      </c>
      <c r="E299" t="s">
        <v>12</v>
      </c>
      <c r="F299" t="s">
        <v>47</v>
      </c>
      <c r="G299" t="s">
        <v>48</v>
      </c>
      <c r="H299" t="s">
        <v>49</v>
      </c>
      <c r="I299" t="s">
        <v>58</v>
      </c>
      <c r="J299" s="1">
        <v>14.35</v>
      </c>
      <c r="K299">
        <v>5.3375654107796802</v>
      </c>
      <c r="L299">
        <v>28</v>
      </c>
      <c r="M299" s="19">
        <v>3.6031799039765097E-2</v>
      </c>
      <c r="N299" s="19">
        <v>3.6880927291886197E-2</v>
      </c>
      <c r="P299" t="s">
        <v>42</v>
      </c>
    </row>
    <row r="300" spans="1:16" x14ac:dyDescent="0.3">
      <c r="A300" t="str">
        <f t="shared" si="6"/>
        <v>01: Total SampleCentral/WalesTotalGinBeefeaterTotalAll stocking</v>
      </c>
      <c r="B300" t="s">
        <v>1</v>
      </c>
      <c r="C300" t="s">
        <v>45</v>
      </c>
      <c r="D300" t="s">
        <v>46</v>
      </c>
      <c r="E300" t="s">
        <v>12</v>
      </c>
      <c r="F300" t="s">
        <v>47</v>
      </c>
      <c r="G300" t="s">
        <v>48</v>
      </c>
      <c r="H300" t="s">
        <v>49</v>
      </c>
      <c r="I300" t="s">
        <v>12</v>
      </c>
      <c r="J300" s="1">
        <v>56.77</v>
      </c>
      <c r="K300">
        <v>18.66542251670456</v>
      </c>
      <c r="L300">
        <v>117</v>
      </c>
      <c r="M300">
        <v>0.112087498098391</v>
      </c>
      <c r="N300">
        <v>0.129836818568806</v>
      </c>
      <c r="P300" t="s">
        <v>42</v>
      </c>
    </row>
    <row r="301" spans="1:16" x14ac:dyDescent="0.3">
      <c r="A301" t="str">
        <f t="shared" si="6"/>
        <v>01: Total SampleCentral/WalesTotalGinBeefeaterD: £3.40 - £3.60All stocking</v>
      </c>
      <c r="B301" t="s">
        <v>1</v>
      </c>
      <c r="C301" t="s">
        <v>45</v>
      </c>
      <c r="D301" t="s">
        <v>46</v>
      </c>
      <c r="E301" t="s">
        <v>12</v>
      </c>
      <c r="F301" t="s">
        <v>47</v>
      </c>
      <c r="G301" t="s">
        <v>48</v>
      </c>
      <c r="H301" t="s">
        <v>49</v>
      </c>
      <c r="I301" t="s">
        <v>53</v>
      </c>
      <c r="J301" s="1">
        <v>38.72</v>
      </c>
      <c r="K301">
        <v>11.041797474556081</v>
      </c>
      <c r="L301">
        <v>29</v>
      </c>
      <c r="M301">
        <v>0.114164238239746</v>
      </c>
      <c r="N301">
        <v>0.12071313214477999</v>
      </c>
      <c r="P301" t="s">
        <v>42</v>
      </c>
    </row>
    <row r="302" spans="1:16" x14ac:dyDescent="0.3">
      <c r="A302" t="str">
        <f t="shared" si="6"/>
        <v>01: Total SampleCentral/WalesTotalGinBeefeaterE: £3.60 - £3.80All stocking</v>
      </c>
      <c r="B302" t="s">
        <v>1</v>
      </c>
      <c r="C302" t="s">
        <v>45</v>
      </c>
      <c r="D302" t="s">
        <v>46</v>
      </c>
      <c r="E302" t="s">
        <v>12</v>
      </c>
      <c r="F302" t="s">
        <v>47</v>
      </c>
      <c r="G302" t="s">
        <v>48</v>
      </c>
      <c r="H302" t="s">
        <v>49</v>
      </c>
      <c r="I302" t="s">
        <v>54</v>
      </c>
      <c r="J302" s="1">
        <v>82.45</v>
      </c>
      <c r="K302">
        <v>27.639504085657919</v>
      </c>
      <c r="L302">
        <v>26</v>
      </c>
      <c r="M302">
        <v>0.12539938890227001</v>
      </c>
      <c r="N302">
        <v>0.15039520396543599</v>
      </c>
      <c r="P302" t="s">
        <v>42</v>
      </c>
    </row>
    <row r="303" spans="1:16" x14ac:dyDescent="0.3">
      <c r="A303" t="str">
        <f t="shared" si="6"/>
        <v>01: Total SampleCentral/WalesTotalGinBeefeater Pink London Dry GinTotalAll stocking</v>
      </c>
      <c r="B303" t="s">
        <v>1</v>
      </c>
      <c r="C303" t="s">
        <v>45</v>
      </c>
      <c r="D303" t="s">
        <v>46</v>
      </c>
      <c r="E303" t="s">
        <v>12</v>
      </c>
      <c r="F303" t="s">
        <v>47</v>
      </c>
      <c r="G303" t="s">
        <v>50</v>
      </c>
      <c r="H303" t="s">
        <v>49</v>
      </c>
      <c r="I303" t="s">
        <v>12</v>
      </c>
      <c r="J303" s="1">
        <v>55.49</v>
      </c>
      <c r="K303">
        <v>16.587049005988398</v>
      </c>
      <c r="L303">
        <v>198</v>
      </c>
      <c r="M303">
        <v>0.101890518138506</v>
      </c>
      <c r="N303">
        <v>0.10592792955450001</v>
      </c>
      <c r="P303" t="s">
        <v>42</v>
      </c>
    </row>
    <row r="304" spans="1:16" x14ac:dyDescent="0.3">
      <c r="A304" t="str">
        <f t="shared" si="6"/>
        <v>01: Total SampleCentral/WalesTotalGinBeefeater Pink London Dry GinC: £3.20 - £3.40All stocking</v>
      </c>
      <c r="B304" t="s">
        <v>1</v>
      </c>
      <c r="C304" t="s">
        <v>45</v>
      </c>
      <c r="D304" t="s">
        <v>46</v>
      </c>
      <c r="E304" t="s">
        <v>12</v>
      </c>
      <c r="F304" t="s">
        <v>47</v>
      </c>
      <c r="G304" t="s">
        <v>50</v>
      </c>
      <c r="H304" t="s">
        <v>49</v>
      </c>
      <c r="I304" t="s">
        <v>52</v>
      </c>
      <c r="J304" s="1">
        <v>20.61</v>
      </c>
      <c r="K304">
        <v>6.7466259666259596</v>
      </c>
      <c r="L304">
        <v>30</v>
      </c>
      <c r="M304">
        <v>6.1671308431080998E-2</v>
      </c>
      <c r="N304" s="19">
        <v>6.1809931301231802E-2</v>
      </c>
      <c r="P304" t="s">
        <v>42</v>
      </c>
    </row>
    <row r="305" spans="1:16" x14ac:dyDescent="0.3">
      <c r="A305" t="str">
        <f t="shared" si="6"/>
        <v>01: Total SampleCentral/WalesTotalGinBeefeater Pink London Dry GinD: £3.40 - £3.60All stocking</v>
      </c>
      <c r="B305" t="s">
        <v>1</v>
      </c>
      <c r="C305" t="s">
        <v>45</v>
      </c>
      <c r="D305" t="s">
        <v>46</v>
      </c>
      <c r="E305" t="s">
        <v>12</v>
      </c>
      <c r="F305" t="s">
        <v>47</v>
      </c>
      <c r="G305" t="s">
        <v>50</v>
      </c>
      <c r="H305" t="s">
        <v>49</v>
      </c>
      <c r="I305" t="s">
        <v>53</v>
      </c>
      <c r="J305" s="1">
        <v>25.64</v>
      </c>
      <c r="K305">
        <v>7.5897233397233599</v>
      </c>
      <c r="L305">
        <v>37</v>
      </c>
      <c r="M305" s="19">
        <v>4.7164270263645801E-2</v>
      </c>
      <c r="N305" s="19">
        <v>4.7121034077555801E-2</v>
      </c>
      <c r="P305" t="s">
        <v>42</v>
      </c>
    </row>
    <row r="306" spans="1:16" x14ac:dyDescent="0.3">
      <c r="A306" t="str">
        <f t="shared" si="6"/>
        <v>01: Total SampleCentral/WalesTotalGinBeefeater Pink London Dry GinE: £3.60 - £3.80All stocking</v>
      </c>
      <c r="B306" t="s">
        <v>1</v>
      </c>
      <c r="C306" t="s">
        <v>45</v>
      </c>
      <c r="D306" t="s">
        <v>46</v>
      </c>
      <c r="E306" t="s">
        <v>12</v>
      </c>
      <c r="F306" t="s">
        <v>47</v>
      </c>
      <c r="G306" t="s">
        <v>50</v>
      </c>
      <c r="H306" t="s">
        <v>49</v>
      </c>
      <c r="I306" t="s">
        <v>54</v>
      </c>
      <c r="J306" s="1">
        <v>62.61</v>
      </c>
      <c r="K306">
        <v>17.11209723918056</v>
      </c>
      <c r="L306">
        <v>36</v>
      </c>
      <c r="M306">
        <v>0.101535736289043</v>
      </c>
      <c r="N306">
        <v>0.101908493784005</v>
      </c>
      <c r="P306" t="s">
        <v>42</v>
      </c>
    </row>
    <row r="307" spans="1:16" x14ac:dyDescent="0.3">
      <c r="A307" t="str">
        <f t="shared" si="6"/>
        <v>01: Total SampleCentral/WalesTotalGinBeefeater Pink London Dry GinG: £4.00 - £4.20All stocking</v>
      </c>
      <c r="B307" t="s">
        <v>1</v>
      </c>
      <c r="C307" t="s">
        <v>45</v>
      </c>
      <c r="D307" t="s">
        <v>46</v>
      </c>
      <c r="E307" t="s">
        <v>12</v>
      </c>
      <c r="F307" t="s">
        <v>47</v>
      </c>
      <c r="G307" t="s">
        <v>50</v>
      </c>
      <c r="H307" t="s">
        <v>49</v>
      </c>
      <c r="I307" t="s">
        <v>56</v>
      </c>
      <c r="J307" s="1">
        <v>104.33</v>
      </c>
      <c r="K307">
        <v>29.033920246420237</v>
      </c>
      <c r="L307">
        <v>28</v>
      </c>
      <c r="M307">
        <v>0.117677559627741</v>
      </c>
      <c r="N307">
        <v>0.12648381283662999</v>
      </c>
      <c r="P307" t="s">
        <v>42</v>
      </c>
    </row>
    <row r="308" spans="1:16" x14ac:dyDescent="0.3">
      <c r="A308" t="str">
        <f t="shared" si="6"/>
        <v>01: Total SampleCentral/WalesTotalGinBombay Bramble GinA: &lt;£3All stocking</v>
      </c>
      <c r="B308" t="s">
        <v>1</v>
      </c>
      <c r="C308" t="s">
        <v>45</v>
      </c>
      <c r="D308" t="s">
        <v>46</v>
      </c>
      <c r="E308" t="s">
        <v>12</v>
      </c>
      <c r="F308" t="s">
        <v>47</v>
      </c>
      <c r="G308" t="s">
        <v>51</v>
      </c>
      <c r="H308" t="s">
        <v>49</v>
      </c>
      <c r="I308" t="s">
        <v>58</v>
      </c>
      <c r="J308" s="1">
        <v>9.92</v>
      </c>
      <c r="K308">
        <v>3.420332445332444</v>
      </c>
      <c r="L308">
        <v>40</v>
      </c>
      <c r="M308" s="19">
        <v>1.49156287221275E-2</v>
      </c>
      <c r="N308" s="19">
        <v>1.4050817121924301E-2</v>
      </c>
      <c r="P308" t="s">
        <v>42</v>
      </c>
    </row>
    <row r="309" spans="1:16" x14ac:dyDescent="0.3">
      <c r="A309" t="str">
        <f t="shared" si="6"/>
        <v>01: Total SampleCentral/WalesTotalGinBombay Bramble GinTotalAll stocking</v>
      </c>
      <c r="B309" t="s">
        <v>1</v>
      </c>
      <c r="C309" t="s">
        <v>45</v>
      </c>
      <c r="D309" t="s">
        <v>46</v>
      </c>
      <c r="E309" t="s">
        <v>12</v>
      </c>
      <c r="F309" t="s">
        <v>47</v>
      </c>
      <c r="G309" t="s">
        <v>51</v>
      </c>
      <c r="H309" t="s">
        <v>49</v>
      </c>
      <c r="I309" t="s">
        <v>12</v>
      </c>
      <c r="J309" s="1">
        <v>15.41</v>
      </c>
      <c r="K309">
        <v>4.4177931085669204</v>
      </c>
      <c r="L309">
        <v>504</v>
      </c>
      <c r="M309" s="19">
        <v>2.1870735417252901E-2</v>
      </c>
      <c r="N309" s="19">
        <v>1.9721849777420499E-2</v>
      </c>
      <c r="P309" t="s">
        <v>42</v>
      </c>
    </row>
    <row r="310" spans="1:16" x14ac:dyDescent="0.3">
      <c r="A310" t="str">
        <f t="shared" si="6"/>
        <v>01: Total SampleCentral/WalesTotalGinBombay Bramble GinC: £3.20 - £3.40All stocking</v>
      </c>
      <c r="B310" t="s">
        <v>1</v>
      </c>
      <c r="C310" t="s">
        <v>45</v>
      </c>
      <c r="D310" t="s">
        <v>46</v>
      </c>
      <c r="E310" t="s">
        <v>12</v>
      </c>
      <c r="F310" t="s">
        <v>47</v>
      </c>
      <c r="G310" t="s">
        <v>51</v>
      </c>
      <c r="H310" t="s">
        <v>49</v>
      </c>
      <c r="I310" t="s">
        <v>52</v>
      </c>
      <c r="J310" s="1">
        <v>12.44</v>
      </c>
      <c r="K310">
        <v>4.0576035562877601</v>
      </c>
      <c r="L310">
        <v>57</v>
      </c>
      <c r="M310" s="19">
        <v>1.7608667039313099E-2</v>
      </c>
      <c r="N310" s="19">
        <v>1.7296482594563199E-2</v>
      </c>
      <c r="P310" t="s">
        <v>42</v>
      </c>
    </row>
    <row r="311" spans="1:16" x14ac:dyDescent="0.3">
      <c r="A311" t="str">
        <f t="shared" si="6"/>
        <v>01: Total SampleCentral/WalesTotalGinBombay Bramble GinD: £3.40 - £3.60All stocking</v>
      </c>
      <c r="B311" t="s">
        <v>1</v>
      </c>
      <c r="C311" t="s">
        <v>45</v>
      </c>
      <c r="D311" t="s">
        <v>46</v>
      </c>
      <c r="E311" t="s">
        <v>12</v>
      </c>
      <c r="F311" t="s">
        <v>47</v>
      </c>
      <c r="G311" t="s">
        <v>51</v>
      </c>
      <c r="H311" t="s">
        <v>49</v>
      </c>
      <c r="I311" t="s">
        <v>53</v>
      </c>
      <c r="J311" s="1">
        <v>13.66</v>
      </c>
      <c r="K311">
        <v>4.2883446874410796</v>
      </c>
      <c r="L311">
        <v>83</v>
      </c>
      <c r="M311" s="19">
        <v>2.0289122984397601E-2</v>
      </c>
      <c r="N311">
        <v>1.9733065933509E-2</v>
      </c>
      <c r="P311" t="s">
        <v>42</v>
      </c>
    </row>
    <row r="312" spans="1:16" x14ac:dyDescent="0.3">
      <c r="A312" t="str">
        <f t="shared" si="6"/>
        <v>01: Total SampleCentral/WalesTotalGinBombay Bramble GinE: £3.60 - £3.80All stocking</v>
      </c>
      <c r="B312" t="s">
        <v>1</v>
      </c>
      <c r="C312" t="s">
        <v>45</v>
      </c>
      <c r="D312" t="s">
        <v>46</v>
      </c>
      <c r="E312" t="s">
        <v>12</v>
      </c>
      <c r="F312" t="s">
        <v>47</v>
      </c>
      <c r="G312" t="s">
        <v>51</v>
      </c>
      <c r="H312" t="s">
        <v>49</v>
      </c>
      <c r="I312" t="s">
        <v>54</v>
      </c>
      <c r="J312" s="1">
        <v>12.56</v>
      </c>
      <c r="K312">
        <v>3.7147952499696681</v>
      </c>
      <c r="L312">
        <v>86</v>
      </c>
      <c r="M312">
        <v>1.8202465465849998E-2</v>
      </c>
      <c r="N312" s="19">
        <v>1.7429196777546899E-2</v>
      </c>
      <c r="P312" t="s">
        <v>42</v>
      </c>
    </row>
    <row r="313" spans="1:16" x14ac:dyDescent="0.3">
      <c r="A313" t="str">
        <f t="shared" si="6"/>
        <v>01: Total SampleCentral/WalesTotalGinBombay Bramble GinF: £3.80 - £4.00All stocking</v>
      </c>
      <c r="B313" t="s">
        <v>1</v>
      </c>
      <c r="C313" t="s">
        <v>45</v>
      </c>
      <c r="D313" t="s">
        <v>46</v>
      </c>
      <c r="E313" t="s">
        <v>12</v>
      </c>
      <c r="F313" t="s">
        <v>47</v>
      </c>
      <c r="G313" t="s">
        <v>51</v>
      </c>
      <c r="H313" t="s">
        <v>49</v>
      </c>
      <c r="I313" t="s">
        <v>55</v>
      </c>
      <c r="J313" s="1">
        <v>14.38</v>
      </c>
      <c r="K313">
        <v>4.1322089548382799</v>
      </c>
      <c r="L313">
        <v>116</v>
      </c>
      <c r="M313">
        <v>2.1133057091325E-2</v>
      </c>
      <c r="N313" s="19">
        <v>1.91427420536107E-2</v>
      </c>
      <c r="P313" t="s">
        <v>42</v>
      </c>
    </row>
    <row r="314" spans="1:16" x14ac:dyDescent="0.3">
      <c r="A314" t="str">
        <f t="shared" si="6"/>
        <v>01: Total SampleCentral/WalesTotalGinBombay Bramble GinG: £4.00 - £4.20All stocking</v>
      </c>
      <c r="B314" t="s">
        <v>1</v>
      </c>
      <c r="C314" t="s">
        <v>45</v>
      </c>
      <c r="D314" t="s">
        <v>46</v>
      </c>
      <c r="E314" t="s">
        <v>12</v>
      </c>
      <c r="F314" t="s">
        <v>47</v>
      </c>
      <c r="G314" t="s">
        <v>51</v>
      </c>
      <c r="H314" t="s">
        <v>49</v>
      </c>
      <c r="I314" t="s">
        <v>56</v>
      </c>
      <c r="J314" s="1">
        <v>20.27</v>
      </c>
      <c r="K314">
        <v>5.4433686375353201</v>
      </c>
      <c r="L314">
        <v>90</v>
      </c>
      <c r="M314" s="19">
        <v>3.4289632905768502E-2</v>
      </c>
      <c r="N314" s="19">
        <v>2.9605880146300299E-2</v>
      </c>
      <c r="P314" t="s">
        <v>42</v>
      </c>
    </row>
    <row r="315" spans="1:16" x14ac:dyDescent="0.3">
      <c r="A315" t="str">
        <f t="shared" si="6"/>
        <v>01: Total SampleCentral/WalesTotalGinBombay Bramble GinH: £4.20 - £4.40All stocking</v>
      </c>
      <c r="B315" t="s">
        <v>1</v>
      </c>
      <c r="C315" t="s">
        <v>45</v>
      </c>
      <c r="D315" t="s">
        <v>46</v>
      </c>
      <c r="E315" t="s">
        <v>12</v>
      </c>
      <c r="F315" t="s">
        <v>47</v>
      </c>
      <c r="G315" t="s">
        <v>51</v>
      </c>
      <c r="H315" t="s">
        <v>49</v>
      </c>
      <c r="I315" t="s">
        <v>60</v>
      </c>
      <c r="J315" s="1">
        <v>29.62</v>
      </c>
      <c r="K315">
        <v>7.6629633098383207</v>
      </c>
      <c r="L315">
        <v>48</v>
      </c>
      <c r="M315">
        <v>3.1493035411766998E-2</v>
      </c>
      <c r="N315" s="19">
        <v>2.8672828298745501E-2</v>
      </c>
      <c r="P315" t="s">
        <v>42</v>
      </c>
    </row>
    <row r="316" spans="1:16" x14ac:dyDescent="0.3">
      <c r="A316" t="str">
        <f t="shared" ref="A316:A379" si="7">C316&amp;D316&amp;E316&amp;F316&amp;G316&amp;I316&amp;P316</f>
        <v>01: Total SampleCentral/WalesTotalGinBombay SapphireA: &lt;£3All stocking</v>
      </c>
      <c r="B316" t="s">
        <v>1</v>
      </c>
      <c r="C316" t="s">
        <v>45</v>
      </c>
      <c r="D316" t="s">
        <v>46</v>
      </c>
      <c r="E316" t="s">
        <v>12</v>
      </c>
      <c r="F316" t="s">
        <v>47</v>
      </c>
      <c r="G316" t="s">
        <v>57</v>
      </c>
      <c r="H316" t="s">
        <v>49</v>
      </c>
      <c r="I316" t="s">
        <v>58</v>
      </c>
      <c r="J316" s="1">
        <v>21.04</v>
      </c>
      <c r="K316">
        <v>7.4947423854720396</v>
      </c>
      <c r="L316">
        <v>418</v>
      </c>
      <c r="M316" s="19">
        <v>6.4867211254566196E-2</v>
      </c>
      <c r="N316" s="19">
        <v>6.1766555914439102E-2</v>
      </c>
      <c r="P316" t="s">
        <v>42</v>
      </c>
    </row>
    <row r="317" spans="1:16" x14ac:dyDescent="0.3">
      <c r="A317" t="str">
        <f t="shared" si="7"/>
        <v>01: Total SampleCentral/WalesTotalGinBombay SapphireTotalAll stocking</v>
      </c>
      <c r="B317" t="s">
        <v>1</v>
      </c>
      <c r="C317" t="s">
        <v>45</v>
      </c>
      <c r="D317" t="s">
        <v>46</v>
      </c>
      <c r="E317" t="s">
        <v>12</v>
      </c>
      <c r="F317" t="s">
        <v>47</v>
      </c>
      <c r="G317" t="s">
        <v>57</v>
      </c>
      <c r="H317" t="s">
        <v>49</v>
      </c>
      <c r="I317" t="s">
        <v>12</v>
      </c>
      <c r="J317" s="1">
        <v>28.35</v>
      </c>
      <c r="K317">
        <v>9.3831081993886798</v>
      </c>
      <c r="L317">
        <v>1230</v>
      </c>
      <c r="M317" s="19">
        <v>6.5667489761773404E-2</v>
      </c>
      <c r="N317" s="19">
        <v>6.7968670414482693E-2</v>
      </c>
      <c r="P317" t="s">
        <v>42</v>
      </c>
    </row>
    <row r="318" spans="1:16" x14ac:dyDescent="0.3">
      <c r="A318" t="str">
        <f t="shared" si="7"/>
        <v>01: Total SampleCentral/WalesTotalGinBombay SapphireB: £3 - £3.20All stocking</v>
      </c>
      <c r="B318" t="s">
        <v>1</v>
      </c>
      <c r="C318" t="s">
        <v>45</v>
      </c>
      <c r="D318" t="s">
        <v>46</v>
      </c>
      <c r="E318" t="s">
        <v>12</v>
      </c>
      <c r="F318" t="s">
        <v>47</v>
      </c>
      <c r="G318" t="s">
        <v>57</v>
      </c>
      <c r="H318" t="s">
        <v>49</v>
      </c>
      <c r="I318" t="s">
        <v>59</v>
      </c>
      <c r="J318" s="1">
        <v>26.44</v>
      </c>
      <c r="K318">
        <v>9.0406154361511604</v>
      </c>
      <c r="L318">
        <v>168</v>
      </c>
      <c r="M318" s="19">
        <v>6.8773914278821596E-2</v>
      </c>
      <c r="N318" s="19">
        <v>6.3584745953153193E-2</v>
      </c>
      <c r="P318" t="s">
        <v>42</v>
      </c>
    </row>
    <row r="319" spans="1:16" x14ac:dyDescent="0.3">
      <c r="A319" t="str">
        <f t="shared" si="7"/>
        <v>01: Total SampleCentral/WalesTotalGinBombay SapphireC: £3.20 - £3.40All stocking</v>
      </c>
      <c r="B319" t="s">
        <v>1</v>
      </c>
      <c r="C319" t="s">
        <v>45</v>
      </c>
      <c r="D319" t="s">
        <v>46</v>
      </c>
      <c r="E319" t="s">
        <v>12</v>
      </c>
      <c r="F319" t="s">
        <v>47</v>
      </c>
      <c r="G319" t="s">
        <v>57</v>
      </c>
      <c r="H319" t="s">
        <v>49</v>
      </c>
      <c r="I319" t="s">
        <v>52</v>
      </c>
      <c r="J319" s="1">
        <v>28.53</v>
      </c>
      <c r="K319">
        <v>9.9233769983769999</v>
      </c>
      <c r="L319">
        <v>259</v>
      </c>
      <c r="M319" s="19">
        <v>6.4795751431885304E-2</v>
      </c>
      <c r="N319">
        <v>6.7271378852754998E-2</v>
      </c>
      <c r="P319" t="s">
        <v>42</v>
      </c>
    </row>
    <row r="320" spans="1:16" x14ac:dyDescent="0.3">
      <c r="A320" t="str">
        <f t="shared" si="7"/>
        <v>01: Total SampleCentral/WalesTotalGinBombay SapphireD: £3.40 - £3.60All stocking</v>
      </c>
      <c r="B320" t="s">
        <v>1</v>
      </c>
      <c r="C320" t="s">
        <v>45</v>
      </c>
      <c r="D320" t="s">
        <v>46</v>
      </c>
      <c r="E320" t="s">
        <v>12</v>
      </c>
      <c r="F320" t="s">
        <v>47</v>
      </c>
      <c r="G320" t="s">
        <v>57</v>
      </c>
      <c r="H320" t="s">
        <v>49</v>
      </c>
      <c r="I320" t="s">
        <v>53</v>
      </c>
      <c r="J320" s="1">
        <v>34.74</v>
      </c>
      <c r="K320">
        <v>11.90519697807432</v>
      </c>
      <c r="L320">
        <v>318</v>
      </c>
      <c r="M320" s="19">
        <v>7.7144123042108506E-2</v>
      </c>
      <c r="N320" s="19">
        <v>8.2613591792598903E-2</v>
      </c>
      <c r="P320" t="s">
        <v>42</v>
      </c>
    </row>
    <row r="321" spans="1:16" x14ac:dyDescent="0.3">
      <c r="A321" t="str">
        <f t="shared" si="7"/>
        <v>01: Total SampleCentral/WalesTotalGinBombay SapphireE: £3.60 - £3.80All stocking</v>
      </c>
      <c r="B321" t="s">
        <v>1</v>
      </c>
      <c r="C321" t="s">
        <v>45</v>
      </c>
      <c r="D321" t="s">
        <v>46</v>
      </c>
      <c r="E321" t="s">
        <v>12</v>
      </c>
      <c r="F321" t="s">
        <v>47</v>
      </c>
      <c r="G321" t="s">
        <v>57</v>
      </c>
      <c r="H321" t="s">
        <v>49</v>
      </c>
      <c r="I321" t="s">
        <v>54</v>
      </c>
      <c r="J321" s="1">
        <v>36.85</v>
      </c>
      <c r="K321">
        <v>11.906197374054521</v>
      </c>
      <c r="L321">
        <v>266</v>
      </c>
      <c r="M321" s="19">
        <v>7.5529967453839206E-2</v>
      </c>
      <c r="N321" s="19">
        <v>8.1472645424913601E-2</v>
      </c>
      <c r="P321" t="s">
        <v>42</v>
      </c>
    </row>
    <row r="322" spans="1:16" x14ac:dyDescent="0.3">
      <c r="A322" t="str">
        <f t="shared" si="7"/>
        <v>01: Total SampleCentral/WalesTotalGinBombay SapphireF: £3.80 - £4.00All stocking</v>
      </c>
      <c r="B322" t="s">
        <v>1</v>
      </c>
      <c r="C322" t="s">
        <v>45</v>
      </c>
      <c r="D322" t="s">
        <v>46</v>
      </c>
      <c r="E322" t="s">
        <v>12</v>
      </c>
      <c r="F322" t="s">
        <v>47</v>
      </c>
      <c r="G322" t="s">
        <v>57</v>
      </c>
      <c r="H322" t="s">
        <v>49</v>
      </c>
      <c r="I322" t="s">
        <v>55</v>
      </c>
      <c r="J322" s="1">
        <v>43.46</v>
      </c>
      <c r="K322">
        <v>13.609186827665081</v>
      </c>
      <c r="L322">
        <v>207</v>
      </c>
      <c r="M322" s="19">
        <v>8.47707882717047E-2</v>
      </c>
      <c r="N322" s="19">
        <v>9.00366557620918E-2</v>
      </c>
      <c r="P322" t="s">
        <v>42</v>
      </c>
    </row>
    <row r="323" spans="1:16" x14ac:dyDescent="0.3">
      <c r="A323" t="str">
        <f t="shared" si="7"/>
        <v>01: Total SampleCentral/WalesTotalGinBombay SapphireG: £4.00 - £4.20All stocking</v>
      </c>
      <c r="B323" t="s">
        <v>1</v>
      </c>
      <c r="C323" t="s">
        <v>45</v>
      </c>
      <c r="D323" t="s">
        <v>46</v>
      </c>
      <c r="E323" t="s">
        <v>12</v>
      </c>
      <c r="F323" t="s">
        <v>47</v>
      </c>
      <c r="G323" t="s">
        <v>57</v>
      </c>
      <c r="H323" t="s">
        <v>49</v>
      </c>
      <c r="I323" t="s">
        <v>56</v>
      </c>
      <c r="J323" s="1">
        <v>45.97</v>
      </c>
      <c r="K323">
        <v>14.031736127467841</v>
      </c>
      <c r="L323">
        <v>123</v>
      </c>
      <c r="M323" s="19">
        <v>7.96248038870907E-2</v>
      </c>
      <c r="N323" s="19">
        <v>8.5632410418103599E-2</v>
      </c>
      <c r="P323" t="s">
        <v>42</v>
      </c>
    </row>
    <row r="324" spans="1:16" x14ac:dyDescent="0.3">
      <c r="A324" t="str">
        <f t="shared" si="7"/>
        <v>01: Total SampleCentral/WalesTotalGinBombay SapphireH: £4.20 - £4.40All stocking</v>
      </c>
      <c r="B324" t="s">
        <v>1</v>
      </c>
      <c r="C324" t="s">
        <v>45</v>
      </c>
      <c r="D324" t="s">
        <v>46</v>
      </c>
      <c r="E324" t="s">
        <v>12</v>
      </c>
      <c r="F324" t="s">
        <v>47</v>
      </c>
      <c r="G324" t="s">
        <v>57</v>
      </c>
      <c r="H324" t="s">
        <v>49</v>
      </c>
      <c r="I324" t="s">
        <v>60</v>
      </c>
      <c r="J324" s="1">
        <v>41.36</v>
      </c>
      <c r="K324">
        <v>12.15846923821608</v>
      </c>
      <c r="L324">
        <v>79</v>
      </c>
      <c r="M324" s="19">
        <v>6.4911021327791099E-2</v>
      </c>
      <c r="N324" s="19">
        <v>6.6742061866377406E-2</v>
      </c>
      <c r="P324" t="s">
        <v>42</v>
      </c>
    </row>
    <row r="325" spans="1:16" x14ac:dyDescent="0.3">
      <c r="A325" t="str">
        <f t="shared" si="7"/>
        <v>01: Total SampleCentral/WalesTotalGinBombay SapphireI: £4.40 - £4.60All stocking</v>
      </c>
      <c r="B325" t="s">
        <v>1</v>
      </c>
      <c r="C325" t="s">
        <v>45</v>
      </c>
      <c r="D325" t="s">
        <v>46</v>
      </c>
      <c r="E325" t="s">
        <v>12</v>
      </c>
      <c r="F325" t="s">
        <v>47</v>
      </c>
      <c r="G325" t="s">
        <v>57</v>
      </c>
      <c r="H325" t="s">
        <v>49</v>
      </c>
      <c r="I325" t="s">
        <v>64</v>
      </c>
      <c r="J325" s="1">
        <v>48.19</v>
      </c>
      <c r="K325">
        <v>12.825498895044358</v>
      </c>
      <c r="L325">
        <v>55</v>
      </c>
      <c r="M325" s="19">
        <v>5.15142459473222E-2</v>
      </c>
      <c r="N325" s="19">
        <v>5.1487957644346799E-2</v>
      </c>
      <c r="P325" t="s">
        <v>42</v>
      </c>
    </row>
    <row r="326" spans="1:16" x14ac:dyDescent="0.3">
      <c r="A326" t="str">
        <f t="shared" si="7"/>
        <v>01: Total SampleCentral/WalesTotalGinBombay SapphireJ: £4.60 - £4.80All stocking</v>
      </c>
      <c r="B326" t="s">
        <v>1</v>
      </c>
      <c r="C326" t="s">
        <v>45</v>
      </c>
      <c r="D326" t="s">
        <v>46</v>
      </c>
      <c r="E326" t="s">
        <v>12</v>
      </c>
      <c r="F326" t="s">
        <v>47</v>
      </c>
      <c r="G326" t="s">
        <v>57</v>
      </c>
      <c r="H326" t="s">
        <v>49</v>
      </c>
      <c r="I326" t="s">
        <v>65</v>
      </c>
      <c r="J326" s="1">
        <v>46.99</v>
      </c>
      <c r="K326">
        <v>12.422209013209001</v>
      </c>
      <c r="L326">
        <v>25</v>
      </c>
      <c r="M326" s="19">
        <v>6.0678447569565502E-2</v>
      </c>
      <c r="N326" s="19">
        <v>6.3183453556173899E-2</v>
      </c>
      <c r="P326" t="s">
        <v>42</v>
      </c>
    </row>
    <row r="327" spans="1:16" x14ac:dyDescent="0.3">
      <c r="A327" t="str">
        <f t="shared" si="7"/>
        <v>01: Total SampleCentral/WalesTotalGinGordonsA: &lt;£3All stocking</v>
      </c>
      <c r="B327" t="s">
        <v>1</v>
      </c>
      <c r="C327" t="s">
        <v>45</v>
      </c>
      <c r="D327" t="s">
        <v>46</v>
      </c>
      <c r="E327" t="s">
        <v>12</v>
      </c>
      <c r="F327" t="s">
        <v>47</v>
      </c>
      <c r="G327" t="s">
        <v>61</v>
      </c>
      <c r="H327" t="s">
        <v>49</v>
      </c>
      <c r="I327" t="s">
        <v>58</v>
      </c>
      <c r="J327" s="1">
        <v>51.72</v>
      </c>
      <c r="K327">
        <v>19.080314877001598</v>
      </c>
      <c r="L327">
        <v>747</v>
      </c>
      <c r="M327">
        <v>0.19279352833173599</v>
      </c>
      <c r="N327">
        <v>0.19797670203225301</v>
      </c>
      <c r="P327" t="s">
        <v>42</v>
      </c>
    </row>
    <row r="328" spans="1:16" x14ac:dyDescent="0.3">
      <c r="A328" t="str">
        <f t="shared" si="7"/>
        <v>01: Total SampleCentral/WalesTotalGinGordonsTotalAll stocking</v>
      </c>
      <c r="B328" t="s">
        <v>1</v>
      </c>
      <c r="C328" t="s">
        <v>45</v>
      </c>
      <c r="D328" t="s">
        <v>46</v>
      </c>
      <c r="E328" t="s">
        <v>12</v>
      </c>
      <c r="F328" t="s">
        <v>47</v>
      </c>
      <c r="G328" t="s">
        <v>61</v>
      </c>
      <c r="H328" t="s">
        <v>49</v>
      </c>
      <c r="I328" t="s">
        <v>12</v>
      </c>
      <c r="J328" s="1">
        <v>57.8</v>
      </c>
      <c r="K328">
        <v>19.504051331886561</v>
      </c>
      <c r="L328">
        <v>1499</v>
      </c>
      <c r="M328">
        <v>0.180271433152495</v>
      </c>
      <c r="N328">
        <v>0.18416863869887001</v>
      </c>
      <c r="P328" t="s">
        <v>42</v>
      </c>
    </row>
    <row r="329" spans="1:16" x14ac:dyDescent="0.3">
      <c r="A329" t="str">
        <f t="shared" si="7"/>
        <v>01: Total SampleCentral/WalesTotalGinGordonsB: £3 - £3.20All stocking</v>
      </c>
      <c r="B329" t="s">
        <v>1</v>
      </c>
      <c r="C329" t="s">
        <v>45</v>
      </c>
      <c r="D329" t="s">
        <v>46</v>
      </c>
      <c r="E329" t="s">
        <v>12</v>
      </c>
      <c r="F329" t="s">
        <v>47</v>
      </c>
      <c r="G329" t="s">
        <v>61</v>
      </c>
      <c r="H329" t="s">
        <v>49</v>
      </c>
      <c r="I329" t="s">
        <v>59</v>
      </c>
      <c r="J329" s="1">
        <v>62.3</v>
      </c>
      <c r="K329">
        <v>20.521890100407681</v>
      </c>
      <c r="L329">
        <v>398</v>
      </c>
      <c r="M329">
        <v>0.178250232119298</v>
      </c>
      <c r="N329">
        <v>0.17741383137696501</v>
      </c>
      <c r="P329" t="s">
        <v>42</v>
      </c>
    </row>
    <row r="330" spans="1:16" x14ac:dyDescent="0.3">
      <c r="A330" t="str">
        <f t="shared" si="7"/>
        <v>01: Total SampleCentral/WalesTotalGinGordonsC: £3.20 - £3.40All stocking</v>
      </c>
      <c r="B330" t="s">
        <v>1</v>
      </c>
      <c r="C330" t="s">
        <v>45</v>
      </c>
      <c r="D330" t="s">
        <v>46</v>
      </c>
      <c r="E330" t="s">
        <v>12</v>
      </c>
      <c r="F330" t="s">
        <v>47</v>
      </c>
      <c r="G330" t="s">
        <v>61</v>
      </c>
      <c r="H330" t="s">
        <v>49</v>
      </c>
      <c r="I330" t="s">
        <v>52</v>
      </c>
      <c r="J330" s="1">
        <v>65.89</v>
      </c>
      <c r="K330">
        <v>20.650216966804077</v>
      </c>
      <c r="L330">
        <v>419</v>
      </c>
      <c r="M330">
        <v>0.17910157196696899</v>
      </c>
      <c r="N330">
        <v>0.180648218871993</v>
      </c>
      <c r="P330" t="s">
        <v>42</v>
      </c>
    </row>
    <row r="331" spans="1:16" x14ac:dyDescent="0.3">
      <c r="A331" t="str">
        <f t="shared" si="7"/>
        <v>01: Total SampleCentral/WalesTotalGinGordonsD: £3.40 - £3.60All stocking</v>
      </c>
      <c r="B331" t="s">
        <v>1</v>
      </c>
      <c r="C331" t="s">
        <v>45</v>
      </c>
      <c r="D331" t="s">
        <v>46</v>
      </c>
      <c r="E331" t="s">
        <v>12</v>
      </c>
      <c r="F331" t="s">
        <v>47</v>
      </c>
      <c r="G331" t="s">
        <v>61</v>
      </c>
      <c r="H331" t="s">
        <v>49</v>
      </c>
      <c r="I331" t="s">
        <v>53</v>
      </c>
      <c r="J331" s="1">
        <v>69.010000000000005</v>
      </c>
      <c r="K331">
        <v>21.906768984741561</v>
      </c>
      <c r="L331">
        <v>328</v>
      </c>
      <c r="M331">
        <v>0.17725221030740901</v>
      </c>
      <c r="N331">
        <v>0.18120286037119901</v>
      </c>
      <c r="P331" t="s">
        <v>42</v>
      </c>
    </row>
    <row r="332" spans="1:16" x14ac:dyDescent="0.3">
      <c r="A332" t="str">
        <f t="shared" si="7"/>
        <v>01: Total SampleCentral/WalesTotalGinGordonsE: £3.60 - £3.80All stocking</v>
      </c>
      <c r="B332" t="s">
        <v>1</v>
      </c>
      <c r="C332" t="s">
        <v>45</v>
      </c>
      <c r="D332" t="s">
        <v>46</v>
      </c>
      <c r="E332" t="s">
        <v>12</v>
      </c>
      <c r="F332" t="s">
        <v>47</v>
      </c>
      <c r="G332" t="s">
        <v>61</v>
      </c>
      <c r="H332" t="s">
        <v>49</v>
      </c>
      <c r="I332" t="s">
        <v>54</v>
      </c>
      <c r="J332" s="1">
        <v>68.78</v>
      </c>
      <c r="K332">
        <v>20.227913738683</v>
      </c>
      <c r="L332">
        <v>195</v>
      </c>
      <c r="M332">
        <v>0.16700050685702</v>
      </c>
      <c r="N332">
        <v>0.15959970451024599</v>
      </c>
      <c r="P332" t="s">
        <v>42</v>
      </c>
    </row>
    <row r="333" spans="1:16" x14ac:dyDescent="0.3">
      <c r="A333" t="str">
        <f t="shared" si="7"/>
        <v>01: Total SampleCentral/WalesTotalGinGordonsF: £3.80 - £4.00All stocking</v>
      </c>
      <c r="B333" t="s">
        <v>1</v>
      </c>
      <c r="C333" t="s">
        <v>45</v>
      </c>
      <c r="D333" t="s">
        <v>46</v>
      </c>
      <c r="E333" t="s">
        <v>12</v>
      </c>
      <c r="F333" t="s">
        <v>47</v>
      </c>
      <c r="G333" t="s">
        <v>61</v>
      </c>
      <c r="H333" t="s">
        <v>49</v>
      </c>
      <c r="I333" t="s">
        <v>55</v>
      </c>
      <c r="J333" s="1">
        <v>65.94</v>
      </c>
      <c r="K333">
        <v>19.570089674635121</v>
      </c>
      <c r="L333">
        <v>132</v>
      </c>
      <c r="M333">
        <v>0.16828579127479301</v>
      </c>
      <c r="N333">
        <v>0.16136402221629401</v>
      </c>
      <c r="P333" t="s">
        <v>42</v>
      </c>
    </row>
    <row r="334" spans="1:16" x14ac:dyDescent="0.3">
      <c r="A334" t="str">
        <f t="shared" si="7"/>
        <v>01: Total SampleCentral/WalesTotalGinGordonsG: £4.00 - £4.20All stocking</v>
      </c>
      <c r="B334" t="s">
        <v>1</v>
      </c>
      <c r="C334" t="s">
        <v>45</v>
      </c>
      <c r="D334" t="s">
        <v>46</v>
      </c>
      <c r="E334" t="s">
        <v>12</v>
      </c>
      <c r="F334" t="s">
        <v>47</v>
      </c>
      <c r="G334" t="s">
        <v>61</v>
      </c>
      <c r="H334" t="s">
        <v>49</v>
      </c>
      <c r="I334" t="s">
        <v>56</v>
      </c>
      <c r="J334" s="1">
        <v>65.23</v>
      </c>
      <c r="K334">
        <v>18.524469100453359</v>
      </c>
      <c r="L334">
        <v>127</v>
      </c>
      <c r="M334">
        <v>0.186716313909293</v>
      </c>
      <c r="N334">
        <v>0.164476273780888</v>
      </c>
      <c r="P334" t="s">
        <v>42</v>
      </c>
    </row>
    <row r="335" spans="1:16" x14ac:dyDescent="0.3">
      <c r="A335" t="str">
        <f t="shared" si="7"/>
        <v>01: Total SampleCentral/WalesTotalGinGordonsH: £4.20 - £4.40All stocking</v>
      </c>
      <c r="B335" t="s">
        <v>1</v>
      </c>
      <c r="C335" t="s">
        <v>45</v>
      </c>
      <c r="D335" t="s">
        <v>46</v>
      </c>
      <c r="E335" t="s">
        <v>12</v>
      </c>
      <c r="F335" t="s">
        <v>47</v>
      </c>
      <c r="G335" t="s">
        <v>61</v>
      </c>
      <c r="H335" t="s">
        <v>49</v>
      </c>
      <c r="I335" t="s">
        <v>60</v>
      </c>
      <c r="J335" s="1">
        <v>82.9</v>
      </c>
      <c r="K335">
        <v>22.763731000799961</v>
      </c>
      <c r="L335">
        <v>87</v>
      </c>
      <c r="M335">
        <v>0.172426608072141</v>
      </c>
      <c r="N335">
        <v>0.158563209949689</v>
      </c>
      <c r="P335" t="s">
        <v>42</v>
      </c>
    </row>
    <row r="336" spans="1:16" x14ac:dyDescent="0.3">
      <c r="A336" t="str">
        <f t="shared" si="7"/>
        <v>01: Total SampleCentral/WalesTotalGinGordonsI: £4.40 - £4.60All stocking</v>
      </c>
      <c r="B336" t="s">
        <v>1</v>
      </c>
      <c r="C336" t="s">
        <v>45</v>
      </c>
      <c r="D336" t="s">
        <v>46</v>
      </c>
      <c r="E336" t="s">
        <v>12</v>
      </c>
      <c r="F336" t="s">
        <v>47</v>
      </c>
      <c r="G336" t="s">
        <v>61</v>
      </c>
      <c r="H336" t="s">
        <v>49</v>
      </c>
      <c r="I336" t="s">
        <v>64</v>
      </c>
      <c r="J336" s="1">
        <v>72.45</v>
      </c>
      <c r="K336">
        <v>20.48868492618492</v>
      </c>
      <c r="L336">
        <v>66</v>
      </c>
      <c r="M336">
        <v>0.15061725716826099</v>
      </c>
      <c r="N336">
        <v>0.14181880475747599</v>
      </c>
      <c r="P336" t="s">
        <v>42</v>
      </c>
    </row>
    <row r="337" spans="1:16" x14ac:dyDescent="0.3">
      <c r="A337" t="str">
        <f t="shared" si="7"/>
        <v>01: Total SampleCentral/WalesTotalGinGordonsJ: £4.60 - £4.80All stocking</v>
      </c>
      <c r="B337" t="s">
        <v>1</v>
      </c>
      <c r="C337" t="s">
        <v>45</v>
      </c>
      <c r="D337" t="s">
        <v>46</v>
      </c>
      <c r="E337" t="s">
        <v>12</v>
      </c>
      <c r="F337" t="s">
        <v>47</v>
      </c>
      <c r="G337" t="s">
        <v>61</v>
      </c>
      <c r="H337" t="s">
        <v>49</v>
      </c>
      <c r="I337" t="s">
        <v>65</v>
      </c>
      <c r="J337" s="1">
        <v>70.430000000000007</v>
      </c>
      <c r="K337">
        <v>18.698208828208841</v>
      </c>
      <c r="L337">
        <v>45</v>
      </c>
      <c r="M337">
        <v>0.16391448017646101</v>
      </c>
      <c r="N337">
        <v>0.153835166404799</v>
      </c>
      <c r="P337" t="s">
        <v>42</v>
      </c>
    </row>
    <row r="338" spans="1:16" x14ac:dyDescent="0.3">
      <c r="A338" t="str">
        <f t="shared" si="7"/>
        <v>01: Total SampleCentral/WalesTotalGinGordonsK: £4.80 - £5.00All stocking</v>
      </c>
      <c r="B338" t="s">
        <v>1</v>
      </c>
      <c r="C338" t="s">
        <v>45</v>
      </c>
      <c r="D338" t="s">
        <v>46</v>
      </c>
      <c r="E338" t="s">
        <v>12</v>
      </c>
      <c r="F338" t="s">
        <v>47</v>
      </c>
      <c r="G338" t="s">
        <v>61</v>
      </c>
      <c r="H338" t="s">
        <v>49</v>
      </c>
      <c r="I338" t="s">
        <v>89</v>
      </c>
      <c r="J338" s="1">
        <v>81.209999999999994</v>
      </c>
      <c r="K338">
        <v>20.301145299145322</v>
      </c>
      <c r="L338">
        <v>25</v>
      </c>
      <c r="M338">
        <v>0.19346141687329299</v>
      </c>
      <c r="N338">
        <v>0.182256291745343</v>
      </c>
      <c r="P338" t="s">
        <v>42</v>
      </c>
    </row>
    <row r="339" spans="1:16" x14ac:dyDescent="0.3">
      <c r="A339" t="str">
        <f t="shared" si="7"/>
        <v>01: Total SampleCentral/WalesTotalGinGordons Pink GinA: &lt;£3All stocking</v>
      </c>
      <c r="B339" t="s">
        <v>1</v>
      </c>
      <c r="C339" t="s">
        <v>45</v>
      </c>
      <c r="D339" t="s">
        <v>46</v>
      </c>
      <c r="E339" t="s">
        <v>12</v>
      </c>
      <c r="F339" t="s">
        <v>47</v>
      </c>
      <c r="G339" t="s">
        <v>62</v>
      </c>
      <c r="H339" t="s">
        <v>49</v>
      </c>
      <c r="I339" t="s">
        <v>58</v>
      </c>
      <c r="J339" s="1">
        <v>67.28</v>
      </c>
      <c r="K339">
        <v>22.99625238516164</v>
      </c>
      <c r="L339">
        <v>683</v>
      </c>
      <c r="M339">
        <v>0.235552450430803</v>
      </c>
      <c r="N339">
        <v>0.23165043401308599</v>
      </c>
      <c r="P339" t="s">
        <v>42</v>
      </c>
    </row>
    <row r="340" spans="1:16" x14ac:dyDescent="0.3">
      <c r="A340" t="str">
        <f t="shared" si="7"/>
        <v>01: Total SampleCentral/WalesTotalGinGordons Pink GinTotalAll stocking</v>
      </c>
      <c r="B340" t="s">
        <v>1</v>
      </c>
      <c r="C340" t="s">
        <v>45</v>
      </c>
      <c r="D340" t="s">
        <v>46</v>
      </c>
      <c r="E340" t="s">
        <v>12</v>
      </c>
      <c r="F340" t="s">
        <v>47</v>
      </c>
      <c r="G340" t="s">
        <v>62</v>
      </c>
      <c r="H340" t="s">
        <v>49</v>
      </c>
      <c r="I340" t="s">
        <v>12</v>
      </c>
      <c r="J340" s="1">
        <v>69.069999999999993</v>
      </c>
      <c r="K340">
        <v>22.989765692750481</v>
      </c>
      <c r="L340">
        <v>1516</v>
      </c>
      <c r="M340">
        <v>0.22370496974471499</v>
      </c>
      <c r="N340">
        <v>0.225228188045004</v>
      </c>
      <c r="P340" t="s">
        <v>42</v>
      </c>
    </row>
    <row r="341" spans="1:16" x14ac:dyDescent="0.3">
      <c r="A341" t="str">
        <f t="shared" si="7"/>
        <v>01: Total SampleCentral/WalesTotalGinGordons Pink GinB: £3 - £3.20All stocking</v>
      </c>
      <c r="B341" t="s">
        <v>1</v>
      </c>
      <c r="C341" t="s">
        <v>45</v>
      </c>
      <c r="D341" t="s">
        <v>46</v>
      </c>
      <c r="E341" t="s">
        <v>12</v>
      </c>
      <c r="F341" t="s">
        <v>47</v>
      </c>
      <c r="G341" t="s">
        <v>62</v>
      </c>
      <c r="H341" t="s">
        <v>49</v>
      </c>
      <c r="I341" t="s">
        <v>59</v>
      </c>
      <c r="J341" s="1">
        <v>72.47</v>
      </c>
      <c r="K341">
        <v>25.822717432893921</v>
      </c>
      <c r="L341">
        <v>425</v>
      </c>
      <c r="M341">
        <v>0.24305397266179199</v>
      </c>
      <c r="N341">
        <v>0.242303214316753</v>
      </c>
      <c r="P341" t="s">
        <v>42</v>
      </c>
    </row>
    <row r="342" spans="1:16" x14ac:dyDescent="0.3">
      <c r="A342" t="str">
        <f t="shared" si="7"/>
        <v>01: Total SampleCentral/WalesTotalGinGordons Pink GinC: £3.20 - £3.40All stocking</v>
      </c>
      <c r="B342" t="s">
        <v>1</v>
      </c>
      <c r="C342" t="s">
        <v>45</v>
      </c>
      <c r="D342" t="s">
        <v>46</v>
      </c>
      <c r="E342" t="s">
        <v>12</v>
      </c>
      <c r="F342" t="s">
        <v>47</v>
      </c>
      <c r="G342" t="s">
        <v>62</v>
      </c>
      <c r="H342" t="s">
        <v>49</v>
      </c>
      <c r="I342" t="s">
        <v>52</v>
      </c>
      <c r="J342" s="1">
        <v>73.2</v>
      </c>
      <c r="K342">
        <v>24.020454084973721</v>
      </c>
      <c r="L342">
        <v>458</v>
      </c>
      <c r="M342">
        <v>0.217966697878795</v>
      </c>
      <c r="N342">
        <v>0.215040346949291</v>
      </c>
      <c r="P342" t="s">
        <v>42</v>
      </c>
    </row>
    <row r="343" spans="1:16" x14ac:dyDescent="0.3">
      <c r="A343" t="str">
        <f t="shared" si="7"/>
        <v>01: Total SampleCentral/WalesTotalGinGordons Pink GinD: £3.40 - £3.60All stocking</v>
      </c>
      <c r="B343" t="s">
        <v>1</v>
      </c>
      <c r="C343" t="s">
        <v>45</v>
      </c>
      <c r="D343" t="s">
        <v>46</v>
      </c>
      <c r="E343" t="s">
        <v>12</v>
      </c>
      <c r="F343" t="s">
        <v>47</v>
      </c>
      <c r="G343" t="s">
        <v>62</v>
      </c>
      <c r="H343" t="s">
        <v>49</v>
      </c>
      <c r="I343" t="s">
        <v>53</v>
      </c>
      <c r="J343" s="1">
        <v>74.19</v>
      </c>
      <c r="K343">
        <v>23.836818672158479</v>
      </c>
      <c r="L343">
        <v>515</v>
      </c>
      <c r="M343">
        <v>0.21433273281224599</v>
      </c>
      <c r="N343">
        <v>0.219305870937549</v>
      </c>
      <c r="P343" t="s">
        <v>42</v>
      </c>
    </row>
    <row r="344" spans="1:16" x14ac:dyDescent="0.3">
      <c r="A344" t="str">
        <f t="shared" si="7"/>
        <v>01: Total SampleCentral/WalesTotalGinGordons Pink GinE: £3.60 - £3.80All stocking</v>
      </c>
      <c r="B344" t="s">
        <v>1</v>
      </c>
      <c r="C344" t="s">
        <v>45</v>
      </c>
      <c r="D344" t="s">
        <v>46</v>
      </c>
      <c r="E344" t="s">
        <v>12</v>
      </c>
      <c r="F344" t="s">
        <v>47</v>
      </c>
      <c r="G344" t="s">
        <v>62</v>
      </c>
      <c r="H344" t="s">
        <v>49</v>
      </c>
      <c r="I344" t="s">
        <v>54</v>
      </c>
      <c r="J344" s="1">
        <v>72.510000000000005</v>
      </c>
      <c r="K344">
        <v>22.947277393388521</v>
      </c>
      <c r="L344">
        <v>405</v>
      </c>
      <c r="M344">
        <v>0.208779847164381</v>
      </c>
      <c r="N344">
        <v>0.215462067818533</v>
      </c>
      <c r="P344" t="s">
        <v>42</v>
      </c>
    </row>
    <row r="345" spans="1:16" x14ac:dyDescent="0.3">
      <c r="A345" t="str">
        <f t="shared" si="7"/>
        <v>01: Total SampleCentral/WalesTotalGinGordons Pink GinF: £3.80 - £4.00All stocking</v>
      </c>
      <c r="B345" t="s">
        <v>1</v>
      </c>
      <c r="C345" t="s">
        <v>45</v>
      </c>
      <c r="D345" t="s">
        <v>46</v>
      </c>
      <c r="E345" t="s">
        <v>12</v>
      </c>
      <c r="F345" t="s">
        <v>47</v>
      </c>
      <c r="G345" t="s">
        <v>62</v>
      </c>
      <c r="H345" t="s">
        <v>49</v>
      </c>
      <c r="I345" t="s">
        <v>55</v>
      </c>
      <c r="J345" s="1">
        <v>75.19</v>
      </c>
      <c r="K345">
        <v>23.211939310689321</v>
      </c>
      <c r="L345">
        <v>220</v>
      </c>
      <c r="M345">
        <v>0.213616015782644</v>
      </c>
      <c r="N345">
        <v>0.21523414626426299</v>
      </c>
      <c r="P345" t="s">
        <v>42</v>
      </c>
    </row>
    <row r="346" spans="1:16" x14ac:dyDescent="0.3">
      <c r="A346" t="str">
        <f t="shared" si="7"/>
        <v>01: Total SampleCentral/WalesTotalGinGordons Pink GinG: £4.00 - £4.20All stocking</v>
      </c>
      <c r="B346" t="s">
        <v>1</v>
      </c>
      <c r="C346" t="s">
        <v>45</v>
      </c>
      <c r="D346" t="s">
        <v>46</v>
      </c>
      <c r="E346" t="s">
        <v>12</v>
      </c>
      <c r="F346" t="s">
        <v>47</v>
      </c>
      <c r="G346" t="s">
        <v>62</v>
      </c>
      <c r="H346" t="s">
        <v>49</v>
      </c>
      <c r="I346" t="s">
        <v>56</v>
      </c>
      <c r="J346" s="1">
        <v>77.239999999999995</v>
      </c>
      <c r="K346">
        <v>23.785614547265041</v>
      </c>
      <c r="L346">
        <v>103</v>
      </c>
      <c r="M346">
        <v>0.21324635198143499</v>
      </c>
      <c r="N346">
        <v>0.217885989171236</v>
      </c>
      <c r="P346" t="s">
        <v>42</v>
      </c>
    </row>
    <row r="347" spans="1:16" x14ac:dyDescent="0.3">
      <c r="A347" t="str">
        <f t="shared" si="7"/>
        <v>01: Total SampleCentral/WalesTotalGinGordons Pink GinH: £4.20 - £4.40All stocking</v>
      </c>
      <c r="B347" t="s">
        <v>1</v>
      </c>
      <c r="C347" t="s">
        <v>45</v>
      </c>
      <c r="D347" t="s">
        <v>46</v>
      </c>
      <c r="E347" t="s">
        <v>12</v>
      </c>
      <c r="F347" t="s">
        <v>47</v>
      </c>
      <c r="G347" t="s">
        <v>62</v>
      </c>
      <c r="H347" t="s">
        <v>49</v>
      </c>
      <c r="I347" t="s">
        <v>60</v>
      </c>
      <c r="J347" s="1">
        <v>78.23</v>
      </c>
      <c r="K347">
        <v>24.367526974743484</v>
      </c>
      <c r="L347">
        <v>97</v>
      </c>
      <c r="M347">
        <v>0.22247931061696699</v>
      </c>
      <c r="N347">
        <v>0.224343027394345</v>
      </c>
      <c r="P347" t="s">
        <v>42</v>
      </c>
    </row>
    <row r="348" spans="1:16" x14ac:dyDescent="0.3">
      <c r="A348" t="str">
        <f t="shared" si="7"/>
        <v>01: Total SampleCentral/WalesTotalGinGordons Pink GinI: £4.40 - £4.60All stocking</v>
      </c>
      <c r="B348" t="s">
        <v>1</v>
      </c>
      <c r="C348" t="s">
        <v>45</v>
      </c>
      <c r="D348" t="s">
        <v>46</v>
      </c>
      <c r="E348" t="s">
        <v>12</v>
      </c>
      <c r="F348" t="s">
        <v>47</v>
      </c>
      <c r="G348" t="s">
        <v>62</v>
      </c>
      <c r="H348" t="s">
        <v>49</v>
      </c>
      <c r="I348" t="s">
        <v>64</v>
      </c>
      <c r="J348" s="1">
        <v>95.94</v>
      </c>
      <c r="K348">
        <v>28.011203082631642</v>
      </c>
      <c r="L348">
        <v>49</v>
      </c>
      <c r="M348">
        <v>0.21040272589593301</v>
      </c>
      <c r="N348">
        <v>0.21396727474275201</v>
      </c>
      <c r="P348" t="s">
        <v>42</v>
      </c>
    </row>
    <row r="349" spans="1:16" x14ac:dyDescent="0.3">
      <c r="A349" t="str">
        <f t="shared" si="7"/>
        <v>01: Total SampleCentral/WalesTotalGinGordons Pink GinJ: £4.60 - £4.80All stocking</v>
      </c>
      <c r="B349" t="s">
        <v>1</v>
      </c>
      <c r="C349" t="s">
        <v>45</v>
      </c>
      <c r="D349" t="s">
        <v>46</v>
      </c>
      <c r="E349" t="s">
        <v>12</v>
      </c>
      <c r="F349" t="s">
        <v>47</v>
      </c>
      <c r="G349" t="s">
        <v>62</v>
      </c>
      <c r="H349" t="s">
        <v>49</v>
      </c>
      <c r="I349" t="s">
        <v>65</v>
      </c>
      <c r="J349" s="1">
        <v>109.57</v>
      </c>
      <c r="K349">
        <v>30.565773892773883</v>
      </c>
      <c r="L349">
        <v>25</v>
      </c>
      <c r="M349">
        <v>0.22290532225566201</v>
      </c>
      <c r="N349">
        <v>0.22720830230379299</v>
      </c>
      <c r="P349" t="s">
        <v>42</v>
      </c>
    </row>
    <row r="350" spans="1:16" x14ac:dyDescent="0.3">
      <c r="A350" t="str">
        <f t="shared" si="7"/>
        <v>01: Total SampleCentral/WalesTotalGinHendricksA: &lt;£3All stocking</v>
      </c>
      <c r="B350" t="s">
        <v>1</v>
      </c>
      <c r="C350" t="s">
        <v>45</v>
      </c>
      <c r="D350" t="s">
        <v>46</v>
      </c>
      <c r="E350" t="s">
        <v>12</v>
      </c>
      <c r="F350" t="s">
        <v>47</v>
      </c>
      <c r="G350" t="s">
        <v>63</v>
      </c>
      <c r="H350" t="s">
        <v>49</v>
      </c>
      <c r="I350" t="s">
        <v>58</v>
      </c>
      <c r="J350" s="1">
        <v>14.38</v>
      </c>
      <c r="K350">
        <v>4.6926648849725598</v>
      </c>
      <c r="L350">
        <v>117</v>
      </c>
      <c r="M350" s="19">
        <v>2.77420064581025E-2</v>
      </c>
      <c r="N350" s="19">
        <v>2.3467375357752701E-2</v>
      </c>
      <c r="P350" t="s">
        <v>42</v>
      </c>
    </row>
    <row r="351" spans="1:16" x14ac:dyDescent="0.3">
      <c r="A351" t="str">
        <f t="shared" si="7"/>
        <v>01: Total SampleCentral/WalesTotalGinHendricksTotalAll stocking</v>
      </c>
      <c r="B351" t="s">
        <v>1</v>
      </c>
      <c r="C351" t="s">
        <v>45</v>
      </c>
      <c r="D351" t="s">
        <v>46</v>
      </c>
      <c r="E351" t="s">
        <v>12</v>
      </c>
      <c r="F351" t="s">
        <v>47</v>
      </c>
      <c r="G351" t="s">
        <v>63</v>
      </c>
      <c r="H351" t="s">
        <v>49</v>
      </c>
      <c r="I351" t="s">
        <v>12</v>
      </c>
      <c r="J351" s="1">
        <v>23.9</v>
      </c>
      <c r="K351">
        <v>6.9314801670502</v>
      </c>
      <c r="L351">
        <v>1114</v>
      </c>
      <c r="M351" s="19">
        <v>4.48809373711214E-2</v>
      </c>
      <c r="N351" s="19">
        <v>4.1195882129170198E-2</v>
      </c>
      <c r="P351" t="s">
        <v>42</v>
      </c>
    </row>
    <row r="352" spans="1:16" x14ac:dyDescent="0.3">
      <c r="A352" t="str">
        <f t="shared" si="7"/>
        <v>01: Total SampleCentral/WalesTotalGinHendricksB: £3 - £3.20All stocking</v>
      </c>
      <c r="B352" t="s">
        <v>1</v>
      </c>
      <c r="C352" t="s">
        <v>45</v>
      </c>
      <c r="D352" t="s">
        <v>46</v>
      </c>
      <c r="E352" t="s">
        <v>12</v>
      </c>
      <c r="F352" t="s">
        <v>47</v>
      </c>
      <c r="G352" t="s">
        <v>63</v>
      </c>
      <c r="H352" t="s">
        <v>49</v>
      </c>
      <c r="I352" t="s">
        <v>59</v>
      </c>
      <c r="J352" s="1">
        <v>15.47</v>
      </c>
      <c r="K352">
        <v>5.0592720964671996</v>
      </c>
      <c r="L352">
        <v>82</v>
      </c>
      <c r="M352" s="19">
        <v>2.7661885057222599E-2</v>
      </c>
      <c r="N352" s="19">
        <v>2.43830495423327E-2</v>
      </c>
      <c r="P352" t="s">
        <v>42</v>
      </c>
    </row>
    <row r="353" spans="1:16" x14ac:dyDescent="0.3">
      <c r="A353" t="str">
        <f t="shared" si="7"/>
        <v>01: Total SampleCentral/WalesTotalGinHendricksC: £3.20 - £3.40All stocking</v>
      </c>
      <c r="B353" t="s">
        <v>1</v>
      </c>
      <c r="C353" t="s">
        <v>45</v>
      </c>
      <c r="D353" t="s">
        <v>46</v>
      </c>
      <c r="E353" t="s">
        <v>12</v>
      </c>
      <c r="F353" t="s">
        <v>47</v>
      </c>
      <c r="G353" t="s">
        <v>63</v>
      </c>
      <c r="H353" t="s">
        <v>49</v>
      </c>
      <c r="I353" t="s">
        <v>52</v>
      </c>
      <c r="J353" s="1">
        <v>17.05</v>
      </c>
      <c r="K353">
        <v>5.2747218059718</v>
      </c>
      <c r="L353">
        <v>104</v>
      </c>
      <c r="M353" s="19">
        <v>3.2997819947881403E-2</v>
      </c>
      <c r="N353" s="19">
        <v>2.9750880655899099E-2</v>
      </c>
      <c r="P353" t="s">
        <v>42</v>
      </c>
    </row>
    <row r="354" spans="1:16" x14ac:dyDescent="0.3">
      <c r="A354" t="str">
        <f t="shared" si="7"/>
        <v>01: Total SampleCentral/WalesTotalGinHendricksD: £3.40 - £3.60All stocking</v>
      </c>
      <c r="B354" t="s">
        <v>1</v>
      </c>
      <c r="C354" t="s">
        <v>45</v>
      </c>
      <c r="D354" t="s">
        <v>46</v>
      </c>
      <c r="E354" t="s">
        <v>12</v>
      </c>
      <c r="F354" t="s">
        <v>47</v>
      </c>
      <c r="G354" t="s">
        <v>63</v>
      </c>
      <c r="H354" t="s">
        <v>49</v>
      </c>
      <c r="I354" t="s">
        <v>53</v>
      </c>
      <c r="J354" s="1">
        <v>17.899999999999999</v>
      </c>
      <c r="K354">
        <v>5.5867413620862001</v>
      </c>
      <c r="L354">
        <v>145</v>
      </c>
      <c r="M354" s="19">
        <v>3.1852922469537498E-2</v>
      </c>
      <c r="N354" s="19">
        <v>2.8972175403906699E-2</v>
      </c>
      <c r="P354" t="s">
        <v>42</v>
      </c>
    </row>
    <row r="355" spans="1:16" x14ac:dyDescent="0.3">
      <c r="A355" t="str">
        <f t="shared" si="7"/>
        <v>01: Total SampleCentral/WalesTotalGinHendricksE: £3.60 - £3.80All stocking</v>
      </c>
      <c r="B355" t="s">
        <v>1</v>
      </c>
      <c r="C355" t="s">
        <v>45</v>
      </c>
      <c r="D355" t="s">
        <v>46</v>
      </c>
      <c r="E355" t="s">
        <v>12</v>
      </c>
      <c r="F355" t="s">
        <v>47</v>
      </c>
      <c r="G355" t="s">
        <v>63</v>
      </c>
      <c r="H355" t="s">
        <v>49</v>
      </c>
      <c r="I355" t="s">
        <v>54</v>
      </c>
      <c r="J355" s="1">
        <v>21.08</v>
      </c>
      <c r="K355">
        <v>6.5377796898028002</v>
      </c>
      <c r="L355">
        <v>173</v>
      </c>
      <c r="M355" s="19">
        <v>3.9611616826088297E-2</v>
      </c>
      <c r="N355" s="19">
        <v>3.6222105382424701E-2</v>
      </c>
      <c r="P355" t="s">
        <v>42</v>
      </c>
    </row>
    <row r="356" spans="1:16" x14ac:dyDescent="0.3">
      <c r="A356" t="str">
        <f t="shared" si="7"/>
        <v>01: Total SampleCentral/WalesTotalGinHendricksF: £3.80 - £4.00All stocking</v>
      </c>
      <c r="B356" t="s">
        <v>1</v>
      </c>
      <c r="C356" t="s">
        <v>45</v>
      </c>
      <c r="D356" t="s">
        <v>46</v>
      </c>
      <c r="E356" t="s">
        <v>12</v>
      </c>
      <c r="F356" t="s">
        <v>47</v>
      </c>
      <c r="G356" t="s">
        <v>63</v>
      </c>
      <c r="H356" t="s">
        <v>49</v>
      </c>
      <c r="I356" t="s">
        <v>55</v>
      </c>
      <c r="J356" s="1">
        <v>25.5</v>
      </c>
      <c r="K356">
        <v>7.5851536430920392</v>
      </c>
      <c r="L356">
        <v>211</v>
      </c>
      <c r="M356" s="19">
        <v>4.8005374822104499E-2</v>
      </c>
      <c r="N356">
        <v>4.5100115992950003E-2</v>
      </c>
      <c r="P356" t="s">
        <v>42</v>
      </c>
    </row>
    <row r="357" spans="1:16" x14ac:dyDescent="0.3">
      <c r="A357" t="str">
        <f t="shared" si="7"/>
        <v>01: Total SampleCentral/WalesTotalGinHendricksG: £4.00 - £4.20All stocking</v>
      </c>
      <c r="B357" t="s">
        <v>1</v>
      </c>
      <c r="C357" t="s">
        <v>45</v>
      </c>
      <c r="D357" t="s">
        <v>46</v>
      </c>
      <c r="E357" t="s">
        <v>12</v>
      </c>
      <c r="F357" t="s">
        <v>47</v>
      </c>
      <c r="G357" t="s">
        <v>63</v>
      </c>
      <c r="H357" t="s">
        <v>49</v>
      </c>
      <c r="I357" t="s">
        <v>56</v>
      </c>
      <c r="J357" s="1">
        <v>28.9</v>
      </c>
      <c r="K357">
        <v>8.324405831729079</v>
      </c>
      <c r="L357">
        <v>297</v>
      </c>
      <c r="M357" s="19">
        <v>6.0216942521748799E-2</v>
      </c>
      <c r="N357" s="19">
        <v>5.8953997591163099E-2</v>
      </c>
      <c r="P357" t="s">
        <v>42</v>
      </c>
    </row>
    <row r="358" spans="1:16" x14ac:dyDescent="0.3">
      <c r="A358" t="str">
        <f t="shared" si="7"/>
        <v>01: Total SampleCentral/WalesTotalGinHendricksH: £4.20 - £4.40All stocking</v>
      </c>
      <c r="B358" t="s">
        <v>1</v>
      </c>
      <c r="C358" t="s">
        <v>45</v>
      </c>
      <c r="D358" t="s">
        <v>46</v>
      </c>
      <c r="E358" t="s">
        <v>12</v>
      </c>
      <c r="F358" t="s">
        <v>47</v>
      </c>
      <c r="G358" t="s">
        <v>63</v>
      </c>
      <c r="H358" t="s">
        <v>49</v>
      </c>
      <c r="I358" t="s">
        <v>60</v>
      </c>
      <c r="J358" s="1">
        <v>31.15</v>
      </c>
      <c r="K358">
        <v>8.8200936800677603</v>
      </c>
      <c r="L358">
        <v>193</v>
      </c>
      <c r="M358" s="19">
        <v>5.9828056636657197E-2</v>
      </c>
      <c r="N358" s="19">
        <v>5.7758618218715203E-2</v>
      </c>
      <c r="P358" t="s">
        <v>42</v>
      </c>
    </row>
    <row r="359" spans="1:16" x14ac:dyDescent="0.3">
      <c r="A359" t="str">
        <f t="shared" si="7"/>
        <v>01: Total SampleCentral/WalesTotalGinHendricksI: £4.40 - £4.60All stocking</v>
      </c>
      <c r="B359" t="s">
        <v>1</v>
      </c>
      <c r="C359" t="s">
        <v>45</v>
      </c>
      <c r="D359" t="s">
        <v>46</v>
      </c>
      <c r="E359" t="s">
        <v>12</v>
      </c>
      <c r="F359" t="s">
        <v>47</v>
      </c>
      <c r="G359" t="s">
        <v>63</v>
      </c>
      <c r="H359" t="s">
        <v>49</v>
      </c>
      <c r="I359" t="s">
        <v>64</v>
      </c>
      <c r="J359" s="1">
        <v>34.950000000000003</v>
      </c>
      <c r="K359">
        <v>9.9821632969021206</v>
      </c>
      <c r="L359">
        <v>134</v>
      </c>
      <c r="M359" s="19">
        <v>5.09963145144951E-2</v>
      </c>
      <c r="N359" s="19">
        <v>4.8721981837987698E-2</v>
      </c>
      <c r="P359" t="s">
        <v>42</v>
      </c>
    </row>
    <row r="360" spans="1:16" x14ac:dyDescent="0.3">
      <c r="A360" t="str">
        <f t="shared" si="7"/>
        <v>01: Total SampleCentral/WalesTotalGinHendricksJ: £4.60 - £4.80All stocking</v>
      </c>
      <c r="B360" t="s">
        <v>1</v>
      </c>
      <c r="C360" t="s">
        <v>45</v>
      </c>
      <c r="D360" t="s">
        <v>46</v>
      </c>
      <c r="E360" t="s">
        <v>12</v>
      </c>
      <c r="F360" t="s">
        <v>47</v>
      </c>
      <c r="G360" t="s">
        <v>63</v>
      </c>
      <c r="H360" t="s">
        <v>49</v>
      </c>
      <c r="I360" t="s">
        <v>65</v>
      </c>
      <c r="J360" s="1">
        <v>44.27</v>
      </c>
      <c r="K360">
        <v>12.3002454051796</v>
      </c>
      <c r="L360">
        <v>76</v>
      </c>
      <c r="M360" s="19">
        <v>4.9777545305900901E-2</v>
      </c>
      <c r="N360" s="19">
        <v>4.7784268453214603E-2</v>
      </c>
      <c r="P360" t="s">
        <v>42</v>
      </c>
    </row>
    <row r="361" spans="1:16" x14ac:dyDescent="0.3">
      <c r="A361" t="str">
        <f t="shared" si="7"/>
        <v>01: Total SampleCentral/WalesTotalGinHendricksK: £4.80 - £5.00All stocking</v>
      </c>
      <c r="B361" t="s">
        <v>1</v>
      </c>
      <c r="C361" t="s">
        <v>45</v>
      </c>
      <c r="D361" t="s">
        <v>46</v>
      </c>
      <c r="E361" t="s">
        <v>12</v>
      </c>
      <c r="F361" t="s">
        <v>47</v>
      </c>
      <c r="G361" t="s">
        <v>63</v>
      </c>
      <c r="H361" t="s">
        <v>49</v>
      </c>
      <c r="I361" t="s">
        <v>89</v>
      </c>
      <c r="J361" s="1">
        <v>47.56</v>
      </c>
      <c r="K361">
        <v>12.11969974469976</v>
      </c>
      <c r="L361">
        <v>51</v>
      </c>
      <c r="M361" s="19">
        <v>5.0225020921722402E-2</v>
      </c>
      <c r="N361" s="19">
        <v>4.5762732645104297E-2</v>
      </c>
      <c r="P361" t="s">
        <v>42</v>
      </c>
    </row>
    <row r="362" spans="1:16" x14ac:dyDescent="0.3">
      <c r="A362" t="str">
        <f t="shared" si="7"/>
        <v>01: Total SampleCentral/WalesTotalGinHendricksL: £5.00 - £5.20All stocking</v>
      </c>
      <c r="B362" t="s">
        <v>1</v>
      </c>
      <c r="C362" t="s">
        <v>45</v>
      </c>
      <c r="D362" t="s">
        <v>46</v>
      </c>
      <c r="E362" t="s">
        <v>12</v>
      </c>
      <c r="F362" t="s">
        <v>47</v>
      </c>
      <c r="G362" t="s">
        <v>63</v>
      </c>
      <c r="H362" t="s">
        <v>49</v>
      </c>
      <c r="I362" t="s">
        <v>90</v>
      </c>
      <c r="J362" s="1">
        <v>53.03</v>
      </c>
      <c r="K362">
        <v>12.63922817922816</v>
      </c>
      <c r="L362">
        <v>45</v>
      </c>
      <c r="M362" s="19">
        <v>5.2085671384458201E-2</v>
      </c>
      <c r="N362" s="19">
        <v>4.6569001122645601E-2</v>
      </c>
      <c r="P362" t="s">
        <v>42</v>
      </c>
    </row>
    <row r="363" spans="1:16" x14ac:dyDescent="0.3">
      <c r="A363" t="str">
        <f t="shared" si="7"/>
        <v>01: Total SampleCentral/WalesTotalGinHendricksM: £5.20 - £5.40All stocking</v>
      </c>
      <c r="B363" t="s">
        <v>1</v>
      </c>
      <c r="C363" t="s">
        <v>45</v>
      </c>
      <c r="D363" t="s">
        <v>46</v>
      </c>
      <c r="E363" t="s">
        <v>12</v>
      </c>
      <c r="F363" t="s">
        <v>47</v>
      </c>
      <c r="G363" t="s">
        <v>63</v>
      </c>
      <c r="H363" t="s">
        <v>49</v>
      </c>
      <c r="I363" t="s">
        <v>95</v>
      </c>
      <c r="J363" s="1">
        <v>43.56</v>
      </c>
      <c r="K363">
        <v>10.785482786444319</v>
      </c>
      <c r="L363">
        <v>26</v>
      </c>
      <c r="M363" s="19">
        <v>4.6433698269570098E-2</v>
      </c>
      <c r="N363" s="19">
        <v>4.3943720742218598E-2</v>
      </c>
      <c r="P363" t="s">
        <v>42</v>
      </c>
    </row>
    <row r="364" spans="1:16" x14ac:dyDescent="0.3">
      <c r="A364" t="str">
        <f t="shared" si="7"/>
        <v>01: Total SampleCentral/WalesTotalGinHendricksQ: &gt;£6.00All stocking</v>
      </c>
      <c r="B364" t="s">
        <v>1</v>
      </c>
      <c r="C364" t="s">
        <v>45</v>
      </c>
      <c r="D364" t="s">
        <v>46</v>
      </c>
      <c r="E364" t="s">
        <v>12</v>
      </c>
      <c r="F364" t="s">
        <v>47</v>
      </c>
      <c r="G364" t="s">
        <v>63</v>
      </c>
      <c r="H364" t="s">
        <v>49</v>
      </c>
      <c r="I364" t="s">
        <v>96</v>
      </c>
      <c r="J364" s="1">
        <v>27.34</v>
      </c>
      <c r="K364">
        <v>6.3019608527673201</v>
      </c>
      <c r="L364">
        <v>31</v>
      </c>
      <c r="M364" s="19">
        <v>8.1552248408970296E-2</v>
      </c>
      <c r="N364">
        <v>7.5092244789415993E-2</v>
      </c>
      <c r="P364" t="s">
        <v>42</v>
      </c>
    </row>
    <row r="365" spans="1:16" x14ac:dyDescent="0.3">
      <c r="A365" t="str">
        <f t="shared" si="7"/>
        <v>01: Total SampleCentral/WalesTotalGinSipsmithTotalAll stocking</v>
      </c>
      <c r="B365" t="s">
        <v>1</v>
      </c>
      <c r="C365" t="s">
        <v>45</v>
      </c>
      <c r="D365" t="s">
        <v>46</v>
      </c>
      <c r="E365" t="s">
        <v>12</v>
      </c>
      <c r="F365" t="s">
        <v>47</v>
      </c>
      <c r="G365" t="s">
        <v>66</v>
      </c>
      <c r="H365" t="s">
        <v>49</v>
      </c>
      <c r="I365" t="s">
        <v>12</v>
      </c>
      <c r="J365" s="1">
        <v>12.73</v>
      </c>
      <c r="K365">
        <v>3.4107336565873156</v>
      </c>
      <c r="L365">
        <v>205</v>
      </c>
      <c r="M365" s="19">
        <v>9.6784580343319809E-3</v>
      </c>
      <c r="N365" s="19">
        <v>8.9357119616472504E-3</v>
      </c>
      <c r="P365" t="s">
        <v>42</v>
      </c>
    </row>
    <row r="366" spans="1:16" x14ac:dyDescent="0.3">
      <c r="A366" t="str">
        <f t="shared" si="7"/>
        <v>01: Total SampleCentral/WalesTotalGinSipsmithG: £4.00 - £4.20All stocking</v>
      </c>
      <c r="B366" t="s">
        <v>1</v>
      </c>
      <c r="C366" t="s">
        <v>45</v>
      </c>
      <c r="D366" t="s">
        <v>46</v>
      </c>
      <c r="E366" t="s">
        <v>12</v>
      </c>
      <c r="F366" t="s">
        <v>47</v>
      </c>
      <c r="G366" t="s">
        <v>66</v>
      </c>
      <c r="H366" t="s">
        <v>49</v>
      </c>
      <c r="I366" t="s">
        <v>56</v>
      </c>
      <c r="J366" s="1">
        <v>12.09</v>
      </c>
      <c r="K366">
        <v>3.6218118686868679</v>
      </c>
      <c r="L366">
        <v>32</v>
      </c>
      <c r="M366" s="19">
        <v>9.9218450636501497E-3</v>
      </c>
      <c r="N366" s="19">
        <v>1.01215188339041E-2</v>
      </c>
      <c r="P366" t="s">
        <v>42</v>
      </c>
    </row>
    <row r="367" spans="1:16" x14ac:dyDescent="0.3">
      <c r="A367" t="str">
        <f t="shared" si="7"/>
        <v>01: Total SampleCentral/WalesTotalGinSipsmithH: £4.20 - £4.40All stocking</v>
      </c>
      <c r="B367" t="s">
        <v>1</v>
      </c>
      <c r="C367" t="s">
        <v>45</v>
      </c>
      <c r="D367" t="s">
        <v>46</v>
      </c>
      <c r="E367" t="s">
        <v>12</v>
      </c>
      <c r="F367" t="s">
        <v>47</v>
      </c>
      <c r="G367" t="s">
        <v>66</v>
      </c>
      <c r="H367" t="s">
        <v>49</v>
      </c>
      <c r="I367" t="s">
        <v>60</v>
      </c>
      <c r="J367" s="1">
        <v>12.44</v>
      </c>
      <c r="K367">
        <v>3.6315873015873001</v>
      </c>
      <c r="L367">
        <v>45</v>
      </c>
      <c r="M367" s="19">
        <v>1.20100549639858E-2</v>
      </c>
      <c r="N367" s="19">
        <v>1.21533042524901E-2</v>
      </c>
      <c r="P367" t="s">
        <v>42</v>
      </c>
    </row>
    <row r="368" spans="1:16" x14ac:dyDescent="0.3">
      <c r="A368" t="str">
        <f t="shared" si="7"/>
        <v>01: Total SampleCentral/WalesTotalGinSipsmithI: £4.40 - £4.60All stocking</v>
      </c>
      <c r="B368" t="s">
        <v>1</v>
      </c>
      <c r="C368" t="s">
        <v>45</v>
      </c>
      <c r="D368" t="s">
        <v>46</v>
      </c>
      <c r="E368" t="s">
        <v>12</v>
      </c>
      <c r="F368" t="s">
        <v>47</v>
      </c>
      <c r="G368" t="s">
        <v>66</v>
      </c>
      <c r="H368" t="s">
        <v>49</v>
      </c>
      <c r="I368" t="s">
        <v>64</v>
      </c>
      <c r="J368" s="1">
        <v>15.51</v>
      </c>
      <c r="K368">
        <v>3.8068659244795602</v>
      </c>
      <c r="L368">
        <v>44</v>
      </c>
      <c r="M368">
        <v>1.1969140847274001E-2</v>
      </c>
      <c r="N368" s="19">
        <v>1.0318836109052701E-2</v>
      </c>
      <c r="P368" t="s">
        <v>42</v>
      </c>
    </row>
    <row r="369" spans="1:16" x14ac:dyDescent="0.3">
      <c r="A369" t="str">
        <f t="shared" si="7"/>
        <v>01: Total SampleCentral/WalesTotalGinTanquerayA: &lt;£3All stocking</v>
      </c>
      <c r="B369" t="s">
        <v>1</v>
      </c>
      <c r="C369" t="s">
        <v>45</v>
      </c>
      <c r="D369" t="s">
        <v>46</v>
      </c>
      <c r="E369" t="s">
        <v>12</v>
      </c>
      <c r="F369" t="s">
        <v>47</v>
      </c>
      <c r="G369" t="s">
        <v>67</v>
      </c>
      <c r="H369" t="s">
        <v>49</v>
      </c>
      <c r="I369" t="s">
        <v>58</v>
      </c>
      <c r="J369" s="1">
        <v>24.07</v>
      </c>
      <c r="K369">
        <v>7.6071090112073598</v>
      </c>
      <c r="L369">
        <v>122</v>
      </c>
      <c r="M369" s="19">
        <v>4.8180634567087197E-2</v>
      </c>
      <c r="N369" s="19">
        <v>4.3492971609609098E-2</v>
      </c>
      <c r="P369" t="s">
        <v>42</v>
      </c>
    </row>
    <row r="370" spans="1:16" x14ac:dyDescent="0.3">
      <c r="A370" t="str">
        <f t="shared" si="7"/>
        <v>01: Total SampleCentral/WalesTotalGinTanquerayTotalAll stocking</v>
      </c>
      <c r="B370" t="s">
        <v>1</v>
      </c>
      <c r="C370" t="s">
        <v>45</v>
      </c>
      <c r="D370" t="s">
        <v>46</v>
      </c>
      <c r="E370" t="s">
        <v>12</v>
      </c>
      <c r="F370" t="s">
        <v>47</v>
      </c>
      <c r="G370" t="s">
        <v>67</v>
      </c>
      <c r="H370" t="s">
        <v>49</v>
      </c>
      <c r="I370" t="s">
        <v>12</v>
      </c>
      <c r="J370" s="1">
        <v>34.51</v>
      </c>
      <c r="K370">
        <v>10.401323846221802</v>
      </c>
      <c r="L370">
        <v>1078</v>
      </c>
      <c r="M370">
        <v>6.8352091239858997E-2</v>
      </c>
      <c r="N370" s="19">
        <v>6.5316799555202101E-2</v>
      </c>
      <c r="P370" t="s">
        <v>42</v>
      </c>
    </row>
    <row r="371" spans="1:16" x14ac:dyDescent="0.3">
      <c r="A371" t="str">
        <f t="shared" si="7"/>
        <v>01: Total SampleCentral/WalesTotalGinTanquerayB: £3 - £3.20All stocking</v>
      </c>
      <c r="B371" t="s">
        <v>1</v>
      </c>
      <c r="C371" t="s">
        <v>45</v>
      </c>
      <c r="D371" t="s">
        <v>46</v>
      </c>
      <c r="E371" t="s">
        <v>12</v>
      </c>
      <c r="F371" t="s">
        <v>47</v>
      </c>
      <c r="G371" t="s">
        <v>67</v>
      </c>
      <c r="H371" t="s">
        <v>49</v>
      </c>
      <c r="I371" t="s">
        <v>59</v>
      </c>
      <c r="J371" s="1">
        <v>16.84</v>
      </c>
      <c r="K371">
        <v>5.8172291656334405</v>
      </c>
      <c r="L371">
        <v>94</v>
      </c>
      <c r="M371" s="19">
        <v>2.9515939764760499E-2</v>
      </c>
      <c r="N371" s="19">
        <v>2.89563033447356E-2</v>
      </c>
      <c r="P371" t="s">
        <v>42</v>
      </c>
    </row>
    <row r="372" spans="1:16" x14ac:dyDescent="0.3">
      <c r="A372" t="str">
        <f t="shared" si="7"/>
        <v>01: Total SampleCentral/WalesTotalGinTanquerayC: £3.20 - £3.40All stocking</v>
      </c>
      <c r="B372" t="s">
        <v>1</v>
      </c>
      <c r="C372" t="s">
        <v>45</v>
      </c>
      <c r="D372" t="s">
        <v>46</v>
      </c>
      <c r="E372" t="s">
        <v>12</v>
      </c>
      <c r="F372" t="s">
        <v>47</v>
      </c>
      <c r="G372" t="s">
        <v>67</v>
      </c>
      <c r="H372" t="s">
        <v>49</v>
      </c>
      <c r="I372" t="s">
        <v>52</v>
      </c>
      <c r="J372" s="1">
        <v>21.04</v>
      </c>
      <c r="K372">
        <v>6.7599585599585597</v>
      </c>
      <c r="L372">
        <v>144</v>
      </c>
      <c r="M372" s="19">
        <v>4.20526161238182E-2</v>
      </c>
      <c r="N372" s="19">
        <v>4.0878012778784403E-2</v>
      </c>
      <c r="P372" t="s">
        <v>42</v>
      </c>
    </row>
    <row r="373" spans="1:16" x14ac:dyDescent="0.3">
      <c r="A373" t="str">
        <f t="shared" si="7"/>
        <v>01: Total SampleCentral/WalesTotalGinTanquerayD: £3.40 - £3.60All stocking</v>
      </c>
      <c r="B373" t="s">
        <v>1</v>
      </c>
      <c r="C373" t="s">
        <v>45</v>
      </c>
      <c r="D373" t="s">
        <v>46</v>
      </c>
      <c r="E373" t="s">
        <v>12</v>
      </c>
      <c r="F373" t="s">
        <v>47</v>
      </c>
      <c r="G373" t="s">
        <v>67</v>
      </c>
      <c r="H373" t="s">
        <v>49</v>
      </c>
      <c r="I373" t="s">
        <v>53</v>
      </c>
      <c r="J373" s="1">
        <v>31.98</v>
      </c>
      <c r="K373">
        <v>9.9902671633921596</v>
      </c>
      <c r="L373">
        <v>280</v>
      </c>
      <c r="M373">
        <v>7.3857525563784998E-2</v>
      </c>
      <c r="N373" s="19">
        <v>7.3256662948721699E-2</v>
      </c>
      <c r="P373" t="s">
        <v>42</v>
      </c>
    </row>
    <row r="374" spans="1:16" x14ac:dyDescent="0.3">
      <c r="A374" t="str">
        <f t="shared" si="7"/>
        <v>01: Total SampleCentral/WalesTotalGinTanquerayE: £3.60 - £3.80All stocking</v>
      </c>
      <c r="B374" t="s">
        <v>1</v>
      </c>
      <c r="C374" t="s">
        <v>45</v>
      </c>
      <c r="D374" t="s">
        <v>46</v>
      </c>
      <c r="E374" t="s">
        <v>12</v>
      </c>
      <c r="F374" t="s">
        <v>47</v>
      </c>
      <c r="G374" t="s">
        <v>67</v>
      </c>
      <c r="H374" t="s">
        <v>49</v>
      </c>
      <c r="I374" t="s">
        <v>54</v>
      </c>
      <c r="J374" s="1">
        <v>40.85</v>
      </c>
      <c r="K374">
        <v>13.16968293889348</v>
      </c>
      <c r="L374">
        <v>285</v>
      </c>
      <c r="M374" s="19">
        <v>7.8761100909475801E-2</v>
      </c>
      <c r="N374" s="19">
        <v>8.2023286244150298E-2</v>
      </c>
      <c r="P374" t="s">
        <v>42</v>
      </c>
    </row>
    <row r="375" spans="1:16" x14ac:dyDescent="0.3">
      <c r="A375" t="str">
        <f t="shared" si="7"/>
        <v>01: Total SampleCentral/WalesTotalGinTanquerayF: £3.80 - £4.00All stocking</v>
      </c>
      <c r="B375" t="s">
        <v>1</v>
      </c>
      <c r="C375" t="s">
        <v>45</v>
      </c>
      <c r="D375" t="s">
        <v>46</v>
      </c>
      <c r="E375" t="s">
        <v>12</v>
      </c>
      <c r="F375" t="s">
        <v>47</v>
      </c>
      <c r="G375" t="s">
        <v>67</v>
      </c>
      <c r="H375" t="s">
        <v>49</v>
      </c>
      <c r="I375" t="s">
        <v>55</v>
      </c>
      <c r="J375" s="1">
        <v>51</v>
      </c>
      <c r="K375">
        <v>15.022956632739239</v>
      </c>
      <c r="L375">
        <v>184</v>
      </c>
      <c r="M375" s="19">
        <v>8.5194589374565199E-2</v>
      </c>
      <c r="N375" s="19">
        <v>8.2653175838691501E-2</v>
      </c>
      <c r="P375" t="s">
        <v>42</v>
      </c>
    </row>
    <row r="376" spans="1:16" x14ac:dyDescent="0.3">
      <c r="A376" t="str">
        <f t="shared" si="7"/>
        <v>01: Total SampleCentral/WalesTotalGinTanquerayG: £4.00 - £4.20All stocking</v>
      </c>
      <c r="B376" t="s">
        <v>1</v>
      </c>
      <c r="C376" t="s">
        <v>45</v>
      </c>
      <c r="D376" t="s">
        <v>46</v>
      </c>
      <c r="E376" t="s">
        <v>12</v>
      </c>
      <c r="F376" t="s">
        <v>47</v>
      </c>
      <c r="G376" t="s">
        <v>67</v>
      </c>
      <c r="H376" t="s">
        <v>49</v>
      </c>
      <c r="I376" t="s">
        <v>56</v>
      </c>
      <c r="J376" s="1">
        <v>57.56</v>
      </c>
      <c r="K376">
        <v>15.793603352077922</v>
      </c>
      <c r="L376">
        <v>177</v>
      </c>
      <c r="M376">
        <v>0.102413345320214</v>
      </c>
      <c r="N376">
        <v>9.8304539227499002E-2</v>
      </c>
      <c r="P376" t="s">
        <v>42</v>
      </c>
    </row>
    <row r="377" spans="1:16" x14ac:dyDescent="0.3">
      <c r="A377" t="str">
        <f t="shared" si="7"/>
        <v>01: Total SampleCentral/WalesTotalGinTanquerayH: £4.20 - £4.40All stocking</v>
      </c>
      <c r="B377" t="s">
        <v>1</v>
      </c>
      <c r="C377" t="s">
        <v>45</v>
      </c>
      <c r="D377" t="s">
        <v>46</v>
      </c>
      <c r="E377" t="s">
        <v>12</v>
      </c>
      <c r="F377" t="s">
        <v>47</v>
      </c>
      <c r="G377" t="s">
        <v>67</v>
      </c>
      <c r="H377" t="s">
        <v>49</v>
      </c>
      <c r="I377" t="s">
        <v>60</v>
      </c>
      <c r="J377" s="1">
        <v>63.95</v>
      </c>
      <c r="K377">
        <v>17.254195244892919</v>
      </c>
      <c r="L377">
        <v>129</v>
      </c>
      <c r="M377" s="19">
        <v>9.5694154339131102E-2</v>
      </c>
      <c r="N377" s="19">
        <v>8.6599189166827503E-2</v>
      </c>
      <c r="P377" t="s">
        <v>42</v>
      </c>
    </row>
    <row r="378" spans="1:16" x14ac:dyDescent="0.3">
      <c r="A378" t="str">
        <f t="shared" si="7"/>
        <v>01: Total SampleCentral/WalesTotalGinTanquerayI: £4.40 - £4.60All stocking</v>
      </c>
      <c r="B378" t="s">
        <v>1</v>
      </c>
      <c r="C378" t="s">
        <v>45</v>
      </c>
      <c r="D378" t="s">
        <v>46</v>
      </c>
      <c r="E378" t="s">
        <v>12</v>
      </c>
      <c r="F378" t="s">
        <v>47</v>
      </c>
      <c r="G378" t="s">
        <v>67</v>
      </c>
      <c r="H378" t="s">
        <v>49</v>
      </c>
      <c r="I378" t="s">
        <v>64</v>
      </c>
      <c r="J378" s="1">
        <v>66.42</v>
      </c>
      <c r="K378">
        <v>17.440992340992359</v>
      </c>
      <c r="L378">
        <v>72</v>
      </c>
      <c r="M378">
        <v>8.0903288516141994E-2</v>
      </c>
      <c r="N378" s="19">
        <v>7.2170348567348899E-2</v>
      </c>
      <c r="P378" t="s">
        <v>42</v>
      </c>
    </row>
    <row r="379" spans="1:16" x14ac:dyDescent="0.3">
      <c r="A379" t="str">
        <f t="shared" si="7"/>
        <v>01: Total SampleCentral/WalesTotalGinTanqueray 10TotalAll stocking</v>
      </c>
      <c r="B379" t="s">
        <v>1</v>
      </c>
      <c r="C379" t="s">
        <v>45</v>
      </c>
      <c r="D379" t="s">
        <v>46</v>
      </c>
      <c r="E379" t="s">
        <v>12</v>
      </c>
      <c r="F379" t="s">
        <v>47</v>
      </c>
      <c r="G379" t="s">
        <v>68</v>
      </c>
      <c r="H379" t="s">
        <v>49</v>
      </c>
      <c r="I379" t="s">
        <v>12</v>
      </c>
      <c r="J379" s="1">
        <v>17.14</v>
      </c>
      <c r="K379">
        <v>4.1927078913959202</v>
      </c>
      <c r="L379">
        <v>343</v>
      </c>
      <c r="M379" s="19">
        <v>1.5110626241284701E-2</v>
      </c>
      <c r="N379" s="19">
        <v>1.2623793203924601E-2</v>
      </c>
      <c r="P379" t="s">
        <v>42</v>
      </c>
    </row>
    <row r="380" spans="1:16" x14ac:dyDescent="0.3">
      <c r="A380" t="str">
        <f t="shared" ref="A380:A443" si="8">C380&amp;D380&amp;E380&amp;F380&amp;G380&amp;I380&amp;P380</f>
        <v>01: Total SampleCentral/WalesTotalGinTanqueray 10E: £3.60 - £3.80All stocking</v>
      </c>
      <c r="B380" t="s">
        <v>1</v>
      </c>
      <c r="C380" t="s">
        <v>45</v>
      </c>
      <c r="D380" t="s">
        <v>46</v>
      </c>
      <c r="E380" t="s">
        <v>12</v>
      </c>
      <c r="F380" t="s">
        <v>47</v>
      </c>
      <c r="G380" t="s">
        <v>68</v>
      </c>
      <c r="H380" t="s">
        <v>49</v>
      </c>
      <c r="I380" t="s">
        <v>54</v>
      </c>
      <c r="J380" s="1">
        <v>13.74</v>
      </c>
      <c r="K380">
        <v>3.8318261984928643</v>
      </c>
      <c r="L380">
        <v>27</v>
      </c>
      <c r="M380" s="19">
        <v>1.1292108840280601E-2</v>
      </c>
      <c r="N380" s="19">
        <v>9.4645434540851295E-3</v>
      </c>
      <c r="P380" t="s">
        <v>42</v>
      </c>
    </row>
    <row r="381" spans="1:16" x14ac:dyDescent="0.3">
      <c r="A381" t="str">
        <f t="shared" si="8"/>
        <v>01: Total SampleCentral/WalesTotalGinTanqueray 10F: £3.80 - £4.00All stocking</v>
      </c>
      <c r="B381" t="s">
        <v>1</v>
      </c>
      <c r="C381" t="s">
        <v>45</v>
      </c>
      <c r="D381" t="s">
        <v>46</v>
      </c>
      <c r="E381" t="s">
        <v>12</v>
      </c>
      <c r="F381" t="s">
        <v>47</v>
      </c>
      <c r="G381" t="s">
        <v>68</v>
      </c>
      <c r="H381" t="s">
        <v>49</v>
      </c>
      <c r="I381" t="s">
        <v>55</v>
      </c>
      <c r="J381" s="1">
        <v>13.38</v>
      </c>
      <c r="K381">
        <v>3.2924689067546198</v>
      </c>
      <c r="L381">
        <v>42</v>
      </c>
      <c r="M381" s="19">
        <v>1.4511819227603501E-2</v>
      </c>
      <c r="N381" s="19">
        <v>1.1412583293450599E-2</v>
      </c>
      <c r="P381" t="s">
        <v>42</v>
      </c>
    </row>
    <row r="382" spans="1:16" x14ac:dyDescent="0.3">
      <c r="A382" t="str">
        <f t="shared" si="8"/>
        <v>01: Total SampleCentral/WalesTotalGinTanqueray 10G: £4.00 - £4.20All stocking</v>
      </c>
      <c r="B382" t="s">
        <v>1</v>
      </c>
      <c r="C382" t="s">
        <v>45</v>
      </c>
      <c r="D382" t="s">
        <v>46</v>
      </c>
      <c r="E382" t="s">
        <v>12</v>
      </c>
      <c r="F382" t="s">
        <v>47</v>
      </c>
      <c r="G382" t="s">
        <v>68</v>
      </c>
      <c r="H382" t="s">
        <v>49</v>
      </c>
      <c r="I382" t="s">
        <v>56</v>
      </c>
      <c r="J382" s="1">
        <v>15.33</v>
      </c>
      <c r="K382">
        <v>3.6998720975993717</v>
      </c>
      <c r="L382">
        <v>55</v>
      </c>
      <c r="M382" s="19">
        <v>1.8079191551228099E-2</v>
      </c>
      <c r="N382" s="19">
        <v>1.46633955043621E-2</v>
      </c>
      <c r="P382" t="s">
        <v>42</v>
      </c>
    </row>
    <row r="383" spans="1:16" x14ac:dyDescent="0.3">
      <c r="A383" t="str">
        <f t="shared" si="8"/>
        <v>01: Total SampleCentral/WalesTotalGinTanqueray 10H: £4.20 - £4.40All stocking</v>
      </c>
      <c r="B383" t="s">
        <v>1</v>
      </c>
      <c r="C383" t="s">
        <v>45</v>
      </c>
      <c r="D383" t="s">
        <v>46</v>
      </c>
      <c r="E383" t="s">
        <v>12</v>
      </c>
      <c r="F383" t="s">
        <v>47</v>
      </c>
      <c r="G383" t="s">
        <v>68</v>
      </c>
      <c r="H383" t="s">
        <v>49</v>
      </c>
      <c r="I383" t="s">
        <v>60</v>
      </c>
      <c r="J383" s="1">
        <v>18.23</v>
      </c>
      <c r="K383">
        <v>4.4119193671825201</v>
      </c>
      <c r="L383">
        <v>57</v>
      </c>
      <c r="M383" s="19">
        <v>1.9038904137750501E-2</v>
      </c>
      <c r="N383" s="19">
        <v>1.56323219837598E-2</v>
      </c>
      <c r="P383" t="s">
        <v>42</v>
      </c>
    </row>
    <row r="384" spans="1:16" x14ac:dyDescent="0.3">
      <c r="A384" t="str">
        <f t="shared" si="8"/>
        <v>01: Total SampleCentral/WalesTotalGinTanqueray 10I: £4.40 - £4.60All stocking</v>
      </c>
      <c r="B384" t="s">
        <v>1</v>
      </c>
      <c r="C384" t="s">
        <v>45</v>
      </c>
      <c r="D384" t="s">
        <v>46</v>
      </c>
      <c r="E384" t="s">
        <v>12</v>
      </c>
      <c r="F384" t="s">
        <v>47</v>
      </c>
      <c r="G384" t="s">
        <v>68</v>
      </c>
      <c r="H384" t="s">
        <v>49</v>
      </c>
      <c r="I384" t="s">
        <v>64</v>
      </c>
      <c r="J384" s="1">
        <v>25.89</v>
      </c>
      <c r="K384">
        <v>6.0781389392500396</v>
      </c>
      <c r="L384">
        <v>54</v>
      </c>
      <c r="M384">
        <v>2.1022395995667E-2</v>
      </c>
      <c r="N384">
        <v>1.7982378333629E-2</v>
      </c>
      <c r="P384" t="s">
        <v>42</v>
      </c>
    </row>
    <row r="385" spans="1:16" x14ac:dyDescent="0.3">
      <c r="A385" t="str">
        <f t="shared" si="8"/>
        <v>01: Total SampleCentral/WalesTotalGinTanqueray 10J: £4.60 - £4.80All stocking</v>
      </c>
      <c r="B385" t="s">
        <v>1</v>
      </c>
      <c r="C385" t="s">
        <v>45</v>
      </c>
      <c r="D385" t="s">
        <v>46</v>
      </c>
      <c r="E385" t="s">
        <v>12</v>
      </c>
      <c r="F385" t="s">
        <v>47</v>
      </c>
      <c r="G385" t="s">
        <v>68</v>
      </c>
      <c r="H385" t="s">
        <v>49</v>
      </c>
      <c r="I385" t="s">
        <v>65</v>
      </c>
      <c r="J385" s="1">
        <v>24.35</v>
      </c>
      <c r="K385">
        <v>6.2052403404675998</v>
      </c>
      <c r="L385">
        <v>44</v>
      </c>
      <c r="M385" s="19">
        <v>1.5399899684109101E-2</v>
      </c>
      <c r="N385" s="19">
        <v>1.4450194994585301E-2</v>
      </c>
      <c r="P385" t="s">
        <v>42</v>
      </c>
    </row>
    <row r="386" spans="1:16" x14ac:dyDescent="0.3">
      <c r="A386" t="str">
        <f t="shared" si="8"/>
        <v>01: Total SampleCentral/WalesTotalGinTanqueray 10K: £4.80 - £5.00All stocking</v>
      </c>
      <c r="B386" t="s">
        <v>1</v>
      </c>
      <c r="C386" t="s">
        <v>45</v>
      </c>
      <c r="D386" t="s">
        <v>46</v>
      </c>
      <c r="E386" t="s">
        <v>12</v>
      </c>
      <c r="F386" t="s">
        <v>47</v>
      </c>
      <c r="G386" t="s">
        <v>68</v>
      </c>
      <c r="H386" t="s">
        <v>49</v>
      </c>
      <c r="I386" t="s">
        <v>89</v>
      </c>
      <c r="J386" s="1">
        <v>20.16</v>
      </c>
      <c r="K386">
        <v>4.6125386262483197</v>
      </c>
      <c r="L386">
        <v>31</v>
      </c>
      <c r="M386" s="19">
        <v>1.55475593041167E-2</v>
      </c>
      <c r="N386">
        <v>1.3328437595943999E-2</v>
      </c>
      <c r="P386" t="s">
        <v>42</v>
      </c>
    </row>
    <row r="387" spans="1:16" x14ac:dyDescent="0.3">
      <c r="A387" t="str">
        <f t="shared" si="8"/>
        <v>01: Total SampleCentral/WalesTotalGinTanqueray Flor De SevillaA: &lt;£3All stocking</v>
      </c>
      <c r="B387" t="s">
        <v>1</v>
      </c>
      <c r="C387" t="s">
        <v>45</v>
      </c>
      <c r="D387" t="s">
        <v>46</v>
      </c>
      <c r="E387" t="s">
        <v>12</v>
      </c>
      <c r="F387" t="s">
        <v>47</v>
      </c>
      <c r="G387" t="s">
        <v>69</v>
      </c>
      <c r="H387" t="s">
        <v>49</v>
      </c>
      <c r="I387" t="s">
        <v>58</v>
      </c>
      <c r="J387" s="1">
        <v>10.81</v>
      </c>
      <c r="K387">
        <v>3.3882045563863721</v>
      </c>
      <c r="L387">
        <v>66</v>
      </c>
      <c r="M387" s="19">
        <v>1.7856581050890899E-2</v>
      </c>
      <c r="N387" s="19">
        <v>1.4499369592626399E-2</v>
      </c>
      <c r="P387" t="s">
        <v>42</v>
      </c>
    </row>
    <row r="388" spans="1:16" x14ac:dyDescent="0.3">
      <c r="A388" t="str">
        <f t="shared" si="8"/>
        <v>01: Total SampleCentral/WalesTotalGinTanqueray Flor De SevillaTotalAll stocking</v>
      </c>
      <c r="B388" t="s">
        <v>1</v>
      </c>
      <c r="C388" t="s">
        <v>45</v>
      </c>
      <c r="D388" t="s">
        <v>46</v>
      </c>
      <c r="E388" t="s">
        <v>12</v>
      </c>
      <c r="F388" t="s">
        <v>47</v>
      </c>
      <c r="G388" t="s">
        <v>69</v>
      </c>
      <c r="H388" t="s">
        <v>49</v>
      </c>
      <c r="I388" t="s">
        <v>12</v>
      </c>
      <c r="J388" s="1">
        <v>18.7</v>
      </c>
      <c r="K388">
        <v>5.2358980940711604</v>
      </c>
      <c r="L388">
        <v>936</v>
      </c>
      <c r="M388" s="19">
        <v>3.0966709866083401E-2</v>
      </c>
      <c r="N388" s="19">
        <v>2.7482867470890401E-2</v>
      </c>
      <c r="P388" t="s">
        <v>42</v>
      </c>
    </row>
    <row r="389" spans="1:16" x14ac:dyDescent="0.3">
      <c r="A389" t="str">
        <f t="shared" si="8"/>
        <v>01: Total SampleCentral/WalesTotalGinTanqueray Flor De SevillaB: £3 - £3.20All stocking</v>
      </c>
      <c r="B389" t="s">
        <v>1</v>
      </c>
      <c r="C389" t="s">
        <v>45</v>
      </c>
      <c r="D389" t="s">
        <v>46</v>
      </c>
      <c r="E389" t="s">
        <v>12</v>
      </c>
      <c r="F389" t="s">
        <v>47</v>
      </c>
      <c r="G389" t="s">
        <v>69</v>
      </c>
      <c r="H389" t="s">
        <v>49</v>
      </c>
      <c r="I389" t="s">
        <v>59</v>
      </c>
      <c r="J389" s="1">
        <v>13.56</v>
      </c>
      <c r="K389">
        <v>4.1024216702101199</v>
      </c>
      <c r="L389">
        <v>52</v>
      </c>
      <c r="M389" s="19">
        <v>2.3019446468242201E-2</v>
      </c>
      <c r="N389" s="19">
        <v>1.92498293064335E-2</v>
      </c>
      <c r="P389" t="s">
        <v>42</v>
      </c>
    </row>
    <row r="390" spans="1:16" x14ac:dyDescent="0.3">
      <c r="A390" t="str">
        <f t="shared" si="8"/>
        <v>01: Total SampleCentral/WalesTotalGinTanqueray Flor De SevillaC: £3.20 - £3.40All stocking</v>
      </c>
      <c r="B390" t="s">
        <v>1</v>
      </c>
      <c r="C390" t="s">
        <v>45</v>
      </c>
      <c r="D390" t="s">
        <v>46</v>
      </c>
      <c r="E390" t="s">
        <v>12</v>
      </c>
      <c r="F390" t="s">
        <v>47</v>
      </c>
      <c r="G390" t="s">
        <v>69</v>
      </c>
      <c r="H390" t="s">
        <v>49</v>
      </c>
      <c r="I390" t="s">
        <v>52</v>
      </c>
      <c r="J390" s="1">
        <v>14.53</v>
      </c>
      <c r="K390">
        <v>4.6427427510760797</v>
      </c>
      <c r="L390">
        <v>99</v>
      </c>
      <c r="M390" s="19">
        <v>2.54196291894048E-2</v>
      </c>
      <c r="N390" s="19">
        <v>2.36348444426813E-2</v>
      </c>
      <c r="P390" t="s">
        <v>42</v>
      </c>
    </row>
    <row r="391" spans="1:16" x14ac:dyDescent="0.3">
      <c r="A391" t="str">
        <f t="shared" si="8"/>
        <v>01: Total SampleCentral/WalesTotalGinTanqueray Flor De SevillaD: £3.40 - £3.60All stocking</v>
      </c>
      <c r="B391" t="s">
        <v>1</v>
      </c>
      <c r="C391" t="s">
        <v>45</v>
      </c>
      <c r="D391" t="s">
        <v>46</v>
      </c>
      <c r="E391" t="s">
        <v>12</v>
      </c>
      <c r="F391" t="s">
        <v>47</v>
      </c>
      <c r="G391" t="s">
        <v>69</v>
      </c>
      <c r="H391" t="s">
        <v>49</v>
      </c>
      <c r="I391" t="s">
        <v>53</v>
      </c>
      <c r="J391" s="1">
        <v>17.14</v>
      </c>
      <c r="K391">
        <v>5.3169566904956405</v>
      </c>
      <c r="L391">
        <v>154</v>
      </c>
      <c r="M391" s="19">
        <v>2.89587256192122E-2</v>
      </c>
      <c r="N391" s="19">
        <v>2.5853669527765102E-2</v>
      </c>
      <c r="P391" t="s">
        <v>42</v>
      </c>
    </row>
    <row r="392" spans="1:16" x14ac:dyDescent="0.3">
      <c r="A392" t="str">
        <f t="shared" si="8"/>
        <v>01: Total SampleCentral/WalesTotalGinTanqueray Flor De SevillaE: £3.60 - £3.80All stocking</v>
      </c>
      <c r="B392" t="s">
        <v>1</v>
      </c>
      <c r="C392" t="s">
        <v>45</v>
      </c>
      <c r="D392" t="s">
        <v>46</v>
      </c>
      <c r="E392" t="s">
        <v>12</v>
      </c>
      <c r="F392" t="s">
        <v>47</v>
      </c>
      <c r="G392" t="s">
        <v>69</v>
      </c>
      <c r="H392" t="s">
        <v>49</v>
      </c>
      <c r="I392" t="s">
        <v>54</v>
      </c>
      <c r="J392" s="1">
        <v>18.72</v>
      </c>
      <c r="K392">
        <v>5.4634449005628003</v>
      </c>
      <c r="L392">
        <v>229</v>
      </c>
      <c r="M392" s="19">
        <v>3.2099329275825803E-2</v>
      </c>
      <c r="N392">
        <v>2.9864411528124999E-2</v>
      </c>
      <c r="P392" t="s">
        <v>42</v>
      </c>
    </row>
    <row r="393" spans="1:16" x14ac:dyDescent="0.3">
      <c r="A393" t="str">
        <f t="shared" si="8"/>
        <v>01: Total SampleCentral/WalesTotalGinTanqueray Flor De SevillaF: £3.80 - £4.00All stocking</v>
      </c>
      <c r="B393" t="s">
        <v>1</v>
      </c>
      <c r="C393" t="s">
        <v>45</v>
      </c>
      <c r="D393" t="s">
        <v>46</v>
      </c>
      <c r="E393" t="s">
        <v>12</v>
      </c>
      <c r="F393" t="s">
        <v>47</v>
      </c>
      <c r="G393" t="s">
        <v>69</v>
      </c>
      <c r="H393" t="s">
        <v>49</v>
      </c>
      <c r="I393" t="s">
        <v>55</v>
      </c>
      <c r="J393" s="1">
        <v>19.3</v>
      </c>
      <c r="K393">
        <v>5.5078870344022004</v>
      </c>
      <c r="L393">
        <v>198</v>
      </c>
      <c r="M393">
        <v>3.3979019722014003E-2</v>
      </c>
      <c r="N393" s="19">
        <v>3.1701040224728201E-2</v>
      </c>
      <c r="P393" t="s">
        <v>42</v>
      </c>
    </row>
    <row r="394" spans="1:16" x14ac:dyDescent="0.3">
      <c r="A394" t="str">
        <f t="shared" si="8"/>
        <v>01: Total SampleCentral/WalesTotalGinTanqueray Flor De SevillaG: £4.00 - £4.20All stocking</v>
      </c>
      <c r="B394" t="s">
        <v>1</v>
      </c>
      <c r="C394" t="s">
        <v>45</v>
      </c>
      <c r="D394" t="s">
        <v>46</v>
      </c>
      <c r="E394" t="s">
        <v>12</v>
      </c>
      <c r="F394" t="s">
        <v>47</v>
      </c>
      <c r="G394" t="s">
        <v>69</v>
      </c>
      <c r="H394" t="s">
        <v>49</v>
      </c>
      <c r="I394" t="s">
        <v>56</v>
      </c>
      <c r="J394" s="1">
        <v>19.45</v>
      </c>
      <c r="K394">
        <v>5.4641874381931199</v>
      </c>
      <c r="L394">
        <v>176</v>
      </c>
      <c r="M394" s="19">
        <v>3.3327537636765402E-2</v>
      </c>
      <c r="N394" s="19">
        <v>3.0270013333991801E-2</v>
      </c>
      <c r="P394" t="s">
        <v>42</v>
      </c>
    </row>
    <row r="395" spans="1:16" x14ac:dyDescent="0.3">
      <c r="A395" t="str">
        <f t="shared" si="8"/>
        <v>01: Total SampleCentral/WalesTotalGinTanqueray Flor De SevillaH: £4.20 - £4.40All stocking</v>
      </c>
      <c r="B395" t="s">
        <v>1</v>
      </c>
      <c r="C395" t="s">
        <v>45</v>
      </c>
      <c r="D395" t="s">
        <v>46</v>
      </c>
      <c r="E395" t="s">
        <v>12</v>
      </c>
      <c r="F395" t="s">
        <v>47</v>
      </c>
      <c r="G395" t="s">
        <v>69</v>
      </c>
      <c r="H395" t="s">
        <v>49</v>
      </c>
      <c r="I395" t="s">
        <v>60</v>
      </c>
      <c r="J395" s="1">
        <v>23.11</v>
      </c>
      <c r="K395">
        <v>6.2914844414844397</v>
      </c>
      <c r="L395">
        <v>144</v>
      </c>
      <c r="M395" s="19">
        <v>3.9544768283406903E-2</v>
      </c>
      <c r="N395" s="19">
        <v>3.4916047605997501E-2</v>
      </c>
      <c r="P395" t="s">
        <v>42</v>
      </c>
    </row>
    <row r="396" spans="1:16" x14ac:dyDescent="0.3">
      <c r="A396" t="str">
        <f t="shared" si="8"/>
        <v>01: Total SampleCentral/WalesTotalGinTanqueray Flor De SevillaI: £4.40 - £4.60All stocking</v>
      </c>
      <c r="B396" t="s">
        <v>1</v>
      </c>
      <c r="C396" t="s">
        <v>45</v>
      </c>
      <c r="D396" t="s">
        <v>46</v>
      </c>
      <c r="E396" t="s">
        <v>12</v>
      </c>
      <c r="F396" t="s">
        <v>47</v>
      </c>
      <c r="G396" t="s">
        <v>69</v>
      </c>
      <c r="H396" t="s">
        <v>49</v>
      </c>
      <c r="I396" t="s">
        <v>64</v>
      </c>
      <c r="J396" s="1">
        <v>23.83</v>
      </c>
      <c r="K396">
        <v>6.3616542346542406</v>
      </c>
      <c r="L396">
        <v>125</v>
      </c>
      <c r="M396" s="19">
        <v>3.4485059406501303E-2</v>
      </c>
      <c r="N396" s="19">
        <v>3.1038853494871201E-2</v>
      </c>
      <c r="P396" t="s">
        <v>42</v>
      </c>
    </row>
    <row r="397" spans="1:16" x14ac:dyDescent="0.3">
      <c r="A397" t="str">
        <f t="shared" si="8"/>
        <v>01: Total SampleCentral/WalesTotalGinTanqueray Flor De SevillaJ: £4.60 - £4.80All stocking</v>
      </c>
      <c r="B397" t="s">
        <v>1</v>
      </c>
      <c r="C397" t="s">
        <v>45</v>
      </c>
      <c r="D397" t="s">
        <v>46</v>
      </c>
      <c r="E397" t="s">
        <v>12</v>
      </c>
      <c r="F397" t="s">
        <v>47</v>
      </c>
      <c r="G397" t="s">
        <v>69</v>
      </c>
      <c r="H397" t="s">
        <v>49</v>
      </c>
      <c r="I397" t="s">
        <v>65</v>
      </c>
      <c r="J397" s="1">
        <v>25.25</v>
      </c>
      <c r="K397">
        <v>6.4291067970172397</v>
      </c>
      <c r="L397">
        <v>67</v>
      </c>
      <c r="M397" s="19">
        <v>3.1678698119202597E-2</v>
      </c>
      <c r="N397" s="19">
        <v>2.77626063957092E-2</v>
      </c>
      <c r="P397" t="s">
        <v>42</v>
      </c>
    </row>
    <row r="398" spans="1:16" x14ac:dyDescent="0.3">
      <c r="A398" t="str">
        <f t="shared" si="8"/>
        <v>01: Total SampleCentral/WalesTotalGinTanqueray Flor De SevillaK: £4.80 - £5.00All stocking</v>
      </c>
      <c r="B398" t="s">
        <v>1</v>
      </c>
      <c r="C398" t="s">
        <v>45</v>
      </c>
      <c r="D398" t="s">
        <v>46</v>
      </c>
      <c r="E398" t="s">
        <v>12</v>
      </c>
      <c r="F398" t="s">
        <v>47</v>
      </c>
      <c r="G398" t="s">
        <v>69</v>
      </c>
      <c r="H398" t="s">
        <v>49</v>
      </c>
      <c r="I398" t="s">
        <v>89</v>
      </c>
      <c r="J398" s="1">
        <v>30.28</v>
      </c>
      <c r="K398">
        <v>7.2606898310023205</v>
      </c>
      <c r="L398">
        <v>48</v>
      </c>
      <c r="M398" s="19">
        <v>3.6797445692928497E-2</v>
      </c>
      <c r="N398" s="19">
        <v>3.2225644880583701E-2</v>
      </c>
      <c r="P398" t="s">
        <v>42</v>
      </c>
    </row>
    <row r="399" spans="1:16" x14ac:dyDescent="0.3">
      <c r="A399" t="str">
        <f t="shared" si="8"/>
        <v>01: Total SampleCentral/WalesTotalGinTanqueray Flor De SevillaL: £5.00 - £5.20All stocking</v>
      </c>
      <c r="B399" t="s">
        <v>1</v>
      </c>
      <c r="C399" t="s">
        <v>45</v>
      </c>
      <c r="D399" t="s">
        <v>46</v>
      </c>
      <c r="E399" t="s">
        <v>12</v>
      </c>
      <c r="F399" t="s">
        <v>47</v>
      </c>
      <c r="G399" t="s">
        <v>69</v>
      </c>
      <c r="H399" t="s">
        <v>49</v>
      </c>
      <c r="I399" t="s">
        <v>90</v>
      </c>
      <c r="J399" s="1">
        <v>29.06</v>
      </c>
      <c r="K399">
        <v>6.9581142006142001</v>
      </c>
      <c r="L399">
        <v>30</v>
      </c>
      <c r="M399" s="19">
        <v>3.1886428888874802E-2</v>
      </c>
      <c r="N399" s="19">
        <v>2.8532908444662299E-2</v>
      </c>
      <c r="P399" t="s">
        <v>42</v>
      </c>
    </row>
    <row r="400" spans="1:16" x14ac:dyDescent="0.3">
      <c r="A400" t="str">
        <f t="shared" si="8"/>
        <v>01: Total SampleCentral/WalesTotalGinTanqueray Flor De SevillaM: £5.20 - £5.40All stocking</v>
      </c>
      <c r="B400" t="s">
        <v>1</v>
      </c>
      <c r="C400" t="s">
        <v>45</v>
      </c>
      <c r="D400" t="s">
        <v>46</v>
      </c>
      <c r="E400" t="s">
        <v>12</v>
      </c>
      <c r="F400" t="s">
        <v>47</v>
      </c>
      <c r="G400" t="s">
        <v>69</v>
      </c>
      <c r="H400" t="s">
        <v>49</v>
      </c>
      <c r="I400" t="s">
        <v>95</v>
      </c>
      <c r="J400" s="1">
        <v>33.24</v>
      </c>
      <c r="K400">
        <v>7.7422222008760402</v>
      </c>
      <c r="L400">
        <v>26</v>
      </c>
      <c r="M400" s="19">
        <v>3.3714585158852298E-2</v>
      </c>
      <c r="N400" s="19">
        <v>2.9048875486870199E-2</v>
      </c>
      <c r="P400" t="s">
        <v>42</v>
      </c>
    </row>
    <row r="401" spans="1:16" x14ac:dyDescent="0.3">
      <c r="A401" t="str">
        <f t="shared" si="8"/>
        <v>01: Total SampleCentral/WalesTotalGinWhitley Neill Rhubarb And GingerA: &lt;£3All stocking</v>
      </c>
      <c r="B401" t="s">
        <v>1</v>
      </c>
      <c r="C401" t="s">
        <v>45</v>
      </c>
      <c r="D401" t="s">
        <v>46</v>
      </c>
      <c r="E401" t="s">
        <v>12</v>
      </c>
      <c r="F401" t="s">
        <v>47</v>
      </c>
      <c r="G401" t="s">
        <v>70</v>
      </c>
      <c r="H401" t="s">
        <v>49</v>
      </c>
      <c r="I401" t="s">
        <v>58</v>
      </c>
      <c r="J401" s="1">
        <v>30.24</v>
      </c>
      <c r="K401">
        <v>9.8286528071412</v>
      </c>
      <c r="L401">
        <v>129</v>
      </c>
      <c r="M401" s="19">
        <v>9.27472203109974E-2</v>
      </c>
      <c r="N401" s="19">
        <v>8.2430159949539797E-2</v>
      </c>
      <c r="P401" t="s">
        <v>42</v>
      </c>
    </row>
    <row r="402" spans="1:16" x14ac:dyDescent="0.3">
      <c r="A402" t="str">
        <f t="shared" si="8"/>
        <v>01: Total SampleCentral/WalesTotalGinWhitley Neill Rhubarb And GingerTotalAll stocking</v>
      </c>
      <c r="B402" t="s">
        <v>1</v>
      </c>
      <c r="C402" t="s">
        <v>45</v>
      </c>
      <c r="D402" t="s">
        <v>46</v>
      </c>
      <c r="E402" t="s">
        <v>12</v>
      </c>
      <c r="F402" t="s">
        <v>47</v>
      </c>
      <c r="G402" t="s">
        <v>70</v>
      </c>
      <c r="H402" t="s">
        <v>49</v>
      </c>
      <c r="I402" t="s">
        <v>12</v>
      </c>
      <c r="J402" s="1">
        <v>33.11</v>
      </c>
      <c r="K402">
        <v>9.8951755910642394</v>
      </c>
      <c r="L402">
        <v>979</v>
      </c>
      <c r="M402" s="19">
        <v>8.6621841311768796E-2</v>
      </c>
      <c r="N402" s="19">
        <v>7.8389991126227396E-2</v>
      </c>
      <c r="P402" t="s">
        <v>42</v>
      </c>
    </row>
    <row r="403" spans="1:16" x14ac:dyDescent="0.3">
      <c r="A403" t="str">
        <f t="shared" si="8"/>
        <v>01: Total SampleCentral/WalesTotalGinWhitley Neill Rhubarb And GingerB: £3 - £3.20All stocking</v>
      </c>
      <c r="B403" t="s">
        <v>1</v>
      </c>
      <c r="C403" t="s">
        <v>45</v>
      </c>
      <c r="D403" t="s">
        <v>46</v>
      </c>
      <c r="E403" t="s">
        <v>12</v>
      </c>
      <c r="F403" t="s">
        <v>47</v>
      </c>
      <c r="G403" t="s">
        <v>70</v>
      </c>
      <c r="H403" t="s">
        <v>49</v>
      </c>
      <c r="I403" t="s">
        <v>59</v>
      </c>
      <c r="J403" s="1">
        <v>33.72</v>
      </c>
      <c r="K403">
        <v>10.800535459910479</v>
      </c>
      <c r="L403">
        <v>144</v>
      </c>
      <c r="M403" s="19">
        <v>9.9523266932157697E-2</v>
      </c>
      <c r="N403" s="19">
        <v>9.2075320591079104E-2</v>
      </c>
      <c r="P403" t="s">
        <v>42</v>
      </c>
    </row>
    <row r="404" spans="1:16" x14ac:dyDescent="0.3">
      <c r="A404" t="str">
        <f t="shared" si="8"/>
        <v>01: Total SampleCentral/WalesTotalGinWhitley Neill Rhubarb And GingerC: £3.20 - £3.40All stocking</v>
      </c>
      <c r="B404" t="s">
        <v>1</v>
      </c>
      <c r="C404" t="s">
        <v>45</v>
      </c>
      <c r="D404" t="s">
        <v>46</v>
      </c>
      <c r="E404" t="s">
        <v>12</v>
      </c>
      <c r="F404" t="s">
        <v>47</v>
      </c>
      <c r="G404" t="s">
        <v>70</v>
      </c>
      <c r="H404" t="s">
        <v>49</v>
      </c>
      <c r="I404" t="s">
        <v>52</v>
      </c>
      <c r="J404" s="1">
        <v>35.03</v>
      </c>
      <c r="K404">
        <v>11.16074023574024</v>
      </c>
      <c r="L404">
        <v>185</v>
      </c>
      <c r="M404" s="19">
        <v>9.2106933498179097E-2</v>
      </c>
      <c r="N404" s="19">
        <v>8.7255168188053095E-2</v>
      </c>
      <c r="P404" t="s">
        <v>42</v>
      </c>
    </row>
    <row r="405" spans="1:16" x14ac:dyDescent="0.3">
      <c r="A405" t="str">
        <f t="shared" si="8"/>
        <v>01: Total SampleCentral/WalesTotalGinWhitley Neill Rhubarb And GingerD: £3.40 - £3.60All stocking</v>
      </c>
      <c r="B405" t="s">
        <v>1</v>
      </c>
      <c r="C405" t="s">
        <v>45</v>
      </c>
      <c r="D405" t="s">
        <v>46</v>
      </c>
      <c r="E405" t="s">
        <v>12</v>
      </c>
      <c r="F405" t="s">
        <v>47</v>
      </c>
      <c r="G405" t="s">
        <v>70</v>
      </c>
      <c r="H405" t="s">
        <v>49</v>
      </c>
      <c r="I405" t="s">
        <v>53</v>
      </c>
      <c r="J405" s="1">
        <v>36.39</v>
      </c>
      <c r="K405">
        <v>11.459738078458999</v>
      </c>
      <c r="L405">
        <v>215</v>
      </c>
      <c r="M405" s="19">
        <v>9.33603564404345E-2</v>
      </c>
      <c r="N405" s="19">
        <v>8.9805564126480802E-2</v>
      </c>
      <c r="P405" t="s">
        <v>42</v>
      </c>
    </row>
    <row r="406" spans="1:16" x14ac:dyDescent="0.3">
      <c r="A406" t="str">
        <f t="shared" si="8"/>
        <v>01: Total SampleCentral/WalesTotalGinWhitley Neill Rhubarb And GingerE: £3.60 - £3.80All stocking</v>
      </c>
      <c r="B406" t="s">
        <v>1</v>
      </c>
      <c r="C406" t="s">
        <v>45</v>
      </c>
      <c r="D406" t="s">
        <v>46</v>
      </c>
      <c r="E406" t="s">
        <v>12</v>
      </c>
      <c r="F406" t="s">
        <v>47</v>
      </c>
      <c r="G406" t="s">
        <v>70</v>
      </c>
      <c r="H406" t="s">
        <v>49</v>
      </c>
      <c r="I406" t="s">
        <v>54</v>
      </c>
      <c r="J406" s="1">
        <v>36.619999999999997</v>
      </c>
      <c r="K406">
        <v>11.29443782538044</v>
      </c>
      <c r="L406">
        <v>244</v>
      </c>
      <c r="M406" s="19">
        <v>9.3768383775625297E-2</v>
      </c>
      <c r="N406" s="19">
        <v>8.9857919666976899E-2</v>
      </c>
      <c r="P406" t="s">
        <v>42</v>
      </c>
    </row>
    <row r="407" spans="1:16" x14ac:dyDescent="0.3">
      <c r="A407" t="str">
        <f t="shared" si="8"/>
        <v>01: Total SampleCentral/WalesTotalGinWhitley Neill Rhubarb And GingerF: £3.80 - £4.00All stocking</v>
      </c>
      <c r="B407" t="s">
        <v>1</v>
      </c>
      <c r="C407" t="s">
        <v>45</v>
      </c>
      <c r="D407" t="s">
        <v>46</v>
      </c>
      <c r="E407" t="s">
        <v>12</v>
      </c>
      <c r="F407" t="s">
        <v>47</v>
      </c>
      <c r="G407" t="s">
        <v>70</v>
      </c>
      <c r="H407" t="s">
        <v>49</v>
      </c>
      <c r="I407" t="s">
        <v>55</v>
      </c>
      <c r="J407" s="1">
        <v>37.58</v>
      </c>
      <c r="K407">
        <v>11.127167571857839</v>
      </c>
      <c r="L407">
        <v>226</v>
      </c>
      <c r="M407">
        <v>9.4724185167006994E-2</v>
      </c>
      <c r="N407" s="19">
        <v>8.8155575979238607E-2</v>
      </c>
      <c r="P407" t="s">
        <v>42</v>
      </c>
    </row>
    <row r="408" spans="1:16" x14ac:dyDescent="0.3">
      <c r="A408" t="str">
        <f t="shared" si="8"/>
        <v>01: Total SampleCentral/WalesTotalGinWhitley Neill Rhubarb And GingerG: £4.00 - £4.20All stocking</v>
      </c>
      <c r="B408" t="s">
        <v>1</v>
      </c>
      <c r="C408" t="s">
        <v>45</v>
      </c>
      <c r="D408" t="s">
        <v>46</v>
      </c>
      <c r="E408" t="s">
        <v>12</v>
      </c>
      <c r="F408" t="s">
        <v>47</v>
      </c>
      <c r="G408" t="s">
        <v>70</v>
      </c>
      <c r="H408" t="s">
        <v>49</v>
      </c>
      <c r="I408" t="s">
        <v>56</v>
      </c>
      <c r="J408" s="1">
        <v>35.47</v>
      </c>
      <c r="K408">
        <v>10.246494948901361</v>
      </c>
      <c r="L408">
        <v>187</v>
      </c>
      <c r="M408" s="19">
        <v>9.1255962574386895E-2</v>
      </c>
      <c r="N408" s="19">
        <v>8.1786688019944598E-2</v>
      </c>
      <c r="P408" t="s">
        <v>42</v>
      </c>
    </row>
    <row r="409" spans="1:16" x14ac:dyDescent="0.3">
      <c r="A409" t="str">
        <f t="shared" si="8"/>
        <v>01: Total SampleCentral/WalesTotalGinWhitley Neill Rhubarb And GingerH: £4.20 - £4.40All stocking</v>
      </c>
      <c r="B409" t="s">
        <v>1</v>
      </c>
      <c r="C409" t="s">
        <v>45</v>
      </c>
      <c r="D409" t="s">
        <v>46</v>
      </c>
      <c r="E409" t="s">
        <v>12</v>
      </c>
      <c r="F409" t="s">
        <v>47</v>
      </c>
      <c r="G409" t="s">
        <v>70</v>
      </c>
      <c r="H409" t="s">
        <v>49</v>
      </c>
      <c r="I409" t="s">
        <v>60</v>
      </c>
      <c r="J409" s="1">
        <v>39.49</v>
      </c>
      <c r="K409">
        <v>11.274885691231841</v>
      </c>
      <c r="L409">
        <v>130</v>
      </c>
      <c r="M409" s="19">
        <v>8.4355067293222397E-2</v>
      </c>
      <c r="N409">
        <v>7.6686364469281995E-2</v>
      </c>
      <c r="P409" t="s">
        <v>42</v>
      </c>
    </row>
    <row r="410" spans="1:16" x14ac:dyDescent="0.3">
      <c r="A410" t="str">
        <f t="shared" si="8"/>
        <v>01: Total SampleCentral/WalesTotalGinWhitley Neill Rhubarb And GingerI: £4.40 - £4.60All stocking</v>
      </c>
      <c r="B410" t="s">
        <v>1</v>
      </c>
      <c r="C410" t="s">
        <v>45</v>
      </c>
      <c r="D410" t="s">
        <v>46</v>
      </c>
      <c r="E410" t="s">
        <v>12</v>
      </c>
      <c r="F410" t="s">
        <v>47</v>
      </c>
      <c r="G410" t="s">
        <v>70</v>
      </c>
      <c r="H410" t="s">
        <v>49</v>
      </c>
      <c r="I410" t="s">
        <v>64</v>
      </c>
      <c r="J410" s="1">
        <v>42.54</v>
      </c>
      <c r="K410">
        <v>11.027085414585398</v>
      </c>
      <c r="L410">
        <v>84</v>
      </c>
      <c r="M410" s="19">
        <v>8.0908716806700295E-2</v>
      </c>
      <c r="N410" s="19">
        <v>7.3524838684599206E-2</v>
      </c>
      <c r="P410" t="s">
        <v>42</v>
      </c>
    </row>
    <row r="411" spans="1:16" x14ac:dyDescent="0.3">
      <c r="A411" t="str">
        <f t="shared" si="8"/>
        <v>01: Total SampleCentral/WalesTotalGinWhitley Neill Rhubarb And GingerJ: £4.60 - £4.80All stocking</v>
      </c>
      <c r="B411" t="s">
        <v>1</v>
      </c>
      <c r="C411" t="s">
        <v>45</v>
      </c>
      <c r="D411" t="s">
        <v>46</v>
      </c>
      <c r="E411" t="s">
        <v>12</v>
      </c>
      <c r="F411" t="s">
        <v>47</v>
      </c>
      <c r="G411" t="s">
        <v>70</v>
      </c>
      <c r="H411" t="s">
        <v>49</v>
      </c>
      <c r="I411" t="s">
        <v>65</v>
      </c>
      <c r="J411" s="1">
        <v>49.44</v>
      </c>
      <c r="K411">
        <v>12.364771844317278</v>
      </c>
      <c r="L411">
        <v>33</v>
      </c>
      <c r="M411" s="19">
        <v>7.5352069485961307E-2</v>
      </c>
      <c r="N411" s="19">
        <v>6.4793251565491899E-2</v>
      </c>
      <c r="P411" t="s">
        <v>42</v>
      </c>
    </row>
    <row r="412" spans="1:16" x14ac:dyDescent="0.3">
      <c r="A412" t="str">
        <f t="shared" si="8"/>
        <v>01: Total SampleCentral/WalesTotalNon Flavoured VodkaAbsolut BlueA: &lt;£3All stocking</v>
      </c>
      <c r="B412" t="s">
        <v>1</v>
      </c>
      <c r="C412" t="s">
        <v>45</v>
      </c>
      <c r="D412" t="s">
        <v>46</v>
      </c>
      <c r="E412" t="s">
        <v>12</v>
      </c>
      <c r="F412" t="s">
        <v>71</v>
      </c>
      <c r="G412" t="s">
        <v>72</v>
      </c>
      <c r="H412" t="s">
        <v>49</v>
      </c>
      <c r="I412" t="s">
        <v>58</v>
      </c>
      <c r="J412" s="1">
        <v>58.15</v>
      </c>
      <c r="K412">
        <v>18.413960401843038</v>
      </c>
      <c r="L412">
        <v>196</v>
      </c>
      <c r="M412">
        <v>0.14011681833665299</v>
      </c>
      <c r="N412">
        <v>0.121323601414009</v>
      </c>
      <c r="P412" t="s">
        <v>42</v>
      </c>
    </row>
    <row r="413" spans="1:16" x14ac:dyDescent="0.3">
      <c r="A413" t="str">
        <f t="shared" si="8"/>
        <v>01: Total SampleCentral/WalesTotalNon Flavoured VodkaAbsolut BlueTotalAll stocking</v>
      </c>
      <c r="B413" t="s">
        <v>1</v>
      </c>
      <c r="C413" t="s">
        <v>45</v>
      </c>
      <c r="D413" t="s">
        <v>46</v>
      </c>
      <c r="E413" t="s">
        <v>12</v>
      </c>
      <c r="F413" t="s">
        <v>71</v>
      </c>
      <c r="G413" t="s">
        <v>72</v>
      </c>
      <c r="H413" t="s">
        <v>49</v>
      </c>
      <c r="I413" t="s">
        <v>12</v>
      </c>
      <c r="J413" s="1">
        <v>67.739999999999995</v>
      </c>
      <c r="K413">
        <v>20.238214328982203</v>
      </c>
      <c r="L413">
        <v>853</v>
      </c>
      <c r="M413">
        <v>0.125074973697367</v>
      </c>
      <c r="N413">
        <v>0.10753976845409501</v>
      </c>
      <c r="P413" t="s">
        <v>42</v>
      </c>
    </row>
    <row r="414" spans="1:16" x14ac:dyDescent="0.3">
      <c r="A414" t="str">
        <f t="shared" si="8"/>
        <v>01: Total SampleCentral/WalesTotalNon Flavoured VodkaAbsolut BlueB: £3 - £3.20All stocking</v>
      </c>
      <c r="B414" t="s">
        <v>1</v>
      </c>
      <c r="C414" t="s">
        <v>45</v>
      </c>
      <c r="D414" t="s">
        <v>46</v>
      </c>
      <c r="E414" t="s">
        <v>12</v>
      </c>
      <c r="F414" t="s">
        <v>71</v>
      </c>
      <c r="G414" t="s">
        <v>72</v>
      </c>
      <c r="H414" t="s">
        <v>49</v>
      </c>
      <c r="I414" t="s">
        <v>59</v>
      </c>
      <c r="J414" s="1">
        <v>76.430000000000007</v>
      </c>
      <c r="K414">
        <v>23.18094782994784</v>
      </c>
      <c r="L414">
        <v>125</v>
      </c>
      <c r="M414">
        <v>0.19654090361565599</v>
      </c>
      <c r="N414">
        <v>0.17282402932173399</v>
      </c>
      <c r="P414" t="s">
        <v>42</v>
      </c>
    </row>
    <row r="415" spans="1:16" x14ac:dyDescent="0.3">
      <c r="A415" t="str">
        <f t="shared" si="8"/>
        <v>01: Total SampleCentral/WalesTotalNon Flavoured VodkaAbsolut BlueC: £3.20 - £3.40All stocking</v>
      </c>
      <c r="B415" t="s">
        <v>1</v>
      </c>
      <c r="C415" t="s">
        <v>45</v>
      </c>
      <c r="D415" t="s">
        <v>46</v>
      </c>
      <c r="E415" t="s">
        <v>12</v>
      </c>
      <c r="F415" t="s">
        <v>71</v>
      </c>
      <c r="G415" t="s">
        <v>72</v>
      </c>
      <c r="H415" t="s">
        <v>49</v>
      </c>
      <c r="I415" t="s">
        <v>52</v>
      </c>
      <c r="J415" s="1">
        <v>57.41</v>
      </c>
      <c r="K415">
        <v>18.81854384392264</v>
      </c>
      <c r="L415">
        <v>198</v>
      </c>
      <c r="M415">
        <v>0.160876121196426</v>
      </c>
      <c r="N415">
        <v>0.15346010599948701</v>
      </c>
      <c r="P415" t="s">
        <v>42</v>
      </c>
    </row>
    <row r="416" spans="1:16" x14ac:dyDescent="0.3">
      <c r="A416" t="str">
        <f t="shared" si="8"/>
        <v>01: Total SampleCentral/WalesTotalNon Flavoured VodkaAbsolut BlueD: £3.40 - £3.60All stocking</v>
      </c>
      <c r="B416" t="s">
        <v>1</v>
      </c>
      <c r="C416" t="s">
        <v>45</v>
      </c>
      <c r="D416" t="s">
        <v>46</v>
      </c>
      <c r="E416" t="s">
        <v>12</v>
      </c>
      <c r="F416" t="s">
        <v>71</v>
      </c>
      <c r="G416" t="s">
        <v>72</v>
      </c>
      <c r="H416" t="s">
        <v>49</v>
      </c>
      <c r="I416" t="s">
        <v>53</v>
      </c>
      <c r="J416" s="1">
        <v>71.72</v>
      </c>
      <c r="K416">
        <v>21.997234485944158</v>
      </c>
      <c r="L416">
        <v>217</v>
      </c>
      <c r="M416">
        <v>0.249456391829322</v>
      </c>
      <c r="N416">
        <v>0.23950201000554899</v>
      </c>
      <c r="P416" t="s">
        <v>42</v>
      </c>
    </row>
    <row r="417" spans="1:16" x14ac:dyDescent="0.3">
      <c r="A417" t="str">
        <f t="shared" si="8"/>
        <v>01: Total SampleCentral/WalesTotalNon Flavoured VodkaAbsolut BlueE: £3.60 - £3.80All stocking</v>
      </c>
      <c r="B417" t="s">
        <v>1</v>
      </c>
      <c r="C417" t="s">
        <v>45</v>
      </c>
      <c r="D417" t="s">
        <v>46</v>
      </c>
      <c r="E417" t="s">
        <v>12</v>
      </c>
      <c r="F417" t="s">
        <v>71</v>
      </c>
      <c r="G417" t="s">
        <v>72</v>
      </c>
      <c r="H417" t="s">
        <v>49</v>
      </c>
      <c r="I417" t="s">
        <v>54</v>
      </c>
      <c r="J417" s="1">
        <v>79.98</v>
      </c>
      <c r="K417">
        <v>24.273328052617998</v>
      </c>
      <c r="L417">
        <v>169</v>
      </c>
      <c r="M417">
        <v>0.247116829282057</v>
      </c>
      <c r="N417">
        <v>0.23722827984557199</v>
      </c>
      <c r="P417" t="s">
        <v>42</v>
      </c>
    </row>
    <row r="418" spans="1:16" x14ac:dyDescent="0.3">
      <c r="A418" t="str">
        <f t="shared" si="8"/>
        <v>01: Total SampleCentral/WalesTotalNon Flavoured VodkaAbsolut BlueF: £3.80 - £4.00All stocking</v>
      </c>
      <c r="B418" t="s">
        <v>1</v>
      </c>
      <c r="C418" t="s">
        <v>45</v>
      </c>
      <c r="D418" t="s">
        <v>46</v>
      </c>
      <c r="E418" t="s">
        <v>12</v>
      </c>
      <c r="F418" t="s">
        <v>71</v>
      </c>
      <c r="G418" t="s">
        <v>72</v>
      </c>
      <c r="H418" t="s">
        <v>49</v>
      </c>
      <c r="I418" t="s">
        <v>55</v>
      </c>
      <c r="J418" s="1">
        <v>104.57</v>
      </c>
      <c r="K418">
        <v>30.046021268004043</v>
      </c>
      <c r="L418">
        <v>116</v>
      </c>
      <c r="M418">
        <v>0.27028210690580001</v>
      </c>
      <c r="N418">
        <v>0.24876677390371901</v>
      </c>
      <c r="P418" t="s">
        <v>42</v>
      </c>
    </row>
    <row r="419" spans="1:16" x14ac:dyDescent="0.3">
      <c r="A419" t="str">
        <f t="shared" si="8"/>
        <v>01: Total SampleCentral/WalesTotalNon Flavoured VodkaAbsolut BlueG: £4.00 - £4.20All stocking</v>
      </c>
      <c r="B419" t="s">
        <v>1</v>
      </c>
      <c r="C419" t="s">
        <v>45</v>
      </c>
      <c r="D419" t="s">
        <v>46</v>
      </c>
      <c r="E419" t="s">
        <v>12</v>
      </c>
      <c r="F419" t="s">
        <v>71</v>
      </c>
      <c r="G419" t="s">
        <v>72</v>
      </c>
      <c r="H419" t="s">
        <v>49</v>
      </c>
      <c r="I419" t="s">
        <v>56</v>
      </c>
      <c r="J419" s="1">
        <v>128.55000000000001</v>
      </c>
      <c r="K419">
        <v>35.961572141709119</v>
      </c>
      <c r="L419">
        <v>73</v>
      </c>
      <c r="M419">
        <v>0.21972215391893199</v>
      </c>
      <c r="N419">
        <v>0.19264899153005699</v>
      </c>
      <c r="P419" t="s">
        <v>42</v>
      </c>
    </row>
    <row r="420" spans="1:16" x14ac:dyDescent="0.3">
      <c r="A420" t="str">
        <f t="shared" si="8"/>
        <v>01: Total SampleCentral/WalesTotalNon Flavoured VodkaAbsolut BlueH: £4.20 - £4.40All stocking</v>
      </c>
      <c r="B420" t="s">
        <v>1</v>
      </c>
      <c r="C420" t="s">
        <v>45</v>
      </c>
      <c r="D420" t="s">
        <v>46</v>
      </c>
      <c r="E420" t="s">
        <v>12</v>
      </c>
      <c r="F420" t="s">
        <v>71</v>
      </c>
      <c r="G420" t="s">
        <v>72</v>
      </c>
      <c r="H420" t="s">
        <v>49</v>
      </c>
      <c r="I420" t="s">
        <v>60</v>
      </c>
      <c r="J420" s="1">
        <v>129.63</v>
      </c>
      <c r="K420">
        <v>33.913610001110001</v>
      </c>
      <c r="L420">
        <v>46</v>
      </c>
      <c r="M420" s="19">
        <v>8.9876508552921106E-2</v>
      </c>
      <c r="N420" s="19">
        <v>6.4259694679485099E-2</v>
      </c>
      <c r="P420" t="s">
        <v>42</v>
      </c>
    </row>
    <row r="421" spans="1:16" x14ac:dyDescent="0.3">
      <c r="A421" t="str">
        <f t="shared" si="8"/>
        <v>01: Total SampleCentral/WalesTotalNon Flavoured VodkaAbsolut BlueI: £4.40 - £4.60All stocking</v>
      </c>
      <c r="B421" t="s">
        <v>1</v>
      </c>
      <c r="C421" t="s">
        <v>45</v>
      </c>
      <c r="D421" t="s">
        <v>46</v>
      </c>
      <c r="E421" t="s">
        <v>12</v>
      </c>
      <c r="F421" t="s">
        <v>71</v>
      </c>
      <c r="G421" t="s">
        <v>72</v>
      </c>
      <c r="H421" t="s">
        <v>49</v>
      </c>
      <c r="I421" t="s">
        <v>64</v>
      </c>
      <c r="J421" s="1">
        <v>189.58</v>
      </c>
      <c r="K421">
        <v>49.651662746975198</v>
      </c>
      <c r="L421">
        <v>32</v>
      </c>
      <c r="M421" s="19">
        <v>8.8221333618269906E-2</v>
      </c>
      <c r="N421">
        <v>6.0375808964946001E-2</v>
      </c>
      <c r="P421" t="s">
        <v>42</v>
      </c>
    </row>
    <row r="422" spans="1:16" x14ac:dyDescent="0.3">
      <c r="A422" t="str">
        <f t="shared" si="8"/>
        <v>01: Total SampleCentral/WalesTotalNon Flavoured VodkaAbsolut BlueJ: £4.60 - £4.80All stocking</v>
      </c>
      <c r="B422" t="s">
        <v>1</v>
      </c>
      <c r="C422" t="s">
        <v>45</v>
      </c>
      <c r="D422" t="s">
        <v>46</v>
      </c>
      <c r="E422" t="s">
        <v>12</v>
      </c>
      <c r="F422" t="s">
        <v>71</v>
      </c>
      <c r="G422" t="s">
        <v>72</v>
      </c>
      <c r="H422" t="s">
        <v>49</v>
      </c>
      <c r="I422" t="s">
        <v>65</v>
      </c>
      <c r="J422" s="1">
        <v>157.08000000000001</v>
      </c>
      <c r="K422">
        <v>42.262369971298405</v>
      </c>
      <c r="L422">
        <v>28</v>
      </c>
      <c r="M422">
        <v>0.10659264813899599</v>
      </c>
      <c r="N422" s="19">
        <v>8.9533325371866798E-2</v>
      </c>
      <c r="P422" t="s">
        <v>42</v>
      </c>
    </row>
    <row r="423" spans="1:16" x14ac:dyDescent="0.3">
      <c r="A423" t="str">
        <f t="shared" si="8"/>
        <v>01: Total SampleCentral/WalesTotalNon Flavoured VodkaBelvedereTotalAll stocking</v>
      </c>
      <c r="B423" t="s">
        <v>1</v>
      </c>
      <c r="C423" t="s">
        <v>45</v>
      </c>
      <c r="D423" t="s">
        <v>46</v>
      </c>
      <c r="E423" t="s">
        <v>12</v>
      </c>
      <c r="F423" t="s">
        <v>71</v>
      </c>
      <c r="G423" t="s">
        <v>73</v>
      </c>
      <c r="H423" t="s">
        <v>49</v>
      </c>
      <c r="I423" t="s">
        <v>12</v>
      </c>
      <c r="J423" s="1">
        <v>45.77</v>
      </c>
      <c r="K423">
        <v>11.113557351057359</v>
      </c>
      <c r="L423">
        <v>74</v>
      </c>
      <c r="M423" s="19">
        <v>1.3426176437660199E-2</v>
      </c>
      <c r="N423" s="19">
        <v>9.3809555537542003E-3</v>
      </c>
      <c r="P423" t="s">
        <v>42</v>
      </c>
    </row>
    <row r="424" spans="1:16" x14ac:dyDescent="0.3">
      <c r="A424" t="str">
        <f t="shared" si="8"/>
        <v>01: Total SampleCentral/WalesTotalNon Flavoured VodkaCirocTotalAll stocking</v>
      </c>
      <c r="B424" t="s">
        <v>1</v>
      </c>
      <c r="C424" t="s">
        <v>45</v>
      </c>
      <c r="D424" t="s">
        <v>46</v>
      </c>
      <c r="E424" t="s">
        <v>12</v>
      </c>
      <c r="F424" t="s">
        <v>71</v>
      </c>
      <c r="G424" t="s">
        <v>74</v>
      </c>
      <c r="H424" t="s">
        <v>49</v>
      </c>
      <c r="I424" t="s">
        <v>12</v>
      </c>
      <c r="J424" s="1">
        <v>48.75</v>
      </c>
      <c r="K424">
        <v>13.449413820306679</v>
      </c>
      <c r="L424">
        <v>140</v>
      </c>
      <c r="M424" s="19">
        <v>1.98046768138051E-2</v>
      </c>
      <c r="N424" s="19">
        <v>1.52055624261719E-2</v>
      </c>
      <c r="P424" t="s">
        <v>42</v>
      </c>
    </row>
    <row r="425" spans="1:16" x14ac:dyDescent="0.3">
      <c r="A425" t="str">
        <f t="shared" si="8"/>
        <v>01: Total SampleCentral/WalesTotalNon Flavoured VodkaGrey GooseA: &lt;£3All stocking</v>
      </c>
      <c r="B425" t="s">
        <v>1</v>
      </c>
      <c r="C425" t="s">
        <v>45</v>
      </c>
      <c r="D425" t="s">
        <v>46</v>
      </c>
      <c r="E425" t="s">
        <v>12</v>
      </c>
      <c r="F425" t="s">
        <v>71</v>
      </c>
      <c r="G425" t="s">
        <v>75</v>
      </c>
      <c r="H425" t="s">
        <v>49</v>
      </c>
      <c r="I425" t="s">
        <v>58</v>
      </c>
      <c r="J425" s="1">
        <v>28.74</v>
      </c>
      <c r="K425">
        <v>9.5038234375443604</v>
      </c>
      <c r="L425">
        <v>43</v>
      </c>
      <c r="M425" s="19">
        <v>5.0985635775415303E-2</v>
      </c>
      <c r="N425" s="19">
        <v>4.3067020761653099E-2</v>
      </c>
      <c r="P425" t="s">
        <v>42</v>
      </c>
    </row>
    <row r="426" spans="1:16" x14ac:dyDescent="0.3">
      <c r="A426" t="str">
        <f t="shared" si="8"/>
        <v>01: Total SampleCentral/WalesTotalNon Flavoured VodkaGrey GooseTotalAll stocking</v>
      </c>
      <c r="B426" t="s">
        <v>1</v>
      </c>
      <c r="C426" t="s">
        <v>45</v>
      </c>
      <c r="D426" t="s">
        <v>46</v>
      </c>
      <c r="E426" t="s">
        <v>12</v>
      </c>
      <c r="F426" t="s">
        <v>71</v>
      </c>
      <c r="G426" t="s">
        <v>75</v>
      </c>
      <c r="H426" t="s">
        <v>49</v>
      </c>
      <c r="I426" t="s">
        <v>12</v>
      </c>
      <c r="J426" s="1">
        <v>31.16</v>
      </c>
      <c r="K426">
        <v>8.6898415792761199</v>
      </c>
      <c r="L426">
        <v>504</v>
      </c>
      <c r="M426" s="19">
        <v>4.9737025420191303E-2</v>
      </c>
      <c r="N426" s="19">
        <v>4.0997112758355297E-2</v>
      </c>
      <c r="P426" t="s">
        <v>42</v>
      </c>
    </row>
    <row r="427" spans="1:16" x14ac:dyDescent="0.3">
      <c r="A427" t="str">
        <f t="shared" si="8"/>
        <v>01: Total SampleCentral/WalesTotalNon Flavoured VodkaGrey GooseB: £3 - £3.20All stocking</v>
      </c>
      <c r="B427" t="s">
        <v>1</v>
      </c>
      <c r="C427" t="s">
        <v>45</v>
      </c>
      <c r="D427" t="s">
        <v>46</v>
      </c>
      <c r="E427" t="s">
        <v>12</v>
      </c>
      <c r="F427" t="s">
        <v>71</v>
      </c>
      <c r="G427" t="s">
        <v>75</v>
      </c>
      <c r="H427" t="s">
        <v>49</v>
      </c>
      <c r="I427" t="s">
        <v>59</v>
      </c>
      <c r="J427" s="1">
        <v>30.15</v>
      </c>
      <c r="K427">
        <v>9.71381470832692</v>
      </c>
      <c r="L427">
        <v>41</v>
      </c>
      <c r="M427" s="19">
        <v>6.8814071427550694E-2</v>
      </c>
      <c r="N427" s="19">
        <v>6.1112749797212602E-2</v>
      </c>
      <c r="P427" t="s">
        <v>42</v>
      </c>
    </row>
    <row r="428" spans="1:16" x14ac:dyDescent="0.3">
      <c r="A428" t="str">
        <f t="shared" si="8"/>
        <v>01: Total SampleCentral/WalesTotalNon Flavoured VodkaGrey GooseC: £3.20 - £3.40All stocking</v>
      </c>
      <c r="B428" t="s">
        <v>1</v>
      </c>
      <c r="C428" t="s">
        <v>45</v>
      </c>
      <c r="D428" t="s">
        <v>46</v>
      </c>
      <c r="E428" t="s">
        <v>12</v>
      </c>
      <c r="F428" t="s">
        <v>71</v>
      </c>
      <c r="G428" t="s">
        <v>75</v>
      </c>
      <c r="H428" t="s">
        <v>49</v>
      </c>
      <c r="I428" t="s">
        <v>52</v>
      </c>
      <c r="J428" s="1">
        <v>27.39</v>
      </c>
      <c r="K428">
        <v>8.8742897727272805</v>
      </c>
      <c r="L428">
        <v>32</v>
      </c>
      <c r="M428" s="19">
        <v>4.6752157600734298E-2</v>
      </c>
      <c r="N428" s="19">
        <v>4.3667604297285403E-2</v>
      </c>
      <c r="P428" t="s">
        <v>42</v>
      </c>
    </row>
    <row r="429" spans="1:16" x14ac:dyDescent="0.3">
      <c r="A429" t="str">
        <f t="shared" si="8"/>
        <v>01: Total SampleCentral/WalesTotalNon Flavoured VodkaGrey GooseD: £3.40 - £3.60All stocking</v>
      </c>
      <c r="B429" t="s">
        <v>1</v>
      </c>
      <c r="C429" t="s">
        <v>45</v>
      </c>
      <c r="D429" t="s">
        <v>46</v>
      </c>
      <c r="E429" t="s">
        <v>12</v>
      </c>
      <c r="F429" t="s">
        <v>71</v>
      </c>
      <c r="G429" t="s">
        <v>75</v>
      </c>
      <c r="H429" t="s">
        <v>49</v>
      </c>
      <c r="I429" t="s">
        <v>53</v>
      </c>
      <c r="J429" s="1">
        <v>23.64</v>
      </c>
      <c r="K429">
        <v>7.4271137017104794</v>
      </c>
      <c r="L429">
        <v>62</v>
      </c>
      <c r="M429" s="19">
        <v>4.3536204713754703E-2</v>
      </c>
      <c r="N429" s="19">
        <v>4.0766980962738501E-2</v>
      </c>
      <c r="P429" t="s">
        <v>42</v>
      </c>
    </row>
    <row r="430" spans="1:16" x14ac:dyDescent="0.3">
      <c r="A430" t="str">
        <f t="shared" si="8"/>
        <v>01: Total SampleCentral/WalesTotalNon Flavoured VodkaGrey GooseE: £3.60 - £3.80All stocking</v>
      </c>
      <c r="B430" t="s">
        <v>1</v>
      </c>
      <c r="C430" t="s">
        <v>45</v>
      </c>
      <c r="D430" t="s">
        <v>46</v>
      </c>
      <c r="E430" t="s">
        <v>12</v>
      </c>
      <c r="F430" t="s">
        <v>71</v>
      </c>
      <c r="G430" t="s">
        <v>75</v>
      </c>
      <c r="H430" t="s">
        <v>49</v>
      </c>
      <c r="I430" t="s">
        <v>54</v>
      </c>
      <c r="J430" s="1">
        <v>26.79</v>
      </c>
      <c r="K430">
        <v>8.7223260492128389</v>
      </c>
      <c r="L430">
        <v>53</v>
      </c>
      <c r="M430" s="19">
        <v>4.9974002355507502E-2</v>
      </c>
      <c r="N430" s="19">
        <v>5.0973019410585602E-2</v>
      </c>
      <c r="P430" t="s">
        <v>42</v>
      </c>
    </row>
    <row r="431" spans="1:16" x14ac:dyDescent="0.3">
      <c r="A431" t="str">
        <f t="shared" si="8"/>
        <v>01: Total SampleCentral/WalesTotalNon Flavoured VodkaGrey GooseF: £3.80 - £4.00All stocking</v>
      </c>
      <c r="B431" t="s">
        <v>1</v>
      </c>
      <c r="C431" t="s">
        <v>45</v>
      </c>
      <c r="D431" t="s">
        <v>46</v>
      </c>
      <c r="E431" t="s">
        <v>12</v>
      </c>
      <c r="F431" t="s">
        <v>71</v>
      </c>
      <c r="G431" t="s">
        <v>75</v>
      </c>
      <c r="H431" t="s">
        <v>49</v>
      </c>
      <c r="I431" t="s">
        <v>55</v>
      </c>
      <c r="J431" s="1">
        <v>37.97</v>
      </c>
      <c r="K431">
        <v>11.314822934267399</v>
      </c>
      <c r="L431">
        <v>54</v>
      </c>
      <c r="M431" s="19">
        <v>6.4334911199227102E-2</v>
      </c>
      <c r="N431" s="19">
        <v>6.2733367049379707E-2</v>
      </c>
      <c r="P431" t="s">
        <v>42</v>
      </c>
    </row>
    <row r="432" spans="1:16" x14ac:dyDescent="0.3">
      <c r="A432" t="str">
        <f t="shared" si="8"/>
        <v>01: Total SampleCentral/WalesTotalNon Flavoured VodkaGrey GooseG: £4.00 - £4.20All stocking</v>
      </c>
      <c r="B432" t="s">
        <v>1</v>
      </c>
      <c r="C432" t="s">
        <v>45</v>
      </c>
      <c r="D432" t="s">
        <v>46</v>
      </c>
      <c r="E432" t="s">
        <v>12</v>
      </c>
      <c r="F432" t="s">
        <v>71</v>
      </c>
      <c r="G432" t="s">
        <v>75</v>
      </c>
      <c r="H432" t="s">
        <v>49</v>
      </c>
      <c r="I432" t="s">
        <v>56</v>
      </c>
      <c r="J432" s="1">
        <v>28.89</v>
      </c>
      <c r="K432">
        <v>7.8159286064177191</v>
      </c>
      <c r="L432">
        <v>92</v>
      </c>
      <c r="M432" s="19">
        <v>6.8954816644078695E-2</v>
      </c>
      <c r="N432" s="19">
        <v>6.3156550023092894E-2</v>
      </c>
      <c r="P432" t="s">
        <v>42</v>
      </c>
    </row>
    <row r="433" spans="1:16" x14ac:dyDescent="0.3">
      <c r="A433" t="str">
        <f t="shared" si="8"/>
        <v>01: Total SampleCentral/WalesTotalNon Flavoured VodkaGrey GooseH: £4.20 - £4.40All stocking</v>
      </c>
      <c r="B433" t="s">
        <v>1</v>
      </c>
      <c r="C433" t="s">
        <v>45</v>
      </c>
      <c r="D433" t="s">
        <v>46</v>
      </c>
      <c r="E433" t="s">
        <v>12</v>
      </c>
      <c r="F433" t="s">
        <v>71</v>
      </c>
      <c r="G433" t="s">
        <v>75</v>
      </c>
      <c r="H433" t="s">
        <v>49</v>
      </c>
      <c r="I433" t="s">
        <v>60</v>
      </c>
      <c r="J433" s="1">
        <v>31.63</v>
      </c>
      <c r="K433">
        <v>8.4072756328638789</v>
      </c>
      <c r="L433">
        <v>85</v>
      </c>
      <c r="M433" s="19">
        <v>6.4267874939259798E-2</v>
      </c>
      <c r="N433" s="19">
        <v>5.6873835675329401E-2</v>
      </c>
      <c r="P433" t="s">
        <v>42</v>
      </c>
    </row>
    <row r="434" spans="1:16" x14ac:dyDescent="0.3">
      <c r="A434" t="str">
        <f t="shared" si="8"/>
        <v>01: Total SampleCentral/WalesTotalNon Flavoured VodkaGrey GooseI: £4.40 - £4.60All stocking</v>
      </c>
      <c r="B434" t="s">
        <v>1</v>
      </c>
      <c r="C434" t="s">
        <v>45</v>
      </c>
      <c r="D434" t="s">
        <v>46</v>
      </c>
      <c r="E434" t="s">
        <v>12</v>
      </c>
      <c r="F434" t="s">
        <v>71</v>
      </c>
      <c r="G434" t="s">
        <v>75</v>
      </c>
      <c r="H434" t="s">
        <v>49</v>
      </c>
      <c r="I434" t="s">
        <v>64</v>
      </c>
      <c r="J434" s="1">
        <v>34.99</v>
      </c>
      <c r="K434">
        <v>8.7383079143079208</v>
      </c>
      <c r="L434">
        <v>75</v>
      </c>
      <c r="M434" s="19">
        <v>4.8893514838852299E-2</v>
      </c>
      <c r="N434" s="19">
        <v>3.9022051530517798E-2</v>
      </c>
      <c r="P434" t="s">
        <v>42</v>
      </c>
    </row>
    <row r="435" spans="1:16" x14ac:dyDescent="0.3">
      <c r="A435" t="str">
        <f t="shared" si="8"/>
        <v>01: Total SampleCentral/WalesTotalNon Flavoured VodkaGrey GooseJ: £4.60 - £4.80All stocking</v>
      </c>
      <c r="B435" t="s">
        <v>1</v>
      </c>
      <c r="C435" t="s">
        <v>45</v>
      </c>
      <c r="D435" t="s">
        <v>46</v>
      </c>
      <c r="E435" t="s">
        <v>12</v>
      </c>
      <c r="F435" t="s">
        <v>71</v>
      </c>
      <c r="G435" t="s">
        <v>75</v>
      </c>
      <c r="H435" t="s">
        <v>49</v>
      </c>
      <c r="I435" t="s">
        <v>65</v>
      </c>
      <c r="J435" s="1">
        <v>40.46</v>
      </c>
      <c r="K435">
        <v>10.730798628454879</v>
      </c>
      <c r="L435">
        <v>32</v>
      </c>
      <c r="M435" s="19">
        <v>3.5577414230571203E-2</v>
      </c>
      <c r="N435" s="19">
        <v>2.5711874659278499E-2</v>
      </c>
      <c r="P435" t="s">
        <v>42</v>
      </c>
    </row>
    <row r="436" spans="1:16" x14ac:dyDescent="0.3">
      <c r="A436" t="str">
        <f t="shared" si="8"/>
        <v>01: Total SampleCentral/WalesTotalNon Flavoured VodkaGrey GooseM: £5.20 - £5.40All stocking</v>
      </c>
      <c r="B436" t="s">
        <v>1</v>
      </c>
      <c r="C436" t="s">
        <v>45</v>
      </c>
      <c r="D436" t="s">
        <v>46</v>
      </c>
      <c r="E436" t="s">
        <v>12</v>
      </c>
      <c r="F436" t="s">
        <v>71</v>
      </c>
      <c r="G436" t="s">
        <v>75</v>
      </c>
      <c r="H436" t="s">
        <v>49</v>
      </c>
      <c r="I436" t="s">
        <v>95</v>
      </c>
      <c r="J436" s="1">
        <v>51.3</v>
      </c>
      <c r="K436">
        <v>12.28735044717188</v>
      </c>
      <c r="L436">
        <v>28</v>
      </c>
      <c r="M436" s="19">
        <v>6.6756296251845496E-2</v>
      </c>
      <c r="N436" s="19">
        <v>4.92692893301927E-2</v>
      </c>
      <c r="P436" t="s">
        <v>42</v>
      </c>
    </row>
    <row r="437" spans="1:16" x14ac:dyDescent="0.3">
      <c r="A437" t="str">
        <f t="shared" si="8"/>
        <v>01: Total SampleCentral/WalesTotalNon Flavoured VodkaKetel OneTotalAll stocking</v>
      </c>
      <c r="B437" t="s">
        <v>1</v>
      </c>
      <c r="C437" t="s">
        <v>45</v>
      </c>
      <c r="D437" t="s">
        <v>46</v>
      </c>
      <c r="E437" t="s">
        <v>12</v>
      </c>
      <c r="F437" t="s">
        <v>71</v>
      </c>
      <c r="G437" t="s">
        <v>76</v>
      </c>
      <c r="H437" t="s">
        <v>49</v>
      </c>
      <c r="I437" t="s">
        <v>12</v>
      </c>
      <c r="J437" s="1">
        <v>146.55000000000001</v>
      </c>
      <c r="K437">
        <v>43.731971528157999</v>
      </c>
      <c r="L437">
        <v>354</v>
      </c>
      <c r="M437">
        <v>0.203939981839388</v>
      </c>
      <c r="N437">
        <v>0.20362896063052399</v>
      </c>
      <c r="P437" t="s">
        <v>42</v>
      </c>
    </row>
    <row r="438" spans="1:16" x14ac:dyDescent="0.3">
      <c r="A438" t="str">
        <f t="shared" si="8"/>
        <v>01: Total SampleCentral/WalesTotalNon Flavoured VodkaKetel OneC: £3.20 - £3.40All stocking</v>
      </c>
      <c r="B438" t="s">
        <v>1</v>
      </c>
      <c r="C438" t="s">
        <v>45</v>
      </c>
      <c r="D438" t="s">
        <v>46</v>
      </c>
      <c r="E438" t="s">
        <v>12</v>
      </c>
      <c r="F438" t="s">
        <v>71</v>
      </c>
      <c r="G438" t="s">
        <v>76</v>
      </c>
      <c r="H438" t="s">
        <v>49</v>
      </c>
      <c r="I438" t="s">
        <v>52</v>
      </c>
      <c r="J438" s="1">
        <v>83.32</v>
      </c>
      <c r="K438">
        <v>26.236793690639839</v>
      </c>
      <c r="L438">
        <v>39</v>
      </c>
      <c r="M438">
        <v>0.254358451083673</v>
      </c>
      <c r="N438">
        <v>0.26141562182311101</v>
      </c>
      <c r="P438" t="s">
        <v>42</v>
      </c>
    </row>
    <row r="439" spans="1:16" x14ac:dyDescent="0.3">
      <c r="A439" t="str">
        <f t="shared" si="8"/>
        <v>01: Total SampleCentral/WalesTotalNon Flavoured VodkaKetel OneD: £3.40 - £3.60All stocking</v>
      </c>
      <c r="B439" t="s">
        <v>1</v>
      </c>
      <c r="C439" t="s">
        <v>45</v>
      </c>
      <c r="D439" t="s">
        <v>46</v>
      </c>
      <c r="E439" t="s">
        <v>12</v>
      </c>
      <c r="F439" t="s">
        <v>71</v>
      </c>
      <c r="G439" t="s">
        <v>76</v>
      </c>
      <c r="H439" t="s">
        <v>49</v>
      </c>
      <c r="I439" t="s">
        <v>53</v>
      </c>
      <c r="J439" s="1">
        <v>180.88</v>
      </c>
      <c r="K439">
        <v>60.170391491224798</v>
      </c>
      <c r="L439">
        <v>90</v>
      </c>
      <c r="M439">
        <v>0.40752468546180698</v>
      </c>
      <c r="N439">
        <v>0.44260752312457702</v>
      </c>
      <c r="P439" t="s">
        <v>42</v>
      </c>
    </row>
    <row r="440" spans="1:16" x14ac:dyDescent="0.3">
      <c r="A440" t="str">
        <f t="shared" si="8"/>
        <v>01: Total SampleCentral/WalesTotalNon Flavoured VodkaKetel OneE: £3.60 - £3.80All stocking</v>
      </c>
      <c r="B440" t="s">
        <v>1</v>
      </c>
      <c r="C440" t="s">
        <v>45</v>
      </c>
      <c r="D440" t="s">
        <v>46</v>
      </c>
      <c r="E440" t="s">
        <v>12</v>
      </c>
      <c r="F440" t="s">
        <v>71</v>
      </c>
      <c r="G440" t="s">
        <v>76</v>
      </c>
      <c r="H440" t="s">
        <v>49</v>
      </c>
      <c r="I440" t="s">
        <v>54</v>
      </c>
      <c r="J440" s="1">
        <v>160.74</v>
      </c>
      <c r="K440">
        <v>49.713316225220794</v>
      </c>
      <c r="L440">
        <v>126</v>
      </c>
      <c r="M440">
        <v>0.43648371389623702</v>
      </c>
      <c r="N440">
        <v>0.45183853381278299</v>
      </c>
      <c r="P440" t="s">
        <v>42</v>
      </c>
    </row>
    <row r="441" spans="1:16" x14ac:dyDescent="0.3">
      <c r="A441" t="str">
        <f t="shared" si="8"/>
        <v>01: Total SampleCentral/WalesTotalNon Flavoured VodkaKetel OneF: £3.80 - £4.00All stocking</v>
      </c>
      <c r="B441" t="s">
        <v>1</v>
      </c>
      <c r="C441" t="s">
        <v>45</v>
      </c>
      <c r="D441" t="s">
        <v>46</v>
      </c>
      <c r="E441" t="s">
        <v>12</v>
      </c>
      <c r="F441" t="s">
        <v>71</v>
      </c>
      <c r="G441" t="s">
        <v>76</v>
      </c>
      <c r="H441" t="s">
        <v>49</v>
      </c>
      <c r="I441" t="s">
        <v>55</v>
      </c>
      <c r="J441" s="1">
        <v>173.29</v>
      </c>
      <c r="K441">
        <v>53.448587386211202</v>
      </c>
      <c r="L441">
        <v>101</v>
      </c>
      <c r="M441">
        <v>0.35200360914783801</v>
      </c>
      <c r="N441">
        <v>0.35754650517890102</v>
      </c>
      <c r="P441" t="s">
        <v>42</v>
      </c>
    </row>
    <row r="442" spans="1:16" x14ac:dyDescent="0.3">
      <c r="A442" t="str">
        <f t="shared" si="8"/>
        <v>01: Total SampleCentral/WalesTotalNon Flavoured VodkaKetel OneG: £4.00 - £4.20All stocking</v>
      </c>
      <c r="B442" t="s">
        <v>1</v>
      </c>
      <c r="C442" t="s">
        <v>45</v>
      </c>
      <c r="D442" t="s">
        <v>46</v>
      </c>
      <c r="E442" t="s">
        <v>12</v>
      </c>
      <c r="F442" t="s">
        <v>71</v>
      </c>
      <c r="G442" t="s">
        <v>76</v>
      </c>
      <c r="H442" t="s">
        <v>49</v>
      </c>
      <c r="I442" t="s">
        <v>56</v>
      </c>
      <c r="J442" s="1">
        <v>237.91</v>
      </c>
      <c r="K442">
        <v>70.347153457043589</v>
      </c>
      <c r="L442">
        <v>91</v>
      </c>
      <c r="M442">
        <v>0.43081053609821601</v>
      </c>
      <c r="N442">
        <v>0.43662358288355801</v>
      </c>
      <c r="P442" t="s">
        <v>42</v>
      </c>
    </row>
    <row r="443" spans="1:16" x14ac:dyDescent="0.3">
      <c r="A443" t="str">
        <f t="shared" si="8"/>
        <v>01: Total SampleCentral/WalesTotalNon Flavoured VodkaKetel OneH: £4.20 - £4.40All stocking</v>
      </c>
      <c r="B443" t="s">
        <v>1</v>
      </c>
      <c r="C443" t="s">
        <v>45</v>
      </c>
      <c r="D443" t="s">
        <v>46</v>
      </c>
      <c r="E443" t="s">
        <v>12</v>
      </c>
      <c r="F443" t="s">
        <v>71</v>
      </c>
      <c r="G443" t="s">
        <v>76</v>
      </c>
      <c r="H443" t="s">
        <v>49</v>
      </c>
      <c r="I443" t="s">
        <v>60</v>
      </c>
      <c r="J443" s="1">
        <v>335.98</v>
      </c>
      <c r="K443">
        <v>96.758007964257999</v>
      </c>
      <c r="L443">
        <v>40</v>
      </c>
      <c r="M443">
        <v>0.33612199638891199</v>
      </c>
      <c r="N443">
        <v>0.29436706165292997</v>
      </c>
      <c r="P443" t="s">
        <v>42</v>
      </c>
    </row>
    <row r="444" spans="1:16" x14ac:dyDescent="0.3">
      <c r="A444" t="str">
        <f t="shared" ref="A444:A507" si="9">C444&amp;D444&amp;E444&amp;F444&amp;G444&amp;I444&amp;P444</f>
        <v>01: Total SampleCentral/WalesTotalNon Flavoured VodkaKetel OneI: £4.40 - £4.60All stocking</v>
      </c>
      <c r="B444" t="s">
        <v>1</v>
      </c>
      <c r="C444" t="s">
        <v>45</v>
      </c>
      <c r="D444" t="s">
        <v>46</v>
      </c>
      <c r="E444" t="s">
        <v>12</v>
      </c>
      <c r="F444" t="s">
        <v>71</v>
      </c>
      <c r="G444" t="s">
        <v>76</v>
      </c>
      <c r="H444" t="s">
        <v>49</v>
      </c>
      <c r="I444" t="s">
        <v>64</v>
      </c>
      <c r="J444" s="1">
        <v>300.95999999999998</v>
      </c>
      <c r="K444">
        <v>87.049924855846001</v>
      </c>
      <c r="L444">
        <v>38</v>
      </c>
      <c r="M444">
        <v>0.23912549017864501</v>
      </c>
      <c r="N444">
        <v>0.22130291075807701</v>
      </c>
      <c r="P444" t="s">
        <v>42</v>
      </c>
    </row>
    <row r="445" spans="1:16" x14ac:dyDescent="0.3">
      <c r="A445" t="str">
        <f t="shared" si="9"/>
        <v>01: Total SampleCentral/WalesTotalNon Flavoured VodkaSmirnoff RedA: &lt;£3All stocking</v>
      </c>
      <c r="B445" t="s">
        <v>1</v>
      </c>
      <c r="C445" t="s">
        <v>45</v>
      </c>
      <c r="D445" t="s">
        <v>46</v>
      </c>
      <c r="E445" t="s">
        <v>12</v>
      </c>
      <c r="F445" t="s">
        <v>71</v>
      </c>
      <c r="G445" t="s">
        <v>77</v>
      </c>
      <c r="H445" t="s">
        <v>49</v>
      </c>
      <c r="I445" t="s">
        <v>58</v>
      </c>
      <c r="J445" s="1">
        <v>238.28</v>
      </c>
      <c r="K445">
        <v>91.510424090479191</v>
      </c>
      <c r="L445">
        <v>816</v>
      </c>
      <c r="M445">
        <v>0.89178618055554304</v>
      </c>
      <c r="N445">
        <v>0.91092621736365897</v>
      </c>
      <c r="P445" t="s">
        <v>42</v>
      </c>
    </row>
    <row r="446" spans="1:16" x14ac:dyDescent="0.3">
      <c r="A446" t="str">
        <f t="shared" si="9"/>
        <v>01: Total SampleCentral/WalesTotalNon Flavoured VodkaSmirnoff RedTotalAll stocking</v>
      </c>
      <c r="B446" t="s">
        <v>1</v>
      </c>
      <c r="C446" t="s">
        <v>45</v>
      </c>
      <c r="D446" t="s">
        <v>46</v>
      </c>
      <c r="E446" t="s">
        <v>12</v>
      </c>
      <c r="F446" t="s">
        <v>71</v>
      </c>
      <c r="G446" t="s">
        <v>77</v>
      </c>
      <c r="H446" t="s">
        <v>49</v>
      </c>
      <c r="I446" t="s">
        <v>12</v>
      </c>
      <c r="J446" s="1">
        <v>239.73</v>
      </c>
      <c r="K446">
        <v>84.860795734542407</v>
      </c>
      <c r="L446">
        <v>1556</v>
      </c>
      <c r="M446">
        <v>0.78762141390420604</v>
      </c>
      <c r="N446">
        <v>0.81885566113622299</v>
      </c>
      <c r="P446" t="s">
        <v>42</v>
      </c>
    </row>
    <row r="447" spans="1:16" x14ac:dyDescent="0.3">
      <c r="A447" t="str">
        <f t="shared" si="9"/>
        <v>01: Total SampleCentral/WalesTotalNon Flavoured VodkaSmirnoff RedB: £3 - £3.20All stocking</v>
      </c>
      <c r="B447" t="s">
        <v>1</v>
      </c>
      <c r="C447" t="s">
        <v>45</v>
      </c>
      <c r="D447" t="s">
        <v>46</v>
      </c>
      <c r="E447" t="s">
        <v>12</v>
      </c>
      <c r="F447" t="s">
        <v>71</v>
      </c>
      <c r="G447" t="s">
        <v>77</v>
      </c>
      <c r="H447" t="s">
        <v>49</v>
      </c>
      <c r="I447" t="s">
        <v>59</v>
      </c>
      <c r="J447" s="1">
        <v>223.74</v>
      </c>
      <c r="K447">
        <v>76.490903825090399</v>
      </c>
      <c r="L447">
        <v>498</v>
      </c>
      <c r="M447">
        <v>0.85434487766329004</v>
      </c>
      <c r="N447">
        <v>0.86386181758887104</v>
      </c>
      <c r="P447" t="s">
        <v>42</v>
      </c>
    </row>
    <row r="448" spans="1:16" x14ac:dyDescent="0.3">
      <c r="A448" t="str">
        <f t="shared" si="9"/>
        <v>01: Total SampleCentral/WalesTotalNon Flavoured VodkaSmirnoff RedC: £3.20 - £3.40All stocking</v>
      </c>
      <c r="B448" t="s">
        <v>1</v>
      </c>
      <c r="C448" t="s">
        <v>45</v>
      </c>
      <c r="D448" t="s">
        <v>46</v>
      </c>
      <c r="E448" t="s">
        <v>12</v>
      </c>
      <c r="F448" t="s">
        <v>71</v>
      </c>
      <c r="G448" t="s">
        <v>77</v>
      </c>
      <c r="H448" t="s">
        <v>49</v>
      </c>
      <c r="I448" t="s">
        <v>52</v>
      </c>
      <c r="J448" s="1">
        <v>223.68</v>
      </c>
      <c r="K448">
        <v>74.9893879734352</v>
      </c>
      <c r="L448">
        <v>467</v>
      </c>
      <c r="M448">
        <v>0.80947507789871498</v>
      </c>
      <c r="N448">
        <v>0.83281401804814104</v>
      </c>
      <c r="P448" t="s">
        <v>42</v>
      </c>
    </row>
    <row r="449" spans="1:16" x14ac:dyDescent="0.3">
      <c r="A449" t="str">
        <f t="shared" si="9"/>
        <v>01: Total SampleCentral/WalesTotalNon Flavoured VodkaSmirnoff RedD: £3.40 - £3.60All stocking</v>
      </c>
      <c r="B449" t="s">
        <v>1</v>
      </c>
      <c r="C449" t="s">
        <v>45</v>
      </c>
      <c r="D449" t="s">
        <v>46</v>
      </c>
      <c r="E449" t="s">
        <v>12</v>
      </c>
      <c r="F449" t="s">
        <v>71</v>
      </c>
      <c r="G449" t="s">
        <v>77</v>
      </c>
      <c r="H449" t="s">
        <v>49</v>
      </c>
      <c r="I449" t="s">
        <v>53</v>
      </c>
      <c r="J449" s="1">
        <v>252.44</v>
      </c>
      <c r="K449">
        <v>80.150686858268003</v>
      </c>
      <c r="L449">
        <v>277</v>
      </c>
      <c r="M449">
        <v>0.766427970946014</v>
      </c>
      <c r="N449">
        <v>0.78107042608202903</v>
      </c>
      <c r="P449" t="s">
        <v>42</v>
      </c>
    </row>
    <row r="450" spans="1:16" x14ac:dyDescent="0.3">
      <c r="A450" t="str">
        <f t="shared" si="9"/>
        <v>01: Total SampleCentral/WalesTotalNon Flavoured VodkaSmirnoff RedE: £3.60 - £3.80All stocking</v>
      </c>
      <c r="B450" t="s">
        <v>1</v>
      </c>
      <c r="C450" t="s">
        <v>45</v>
      </c>
      <c r="D450" t="s">
        <v>46</v>
      </c>
      <c r="E450" t="s">
        <v>12</v>
      </c>
      <c r="F450" t="s">
        <v>71</v>
      </c>
      <c r="G450" t="s">
        <v>77</v>
      </c>
      <c r="H450" t="s">
        <v>49</v>
      </c>
      <c r="I450" t="s">
        <v>54</v>
      </c>
      <c r="J450" s="1">
        <v>300.43</v>
      </c>
      <c r="K450">
        <v>91.542143899789608</v>
      </c>
      <c r="L450">
        <v>206</v>
      </c>
      <c r="M450">
        <v>0.74133705937584204</v>
      </c>
      <c r="N450">
        <v>0.75730699066965002</v>
      </c>
      <c r="P450" t="s">
        <v>42</v>
      </c>
    </row>
    <row r="451" spans="1:16" x14ac:dyDescent="0.3">
      <c r="A451" t="str">
        <f t="shared" si="9"/>
        <v>01: Total SampleCentral/WalesTotalNon Flavoured VodkaSmirnoff RedF: £3.80 - £4.00All stocking</v>
      </c>
      <c r="B451" t="s">
        <v>1</v>
      </c>
      <c r="C451" t="s">
        <v>45</v>
      </c>
      <c r="D451" t="s">
        <v>46</v>
      </c>
      <c r="E451" t="s">
        <v>12</v>
      </c>
      <c r="F451" t="s">
        <v>71</v>
      </c>
      <c r="G451" t="s">
        <v>77</v>
      </c>
      <c r="H451" t="s">
        <v>49</v>
      </c>
      <c r="I451" t="s">
        <v>55</v>
      </c>
      <c r="J451" s="1">
        <v>335.61</v>
      </c>
      <c r="K451">
        <v>102.851844780986</v>
      </c>
      <c r="L451">
        <v>163</v>
      </c>
      <c r="M451">
        <v>0.75587437245445699</v>
      </c>
      <c r="N451">
        <v>0.76608840647660803</v>
      </c>
      <c r="P451" t="s">
        <v>42</v>
      </c>
    </row>
    <row r="452" spans="1:16" x14ac:dyDescent="0.3">
      <c r="A452" t="str">
        <f t="shared" si="9"/>
        <v>01: Total SampleCentral/WalesTotalNon Flavoured VodkaSmirnoff RedG: £4.00 - £4.20All stocking</v>
      </c>
      <c r="B452" t="s">
        <v>1</v>
      </c>
      <c r="C452" t="s">
        <v>45</v>
      </c>
      <c r="D452" t="s">
        <v>46</v>
      </c>
      <c r="E452" t="s">
        <v>12</v>
      </c>
      <c r="F452" t="s">
        <v>71</v>
      </c>
      <c r="G452" t="s">
        <v>77</v>
      </c>
      <c r="H452" t="s">
        <v>49</v>
      </c>
      <c r="I452" t="s">
        <v>56</v>
      </c>
      <c r="J452" s="1">
        <v>290.2</v>
      </c>
      <c r="K452">
        <v>85.574143732611589</v>
      </c>
      <c r="L452">
        <v>124</v>
      </c>
      <c r="M452">
        <v>0.62704782178583796</v>
      </c>
      <c r="N452">
        <v>0.63815065041712504</v>
      </c>
      <c r="P452" t="s">
        <v>42</v>
      </c>
    </row>
    <row r="453" spans="1:16" x14ac:dyDescent="0.3">
      <c r="A453" t="str">
        <f t="shared" si="9"/>
        <v>01: Total SampleCentral/WalesTotalNon Flavoured VodkaSmirnoff RedH: £4.20 - £4.40All stocking</v>
      </c>
      <c r="B453" t="s">
        <v>1</v>
      </c>
      <c r="C453" t="s">
        <v>45</v>
      </c>
      <c r="D453" t="s">
        <v>46</v>
      </c>
      <c r="E453" t="s">
        <v>12</v>
      </c>
      <c r="F453" t="s">
        <v>71</v>
      </c>
      <c r="G453" t="s">
        <v>77</v>
      </c>
      <c r="H453" t="s">
        <v>49</v>
      </c>
      <c r="I453" t="s">
        <v>60</v>
      </c>
      <c r="J453" s="1">
        <v>287.48</v>
      </c>
      <c r="K453">
        <v>81.73544418544401</v>
      </c>
      <c r="L453">
        <v>90</v>
      </c>
      <c r="M453">
        <v>0.51218548664452801</v>
      </c>
      <c r="N453">
        <v>0.52031706436472203</v>
      </c>
      <c r="P453" t="s">
        <v>42</v>
      </c>
    </row>
    <row r="454" spans="1:16" x14ac:dyDescent="0.3">
      <c r="A454" t="str">
        <f t="shared" si="9"/>
        <v>01: Total SampleCentral/WalesTotalNon Flavoured VodkaSmirnoff RedI: £4.40 - £4.60All stocking</v>
      </c>
      <c r="B454" t="s">
        <v>1</v>
      </c>
      <c r="C454" t="s">
        <v>45</v>
      </c>
      <c r="D454" t="s">
        <v>46</v>
      </c>
      <c r="E454" t="s">
        <v>12</v>
      </c>
      <c r="F454" t="s">
        <v>71</v>
      </c>
      <c r="G454" t="s">
        <v>77</v>
      </c>
      <c r="H454" t="s">
        <v>49</v>
      </c>
      <c r="I454" t="s">
        <v>64</v>
      </c>
      <c r="J454" s="1">
        <v>317.05</v>
      </c>
      <c r="K454">
        <v>80.042957042957198</v>
      </c>
      <c r="L454">
        <v>77</v>
      </c>
      <c r="M454">
        <v>0.67346139302446295</v>
      </c>
      <c r="N454">
        <v>0.63014040699695895</v>
      </c>
      <c r="P454" t="s">
        <v>42</v>
      </c>
    </row>
    <row r="455" spans="1:16" x14ac:dyDescent="0.3">
      <c r="A455" t="str">
        <f t="shared" si="9"/>
        <v>01: Total SampleCentral/WalesTotalNon Flavoured VodkaSmirnoff RedJ: £4.60 - £4.80All stocking</v>
      </c>
      <c r="B455" t="s">
        <v>1</v>
      </c>
      <c r="C455" t="s">
        <v>45</v>
      </c>
      <c r="D455" t="s">
        <v>46</v>
      </c>
      <c r="E455" t="s">
        <v>12</v>
      </c>
      <c r="F455" t="s">
        <v>71</v>
      </c>
      <c r="G455" t="s">
        <v>77</v>
      </c>
      <c r="H455" t="s">
        <v>49</v>
      </c>
      <c r="I455" t="s">
        <v>65</v>
      </c>
      <c r="J455" s="1">
        <v>310.8</v>
      </c>
      <c r="K455">
        <v>81.670829649278005</v>
      </c>
      <c r="L455">
        <v>58</v>
      </c>
      <c r="M455">
        <v>0.64102413401966096</v>
      </c>
      <c r="N455">
        <v>0.63027783854736397</v>
      </c>
      <c r="P455" t="s">
        <v>42</v>
      </c>
    </row>
    <row r="456" spans="1:16" x14ac:dyDescent="0.3">
      <c r="A456" t="str">
        <f t="shared" si="9"/>
        <v>01: Total SampleCentral/WalesTotalNon Flavoured VodkaSmirnoff RedK: £4.80 - £5.00All stocking</v>
      </c>
      <c r="B456" t="s">
        <v>1</v>
      </c>
      <c r="C456" t="s">
        <v>45</v>
      </c>
      <c r="D456" t="s">
        <v>46</v>
      </c>
      <c r="E456" t="s">
        <v>12</v>
      </c>
      <c r="F456" t="s">
        <v>71</v>
      </c>
      <c r="G456" t="s">
        <v>77</v>
      </c>
      <c r="H456" t="s">
        <v>49</v>
      </c>
      <c r="I456" t="s">
        <v>89</v>
      </c>
      <c r="J456" s="1">
        <v>252.12</v>
      </c>
      <c r="K456">
        <v>62.736467236467199</v>
      </c>
      <c r="L456">
        <v>39</v>
      </c>
      <c r="M456">
        <v>0.66352218628620496</v>
      </c>
      <c r="N456">
        <v>0.65253787154481901</v>
      </c>
      <c r="P456" t="s">
        <v>42</v>
      </c>
    </row>
    <row r="457" spans="1:16" x14ac:dyDescent="0.3">
      <c r="A457" t="str">
        <f t="shared" si="9"/>
        <v>01: Total SampleCentral/WalesTotalTequilaCazcabel BlancoA: &lt;£3All stocking</v>
      </c>
      <c r="B457" t="s">
        <v>1</v>
      </c>
      <c r="C457" t="s">
        <v>45</v>
      </c>
      <c r="D457" t="s">
        <v>46</v>
      </c>
      <c r="E457" t="s">
        <v>12</v>
      </c>
      <c r="F457" t="s">
        <v>78</v>
      </c>
      <c r="G457" t="s">
        <v>79</v>
      </c>
      <c r="H457" t="s">
        <v>49</v>
      </c>
      <c r="I457" t="s">
        <v>58</v>
      </c>
      <c r="J457" s="1">
        <v>11.94</v>
      </c>
      <c r="K457">
        <v>4.7133575749647205</v>
      </c>
      <c r="L457">
        <v>28</v>
      </c>
      <c r="M457">
        <v>0.12790423808972001</v>
      </c>
      <c r="N457">
        <v>0.14981514226008699</v>
      </c>
      <c r="P457" t="s">
        <v>42</v>
      </c>
    </row>
    <row r="458" spans="1:16" x14ac:dyDescent="0.3">
      <c r="A458" t="str">
        <f t="shared" si="9"/>
        <v>01: Total SampleCentral/WalesTotalTequilaCazcabel BlancoTotalAll stocking</v>
      </c>
      <c r="B458" t="s">
        <v>1</v>
      </c>
      <c r="C458" t="s">
        <v>45</v>
      </c>
      <c r="D458" t="s">
        <v>46</v>
      </c>
      <c r="E458" t="s">
        <v>12</v>
      </c>
      <c r="F458" t="s">
        <v>78</v>
      </c>
      <c r="G458" t="s">
        <v>79</v>
      </c>
      <c r="H458" t="s">
        <v>49</v>
      </c>
      <c r="I458" t="s">
        <v>12</v>
      </c>
      <c r="J458" s="1">
        <v>16.52</v>
      </c>
      <c r="K458">
        <v>4.9780964950082396</v>
      </c>
      <c r="L458">
        <v>102</v>
      </c>
      <c r="M458">
        <v>0.17883772011805299</v>
      </c>
      <c r="N458">
        <v>0.177111134835059</v>
      </c>
      <c r="P458" t="s">
        <v>42</v>
      </c>
    </row>
    <row r="459" spans="1:16" x14ac:dyDescent="0.3">
      <c r="A459" t="str">
        <f t="shared" si="9"/>
        <v>01: Total SampleCentral/WalesTotalTequilaEl Jimador BlancoTotalAll stocking</v>
      </c>
      <c r="B459" t="s">
        <v>1</v>
      </c>
      <c r="C459" t="s">
        <v>45</v>
      </c>
      <c r="D459" t="s">
        <v>46</v>
      </c>
      <c r="E459" t="s">
        <v>12</v>
      </c>
      <c r="F459" t="s">
        <v>78</v>
      </c>
      <c r="G459" t="s">
        <v>91</v>
      </c>
      <c r="H459" t="s">
        <v>49</v>
      </c>
      <c r="I459" t="s">
        <v>12</v>
      </c>
      <c r="J459" s="1">
        <v>47.8</v>
      </c>
      <c r="K459">
        <v>11.85234482071216</v>
      </c>
      <c r="L459">
        <v>49</v>
      </c>
      <c r="M459">
        <v>0.384734292303758</v>
      </c>
      <c r="N459">
        <v>0.36705436840681599</v>
      </c>
      <c r="P459" t="s">
        <v>42</v>
      </c>
    </row>
    <row r="460" spans="1:16" x14ac:dyDescent="0.3">
      <c r="A460" t="str">
        <f t="shared" si="9"/>
        <v>01: Total SampleCentral/WalesTotalTequilaEl Jimador BlancoG: £4.00 - £4.20All stocking</v>
      </c>
      <c r="B460" t="s">
        <v>1</v>
      </c>
      <c r="C460" t="s">
        <v>45</v>
      </c>
      <c r="D460" t="s">
        <v>46</v>
      </c>
      <c r="E460" t="s">
        <v>12</v>
      </c>
      <c r="F460" t="s">
        <v>78</v>
      </c>
      <c r="G460" t="s">
        <v>91</v>
      </c>
      <c r="H460" t="s">
        <v>49</v>
      </c>
      <c r="I460" t="s">
        <v>56</v>
      </c>
      <c r="J460" s="1">
        <v>52.39</v>
      </c>
      <c r="K460">
        <v>13.15125050875052</v>
      </c>
      <c r="L460">
        <v>30</v>
      </c>
      <c r="M460">
        <v>0.33303434246124097</v>
      </c>
      <c r="N460">
        <v>0.31784420289855098</v>
      </c>
      <c r="P460" t="s">
        <v>42</v>
      </c>
    </row>
    <row r="461" spans="1:16" x14ac:dyDescent="0.3">
      <c r="A461" t="str">
        <f t="shared" si="9"/>
        <v>01: Total SampleCentral/WalesTotalTequilaEl Jimador ReposadoTotalAll stocking</v>
      </c>
      <c r="B461" t="s">
        <v>1</v>
      </c>
      <c r="C461" t="s">
        <v>45</v>
      </c>
      <c r="D461" t="s">
        <v>46</v>
      </c>
      <c r="E461" t="s">
        <v>12</v>
      </c>
      <c r="F461" t="s">
        <v>78</v>
      </c>
      <c r="G461" t="s">
        <v>92</v>
      </c>
      <c r="H461" t="s">
        <v>49</v>
      </c>
      <c r="I461" t="s">
        <v>12</v>
      </c>
      <c r="J461" s="1">
        <v>35.67</v>
      </c>
      <c r="K461">
        <v>9.5473281886072403</v>
      </c>
      <c r="L461">
        <v>43</v>
      </c>
      <c r="M461">
        <v>0.227291469500775</v>
      </c>
      <c r="N461">
        <v>0.23924747444195801</v>
      </c>
      <c r="P461" t="s">
        <v>42</v>
      </c>
    </row>
    <row r="462" spans="1:16" x14ac:dyDescent="0.3">
      <c r="A462" t="str">
        <f t="shared" si="9"/>
        <v>01: Total SampleCentral/WalesTotalTequilaJose Cuervo Especial GoldA: &lt;£3All stocking</v>
      </c>
      <c r="B462" t="s">
        <v>1</v>
      </c>
      <c r="C462" t="s">
        <v>45</v>
      </c>
      <c r="D462" t="s">
        <v>46</v>
      </c>
      <c r="E462" t="s">
        <v>12</v>
      </c>
      <c r="F462" t="s">
        <v>78</v>
      </c>
      <c r="G462" t="s">
        <v>80</v>
      </c>
      <c r="H462" t="s">
        <v>49</v>
      </c>
      <c r="I462" t="s">
        <v>58</v>
      </c>
      <c r="J462" s="1">
        <v>20.23</v>
      </c>
      <c r="K462">
        <v>6.7756700090033597</v>
      </c>
      <c r="L462">
        <v>27</v>
      </c>
      <c r="M462">
        <v>0.45324302896872098</v>
      </c>
      <c r="N462">
        <v>0.45977704127749303</v>
      </c>
      <c r="P462" t="s">
        <v>42</v>
      </c>
    </row>
    <row r="463" spans="1:16" x14ac:dyDescent="0.3">
      <c r="A463" t="str">
        <f t="shared" si="9"/>
        <v>01: Total SampleCentral/WalesTotalTequilaJose Cuervo Especial GoldTotalAll stocking</v>
      </c>
      <c r="B463" t="s">
        <v>1</v>
      </c>
      <c r="C463" t="s">
        <v>45</v>
      </c>
      <c r="D463" t="s">
        <v>46</v>
      </c>
      <c r="E463" t="s">
        <v>12</v>
      </c>
      <c r="F463" t="s">
        <v>78</v>
      </c>
      <c r="G463" t="s">
        <v>80</v>
      </c>
      <c r="H463" t="s">
        <v>49</v>
      </c>
      <c r="I463" t="s">
        <v>12</v>
      </c>
      <c r="J463" s="1">
        <v>28.72</v>
      </c>
      <c r="K463">
        <v>8.4399919071487606</v>
      </c>
      <c r="L463">
        <v>153</v>
      </c>
      <c r="M463">
        <v>0.45240302662033399</v>
      </c>
      <c r="N463">
        <v>0.43573998037862</v>
      </c>
      <c r="P463" t="s">
        <v>42</v>
      </c>
    </row>
    <row r="464" spans="1:16" x14ac:dyDescent="0.3">
      <c r="A464" t="str">
        <f t="shared" si="9"/>
        <v>01: Total SampleCentral/WalesTotalTequilaJose Cuervo Especial GoldB: £3 - £3.20All stocking</v>
      </c>
      <c r="B464" t="s">
        <v>1</v>
      </c>
      <c r="C464" t="s">
        <v>45</v>
      </c>
      <c r="D464" t="s">
        <v>46</v>
      </c>
      <c r="E464" t="s">
        <v>12</v>
      </c>
      <c r="F464" t="s">
        <v>78</v>
      </c>
      <c r="G464" t="s">
        <v>80</v>
      </c>
      <c r="H464" t="s">
        <v>49</v>
      </c>
      <c r="I464" t="s">
        <v>59</v>
      </c>
      <c r="J464" s="1">
        <v>31.63</v>
      </c>
      <c r="K464">
        <v>10.0118992118992</v>
      </c>
      <c r="L464">
        <v>28</v>
      </c>
      <c r="M464">
        <v>0.52014609808484003</v>
      </c>
      <c r="N464">
        <v>0.52249999999999996</v>
      </c>
      <c r="P464" t="s">
        <v>42</v>
      </c>
    </row>
    <row r="465" spans="1:16" x14ac:dyDescent="0.3">
      <c r="A465" t="str">
        <f t="shared" si="9"/>
        <v>01: Total SampleCentral/WalesTotalTequilaJose Cuervo Especial GoldC: £3.20 - £3.40All stocking</v>
      </c>
      <c r="B465" t="s">
        <v>1</v>
      </c>
      <c r="C465" t="s">
        <v>45</v>
      </c>
      <c r="D465" t="s">
        <v>46</v>
      </c>
      <c r="E465" t="s">
        <v>12</v>
      </c>
      <c r="F465" t="s">
        <v>78</v>
      </c>
      <c r="G465" t="s">
        <v>80</v>
      </c>
      <c r="H465" t="s">
        <v>49</v>
      </c>
      <c r="I465" t="s">
        <v>52</v>
      </c>
      <c r="J465" s="1">
        <v>31.21</v>
      </c>
      <c r="K465">
        <v>9.4315135123274789</v>
      </c>
      <c r="L465">
        <v>43</v>
      </c>
      <c r="M465">
        <v>0.61270781749507797</v>
      </c>
      <c r="N465">
        <v>0.61136855112758703</v>
      </c>
      <c r="P465" t="s">
        <v>42</v>
      </c>
    </row>
    <row r="466" spans="1:16" x14ac:dyDescent="0.3">
      <c r="A466" t="str">
        <f t="shared" si="9"/>
        <v>01: Total SampleCentral/WalesTotalTequilaJose Cuervo Especial GoldD: £3.40 - £3.60All stocking</v>
      </c>
      <c r="B466" t="s">
        <v>1</v>
      </c>
      <c r="C466" t="s">
        <v>45</v>
      </c>
      <c r="D466" t="s">
        <v>46</v>
      </c>
      <c r="E466" t="s">
        <v>12</v>
      </c>
      <c r="F466" t="s">
        <v>78</v>
      </c>
      <c r="G466" t="s">
        <v>80</v>
      </c>
      <c r="H466" t="s">
        <v>49</v>
      </c>
      <c r="I466" t="s">
        <v>53</v>
      </c>
      <c r="J466" s="1">
        <v>31.29</v>
      </c>
      <c r="K466">
        <v>9.0309145835007989</v>
      </c>
      <c r="L466">
        <v>29</v>
      </c>
      <c r="M466">
        <v>0.38504215496278299</v>
      </c>
      <c r="N466">
        <v>0.36322143698468801</v>
      </c>
      <c r="P466" t="s">
        <v>42</v>
      </c>
    </row>
    <row r="467" spans="1:16" x14ac:dyDescent="0.3">
      <c r="A467" t="str">
        <f t="shared" si="9"/>
        <v>01: Total SampleCentral/WalesTotalTequilaJose Cuervo Especial GoldE: £3.60 - £3.80All stocking</v>
      </c>
      <c r="B467" t="s">
        <v>1</v>
      </c>
      <c r="C467" t="s">
        <v>45</v>
      </c>
      <c r="D467" t="s">
        <v>46</v>
      </c>
      <c r="E467" t="s">
        <v>12</v>
      </c>
      <c r="F467" t="s">
        <v>78</v>
      </c>
      <c r="G467" t="s">
        <v>80</v>
      </c>
      <c r="H467" t="s">
        <v>49</v>
      </c>
      <c r="I467" t="s">
        <v>54</v>
      </c>
      <c r="J467" s="1">
        <v>33.49</v>
      </c>
      <c r="K467">
        <v>9.0770959883028794</v>
      </c>
      <c r="L467">
        <v>29</v>
      </c>
      <c r="M467">
        <v>0.419920124795917</v>
      </c>
      <c r="N467">
        <v>0.39638698118841398</v>
      </c>
      <c r="P467" t="s">
        <v>42</v>
      </c>
    </row>
    <row r="468" spans="1:16" x14ac:dyDescent="0.3">
      <c r="A468" t="str">
        <f t="shared" si="9"/>
        <v>01: Total SampleCentral/WalesTotalTequilaJose Cuervo Especial SilverA: &lt;£3All stocking</v>
      </c>
      <c r="B468" t="s">
        <v>1</v>
      </c>
      <c r="C468" t="s">
        <v>45</v>
      </c>
      <c r="D468" t="s">
        <v>46</v>
      </c>
      <c r="E468" t="s">
        <v>12</v>
      </c>
      <c r="F468" t="s">
        <v>78</v>
      </c>
      <c r="G468" t="s">
        <v>81</v>
      </c>
      <c r="H468" t="s">
        <v>49</v>
      </c>
      <c r="I468" t="s">
        <v>58</v>
      </c>
      <c r="J468" s="1">
        <v>19.440000000000001</v>
      </c>
      <c r="K468">
        <v>7.75563094313096</v>
      </c>
      <c r="L468">
        <v>36</v>
      </c>
      <c r="M468">
        <v>0.23267927818319301</v>
      </c>
      <c r="N468">
        <v>0.277583697234352</v>
      </c>
      <c r="P468" t="s">
        <v>42</v>
      </c>
    </row>
    <row r="469" spans="1:16" x14ac:dyDescent="0.3">
      <c r="A469" t="str">
        <f t="shared" si="9"/>
        <v>01: Total SampleCentral/WalesTotalTequilaJose Cuervo Especial SilverTotalAll stocking</v>
      </c>
      <c r="B469" t="s">
        <v>1</v>
      </c>
      <c r="C469" t="s">
        <v>45</v>
      </c>
      <c r="D469" t="s">
        <v>46</v>
      </c>
      <c r="E469" t="s">
        <v>12</v>
      </c>
      <c r="F469" t="s">
        <v>78</v>
      </c>
      <c r="G469" t="s">
        <v>81</v>
      </c>
      <c r="H469" t="s">
        <v>49</v>
      </c>
      <c r="I469" t="s">
        <v>12</v>
      </c>
      <c r="J469" s="1">
        <v>23.63</v>
      </c>
      <c r="K469">
        <v>7.6687475182320393</v>
      </c>
      <c r="L469">
        <v>97</v>
      </c>
      <c r="M469">
        <v>0.30124298281275702</v>
      </c>
      <c r="N469">
        <v>0.31348452686850597</v>
      </c>
      <c r="P469" t="s">
        <v>42</v>
      </c>
    </row>
    <row r="470" spans="1:16" x14ac:dyDescent="0.3">
      <c r="A470" t="str">
        <f t="shared" si="9"/>
        <v>01: Total SampleCentral/WalesTotalTequilaJose Cuervo Tradicional Silver TequilaA: &lt;£3All stocking</v>
      </c>
      <c r="B470" t="s">
        <v>1</v>
      </c>
      <c r="C470" t="s">
        <v>45</v>
      </c>
      <c r="D470" t="s">
        <v>46</v>
      </c>
      <c r="E470" t="s">
        <v>12</v>
      </c>
      <c r="F470" t="s">
        <v>78</v>
      </c>
      <c r="G470" t="s">
        <v>82</v>
      </c>
      <c r="H470" t="s">
        <v>49</v>
      </c>
      <c r="I470" t="s">
        <v>58</v>
      </c>
      <c r="J470" s="1">
        <v>17.84</v>
      </c>
      <c r="K470">
        <v>7.1764740957048794</v>
      </c>
      <c r="L470">
        <v>39</v>
      </c>
      <c r="M470">
        <v>0.131935793200669</v>
      </c>
      <c r="N470">
        <v>0.13914384882375599</v>
      </c>
      <c r="P470" t="s">
        <v>42</v>
      </c>
    </row>
    <row r="471" spans="1:16" x14ac:dyDescent="0.3">
      <c r="A471" t="str">
        <f t="shared" si="9"/>
        <v>01: Total SampleCentral/WalesTotalTequilaJose Cuervo Tradicional Silver TequilaTotalAll stocking</v>
      </c>
      <c r="B471" t="s">
        <v>1</v>
      </c>
      <c r="C471" t="s">
        <v>45</v>
      </c>
      <c r="D471" t="s">
        <v>46</v>
      </c>
      <c r="E471" t="s">
        <v>12</v>
      </c>
      <c r="F471" t="s">
        <v>78</v>
      </c>
      <c r="G471" t="s">
        <v>82</v>
      </c>
      <c r="H471" t="s">
        <v>49</v>
      </c>
      <c r="I471" t="s">
        <v>12</v>
      </c>
      <c r="J471" s="1">
        <v>28.49</v>
      </c>
      <c r="K471">
        <v>8.9969779764861588</v>
      </c>
      <c r="L471">
        <v>61</v>
      </c>
      <c r="M471">
        <v>0.13541589599646101</v>
      </c>
      <c r="N471">
        <v>0.125657220330016</v>
      </c>
      <c r="P471" t="s">
        <v>42</v>
      </c>
    </row>
    <row r="472" spans="1:16" x14ac:dyDescent="0.3">
      <c r="A472" t="str">
        <f t="shared" si="9"/>
        <v>01: Total SampleCentral/WalesTotalTequilaOlmeca Altos PlataTotalAll stocking</v>
      </c>
      <c r="B472" t="s">
        <v>1</v>
      </c>
      <c r="C472" t="s">
        <v>45</v>
      </c>
      <c r="D472" t="s">
        <v>46</v>
      </c>
      <c r="E472" t="s">
        <v>12</v>
      </c>
      <c r="F472" t="s">
        <v>78</v>
      </c>
      <c r="G472" t="s">
        <v>93</v>
      </c>
      <c r="H472" t="s">
        <v>49</v>
      </c>
      <c r="I472" t="s">
        <v>12</v>
      </c>
      <c r="J472" s="1">
        <v>59.92</v>
      </c>
      <c r="K472">
        <v>15.13585995381772</v>
      </c>
      <c r="L472">
        <v>71</v>
      </c>
      <c r="M472">
        <v>0.39019533277354201</v>
      </c>
      <c r="N472">
        <v>0.35824400739973</v>
      </c>
      <c r="P472" t="s">
        <v>42</v>
      </c>
    </row>
    <row r="473" spans="1:16" x14ac:dyDescent="0.3">
      <c r="A473" t="str">
        <f t="shared" si="9"/>
        <v>01: Total SampleCentral/WalesTotalTequilaOlmeca Altos ReposadoTotalAll stocking</v>
      </c>
      <c r="B473" t="s">
        <v>1</v>
      </c>
      <c r="C473" t="s">
        <v>45</v>
      </c>
      <c r="D473" t="s">
        <v>46</v>
      </c>
      <c r="E473" t="s">
        <v>12</v>
      </c>
      <c r="F473" t="s">
        <v>78</v>
      </c>
      <c r="G473" t="s">
        <v>97</v>
      </c>
      <c r="H473" t="s">
        <v>49</v>
      </c>
      <c r="I473" t="s">
        <v>12</v>
      </c>
      <c r="J473" s="1">
        <v>30.43</v>
      </c>
      <c r="K473">
        <v>8.2444786694786796</v>
      </c>
      <c r="L473">
        <v>48</v>
      </c>
      <c r="M473" s="19">
        <v>7.1067722399197106E-2</v>
      </c>
      <c r="N473" s="19">
        <v>7.8406185563367203E-2</v>
      </c>
      <c r="P473" t="s">
        <v>42</v>
      </c>
    </row>
    <row r="474" spans="1:16" x14ac:dyDescent="0.3">
      <c r="A474" t="str">
        <f t="shared" si="9"/>
        <v>01: Total SampleCentral/WalesTotalTequilaOlmeca BlancoA: &lt;£3All stocking</v>
      </c>
      <c r="B474" t="s">
        <v>1</v>
      </c>
      <c r="C474" t="s">
        <v>45</v>
      </c>
      <c r="D474" t="s">
        <v>46</v>
      </c>
      <c r="E474" t="s">
        <v>12</v>
      </c>
      <c r="F474" t="s">
        <v>78</v>
      </c>
      <c r="G474" t="s">
        <v>83</v>
      </c>
      <c r="H474" t="s">
        <v>49</v>
      </c>
      <c r="I474" t="s">
        <v>58</v>
      </c>
      <c r="J474" s="1">
        <v>24.99</v>
      </c>
      <c r="K474">
        <v>10.048160995383201</v>
      </c>
      <c r="L474">
        <v>351</v>
      </c>
      <c r="M474">
        <v>0.58412841482677402</v>
      </c>
      <c r="N474">
        <v>0.62408002487820002</v>
      </c>
      <c r="P474" t="s">
        <v>42</v>
      </c>
    </row>
    <row r="475" spans="1:16" x14ac:dyDescent="0.3">
      <c r="A475" t="str">
        <f t="shared" si="9"/>
        <v>01: Total SampleCentral/WalesTotalTequilaOlmeca BlancoTotalAll stocking</v>
      </c>
      <c r="B475" t="s">
        <v>1</v>
      </c>
      <c r="C475" t="s">
        <v>45</v>
      </c>
      <c r="D475" t="s">
        <v>46</v>
      </c>
      <c r="E475" t="s">
        <v>12</v>
      </c>
      <c r="F475" t="s">
        <v>78</v>
      </c>
      <c r="G475" t="s">
        <v>83</v>
      </c>
      <c r="H475" t="s">
        <v>49</v>
      </c>
      <c r="I475" t="s">
        <v>12</v>
      </c>
      <c r="J475" s="1">
        <v>27.88</v>
      </c>
      <c r="K475">
        <v>9.2689390636840407</v>
      </c>
      <c r="L475">
        <v>647</v>
      </c>
      <c r="M475">
        <v>0.57006737755943304</v>
      </c>
      <c r="N475">
        <v>0.59410469992597104</v>
      </c>
      <c r="P475" t="s">
        <v>42</v>
      </c>
    </row>
    <row r="476" spans="1:16" x14ac:dyDescent="0.3">
      <c r="A476" t="str">
        <f t="shared" si="9"/>
        <v>01: Total SampleCentral/WalesTotalTequilaOlmeca BlancoB: £3 - £3.20All stocking</v>
      </c>
      <c r="B476" t="s">
        <v>1</v>
      </c>
      <c r="C476" t="s">
        <v>45</v>
      </c>
      <c r="D476" t="s">
        <v>46</v>
      </c>
      <c r="E476" t="s">
        <v>12</v>
      </c>
      <c r="F476" t="s">
        <v>78</v>
      </c>
      <c r="G476" t="s">
        <v>83</v>
      </c>
      <c r="H476" t="s">
        <v>49</v>
      </c>
      <c r="I476" t="s">
        <v>59</v>
      </c>
      <c r="J476" s="1">
        <v>29.14</v>
      </c>
      <c r="K476">
        <v>9.0336291188969593</v>
      </c>
      <c r="L476">
        <v>56</v>
      </c>
      <c r="M476">
        <v>0.36085389740038798</v>
      </c>
      <c r="N476">
        <v>0.37121576165305098</v>
      </c>
      <c r="P476" t="s">
        <v>42</v>
      </c>
    </row>
    <row r="477" spans="1:16" x14ac:dyDescent="0.3">
      <c r="A477" t="str">
        <f t="shared" si="9"/>
        <v>01: Total SampleCentral/WalesTotalTequilaOlmeca BlancoC: £3.20 - £3.40All stocking</v>
      </c>
      <c r="B477" t="s">
        <v>1</v>
      </c>
      <c r="C477" t="s">
        <v>45</v>
      </c>
      <c r="D477" t="s">
        <v>46</v>
      </c>
      <c r="E477" t="s">
        <v>12</v>
      </c>
      <c r="F477" t="s">
        <v>78</v>
      </c>
      <c r="G477" t="s">
        <v>83</v>
      </c>
      <c r="H477" t="s">
        <v>49</v>
      </c>
      <c r="I477" t="s">
        <v>52</v>
      </c>
      <c r="J477" s="1">
        <v>29.71</v>
      </c>
      <c r="K477">
        <v>8.3081716563859587</v>
      </c>
      <c r="L477">
        <v>84</v>
      </c>
      <c r="M477">
        <v>0.66412386430640402</v>
      </c>
      <c r="N477">
        <v>0.65428680542295203</v>
      </c>
      <c r="P477" t="s">
        <v>42</v>
      </c>
    </row>
    <row r="478" spans="1:16" x14ac:dyDescent="0.3">
      <c r="A478" t="str">
        <f t="shared" si="9"/>
        <v>01: Total SampleCentral/WalesTotalTequilaOlmeca BlancoD: £3.40 - £3.60All stocking</v>
      </c>
      <c r="B478" t="s">
        <v>1</v>
      </c>
      <c r="C478" t="s">
        <v>45</v>
      </c>
      <c r="D478" t="s">
        <v>46</v>
      </c>
      <c r="E478" t="s">
        <v>12</v>
      </c>
      <c r="F478" t="s">
        <v>78</v>
      </c>
      <c r="G478" t="s">
        <v>83</v>
      </c>
      <c r="H478" t="s">
        <v>49</v>
      </c>
      <c r="I478" t="s">
        <v>53</v>
      </c>
      <c r="J478" s="1">
        <v>28.17</v>
      </c>
      <c r="K478">
        <v>7.7962959640144005</v>
      </c>
      <c r="L478">
        <v>103</v>
      </c>
      <c r="M478">
        <v>0.64803368500707004</v>
      </c>
      <c r="N478">
        <v>0.63607382550335601</v>
      </c>
      <c r="P478" t="s">
        <v>42</v>
      </c>
    </row>
    <row r="479" spans="1:16" x14ac:dyDescent="0.3">
      <c r="A479" t="str">
        <f t="shared" si="9"/>
        <v>01: Total SampleCentral/WalesTotalTequilaOlmeca BlancoE: £3.60 - £3.80All stocking</v>
      </c>
      <c r="B479" t="s">
        <v>1</v>
      </c>
      <c r="C479" t="s">
        <v>45</v>
      </c>
      <c r="D479" t="s">
        <v>46</v>
      </c>
      <c r="E479" t="s">
        <v>12</v>
      </c>
      <c r="F479" t="s">
        <v>78</v>
      </c>
      <c r="G479" t="s">
        <v>83</v>
      </c>
      <c r="H479" t="s">
        <v>49</v>
      </c>
      <c r="I479" t="s">
        <v>54</v>
      </c>
      <c r="J479" s="1">
        <v>34.22</v>
      </c>
      <c r="K479">
        <v>9.2593671304540806</v>
      </c>
      <c r="L479">
        <v>115</v>
      </c>
      <c r="M479">
        <v>0.66190019347659002</v>
      </c>
      <c r="N479">
        <v>0.65813703216549102</v>
      </c>
      <c r="P479" t="s">
        <v>42</v>
      </c>
    </row>
    <row r="480" spans="1:16" x14ac:dyDescent="0.3">
      <c r="A480" t="str">
        <f t="shared" si="9"/>
        <v>01: Total SampleCentral/WalesTotalTequilaOlmeca BlancoF: £3.80 - £4.00All stocking</v>
      </c>
      <c r="B480" t="s">
        <v>1</v>
      </c>
      <c r="C480" t="s">
        <v>45</v>
      </c>
      <c r="D480" t="s">
        <v>46</v>
      </c>
      <c r="E480" t="s">
        <v>12</v>
      </c>
      <c r="F480" t="s">
        <v>78</v>
      </c>
      <c r="G480" t="s">
        <v>83</v>
      </c>
      <c r="H480" t="s">
        <v>49</v>
      </c>
      <c r="I480" t="s">
        <v>55</v>
      </c>
      <c r="J480" s="1">
        <v>40.61</v>
      </c>
      <c r="K480">
        <v>10.290520773086559</v>
      </c>
      <c r="L480">
        <v>76</v>
      </c>
      <c r="M480">
        <v>0.665965098437726</v>
      </c>
      <c r="N480">
        <v>0.66789728443678698</v>
      </c>
      <c r="P480" t="s">
        <v>42</v>
      </c>
    </row>
    <row r="481" spans="1:16" x14ac:dyDescent="0.3">
      <c r="A481" t="str">
        <f t="shared" si="9"/>
        <v>01: Total SampleCentral/WalesTotalTequilaOlmeca BlancoG: £4.00 - £4.20All stocking</v>
      </c>
      <c r="B481" t="s">
        <v>1</v>
      </c>
      <c r="C481" t="s">
        <v>45</v>
      </c>
      <c r="D481" t="s">
        <v>46</v>
      </c>
      <c r="E481" t="s">
        <v>12</v>
      </c>
      <c r="F481" t="s">
        <v>78</v>
      </c>
      <c r="G481" t="s">
        <v>83</v>
      </c>
      <c r="H481" t="s">
        <v>49</v>
      </c>
      <c r="I481" t="s">
        <v>56</v>
      </c>
      <c r="J481" s="1">
        <v>41.74</v>
      </c>
      <c r="K481">
        <v>10.326452945202959</v>
      </c>
      <c r="L481">
        <v>48</v>
      </c>
      <c r="M481">
        <v>0.68172399652076798</v>
      </c>
      <c r="N481">
        <v>0.68811369509043896</v>
      </c>
      <c r="P481" t="s">
        <v>42</v>
      </c>
    </row>
    <row r="482" spans="1:16" x14ac:dyDescent="0.3">
      <c r="A482" t="str">
        <f t="shared" si="9"/>
        <v>01: Total SampleCentral/WalesTotalTequilaOlmeca BlancoH: £4.20 - £4.40All stocking</v>
      </c>
      <c r="B482" t="s">
        <v>1</v>
      </c>
      <c r="C482" t="s">
        <v>45</v>
      </c>
      <c r="D482" t="s">
        <v>46</v>
      </c>
      <c r="E482" t="s">
        <v>12</v>
      </c>
      <c r="F482" t="s">
        <v>78</v>
      </c>
      <c r="G482" t="s">
        <v>83</v>
      </c>
      <c r="H482" t="s">
        <v>49</v>
      </c>
      <c r="I482" t="s">
        <v>60</v>
      </c>
      <c r="J482" s="1">
        <v>40.39</v>
      </c>
      <c r="K482">
        <v>9.4210842490842399</v>
      </c>
      <c r="L482">
        <v>25</v>
      </c>
      <c r="M482">
        <v>0.81416103641395199</v>
      </c>
      <c r="N482">
        <v>0.81995727799816898</v>
      </c>
      <c r="P482" t="s">
        <v>42</v>
      </c>
    </row>
    <row r="483" spans="1:16" x14ac:dyDescent="0.3">
      <c r="A483" t="str">
        <f t="shared" si="9"/>
        <v>01: Total SampleCentral/WalesTotalTequilaOlmeca ReposadoA: &lt;£3All stocking</v>
      </c>
      <c r="B483" t="s">
        <v>1</v>
      </c>
      <c r="C483" t="s">
        <v>45</v>
      </c>
      <c r="D483" t="s">
        <v>46</v>
      </c>
      <c r="E483" t="s">
        <v>12</v>
      </c>
      <c r="F483" t="s">
        <v>78</v>
      </c>
      <c r="G483" t="s">
        <v>84</v>
      </c>
      <c r="H483" t="s">
        <v>49</v>
      </c>
      <c r="I483" t="s">
        <v>58</v>
      </c>
      <c r="J483" s="1">
        <v>18.38</v>
      </c>
      <c r="K483">
        <v>7.1306264582323191</v>
      </c>
      <c r="L483">
        <v>307</v>
      </c>
      <c r="M483">
        <v>0.41268290523788498</v>
      </c>
      <c r="N483">
        <v>0.43242171092546799</v>
      </c>
      <c r="P483" t="s">
        <v>42</v>
      </c>
    </row>
    <row r="484" spans="1:16" x14ac:dyDescent="0.3">
      <c r="A484" t="str">
        <f t="shared" si="9"/>
        <v>01: Total SampleCentral/WalesTotalTequilaOlmeca ReposadoTotalAll stocking</v>
      </c>
      <c r="B484" t="s">
        <v>1</v>
      </c>
      <c r="C484" t="s">
        <v>45</v>
      </c>
      <c r="D484" t="s">
        <v>46</v>
      </c>
      <c r="E484" t="s">
        <v>12</v>
      </c>
      <c r="F484" t="s">
        <v>78</v>
      </c>
      <c r="G484" t="s">
        <v>84</v>
      </c>
      <c r="H484" t="s">
        <v>49</v>
      </c>
      <c r="I484" t="s">
        <v>12</v>
      </c>
      <c r="J484" s="1">
        <v>20.48</v>
      </c>
      <c r="K484">
        <v>7.12148977823664</v>
      </c>
      <c r="L484">
        <v>478</v>
      </c>
      <c r="M484">
        <v>0.26102832676073801</v>
      </c>
      <c r="N484">
        <v>0.30146453654929301</v>
      </c>
      <c r="P484" t="s">
        <v>42</v>
      </c>
    </row>
    <row r="485" spans="1:16" x14ac:dyDescent="0.3">
      <c r="A485" t="str">
        <f t="shared" si="9"/>
        <v>01: Total SampleCentral/WalesTotalTequilaOlmeca ReposadoB: £3 - £3.20All stocking</v>
      </c>
      <c r="B485" t="s">
        <v>1</v>
      </c>
      <c r="C485" t="s">
        <v>45</v>
      </c>
      <c r="D485" t="s">
        <v>46</v>
      </c>
      <c r="E485" t="s">
        <v>12</v>
      </c>
      <c r="F485" t="s">
        <v>78</v>
      </c>
      <c r="G485" t="s">
        <v>84</v>
      </c>
      <c r="H485" t="s">
        <v>49</v>
      </c>
      <c r="I485" t="s">
        <v>59</v>
      </c>
      <c r="J485" s="1">
        <v>19.21</v>
      </c>
      <c r="K485">
        <v>6.4189325241154407</v>
      </c>
      <c r="L485">
        <v>82</v>
      </c>
      <c r="M485">
        <v>0.45839117176677302</v>
      </c>
      <c r="N485">
        <v>0.483315038419319</v>
      </c>
      <c r="P485" t="s">
        <v>42</v>
      </c>
    </row>
    <row r="486" spans="1:16" x14ac:dyDescent="0.3">
      <c r="A486" t="str">
        <f t="shared" si="9"/>
        <v>01: Total SampleCentral/WalesTotalTequilaOlmeca ReposadoC: £3.20 - £3.40All stocking</v>
      </c>
      <c r="B486" t="s">
        <v>1</v>
      </c>
      <c r="C486" t="s">
        <v>45</v>
      </c>
      <c r="D486" t="s">
        <v>46</v>
      </c>
      <c r="E486" t="s">
        <v>12</v>
      </c>
      <c r="F486" t="s">
        <v>78</v>
      </c>
      <c r="G486" t="s">
        <v>84</v>
      </c>
      <c r="H486" t="s">
        <v>49</v>
      </c>
      <c r="I486" t="s">
        <v>52</v>
      </c>
      <c r="J486" s="1">
        <v>22.86</v>
      </c>
      <c r="K486">
        <v>7.2877446442446399</v>
      </c>
      <c r="L486">
        <v>50</v>
      </c>
      <c r="M486">
        <v>0.426101440915018</v>
      </c>
      <c r="N486">
        <v>0.44891368173810903</v>
      </c>
      <c r="P486" t="s">
        <v>42</v>
      </c>
    </row>
    <row r="487" spans="1:16" x14ac:dyDescent="0.3">
      <c r="A487" t="str">
        <f t="shared" si="9"/>
        <v>01: Total SampleCentral/WalesTotalTequilaOlmeca ReposadoD: £3.40 - £3.60All stocking</v>
      </c>
      <c r="B487" t="s">
        <v>1</v>
      </c>
      <c r="C487" t="s">
        <v>45</v>
      </c>
      <c r="D487" t="s">
        <v>46</v>
      </c>
      <c r="E487" t="s">
        <v>12</v>
      </c>
      <c r="F487" t="s">
        <v>78</v>
      </c>
      <c r="G487" t="s">
        <v>84</v>
      </c>
      <c r="H487" t="s">
        <v>49</v>
      </c>
      <c r="I487" t="s">
        <v>53</v>
      </c>
      <c r="J487" s="1">
        <v>24.21</v>
      </c>
      <c r="K487">
        <v>7.4814508536730795</v>
      </c>
      <c r="L487">
        <v>81</v>
      </c>
      <c r="M487">
        <v>0.37315249292935498</v>
      </c>
      <c r="N487">
        <v>0.38165388412180101</v>
      </c>
      <c r="P487" t="s">
        <v>42</v>
      </c>
    </row>
    <row r="488" spans="1:16" x14ac:dyDescent="0.3">
      <c r="A488" t="str">
        <f t="shared" si="9"/>
        <v>01: Total SampleCentral/WalesTotalTequilaOlmeca ReposadoE: £3.60 - £3.80All stocking</v>
      </c>
      <c r="B488" t="s">
        <v>1</v>
      </c>
      <c r="C488" t="s">
        <v>45</v>
      </c>
      <c r="D488" t="s">
        <v>46</v>
      </c>
      <c r="E488" t="s">
        <v>12</v>
      </c>
      <c r="F488" t="s">
        <v>78</v>
      </c>
      <c r="G488" t="s">
        <v>84</v>
      </c>
      <c r="H488" t="s">
        <v>49</v>
      </c>
      <c r="I488" t="s">
        <v>54</v>
      </c>
      <c r="J488" s="1">
        <v>25.65</v>
      </c>
      <c r="K488">
        <v>7.61297615964284</v>
      </c>
      <c r="L488">
        <v>45</v>
      </c>
      <c r="M488">
        <v>0.249797382731303</v>
      </c>
      <c r="N488">
        <v>0.27278725610330901</v>
      </c>
      <c r="P488" t="s">
        <v>42</v>
      </c>
    </row>
    <row r="489" spans="1:16" x14ac:dyDescent="0.3">
      <c r="A489" t="str">
        <f t="shared" si="9"/>
        <v>01: Total SampleCentral/WalesTotalTequilaPatron SilverTotalAll stocking</v>
      </c>
      <c r="B489" t="s">
        <v>1</v>
      </c>
      <c r="C489" t="s">
        <v>45</v>
      </c>
      <c r="D489" t="s">
        <v>46</v>
      </c>
      <c r="E489" t="s">
        <v>12</v>
      </c>
      <c r="F489" t="s">
        <v>78</v>
      </c>
      <c r="G489" t="s">
        <v>94</v>
      </c>
      <c r="H489" t="s">
        <v>49</v>
      </c>
      <c r="I489" t="s">
        <v>12</v>
      </c>
      <c r="J489" s="1">
        <v>30</v>
      </c>
      <c r="K489">
        <v>6.0508501419215603</v>
      </c>
      <c r="L489">
        <v>70</v>
      </c>
      <c r="M489">
        <v>0.10319755197727599</v>
      </c>
      <c r="N489" s="19">
        <v>7.8389522192578207E-2</v>
      </c>
      <c r="P489" t="s">
        <v>42</v>
      </c>
    </row>
    <row r="490" spans="1:16" x14ac:dyDescent="0.3">
      <c r="A490" t="str">
        <f t="shared" si="9"/>
        <v>01: Total SampleCentral/WalesTotalWhite RumBacardi Carta BlancaA: &lt;£3All stocking</v>
      </c>
      <c r="B490" t="s">
        <v>1</v>
      </c>
      <c r="C490" t="s">
        <v>45</v>
      </c>
      <c r="D490" t="s">
        <v>46</v>
      </c>
      <c r="E490" t="s">
        <v>12</v>
      </c>
      <c r="F490" t="s">
        <v>85</v>
      </c>
      <c r="G490" t="s">
        <v>86</v>
      </c>
      <c r="H490" t="s">
        <v>49</v>
      </c>
      <c r="I490" t="s">
        <v>58</v>
      </c>
      <c r="J490" s="1">
        <v>36.76</v>
      </c>
      <c r="K490">
        <v>14.4356628813848</v>
      </c>
      <c r="L490">
        <v>187</v>
      </c>
      <c r="M490">
        <v>0.93813399891557503</v>
      </c>
      <c r="N490">
        <v>0.94581447009532404</v>
      </c>
      <c r="P490" t="s">
        <v>42</v>
      </c>
    </row>
    <row r="491" spans="1:16" x14ac:dyDescent="0.3">
      <c r="A491" t="str">
        <f t="shared" si="9"/>
        <v>01: Total SampleCentral/WalesTotalWhite RumBacardi Carta BlancaTotalAll stocking</v>
      </c>
      <c r="B491" t="s">
        <v>1</v>
      </c>
      <c r="C491" t="s">
        <v>45</v>
      </c>
      <c r="D491" t="s">
        <v>46</v>
      </c>
      <c r="E491" t="s">
        <v>12</v>
      </c>
      <c r="F491" t="s">
        <v>85</v>
      </c>
      <c r="G491" t="s">
        <v>86</v>
      </c>
      <c r="H491" t="s">
        <v>49</v>
      </c>
      <c r="I491" t="s">
        <v>12</v>
      </c>
      <c r="J491" s="1">
        <v>32.630000000000003</v>
      </c>
      <c r="K491">
        <v>11.231114838991521</v>
      </c>
      <c r="L491">
        <v>876</v>
      </c>
      <c r="M491">
        <v>0.81271552526372803</v>
      </c>
      <c r="N491">
        <v>0.83659132731973296</v>
      </c>
      <c r="P491" t="s">
        <v>42</v>
      </c>
    </row>
    <row r="492" spans="1:16" x14ac:dyDescent="0.3">
      <c r="A492" t="str">
        <f t="shared" si="9"/>
        <v>01: Total SampleCentral/WalesTotalWhite RumBacardi Carta BlancaB: £3 - £3.20All stocking</v>
      </c>
      <c r="B492" t="s">
        <v>1</v>
      </c>
      <c r="C492" t="s">
        <v>45</v>
      </c>
      <c r="D492" t="s">
        <v>46</v>
      </c>
      <c r="E492" t="s">
        <v>12</v>
      </c>
      <c r="F492" t="s">
        <v>85</v>
      </c>
      <c r="G492" t="s">
        <v>86</v>
      </c>
      <c r="H492" t="s">
        <v>49</v>
      </c>
      <c r="I492" t="s">
        <v>59</v>
      </c>
      <c r="J492" s="1">
        <v>37.36</v>
      </c>
      <c r="K492">
        <v>13.70449532443808</v>
      </c>
      <c r="L492">
        <v>262</v>
      </c>
      <c r="M492">
        <v>0.94453557326137105</v>
      </c>
      <c r="N492">
        <v>0.94614613004668402</v>
      </c>
      <c r="P492" t="s">
        <v>42</v>
      </c>
    </row>
    <row r="493" spans="1:16" x14ac:dyDescent="0.3">
      <c r="A493" t="str">
        <f t="shared" si="9"/>
        <v>01: Total SampleCentral/WalesTotalWhite RumBacardi Carta BlancaC: £3.20 - £3.40All stocking</v>
      </c>
      <c r="B493" t="s">
        <v>1</v>
      </c>
      <c r="C493" t="s">
        <v>45</v>
      </c>
      <c r="D493" t="s">
        <v>46</v>
      </c>
      <c r="E493" t="s">
        <v>12</v>
      </c>
      <c r="F493" t="s">
        <v>85</v>
      </c>
      <c r="G493" t="s">
        <v>86</v>
      </c>
      <c r="H493" t="s">
        <v>49</v>
      </c>
      <c r="I493" t="s">
        <v>52</v>
      </c>
      <c r="J493" s="1">
        <v>36.39</v>
      </c>
      <c r="K493">
        <v>12.346271977613881</v>
      </c>
      <c r="L493">
        <v>272</v>
      </c>
      <c r="M493">
        <v>0.94088974879981802</v>
      </c>
      <c r="N493">
        <v>0.94170517696561595</v>
      </c>
      <c r="P493" t="s">
        <v>42</v>
      </c>
    </row>
    <row r="494" spans="1:16" x14ac:dyDescent="0.3">
      <c r="A494" t="str">
        <f t="shared" si="9"/>
        <v>01: Total SampleCentral/WalesTotalWhite RumBacardi Carta BlancaD: £3.40 - £3.60All stocking</v>
      </c>
      <c r="B494" t="s">
        <v>1</v>
      </c>
      <c r="C494" t="s">
        <v>45</v>
      </c>
      <c r="D494" t="s">
        <v>46</v>
      </c>
      <c r="E494" t="s">
        <v>12</v>
      </c>
      <c r="F494" t="s">
        <v>85</v>
      </c>
      <c r="G494" t="s">
        <v>86</v>
      </c>
      <c r="H494" t="s">
        <v>49</v>
      </c>
      <c r="I494" t="s">
        <v>53</v>
      </c>
      <c r="J494" s="1">
        <v>31.54</v>
      </c>
      <c r="K494">
        <v>10.37808946262072</v>
      </c>
      <c r="L494">
        <v>320</v>
      </c>
      <c r="M494">
        <v>0.92460963329736601</v>
      </c>
      <c r="N494">
        <v>0.92965805539398605</v>
      </c>
      <c r="P494" t="s">
        <v>42</v>
      </c>
    </row>
    <row r="495" spans="1:16" x14ac:dyDescent="0.3">
      <c r="A495" t="str">
        <f t="shared" si="9"/>
        <v>01: Total SampleCentral/WalesTotalWhite RumBacardi Carta BlancaE: £3.60 - £3.80All stocking</v>
      </c>
      <c r="B495" t="s">
        <v>1</v>
      </c>
      <c r="C495" t="s">
        <v>45</v>
      </c>
      <c r="D495" t="s">
        <v>46</v>
      </c>
      <c r="E495" t="s">
        <v>12</v>
      </c>
      <c r="F495" t="s">
        <v>85</v>
      </c>
      <c r="G495" t="s">
        <v>86</v>
      </c>
      <c r="H495" t="s">
        <v>49</v>
      </c>
      <c r="I495" t="s">
        <v>54</v>
      </c>
      <c r="J495" s="1">
        <v>31.54</v>
      </c>
      <c r="K495">
        <v>9.8843900922309995</v>
      </c>
      <c r="L495">
        <v>220</v>
      </c>
      <c r="M495">
        <v>0.88649338776507502</v>
      </c>
      <c r="N495">
        <v>0.89834223866283003</v>
      </c>
      <c r="P495" t="s">
        <v>42</v>
      </c>
    </row>
    <row r="496" spans="1:16" x14ac:dyDescent="0.3">
      <c r="A496" t="str">
        <f t="shared" si="9"/>
        <v>01: Total SampleCentral/WalesTotalWhite RumBacardi Carta BlancaF: £3.80 - £4.00All stocking</v>
      </c>
      <c r="B496" t="s">
        <v>1</v>
      </c>
      <c r="C496" t="s">
        <v>45</v>
      </c>
      <c r="D496" t="s">
        <v>46</v>
      </c>
      <c r="E496" t="s">
        <v>12</v>
      </c>
      <c r="F496" t="s">
        <v>85</v>
      </c>
      <c r="G496" t="s">
        <v>86</v>
      </c>
      <c r="H496" t="s">
        <v>49</v>
      </c>
      <c r="I496" t="s">
        <v>55</v>
      </c>
      <c r="J496" s="1">
        <v>34.54</v>
      </c>
      <c r="K496">
        <v>10.5809816123726</v>
      </c>
      <c r="L496">
        <v>133</v>
      </c>
      <c r="M496">
        <v>0.72967480530152096</v>
      </c>
      <c r="N496">
        <v>0.735005545601911</v>
      </c>
      <c r="P496" t="s">
        <v>42</v>
      </c>
    </row>
    <row r="497" spans="1:16" x14ac:dyDescent="0.3">
      <c r="A497" t="str">
        <f t="shared" si="9"/>
        <v>01: Total SampleCentral/WalesTotalWhite RumBacardi Carta BlancaG: £4.00 - £4.20All stocking</v>
      </c>
      <c r="B497" t="s">
        <v>1</v>
      </c>
      <c r="C497" t="s">
        <v>45</v>
      </c>
      <c r="D497" t="s">
        <v>46</v>
      </c>
      <c r="E497" t="s">
        <v>12</v>
      </c>
      <c r="F497" t="s">
        <v>85</v>
      </c>
      <c r="G497" t="s">
        <v>86</v>
      </c>
      <c r="H497" t="s">
        <v>49</v>
      </c>
      <c r="I497" t="s">
        <v>56</v>
      </c>
      <c r="J497" s="1">
        <v>37.96</v>
      </c>
      <c r="K497">
        <v>11.40610622439892</v>
      </c>
      <c r="L497">
        <v>82</v>
      </c>
      <c r="M497">
        <v>0.60893532366277803</v>
      </c>
      <c r="N497">
        <v>0.61999679367284799</v>
      </c>
      <c r="P497" t="s">
        <v>42</v>
      </c>
    </row>
    <row r="498" spans="1:16" x14ac:dyDescent="0.3">
      <c r="A498" t="str">
        <f t="shared" si="9"/>
        <v>01: Total SampleCentral/WalesTotalWhite RumBacardi Carta BlancaH: £4.20 - £4.40All stocking</v>
      </c>
      <c r="B498" t="s">
        <v>1</v>
      </c>
      <c r="C498" t="s">
        <v>45</v>
      </c>
      <c r="D498" t="s">
        <v>46</v>
      </c>
      <c r="E498" t="s">
        <v>12</v>
      </c>
      <c r="F498" t="s">
        <v>85</v>
      </c>
      <c r="G498" t="s">
        <v>86</v>
      </c>
      <c r="H498" t="s">
        <v>49</v>
      </c>
      <c r="I498" t="s">
        <v>60</v>
      </c>
      <c r="J498" s="1">
        <v>39.39</v>
      </c>
      <c r="K498">
        <v>11.861932632584802</v>
      </c>
      <c r="L498">
        <v>46</v>
      </c>
      <c r="M498">
        <v>0.41819713840741102</v>
      </c>
      <c r="N498">
        <v>0.44452154604121902</v>
      </c>
      <c r="P498" t="s">
        <v>42</v>
      </c>
    </row>
    <row r="499" spans="1:16" x14ac:dyDescent="0.3">
      <c r="A499" t="str">
        <f t="shared" si="9"/>
        <v>01: Total SampleCentral/WalesTotalWhite RumBacardi Carta BlancaI: £4.40 - £4.60All stocking</v>
      </c>
      <c r="B499" t="s">
        <v>1</v>
      </c>
      <c r="C499" t="s">
        <v>45</v>
      </c>
      <c r="D499" t="s">
        <v>46</v>
      </c>
      <c r="E499" t="s">
        <v>12</v>
      </c>
      <c r="F499" t="s">
        <v>85</v>
      </c>
      <c r="G499" t="s">
        <v>86</v>
      </c>
      <c r="H499" t="s">
        <v>49</v>
      </c>
      <c r="I499" t="s">
        <v>64</v>
      </c>
      <c r="J499" s="1">
        <v>54.18</v>
      </c>
      <c r="K499">
        <v>16.525601184529759</v>
      </c>
      <c r="L499">
        <v>28</v>
      </c>
      <c r="M499">
        <v>0.72805146972076995</v>
      </c>
      <c r="N499">
        <v>0.76822778073443299</v>
      </c>
      <c r="P499" t="s">
        <v>42</v>
      </c>
    </row>
    <row r="500" spans="1:16" x14ac:dyDescent="0.3">
      <c r="A500" t="str">
        <f t="shared" si="9"/>
        <v>01: Total SampleCentral/WalesTotalWhite RumHavana 3yrsTotalAll stocking</v>
      </c>
      <c r="B500" t="s">
        <v>1</v>
      </c>
      <c r="C500" t="s">
        <v>45</v>
      </c>
      <c r="D500" t="s">
        <v>46</v>
      </c>
      <c r="E500" t="s">
        <v>12</v>
      </c>
      <c r="F500" t="s">
        <v>85</v>
      </c>
      <c r="G500" t="s">
        <v>87</v>
      </c>
      <c r="H500" t="s">
        <v>49</v>
      </c>
      <c r="I500" t="s">
        <v>12</v>
      </c>
      <c r="J500" s="1">
        <v>26.61</v>
      </c>
      <c r="K500">
        <v>8.06703684701424</v>
      </c>
      <c r="L500">
        <v>221</v>
      </c>
      <c r="M500">
        <v>0.41538010200187298</v>
      </c>
      <c r="N500">
        <v>0.40490859255161299</v>
      </c>
      <c r="P500" t="s">
        <v>42</v>
      </c>
    </row>
    <row r="501" spans="1:16" x14ac:dyDescent="0.3">
      <c r="A501" t="str">
        <f t="shared" si="9"/>
        <v>01: Total SampleCentral/WalesTotalWhite RumHavana 3yrsD: £3.40 - £3.60All stocking</v>
      </c>
      <c r="B501" t="s">
        <v>1</v>
      </c>
      <c r="C501" t="s">
        <v>45</v>
      </c>
      <c r="D501" t="s">
        <v>46</v>
      </c>
      <c r="E501" t="s">
        <v>12</v>
      </c>
      <c r="F501" t="s">
        <v>85</v>
      </c>
      <c r="G501" t="s">
        <v>87</v>
      </c>
      <c r="H501" t="s">
        <v>49</v>
      </c>
      <c r="I501" t="s">
        <v>53</v>
      </c>
      <c r="J501" s="1">
        <v>22.42</v>
      </c>
      <c r="K501">
        <v>7.0002955377955196</v>
      </c>
      <c r="L501">
        <v>42</v>
      </c>
      <c r="M501">
        <v>0.51633687944189399</v>
      </c>
      <c r="N501">
        <v>0.53026925055736596</v>
      </c>
      <c r="P501" t="s">
        <v>42</v>
      </c>
    </row>
    <row r="502" spans="1:16" x14ac:dyDescent="0.3">
      <c r="A502" t="str">
        <f t="shared" si="9"/>
        <v>01: Total SampleCentral/WalesTotalWhite RumHavana 3yrsE: £3.60 - £3.80All stocking</v>
      </c>
      <c r="B502" t="s">
        <v>1</v>
      </c>
      <c r="C502" t="s">
        <v>45</v>
      </c>
      <c r="D502" t="s">
        <v>46</v>
      </c>
      <c r="E502" t="s">
        <v>12</v>
      </c>
      <c r="F502" t="s">
        <v>85</v>
      </c>
      <c r="G502" t="s">
        <v>87</v>
      </c>
      <c r="H502" t="s">
        <v>49</v>
      </c>
      <c r="I502" t="s">
        <v>54</v>
      </c>
      <c r="J502" s="1">
        <v>22.45</v>
      </c>
      <c r="K502">
        <v>7.0243609651218399</v>
      </c>
      <c r="L502">
        <v>46</v>
      </c>
      <c r="M502">
        <v>0.55781988237213398</v>
      </c>
      <c r="N502">
        <v>0.584515267812448</v>
      </c>
      <c r="P502" t="s">
        <v>42</v>
      </c>
    </row>
    <row r="503" spans="1:16" x14ac:dyDescent="0.3">
      <c r="A503" t="str">
        <f t="shared" si="9"/>
        <v>01: Total SampleCentral/WalesTotalWhite RumHavana 3yrsF: £3.80 - £4.00All stocking</v>
      </c>
      <c r="B503" t="s">
        <v>1</v>
      </c>
      <c r="C503" t="s">
        <v>45</v>
      </c>
      <c r="D503" t="s">
        <v>46</v>
      </c>
      <c r="E503" t="s">
        <v>12</v>
      </c>
      <c r="F503" t="s">
        <v>85</v>
      </c>
      <c r="G503" t="s">
        <v>87</v>
      </c>
      <c r="H503" t="s">
        <v>49</v>
      </c>
      <c r="I503" t="s">
        <v>55</v>
      </c>
      <c r="J503" s="1">
        <v>29.16</v>
      </c>
      <c r="K503">
        <v>8.6823924091781208</v>
      </c>
      <c r="L503">
        <v>28</v>
      </c>
      <c r="M503">
        <v>0.52160669093478096</v>
      </c>
      <c r="N503">
        <v>0.53313138962514195</v>
      </c>
      <c r="P503" t="s">
        <v>42</v>
      </c>
    </row>
    <row r="504" spans="1:16" x14ac:dyDescent="0.3">
      <c r="A504" t="str">
        <f t="shared" si="9"/>
        <v>01: Total SampleCentral/WalesTotalWhite RumHavana 3yrsG: £4.00 - £4.20All stocking</v>
      </c>
      <c r="B504" t="s">
        <v>1</v>
      </c>
      <c r="C504" t="s">
        <v>45</v>
      </c>
      <c r="D504" t="s">
        <v>46</v>
      </c>
      <c r="E504" t="s">
        <v>12</v>
      </c>
      <c r="F504" t="s">
        <v>85</v>
      </c>
      <c r="G504" t="s">
        <v>87</v>
      </c>
      <c r="H504" t="s">
        <v>49</v>
      </c>
      <c r="I504" t="s">
        <v>56</v>
      </c>
      <c r="J504" s="1">
        <v>33.840000000000003</v>
      </c>
      <c r="K504">
        <v>10.136433936433919</v>
      </c>
      <c r="L504">
        <v>27</v>
      </c>
      <c r="M504">
        <v>0.52225188521470101</v>
      </c>
      <c r="N504">
        <v>0.53638537751964499</v>
      </c>
      <c r="P504" t="s">
        <v>42</v>
      </c>
    </row>
    <row r="505" spans="1:16" x14ac:dyDescent="0.3">
      <c r="A505" t="str">
        <f t="shared" si="9"/>
        <v>01: Total SampleCentral/WalesTotalWhite RumWray and Nephew Rum Overproof White RumTotalAll stocking</v>
      </c>
      <c r="B505" t="s">
        <v>1</v>
      </c>
      <c r="C505" t="s">
        <v>45</v>
      </c>
      <c r="D505" t="s">
        <v>46</v>
      </c>
      <c r="E505" t="s">
        <v>12</v>
      </c>
      <c r="F505" t="s">
        <v>85</v>
      </c>
      <c r="G505" t="s">
        <v>88</v>
      </c>
      <c r="H505" t="s">
        <v>49</v>
      </c>
      <c r="I505" t="s">
        <v>12</v>
      </c>
      <c r="J505" s="1">
        <v>31.82</v>
      </c>
      <c r="K505">
        <v>8.3249474368224394</v>
      </c>
      <c r="L505">
        <v>120</v>
      </c>
      <c r="M505">
        <v>0.32386492261955901</v>
      </c>
      <c r="N505">
        <v>0.273927980659117</v>
      </c>
      <c r="P505" t="s">
        <v>42</v>
      </c>
    </row>
    <row r="506" spans="1:16" x14ac:dyDescent="0.3">
      <c r="A506" t="str">
        <f t="shared" si="9"/>
        <v>01: Total SampleCentral/WalesTotalWhite RumWray and Nephew Rum Overproof White RumK: £4.80 - £5.00All stocking</v>
      </c>
      <c r="B506" t="s">
        <v>1</v>
      </c>
      <c r="C506" t="s">
        <v>45</v>
      </c>
      <c r="D506" t="s">
        <v>46</v>
      </c>
      <c r="E506" t="s">
        <v>12</v>
      </c>
      <c r="F506" t="s">
        <v>85</v>
      </c>
      <c r="G506" t="s">
        <v>88</v>
      </c>
      <c r="H506" t="s">
        <v>49</v>
      </c>
      <c r="I506" t="s">
        <v>89</v>
      </c>
      <c r="J506" s="1">
        <v>36</v>
      </c>
      <c r="K506">
        <v>8.9337734487734402</v>
      </c>
      <c r="L506">
        <v>25</v>
      </c>
      <c r="M506">
        <v>0.27662151351311698</v>
      </c>
      <c r="N506">
        <v>0.24020326394996599</v>
      </c>
      <c r="P506" t="s">
        <v>42</v>
      </c>
    </row>
    <row r="507" spans="1:16" x14ac:dyDescent="0.3">
      <c r="A507" t="str">
        <f t="shared" si="9"/>
        <v>01: Total SampleGBMainstreamGinBeefeaterTotalAll stocking</v>
      </c>
      <c r="B507" t="s">
        <v>1</v>
      </c>
      <c r="C507" t="s">
        <v>45</v>
      </c>
      <c r="D507" t="s">
        <v>13</v>
      </c>
      <c r="E507" t="s">
        <v>14</v>
      </c>
      <c r="F507" t="s">
        <v>47</v>
      </c>
      <c r="G507" t="s">
        <v>48</v>
      </c>
      <c r="H507" t="s">
        <v>49</v>
      </c>
      <c r="I507" t="s">
        <v>12</v>
      </c>
      <c r="J507" s="1">
        <v>55.83</v>
      </c>
      <c r="K507">
        <v>15.338171593583962</v>
      </c>
      <c r="L507">
        <v>194</v>
      </c>
      <c r="M507">
        <v>9.9006615065292E-2</v>
      </c>
      <c r="N507">
        <v>0.109797488662967</v>
      </c>
      <c r="P507" t="s">
        <v>42</v>
      </c>
    </row>
    <row r="508" spans="1:16" x14ac:dyDescent="0.3">
      <c r="A508" t="str">
        <f t="shared" ref="A508:A571" si="10">C508&amp;D508&amp;E508&amp;F508&amp;G508&amp;I508&amp;P508</f>
        <v>01: Total SampleGBMainstreamGinBeefeaterD: £3.40 - £3.60All stocking</v>
      </c>
      <c r="B508" t="s">
        <v>1</v>
      </c>
      <c r="C508" t="s">
        <v>45</v>
      </c>
      <c r="D508" t="s">
        <v>13</v>
      </c>
      <c r="E508" t="s">
        <v>14</v>
      </c>
      <c r="F508" t="s">
        <v>47</v>
      </c>
      <c r="G508" t="s">
        <v>48</v>
      </c>
      <c r="H508" t="s">
        <v>49</v>
      </c>
      <c r="I508" t="s">
        <v>53</v>
      </c>
      <c r="J508" s="1">
        <v>28.83</v>
      </c>
      <c r="K508">
        <v>8.0066819031662799</v>
      </c>
      <c r="L508">
        <v>64</v>
      </c>
      <c r="M508">
        <v>0.11731286792430499</v>
      </c>
      <c r="N508">
        <v>0.124578558432712</v>
      </c>
      <c r="P508" t="s">
        <v>42</v>
      </c>
    </row>
    <row r="509" spans="1:16" x14ac:dyDescent="0.3">
      <c r="A509" t="str">
        <f t="shared" si="10"/>
        <v>01: Total SampleGBMainstreamGinBeefeaterF: £3.80 - £4.00All stocking</v>
      </c>
      <c r="B509" t="s">
        <v>1</v>
      </c>
      <c r="C509" t="s">
        <v>45</v>
      </c>
      <c r="D509" t="s">
        <v>13</v>
      </c>
      <c r="E509" t="s">
        <v>14</v>
      </c>
      <c r="F509" t="s">
        <v>47</v>
      </c>
      <c r="G509" t="s">
        <v>48</v>
      </c>
      <c r="H509" t="s">
        <v>49</v>
      </c>
      <c r="I509" t="s">
        <v>55</v>
      </c>
      <c r="J509" s="1">
        <v>110.87</v>
      </c>
      <c r="K509">
        <v>34.7735904968048</v>
      </c>
      <c r="L509">
        <v>28</v>
      </c>
      <c r="M509">
        <v>0.116296428453575</v>
      </c>
      <c r="N509">
        <v>0.143839957501532</v>
      </c>
      <c r="P509" t="s">
        <v>42</v>
      </c>
    </row>
    <row r="510" spans="1:16" x14ac:dyDescent="0.3">
      <c r="A510" t="str">
        <f t="shared" si="10"/>
        <v>01: Total SampleGBMainstreamGinBeefeaterG: £4.00 - £4.20All stocking</v>
      </c>
      <c r="B510" t="s">
        <v>1</v>
      </c>
      <c r="C510" t="s">
        <v>45</v>
      </c>
      <c r="D510" t="s">
        <v>13</v>
      </c>
      <c r="E510" t="s">
        <v>14</v>
      </c>
      <c r="F510" t="s">
        <v>47</v>
      </c>
      <c r="G510" t="s">
        <v>48</v>
      </c>
      <c r="H510" t="s">
        <v>49</v>
      </c>
      <c r="I510" t="s">
        <v>56</v>
      </c>
      <c r="J510" s="1">
        <v>144.53</v>
      </c>
      <c r="K510">
        <v>39.881704509482276</v>
      </c>
      <c r="L510">
        <v>27</v>
      </c>
      <c r="M510">
        <v>0.17072712236256299</v>
      </c>
      <c r="N510">
        <v>0.19488260521916101</v>
      </c>
      <c r="P510" t="s">
        <v>42</v>
      </c>
    </row>
    <row r="511" spans="1:16" x14ac:dyDescent="0.3">
      <c r="A511" t="str">
        <f t="shared" si="10"/>
        <v>01: Total SampleGBMainstreamGinBeefeaterH: £4.20 - £4.40All stocking</v>
      </c>
      <c r="B511" t="s">
        <v>1</v>
      </c>
      <c r="C511" t="s">
        <v>45</v>
      </c>
      <c r="D511" t="s">
        <v>13</v>
      </c>
      <c r="E511" t="s">
        <v>14</v>
      </c>
      <c r="F511" t="s">
        <v>47</v>
      </c>
      <c r="G511" t="s">
        <v>48</v>
      </c>
      <c r="H511" t="s">
        <v>49</v>
      </c>
      <c r="I511" t="s">
        <v>60</v>
      </c>
      <c r="J511" s="1">
        <v>128.13</v>
      </c>
      <c r="K511">
        <v>33.115941994513442</v>
      </c>
      <c r="L511">
        <v>28</v>
      </c>
      <c r="M511">
        <v>0.21384487138008099</v>
      </c>
      <c r="N511">
        <v>0.22854579715246001</v>
      </c>
      <c r="P511" t="s">
        <v>42</v>
      </c>
    </row>
    <row r="512" spans="1:16" x14ac:dyDescent="0.3">
      <c r="A512" t="str">
        <f t="shared" si="10"/>
        <v>01: Total SampleGBMainstreamGinBeefeaterL: £5.00 - £5.20All stocking</v>
      </c>
      <c r="B512" t="s">
        <v>1</v>
      </c>
      <c r="C512" t="s">
        <v>45</v>
      </c>
      <c r="D512" t="s">
        <v>13</v>
      </c>
      <c r="E512" t="s">
        <v>14</v>
      </c>
      <c r="F512" t="s">
        <v>47</v>
      </c>
      <c r="G512" t="s">
        <v>48</v>
      </c>
      <c r="H512" t="s">
        <v>49</v>
      </c>
      <c r="I512" t="s">
        <v>90</v>
      </c>
      <c r="J512" s="1">
        <v>46.69</v>
      </c>
      <c r="K512">
        <v>10.951120770763639</v>
      </c>
      <c r="L512">
        <v>42</v>
      </c>
      <c r="M512">
        <v>0.16489106376305801</v>
      </c>
      <c r="N512">
        <v>0.17459702465514201</v>
      </c>
      <c r="P512" t="s">
        <v>42</v>
      </c>
    </row>
    <row r="513" spans="1:16" x14ac:dyDescent="0.3">
      <c r="A513" t="str">
        <f t="shared" si="10"/>
        <v>01: Total SampleGBMainstreamGinBeefeater Pink London Dry GinTotalAll stocking</v>
      </c>
      <c r="B513" t="s">
        <v>1</v>
      </c>
      <c r="C513" t="s">
        <v>45</v>
      </c>
      <c r="D513" t="s">
        <v>13</v>
      </c>
      <c r="E513" t="s">
        <v>14</v>
      </c>
      <c r="F513" t="s">
        <v>47</v>
      </c>
      <c r="G513" t="s">
        <v>50</v>
      </c>
      <c r="H513" t="s">
        <v>49</v>
      </c>
      <c r="I513" t="s">
        <v>12</v>
      </c>
      <c r="J513" s="1">
        <v>41.86</v>
      </c>
      <c r="K513">
        <v>11.28856687378584</v>
      </c>
      <c r="L513">
        <v>411</v>
      </c>
      <c r="M513" s="19">
        <v>6.8615403227537702E-2</v>
      </c>
      <c r="N513" s="19">
        <v>6.8313149613807606E-2</v>
      </c>
      <c r="P513" t="s">
        <v>42</v>
      </c>
    </row>
    <row r="514" spans="1:16" x14ac:dyDescent="0.3">
      <c r="A514" t="str">
        <f t="shared" si="10"/>
        <v>01: Total SampleGBMainstreamGinBeefeater Pink London Dry GinB: £3 - £3.20All stocking</v>
      </c>
      <c r="B514" t="s">
        <v>1</v>
      </c>
      <c r="C514" t="s">
        <v>45</v>
      </c>
      <c r="D514" t="s">
        <v>13</v>
      </c>
      <c r="E514" t="s">
        <v>14</v>
      </c>
      <c r="F514" t="s">
        <v>47</v>
      </c>
      <c r="G514" t="s">
        <v>50</v>
      </c>
      <c r="H514" t="s">
        <v>49</v>
      </c>
      <c r="I514" t="s">
        <v>59</v>
      </c>
      <c r="J514" s="1">
        <v>34.06</v>
      </c>
      <c r="K514">
        <v>9.8847259062776409</v>
      </c>
      <c r="L514">
        <v>29</v>
      </c>
      <c r="M514">
        <v>0.144574132986516</v>
      </c>
      <c r="N514">
        <v>0.12625862205660801</v>
      </c>
      <c r="P514" t="s">
        <v>42</v>
      </c>
    </row>
    <row r="515" spans="1:16" x14ac:dyDescent="0.3">
      <c r="A515" t="str">
        <f t="shared" si="10"/>
        <v>01: Total SampleGBMainstreamGinBeefeater Pink London Dry GinC: £3.20 - £3.40All stocking</v>
      </c>
      <c r="B515" t="s">
        <v>1</v>
      </c>
      <c r="C515" t="s">
        <v>45</v>
      </c>
      <c r="D515" t="s">
        <v>13</v>
      </c>
      <c r="E515" t="s">
        <v>14</v>
      </c>
      <c r="F515" t="s">
        <v>47</v>
      </c>
      <c r="G515" t="s">
        <v>50</v>
      </c>
      <c r="H515" t="s">
        <v>49</v>
      </c>
      <c r="I515" t="s">
        <v>52</v>
      </c>
      <c r="J515" s="1">
        <v>17.62</v>
      </c>
      <c r="K515">
        <v>5.7352148356693995</v>
      </c>
      <c r="L515">
        <v>55</v>
      </c>
      <c r="M515" s="19">
        <v>3.6160198430946602E-2</v>
      </c>
      <c r="N515" s="19">
        <v>3.7318860851563801E-2</v>
      </c>
      <c r="P515" t="s">
        <v>42</v>
      </c>
    </row>
    <row r="516" spans="1:16" x14ac:dyDescent="0.3">
      <c r="A516" t="str">
        <f t="shared" si="10"/>
        <v>01: Total SampleGBMainstreamGinBeefeater Pink London Dry GinD: £3.40 - £3.60All stocking</v>
      </c>
      <c r="B516" t="s">
        <v>1</v>
      </c>
      <c r="C516" t="s">
        <v>45</v>
      </c>
      <c r="D516" t="s">
        <v>13</v>
      </c>
      <c r="E516" t="s">
        <v>14</v>
      </c>
      <c r="F516" t="s">
        <v>47</v>
      </c>
      <c r="G516" t="s">
        <v>50</v>
      </c>
      <c r="H516" t="s">
        <v>49</v>
      </c>
      <c r="I516" t="s">
        <v>53</v>
      </c>
      <c r="J516" s="1">
        <v>26.88</v>
      </c>
      <c r="K516">
        <v>7.6324091151014395</v>
      </c>
      <c r="L516">
        <v>78</v>
      </c>
      <c r="M516">
        <v>3.9658743187227001E-2</v>
      </c>
      <c r="N516" s="19">
        <v>3.86397287099393E-2</v>
      </c>
      <c r="P516" t="s">
        <v>42</v>
      </c>
    </row>
    <row r="517" spans="1:16" x14ac:dyDescent="0.3">
      <c r="A517" t="str">
        <f t="shared" si="10"/>
        <v>01: Total SampleGBMainstreamGinBeefeater Pink London Dry GinE: £3.60 - £3.80All stocking</v>
      </c>
      <c r="B517" t="s">
        <v>1</v>
      </c>
      <c r="C517" t="s">
        <v>45</v>
      </c>
      <c r="D517" t="s">
        <v>13</v>
      </c>
      <c r="E517" t="s">
        <v>14</v>
      </c>
      <c r="F517" t="s">
        <v>47</v>
      </c>
      <c r="G517" t="s">
        <v>50</v>
      </c>
      <c r="H517" t="s">
        <v>49</v>
      </c>
      <c r="I517" t="s">
        <v>54</v>
      </c>
      <c r="J517" s="1">
        <v>42.28</v>
      </c>
      <c r="K517">
        <v>11.525335198711838</v>
      </c>
      <c r="L517">
        <v>77</v>
      </c>
      <c r="M517" s="19">
        <v>6.0706413024383898E-2</v>
      </c>
      <c r="N517" s="19">
        <v>5.9007950661043501E-2</v>
      </c>
      <c r="P517" t="s">
        <v>42</v>
      </c>
    </row>
    <row r="518" spans="1:16" x14ac:dyDescent="0.3">
      <c r="A518" t="str">
        <f t="shared" si="10"/>
        <v>01: Total SampleGBMainstreamGinBeefeater Pink London Dry GinF: £3.80 - £4.00All stocking</v>
      </c>
      <c r="B518" t="s">
        <v>1</v>
      </c>
      <c r="C518" t="s">
        <v>45</v>
      </c>
      <c r="D518" t="s">
        <v>13</v>
      </c>
      <c r="E518" t="s">
        <v>14</v>
      </c>
      <c r="F518" t="s">
        <v>47</v>
      </c>
      <c r="G518" t="s">
        <v>50</v>
      </c>
      <c r="H518" t="s">
        <v>49</v>
      </c>
      <c r="I518" t="s">
        <v>55</v>
      </c>
      <c r="J518" s="1">
        <v>32.19</v>
      </c>
      <c r="K518">
        <v>8.3370518833018803</v>
      </c>
      <c r="L518">
        <v>60</v>
      </c>
      <c r="M518" s="19">
        <v>4.2798727497059597E-2</v>
      </c>
      <c r="N518">
        <v>4.0039173254292001E-2</v>
      </c>
      <c r="P518" t="s">
        <v>42</v>
      </c>
    </row>
    <row r="519" spans="1:16" x14ac:dyDescent="0.3">
      <c r="A519" t="str">
        <f t="shared" si="10"/>
        <v>01: Total SampleGBMainstreamGinBeefeater Pink London Dry GinG: £4.00 - £4.20All stocking</v>
      </c>
      <c r="B519" t="s">
        <v>1</v>
      </c>
      <c r="C519" t="s">
        <v>45</v>
      </c>
      <c r="D519" t="s">
        <v>13</v>
      </c>
      <c r="E519" t="s">
        <v>14</v>
      </c>
      <c r="F519" t="s">
        <v>47</v>
      </c>
      <c r="G519" t="s">
        <v>50</v>
      </c>
      <c r="H519" t="s">
        <v>49</v>
      </c>
      <c r="I519" t="s">
        <v>56</v>
      </c>
      <c r="J519" s="1">
        <v>59.6</v>
      </c>
      <c r="K519">
        <v>15.8503428389792</v>
      </c>
      <c r="L519">
        <v>55</v>
      </c>
      <c r="M519" s="19">
        <v>8.2075807151277894E-2</v>
      </c>
      <c r="N519" s="19">
        <v>8.4840755780783303E-2</v>
      </c>
      <c r="P519" t="s">
        <v>42</v>
      </c>
    </row>
    <row r="520" spans="1:16" x14ac:dyDescent="0.3">
      <c r="A520" t="str">
        <f t="shared" si="10"/>
        <v>01: Total SampleGBMainstreamGinBeefeater Pink London Dry GinH: £4.20 - £4.40All stocking</v>
      </c>
      <c r="B520" t="s">
        <v>1</v>
      </c>
      <c r="C520" t="s">
        <v>45</v>
      </c>
      <c r="D520" t="s">
        <v>13</v>
      </c>
      <c r="E520" t="s">
        <v>14</v>
      </c>
      <c r="F520" t="s">
        <v>47</v>
      </c>
      <c r="G520" t="s">
        <v>50</v>
      </c>
      <c r="H520" t="s">
        <v>49</v>
      </c>
      <c r="I520" t="s">
        <v>60</v>
      </c>
      <c r="J520" s="1">
        <v>54.96</v>
      </c>
      <c r="K520">
        <v>15.118734805499521</v>
      </c>
      <c r="L520">
        <v>51</v>
      </c>
      <c r="M520">
        <v>6.5330748921678006E-2</v>
      </c>
      <c r="N520" s="19">
        <v>6.6667173679927597E-2</v>
      </c>
      <c r="P520" t="s">
        <v>42</v>
      </c>
    </row>
    <row r="521" spans="1:16" x14ac:dyDescent="0.3">
      <c r="A521" t="str">
        <f t="shared" si="10"/>
        <v>01: Total SampleGBMainstreamGinBeefeater Pink London Dry GinI: £4.40 - £4.60All stocking</v>
      </c>
      <c r="B521" t="s">
        <v>1</v>
      </c>
      <c r="C521" t="s">
        <v>45</v>
      </c>
      <c r="D521" t="s">
        <v>13</v>
      </c>
      <c r="E521" t="s">
        <v>14</v>
      </c>
      <c r="F521" t="s">
        <v>47</v>
      </c>
      <c r="G521" t="s">
        <v>50</v>
      </c>
      <c r="H521" t="s">
        <v>49</v>
      </c>
      <c r="I521" t="s">
        <v>64</v>
      </c>
      <c r="J521" s="1">
        <v>62.25</v>
      </c>
      <c r="K521">
        <v>16.575807040182038</v>
      </c>
      <c r="L521">
        <v>40</v>
      </c>
      <c r="M521" s="19">
        <v>4.9749318408838901E-2</v>
      </c>
      <c r="N521" s="19">
        <v>6.0337719141003103E-2</v>
      </c>
      <c r="P521" t="s">
        <v>42</v>
      </c>
    </row>
    <row r="522" spans="1:16" x14ac:dyDescent="0.3">
      <c r="A522" t="str">
        <f t="shared" si="10"/>
        <v>01: Total SampleGBMainstreamGinBeefeater Pink London Dry GinP: £5.80 - £6.00All stocking</v>
      </c>
      <c r="B522" t="s">
        <v>1</v>
      </c>
      <c r="C522" t="s">
        <v>45</v>
      </c>
      <c r="D522" t="s">
        <v>13</v>
      </c>
      <c r="E522" t="s">
        <v>14</v>
      </c>
      <c r="F522" t="s">
        <v>47</v>
      </c>
      <c r="G522" t="s">
        <v>50</v>
      </c>
      <c r="H522" t="s">
        <v>49</v>
      </c>
      <c r="I522" t="s">
        <v>98</v>
      </c>
      <c r="J522" s="1">
        <v>87.57</v>
      </c>
      <c r="K522">
        <v>22.81470352564104</v>
      </c>
      <c r="L522">
        <v>32</v>
      </c>
      <c r="M522">
        <v>0.58173490359750601</v>
      </c>
      <c r="N522">
        <v>0.65648854961832104</v>
      </c>
      <c r="P522" t="s">
        <v>42</v>
      </c>
    </row>
    <row r="523" spans="1:16" x14ac:dyDescent="0.3">
      <c r="A523" t="str">
        <f t="shared" si="10"/>
        <v>01: Total SampleGBMainstreamGinBeefeater Pink London Dry GinQ: &gt;£6.00All stocking</v>
      </c>
      <c r="B523" t="s">
        <v>1</v>
      </c>
      <c r="C523" t="s">
        <v>45</v>
      </c>
      <c r="D523" t="s">
        <v>13</v>
      </c>
      <c r="E523" t="s">
        <v>14</v>
      </c>
      <c r="F523" t="s">
        <v>47</v>
      </c>
      <c r="G523" t="s">
        <v>50</v>
      </c>
      <c r="H523" t="s">
        <v>49</v>
      </c>
      <c r="I523" t="s">
        <v>96</v>
      </c>
      <c r="J523" s="1">
        <v>95.12</v>
      </c>
      <c r="K523">
        <v>24.708653846153837</v>
      </c>
      <c r="L523">
        <v>60</v>
      </c>
      <c r="M523">
        <v>0.56040951841459596</v>
      </c>
      <c r="N523">
        <v>0.62574684122890101</v>
      </c>
      <c r="P523" t="s">
        <v>42</v>
      </c>
    </row>
    <row r="524" spans="1:16" x14ac:dyDescent="0.3">
      <c r="A524" t="str">
        <f t="shared" si="10"/>
        <v>01: Total SampleGBMainstreamGinBombay Bramble GinA: &lt;£3All stocking</v>
      </c>
      <c r="B524" t="s">
        <v>1</v>
      </c>
      <c r="C524" t="s">
        <v>45</v>
      </c>
      <c r="D524" t="s">
        <v>13</v>
      </c>
      <c r="E524" t="s">
        <v>14</v>
      </c>
      <c r="F524" t="s">
        <v>47</v>
      </c>
      <c r="G524" t="s">
        <v>51</v>
      </c>
      <c r="H524" t="s">
        <v>49</v>
      </c>
      <c r="I524" t="s">
        <v>58</v>
      </c>
      <c r="J524" s="1">
        <v>9.64</v>
      </c>
      <c r="K524">
        <v>3.2259245174017916</v>
      </c>
      <c r="L524">
        <v>44</v>
      </c>
      <c r="M524" s="19">
        <v>1.5019017865522099E-2</v>
      </c>
      <c r="N524" s="19">
        <v>1.3130961498294199E-2</v>
      </c>
      <c r="P524" t="s">
        <v>42</v>
      </c>
    </row>
    <row r="525" spans="1:16" x14ac:dyDescent="0.3">
      <c r="A525" t="str">
        <f t="shared" si="10"/>
        <v>01: Total SampleGBMainstreamGinBombay Bramble GinTotalAll stocking</v>
      </c>
      <c r="B525" t="s">
        <v>1</v>
      </c>
      <c r="C525" t="s">
        <v>45</v>
      </c>
      <c r="D525" t="s">
        <v>13</v>
      </c>
      <c r="E525" t="s">
        <v>14</v>
      </c>
      <c r="F525" t="s">
        <v>47</v>
      </c>
      <c r="G525" t="s">
        <v>51</v>
      </c>
      <c r="H525" t="s">
        <v>49</v>
      </c>
      <c r="I525" t="s">
        <v>12</v>
      </c>
      <c r="J525" s="1">
        <v>13.46</v>
      </c>
      <c r="K525">
        <v>3.9574117114547001</v>
      </c>
      <c r="L525">
        <v>977</v>
      </c>
      <c r="M525" s="19">
        <v>1.90054276607859E-2</v>
      </c>
      <c r="N525" s="19">
        <v>1.7887907597820399E-2</v>
      </c>
      <c r="P525" t="s">
        <v>42</v>
      </c>
    </row>
    <row r="526" spans="1:16" x14ac:dyDescent="0.3">
      <c r="A526" t="str">
        <f t="shared" si="10"/>
        <v>01: Total SampleGBMainstreamGinBombay Bramble GinB: £3 - £3.20All stocking</v>
      </c>
      <c r="B526" t="s">
        <v>1</v>
      </c>
      <c r="C526" t="s">
        <v>45</v>
      </c>
      <c r="D526" t="s">
        <v>13</v>
      </c>
      <c r="E526" t="s">
        <v>14</v>
      </c>
      <c r="F526" t="s">
        <v>47</v>
      </c>
      <c r="G526" t="s">
        <v>51</v>
      </c>
      <c r="H526" t="s">
        <v>49</v>
      </c>
      <c r="I526" t="s">
        <v>59</v>
      </c>
      <c r="J526" s="1">
        <v>11.91</v>
      </c>
      <c r="K526">
        <v>4.1360781730346794</v>
      </c>
      <c r="L526">
        <v>46</v>
      </c>
      <c r="M526" s="19">
        <v>1.39591375855103E-2</v>
      </c>
      <c r="N526" s="19">
        <v>1.42934930574462E-2</v>
      </c>
      <c r="P526" t="s">
        <v>42</v>
      </c>
    </row>
    <row r="527" spans="1:16" x14ac:dyDescent="0.3">
      <c r="A527" t="str">
        <f t="shared" si="10"/>
        <v>01: Total SampleGBMainstreamGinBombay Bramble GinC: £3.20 - £3.40All stocking</v>
      </c>
      <c r="B527" t="s">
        <v>1</v>
      </c>
      <c r="C527" t="s">
        <v>45</v>
      </c>
      <c r="D527" t="s">
        <v>13</v>
      </c>
      <c r="E527" t="s">
        <v>14</v>
      </c>
      <c r="F527" t="s">
        <v>47</v>
      </c>
      <c r="G527" t="s">
        <v>51</v>
      </c>
      <c r="H527" t="s">
        <v>49</v>
      </c>
      <c r="I527" t="s">
        <v>52</v>
      </c>
      <c r="J527" s="1">
        <v>11.82</v>
      </c>
      <c r="K527">
        <v>3.8545840911225522</v>
      </c>
      <c r="L527">
        <v>117</v>
      </c>
      <c r="M527" s="19">
        <v>1.70143002040423E-2</v>
      </c>
      <c r="N527" s="19">
        <v>1.6998190704111599E-2</v>
      </c>
      <c r="P527" t="s">
        <v>42</v>
      </c>
    </row>
    <row r="528" spans="1:16" x14ac:dyDescent="0.3">
      <c r="A528" t="str">
        <f t="shared" si="10"/>
        <v>01: Total SampleGBMainstreamGinBombay Bramble GinD: £3.40 - £3.60All stocking</v>
      </c>
      <c r="B528" t="s">
        <v>1</v>
      </c>
      <c r="C528" t="s">
        <v>45</v>
      </c>
      <c r="D528" t="s">
        <v>13</v>
      </c>
      <c r="E528" t="s">
        <v>14</v>
      </c>
      <c r="F528" t="s">
        <v>47</v>
      </c>
      <c r="G528" t="s">
        <v>51</v>
      </c>
      <c r="H528" t="s">
        <v>49</v>
      </c>
      <c r="I528" t="s">
        <v>53</v>
      </c>
      <c r="J528" s="1">
        <v>12.71</v>
      </c>
      <c r="K528">
        <v>4.0110419910420001</v>
      </c>
      <c r="L528">
        <v>185</v>
      </c>
      <c r="M528" s="19">
        <v>1.9831335802910698E-2</v>
      </c>
      <c r="N528" s="19">
        <v>1.9648464442158699E-2</v>
      </c>
      <c r="P528" t="s">
        <v>42</v>
      </c>
    </row>
    <row r="529" spans="1:16" x14ac:dyDescent="0.3">
      <c r="A529" t="str">
        <f t="shared" si="10"/>
        <v>01: Total SampleGBMainstreamGinBombay Bramble GinE: £3.60 - £3.80All stocking</v>
      </c>
      <c r="B529" t="s">
        <v>1</v>
      </c>
      <c r="C529" t="s">
        <v>45</v>
      </c>
      <c r="D529" t="s">
        <v>13</v>
      </c>
      <c r="E529" t="s">
        <v>14</v>
      </c>
      <c r="F529" t="s">
        <v>47</v>
      </c>
      <c r="G529" t="s">
        <v>51</v>
      </c>
      <c r="H529" t="s">
        <v>49</v>
      </c>
      <c r="I529" t="s">
        <v>54</v>
      </c>
      <c r="J529" s="1">
        <v>13</v>
      </c>
      <c r="K529">
        <v>3.8054946963677123</v>
      </c>
      <c r="L529">
        <v>189</v>
      </c>
      <c r="M529" s="19">
        <v>1.6667140041626199E-2</v>
      </c>
      <c r="N529">
        <v>1.6325276634514E-2</v>
      </c>
      <c r="P529" t="s">
        <v>42</v>
      </c>
    </row>
    <row r="530" spans="1:16" x14ac:dyDescent="0.3">
      <c r="A530" t="str">
        <f t="shared" si="10"/>
        <v>01: Total SampleGBMainstreamGinBombay Bramble GinF: £3.80 - £4.00All stocking</v>
      </c>
      <c r="B530" t="s">
        <v>1</v>
      </c>
      <c r="C530" t="s">
        <v>45</v>
      </c>
      <c r="D530" t="s">
        <v>13</v>
      </c>
      <c r="E530" t="s">
        <v>14</v>
      </c>
      <c r="F530" t="s">
        <v>47</v>
      </c>
      <c r="G530" t="s">
        <v>51</v>
      </c>
      <c r="H530" t="s">
        <v>49</v>
      </c>
      <c r="I530" t="s">
        <v>55</v>
      </c>
      <c r="J530" s="1">
        <v>13.6</v>
      </c>
      <c r="K530">
        <v>3.8229915293407362</v>
      </c>
      <c r="L530">
        <v>189</v>
      </c>
      <c r="M530" s="19">
        <v>1.8019763116666501E-2</v>
      </c>
      <c r="N530" s="19">
        <v>1.71201299834032E-2</v>
      </c>
      <c r="P530" t="s">
        <v>42</v>
      </c>
    </row>
    <row r="531" spans="1:16" x14ac:dyDescent="0.3">
      <c r="A531" t="str">
        <f t="shared" si="10"/>
        <v>01: Total SampleGBMainstreamGinBombay Bramble GinG: £4.00 - £4.20All stocking</v>
      </c>
      <c r="B531" t="s">
        <v>1</v>
      </c>
      <c r="C531" t="s">
        <v>45</v>
      </c>
      <c r="D531" t="s">
        <v>13</v>
      </c>
      <c r="E531" t="s">
        <v>14</v>
      </c>
      <c r="F531" t="s">
        <v>47</v>
      </c>
      <c r="G531" t="s">
        <v>51</v>
      </c>
      <c r="H531" t="s">
        <v>49</v>
      </c>
      <c r="I531" t="s">
        <v>56</v>
      </c>
      <c r="J531" s="1">
        <v>13.59</v>
      </c>
      <c r="K531">
        <v>3.8408952938447323</v>
      </c>
      <c r="L531">
        <v>178</v>
      </c>
      <c r="M531" s="19">
        <v>2.76285826650749E-2</v>
      </c>
      <c r="N531" s="19">
        <v>2.41768407784014E-2</v>
      </c>
      <c r="P531" t="s">
        <v>42</v>
      </c>
    </row>
    <row r="532" spans="1:16" x14ac:dyDescent="0.3">
      <c r="A532" t="str">
        <f t="shared" si="10"/>
        <v>01: Total SampleGBMainstreamGinBombay Bramble GinH: £4.20 - £4.40All stocking</v>
      </c>
      <c r="B532" t="s">
        <v>1</v>
      </c>
      <c r="C532" t="s">
        <v>45</v>
      </c>
      <c r="D532" t="s">
        <v>13</v>
      </c>
      <c r="E532" t="s">
        <v>14</v>
      </c>
      <c r="F532" t="s">
        <v>47</v>
      </c>
      <c r="G532" t="s">
        <v>51</v>
      </c>
      <c r="H532" t="s">
        <v>49</v>
      </c>
      <c r="I532" t="s">
        <v>60</v>
      </c>
      <c r="J532" s="1">
        <v>18.149999999999999</v>
      </c>
      <c r="K532">
        <v>5.0262890812890797</v>
      </c>
      <c r="L532">
        <v>120</v>
      </c>
      <c r="M532" s="19">
        <v>2.96246800820388E-2</v>
      </c>
      <c r="N532" s="19">
        <v>2.6169498169248701E-2</v>
      </c>
      <c r="P532" t="s">
        <v>42</v>
      </c>
    </row>
    <row r="533" spans="1:16" x14ac:dyDescent="0.3">
      <c r="A533" t="str">
        <f t="shared" si="10"/>
        <v>01: Total SampleGBMainstreamGinBombay SapphireA: &lt;£3All stocking</v>
      </c>
      <c r="B533" t="s">
        <v>1</v>
      </c>
      <c r="C533" t="s">
        <v>45</v>
      </c>
      <c r="D533" t="s">
        <v>13</v>
      </c>
      <c r="E533" t="s">
        <v>14</v>
      </c>
      <c r="F533" t="s">
        <v>47</v>
      </c>
      <c r="G533" t="s">
        <v>57</v>
      </c>
      <c r="H533" t="s">
        <v>49</v>
      </c>
      <c r="I533" t="s">
        <v>58</v>
      </c>
      <c r="J533" s="1">
        <v>18.420000000000002</v>
      </c>
      <c r="K533">
        <v>6.5173072585501997</v>
      </c>
      <c r="L533">
        <v>531</v>
      </c>
      <c r="M533" s="19">
        <v>4.9745013486203901E-2</v>
      </c>
      <c r="N533" s="19">
        <v>4.8015073835013501E-2</v>
      </c>
      <c r="P533" t="s">
        <v>42</v>
      </c>
    </row>
    <row r="534" spans="1:16" x14ac:dyDescent="0.3">
      <c r="A534" t="str">
        <f t="shared" si="10"/>
        <v>01: Total SampleGBMainstreamGinBombay SapphireTotalAll stocking</v>
      </c>
      <c r="B534" t="s">
        <v>1</v>
      </c>
      <c r="C534" t="s">
        <v>45</v>
      </c>
      <c r="D534" t="s">
        <v>13</v>
      </c>
      <c r="E534" t="s">
        <v>14</v>
      </c>
      <c r="F534" t="s">
        <v>47</v>
      </c>
      <c r="G534" t="s">
        <v>57</v>
      </c>
      <c r="H534" t="s">
        <v>49</v>
      </c>
      <c r="I534" t="s">
        <v>12</v>
      </c>
      <c r="J534" s="1">
        <v>27.94</v>
      </c>
      <c r="K534">
        <v>8.6009068032861205</v>
      </c>
      <c r="L534">
        <v>2175</v>
      </c>
      <c r="M534" s="19">
        <v>6.13058740914071E-2</v>
      </c>
      <c r="N534" s="19">
        <v>6.0785036953342197E-2</v>
      </c>
      <c r="P534" t="s">
        <v>42</v>
      </c>
    </row>
    <row r="535" spans="1:16" x14ac:dyDescent="0.3">
      <c r="A535" t="str">
        <f t="shared" si="10"/>
        <v>01: Total SampleGBMainstreamGinBombay SapphireB: £3 - £3.20All stocking</v>
      </c>
      <c r="B535" t="s">
        <v>1</v>
      </c>
      <c r="C535" t="s">
        <v>45</v>
      </c>
      <c r="D535" t="s">
        <v>13</v>
      </c>
      <c r="E535" t="s">
        <v>14</v>
      </c>
      <c r="F535" t="s">
        <v>47</v>
      </c>
      <c r="G535" t="s">
        <v>57</v>
      </c>
      <c r="H535" t="s">
        <v>49</v>
      </c>
      <c r="I535" t="s">
        <v>59</v>
      </c>
      <c r="J535" s="1">
        <v>24.24</v>
      </c>
      <c r="K535">
        <v>8.2839655149007605</v>
      </c>
      <c r="L535">
        <v>278</v>
      </c>
      <c r="M535" s="19">
        <v>5.5462948731180101E-2</v>
      </c>
      <c r="N535" s="19">
        <v>5.3012580361981199E-2</v>
      </c>
      <c r="P535" t="s">
        <v>42</v>
      </c>
    </row>
    <row r="536" spans="1:16" x14ac:dyDescent="0.3">
      <c r="A536" t="str">
        <f t="shared" si="10"/>
        <v>01: Total SampleGBMainstreamGinBombay SapphireC: £3.20 - £3.40All stocking</v>
      </c>
      <c r="B536" t="s">
        <v>1</v>
      </c>
      <c r="C536" t="s">
        <v>45</v>
      </c>
      <c r="D536" t="s">
        <v>13</v>
      </c>
      <c r="E536" t="s">
        <v>14</v>
      </c>
      <c r="F536" t="s">
        <v>47</v>
      </c>
      <c r="G536" t="s">
        <v>57</v>
      </c>
      <c r="H536" t="s">
        <v>49</v>
      </c>
      <c r="I536" t="s">
        <v>52</v>
      </c>
      <c r="J536" s="1">
        <v>26.89</v>
      </c>
      <c r="K536">
        <v>8.8036810009636</v>
      </c>
      <c r="L536">
        <v>414</v>
      </c>
      <c r="M536" s="19">
        <v>6.0491613584015502E-2</v>
      </c>
      <c r="N536" s="19">
        <v>5.9182743847262603E-2</v>
      </c>
      <c r="P536" t="s">
        <v>42</v>
      </c>
    </row>
    <row r="537" spans="1:16" x14ac:dyDescent="0.3">
      <c r="A537" t="str">
        <f t="shared" si="10"/>
        <v>01: Total SampleGBMainstreamGinBombay SapphireD: £3.40 - £3.60All stocking</v>
      </c>
      <c r="B537" t="s">
        <v>1</v>
      </c>
      <c r="C537" t="s">
        <v>45</v>
      </c>
      <c r="D537" t="s">
        <v>13</v>
      </c>
      <c r="E537" t="s">
        <v>14</v>
      </c>
      <c r="F537" t="s">
        <v>47</v>
      </c>
      <c r="G537" t="s">
        <v>57</v>
      </c>
      <c r="H537" t="s">
        <v>49</v>
      </c>
      <c r="I537" t="s">
        <v>53</v>
      </c>
      <c r="J537" s="1">
        <v>29.97</v>
      </c>
      <c r="K537">
        <v>9.4927218064548793</v>
      </c>
      <c r="L537">
        <v>517</v>
      </c>
      <c r="M537" s="19">
        <v>6.7002497212060294E-2</v>
      </c>
      <c r="N537" s="19">
        <v>6.8694914169830104E-2</v>
      </c>
      <c r="P537" t="s">
        <v>42</v>
      </c>
    </row>
    <row r="538" spans="1:16" x14ac:dyDescent="0.3">
      <c r="A538" t="str">
        <f t="shared" si="10"/>
        <v>01: Total SampleGBMainstreamGinBombay SapphireE: £3.60 - £3.80All stocking</v>
      </c>
      <c r="B538" t="s">
        <v>1</v>
      </c>
      <c r="C538" t="s">
        <v>45</v>
      </c>
      <c r="D538" t="s">
        <v>13</v>
      </c>
      <c r="E538" t="s">
        <v>14</v>
      </c>
      <c r="F538" t="s">
        <v>47</v>
      </c>
      <c r="G538" t="s">
        <v>57</v>
      </c>
      <c r="H538" t="s">
        <v>49</v>
      </c>
      <c r="I538" t="s">
        <v>54</v>
      </c>
      <c r="J538" s="1">
        <v>39.92</v>
      </c>
      <c r="K538">
        <v>12.15545690573164</v>
      </c>
      <c r="L538">
        <v>455</v>
      </c>
      <c r="M538" s="19">
        <v>7.5169778923467406E-2</v>
      </c>
      <c r="N538" s="19">
        <v>7.6090159239527499E-2</v>
      </c>
      <c r="P538" t="s">
        <v>42</v>
      </c>
    </row>
    <row r="539" spans="1:16" x14ac:dyDescent="0.3">
      <c r="A539" t="str">
        <f t="shared" si="10"/>
        <v>01: Total SampleGBMainstreamGinBombay SapphireF: £3.80 - £4.00All stocking</v>
      </c>
      <c r="B539" t="s">
        <v>1</v>
      </c>
      <c r="C539" t="s">
        <v>45</v>
      </c>
      <c r="D539" t="s">
        <v>13</v>
      </c>
      <c r="E539" t="s">
        <v>14</v>
      </c>
      <c r="F539" t="s">
        <v>47</v>
      </c>
      <c r="G539" t="s">
        <v>57</v>
      </c>
      <c r="H539" t="s">
        <v>49</v>
      </c>
      <c r="I539" t="s">
        <v>55</v>
      </c>
      <c r="J539" s="1">
        <v>36.01</v>
      </c>
      <c r="K539">
        <v>10.75511837125312</v>
      </c>
      <c r="L539">
        <v>423</v>
      </c>
      <c r="M539" s="19">
        <v>7.4473734138680095E-2</v>
      </c>
      <c r="N539" s="19">
        <v>7.5495274731449305E-2</v>
      </c>
      <c r="P539" t="s">
        <v>42</v>
      </c>
    </row>
    <row r="540" spans="1:16" x14ac:dyDescent="0.3">
      <c r="A540" t="str">
        <f t="shared" si="10"/>
        <v>01: Total SampleGBMainstreamGinBombay SapphireG: £4.00 - £4.20All stocking</v>
      </c>
      <c r="B540" t="s">
        <v>1</v>
      </c>
      <c r="C540" t="s">
        <v>45</v>
      </c>
      <c r="D540" t="s">
        <v>13</v>
      </c>
      <c r="E540" t="s">
        <v>14</v>
      </c>
      <c r="F540" t="s">
        <v>47</v>
      </c>
      <c r="G540" t="s">
        <v>57</v>
      </c>
      <c r="H540" t="s">
        <v>49</v>
      </c>
      <c r="I540" t="s">
        <v>56</v>
      </c>
      <c r="J540" s="1">
        <v>37.89</v>
      </c>
      <c r="K540">
        <v>11.478116691389401</v>
      </c>
      <c r="L540">
        <v>275</v>
      </c>
      <c r="M540" s="19">
        <v>6.4547932510076705E-2</v>
      </c>
      <c r="N540" s="19">
        <v>6.6411165081560197E-2</v>
      </c>
      <c r="P540" t="s">
        <v>42</v>
      </c>
    </row>
    <row r="541" spans="1:16" x14ac:dyDescent="0.3">
      <c r="A541" t="str">
        <f t="shared" si="10"/>
        <v>01: Total SampleGBMainstreamGinBombay SapphireH: £4.20 - £4.40All stocking</v>
      </c>
      <c r="B541" t="s">
        <v>1</v>
      </c>
      <c r="C541" t="s">
        <v>45</v>
      </c>
      <c r="D541" t="s">
        <v>13</v>
      </c>
      <c r="E541" t="s">
        <v>14</v>
      </c>
      <c r="F541" t="s">
        <v>47</v>
      </c>
      <c r="G541" t="s">
        <v>57</v>
      </c>
      <c r="H541" t="s">
        <v>49</v>
      </c>
      <c r="I541" t="s">
        <v>60</v>
      </c>
      <c r="J541" s="1">
        <v>45.01</v>
      </c>
      <c r="K541">
        <v>12.894598914059999</v>
      </c>
      <c r="L541">
        <v>167</v>
      </c>
      <c r="M541" s="19">
        <v>5.8932624758990498E-2</v>
      </c>
      <c r="N541" s="19">
        <v>5.9302347699692302E-2</v>
      </c>
      <c r="P541" t="s">
        <v>42</v>
      </c>
    </row>
    <row r="542" spans="1:16" x14ac:dyDescent="0.3">
      <c r="A542" t="str">
        <f t="shared" si="10"/>
        <v>01: Total SampleGBMainstreamGinBombay SapphireI: £4.40 - £4.60All stocking</v>
      </c>
      <c r="B542" t="s">
        <v>1</v>
      </c>
      <c r="C542" t="s">
        <v>45</v>
      </c>
      <c r="D542" t="s">
        <v>13</v>
      </c>
      <c r="E542" t="s">
        <v>14</v>
      </c>
      <c r="F542" t="s">
        <v>47</v>
      </c>
      <c r="G542" t="s">
        <v>57</v>
      </c>
      <c r="H542" t="s">
        <v>49</v>
      </c>
      <c r="I542" t="s">
        <v>64</v>
      </c>
      <c r="J542" s="1">
        <v>40.69</v>
      </c>
      <c r="K542">
        <v>10.835696847012638</v>
      </c>
      <c r="L542">
        <v>95</v>
      </c>
      <c r="M542" s="19">
        <v>4.9807593516039098E-2</v>
      </c>
      <c r="N542" s="19">
        <v>4.8116482255419403E-2</v>
      </c>
      <c r="P542" t="s">
        <v>42</v>
      </c>
    </row>
    <row r="543" spans="1:16" x14ac:dyDescent="0.3">
      <c r="A543" t="str">
        <f t="shared" si="10"/>
        <v>01: Total SampleGBMainstreamGinBombay SapphireJ: £4.60 - £4.80All stocking</v>
      </c>
      <c r="B543" t="s">
        <v>1</v>
      </c>
      <c r="C543" t="s">
        <v>45</v>
      </c>
      <c r="D543" t="s">
        <v>13</v>
      </c>
      <c r="E543" t="s">
        <v>14</v>
      </c>
      <c r="F543" t="s">
        <v>47</v>
      </c>
      <c r="G543" t="s">
        <v>57</v>
      </c>
      <c r="H543" t="s">
        <v>49</v>
      </c>
      <c r="I543" t="s">
        <v>65</v>
      </c>
      <c r="J543" s="1">
        <v>51.08</v>
      </c>
      <c r="K543">
        <v>13.009642292231561</v>
      </c>
      <c r="L543">
        <v>56</v>
      </c>
      <c r="M543" s="19">
        <v>7.0354615193493494E-2</v>
      </c>
      <c r="N543" s="19">
        <v>6.8805484777807194E-2</v>
      </c>
      <c r="P543" t="s">
        <v>42</v>
      </c>
    </row>
    <row r="544" spans="1:16" x14ac:dyDescent="0.3">
      <c r="A544" t="str">
        <f t="shared" si="10"/>
        <v>01: Total SampleGBMainstreamGinBombay SapphireK: £4.80 - £5.00All stocking</v>
      </c>
      <c r="B544" t="s">
        <v>1</v>
      </c>
      <c r="C544" t="s">
        <v>45</v>
      </c>
      <c r="D544" t="s">
        <v>13</v>
      </c>
      <c r="E544" t="s">
        <v>14</v>
      </c>
      <c r="F544" t="s">
        <v>47</v>
      </c>
      <c r="G544" t="s">
        <v>57</v>
      </c>
      <c r="H544" t="s">
        <v>49</v>
      </c>
      <c r="I544" t="s">
        <v>89</v>
      </c>
      <c r="J544" s="1">
        <v>45.31</v>
      </c>
      <c r="K544">
        <v>11.7929045954046</v>
      </c>
      <c r="L544">
        <v>30</v>
      </c>
      <c r="M544" s="19">
        <v>6.80513499833834E-2</v>
      </c>
      <c r="N544" s="19">
        <v>7.0820530902130696E-2</v>
      </c>
      <c r="P544" t="s">
        <v>42</v>
      </c>
    </row>
    <row r="545" spans="1:16" x14ac:dyDescent="0.3">
      <c r="A545" t="str">
        <f t="shared" si="10"/>
        <v>01: Total SampleGBMainstreamGinBombay SapphireL: £5.00 - £5.20All stocking</v>
      </c>
      <c r="B545" t="s">
        <v>1</v>
      </c>
      <c r="C545" t="s">
        <v>45</v>
      </c>
      <c r="D545" t="s">
        <v>13</v>
      </c>
      <c r="E545" t="s">
        <v>14</v>
      </c>
      <c r="F545" t="s">
        <v>47</v>
      </c>
      <c r="G545" t="s">
        <v>57</v>
      </c>
      <c r="H545" t="s">
        <v>49</v>
      </c>
      <c r="I545" t="s">
        <v>90</v>
      </c>
      <c r="J545" s="1">
        <v>58.48</v>
      </c>
      <c r="K545">
        <v>13.89294483294484</v>
      </c>
      <c r="L545">
        <v>25</v>
      </c>
      <c r="M545" s="19">
        <v>4.5849954570747198E-2</v>
      </c>
      <c r="N545" s="19">
        <v>3.9891278279638703E-2</v>
      </c>
      <c r="P545" t="s">
        <v>42</v>
      </c>
    </row>
    <row r="546" spans="1:16" x14ac:dyDescent="0.3">
      <c r="A546" t="str">
        <f t="shared" si="10"/>
        <v>01: Total SampleGBMainstreamGinBombay SapphireN: £5.40 - £5.60All stocking</v>
      </c>
      <c r="B546" t="s">
        <v>1</v>
      </c>
      <c r="C546" t="s">
        <v>45</v>
      </c>
      <c r="D546" t="s">
        <v>13</v>
      </c>
      <c r="E546" t="s">
        <v>14</v>
      </c>
      <c r="F546" t="s">
        <v>47</v>
      </c>
      <c r="G546" t="s">
        <v>57</v>
      </c>
      <c r="H546" t="s">
        <v>49</v>
      </c>
      <c r="I546" t="s">
        <v>99</v>
      </c>
      <c r="J546" s="1">
        <v>31.6</v>
      </c>
      <c r="K546">
        <v>7.6106999692226802</v>
      </c>
      <c r="L546">
        <v>44</v>
      </c>
      <c r="M546" s="19">
        <v>6.5729398732807101E-2</v>
      </c>
      <c r="N546" s="19">
        <v>6.7071115604988199E-2</v>
      </c>
      <c r="P546" t="s">
        <v>42</v>
      </c>
    </row>
    <row r="547" spans="1:16" x14ac:dyDescent="0.3">
      <c r="A547" t="str">
        <f t="shared" si="10"/>
        <v>01: Total SampleGBMainstreamGinBombay SapphireQ: &gt;£6.00All stocking</v>
      </c>
      <c r="B547" t="s">
        <v>1</v>
      </c>
      <c r="C547" t="s">
        <v>45</v>
      </c>
      <c r="D547" t="s">
        <v>13</v>
      </c>
      <c r="E547" t="s">
        <v>14</v>
      </c>
      <c r="F547" t="s">
        <v>47</v>
      </c>
      <c r="G547" t="s">
        <v>57</v>
      </c>
      <c r="H547" t="s">
        <v>49</v>
      </c>
      <c r="I547" t="s">
        <v>96</v>
      </c>
      <c r="J547" s="1">
        <v>55.41</v>
      </c>
      <c r="K547">
        <v>10.46461694870788</v>
      </c>
      <c r="L547">
        <v>44</v>
      </c>
      <c r="M547">
        <v>8.8190383475376E-2</v>
      </c>
      <c r="N547" s="19">
        <v>8.5207342117683105E-2</v>
      </c>
      <c r="P547" t="s">
        <v>42</v>
      </c>
    </row>
    <row r="548" spans="1:16" x14ac:dyDescent="0.3">
      <c r="A548" t="str">
        <f t="shared" si="10"/>
        <v>01: Total SampleGBMainstreamGinGordonsA: &lt;£3All stocking</v>
      </c>
      <c r="B548" t="s">
        <v>1</v>
      </c>
      <c r="C548" t="s">
        <v>45</v>
      </c>
      <c r="D548" t="s">
        <v>13</v>
      </c>
      <c r="E548" t="s">
        <v>14</v>
      </c>
      <c r="F548" t="s">
        <v>47</v>
      </c>
      <c r="G548" t="s">
        <v>61</v>
      </c>
      <c r="H548" t="s">
        <v>49</v>
      </c>
      <c r="I548" t="s">
        <v>58</v>
      </c>
      <c r="J548" s="1">
        <v>59.2</v>
      </c>
      <c r="K548">
        <v>21.2153174734392</v>
      </c>
      <c r="L548">
        <v>1142</v>
      </c>
      <c r="M548">
        <v>0.196643833977555</v>
      </c>
      <c r="N548">
        <v>0.20064715983571599</v>
      </c>
      <c r="P548" t="s">
        <v>42</v>
      </c>
    </row>
    <row r="549" spans="1:16" x14ac:dyDescent="0.3">
      <c r="A549" t="str">
        <f t="shared" si="10"/>
        <v>01: Total SampleGBMainstreamGinGordonsTotalAll stocking</v>
      </c>
      <c r="B549" t="s">
        <v>1</v>
      </c>
      <c r="C549" t="s">
        <v>45</v>
      </c>
      <c r="D549" t="s">
        <v>13</v>
      </c>
      <c r="E549" t="s">
        <v>14</v>
      </c>
      <c r="F549" t="s">
        <v>47</v>
      </c>
      <c r="G549" t="s">
        <v>61</v>
      </c>
      <c r="H549" t="s">
        <v>49</v>
      </c>
      <c r="I549" t="s">
        <v>12</v>
      </c>
      <c r="J549" s="1">
        <v>71.760000000000005</v>
      </c>
      <c r="K549">
        <v>23.9163411450068</v>
      </c>
      <c r="L549">
        <v>3069</v>
      </c>
      <c r="M549">
        <v>0.19644525326036899</v>
      </c>
      <c r="N549">
        <v>0.20332454562841901</v>
      </c>
      <c r="P549" t="s">
        <v>42</v>
      </c>
    </row>
    <row r="550" spans="1:16" x14ac:dyDescent="0.3">
      <c r="A550" t="str">
        <f t="shared" si="10"/>
        <v>01: Total SampleGBMainstreamGinGordonsB: £3 - £3.20All stocking</v>
      </c>
      <c r="B550" t="s">
        <v>1</v>
      </c>
      <c r="C550" t="s">
        <v>45</v>
      </c>
      <c r="D550" t="s">
        <v>13</v>
      </c>
      <c r="E550" t="s">
        <v>14</v>
      </c>
      <c r="F550" t="s">
        <v>47</v>
      </c>
      <c r="G550" t="s">
        <v>61</v>
      </c>
      <c r="H550" t="s">
        <v>49</v>
      </c>
      <c r="I550" t="s">
        <v>59</v>
      </c>
      <c r="J550" s="1">
        <v>72.790000000000006</v>
      </c>
      <c r="K550">
        <v>25.757880112608159</v>
      </c>
      <c r="L550">
        <v>809</v>
      </c>
      <c r="M550">
        <v>0.19372048243123499</v>
      </c>
      <c r="N550">
        <v>0.20122544418854801</v>
      </c>
      <c r="P550" t="s">
        <v>42</v>
      </c>
    </row>
    <row r="551" spans="1:16" x14ac:dyDescent="0.3">
      <c r="A551" t="str">
        <f t="shared" si="10"/>
        <v>01: Total SampleGBMainstreamGinGordonsC: £3.20 - £3.40All stocking</v>
      </c>
      <c r="B551" t="s">
        <v>1</v>
      </c>
      <c r="C551" t="s">
        <v>45</v>
      </c>
      <c r="D551" t="s">
        <v>13</v>
      </c>
      <c r="E551" t="s">
        <v>14</v>
      </c>
      <c r="F551" t="s">
        <v>47</v>
      </c>
      <c r="G551" t="s">
        <v>61</v>
      </c>
      <c r="H551" t="s">
        <v>49</v>
      </c>
      <c r="I551" t="s">
        <v>52</v>
      </c>
      <c r="J551" s="1">
        <v>69.44</v>
      </c>
      <c r="K551">
        <v>21.871881221363559</v>
      </c>
      <c r="L551">
        <v>821</v>
      </c>
      <c r="M551">
        <v>0.17748466821988901</v>
      </c>
      <c r="N551">
        <v>0.182234663572585</v>
      </c>
      <c r="P551" t="s">
        <v>42</v>
      </c>
    </row>
    <row r="552" spans="1:16" x14ac:dyDescent="0.3">
      <c r="A552" t="str">
        <f t="shared" si="10"/>
        <v>01: Total SampleGBMainstreamGinGordonsD: £3.40 - £3.60All stocking</v>
      </c>
      <c r="B552" t="s">
        <v>1</v>
      </c>
      <c r="C552" t="s">
        <v>45</v>
      </c>
      <c r="D552" t="s">
        <v>13</v>
      </c>
      <c r="E552" t="s">
        <v>14</v>
      </c>
      <c r="F552" t="s">
        <v>47</v>
      </c>
      <c r="G552" t="s">
        <v>61</v>
      </c>
      <c r="H552" t="s">
        <v>49</v>
      </c>
      <c r="I552" t="s">
        <v>53</v>
      </c>
      <c r="J552" s="1">
        <v>81</v>
      </c>
      <c r="K552">
        <v>26.236177250234483</v>
      </c>
      <c r="L552">
        <v>891</v>
      </c>
      <c r="M552">
        <v>0.19534450934102399</v>
      </c>
      <c r="N552">
        <v>0.202139280621245</v>
      </c>
      <c r="P552" t="s">
        <v>42</v>
      </c>
    </row>
    <row r="553" spans="1:16" x14ac:dyDescent="0.3">
      <c r="A553" t="str">
        <f t="shared" si="10"/>
        <v>01: Total SampleGBMainstreamGinGordonsE: £3.60 - £3.80All stocking</v>
      </c>
      <c r="B553" t="s">
        <v>1</v>
      </c>
      <c r="C553" t="s">
        <v>45</v>
      </c>
      <c r="D553" t="s">
        <v>13</v>
      </c>
      <c r="E553" t="s">
        <v>14</v>
      </c>
      <c r="F553" t="s">
        <v>47</v>
      </c>
      <c r="G553" t="s">
        <v>61</v>
      </c>
      <c r="H553" t="s">
        <v>49</v>
      </c>
      <c r="I553" t="s">
        <v>54</v>
      </c>
      <c r="J553" s="1">
        <v>86.35</v>
      </c>
      <c r="K553">
        <v>26.21375192268048</v>
      </c>
      <c r="L553">
        <v>532</v>
      </c>
      <c r="M553">
        <v>0.19211673751813499</v>
      </c>
      <c r="N553">
        <v>0.19011505366030099</v>
      </c>
      <c r="P553" t="s">
        <v>42</v>
      </c>
    </row>
    <row r="554" spans="1:16" x14ac:dyDescent="0.3">
      <c r="A554" t="str">
        <f t="shared" si="10"/>
        <v>01: Total SampleGBMainstreamGinGordonsF: £3.80 - £4.00All stocking</v>
      </c>
      <c r="B554" t="s">
        <v>1</v>
      </c>
      <c r="C554" t="s">
        <v>45</v>
      </c>
      <c r="D554" t="s">
        <v>13</v>
      </c>
      <c r="E554" t="s">
        <v>14</v>
      </c>
      <c r="F554" t="s">
        <v>47</v>
      </c>
      <c r="G554" t="s">
        <v>61</v>
      </c>
      <c r="H554" t="s">
        <v>49</v>
      </c>
      <c r="I554" t="s">
        <v>55</v>
      </c>
      <c r="J554" s="1">
        <v>88.38</v>
      </c>
      <c r="K554">
        <v>26.604233956774078</v>
      </c>
      <c r="L554">
        <v>374</v>
      </c>
      <c r="M554">
        <v>0.19221474918755699</v>
      </c>
      <c r="N554">
        <v>0.19000348389218399</v>
      </c>
      <c r="P554" t="s">
        <v>42</v>
      </c>
    </row>
    <row r="555" spans="1:16" x14ac:dyDescent="0.3">
      <c r="A555" t="str">
        <f t="shared" si="10"/>
        <v>01: Total SampleGBMainstreamGinGordonsG: £4.00 - £4.20All stocking</v>
      </c>
      <c r="B555" t="s">
        <v>1</v>
      </c>
      <c r="C555" t="s">
        <v>45</v>
      </c>
      <c r="D555" t="s">
        <v>13</v>
      </c>
      <c r="E555" t="s">
        <v>14</v>
      </c>
      <c r="F555" t="s">
        <v>47</v>
      </c>
      <c r="G555" t="s">
        <v>61</v>
      </c>
      <c r="H555" t="s">
        <v>49</v>
      </c>
      <c r="I555" t="s">
        <v>56</v>
      </c>
      <c r="J555" s="1">
        <v>86.72</v>
      </c>
      <c r="K555">
        <v>26.011985832794679</v>
      </c>
      <c r="L555">
        <v>340</v>
      </c>
      <c r="M555">
        <v>0.211288721650399</v>
      </c>
      <c r="N555">
        <v>0.20698180584807799</v>
      </c>
      <c r="P555" t="s">
        <v>42</v>
      </c>
    </row>
    <row r="556" spans="1:16" x14ac:dyDescent="0.3">
      <c r="A556" t="str">
        <f t="shared" si="10"/>
        <v>01: Total SampleGBMainstreamGinGordonsH: £4.20 - £4.40All stocking</v>
      </c>
      <c r="B556" t="s">
        <v>1</v>
      </c>
      <c r="C556" t="s">
        <v>45</v>
      </c>
      <c r="D556" t="s">
        <v>13</v>
      </c>
      <c r="E556" t="s">
        <v>14</v>
      </c>
      <c r="F556" t="s">
        <v>47</v>
      </c>
      <c r="G556" t="s">
        <v>61</v>
      </c>
      <c r="H556" t="s">
        <v>49</v>
      </c>
      <c r="I556" t="s">
        <v>60</v>
      </c>
      <c r="J556" s="1">
        <v>94.46</v>
      </c>
      <c r="K556">
        <v>26.383767178138918</v>
      </c>
      <c r="L556">
        <v>191</v>
      </c>
      <c r="M556">
        <v>0.185134778131055</v>
      </c>
      <c r="N556">
        <v>0.18080009867379099</v>
      </c>
      <c r="P556" t="s">
        <v>42</v>
      </c>
    </row>
    <row r="557" spans="1:16" x14ac:dyDescent="0.3">
      <c r="A557" t="str">
        <f t="shared" si="10"/>
        <v>01: Total SampleGBMainstreamGinGordonsI: £4.40 - £4.60All stocking</v>
      </c>
      <c r="B557" t="s">
        <v>1</v>
      </c>
      <c r="C557" t="s">
        <v>45</v>
      </c>
      <c r="D557" t="s">
        <v>13</v>
      </c>
      <c r="E557" t="s">
        <v>14</v>
      </c>
      <c r="F557" t="s">
        <v>47</v>
      </c>
      <c r="G557" t="s">
        <v>61</v>
      </c>
      <c r="H557" t="s">
        <v>49</v>
      </c>
      <c r="I557" t="s">
        <v>64</v>
      </c>
      <c r="J557" s="1">
        <v>89.57</v>
      </c>
      <c r="K557">
        <v>24.063140609390597</v>
      </c>
      <c r="L557">
        <v>140</v>
      </c>
      <c r="M557">
        <v>0.186638749362488</v>
      </c>
      <c r="N557">
        <v>0.18303735845062999</v>
      </c>
      <c r="P557" t="s">
        <v>42</v>
      </c>
    </row>
    <row r="558" spans="1:16" x14ac:dyDescent="0.3">
      <c r="A558" t="str">
        <f t="shared" si="10"/>
        <v>01: Total SampleGBMainstreamGinGordonsJ: £4.60 - £4.80All stocking</v>
      </c>
      <c r="B558" t="s">
        <v>1</v>
      </c>
      <c r="C558" t="s">
        <v>45</v>
      </c>
      <c r="D558" t="s">
        <v>13</v>
      </c>
      <c r="E558" t="s">
        <v>14</v>
      </c>
      <c r="F558" t="s">
        <v>47</v>
      </c>
      <c r="G558" t="s">
        <v>61</v>
      </c>
      <c r="H558" t="s">
        <v>49</v>
      </c>
      <c r="I558" t="s">
        <v>65</v>
      </c>
      <c r="J558" s="1">
        <v>88.48</v>
      </c>
      <c r="K558">
        <v>23.066196463792597</v>
      </c>
      <c r="L558">
        <v>104</v>
      </c>
      <c r="M558">
        <v>0.19206892585106899</v>
      </c>
      <c r="N558">
        <v>0.19423729027613801</v>
      </c>
      <c r="P558" t="s">
        <v>42</v>
      </c>
    </row>
    <row r="559" spans="1:16" x14ac:dyDescent="0.3">
      <c r="A559" t="str">
        <f t="shared" si="10"/>
        <v>01: Total SampleGBMainstreamGinGordonsK: £4.80 - £5.00All stocking</v>
      </c>
      <c r="B559" t="s">
        <v>1</v>
      </c>
      <c r="C559" t="s">
        <v>45</v>
      </c>
      <c r="D559" t="s">
        <v>13</v>
      </c>
      <c r="E559" t="s">
        <v>14</v>
      </c>
      <c r="F559" t="s">
        <v>47</v>
      </c>
      <c r="G559" t="s">
        <v>61</v>
      </c>
      <c r="H559" t="s">
        <v>49</v>
      </c>
      <c r="I559" t="s">
        <v>89</v>
      </c>
      <c r="J559" s="1">
        <v>87.34</v>
      </c>
      <c r="K559">
        <v>22.828744247205801</v>
      </c>
      <c r="L559">
        <v>65</v>
      </c>
      <c r="M559">
        <v>0.22779956873104401</v>
      </c>
      <c r="N559">
        <v>0.228087885985748</v>
      </c>
      <c r="P559" t="s">
        <v>42</v>
      </c>
    </row>
    <row r="560" spans="1:16" x14ac:dyDescent="0.3">
      <c r="A560" t="str">
        <f t="shared" si="10"/>
        <v>01: Total SampleGBMainstreamGinGordonsL: £5.00 - £5.20All stocking</v>
      </c>
      <c r="B560" t="s">
        <v>1</v>
      </c>
      <c r="C560" t="s">
        <v>45</v>
      </c>
      <c r="D560" t="s">
        <v>13</v>
      </c>
      <c r="E560" t="s">
        <v>14</v>
      </c>
      <c r="F560" t="s">
        <v>47</v>
      </c>
      <c r="G560" t="s">
        <v>61</v>
      </c>
      <c r="H560" t="s">
        <v>49</v>
      </c>
      <c r="I560" t="s">
        <v>90</v>
      </c>
      <c r="J560" s="1">
        <v>67.97</v>
      </c>
      <c r="K560">
        <v>16.41151988108512</v>
      </c>
      <c r="L560">
        <v>69</v>
      </c>
      <c r="M560">
        <v>0.162851707487636</v>
      </c>
      <c r="N560">
        <v>0.159862228355379</v>
      </c>
      <c r="P560" t="s">
        <v>42</v>
      </c>
    </row>
    <row r="561" spans="1:16" x14ac:dyDescent="0.3">
      <c r="A561" t="str">
        <f t="shared" si="10"/>
        <v>01: Total SampleGBMainstreamGinGordonsM: £5.20 - £5.40All stocking</v>
      </c>
      <c r="B561" t="s">
        <v>1</v>
      </c>
      <c r="C561" t="s">
        <v>45</v>
      </c>
      <c r="D561" t="s">
        <v>13</v>
      </c>
      <c r="E561" t="s">
        <v>14</v>
      </c>
      <c r="F561" t="s">
        <v>47</v>
      </c>
      <c r="G561" t="s">
        <v>61</v>
      </c>
      <c r="H561" t="s">
        <v>49</v>
      </c>
      <c r="I561" t="s">
        <v>95</v>
      </c>
      <c r="J561" s="1">
        <v>74.87</v>
      </c>
      <c r="K561">
        <v>17.76050140335856</v>
      </c>
      <c r="L561">
        <v>28</v>
      </c>
      <c r="M561">
        <v>0.24490658620470701</v>
      </c>
      <c r="N561">
        <v>0.23377012354923199</v>
      </c>
      <c r="P561" t="s">
        <v>42</v>
      </c>
    </row>
    <row r="562" spans="1:16" x14ac:dyDescent="0.3">
      <c r="A562" t="str">
        <f t="shared" si="10"/>
        <v>01: Total SampleGBMainstreamGinGordons Pink GinA: &lt;£3All stocking</v>
      </c>
      <c r="B562" t="s">
        <v>1</v>
      </c>
      <c r="C562" t="s">
        <v>45</v>
      </c>
      <c r="D562" t="s">
        <v>13</v>
      </c>
      <c r="E562" t="s">
        <v>14</v>
      </c>
      <c r="F562" t="s">
        <v>47</v>
      </c>
      <c r="G562" t="s">
        <v>62</v>
      </c>
      <c r="H562" t="s">
        <v>49</v>
      </c>
      <c r="I562" t="s">
        <v>58</v>
      </c>
      <c r="J562" s="1">
        <v>83.26</v>
      </c>
      <c r="K562">
        <v>27.57160955878156</v>
      </c>
      <c r="L562">
        <v>1029</v>
      </c>
      <c r="M562">
        <v>0.25541758297164502</v>
      </c>
      <c r="N562">
        <v>0.25275449943151301</v>
      </c>
      <c r="P562" t="s">
        <v>42</v>
      </c>
    </row>
    <row r="563" spans="1:16" x14ac:dyDescent="0.3">
      <c r="A563" t="str">
        <f t="shared" si="10"/>
        <v>01: Total SampleGBMainstreamGinGordons Pink GinTotalAll stocking</v>
      </c>
      <c r="B563" t="s">
        <v>1</v>
      </c>
      <c r="C563" t="s">
        <v>45</v>
      </c>
      <c r="D563" t="s">
        <v>13</v>
      </c>
      <c r="E563" t="s">
        <v>14</v>
      </c>
      <c r="F563" t="s">
        <v>47</v>
      </c>
      <c r="G563" t="s">
        <v>62</v>
      </c>
      <c r="H563" t="s">
        <v>49</v>
      </c>
      <c r="I563" t="s">
        <v>12</v>
      </c>
      <c r="J563" s="1">
        <v>84.77</v>
      </c>
      <c r="K563">
        <v>27.564969631719883</v>
      </c>
      <c r="L563">
        <v>3091</v>
      </c>
      <c r="M563">
        <v>0.23663369001189699</v>
      </c>
      <c r="N563">
        <v>0.24324241741608499</v>
      </c>
      <c r="P563" t="s">
        <v>42</v>
      </c>
    </row>
    <row r="564" spans="1:16" x14ac:dyDescent="0.3">
      <c r="A564" t="str">
        <f t="shared" si="10"/>
        <v>01: Total SampleGBMainstreamGinGordons Pink GinB: £3 - £3.20All stocking</v>
      </c>
      <c r="B564" t="s">
        <v>1</v>
      </c>
      <c r="C564" t="s">
        <v>45</v>
      </c>
      <c r="D564" t="s">
        <v>13</v>
      </c>
      <c r="E564" t="s">
        <v>14</v>
      </c>
      <c r="F564" t="s">
        <v>47</v>
      </c>
      <c r="G564" t="s">
        <v>62</v>
      </c>
      <c r="H564" t="s">
        <v>49</v>
      </c>
      <c r="I564" t="s">
        <v>59</v>
      </c>
      <c r="J564" s="1">
        <v>85.52</v>
      </c>
      <c r="K564">
        <v>30.8874489356696</v>
      </c>
      <c r="L564">
        <v>843</v>
      </c>
      <c r="M564">
        <v>0.26327307827632901</v>
      </c>
      <c r="N564">
        <v>0.265122833619091</v>
      </c>
      <c r="P564" t="s">
        <v>42</v>
      </c>
    </row>
    <row r="565" spans="1:16" x14ac:dyDescent="0.3">
      <c r="A565" t="str">
        <f t="shared" si="10"/>
        <v>01: Total SampleGBMainstreamGinGordons Pink GinC: £3.20 - £3.40All stocking</v>
      </c>
      <c r="B565" t="s">
        <v>1</v>
      </c>
      <c r="C565" t="s">
        <v>45</v>
      </c>
      <c r="D565" t="s">
        <v>13</v>
      </c>
      <c r="E565" t="s">
        <v>14</v>
      </c>
      <c r="F565" t="s">
        <v>47</v>
      </c>
      <c r="G565" t="s">
        <v>62</v>
      </c>
      <c r="H565" t="s">
        <v>49</v>
      </c>
      <c r="I565" t="s">
        <v>52</v>
      </c>
      <c r="J565" s="1">
        <v>83.13</v>
      </c>
      <c r="K565">
        <v>26.827684790842682</v>
      </c>
      <c r="L565">
        <v>798</v>
      </c>
      <c r="M565">
        <v>0.24811144315835101</v>
      </c>
      <c r="N565">
        <v>0.24568862172594</v>
      </c>
      <c r="P565" t="s">
        <v>42</v>
      </c>
    </row>
    <row r="566" spans="1:16" x14ac:dyDescent="0.3">
      <c r="A566" t="str">
        <f t="shared" si="10"/>
        <v>01: Total SampleGBMainstreamGinGordons Pink GinD: £3.40 - £3.60All stocking</v>
      </c>
      <c r="B566" t="s">
        <v>1</v>
      </c>
      <c r="C566" t="s">
        <v>45</v>
      </c>
      <c r="D566" t="s">
        <v>13</v>
      </c>
      <c r="E566" t="s">
        <v>14</v>
      </c>
      <c r="F566" t="s">
        <v>47</v>
      </c>
      <c r="G566" t="s">
        <v>62</v>
      </c>
      <c r="H566" t="s">
        <v>49</v>
      </c>
      <c r="I566" t="s">
        <v>53</v>
      </c>
      <c r="J566" s="1">
        <v>89.73</v>
      </c>
      <c r="K566">
        <v>28.679233586925839</v>
      </c>
      <c r="L566">
        <v>1001</v>
      </c>
      <c r="M566">
        <v>0.25355324491827003</v>
      </c>
      <c r="N566">
        <v>0.25646296597227197</v>
      </c>
      <c r="P566" t="s">
        <v>42</v>
      </c>
    </row>
    <row r="567" spans="1:16" x14ac:dyDescent="0.3">
      <c r="A567" t="str">
        <f t="shared" si="10"/>
        <v>01: Total SampleGBMainstreamGinGordons Pink GinE: £3.60 - £3.80All stocking</v>
      </c>
      <c r="B567" t="s">
        <v>1</v>
      </c>
      <c r="C567" t="s">
        <v>45</v>
      </c>
      <c r="D567" t="s">
        <v>13</v>
      </c>
      <c r="E567" t="s">
        <v>14</v>
      </c>
      <c r="F567" t="s">
        <v>47</v>
      </c>
      <c r="G567" t="s">
        <v>62</v>
      </c>
      <c r="H567" t="s">
        <v>49</v>
      </c>
      <c r="I567" t="s">
        <v>54</v>
      </c>
      <c r="J567" s="1">
        <v>82.89</v>
      </c>
      <c r="K567">
        <v>25.343546924414881</v>
      </c>
      <c r="L567">
        <v>818</v>
      </c>
      <c r="M567">
        <v>0.234032277583407</v>
      </c>
      <c r="N567">
        <v>0.23665457424358499</v>
      </c>
      <c r="P567" t="s">
        <v>42</v>
      </c>
    </row>
    <row r="568" spans="1:16" x14ac:dyDescent="0.3">
      <c r="A568" t="str">
        <f t="shared" si="10"/>
        <v>01: Total SampleGBMainstreamGinGordons Pink GinF: £3.80 - £4.00All stocking</v>
      </c>
      <c r="B568" t="s">
        <v>1</v>
      </c>
      <c r="C568" t="s">
        <v>45</v>
      </c>
      <c r="D568" t="s">
        <v>13</v>
      </c>
      <c r="E568" t="s">
        <v>14</v>
      </c>
      <c r="F568" t="s">
        <v>47</v>
      </c>
      <c r="G568" t="s">
        <v>62</v>
      </c>
      <c r="H568" t="s">
        <v>49</v>
      </c>
      <c r="I568" t="s">
        <v>55</v>
      </c>
      <c r="J568" s="1">
        <v>82.16</v>
      </c>
      <c r="K568">
        <v>24.944257091539722</v>
      </c>
      <c r="L568">
        <v>552</v>
      </c>
      <c r="M568">
        <v>0.24234678061555401</v>
      </c>
      <c r="N568">
        <v>0.242630880288839</v>
      </c>
      <c r="P568" t="s">
        <v>42</v>
      </c>
    </row>
    <row r="569" spans="1:16" x14ac:dyDescent="0.3">
      <c r="A569" t="str">
        <f t="shared" si="10"/>
        <v>01: Total SampleGBMainstreamGinGordons Pink GinG: £4.00 - £4.20All stocking</v>
      </c>
      <c r="B569" t="s">
        <v>1</v>
      </c>
      <c r="C569" t="s">
        <v>45</v>
      </c>
      <c r="D569" t="s">
        <v>13</v>
      </c>
      <c r="E569" t="s">
        <v>14</v>
      </c>
      <c r="F569" t="s">
        <v>47</v>
      </c>
      <c r="G569" t="s">
        <v>62</v>
      </c>
      <c r="H569" t="s">
        <v>49</v>
      </c>
      <c r="I569" t="s">
        <v>56</v>
      </c>
      <c r="J569" s="1">
        <v>89.61</v>
      </c>
      <c r="K569">
        <v>27.058680130327197</v>
      </c>
      <c r="L569">
        <v>425</v>
      </c>
      <c r="M569">
        <v>0.24051218227596299</v>
      </c>
      <c r="N569">
        <v>0.241739067033654</v>
      </c>
      <c r="P569" t="s">
        <v>42</v>
      </c>
    </row>
    <row r="570" spans="1:16" x14ac:dyDescent="0.3">
      <c r="A570" t="str">
        <f t="shared" si="10"/>
        <v>01: Total SampleGBMainstreamGinGordons Pink GinH: £4.20 - £4.40All stocking</v>
      </c>
      <c r="B570" t="s">
        <v>1</v>
      </c>
      <c r="C570" t="s">
        <v>45</v>
      </c>
      <c r="D570" t="s">
        <v>13</v>
      </c>
      <c r="E570" t="s">
        <v>14</v>
      </c>
      <c r="F570" t="s">
        <v>47</v>
      </c>
      <c r="G570" t="s">
        <v>62</v>
      </c>
      <c r="H570" t="s">
        <v>49</v>
      </c>
      <c r="I570" t="s">
        <v>60</v>
      </c>
      <c r="J570" s="1">
        <v>101.61</v>
      </c>
      <c r="K570">
        <v>29.938981308546524</v>
      </c>
      <c r="L570">
        <v>276</v>
      </c>
      <c r="M570">
        <v>0.215591029550738</v>
      </c>
      <c r="N570">
        <v>0.21897041619303201</v>
      </c>
      <c r="P570" t="s">
        <v>42</v>
      </c>
    </row>
    <row r="571" spans="1:16" x14ac:dyDescent="0.3">
      <c r="A571" t="str">
        <f t="shared" si="10"/>
        <v>01: Total SampleGBMainstreamGinGordons Pink GinI: £4.40 - £4.60All stocking</v>
      </c>
      <c r="B571" t="s">
        <v>1</v>
      </c>
      <c r="C571" t="s">
        <v>45</v>
      </c>
      <c r="D571" t="s">
        <v>13</v>
      </c>
      <c r="E571" t="s">
        <v>14</v>
      </c>
      <c r="F571" t="s">
        <v>47</v>
      </c>
      <c r="G571" t="s">
        <v>62</v>
      </c>
      <c r="H571" t="s">
        <v>49</v>
      </c>
      <c r="I571" t="s">
        <v>64</v>
      </c>
      <c r="J571" s="1">
        <v>102.33</v>
      </c>
      <c r="K571">
        <v>28.563037607553721</v>
      </c>
      <c r="L571">
        <v>155</v>
      </c>
      <c r="M571">
        <v>0.183300419239315</v>
      </c>
      <c r="N571">
        <v>0.18999162576861101</v>
      </c>
      <c r="P571" t="s">
        <v>42</v>
      </c>
    </row>
    <row r="572" spans="1:16" x14ac:dyDescent="0.3">
      <c r="A572" t="str">
        <f t="shared" ref="A572:A635" si="11">C572&amp;D572&amp;E572&amp;F572&amp;G572&amp;I572&amp;P572</f>
        <v>01: Total SampleGBMainstreamGinGordons Pink GinJ: £4.60 - £4.80All stocking</v>
      </c>
      <c r="B572" t="s">
        <v>1</v>
      </c>
      <c r="C572" t="s">
        <v>45</v>
      </c>
      <c r="D572" t="s">
        <v>13</v>
      </c>
      <c r="E572" t="s">
        <v>14</v>
      </c>
      <c r="F572" t="s">
        <v>47</v>
      </c>
      <c r="G572" t="s">
        <v>62</v>
      </c>
      <c r="H572" t="s">
        <v>49</v>
      </c>
      <c r="I572" t="s">
        <v>65</v>
      </c>
      <c r="J572" s="1">
        <v>126.6</v>
      </c>
      <c r="K572">
        <v>34.16077907599648</v>
      </c>
      <c r="L572">
        <v>115</v>
      </c>
      <c r="M572">
        <v>0.18183812027167401</v>
      </c>
      <c r="N572">
        <v>0.191101640289079</v>
      </c>
      <c r="P572" t="s">
        <v>42</v>
      </c>
    </row>
    <row r="573" spans="1:16" x14ac:dyDescent="0.3">
      <c r="A573" t="str">
        <f t="shared" si="11"/>
        <v>01: Total SampleGBMainstreamGinGordons Pink GinK: £4.80 - £5.00All stocking</v>
      </c>
      <c r="B573" t="s">
        <v>1</v>
      </c>
      <c r="C573" t="s">
        <v>45</v>
      </c>
      <c r="D573" t="s">
        <v>13</v>
      </c>
      <c r="E573" t="s">
        <v>14</v>
      </c>
      <c r="F573" t="s">
        <v>47</v>
      </c>
      <c r="G573" t="s">
        <v>62</v>
      </c>
      <c r="H573" t="s">
        <v>49</v>
      </c>
      <c r="I573" t="s">
        <v>89</v>
      </c>
      <c r="J573" s="1">
        <v>132.24</v>
      </c>
      <c r="K573">
        <v>33.657048951048957</v>
      </c>
      <c r="L573">
        <v>75</v>
      </c>
      <c r="M573">
        <v>0.18342679254814701</v>
      </c>
      <c r="N573">
        <v>0.18944896094463801</v>
      </c>
      <c r="P573" t="s">
        <v>42</v>
      </c>
    </row>
    <row r="574" spans="1:16" x14ac:dyDescent="0.3">
      <c r="A574" t="str">
        <f t="shared" si="11"/>
        <v>01: Total SampleGBMainstreamGinGordons Pink GinL: £5.00 - £5.20All stocking</v>
      </c>
      <c r="B574" t="s">
        <v>1</v>
      </c>
      <c r="C574" t="s">
        <v>45</v>
      </c>
      <c r="D574" t="s">
        <v>13</v>
      </c>
      <c r="E574" t="s">
        <v>14</v>
      </c>
      <c r="F574" t="s">
        <v>47</v>
      </c>
      <c r="G574" t="s">
        <v>62</v>
      </c>
      <c r="H574" t="s">
        <v>49</v>
      </c>
      <c r="I574" t="s">
        <v>90</v>
      </c>
      <c r="J574" s="1">
        <v>129.53</v>
      </c>
      <c r="K574">
        <v>32.090524813350925</v>
      </c>
      <c r="L574">
        <v>46</v>
      </c>
      <c r="M574">
        <v>0.17102961127994801</v>
      </c>
      <c r="N574">
        <v>0.18081201809542799</v>
      </c>
      <c r="P574" t="s">
        <v>42</v>
      </c>
    </row>
    <row r="575" spans="1:16" x14ac:dyDescent="0.3">
      <c r="A575" t="str">
        <f t="shared" si="11"/>
        <v>01: Total SampleGBMainstreamGinGordons Pink GinM: £5.20 - £5.40All stocking</v>
      </c>
      <c r="B575" t="s">
        <v>1</v>
      </c>
      <c r="C575" t="s">
        <v>45</v>
      </c>
      <c r="D575" t="s">
        <v>13</v>
      </c>
      <c r="E575" t="s">
        <v>14</v>
      </c>
      <c r="F575" t="s">
        <v>47</v>
      </c>
      <c r="G575" t="s">
        <v>62</v>
      </c>
      <c r="H575" t="s">
        <v>49</v>
      </c>
      <c r="I575" t="s">
        <v>95</v>
      </c>
      <c r="J575" s="1">
        <v>133.54</v>
      </c>
      <c r="K575">
        <v>33.355163499694761</v>
      </c>
      <c r="L575">
        <v>32</v>
      </c>
      <c r="M575">
        <v>0.16502507201282501</v>
      </c>
      <c r="N575">
        <v>0.173345807328045</v>
      </c>
      <c r="P575" t="s">
        <v>42</v>
      </c>
    </row>
    <row r="576" spans="1:16" x14ac:dyDescent="0.3">
      <c r="A576" t="str">
        <f t="shared" si="11"/>
        <v>01: Total SampleGBMainstreamGinHendricksA: &lt;£3All stocking</v>
      </c>
      <c r="B576" t="s">
        <v>1</v>
      </c>
      <c r="C576" t="s">
        <v>45</v>
      </c>
      <c r="D576" t="s">
        <v>13</v>
      </c>
      <c r="E576" t="s">
        <v>14</v>
      </c>
      <c r="F576" t="s">
        <v>47</v>
      </c>
      <c r="G576" t="s">
        <v>63</v>
      </c>
      <c r="H576" t="s">
        <v>49</v>
      </c>
      <c r="I576" t="s">
        <v>58</v>
      </c>
      <c r="J576" s="1">
        <v>16.54</v>
      </c>
      <c r="K576">
        <v>5.2964951288028397</v>
      </c>
      <c r="L576">
        <v>130</v>
      </c>
      <c r="M576" s="19">
        <v>2.6380084176606099E-2</v>
      </c>
      <c r="N576" s="19">
        <v>2.2105699780881699E-2</v>
      </c>
      <c r="P576" t="s">
        <v>42</v>
      </c>
    </row>
    <row r="577" spans="1:16" x14ac:dyDescent="0.3">
      <c r="A577" t="str">
        <f t="shared" si="11"/>
        <v>01: Total SampleGBMainstreamGinHendricksTotalAll stocking</v>
      </c>
      <c r="B577" t="s">
        <v>1</v>
      </c>
      <c r="C577" t="s">
        <v>45</v>
      </c>
      <c r="D577" t="s">
        <v>13</v>
      </c>
      <c r="E577" t="s">
        <v>14</v>
      </c>
      <c r="F577" t="s">
        <v>47</v>
      </c>
      <c r="G577" t="s">
        <v>63</v>
      </c>
      <c r="H577" t="s">
        <v>49</v>
      </c>
      <c r="I577" t="s">
        <v>12</v>
      </c>
      <c r="J577" s="1">
        <v>24.08</v>
      </c>
      <c r="K577">
        <v>6.6469934931152004</v>
      </c>
      <c r="L577">
        <v>2095</v>
      </c>
      <c r="M577" s="19">
        <v>3.8087761337149702E-2</v>
      </c>
      <c r="N577" s="19">
        <v>3.40922130569557E-2</v>
      </c>
      <c r="P577" t="s">
        <v>42</v>
      </c>
    </row>
    <row r="578" spans="1:16" x14ac:dyDescent="0.3">
      <c r="A578" t="str">
        <f t="shared" si="11"/>
        <v>01: Total SampleGBMainstreamGinHendricksB: £3 - £3.20All stocking</v>
      </c>
      <c r="B578" t="s">
        <v>1</v>
      </c>
      <c r="C578" t="s">
        <v>45</v>
      </c>
      <c r="D578" t="s">
        <v>13</v>
      </c>
      <c r="E578" t="s">
        <v>14</v>
      </c>
      <c r="F578" t="s">
        <v>47</v>
      </c>
      <c r="G578" t="s">
        <v>63</v>
      </c>
      <c r="H578" t="s">
        <v>49</v>
      </c>
      <c r="I578" t="s">
        <v>59</v>
      </c>
      <c r="J578" s="1">
        <v>15.25</v>
      </c>
      <c r="K578">
        <v>4.9530345017301602</v>
      </c>
      <c r="L578">
        <v>115</v>
      </c>
      <c r="M578" s="19">
        <v>2.26011301030665E-2</v>
      </c>
      <c r="N578">
        <v>2.0656044277794001E-2</v>
      </c>
      <c r="P578" t="s">
        <v>42</v>
      </c>
    </row>
    <row r="579" spans="1:16" x14ac:dyDescent="0.3">
      <c r="A579" t="str">
        <f t="shared" si="11"/>
        <v>01: Total SampleGBMainstreamGinHendricksC: £3.20 - £3.40All stocking</v>
      </c>
      <c r="B579" t="s">
        <v>1</v>
      </c>
      <c r="C579" t="s">
        <v>45</v>
      </c>
      <c r="D579" t="s">
        <v>13</v>
      </c>
      <c r="E579" t="s">
        <v>14</v>
      </c>
      <c r="F579" t="s">
        <v>47</v>
      </c>
      <c r="G579" t="s">
        <v>63</v>
      </c>
      <c r="H579" t="s">
        <v>49</v>
      </c>
      <c r="I579" t="s">
        <v>52</v>
      </c>
      <c r="J579" s="1">
        <v>17.16</v>
      </c>
      <c r="K579">
        <v>5.4737755031953998</v>
      </c>
      <c r="L579">
        <v>181</v>
      </c>
      <c r="M579" s="19">
        <v>2.7636868246930801E-2</v>
      </c>
      <c r="N579" s="19">
        <v>2.5806521840358101E-2</v>
      </c>
      <c r="P579" t="s">
        <v>42</v>
      </c>
    </row>
    <row r="580" spans="1:16" x14ac:dyDescent="0.3">
      <c r="A580" t="str">
        <f t="shared" si="11"/>
        <v>01: Total SampleGBMainstreamGinHendricksD: £3.40 - £3.60All stocking</v>
      </c>
      <c r="B580" t="s">
        <v>1</v>
      </c>
      <c r="C580" t="s">
        <v>45</v>
      </c>
      <c r="D580" t="s">
        <v>13</v>
      </c>
      <c r="E580" t="s">
        <v>14</v>
      </c>
      <c r="F580" t="s">
        <v>47</v>
      </c>
      <c r="G580" t="s">
        <v>63</v>
      </c>
      <c r="H580" t="s">
        <v>49</v>
      </c>
      <c r="I580" t="s">
        <v>53</v>
      </c>
      <c r="J580" s="1">
        <v>17.11</v>
      </c>
      <c r="K580">
        <v>5.4299000424862403</v>
      </c>
      <c r="L580">
        <v>290</v>
      </c>
      <c r="M580" s="19">
        <v>2.7150796574431299E-2</v>
      </c>
      <c r="N580" s="19">
        <v>2.5009652126276601E-2</v>
      </c>
      <c r="P580" t="s">
        <v>42</v>
      </c>
    </row>
    <row r="581" spans="1:16" x14ac:dyDescent="0.3">
      <c r="A581" t="str">
        <f t="shared" si="11"/>
        <v>01: Total SampleGBMainstreamGinHendricksE: £3.60 - £3.80All stocking</v>
      </c>
      <c r="B581" t="s">
        <v>1</v>
      </c>
      <c r="C581" t="s">
        <v>45</v>
      </c>
      <c r="D581" t="s">
        <v>13</v>
      </c>
      <c r="E581" t="s">
        <v>14</v>
      </c>
      <c r="F581" t="s">
        <v>47</v>
      </c>
      <c r="G581" t="s">
        <v>63</v>
      </c>
      <c r="H581" t="s">
        <v>49</v>
      </c>
      <c r="I581" t="s">
        <v>54</v>
      </c>
      <c r="J581" s="1">
        <v>20.18</v>
      </c>
      <c r="K581">
        <v>6.0483356871654799</v>
      </c>
      <c r="L581">
        <v>282</v>
      </c>
      <c r="M581" s="19">
        <v>3.4060301232099098E-2</v>
      </c>
      <c r="N581" s="19">
        <v>3.1956273572230402E-2</v>
      </c>
      <c r="P581" t="s">
        <v>42</v>
      </c>
    </row>
    <row r="582" spans="1:16" x14ac:dyDescent="0.3">
      <c r="A582" t="str">
        <f t="shared" si="11"/>
        <v>01: Total SampleGBMainstreamGinHendricksF: £3.80 - £4.00All stocking</v>
      </c>
      <c r="B582" t="s">
        <v>1</v>
      </c>
      <c r="C582" t="s">
        <v>45</v>
      </c>
      <c r="D582" t="s">
        <v>13</v>
      </c>
      <c r="E582" t="s">
        <v>14</v>
      </c>
      <c r="F582" t="s">
        <v>47</v>
      </c>
      <c r="G582" t="s">
        <v>63</v>
      </c>
      <c r="H582" t="s">
        <v>49</v>
      </c>
      <c r="I582" t="s">
        <v>55</v>
      </c>
      <c r="J582" s="1">
        <v>22.55</v>
      </c>
      <c r="K582">
        <v>6.5314750551592793</v>
      </c>
      <c r="L582">
        <v>342</v>
      </c>
      <c r="M582" s="19">
        <v>4.0978107073679902E-2</v>
      </c>
      <c r="N582" s="19">
        <v>3.8178198526632297E-2</v>
      </c>
      <c r="P582" t="s">
        <v>42</v>
      </c>
    </row>
    <row r="583" spans="1:16" x14ac:dyDescent="0.3">
      <c r="A583" t="str">
        <f t="shared" si="11"/>
        <v>01: Total SampleGBMainstreamGinHendricksG: £4.00 - £4.20All stocking</v>
      </c>
      <c r="B583" t="s">
        <v>1</v>
      </c>
      <c r="C583" t="s">
        <v>45</v>
      </c>
      <c r="D583" t="s">
        <v>13</v>
      </c>
      <c r="E583" t="s">
        <v>14</v>
      </c>
      <c r="F583" t="s">
        <v>47</v>
      </c>
      <c r="G583" t="s">
        <v>63</v>
      </c>
      <c r="H583" t="s">
        <v>49</v>
      </c>
      <c r="I583" t="s">
        <v>56</v>
      </c>
      <c r="J583" s="1">
        <v>24.15</v>
      </c>
      <c r="K583">
        <v>6.8295461272733995</v>
      </c>
      <c r="L583">
        <v>495</v>
      </c>
      <c r="M583" s="19">
        <v>4.7738225329276802E-2</v>
      </c>
      <c r="N583" s="19">
        <v>4.4261977322523301E-2</v>
      </c>
      <c r="P583" t="s">
        <v>42</v>
      </c>
    </row>
    <row r="584" spans="1:16" x14ac:dyDescent="0.3">
      <c r="A584" t="str">
        <f t="shared" si="11"/>
        <v>01: Total SampleGBMainstreamGinHendricksH: £4.20 - £4.40All stocking</v>
      </c>
      <c r="B584" t="s">
        <v>1</v>
      </c>
      <c r="C584" t="s">
        <v>45</v>
      </c>
      <c r="D584" t="s">
        <v>13</v>
      </c>
      <c r="E584" t="s">
        <v>14</v>
      </c>
      <c r="F584" t="s">
        <v>47</v>
      </c>
      <c r="G584" t="s">
        <v>63</v>
      </c>
      <c r="H584" t="s">
        <v>49</v>
      </c>
      <c r="I584" t="s">
        <v>60</v>
      </c>
      <c r="J584" s="1">
        <v>27.54</v>
      </c>
      <c r="K584">
        <v>7.691654889422761</v>
      </c>
      <c r="L584">
        <v>336</v>
      </c>
      <c r="M584" s="19">
        <v>4.4011998564094101E-2</v>
      </c>
      <c r="N584" s="19">
        <v>4.0712762091765199E-2</v>
      </c>
      <c r="P584" t="s">
        <v>42</v>
      </c>
    </row>
    <row r="585" spans="1:16" x14ac:dyDescent="0.3">
      <c r="A585" t="str">
        <f t="shared" si="11"/>
        <v>01: Total SampleGBMainstreamGinHendricksI: £4.40 - £4.60All stocking</v>
      </c>
      <c r="B585" t="s">
        <v>1</v>
      </c>
      <c r="C585" t="s">
        <v>45</v>
      </c>
      <c r="D585" t="s">
        <v>13</v>
      </c>
      <c r="E585" t="s">
        <v>14</v>
      </c>
      <c r="F585" t="s">
        <v>47</v>
      </c>
      <c r="G585" t="s">
        <v>63</v>
      </c>
      <c r="H585" t="s">
        <v>49</v>
      </c>
      <c r="I585" t="s">
        <v>64</v>
      </c>
      <c r="J585" s="1">
        <v>34.21</v>
      </c>
      <c r="K585">
        <v>9.3477892763975206</v>
      </c>
      <c r="L585">
        <v>291</v>
      </c>
      <c r="M585" s="19">
        <v>4.3233578611278897E-2</v>
      </c>
      <c r="N585">
        <v>4.0240450135957999E-2</v>
      </c>
      <c r="P585" t="s">
        <v>42</v>
      </c>
    </row>
    <row r="586" spans="1:16" x14ac:dyDescent="0.3">
      <c r="A586" t="str">
        <f t="shared" si="11"/>
        <v>01: Total SampleGBMainstreamGinHendricksJ: £4.60 - £4.80All stocking</v>
      </c>
      <c r="B586" t="s">
        <v>1</v>
      </c>
      <c r="C586" t="s">
        <v>45</v>
      </c>
      <c r="D586" t="s">
        <v>13</v>
      </c>
      <c r="E586" t="s">
        <v>14</v>
      </c>
      <c r="F586" t="s">
        <v>47</v>
      </c>
      <c r="G586" t="s">
        <v>63</v>
      </c>
      <c r="H586" t="s">
        <v>49</v>
      </c>
      <c r="I586" t="s">
        <v>65</v>
      </c>
      <c r="J586" s="1">
        <v>40.82</v>
      </c>
      <c r="K586">
        <v>10.81498275584816</v>
      </c>
      <c r="L586">
        <v>156</v>
      </c>
      <c r="M586" s="19">
        <v>4.1147909762065497E-2</v>
      </c>
      <c r="N586" s="19">
        <v>3.7718975820294903E-2</v>
      </c>
      <c r="P586" t="s">
        <v>42</v>
      </c>
    </row>
    <row r="587" spans="1:16" x14ac:dyDescent="0.3">
      <c r="A587" t="str">
        <f t="shared" si="11"/>
        <v>01: Total SampleGBMainstreamGinHendricksK: £4.80 - £5.00All stocking</v>
      </c>
      <c r="B587" t="s">
        <v>1</v>
      </c>
      <c r="C587" t="s">
        <v>45</v>
      </c>
      <c r="D587" t="s">
        <v>13</v>
      </c>
      <c r="E587" t="s">
        <v>14</v>
      </c>
      <c r="F587" t="s">
        <v>47</v>
      </c>
      <c r="G587" t="s">
        <v>63</v>
      </c>
      <c r="H587" t="s">
        <v>49</v>
      </c>
      <c r="I587" t="s">
        <v>89</v>
      </c>
      <c r="J587" s="1">
        <v>45.86</v>
      </c>
      <c r="K587">
        <v>11.21279706959708</v>
      </c>
      <c r="L587">
        <v>125</v>
      </c>
      <c r="M587" s="19">
        <v>4.2601572174234201E-2</v>
      </c>
      <c r="N587" s="19">
        <v>3.7765601245203798E-2</v>
      </c>
      <c r="P587" t="s">
        <v>42</v>
      </c>
    </row>
    <row r="588" spans="1:16" x14ac:dyDescent="0.3">
      <c r="A588" t="str">
        <f t="shared" si="11"/>
        <v>01: Total SampleGBMainstreamGinHendricksL: £5.00 - £5.20All stocking</v>
      </c>
      <c r="B588" t="s">
        <v>1</v>
      </c>
      <c r="C588" t="s">
        <v>45</v>
      </c>
      <c r="D588" t="s">
        <v>13</v>
      </c>
      <c r="E588" t="s">
        <v>14</v>
      </c>
      <c r="F588" t="s">
        <v>47</v>
      </c>
      <c r="G588" t="s">
        <v>63</v>
      </c>
      <c r="H588" t="s">
        <v>49</v>
      </c>
      <c r="I588" t="s">
        <v>90</v>
      </c>
      <c r="J588" s="1">
        <v>55.35</v>
      </c>
      <c r="K588">
        <v>12.791778917803519</v>
      </c>
      <c r="L588">
        <v>122</v>
      </c>
      <c r="M588" s="19">
        <v>4.6392271974687198E-2</v>
      </c>
      <c r="N588" s="19">
        <v>4.1142040472782401E-2</v>
      </c>
      <c r="P588" t="s">
        <v>42</v>
      </c>
    </row>
    <row r="589" spans="1:16" x14ac:dyDescent="0.3">
      <c r="A589" t="str">
        <f t="shared" si="11"/>
        <v>01: Total SampleGBMainstreamGinHendricksM: £5.20 - £5.40All stocking</v>
      </c>
      <c r="B589" t="s">
        <v>1</v>
      </c>
      <c r="C589" t="s">
        <v>45</v>
      </c>
      <c r="D589" t="s">
        <v>13</v>
      </c>
      <c r="E589" t="s">
        <v>14</v>
      </c>
      <c r="F589" t="s">
        <v>47</v>
      </c>
      <c r="G589" t="s">
        <v>63</v>
      </c>
      <c r="H589" t="s">
        <v>49</v>
      </c>
      <c r="I589" t="s">
        <v>95</v>
      </c>
      <c r="J589" s="1">
        <v>42.36</v>
      </c>
      <c r="K589">
        <v>9.9521270211270405</v>
      </c>
      <c r="L589">
        <v>75</v>
      </c>
      <c r="M589" s="19">
        <v>4.1729539719719197E-2</v>
      </c>
      <c r="N589">
        <v>3.6618823218050003E-2</v>
      </c>
      <c r="P589" t="s">
        <v>42</v>
      </c>
    </row>
    <row r="590" spans="1:16" x14ac:dyDescent="0.3">
      <c r="A590" t="str">
        <f t="shared" si="11"/>
        <v>01: Total SampleGBMainstreamGinHendricksN: £5.40 - £5.60All stocking</v>
      </c>
      <c r="B590" t="s">
        <v>1</v>
      </c>
      <c r="C590" t="s">
        <v>45</v>
      </c>
      <c r="D590" t="s">
        <v>13</v>
      </c>
      <c r="E590" t="s">
        <v>14</v>
      </c>
      <c r="F590" t="s">
        <v>47</v>
      </c>
      <c r="G590" t="s">
        <v>63</v>
      </c>
      <c r="H590" t="s">
        <v>49</v>
      </c>
      <c r="I590" t="s">
        <v>99</v>
      </c>
      <c r="J590" s="1">
        <v>46.94</v>
      </c>
      <c r="K590">
        <v>10.408171398493959</v>
      </c>
      <c r="L590">
        <v>62</v>
      </c>
      <c r="M590" s="19">
        <v>4.8914652993159197E-2</v>
      </c>
      <c r="N590" s="19">
        <v>4.2615457035747303E-2</v>
      </c>
      <c r="P590" t="s">
        <v>42</v>
      </c>
    </row>
    <row r="591" spans="1:16" x14ac:dyDescent="0.3">
      <c r="A591" t="str">
        <f t="shared" si="11"/>
        <v>01: Total SampleGBMainstreamGinHendricksO: £5.60 - £5.80All stocking</v>
      </c>
      <c r="B591" t="s">
        <v>1</v>
      </c>
      <c r="C591" t="s">
        <v>45</v>
      </c>
      <c r="D591" t="s">
        <v>13</v>
      </c>
      <c r="E591" t="s">
        <v>14</v>
      </c>
      <c r="F591" t="s">
        <v>47</v>
      </c>
      <c r="G591" t="s">
        <v>63</v>
      </c>
      <c r="H591" t="s">
        <v>49</v>
      </c>
      <c r="I591" t="s">
        <v>100</v>
      </c>
      <c r="J591" s="1">
        <v>53.44</v>
      </c>
      <c r="K591">
        <v>11.74682877182876</v>
      </c>
      <c r="L591">
        <v>37</v>
      </c>
      <c r="M591" s="19">
        <v>5.6765163402246799E-2</v>
      </c>
      <c r="N591" s="19">
        <v>5.2375913328294298E-2</v>
      </c>
      <c r="P591" t="s">
        <v>42</v>
      </c>
    </row>
    <row r="592" spans="1:16" x14ac:dyDescent="0.3">
      <c r="A592" t="str">
        <f t="shared" si="11"/>
        <v>01: Total SampleGBMainstreamGinHendricksP: £5.80 - £6.00All stocking</v>
      </c>
      <c r="B592" t="s">
        <v>1</v>
      </c>
      <c r="C592" t="s">
        <v>45</v>
      </c>
      <c r="D592" t="s">
        <v>13</v>
      </c>
      <c r="E592" t="s">
        <v>14</v>
      </c>
      <c r="F592" t="s">
        <v>47</v>
      </c>
      <c r="G592" t="s">
        <v>63</v>
      </c>
      <c r="H592" t="s">
        <v>49</v>
      </c>
      <c r="I592" t="s">
        <v>98</v>
      </c>
      <c r="J592" s="1">
        <v>44.03</v>
      </c>
      <c r="K592">
        <v>9.4485018315018401</v>
      </c>
      <c r="L592">
        <v>25</v>
      </c>
      <c r="M592" s="19">
        <v>4.91884765333786E-2</v>
      </c>
      <c r="N592" s="19">
        <v>4.4413735477961902E-2</v>
      </c>
      <c r="P592" t="s">
        <v>42</v>
      </c>
    </row>
    <row r="593" spans="1:16" x14ac:dyDescent="0.3">
      <c r="A593" t="str">
        <f t="shared" si="11"/>
        <v>01: Total SampleGBMainstreamGinHendricksQ: &gt;£6.00All stocking</v>
      </c>
      <c r="B593" t="s">
        <v>1</v>
      </c>
      <c r="C593" t="s">
        <v>45</v>
      </c>
      <c r="D593" t="s">
        <v>13</v>
      </c>
      <c r="E593" t="s">
        <v>14</v>
      </c>
      <c r="F593" t="s">
        <v>47</v>
      </c>
      <c r="G593" t="s">
        <v>63</v>
      </c>
      <c r="H593" t="s">
        <v>49</v>
      </c>
      <c r="I593" t="s">
        <v>96</v>
      </c>
      <c r="J593" s="1">
        <v>51.8</v>
      </c>
      <c r="K593">
        <v>10.365358464511001</v>
      </c>
      <c r="L593">
        <v>59</v>
      </c>
      <c r="M593">
        <v>5.1234258240364997E-2</v>
      </c>
      <c r="N593">
        <v>4.4529556470272999E-2</v>
      </c>
      <c r="P593" t="s">
        <v>42</v>
      </c>
    </row>
    <row r="594" spans="1:16" x14ac:dyDescent="0.3">
      <c r="A594" t="str">
        <f t="shared" si="11"/>
        <v>01: Total SampleGBMainstreamGinSipsmithTotalAll stocking</v>
      </c>
      <c r="B594" t="s">
        <v>1</v>
      </c>
      <c r="C594" t="s">
        <v>45</v>
      </c>
      <c r="D594" t="s">
        <v>13</v>
      </c>
      <c r="E594" t="s">
        <v>14</v>
      </c>
      <c r="F594" t="s">
        <v>47</v>
      </c>
      <c r="G594" t="s">
        <v>66</v>
      </c>
      <c r="H594" t="s">
        <v>49</v>
      </c>
      <c r="I594" t="s">
        <v>12</v>
      </c>
      <c r="J594" s="1">
        <v>19.43</v>
      </c>
      <c r="K594">
        <v>4.8625803111030397</v>
      </c>
      <c r="L594">
        <v>440</v>
      </c>
      <c r="M594" s="19">
        <v>2.0250263307285899E-2</v>
      </c>
      <c r="N594" s="19">
        <v>1.7089005060537302E-2</v>
      </c>
      <c r="P594" t="s">
        <v>42</v>
      </c>
    </row>
    <row r="595" spans="1:16" x14ac:dyDescent="0.3">
      <c r="A595" t="str">
        <f t="shared" si="11"/>
        <v>01: Total SampleGBMainstreamGinSipsmithE: £3.60 - £3.80All stocking</v>
      </c>
      <c r="B595" t="s">
        <v>1</v>
      </c>
      <c r="C595" t="s">
        <v>45</v>
      </c>
      <c r="D595" t="s">
        <v>13</v>
      </c>
      <c r="E595" t="s">
        <v>14</v>
      </c>
      <c r="F595" t="s">
        <v>47</v>
      </c>
      <c r="G595" t="s">
        <v>66</v>
      </c>
      <c r="H595" t="s">
        <v>49</v>
      </c>
      <c r="I595" t="s">
        <v>54</v>
      </c>
      <c r="J595" s="1">
        <v>10.42</v>
      </c>
      <c r="K595">
        <v>2.9801391465677161</v>
      </c>
      <c r="L595">
        <v>35</v>
      </c>
      <c r="M595" s="19">
        <v>7.2941857020814302E-3</v>
      </c>
      <c r="N595" s="19">
        <v>6.7624273724983903E-3</v>
      </c>
      <c r="P595" t="s">
        <v>42</v>
      </c>
    </row>
    <row r="596" spans="1:16" x14ac:dyDescent="0.3">
      <c r="A596" t="str">
        <f t="shared" si="11"/>
        <v>01: Total SampleGBMainstreamGinSipsmithF: £3.80 - £4.00All stocking</v>
      </c>
      <c r="B596" t="s">
        <v>1</v>
      </c>
      <c r="C596" t="s">
        <v>45</v>
      </c>
      <c r="D596" t="s">
        <v>13</v>
      </c>
      <c r="E596" t="s">
        <v>14</v>
      </c>
      <c r="F596" t="s">
        <v>47</v>
      </c>
      <c r="G596" t="s">
        <v>66</v>
      </c>
      <c r="H596" t="s">
        <v>49</v>
      </c>
      <c r="I596" t="s">
        <v>55</v>
      </c>
      <c r="J596" s="1">
        <v>11.28</v>
      </c>
      <c r="K596">
        <v>3.0298206721593841</v>
      </c>
      <c r="L596">
        <v>62</v>
      </c>
      <c r="M596" s="19">
        <v>9.5443350542038109E-3</v>
      </c>
      <c r="N596" s="19">
        <v>8.5369453615138507E-3</v>
      </c>
      <c r="P596" t="s">
        <v>42</v>
      </c>
    </row>
    <row r="597" spans="1:16" x14ac:dyDescent="0.3">
      <c r="A597" t="str">
        <f t="shared" si="11"/>
        <v>01: Total SampleGBMainstreamGinSipsmithG: £4.00 - £4.20All stocking</v>
      </c>
      <c r="B597" t="s">
        <v>1</v>
      </c>
      <c r="C597" t="s">
        <v>45</v>
      </c>
      <c r="D597" t="s">
        <v>13</v>
      </c>
      <c r="E597" t="s">
        <v>14</v>
      </c>
      <c r="F597" t="s">
        <v>47</v>
      </c>
      <c r="G597" t="s">
        <v>66</v>
      </c>
      <c r="H597" t="s">
        <v>49</v>
      </c>
      <c r="I597" t="s">
        <v>56</v>
      </c>
      <c r="J597" s="1">
        <v>18.399999999999999</v>
      </c>
      <c r="K597">
        <v>5.01191228256444</v>
      </c>
      <c r="L597">
        <v>69</v>
      </c>
      <c r="M597">
        <v>1.8084607131193E-2</v>
      </c>
      <c r="N597" s="19">
        <v>1.6596511132820499E-2</v>
      </c>
      <c r="P597" t="s">
        <v>42</v>
      </c>
    </row>
    <row r="598" spans="1:16" x14ac:dyDescent="0.3">
      <c r="A598" t="str">
        <f t="shared" si="11"/>
        <v>01: Total SampleGBMainstreamGinSipsmithH: £4.20 - £4.40All stocking</v>
      </c>
      <c r="B598" t="s">
        <v>1</v>
      </c>
      <c r="C598" t="s">
        <v>45</v>
      </c>
      <c r="D598" t="s">
        <v>13</v>
      </c>
      <c r="E598" t="s">
        <v>14</v>
      </c>
      <c r="F598" t="s">
        <v>47</v>
      </c>
      <c r="G598" t="s">
        <v>66</v>
      </c>
      <c r="H598" t="s">
        <v>49</v>
      </c>
      <c r="I598" t="s">
        <v>60</v>
      </c>
      <c r="J598" s="1">
        <v>11.62</v>
      </c>
      <c r="K598">
        <v>3.4118154479265597</v>
      </c>
      <c r="L598">
        <v>108</v>
      </c>
      <c r="M598" s="19">
        <v>1.2214110241609301E-2</v>
      </c>
      <c r="N598">
        <v>1.1611507136427E-2</v>
      </c>
      <c r="P598" t="s">
        <v>42</v>
      </c>
    </row>
    <row r="599" spans="1:16" x14ac:dyDescent="0.3">
      <c r="A599" t="str">
        <f t="shared" si="11"/>
        <v>01: Total SampleGBMainstreamGinSipsmithI: £4.40 - £4.60All stocking</v>
      </c>
      <c r="B599" t="s">
        <v>1</v>
      </c>
      <c r="C599" t="s">
        <v>45</v>
      </c>
      <c r="D599" t="s">
        <v>13</v>
      </c>
      <c r="E599" t="s">
        <v>14</v>
      </c>
      <c r="F599" t="s">
        <v>47</v>
      </c>
      <c r="G599" t="s">
        <v>66</v>
      </c>
      <c r="H599" t="s">
        <v>49</v>
      </c>
      <c r="I599" t="s">
        <v>64</v>
      </c>
      <c r="J599" s="1">
        <v>17.48</v>
      </c>
      <c r="K599">
        <v>4.4704709033656398</v>
      </c>
      <c r="L599">
        <v>57</v>
      </c>
      <c r="M599" s="19">
        <v>1.7102309100043799E-2</v>
      </c>
      <c r="N599" s="19">
        <v>1.4695317815719099E-2</v>
      </c>
      <c r="P599" t="s">
        <v>42</v>
      </c>
    </row>
    <row r="600" spans="1:16" x14ac:dyDescent="0.3">
      <c r="A600" t="str">
        <f t="shared" si="11"/>
        <v>01: Total SampleGBMainstreamGinSipsmithJ: £4.60 - £4.80All stocking</v>
      </c>
      <c r="B600" t="s">
        <v>1</v>
      </c>
      <c r="C600" t="s">
        <v>45</v>
      </c>
      <c r="D600" t="s">
        <v>13</v>
      </c>
      <c r="E600" t="s">
        <v>14</v>
      </c>
      <c r="F600" t="s">
        <v>47</v>
      </c>
      <c r="G600" t="s">
        <v>66</v>
      </c>
      <c r="H600" t="s">
        <v>49</v>
      </c>
      <c r="I600" t="s">
        <v>65</v>
      </c>
      <c r="J600" s="1">
        <v>33.299999999999997</v>
      </c>
      <c r="K600">
        <v>7.4228055278055196</v>
      </c>
      <c r="L600">
        <v>35</v>
      </c>
      <c r="M600" s="19">
        <v>2.70971195819481E-2</v>
      </c>
      <c r="N600" s="19">
        <v>2.1776231579638299E-2</v>
      </c>
      <c r="P600" t="s">
        <v>42</v>
      </c>
    </row>
    <row r="601" spans="1:16" x14ac:dyDescent="0.3">
      <c r="A601" t="str">
        <f t="shared" si="11"/>
        <v>01: Total SampleGBMainstreamGinSipsmithK: £4.80 - £5.00All stocking</v>
      </c>
      <c r="B601" t="s">
        <v>1</v>
      </c>
      <c r="C601" t="s">
        <v>45</v>
      </c>
      <c r="D601" t="s">
        <v>13</v>
      </c>
      <c r="E601" t="s">
        <v>14</v>
      </c>
      <c r="F601" t="s">
        <v>47</v>
      </c>
      <c r="G601" t="s">
        <v>66</v>
      </c>
      <c r="H601" t="s">
        <v>49</v>
      </c>
      <c r="I601" t="s">
        <v>89</v>
      </c>
      <c r="J601" s="1">
        <v>52.11</v>
      </c>
      <c r="K601">
        <v>11.32504610085256</v>
      </c>
      <c r="L601">
        <v>31</v>
      </c>
      <c r="M601" s="19">
        <v>4.6634166897731803E-2</v>
      </c>
      <c r="N601" s="19">
        <v>4.0642285591536403E-2</v>
      </c>
      <c r="P601" t="s">
        <v>42</v>
      </c>
    </row>
    <row r="602" spans="1:16" x14ac:dyDescent="0.3">
      <c r="A602" t="str">
        <f t="shared" si="11"/>
        <v>01: Total SampleGBMainstreamGinSipsmithL: £5.00 - £5.20All stocking</v>
      </c>
      <c r="B602" t="s">
        <v>1</v>
      </c>
      <c r="C602" t="s">
        <v>45</v>
      </c>
      <c r="D602" t="s">
        <v>13</v>
      </c>
      <c r="E602" t="s">
        <v>14</v>
      </c>
      <c r="F602" t="s">
        <v>47</v>
      </c>
      <c r="G602" t="s">
        <v>66</v>
      </c>
      <c r="H602" t="s">
        <v>49</v>
      </c>
      <c r="I602" t="s">
        <v>90</v>
      </c>
      <c r="J602" s="1">
        <v>50.62</v>
      </c>
      <c r="K602">
        <v>10.53610797804348</v>
      </c>
      <c r="L602">
        <v>31</v>
      </c>
      <c r="M602">
        <v>3.4361310093047999E-2</v>
      </c>
      <c r="N602" s="19">
        <v>3.1081500866845899E-2</v>
      </c>
      <c r="P602" t="s">
        <v>42</v>
      </c>
    </row>
    <row r="603" spans="1:16" x14ac:dyDescent="0.3">
      <c r="A603" t="str">
        <f t="shared" si="11"/>
        <v>01: Total SampleGBMainstreamGinTanquerayA: &lt;£3All stocking</v>
      </c>
      <c r="B603" t="s">
        <v>1</v>
      </c>
      <c r="C603" t="s">
        <v>45</v>
      </c>
      <c r="D603" t="s">
        <v>13</v>
      </c>
      <c r="E603" t="s">
        <v>14</v>
      </c>
      <c r="F603" t="s">
        <v>47</v>
      </c>
      <c r="G603" t="s">
        <v>67</v>
      </c>
      <c r="H603" t="s">
        <v>49</v>
      </c>
      <c r="I603" t="s">
        <v>58</v>
      </c>
      <c r="J603" s="1">
        <v>18.510000000000002</v>
      </c>
      <c r="K603">
        <v>6.1470015690889603</v>
      </c>
      <c r="L603">
        <v>206</v>
      </c>
      <c r="M603" s="19">
        <v>2.90455179761673E-2</v>
      </c>
      <c r="N603" s="19">
        <v>2.7391992142115702E-2</v>
      </c>
      <c r="P603" t="s">
        <v>42</v>
      </c>
    </row>
    <row r="604" spans="1:16" x14ac:dyDescent="0.3">
      <c r="A604" t="str">
        <f t="shared" si="11"/>
        <v>01: Total SampleGBMainstreamGinTanquerayTotalAll stocking</v>
      </c>
      <c r="B604" t="s">
        <v>1</v>
      </c>
      <c r="C604" t="s">
        <v>45</v>
      </c>
      <c r="D604" t="s">
        <v>13</v>
      </c>
      <c r="E604" t="s">
        <v>14</v>
      </c>
      <c r="F604" t="s">
        <v>47</v>
      </c>
      <c r="G604" t="s">
        <v>67</v>
      </c>
      <c r="H604" t="s">
        <v>49</v>
      </c>
      <c r="I604" t="s">
        <v>12</v>
      </c>
      <c r="J604" s="1">
        <v>37.19</v>
      </c>
      <c r="K604">
        <v>10.53661815760092</v>
      </c>
      <c r="L604">
        <v>2091</v>
      </c>
      <c r="M604" s="19">
        <v>6.3012577587815199E-2</v>
      </c>
      <c r="N604" s="19">
        <v>5.74152275346047E-2</v>
      </c>
      <c r="P604" t="s">
        <v>42</v>
      </c>
    </row>
    <row r="605" spans="1:16" x14ac:dyDescent="0.3">
      <c r="A605" t="str">
        <f t="shared" si="11"/>
        <v>01: Total SampleGBMainstreamGinTanquerayB: £3 - £3.20All stocking</v>
      </c>
      <c r="B605" t="s">
        <v>1</v>
      </c>
      <c r="C605" t="s">
        <v>45</v>
      </c>
      <c r="D605" t="s">
        <v>13</v>
      </c>
      <c r="E605" t="s">
        <v>14</v>
      </c>
      <c r="F605" t="s">
        <v>47</v>
      </c>
      <c r="G605" t="s">
        <v>67</v>
      </c>
      <c r="H605" t="s">
        <v>49</v>
      </c>
      <c r="I605" t="s">
        <v>59</v>
      </c>
      <c r="J605" s="1">
        <v>20.21</v>
      </c>
      <c r="K605">
        <v>7.4943902517235994</v>
      </c>
      <c r="L605">
        <v>225</v>
      </c>
      <c r="M605" s="19">
        <v>3.7252543472105201E-2</v>
      </c>
      <c r="N605">
        <v>3.7493186873231998E-2</v>
      </c>
      <c r="P605" t="s">
        <v>42</v>
      </c>
    </row>
    <row r="606" spans="1:16" x14ac:dyDescent="0.3">
      <c r="A606" t="str">
        <f t="shared" si="11"/>
        <v>01: Total SampleGBMainstreamGinTanquerayC: £3.20 - £3.40All stocking</v>
      </c>
      <c r="B606" t="s">
        <v>1</v>
      </c>
      <c r="C606" t="s">
        <v>45</v>
      </c>
      <c r="D606" t="s">
        <v>13</v>
      </c>
      <c r="E606" t="s">
        <v>14</v>
      </c>
      <c r="F606" t="s">
        <v>47</v>
      </c>
      <c r="G606" t="s">
        <v>67</v>
      </c>
      <c r="H606" t="s">
        <v>49</v>
      </c>
      <c r="I606" t="s">
        <v>52</v>
      </c>
      <c r="J606" s="1">
        <v>21.92</v>
      </c>
      <c r="K606">
        <v>7.1907411686771194</v>
      </c>
      <c r="L606">
        <v>281</v>
      </c>
      <c r="M606" s="19">
        <v>3.7722119868342202E-2</v>
      </c>
      <c r="N606" s="19">
        <v>3.8064565019702901E-2</v>
      </c>
      <c r="P606" t="s">
        <v>42</v>
      </c>
    </row>
    <row r="607" spans="1:16" x14ac:dyDescent="0.3">
      <c r="A607" t="str">
        <f t="shared" si="11"/>
        <v>01: Total SampleGBMainstreamGinTanquerayD: £3.40 - £3.60All stocking</v>
      </c>
      <c r="B607" t="s">
        <v>1</v>
      </c>
      <c r="C607" t="s">
        <v>45</v>
      </c>
      <c r="D607" t="s">
        <v>13</v>
      </c>
      <c r="E607" t="s">
        <v>14</v>
      </c>
      <c r="F607" t="s">
        <v>47</v>
      </c>
      <c r="G607" t="s">
        <v>67</v>
      </c>
      <c r="H607" t="s">
        <v>49</v>
      </c>
      <c r="I607" t="s">
        <v>53</v>
      </c>
      <c r="J607" s="1">
        <v>27.4</v>
      </c>
      <c r="K607">
        <v>8.516238943184721</v>
      </c>
      <c r="L607">
        <v>424</v>
      </c>
      <c r="M607" s="19">
        <v>5.4465308574018101E-2</v>
      </c>
      <c r="N607" s="19">
        <v>5.2397878777421199E-2</v>
      </c>
      <c r="P607" t="s">
        <v>42</v>
      </c>
    </row>
    <row r="608" spans="1:16" x14ac:dyDescent="0.3">
      <c r="A608" t="str">
        <f t="shared" si="11"/>
        <v>01: Total SampleGBMainstreamGinTanquerayE: £3.60 - £3.80All stocking</v>
      </c>
      <c r="B608" t="s">
        <v>1</v>
      </c>
      <c r="C608" t="s">
        <v>45</v>
      </c>
      <c r="D608" t="s">
        <v>13</v>
      </c>
      <c r="E608" t="s">
        <v>14</v>
      </c>
      <c r="F608" t="s">
        <v>47</v>
      </c>
      <c r="G608" t="s">
        <v>67</v>
      </c>
      <c r="H608" t="s">
        <v>49</v>
      </c>
      <c r="I608" t="s">
        <v>54</v>
      </c>
      <c r="J608" s="1">
        <v>34.76</v>
      </c>
      <c r="K608">
        <v>10.08842429819372</v>
      </c>
      <c r="L608">
        <v>412</v>
      </c>
      <c r="M608" s="19">
        <v>6.3841975380430294E-2</v>
      </c>
      <c r="N608">
        <v>6.1077226998335003E-2</v>
      </c>
      <c r="P608" t="s">
        <v>42</v>
      </c>
    </row>
    <row r="609" spans="1:16" x14ac:dyDescent="0.3">
      <c r="A609" t="str">
        <f t="shared" si="11"/>
        <v>01: Total SampleGBMainstreamGinTanquerayF: £3.80 - £4.00All stocking</v>
      </c>
      <c r="B609" t="s">
        <v>1</v>
      </c>
      <c r="C609" t="s">
        <v>45</v>
      </c>
      <c r="D609" t="s">
        <v>13</v>
      </c>
      <c r="E609" t="s">
        <v>14</v>
      </c>
      <c r="F609" t="s">
        <v>47</v>
      </c>
      <c r="G609" t="s">
        <v>67</v>
      </c>
      <c r="H609" t="s">
        <v>49</v>
      </c>
      <c r="I609" t="s">
        <v>55</v>
      </c>
      <c r="J609" s="1">
        <v>38.619999999999997</v>
      </c>
      <c r="K609">
        <v>11.22236040011464</v>
      </c>
      <c r="L609">
        <v>354</v>
      </c>
      <c r="M609" s="19">
        <v>6.0466091019622303E-2</v>
      </c>
      <c r="N609">
        <v>5.7595473219146001E-2</v>
      </c>
      <c r="P609" t="s">
        <v>42</v>
      </c>
    </row>
    <row r="610" spans="1:16" x14ac:dyDescent="0.3">
      <c r="A610" t="str">
        <f t="shared" si="11"/>
        <v>01: Total SampleGBMainstreamGinTanquerayG: £4.00 - £4.20All stocking</v>
      </c>
      <c r="B610" t="s">
        <v>1</v>
      </c>
      <c r="C610" t="s">
        <v>45</v>
      </c>
      <c r="D610" t="s">
        <v>13</v>
      </c>
      <c r="E610" t="s">
        <v>14</v>
      </c>
      <c r="F610" t="s">
        <v>47</v>
      </c>
      <c r="G610" t="s">
        <v>67</v>
      </c>
      <c r="H610" t="s">
        <v>49</v>
      </c>
      <c r="I610" t="s">
        <v>56</v>
      </c>
      <c r="J610" s="1">
        <v>51.05</v>
      </c>
      <c r="K610">
        <v>14.032379365548399</v>
      </c>
      <c r="L610">
        <v>355</v>
      </c>
      <c r="M610" s="19">
        <v>8.3923689312678296E-2</v>
      </c>
      <c r="N610" s="19">
        <v>7.8739827064495796E-2</v>
      </c>
      <c r="P610" t="s">
        <v>42</v>
      </c>
    </row>
    <row r="611" spans="1:16" x14ac:dyDescent="0.3">
      <c r="A611" t="str">
        <f t="shared" si="11"/>
        <v>01: Total SampleGBMainstreamGinTanquerayH: £4.20 - £4.40All stocking</v>
      </c>
      <c r="B611" t="s">
        <v>1</v>
      </c>
      <c r="C611" t="s">
        <v>45</v>
      </c>
      <c r="D611" t="s">
        <v>13</v>
      </c>
      <c r="E611" t="s">
        <v>14</v>
      </c>
      <c r="F611" t="s">
        <v>47</v>
      </c>
      <c r="G611" t="s">
        <v>67</v>
      </c>
      <c r="H611" t="s">
        <v>49</v>
      </c>
      <c r="I611" t="s">
        <v>60</v>
      </c>
      <c r="J611" s="1">
        <v>55.06</v>
      </c>
      <c r="K611">
        <v>14.88896863879444</v>
      </c>
      <c r="L611">
        <v>287</v>
      </c>
      <c r="M611" s="19">
        <v>7.4776107724266599E-2</v>
      </c>
      <c r="N611" s="19">
        <v>6.8337498131406896E-2</v>
      </c>
      <c r="P611" t="s">
        <v>42</v>
      </c>
    </row>
    <row r="612" spans="1:16" x14ac:dyDescent="0.3">
      <c r="A612" t="str">
        <f t="shared" si="11"/>
        <v>01: Total SampleGBMainstreamGinTanquerayI: £4.40 - £4.60All stocking</v>
      </c>
      <c r="B612" t="s">
        <v>1</v>
      </c>
      <c r="C612" t="s">
        <v>45</v>
      </c>
      <c r="D612" t="s">
        <v>13</v>
      </c>
      <c r="E612" t="s">
        <v>14</v>
      </c>
      <c r="F612" t="s">
        <v>47</v>
      </c>
      <c r="G612" t="s">
        <v>67</v>
      </c>
      <c r="H612" t="s">
        <v>49</v>
      </c>
      <c r="I612" t="s">
        <v>64</v>
      </c>
      <c r="J612" s="1">
        <v>86.21</v>
      </c>
      <c r="K612">
        <v>22.549623794160201</v>
      </c>
      <c r="L612">
        <v>151</v>
      </c>
      <c r="M612">
        <v>8.7788154504967006E-2</v>
      </c>
      <c r="N612" s="19">
        <v>8.1388312840366406E-2</v>
      </c>
      <c r="P612" t="s">
        <v>42</v>
      </c>
    </row>
    <row r="613" spans="1:16" x14ac:dyDescent="0.3">
      <c r="A613" t="str">
        <f t="shared" si="11"/>
        <v>01: Total SampleGBMainstreamGinTanquerayJ: £4.60 - £4.80All stocking</v>
      </c>
      <c r="B613" t="s">
        <v>1</v>
      </c>
      <c r="C613" t="s">
        <v>45</v>
      </c>
      <c r="D613" t="s">
        <v>13</v>
      </c>
      <c r="E613" t="s">
        <v>14</v>
      </c>
      <c r="F613" t="s">
        <v>47</v>
      </c>
      <c r="G613" t="s">
        <v>67</v>
      </c>
      <c r="H613" t="s">
        <v>49</v>
      </c>
      <c r="I613" t="s">
        <v>65</v>
      </c>
      <c r="J613" s="1">
        <v>103.01</v>
      </c>
      <c r="K613">
        <v>25.881517871017881</v>
      </c>
      <c r="L613">
        <v>100</v>
      </c>
      <c r="M613" s="19">
        <v>9.4239802105377704E-2</v>
      </c>
      <c r="N613" s="19">
        <v>8.9023928145393297E-2</v>
      </c>
      <c r="P613" t="s">
        <v>42</v>
      </c>
    </row>
    <row r="614" spans="1:16" x14ac:dyDescent="0.3">
      <c r="A614" t="str">
        <f t="shared" si="11"/>
        <v>01: Total SampleGBMainstreamGinTanquerayK: £4.80 - £5.00All stocking</v>
      </c>
      <c r="B614" t="s">
        <v>1</v>
      </c>
      <c r="C614" t="s">
        <v>45</v>
      </c>
      <c r="D614" t="s">
        <v>13</v>
      </c>
      <c r="E614" t="s">
        <v>14</v>
      </c>
      <c r="F614" t="s">
        <v>47</v>
      </c>
      <c r="G614" t="s">
        <v>67</v>
      </c>
      <c r="H614" t="s">
        <v>49</v>
      </c>
      <c r="I614" t="s">
        <v>89</v>
      </c>
      <c r="J614" s="1">
        <v>119.14</v>
      </c>
      <c r="K614">
        <v>30.166227225155797</v>
      </c>
      <c r="L614">
        <v>70</v>
      </c>
      <c r="M614" s="19">
        <v>9.6768596676260199E-2</v>
      </c>
      <c r="N614" s="19">
        <v>8.9249052541629903E-2</v>
      </c>
      <c r="P614" t="s">
        <v>42</v>
      </c>
    </row>
    <row r="615" spans="1:16" x14ac:dyDescent="0.3">
      <c r="A615" t="str">
        <f t="shared" si="11"/>
        <v>01: Total SampleGBMainstreamGinTanquerayL: £5.00 - £5.20All stocking</v>
      </c>
      <c r="B615" t="s">
        <v>1</v>
      </c>
      <c r="C615" t="s">
        <v>45</v>
      </c>
      <c r="D615" t="s">
        <v>13</v>
      </c>
      <c r="E615" t="s">
        <v>14</v>
      </c>
      <c r="F615" t="s">
        <v>47</v>
      </c>
      <c r="G615" t="s">
        <v>67</v>
      </c>
      <c r="H615" t="s">
        <v>49</v>
      </c>
      <c r="I615" t="s">
        <v>90</v>
      </c>
      <c r="J615" s="1">
        <v>138.37</v>
      </c>
      <c r="K615">
        <v>33.663811709124204</v>
      </c>
      <c r="L615">
        <v>48</v>
      </c>
      <c r="M615">
        <v>9.5086231015003006E-2</v>
      </c>
      <c r="N615" s="19">
        <v>8.20154262245818E-2</v>
      </c>
      <c r="P615" t="s">
        <v>42</v>
      </c>
    </row>
    <row r="616" spans="1:16" x14ac:dyDescent="0.3">
      <c r="A616" t="str">
        <f t="shared" si="11"/>
        <v>01: Total SampleGBMainstreamGinTanquerayM: £5.20 - £5.40All stocking</v>
      </c>
      <c r="B616" t="s">
        <v>1</v>
      </c>
      <c r="C616" t="s">
        <v>45</v>
      </c>
      <c r="D616" t="s">
        <v>13</v>
      </c>
      <c r="E616" t="s">
        <v>14</v>
      </c>
      <c r="F616" t="s">
        <v>47</v>
      </c>
      <c r="G616" t="s">
        <v>67</v>
      </c>
      <c r="H616" t="s">
        <v>49</v>
      </c>
      <c r="I616" t="s">
        <v>95</v>
      </c>
      <c r="J616" s="1">
        <v>174.75</v>
      </c>
      <c r="K616">
        <v>39.516044984427324</v>
      </c>
      <c r="L616">
        <v>34</v>
      </c>
      <c r="M616">
        <v>0.193911820886771</v>
      </c>
      <c r="N616">
        <v>0.187779764747698</v>
      </c>
      <c r="P616" t="s">
        <v>42</v>
      </c>
    </row>
    <row r="617" spans="1:16" x14ac:dyDescent="0.3">
      <c r="A617" t="str">
        <f t="shared" si="11"/>
        <v>01: Total SampleGBMainstreamGinTanquerayQ: &gt;£6.00All stocking</v>
      </c>
      <c r="B617" t="s">
        <v>1</v>
      </c>
      <c r="C617" t="s">
        <v>45</v>
      </c>
      <c r="D617" t="s">
        <v>13</v>
      </c>
      <c r="E617" t="s">
        <v>14</v>
      </c>
      <c r="F617" t="s">
        <v>47</v>
      </c>
      <c r="G617" t="s">
        <v>67</v>
      </c>
      <c r="H617" t="s">
        <v>49</v>
      </c>
      <c r="I617" t="s">
        <v>96</v>
      </c>
      <c r="J617" s="1">
        <v>33.630000000000003</v>
      </c>
      <c r="K617">
        <v>6.6471040221040401</v>
      </c>
      <c r="L617">
        <v>37</v>
      </c>
      <c r="M617">
        <v>6.5637057979114996E-2</v>
      </c>
      <c r="N617" s="19">
        <v>6.0781640536241799E-2</v>
      </c>
      <c r="P617" t="s">
        <v>42</v>
      </c>
    </row>
    <row r="618" spans="1:16" x14ac:dyDescent="0.3">
      <c r="A618" t="str">
        <f t="shared" si="11"/>
        <v>01: Total SampleGBMainstreamGinTanqueray 10TotalAll stocking</v>
      </c>
      <c r="B618" t="s">
        <v>1</v>
      </c>
      <c r="C618" t="s">
        <v>45</v>
      </c>
      <c r="D618" t="s">
        <v>13</v>
      </c>
      <c r="E618" t="s">
        <v>14</v>
      </c>
      <c r="F618" t="s">
        <v>47</v>
      </c>
      <c r="G618" t="s">
        <v>68</v>
      </c>
      <c r="H618" t="s">
        <v>49</v>
      </c>
      <c r="I618" t="s">
        <v>12</v>
      </c>
      <c r="J618" s="1">
        <v>20.92</v>
      </c>
      <c r="K618">
        <v>5.0285618749721195</v>
      </c>
      <c r="L618">
        <v>585</v>
      </c>
      <c r="M618" s="19">
        <v>1.6359120123528501E-2</v>
      </c>
      <c r="N618" s="19">
        <v>1.3410218359700399E-2</v>
      </c>
      <c r="P618" t="s">
        <v>42</v>
      </c>
    </row>
    <row r="619" spans="1:16" x14ac:dyDescent="0.3">
      <c r="A619" t="str">
        <f t="shared" si="11"/>
        <v>01: Total SampleGBMainstreamGinTanqueray 10D: £3.40 - £3.60All stocking</v>
      </c>
      <c r="B619" t="s">
        <v>1</v>
      </c>
      <c r="C619" t="s">
        <v>45</v>
      </c>
      <c r="D619" t="s">
        <v>13</v>
      </c>
      <c r="E619" t="s">
        <v>14</v>
      </c>
      <c r="F619" t="s">
        <v>47</v>
      </c>
      <c r="G619" t="s">
        <v>68</v>
      </c>
      <c r="H619" t="s">
        <v>49</v>
      </c>
      <c r="I619" t="s">
        <v>53</v>
      </c>
      <c r="J619" s="1">
        <v>15.12</v>
      </c>
      <c r="K619">
        <v>4.3283812147448399</v>
      </c>
      <c r="L619">
        <v>44</v>
      </c>
      <c r="M619" s="19">
        <v>1.15928990749173E-2</v>
      </c>
      <c r="N619" s="19">
        <v>1.0711703353761299E-2</v>
      </c>
      <c r="P619" t="s">
        <v>42</v>
      </c>
    </row>
    <row r="620" spans="1:16" x14ac:dyDescent="0.3">
      <c r="A620" t="str">
        <f t="shared" si="11"/>
        <v>01: Total SampleGBMainstreamGinTanqueray 10E: £3.60 - £3.80All stocking</v>
      </c>
      <c r="B620" t="s">
        <v>1</v>
      </c>
      <c r="C620" t="s">
        <v>45</v>
      </c>
      <c r="D620" t="s">
        <v>13</v>
      </c>
      <c r="E620" t="s">
        <v>14</v>
      </c>
      <c r="F620" t="s">
        <v>47</v>
      </c>
      <c r="G620" t="s">
        <v>68</v>
      </c>
      <c r="H620" t="s">
        <v>49</v>
      </c>
      <c r="I620" t="s">
        <v>54</v>
      </c>
      <c r="J620" s="1">
        <v>14.6</v>
      </c>
      <c r="K620">
        <v>4.0273405414030403</v>
      </c>
      <c r="L620">
        <v>48</v>
      </c>
      <c r="M620" s="19">
        <v>1.2755156095733799E-2</v>
      </c>
      <c r="N620" s="19">
        <v>1.16761892107361E-2</v>
      </c>
      <c r="P620" t="s">
        <v>42</v>
      </c>
    </row>
    <row r="621" spans="1:16" x14ac:dyDescent="0.3">
      <c r="A621" t="str">
        <f t="shared" si="11"/>
        <v>01: Total SampleGBMainstreamGinTanqueray 10F: £3.80 - £4.00All stocking</v>
      </c>
      <c r="B621" t="s">
        <v>1</v>
      </c>
      <c r="C621" t="s">
        <v>45</v>
      </c>
      <c r="D621" t="s">
        <v>13</v>
      </c>
      <c r="E621" t="s">
        <v>14</v>
      </c>
      <c r="F621" t="s">
        <v>47</v>
      </c>
      <c r="G621" t="s">
        <v>68</v>
      </c>
      <c r="H621" t="s">
        <v>49</v>
      </c>
      <c r="I621" t="s">
        <v>55</v>
      </c>
      <c r="J621" s="1">
        <v>17.09</v>
      </c>
      <c r="K621">
        <v>4.4418917154832798</v>
      </c>
      <c r="L621">
        <v>71</v>
      </c>
      <c r="M621" s="19">
        <v>1.42277848304162E-2</v>
      </c>
      <c r="N621">
        <v>1.2011689436841E-2</v>
      </c>
      <c r="P621" t="s">
        <v>42</v>
      </c>
    </row>
    <row r="622" spans="1:16" x14ac:dyDescent="0.3">
      <c r="A622" t="str">
        <f t="shared" si="11"/>
        <v>01: Total SampleGBMainstreamGinTanqueray 10G: £4.00 - £4.20All stocking</v>
      </c>
      <c r="B622" t="s">
        <v>1</v>
      </c>
      <c r="C622" t="s">
        <v>45</v>
      </c>
      <c r="D622" t="s">
        <v>13</v>
      </c>
      <c r="E622" t="s">
        <v>14</v>
      </c>
      <c r="F622" t="s">
        <v>47</v>
      </c>
      <c r="G622" t="s">
        <v>68</v>
      </c>
      <c r="H622" t="s">
        <v>49</v>
      </c>
      <c r="I622" t="s">
        <v>56</v>
      </c>
      <c r="J622" s="1">
        <v>16.149999999999999</v>
      </c>
      <c r="K622">
        <v>4.0867864561741998</v>
      </c>
      <c r="L622">
        <v>98</v>
      </c>
      <c r="M622" s="19">
        <v>1.80343290946955E-2</v>
      </c>
      <c r="N622" s="19">
        <v>1.59393233826698E-2</v>
      </c>
      <c r="P622" t="s">
        <v>42</v>
      </c>
    </row>
    <row r="623" spans="1:16" x14ac:dyDescent="0.3">
      <c r="A623" t="str">
        <f t="shared" si="11"/>
        <v>01: Total SampleGBMainstreamGinTanqueray 10H: £4.20 - £4.40All stocking</v>
      </c>
      <c r="B623" t="s">
        <v>1</v>
      </c>
      <c r="C623" t="s">
        <v>45</v>
      </c>
      <c r="D623" t="s">
        <v>13</v>
      </c>
      <c r="E623" t="s">
        <v>14</v>
      </c>
      <c r="F623" t="s">
        <v>47</v>
      </c>
      <c r="G623" t="s">
        <v>68</v>
      </c>
      <c r="H623" t="s">
        <v>49</v>
      </c>
      <c r="I623" t="s">
        <v>60</v>
      </c>
      <c r="J623" s="1">
        <v>21.94</v>
      </c>
      <c r="K623">
        <v>5.4088580920213598</v>
      </c>
      <c r="L623">
        <v>98</v>
      </c>
      <c r="M623" s="19">
        <v>1.6505054656152401E-2</v>
      </c>
      <c r="N623" s="19">
        <v>1.39579757176329E-2</v>
      </c>
      <c r="P623" t="s">
        <v>42</v>
      </c>
    </row>
    <row r="624" spans="1:16" x14ac:dyDescent="0.3">
      <c r="A624" t="str">
        <f t="shared" si="11"/>
        <v>01: Total SampleGBMainstreamGinTanqueray 10I: £4.40 - £4.60All stocking</v>
      </c>
      <c r="B624" t="s">
        <v>1</v>
      </c>
      <c r="C624" t="s">
        <v>45</v>
      </c>
      <c r="D624" t="s">
        <v>13</v>
      </c>
      <c r="E624" t="s">
        <v>14</v>
      </c>
      <c r="F624" t="s">
        <v>47</v>
      </c>
      <c r="G624" t="s">
        <v>68</v>
      </c>
      <c r="H624" t="s">
        <v>49</v>
      </c>
      <c r="I624" t="s">
        <v>64</v>
      </c>
      <c r="J624" s="1">
        <v>23.09</v>
      </c>
      <c r="K624">
        <v>5.5243243704087197</v>
      </c>
      <c r="L624">
        <v>83</v>
      </c>
      <c r="M624" s="19">
        <v>1.88102308540362E-2</v>
      </c>
      <c r="N624" s="19">
        <v>1.59632878018953E-2</v>
      </c>
      <c r="P624" t="s">
        <v>42</v>
      </c>
    </row>
    <row r="625" spans="1:16" x14ac:dyDescent="0.3">
      <c r="A625" t="str">
        <f t="shared" si="11"/>
        <v>01: Total SampleGBMainstreamGinTanqueray 10J: £4.60 - £4.80All stocking</v>
      </c>
      <c r="B625" t="s">
        <v>1</v>
      </c>
      <c r="C625" t="s">
        <v>45</v>
      </c>
      <c r="D625" t="s">
        <v>13</v>
      </c>
      <c r="E625" t="s">
        <v>14</v>
      </c>
      <c r="F625" t="s">
        <v>47</v>
      </c>
      <c r="G625" t="s">
        <v>68</v>
      </c>
      <c r="H625" t="s">
        <v>49</v>
      </c>
      <c r="I625" t="s">
        <v>65</v>
      </c>
      <c r="J625" s="1">
        <v>26.96</v>
      </c>
      <c r="K625">
        <v>6.2692677114551998</v>
      </c>
      <c r="L625">
        <v>64</v>
      </c>
      <c r="M625" s="19">
        <v>1.61653880212927E-2</v>
      </c>
      <c r="N625" s="19">
        <v>1.32181086988582E-2</v>
      </c>
      <c r="P625" t="s">
        <v>42</v>
      </c>
    </row>
    <row r="626" spans="1:16" x14ac:dyDescent="0.3">
      <c r="A626" t="str">
        <f t="shared" si="11"/>
        <v>01: Total SampleGBMainstreamGinTanqueray 10K: £4.80 - £5.00All stocking</v>
      </c>
      <c r="B626" t="s">
        <v>1</v>
      </c>
      <c r="C626" t="s">
        <v>45</v>
      </c>
      <c r="D626" t="s">
        <v>13</v>
      </c>
      <c r="E626" t="s">
        <v>14</v>
      </c>
      <c r="F626" t="s">
        <v>47</v>
      </c>
      <c r="G626" t="s">
        <v>68</v>
      </c>
      <c r="H626" t="s">
        <v>49</v>
      </c>
      <c r="I626" t="s">
        <v>89</v>
      </c>
      <c r="J626" s="1">
        <v>26.4</v>
      </c>
      <c r="K626">
        <v>5.8885857050750801</v>
      </c>
      <c r="L626">
        <v>47</v>
      </c>
      <c r="M626" s="19">
        <v>1.6697935862512499E-2</v>
      </c>
      <c r="N626" s="19">
        <v>1.34733156418831E-2</v>
      </c>
      <c r="P626" t="s">
        <v>42</v>
      </c>
    </row>
    <row r="627" spans="1:16" x14ac:dyDescent="0.3">
      <c r="A627" t="str">
        <f t="shared" si="11"/>
        <v>01: Total SampleGBMainstreamGinTanqueray 10L: £5.00 - £5.20All stocking</v>
      </c>
      <c r="B627" t="s">
        <v>1</v>
      </c>
      <c r="C627" t="s">
        <v>45</v>
      </c>
      <c r="D627" t="s">
        <v>13</v>
      </c>
      <c r="E627" t="s">
        <v>14</v>
      </c>
      <c r="F627" t="s">
        <v>47</v>
      </c>
      <c r="G627" t="s">
        <v>68</v>
      </c>
      <c r="H627" t="s">
        <v>49</v>
      </c>
      <c r="I627" t="s">
        <v>90</v>
      </c>
      <c r="J627" s="1">
        <v>42.83</v>
      </c>
      <c r="K627">
        <v>9.841292041292041</v>
      </c>
      <c r="L627">
        <v>33</v>
      </c>
      <c r="M627" s="19">
        <v>2.4781039004535599E-2</v>
      </c>
      <c r="N627" s="19">
        <v>2.1303443702640201E-2</v>
      </c>
      <c r="P627" t="s">
        <v>42</v>
      </c>
    </row>
    <row r="628" spans="1:16" x14ac:dyDescent="0.3">
      <c r="A628" t="str">
        <f t="shared" si="11"/>
        <v>01: Total SampleGBMainstreamGinTanqueray 10M: £5.20 - £5.40All stocking</v>
      </c>
      <c r="B628" t="s">
        <v>1</v>
      </c>
      <c r="C628" t="s">
        <v>45</v>
      </c>
      <c r="D628" t="s">
        <v>13</v>
      </c>
      <c r="E628" t="s">
        <v>14</v>
      </c>
      <c r="F628" t="s">
        <v>47</v>
      </c>
      <c r="G628" t="s">
        <v>68</v>
      </c>
      <c r="H628" t="s">
        <v>49</v>
      </c>
      <c r="I628" t="s">
        <v>95</v>
      </c>
      <c r="J628" s="1">
        <v>28.83</v>
      </c>
      <c r="K628">
        <v>6.3656629635796405</v>
      </c>
      <c r="L628">
        <v>36</v>
      </c>
      <c r="M628" s="19">
        <v>1.9004258088013599E-2</v>
      </c>
      <c r="N628" s="19">
        <v>1.48673267434179E-2</v>
      </c>
      <c r="P628" t="s">
        <v>42</v>
      </c>
    </row>
    <row r="629" spans="1:16" x14ac:dyDescent="0.3">
      <c r="A629" t="str">
        <f t="shared" si="11"/>
        <v>01: Total SampleGBMainstreamGinTanqueray 10Q: &gt;£6.00All stocking</v>
      </c>
      <c r="B629" t="s">
        <v>1</v>
      </c>
      <c r="C629" t="s">
        <v>45</v>
      </c>
      <c r="D629" t="s">
        <v>13</v>
      </c>
      <c r="E629" t="s">
        <v>14</v>
      </c>
      <c r="F629" t="s">
        <v>47</v>
      </c>
      <c r="G629" t="s">
        <v>68</v>
      </c>
      <c r="H629" t="s">
        <v>49</v>
      </c>
      <c r="I629" t="s">
        <v>96</v>
      </c>
      <c r="J629" s="1">
        <v>28.75</v>
      </c>
      <c r="K629">
        <v>5.0609765234765201</v>
      </c>
      <c r="L629">
        <v>26</v>
      </c>
      <c r="M629" s="19">
        <v>1.2374764753111601E-2</v>
      </c>
      <c r="N629" s="19">
        <v>8.2352775983599597E-3</v>
      </c>
      <c r="P629" t="s">
        <v>42</v>
      </c>
    </row>
    <row r="630" spans="1:16" x14ac:dyDescent="0.3">
      <c r="A630" t="str">
        <f t="shared" si="11"/>
        <v>01: Total SampleGBMainstreamGinTanqueray Flor De SevillaA: &lt;£3All stocking</v>
      </c>
      <c r="B630" t="s">
        <v>1</v>
      </c>
      <c r="C630" t="s">
        <v>45</v>
      </c>
      <c r="D630" t="s">
        <v>13</v>
      </c>
      <c r="E630" t="s">
        <v>14</v>
      </c>
      <c r="F630" t="s">
        <v>47</v>
      </c>
      <c r="G630" t="s">
        <v>69</v>
      </c>
      <c r="H630" t="s">
        <v>49</v>
      </c>
      <c r="I630" t="s">
        <v>58</v>
      </c>
      <c r="J630" s="1">
        <v>14.27</v>
      </c>
      <c r="K630">
        <v>4.2271759763332799</v>
      </c>
      <c r="L630">
        <v>89</v>
      </c>
      <c r="M630" s="19">
        <v>2.4967256098719699E-2</v>
      </c>
      <c r="N630" s="19">
        <v>2.1438777067236299E-2</v>
      </c>
      <c r="P630" t="s">
        <v>42</v>
      </c>
    </row>
    <row r="631" spans="1:16" x14ac:dyDescent="0.3">
      <c r="A631" t="str">
        <f t="shared" si="11"/>
        <v>01: Total SampleGBMainstreamGinTanqueray Flor De SevillaTotalAll stocking</v>
      </c>
      <c r="B631" t="s">
        <v>1</v>
      </c>
      <c r="C631" t="s">
        <v>45</v>
      </c>
      <c r="D631" t="s">
        <v>13</v>
      </c>
      <c r="E631" t="s">
        <v>14</v>
      </c>
      <c r="F631" t="s">
        <v>47</v>
      </c>
      <c r="G631" t="s">
        <v>69</v>
      </c>
      <c r="H631" t="s">
        <v>49</v>
      </c>
      <c r="I631" t="s">
        <v>12</v>
      </c>
      <c r="J631" s="1">
        <v>20.54</v>
      </c>
      <c r="K631">
        <v>5.7073434829165999</v>
      </c>
      <c r="L631">
        <v>1963</v>
      </c>
      <c r="M631" s="19">
        <v>3.2268453499161499E-2</v>
      </c>
      <c r="N631">
        <v>2.8998412741400002E-2</v>
      </c>
      <c r="P631" t="s">
        <v>42</v>
      </c>
    </row>
    <row r="632" spans="1:16" x14ac:dyDescent="0.3">
      <c r="A632" t="str">
        <f t="shared" si="11"/>
        <v>01: Total SampleGBMainstreamGinTanqueray Flor De SevillaB: £3 - £3.20All stocking</v>
      </c>
      <c r="B632" t="s">
        <v>1</v>
      </c>
      <c r="C632" t="s">
        <v>45</v>
      </c>
      <c r="D632" t="s">
        <v>13</v>
      </c>
      <c r="E632" t="s">
        <v>14</v>
      </c>
      <c r="F632" t="s">
        <v>47</v>
      </c>
      <c r="G632" t="s">
        <v>69</v>
      </c>
      <c r="H632" t="s">
        <v>49</v>
      </c>
      <c r="I632" t="s">
        <v>59</v>
      </c>
      <c r="J632" s="1">
        <v>15.49</v>
      </c>
      <c r="K632">
        <v>4.7518561161061204</v>
      </c>
      <c r="L632">
        <v>100</v>
      </c>
      <c r="M632" s="19">
        <v>2.4141796086718601E-2</v>
      </c>
      <c r="N632" s="19">
        <v>2.12168263632092E-2</v>
      </c>
      <c r="P632" t="s">
        <v>42</v>
      </c>
    </row>
    <row r="633" spans="1:16" x14ac:dyDescent="0.3">
      <c r="A633" t="str">
        <f t="shared" si="11"/>
        <v>01: Total SampleGBMainstreamGinTanqueray Flor De SevillaC: £3.20 - £3.40All stocking</v>
      </c>
      <c r="B633" t="s">
        <v>1</v>
      </c>
      <c r="C633" t="s">
        <v>45</v>
      </c>
      <c r="D633" t="s">
        <v>13</v>
      </c>
      <c r="E633" t="s">
        <v>14</v>
      </c>
      <c r="F633" t="s">
        <v>47</v>
      </c>
      <c r="G633" t="s">
        <v>69</v>
      </c>
      <c r="H633" t="s">
        <v>49</v>
      </c>
      <c r="I633" t="s">
        <v>52</v>
      </c>
      <c r="J633" s="1">
        <v>16.04</v>
      </c>
      <c r="K633">
        <v>5.2699227994228002</v>
      </c>
      <c r="L633">
        <v>200</v>
      </c>
      <c r="M633" s="19">
        <v>3.1745649490284598E-2</v>
      </c>
      <c r="N633" s="19">
        <v>2.9911653044330501E-2</v>
      </c>
      <c r="P633" t="s">
        <v>42</v>
      </c>
    </row>
    <row r="634" spans="1:16" x14ac:dyDescent="0.3">
      <c r="A634" t="str">
        <f t="shared" si="11"/>
        <v>01: Total SampleGBMainstreamGinTanqueray Flor De SevillaD: £3.40 - £3.60All stocking</v>
      </c>
      <c r="B634" t="s">
        <v>1</v>
      </c>
      <c r="C634" t="s">
        <v>45</v>
      </c>
      <c r="D634" t="s">
        <v>13</v>
      </c>
      <c r="E634" t="s">
        <v>14</v>
      </c>
      <c r="F634" t="s">
        <v>47</v>
      </c>
      <c r="G634" t="s">
        <v>69</v>
      </c>
      <c r="H634" t="s">
        <v>49</v>
      </c>
      <c r="I634" t="s">
        <v>53</v>
      </c>
      <c r="J634" s="1">
        <v>17.89</v>
      </c>
      <c r="K634">
        <v>5.7001473037694801</v>
      </c>
      <c r="L634">
        <v>352</v>
      </c>
      <c r="M634" s="19">
        <v>2.9868639823241901E-2</v>
      </c>
      <c r="N634" s="19">
        <v>2.8212045637106099E-2</v>
      </c>
      <c r="P634" t="s">
        <v>42</v>
      </c>
    </row>
    <row r="635" spans="1:16" x14ac:dyDescent="0.3">
      <c r="A635" t="str">
        <f t="shared" si="11"/>
        <v>01: Total SampleGBMainstreamGinTanqueray Flor De SevillaE: £3.60 - £3.80All stocking</v>
      </c>
      <c r="B635" t="s">
        <v>1</v>
      </c>
      <c r="C635" t="s">
        <v>45</v>
      </c>
      <c r="D635" t="s">
        <v>13</v>
      </c>
      <c r="E635" t="s">
        <v>14</v>
      </c>
      <c r="F635" t="s">
        <v>47</v>
      </c>
      <c r="G635" t="s">
        <v>69</v>
      </c>
      <c r="H635" t="s">
        <v>49</v>
      </c>
      <c r="I635" t="s">
        <v>54</v>
      </c>
      <c r="J635" s="1">
        <v>19.16</v>
      </c>
      <c r="K635">
        <v>5.6470859970860001</v>
      </c>
      <c r="L635">
        <v>333</v>
      </c>
      <c r="M635" s="19">
        <v>3.41707669593036E-2</v>
      </c>
      <c r="N635">
        <v>3.2091879800576997E-2</v>
      </c>
      <c r="P635" t="s">
        <v>42</v>
      </c>
    </row>
    <row r="636" spans="1:16" x14ac:dyDescent="0.3">
      <c r="A636" t="str">
        <f t="shared" ref="A636:A699" si="12">C636&amp;D636&amp;E636&amp;F636&amp;G636&amp;I636&amp;P636</f>
        <v>01: Total SampleGBMainstreamGinTanqueray Flor De SevillaF: £3.80 - £4.00All stocking</v>
      </c>
      <c r="B636" t="s">
        <v>1</v>
      </c>
      <c r="C636" t="s">
        <v>45</v>
      </c>
      <c r="D636" t="s">
        <v>13</v>
      </c>
      <c r="E636" t="s">
        <v>14</v>
      </c>
      <c r="F636" t="s">
        <v>47</v>
      </c>
      <c r="G636" t="s">
        <v>69</v>
      </c>
      <c r="H636" t="s">
        <v>49</v>
      </c>
      <c r="I636" t="s">
        <v>55</v>
      </c>
      <c r="J636" s="1">
        <v>20.27</v>
      </c>
      <c r="K636">
        <v>5.8490105772363998</v>
      </c>
      <c r="L636">
        <v>341</v>
      </c>
      <c r="M636" s="19">
        <v>3.7331553241515603E-2</v>
      </c>
      <c r="N636" s="19">
        <v>3.52418854732423E-2</v>
      </c>
      <c r="P636" t="s">
        <v>42</v>
      </c>
    </row>
    <row r="637" spans="1:16" x14ac:dyDescent="0.3">
      <c r="A637" t="str">
        <f t="shared" si="12"/>
        <v>01: Total SampleGBMainstreamGinTanqueray Flor De SevillaG: £4.00 - £4.20All stocking</v>
      </c>
      <c r="B637" t="s">
        <v>1</v>
      </c>
      <c r="C637" t="s">
        <v>45</v>
      </c>
      <c r="D637" t="s">
        <v>13</v>
      </c>
      <c r="E637" t="s">
        <v>14</v>
      </c>
      <c r="F637" t="s">
        <v>47</v>
      </c>
      <c r="G637" t="s">
        <v>69</v>
      </c>
      <c r="H637" t="s">
        <v>49</v>
      </c>
      <c r="I637" t="s">
        <v>56</v>
      </c>
      <c r="J637" s="1">
        <v>19.920000000000002</v>
      </c>
      <c r="K637">
        <v>5.7885462346730003</v>
      </c>
      <c r="L637">
        <v>355</v>
      </c>
      <c r="M637" s="19">
        <v>3.7640286848221301E-2</v>
      </c>
      <c r="N637">
        <v>3.4480092616300001E-2</v>
      </c>
      <c r="P637" t="s">
        <v>42</v>
      </c>
    </row>
    <row r="638" spans="1:16" x14ac:dyDescent="0.3">
      <c r="A638" t="str">
        <f t="shared" si="12"/>
        <v>01: Total SampleGBMainstreamGinTanqueray Flor De SevillaH: £4.20 - £4.40All stocking</v>
      </c>
      <c r="B638" t="s">
        <v>1</v>
      </c>
      <c r="C638" t="s">
        <v>45</v>
      </c>
      <c r="D638" t="s">
        <v>13</v>
      </c>
      <c r="E638" t="s">
        <v>14</v>
      </c>
      <c r="F638" t="s">
        <v>47</v>
      </c>
      <c r="G638" t="s">
        <v>69</v>
      </c>
      <c r="H638" t="s">
        <v>49</v>
      </c>
      <c r="I638" t="s">
        <v>60</v>
      </c>
      <c r="J638" s="1">
        <v>21.88</v>
      </c>
      <c r="K638">
        <v>5.9958799467728001</v>
      </c>
      <c r="L638">
        <v>252</v>
      </c>
      <c r="M638">
        <v>3.5038742486053001E-2</v>
      </c>
      <c r="N638" s="19">
        <v>3.1239231231028401E-2</v>
      </c>
      <c r="P638" t="s">
        <v>42</v>
      </c>
    </row>
    <row r="639" spans="1:16" x14ac:dyDescent="0.3">
      <c r="A639" t="str">
        <f t="shared" si="12"/>
        <v>01: Total SampleGBMainstreamGinTanqueray Flor De SevillaI: £4.40 - £4.60All stocking</v>
      </c>
      <c r="B639" t="s">
        <v>1</v>
      </c>
      <c r="C639" t="s">
        <v>45</v>
      </c>
      <c r="D639" t="s">
        <v>13</v>
      </c>
      <c r="E639" t="s">
        <v>14</v>
      </c>
      <c r="F639" t="s">
        <v>47</v>
      </c>
      <c r="G639" t="s">
        <v>69</v>
      </c>
      <c r="H639" t="s">
        <v>49</v>
      </c>
      <c r="I639" t="s">
        <v>64</v>
      </c>
      <c r="J639" s="1">
        <v>22.49</v>
      </c>
      <c r="K639">
        <v>6.1834955985558393</v>
      </c>
      <c r="L639">
        <v>249</v>
      </c>
      <c r="M639" s="19">
        <v>3.5065946608122803E-2</v>
      </c>
      <c r="N639" s="19">
        <v>3.1243817348056101E-2</v>
      </c>
      <c r="P639" t="s">
        <v>42</v>
      </c>
    </row>
    <row r="640" spans="1:16" x14ac:dyDescent="0.3">
      <c r="A640" t="str">
        <f t="shared" si="12"/>
        <v>01: Total SampleGBMainstreamGinTanqueray Flor De SevillaJ: £4.60 - £4.80All stocking</v>
      </c>
      <c r="B640" t="s">
        <v>1</v>
      </c>
      <c r="C640" t="s">
        <v>45</v>
      </c>
      <c r="D640" t="s">
        <v>13</v>
      </c>
      <c r="E640" t="s">
        <v>14</v>
      </c>
      <c r="F640" t="s">
        <v>47</v>
      </c>
      <c r="G640" t="s">
        <v>69</v>
      </c>
      <c r="H640" t="s">
        <v>49</v>
      </c>
      <c r="I640" t="s">
        <v>65</v>
      </c>
      <c r="J640" s="1">
        <v>27.95</v>
      </c>
      <c r="K640">
        <v>7.1803178658947999</v>
      </c>
      <c r="L640">
        <v>156</v>
      </c>
      <c r="M640" s="19">
        <v>3.02787201202942E-2</v>
      </c>
      <c r="N640" s="19">
        <v>2.6240788101376498E-2</v>
      </c>
      <c r="P640" t="s">
        <v>42</v>
      </c>
    </row>
    <row r="641" spans="1:16" x14ac:dyDescent="0.3">
      <c r="A641" t="str">
        <f t="shared" si="12"/>
        <v>01: Total SampleGBMainstreamGinTanqueray Flor De SevillaK: £4.80 - £5.00All stocking</v>
      </c>
      <c r="B641" t="s">
        <v>1</v>
      </c>
      <c r="C641" t="s">
        <v>45</v>
      </c>
      <c r="D641" t="s">
        <v>13</v>
      </c>
      <c r="E641" t="s">
        <v>14</v>
      </c>
      <c r="F641" t="s">
        <v>47</v>
      </c>
      <c r="G641" t="s">
        <v>69</v>
      </c>
      <c r="H641" t="s">
        <v>49</v>
      </c>
      <c r="I641" t="s">
        <v>89</v>
      </c>
      <c r="J641" s="1">
        <v>30.87</v>
      </c>
      <c r="K641">
        <v>7.5834892440892396</v>
      </c>
      <c r="L641">
        <v>125</v>
      </c>
      <c r="M641" s="19">
        <v>3.10888952765042E-2</v>
      </c>
      <c r="N641">
        <v>2.7055496863194001E-2</v>
      </c>
      <c r="P641" t="s">
        <v>42</v>
      </c>
    </row>
    <row r="642" spans="1:16" x14ac:dyDescent="0.3">
      <c r="A642" t="str">
        <f t="shared" si="12"/>
        <v>01: Total SampleGBMainstreamGinTanqueray Flor De SevillaL: £5.00 - £5.20All stocking</v>
      </c>
      <c r="B642" t="s">
        <v>1</v>
      </c>
      <c r="C642" t="s">
        <v>45</v>
      </c>
      <c r="D642" t="s">
        <v>13</v>
      </c>
      <c r="E642" t="s">
        <v>14</v>
      </c>
      <c r="F642" t="s">
        <v>47</v>
      </c>
      <c r="G642" t="s">
        <v>69</v>
      </c>
      <c r="H642" t="s">
        <v>49</v>
      </c>
      <c r="I642" t="s">
        <v>90</v>
      </c>
      <c r="J642" s="1">
        <v>31.79</v>
      </c>
      <c r="K642">
        <v>7.6917235264735204</v>
      </c>
      <c r="L642">
        <v>100</v>
      </c>
      <c r="M642" s="19">
        <v>3.1014779890061499E-2</v>
      </c>
      <c r="N642" s="19">
        <v>2.68749739241506E-2</v>
      </c>
      <c r="P642" t="s">
        <v>42</v>
      </c>
    </row>
    <row r="643" spans="1:16" x14ac:dyDescent="0.3">
      <c r="A643" t="str">
        <f t="shared" si="12"/>
        <v>01: Total SampleGBMainstreamGinTanqueray Flor De SevillaM: £5.20 - £5.40All stocking</v>
      </c>
      <c r="B643" t="s">
        <v>1</v>
      </c>
      <c r="C643" t="s">
        <v>45</v>
      </c>
      <c r="D643" t="s">
        <v>13</v>
      </c>
      <c r="E643" t="s">
        <v>14</v>
      </c>
      <c r="F643" t="s">
        <v>47</v>
      </c>
      <c r="G643" t="s">
        <v>69</v>
      </c>
      <c r="H643" t="s">
        <v>49</v>
      </c>
      <c r="I643" t="s">
        <v>95</v>
      </c>
      <c r="J643" s="1">
        <v>34.75</v>
      </c>
      <c r="K643">
        <v>7.9940332216802803</v>
      </c>
      <c r="L643">
        <v>85</v>
      </c>
      <c r="M643">
        <v>3.1304127623141997E-2</v>
      </c>
      <c r="N643" s="19">
        <v>2.6404717980897101E-2</v>
      </c>
      <c r="P643" t="s">
        <v>42</v>
      </c>
    </row>
    <row r="644" spans="1:16" x14ac:dyDescent="0.3">
      <c r="A644" t="str">
        <f t="shared" si="12"/>
        <v>01: Total SampleGBMainstreamGinTanqueray Flor De SevillaN: £5.40 - £5.60All stocking</v>
      </c>
      <c r="B644" t="s">
        <v>1</v>
      </c>
      <c r="C644" t="s">
        <v>45</v>
      </c>
      <c r="D644" t="s">
        <v>13</v>
      </c>
      <c r="E644" t="s">
        <v>14</v>
      </c>
      <c r="F644" t="s">
        <v>47</v>
      </c>
      <c r="G644" t="s">
        <v>69</v>
      </c>
      <c r="H644" t="s">
        <v>49</v>
      </c>
      <c r="I644" t="s">
        <v>99</v>
      </c>
      <c r="J644" s="1">
        <v>35.32</v>
      </c>
      <c r="K644">
        <v>7.8543956598956797</v>
      </c>
      <c r="L644">
        <v>50</v>
      </c>
      <c r="M644">
        <v>3.0763445311913998E-2</v>
      </c>
      <c r="N644" s="19">
        <v>2.6467748693006901E-2</v>
      </c>
      <c r="P644" t="s">
        <v>42</v>
      </c>
    </row>
    <row r="645" spans="1:16" x14ac:dyDescent="0.3">
      <c r="A645" t="str">
        <f t="shared" si="12"/>
        <v>01: Total SampleGBMainstreamGinTanqueray Flor De SevillaO: £5.60 - £5.80All stocking</v>
      </c>
      <c r="B645" t="s">
        <v>1</v>
      </c>
      <c r="C645" t="s">
        <v>45</v>
      </c>
      <c r="D645" t="s">
        <v>13</v>
      </c>
      <c r="E645" t="s">
        <v>14</v>
      </c>
      <c r="F645" t="s">
        <v>47</v>
      </c>
      <c r="G645" t="s">
        <v>69</v>
      </c>
      <c r="H645" t="s">
        <v>49</v>
      </c>
      <c r="I645" t="s">
        <v>100</v>
      </c>
      <c r="J645" s="1">
        <v>47.15</v>
      </c>
      <c r="K645">
        <v>9.9276390276390387</v>
      </c>
      <c r="L645">
        <v>37</v>
      </c>
      <c r="M645" s="19">
        <v>4.2438179992338398E-2</v>
      </c>
      <c r="N645" s="19">
        <v>3.7286303364223602E-2</v>
      </c>
      <c r="P645" t="s">
        <v>42</v>
      </c>
    </row>
    <row r="646" spans="1:16" x14ac:dyDescent="0.3">
      <c r="A646" t="str">
        <f t="shared" si="12"/>
        <v>01: Total SampleGBMainstreamGinTanqueray Flor De SevillaQ: &gt;£6.00All stocking</v>
      </c>
      <c r="B646" t="s">
        <v>1</v>
      </c>
      <c r="C646" t="s">
        <v>45</v>
      </c>
      <c r="D646" t="s">
        <v>13</v>
      </c>
      <c r="E646" t="s">
        <v>14</v>
      </c>
      <c r="F646" t="s">
        <v>47</v>
      </c>
      <c r="G646" t="s">
        <v>69</v>
      </c>
      <c r="H646" t="s">
        <v>49</v>
      </c>
      <c r="I646" t="s">
        <v>96</v>
      </c>
      <c r="J646" s="1">
        <v>41.82</v>
      </c>
      <c r="K646">
        <v>8.1404411432189203</v>
      </c>
      <c r="L646">
        <v>54</v>
      </c>
      <c r="M646" s="19">
        <v>3.7594235669849499E-2</v>
      </c>
      <c r="N646" s="19">
        <v>3.1482924255715902E-2</v>
      </c>
      <c r="P646" t="s">
        <v>42</v>
      </c>
    </row>
    <row r="647" spans="1:16" x14ac:dyDescent="0.3">
      <c r="A647" t="str">
        <f t="shared" si="12"/>
        <v>01: Total SampleGBMainstreamGinWhitley Neill Rhubarb And GingerA: &lt;£3All stocking</v>
      </c>
      <c r="B647" t="s">
        <v>1</v>
      </c>
      <c r="C647" t="s">
        <v>45</v>
      </c>
      <c r="D647" t="s">
        <v>13</v>
      </c>
      <c r="E647" t="s">
        <v>14</v>
      </c>
      <c r="F647" t="s">
        <v>47</v>
      </c>
      <c r="G647" t="s">
        <v>70</v>
      </c>
      <c r="H647" t="s">
        <v>49</v>
      </c>
      <c r="I647" t="s">
        <v>58</v>
      </c>
      <c r="J647" s="1">
        <v>37.24</v>
      </c>
      <c r="K647">
        <v>11.870729866410478</v>
      </c>
      <c r="L647">
        <v>191</v>
      </c>
      <c r="M647">
        <v>0.101596474385573</v>
      </c>
      <c r="N647" s="19">
        <v>9.1717773906271505E-2</v>
      </c>
      <c r="P647" t="s">
        <v>42</v>
      </c>
    </row>
    <row r="648" spans="1:16" x14ac:dyDescent="0.3">
      <c r="A648" t="str">
        <f t="shared" si="12"/>
        <v>01: Total SampleGBMainstreamGinWhitley Neill Rhubarb And GingerTotalAll stocking</v>
      </c>
      <c r="B648" t="s">
        <v>1</v>
      </c>
      <c r="C648" t="s">
        <v>45</v>
      </c>
      <c r="D648" t="s">
        <v>13</v>
      </c>
      <c r="E648" t="s">
        <v>14</v>
      </c>
      <c r="F648" t="s">
        <v>47</v>
      </c>
      <c r="G648" t="s">
        <v>70</v>
      </c>
      <c r="H648" t="s">
        <v>49</v>
      </c>
      <c r="I648" t="s">
        <v>12</v>
      </c>
      <c r="J648" s="1">
        <v>34.08</v>
      </c>
      <c r="K648">
        <v>10.130141528396679</v>
      </c>
      <c r="L648">
        <v>1705</v>
      </c>
      <c r="M648" s="19">
        <v>8.5198177898962196E-2</v>
      </c>
      <c r="N648" s="19">
        <v>8.0163102273861697E-2</v>
      </c>
      <c r="P648" t="s">
        <v>42</v>
      </c>
    </row>
    <row r="649" spans="1:16" x14ac:dyDescent="0.3">
      <c r="A649" t="str">
        <f t="shared" si="12"/>
        <v>01: Total SampleGBMainstreamGinWhitley Neill Rhubarb And GingerB: £3 - £3.20All stocking</v>
      </c>
      <c r="B649" t="s">
        <v>1</v>
      </c>
      <c r="C649" t="s">
        <v>45</v>
      </c>
      <c r="D649" t="s">
        <v>13</v>
      </c>
      <c r="E649" t="s">
        <v>14</v>
      </c>
      <c r="F649" t="s">
        <v>47</v>
      </c>
      <c r="G649" t="s">
        <v>70</v>
      </c>
      <c r="H649" t="s">
        <v>49</v>
      </c>
      <c r="I649" t="s">
        <v>59</v>
      </c>
      <c r="J649" s="1">
        <v>38.799999999999997</v>
      </c>
      <c r="K649">
        <v>12.36678991581336</v>
      </c>
      <c r="L649">
        <v>256</v>
      </c>
      <c r="M649" s="19">
        <v>9.75000566208514E-2</v>
      </c>
      <c r="N649" s="19">
        <v>9.4510112642909302E-2</v>
      </c>
      <c r="P649" t="s">
        <v>42</v>
      </c>
    </row>
    <row r="650" spans="1:16" x14ac:dyDescent="0.3">
      <c r="A650" t="str">
        <f t="shared" si="12"/>
        <v>01: Total SampleGBMainstreamGinWhitley Neill Rhubarb And GingerC: £3.20 - £3.40All stocking</v>
      </c>
      <c r="B650" t="s">
        <v>1</v>
      </c>
      <c r="C650" t="s">
        <v>45</v>
      </c>
      <c r="D650" t="s">
        <v>13</v>
      </c>
      <c r="E650" t="s">
        <v>14</v>
      </c>
      <c r="F650" t="s">
        <v>47</v>
      </c>
      <c r="G650" t="s">
        <v>70</v>
      </c>
      <c r="H650" t="s">
        <v>49</v>
      </c>
      <c r="I650" t="s">
        <v>52</v>
      </c>
      <c r="J650" s="1">
        <v>38.880000000000003</v>
      </c>
      <c r="K650">
        <v>12.631696246781239</v>
      </c>
      <c r="L650">
        <v>353</v>
      </c>
      <c r="M650" s="19">
        <v>9.6854026764916695E-2</v>
      </c>
      <c r="N650" s="19">
        <v>9.4780715461023304E-2</v>
      </c>
      <c r="P650" t="s">
        <v>42</v>
      </c>
    </row>
    <row r="651" spans="1:16" x14ac:dyDescent="0.3">
      <c r="A651" t="str">
        <f t="shared" si="12"/>
        <v>01: Total SampleGBMainstreamGinWhitley Neill Rhubarb And GingerD: £3.40 - £3.60All stocking</v>
      </c>
      <c r="B651" t="s">
        <v>1</v>
      </c>
      <c r="C651" t="s">
        <v>45</v>
      </c>
      <c r="D651" t="s">
        <v>13</v>
      </c>
      <c r="E651" t="s">
        <v>14</v>
      </c>
      <c r="F651" t="s">
        <v>47</v>
      </c>
      <c r="G651" t="s">
        <v>70</v>
      </c>
      <c r="H651" t="s">
        <v>49</v>
      </c>
      <c r="I651" t="s">
        <v>53</v>
      </c>
      <c r="J651" s="1">
        <v>40.83</v>
      </c>
      <c r="K651">
        <v>12.843649714483041</v>
      </c>
      <c r="L651">
        <v>396</v>
      </c>
      <c r="M651" s="19">
        <v>9.6480801731357396E-2</v>
      </c>
      <c r="N651" s="19">
        <v>9.4835161505363294E-2</v>
      </c>
      <c r="P651" t="s">
        <v>42</v>
      </c>
    </row>
    <row r="652" spans="1:16" x14ac:dyDescent="0.3">
      <c r="A652" t="str">
        <f t="shared" si="12"/>
        <v>01: Total SampleGBMainstreamGinWhitley Neill Rhubarb And GingerE: £3.60 - £3.80All stocking</v>
      </c>
      <c r="B652" t="s">
        <v>1</v>
      </c>
      <c r="C652" t="s">
        <v>45</v>
      </c>
      <c r="D652" t="s">
        <v>13</v>
      </c>
      <c r="E652" t="s">
        <v>14</v>
      </c>
      <c r="F652" t="s">
        <v>47</v>
      </c>
      <c r="G652" t="s">
        <v>70</v>
      </c>
      <c r="H652" t="s">
        <v>49</v>
      </c>
      <c r="I652" t="s">
        <v>54</v>
      </c>
      <c r="J652" s="1">
        <v>38.479999999999997</v>
      </c>
      <c r="K652">
        <v>11.651250426364321</v>
      </c>
      <c r="L652">
        <v>439</v>
      </c>
      <c r="M652" s="19">
        <v>8.9816996208186603E-2</v>
      </c>
      <c r="N652" s="19">
        <v>8.7401127350748398E-2</v>
      </c>
      <c r="P652" t="s">
        <v>42</v>
      </c>
    </row>
    <row r="653" spans="1:16" x14ac:dyDescent="0.3">
      <c r="A653" t="str">
        <f t="shared" si="12"/>
        <v>01: Total SampleGBMainstreamGinWhitley Neill Rhubarb And GingerF: £3.80 - £4.00All stocking</v>
      </c>
      <c r="B653" t="s">
        <v>1</v>
      </c>
      <c r="C653" t="s">
        <v>45</v>
      </c>
      <c r="D653" t="s">
        <v>13</v>
      </c>
      <c r="E653" t="s">
        <v>14</v>
      </c>
      <c r="F653" t="s">
        <v>47</v>
      </c>
      <c r="G653" t="s">
        <v>70</v>
      </c>
      <c r="H653" t="s">
        <v>49</v>
      </c>
      <c r="I653" t="s">
        <v>55</v>
      </c>
      <c r="J653" s="1">
        <v>36.93</v>
      </c>
      <c r="K653">
        <v>10.560383680155319</v>
      </c>
      <c r="L653">
        <v>416</v>
      </c>
      <c r="M653" s="19">
        <v>8.9888959553762707E-2</v>
      </c>
      <c r="N653" s="19">
        <v>8.4625223190464893E-2</v>
      </c>
      <c r="P653" t="s">
        <v>42</v>
      </c>
    </row>
    <row r="654" spans="1:16" x14ac:dyDescent="0.3">
      <c r="A654" t="str">
        <f t="shared" si="12"/>
        <v>01: Total SampleGBMainstreamGinWhitley Neill Rhubarb And GingerG: £4.00 - £4.20All stocking</v>
      </c>
      <c r="B654" t="s">
        <v>1</v>
      </c>
      <c r="C654" t="s">
        <v>45</v>
      </c>
      <c r="D654" t="s">
        <v>13</v>
      </c>
      <c r="E654" t="s">
        <v>14</v>
      </c>
      <c r="F654" t="s">
        <v>47</v>
      </c>
      <c r="G654" t="s">
        <v>70</v>
      </c>
      <c r="H654" t="s">
        <v>49</v>
      </c>
      <c r="I654" t="s">
        <v>56</v>
      </c>
      <c r="J654" s="1">
        <v>34.44</v>
      </c>
      <c r="K654">
        <v>9.5928523145241602</v>
      </c>
      <c r="L654">
        <v>323</v>
      </c>
      <c r="M654" s="19">
        <v>9.0447481279799194E-2</v>
      </c>
      <c r="N654" s="19">
        <v>8.3748753738783696E-2</v>
      </c>
      <c r="P654" t="s">
        <v>42</v>
      </c>
    </row>
    <row r="655" spans="1:16" x14ac:dyDescent="0.3">
      <c r="A655" t="str">
        <f t="shared" si="12"/>
        <v>01: Total SampleGBMainstreamGinWhitley Neill Rhubarb And GingerH: £4.20 - £4.40All stocking</v>
      </c>
      <c r="B655" t="s">
        <v>1</v>
      </c>
      <c r="C655" t="s">
        <v>45</v>
      </c>
      <c r="D655" t="s">
        <v>13</v>
      </c>
      <c r="E655" t="s">
        <v>14</v>
      </c>
      <c r="F655" t="s">
        <v>47</v>
      </c>
      <c r="G655" t="s">
        <v>70</v>
      </c>
      <c r="H655" t="s">
        <v>49</v>
      </c>
      <c r="I655" t="s">
        <v>60</v>
      </c>
      <c r="J655" s="1">
        <v>30.69</v>
      </c>
      <c r="K655">
        <v>8.4171716180644793</v>
      </c>
      <c r="L655">
        <v>252</v>
      </c>
      <c r="M655" s="19">
        <v>7.9207390420388601E-2</v>
      </c>
      <c r="N655" s="19">
        <v>7.0632027361910404E-2</v>
      </c>
      <c r="P655" t="s">
        <v>42</v>
      </c>
    </row>
    <row r="656" spans="1:16" x14ac:dyDescent="0.3">
      <c r="A656" t="str">
        <f t="shared" si="12"/>
        <v>01: Total SampleGBMainstreamGinWhitley Neill Rhubarb And GingerI: £4.40 - £4.60All stocking</v>
      </c>
      <c r="B656" t="s">
        <v>1</v>
      </c>
      <c r="C656" t="s">
        <v>45</v>
      </c>
      <c r="D656" t="s">
        <v>13</v>
      </c>
      <c r="E656" t="s">
        <v>14</v>
      </c>
      <c r="F656" t="s">
        <v>47</v>
      </c>
      <c r="G656" t="s">
        <v>70</v>
      </c>
      <c r="H656" t="s">
        <v>49</v>
      </c>
      <c r="I656" t="s">
        <v>64</v>
      </c>
      <c r="J656" s="1">
        <v>38.86</v>
      </c>
      <c r="K656">
        <v>10.30030109686972</v>
      </c>
      <c r="L656">
        <v>153</v>
      </c>
      <c r="M656" s="19">
        <v>7.9580952262133395E-2</v>
      </c>
      <c r="N656" s="19">
        <v>6.9608104622030598E-2</v>
      </c>
      <c r="P656" t="s">
        <v>42</v>
      </c>
    </row>
    <row r="657" spans="1:16" x14ac:dyDescent="0.3">
      <c r="A657" t="str">
        <f t="shared" si="12"/>
        <v>01: Total SampleGBMainstreamGinWhitley Neill Rhubarb And GingerJ: £4.60 - £4.80All stocking</v>
      </c>
      <c r="B657" t="s">
        <v>1</v>
      </c>
      <c r="C657" t="s">
        <v>45</v>
      </c>
      <c r="D657" t="s">
        <v>13</v>
      </c>
      <c r="E657" t="s">
        <v>14</v>
      </c>
      <c r="F657" t="s">
        <v>47</v>
      </c>
      <c r="G657" t="s">
        <v>70</v>
      </c>
      <c r="H657" t="s">
        <v>49</v>
      </c>
      <c r="I657" t="s">
        <v>65</v>
      </c>
      <c r="J657" s="1">
        <v>48.28</v>
      </c>
      <c r="K657">
        <v>12.030925904696401</v>
      </c>
      <c r="L657">
        <v>61</v>
      </c>
      <c r="M657" s="19">
        <v>7.0470397661553302E-2</v>
      </c>
      <c r="N657" s="19">
        <v>5.97077326086531E-2</v>
      </c>
      <c r="P657" t="s">
        <v>42</v>
      </c>
    </row>
    <row r="658" spans="1:16" x14ac:dyDescent="0.3">
      <c r="A658" t="str">
        <f t="shared" si="12"/>
        <v>01: Total SampleGBMainstreamGinWhitley Neill Rhubarb And GingerK: £4.80 - £5.00All stocking</v>
      </c>
      <c r="B658" t="s">
        <v>1</v>
      </c>
      <c r="C658" t="s">
        <v>45</v>
      </c>
      <c r="D658" t="s">
        <v>13</v>
      </c>
      <c r="E658" t="s">
        <v>14</v>
      </c>
      <c r="F658" t="s">
        <v>47</v>
      </c>
      <c r="G658" t="s">
        <v>70</v>
      </c>
      <c r="H658" t="s">
        <v>49</v>
      </c>
      <c r="I658" t="s">
        <v>89</v>
      </c>
      <c r="J658" s="1">
        <v>55.28</v>
      </c>
      <c r="K658">
        <v>13.946007260713161</v>
      </c>
      <c r="L658">
        <v>51</v>
      </c>
      <c r="M658" s="19">
        <v>6.0447120250938298E-2</v>
      </c>
      <c r="N658" s="19">
        <v>5.2913656814067303E-2</v>
      </c>
      <c r="P658" t="s">
        <v>42</v>
      </c>
    </row>
    <row r="659" spans="1:16" x14ac:dyDescent="0.3">
      <c r="A659" t="str">
        <f t="shared" si="12"/>
        <v>01: Total SampleGBMainstreamGinWhitley Neill Rhubarb And GingerL: £5.00 - £5.20All stocking</v>
      </c>
      <c r="B659" t="s">
        <v>1</v>
      </c>
      <c r="C659" t="s">
        <v>45</v>
      </c>
      <c r="D659" t="s">
        <v>13</v>
      </c>
      <c r="E659" t="s">
        <v>14</v>
      </c>
      <c r="F659" t="s">
        <v>47</v>
      </c>
      <c r="G659" t="s">
        <v>70</v>
      </c>
      <c r="H659" t="s">
        <v>49</v>
      </c>
      <c r="I659" t="s">
        <v>90</v>
      </c>
      <c r="J659" s="1">
        <v>87.71</v>
      </c>
      <c r="K659">
        <v>21.29074771382464</v>
      </c>
      <c r="L659">
        <v>26</v>
      </c>
      <c r="M659" s="19">
        <v>6.7422778860098204E-2</v>
      </c>
      <c r="N659" s="19">
        <v>6.1836559816728698E-2</v>
      </c>
      <c r="P659" t="s">
        <v>42</v>
      </c>
    </row>
    <row r="660" spans="1:16" x14ac:dyDescent="0.3">
      <c r="A660" t="str">
        <f t="shared" si="12"/>
        <v>01: Total SampleGBMainstreamNon Flavoured VodkaAbsolut BlueA: &lt;£3All stocking</v>
      </c>
      <c r="B660" t="s">
        <v>1</v>
      </c>
      <c r="C660" t="s">
        <v>45</v>
      </c>
      <c r="D660" t="s">
        <v>13</v>
      </c>
      <c r="E660" t="s">
        <v>14</v>
      </c>
      <c r="F660" t="s">
        <v>71</v>
      </c>
      <c r="G660" t="s">
        <v>72</v>
      </c>
      <c r="H660" t="s">
        <v>49</v>
      </c>
      <c r="I660" t="s">
        <v>58</v>
      </c>
      <c r="J660" s="1">
        <v>48.66</v>
      </c>
      <c r="K660">
        <v>15.524485542705879</v>
      </c>
      <c r="L660">
        <v>236</v>
      </c>
      <c r="M660">
        <v>0.119181600671992</v>
      </c>
      <c r="N660">
        <v>0.105036799720557</v>
      </c>
      <c r="P660" t="s">
        <v>42</v>
      </c>
    </row>
    <row r="661" spans="1:16" x14ac:dyDescent="0.3">
      <c r="A661" t="str">
        <f t="shared" si="12"/>
        <v>01: Total SampleGBMainstreamNon Flavoured VodkaAbsolut BlueTotalAll stocking</v>
      </c>
      <c r="B661" t="s">
        <v>1</v>
      </c>
      <c r="C661" t="s">
        <v>45</v>
      </c>
      <c r="D661" t="s">
        <v>13</v>
      </c>
      <c r="E661" t="s">
        <v>14</v>
      </c>
      <c r="F661" t="s">
        <v>71</v>
      </c>
      <c r="G661" t="s">
        <v>72</v>
      </c>
      <c r="H661" t="s">
        <v>49</v>
      </c>
      <c r="I661" t="s">
        <v>12</v>
      </c>
      <c r="J661" s="1">
        <v>76.77</v>
      </c>
      <c r="K661">
        <v>21.977369461588641</v>
      </c>
      <c r="L661">
        <v>1825</v>
      </c>
      <c r="M661">
        <v>0.11333850177825</v>
      </c>
      <c r="N661" s="19">
        <v>9.9633918962781801E-2</v>
      </c>
      <c r="P661" t="s">
        <v>42</v>
      </c>
    </row>
    <row r="662" spans="1:16" x14ac:dyDescent="0.3">
      <c r="A662" t="str">
        <f t="shared" si="12"/>
        <v>01: Total SampleGBMainstreamNon Flavoured VodkaAbsolut BlueB: £3 - £3.20All stocking</v>
      </c>
      <c r="B662" t="s">
        <v>1</v>
      </c>
      <c r="C662" t="s">
        <v>45</v>
      </c>
      <c r="D662" t="s">
        <v>13</v>
      </c>
      <c r="E662" t="s">
        <v>14</v>
      </c>
      <c r="F662" t="s">
        <v>71</v>
      </c>
      <c r="G662" t="s">
        <v>72</v>
      </c>
      <c r="H662" t="s">
        <v>49</v>
      </c>
      <c r="I662" t="s">
        <v>59</v>
      </c>
      <c r="J662" s="1">
        <v>55.23</v>
      </c>
      <c r="K662">
        <v>16.835182547487239</v>
      </c>
      <c r="L662">
        <v>256</v>
      </c>
      <c r="M662">
        <v>0.13087419552782201</v>
      </c>
      <c r="N662">
        <v>0.11662505201831</v>
      </c>
      <c r="P662" t="s">
        <v>42</v>
      </c>
    </row>
    <row r="663" spans="1:16" x14ac:dyDescent="0.3">
      <c r="A663" t="str">
        <f t="shared" si="12"/>
        <v>01: Total SampleGBMainstreamNon Flavoured VodkaAbsolut BlueC: £3.20 - £3.40All stocking</v>
      </c>
      <c r="B663" t="s">
        <v>1</v>
      </c>
      <c r="C663" t="s">
        <v>45</v>
      </c>
      <c r="D663" t="s">
        <v>13</v>
      </c>
      <c r="E663" t="s">
        <v>14</v>
      </c>
      <c r="F663" t="s">
        <v>71</v>
      </c>
      <c r="G663" t="s">
        <v>72</v>
      </c>
      <c r="H663" t="s">
        <v>49</v>
      </c>
      <c r="I663" t="s">
        <v>52</v>
      </c>
      <c r="J663" s="1">
        <v>53.13</v>
      </c>
      <c r="K663">
        <v>17.106391100729319</v>
      </c>
      <c r="L663">
        <v>340</v>
      </c>
      <c r="M663">
        <v>0.118813440320035</v>
      </c>
      <c r="N663">
        <v>0.109374786447442</v>
      </c>
      <c r="P663" t="s">
        <v>42</v>
      </c>
    </row>
    <row r="664" spans="1:16" x14ac:dyDescent="0.3">
      <c r="A664" t="str">
        <f t="shared" si="12"/>
        <v>01: Total SampleGBMainstreamNon Flavoured VodkaAbsolut BlueD: £3.40 - £3.60All stocking</v>
      </c>
      <c r="B664" t="s">
        <v>1</v>
      </c>
      <c r="C664" t="s">
        <v>45</v>
      </c>
      <c r="D664" t="s">
        <v>13</v>
      </c>
      <c r="E664" t="s">
        <v>14</v>
      </c>
      <c r="F664" t="s">
        <v>71</v>
      </c>
      <c r="G664" t="s">
        <v>72</v>
      </c>
      <c r="H664" t="s">
        <v>49</v>
      </c>
      <c r="I664" t="s">
        <v>53</v>
      </c>
      <c r="J664" s="1">
        <v>69.75</v>
      </c>
      <c r="K664">
        <v>21.025196926089802</v>
      </c>
      <c r="L664">
        <v>448</v>
      </c>
      <c r="M664">
        <v>0.182105765487178</v>
      </c>
      <c r="N664">
        <v>0.17128923845834501</v>
      </c>
      <c r="P664" t="s">
        <v>42</v>
      </c>
    </row>
    <row r="665" spans="1:16" x14ac:dyDescent="0.3">
      <c r="A665" t="str">
        <f t="shared" si="12"/>
        <v>01: Total SampleGBMainstreamNon Flavoured VodkaAbsolut BlueE: £3.60 - £3.80All stocking</v>
      </c>
      <c r="B665" t="s">
        <v>1</v>
      </c>
      <c r="C665" t="s">
        <v>45</v>
      </c>
      <c r="D665" t="s">
        <v>13</v>
      </c>
      <c r="E665" t="s">
        <v>14</v>
      </c>
      <c r="F665" t="s">
        <v>71</v>
      </c>
      <c r="G665" t="s">
        <v>72</v>
      </c>
      <c r="H665" t="s">
        <v>49</v>
      </c>
      <c r="I665" t="s">
        <v>54</v>
      </c>
      <c r="J665" s="1">
        <v>80.459999999999994</v>
      </c>
      <c r="K665">
        <v>24.039543759249</v>
      </c>
      <c r="L665">
        <v>458</v>
      </c>
      <c r="M665">
        <v>0.14603250309124099</v>
      </c>
      <c r="N665">
        <v>0.138029081408441</v>
      </c>
      <c r="P665" t="s">
        <v>42</v>
      </c>
    </row>
    <row r="666" spans="1:16" x14ac:dyDescent="0.3">
      <c r="A666" t="str">
        <f t="shared" si="12"/>
        <v>01: Total SampleGBMainstreamNon Flavoured VodkaAbsolut BlueF: £3.80 - £4.00All stocking</v>
      </c>
      <c r="B666" t="s">
        <v>1</v>
      </c>
      <c r="C666" t="s">
        <v>45</v>
      </c>
      <c r="D666" t="s">
        <v>13</v>
      </c>
      <c r="E666" t="s">
        <v>14</v>
      </c>
      <c r="F666" t="s">
        <v>71</v>
      </c>
      <c r="G666" t="s">
        <v>72</v>
      </c>
      <c r="H666" t="s">
        <v>49</v>
      </c>
      <c r="I666" t="s">
        <v>55</v>
      </c>
      <c r="J666" s="1">
        <v>96.24</v>
      </c>
      <c r="K666">
        <v>27.16047784077584</v>
      </c>
      <c r="L666">
        <v>302</v>
      </c>
      <c r="M666">
        <v>0.17742563782794901</v>
      </c>
      <c r="N666">
        <v>0.14886286446012101</v>
      </c>
      <c r="P666" t="s">
        <v>42</v>
      </c>
    </row>
    <row r="667" spans="1:16" x14ac:dyDescent="0.3">
      <c r="A667" t="str">
        <f t="shared" si="12"/>
        <v>01: Total SampleGBMainstreamNon Flavoured VodkaAbsolut BlueG: £4.00 - £4.20All stocking</v>
      </c>
      <c r="B667" t="s">
        <v>1</v>
      </c>
      <c r="C667" t="s">
        <v>45</v>
      </c>
      <c r="D667" t="s">
        <v>13</v>
      </c>
      <c r="E667" t="s">
        <v>14</v>
      </c>
      <c r="F667" t="s">
        <v>71</v>
      </c>
      <c r="G667" t="s">
        <v>72</v>
      </c>
      <c r="H667" t="s">
        <v>49</v>
      </c>
      <c r="I667" t="s">
        <v>56</v>
      </c>
      <c r="J667" s="1">
        <v>122.54</v>
      </c>
      <c r="K667">
        <v>34.3895598357404</v>
      </c>
      <c r="L667">
        <v>216</v>
      </c>
      <c r="M667">
        <v>0.13495894887655299</v>
      </c>
      <c r="N667">
        <v>0.120637493834986</v>
      </c>
      <c r="P667" t="s">
        <v>42</v>
      </c>
    </row>
    <row r="668" spans="1:16" x14ac:dyDescent="0.3">
      <c r="A668" t="str">
        <f t="shared" si="12"/>
        <v>01: Total SampleGBMainstreamNon Flavoured VodkaAbsolut BlueH: £4.20 - £4.40All stocking</v>
      </c>
      <c r="B668" t="s">
        <v>1</v>
      </c>
      <c r="C668" t="s">
        <v>45</v>
      </c>
      <c r="D668" t="s">
        <v>13</v>
      </c>
      <c r="E668" t="s">
        <v>14</v>
      </c>
      <c r="F668" t="s">
        <v>71</v>
      </c>
      <c r="G668" t="s">
        <v>72</v>
      </c>
      <c r="H668" t="s">
        <v>49</v>
      </c>
      <c r="I668" t="s">
        <v>60</v>
      </c>
      <c r="J668" s="1">
        <v>181.4</v>
      </c>
      <c r="K668">
        <v>48.949260850260799</v>
      </c>
      <c r="L668">
        <v>125</v>
      </c>
      <c r="M668" s="19">
        <v>9.6898869994163098E-2</v>
      </c>
      <c r="N668" s="19">
        <v>7.7325629583007094E-2</v>
      </c>
      <c r="P668" t="s">
        <v>42</v>
      </c>
    </row>
    <row r="669" spans="1:16" x14ac:dyDescent="0.3">
      <c r="A669" t="str">
        <f t="shared" si="12"/>
        <v>01: Total SampleGBMainstreamNon Flavoured VodkaAbsolut BlueI: £4.40 - £4.60All stocking</v>
      </c>
      <c r="B669" t="s">
        <v>1</v>
      </c>
      <c r="C669" t="s">
        <v>45</v>
      </c>
      <c r="D669" t="s">
        <v>13</v>
      </c>
      <c r="E669" t="s">
        <v>14</v>
      </c>
      <c r="F669" t="s">
        <v>71</v>
      </c>
      <c r="G669" t="s">
        <v>72</v>
      </c>
      <c r="H669" t="s">
        <v>49</v>
      </c>
      <c r="I669" t="s">
        <v>64</v>
      </c>
      <c r="J669" s="1">
        <v>240.68</v>
      </c>
      <c r="K669">
        <v>61.173423383470002</v>
      </c>
      <c r="L669">
        <v>107</v>
      </c>
      <c r="M669">
        <v>0.120297537446401</v>
      </c>
      <c r="N669">
        <v>0.101542060959907</v>
      </c>
      <c r="P669" t="s">
        <v>42</v>
      </c>
    </row>
    <row r="670" spans="1:16" x14ac:dyDescent="0.3">
      <c r="A670" t="str">
        <f t="shared" si="12"/>
        <v>01: Total SampleGBMainstreamNon Flavoured VodkaAbsolut BlueJ: £4.60 - £4.80All stocking</v>
      </c>
      <c r="B670" t="s">
        <v>1</v>
      </c>
      <c r="C670" t="s">
        <v>45</v>
      </c>
      <c r="D670" t="s">
        <v>13</v>
      </c>
      <c r="E670" t="s">
        <v>14</v>
      </c>
      <c r="F670" t="s">
        <v>71</v>
      </c>
      <c r="G670" t="s">
        <v>72</v>
      </c>
      <c r="H670" t="s">
        <v>49</v>
      </c>
      <c r="I670" t="s">
        <v>65</v>
      </c>
      <c r="J670" s="1">
        <v>320.75</v>
      </c>
      <c r="K670">
        <v>81.777856418534398</v>
      </c>
      <c r="L670">
        <v>59</v>
      </c>
      <c r="M670">
        <v>0.189673880964632</v>
      </c>
      <c r="N670">
        <v>0.17380114565053101</v>
      </c>
      <c r="P670" t="s">
        <v>42</v>
      </c>
    </row>
    <row r="671" spans="1:16" x14ac:dyDescent="0.3">
      <c r="A671" t="str">
        <f t="shared" si="12"/>
        <v>01: Total SampleGBMainstreamNon Flavoured VodkaAbsolut BlueK: £4.80 - £5.00All stocking</v>
      </c>
      <c r="B671" t="s">
        <v>1</v>
      </c>
      <c r="C671" t="s">
        <v>45</v>
      </c>
      <c r="D671" t="s">
        <v>13</v>
      </c>
      <c r="E671" t="s">
        <v>14</v>
      </c>
      <c r="F671" t="s">
        <v>71</v>
      </c>
      <c r="G671" t="s">
        <v>72</v>
      </c>
      <c r="H671" t="s">
        <v>49</v>
      </c>
      <c r="I671" t="s">
        <v>89</v>
      </c>
      <c r="J671" s="1">
        <v>221.84</v>
      </c>
      <c r="K671">
        <v>56.263253583151602</v>
      </c>
      <c r="L671">
        <v>49</v>
      </c>
      <c r="M671">
        <v>0.123031814961733</v>
      </c>
      <c r="N671">
        <v>0.108447131589006</v>
      </c>
      <c r="P671" t="s">
        <v>42</v>
      </c>
    </row>
    <row r="672" spans="1:16" x14ac:dyDescent="0.3">
      <c r="A672" t="str">
        <f t="shared" si="12"/>
        <v>01: Total SampleGBMainstreamNon Flavoured VodkaAbsolut BlueL: £5.00 - £5.20All stocking</v>
      </c>
      <c r="B672" t="s">
        <v>1</v>
      </c>
      <c r="C672" t="s">
        <v>45</v>
      </c>
      <c r="D672" t="s">
        <v>13</v>
      </c>
      <c r="E672" t="s">
        <v>14</v>
      </c>
      <c r="F672" t="s">
        <v>71</v>
      </c>
      <c r="G672" t="s">
        <v>72</v>
      </c>
      <c r="H672" t="s">
        <v>49</v>
      </c>
      <c r="I672" t="s">
        <v>90</v>
      </c>
      <c r="J672" s="1">
        <v>245.64</v>
      </c>
      <c r="K672">
        <v>59.186773162734795</v>
      </c>
      <c r="L672">
        <v>26</v>
      </c>
      <c r="M672">
        <v>0.114436251413274</v>
      </c>
      <c r="N672" s="19">
        <v>9.4893145820223498E-2</v>
      </c>
      <c r="P672" t="s">
        <v>42</v>
      </c>
    </row>
    <row r="673" spans="1:16" x14ac:dyDescent="0.3">
      <c r="A673" t="str">
        <f t="shared" si="12"/>
        <v>01: Total SampleGBMainstreamNon Flavoured VodkaBelvedereTotalAll stocking</v>
      </c>
      <c r="B673" t="s">
        <v>1</v>
      </c>
      <c r="C673" t="s">
        <v>45</v>
      </c>
      <c r="D673" t="s">
        <v>13</v>
      </c>
      <c r="E673" t="s">
        <v>14</v>
      </c>
      <c r="F673" t="s">
        <v>71</v>
      </c>
      <c r="G673" t="s">
        <v>73</v>
      </c>
      <c r="H673" t="s">
        <v>49</v>
      </c>
      <c r="I673" t="s">
        <v>12</v>
      </c>
      <c r="J673" s="1">
        <v>51.6</v>
      </c>
      <c r="K673">
        <v>13.471807821807799</v>
      </c>
      <c r="L673">
        <v>219</v>
      </c>
      <c r="M673" s="19">
        <v>1.5881832579398601E-2</v>
      </c>
      <c r="N673" s="19">
        <v>1.18701746226446E-2</v>
      </c>
      <c r="P673" t="s">
        <v>42</v>
      </c>
    </row>
    <row r="674" spans="1:16" x14ac:dyDescent="0.3">
      <c r="A674" t="str">
        <f t="shared" si="12"/>
        <v>01: Total SampleGBMainstreamNon Flavoured VodkaBelvedereH: £4.20 - £4.40All stocking</v>
      </c>
      <c r="B674" t="s">
        <v>1</v>
      </c>
      <c r="C674" t="s">
        <v>45</v>
      </c>
      <c r="D674" t="s">
        <v>13</v>
      </c>
      <c r="E674" t="s">
        <v>14</v>
      </c>
      <c r="F674" t="s">
        <v>71</v>
      </c>
      <c r="G674" t="s">
        <v>73</v>
      </c>
      <c r="H674" t="s">
        <v>49</v>
      </c>
      <c r="I674" t="s">
        <v>60</v>
      </c>
      <c r="J674" s="1">
        <v>35.44</v>
      </c>
      <c r="K674">
        <v>10.72868137609516</v>
      </c>
      <c r="L674">
        <v>29</v>
      </c>
      <c r="M674" s="19">
        <v>1.6801277971957101E-2</v>
      </c>
      <c r="N674">
        <v>1.5459260331548E-2</v>
      </c>
      <c r="P674" t="s">
        <v>42</v>
      </c>
    </row>
    <row r="675" spans="1:16" x14ac:dyDescent="0.3">
      <c r="A675" t="str">
        <f t="shared" si="12"/>
        <v>01: Total SampleGBMainstreamNon Flavoured VodkaBelvedereI: £4.40 - £4.60All stocking</v>
      </c>
      <c r="B675" t="s">
        <v>1</v>
      </c>
      <c r="C675" t="s">
        <v>45</v>
      </c>
      <c r="D675" t="s">
        <v>13</v>
      </c>
      <c r="E675" t="s">
        <v>14</v>
      </c>
      <c r="F675" t="s">
        <v>71</v>
      </c>
      <c r="G675" t="s">
        <v>73</v>
      </c>
      <c r="H675" t="s">
        <v>49</v>
      </c>
      <c r="I675" t="s">
        <v>64</v>
      </c>
      <c r="J675" s="1">
        <v>34.17</v>
      </c>
      <c r="K675">
        <v>8.7715219965220008</v>
      </c>
      <c r="L675">
        <v>33</v>
      </c>
      <c r="M675">
        <v>8.1910488445760005E-3</v>
      </c>
      <c r="N675" s="19">
        <v>5.27216321272885E-3</v>
      </c>
      <c r="P675" t="s">
        <v>42</v>
      </c>
    </row>
    <row r="676" spans="1:16" x14ac:dyDescent="0.3">
      <c r="A676" t="str">
        <f t="shared" si="12"/>
        <v>01: Total SampleGBMainstreamNon Flavoured VodkaBelvedereJ: £4.60 - £4.80All stocking</v>
      </c>
      <c r="B676" t="s">
        <v>1</v>
      </c>
      <c r="C676" t="s">
        <v>45</v>
      </c>
      <c r="D676" t="s">
        <v>13</v>
      </c>
      <c r="E676" t="s">
        <v>14</v>
      </c>
      <c r="F676" t="s">
        <v>71</v>
      </c>
      <c r="G676" t="s">
        <v>73</v>
      </c>
      <c r="H676" t="s">
        <v>49</v>
      </c>
      <c r="I676" t="s">
        <v>65</v>
      </c>
      <c r="J676" s="1">
        <v>62.41</v>
      </c>
      <c r="K676">
        <v>16.258645706145717</v>
      </c>
      <c r="L676">
        <v>30</v>
      </c>
      <c r="M676" s="19">
        <v>1.6005706998299198E-2</v>
      </c>
      <c r="N676" s="19">
        <v>1.31065978539338E-2</v>
      </c>
      <c r="P676" t="s">
        <v>42</v>
      </c>
    </row>
    <row r="677" spans="1:16" x14ac:dyDescent="0.3">
      <c r="A677" t="str">
        <f t="shared" si="12"/>
        <v>01: Total SampleGBMainstreamNon Flavoured VodkaBelvedereK: £4.80 - £5.00All stocking</v>
      </c>
      <c r="B677" t="s">
        <v>1</v>
      </c>
      <c r="C677" t="s">
        <v>45</v>
      </c>
      <c r="D677" t="s">
        <v>13</v>
      </c>
      <c r="E677" t="s">
        <v>14</v>
      </c>
      <c r="F677" t="s">
        <v>71</v>
      </c>
      <c r="G677" t="s">
        <v>73</v>
      </c>
      <c r="H677" t="s">
        <v>49</v>
      </c>
      <c r="I677" t="s">
        <v>89</v>
      </c>
      <c r="J677" s="1">
        <v>60.05</v>
      </c>
      <c r="K677">
        <v>15.591902304045158</v>
      </c>
      <c r="L677">
        <v>35</v>
      </c>
      <c r="M677" s="19">
        <v>1.12013679768251E-2</v>
      </c>
      <c r="N677" s="19">
        <v>7.4393034623769496E-3</v>
      </c>
      <c r="P677" t="s">
        <v>42</v>
      </c>
    </row>
    <row r="678" spans="1:16" x14ac:dyDescent="0.3">
      <c r="A678" t="str">
        <f t="shared" si="12"/>
        <v>01: Total SampleGBMainstreamNon Flavoured VodkaBelvedereL: £5.00 - £5.20All stocking</v>
      </c>
      <c r="B678" t="s">
        <v>1</v>
      </c>
      <c r="C678" t="s">
        <v>45</v>
      </c>
      <c r="D678" t="s">
        <v>13</v>
      </c>
      <c r="E678" t="s">
        <v>14</v>
      </c>
      <c r="F678" t="s">
        <v>71</v>
      </c>
      <c r="G678" t="s">
        <v>73</v>
      </c>
      <c r="H678" t="s">
        <v>49</v>
      </c>
      <c r="I678" t="s">
        <v>90</v>
      </c>
      <c r="J678" s="1">
        <v>52.86</v>
      </c>
      <c r="K678">
        <v>13.176079784413121</v>
      </c>
      <c r="L678">
        <v>27</v>
      </c>
      <c r="M678" s="19">
        <v>1.10637589645155E-2</v>
      </c>
      <c r="N678" s="19">
        <v>8.7402441736225203E-3</v>
      </c>
      <c r="P678" t="s">
        <v>42</v>
      </c>
    </row>
    <row r="679" spans="1:16" x14ac:dyDescent="0.3">
      <c r="A679" t="str">
        <f t="shared" si="12"/>
        <v>01: Total SampleGBMainstreamNon Flavoured VodkaCirocTotalAll stocking</v>
      </c>
      <c r="B679" t="s">
        <v>1</v>
      </c>
      <c r="C679" t="s">
        <v>45</v>
      </c>
      <c r="D679" t="s">
        <v>13</v>
      </c>
      <c r="E679" t="s">
        <v>14</v>
      </c>
      <c r="F679" t="s">
        <v>71</v>
      </c>
      <c r="G679" t="s">
        <v>74</v>
      </c>
      <c r="H679" t="s">
        <v>49</v>
      </c>
      <c r="I679" t="s">
        <v>12</v>
      </c>
      <c r="J679" s="1">
        <v>48.67</v>
      </c>
      <c r="K679">
        <v>12.40867377839232</v>
      </c>
      <c r="L679">
        <v>302</v>
      </c>
      <c r="M679" s="19">
        <v>1.6173996520489099E-2</v>
      </c>
      <c r="N679" s="19">
        <v>1.2398241764282799E-2</v>
      </c>
      <c r="P679" t="s">
        <v>42</v>
      </c>
    </row>
    <row r="680" spans="1:16" x14ac:dyDescent="0.3">
      <c r="A680" t="str">
        <f t="shared" si="12"/>
        <v>01: Total SampleGBMainstreamNon Flavoured VodkaCirocF: £3.80 - £4.00All stocking</v>
      </c>
      <c r="B680" t="s">
        <v>1</v>
      </c>
      <c r="C680" t="s">
        <v>45</v>
      </c>
      <c r="D680" t="s">
        <v>13</v>
      </c>
      <c r="E680" t="s">
        <v>14</v>
      </c>
      <c r="F680" t="s">
        <v>71</v>
      </c>
      <c r="G680" t="s">
        <v>74</v>
      </c>
      <c r="H680" t="s">
        <v>49</v>
      </c>
      <c r="I680" t="s">
        <v>55</v>
      </c>
      <c r="J680" s="1">
        <v>20.9</v>
      </c>
      <c r="K680">
        <v>5.6439843354477599</v>
      </c>
      <c r="L680">
        <v>41</v>
      </c>
      <c r="M680" s="19">
        <v>8.7590757274509604E-3</v>
      </c>
      <c r="N680" s="19">
        <v>6.7009329958048602E-3</v>
      </c>
      <c r="P680" t="s">
        <v>42</v>
      </c>
    </row>
    <row r="681" spans="1:16" x14ac:dyDescent="0.3">
      <c r="A681" t="str">
        <f t="shared" si="12"/>
        <v>01: Total SampleGBMainstreamNon Flavoured VodkaCirocG: £4.00 - £4.20All stocking</v>
      </c>
      <c r="B681" t="s">
        <v>1</v>
      </c>
      <c r="C681" t="s">
        <v>45</v>
      </c>
      <c r="D681" t="s">
        <v>13</v>
      </c>
      <c r="E681" t="s">
        <v>14</v>
      </c>
      <c r="F681" t="s">
        <v>71</v>
      </c>
      <c r="G681" t="s">
        <v>74</v>
      </c>
      <c r="H681" t="s">
        <v>49</v>
      </c>
      <c r="I681" t="s">
        <v>56</v>
      </c>
      <c r="J681" s="1">
        <v>30.76</v>
      </c>
      <c r="K681">
        <v>8.5696849446849601</v>
      </c>
      <c r="L681">
        <v>33</v>
      </c>
      <c r="M681" s="19">
        <v>1.51167525445458E-2</v>
      </c>
      <c r="N681" s="19">
        <v>1.12208388664343E-2</v>
      </c>
      <c r="P681" t="s">
        <v>42</v>
      </c>
    </row>
    <row r="682" spans="1:16" x14ac:dyDescent="0.3">
      <c r="A682" t="str">
        <f t="shared" si="12"/>
        <v>01: Total SampleGBMainstreamNon Flavoured VodkaCirocH: £4.20 - £4.40All stocking</v>
      </c>
      <c r="B682" t="s">
        <v>1</v>
      </c>
      <c r="C682" t="s">
        <v>45</v>
      </c>
      <c r="D682" t="s">
        <v>13</v>
      </c>
      <c r="E682" t="s">
        <v>14</v>
      </c>
      <c r="F682" t="s">
        <v>71</v>
      </c>
      <c r="G682" t="s">
        <v>74</v>
      </c>
      <c r="H682" t="s">
        <v>49</v>
      </c>
      <c r="I682" t="s">
        <v>60</v>
      </c>
      <c r="J682" s="1">
        <v>44.72</v>
      </c>
      <c r="K682">
        <v>11.352246753246758</v>
      </c>
      <c r="L682">
        <v>25</v>
      </c>
      <c r="M682" s="19">
        <v>2.0145152923948199E-2</v>
      </c>
      <c r="N682" s="19">
        <v>1.6460795203618699E-2</v>
      </c>
      <c r="P682" t="s">
        <v>42</v>
      </c>
    </row>
    <row r="683" spans="1:16" x14ac:dyDescent="0.3">
      <c r="A683" t="str">
        <f t="shared" si="12"/>
        <v>01: Total SampleGBMainstreamNon Flavoured VodkaCirocI: £4.40 - £4.60All stocking</v>
      </c>
      <c r="B683" t="s">
        <v>1</v>
      </c>
      <c r="C683" t="s">
        <v>45</v>
      </c>
      <c r="D683" t="s">
        <v>13</v>
      </c>
      <c r="E683" t="s">
        <v>14</v>
      </c>
      <c r="F683" t="s">
        <v>71</v>
      </c>
      <c r="G683" t="s">
        <v>74</v>
      </c>
      <c r="H683" t="s">
        <v>49</v>
      </c>
      <c r="I683" t="s">
        <v>64</v>
      </c>
      <c r="J683" s="1">
        <v>49.96</v>
      </c>
      <c r="K683">
        <v>13.163077876539401</v>
      </c>
      <c r="L683">
        <v>39</v>
      </c>
      <c r="M683" s="19">
        <v>1.2792114587018901E-2</v>
      </c>
      <c r="N683" s="19">
        <v>1.0479409553697101E-2</v>
      </c>
      <c r="P683" t="s">
        <v>42</v>
      </c>
    </row>
    <row r="684" spans="1:16" x14ac:dyDescent="0.3">
      <c r="A684" t="str">
        <f t="shared" si="12"/>
        <v>01: Total SampleGBMainstreamNon Flavoured VodkaCirocJ: £4.60 - £4.80All stocking</v>
      </c>
      <c r="B684" t="s">
        <v>1</v>
      </c>
      <c r="C684" t="s">
        <v>45</v>
      </c>
      <c r="D684" t="s">
        <v>13</v>
      </c>
      <c r="E684" t="s">
        <v>14</v>
      </c>
      <c r="F684" t="s">
        <v>71</v>
      </c>
      <c r="G684" t="s">
        <v>74</v>
      </c>
      <c r="H684" t="s">
        <v>49</v>
      </c>
      <c r="I684" t="s">
        <v>65</v>
      </c>
      <c r="J684" s="1">
        <v>75.66</v>
      </c>
      <c r="K684">
        <v>20.999192249192237</v>
      </c>
      <c r="L684">
        <v>37</v>
      </c>
      <c r="M684" s="19">
        <v>1.9194095185874602E-2</v>
      </c>
      <c r="N684" s="19">
        <v>1.3935803226980899E-2</v>
      </c>
      <c r="P684" t="s">
        <v>42</v>
      </c>
    </row>
    <row r="685" spans="1:16" x14ac:dyDescent="0.3">
      <c r="A685" t="str">
        <f t="shared" si="12"/>
        <v>01: Total SampleGBMainstreamNon Flavoured VodkaCirocK: £4.80 - £5.00All stocking</v>
      </c>
      <c r="B685" t="s">
        <v>1</v>
      </c>
      <c r="C685" t="s">
        <v>45</v>
      </c>
      <c r="D685" t="s">
        <v>13</v>
      </c>
      <c r="E685" t="s">
        <v>14</v>
      </c>
      <c r="F685" t="s">
        <v>71</v>
      </c>
      <c r="G685" t="s">
        <v>74</v>
      </c>
      <c r="H685" t="s">
        <v>49</v>
      </c>
      <c r="I685" t="s">
        <v>89</v>
      </c>
      <c r="J685" s="1">
        <v>48.04</v>
      </c>
      <c r="K685">
        <v>12.19287942216512</v>
      </c>
      <c r="L685">
        <v>35</v>
      </c>
      <c r="M685" s="19">
        <v>9.9255126558720902E-3</v>
      </c>
      <c r="N685" s="19">
        <v>7.2480472624146903E-3</v>
      </c>
      <c r="P685" t="s">
        <v>42</v>
      </c>
    </row>
    <row r="686" spans="1:16" x14ac:dyDescent="0.3">
      <c r="A686" t="str">
        <f t="shared" si="12"/>
        <v>01: Total SampleGBMainstreamNon Flavoured VodkaCirocL: £5.00 - £5.20All stocking</v>
      </c>
      <c r="B686" t="s">
        <v>1</v>
      </c>
      <c r="C686" t="s">
        <v>45</v>
      </c>
      <c r="D686" t="s">
        <v>13</v>
      </c>
      <c r="E686" t="s">
        <v>14</v>
      </c>
      <c r="F686" t="s">
        <v>71</v>
      </c>
      <c r="G686" t="s">
        <v>74</v>
      </c>
      <c r="H686" t="s">
        <v>49</v>
      </c>
      <c r="I686" t="s">
        <v>90</v>
      </c>
      <c r="J686" s="1">
        <v>74.38</v>
      </c>
      <c r="K686">
        <v>19.010868343126401</v>
      </c>
      <c r="L686">
        <v>31</v>
      </c>
      <c r="M686" s="19">
        <v>1.4707637879332399E-2</v>
      </c>
      <c r="N686" s="19">
        <v>1.16452031005737E-2</v>
      </c>
      <c r="P686" t="s">
        <v>42</v>
      </c>
    </row>
    <row r="687" spans="1:16" x14ac:dyDescent="0.3">
      <c r="A687" t="str">
        <f t="shared" si="12"/>
        <v>01: Total SampleGBMainstreamNon Flavoured VodkaCirocM: £5.20 - £5.40All stocking</v>
      </c>
      <c r="B687" t="s">
        <v>1</v>
      </c>
      <c r="C687" t="s">
        <v>45</v>
      </c>
      <c r="D687" t="s">
        <v>13</v>
      </c>
      <c r="E687" t="s">
        <v>14</v>
      </c>
      <c r="F687" t="s">
        <v>71</v>
      </c>
      <c r="G687" t="s">
        <v>74</v>
      </c>
      <c r="H687" t="s">
        <v>49</v>
      </c>
      <c r="I687" t="s">
        <v>95</v>
      </c>
      <c r="J687" s="1">
        <v>81.180000000000007</v>
      </c>
      <c r="K687">
        <v>20.470536273762079</v>
      </c>
      <c r="L687">
        <v>31</v>
      </c>
      <c r="M687" s="19">
        <v>1.3957738934085801E-2</v>
      </c>
      <c r="N687">
        <v>1.117387498908E-2</v>
      </c>
      <c r="P687" t="s">
        <v>42</v>
      </c>
    </row>
    <row r="688" spans="1:16" x14ac:dyDescent="0.3">
      <c r="A688" t="str">
        <f t="shared" si="12"/>
        <v>01: Total SampleGBMainstreamNon Flavoured VodkaCirocN: £5.40 - £5.60All stocking</v>
      </c>
      <c r="B688" t="s">
        <v>1</v>
      </c>
      <c r="C688" t="s">
        <v>45</v>
      </c>
      <c r="D688" t="s">
        <v>13</v>
      </c>
      <c r="E688" t="s">
        <v>14</v>
      </c>
      <c r="F688" t="s">
        <v>71</v>
      </c>
      <c r="G688" t="s">
        <v>74</v>
      </c>
      <c r="H688" t="s">
        <v>49</v>
      </c>
      <c r="I688" t="s">
        <v>99</v>
      </c>
      <c r="J688" s="1">
        <v>51.54</v>
      </c>
      <c r="K688">
        <v>12.379521760291</v>
      </c>
      <c r="L688">
        <v>26</v>
      </c>
      <c r="M688" s="19">
        <v>1.2816970419503901E-2</v>
      </c>
      <c r="N688" s="19">
        <v>9.6249747773197707E-3</v>
      </c>
      <c r="P688" t="s">
        <v>42</v>
      </c>
    </row>
    <row r="689" spans="1:16" x14ac:dyDescent="0.3">
      <c r="A689" t="str">
        <f t="shared" si="12"/>
        <v>01: Total SampleGBMainstreamNon Flavoured VodkaGrey GooseA: &lt;£3All stocking</v>
      </c>
      <c r="B689" t="s">
        <v>1</v>
      </c>
      <c r="C689" t="s">
        <v>45</v>
      </c>
      <c r="D689" t="s">
        <v>13</v>
      </c>
      <c r="E689" t="s">
        <v>14</v>
      </c>
      <c r="F689" t="s">
        <v>71</v>
      </c>
      <c r="G689" t="s">
        <v>75</v>
      </c>
      <c r="H689" t="s">
        <v>49</v>
      </c>
      <c r="I689" t="s">
        <v>58</v>
      </c>
      <c r="J689" s="1">
        <v>29.89</v>
      </c>
      <c r="K689">
        <v>10.078621576835879</v>
      </c>
      <c r="L689">
        <v>42</v>
      </c>
      <c r="M689" s="19">
        <v>5.1256844135922103E-2</v>
      </c>
      <c r="N689" s="19">
        <v>4.4715121403958599E-2</v>
      </c>
      <c r="P689" t="s">
        <v>42</v>
      </c>
    </row>
    <row r="690" spans="1:16" x14ac:dyDescent="0.3">
      <c r="A690" t="str">
        <f t="shared" si="12"/>
        <v>01: Total SampleGBMainstreamNon Flavoured VodkaGrey GooseTotalAll stocking</v>
      </c>
      <c r="B690" t="s">
        <v>1</v>
      </c>
      <c r="C690" t="s">
        <v>45</v>
      </c>
      <c r="D690" t="s">
        <v>13</v>
      </c>
      <c r="E690" t="s">
        <v>14</v>
      </c>
      <c r="F690" t="s">
        <v>71</v>
      </c>
      <c r="G690" t="s">
        <v>75</v>
      </c>
      <c r="H690" t="s">
        <v>49</v>
      </c>
      <c r="I690" t="s">
        <v>12</v>
      </c>
      <c r="J690" s="1">
        <v>33.520000000000003</v>
      </c>
      <c r="K690">
        <v>8.6839433994700403</v>
      </c>
      <c r="L690">
        <v>769</v>
      </c>
      <c r="M690" s="19">
        <v>4.0031982867765499E-2</v>
      </c>
      <c r="N690" s="19">
        <v>3.2386946134067097E-2</v>
      </c>
      <c r="P690" t="s">
        <v>42</v>
      </c>
    </row>
    <row r="691" spans="1:16" x14ac:dyDescent="0.3">
      <c r="A691" t="str">
        <f t="shared" si="12"/>
        <v>01: Total SampleGBMainstreamNon Flavoured VodkaGrey GooseB: £3 - £3.20All stocking</v>
      </c>
      <c r="B691" t="s">
        <v>1</v>
      </c>
      <c r="C691" t="s">
        <v>45</v>
      </c>
      <c r="D691" t="s">
        <v>13</v>
      </c>
      <c r="E691" t="s">
        <v>14</v>
      </c>
      <c r="F691" t="s">
        <v>71</v>
      </c>
      <c r="G691" t="s">
        <v>75</v>
      </c>
      <c r="H691" t="s">
        <v>49</v>
      </c>
      <c r="I691" t="s">
        <v>59</v>
      </c>
      <c r="J691" s="1">
        <v>30.04</v>
      </c>
      <c r="K691">
        <v>10.05312412174116</v>
      </c>
      <c r="L691">
        <v>47</v>
      </c>
      <c r="M691" s="19">
        <v>6.8197599075070406E-2</v>
      </c>
      <c r="N691">
        <v>6.4029033407860994E-2</v>
      </c>
      <c r="P691" t="s">
        <v>42</v>
      </c>
    </row>
    <row r="692" spans="1:16" x14ac:dyDescent="0.3">
      <c r="A692" t="str">
        <f t="shared" si="12"/>
        <v>01: Total SampleGBMainstreamNon Flavoured VodkaGrey GooseC: £3.20 - £3.40All stocking</v>
      </c>
      <c r="B692" t="s">
        <v>1</v>
      </c>
      <c r="C692" t="s">
        <v>45</v>
      </c>
      <c r="D692" t="s">
        <v>13</v>
      </c>
      <c r="E692" t="s">
        <v>14</v>
      </c>
      <c r="F692" t="s">
        <v>71</v>
      </c>
      <c r="G692" t="s">
        <v>75</v>
      </c>
      <c r="H692" t="s">
        <v>49</v>
      </c>
      <c r="I692" t="s">
        <v>52</v>
      </c>
      <c r="J692" s="1">
        <v>23.67</v>
      </c>
      <c r="K692">
        <v>7.7720714470714407</v>
      </c>
      <c r="L692">
        <v>57</v>
      </c>
      <c r="M692" s="19">
        <v>3.7309104318293401E-2</v>
      </c>
      <c r="N692" s="19">
        <v>3.5112701654456499E-2</v>
      </c>
      <c r="P692" t="s">
        <v>42</v>
      </c>
    </row>
    <row r="693" spans="1:16" x14ac:dyDescent="0.3">
      <c r="A693" t="str">
        <f t="shared" si="12"/>
        <v>01: Total SampleGBMainstreamNon Flavoured VodkaGrey GooseD: £3.40 - £3.60All stocking</v>
      </c>
      <c r="B693" t="s">
        <v>1</v>
      </c>
      <c r="C693" t="s">
        <v>45</v>
      </c>
      <c r="D693" t="s">
        <v>13</v>
      </c>
      <c r="E693" t="s">
        <v>14</v>
      </c>
      <c r="F693" t="s">
        <v>71</v>
      </c>
      <c r="G693" t="s">
        <v>75</v>
      </c>
      <c r="H693" t="s">
        <v>49</v>
      </c>
      <c r="I693" t="s">
        <v>53</v>
      </c>
      <c r="J693" s="1">
        <v>24.59</v>
      </c>
      <c r="K693">
        <v>7.8338752478458398</v>
      </c>
      <c r="L693">
        <v>102</v>
      </c>
      <c r="M693" s="19">
        <v>3.7099973776951699E-2</v>
      </c>
      <c r="N693" s="19">
        <v>3.4491934564162399E-2</v>
      </c>
      <c r="P693" t="s">
        <v>42</v>
      </c>
    </row>
    <row r="694" spans="1:16" x14ac:dyDescent="0.3">
      <c r="A694" t="str">
        <f t="shared" si="12"/>
        <v>01: Total SampleGBMainstreamNon Flavoured VodkaGrey GooseE: £3.60 - £3.80All stocking</v>
      </c>
      <c r="B694" t="s">
        <v>1</v>
      </c>
      <c r="C694" t="s">
        <v>45</v>
      </c>
      <c r="D694" t="s">
        <v>13</v>
      </c>
      <c r="E694" t="s">
        <v>14</v>
      </c>
      <c r="F694" t="s">
        <v>71</v>
      </c>
      <c r="G694" t="s">
        <v>75</v>
      </c>
      <c r="H694" t="s">
        <v>49</v>
      </c>
      <c r="I694" t="s">
        <v>54</v>
      </c>
      <c r="J694" s="1">
        <v>31.46</v>
      </c>
      <c r="K694">
        <v>8.8301590351040797</v>
      </c>
      <c r="L694">
        <v>91</v>
      </c>
      <c r="M694" s="19">
        <v>3.3817030915042297E-2</v>
      </c>
      <c r="N694" s="19">
        <v>2.86549437405904E-2</v>
      </c>
      <c r="P694" t="s">
        <v>42</v>
      </c>
    </row>
    <row r="695" spans="1:16" x14ac:dyDescent="0.3">
      <c r="A695" t="str">
        <f t="shared" si="12"/>
        <v>01: Total SampleGBMainstreamNon Flavoured VodkaGrey GooseF: £3.80 - £4.00All stocking</v>
      </c>
      <c r="B695" t="s">
        <v>1</v>
      </c>
      <c r="C695" t="s">
        <v>45</v>
      </c>
      <c r="D695" t="s">
        <v>13</v>
      </c>
      <c r="E695" t="s">
        <v>14</v>
      </c>
      <c r="F695" t="s">
        <v>71</v>
      </c>
      <c r="G695" t="s">
        <v>75</v>
      </c>
      <c r="H695" t="s">
        <v>49</v>
      </c>
      <c r="I695" t="s">
        <v>55</v>
      </c>
      <c r="J695" s="1">
        <v>38.94</v>
      </c>
      <c r="K695">
        <v>10.40368956069892</v>
      </c>
      <c r="L695">
        <v>107</v>
      </c>
      <c r="M695" s="19">
        <v>4.77938273264455E-2</v>
      </c>
      <c r="N695" s="19">
        <v>4.00672070337224E-2</v>
      </c>
      <c r="P695" t="s">
        <v>42</v>
      </c>
    </row>
    <row r="696" spans="1:16" x14ac:dyDescent="0.3">
      <c r="A696" t="str">
        <f t="shared" si="12"/>
        <v>01: Total SampleGBMainstreamNon Flavoured VodkaGrey GooseG: £4.00 - £4.20All stocking</v>
      </c>
      <c r="B696" t="s">
        <v>1</v>
      </c>
      <c r="C696" t="s">
        <v>45</v>
      </c>
      <c r="D696" t="s">
        <v>13</v>
      </c>
      <c r="E696" t="s">
        <v>14</v>
      </c>
      <c r="F696" t="s">
        <v>71</v>
      </c>
      <c r="G696" t="s">
        <v>75</v>
      </c>
      <c r="H696" t="s">
        <v>49</v>
      </c>
      <c r="I696" t="s">
        <v>56</v>
      </c>
      <c r="J696" s="1">
        <v>36.270000000000003</v>
      </c>
      <c r="K696">
        <v>8.7782606819703588</v>
      </c>
      <c r="L696">
        <v>155</v>
      </c>
      <c r="M696" s="19">
        <v>6.2375140307943798E-2</v>
      </c>
      <c r="N696" s="19">
        <v>5.0158489045268199E-2</v>
      </c>
      <c r="P696" t="s">
        <v>42</v>
      </c>
    </row>
    <row r="697" spans="1:16" x14ac:dyDescent="0.3">
      <c r="A697" t="str">
        <f t="shared" si="12"/>
        <v>01: Total SampleGBMainstreamNon Flavoured VodkaGrey GooseH: £4.20 - £4.40All stocking</v>
      </c>
      <c r="B697" t="s">
        <v>1</v>
      </c>
      <c r="C697" t="s">
        <v>45</v>
      </c>
      <c r="D697" t="s">
        <v>13</v>
      </c>
      <c r="E697" t="s">
        <v>14</v>
      </c>
      <c r="F697" t="s">
        <v>71</v>
      </c>
      <c r="G697" t="s">
        <v>75</v>
      </c>
      <c r="H697" t="s">
        <v>49</v>
      </c>
      <c r="I697" t="s">
        <v>60</v>
      </c>
      <c r="J697" s="1">
        <v>44.6</v>
      </c>
      <c r="K697">
        <v>10.90974899586012</v>
      </c>
      <c r="L697">
        <v>108</v>
      </c>
      <c r="M697">
        <v>5.5262088922223E-2</v>
      </c>
      <c r="N697" s="19">
        <v>4.5460869591096201E-2</v>
      </c>
      <c r="P697" t="s">
        <v>42</v>
      </c>
    </row>
    <row r="698" spans="1:16" x14ac:dyDescent="0.3">
      <c r="A698" t="str">
        <f t="shared" si="12"/>
        <v>01: Total SampleGBMainstreamNon Flavoured VodkaGrey GooseI: £4.40 - £4.60All stocking</v>
      </c>
      <c r="B698" t="s">
        <v>1</v>
      </c>
      <c r="C698" t="s">
        <v>45</v>
      </c>
      <c r="D698" t="s">
        <v>13</v>
      </c>
      <c r="E698" t="s">
        <v>14</v>
      </c>
      <c r="F698" t="s">
        <v>71</v>
      </c>
      <c r="G698" t="s">
        <v>75</v>
      </c>
      <c r="H698" t="s">
        <v>49</v>
      </c>
      <c r="I698" t="s">
        <v>64</v>
      </c>
      <c r="J698" s="1">
        <v>37.39</v>
      </c>
      <c r="K698">
        <v>8.8382709709812399</v>
      </c>
      <c r="L698">
        <v>107</v>
      </c>
      <c r="M698" s="19">
        <v>4.6492632793761403E-2</v>
      </c>
      <c r="N698" s="19">
        <v>3.5578825398189698E-2</v>
      </c>
      <c r="P698" t="s">
        <v>42</v>
      </c>
    </row>
    <row r="699" spans="1:16" x14ac:dyDescent="0.3">
      <c r="A699" t="str">
        <f t="shared" si="12"/>
        <v>01: Total SampleGBMainstreamNon Flavoured VodkaGrey GooseJ: £4.60 - £4.80All stocking</v>
      </c>
      <c r="B699" t="s">
        <v>1</v>
      </c>
      <c r="C699" t="s">
        <v>45</v>
      </c>
      <c r="D699" t="s">
        <v>13</v>
      </c>
      <c r="E699" t="s">
        <v>14</v>
      </c>
      <c r="F699" t="s">
        <v>71</v>
      </c>
      <c r="G699" t="s">
        <v>75</v>
      </c>
      <c r="H699" t="s">
        <v>49</v>
      </c>
      <c r="I699" t="s">
        <v>65</v>
      </c>
      <c r="J699" s="1">
        <v>35.46</v>
      </c>
      <c r="K699">
        <v>8.5072624097214398</v>
      </c>
      <c r="L699">
        <v>61</v>
      </c>
      <c r="M699" s="19">
        <v>3.47175571035181E-2</v>
      </c>
      <c r="N699" s="19">
        <v>2.3801146254668799E-2</v>
      </c>
      <c r="P699" t="s">
        <v>42</v>
      </c>
    </row>
    <row r="700" spans="1:16" x14ac:dyDescent="0.3">
      <c r="A700" t="str">
        <f t="shared" ref="A700:A763" si="13">C700&amp;D700&amp;E700&amp;F700&amp;G700&amp;I700&amp;P700</f>
        <v>01: Total SampleGBMainstreamNon Flavoured VodkaGrey GooseK: £4.80 - £5.00All stocking</v>
      </c>
      <c r="B700" t="s">
        <v>1</v>
      </c>
      <c r="C700" t="s">
        <v>45</v>
      </c>
      <c r="D700" t="s">
        <v>13</v>
      </c>
      <c r="E700" t="s">
        <v>14</v>
      </c>
      <c r="F700" t="s">
        <v>71</v>
      </c>
      <c r="G700" t="s">
        <v>75</v>
      </c>
      <c r="H700" t="s">
        <v>49</v>
      </c>
      <c r="I700" t="s">
        <v>89</v>
      </c>
      <c r="J700" s="1">
        <v>37.94</v>
      </c>
      <c r="K700">
        <v>8.7115540015539992</v>
      </c>
      <c r="L700">
        <v>36</v>
      </c>
      <c r="M700" s="19">
        <v>3.4853386639050202E-2</v>
      </c>
      <c r="N700" s="19">
        <v>2.6083862148536498E-2</v>
      </c>
      <c r="P700" t="s">
        <v>42</v>
      </c>
    </row>
    <row r="701" spans="1:16" x14ac:dyDescent="0.3">
      <c r="A701" t="str">
        <f t="shared" si="13"/>
        <v>01: Total SampleGBMainstreamNon Flavoured VodkaGrey GooseL: £5.00 - £5.20All stocking</v>
      </c>
      <c r="B701" t="s">
        <v>1</v>
      </c>
      <c r="C701" t="s">
        <v>45</v>
      </c>
      <c r="D701" t="s">
        <v>13</v>
      </c>
      <c r="E701" t="s">
        <v>14</v>
      </c>
      <c r="F701" t="s">
        <v>71</v>
      </c>
      <c r="G701" t="s">
        <v>75</v>
      </c>
      <c r="H701" t="s">
        <v>49</v>
      </c>
      <c r="I701" t="s">
        <v>90</v>
      </c>
      <c r="J701" s="1">
        <v>56.41</v>
      </c>
      <c r="K701">
        <v>12.362175118026201</v>
      </c>
      <c r="L701">
        <v>47</v>
      </c>
      <c r="M701" s="19">
        <v>4.4279240421891797E-2</v>
      </c>
      <c r="N701" s="19">
        <v>3.48248078829606E-2</v>
      </c>
      <c r="P701" t="s">
        <v>42</v>
      </c>
    </row>
    <row r="702" spans="1:16" x14ac:dyDescent="0.3">
      <c r="A702" t="str">
        <f t="shared" si="13"/>
        <v>01: Total SampleGBMainstreamNon Flavoured VodkaGrey GooseM: £5.20 - £5.40All stocking</v>
      </c>
      <c r="B702" t="s">
        <v>1</v>
      </c>
      <c r="C702" t="s">
        <v>45</v>
      </c>
      <c r="D702" t="s">
        <v>13</v>
      </c>
      <c r="E702" t="s">
        <v>14</v>
      </c>
      <c r="F702" t="s">
        <v>71</v>
      </c>
      <c r="G702" t="s">
        <v>75</v>
      </c>
      <c r="H702" t="s">
        <v>49</v>
      </c>
      <c r="I702" t="s">
        <v>95</v>
      </c>
      <c r="J702" s="1">
        <v>55.58</v>
      </c>
      <c r="K702">
        <v>12.63771270396272</v>
      </c>
      <c r="L702">
        <v>40</v>
      </c>
      <c r="M702">
        <v>2.8477558500144998E-2</v>
      </c>
      <c r="N702" s="19">
        <v>2.0718425600873901E-2</v>
      </c>
      <c r="P702" t="s">
        <v>42</v>
      </c>
    </row>
    <row r="703" spans="1:16" x14ac:dyDescent="0.3">
      <c r="A703" t="str">
        <f t="shared" si="13"/>
        <v>01: Total SampleGBMainstreamNon Flavoured VodkaGrey GooseN: £5.40 - £5.60All stocking</v>
      </c>
      <c r="B703" t="s">
        <v>1</v>
      </c>
      <c r="C703" t="s">
        <v>45</v>
      </c>
      <c r="D703" t="s">
        <v>13</v>
      </c>
      <c r="E703" t="s">
        <v>14</v>
      </c>
      <c r="F703" t="s">
        <v>71</v>
      </c>
      <c r="G703" t="s">
        <v>75</v>
      </c>
      <c r="H703" t="s">
        <v>49</v>
      </c>
      <c r="I703" t="s">
        <v>99</v>
      </c>
      <c r="J703" s="1">
        <v>58.21</v>
      </c>
      <c r="K703">
        <v>12.771420484277639</v>
      </c>
      <c r="L703">
        <v>35</v>
      </c>
      <c r="M703" s="19">
        <v>4.3136347360587197E-2</v>
      </c>
      <c r="N703" s="19">
        <v>2.9574250885726301E-2</v>
      </c>
      <c r="P703" t="s">
        <v>42</v>
      </c>
    </row>
    <row r="704" spans="1:16" x14ac:dyDescent="0.3">
      <c r="A704" t="str">
        <f t="shared" si="13"/>
        <v>01: Total SampleGBMainstreamNon Flavoured VodkaKetel OneA: &lt;£3All stocking</v>
      </c>
      <c r="B704" t="s">
        <v>1</v>
      </c>
      <c r="C704" t="s">
        <v>45</v>
      </c>
      <c r="D704" t="s">
        <v>13</v>
      </c>
      <c r="E704" t="s">
        <v>14</v>
      </c>
      <c r="F704" t="s">
        <v>71</v>
      </c>
      <c r="G704" t="s">
        <v>76</v>
      </c>
      <c r="H704" t="s">
        <v>49</v>
      </c>
      <c r="I704" t="s">
        <v>58</v>
      </c>
      <c r="J704" s="1">
        <v>22.79</v>
      </c>
      <c r="K704">
        <v>8.3705216567058809</v>
      </c>
      <c r="L704">
        <v>38</v>
      </c>
      <c r="M704" s="19">
        <v>2.5967336767956602E-2</v>
      </c>
      <c r="N704" s="19">
        <v>3.13752305832962E-2</v>
      </c>
      <c r="P704" t="s">
        <v>42</v>
      </c>
    </row>
    <row r="705" spans="1:16" x14ac:dyDescent="0.3">
      <c r="A705" t="str">
        <f t="shared" si="13"/>
        <v>01: Total SampleGBMainstreamNon Flavoured VodkaKetel OneTotalAll stocking</v>
      </c>
      <c r="B705" t="s">
        <v>1</v>
      </c>
      <c r="C705" t="s">
        <v>45</v>
      </c>
      <c r="D705" t="s">
        <v>13</v>
      </c>
      <c r="E705" t="s">
        <v>14</v>
      </c>
      <c r="F705" t="s">
        <v>71</v>
      </c>
      <c r="G705" t="s">
        <v>76</v>
      </c>
      <c r="H705" t="s">
        <v>49</v>
      </c>
      <c r="I705" t="s">
        <v>12</v>
      </c>
      <c r="J705" s="1">
        <v>115.99</v>
      </c>
      <c r="K705">
        <v>33.022849562988441</v>
      </c>
      <c r="L705">
        <v>540</v>
      </c>
      <c r="M705" s="19">
        <v>8.2166139176589104E-2</v>
      </c>
      <c r="N705" s="19">
        <v>7.7579009913687796E-2</v>
      </c>
      <c r="P705" t="s">
        <v>42</v>
      </c>
    </row>
    <row r="706" spans="1:16" x14ac:dyDescent="0.3">
      <c r="A706" t="str">
        <f t="shared" si="13"/>
        <v>01: Total SampleGBMainstreamNon Flavoured VodkaKetel OneB: £3 - £3.20All stocking</v>
      </c>
      <c r="B706" t="s">
        <v>1</v>
      </c>
      <c r="C706" t="s">
        <v>45</v>
      </c>
      <c r="D706" t="s">
        <v>13</v>
      </c>
      <c r="E706" t="s">
        <v>14</v>
      </c>
      <c r="F706" t="s">
        <v>71</v>
      </c>
      <c r="G706" t="s">
        <v>76</v>
      </c>
      <c r="H706" t="s">
        <v>49</v>
      </c>
      <c r="I706" t="s">
        <v>59</v>
      </c>
      <c r="J706" s="1">
        <v>32.57</v>
      </c>
      <c r="K706">
        <v>10.00891866753936</v>
      </c>
      <c r="L706">
        <v>29</v>
      </c>
      <c r="M706" s="19">
        <v>4.1053580595821398E-2</v>
      </c>
      <c r="N706" s="19">
        <v>3.4498069238324602E-2</v>
      </c>
      <c r="P706" t="s">
        <v>42</v>
      </c>
    </row>
    <row r="707" spans="1:16" x14ac:dyDescent="0.3">
      <c r="A707" t="str">
        <f t="shared" si="13"/>
        <v>01: Total SampleGBMainstreamNon Flavoured VodkaKetel OneC: £3.20 - £3.40All stocking</v>
      </c>
      <c r="B707" t="s">
        <v>1</v>
      </c>
      <c r="C707" t="s">
        <v>45</v>
      </c>
      <c r="D707" t="s">
        <v>13</v>
      </c>
      <c r="E707" t="s">
        <v>14</v>
      </c>
      <c r="F707" t="s">
        <v>71</v>
      </c>
      <c r="G707" t="s">
        <v>76</v>
      </c>
      <c r="H707" t="s">
        <v>49</v>
      </c>
      <c r="I707" t="s">
        <v>52</v>
      </c>
      <c r="J707" s="1">
        <v>23.66</v>
      </c>
      <c r="K707">
        <v>7.7874985168088804</v>
      </c>
      <c r="L707">
        <v>58</v>
      </c>
      <c r="M707" s="19">
        <v>2.45536986804883E-2</v>
      </c>
      <c r="N707">
        <v>2.2988544939672999E-2</v>
      </c>
      <c r="P707" t="s">
        <v>42</v>
      </c>
    </row>
    <row r="708" spans="1:16" x14ac:dyDescent="0.3">
      <c r="A708" t="str">
        <f t="shared" si="13"/>
        <v>01: Total SampleGBMainstreamNon Flavoured VodkaKetel OneD: £3.40 - £3.60All stocking</v>
      </c>
      <c r="B708" t="s">
        <v>1</v>
      </c>
      <c r="C708" t="s">
        <v>45</v>
      </c>
      <c r="D708" t="s">
        <v>13</v>
      </c>
      <c r="E708" t="s">
        <v>14</v>
      </c>
      <c r="F708" t="s">
        <v>71</v>
      </c>
      <c r="G708" t="s">
        <v>76</v>
      </c>
      <c r="H708" t="s">
        <v>49</v>
      </c>
      <c r="I708" t="s">
        <v>53</v>
      </c>
      <c r="J708" s="1">
        <v>125.15</v>
      </c>
      <c r="K708">
        <v>37.850009018759003</v>
      </c>
      <c r="L708">
        <v>76</v>
      </c>
      <c r="M708">
        <v>0.16233744910645401</v>
      </c>
      <c r="N708">
        <v>0.13999458389188699</v>
      </c>
      <c r="P708" t="s">
        <v>42</v>
      </c>
    </row>
    <row r="709" spans="1:16" x14ac:dyDescent="0.3">
      <c r="A709" t="str">
        <f t="shared" si="13"/>
        <v>01: Total SampleGBMainstreamNon Flavoured VodkaKetel OneE: £3.60 - £3.80All stocking</v>
      </c>
      <c r="B709" t="s">
        <v>1</v>
      </c>
      <c r="C709" t="s">
        <v>45</v>
      </c>
      <c r="D709" t="s">
        <v>13</v>
      </c>
      <c r="E709" t="s">
        <v>14</v>
      </c>
      <c r="F709" t="s">
        <v>71</v>
      </c>
      <c r="G709" t="s">
        <v>76</v>
      </c>
      <c r="H709" t="s">
        <v>49</v>
      </c>
      <c r="I709" t="s">
        <v>54</v>
      </c>
      <c r="J709" s="1">
        <v>169.4</v>
      </c>
      <c r="K709">
        <v>53.5147713117412</v>
      </c>
      <c r="L709">
        <v>99</v>
      </c>
      <c r="M709">
        <v>0.24249453435478299</v>
      </c>
      <c r="N709">
        <v>0.24136406365531299</v>
      </c>
      <c r="P709" t="s">
        <v>42</v>
      </c>
    </row>
    <row r="710" spans="1:16" x14ac:dyDescent="0.3">
      <c r="A710" t="str">
        <f t="shared" si="13"/>
        <v>01: Total SampleGBMainstreamNon Flavoured VodkaKetel OneF: £3.80 - £4.00All stocking</v>
      </c>
      <c r="B710" t="s">
        <v>1</v>
      </c>
      <c r="C710" t="s">
        <v>45</v>
      </c>
      <c r="D710" t="s">
        <v>13</v>
      </c>
      <c r="E710" t="s">
        <v>14</v>
      </c>
      <c r="F710" t="s">
        <v>71</v>
      </c>
      <c r="G710" t="s">
        <v>76</v>
      </c>
      <c r="H710" t="s">
        <v>49</v>
      </c>
      <c r="I710" t="s">
        <v>55</v>
      </c>
      <c r="J710" s="1">
        <v>129.65</v>
      </c>
      <c r="K710">
        <v>40.261817632205997</v>
      </c>
      <c r="L710">
        <v>103</v>
      </c>
      <c r="M710">
        <v>0.124300282707033</v>
      </c>
      <c r="N710">
        <v>0.133059687627197</v>
      </c>
      <c r="P710" t="s">
        <v>42</v>
      </c>
    </row>
    <row r="711" spans="1:16" x14ac:dyDescent="0.3">
      <c r="A711" t="str">
        <f t="shared" si="13"/>
        <v>01: Total SampleGBMainstreamNon Flavoured VodkaKetel OneG: £4.00 - £4.20All stocking</v>
      </c>
      <c r="B711" t="s">
        <v>1</v>
      </c>
      <c r="C711" t="s">
        <v>45</v>
      </c>
      <c r="D711" t="s">
        <v>13</v>
      </c>
      <c r="E711" t="s">
        <v>14</v>
      </c>
      <c r="F711" t="s">
        <v>71</v>
      </c>
      <c r="G711" t="s">
        <v>76</v>
      </c>
      <c r="H711" t="s">
        <v>49</v>
      </c>
      <c r="I711" t="s">
        <v>56</v>
      </c>
      <c r="J711" s="1">
        <v>167.74</v>
      </c>
      <c r="K711">
        <v>47.402955802700802</v>
      </c>
      <c r="L711">
        <v>98</v>
      </c>
      <c r="M711">
        <v>0.101488773617604</v>
      </c>
      <c r="N711" s="19">
        <v>9.1594498352504494E-2</v>
      </c>
      <c r="P711" t="s">
        <v>42</v>
      </c>
    </row>
    <row r="712" spans="1:16" x14ac:dyDescent="0.3">
      <c r="A712" t="str">
        <f t="shared" si="13"/>
        <v>01: Total SampleGBMainstreamNon Flavoured VodkaKetel OneH: £4.20 - £4.40All stocking</v>
      </c>
      <c r="B712" t="s">
        <v>1</v>
      </c>
      <c r="C712" t="s">
        <v>45</v>
      </c>
      <c r="D712" t="s">
        <v>13</v>
      </c>
      <c r="E712" t="s">
        <v>14</v>
      </c>
      <c r="F712" t="s">
        <v>71</v>
      </c>
      <c r="G712" t="s">
        <v>76</v>
      </c>
      <c r="H712" t="s">
        <v>49</v>
      </c>
      <c r="I712" t="s">
        <v>60</v>
      </c>
      <c r="J712" s="1">
        <v>177.22</v>
      </c>
      <c r="K712">
        <v>47.627207341269994</v>
      </c>
      <c r="L712">
        <v>80</v>
      </c>
      <c r="M712">
        <v>0.103221512306229</v>
      </c>
      <c r="N712">
        <v>8.8082903768321993E-2</v>
      </c>
      <c r="P712" t="s">
        <v>42</v>
      </c>
    </row>
    <row r="713" spans="1:16" x14ac:dyDescent="0.3">
      <c r="A713" t="str">
        <f t="shared" si="13"/>
        <v>01: Total SampleGBMainstreamNon Flavoured VodkaKetel OneI: £4.40 - £4.60All stocking</v>
      </c>
      <c r="B713" t="s">
        <v>1</v>
      </c>
      <c r="C713" t="s">
        <v>45</v>
      </c>
      <c r="D713" t="s">
        <v>13</v>
      </c>
      <c r="E713" t="s">
        <v>14</v>
      </c>
      <c r="F713" t="s">
        <v>71</v>
      </c>
      <c r="G713" t="s">
        <v>76</v>
      </c>
      <c r="H713" t="s">
        <v>49</v>
      </c>
      <c r="I713" t="s">
        <v>64</v>
      </c>
      <c r="J713" s="1">
        <v>262.54000000000002</v>
      </c>
      <c r="K713">
        <v>75.580857157246001</v>
      </c>
      <c r="L713">
        <v>54</v>
      </c>
      <c r="M713">
        <v>0.15031708365927199</v>
      </c>
      <c r="N713">
        <v>0.14563946989492599</v>
      </c>
      <c r="P713" t="s">
        <v>42</v>
      </c>
    </row>
    <row r="714" spans="1:16" x14ac:dyDescent="0.3">
      <c r="A714" t="str">
        <f t="shared" si="13"/>
        <v>01: Total SampleGBMainstreamNon Flavoured VodkaKetel OneJ: £4.60 - £4.80All stocking</v>
      </c>
      <c r="B714" t="s">
        <v>1</v>
      </c>
      <c r="C714" t="s">
        <v>45</v>
      </c>
      <c r="D714" t="s">
        <v>13</v>
      </c>
      <c r="E714" t="s">
        <v>14</v>
      </c>
      <c r="F714" t="s">
        <v>71</v>
      </c>
      <c r="G714" t="s">
        <v>76</v>
      </c>
      <c r="H714" t="s">
        <v>49</v>
      </c>
      <c r="I714" t="s">
        <v>65</v>
      </c>
      <c r="J714" s="1">
        <v>287.31</v>
      </c>
      <c r="K714">
        <v>85.169272047397214</v>
      </c>
      <c r="L714">
        <v>48</v>
      </c>
      <c r="M714">
        <v>0.12730290406866701</v>
      </c>
      <c r="N714">
        <v>0.137545490981964</v>
      </c>
      <c r="P714" t="s">
        <v>42</v>
      </c>
    </row>
    <row r="715" spans="1:16" x14ac:dyDescent="0.3">
      <c r="A715" t="str">
        <f t="shared" si="13"/>
        <v>01: Total SampleGBMainstreamNon Flavoured VodkaKetel OneK: £4.80 - £5.00All stocking</v>
      </c>
      <c r="B715" t="s">
        <v>1</v>
      </c>
      <c r="C715" t="s">
        <v>45</v>
      </c>
      <c r="D715" t="s">
        <v>13</v>
      </c>
      <c r="E715" t="s">
        <v>14</v>
      </c>
      <c r="F715" t="s">
        <v>71</v>
      </c>
      <c r="G715" t="s">
        <v>76</v>
      </c>
      <c r="H715" t="s">
        <v>49</v>
      </c>
      <c r="I715" t="s">
        <v>89</v>
      </c>
      <c r="J715" s="1">
        <v>282.64</v>
      </c>
      <c r="K715">
        <v>70.960636585636408</v>
      </c>
      <c r="L715">
        <v>35</v>
      </c>
      <c r="M715">
        <v>0.17842109911423301</v>
      </c>
      <c r="N715">
        <v>0.162666112695385</v>
      </c>
      <c r="P715" t="s">
        <v>42</v>
      </c>
    </row>
    <row r="716" spans="1:16" x14ac:dyDescent="0.3">
      <c r="A716" t="str">
        <f t="shared" si="13"/>
        <v>01: Total SampleGBMainstreamNon Flavoured VodkaKetel OneQ: &gt;£6.00All stocking</v>
      </c>
      <c r="B716" t="s">
        <v>1</v>
      </c>
      <c r="C716" t="s">
        <v>45</v>
      </c>
      <c r="D716" t="s">
        <v>13</v>
      </c>
      <c r="E716" t="s">
        <v>14</v>
      </c>
      <c r="F716" t="s">
        <v>71</v>
      </c>
      <c r="G716" t="s">
        <v>76</v>
      </c>
      <c r="H716" t="s">
        <v>49</v>
      </c>
      <c r="I716" t="s">
        <v>96</v>
      </c>
      <c r="J716" s="1">
        <v>62.85</v>
      </c>
      <c r="K716">
        <v>15.11161204115748</v>
      </c>
      <c r="L716">
        <v>33</v>
      </c>
      <c r="M716" s="19">
        <v>2.80480954125969E-2</v>
      </c>
      <c r="N716" s="19">
        <v>2.6599287339102901E-2</v>
      </c>
      <c r="P716" t="s">
        <v>42</v>
      </c>
    </row>
    <row r="717" spans="1:16" x14ac:dyDescent="0.3">
      <c r="A717" t="str">
        <f t="shared" si="13"/>
        <v>01: Total SampleGBMainstreamNon Flavoured VodkaSmirnoff RedA: &lt;£3All stocking</v>
      </c>
      <c r="B717" t="s">
        <v>1</v>
      </c>
      <c r="C717" t="s">
        <v>45</v>
      </c>
      <c r="D717" t="s">
        <v>13</v>
      </c>
      <c r="E717" t="s">
        <v>14</v>
      </c>
      <c r="F717" t="s">
        <v>71</v>
      </c>
      <c r="G717" t="s">
        <v>77</v>
      </c>
      <c r="H717" t="s">
        <v>49</v>
      </c>
      <c r="I717" t="s">
        <v>58</v>
      </c>
      <c r="J717" s="1">
        <v>289.76</v>
      </c>
      <c r="K717">
        <v>113.87602957675321</v>
      </c>
      <c r="L717">
        <v>1313</v>
      </c>
      <c r="M717">
        <v>0.88443135223309899</v>
      </c>
      <c r="N717">
        <v>0.90814889129726095</v>
      </c>
      <c r="P717" t="s">
        <v>42</v>
      </c>
    </row>
    <row r="718" spans="1:16" x14ac:dyDescent="0.3">
      <c r="A718" t="str">
        <f t="shared" si="13"/>
        <v>01: Total SampleGBMainstreamNon Flavoured VodkaSmirnoff RedTotalAll stocking</v>
      </c>
      <c r="B718" t="s">
        <v>1</v>
      </c>
      <c r="C718" t="s">
        <v>45</v>
      </c>
      <c r="D718" t="s">
        <v>13</v>
      </c>
      <c r="E718" t="s">
        <v>14</v>
      </c>
      <c r="F718" t="s">
        <v>71</v>
      </c>
      <c r="G718" t="s">
        <v>77</v>
      </c>
      <c r="H718" t="s">
        <v>49</v>
      </c>
      <c r="I718" t="s">
        <v>12</v>
      </c>
      <c r="J718" s="1">
        <v>323.94</v>
      </c>
      <c r="K718">
        <v>114.9774644834432</v>
      </c>
      <c r="L718">
        <v>3111</v>
      </c>
      <c r="M718">
        <v>0.76349219751529096</v>
      </c>
      <c r="N718">
        <v>0.803926653719086</v>
      </c>
      <c r="P718" t="s">
        <v>42</v>
      </c>
    </row>
    <row r="719" spans="1:16" x14ac:dyDescent="0.3">
      <c r="A719" t="str">
        <f t="shared" si="13"/>
        <v>01: Total SampleGBMainstreamNon Flavoured VodkaSmirnoff RedB: £3 - £3.20All stocking</v>
      </c>
      <c r="B719" t="s">
        <v>1</v>
      </c>
      <c r="C719" t="s">
        <v>45</v>
      </c>
      <c r="D719" t="s">
        <v>13</v>
      </c>
      <c r="E719" t="s">
        <v>14</v>
      </c>
      <c r="F719" t="s">
        <v>71</v>
      </c>
      <c r="G719" t="s">
        <v>77</v>
      </c>
      <c r="H719" t="s">
        <v>49</v>
      </c>
      <c r="I719" t="s">
        <v>59</v>
      </c>
      <c r="J719" s="1">
        <v>291.54000000000002</v>
      </c>
      <c r="K719">
        <v>105.97319688248241</v>
      </c>
      <c r="L719">
        <v>910</v>
      </c>
      <c r="M719">
        <v>0.90185996452013995</v>
      </c>
      <c r="N719">
        <v>0.91510552913417598</v>
      </c>
      <c r="P719" t="s">
        <v>42</v>
      </c>
    </row>
    <row r="720" spans="1:16" x14ac:dyDescent="0.3">
      <c r="A720" t="str">
        <f t="shared" si="13"/>
        <v>01: Total SampleGBMainstreamNon Flavoured VodkaSmirnoff RedC: £3.20 - £3.40All stocking</v>
      </c>
      <c r="B720" t="s">
        <v>1</v>
      </c>
      <c r="C720" t="s">
        <v>45</v>
      </c>
      <c r="D720" t="s">
        <v>13</v>
      </c>
      <c r="E720" t="s">
        <v>14</v>
      </c>
      <c r="F720" t="s">
        <v>71</v>
      </c>
      <c r="G720" t="s">
        <v>77</v>
      </c>
      <c r="H720" t="s">
        <v>49</v>
      </c>
      <c r="I720" t="s">
        <v>52</v>
      </c>
      <c r="J720" s="1">
        <v>301.89999999999998</v>
      </c>
      <c r="K720">
        <v>102.24190293995599</v>
      </c>
      <c r="L720">
        <v>976</v>
      </c>
      <c r="M720">
        <v>0.86946517924454403</v>
      </c>
      <c r="N720">
        <v>0.88432570408771305</v>
      </c>
      <c r="P720" t="s">
        <v>42</v>
      </c>
    </row>
    <row r="721" spans="1:16" x14ac:dyDescent="0.3">
      <c r="A721" t="str">
        <f t="shared" si="13"/>
        <v>01: Total SampleGBMainstreamNon Flavoured VodkaSmirnoff RedD: £3.40 - £3.60All stocking</v>
      </c>
      <c r="B721" t="s">
        <v>1</v>
      </c>
      <c r="C721" t="s">
        <v>45</v>
      </c>
      <c r="D721" t="s">
        <v>13</v>
      </c>
      <c r="E721" t="s">
        <v>14</v>
      </c>
      <c r="F721" t="s">
        <v>71</v>
      </c>
      <c r="G721" t="s">
        <v>77</v>
      </c>
      <c r="H721" t="s">
        <v>49</v>
      </c>
      <c r="I721" t="s">
        <v>53</v>
      </c>
      <c r="J721" s="1">
        <v>326.14</v>
      </c>
      <c r="K721">
        <v>104.6444609772076</v>
      </c>
      <c r="L721">
        <v>852</v>
      </c>
      <c r="M721">
        <v>0.72792724053429803</v>
      </c>
      <c r="N721">
        <v>0.74856731605597704</v>
      </c>
      <c r="P721" t="s">
        <v>42</v>
      </c>
    </row>
    <row r="722" spans="1:16" x14ac:dyDescent="0.3">
      <c r="A722" t="str">
        <f t="shared" si="13"/>
        <v>01: Total SampleGBMainstreamNon Flavoured VodkaSmirnoff RedE: £3.60 - £3.80All stocking</v>
      </c>
      <c r="B722" t="s">
        <v>1</v>
      </c>
      <c r="C722" t="s">
        <v>45</v>
      </c>
      <c r="D722" t="s">
        <v>13</v>
      </c>
      <c r="E722" t="s">
        <v>14</v>
      </c>
      <c r="F722" t="s">
        <v>71</v>
      </c>
      <c r="G722" t="s">
        <v>77</v>
      </c>
      <c r="H722" t="s">
        <v>49</v>
      </c>
      <c r="I722" t="s">
        <v>54</v>
      </c>
      <c r="J722" s="1">
        <v>383.14</v>
      </c>
      <c r="K722">
        <v>119.94551018111241</v>
      </c>
      <c r="L722">
        <v>573</v>
      </c>
      <c r="M722">
        <v>0.70378683702530298</v>
      </c>
      <c r="N722">
        <v>0.72595842533641997</v>
      </c>
      <c r="P722" t="s">
        <v>42</v>
      </c>
    </row>
    <row r="723" spans="1:16" x14ac:dyDescent="0.3">
      <c r="A723" t="str">
        <f t="shared" si="13"/>
        <v>01: Total SampleGBMainstreamNon Flavoured VodkaSmirnoff RedF: £3.80 - £4.00All stocking</v>
      </c>
      <c r="B723" t="s">
        <v>1</v>
      </c>
      <c r="C723" t="s">
        <v>45</v>
      </c>
      <c r="D723" t="s">
        <v>13</v>
      </c>
      <c r="E723" t="s">
        <v>14</v>
      </c>
      <c r="F723" t="s">
        <v>71</v>
      </c>
      <c r="G723" t="s">
        <v>77</v>
      </c>
      <c r="H723" t="s">
        <v>49</v>
      </c>
      <c r="I723" t="s">
        <v>55</v>
      </c>
      <c r="J723" s="1">
        <v>406.98</v>
      </c>
      <c r="K723">
        <v>124.2316133271492</v>
      </c>
      <c r="L723">
        <v>392</v>
      </c>
      <c r="M723">
        <v>0.68155335944281803</v>
      </c>
      <c r="N723">
        <v>0.69656105631026699</v>
      </c>
      <c r="P723" t="s">
        <v>42</v>
      </c>
    </row>
    <row r="724" spans="1:16" x14ac:dyDescent="0.3">
      <c r="A724" t="str">
        <f t="shared" si="13"/>
        <v>01: Total SampleGBMainstreamNon Flavoured VodkaSmirnoff RedG: £4.00 - £4.20All stocking</v>
      </c>
      <c r="B724" t="s">
        <v>1</v>
      </c>
      <c r="C724" t="s">
        <v>45</v>
      </c>
      <c r="D724" t="s">
        <v>13</v>
      </c>
      <c r="E724" t="s">
        <v>14</v>
      </c>
      <c r="F724" t="s">
        <v>71</v>
      </c>
      <c r="G724" t="s">
        <v>77</v>
      </c>
      <c r="H724" t="s">
        <v>49</v>
      </c>
      <c r="I724" t="s">
        <v>56</v>
      </c>
      <c r="J724" s="1">
        <v>386.08</v>
      </c>
      <c r="K724">
        <v>115.59868888260441</v>
      </c>
      <c r="L724">
        <v>272</v>
      </c>
      <c r="M724">
        <v>0.65586480275902204</v>
      </c>
      <c r="N724">
        <v>0.66681495996081097</v>
      </c>
      <c r="P724" t="s">
        <v>42</v>
      </c>
    </row>
    <row r="725" spans="1:16" x14ac:dyDescent="0.3">
      <c r="A725" t="str">
        <f t="shared" si="13"/>
        <v>01: Total SampleGBMainstreamNon Flavoured VodkaSmirnoff RedH: £4.20 - £4.40All stocking</v>
      </c>
      <c r="B725" t="s">
        <v>1</v>
      </c>
      <c r="C725" t="s">
        <v>45</v>
      </c>
      <c r="D725" t="s">
        <v>13</v>
      </c>
      <c r="E725" t="s">
        <v>14</v>
      </c>
      <c r="F725" t="s">
        <v>71</v>
      </c>
      <c r="G725" t="s">
        <v>77</v>
      </c>
      <c r="H725" t="s">
        <v>49</v>
      </c>
      <c r="I725" t="s">
        <v>60</v>
      </c>
      <c r="J725" s="1">
        <v>353.82</v>
      </c>
      <c r="K725">
        <v>101.4130325205436</v>
      </c>
      <c r="L725">
        <v>223</v>
      </c>
      <c r="M725">
        <v>0.51010206609519104</v>
      </c>
      <c r="N725">
        <v>0.52349936968678301</v>
      </c>
      <c r="P725" t="s">
        <v>42</v>
      </c>
    </row>
    <row r="726" spans="1:16" x14ac:dyDescent="0.3">
      <c r="A726" t="str">
        <f t="shared" si="13"/>
        <v>01: Total SampleGBMainstreamNon Flavoured VodkaSmirnoff RedI: £4.40 - £4.60All stocking</v>
      </c>
      <c r="B726" t="s">
        <v>1</v>
      </c>
      <c r="C726" t="s">
        <v>45</v>
      </c>
      <c r="D726" t="s">
        <v>13</v>
      </c>
      <c r="E726" t="s">
        <v>14</v>
      </c>
      <c r="F726" t="s">
        <v>71</v>
      </c>
      <c r="G726" t="s">
        <v>77</v>
      </c>
      <c r="H726" t="s">
        <v>49</v>
      </c>
      <c r="I726" t="s">
        <v>64</v>
      </c>
      <c r="J726" s="1">
        <v>338.07</v>
      </c>
      <c r="K726">
        <v>87.496911674184389</v>
      </c>
      <c r="L726">
        <v>165</v>
      </c>
      <c r="M726">
        <v>0.69071397550051805</v>
      </c>
      <c r="N726">
        <v>0.681800122037724</v>
      </c>
      <c r="P726" t="s">
        <v>42</v>
      </c>
    </row>
    <row r="727" spans="1:16" x14ac:dyDescent="0.3">
      <c r="A727" t="str">
        <f t="shared" si="13"/>
        <v>01: Total SampleGBMainstreamNon Flavoured VodkaSmirnoff RedJ: £4.60 - £4.80All stocking</v>
      </c>
      <c r="B727" t="s">
        <v>1</v>
      </c>
      <c r="C727" t="s">
        <v>45</v>
      </c>
      <c r="D727" t="s">
        <v>13</v>
      </c>
      <c r="E727" t="s">
        <v>14</v>
      </c>
      <c r="F727" t="s">
        <v>71</v>
      </c>
      <c r="G727" t="s">
        <v>77</v>
      </c>
      <c r="H727" t="s">
        <v>49</v>
      </c>
      <c r="I727" t="s">
        <v>65</v>
      </c>
      <c r="J727" s="1">
        <v>332.8</v>
      </c>
      <c r="K727">
        <v>84.926091533662003</v>
      </c>
      <c r="L727">
        <v>142</v>
      </c>
      <c r="M727">
        <v>0.57832035881985899</v>
      </c>
      <c r="N727">
        <v>0.56542878394804197</v>
      </c>
      <c r="P727" t="s">
        <v>42</v>
      </c>
    </row>
    <row r="728" spans="1:16" x14ac:dyDescent="0.3">
      <c r="A728" t="str">
        <f t="shared" si="13"/>
        <v>01: Total SampleGBMainstreamNon Flavoured VodkaSmirnoff RedK: £4.80 - £5.00All stocking</v>
      </c>
      <c r="B728" t="s">
        <v>1</v>
      </c>
      <c r="C728" t="s">
        <v>45</v>
      </c>
      <c r="D728" t="s">
        <v>13</v>
      </c>
      <c r="E728" t="s">
        <v>14</v>
      </c>
      <c r="F728" t="s">
        <v>71</v>
      </c>
      <c r="G728" t="s">
        <v>77</v>
      </c>
      <c r="H728" t="s">
        <v>49</v>
      </c>
      <c r="I728" t="s">
        <v>89</v>
      </c>
      <c r="J728" s="1">
        <v>317.64999999999998</v>
      </c>
      <c r="K728">
        <v>73.084394029742796</v>
      </c>
      <c r="L728">
        <v>86</v>
      </c>
      <c r="M728">
        <v>0.59373753435933496</v>
      </c>
      <c r="N728">
        <v>0.56926234100969397</v>
      </c>
      <c r="P728" t="s">
        <v>42</v>
      </c>
    </row>
    <row r="729" spans="1:16" x14ac:dyDescent="0.3">
      <c r="A729" t="str">
        <f t="shared" si="13"/>
        <v>01: Total SampleGBMainstreamNon Flavoured VodkaSmirnoff RedL: £5.00 - £5.20All stocking</v>
      </c>
      <c r="B729" t="s">
        <v>1</v>
      </c>
      <c r="C729" t="s">
        <v>45</v>
      </c>
      <c r="D729" t="s">
        <v>13</v>
      </c>
      <c r="E729" t="s">
        <v>14</v>
      </c>
      <c r="F729" t="s">
        <v>71</v>
      </c>
      <c r="G729" t="s">
        <v>77</v>
      </c>
      <c r="H729" t="s">
        <v>49</v>
      </c>
      <c r="I729" t="s">
        <v>90</v>
      </c>
      <c r="J729" s="1">
        <v>286.12</v>
      </c>
      <c r="K729">
        <v>66.146319781912794</v>
      </c>
      <c r="L729">
        <v>59</v>
      </c>
      <c r="M729">
        <v>0.35252758640441501</v>
      </c>
      <c r="N729">
        <v>0.33140281382324799</v>
      </c>
      <c r="P729" t="s">
        <v>42</v>
      </c>
    </row>
    <row r="730" spans="1:16" x14ac:dyDescent="0.3">
      <c r="A730" t="str">
        <f t="shared" si="13"/>
        <v>01: Total SampleGBMainstreamNon Flavoured VodkaSmirnoff RedM: £5.20 - £5.40All stocking</v>
      </c>
      <c r="B730" t="s">
        <v>1</v>
      </c>
      <c r="C730" t="s">
        <v>45</v>
      </c>
      <c r="D730" t="s">
        <v>13</v>
      </c>
      <c r="E730" t="s">
        <v>14</v>
      </c>
      <c r="F730" t="s">
        <v>71</v>
      </c>
      <c r="G730" t="s">
        <v>77</v>
      </c>
      <c r="H730" t="s">
        <v>49</v>
      </c>
      <c r="I730" t="s">
        <v>95</v>
      </c>
      <c r="J730" s="1">
        <v>304.68</v>
      </c>
      <c r="K730">
        <v>72.058013986014004</v>
      </c>
      <c r="L730">
        <v>25</v>
      </c>
      <c r="M730">
        <v>0.312616343484939</v>
      </c>
      <c r="N730">
        <v>0.30701300117201302</v>
      </c>
      <c r="P730" t="s">
        <v>42</v>
      </c>
    </row>
    <row r="731" spans="1:16" x14ac:dyDescent="0.3">
      <c r="A731" t="str">
        <f t="shared" si="13"/>
        <v>01: Total SampleGBMainstreamTequilaCazcabel BlancoA: &lt;£3All stocking</v>
      </c>
      <c r="B731" t="s">
        <v>1</v>
      </c>
      <c r="C731" t="s">
        <v>45</v>
      </c>
      <c r="D731" t="s">
        <v>13</v>
      </c>
      <c r="E731" t="s">
        <v>14</v>
      </c>
      <c r="F731" t="s">
        <v>78</v>
      </c>
      <c r="G731" t="s">
        <v>79</v>
      </c>
      <c r="H731" t="s">
        <v>49</v>
      </c>
      <c r="I731" t="s">
        <v>58</v>
      </c>
      <c r="J731" s="1">
        <v>12.18</v>
      </c>
      <c r="K731">
        <v>4.8210714315553203</v>
      </c>
      <c r="L731">
        <v>93</v>
      </c>
      <c r="M731">
        <v>0.14739536300456499</v>
      </c>
      <c r="N731">
        <v>0.17050633701692</v>
      </c>
      <c r="P731" t="s">
        <v>42</v>
      </c>
    </row>
    <row r="732" spans="1:16" x14ac:dyDescent="0.3">
      <c r="A732" t="str">
        <f t="shared" si="13"/>
        <v>01: Total SampleGBMainstreamTequilaCazcabel BlancoTotalAll stocking</v>
      </c>
      <c r="B732" t="s">
        <v>1</v>
      </c>
      <c r="C732" t="s">
        <v>45</v>
      </c>
      <c r="D732" t="s">
        <v>13</v>
      </c>
      <c r="E732" t="s">
        <v>14</v>
      </c>
      <c r="F732" t="s">
        <v>78</v>
      </c>
      <c r="G732" t="s">
        <v>79</v>
      </c>
      <c r="H732" t="s">
        <v>49</v>
      </c>
      <c r="I732" t="s">
        <v>12</v>
      </c>
      <c r="J732" s="1">
        <v>27.02</v>
      </c>
      <c r="K732">
        <v>7.8473505515463602</v>
      </c>
      <c r="L732">
        <v>286</v>
      </c>
      <c r="M732">
        <v>0.222978898265034</v>
      </c>
      <c r="N732">
        <v>0.20789803724186401</v>
      </c>
      <c r="P732" t="s">
        <v>42</v>
      </c>
    </row>
    <row r="733" spans="1:16" x14ac:dyDescent="0.3">
      <c r="A733" t="str">
        <f t="shared" si="13"/>
        <v>01: Total SampleGBMainstreamTequilaCazcabel BlancoC: £3.20 - £3.40All stocking</v>
      </c>
      <c r="B733" t="s">
        <v>1</v>
      </c>
      <c r="C733" t="s">
        <v>45</v>
      </c>
      <c r="D733" t="s">
        <v>13</v>
      </c>
      <c r="E733" t="s">
        <v>14</v>
      </c>
      <c r="F733" t="s">
        <v>78</v>
      </c>
      <c r="G733" t="s">
        <v>79</v>
      </c>
      <c r="H733" t="s">
        <v>49</v>
      </c>
      <c r="I733" t="s">
        <v>52</v>
      </c>
      <c r="J733" s="1">
        <v>20.03</v>
      </c>
      <c r="K733">
        <v>6.1840164465164404</v>
      </c>
      <c r="L733">
        <v>30</v>
      </c>
      <c r="M733">
        <v>0.15653673603599599</v>
      </c>
      <c r="N733">
        <v>0.149247357745276</v>
      </c>
      <c r="P733" t="s">
        <v>42</v>
      </c>
    </row>
    <row r="734" spans="1:16" x14ac:dyDescent="0.3">
      <c r="A734" t="str">
        <f t="shared" si="13"/>
        <v>01: Total SampleGBMainstreamTequilaCazcabel BlancoD: £3.40 - £3.60All stocking</v>
      </c>
      <c r="B734" t="s">
        <v>1</v>
      </c>
      <c r="C734" t="s">
        <v>45</v>
      </c>
      <c r="D734" t="s">
        <v>13</v>
      </c>
      <c r="E734" t="s">
        <v>14</v>
      </c>
      <c r="F734" t="s">
        <v>78</v>
      </c>
      <c r="G734" t="s">
        <v>79</v>
      </c>
      <c r="H734" t="s">
        <v>49</v>
      </c>
      <c r="I734" t="s">
        <v>53</v>
      </c>
      <c r="J734" s="1">
        <v>33.26</v>
      </c>
      <c r="K734">
        <v>9.7341439606145599</v>
      </c>
      <c r="L734">
        <v>34</v>
      </c>
      <c r="M734">
        <v>0.201098551502679</v>
      </c>
      <c r="N734">
        <v>0.18600173891442101</v>
      </c>
      <c r="P734" t="s">
        <v>42</v>
      </c>
    </row>
    <row r="735" spans="1:16" x14ac:dyDescent="0.3">
      <c r="A735" t="str">
        <f t="shared" si="13"/>
        <v>01: Total SampleGBMainstreamTequilaCazcabel BlancoE: £3.60 - £3.80All stocking</v>
      </c>
      <c r="B735" t="s">
        <v>1</v>
      </c>
      <c r="C735" t="s">
        <v>45</v>
      </c>
      <c r="D735" t="s">
        <v>13</v>
      </c>
      <c r="E735" t="s">
        <v>14</v>
      </c>
      <c r="F735" t="s">
        <v>78</v>
      </c>
      <c r="G735" t="s">
        <v>79</v>
      </c>
      <c r="H735" t="s">
        <v>49</v>
      </c>
      <c r="I735" t="s">
        <v>54</v>
      </c>
      <c r="J735" s="1">
        <v>36.53</v>
      </c>
      <c r="K735">
        <v>10.20436806249308</v>
      </c>
      <c r="L735">
        <v>40</v>
      </c>
      <c r="M735">
        <v>0.330195148191745</v>
      </c>
      <c r="N735">
        <v>0.32735466426318199</v>
      </c>
      <c r="P735" t="s">
        <v>42</v>
      </c>
    </row>
    <row r="736" spans="1:16" x14ac:dyDescent="0.3">
      <c r="A736" t="str">
        <f t="shared" si="13"/>
        <v>01: Total SampleGBMainstreamTequilaCazcabel BlancoF: £3.80 - £4.00All stocking</v>
      </c>
      <c r="B736" t="s">
        <v>1</v>
      </c>
      <c r="C736" t="s">
        <v>45</v>
      </c>
      <c r="D736" t="s">
        <v>13</v>
      </c>
      <c r="E736" t="s">
        <v>14</v>
      </c>
      <c r="F736" t="s">
        <v>78</v>
      </c>
      <c r="G736" t="s">
        <v>79</v>
      </c>
      <c r="H736" t="s">
        <v>49</v>
      </c>
      <c r="I736" t="s">
        <v>55</v>
      </c>
      <c r="J736" s="1">
        <v>38.18</v>
      </c>
      <c r="K736">
        <v>9.9806951669020805</v>
      </c>
      <c r="L736">
        <v>29</v>
      </c>
      <c r="M736">
        <v>0.43052324627736299</v>
      </c>
      <c r="N736">
        <v>0.41145623235175499</v>
      </c>
      <c r="P736" t="s">
        <v>42</v>
      </c>
    </row>
    <row r="737" spans="1:16" x14ac:dyDescent="0.3">
      <c r="A737" t="str">
        <f t="shared" si="13"/>
        <v>01: Total SampleGBMainstreamTequilaEl Jimador BlancoTotalAll stocking</v>
      </c>
      <c r="B737" t="s">
        <v>1</v>
      </c>
      <c r="C737" t="s">
        <v>45</v>
      </c>
      <c r="D737" t="s">
        <v>13</v>
      </c>
      <c r="E737" t="s">
        <v>14</v>
      </c>
      <c r="F737" t="s">
        <v>78</v>
      </c>
      <c r="G737" t="s">
        <v>91</v>
      </c>
      <c r="H737" t="s">
        <v>49</v>
      </c>
      <c r="I737" t="s">
        <v>12</v>
      </c>
      <c r="J737" s="1">
        <v>59.9</v>
      </c>
      <c r="K737">
        <v>14.423402523402519</v>
      </c>
      <c r="L737">
        <v>36</v>
      </c>
      <c r="M737">
        <v>0.496060980879242</v>
      </c>
      <c r="N737">
        <v>0.50497944266788497</v>
      </c>
      <c r="P737" t="s">
        <v>42</v>
      </c>
    </row>
    <row r="738" spans="1:16" x14ac:dyDescent="0.3">
      <c r="A738" t="str">
        <f t="shared" si="13"/>
        <v>01: Total SampleGBMainstreamTequilaEl Jimador ReposadoTotalAll stocking</v>
      </c>
      <c r="B738" t="s">
        <v>1</v>
      </c>
      <c r="C738" t="s">
        <v>45</v>
      </c>
      <c r="D738" t="s">
        <v>13</v>
      </c>
      <c r="E738" t="s">
        <v>14</v>
      </c>
      <c r="F738" t="s">
        <v>78</v>
      </c>
      <c r="G738" t="s">
        <v>92</v>
      </c>
      <c r="H738" t="s">
        <v>49</v>
      </c>
      <c r="I738" t="s">
        <v>12</v>
      </c>
      <c r="J738" s="1">
        <v>32.61</v>
      </c>
      <c r="K738">
        <v>7.4759372571872404</v>
      </c>
      <c r="L738">
        <v>32</v>
      </c>
      <c r="M738">
        <v>0.18546893907158099</v>
      </c>
      <c r="N738">
        <v>0.16705480515447901</v>
      </c>
      <c r="P738" t="s">
        <v>42</v>
      </c>
    </row>
    <row r="739" spans="1:16" x14ac:dyDescent="0.3">
      <c r="A739" t="str">
        <f t="shared" si="13"/>
        <v>01: Total SampleGBMainstreamTequilaJose Cuervo Especial GoldA: &lt;£3All stocking</v>
      </c>
      <c r="B739" t="s">
        <v>1</v>
      </c>
      <c r="C739" t="s">
        <v>45</v>
      </c>
      <c r="D739" t="s">
        <v>13</v>
      </c>
      <c r="E739" t="s">
        <v>14</v>
      </c>
      <c r="F739" t="s">
        <v>78</v>
      </c>
      <c r="G739" t="s">
        <v>80</v>
      </c>
      <c r="H739" t="s">
        <v>49</v>
      </c>
      <c r="I739" t="s">
        <v>58</v>
      </c>
      <c r="J739" s="1">
        <v>18.760000000000002</v>
      </c>
      <c r="K739">
        <v>6.7002893242023598</v>
      </c>
      <c r="L739">
        <v>46</v>
      </c>
      <c r="M739">
        <v>0.12938162757280899</v>
      </c>
      <c r="N739">
        <v>0.129851165402977</v>
      </c>
      <c r="P739" t="s">
        <v>42</v>
      </c>
    </row>
    <row r="740" spans="1:16" x14ac:dyDescent="0.3">
      <c r="A740" t="str">
        <f t="shared" si="13"/>
        <v>01: Total SampleGBMainstreamTequilaJose Cuervo Especial GoldTotalAll stocking</v>
      </c>
      <c r="B740" t="s">
        <v>1</v>
      </c>
      <c r="C740" t="s">
        <v>45</v>
      </c>
      <c r="D740" t="s">
        <v>13</v>
      </c>
      <c r="E740" t="s">
        <v>14</v>
      </c>
      <c r="F740" t="s">
        <v>78</v>
      </c>
      <c r="G740" t="s">
        <v>80</v>
      </c>
      <c r="H740" t="s">
        <v>49</v>
      </c>
      <c r="I740" t="s">
        <v>12</v>
      </c>
      <c r="J740" s="1">
        <v>30.83</v>
      </c>
      <c r="K740">
        <v>8.7496060707370393</v>
      </c>
      <c r="L740">
        <v>252</v>
      </c>
      <c r="M740">
        <v>0.35331378738927599</v>
      </c>
      <c r="N740">
        <v>0.32651387014829902</v>
      </c>
      <c r="P740" t="s">
        <v>42</v>
      </c>
    </row>
    <row r="741" spans="1:16" x14ac:dyDescent="0.3">
      <c r="A741" t="str">
        <f t="shared" si="13"/>
        <v>01: Total SampleGBMainstreamTequilaJose Cuervo Especial GoldC: £3.20 - £3.40All stocking</v>
      </c>
      <c r="B741" t="s">
        <v>1</v>
      </c>
      <c r="C741" t="s">
        <v>45</v>
      </c>
      <c r="D741" t="s">
        <v>13</v>
      </c>
      <c r="E741" t="s">
        <v>14</v>
      </c>
      <c r="F741" t="s">
        <v>78</v>
      </c>
      <c r="G741" t="s">
        <v>80</v>
      </c>
      <c r="H741" t="s">
        <v>49</v>
      </c>
      <c r="I741" t="s">
        <v>52</v>
      </c>
      <c r="J741" s="1">
        <v>25.65</v>
      </c>
      <c r="K741">
        <v>7.5128629307200798</v>
      </c>
      <c r="L741">
        <v>42</v>
      </c>
      <c r="M741">
        <v>0.31855395930886699</v>
      </c>
      <c r="N741">
        <v>0.32371183206106902</v>
      </c>
      <c r="P741" t="s">
        <v>42</v>
      </c>
    </row>
    <row r="742" spans="1:16" x14ac:dyDescent="0.3">
      <c r="A742" t="str">
        <f t="shared" si="13"/>
        <v>01: Total SampleGBMainstreamTequilaJose Cuervo Especial GoldD: £3.40 - £3.60All stocking</v>
      </c>
      <c r="B742" t="s">
        <v>1</v>
      </c>
      <c r="C742" t="s">
        <v>45</v>
      </c>
      <c r="D742" t="s">
        <v>13</v>
      </c>
      <c r="E742" t="s">
        <v>14</v>
      </c>
      <c r="F742" t="s">
        <v>78</v>
      </c>
      <c r="G742" t="s">
        <v>80</v>
      </c>
      <c r="H742" t="s">
        <v>49</v>
      </c>
      <c r="I742" t="s">
        <v>53</v>
      </c>
      <c r="J742" s="1">
        <v>36.99</v>
      </c>
      <c r="K742">
        <v>10.51459179295</v>
      </c>
      <c r="L742">
        <v>67</v>
      </c>
      <c r="M742">
        <v>0.48998245711078198</v>
      </c>
      <c r="N742">
        <v>0.455891501804156</v>
      </c>
      <c r="P742" t="s">
        <v>42</v>
      </c>
    </row>
    <row r="743" spans="1:16" x14ac:dyDescent="0.3">
      <c r="A743" t="str">
        <f t="shared" si="13"/>
        <v>01: Total SampleGBMainstreamTequilaJose Cuervo Especial GoldE: £3.60 - £3.80All stocking</v>
      </c>
      <c r="B743" t="s">
        <v>1</v>
      </c>
      <c r="C743" t="s">
        <v>45</v>
      </c>
      <c r="D743" t="s">
        <v>13</v>
      </c>
      <c r="E743" t="s">
        <v>14</v>
      </c>
      <c r="F743" t="s">
        <v>78</v>
      </c>
      <c r="G743" t="s">
        <v>80</v>
      </c>
      <c r="H743" t="s">
        <v>49</v>
      </c>
      <c r="I743" t="s">
        <v>54</v>
      </c>
      <c r="J743" s="1">
        <v>40.79</v>
      </c>
      <c r="K743">
        <v>11.15246001925108</v>
      </c>
      <c r="L743">
        <v>67</v>
      </c>
      <c r="M743">
        <v>0.50453803092203398</v>
      </c>
      <c r="N743">
        <v>0.45659298099267098</v>
      </c>
      <c r="P743" t="s">
        <v>42</v>
      </c>
    </row>
    <row r="744" spans="1:16" x14ac:dyDescent="0.3">
      <c r="A744" t="str">
        <f t="shared" si="13"/>
        <v>01: Total SampleGBMainstreamTequilaJose Cuervo Especial GoldF: £3.80 - £4.00All stocking</v>
      </c>
      <c r="B744" t="s">
        <v>1</v>
      </c>
      <c r="C744" t="s">
        <v>45</v>
      </c>
      <c r="D744" t="s">
        <v>13</v>
      </c>
      <c r="E744" t="s">
        <v>14</v>
      </c>
      <c r="F744" t="s">
        <v>78</v>
      </c>
      <c r="G744" t="s">
        <v>80</v>
      </c>
      <c r="H744" t="s">
        <v>49</v>
      </c>
      <c r="I744" t="s">
        <v>55</v>
      </c>
      <c r="J744" s="1">
        <v>39.21</v>
      </c>
      <c r="K744">
        <v>10.272943572943559</v>
      </c>
      <c r="L744">
        <v>37</v>
      </c>
      <c r="M744">
        <v>0.38084272923722301</v>
      </c>
      <c r="N744">
        <v>0.34280709990791097</v>
      </c>
      <c r="P744" t="s">
        <v>42</v>
      </c>
    </row>
    <row r="745" spans="1:16" x14ac:dyDescent="0.3">
      <c r="A745" t="str">
        <f t="shared" si="13"/>
        <v>01: Total SampleGBMainstreamTequilaJose Cuervo Especial SilverA: &lt;£3All stocking</v>
      </c>
      <c r="B745" t="s">
        <v>1</v>
      </c>
      <c r="C745" t="s">
        <v>45</v>
      </c>
      <c r="D745" t="s">
        <v>13</v>
      </c>
      <c r="E745" t="s">
        <v>14</v>
      </c>
      <c r="F745" t="s">
        <v>78</v>
      </c>
      <c r="G745" t="s">
        <v>81</v>
      </c>
      <c r="H745" t="s">
        <v>49</v>
      </c>
      <c r="I745" t="s">
        <v>58</v>
      </c>
      <c r="J745" s="1">
        <v>18.96</v>
      </c>
      <c r="K745">
        <v>7.6372275011809991</v>
      </c>
      <c r="L745">
        <v>86</v>
      </c>
      <c r="M745">
        <v>0.25124576374816598</v>
      </c>
      <c r="N745">
        <v>0.29478227751682101</v>
      </c>
      <c r="P745" t="s">
        <v>42</v>
      </c>
    </row>
    <row r="746" spans="1:16" x14ac:dyDescent="0.3">
      <c r="A746" t="str">
        <f t="shared" si="13"/>
        <v>01: Total SampleGBMainstreamTequilaJose Cuervo Especial SilverTotalAll stocking</v>
      </c>
      <c r="B746" t="s">
        <v>1</v>
      </c>
      <c r="C746" t="s">
        <v>45</v>
      </c>
      <c r="D746" t="s">
        <v>13</v>
      </c>
      <c r="E746" t="s">
        <v>14</v>
      </c>
      <c r="F746" t="s">
        <v>78</v>
      </c>
      <c r="G746" t="s">
        <v>81</v>
      </c>
      <c r="H746" t="s">
        <v>49</v>
      </c>
      <c r="I746" t="s">
        <v>12</v>
      </c>
      <c r="J746" s="1">
        <v>23.19</v>
      </c>
      <c r="K746">
        <v>7.6736023597755603</v>
      </c>
      <c r="L746">
        <v>179</v>
      </c>
      <c r="M746">
        <v>0.28168968684317403</v>
      </c>
      <c r="N746">
        <v>0.29933111329663897</v>
      </c>
      <c r="P746" t="s">
        <v>42</v>
      </c>
    </row>
    <row r="747" spans="1:16" x14ac:dyDescent="0.3">
      <c r="A747" t="str">
        <f t="shared" si="13"/>
        <v>01: Total SampleGBMainstreamTequilaJose Cuervo Especial SilverD: £3.40 - £3.60All stocking</v>
      </c>
      <c r="B747" t="s">
        <v>1</v>
      </c>
      <c r="C747" t="s">
        <v>45</v>
      </c>
      <c r="D747" t="s">
        <v>13</v>
      </c>
      <c r="E747" t="s">
        <v>14</v>
      </c>
      <c r="F747" t="s">
        <v>78</v>
      </c>
      <c r="G747" t="s">
        <v>81</v>
      </c>
      <c r="H747" t="s">
        <v>49</v>
      </c>
      <c r="I747" t="s">
        <v>53</v>
      </c>
      <c r="J747" s="1">
        <v>31.27</v>
      </c>
      <c r="K747">
        <v>8.8998747376654403</v>
      </c>
      <c r="L747">
        <v>43</v>
      </c>
      <c r="M747">
        <v>0.29100810234004598</v>
      </c>
      <c r="N747">
        <v>0.29257781893297202</v>
      </c>
      <c r="P747" t="s">
        <v>42</v>
      </c>
    </row>
    <row r="748" spans="1:16" x14ac:dyDescent="0.3">
      <c r="A748" t="str">
        <f t="shared" si="13"/>
        <v>01: Total SampleGBMainstreamTequilaJose Cuervo Especial SilverE: £3.60 - £3.80All stocking</v>
      </c>
      <c r="B748" t="s">
        <v>1</v>
      </c>
      <c r="C748" t="s">
        <v>45</v>
      </c>
      <c r="D748" t="s">
        <v>13</v>
      </c>
      <c r="E748" t="s">
        <v>14</v>
      </c>
      <c r="F748" t="s">
        <v>78</v>
      </c>
      <c r="G748" t="s">
        <v>81</v>
      </c>
      <c r="H748" t="s">
        <v>49</v>
      </c>
      <c r="I748" t="s">
        <v>54</v>
      </c>
      <c r="J748" s="1">
        <v>29.72</v>
      </c>
      <c r="K748">
        <v>8.1406723484848396</v>
      </c>
      <c r="L748">
        <v>32</v>
      </c>
      <c r="M748">
        <v>0.29940238068595099</v>
      </c>
      <c r="N748">
        <v>0.30165873730230203</v>
      </c>
      <c r="P748" t="s">
        <v>42</v>
      </c>
    </row>
    <row r="749" spans="1:16" x14ac:dyDescent="0.3">
      <c r="A749" t="str">
        <f t="shared" si="13"/>
        <v>01: Total SampleGBMainstreamTequilaJose Cuervo Tradicional Silver TequilaA: &lt;£3All stocking</v>
      </c>
      <c r="B749" t="s">
        <v>1</v>
      </c>
      <c r="C749" t="s">
        <v>45</v>
      </c>
      <c r="D749" t="s">
        <v>13</v>
      </c>
      <c r="E749" t="s">
        <v>14</v>
      </c>
      <c r="F749" t="s">
        <v>78</v>
      </c>
      <c r="G749" t="s">
        <v>82</v>
      </c>
      <c r="H749" t="s">
        <v>49</v>
      </c>
      <c r="I749" t="s">
        <v>58</v>
      </c>
      <c r="J749" s="1">
        <v>25.3</v>
      </c>
      <c r="K749">
        <v>10.034010801290201</v>
      </c>
      <c r="L749">
        <v>136</v>
      </c>
      <c r="M749" s="19">
        <v>9.55302059939344E-2</v>
      </c>
      <c r="N749">
        <v>0.112071322256311</v>
      </c>
      <c r="P749" t="s">
        <v>42</v>
      </c>
    </row>
    <row r="750" spans="1:16" x14ac:dyDescent="0.3">
      <c r="A750" t="str">
        <f t="shared" si="13"/>
        <v>01: Total SampleGBMainstreamTequilaJose Cuervo Tradicional Silver TequilaTotalAll stocking</v>
      </c>
      <c r="B750" t="s">
        <v>1</v>
      </c>
      <c r="C750" t="s">
        <v>45</v>
      </c>
      <c r="D750" t="s">
        <v>13</v>
      </c>
      <c r="E750" t="s">
        <v>14</v>
      </c>
      <c r="F750" t="s">
        <v>78</v>
      </c>
      <c r="G750" t="s">
        <v>82</v>
      </c>
      <c r="H750" t="s">
        <v>49</v>
      </c>
      <c r="I750" t="s">
        <v>12</v>
      </c>
      <c r="J750" s="1">
        <v>32.159999999999997</v>
      </c>
      <c r="K750">
        <v>11.125058924527</v>
      </c>
      <c r="L750">
        <v>188</v>
      </c>
      <c r="M750" s="19">
        <v>9.1101050076204698E-2</v>
      </c>
      <c r="N750">
        <v>9.7921729657253001E-2</v>
      </c>
      <c r="P750" t="s">
        <v>42</v>
      </c>
    </row>
    <row r="751" spans="1:16" x14ac:dyDescent="0.3">
      <c r="A751" t="str">
        <f t="shared" si="13"/>
        <v>01: Total SampleGBMainstreamTequilaOlmeca Altos PlataA: &lt;£3All stocking</v>
      </c>
      <c r="B751" t="s">
        <v>1</v>
      </c>
      <c r="C751" t="s">
        <v>45</v>
      </c>
      <c r="D751" t="s">
        <v>13</v>
      </c>
      <c r="E751" t="s">
        <v>14</v>
      </c>
      <c r="F751" t="s">
        <v>78</v>
      </c>
      <c r="G751" t="s">
        <v>93</v>
      </c>
      <c r="H751" t="s">
        <v>49</v>
      </c>
      <c r="I751" t="s">
        <v>58</v>
      </c>
      <c r="J751" s="1">
        <v>30.41</v>
      </c>
      <c r="K751">
        <v>11.241967652943281</v>
      </c>
      <c r="L751">
        <v>41</v>
      </c>
      <c r="M751" s="19">
        <v>9.9354000446801399E-2</v>
      </c>
      <c r="N751" s="19">
        <v>9.6422303226677497E-2</v>
      </c>
      <c r="P751" t="s">
        <v>42</v>
      </c>
    </row>
    <row r="752" spans="1:16" x14ac:dyDescent="0.3">
      <c r="A752" t="str">
        <f t="shared" si="13"/>
        <v>01: Total SampleGBMainstreamTequilaOlmeca Altos PlataTotalAll stocking</v>
      </c>
      <c r="B752" t="s">
        <v>1</v>
      </c>
      <c r="C752" t="s">
        <v>45</v>
      </c>
      <c r="D752" t="s">
        <v>13</v>
      </c>
      <c r="E752" t="s">
        <v>14</v>
      </c>
      <c r="F752" t="s">
        <v>78</v>
      </c>
      <c r="G752" t="s">
        <v>93</v>
      </c>
      <c r="H752" t="s">
        <v>49</v>
      </c>
      <c r="I752" t="s">
        <v>12</v>
      </c>
      <c r="J752" s="1">
        <v>49.81</v>
      </c>
      <c r="K752">
        <v>13.085375439678719</v>
      </c>
      <c r="L752">
        <v>122</v>
      </c>
      <c r="M752">
        <v>0.26760764405969001</v>
      </c>
      <c r="N752">
        <v>0.22629005547546499</v>
      </c>
      <c r="P752" t="s">
        <v>42</v>
      </c>
    </row>
    <row r="753" spans="1:16" x14ac:dyDescent="0.3">
      <c r="A753" t="str">
        <f t="shared" si="13"/>
        <v>01: Total SampleGBMainstreamTequilaOlmeca Altos ReposadoA: &lt;£3All stocking</v>
      </c>
      <c r="B753" t="s">
        <v>1</v>
      </c>
      <c r="C753" t="s">
        <v>45</v>
      </c>
      <c r="D753" t="s">
        <v>13</v>
      </c>
      <c r="E753" t="s">
        <v>14</v>
      </c>
      <c r="F753" t="s">
        <v>78</v>
      </c>
      <c r="G753" t="s">
        <v>97</v>
      </c>
      <c r="H753" t="s">
        <v>49</v>
      </c>
      <c r="I753" t="s">
        <v>58</v>
      </c>
      <c r="J753" s="1">
        <v>28.67</v>
      </c>
      <c r="K753">
        <v>10.199170349170359</v>
      </c>
      <c r="L753">
        <v>37</v>
      </c>
      <c r="M753">
        <v>0.30314626839867098</v>
      </c>
      <c r="N753">
        <v>0.288897893030794</v>
      </c>
      <c r="P753" t="s">
        <v>42</v>
      </c>
    </row>
    <row r="754" spans="1:16" x14ac:dyDescent="0.3">
      <c r="A754" t="str">
        <f t="shared" si="13"/>
        <v>01: Total SampleGBMainstreamTequilaOlmeca Altos ReposadoTotalAll stocking</v>
      </c>
      <c r="B754" t="s">
        <v>1</v>
      </c>
      <c r="C754" t="s">
        <v>45</v>
      </c>
      <c r="D754" t="s">
        <v>13</v>
      </c>
      <c r="E754" t="s">
        <v>14</v>
      </c>
      <c r="F754" t="s">
        <v>78</v>
      </c>
      <c r="G754" t="s">
        <v>97</v>
      </c>
      <c r="H754" t="s">
        <v>49</v>
      </c>
      <c r="I754" t="s">
        <v>12</v>
      </c>
      <c r="J754" s="1">
        <v>29.91</v>
      </c>
      <c r="K754">
        <v>8.366281878065319</v>
      </c>
      <c r="L754">
        <v>157</v>
      </c>
      <c r="M754">
        <v>0.13457035143461099</v>
      </c>
      <c r="N754">
        <v>0.12210923099057699</v>
      </c>
      <c r="P754" t="s">
        <v>42</v>
      </c>
    </row>
    <row r="755" spans="1:16" x14ac:dyDescent="0.3">
      <c r="A755" t="str">
        <f t="shared" si="13"/>
        <v>01: Total SampleGBMainstreamTequilaOlmeca Altos ReposadoB: £3 - £3.20All stocking</v>
      </c>
      <c r="B755" t="s">
        <v>1</v>
      </c>
      <c r="C755" t="s">
        <v>45</v>
      </c>
      <c r="D755" t="s">
        <v>13</v>
      </c>
      <c r="E755" t="s">
        <v>14</v>
      </c>
      <c r="F755" t="s">
        <v>78</v>
      </c>
      <c r="G755" t="s">
        <v>97</v>
      </c>
      <c r="H755" t="s">
        <v>49</v>
      </c>
      <c r="I755" t="s">
        <v>59</v>
      </c>
      <c r="J755" s="1">
        <v>20.89</v>
      </c>
      <c r="K755">
        <v>6.7938005446934007</v>
      </c>
      <c r="L755">
        <v>28</v>
      </c>
      <c r="M755">
        <v>0.26773293674891302</v>
      </c>
      <c r="N755">
        <v>0.25192168237853502</v>
      </c>
      <c r="P755" t="s">
        <v>42</v>
      </c>
    </row>
    <row r="756" spans="1:16" x14ac:dyDescent="0.3">
      <c r="A756" t="str">
        <f t="shared" si="13"/>
        <v>01: Total SampleGBMainstreamTequilaOlmeca Altos ReposadoD: £3.40 - £3.60All stocking</v>
      </c>
      <c r="B756" t="s">
        <v>1</v>
      </c>
      <c r="C756" t="s">
        <v>45</v>
      </c>
      <c r="D756" t="s">
        <v>13</v>
      </c>
      <c r="E756" t="s">
        <v>14</v>
      </c>
      <c r="F756" t="s">
        <v>78</v>
      </c>
      <c r="G756" t="s">
        <v>97</v>
      </c>
      <c r="H756" t="s">
        <v>49</v>
      </c>
      <c r="I756" t="s">
        <v>53</v>
      </c>
      <c r="J756" s="1">
        <v>39.659999999999997</v>
      </c>
      <c r="K756">
        <v>11.55990341357988</v>
      </c>
      <c r="L756">
        <v>34</v>
      </c>
      <c r="M756" s="19">
        <v>9.9858356412200797E-2</v>
      </c>
      <c r="N756" s="19">
        <v>8.3445585024850194E-2</v>
      </c>
      <c r="P756" t="s">
        <v>42</v>
      </c>
    </row>
    <row r="757" spans="1:16" x14ac:dyDescent="0.3">
      <c r="A757" t="str">
        <f t="shared" si="13"/>
        <v>01: Total SampleGBMainstreamTequilaOlmeca BlancoA: &lt;£3All stocking</v>
      </c>
      <c r="B757" t="s">
        <v>1</v>
      </c>
      <c r="C757" t="s">
        <v>45</v>
      </c>
      <c r="D757" t="s">
        <v>13</v>
      </c>
      <c r="E757" t="s">
        <v>14</v>
      </c>
      <c r="F757" t="s">
        <v>78</v>
      </c>
      <c r="G757" t="s">
        <v>83</v>
      </c>
      <c r="H757" t="s">
        <v>49</v>
      </c>
      <c r="I757" t="s">
        <v>58</v>
      </c>
      <c r="J757" s="1">
        <v>30.23</v>
      </c>
      <c r="K757">
        <v>12.3274219879612</v>
      </c>
      <c r="L757">
        <v>918</v>
      </c>
      <c r="M757">
        <v>0.57315669861894103</v>
      </c>
      <c r="N757">
        <v>0.61225871492532902</v>
      </c>
      <c r="P757" t="s">
        <v>42</v>
      </c>
    </row>
    <row r="758" spans="1:16" x14ac:dyDescent="0.3">
      <c r="A758" t="str">
        <f t="shared" si="13"/>
        <v>01: Total SampleGBMainstreamTequilaOlmeca BlancoTotalAll stocking</v>
      </c>
      <c r="B758" t="s">
        <v>1</v>
      </c>
      <c r="C758" t="s">
        <v>45</v>
      </c>
      <c r="D758" t="s">
        <v>13</v>
      </c>
      <c r="E758" t="s">
        <v>14</v>
      </c>
      <c r="F758" t="s">
        <v>78</v>
      </c>
      <c r="G758" t="s">
        <v>83</v>
      </c>
      <c r="H758" t="s">
        <v>49</v>
      </c>
      <c r="I758" t="s">
        <v>12</v>
      </c>
      <c r="J758" s="1">
        <v>34.44</v>
      </c>
      <c r="K758">
        <v>11.963004874406561</v>
      </c>
      <c r="L758">
        <v>1434</v>
      </c>
      <c r="M758">
        <v>0.51137638222193904</v>
      </c>
      <c r="N758">
        <v>0.55013061176360201</v>
      </c>
      <c r="P758" t="s">
        <v>42</v>
      </c>
    </row>
    <row r="759" spans="1:16" x14ac:dyDescent="0.3">
      <c r="A759" t="str">
        <f t="shared" si="13"/>
        <v>01: Total SampleGBMainstreamTequilaOlmeca BlancoB: £3 - £3.20All stocking</v>
      </c>
      <c r="B759" t="s">
        <v>1</v>
      </c>
      <c r="C759" t="s">
        <v>45</v>
      </c>
      <c r="D759" t="s">
        <v>13</v>
      </c>
      <c r="E759" t="s">
        <v>14</v>
      </c>
      <c r="F759" t="s">
        <v>78</v>
      </c>
      <c r="G759" t="s">
        <v>83</v>
      </c>
      <c r="H759" t="s">
        <v>49</v>
      </c>
      <c r="I759" t="s">
        <v>59</v>
      </c>
      <c r="J759" s="1">
        <v>28.8</v>
      </c>
      <c r="K759">
        <v>9.4014156322980007</v>
      </c>
      <c r="L759">
        <v>102</v>
      </c>
      <c r="M759">
        <v>0.45080556410475398</v>
      </c>
      <c r="N759">
        <v>0.458557749850389</v>
      </c>
      <c r="P759" t="s">
        <v>42</v>
      </c>
    </row>
    <row r="760" spans="1:16" x14ac:dyDescent="0.3">
      <c r="A760" t="str">
        <f t="shared" si="13"/>
        <v>01: Total SampleGBMainstreamTequilaOlmeca BlancoC: £3.20 - £3.40All stocking</v>
      </c>
      <c r="B760" t="s">
        <v>1</v>
      </c>
      <c r="C760" t="s">
        <v>45</v>
      </c>
      <c r="D760" t="s">
        <v>13</v>
      </c>
      <c r="E760" t="s">
        <v>14</v>
      </c>
      <c r="F760" t="s">
        <v>78</v>
      </c>
      <c r="G760" t="s">
        <v>83</v>
      </c>
      <c r="H760" t="s">
        <v>49</v>
      </c>
      <c r="I760" t="s">
        <v>52</v>
      </c>
      <c r="J760" s="1">
        <v>31.58</v>
      </c>
      <c r="K760">
        <v>9.68319149174412</v>
      </c>
      <c r="L760">
        <v>114</v>
      </c>
      <c r="M760">
        <v>0.53359681934532599</v>
      </c>
      <c r="N760">
        <v>0.53640030733768695</v>
      </c>
      <c r="P760" t="s">
        <v>42</v>
      </c>
    </row>
    <row r="761" spans="1:16" x14ac:dyDescent="0.3">
      <c r="A761" t="str">
        <f t="shared" si="13"/>
        <v>01: Total SampleGBMainstreamTequilaOlmeca BlancoD: £3.40 - £3.60All stocking</v>
      </c>
      <c r="B761" t="s">
        <v>1</v>
      </c>
      <c r="C761" t="s">
        <v>45</v>
      </c>
      <c r="D761" t="s">
        <v>13</v>
      </c>
      <c r="E761" t="s">
        <v>14</v>
      </c>
      <c r="F761" t="s">
        <v>78</v>
      </c>
      <c r="G761" t="s">
        <v>83</v>
      </c>
      <c r="H761" t="s">
        <v>49</v>
      </c>
      <c r="I761" t="s">
        <v>53</v>
      </c>
      <c r="J761" s="1">
        <v>37.97</v>
      </c>
      <c r="K761">
        <v>11.400145011238759</v>
      </c>
      <c r="L761">
        <v>160</v>
      </c>
      <c r="M761">
        <v>0.398964018146376</v>
      </c>
      <c r="N761">
        <v>0.40483946021405298</v>
      </c>
      <c r="P761" t="s">
        <v>42</v>
      </c>
    </row>
    <row r="762" spans="1:16" x14ac:dyDescent="0.3">
      <c r="A762" t="str">
        <f t="shared" si="13"/>
        <v>01: Total SampleGBMainstreamTequilaOlmeca BlancoE: £3.60 - £3.80All stocking</v>
      </c>
      <c r="B762" t="s">
        <v>1</v>
      </c>
      <c r="C762" t="s">
        <v>45</v>
      </c>
      <c r="D762" t="s">
        <v>13</v>
      </c>
      <c r="E762" t="s">
        <v>14</v>
      </c>
      <c r="F762" t="s">
        <v>78</v>
      </c>
      <c r="G762" t="s">
        <v>83</v>
      </c>
      <c r="H762" t="s">
        <v>49</v>
      </c>
      <c r="I762" t="s">
        <v>54</v>
      </c>
      <c r="J762" s="1">
        <v>44.63</v>
      </c>
      <c r="K762">
        <v>12.08721989290172</v>
      </c>
      <c r="L762">
        <v>132</v>
      </c>
      <c r="M762">
        <v>0.63665065635574802</v>
      </c>
      <c r="N762">
        <v>0.63353807444682897</v>
      </c>
      <c r="P762" t="s">
        <v>42</v>
      </c>
    </row>
    <row r="763" spans="1:16" x14ac:dyDescent="0.3">
      <c r="A763" t="str">
        <f t="shared" si="13"/>
        <v>01: Total SampleGBMainstreamTequilaOlmeca BlancoF: £3.80 - £4.00All stocking</v>
      </c>
      <c r="B763" t="s">
        <v>1</v>
      </c>
      <c r="C763" t="s">
        <v>45</v>
      </c>
      <c r="D763" t="s">
        <v>13</v>
      </c>
      <c r="E763" t="s">
        <v>14</v>
      </c>
      <c r="F763" t="s">
        <v>78</v>
      </c>
      <c r="G763" t="s">
        <v>83</v>
      </c>
      <c r="H763" t="s">
        <v>49</v>
      </c>
      <c r="I763" t="s">
        <v>55</v>
      </c>
      <c r="J763" s="1">
        <v>48.36</v>
      </c>
      <c r="K763">
        <v>13.130748473748481</v>
      </c>
      <c r="L763">
        <v>100</v>
      </c>
      <c r="M763">
        <v>0.527957596278957</v>
      </c>
      <c r="N763">
        <v>0.53094274146905696</v>
      </c>
      <c r="P763" t="s">
        <v>42</v>
      </c>
    </row>
    <row r="764" spans="1:16" x14ac:dyDescent="0.3">
      <c r="A764" t="str">
        <f t="shared" ref="A764:A827" si="14">C764&amp;D764&amp;E764&amp;F764&amp;G764&amp;I764&amp;P764</f>
        <v>01: Total SampleGBMainstreamTequilaOlmeca BlancoG: £4.00 - £4.20All stocking</v>
      </c>
      <c r="B764" t="s">
        <v>1</v>
      </c>
      <c r="C764" t="s">
        <v>45</v>
      </c>
      <c r="D764" t="s">
        <v>13</v>
      </c>
      <c r="E764" t="s">
        <v>14</v>
      </c>
      <c r="F764" t="s">
        <v>78</v>
      </c>
      <c r="G764" t="s">
        <v>83</v>
      </c>
      <c r="H764" t="s">
        <v>49</v>
      </c>
      <c r="I764" t="s">
        <v>56</v>
      </c>
      <c r="J764" s="1">
        <v>58.65</v>
      </c>
      <c r="K764">
        <v>14.904849426478641</v>
      </c>
      <c r="L764">
        <v>89</v>
      </c>
      <c r="M764">
        <v>0.35522624831559602</v>
      </c>
      <c r="N764">
        <v>0.36992706665650199</v>
      </c>
      <c r="P764" t="s">
        <v>42</v>
      </c>
    </row>
    <row r="765" spans="1:16" x14ac:dyDescent="0.3">
      <c r="A765" t="str">
        <f t="shared" si="14"/>
        <v>01: Total SampleGBMainstreamTequilaOlmeca BlancoH: £4.20 - £4.40All stocking</v>
      </c>
      <c r="B765" t="s">
        <v>1</v>
      </c>
      <c r="C765" t="s">
        <v>45</v>
      </c>
      <c r="D765" t="s">
        <v>13</v>
      </c>
      <c r="E765" t="s">
        <v>14</v>
      </c>
      <c r="F765" t="s">
        <v>78</v>
      </c>
      <c r="G765" t="s">
        <v>83</v>
      </c>
      <c r="H765" t="s">
        <v>49</v>
      </c>
      <c r="I765" t="s">
        <v>60</v>
      </c>
      <c r="J765" s="1">
        <v>60.49</v>
      </c>
      <c r="K765">
        <v>14.23761699516416</v>
      </c>
      <c r="L765">
        <v>53</v>
      </c>
      <c r="M765">
        <v>0.42265689647720101</v>
      </c>
      <c r="N765">
        <v>0.447101721271918</v>
      </c>
      <c r="P765" t="s">
        <v>42</v>
      </c>
    </row>
    <row r="766" spans="1:16" x14ac:dyDescent="0.3">
      <c r="A766" t="str">
        <f t="shared" si="14"/>
        <v>01: Total SampleGBMainstreamTequilaOlmeca ReposadoA: &lt;£3All stocking</v>
      </c>
      <c r="B766" t="s">
        <v>1</v>
      </c>
      <c r="C766" t="s">
        <v>45</v>
      </c>
      <c r="D766" t="s">
        <v>13</v>
      </c>
      <c r="E766" t="s">
        <v>14</v>
      </c>
      <c r="F766" t="s">
        <v>78</v>
      </c>
      <c r="G766" t="s">
        <v>84</v>
      </c>
      <c r="H766" t="s">
        <v>49</v>
      </c>
      <c r="I766" t="s">
        <v>58</v>
      </c>
      <c r="J766" s="1">
        <v>21.8</v>
      </c>
      <c r="K766">
        <v>8.4754103628432809</v>
      </c>
      <c r="L766">
        <v>559</v>
      </c>
      <c r="M766">
        <v>0.27620261614663599</v>
      </c>
      <c r="N766">
        <v>0.29379870306795303</v>
      </c>
      <c r="P766" t="s">
        <v>42</v>
      </c>
    </row>
    <row r="767" spans="1:16" x14ac:dyDescent="0.3">
      <c r="A767" t="str">
        <f t="shared" si="14"/>
        <v>01: Total SampleGBMainstreamTequilaOlmeca ReposadoTotalAll stocking</v>
      </c>
      <c r="B767" t="s">
        <v>1</v>
      </c>
      <c r="C767" t="s">
        <v>45</v>
      </c>
      <c r="D767" t="s">
        <v>13</v>
      </c>
      <c r="E767" t="s">
        <v>14</v>
      </c>
      <c r="F767" t="s">
        <v>78</v>
      </c>
      <c r="G767" t="s">
        <v>84</v>
      </c>
      <c r="H767" t="s">
        <v>49</v>
      </c>
      <c r="I767" t="s">
        <v>12</v>
      </c>
      <c r="J767" s="1">
        <v>24.15</v>
      </c>
      <c r="K767">
        <v>8.2986674075799609</v>
      </c>
      <c r="L767">
        <v>892</v>
      </c>
      <c r="M767">
        <v>0.25040098049491299</v>
      </c>
      <c r="N767">
        <v>0.268246573492674</v>
      </c>
      <c r="P767" t="s">
        <v>42</v>
      </c>
    </row>
    <row r="768" spans="1:16" x14ac:dyDescent="0.3">
      <c r="A768" t="str">
        <f t="shared" si="14"/>
        <v>01: Total SampleGBMainstreamTequilaOlmeca ReposadoB: £3 - £3.20All stocking</v>
      </c>
      <c r="B768" t="s">
        <v>1</v>
      </c>
      <c r="C768" t="s">
        <v>45</v>
      </c>
      <c r="D768" t="s">
        <v>13</v>
      </c>
      <c r="E768" t="s">
        <v>14</v>
      </c>
      <c r="F768" t="s">
        <v>78</v>
      </c>
      <c r="G768" t="s">
        <v>84</v>
      </c>
      <c r="H768" t="s">
        <v>49</v>
      </c>
      <c r="I768" t="s">
        <v>59</v>
      </c>
      <c r="J768" s="1">
        <v>21.61</v>
      </c>
      <c r="K768">
        <v>7.3440620580864397</v>
      </c>
      <c r="L768">
        <v>123</v>
      </c>
      <c r="M768">
        <v>0.31604478666204</v>
      </c>
      <c r="N768">
        <v>0.32289360331709699</v>
      </c>
      <c r="P768" t="s">
        <v>42</v>
      </c>
    </row>
    <row r="769" spans="1:16" x14ac:dyDescent="0.3">
      <c r="A769" t="str">
        <f t="shared" si="14"/>
        <v>01: Total SampleGBMainstreamTequilaOlmeca ReposadoC: £3.20 - £3.40All stocking</v>
      </c>
      <c r="B769" t="s">
        <v>1</v>
      </c>
      <c r="C769" t="s">
        <v>45</v>
      </c>
      <c r="D769" t="s">
        <v>13</v>
      </c>
      <c r="E769" t="s">
        <v>14</v>
      </c>
      <c r="F769" t="s">
        <v>78</v>
      </c>
      <c r="G769" t="s">
        <v>84</v>
      </c>
      <c r="H769" t="s">
        <v>49</v>
      </c>
      <c r="I769" t="s">
        <v>52</v>
      </c>
      <c r="J769" s="1">
        <v>24.53</v>
      </c>
      <c r="K769">
        <v>7.7566911338137592</v>
      </c>
      <c r="L769">
        <v>106</v>
      </c>
      <c r="M769">
        <v>0.32953944745340702</v>
      </c>
      <c r="N769">
        <v>0.34876680616151701</v>
      </c>
      <c r="P769" t="s">
        <v>42</v>
      </c>
    </row>
    <row r="770" spans="1:16" x14ac:dyDescent="0.3">
      <c r="A770" t="str">
        <f t="shared" si="14"/>
        <v>01: Total SampleGBMainstreamTequilaOlmeca ReposadoD: £3.40 - £3.60All stocking</v>
      </c>
      <c r="B770" t="s">
        <v>1</v>
      </c>
      <c r="C770" t="s">
        <v>45</v>
      </c>
      <c r="D770" t="s">
        <v>13</v>
      </c>
      <c r="E770" t="s">
        <v>14</v>
      </c>
      <c r="F770" t="s">
        <v>78</v>
      </c>
      <c r="G770" t="s">
        <v>84</v>
      </c>
      <c r="H770" t="s">
        <v>49</v>
      </c>
      <c r="I770" t="s">
        <v>53</v>
      </c>
      <c r="J770" s="1">
        <v>28.24</v>
      </c>
      <c r="K770">
        <v>8.2829767763101199</v>
      </c>
      <c r="L770">
        <v>135</v>
      </c>
      <c r="M770">
        <v>0.26615633414260798</v>
      </c>
      <c r="N770">
        <v>0.26847705842069203</v>
      </c>
      <c r="P770" t="s">
        <v>42</v>
      </c>
    </row>
    <row r="771" spans="1:16" x14ac:dyDescent="0.3">
      <c r="A771" t="str">
        <f t="shared" si="14"/>
        <v>01: Total SampleGBMainstreamTequilaOlmeca ReposadoE: £3.60 - £3.80All stocking</v>
      </c>
      <c r="B771" t="s">
        <v>1</v>
      </c>
      <c r="C771" t="s">
        <v>45</v>
      </c>
      <c r="D771" t="s">
        <v>13</v>
      </c>
      <c r="E771" t="s">
        <v>14</v>
      </c>
      <c r="F771" t="s">
        <v>78</v>
      </c>
      <c r="G771" t="s">
        <v>84</v>
      </c>
      <c r="H771" t="s">
        <v>49</v>
      </c>
      <c r="I771" t="s">
        <v>54</v>
      </c>
      <c r="J771" s="1">
        <v>28.64</v>
      </c>
      <c r="K771">
        <v>8.6497336362468005</v>
      </c>
      <c r="L771">
        <v>76</v>
      </c>
      <c r="M771">
        <v>0.342947769424854</v>
      </c>
      <c r="N771">
        <v>0.35666325253214998</v>
      </c>
      <c r="P771" t="s">
        <v>42</v>
      </c>
    </row>
    <row r="772" spans="1:16" x14ac:dyDescent="0.3">
      <c r="A772" t="str">
        <f t="shared" si="14"/>
        <v>01: Total SampleGBMainstreamTequilaOlmeca ReposadoF: £3.80 - £4.00All stocking</v>
      </c>
      <c r="B772" t="s">
        <v>1</v>
      </c>
      <c r="C772" t="s">
        <v>45</v>
      </c>
      <c r="D772" t="s">
        <v>13</v>
      </c>
      <c r="E772" t="s">
        <v>14</v>
      </c>
      <c r="F772" t="s">
        <v>78</v>
      </c>
      <c r="G772" t="s">
        <v>84</v>
      </c>
      <c r="H772" t="s">
        <v>49</v>
      </c>
      <c r="I772" t="s">
        <v>55</v>
      </c>
      <c r="J772" s="1">
        <v>47.31</v>
      </c>
      <c r="K772">
        <v>12.61722836783812</v>
      </c>
      <c r="L772">
        <v>41</v>
      </c>
      <c r="M772">
        <v>0.36255529594521502</v>
      </c>
      <c r="N772">
        <v>0.35836771531717398</v>
      </c>
      <c r="P772" t="s">
        <v>42</v>
      </c>
    </row>
    <row r="773" spans="1:16" x14ac:dyDescent="0.3">
      <c r="A773" t="str">
        <f t="shared" si="14"/>
        <v>01: Total SampleGBMainstreamTequilaOlmeca ReposadoG: £4.00 - £4.20All stocking</v>
      </c>
      <c r="B773" t="s">
        <v>1</v>
      </c>
      <c r="C773" t="s">
        <v>45</v>
      </c>
      <c r="D773" t="s">
        <v>13</v>
      </c>
      <c r="E773" t="s">
        <v>14</v>
      </c>
      <c r="F773" t="s">
        <v>78</v>
      </c>
      <c r="G773" t="s">
        <v>84</v>
      </c>
      <c r="H773" t="s">
        <v>49</v>
      </c>
      <c r="I773" t="s">
        <v>56</v>
      </c>
      <c r="J773" s="1">
        <v>49.37</v>
      </c>
      <c r="K773">
        <v>12.1335941835942</v>
      </c>
      <c r="L773">
        <v>28</v>
      </c>
      <c r="M773">
        <v>0.22137692420753799</v>
      </c>
      <c r="N773">
        <v>0.24552531771907599</v>
      </c>
      <c r="P773" t="s">
        <v>42</v>
      </c>
    </row>
    <row r="774" spans="1:16" x14ac:dyDescent="0.3">
      <c r="A774" t="str">
        <f t="shared" si="14"/>
        <v>01: Total SampleGBMainstreamTequilaPatron SilverTotalAll stocking</v>
      </c>
      <c r="B774" t="s">
        <v>1</v>
      </c>
      <c r="C774" t="s">
        <v>45</v>
      </c>
      <c r="D774" t="s">
        <v>13</v>
      </c>
      <c r="E774" t="s">
        <v>14</v>
      </c>
      <c r="F774" t="s">
        <v>78</v>
      </c>
      <c r="G774" t="s">
        <v>94</v>
      </c>
      <c r="H774" t="s">
        <v>49</v>
      </c>
      <c r="I774" t="s">
        <v>12</v>
      </c>
      <c r="J774" s="1">
        <v>43.38</v>
      </c>
      <c r="K774">
        <v>8.6927840352136005</v>
      </c>
      <c r="L774">
        <v>142</v>
      </c>
      <c r="M774">
        <v>0.18258406062646501</v>
      </c>
      <c r="N774">
        <v>0.146008465110811</v>
      </c>
      <c r="P774" t="s">
        <v>42</v>
      </c>
    </row>
    <row r="775" spans="1:16" x14ac:dyDescent="0.3">
      <c r="A775" t="str">
        <f t="shared" si="14"/>
        <v>01: Total SampleGBMainstreamTequilaPatron SilverG: £4.00 - £4.20All stocking</v>
      </c>
      <c r="B775" t="s">
        <v>1</v>
      </c>
      <c r="C775" t="s">
        <v>45</v>
      </c>
      <c r="D775" t="s">
        <v>13</v>
      </c>
      <c r="E775" t="s">
        <v>14</v>
      </c>
      <c r="F775" t="s">
        <v>78</v>
      </c>
      <c r="G775" t="s">
        <v>94</v>
      </c>
      <c r="H775" t="s">
        <v>49</v>
      </c>
      <c r="I775" t="s">
        <v>56</v>
      </c>
      <c r="J775" s="1">
        <v>40.42</v>
      </c>
      <c r="K775">
        <v>10.15094669640124</v>
      </c>
      <c r="L775">
        <v>33</v>
      </c>
      <c r="M775">
        <v>0.224677039399127</v>
      </c>
      <c r="N775">
        <v>0.19015280135823401</v>
      </c>
      <c r="P775" t="s">
        <v>42</v>
      </c>
    </row>
    <row r="776" spans="1:16" x14ac:dyDescent="0.3">
      <c r="A776" t="str">
        <f t="shared" si="14"/>
        <v>01: Total SampleGBMainstreamTequilaPatron SilverN: £5.40 - £5.60All stocking</v>
      </c>
      <c r="B776" t="s">
        <v>1</v>
      </c>
      <c r="C776" t="s">
        <v>45</v>
      </c>
      <c r="D776" t="s">
        <v>13</v>
      </c>
      <c r="E776" t="s">
        <v>14</v>
      </c>
      <c r="F776" t="s">
        <v>78</v>
      </c>
      <c r="G776" t="s">
        <v>94</v>
      </c>
      <c r="H776" t="s">
        <v>49</v>
      </c>
      <c r="I776" t="s">
        <v>99</v>
      </c>
      <c r="J776" s="1">
        <v>46.35</v>
      </c>
      <c r="K776">
        <v>8.6699485102710803</v>
      </c>
      <c r="L776">
        <v>31</v>
      </c>
      <c r="M776">
        <v>0.20590789717017299</v>
      </c>
      <c r="N776">
        <v>0.165287851314597</v>
      </c>
      <c r="P776" t="s">
        <v>42</v>
      </c>
    </row>
    <row r="777" spans="1:16" x14ac:dyDescent="0.3">
      <c r="A777" t="str">
        <f t="shared" si="14"/>
        <v>01: Total SampleGBMainstreamWhite RumBacardi Carta BlancaA: &lt;£3All stocking</v>
      </c>
      <c r="B777" t="s">
        <v>1</v>
      </c>
      <c r="C777" t="s">
        <v>45</v>
      </c>
      <c r="D777" t="s">
        <v>13</v>
      </c>
      <c r="E777" t="s">
        <v>14</v>
      </c>
      <c r="F777" t="s">
        <v>85</v>
      </c>
      <c r="G777" t="s">
        <v>86</v>
      </c>
      <c r="H777" t="s">
        <v>49</v>
      </c>
      <c r="I777" t="s">
        <v>58</v>
      </c>
      <c r="J777" s="1">
        <v>34.89</v>
      </c>
      <c r="K777">
        <v>13.462305749805759</v>
      </c>
      <c r="L777">
        <v>420</v>
      </c>
      <c r="M777">
        <v>0.91385668014778099</v>
      </c>
      <c r="N777">
        <v>0.91493740578095295</v>
      </c>
      <c r="P777" t="s">
        <v>42</v>
      </c>
    </row>
    <row r="778" spans="1:16" x14ac:dyDescent="0.3">
      <c r="A778" t="str">
        <f t="shared" si="14"/>
        <v>01: Total SampleGBMainstreamWhite RumBacardi Carta BlancaTotalAll stocking</v>
      </c>
      <c r="B778" t="s">
        <v>1</v>
      </c>
      <c r="C778" t="s">
        <v>45</v>
      </c>
      <c r="D778" t="s">
        <v>13</v>
      </c>
      <c r="E778" t="s">
        <v>14</v>
      </c>
      <c r="F778" t="s">
        <v>85</v>
      </c>
      <c r="G778" t="s">
        <v>86</v>
      </c>
      <c r="H778" t="s">
        <v>49</v>
      </c>
      <c r="I778" t="s">
        <v>12</v>
      </c>
      <c r="J778" s="1">
        <v>33.5</v>
      </c>
      <c r="K778">
        <v>11.60319357940652</v>
      </c>
      <c r="L778">
        <v>1855</v>
      </c>
      <c r="M778">
        <v>0.85671765343005502</v>
      </c>
      <c r="N778">
        <v>0.868990431907956</v>
      </c>
      <c r="P778" t="s">
        <v>42</v>
      </c>
    </row>
    <row r="779" spans="1:16" x14ac:dyDescent="0.3">
      <c r="A779" t="str">
        <f t="shared" si="14"/>
        <v>01: Total SampleGBMainstreamWhite RumBacardi Carta BlancaB: £3 - £3.20All stocking</v>
      </c>
      <c r="B779" t="s">
        <v>1</v>
      </c>
      <c r="C779" t="s">
        <v>45</v>
      </c>
      <c r="D779" t="s">
        <v>13</v>
      </c>
      <c r="E779" t="s">
        <v>14</v>
      </c>
      <c r="F779" t="s">
        <v>85</v>
      </c>
      <c r="G779" t="s">
        <v>86</v>
      </c>
      <c r="H779" t="s">
        <v>49</v>
      </c>
      <c r="I779" t="s">
        <v>59</v>
      </c>
      <c r="J779" s="1">
        <v>35.93</v>
      </c>
      <c r="K779">
        <v>13.09243371232564</v>
      </c>
      <c r="L779">
        <v>509</v>
      </c>
      <c r="M779">
        <v>0.92156411087877799</v>
      </c>
      <c r="N779">
        <v>0.91797617222136996</v>
      </c>
      <c r="P779" t="s">
        <v>42</v>
      </c>
    </row>
    <row r="780" spans="1:16" x14ac:dyDescent="0.3">
      <c r="A780" t="str">
        <f t="shared" si="14"/>
        <v>01: Total SampleGBMainstreamWhite RumBacardi Carta BlancaC: £3.20 - £3.40All stocking</v>
      </c>
      <c r="B780" t="s">
        <v>1</v>
      </c>
      <c r="C780" t="s">
        <v>45</v>
      </c>
      <c r="D780" t="s">
        <v>13</v>
      </c>
      <c r="E780" t="s">
        <v>14</v>
      </c>
      <c r="F780" t="s">
        <v>85</v>
      </c>
      <c r="G780" t="s">
        <v>86</v>
      </c>
      <c r="H780" t="s">
        <v>49</v>
      </c>
      <c r="I780" t="s">
        <v>52</v>
      </c>
      <c r="J780" s="1">
        <v>37.69</v>
      </c>
      <c r="K780">
        <v>12.941211808160199</v>
      </c>
      <c r="L780">
        <v>562</v>
      </c>
      <c r="M780">
        <v>0.92961808480696395</v>
      </c>
      <c r="N780">
        <v>0.93025390791700602</v>
      </c>
      <c r="P780" t="s">
        <v>42</v>
      </c>
    </row>
    <row r="781" spans="1:16" x14ac:dyDescent="0.3">
      <c r="A781" t="str">
        <f t="shared" si="14"/>
        <v>01: Total SampleGBMainstreamWhite RumBacardi Carta BlancaD: £3.40 - £3.60All stocking</v>
      </c>
      <c r="B781" t="s">
        <v>1</v>
      </c>
      <c r="C781" t="s">
        <v>45</v>
      </c>
      <c r="D781" t="s">
        <v>13</v>
      </c>
      <c r="E781" t="s">
        <v>14</v>
      </c>
      <c r="F781" t="s">
        <v>85</v>
      </c>
      <c r="G781" t="s">
        <v>86</v>
      </c>
      <c r="H781" t="s">
        <v>49</v>
      </c>
      <c r="I781" t="s">
        <v>53</v>
      </c>
      <c r="J781" s="1">
        <v>34.17</v>
      </c>
      <c r="K781">
        <v>11.08562065757188</v>
      </c>
      <c r="L781">
        <v>615</v>
      </c>
      <c r="M781">
        <v>0.92039863807566902</v>
      </c>
      <c r="N781">
        <v>0.91875302390810398</v>
      </c>
      <c r="P781" t="s">
        <v>42</v>
      </c>
    </row>
    <row r="782" spans="1:16" x14ac:dyDescent="0.3">
      <c r="A782" t="str">
        <f t="shared" si="14"/>
        <v>01: Total SampleGBMainstreamWhite RumBacardi Carta BlancaE: £3.60 - £3.80All stocking</v>
      </c>
      <c r="B782" t="s">
        <v>1</v>
      </c>
      <c r="C782" t="s">
        <v>45</v>
      </c>
      <c r="D782" t="s">
        <v>13</v>
      </c>
      <c r="E782" t="s">
        <v>14</v>
      </c>
      <c r="F782" t="s">
        <v>85</v>
      </c>
      <c r="G782" t="s">
        <v>86</v>
      </c>
      <c r="H782" t="s">
        <v>49</v>
      </c>
      <c r="I782" t="s">
        <v>54</v>
      </c>
      <c r="J782" s="1">
        <v>33.69</v>
      </c>
      <c r="K782">
        <v>10.643824865431199</v>
      </c>
      <c r="L782">
        <v>442</v>
      </c>
      <c r="M782">
        <v>0.90042827065047404</v>
      </c>
      <c r="N782">
        <v>0.90220514991136802</v>
      </c>
      <c r="P782" t="s">
        <v>42</v>
      </c>
    </row>
    <row r="783" spans="1:16" x14ac:dyDescent="0.3">
      <c r="A783" t="str">
        <f t="shared" si="14"/>
        <v>01: Total SampleGBMainstreamWhite RumBacardi Carta BlancaF: £3.80 - £4.00All stocking</v>
      </c>
      <c r="B783" t="s">
        <v>1</v>
      </c>
      <c r="C783" t="s">
        <v>45</v>
      </c>
      <c r="D783" t="s">
        <v>13</v>
      </c>
      <c r="E783" t="s">
        <v>14</v>
      </c>
      <c r="F783" t="s">
        <v>85</v>
      </c>
      <c r="G783" t="s">
        <v>86</v>
      </c>
      <c r="H783" t="s">
        <v>49</v>
      </c>
      <c r="I783" t="s">
        <v>55</v>
      </c>
      <c r="J783" s="1">
        <v>33.880000000000003</v>
      </c>
      <c r="K783">
        <v>10.33128682384636</v>
      </c>
      <c r="L783">
        <v>252</v>
      </c>
      <c r="M783">
        <v>0.86372380854677999</v>
      </c>
      <c r="N783">
        <v>0.88250638250638203</v>
      </c>
      <c r="P783" t="s">
        <v>42</v>
      </c>
    </row>
    <row r="784" spans="1:16" x14ac:dyDescent="0.3">
      <c r="A784" t="str">
        <f t="shared" si="14"/>
        <v>01: Total SampleGBMainstreamWhite RumBacardi Carta BlancaG: £4.00 - £4.20All stocking</v>
      </c>
      <c r="B784" t="s">
        <v>1</v>
      </c>
      <c r="C784" t="s">
        <v>45</v>
      </c>
      <c r="D784" t="s">
        <v>13</v>
      </c>
      <c r="E784" t="s">
        <v>14</v>
      </c>
      <c r="F784" t="s">
        <v>85</v>
      </c>
      <c r="G784" t="s">
        <v>86</v>
      </c>
      <c r="H784" t="s">
        <v>49</v>
      </c>
      <c r="I784" t="s">
        <v>56</v>
      </c>
      <c r="J784" s="1">
        <v>32.840000000000003</v>
      </c>
      <c r="K784">
        <v>9.6059921445014798</v>
      </c>
      <c r="L784">
        <v>161</v>
      </c>
      <c r="M784">
        <v>0.74564460268772004</v>
      </c>
      <c r="N784">
        <v>0.77344817590790504</v>
      </c>
      <c r="P784" t="s">
        <v>42</v>
      </c>
    </row>
    <row r="785" spans="1:16" x14ac:dyDescent="0.3">
      <c r="A785" t="str">
        <f t="shared" si="14"/>
        <v>01: Total SampleGBMainstreamWhite RumBacardi Carta BlancaH: £4.20 - £4.40All stocking</v>
      </c>
      <c r="B785" t="s">
        <v>1</v>
      </c>
      <c r="C785" t="s">
        <v>45</v>
      </c>
      <c r="D785" t="s">
        <v>13</v>
      </c>
      <c r="E785" t="s">
        <v>14</v>
      </c>
      <c r="F785" t="s">
        <v>85</v>
      </c>
      <c r="G785" t="s">
        <v>86</v>
      </c>
      <c r="H785" t="s">
        <v>49</v>
      </c>
      <c r="I785" t="s">
        <v>60</v>
      </c>
      <c r="J785" s="1">
        <v>39.020000000000003</v>
      </c>
      <c r="K785">
        <v>11.57133647398352</v>
      </c>
      <c r="L785">
        <v>85</v>
      </c>
      <c r="M785">
        <v>0.59932434903906495</v>
      </c>
      <c r="N785">
        <v>0.64051934000541</v>
      </c>
      <c r="P785" t="s">
        <v>42</v>
      </c>
    </row>
    <row r="786" spans="1:16" x14ac:dyDescent="0.3">
      <c r="A786" t="str">
        <f t="shared" si="14"/>
        <v>01: Total SampleGBMainstreamWhite RumBacardi Carta BlancaI: £4.40 - £4.60All stocking</v>
      </c>
      <c r="B786" t="s">
        <v>1</v>
      </c>
      <c r="C786" t="s">
        <v>45</v>
      </c>
      <c r="D786" t="s">
        <v>13</v>
      </c>
      <c r="E786" t="s">
        <v>14</v>
      </c>
      <c r="F786" t="s">
        <v>85</v>
      </c>
      <c r="G786" t="s">
        <v>86</v>
      </c>
      <c r="H786" t="s">
        <v>49</v>
      </c>
      <c r="I786" t="s">
        <v>64</v>
      </c>
      <c r="J786" s="1">
        <v>49.87</v>
      </c>
      <c r="K786">
        <v>13.8413223140496</v>
      </c>
      <c r="L786">
        <v>33</v>
      </c>
      <c r="M786">
        <v>0.76625193056062801</v>
      </c>
      <c r="N786">
        <v>0.78744570547849202</v>
      </c>
      <c r="P786" t="s">
        <v>42</v>
      </c>
    </row>
    <row r="787" spans="1:16" x14ac:dyDescent="0.3">
      <c r="A787" t="str">
        <f t="shared" si="14"/>
        <v>01: Total SampleGBMainstreamWhite RumHavana 3yrsA: &lt;£3All stocking</v>
      </c>
      <c r="B787" t="s">
        <v>1</v>
      </c>
      <c r="C787" t="s">
        <v>45</v>
      </c>
      <c r="D787" t="s">
        <v>13</v>
      </c>
      <c r="E787" t="s">
        <v>14</v>
      </c>
      <c r="F787" t="s">
        <v>85</v>
      </c>
      <c r="G787" t="s">
        <v>87</v>
      </c>
      <c r="H787" t="s">
        <v>49</v>
      </c>
      <c r="I787" t="s">
        <v>58</v>
      </c>
      <c r="J787" s="1">
        <v>22.97</v>
      </c>
      <c r="K787">
        <v>8.8484511520225997</v>
      </c>
      <c r="L787">
        <v>56</v>
      </c>
      <c r="M787">
        <v>0.36103900403490002</v>
      </c>
      <c r="N787">
        <v>0.369974554707379</v>
      </c>
      <c r="P787" t="s">
        <v>42</v>
      </c>
    </row>
    <row r="788" spans="1:16" x14ac:dyDescent="0.3">
      <c r="A788" t="str">
        <f t="shared" si="14"/>
        <v>01: Total SampleGBMainstreamWhite RumHavana 3yrsTotalAll stocking</v>
      </c>
      <c r="B788" t="s">
        <v>1</v>
      </c>
      <c r="C788" t="s">
        <v>45</v>
      </c>
      <c r="D788" t="s">
        <v>13</v>
      </c>
      <c r="E788" t="s">
        <v>14</v>
      </c>
      <c r="F788" t="s">
        <v>85</v>
      </c>
      <c r="G788" t="s">
        <v>87</v>
      </c>
      <c r="H788" t="s">
        <v>49</v>
      </c>
      <c r="I788" t="s">
        <v>12</v>
      </c>
      <c r="J788" s="1">
        <v>30.31</v>
      </c>
      <c r="K788">
        <v>9.0817630594854002</v>
      </c>
      <c r="L788">
        <v>551</v>
      </c>
      <c r="M788">
        <v>0.48355431589083298</v>
      </c>
      <c r="N788">
        <v>0.479680376991241</v>
      </c>
      <c r="P788" t="s">
        <v>42</v>
      </c>
    </row>
    <row r="789" spans="1:16" x14ac:dyDescent="0.3">
      <c r="A789" t="str">
        <f t="shared" si="14"/>
        <v>01: Total SampleGBMainstreamWhite RumHavana 3yrsB: £3 - £3.20All stocking</v>
      </c>
      <c r="B789" t="s">
        <v>1</v>
      </c>
      <c r="C789" t="s">
        <v>45</v>
      </c>
      <c r="D789" t="s">
        <v>13</v>
      </c>
      <c r="E789" t="s">
        <v>14</v>
      </c>
      <c r="F789" t="s">
        <v>85</v>
      </c>
      <c r="G789" t="s">
        <v>87</v>
      </c>
      <c r="H789" t="s">
        <v>49</v>
      </c>
      <c r="I789" t="s">
        <v>59</v>
      </c>
      <c r="J789" s="1">
        <v>18.96</v>
      </c>
      <c r="K789">
        <v>6.9761783851069596</v>
      </c>
      <c r="L789">
        <v>56</v>
      </c>
      <c r="M789">
        <v>0.323499147518087</v>
      </c>
      <c r="N789">
        <v>0.31502777125870302</v>
      </c>
      <c r="P789" t="s">
        <v>42</v>
      </c>
    </row>
    <row r="790" spans="1:16" x14ac:dyDescent="0.3">
      <c r="A790" t="str">
        <f t="shared" si="14"/>
        <v>01: Total SampleGBMainstreamWhite RumHavana 3yrsC: £3.20 - £3.40All stocking</v>
      </c>
      <c r="B790" t="s">
        <v>1</v>
      </c>
      <c r="C790" t="s">
        <v>45</v>
      </c>
      <c r="D790" t="s">
        <v>13</v>
      </c>
      <c r="E790" t="s">
        <v>14</v>
      </c>
      <c r="F790" t="s">
        <v>85</v>
      </c>
      <c r="G790" t="s">
        <v>87</v>
      </c>
      <c r="H790" t="s">
        <v>49</v>
      </c>
      <c r="I790" t="s">
        <v>52</v>
      </c>
      <c r="J790" s="1">
        <v>24.83</v>
      </c>
      <c r="K790">
        <v>8.5433665614221201</v>
      </c>
      <c r="L790">
        <v>54</v>
      </c>
      <c r="M790">
        <v>0.37916416827447302</v>
      </c>
      <c r="N790">
        <v>0.37519272278754201</v>
      </c>
      <c r="P790" t="s">
        <v>42</v>
      </c>
    </row>
    <row r="791" spans="1:16" x14ac:dyDescent="0.3">
      <c r="A791" t="str">
        <f t="shared" si="14"/>
        <v>01: Total SampleGBMainstreamWhite RumHavana 3yrsD: £3.40 - £3.60All stocking</v>
      </c>
      <c r="B791" t="s">
        <v>1</v>
      </c>
      <c r="C791" t="s">
        <v>45</v>
      </c>
      <c r="D791" t="s">
        <v>13</v>
      </c>
      <c r="E791" t="s">
        <v>14</v>
      </c>
      <c r="F791" t="s">
        <v>85</v>
      </c>
      <c r="G791" t="s">
        <v>87</v>
      </c>
      <c r="H791" t="s">
        <v>49</v>
      </c>
      <c r="I791" t="s">
        <v>53</v>
      </c>
      <c r="J791" s="1">
        <v>22.44</v>
      </c>
      <c r="K791">
        <v>7.2038125025466799</v>
      </c>
      <c r="L791">
        <v>79</v>
      </c>
      <c r="M791">
        <v>0.44699586907234101</v>
      </c>
      <c r="N791">
        <v>0.463188362772747</v>
      </c>
      <c r="P791" t="s">
        <v>42</v>
      </c>
    </row>
    <row r="792" spans="1:16" x14ac:dyDescent="0.3">
      <c r="A792" t="str">
        <f t="shared" si="14"/>
        <v>01: Total SampleGBMainstreamWhite RumHavana 3yrsE: £3.60 - £3.80All stocking</v>
      </c>
      <c r="B792" t="s">
        <v>1</v>
      </c>
      <c r="C792" t="s">
        <v>45</v>
      </c>
      <c r="D792" t="s">
        <v>13</v>
      </c>
      <c r="E792" t="s">
        <v>14</v>
      </c>
      <c r="F792" t="s">
        <v>85</v>
      </c>
      <c r="G792" t="s">
        <v>87</v>
      </c>
      <c r="H792" t="s">
        <v>49</v>
      </c>
      <c r="I792" t="s">
        <v>54</v>
      </c>
      <c r="J792" s="1">
        <v>29.72</v>
      </c>
      <c r="K792">
        <v>9.3064707323327998</v>
      </c>
      <c r="L792">
        <v>87</v>
      </c>
      <c r="M792">
        <v>0.48673311165288302</v>
      </c>
      <c r="N792">
        <v>0.51418202121719703</v>
      </c>
      <c r="P792" t="s">
        <v>42</v>
      </c>
    </row>
    <row r="793" spans="1:16" x14ac:dyDescent="0.3">
      <c r="A793" t="str">
        <f t="shared" si="14"/>
        <v>01: Total SampleGBMainstreamWhite RumHavana 3yrsF: £3.80 - £4.00All stocking</v>
      </c>
      <c r="B793" t="s">
        <v>1</v>
      </c>
      <c r="C793" t="s">
        <v>45</v>
      </c>
      <c r="D793" t="s">
        <v>13</v>
      </c>
      <c r="E793" t="s">
        <v>14</v>
      </c>
      <c r="F793" t="s">
        <v>85</v>
      </c>
      <c r="G793" t="s">
        <v>87</v>
      </c>
      <c r="H793" t="s">
        <v>49</v>
      </c>
      <c r="I793" t="s">
        <v>55</v>
      </c>
      <c r="J793" s="1">
        <v>36.56</v>
      </c>
      <c r="K793">
        <v>10.3777008248162</v>
      </c>
      <c r="L793">
        <v>78</v>
      </c>
      <c r="M793">
        <v>0.59136458405482095</v>
      </c>
      <c r="N793">
        <v>0.60012507817385896</v>
      </c>
      <c r="P793" t="s">
        <v>42</v>
      </c>
    </row>
    <row r="794" spans="1:16" x14ac:dyDescent="0.3">
      <c r="A794" t="str">
        <f t="shared" si="14"/>
        <v>01: Total SampleGBMainstreamWhite RumHavana 3yrsG: £4.00 - £4.20All stocking</v>
      </c>
      <c r="B794" t="s">
        <v>1</v>
      </c>
      <c r="C794" t="s">
        <v>45</v>
      </c>
      <c r="D794" t="s">
        <v>13</v>
      </c>
      <c r="E794" t="s">
        <v>14</v>
      </c>
      <c r="F794" t="s">
        <v>85</v>
      </c>
      <c r="G794" t="s">
        <v>87</v>
      </c>
      <c r="H794" t="s">
        <v>49</v>
      </c>
      <c r="I794" t="s">
        <v>56</v>
      </c>
      <c r="J794" s="1">
        <v>42.51</v>
      </c>
      <c r="K794">
        <v>12.464200281616</v>
      </c>
      <c r="L794">
        <v>89</v>
      </c>
      <c r="M794">
        <v>0.63907598402810695</v>
      </c>
      <c r="N794">
        <v>0.65574885800369298</v>
      </c>
      <c r="P794" t="s">
        <v>42</v>
      </c>
    </row>
    <row r="795" spans="1:16" x14ac:dyDescent="0.3">
      <c r="A795" t="str">
        <f t="shared" si="14"/>
        <v>01: Total SampleGBMainstreamWhite RumHavana 3yrsH: £4.20 - £4.40All stocking</v>
      </c>
      <c r="B795" t="s">
        <v>1</v>
      </c>
      <c r="C795" t="s">
        <v>45</v>
      </c>
      <c r="D795" t="s">
        <v>13</v>
      </c>
      <c r="E795" t="s">
        <v>14</v>
      </c>
      <c r="F795" t="s">
        <v>85</v>
      </c>
      <c r="G795" t="s">
        <v>87</v>
      </c>
      <c r="H795" t="s">
        <v>49</v>
      </c>
      <c r="I795" t="s">
        <v>60</v>
      </c>
      <c r="J795" s="1">
        <v>38.090000000000003</v>
      </c>
      <c r="K795">
        <v>10.69268204018204</v>
      </c>
      <c r="L795">
        <v>70</v>
      </c>
      <c r="M795">
        <v>0.54959554058984394</v>
      </c>
      <c r="N795">
        <v>0.54275584399975996</v>
      </c>
      <c r="P795" t="s">
        <v>42</v>
      </c>
    </row>
    <row r="796" spans="1:16" x14ac:dyDescent="0.3">
      <c r="A796" t="str">
        <f t="shared" si="14"/>
        <v>01: Total SampleGBMainstreamWhite RumHavana 3yrsI: £4.40 - £4.60All stocking</v>
      </c>
      <c r="B796" t="s">
        <v>1</v>
      </c>
      <c r="C796" t="s">
        <v>45</v>
      </c>
      <c r="D796" t="s">
        <v>13</v>
      </c>
      <c r="E796" t="s">
        <v>14</v>
      </c>
      <c r="F796" t="s">
        <v>85</v>
      </c>
      <c r="G796" t="s">
        <v>87</v>
      </c>
      <c r="H796" t="s">
        <v>49</v>
      </c>
      <c r="I796" t="s">
        <v>64</v>
      </c>
      <c r="J796" s="1">
        <v>40.71</v>
      </c>
      <c r="K796">
        <v>11.194938016528919</v>
      </c>
      <c r="L796">
        <v>44</v>
      </c>
      <c r="M796">
        <v>0.464782893015112</v>
      </c>
      <c r="N796">
        <v>0.460880289832729</v>
      </c>
      <c r="P796" t="s">
        <v>42</v>
      </c>
    </row>
    <row r="797" spans="1:16" x14ac:dyDescent="0.3">
      <c r="A797" t="str">
        <f t="shared" si="14"/>
        <v>01: Total SampleGBMainstreamWhite RumHavana 3yrsJ: £4.60 - £4.80All stocking</v>
      </c>
      <c r="B797" t="s">
        <v>1</v>
      </c>
      <c r="C797" t="s">
        <v>45</v>
      </c>
      <c r="D797" t="s">
        <v>13</v>
      </c>
      <c r="E797" t="s">
        <v>14</v>
      </c>
      <c r="F797" t="s">
        <v>85</v>
      </c>
      <c r="G797" t="s">
        <v>87</v>
      </c>
      <c r="H797" t="s">
        <v>49</v>
      </c>
      <c r="I797" t="s">
        <v>65</v>
      </c>
      <c r="J797" s="1">
        <v>40.22</v>
      </c>
      <c r="K797">
        <v>10.609033497366841</v>
      </c>
      <c r="L797">
        <v>45</v>
      </c>
      <c r="M797">
        <v>0.52830081983496002</v>
      </c>
      <c r="N797">
        <v>0.55508433734939799</v>
      </c>
      <c r="P797" t="s">
        <v>42</v>
      </c>
    </row>
    <row r="798" spans="1:16" x14ac:dyDescent="0.3">
      <c r="A798" t="str">
        <f t="shared" si="14"/>
        <v>01: Total SampleGBMainstreamWhite RumWray and Nephew Rum Overproof White RumTotalAll stocking</v>
      </c>
      <c r="B798" t="s">
        <v>1</v>
      </c>
      <c r="C798" t="s">
        <v>45</v>
      </c>
      <c r="D798" t="s">
        <v>13</v>
      </c>
      <c r="E798" t="s">
        <v>14</v>
      </c>
      <c r="F798" t="s">
        <v>85</v>
      </c>
      <c r="G798" t="s">
        <v>88</v>
      </c>
      <c r="H798" t="s">
        <v>49</v>
      </c>
      <c r="I798" t="s">
        <v>12</v>
      </c>
      <c r="J798" s="1">
        <v>25.92</v>
      </c>
      <c r="K798">
        <v>6.9196409082247206</v>
      </c>
      <c r="L798">
        <v>346</v>
      </c>
      <c r="M798">
        <v>0.29496339037375002</v>
      </c>
      <c r="N798">
        <v>0.241405936622543</v>
      </c>
      <c r="P798" t="s">
        <v>42</v>
      </c>
    </row>
    <row r="799" spans="1:16" x14ac:dyDescent="0.3">
      <c r="A799" t="str">
        <f t="shared" si="14"/>
        <v>01: Total SampleGBMainstreamWhite RumWray and Nephew Rum Overproof White RumD: £3.40 - £3.60All stocking</v>
      </c>
      <c r="B799" t="s">
        <v>1</v>
      </c>
      <c r="C799" t="s">
        <v>45</v>
      </c>
      <c r="D799" t="s">
        <v>13</v>
      </c>
      <c r="E799" t="s">
        <v>14</v>
      </c>
      <c r="F799" t="s">
        <v>85</v>
      </c>
      <c r="G799" t="s">
        <v>88</v>
      </c>
      <c r="H799" t="s">
        <v>49</v>
      </c>
      <c r="I799" t="s">
        <v>53</v>
      </c>
      <c r="J799" s="1">
        <v>22.36</v>
      </c>
      <c r="K799">
        <v>6.8800312320860408</v>
      </c>
      <c r="L799">
        <v>73</v>
      </c>
      <c r="M799">
        <v>0.26451425230537201</v>
      </c>
      <c r="N799">
        <v>0.19813492527995599</v>
      </c>
      <c r="P799" t="s">
        <v>42</v>
      </c>
    </row>
    <row r="800" spans="1:16" x14ac:dyDescent="0.3">
      <c r="A800" t="str">
        <f t="shared" si="14"/>
        <v>01: Total SampleGBMainstreamWhite RumWray and Nephew Rum Overproof White RumE: £3.60 - £3.80All stocking</v>
      </c>
      <c r="B800" t="s">
        <v>1</v>
      </c>
      <c r="C800" t="s">
        <v>45</v>
      </c>
      <c r="D800" t="s">
        <v>13</v>
      </c>
      <c r="E800" t="s">
        <v>14</v>
      </c>
      <c r="F800" t="s">
        <v>85</v>
      </c>
      <c r="G800" t="s">
        <v>88</v>
      </c>
      <c r="H800" t="s">
        <v>49</v>
      </c>
      <c r="I800" t="s">
        <v>54</v>
      </c>
      <c r="J800" s="1">
        <v>22.28</v>
      </c>
      <c r="K800">
        <v>6.7928048618048793</v>
      </c>
      <c r="L800">
        <v>25</v>
      </c>
      <c r="M800">
        <v>0.26930760266868098</v>
      </c>
      <c r="N800">
        <v>0.22784972432363099</v>
      </c>
      <c r="P800" t="s">
        <v>42</v>
      </c>
    </row>
    <row r="801" spans="1:16" x14ac:dyDescent="0.3">
      <c r="A801" t="str">
        <f t="shared" si="14"/>
        <v>01: Total SampleGBMainstreamWhite RumWray and Nephew Rum Overproof White RumF: £3.80 - £4.00All stocking</v>
      </c>
      <c r="B801" t="s">
        <v>1</v>
      </c>
      <c r="C801" t="s">
        <v>45</v>
      </c>
      <c r="D801" t="s">
        <v>13</v>
      </c>
      <c r="E801" t="s">
        <v>14</v>
      </c>
      <c r="F801" t="s">
        <v>85</v>
      </c>
      <c r="G801" t="s">
        <v>88</v>
      </c>
      <c r="H801" t="s">
        <v>49</v>
      </c>
      <c r="I801" t="s">
        <v>55</v>
      </c>
      <c r="J801" s="1">
        <v>27.14</v>
      </c>
      <c r="K801">
        <v>7.7754480858647606</v>
      </c>
      <c r="L801">
        <v>36</v>
      </c>
      <c r="M801">
        <v>0.37763500115022303</v>
      </c>
      <c r="N801">
        <v>0.34036633433804803</v>
      </c>
      <c r="P801" t="s">
        <v>42</v>
      </c>
    </row>
    <row r="802" spans="1:16" x14ac:dyDescent="0.3">
      <c r="A802" t="str">
        <f t="shared" si="14"/>
        <v>01: Total SampleGBMainstreamWhite RumWray and Nephew Rum Overproof White RumG: £4.00 - £4.20All stocking</v>
      </c>
      <c r="B802" t="s">
        <v>1</v>
      </c>
      <c r="C802" t="s">
        <v>45</v>
      </c>
      <c r="D802" t="s">
        <v>13</v>
      </c>
      <c r="E802" t="s">
        <v>14</v>
      </c>
      <c r="F802" t="s">
        <v>85</v>
      </c>
      <c r="G802" t="s">
        <v>88</v>
      </c>
      <c r="H802" t="s">
        <v>49</v>
      </c>
      <c r="I802" t="s">
        <v>56</v>
      </c>
      <c r="J802" s="1">
        <v>33.35</v>
      </c>
      <c r="K802">
        <v>8.9863407227692793</v>
      </c>
      <c r="L802">
        <v>35</v>
      </c>
      <c r="M802">
        <v>0.38212037746476701</v>
      </c>
      <c r="N802">
        <v>0.34332158245201699</v>
      </c>
      <c r="P802" t="s">
        <v>42</v>
      </c>
    </row>
    <row r="803" spans="1:16" x14ac:dyDescent="0.3">
      <c r="A803" t="str">
        <f t="shared" si="14"/>
        <v>01: Total SampleGBMainstreamWhite RumWray and Nephew Rum Overproof White RumH: £4.20 - £4.40All stocking</v>
      </c>
      <c r="B803" t="s">
        <v>1</v>
      </c>
      <c r="C803" t="s">
        <v>45</v>
      </c>
      <c r="D803" t="s">
        <v>13</v>
      </c>
      <c r="E803" t="s">
        <v>14</v>
      </c>
      <c r="F803" t="s">
        <v>85</v>
      </c>
      <c r="G803" t="s">
        <v>88</v>
      </c>
      <c r="H803" t="s">
        <v>49</v>
      </c>
      <c r="I803" t="s">
        <v>60</v>
      </c>
      <c r="J803" s="1">
        <v>32.61</v>
      </c>
      <c r="K803">
        <v>8.6544397092269598</v>
      </c>
      <c r="L803">
        <v>47</v>
      </c>
      <c r="M803">
        <v>0.39327451087230197</v>
      </c>
      <c r="N803">
        <v>0.36660399931635601</v>
      </c>
      <c r="P803" t="s">
        <v>42</v>
      </c>
    </row>
    <row r="804" spans="1:16" x14ac:dyDescent="0.3">
      <c r="A804" t="str">
        <f t="shared" si="14"/>
        <v>01: Total SampleGBMainstreamWhite RumWray and Nephew Rum Overproof White RumI: £4.40 - £4.60All stocking</v>
      </c>
      <c r="B804" t="s">
        <v>1</v>
      </c>
      <c r="C804" t="s">
        <v>45</v>
      </c>
      <c r="D804" t="s">
        <v>13</v>
      </c>
      <c r="E804" t="s">
        <v>14</v>
      </c>
      <c r="F804" t="s">
        <v>85</v>
      </c>
      <c r="G804" t="s">
        <v>88</v>
      </c>
      <c r="H804" t="s">
        <v>49</v>
      </c>
      <c r="I804" t="s">
        <v>64</v>
      </c>
      <c r="J804" s="1">
        <v>32.29</v>
      </c>
      <c r="K804">
        <v>8.1222272172272003</v>
      </c>
      <c r="L804">
        <v>55</v>
      </c>
      <c r="M804">
        <v>0.36769345528473002</v>
      </c>
      <c r="N804">
        <v>0.33042725941701101</v>
      </c>
      <c r="P804" t="s">
        <v>42</v>
      </c>
    </row>
    <row r="805" spans="1:16" x14ac:dyDescent="0.3">
      <c r="A805" t="str">
        <f t="shared" si="14"/>
        <v>01: Total SampleGBMainstreamWhite RumWray and Nephew Rum Overproof White RumJ: £4.60 - £4.80All stocking</v>
      </c>
      <c r="B805" t="s">
        <v>1</v>
      </c>
      <c r="C805" t="s">
        <v>45</v>
      </c>
      <c r="D805" t="s">
        <v>13</v>
      </c>
      <c r="E805" t="s">
        <v>14</v>
      </c>
      <c r="F805" t="s">
        <v>85</v>
      </c>
      <c r="G805" t="s">
        <v>88</v>
      </c>
      <c r="H805" t="s">
        <v>49</v>
      </c>
      <c r="I805" t="s">
        <v>65</v>
      </c>
      <c r="J805" s="1">
        <v>33.07</v>
      </c>
      <c r="K805">
        <v>8.1907584285633206</v>
      </c>
      <c r="L805">
        <v>41</v>
      </c>
      <c r="M805">
        <v>0.35401522222605197</v>
      </c>
      <c r="N805">
        <v>0.31537369075093202</v>
      </c>
      <c r="P805" t="s">
        <v>42</v>
      </c>
    </row>
    <row r="806" spans="1:16" x14ac:dyDescent="0.3">
      <c r="A806" t="str">
        <f t="shared" si="14"/>
        <v>01: Total SampleGBMainstreamWhite RumWray and Nephew Rum Overproof White RumK: £4.80 - £5.00All stocking</v>
      </c>
      <c r="B806" t="s">
        <v>1</v>
      </c>
      <c r="C806" t="s">
        <v>45</v>
      </c>
      <c r="D806" t="s">
        <v>13</v>
      </c>
      <c r="E806" t="s">
        <v>14</v>
      </c>
      <c r="F806" t="s">
        <v>85</v>
      </c>
      <c r="G806" t="s">
        <v>88</v>
      </c>
      <c r="H806" t="s">
        <v>49</v>
      </c>
      <c r="I806" t="s">
        <v>89</v>
      </c>
      <c r="J806" s="1">
        <v>39.25</v>
      </c>
      <c r="K806">
        <v>9.6151188037551591</v>
      </c>
      <c r="L806">
        <v>33</v>
      </c>
      <c r="M806">
        <v>0.364280748521848</v>
      </c>
      <c r="N806">
        <v>0.32489941886455098</v>
      </c>
      <c r="P806" t="s">
        <v>42</v>
      </c>
    </row>
    <row r="807" spans="1:16" x14ac:dyDescent="0.3">
      <c r="A807" t="str">
        <f t="shared" si="14"/>
        <v>01: Total SampleGBMainstreamWhite RumWray and Nephew Rum Overproof White RumL: £5.00 - £5.20All stocking</v>
      </c>
      <c r="B807" t="s">
        <v>1</v>
      </c>
      <c r="C807" t="s">
        <v>45</v>
      </c>
      <c r="D807" t="s">
        <v>13</v>
      </c>
      <c r="E807" t="s">
        <v>14</v>
      </c>
      <c r="F807" t="s">
        <v>85</v>
      </c>
      <c r="G807" t="s">
        <v>88</v>
      </c>
      <c r="H807" t="s">
        <v>49</v>
      </c>
      <c r="I807" t="s">
        <v>90</v>
      </c>
      <c r="J807" s="1">
        <v>32.22</v>
      </c>
      <c r="K807">
        <v>7.2874382153793995</v>
      </c>
      <c r="L807">
        <v>34</v>
      </c>
      <c r="M807">
        <v>0.336105719792752</v>
      </c>
      <c r="N807">
        <v>0.30212913677389502</v>
      </c>
      <c r="P807" t="s">
        <v>42</v>
      </c>
    </row>
    <row r="808" spans="1:16" x14ac:dyDescent="0.3">
      <c r="A808" t="str">
        <f t="shared" si="14"/>
        <v>01: Total SampleGBPremiumGinBeefeaterA: &lt;£3All stocking</v>
      </c>
      <c r="B808" t="s">
        <v>1</v>
      </c>
      <c r="C808" t="s">
        <v>45</v>
      </c>
      <c r="D808" t="s">
        <v>13</v>
      </c>
      <c r="E808" t="s">
        <v>15</v>
      </c>
      <c r="F808" t="s">
        <v>47</v>
      </c>
      <c r="G808" t="s">
        <v>48</v>
      </c>
      <c r="H808" t="s">
        <v>49</v>
      </c>
      <c r="I808" t="s">
        <v>58</v>
      </c>
      <c r="J808" s="1">
        <v>32.32</v>
      </c>
      <c r="K808">
        <v>10.27491433297884</v>
      </c>
      <c r="L808">
        <v>31</v>
      </c>
      <c r="M808" s="19">
        <v>6.0683857792183701E-2</v>
      </c>
      <c r="N808">
        <v>6.1433137212173999E-2</v>
      </c>
      <c r="P808" t="s">
        <v>42</v>
      </c>
    </row>
    <row r="809" spans="1:16" x14ac:dyDescent="0.3">
      <c r="A809" t="str">
        <f t="shared" si="14"/>
        <v>01: Total SampleGBPremiumGinBeefeaterTotalAll stocking</v>
      </c>
      <c r="B809" t="s">
        <v>1</v>
      </c>
      <c r="C809" t="s">
        <v>45</v>
      </c>
      <c r="D809" t="s">
        <v>13</v>
      </c>
      <c r="E809" t="s">
        <v>15</v>
      </c>
      <c r="F809" t="s">
        <v>47</v>
      </c>
      <c r="G809" t="s">
        <v>48</v>
      </c>
      <c r="H809" t="s">
        <v>49</v>
      </c>
      <c r="I809" t="s">
        <v>12</v>
      </c>
      <c r="J809" s="1">
        <v>198.43</v>
      </c>
      <c r="K809">
        <v>51.620534098123997</v>
      </c>
      <c r="L809">
        <v>500</v>
      </c>
      <c r="M809">
        <v>0.18432909339832801</v>
      </c>
      <c r="N809">
        <v>0.20456581811477001</v>
      </c>
      <c r="P809" t="s">
        <v>42</v>
      </c>
    </row>
    <row r="810" spans="1:16" x14ac:dyDescent="0.3">
      <c r="A810" t="str">
        <f t="shared" si="14"/>
        <v>01: Total SampleGBPremiumGinBeefeaterD: £3.40 - £3.60All stocking</v>
      </c>
      <c r="B810" t="s">
        <v>1</v>
      </c>
      <c r="C810" t="s">
        <v>45</v>
      </c>
      <c r="D810" t="s">
        <v>13</v>
      </c>
      <c r="E810" t="s">
        <v>15</v>
      </c>
      <c r="F810" t="s">
        <v>47</v>
      </c>
      <c r="G810" t="s">
        <v>48</v>
      </c>
      <c r="H810" t="s">
        <v>49</v>
      </c>
      <c r="I810" t="s">
        <v>53</v>
      </c>
      <c r="J810" s="1">
        <v>114.23</v>
      </c>
      <c r="K810">
        <v>35.102928657364117</v>
      </c>
      <c r="L810">
        <v>62</v>
      </c>
      <c r="M810">
        <v>0.16386101693823299</v>
      </c>
      <c r="N810">
        <v>0.186972239180689</v>
      </c>
      <c r="P810" t="s">
        <v>42</v>
      </c>
    </row>
    <row r="811" spans="1:16" x14ac:dyDescent="0.3">
      <c r="A811" t="str">
        <f t="shared" si="14"/>
        <v>01: Total SampleGBPremiumGinBeefeaterE: £3.60 - £3.80All stocking</v>
      </c>
      <c r="B811" t="s">
        <v>1</v>
      </c>
      <c r="C811" t="s">
        <v>45</v>
      </c>
      <c r="D811" t="s">
        <v>13</v>
      </c>
      <c r="E811" t="s">
        <v>15</v>
      </c>
      <c r="F811" t="s">
        <v>47</v>
      </c>
      <c r="G811" t="s">
        <v>48</v>
      </c>
      <c r="H811" t="s">
        <v>49</v>
      </c>
      <c r="I811" t="s">
        <v>54</v>
      </c>
      <c r="J811" s="1">
        <v>119.74</v>
      </c>
      <c r="K811">
        <v>36.747582158179959</v>
      </c>
      <c r="L811">
        <v>92</v>
      </c>
      <c r="M811">
        <v>0.154250123718217</v>
      </c>
      <c r="N811">
        <v>0.17619692305623699</v>
      </c>
      <c r="P811" t="s">
        <v>42</v>
      </c>
    </row>
    <row r="812" spans="1:16" x14ac:dyDescent="0.3">
      <c r="A812" t="str">
        <f t="shared" si="14"/>
        <v>01: Total SampleGBPremiumGinBeefeaterF: £3.80 - £4.00All stocking</v>
      </c>
      <c r="B812" t="s">
        <v>1</v>
      </c>
      <c r="C812" t="s">
        <v>45</v>
      </c>
      <c r="D812" t="s">
        <v>13</v>
      </c>
      <c r="E812" t="s">
        <v>15</v>
      </c>
      <c r="F812" t="s">
        <v>47</v>
      </c>
      <c r="G812" t="s">
        <v>48</v>
      </c>
      <c r="H812" t="s">
        <v>49</v>
      </c>
      <c r="I812" t="s">
        <v>55</v>
      </c>
      <c r="J812" s="1">
        <v>209.47</v>
      </c>
      <c r="K812">
        <v>64.519869653293597</v>
      </c>
      <c r="L812">
        <v>92</v>
      </c>
      <c r="M812">
        <v>0.22295845281735599</v>
      </c>
      <c r="N812">
        <v>0.25806769088755599</v>
      </c>
      <c r="P812" t="s">
        <v>42</v>
      </c>
    </row>
    <row r="813" spans="1:16" x14ac:dyDescent="0.3">
      <c r="A813" t="str">
        <f t="shared" si="14"/>
        <v>01: Total SampleGBPremiumGinBeefeaterG: £4.00 - £4.20All stocking</v>
      </c>
      <c r="B813" t="s">
        <v>1</v>
      </c>
      <c r="C813" t="s">
        <v>45</v>
      </c>
      <c r="D813" t="s">
        <v>13</v>
      </c>
      <c r="E813" t="s">
        <v>15</v>
      </c>
      <c r="F813" t="s">
        <v>47</v>
      </c>
      <c r="G813" t="s">
        <v>48</v>
      </c>
      <c r="H813" t="s">
        <v>49</v>
      </c>
      <c r="I813" t="s">
        <v>56</v>
      </c>
      <c r="J813" s="1">
        <v>221.9</v>
      </c>
      <c r="K813">
        <v>64.862057481929199</v>
      </c>
      <c r="L813">
        <v>117</v>
      </c>
      <c r="M813">
        <v>0.213909854088701</v>
      </c>
      <c r="N813">
        <v>0.25070653919188601</v>
      </c>
      <c r="P813" t="s">
        <v>42</v>
      </c>
    </row>
    <row r="814" spans="1:16" x14ac:dyDescent="0.3">
      <c r="A814" t="str">
        <f t="shared" si="14"/>
        <v>01: Total SampleGBPremiumGinBeefeaterH: £4.20 - £4.40All stocking</v>
      </c>
      <c r="B814" t="s">
        <v>1</v>
      </c>
      <c r="C814" t="s">
        <v>45</v>
      </c>
      <c r="D814" t="s">
        <v>13</v>
      </c>
      <c r="E814" t="s">
        <v>15</v>
      </c>
      <c r="F814" t="s">
        <v>47</v>
      </c>
      <c r="G814" t="s">
        <v>48</v>
      </c>
      <c r="H814" t="s">
        <v>49</v>
      </c>
      <c r="I814" t="s">
        <v>60</v>
      </c>
      <c r="J814" s="1">
        <v>243.57</v>
      </c>
      <c r="K814">
        <v>64.571075347787598</v>
      </c>
      <c r="L814">
        <v>146</v>
      </c>
      <c r="M814">
        <v>0.22752768463216799</v>
      </c>
      <c r="N814">
        <v>0.25944363179809399</v>
      </c>
      <c r="P814" t="s">
        <v>42</v>
      </c>
    </row>
    <row r="815" spans="1:16" x14ac:dyDescent="0.3">
      <c r="A815" t="str">
        <f t="shared" si="14"/>
        <v>01: Total SampleGBPremiumGinBeefeaterI: £4.40 - £4.60All stocking</v>
      </c>
      <c r="B815" t="s">
        <v>1</v>
      </c>
      <c r="C815" t="s">
        <v>45</v>
      </c>
      <c r="D815" t="s">
        <v>13</v>
      </c>
      <c r="E815" t="s">
        <v>15</v>
      </c>
      <c r="F815" t="s">
        <v>47</v>
      </c>
      <c r="G815" t="s">
        <v>48</v>
      </c>
      <c r="H815" t="s">
        <v>49</v>
      </c>
      <c r="I815" t="s">
        <v>64</v>
      </c>
      <c r="J815" s="1">
        <v>303.83999999999997</v>
      </c>
      <c r="K815">
        <v>77.401416839739198</v>
      </c>
      <c r="L815">
        <v>152</v>
      </c>
      <c r="M815">
        <v>0.25483319690309397</v>
      </c>
      <c r="N815">
        <v>0.28916086552235398</v>
      </c>
      <c r="P815" t="s">
        <v>42</v>
      </c>
    </row>
    <row r="816" spans="1:16" x14ac:dyDescent="0.3">
      <c r="A816" t="str">
        <f t="shared" si="14"/>
        <v>01: Total SampleGBPremiumGinBeefeaterJ: £4.60 - £4.80All stocking</v>
      </c>
      <c r="B816" t="s">
        <v>1</v>
      </c>
      <c r="C816" t="s">
        <v>45</v>
      </c>
      <c r="D816" t="s">
        <v>13</v>
      </c>
      <c r="E816" t="s">
        <v>15</v>
      </c>
      <c r="F816" t="s">
        <v>47</v>
      </c>
      <c r="G816" t="s">
        <v>48</v>
      </c>
      <c r="H816" t="s">
        <v>49</v>
      </c>
      <c r="I816" t="s">
        <v>65</v>
      </c>
      <c r="J816" s="1">
        <v>340.27</v>
      </c>
      <c r="K816">
        <v>85.94599211114361</v>
      </c>
      <c r="L816">
        <v>99</v>
      </c>
      <c r="M816">
        <v>0.22805170294277999</v>
      </c>
      <c r="N816">
        <v>0.26334612005482</v>
      </c>
      <c r="P816" t="s">
        <v>42</v>
      </c>
    </row>
    <row r="817" spans="1:16" x14ac:dyDescent="0.3">
      <c r="A817" t="str">
        <f t="shared" si="14"/>
        <v>01: Total SampleGBPremiumGinBeefeaterK: £4.80 - £5.00All stocking</v>
      </c>
      <c r="B817" t="s">
        <v>1</v>
      </c>
      <c r="C817" t="s">
        <v>45</v>
      </c>
      <c r="D817" t="s">
        <v>13</v>
      </c>
      <c r="E817" t="s">
        <v>15</v>
      </c>
      <c r="F817" t="s">
        <v>47</v>
      </c>
      <c r="G817" t="s">
        <v>48</v>
      </c>
      <c r="H817" t="s">
        <v>49</v>
      </c>
      <c r="I817" t="s">
        <v>89</v>
      </c>
      <c r="J817" s="1">
        <v>347.04</v>
      </c>
      <c r="K817">
        <v>79.868310175663197</v>
      </c>
      <c r="L817">
        <v>51</v>
      </c>
      <c r="M817">
        <v>0.24577694322369301</v>
      </c>
      <c r="N817">
        <v>0.26859415361561001</v>
      </c>
      <c r="P817" t="s">
        <v>42</v>
      </c>
    </row>
    <row r="818" spans="1:16" x14ac:dyDescent="0.3">
      <c r="A818" t="str">
        <f t="shared" si="14"/>
        <v>01: Total SampleGBPremiumGinBeefeaterL: £5.00 - £5.20All stocking</v>
      </c>
      <c r="B818" t="s">
        <v>1</v>
      </c>
      <c r="C818" t="s">
        <v>45</v>
      </c>
      <c r="D818" t="s">
        <v>13</v>
      </c>
      <c r="E818" t="s">
        <v>15</v>
      </c>
      <c r="F818" t="s">
        <v>47</v>
      </c>
      <c r="G818" t="s">
        <v>48</v>
      </c>
      <c r="H818" t="s">
        <v>49</v>
      </c>
      <c r="I818" t="s">
        <v>90</v>
      </c>
      <c r="J818" s="1">
        <v>354.2</v>
      </c>
      <c r="K818">
        <v>80.781376704103991</v>
      </c>
      <c r="L818">
        <v>33</v>
      </c>
      <c r="M818">
        <v>0.27237099359025102</v>
      </c>
      <c r="N818">
        <v>0.29234471400411299</v>
      </c>
      <c r="P818" t="s">
        <v>42</v>
      </c>
    </row>
    <row r="819" spans="1:16" x14ac:dyDescent="0.3">
      <c r="A819" t="str">
        <f t="shared" si="14"/>
        <v>01: Total SampleGBPremiumGinBeefeaterQ: &gt;£6.00All stocking</v>
      </c>
      <c r="B819" t="s">
        <v>1</v>
      </c>
      <c r="C819" t="s">
        <v>45</v>
      </c>
      <c r="D819" t="s">
        <v>13</v>
      </c>
      <c r="E819" t="s">
        <v>15</v>
      </c>
      <c r="F819" t="s">
        <v>47</v>
      </c>
      <c r="G819" t="s">
        <v>48</v>
      </c>
      <c r="H819" t="s">
        <v>49</v>
      </c>
      <c r="I819" t="s">
        <v>96</v>
      </c>
      <c r="J819" s="1">
        <v>223.66</v>
      </c>
      <c r="K819">
        <v>55.872060200336001</v>
      </c>
      <c r="L819">
        <v>29</v>
      </c>
      <c r="M819">
        <v>0.115088959582857</v>
      </c>
      <c r="N819">
        <v>0.13055813343889</v>
      </c>
      <c r="P819" t="s">
        <v>42</v>
      </c>
    </row>
    <row r="820" spans="1:16" x14ac:dyDescent="0.3">
      <c r="A820" t="str">
        <f t="shared" si="14"/>
        <v>01: Total SampleGBPremiumGinBeefeater Pink London Dry GinTotalAll stocking</v>
      </c>
      <c r="B820" t="s">
        <v>1</v>
      </c>
      <c r="C820" t="s">
        <v>45</v>
      </c>
      <c r="D820" t="s">
        <v>13</v>
      </c>
      <c r="E820" t="s">
        <v>15</v>
      </c>
      <c r="F820" t="s">
        <v>47</v>
      </c>
      <c r="G820" t="s">
        <v>50</v>
      </c>
      <c r="H820" t="s">
        <v>49</v>
      </c>
      <c r="I820" t="s">
        <v>12</v>
      </c>
      <c r="J820" s="1">
        <v>97.82</v>
      </c>
      <c r="K820">
        <v>24.406598975006919</v>
      </c>
      <c r="L820">
        <v>603</v>
      </c>
      <c r="M820" s="19">
        <v>9.8153587819421101E-2</v>
      </c>
      <c r="N820">
        <v>0.103890050227317</v>
      </c>
      <c r="P820" t="s">
        <v>42</v>
      </c>
    </row>
    <row r="821" spans="1:16" x14ac:dyDescent="0.3">
      <c r="A821" t="str">
        <f t="shared" si="14"/>
        <v>01: Total SampleGBPremiumGinBeefeater Pink London Dry GinC: £3.20 - £3.40All stocking</v>
      </c>
      <c r="B821" t="s">
        <v>1</v>
      </c>
      <c r="C821" t="s">
        <v>45</v>
      </c>
      <c r="D821" t="s">
        <v>13</v>
      </c>
      <c r="E821" t="s">
        <v>15</v>
      </c>
      <c r="F821" t="s">
        <v>47</v>
      </c>
      <c r="G821" t="s">
        <v>50</v>
      </c>
      <c r="H821" t="s">
        <v>49</v>
      </c>
      <c r="I821" t="s">
        <v>52</v>
      </c>
      <c r="J821" s="1">
        <v>31.9</v>
      </c>
      <c r="K821">
        <v>9.8450693750693592</v>
      </c>
      <c r="L821">
        <v>30</v>
      </c>
      <c r="M821">
        <v>5.5161679558207E-2</v>
      </c>
      <c r="N821" s="19">
        <v>5.5948249697404098E-2</v>
      </c>
      <c r="P821" t="s">
        <v>42</v>
      </c>
    </row>
    <row r="822" spans="1:16" x14ac:dyDescent="0.3">
      <c r="A822" t="str">
        <f t="shared" si="14"/>
        <v>01: Total SampleGBPremiumGinBeefeater Pink London Dry GinD: £3.40 - £3.60All stocking</v>
      </c>
      <c r="B822" t="s">
        <v>1</v>
      </c>
      <c r="C822" t="s">
        <v>45</v>
      </c>
      <c r="D822" t="s">
        <v>13</v>
      </c>
      <c r="E822" t="s">
        <v>15</v>
      </c>
      <c r="F822" t="s">
        <v>47</v>
      </c>
      <c r="G822" t="s">
        <v>50</v>
      </c>
      <c r="H822" t="s">
        <v>49</v>
      </c>
      <c r="I822" t="s">
        <v>53</v>
      </c>
      <c r="J822" s="1">
        <v>44.74</v>
      </c>
      <c r="K822">
        <v>12.83306491488308</v>
      </c>
      <c r="L822">
        <v>66</v>
      </c>
      <c r="M822" s="19">
        <v>7.3530980841153407E-2</v>
      </c>
      <c r="N822" s="19">
        <v>7.4167574936110606E-2</v>
      </c>
      <c r="P822" t="s">
        <v>42</v>
      </c>
    </row>
    <row r="823" spans="1:16" x14ac:dyDescent="0.3">
      <c r="A823" t="str">
        <f t="shared" si="14"/>
        <v>01: Total SampleGBPremiumGinBeefeater Pink London Dry GinE: £3.60 - £3.80All stocking</v>
      </c>
      <c r="B823" t="s">
        <v>1</v>
      </c>
      <c r="C823" t="s">
        <v>45</v>
      </c>
      <c r="D823" t="s">
        <v>13</v>
      </c>
      <c r="E823" t="s">
        <v>15</v>
      </c>
      <c r="F823" t="s">
        <v>47</v>
      </c>
      <c r="G823" t="s">
        <v>50</v>
      </c>
      <c r="H823" t="s">
        <v>49</v>
      </c>
      <c r="I823" t="s">
        <v>54</v>
      </c>
      <c r="J823" s="1">
        <v>97.38</v>
      </c>
      <c r="K823">
        <v>26.269954456318079</v>
      </c>
      <c r="L823">
        <v>99</v>
      </c>
      <c r="M823">
        <v>0.13557105600709601</v>
      </c>
      <c r="N823">
        <v>0.137915855096997</v>
      </c>
      <c r="P823" t="s">
        <v>42</v>
      </c>
    </row>
    <row r="824" spans="1:16" x14ac:dyDescent="0.3">
      <c r="A824" t="str">
        <f t="shared" si="14"/>
        <v>01: Total SampleGBPremiumGinBeefeater Pink London Dry GinF: £3.80 - £4.00All stocking</v>
      </c>
      <c r="B824" t="s">
        <v>1</v>
      </c>
      <c r="C824" t="s">
        <v>45</v>
      </c>
      <c r="D824" t="s">
        <v>13</v>
      </c>
      <c r="E824" t="s">
        <v>15</v>
      </c>
      <c r="F824" t="s">
        <v>47</v>
      </c>
      <c r="G824" t="s">
        <v>50</v>
      </c>
      <c r="H824" t="s">
        <v>49</v>
      </c>
      <c r="I824" t="s">
        <v>55</v>
      </c>
      <c r="J824" s="1">
        <v>102.48</v>
      </c>
      <c r="K824">
        <v>27.258475886253642</v>
      </c>
      <c r="L824">
        <v>81</v>
      </c>
      <c r="M824">
        <v>0.136813676896267</v>
      </c>
      <c r="N824">
        <v>0.14113759375143201</v>
      </c>
      <c r="P824" t="s">
        <v>42</v>
      </c>
    </row>
    <row r="825" spans="1:16" x14ac:dyDescent="0.3">
      <c r="A825" t="str">
        <f t="shared" si="14"/>
        <v>01: Total SampleGBPremiumGinBeefeater Pink London Dry GinG: £4.00 - £4.20All stocking</v>
      </c>
      <c r="B825" t="s">
        <v>1</v>
      </c>
      <c r="C825" t="s">
        <v>45</v>
      </c>
      <c r="D825" t="s">
        <v>13</v>
      </c>
      <c r="E825" t="s">
        <v>15</v>
      </c>
      <c r="F825" t="s">
        <v>47</v>
      </c>
      <c r="G825" t="s">
        <v>50</v>
      </c>
      <c r="H825" t="s">
        <v>49</v>
      </c>
      <c r="I825" t="s">
        <v>56</v>
      </c>
      <c r="J825" s="1">
        <v>117.41</v>
      </c>
      <c r="K825">
        <v>30.624547422274681</v>
      </c>
      <c r="L825">
        <v>88</v>
      </c>
      <c r="M825">
        <v>0.12658064614338299</v>
      </c>
      <c r="N825">
        <v>0.13537265918192101</v>
      </c>
      <c r="P825" t="s">
        <v>42</v>
      </c>
    </row>
    <row r="826" spans="1:16" x14ac:dyDescent="0.3">
      <c r="A826" t="str">
        <f t="shared" si="14"/>
        <v>01: Total SampleGBPremiumGinBeefeater Pink London Dry GinH: £4.20 - £4.40All stocking</v>
      </c>
      <c r="B826" t="s">
        <v>1</v>
      </c>
      <c r="C826" t="s">
        <v>45</v>
      </c>
      <c r="D826" t="s">
        <v>13</v>
      </c>
      <c r="E826" t="s">
        <v>15</v>
      </c>
      <c r="F826" t="s">
        <v>47</v>
      </c>
      <c r="G826" t="s">
        <v>50</v>
      </c>
      <c r="H826" t="s">
        <v>49</v>
      </c>
      <c r="I826" t="s">
        <v>60</v>
      </c>
      <c r="J826" s="1">
        <v>115.27</v>
      </c>
      <c r="K826">
        <v>29.899893935580959</v>
      </c>
      <c r="L826">
        <v>131</v>
      </c>
      <c r="M826">
        <v>0.11377289766632</v>
      </c>
      <c r="N826">
        <v>0.124151813805846</v>
      </c>
      <c r="P826" t="s">
        <v>42</v>
      </c>
    </row>
    <row r="827" spans="1:16" x14ac:dyDescent="0.3">
      <c r="A827" t="str">
        <f t="shared" si="14"/>
        <v>01: Total SampleGBPremiumGinBeefeater Pink London Dry GinI: £4.40 - £4.60All stocking</v>
      </c>
      <c r="B827" t="s">
        <v>1</v>
      </c>
      <c r="C827" t="s">
        <v>45</v>
      </c>
      <c r="D827" t="s">
        <v>13</v>
      </c>
      <c r="E827" t="s">
        <v>15</v>
      </c>
      <c r="F827" t="s">
        <v>47</v>
      </c>
      <c r="G827" t="s">
        <v>50</v>
      </c>
      <c r="H827" t="s">
        <v>49</v>
      </c>
      <c r="I827" t="s">
        <v>64</v>
      </c>
      <c r="J827" s="1">
        <v>113.5</v>
      </c>
      <c r="K827">
        <v>28.90070246931948</v>
      </c>
      <c r="L827">
        <v>141</v>
      </c>
      <c r="M827">
        <v>0.10724621871967201</v>
      </c>
      <c r="N827">
        <v>0.11940807504845501</v>
      </c>
      <c r="P827" t="s">
        <v>42</v>
      </c>
    </row>
    <row r="828" spans="1:16" x14ac:dyDescent="0.3">
      <c r="A828" t="str">
        <f t="shared" ref="A828:A891" si="15">C828&amp;D828&amp;E828&amp;F828&amp;G828&amp;I828&amp;P828</f>
        <v>01: Total SampleGBPremiumGinBeefeater Pink London Dry GinJ: £4.60 - £4.80All stocking</v>
      </c>
      <c r="B828" t="s">
        <v>1</v>
      </c>
      <c r="C828" t="s">
        <v>45</v>
      </c>
      <c r="D828" t="s">
        <v>13</v>
      </c>
      <c r="E828" t="s">
        <v>15</v>
      </c>
      <c r="F828" t="s">
        <v>47</v>
      </c>
      <c r="G828" t="s">
        <v>50</v>
      </c>
      <c r="H828" t="s">
        <v>49</v>
      </c>
      <c r="I828" t="s">
        <v>65</v>
      </c>
      <c r="J828" s="1">
        <v>120.23</v>
      </c>
      <c r="K828">
        <v>30.164379050436718</v>
      </c>
      <c r="L828">
        <v>104</v>
      </c>
      <c r="M828">
        <v>9.8063520094860995E-2</v>
      </c>
      <c r="N828">
        <v>0.110172688728184</v>
      </c>
      <c r="P828" t="s">
        <v>42</v>
      </c>
    </row>
    <row r="829" spans="1:16" x14ac:dyDescent="0.3">
      <c r="A829" t="str">
        <f t="shared" si="15"/>
        <v>01: Total SampleGBPremiumGinBeefeater Pink London Dry GinK: £4.80 - £5.00All stocking</v>
      </c>
      <c r="B829" t="s">
        <v>1</v>
      </c>
      <c r="C829" t="s">
        <v>45</v>
      </c>
      <c r="D829" t="s">
        <v>13</v>
      </c>
      <c r="E829" t="s">
        <v>15</v>
      </c>
      <c r="F829" t="s">
        <v>47</v>
      </c>
      <c r="G829" t="s">
        <v>50</v>
      </c>
      <c r="H829" t="s">
        <v>49</v>
      </c>
      <c r="I829" t="s">
        <v>89</v>
      </c>
      <c r="J829" s="1">
        <v>121.77</v>
      </c>
      <c r="K829">
        <v>29.558480312790639</v>
      </c>
      <c r="L829">
        <v>87</v>
      </c>
      <c r="M829" s="19">
        <v>7.7119515310804895E-2</v>
      </c>
      <c r="N829" s="19">
        <v>8.6586454477803304E-2</v>
      </c>
      <c r="P829" t="s">
        <v>42</v>
      </c>
    </row>
    <row r="830" spans="1:16" x14ac:dyDescent="0.3">
      <c r="A830" t="str">
        <f t="shared" si="15"/>
        <v>01: Total SampleGBPremiumGinBeefeater Pink London Dry GinL: £5.00 - £5.20All stocking</v>
      </c>
      <c r="B830" t="s">
        <v>1</v>
      </c>
      <c r="C830" t="s">
        <v>45</v>
      </c>
      <c r="D830" t="s">
        <v>13</v>
      </c>
      <c r="E830" t="s">
        <v>15</v>
      </c>
      <c r="F830" t="s">
        <v>47</v>
      </c>
      <c r="G830" t="s">
        <v>50</v>
      </c>
      <c r="H830" t="s">
        <v>49</v>
      </c>
      <c r="I830" t="s">
        <v>90</v>
      </c>
      <c r="J830" s="1">
        <v>147.69999999999999</v>
      </c>
      <c r="K830">
        <v>34.980253080253078</v>
      </c>
      <c r="L830">
        <v>56</v>
      </c>
      <c r="M830">
        <v>0.100821728383393</v>
      </c>
      <c r="N830">
        <v>0.10930795987067</v>
      </c>
      <c r="P830" t="s">
        <v>42</v>
      </c>
    </row>
    <row r="831" spans="1:16" x14ac:dyDescent="0.3">
      <c r="A831" t="str">
        <f t="shared" si="15"/>
        <v>01: Total SampleGBPremiumGinBeefeater Pink London Dry GinN: £5.40 - £5.60All stocking</v>
      </c>
      <c r="B831" t="s">
        <v>1</v>
      </c>
      <c r="C831" t="s">
        <v>45</v>
      </c>
      <c r="D831" t="s">
        <v>13</v>
      </c>
      <c r="E831" t="s">
        <v>15</v>
      </c>
      <c r="F831" t="s">
        <v>47</v>
      </c>
      <c r="G831" t="s">
        <v>50</v>
      </c>
      <c r="H831" t="s">
        <v>49</v>
      </c>
      <c r="I831" t="s">
        <v>99</v>
      </c>
      <c r="J831" s="1">
        <v>160.30000000000001</v>
      </c>
      <c r="K831">
        <v>35.77915632754344</v>
      </c>
      <c r="L831">
        <v>31</v>
      </c>
      <c r="M831">
        <v>0.118005244324767</v>
      </c>
      <c r="N831">
        <v>0.12235548208008599</v>
      </c>
      <c r="P831" t="s">
        <v>42</v>
      </c>
    </row>
    <row r="832" spans="1:16" x14ac:dyDescent="0.3">
      <c r="A832" t="str">
        <f t="shared" si="15"/>
        <v>01: Total SampleGBPremiumGinBeefeater Pink London Dry GinP: £5.80 - £6.00All stocking</v>
      </c>
      <c r="B832" t="s">
        <v>1</v>
      </c>
      <c r="C832" t="s">
        <v>45</v>
      </c>
      <c r="D832" t="s">
        <v>13</v>
      </c>
      <c r="E832" t="s">
        <v>15</v>
      </c>
      <c r="F832" t="s">
        <v>47</v>
      </c>
      <c r="G832" t="s">
        <v>50</v>
      </c>
      <c r="H832" t="s">
        <v>49</v>
      </c>
      <c r="I832" t="s">
        <v>98</v>
      </c>
      <c r="J832" s="1">
        <v>190.68</v>
      </c>
      <c r="K832">
        <v>38.904673283705563</v>
      </c>
      <c r="L832">
        <v>31</v>
      </c>
      <c r="M832">
        <v>0.112574299165456</v>
      </c>
      <c r="N832">
        <v>0.111433434234485</v>
      </c>
      <c r="P832" t="s">
        <v>42</v>
      </c>
    </row>
    <row r="833" spans="1:16" x14ac:dyDescent="0.3">
      <c r="A833" t="str">
        <f t="shared" si="15"/>
        <v>01: Total SampleGBPremiumGinBeefeater Pink London Dry GinQ: &gt;£6.00All stocking</v>
      </c>
      <c r="B833" t="s">
        <v>1</v>
      </c>
      <c r="C833" t="s">
        <v>45</v>
      </c>
      <c r="D833" t="s">
        <v>13</v>
      </c>
      <c r="E833" t="s">
        <v>15</v>
      </c>
      <c r="F833" t="s">
        <v>47</v>
      </c>
      <c r="G833" t="s">
        <v>50</v>
      </c>
      <c r="H833" t="s">
        <v>49</v>
      </c>
      <c r="I833" t="s">
        <v>96</v>
      </c>
      <c r="J833" s="1">
        <v>172.76</v>
      </c>
      <c r="K833">
        <v>36.5293257090132</v>
      </c>
      <c r="L833">
        <v>80</v>
      </c>
      <c r="M833">
        <v>0.134301338382876</v>
      </c>
      <c r="N833">
        <v>0.13497387057211399</v>
      </c>
      <c r="P833" t="s">
        <v>42</v>
      </c>
    </row>
    <row r="834" spans="1:16" x14ac:dyDescent="0.3">
      <c r="A834" t="str">
        <f t="shared" si="15"/>
        <v>01: Total SampleGBPremiumGinBombay Bramble GinA: &lt;£3All stocking</v>
      </c>
      <c r="B834" t="s">
        <v>1</v>
      </c>
      <c r="C834" t="s">
        <v>45</v>
      </c>
      <c r="D834" t="s">
        <v>13</v>
      </c>
      <c r="E834" t="s">
        <v>15</v>
      </c>
      <c r="F834" t="s">
        <v>47</v>
      </c>
      <c r="G834" t="s">
        <v>51</v>
      </c>
      <c r="H834" t="s">
        <v>49</v>
      </c>
      <c r="I834" t="s">
        <v>58</v>
      </c>
      <c r="J834" s="1">
        <v>10.31</v>
      </c>
      <c r="K834">
        <v>3.4461618347981999</v>
      </c>
      <c r="L834">
        <v>33</v>
      </c>
      <c r="M834" s="19">
        <v>1.1136006910651799E-2</v>
      </c>
      <c r="N834" s="19">
        <v>1.02883687456041E-2</v>
      </c>
      <c r="P834" t="s">
        <v>42</v>
      </c>
    </row>
    <row r="835" spans="1:16" x14ac:dyDescent="0.3">
      <c r="A835" t="str">
        <f t="shared" si="15"/>
        <v>01: Total SampleGBPremiumGinBombay Bramble GinTotalAll stocking</v>
      </c>
      <c r="B835" t="s">
        <v>1</v>
      </c>
      <c r="C835" t="s">
        <v>45</v>
      </c>
      <c r="D835" t="s">
        <v>13</v>
      </c>
      <c r="E835" t="s">
        <v>15</v>
      </c>
      <c r="F835" t="s">
        <v>47</v>
      </c>
      <c r="G835" t="s">
        <v>51</v>
      </c>
      <c r="H835" t="s">
        <v>49</v>
      </c>
      <c r="I835" t="s">
        <v>12</v>
      </c>
      <c r="J835" s="1">
        <v>20.04</v>
      </c>
      <c r="K835">
        <v>5.1751916690495996</v>
      </c>
      <c r="L835">
        <v>1274</v>
      </c>
      <c r="M835" s="19">
        <v>1.78362170285951E-2</v>
      </c>
      <c r="N835">
        <v>1.7165197041524E-2</v>
      </c>
      <c r="P835" t="s">
        <v>42</v>
      </c>
    </row>
    <row r="836" spans="1:16" x14ac:dyDescent="0.3">
      <c r="A836" t="str">
        <f t="shared" si="15"/>
        <v>01: Total SampleGBPremiumGinBombay Bramble GinB: £3 - £3.20All stocking</v>
      </c>
      <c r="B836" t="s">
        <v>1</v>
      </c>
      <c r="C836" t="s">
        <v>45</v>
      </c>
      <c r="D836" t="s">
        <v>13</v>
      </c>
      <c r="E836" t="s">
        <v>15</v>
      </c>
      <c r="F836" t="s">
        <v>47</v>
      </c>
      <c r="G836" t="s">
        <v>51</v>
      </c>
      <c r="H836" t="s">
        <v>49</v>
      </c>
      <c r="I836" t="s">
        <v>59</v>
      </c>
      <c r="J836" s="1">
        <v>12.51</v>
      </c>
      <c r="K836">
        <v>4.0282485191576001</v>
      </c>
      <c r="L836">
        <v>44</v>
      </c>
      <c r="M836" s="19">
        <v>1.3744111797613199E-2</v>
      </c>
      <c r="N836" s="19">
        <v>1.3228987299453199E-2</v>
      </c>
      <c r="P836" t="s">
        <v>42</v>
      </c>
    </row>
    <row r="837" spans="1:16" x14ac:dyDescent="0.3">
      <c r="A837" t="str">
        <f t="shared" si="15"/>
        <v>01: Total SampleGBPremiumGinBombay Bramble GinC: £3.20 - £3.40All stocking</v>
      </c>
      <c r="B837" t="s">
        <v>1</v>
      </c>
      <c r="C837" t="s">
        <v>45</v>
      </c>
      <c r="D837" t="s">
        <v>13</v>
      </c>
      <c r="E837" t="s">
        <v>15</v>
      </c>
      <c r="F837" t="s">
        <v>47</v>
      </c>
      <c r="G837" t="s">
        <v>51</v>
      </c>
      <c r="H837" t="s">
        <v>49</v>
      </c>
      <c r="I837" t="s">
        <v>52</v>
      </c>
      <c r="J837" s="1">
        <v>13.6</v>
      </c>
      <c r="K837">
        <v>4.2477025867650795</v>
      </c>
      <c r="L837">
        <v>96</v>
      </c>
      <c r="M837" s="19">
        <v>1.38700242139769E-2</v>
      </c>
      <c r="N837" s="19">
        <v>1.4010157761040301E-2</v>
      </c>
      <c r="P837" t="s">
        <v>42</v>
      </c>
    </row>
    <row r="838" spans="1:16" x14ac:dyDescent="0.3">
      <c r="A838" t="str">
        <f t="shared" si="15"/>
        <v>01: Total SampleGBPremiumGinBombay Bramble GinD: £3.40 - £3.60All stocking</v>
      </c>
      <c r="B838" t="s">
        <v>1</v>
      </c>
      <c r="C838" t="s">
        <v>45</v>
      </c>
      <c r="D838" t="s">
        <v>13</v>
      </c>
      <c r="E838" t="s">
        <v>15</v>
      </c>
      <c r="F838" t="s">
        <v>47</v>
      </c>
      <c r="G838" t="s">
        <v>51</v>
      </c>
      <c r="H838" t="s">
        <v>49</v>
      </c>
      <c r="I838" t="s">
        <v>53</v>
      </c>
      <c r="J838" s="1">
        <v>14.73</v>
      </c>
      <c r="K838">
        <v>4.2599984556506403</v>
      </c>
      <c r="L838">
        <v>161</v>
      </c>
      <c r="M838" s="19">
        <v>1.5138968329835399E-2</v>
      </c>
      <c r="N838" s="19">
        <v>1.48726061278354E-2</v>
      </c>
      <c r="P838" t="s">
        <v>42</v>
      </c>
    </row>
    <row r="839" spans="1:16" x14ac:dyDescent="0.3">
      <c r="A839" t="str">
        <f t="shared" si="15"/>
        <v>01: Total SampleGBPremiumGinBombay Bramble GinE: £3.60 - £3.80All stocking</v>
      </c>
      <c r="B839" t="s">
        <v>1</v>
      </c>
      <c r="C839" t="s">
        <v>45</v>
      </c>
      <c r="D839" t="s">
        <v>13</v>
      </c>
      <c r="E839" t="s">
        <v>15</v>
      </c>
      <c r="F839" t="s">
        <v>47</v>
      </c>
      <c r="G839" t="s">
        <v>51</v>
      </c>
      <c r="H839" t="s">
        <v>49</v>
      </c>
      <c r="I839" t="s">
        <v>54</v>
      </c>
      <c r="J839" s="1">
        <v>16.28</v>
      </c>
      <c r="K839">
        <v>4.5771250321782402</v>
      </c>
      <c r="L839">
        <v>188</v>
      </c>
      <c r="M839" s="19">
        <v>1.7346883179766799E-2</v>
      </c>
      <c r="N839" s="19">
        <v>1.6875283840776099E-2</v>
      </c>
      <c r="P839" t="s">
        <v>42</v>
      </c>
    </row>
    <row r="840" spans="1:16" x14ac:dyDescent="0.3">
      <c r="A840" t="str">
        <f t="shared" si="15"/>
        <v>01: Total SampleGBPremiumGinBombay Bramble GinF: £3.80 - £4.00All stocking</v>
      </c>
      <c r="B840" t="s">
        <v>1</v>
      </c>
      <c r="C840" t="s">
        <v>45</v>
      </c>
      <c r="D840" t="s">
        <v>13</v>
      </c>
      <c r="E840" t="s">
        <v>15</v>
      </c>
      <c r="F840" t="s">
        <v>47</v>
      </c>
      <c r="G840" t="s">
        <v>51</v>
      </c>
      <c r="H840" t="s">
        <v>49</v>
      </c>
      <c r="I840" t="s">
        <v>55</v>
      </c>
      <c r="J840" s="1">
        <v>16.59</v>
      </c>
      <c r="K840">
        <v>4.6241808769933606</v>
      </c>
      <c r="L840">
        <v>240</v>
      </c>
      <c r="M840">
        <v>1.9532198844390999E-2</v>
      </c>
      <c r="N840" s="19">
        <v>1.84033270655839E-2</v>
      </c>
      <c r="P840" t="s">
        <v>42</v>
      </c>
    </row>
    <row r="841" spans="1:16" x14ac:dyDescent="0.3">
      <c r="A841" t="str">
        <f t="shared" si="15"/>
        <v>01: Total SampleGBPremiumGinBombay Bramble GinG: £4.00 - £4.20All stocking</v>
      </c>
      <c r="B841" t="s">
        <v>1</v>
      </c>
      <c r="C841" t="s">
        <v>45</v>
      </c>
      <c r="D841" t="s">
        <v>13</v>
      </c>
      <c r="E841" t="s">
        <v>15</v>
      </c>
      <c r="F841" t="s">
        <v>47</v>
      </c>
      <c r="G841" t="s">
        <v>51</v>
      </c>
      <c r="H841" t="s">
        <v>49</v>
      </c>
      <c r="I841" t="s">
        <v>56</v>
      </c>
      <c r="J841" s="1">
        <v>22.14</v>
      </c>
      <c r="K841">
        <v>5.8015051080418001</v>
      </c>
      <c r="L841">
        <v>218</v>
      </c>
      <c r="M841" s="19">
        <v>2.8620049081748099E-2</v>
      </c>
      <c r="N841" s="19">
        <v>2.6685574267722199E-2</v>
      </c>
      <c r="P841" t="s">
        <v>42</v>
      </c>
    </row>
    <row r="842" spans="1:16" x14ac:dyDescent="0.3">
      <c r="A842" t="str">
        <f t="shared" si="15"/>
        <v>01: Total SampleGBPremiumGinBombay Bramble GinH: £4.20 - £4.40All stocking</v>
      </c>
      <c r="B842" t="s">
        <v>1</v>
      </c>
      <c r="C842" t="s">
        <v>45</v>
      </c>
      <c r="D842" t="s">
        <v>13</v>
      </c>
      <c r="E842" t="s">
        <v>15</v>
      </c>
      <c r="F842" t="s">
        <v>47</v>
      </c>
      <c r="G842" t="s">
        <v>51</v>
      </c>
      <c r="H842" t="s">
        <v>49</v>
      </c>
      <c r="I842" t="s">
        <v>60</v>
      </c>
      <c r="J842" s="1">
        <v>28.93</v>
      </c>
      <c r="K842">
        <v>7.0831943495101202</v>
      </c>
      <c r="L842">
        <v>190</v>
      </c>
      <c r="M842" s="19">
        <v>2.9756627801846399E-2</v>
      </c>
      <c r="N842" s="19">
        <v>2.7698699699930801E-2</v>
      </c>
      <c r="P842" t="s">
        <v>42</v>
      </c>
    </row>
    <row r="843" spans="1:16" x14ac:dyDescent="0.3">
      <c r="A843" t="str">
        <f t="shared" si="15"/>
        <v>01: Total SampleGBPremiumGinBombay Bramble GinI: £4.40 - £4.60All stocking</v>
      </c>
      <c r="B843" t="s">
        <v>1</v>
      </c>
      <c r="C843" t="s">
        <v>45</v>
      </c>
      <c r="D843" t="s">
        <v>13</v>
      </c>
      <c r="E843" t="s">
        <v>15</v>
      </c>
      <c r="F843" t="s">
        <v>47</v>
      </c>
      <c r="G843" t="s">
        <v>51</v>
      </c>
      <c r="H843" t="s">
        <v>49</v>
      </c>
      <c r="I843" t="s">
        <v>64</v>
      </c>
      <c r="J843" s="1">
        <v>24.21</v>
      </c>
      <c r="K843">
        <v>6.0356794536482008</v>
      </c>
      <c r="L843">
        <v>96</v>
      </c>
      <c r="M843" s="19">
        <v>1.5989168624666299E-2</v>
      </c>
      <c r="N843">
        <v>1.5196463294579E-2</v>
      </c>
      <c r="P843" t="s">
        <v>42</v>
      </c>
    </row>
    <row r="844" spans="1:16" x14ac:dyDescent="0.3">
      <c r="A844" t="str">
        <f t="shared" si="15"/>
        <v>01: Total SampleGBPremiumGinBombay Bramble GinJ: £4.60 - £4.80All stocking</v>
      </c>
      <c r="B844" t="s">
        <v>1</v>
      </c>
      <c r="C844" t="s">
        <v>45</v>
      </c>
      <c r="D844" t="s">
        <v>13</v>
      </c>
      <c r="E844" t="s">
        <v>15</v>
      </c>
      <c r="F844" t="s">
        <v>47</v>
      </c>
      <c r="G844" t="s">
        <v>51</v>
      </c>
      <c r="H844" t="s">
        <v>49</v>
      </c>
      <c r="I844" t="s">
        <v>65</v>
      </c>
      <c r="J844" s="1">
        <v>33.380000000000003</v>
      </c>
      <c r="K844">
        <v>7.9311426964412002</v>
      </c>
      <c r="L844">
        <v>67</v>
      </c>
      <c r="M844" s="19">
        <v>1.8850039997871201E-2</v>
      </c>
      <c r="N844" s="19">
        <v>1.9056208162946401E-2</v>
      </c>
      <c r="P844" t="s">
        <v>42</v>
      </c>
    </row>
    <row r="845" spans="1:16" x14ac:dyDescent="0.3">
      <c r="A845" t="str">
        <f t="shared" si="15"/>
        <v>01: Total SampleGBPremiumGinBombay Bramble GinK: £4.80 - £5.00All stocking</v>
      </c>
      <c r="B845" t="s">
        <v>1</v>
      </c>
      <c r="C845" t="s">
        <v>45</v>
      </c>
      <c r="D845" t="s">
        <v>13</v>
      </c>
      <c r="E845" t="s">
        <v>15</v>
      </c>
      <c r="F845" t="s">
        <v>47</v>
      </c>
      <c r="G845" t="s">
        <v>51</v>
      </c>
      <c r="H845" t="s">
        <v>49</v>
      </c>
      <c r="I845" t="s">
        <v>89</v>
      </c>
      <c r="J845" s="1">
        <v>31.55</v>
      </c>
      <c r="K845">
        <v>6.9331268022757193</v>
      </c>
      <c r="L845">
        <v>47</v>
      </c>
      <c r="M845" s="19">
        <v>1.5837593695943401E-2</v>
      </c>
      <c r="N845" s="19">
        <v>1.5957196121898901E-2</v>
      </c>
      <c r="P845" t="s">
        <v>42</v>
      </c>
    </row>
    <row r="846" spans="1:16" x14ac:dyDescent="0.3">
      <c r="A846" t="str">
        <f t="shared" si="15"/>
        <v>01: Total SampleGBPremiumGinBombay Bramble GinL: £5.00 - £5.20All stocking</v>
      </c>
      <c r="B846" t="s">
        <v>1</v>
      </c>
      <c r="C846" t="s">
        <v>45</v>
      </c>
      <c r="D846" t="s">
        <v>13</v>
      </c>
      <c r="E846" t="s">
        <v>15</v>
      </c>
      <c r="F846" t="s">
        <v>47</v>
      </c>
      <c r="G846" t="s">
        <v>51</v>
      </c>
      <c r="H846" t="s">
        <v>49</v>
      </c>
      <c r="I846" t="s">
        <v>90</v>
      </c>
      <c r="J846" s="1">
        <v>34.909999999999997</v>
      </c>
      <c r="K846">
        <v>7.5862891737891598</v>
      </c>
      <c r="L846">
        <v>48</v>
      </c>
      <c r="M846" s="19">
        <v>1.48683430859566E-2</v>
      </c>
      <c r="N846" s="19">
        <v>1.5373807154147901E-2</v>
      </c>
      <c r="P846" t="s">
        <v>42</v>
      </c>
    </row>
    <row r="847" spans="1:16" x14ac:dyDescent="0.3">
      <c r="A847" t="str">
        <f t="shared" si="15"/>
        <v>01: Total SampleGBPremiumGinBombay Bramble GinM: £5.20 - £5.40All stocking</v>
      </c>
      <c r="B847" t="s">
        <v>1</v>
      </c>
      <c r="C847" t="s">
        <v>45</v>
      </c>
      <c r="D847" t="s">
        <v>13</v>
      </c>
      <c r="E847" t="s">
        <v>15</v>
      </c>
      <c r="F847" t="s">
        <v>47</v>
      </c>
      <c r="G847" t="s">
        <v>51</v>
      </c>
      <c r="H847" t="s">
        <v>49</v>
      </c>
      <c r="I847" t="s">
        <v>95</v>
      </c>
      <c r="J847" s="1">
        <v>23.25</v>
      </c>
      <c r="K847">
        <v>5.1948781377352802</v>
      </c>
      <c r="L847">
        <v>35</v>
      </c>
      <c r="M847" s="19">
        <v>9.7074727720110193E-3</v>
      </c>
      <c r="N847" s="19">
        <v>9.5430519726516696E-3</v>
      </c>
      <c r="P847" t="s">
        <v>42</v>
      </c>
    </row>
    <row r="848" spans="1:16" x14ac:dyDescent="0.3">
      <c r="A848" t="str">
        <f t="shared" si="15"/>
        <v>01: Total SampleGBPremiumGinBombay SapphireA: &lt;£3All stocking</v>
      </c>
      <c r="B848" t="s">
        <v>1</v>
      </c>
      <c r="C848" t="s">
        <v>45</v>
      </c>
      <c r="D848" t="s">
        <v>13</v>
      </c>
      <c r="E848" t="s">
        <v>15</v>
      </c>
      <c r="F848" t="s">
        <v>47</v>
      </c>
      <c r="G848" t="s">
        <v>57</v>
      </c>
      <c r="H848" t="s">
        <v>49</v>
      </c>
      <c r="I848" t="s">
        <v>58</v>
      </c>
      <c r="J848" s="1">
        <v>25.58</v>
      </c>
      <c r="K848">
        <v>8.5394286168984799</v>
      </c>
      <c r="L848">
        <v>415</v>
      </c>
      <c r="M848" s="19">
        <v>6.4800021233455102E-2</v>
      </c>
      <c r="N848" s="19">
        <v>6.19458979153025E-2</v>
      </c>
      <c r="P848" t="s">
        <v>42</v>
      </c>
    </row>
    <row r="849" spans="1:16" x14ac:dyDescent="0.3">
      <c r="A849" t="str">
        <f t="shared" si="15"/>
        <v>01: Total SampleGBPremiumGinBombay SapphireTotalAll stocking</v>
      </c>
      <c r="B849" t="s">
        <v>1</v>
      </c>
      <c r="C849" t="s">
        <v>45</v>
      </c>
      <c r="D849" t="s">
        <v>13</v>
      </c>
      <c r="E849" t="s">
        <v>15</v>
      </c>
      <c r="F849" t="s">
        <v>47</v>
      </c>
      <c r="G849" t="s">
        <v>57</v>
      </c>
      <c r="H849" t="s">
        <v>49</v>
      </c>
      <c r="I849" t="s">
        <v>12</v>
      </c>
      <c r="J849" s="1">
        <v>51.7</v>
      </c>
      <c r="K849">
        <v>15.016676250311599</v>
      </c>
      <c r="L849">
        <v>2737</v>
      </c>
      <c r="M849" s="19">
        <v>7.4135690980594804E-2</v>
      </c>
      <c r="N849" s="19">
        <v>7.9588709724535606E-2</v>
      </c>
      <c r="P849" t="s">
        <v>42</v>
      </c>
    </row>
    <row r="850" spans="1:16" x14ac:dyDescent="0.3">
      <c r="A850" t="str">
        <f t="shared" si="15"/>
        <v>01: Total SampleGBPremiumGinBombay SapphireB: £3 - £3.20All stocking</v>
      </c>
      <c r="B850" t="s">
        <v>1</v>
      </c>
      <c r="C850" t="s">
        <v>45</v>
      </c>
      <c r="D850" t="s">
        <v>13</v>
      </c>
      <c r="E850" t="s">
        <v>15</v>
      </c>
      <c r="F850" t="s">
        <v>47</v>
      </c>
      <c r="G850" t="s">
        <v>57</v>
      </c>
      <c r="H850" t="s">
        <v>49</v>
      </c>
      <c r="I850" t="s">
        <v>59</v>
      </c>
      <c r="J850" s="1">
        <v>38.82</v>
      </c>
      <c r="K850">
        <v>12.386078172137641</v>
      </c>
      <c r="L850">
        <v>269</v>
      </c>
      <c r="M850" s="19">
        <v>8.18949175852237E-2</v>
      </c>
      <c r="N850" s="19">
        <v>7.89709902645295E-2</v>
      </c>
      <c r="P850" t="s">
        <v>42</v>
      </c>
    </row>
    <row r="851" spans="1:16" x14ac:dyDescent="0.3">
      <c r="A851" t="str">
        <f t="shared" si="15"/>
        <v>01: Total SampleGBPremiumGinBombay SapphireC: £3.20 - £3.40All stocking</v>
      </c>
      <c r="B851" t="s">
        <v>1</v>
      </c>
      <c r="C851" t="s">
        <v>45</v>
      </c>
      <c r="D851" t="s">
        <v>13</v>
      </c>
      <c r="E851" t="s">
        <v>15</v>
      </c>
      <c r="F851" t="s">
        <v>47</v>
      </c>
      <c r="G851" t="s">
        <v>57</v>
      </c>
      <c r="H851" t="s">
        <v>49</v>
      </c>
      <c r="I851" t="s">
        <v>52</v>
      </c>
      <c r="J851" s="1">
        <v>41.09</v>
      </c>
      <c r="K851">
        <v>13.45432829444456</v>
      </c>
      <c r="L851">
        <v>516</v>
      </c>
      <c r="M851" s="19">
        <v>7.9717981988406406E-2</v>
      </c>
      <c r="N851" s="19">
        <v>8.4442808858348498E-2</v>
      </c>
      <c r="P851" t="s">
        <v>42</v>
      </c>
    </row>
    <row r="852" spans="1:16" x14ac:dyDescent="0.3">
      <c r="A852" t="str">
        <f t="shared" si="15"/>
        <v>01: Total SampleGBPremiumGinBombay SapphireD: £3.40 - £3.60All stocking</v>
      </c>
      <c r="B852" t="s">
        <v>1</v>
      </c>
      <c r="C852" t="s">
        <v>45</v>
      </c>
      <c r="D852" t="s">
        <v>13</v>
      </c>
      <c r="E852" t="s">
        <v>15</v>
      </c>
      <c r="F852" t="s">
        <v>47</v>
      </c>
      <c r="G852" t="s">
        <v>57</v>
      </c>
      <c r="H852" t="s">
        <v>49</v>
      </c>
      <c r="I852" t="s">
        <v>53</v>
      </c>
      <c r="J852" s="1">
        <v>45.15</v>
      </c>
      <c r="K852">
        <v>14.674655282171841</v>
      </c>
      <c r="L852">
        <v>755</v>
      </c>
      <c r="M852" s="19">
        <v>8.3014680261991297E-2</v>
      </c>
      <c r="N852" s="19">
        <v>9.0050889057440298E-2</v>
      </c>
      <c r="P852" t="s">
        <v>42</v>
      </c>
    </row>
    <row r="853" spans="1:16" x14ac:dyDescent="0.3">
      <c r="A853" t="str">
        <f t="shared" si="15"/>
        <v>01: Total SampleGBPremiumGinBombay SapphireE: £3.60 - £3.80All stocking</v>
      </c>
      <c r="B853" t="s">
        <v>1</v>
      </c>
      <c r="C853" t="s">
        <v>45</v>
      </c>
      <c r="D853" t="s">
        <v>13</v>
      </c>
      <c r="E853" t="s">
        <v>15</v>
      </c>
      <c r="F853" t="s">
        <v>47</v>
      </c>
      <c r="G853" t="s">
        <v>57</v>
      </c>
      <c r="H853" t="s">
        <v>49</v>
      </c>
      <c r="I853" t="s">
        <v>54</v>
      </c>
      <c r="J853" s="1">
        <v>52.4</v>
      </c>
      <c r="K853">
        <v>16.18871231069792</v>
      </c>
      <c r="L853">
        <v>763</v>
      </c>
      <c r="M853" s="19">
        <v>8.5361962784866602E-2</v>
      </c>
      <c r="N853" s="19">
        <v>9.1895081075246701E-2</v>
      </c>
      <c r="P853" t="s">
        <v>42</v>
      </c>
    </row>
    <row r="854" spans="1:16" x14ac:dyDescent="0.3">
      <c r="A854" t="str">
        <f t="shared" si="15"/>
        <v>01: Total SampleGBPremiumGinBombay SapphireF: £3.80 - £4.00All stocking</v>
      </c>
      <c r="B854" t="s">
        <v>1</v>
      </c>
      <c r="C854" t="s">
        <v>45</v>
      </c>
      <c r="D854" t="s">
        <v>13</v>
      </c>
      <c r="E854" t="s">
        <v>15</v>
      </c>
      <c r="F854" t="s">
        <v>47</v>
      </c>
      <c r="G854" t="s">
        <v>57</v>
      </c>
      <c r="H854" t="s">
        <v>49</v>
      </c>
      <c r="I854" t="s">
        <v>55</v>
      </c>
      <c r="J854" s="1">
        <v>59.48</v>
      </c>
      <c r="K854">
        <v>17.704935181863959</v>
      </c>
      <c r="L854">
        <v>674</v>
      </c>
      <c r="M854" s="19">
        <v>8.9546574201295401E-2</v>
      </c>
      <c r="N854" s="19">
        <v>9.4057325070657505E-2</v>
      </c>
      <c r="P854" t="s">
        <v>42</v>
      </c>
    </row>
    <row r="855" spans="1:16" x14ac:dyDescent="0.3">
      <c r="A855" t="str">
        <f t="shared" si="15"/>
        <v>01: Total SampleGBPremiumGinBombay SapphireG: £4.00 - £4.20All stocking</v>
      </c>
      <c r="B855" t="s">
        <v>1</v>
      </c>
      <c r="C855" t="s">
        <v>45</v>
      </c>
      <c r="D855" t="s">
        <v>13</v>
      </c>
      <c r="E855" t="s">
        <v>15</v>
      </c>
      <c r="F855" t="s">
        <v>47</v>
      </c>
      <c r="G855" t="s">
        <v>57</v>
      </c>
      <c r="H855" t="s">
        <v>49</v>
      </c>
      <c r="I855" t="s">
        <v>56</v>
      </c>
      <c r="J855" s="1">
        <v>70.52</v>
      </c>
      <c r="K855">
        <v>20.385555294705281</v>
      </c>
      <c r="L855">
        <v>500</v>
      </c>
      <c r="M855" s="19">
        <v>8.5727516623296099E-2</v>
      </c>
      <c r="N855" s="19">
        <v>9.3968509732541602E-2</v>
      </c>
      <c r="P855" t="s">
        <v>42</v>
      </c>
    </row>
    <row r="856" spans="1:16" x14ac:dyDescent="0.3">
      <c r="A856" t="str">
        <f t="shared" si="15"/>
        <v>01: Total SampleGBPremiumGinBombay SapphireH: £4.20 - £4.40All stocking</v>
      </c>
      <c r="B856" t="s">
        <v>1</v>
      </c>
      <c r="C856" t="s">
        <v>45</v>
      </c>
      <c r="D856" t="s">
        <v>13</v>
      </c>
      <c r="E856" t="s">
        <v>15</v>
      </c>
      <c r="F856" t="s">
        <v>47</v>
      </c>
      <c r="G856" t="s">
        <v>57</v>
      </c>
      <c r="H856" t="s">
        <v>49</v>
      </c>
      <c r="I856" t="s">
        <v>60</v>
      </c>
      <c r="J856" s="1">
        <v>69.97</v>
      </c>
      <c r="K856">
        <v>18.705942337723162</v>
      </c>
      <c r="L856">
        <v>365</v>
      </c>
      <c r="M856" s="19">
        <v>7.2375265337138298E-2</v>
      </c>
      <c r="N856" s="19">
        <v>7.6727687718392404E-2</v>
      </c>
      <c r="P856" t="s">
        <v>42</v>
      </c>
    </row>
    <row r="857" spans="1:16" x14ac:dyDescent="0.3">
      <c r="A857" t="str">
        <f t="shared" si="15"/>
        <v>01: Total SampleGBPremiumGinBombay SapphireI: £4.40 - £4.60All stocking</v>
      </c>
      <c r="B857" t="s">
        <v>1</v>
      </c>
      <c r="C857" t="s">
        <v>45</v>
      </c>
      <c r="D857" t="s">
        <v>13</v>
      </c>
      <c r="E857" t="s">
        <v>15</v>
      </c>
      <c r="F857" t="s">
        <v>47</v>
      </c>
      <c r="G857" t="s">
        <v>57</v>
      </c>
      <c r="H857" t="s">
        <v>49</v>
      </c>
      <c r="I857" t="s">
        <v>64</v>
      </c>
      <c r="J857" s="1">
        <v>72.88</v>
      </c>
      <c r="K857">
        <v>18.867561015267441</v>
      </c>
      <c r="L857">
        <v>327</v>
      </c>
      <c r="M857" s="19">
        <v>6.6594206551641694E-2</v>
      </c>
      <c r="N857" s="19">
        <v>7.2636506158250194E-2</v>
      </c>
      <c r="P857" t="s">
        <v>42</v>
      </c>
    </row>
    <row r="858" spans="1:16" x14ac:dyDescent="0.3">
      <c r="A858" t="str">
        <f t="shared" si="15"/>
        <v>01: Total SampleGBPremiumGinBombay SapphireJ: £4.60 - £4.80All stocking</v>
      </c>
      <c r="B858" t="s">
        <v>1</v>
      </c>
      <c r="C858" t="s">
        <v>45</v>
      </c>
      <c r="D858" t="s">
        <v>13</v>
      </c>
      <c r="E858" t="s">
        <v>15</v>
      </c>
      <c r="F858" t="s">
        <v>47</v>
      </c>
      <c r="G858" t="s">
        <v>57</v>
      </c>
      <c r="H858" t="s">
        <v>49</v>
      </c>
      <c r="I858" t="s">
        <v>65</v>
      </c>
      <c r="J858" s="1">
        <v>96.5</v>
      </c>
      <c r="K858">
        <v>23.0132487028038</v>
      </c>
      <c r="L858">
        <v>236</v>
      </c>
      <c r="M858" s="19">
        <v>7.3625677243510101E-2</v>
      </c>
      <c r="N858">
        <v>7.7617812056581997E-2</v>
      </c>
      <c r="P858" t="s">
        <v>42</v>
      </c>
    </row>
    <row r="859" spans="1:16" x14ac:dyDescent="0.3">
      <c r="A859" t="str">
        <f t="shared" si="15"/>
        <v>01: Total SampleGBPremiumGinBombay SapphireK: £4.80 - £5.00All stocking</v>
      </c>
      <c r="B859" t="s">
        <v>1</v>
      </c>
      <c r="C859" t="s">
        <v>45</v>
      </c>
      <c r="D859" t="s">
        <v>13</v>
      </c>
      <c r="E859" t="s">
        <v>15</v>
      </c>
      <c r="F859" t="s">
        <v>47</v>
      </c>
      <c r="G859" t="s">
        <v>57</v>
      </c>
      <c r="H859" t="s">
        <v>49</v>
      </c>
      <c r="I859" t="s">
        <v>89</v>
      </c>
      <c r="J859" s="1">
        <v>104.23</v>
      </c>
      <c r="K859">
        <v>25.013667396633483</v>
      </c>
      <c r="L859">
        <v>177</v>
      </c>
      <c r="M859" s="19">
        <v>6.4808421358269905E-2</v>
      </c>
      <c r="N859">
        <v>7.1127050012632004E-2</v>
      </c>
      <c r="P859" t="s">
        <v>42</v>
      </c>
    </row>
    <row r="860" spans="1:16" x14ac:dyDescent="0.3">
      <c r="A860" t="str">
        <f t="shared" si="15"/>
        <v>01: Total SampleGBPremiumGinBombay SapphireL: £5.00 - £5.20All stocking</v>
      </c>
      <c r="B860" t="s">
        <v>1</v>
      </c>
      <c r="C860" t="s">
        <v>45</v>
      </c>
      <c r="D860" t="s">
        <v>13</v>
      </c>
      <c r="E860" t="s">
        <v>15</v>
      </c>
      <c r="F860" t="s">
        <v>47</v>
      </c>
      <c r="G860" t="s">
        <v>57</v>
      </c>
      <c r="H860" t="s">
        <v>49</v>
      </c>
      <c r="I860" t="s">
        <v>90</v>
      </c>
      <c r="J860" s="1">
        <v>90.21</v>
      </c>
      <c r="K860">
        <v>20.762488781060203</v>
      </c>
      <c r="L860">
        <v>70</v>
      </c>
      <c r="M860" s="19">
        <v>4.9539578876642898E-2</v>
      </c>
      <c r="N860" s="19">
        <v>5.1018232372482798E-2</v>
      </c>
      <c r="P860" t="s">
        <v>42</v>
      </c>
    </row>
    <row r="861" spans="1:16" x14ac:dyDescent="0.3">
      <c r="A861" t="str">
        <f t="shared" si="15"/>
        <v>01: Total SampleGBPremiumGinBombay SapphireM: £5.20 - £5.40All stocking</v>
      </c>
      <c r="B861" t="s">
        <v>1</v>
      </c>
      <c r="C861" t="s">
        <v>45</v>
      </c>
      <c r="D861" t="s">
        <v>13</v>
      </c>
      <c r="E861" t="s">
        <v>15</v>
      </c>
      <c r="F861" t="s">
        <v>47</v>
      </c>
      <c r="G861" t="s">
        <v>57</v>
      </c>
      <c r="H861" t="s">
        <v>49</v>
      </c>
      <c r="I861" t="s">
        <v>95</v>
      </c>
      <c r="J861" s="1">
        <v>90.67</v>
      </c>
      <c r="K861">
        <v>20.736212861212881</v>
      </c>
      <c r="L861">
        <v>42</v>
      </c>
      <c r="M861" s="19">
        <v>8.9627465578242693E-2</v>
      </c>
      <c r="N861" s="19">
        <v>9.1765877131123705E-2</v>
      </c>
      <c r="P861" t="s">
        <v>42</v>
      </c>
    </row>
    <row r="862" spans="1:16" x14ac:dyDescent="0.3">
      <c r="A862" t="str">
        <f t="shared" si="15"/>
        <v>01: Total SampleGBPremiumGinBombay SapphireN: £5.40 - £5.60All stocking</v>
      </c>
      <c r="B862" t="s">
        <v>1</v>
      </c>
      <c r="C862" t="s">
        <v>45</v>
      </c>
      <c r="D862" t="s">
        <v>13</v>
      </c>
      <c r="E862" t="s">
        <v>15</v>
      </c>
      <c r="F862" t="s">
        <v>47</v>
      </c>
      <c r="G862" t="s">
        <v>57</v>
      </c>
      <c r="H862" t="s">
        <v>49</v>
      </c>
      <c r="I862" t="s">
        <v>99</v>
      </c>
      <c r="J862" s="1">
        <v>88.88</v>
      </c>
      <c r="K862">
        <v>21.475863303363322</v>
      </c>
      <c r="L862">
        <v>40</v>
      </c>
      <c r="M862">
        <v>6.083988790988E-2</v>
      </c>
      <c r="N862" s="19">
        <v>6.9682199259114799E-2</v>
      </c>
      <c r="P862" t="s">
        <v>42</v>
      </c>
    </row>
    <row r="863" spans="1:16" x14ac:dyDescent="0.3">
      <c r="A863" t="str">
        <f t="shared" si="15"/>
        <v>01: Total SampleGBPremiumGinBombay SapphireO: £5.60 - £5.80All stocking</v>
      </c>
      <c r="B863" t="s">
        <v>1</v>
      </c>
      <c r="C863" t="s">
        <v>45</v>
      </c>
      <c r="D863" t="s">
        <v>13</v>
      </c>
      <c r="E863" t="s">
        <v>15</v>
      </c>
      <c r="F863" t="s">
        <v>47</v>
      </c>
      <c r="G863" t="s">
        <v>57</v>
      </c>
      <c r="H863" t="s">
        <v>49</v>
      </c>
      <c r="I863" t="s">
        <v>100</v>
      </c>
      <c r="J863" s="1">
        <v>114.44</v>
      </c>
      <c r="K863">
        <v>26.095152243589759</v>
      </c>
      <c r="L863">
        <v>32</v>
      </c>
      <c r="M863" s="19">
        <v>6.5264658843001699E-2</v>
      </c>
      <c r="N863" s="19">
        <v>6.9627506003069398E-2</v>
      </c>
      <c r="P863" t="s">
        <v>42</v>
      </c>
    </row>
    <row r="864" spans="1:16" x14ac:dyDescent="0.3">
      <c r="A864" t="str">
        <f t="shared" si="15"/>
        <v>01: Total SampleGBPremiumGinBombay SapphireQ: &gt;£6.00All stocking</v>
      </c>
      <c r="B864" t="s">
        <v>1</v>
      </c>
      <c r="C864" t="s">
        <v>45</v>
      </c>
      <c r="D864" t="s">
        <v>13</v>
      </c>
      <c r="E864" t="s">
        <v>15</v>
      </c>
      <c r="F864" t="s">
        <v>47</v>
      </c>
      <c r="G864" t="s">
        <v>57</v>
      </c>
      <c r="H864" t="s">
        <v>49</v>
      </c>
      <c r="I864" t="s">
        <v>96</v>
      </c>
      <c r="J864" s="1">
        <v>98.22</v>
      </c>
      <c r="K864">
        <v>20.195171849427162</v>
      </c>
      <c r="L864">
        <v>47</v>
      </c>
      <c r="M864" s="19">
        <v>7.9836081436204506E-2</v>
      </c>
      <c r="N864" s="19">
        <v>7.8638197717923602E-2</v>
      </c>
      <c r="P864" t="s">
        <v>42</v>
      </c>
    </row>
    <row r="865" spans="1:16" x14ac:dyDescent="0.3">
      <c r="A865" t="str">
        <f t="shared" si="15"/>
        <v>01: Total SampleGBPremiumGinGordonsA: &lt;£3All stocking</v>
      </c>
      <c r="B865" t="s">
        <v>1</v>
      </c>
      <c r="C865" t="s">
        <v>45</v>
      </c>
      <c r="D865" t="s">
        <v>13</v>
      </c>
      <c r="E865" t="s">
        <v>15</v>
      </c>
      <c r="F865" t="s">
        <v>47</v>
      </c>
      <c r="G865" t="s">
        <v>61</v>
      </c>
      <c r="H865" t="s">
        <v>49</v>
      </c>
      <c r="I865" t="s">
        <v>58</v>
      </c>
      <c r="J865" s="1">
        <v>73.16</v>
      </c>
      <c r="K865">
        <v>25.326396815615759</v>
      </c>
      <c r="L865">
        <v>749</v>
      </c>
      <c r="M865">
        <v>0.19538181824806999</v>
      </c>
      <c r="N865">
        <v>0.20156863676887499</v>
      </c>
      <c r="P865" t="s">
        <v>42</v>
      </c>
    </row>
    <row r="866" spans="1:16" x14ac:dyDescent="0.3">
      <c r="A866" t="str">
        <f t="shared" si="15"/>
        <v>01: Total SampleGBPremiumGinGordonsTotalAll stocking</v>
      </c>
      <c r="B866" t="s">
        <v>1</v>
      </c>
      <c r="C866" t="s">
        <v>45</v>
      </c>
      <c r="D866" t="s">
        <v>13</v>
      </c>
      <c r="E866" t="s">
        <v>15</v>
      </c>
      <c r="F866" t="s">
        <v>47</v>
      </c>
      <c r="G866" t="s">
        <v>61</v>
      </c>
      <c r="H866" t="s">
        <v>49</v>
      </c>
      <c r="I866" t="s">
        <v>12</v>
      </c>
      <c r="J866" s="1">
        <v>85.64</v>
      </c>
      <c r="K866">
        <v>26.132090915825238</v>
      </c>
      <c r="L866">
        <v>2390</v>
      </c>
      <c r="M866">
        <v>0.173916496767547</v>
      </c>
      <c r="N866">
        <v>0.18124312147274399</v>
      </c>
      <c r="P866" t="s">
        <v>42</v>
      </c>
    </row>
    <row r="867" spans="1:16" x14ac:dyDescent="0.3">
      <c r="A867" t="str">
        <f t="shared" si="15"/>
        <v>01: Total SampleGBPremiumGinGordonsB: £3 - £3.20All stocking</v>
      </c>
      <c r="B867" t="s">
        <v>1</v>
      </c>
      <c r="C867" t="s">
        <v>45</v>
      </c>
      <c r="D867" t="s">
        <v>13</v>
      </c>
      <c r="E867" t="s">
        <v>15</v>
      </c>
      <c r="F867" t="s">
        <v>47</v>
      </c>
      <c r="G867" t="s">
        <v>61</v>
      </c>
      <c r="H867" t="s">
        <v>49</v>
      </c>
      <c r="I867" t="s">
        <v>59</v>
      </c>
      <c r="J867" s="1">
        <v>83.86</v>
      </c>
      <c r="K867">
        <v>26.263108613215</v>
      </c>
      <c r="L867">
        <v>705</v>
      </c>
      <c r="M867">
        <v>0.18289167410319401</v>
      </c>
      <c r="N867">
        <v>0.185562313947848</v>
      </c>
      <c r="P867" t="s">
        <v>42</v>
      </c>
    </row>
    <row r="868" spans="1:16" x14ac:dyDescent="0.3">
      <c r="A868" t="str">
        <f t="shared" si="15"/>
        <v>01: Total SampleGBPremiumGinGordonsC: £3.20 - £3.40All stocking</v>
      </c>
      <c r="B868" t="s">
        <v>1</v>
      </c>
      <c r="C868" t="s">
        <v>45</v>
      </c>
      <c r="D868" t="s">
        <v>13</v>
      </c>
      <c r="E868" t="s">
        <v>15</v>
      </c>
      <c r="F868" t="s">
        <v>47</v>
      </c>
      <c r="G868" t="s">
        <v>61</v>
      </c>
      <c r="H868" t="s">
        <v>49</v>
      </c>
      <c r="I868" t="s">
        <v>52</v>
      </c>
      <c r="J868" s="1">
        <v>83.9</v>
      </c>
      <c r="K868">
        <v>25.216279690620283</v>
      </c>
      <c r="L868">
        <v>872</v>
      </c>
      <c r="M868">
        <v>0.178332226435538</v>
      </c>
      <c r="N868">
        <v>0.183104083411535</v>
      </c>
      <c r="P868" t="s">
        <v>42</v>
      </c>
    </row>
    <row r="869" spans="1:16" x14ac:dyDescent="0.3">
      <c r="A869" t="str">
        <f t="shared" si="15"/>
        <v>01: Total SampleGBPremiumGinGordonsD: £3.40 - £3.60All stocking</v>
      </c>
      <c r="B869" t="s">
        <v>1</v>
      </c>
      <c r="C869" t="s">
        <v>45</v>
      </c>
      <c r="D869" t="s">
        <v>13</v>
      </c>
      <c r="E869" t="s">
        <v>15</v>
      </c>
      <c r="F869" t="s">
        <v>47</v>
      </c>
      <c r="G869" t="s">
        <v>61</v>
      </c>
      <c r="H869" t="s">
        <v>49</v>
      </c>
      <c r="I869" t="s">
        <v>53</v>
      </c>
      <c r="J869" s="1">
        <v>93.97</v>
      </c>
      <c r="K869">
        <v>27.786376083796998</v>
      </c>
      <c r="L869">
        <v>727</v>
      </c>
      <c r="M869">
        <v>0.18144502633364201</v>
      </c>
      <c r="N869">
        <v>0.186062554204866</v>
      </c>
      <c r="P869" t="s">
        <v>42</v>
      </c>
    </row>
    <row r="870" spans="1:16" x14ac:dyDescent="0.3">
      <c r="A870" t="str">
        <f t="shared" si="15"/>
        <v>01: Total SampleGBPremiumGinGordonsE: £3.60 - £3.80All stocking</v>
      </c>
      <c r="B870" t="s">
        <v>1</v>
      </c>
      <c r="C870" t="s">
        <v>45</v>
      </c>
      <c r="D870" t="s">
        <v>13</v>
      </c>
      <c r="E870" t="s">
        <v>15</v>
      </c>
      <c r="F870" t="s">
        <v>47</v>
      </c>
      <c r="G870" t="s">
        <v>61</v>
      </c>
      <c r="H870" t="s">
        <v>49</v>
      </c>
      <c r="I870" t="s">
        <v>54</v>
      </c>
      <c r="J870" s="1">
        <v>107.95</v>
      </c>
      <c r="K870">
        <v>30.840750431226638</v>
      </c>
      <c r="L870">
        <v>441</v>
      </c>
      <c r="M870">
        <v>0.18416194287894599</v>
      </c>
      <c r="N870">
        <v>0.18746588855818999</v>
      </c>
      <c r="P870" t="s">
        <v>42</v>
      </c>
    </row>
    <row r="871" spans="1:16" x14ac:dyDescent="0.3">
      <c r="A871" t="str">
        <f t="shared" si="15"/>
        <v>01: Total SampleGBPremiumGinGordonsF: £3.80 - £4.00All stocking</v>
      </c>
      <c r="B871" t="s">
        <v>1</v>
      </c>
      <c r="C871" t="s">
        <v>45</v>
      </c>
      <c r="D871" t="s">
        <v>13</v>
      </c>
      <c r="E871" t="s">
        <v>15</v>
      </c>
      <c r="F871" t="s">
        <v>47</v>
      </c>
      <c r="G871" t="s">
        <v>61</v>
      </c>
      <c r="H871" t="s">
        <v>49</v>
      </c>
      <c r="I871" t="s">
        <v>55</v>
      </c>
      <c r="J871" s="1">
        <v>92.52</v>
      </c>
      <c r="K871">
        <v>26.007460557960563</v>
      </c>
      <c r="L871">
        <v>300</v>
      </c>
      <c r="M871">
        <v>0.16963136547647201</v>
      </c>
      <c r="N871">
        <v>0.16864777054451599</v>
      </c>
      <c r="P871" t="s">
        <v>42</v>
      </c>
    </row>
    <row r="872" spans="1:16" x14ac:dyDescent="0.3">
      <c r="A872" t="str">
        <f t="shared" si="15"/>
        <v>01: Total SampleGBPremiumGinGordonsG: £4.00 - £4.20All stocking</v>
      </c>
      <c r="B872" t="s">
        <v>1</v>
      </c>
      <c r="C872" t="s">
        <v>45</v>
      </c>
      <c r="D872" t="s">
        <v>13</v>
      </c>
      <c r="E872" t="s">
        <v>15</v>
      </c>
      <c r="F872" t="s">
        <v>47</v>
      </c>
      <c r="G872" t="s">
        <v>61</v>
      </c>
      <c r="H872" t="s">
        <v>49</v>
      </c>
      <c r="I872" t="s">
        <v>56</v>
      </c>
      <c r="J872" s="1">
        <v>97.3</v>
      </c>
      <c r="K872">
        <v>27.656756173720442</v>
      </c>
      <c r="L872">
        <v>252</v>
      </c>
      <c r="M872">
        <v>0.19439617973048301</v>
      </c>
      <c r="N872">
        <v>0.18803854404949599</v>
      </c>
      <c r="P872" t="s">
        <v>42</v>
      </c>
    </row>
    <row r="873" spans="1:16" x14ac:dyDescent="0.3">
      <c r="A873" t="str">
        <f t="shared" si="15"/>
        <v>01: Total SampleGBPremiumGinGordonsH: £4.20 - £4.40All stocking</v>
      </c>
      <c r="B873" t="s">
        <v>1</v>
      </c>
      <c r="C873" t="s">
        <v>45</v>
      </c>
      <c r="D873" t="s">
        <v>13</v>
      </c>
      <c r="E873" t="s">
        <v>15</v>
      </c>
      <c r="F873" t="s">
        <v>47</v>
      </c>
      <c r="G873" t="s">
        <v>61</v>
      </c>
      <c r="H873" t="s">
        <v>49</v>
      </c>
      <c r="I873" t="s">
        <v>60</v>
      </c>
      <c r="J873" s="1">
        <v>105.69</v>
      </c>
      <c r="K873">
        <v>29.612975983051761</v>
      </c>
      <c r="L873">
        <v>198</v>
      </c>
      <c r="M873">
        <v>0.19098501887299199</v>
      </c>
      <c r="N873">
        <v>0.18593627810089899</v>
      </c>
      <c r="P873" t="s">
        <v>42</v>
      </c>
    </row>
    <row r="874" spans="1:16" x14ac:dyDescent="0.3">
      <c r="A874" t="str">
        <f t="shared" si="15"/>
        <v>01: Total SampleGBPremiumGinGordonsI: £4.40 - £4.60All stocking</v>
      </c>
      <c r="B874" t="s">
        <v>1</v>
      </c>
      <c r="C874" t="s">
        <v>45</v>
      </c>
      <c r="D874" t="s">
        <v>13</v>
      </c>
      <c r="E874" t="s">
        <v>15</v>
      </c>
      <c r="F874" t="s">
        <v>47</v>
      </c>
      <c r="G874" t="s">
        <v>61</v>
      </c>
      <c r="H874" t="s">
        <v>49</v>
      </c>
      <c r="I874" t="s">
        <v>64</v>
      </c>
      <c r="J874" s="1">
        <v>115.21</v>
      </c>
      <c r="K874">
        <v>31.614787570310799</v>
      </c>
      <c r="L874">
        <v>172</v>
      </c>
      <c r="M874">
        <v>0.18272420811178799</v>
      </c>
      <c r="N874">
        <v>0.18173509449557301</v>
      </c>
      <c r="P874" t="s">
        <v>42</v>
      </c>
    </row>
    <row r="875" spans="1:16" x14ac:dyDescent="0.3">
      <c r="A875" t="str">
        <f t="shared" si="15"/>
        <v>01: Total SampleGBPremiumGinGordonsJ: £4.60 - £4.80All stocking</v>
      </c>
      <c r="B875" t="s">
        <v>1</v>
      </c>
      <c r="C875" t="s">
        <v>45</v>
      </c>
      <c r="D875" t="s">
        <v>13</v>
      </c>
      <c r="E875" t="s">
        <v>15</v>
      </c>
      <c r="F875" t="s">
        <v>47</v>
      </c>
      <c r="G875" t="s">
        <v>61</v>
      </c>
      <c r="H875" t="s">
        <v>49</v>
      </c>
      <c r="I875" t="s">
        <v>65</v>
      </c>
      <c r="J875" s="1">
        <v>96.67</v>
      </c>
      <c r="K875">
        <v>25.457779932962399</v>
      </c>
      <c r="L875">
        <v>137</v>
      </c>
      <c r="M875">
        <v>0.13170050839157699</v>
      </c>
      <c r="N875">
        <v>0.132808429165202</v>
      </c>
      <c r="P875" t="s">
        <v>42</v>
      </c>
    </row>
    <row r="876" spans="1:16" x14ac:dyDescent="0.3">
      <c r="A876" t="str">
        <f t="shared" si="15"/>
        <v>01: Total SampleGBPremiumGinGordonsK: £4.80 - £5.00All stocking</v>
      </c>
      <c r="B876" t="s">
        <v>1</v>
      </c>
      <c r="C876" t="s">
        <v>45</v>
      </c>
      <c r="D876" t="s">
        <v>13</v>
      </c>
      <c r="E876" t="s">
        <v>15</v>
      </c>
      <c r="F876" t="s">
        <v>47</v>
      </c>
      <c r="G876" t="s">
        <v>61</v>
      </c>
      <c r="H876" t="s">
        <v>49</v>
      </c>
      <c r="I876" t="s">
        <v>89</v>
      </c>
      <c r="J876" s="1">
        <v>123.26</v>
      </c>
      <c r="K876">
        <v>32.059737190913637</v>
      </c>
      <c r="L876">
        <v>85</v>
      </c>
      <c r="M876">
        <v>0.13675396526748501</v>
      </c>
      <c r="N876">
        <v>0.14893899943807901</v>
      </c>
      <c r="P876" t="s">
        <v>42</v>
      </c>
    </row>
    <row r="877" spans="1:16" x14ac:dyDescent="0.3">
      <c r="A877" t="str">
        <f t="shared" si="15"/>
        <v>01: Total SampleGBPremiumGinGordonsL: £5.00 - £5.20All stocking</v>
      </c>
      <c r="B877" t="s">
        <v>1</v>
      </c>
      <c r="C877" t="s">
        <v>45</v>
      </c>
      <c r="D877" t="s">
        <v>13</v>
      </c>
      <c r="E877" t="s">
        <v>15</v>
      </c>
      <c r="F877" t="s">
        <v>47</v>
      </c>
      <c r="G877" t="s">
        <v>61</v>
      </c>
      <c r="H877" t="s">
        <v>49</v>
      </c>
      <c r="I877" t="s">
        <v>90</v>
      </c>
      <c r="J877" s="1">
        <v>100.4</v>
      </c>
      <c r="K877">
        <v>25.412375455232599</v>
      </c>
      <c r="L877">
        <v>63</v>
      </c>
      <c r="M877">
        <v>0.11384460589253401</v>
      </c>
      <c r="N877">
        <v>0.12523502210478199</v>
      </c>
      <c r="P877" t="s">
        <v>42</v>
      </c>
    </row>
    <row r="878" spans="1:16" x14ac:dyDescent="0.3">
      <c r="A878" t="str">
        <f t="shared" si="15"/>
        <v>01: Total SampleGBPremiumGinGordonsM: £5.20 - £5.40All stocking</v>
      </c>
      <c r="B878" t="s">
        <v>1</v>
      </c>
      <c r="C878" t="s">
        <v>45</v>
      </c>
      <c r="D878" t="s">
        <v>13</v>
      </c>
      <c r="E878" t="s">
        <v>15</v>
      </c>
      <c r="F878" t="s">
        <v>47</v>
      </c>
      <c r="G878" t="s">
        <v>61</v>
      </c>
      <c r="H878" t="s">
        <v>49</v>
      </c>
      <c r="I878" t="s">
        <v>95</v>
      </c>
      <c r="J878" s="1">
        <v>154.74</v>
      </c>
      <c r="K878">
        <v>36.742419018889599</v>
      </c>
      <c r="L878">
        <v>34</v>
      </c>
      <c r="M878">
        <v>0.164683755967928</v>
      </c>
      <c r="N878">
        <v>0.171300636366644</v>
      </c>
      <c r="P878" t="s">
        <v>42</v>
      </c>
    </row>
    <row r="879" spans="1:16" x14ac:dyDescent="0.3">
      <c r="A879" t="str">
        <f t="shared" si="15"/>
        <v>01: Total SampleGBPremiumGinGordonsN: £5.40 - £5.60All stocking</v>
      </c>
      <c r="B879" t="s">
        <v>1</v>
      </c>
      <c r="C879" t="s">
        <v>45</v>
      </c>
      <c r="D879" t="s">
        <v>13</v>
      </c>
      <c r="E879" t="s">
        <v>15</v>
      </c>
      <c r="F879" t="s">
        <v>47</v>
      </c>
      <c r="G879" t="s">
        <v>61</v>
      </c>
      <c r="H879" t="s">
        <v>49</v>
      </c>
      <c r="I879" t="s">
        <v>99</v>
      </c>
      <c r="J879" s="1">
        <v>137.68</v>
      </c>
      <c r="K879">
        <v>32.06224639557972</v>
      </c>
      <c r="L879">
        <v>27</v>
      </c>
      <c r="M879">
        <v>0.100902937112992</v>
      </c>
      <c r="N879">
        <v>0.110248588830224</v>
      </c>
      <c r="P879" t="s">
        <v>42</v>
      </c>
    </row>
    <row r="880" spans="1:16" x14ac:dyDescent="0.3">
      <c r="A880" t="str">
        <f t="shared" si="15"/>
        <v>01: Total SampleGBPremiumGinGordons Pink GinA: &lt;£3All stocking</v>
      </c>
      <c r="B880" t="s">
        <v>1</v>
      </c>
      <c r="C880" t="s">
        <v>45</v>
      </c>
      <c r="D880" t="s">
        <v>13</v>
      </c>
      <c r="E880" t="s">
        <v>15</v>
      </c>
      <c r="F880" t="s">
        <v>47</v>
      </c>
      <c r="G880" t="s">
        <v>62</v>
      </c>
      <c r="H880" t="s">
        <v>49</v>
      </c>
      <c r="I880" t="s">
        <v>58</v>
      </c>
      <c r="J880" s="1">
        <v>100.72</v>
      </c>
      <c r="K880">
        <v>31.334897398121839</v>
      </c>
      <c r="L880">
        <v>811</v>
      </c>
      <c r="M880">
        <v>0.225732070089248</v>
      </c>
      <c r="N880">
        <v>0.225593090937108</v>
      </c>
      <c r="P880" t="s">
        <v>42</v>
      </c>
    </row>
    <row r="881" spans="1:16" x14ac:dyDescent="0.3">
      <c r="A881" t="str">
        <f t="shared" si="15"/>
        <v>01: Total SampleGBPremiumGinGordons Pink GinTotalAll stocking</v>
      </c>
      <c r="B881" t="s">
        <v>1</v>
      </c>
      <c r="C881" t="s">
        <v>45</v>
      </c>
      <c r="D881" t="s">
        <v>13</v>
      </c>
      <c r="E881" t="s">
        <v>15</v>
      </c>
      <c r="F881" t="s">
        <v>47</v>
      </c>
      <c r="G881" t="s">
        <v>62</v>
      </c>
      <c r="H881" t="s">
        <v>49</v>
      </c>
      <c r="I881" t="s">
        <v>12</v>
      </c>
      <c r="J881" s="1">
        <v>93.31</v>
      </c>
      <c r="K881">
        <v>27.63399932631232</v>
      </c>
      <c r="L881">
        <v>2527</v>
      </c>
      <c r="M881">
        <v>0.18827425174081999</v>
      </c>
      <c r="N881">
        <v>0.19646978334627299</v>
      </c>
      <c r="P881" t="s">
        <v>42</v>
      </c>
    </row>
    <row r="882" spans="1:16" x14ac:dyDescent="0.3">
      <c r="A882" t="str">
        <f t="shared" si="15"/>
        <v>01: Total SampleGBPremiumGinGordons Pink GinB: £3 - £3.20All stocking</v>
      </c>
      <c r="B882" t="s">
        <v>1</v>
      </c>
      <c r="C882" t="s">
        <v>45</v>
      </c>
      <c r="D882" t="s">
        <v>13</v>
      </c>
      <c r="E882" t="s">
        <v>15</v>
      </c>
      <c r="F882" t="s">
        <v>47</v>
      </c>
      <c r="G882" t="s">
        <v>62</v>
      </c>
      <c r="H882" t="s">
        <v>49</v>
      </c>
      <c r="I882" t="s">
        <v>59</v>
      </c>
      <c r="J882" s="1">
        <v>89.12</v>
      </c>
      <c r="K882">
        <v>29.445710317460321</v>
      </c>
      <c r="L882">
        <v>500</v>
      </c>
      <c r="M882">
        <v>0.23206472521534299</v>
      </c>
      <c r="N882">
        <v>0.2312072543125</v>
      </c>
      <c r="P882" t="s">
        <v>42</v>
      </c>
    </row>
    <row r="883" spans="1:16" x14ac:dyDescent="0.3">
      <c r="A883" t="str">
        <f t="shared" si="15"/>
        <v>01: Total SampleGBPremiumGinGordons Pink GinC: £3.20 - £3.40All stocking</v>
      </c>
      <c r="B883" t="s">
        <v>1</v>
      </c>
      <c r="C883" t="s">
        <v>45</v>
      </c>
      <c r="D883" t="s">
        <v>13</v>
      </c>
      <c r="E883" t="s">
        <v>15</v>
      </c>
      <c r="F883" t="s">
        <v>47</v>
      </c>
      <c r="G883" t="s">
        <v>62</v>
      </c>
      <c r="H883" t="s">
        <v>49</v>
      </c>
      <c r="I883" t="s">
        <v>52</v>
      </c>
      <c r="J883" s="1">
        <v>91.91</v>
      </c>
      <c r="K883">
        <v>28.848377986955562</v>
      </c>
      <c r="L883">
        <v>696</v>
      </c>
      <c r="M883">
        <v>0.21280082465195199</v>
      </c>
      <c r="N883">
        <v>0.212784023479616</v>
      </c>
      <c r="P883" t="s">
        <v>42</v>
      </c>
    </row>
    <row r="884" spans="1:16" x14ac:dyDescent="0.3">
      <c r="A884" t="str">
        <f t="shared" si="15"/>
        <v>01: Total SampleGBPremiumGinGordons Pink GinD: £3.40 - £3.60All stocking</v>
      </c>
      <c r="B884" t="s">
        <v>1</v>
      </c>
      <c r="C884" t="s">
        <v>45</v>
      </c>
      <c r="D884" t="s">
        <v>13</v>
      </c>
      <c r="E884" t="s">
        <v>15</v>
      </c>
      <c r="F884" t="s">
        <v>47</v>
      </c>
      <c r="G884" t="s">
        <v>62</v>
      </c>
      <c r="H884" t="s">
        <v>49</v>
      </c>
      <c r="I884" t="s">
        <v>53</v>
      </c>
      <c r="J884" s="1">
        <v>93.37</v>
      </c>
      <c r="K884">
        <v>28.550970019788561</v>
      </c>
      <c r="L884">
        <v>1003</v>
      </c>
      <c r="M884">
        <v>0.20877189759720599</v>
      </c>
      <c r="N884">
        <v>0.21499692275733201</v>
      </c>
      <c r="P884" t="s">
        <v>42</v>
      </c>
    </row>
    <row r="885" spans="1:16" x14ac:dyDescent="0.3">
      <c r="A885" t="str">
        <f t="shared" si="15"/>
        <v>01: Total SampleGBPremiumGinGordons Pink GinE: £3.60 - £3.80All stocking</v>
      </c>
      <c r="B885" t="s">
        <v>1</v>
      </c>
      <c r="C885" t="s">
        <v>45</v>
      </c>
      <c r="D885" t="s">
        <v>13</v>
      </c>
      <c r="E885" t="s">
        <v>15</v>
      </c>
      <c r="F885" t="s">
        <v>47</v>
      </c>
      <c r="G885" t="s">
        <v>62</v>
      </c>
      <c r="H885" t="s">
        <v>49</v>
      </c>
      <c r="I885" t="s">
        <v>54</v>
      </c>
      <c r="J885" s="1">
        <v>87.51</v>
      </c>
      <c r="K885">
        <v>25.980705044514597</v>
      </c>
      <c r="L885">
        <v>945</v>
      </c>
      <c r="M885">
        <v>0.19560008118747499</v>
      </c>
      <c r="N885">
        <v>0.20198875543987299</v>
      </c>
      <c r="P885" t="s">
        <v>42</v>
      </c>
    </row>
    <row r="886" spans="1:16" x14ac:dyDescent="0.3">
      <c r="A886" t="str">
        <f t="shared" si="15"/>
        <v>01: Total SampleGBPremiumGinGordons Pink GinF: £3.80 - £4.00All stocking</v>
      </c>
      <c r="B886" t="s">
        <v>1</v>
      </c>
      <c r="C886" t="s">
        <v>45</v>
      </c>
      <c r="D886" t="s">
        <v>13</v>
      </c>
      <c r="E886" t="s">
        <v>15</v>
      </c>
      <c r="F886" t="s">
        <v>47</v>
      </c>
      <c r="G886" t="s">
        <v>62</v>
      </c>
      <c r="H886" t="s">
        <v>49</v>
      </c>
      <c r="I886" t="s">
        <v>55</v>
      </c>
      <c r="J886" s="1">
        <v>95.41</v>
      </c>
      <c r="K886">
        <v>27.257166869533037</v>
      </c>
      <c r="L886">
        <v>467</v>
      </c>
      <c r="M886">
        <v>0.17849725791566401</v>
      </c>
      <c r="N886">
        <v>0.185665145394837</v>
      </c>
      <c r="P886" t="s">
        <v>42</v>
      </c>
    </row>
    <row r="887" spans="1:16" x14ac:dyDescent="0.3">
      <c r="A887" t="str">
        <f t="shared" si="15"/>
        <v>01: Total SampleGBPremiumGinGordons Pink GinG: £4.00 - £4.20All stocking</v>
      </c>
      <c r="B887" t="s">
        <v>1</v>
      </c>
      <c r="C887" t="s">
        <v>45</v>
      </c>
      <c r="D887" t="s">
        <v>13</v>
      </c>
      <c r="E887" t="s">
        <v>15</v>
      </c>
      <c r="F887" t="s">
        <v>47</v>
      </c>
      <c r="G887" t="s">
        <v>62</v>
      </c>
      <c r="H887" t="s">
        <v>49</v>
      </c>
      <c r="I887" t="s">
        <v>56</v>
      </c>
      <c r="J887" s="1">
        <v>101.4</v>
      </c>
      <c r="K887">
        <v>28.955642968142961</v>
      </c>
      <c r="L887">
        <v>306</v>
      </c>
      <c r="M887">
        <v>0.173778178907809</v>
      </c>
      <c r="N887">
        <v>0.18347517788036399</v>
      </c>
      <c r="P887" t="s">
        <v>42</v>
      </c>
    </row>
    <row r="888" spans="1:16" x14ac:dyDescent="0.3">
      <c r="A888" t="str">
        <f t="shared" si="15"/>
        <v>01: Total SampleGBPremiumGinGordons Pink GinH: £4.20 - £4.40All stocking</v>
      </c>
      <c r="B888" t="s">
        <v>1</v>
      </c>
      <c r="C888" t="s">
        <v>45</v>
      </c>
      <c r="D888" t="s">
        <v>13</v>
      </c>
      <c r="E888" t="s">
        <v>15</v>
      </c>
      <c r="F888" t="s">
        <v>47</v>
      </c>
      <c r="G888" t="s">
        <v>62</v>
      </c>
      <c r="H888" t="s">
        <v>49</v>
      </c>
      <c r="I888" t="s">
        <v>60</v>
      </c>
      <c r="J888" s="1">
        <v>96.92</v>
      </c>
      <c r="K888">
        <v>27.130902895554041</v>
      </c>
      <c r="L888">
        <v>215</v>
      </c>
      <c r="M888">
        <v>0.17265728333415201</v>
      </c>
      <c r="N888">
        <v>0.18357644119484101</v>
      </c>
      <c r="P888" t="s">
        <v>42</v>
      </c>
    </row>
    <row r="889" spans="1:16" x14ac:dyDescent="0.3">
      <c r="A889" t="str">
        <f t="shared" si="15"/>
        <v>01: Total SampleGBPremiumGinGordons Pink GinI: £4.40 - £4.60All stocking</v>
      </c>
      <c r="B889" t="s">
        <v>1</v>
      </c>
      <c r="C889" t="s">
        <v>45</v>
      </c>
      <c r="D889" t="s">
        <v>13</v>
      </c>
      <c r="E889" t="s">
        <v>15</v>
      </c>
      <c r="F889" t="s">
        <v>47</v>
      </c>
      <c r="G889" t="s">
        <v>62</v>
      </c>
      <c r="H889" t="s">
        <v>49</v>
      </c>
      <c r="I889" t="s">
        <v>64</v>
      </c>
      <c r="J889" s="1">
        <v>105.9</v>
      </c>
      <c r="K889">
        <v>28.76928507999936</v>
      </c>
      <c r="L889">
        <v>196</v>
      </c>
      <c r="M889">
        <v>0.167909278052983</v>
      </c>
      <c r="N889">
        <v>0.17782770889234101</v>
      </c>
      <c r="P889" t="s">
        <v>42</v>
      </c>
    </row>
    <row r="890" spans="1:16" x14ac:dyDescent="0.3">
      <c r="A890" t="str">
        <f t="shared" si="15"/>
        <v>01: Total SampleGBPremiumGinGordons Pink GinJ: £4.60 - £4.80All stocking</v>
      </c>
      <c r="B890" t="s">
        <v>1</v>
      </c>
      <c r="C890" t="s">
        <v>45</v>
      </c>
      <c r="D890" t="s">
        <v>13</v>
      </c>
      <c r="E890" t="s">
        <v>15</v>
      </c>
      <c r="F890" t="s">
        <v>47</v>
      </c>
      <c r="G890" t="s">
        <v>62</v>
      </c>
      <c r="H890" t="s">
        <v>49</v>
      </c>
      <c r="I890" t="s">
        <v>65</v>
      </c>
      <c r="J890" s="1">
        <v>156.06</v>
      </c>
      <c r="K890">
        <v>38.068506231713762</v>
      </c>
      <c r="L890">
        <v>106</v>
      </c>
      <c r="M890">
        <v>0.14220320782645801</v>
      </c>
      <c r="N890">
        <v>0.147650660133232</v>
      </c>
      <c r="P890" t="s">
        <v>42</v>
      </c>
    </row>
    <row r="891" spans="1:16" x14ac:dyDescent="0.3">
      <c r="A891" t="str">
        <f t="shared" si="15"/>
        <v>01: Total SampleGBPremiumGinGordons Pink GinK: £4.80 - £5.00All stocking</v>
      </c>
      <c r="B891" t="s">
        <v>1</v>
      </c>
      <c r="C891" t="s">
        <v>45</v>
      </c>
      <c r="D891" t="s">
        <v>13</v>
      </c>
      <c r="E891" t="s">
        <v>15</v>
      </c>
      <c r="F891" t="s">
        <v>47</v>
      </c>
      <c r="G891" t="s">
        <v>62</v>
      </c>
      <c r="H891" t="s">
        <v>49</v>
      </c>
      <c r="I891" t="s">
        <v>89</v>
      </c>
      <c r="J891" s="1">
        <v>153.66999999999999</v>
      </c>
      <c r="K891">
        <v>35.522067886451438</v>
      </c>
      <c r="L891">
        <v>73</v>
      </c>
      <c r="M891">
        <v>0.154637624488525</v>
      </c>
      <c r="N891">
        <v>0.16067890641711</v>
      </c>
      <c r="P891" t="s">
        <v>42</v>
      </c>
    </row>
    <row r="892" spans="1:16" x14ac:dyDescent="0.3">
      <c r="A892" t="str">
        <f t="shared" ref="A892:A955" si="16">C892&amp;D892&amp;E892&amp;F892&amp;G892&amp;I892&amp;P892</f>
        <v>01: Total SampleGBPremiumGinGordons Pink GinL: £5.00 - £5.20All stocking</v>
      </c>
      <c r="B892" t="s">
        <v>1</v>
      </c>
      <c r="C892" t="s">
        <v>45</v>
      </c>
      <c r="D892" t="s">
        <v>13</v>
      </c>
      <c r="E892" t="s">
        <v>15</v>
      </c>
      <c r="F892" t="s">
        <v>47</v>
      </c>
      <c r="G892" t="s">
        <v>62</v>
      </c>
      <c r="H892" t="s">
        <v>49</v>
      </c>
      <c r="I892" t="s">
        <v>90</v>
      </c>
      <c r="J892" s="1">
        <v>174.29</v>
      </c>
      <c r="K892">
        <v>40.901149697760005</v>
      </c>
      <c r="L892">
        <v>59</v>
      </c>
      <c r="M892">
        <v>0.16096147946216299</v>
      </c>
      <c r="N892">
        <v>0.160698896047934</v>
      </c>
      <c r="P892" t="s">
        <v>42</v>
      </c>
    </row>
    <row r="893" spans="1:16" x14ac:dyDescent="0.3">
      <c r="A893" t="str">
        <f t="shared" si="16"/>
        <v>01: Total SampleGBPremiumGinGordons Pink GinM: £5.20 - £5.40All stocking</v>
      </c>
      <c r="B893" t="s">
        <v>1</v>
      </c>
      <c r="C893" t="s">
        <v>45</v>
      </c>
      <c r="D893" t="s">
        <v>13</v>
      </c>
      <c r="E893" t="s">
        <v>15</v>
      </c>
      <c r="F893" t="s">
        <v>47</v>
      </c>
      <c r="G893" t="s">
        <v>62</v>
      </c>
      <c r="H893" t="s">
        <v>49</v>
      </c>
      <c r="I893" t="s">
        <v>95</v>
      </c>
      <c r="J893" s="1">
        <v>169.48</v>
      </c>
      <c r="K893">
        <v>39.664023854932964</v>
      </c>
      <c r="L893">
        <v>55</v>
      </c>
      <c r="M893">
        <v>0.14171154388714899</v>
      </c>
      <c r="N893">
        <v>0.14205389403136201</v>
      </c>
      <c r="P893" t="s">
        <v>42</v>
      </c>
    </row>
    <row r="894" spans="1:16" x14ac:dyDescent="0.3">
      <c r="A894" t="str">
        <f t="shared" si="16"/>
        <v>01: Total SampleGBPremiumGinGordons Pink GinN: £5.40 - £5.60All stocking</v>
      </c>
      <c r="B894" t="s">
        <v>1</v>
      </c>
      <c r="C894" t="s">
        <v>45</v>
      </c>
      <c r="D894" t="s">
        <v>13</v>
      </c>
      <c r="E894" t="s">
        <v>15</v>
      </c>
      <c r="F894" t="s">
        <v>47</v>
      </c>
      <c r="G894" t="s">
        <v>62</v>
      </c>
      <c r="H894" t="s">
        <v>49</v>
      </c>
      <c r="I894" t="s">
        <v>99</v>
      </c>
      <c r="J894" s="1">
        <v>186.78</v>
      </c>
      <c r="K894">
        <v>41.6101617132868</v>
      </c>
      <c r="L894">
        <v>32</v>
      </c>
      <c r="M894">
        <v>0.12733219583644501</v>
      </c>
      <c r="N894">
        <v>0.13665805682495499</v>
      </c>
      <c r="P894" t="s">
        <v>42</v>
      </c>
    </row>
    <row r="895" spans="1:16" x14ac:dyDescent="0.3">
      <c r="A895" t="str">
        <f t="shared" si="16"/>
        <v>01: Total SampleGBPremiumGinGordons Pink GinQ: &gt;£6.00All stocking</v>
      </c>
      <c r="B895" t="s">
        <v>1</v>
      </c>
      <c r="C895" t="s">
        <v>45</v>
      </c>
      <c r="D895" t="s">
        <v>13</v>
      </c>
      <c r="E895" t="s">
        <v>15</v>
      </c>
      <c r="F895" t="s">
        <v>47</v>
      </c>
      <c r="G895" t="s">
        <v>62</v>
      </c>
      <c r="H895" t="s">
        <v>49</v>
      </c>
      <c r="I895" t="s">
        <v>96</v>
      </c>
      <c r="J895" s="1">
        <v>174.71</v>
      </c>
      <c r="K895">
        <v>36.219978979354003</v>
      </c>
      <c r="L895">
        <v>32</v>
      </c>
      <c r="M895">
        <v>0.13919923333357101</v>
      </c>
      <c r="N895">
        <v>0.14011113178954099</v>
      </c>
      <c r="P895" t="s">
        <v>42</v>
      </c>
    </row>
    <row r="896" spans="1:16" x14ac:dyDescent="0.3">
      <c r="A896" t="str">
        <f t="shared" si="16"/>
        <v>01: Total SampleGBPremiumGinHendricksA: &lt;£3All stocking</v>
      </c>
      <c r="B896" t="s">
        <v>1</v>
      </c>
      <c r="C896" t="s">
        <v>45</v>
      </c>
      <c r="D896" t="s">
        <v>13</v>
      </c>
      <c r="E896" t="s">
        <v>15</v>
      </c>
      <c r="F896" t="s">
        <v>47</v>
      </c>
      <c r="G896" t="s">
        <v>63</v>
      </c>
      <c r="H896" t="s">
        <v>49</v>
      </c>
      <c r="I896" t="s">
        <v>58</v>
      </c>
      <c r="J896" s="1">
        <v>15.87</v>
      </c>
      <c r="K896">
        <v>4.8970129870130004</v>
      </c>
      <c r="L896">
        <v>125</v>
      </c>
      <c r="M896" s="19">
        <v>2.7606623041727601E-2</v>
      </c>
      <c r="N896" s="19">
        <v>2.3459895586141401E-2</v>
      </c>
      <c r="P896" t="s">
        <v>42</v>
      </c>
    </row>
    <row r="897" spans="1:16" x14ac:dyDescent="0.3">
      <c r="A897" t="str">
        <f t="shared" si="16"/>
        <v>01: Total SampleGBPremiumGinHendricksTotalAll stocking</v>
      </c>
      <c r="B897" t="s">
        <v>1</v>
      </c>
      <c r="C897" t="s">
        <v>45</v>
      </c>
      <c r="D897" t="s">
        <v>13</v>
      </c>
      <c r="E897" t="s">
        <v>15</v>
      </c>
      <c r="F897" t="s">
        <v>47</v>
      </c>
      <c r="G897" t="s">
        <v>63</v>
      </c>
      <c r="H897" t="s">
        <v>49</v>
      </c>
      <c r="I897" t="s">
        <v>12</v>
      </c>
      <c r="J897" s="1">
        <v>40.700000000000003</v>
      </c>
      <c r="K897">
        <v>10.291273496017</v>
      </c>
      <c r="L897">
        <v>3119</v>
      </c>
      <c r="M897" s="19">
        <v>5.4533401613023502E-2</v>
      </c>
      <c r="N897" s="19">
        <v>5.1710436882832903E-2</v>
      </c>
      <c r="P897" t="s">
        <v>42</v>
      </c>
    </row>
    <row r="898" spans="1:16" x14ac:dyDescent="0.3">
      <c r="A898" t="str">
        <f t="shared" si="16"/>
        <v>01: Total SampleGBPremiumGinHendricksB: £3 - £3.20All stocking</v>
      </c>
      <c r="B898" t="s">
        <v>1</v>
      </c>
      <c r="C898" t="s">
        <v>45</v>
      </c>
      <c r="D898" t="s">
        <v>13</v>
      </c>
      <c r="E898" t="s">
        <v>15</v>
      </c>
      <c r="F898" t="s">
        <v>47</v>
      </c>
      <c r="G898" t="s">
        <v>63</v>
      </c>
      <c r="H898" t="s">
        <v>49</v>
      </c>
      <c r="I898" t="s">
        <v>59</v>
      </c>
      <c r="J898" s="1">
        <v>16.989999999999998</v>
      </c>
      <c r="K898">
        <v>5.3542055450218804</v>
      </c>
      <c r="L898">
        <v>98</v>
      </c>
      <c r="M898" s="19">
        <v>2.8797188219381702E-2</v>
      </c>
      <c r="N898" s="19">
        <v>2.6532495973069298E-2</v>
      </c>
      <c r="P898" t="s">
        <v>42</v>
      </c>
    </row>
    <row r="899" spans="1:16" x14ac:dyDescent="0.3">
      <c r="A899" t="str">
        <f t="shared" si="16"/>
        <v>01: Total SampleGBPremiumGinHendricksC: £3.20 - £3.40All stocking</v>
      </c>
      <c r="B899" t="s">
        <v>1</v>
      </c>
      <c r="C899" t="s">
        <v>45</v>
      </c>
      <c r="D899" t="s">
        <v>13</v>
      </c>
      <c r="E899" t="s">
        <v>15</v>
      </c>
      <c r="F899" t="s">
        <v>47</v>
      </c>
      <c r="G899" t="s">
        <v>63</v>
      </c>
      <c r="H899" t="s">
        <v>49</v>
      </c>
      <c r="I899" t="s">
        <v>52</v>
      </c>
      <c r="J899" s="1">
        <v>22.49</v>
      </c>
      <c r="K899">
        <v>6.6451606258099609</v>
      </c>
      <c r="L899">
        <v>154</v>
      </c>
      <c r="M899" s="19">
        <v>3.61463108751554E-2</v>
      </c>
      <c r="N899" s="19">
        <v>3.3576790742301403E-2</v>
      </c>
      <c r="P899" t="s">
        <v>42</v>
      </c>
    </row>
    <row r="900" spans="1:16" x14ac:dyDescent="0.3">
      <c r="A900" t="str">
        <f t="shared" si="16"/>
        <v>01: Total SampleGBPremiumGinHendricksD: £3.40 - £3.60All stocking</v>
      </c>
      <c r="B900" t="s">
        <v>1</v>
      </c>
      <c r="C900" t="s">
        <v>45</v>
      </c>
      <c r="D900" t="s">
        <v>13</v>
      </c>
      <c r="E900" t="s">
        <v>15</v>
      </c>
      <c r="F900" t="s">
        <v>47</v>
      </c>
      <c r="G900" t="s">
        <v>63</v>
      </c>
      <c r="H900" t="s">
        <v>49</v>
      </c>
      <c r="I900" t="s">
        <v>53</v>
      </c>
      <c r="J900" s="1">
        <v>23.36</v>
      </c>
      <c r="K900">
        <v>6.8904007973285193</v>
      </c>
      <c r="L900">
        <v>249</v>
      </c>
      <c r="M900" s="19">
        <v>3.3830502178118803E-2</v>
      </c>
      <c r="N900" s="19">
        <v>3.2003005654706297E-2</v>
      </c>
      <c r="P900" t="s">
        <v>42</v>
      </c>
    </row>
    <row r="901" spans="1:16" x14ac:dyDescent="0.3">
      <c r="A901" t="str">
        <f t="shared" si="16"/>
        <v>01: Total SampleGBPremiumGinHendricksE: £3.60 - £3.80All stocking</v>
      </c>
      <c r="B901" t="s">
        <v>1</v>
      </c>
      <c r="C901" t="s">
        <v>45</v>
      </c>
      <c r="D901" t="s">
        <v>13</v>
      </c>
      <c r="E901" t="s">
        <v>15</v>
      </c>
      <c r="F901" t="s">
        <v>47</v>
      </c>
      <c r="G901" t="s">
        <v>63</v>
      </c>
      <c r="H901" t="s">
        <v>49</v>
      </c>
      <c r="I901" t="s">
        <v>54</v>
      </c>
      <c r="J901" s="1">
        <v>25.71</v>
      </c>
      <c r="K901">
        <v>7.4693285363061603</v>
      </c>
      <c r="L901">
        <v>402</v>
      </c>
      <c r="M901" s="19">
        <v>4.0207496318710803E-2</v>
      </c>
      <c r="N901" s="19">
        <v>3.8433781018763602E-2</v>
      </c>
      <c r="P901" t="s">
        <v>42</v>
      </c>
    </row>
    <row r="902" spans="1:16" x14ac:dyDescent="0.3">
      <c r="A902" t="str">
        <f t="shared" si="16"/>
        <v>01: Total SampleGBPremiumGinHendricksF: £3.80 - £4.00All stocking</v>
      </c>
      <c r="B902" t="s">
        <v>1</v>
      </c>
      <c r="C902" t="s">
        <v>45</v>
      </c>
      <c r="D902" t="s">
        <v>13</v>
      </c>
      <c r="E902" t="s">
        <v>15</v>
      </c>
      <c r="F902" t="s">
        <v>47</v>
      </c>
      <c r="G902" t="s">
        <v>63</v>
      </c>
      <c r="H902" t="s">
        <v>49</v>
      </c>
      <c r="I902" t="s">
        <v>55</v>
      </c>
      <c r="J902" s="1">
        <v>31.43</v>
      </c>
      <c r="K902">
        <v>8.7720838535271604</v>
      </c>
      <c r="L902">
        <v>582</v>
      </c>
      <c r="M902" s="19">
        <v>4.65189986782222E-2</v>
      </c>
      <c r="N902" s="19">
        <v>4.5308600401633599E-2</v>
      </c>
      <c r="P902" t="s">
        <v>42</v>
      </c>
    </row>
    <row r="903" spans="1:16" x14ac:dyDescent="0.3">
      <c r="A903" t="str">
        <f t="shared" si="16"/>
        <v>01: Total SampleGBPremiumGinHendricksG: £4.00 - £4.20All stocking</v>
      </c>
      <c r="B903" t="s">
        <v>1</v>
      </c>
      <c r="C903" t="s">
        <v>45</v>
      </c>
      <c r="D903" t="s">
        <v>13</v>
      </c>
      <c r="E903" t="s">
        <v>15</v>
      </c>
      <c r="F903" t="s">
        <v>47</v>
      </c>
      <c r="G903" t="s">
        <v>63</v>
      </c>
      <c r="H903" t="s">
        <v>49</v>
      </c>
      <c r="I903" t="s">
        <v>56</v>
      </c>
      <c r="J903" s="1">
        <v>33.97</v>
      </c>
      <c r="K903">
        <v>9.5638208558290394</v>
      </c>
      <c r="L903">
        <v>854</v>
      </c>
      <c r="M903" s="19">
        <v>5.9359867516239902E-2</v>
      </c>
      <c r="N903" s="19">
        <v>5.9768074937823101E-2</v>
      </c>
      <c r="P903" t="s">
        <v>42</v>
      </c>
    </row>
    <row r="904" spans="1:16" x14ac:dyDescent="0.3">
      <c r="A904" t="str">
        <f t="shared" si="16"/>
        <v>01: Total SampleGBPremiumGinHendricksH: £4.20 - £4.40All stocking</v>
      </c>
      <c r="B904" t="s">
        <v>1</v>
      </c>
      <c r="C904" t="s">
        <v>45</v>
      </c>
      <c r="D904" t="s">
        <v>13</v>
      </c>
      <c r="E904" t="s">
        <v>15</v>
      </c>
      <c r="F904" t="s">
        <v>47</v>
      </c>
      <c r="G904" t="s">
        <v>63</v>
      </c>
      <c r="H904" t="s">
        <v>49</v>
      </c>
      <c r="I904" t="s">
        <v>60</v>
      </c>
      <c r="J904" s="1">
        <v>38.47</v>
      </c>
      <c r="K904">
        <v>10.560232345191681</v>
      </c>
      <c r="L904">
        <v>738</v>
      </c>
      <c r="M904" s="19">
        <v>6.12972391196401E-2</v>
      </c>
      <c r="N904" s="19">
        <v>6.0883235765761601E-2</v>
      </c>
      <c r="P904" t="s">
        <v>42</v>
      </c>
    </row>
    <row r="905" spans="1:16" x14ac:dyDescent="0.3">
      <c r="A905" t="str">
        <f t="shared" si="16"/>
        <v>01: Total SampleGBPremiumGinHendricksI: £4.40 - £4.60All stocking</v>
      </c>
      <c r="B905" t="s">
        <v>1</v>
      </c>
      <c r="C905" t="s">
        <v>45</v>
      </c>
      <c r="D905" t="s">
        <v>13</v>
      </c>
      <c r="E905" t="s">
        <v>15</v>
      </c>
      <c r="F905" t="s">
        <v>47</v>
      </c>
      <c r="G905" t="s">
        <v>63</v>
      </c>
      <c r="H905" t="s">
        <v>49</v>
      </c>
      <c r="I905" t="s">
        <v>64</v>
      </c>
      <c r="J905" s="1">
        <v>43.77</v>
      </c>
      <c r="K905">
        <v>11.611181305277919</v>
      </c>
      <c r="L905">
        <v>559</v>
      </c>
      <c r="M905" s="19">
        <v>5.4031142137817102E-2</v>
      </c>
      <c r="N905" s="19">
        <v>5.2737248525629603E-2</v>
      </c>
      <c r="P905" t="s">
        <v>42</v>
      </c>
    </row>
    <row r="906" spans="1:16" x14ac:dyDescent="0.3">
      <c r="A906" t="str">
        <f t="shared" si="16"/>
        <v>01: Total SampleGBPremiumGinHendricksJ: £4.60 - £4.80All stocking</v>
      </c>
      <c r="B906" t="s">
        <v>1</v>
      </c>
      <c r="C906" t="s">
        <v>45</v>
      </c>
      <c r="D906" t="s">
        <v>13</v>
      </c>
      <c r="E906" t="s">
        <v>15</v>
      </c>
      <c r="F906" t="s">
        <v>47</v>
      </c>
      <c r="G906" t="s">
        <v>63</v>
      </c>
      <c r="H906" t="s">
        <v>49</v>
      </c>
      <c r="I906" t="s">
        <v>65</v>
      </c>
      <c r="J906" s="1">
        <v>58.56</v>
      </c>
      <c r="K906">
        <v>14.344044489646882</v>
      </c>
      <c r="L906">
        <v>415</v>
      </c>
      <c r="M906" s="19">
        <v>5.9282065798539597E-2</v>
      </c>
      <c r="N906" s="19">
        <v>5.7509116085744501E-2</v>
      </c>
      <c r="P906" t="s">
        <v>42</v>
      </c>
    </row>
    <row r="907" spans="1:16" x14ac:dyDescent="0.3">
      <c r="A907" t="str">
        <f t="shared" si="16"/>
        <v>01: Total SampleGBPremiumGinHendricksK: £4.80 - £5.00All stocking</v>
      </c>
      <c r="B907" t="s">
        <v>1</v>
      </c>
      <c r="C907" t="s">
        <v>45</v>
      </c>
      <c r="D907" t="s">
        <v>13</v>
      </c>
      <c r="E907" t="s">
        <v>15</v>
      </c>
      <c r="F907" t="s">
        <v>47</v>
      </c>
      <c r="G907" t="s">
        <v>63</v>
      </c>
      <c r="H907" t="s">
        <v>49</v>
      </c>
      <c r="I907" t="s">
        <v>89</v>
      </c>
      <c r="J907" s="1">
        <v>69.7</v>
      </c>
      <c r="K907">
        <v>15.865835616913801</v>
      </c>
      <c r="L907">
        <v>371</v>
      </c>
      <c r="M907" s="19">
        <v>5.9611213740290797E-2</v>
      </c>
      <c r="N907" s="19">
        <v>5.6511907992576799E-2</v>
      </c>
      <c r="P907" t="s">
        <v>42</v>
      </c>
    </row>
    <row r="908" spans="1:16" x14ac:dyDescent="0.3">
      <c r="A908" t="str">
        <f t="shared" si="16"/>
        <v>01: Total SampleGBPremiumGinHendricksL: £5.00 - £5.20All stocking</v>
      </c>
      <c r="B908" t="s">
        <v>1</v>
      </c>
      <c r="C908" t="s">
        <v>45</v>
      </c>
      <c r="D908" t="s">
        <v>13</v>
      </c>
      <c r="E908" t="s">
        <v>15</v>
      </c>
      <c r="F908" t="s">
        <v>47</v>
      </c>
      <c r="G908" t="s">
        <v>63</v>
      </c>
      <c r="H908" t="s">
        <v>49</v>
      </c>
      <c r="I908" t="s">
        <v>90</v>
      </c>
      <c r="J908" s="1">
        <v>73.760000000000005</v>
      </c>
      <c r="K908">
        <v>16.087119275153441</v>
      </c>
      <c r="L908">
        <v>351</v>
      </c>
      <c r="M908" s="19">
        <v>6.1621465233525699E-2</v>
      </c>
      <c r="N908" s="19">
        <v>5.6947498981731202E-2</v>
      </c>
      <c r="P908" t="s">
        <v>42</v>
      </c>
    </row>
    <row r="909" spans="1:16" x14ac:dyDescent="0.3">
      <c r="A909" t="str">
        <f t="shared" si="16"/>
        <v>01: Total SampleGBPremiumGinHendricksM: £5.20 - £5.40All stocking</v>
      </c>
      <c r="B909" t="s">
        <v>1</v>
      </c>
      <c r="C909" t="s">
        <v>45</v>
      </c>
      <c r="D909" t="s">
        <v>13</v>
      </c>
      <c r="E909" t="s">
        <v>15</v>
      </c>
      <c r="F909" t="s">
        <v>47</v>
      </c>
      <c r="G909" t="s">
        <v>63</v>
      </c>
      <c r="H909" t="s">
        <v>49</v>
      </c>
      <c r="I909" t="s">
        <v>95</v>
      </c>
      <c r="J909" s="1">
        <v>80.09</v>
      </c>
      <c r="K909">
        <v>17.330543225713679</v>
      </c>
      <c r="L909">
        <v>264</v>
      </c>
      <c r="M909" s="19">
        <v>6.0087566158303497E-2</v>
      </c>
      <c r="N909" s="19">
        <v>5.6263518604506797E-2</v>
      </c>
      <c r="P909" t="s">
        <v>42</v>
      </c>
    </row>
    <row r="910" spans="1:16" x14ac:dyDescent="0.3">
      <c r="A910" t="str">
        <f t="shared" si="16"/>
        <v>01: Total SampleGBPremiumGinHendricksN: £5.40 - £5.60All stocking</v>
      </c>
      <c r="B910" t="s">
        <v>1</v>
      </c>
      <c r="C910" t="s">
        <v>45</v>
      </c>
      <c r="D910" t="s">
        <v>13</v>
      </c>
      <c r="E910" t="s">
        <v>15</v>
      </c>
      <c r="F910" t="s">
        <v>47</v>
      </c>
      <c r="G910" t="s">
        <v>63</v>
      </c>
      <c r="H910" t="s">
        <v>49</v>
      </c>
      <c r="I910" t="s">
        <v>99</v>
      </c>
      <c r="J910" s="1">
        <v>84.87</v>
      </c>
      <c r="K910">
        <v>17.878987225926</v>
      </c>
      <c r="L910">
        <v>147</v>
      </c>
      <c r="M910">
        <v>6.2961691381982002E-2</v>
      </c>
      <c r="N910" s="19">
        <v>5.8181961738875597E-2</v>
      </c>
      <c r="P910" t="s">
        <v>42</v>
      </c>
    </row>
    <row r="911" spans="1:16" x14ac:dyDescent="0.3">
      <c r="A911" t="str">
        <f t="shared" si="16"/>
        <v>01: Total SampleGBPremiumGinHendricksO: £5.60 - £5.80All stocking</v>
      </c>
      <c r="B911" t="s">
        <v>1</v>
      </c>
      <c r="C911" t="s">
        <v>45</v>
      </c>
      <c r="D911" t="s">
        <v>13</v>
      </c>
      <c r="E911" t="s">
        <v>15</v>
      </c>
      <c r="F911" t="s">
        <v>47</v>
      </c>
      <c r="G911" t="s">
        <v>63</v>
      </c>
      <c r="H911" t="s">
        <v>49</v>
      </c>
      <c r="I911" t="s">
        <v>100</v>
      </c>
      <c r="J911" s="1">
        <v>80.73</v>
      </c>
      <c r="K911">
        <v>16.469368958133</v>
      </c>
      <c r="L911">
        <v>89</v>
      </c>
      <c r="M911">
        <v>6.2990817677139002E-2</v>
      </c>
      <c r="N911" s="19">
        <v>5.9109043189305203E-2</v>
      </c>
      <c r="P911" t="s">
        <v>42</v>
      </c>
    </row>
    <row r="912" spans="1:16" x14ac:dyDescent="0.3">
      <c r="A912" t="str">
        <f t="shared" si="16"/>
        <v>01: Total SampleGBPremiumGinHendricksP: £5.80 - £6.00All stocking</v>
      </c>
      <c r="B912" t="s">
        <v>1</v>
      </c>
      <c r="C912" t="s">
        <v>45</v>
      </c>
      <c r="D912" t="s">
        <v>13</v>
      </c>
      <c r="E912" t="s">
        <v>15</v>
      </c>
      <c r="F912" t="s">
        <v>47</v>
      </c>
      <c r="G912" t="s">
        <v>63</v>
      </c>
      <c r="H912" t="s">
        <v>49</v>
      </c>
      <c r="I912" t="s">
        <v>98</v>
      </c>
      <c r="J912" s="1">
        <v>67.44</v>
      </c>
      <c r="K912">
        <v>13.63869659484412</v>
      </c>
      <c r="L912">
        <v>61</v>
      </c>
      <c r="M912" s="19">
        <v>6.1801793038315601E-2</v>
      </c>
      <c r="N912" s="19">
        <v>5.5315147824042898E-2</v>
      </c>
      <c r="P912" t="s">
        <v>42</v>
      </c>
    </row>
    <row r="913" spans="1:16" x14ac:dyDescent="0.3">
      <c r="A913" t="str">
        <f t="shared" si="16"/>
        <v>01: Total SampleGBPremiumGinHendricksQ: &gt;£6.00All stocking</v>
      </c>
      <c r="B913" t="s">
        <v>1</v>
      </c>
      <c r="C913" t="s">
        <v>45</v>
      </c>
      <c r="D913" t="s">
        <v>13</v>
      </c>
      <c r="E913" t="s">
        <v>15</v>
      </c>
      <c r="F913" t="s">
        <v>47</v>
      </c>
      <c r="G913" t="s">
        <v>63</v>
      </c>
      <c r="H913" t="s">
        <v>49</v>
      </c>
      <c r="I913" t="s">
        <v>96</v>
      </c>
      <c r="J913" s="1">
        <v>66.290000000000006</v>
      </c>
      <c r="K913">
        <v>13.164654024136759</v>
      </c>
      <c r="L913">
        <v>174</v>
      </c>
      <c r="M913" s="19">
        <v>6.8724391620478303E-2</v>
      </c>
      <c r="N913" s="19">
        <v>6.5266916352024099E-2</v>
      </c>
      <c r="P913" t="s">
        <v>42</v>
      </c>
    </row>
    <row r="914" spans="1:16" x14ac:dyDescent="0.3">
      <c r="A914" t="str">
        <f t="shared" si="16"/>
        <v>01: Total SampleGBPremiumGinSipsmithTotalAll stocking</v>
      </c>
      <c r="B914" t="s">
        <v>1</v>
      </c>
      <c r="C914" t="s">
        <v>45</v>
      </c>
      <c r="D914" t="s">
        <v>13</v>
      </c>
      <c r="E914" t="s">
        <v>15</v>
      </c>
      <c r="F914" t="s">
        <v>47</v>
      </c>
      <c r="G914" t="s">
        <v>66</v>
      </c>
      <c r="H914" t="s">
        <v>49</v>
      </c>
      <c r="I914" t="s">
        <v>12</v>
      </c>
      <c r="J914" s="1">
        <v>32.78</v>
      </c>
      <c r="K914">
        <v>7.3262672029463207</v>
      </c>
      <c r="L914">
        <v>1072</v>
      </c>
      <c r="M914" s="19">
        <v>2.64484795771819E-2</v>
      </c>
      <c r="N914" s="19">
        <v>2.45191099090665E-2</v>
      </c>
      <c r="P914" t="s">
        <v>42</v>
      </c>
    </row>
    <row r="915" spans="1:16" x14ac:dyDescent="0.3">
      <c r="A915" t="str">
        <f t="shared" si="16"/>
        <v>01: Total SampleGBPremiumGinSipsmithD: £3.40 - £3.60All stocking</v>
      </c>
      <c r="B915" t="s">
        <v>1</v>
      </c>
      <c r="C915" t="s">
        <v>45</v>
      </c>
      <c r="D915" t="s">
        <v>13</v>
      </c>
      <c r="E915" t="s">
        <v>15</v>
      </c>
      <c r="F915" t="s">
        <v>47</v>
      </c>
      <c r="G915" t="s">
        <v>66</v>
      </c>
      <c r="H915" t="s">
        <v>49</v>
      </c>
      <c r="I915" t="s">
        <v>53</v>
      </c>
      <c r="J915" s="1">
        <v>16.41</v>
      </c>
      <c r="K915">
        <v>4.5170989010989198</v>
      </c>
      <c r="L915">
        <v>25</v>
      </c>
      <c r="M915" s="19">
        <v>1.7630002280375399E-2</v>
      </c>
      <c r="N915" s="19">
        <v>1.63673160597088E-2</v>
      </c>
      <c r="P915" t="s">
        <v>42</v>
      </c>
    </row>
    <row r="916" spans="1:16" x14ac:dyDescent="0.3">
      <c r="A916" t="str">
        <f t="shared" si="16"/>
        <v>01: Total SampleGBPremiumGinSipsmithE: £3.60 - £3.80All stocking</v>
      </c>
      <c r="B916" t="s">
        <v>1</v>
      </c>
      <c r="C916" t="s">
        <v>45</v>
      </c>
      <c r="D916" t="s">
        <v>13</v>
      </c>
      <c r="E916" t="s">
        <v>15</v>
      </c>
      <c r="F916" t="s">
        <v>47</v>
      </c>
      <c r="G916" t="s">
        <v>66</v>
      </c>
      <c r="H916" t="s">
        <v>49</v>
      </c>
      <c r="I916" t="s">
        <v>54</v>
      </c>
      <c r="J916" s="1">
        <v>13.64</v>
      </c>
      <c r="K916">
        <v>3.6229893272346119</v>
      </c>
      <c r="L916">
        <v>53</v>
      </c>
      <c r="M916" s="19">
        <v>9.9309589853451806E-3</v>
      </c>
      <c r="N916" s="19">
        <v>9.4506164852025103E-3</v>
      </c>
      <c r="P916" t="s">
        <v>42</v>
      </c>
    </row>
    <row r="917" spans="1:16" x14ac:dyDescent="0.3">
      <c r="A917" t="str">
        <f t="shared" si="16"/>
        <v>01: Total SampleGBPremiumGinSipsmithF: £3.80 - £4.00All stocking</v>
      </c>
      <c r="B917" t="s">
        <v>1</v>
      </c>
      <c r="C917" t="s">
        <v>45</v>
      </c>
      <c r="D917" t="s">
        <v>13</v>
      </c>
      <c r="E917" t="s">
        <v>15</v>
      </c>
      <c r="F917" t="s">
        <v>47</v>
      </c>
      <c r="G917" t="s">
        <v>66</v>
      </c>
      <c r="H917" t="s">
        <v>49</v>
      </c>
      <c r="I917" t="s">
        <v>55</v>
      </c>
      <c r="J917" s="1">
        <v>18.37</v>
      </c>
      <c r="K917">
        <v>4.7403925292814</v>
      </c>
      <c r="L917">
        <v>81</v>
      </c>
      <c r="M917" s="19">
        <v>1.5151731107296699E-2</v>
      </c>
      <c r="N917" s="19">
        <v>1.4205669911010599E-2</v>
      </c>
      <c r="P917" t="s">
        <v>42</v>
      </c>
    </row>
    <row r="918" spans="1:16" x14ac:dyDescent="0.3">
      <c r="A918" t="str">
        <f t="shared" si="16"/>
        <v>01: Total SampleGBPremiumGinSipsmithG: £4.00 - £4.20All stocking</v>
      </c>
      <c r="B918" t="s">
        <v>1</v>
      </c>
      <c r="C918" t="s">
        <v>45</v>
      </c>
      <c r="D918" t="s">
        <v>13</v>
      </c>
      <c r="E918" t="s">
        <v>15</v>
      </c>
      <c r="F918" t="s">
        <v>47</v>
      </c>
      <c r="G918" t="s">
        <v>66</v>
      </c>
      <c r="H918" t="s">
        <v>49</v>
      </c>
      <c r="I918" t="s">
        <v>56</v>
      </c>
      <c r="J918" s="1">
        <v>21.86</v>
      </c>
      <c r="K918">
        <v>5.7851329493156403</v>
      </c>
      <c r="L918">
        <v>104</v>
      </c>
      <c r="M918" s="19">
        <v>2.07682804931765E-2</v>
      </c>
      <c r="N918" s="19">
        <v>2.08205930352146E-2</v>
      </c>
      <c r="P918" t="s">
        <v>42</v>
      </c>
    </row>
    <row r="919" spans="1:16" x14ac:dyDescent="0.3">
      <c r="A919" t="str">
        <f t="shared" si="16"/>
        <v>01: Total SampleGBPremiumGinSipsmithH: £4.20 - £4.40All stocking</v>
      </c>
      <c r="B919" t="s">
        <v>1</v>
      </c>
      <c r="C919" t="s">
        <v>45</v>
      </c>
      <c r="D919" t="s">
        <v>13</v>
      </c>
      <c r="E919" t="s">
        <v>15</v>
      </c>
      <c r="F919" t="s">
        <v>47</v>
      </c>
      <c r="G919" t="s">
        <v>66</v>
      </c>
      <c r="H919" t="s">
        <v>49</v>
      </c>
      <c r="I919" t="s">
        <v>60</v>
      </c>
      <c r="J919" s="1">
        <v>18.73</v>
      </c>
      <c r="K919">
        <v>4.8787689583143994</v>
      </c>
      <c r="L919">
        <v>143</v>
      </c>
      <c r="M919" s="19">
        <v>1.9043607969480601E-2</v>
      </c>
      <c r="N919">
        <v>1.8747266660753999E-2</v>
      </c>
      <c r="P919" t="s">
        <v>42</v>
      </c>
    </row>
    <row r="920" spans="1:16" x14ac:dyDescent="0.3">
      <c r="A920" t="str">
        <f t="shared" si="16"/>
        <v>01: Total SampleGBPremiumGinSipsmithI: £4.40 - £4.60All stocking</v>
      </c>
      <c r="B920" t="s">
        <v>1</v>
      </c>
      <c r="C920" t="s">
        <v>45</v>
      </c>
      <c r="D920" t="s">
        <v>13</v>
      </c>
      <c r="E920" t="s">
        <v>15</v>
      </c>
      <c r="F920" t="s">
        <v>47</v>
      </c>
      <c r="G920" t="s">
        <v>66</v>
      </c>
      <c r="H920" t="s">
        <v>49</v>
      </c>
      <c r="I920" t="s">
        <v>64</v>
      </c>
      <c r="J920" s="1">
        <v>22.51</v>
      </c>
      <c r="K920">
        <v>5.3366133327298408</v>
      </c>
      <c r="L920">
        <v>206</v>
      </c>
      <c r="M920" s="19">
        <v>2.17013504541449E-2</v>
      </c>
      <c r="N920" s="19">
        <v>1.96293863082651E-2</v>
      </c>
      <c r="P920" t="s">
        <v>42</v>
      </c>
    </row>
    <row r="921" spans="1:16" x14ac:dyDescent="0.3">
      <c r="A921" t="str">
        <f t="shared" si="16"/>
        <v>01: Total SampleGBPremiumGinSipsmithJ: £4.60 - £4.80All stocking</v>
      </c>
      <c r="B921" t="s">
        <v>1</v>
      </c>
      <c r="C921" t="s">
        <v>45</v>
      </c>
      <c r="D921" t="s">
        <v>13</v>
      </c>
      <c r="E921" t="s">
        <v>15</v>
      </c>
      <c r="F921" t="s">
        <v>47</v>
      </c>
      <c r="G921" t="s">
        <v>66</v>
      </c>
      <c r="H921" t="s">
        <v>49</v>
      </c>
      <c r="I921" t="s">
        <v>65</v>
      </c>
      <c r="J921" s="1">
        <v>32.71</v>
      </c>
      <c r="K921">
        <v>7.4435336101096796</v>
      </c>
      <c r="L921">
        <v>184</v>
      </c>
      <c r="M921" s="19">
        <v>3.2370976312257202E-2</v>
      </c>
      <c r="N921">
        <v>3.0352152554550999E-2</v>
      </c>
      <c r="P921" t="s">
        <v>42</v>
      </c>
    </row>
    <row r="922" spans="1:16" x14ac:dyDescent="0.3">
      <c r="A922" t="str">
        <f t="shared" si="16"/>
        <v>01: Total SampleGBPremiumGinSipsmithK: £4.80 - £5.00All stocking</v>
      </c>
      <c r="B922" t="s">
        <v>1</v>
      </c>
      <c r="C922" t="s">
        <v>45</v>
      </c>
      <c r="D922" t="s">
        <v>13</v>
      </c>
      <c r="E922" t="s">
        <v>15</v>
      </c>
      <c r="F922" t="s">
        <v>47</v>
      </c>
      <c r="G922" t="s">
        <v>66</v>
      </c>
      <c r="H922" t="s">
        <v>49</v>
      </c>
      <c r="I922" t="s">
        <v>89</v>
      </c>
      <c r="J922" s="1">
        <v>44.09</v>
      </c>
      <c r="K922">
        <v>9.50969587145436</v>
      </c>
      <c r="L922">
        <v>236</v>
      </c>
      <c r="M922" s="19">
        <v>3.3328885291707099E-2</v>
      </c>
      <c r="N922" s="19">
        <v>3.1239353394237199E-2</v>
      </c>
      <c r="P922" t="s">
        <v>42</v>
      </c>
    </row>
    <row r="923" spans="1:16" x14ac:dyDescent="0.3">
      <c r="A923" t="str">
        <f t="shared" si="16"/>
        <v>01: Total SampleGBPremiumGinSipsmithL: £5.00 - £5.20All stocking</v>
      </c>
      <c r="B923" t="s">
        <v>1</v>
      </c>
      <c r="C923" t="s">
        <v>45</v>
      </c>
      <c r="D923" t="s">
        <v>13</v>
      </c>
      <c r="E923" t="s">
        <v>15</v>
      </c>
      <c r="F923" t="s">
        <v>47</v>
      </c>
      <c r="G923" t="s">
        <v>66</v>
      </c>
      <c r="H923" t="s">
        <v>49</v>
      </c>
      <c r="I923" t="s">
        <v>90</v>
      </c>
      <c r="J923" s="1">
        <v>64.62</v>
      </c>
      <c r="K923">
        <v>13.27611128670452</v>
      </c>
      <c r="L923">
        <v>177</v>
      </c>
      <c r="M923" s="19">
        <v>4.2231385406849703E-2</v>
      </c>
      <c r="N923" s="19">
        <v>4.0197085638862498E-2</v>
      </c>
      <c r="P923" t="s">
        <v>42</v>
      </c>
    </row>
    <row r="924" spans="1:16" x14ac:dyDescent="0.3">
      <c r="A924" t="str">
        <f t="shared" si="16"/>
        <v>01: Total SampleGBPremiumGinSipsmithM: £5.20 - £5.40All stocking</v>
      </c>
      <c r="B924" t="s">
        <v>1</v>
      </c>
      <c r="C924" t="s">
        <v>45</v>
      </c>
      <c r="D924" t="s">
        <v>13</v>
      </c>
      <c r="E924" t="s">
        <v>15</v>
      </c>
      <c r="F924" t="s">
        <v>47</v>
      </c>
      <c r="G924" t="s">
        <v>66</v>
      </c>
      <c r="H924" t="s">
        <v>49</v>
      </c>
      <c r="I924" t="s">
        <v>95</v>
      </c>
      <c r="J924" s="1">
        <v>68.62</v>
      </c>
      <c r="K924">
        <v>13.663340228303721</v>
      </c>
      <c r="L924">
        <v>137</v>
      </c>
      <c r="M924" s="19">
        <v>4.15765240247538E-2</v>
      </c>
      <c r="N924">
        <v>3.9049991227194998E-2</v>
      </c>
      <c r="P924" t="s">
        <v>42</v>
      </c>
    </row>
    <row r="925" spans="1:16" x14ac:dyDescent="0.3">
      <c r="A925" t="str">
        <f t="shared" si="16"/>
        <v>01: Total SampleGBPremiumGinSipsmithN: £5.40 - £5.60All stocking</v>
      </c>
      <c r="B925" t="s">
        <v>1</v>
      </c>
      <c r="C925" t="s">
        <v>45</v>
      </c>
      <c r="D925" t="s">
        <v>13</v>
      </c>
      <c r="E925" t="s">
        <v>15</v>
      </c>
      <c r="F925" t="s">
        <v>47</v>
      </c>
      <c r="G925" t="s">
        <v>66</v>
      </c>
      <c r="H925" t="s">
        <v>49</v>
      </c>
      <c r="I925" t="s">
        <v>99</v>
      </c>
      <c r="J925" s="1">
        <v>56.48</v>
      </c>
      <c r="K925">
        <v>11.389450565537521</v>
      </c>
      <c r="L925">
        <v>69</v>
      </c>
      <c r="M925" s="19">
        <v>2.7678231523467399E-2</v>
      </c>
      <c r="N925" s="19">
        <v>2.6264434189760499E-2</v>
      </c>
      <c r="P925" t="s">
        <v>42</v>
      </c>
    </row>
    <row r="926" spans="1:16" x14ac:dyDescent="0.3">
      <c r="A926" t="str">
        <f t="shared" si="16"/>
        <v>01: Total SampleGBPremiumGinSipsmithO: £5.60 - £5.80All stocking</v>
      </c>
      <c r="B926" t="s">
        <v>1</v>
      </c>
      <c r="C926" t="s">
        <v>45</v>
      </c>
      <c r="D926" t="s">
        <v>13</v>
      </c>
      <c r="E926" t="s">
        <v>15</v>
      </c>
      <c r="F926" t="s">
        <v>47</v>
      </c>
      <c r="G926" t="s">
        <v>66</v>
      </c>
      <c r="H926" t="s">
        <v>49</v>
      </c>
      <c r="I926" t="s">
        <v>100</v>
      </c>
      <c r="J926" s="1">
        <v>46.18</v>
      </c>
      <c r="K926">
        <v>9.6465829694996401</v>
      </c>
      <c r="L926">
        <v>36</v>
      </c>
      <c r="M926" s="19">
        <v>2.2033550349939101E-2</v>
      </c>
      <c r="N926" s="19">
        <v>2.1221205001485301E-2</v>
      </c>
      <c r="P926" t="s">
        <v>42</v>
      </c>
    </row>
    <row r="927" spans="1:16" x14ac:dyDescent="0.3">
      <c r="A927" t="str">
        <f t="shared" si="16"/>
        <v>01: Total SampleGBPremiumGinSipsmithQ: &gt;£6.00All stocking</v>
      </c>
      <c r="B927" t="s">
        <v>1</v>
      </c>
      <c r="C927" t="s">
        <v>45</v>
      </c>
      <c r="D927" t="s">
        <v>13</v>
      </c>
      <c r="E927" t="s">
        <v>15</v>
      </c>
      <c r="F927" t="s">
        <v>47</v>
      </c>
      <c r="G927" t="s">
        <v>66</v>
      </c>
      <c r="H927" t="s">
        <v>49</v>
      </c>
      <c r="I927" t="s">
        <v>96</v>
      </c>
      <c r="J927" s="1">
        <v>57.46</v>
      </c>
      <c r="K927">
        <v>10.472244579320041</v>
      </c>
      <c r="L927">
        <v>53</v>
      </c>
      <c r="M927" s="19">
        <v>2.35322394030393E-2</v>
      </c>
      <c r="N927" s="19">
        <v>2.1275196051236799E-2</v>
      </c>
      <c r="P927" t="s">
        <v>42</v>
      </c>
    </row>
    <row r="928" spans="1:16" x14ac:dyDescent="0.3">
      <c r="A928" t="str">
        <f t="shared" si="16"/>
        <v>01: Total SampleGBPremiumGinTanquerayA: &lt;£3All stocking</v>
      </c>
      <c r="B928" t="s">
        <v>1</v>
      </c>
      <c r="C928" t="s">
        <v>45</v>
      </c>
      <c r="D928" t="s">
        <v>13</v>
      </c>
      <c r="E928" t="s">
        <v>15</v>
      </c>
      <c r="F928" t="s">
        <v>47</v>
      </c>
      <c r="G928" t="s">
        <v>67</v>
      </c>
      <c r="H928" t="s">
        <v>49</v>
      </c>
      <c r="I928" t="s">
        <v>58</v>
      </c>
      <c r="J928" s="1">
        <v>35.200000000000003</v>
      </c>
      <c r="K928">
        <v>10.421248897973038</v>
      </c>
      <c r="L928">
        <v>174</v>
      </c>
      <c r="M928">
        <v>5.8421190791417998E-2</v>
      </c>
      <c r="N928" s="19">
        <v>5.4122395101345498E-2</v>
      </c>
      <c r="P928" t="s">
        <v>42</v>
      </c>
    </row>
    <row r="929" spans="1:16" x14ac:dyDescent="0.3">
      <c r="A929" t="str">
        <f t="shared" si="16"/>
        <v>01: Total SampleGBPremiumGinTanquerayTotalAll stocking</v>
      </c>
      <c r="B929" t="s">
        <v>1</v>
      </c>
      <c r="C929" t="s">
        <v>45</v>
      </c>
      <c r="D929" t="s">
        <v>13</v>
      </c>
      <c r="E929" t="s">
        <v>15</v>
      </c>
      <c r="F929" t="s">
        <v>47</v>
      </c>
      <c r="G929" t="s">
        <v>67</v>
      </c>
      <c r="H929" t="s">
        <v>49</v>
      </c>
      <c r="I929" t="s">
        <v>12</v>
      </c>
      <c r="J929" s="1">
        <v>82.88</v>
      </c>
      <c r="K929">
        <v>21.67042939361524</v>
      </c>
      <c r="L929">
        <v>2938</v>
      </c>
      <c r="M929">
        <v>0.11257508832676801</v>
      </c>
      <c r="N929">
        <v>0.110433548406278</v>
      </c>
      <c r="P929" t="s">
        <v>42</v>
      </c>
    </row>
    <row r="930" spans="1:16" x14ac:dyDescent="0.3">
      <c r="A930" t="str">
        <f t="shared" si="16"/>
        <v>01: Total SampleGBPremiumGinTanquerayB: £3 - £3.20All stocking</v>
      </c>
      <c r="B930" t="s">
        <v>1</v>
      </c>
      <c r="C930" t="s">
        <v>45</v>
      </c>
      <c r="D930" t="s">
        <v>13</v>
      </c>
      <c r="E930" t="s">
        <v>15</v>
      </c>
      <c r="F930" t="s">
        <v>47</v>
      </c>
      <c r="G930" t="s">
        <v>67</v>
      </c>
      <c r="H930" t="s">
        <v>49</v>
      </c>
      <c r="I930" t="s">
        <v>59</v>
      </c>
      <c r="J930" s="1">
        <v>24.67</v>
      </c>
      <c r="K930">
        <v>7.8941092650824398</v>
      </c>
      <c r="L930">
        <v>149</v>
      </c>
      <c r="M930" s="19">
        <v>3.8307012791454098E-2</v>
      </c>
      <c r="N930" s="19">
        <v>3.8266442932794603E-2</v>
      </c>
      <c r="P930" t="s">
        <v>42</v>
      </c>
    </row>
    <row r="931" spans="1:16" x14ac:dyDescent="0.3">
      <c r="A931" t="str">
        <f t="shared" si="16"/>
        <v>01: Total SampleGBPremiumGinTanquerayC: £3.20 - £3.40All stocking</v>
      </c>
      <c r="B931" t="s">
        <v>1</v>
      </c>
      <c r="C931" t="s">
        <v>45</v>
      </c>
      <c r="D931" t="s">
        <v>13</v>
      </c>
      <c r="E931" t="s">
        <v>15</v>
      </c>
      <c r="F931" t="s">
        <v>47</v>
      </c>
      <c r="G931" t="s">
        <v>67</v>
      </c>
      <c r="H931" t="s">
        <v>49</v>
      </c>
      <c r="I931" t="s">
        <v>52</v>
      </c>
      <c r="J931" s="1">
        <v>28.6</v>
      </c>
      <c r="K931">
        <v>8.9376861828647591</v>
      </c>
      <c r="L931">
        <v>280</v>
      </c>
      <c r="M931" s="19">
        <v>4.3961126632976397E-2</v>
      </c>
      <c r="N931" s="19">
        <v>4.5033215410877202E-2</v>
      </c>
      <c r="P931" t="s">
        <v>42</v>
      </c>
    </row>
    <row r="932" spans="1:16" x14ac:dyDescent="0.3">
      <c r="A932" t="str">
        <f t="shared" si="16"/>
        <v>01: Total SampleGBPremiumGinTanquerayD: £3.40 - £3.60All stocking</v>
      </c>
      <c r="B932" t="s">
        <v>1</v>
      </c>
      <c r="C932" t="s">
        <v>45</v>
      </c>
      <c r="D932" t="s">
        <v>13</v>
      </c>
      <c r="E932" t="s">
        <v>15</v>
      </c>
      <c r="F932" t="s">
        <v>47</v>
      </c>
      <c r="G932" t="s">
        <v>67</v>
      </c>
      <c r="H932" t="s">
        <v>49</v>
      </c>
      <c r="I932" t="s">
        <v>53</v>
      </c>
      <c r="J932" s="1">
        <v>40.74</v>
      </c>
      <c r="K932">
        <v>12.741982415439679</v>
      </c>
      <c r="L932">
        <v>632</v>
      </c>
      <c r="M932" s="19">
        <v>8.0389772697659498E-2</v>
      </c>
      <c r="N932" s="19">
        <v>8.61724692630986E-2</v>
      </c>
      <c r="P932" t="s">
        <v>42</v>
      </c>
    </row>
    <row r="933" spans="1:16" x14ac:dyDescent="0.3">
      <c r="A933" t="str">
        <f t="shared" si="16"/>
        <v>01: Total SampleGBPremiumGinTanquerayE: £3.60 - £3.80All stocking</v>
      </c>
      <c r="B933" t="s">
        <v>1</v>
      </c>
      <c r="C933" t="s">
        <v>45</v>
      </c>
      <c r="D933" t="s">
        <v>13</v>
      </c>
      <c r="E933" t="s">
        <v>15</v>
      </c>
      <c r="F933" t="s">
        <v>47</v>
      </c>
      <c r="G933" t="s">
        <v>67</v>
      </c>
      <c r="H933" t="s">
        <v>49</v>
      </c>
      <c r="I933" t="s">
        <v>54</v>
      </c>
      <c r="J933" s="1">
        <v>61.26</v>
      </c>
      <c r="K933">
        <v>19.04582359425444</v>
      </c>
      <c r="L933">
        <v>752</v>
      </c>
      <c r="M933">
        <v>0.101840694238421</v>
      </c>
      <c r="N933">
        <v>0.110320261955504</v>
      </c>
      <c r="P933" t="s">
        <v>42</v>
      </c>
    </row>
    <row r="934" spans="1:16" x14ac:dyDescent="0.3">
      <c r="A934" t="str">
        <f t="shared" si="16"/>
        <v>01: Total SampleGBPremiumGinTanquerayF: £3.80 - £4.00All stocking</v>
      </c>
      <c r="B934" t="s">
        <v>1</v>
      </c>
      <c r="C934" t="s">
        <v>45</v>
      </c>
      <c r="D934" t="s">
        <v>13</v>
      </c>
      <c r="E934" t="s">
        <v>15</v>
      </c>
      <c r="F934" t="s">
        <v>47</v>
      </c>
      <c r="G934" t="s">
        <v>67</v>
      </c>
      <c r="H934" t="s">
        <v>49</v>
      </c>
      <c r="I934" t="s">
        <v>55</v>
      </c>
      <c r="J934" s="1">
        <v>76.36</v>
      </c>
      <c r="K934">
        <v>21.590427071101399</v>
      </c>
      <c r="L934">
        <v>608</v>
      </c>
      <c r="M934">
        <v>0.107684442139678</v>
      </c>
      <c r="N934">
        <v>0.110188471727881</v>
      </c>
      <c r="P934" t="s">
        <v>42</v>
      </c>
    </row>
    <row r="935" spans="1:16" x14ac:dyDescent="0.3">
      <c r="A935" t="str">
        <f t="shared" si="16"/>
        <v>01: Total SampleGBPremiumGinTanquerayG: £4.00 - £4.20All stocking</v>
      </c>
      <c r="B935" t="s">
        <v>1</v>
      </c>
      <c r="C935" t="s">
        <v>45</v>
      </c>
      <c r="D935" t="s">
        <v>13</v>
      </c>
      <c r="E935" t="s">
        <v>15</v>
      </c>
      <c r="F935" t="s">
        <v>47</v>
      </c>
      <c r="G935" t="s">
        <v>67</v>
      </c>
      <c r="H935" t="s">
        <v>49</v>
      </c>
      <c r="I935" t="s">
        <v>56</v>
      </c>
      <c r="J935" s="1">
        <v>115.72</v>
      </c>
      <c r="K935">
        <v>30.24546622196268</v>
      </c>
      <c r="L935">
        <v>568</v>
      </c>
      <c r="M935">
        <v>0.14844377032068601</v>
      </c>
      <c r="N935">
        <v>0.14997266501878601</v>
      </c>
      <c r="P935" t="s">
        <v>42</v>
      </c>
    </row>
    <row r="936" spans="1:16" x14ac:dyDescent="0.3">
      <c r="A936" t="str">
        <f t="shared" si="16"/>
        <v>01: Total SampleGBPremiumGinTanquerayH: £4.20 - £4.40All stocking</v>
      </c>
      <c r="B936" t="s">
        <v>1</v>
      </c>
      <c r="C936" t="s">
        <v>45</v>
      </c>
      <c r="D936" t="s">
        <v>13</v>
      </c>
      <c r="E936" t="s">
        <v>15</v>
      </c>
      <c r="F936" t="s">
        <v>47</v>
      </c>
      <c r="G936" t="s">
        <v>67</v>
      </c>
      <c r="H936" t="s">
        <v>49</v>
      </c>
      <c r="I936" t="s">
        <v>60</v>
      </c>
      <c r="J936" s="1">
        <v>126.37</v>
      </c>
      <c r="K936">
        <v>31.826595481392001</v>
      </c>
      <c r="L936">
        <v>516</v>
      </c>
      <c r="M936">
        <v>0.141091790159802</v>
      </c>
      <c r="N936">
        <v>0.13582377418294</v>
      </c>
      <c r="P936" t="s">
        <v>42</v>
      </c>
    </row>
    <row r="937" spans="1:16" x14ac:dyDescent="0.3">
      <c r="A937" t="str">
        <f t="shared" si="16"/>
        <v>01: Total SampleGBPremiumGinTanquerayI: £4.40 - £4.60All stocking</v>
      </c>
      <c r="B937" t="s">
        <v>1</v>
      </c>
      <c r="C937" t="s">
        <v>45</v>
      </c>
      <c r="D937" t="s">
        <v>13</v>
      </c>
      <c r="E937" t="s">
        <v>15</v>
      </c>
      <c r="F937" t="s">
        <v>47</v>
      </c>
      <c r="G937" t="s">
        <v>67</v>
      </c>
      <c r="H937" t="s">
        <v>49</v>
      </c>
      <c r="I937" t="s">
        <v>64</v>
      </c>
      <c r="J937" s="1">
        <v>145.46</v>
      </c>
      <c r="K937">
        <v>34.914783726252161</v>
      </c>
      <c r="L937">
        <v>412</v>
      </c>
      <c r="M937">
        <v>0.15213341804735001</v>
      </c>
      <c r="N937">
        <v>0.14760061038029401</v>
      </c>
      <c r="P937" t="s">
        <v>42</v>
      </c>
    </row>
    <row r="938" spans="1:16" x14ac:dyDescent="0.3">
      <c r="A938" t="str">
        <f t="shared" si="16"/>
        <v>01: Total SampleGBPremiumGinTanquerayJ: £4.60 - £4.80All stocking</v>
      </c>
      <c r="B938" t="s">
        <v>1</v>
      </c>
      <c r="C938" t="s">
        <v>45</v>
      </c>
      <c r="D938" t="s">
        <v>13</v>
      </c>
      <c r="E938" t="s">
        <v>15</v>
      </c>
      <c r="F938" t="s">
        <v>47</v>
      </c>
      <c r="G938" t="s">
        <v>67</v>
      </c>
      <c r="H938" t="s">
        <v>49</v>
      </c>
      <c r="I938" t="s">
        <v>65</v>
      </c>
      <c r="J938" s="1">
        <v>172.16</v>
      </c>
      <c r="K938">
        <v>39.801139975147201</v>
      </c>
      <c r="L938">
        <v>277</v>
      </c>
      <c r="M938">
        <v>0.12482710448969001</v>
      </c>
      <c r="N938">
        <v>0.12308278456314301</v>
      </c>
      <c r="P938" t="s">
        <v>42</v>
      </c>
    </row>
    <row r="939" spans="1:16" x14ac:dyDescent="0.3">
      <c r="A939" t="str">
        <f t="shared" si="16"/>
        <v>01: Total SampleGBPremiumGinTanquerayK: £4.80 - £5.00All stocking</v>
      </c>
      <c r="B939" t="s">
        <v>1</v>
      </c>
      <c r="C939" t="s">
        <v>45</v>
      </c>
      <c r="D939" t="s">
        <v>13</v>
      </c>
      <c r="E939" t="s">
        <v>15</v>
      </c>
      <c r="F939" t="s">
        <v>47</v>
      </c>
      <c r="G939" t="s">
        <v>67</v>
      </c>
      <c r="H939" t="s">
        <v>49</v>
      </c>
      <c r="I939" t="s">
        <v>89</v>
      </c>
      <c r="J939" s="1">
        <v>190.9</v>
      </c>
      <c r="K939">
        <v>43.764598996206793</v>
      </c>
      <c r="L939">
        <v>227</v>
      </c>
      <c r="M939">
        <v>0.13597110679264901</v>
      </c>
      <c r="N939">
        <v>0.13782570952905099</v>
      </c>
      <c r="P939" t="s">
        <v>42</v>
      </c>
    </row>
    <row r="940" spans="1:16" x14ac:dyDescent="0.3">
      <c r="A940" t="str">
        <f t="shared" si="16"/>
        <v>01: Total SampleGBPremiumGinTanquerayL: £5.00 - £5.20All stocking</v>
      </c>
      <c r="B940" t="s">
        <v>1</v>
      </c>
      <c r="C940" t="s">
        <v>45</v>
      </c>
      <c r="D940" t="s">
        <v>13</v>
      </c>
      <c r="E940" t="s">
        <v>15</v>
      </c>
      <c r="F940" t="s">
        <v>47</v>
      </c>
      <c r="G940" t="s">
        <v>67</v>
      </c>
      <c r="H940" t="s">
        <v>49</v>
      </c>
      <c r="I940" t="s">
        <v>90</v>
      </c>
      <c r="J940" s="1">
        <v>197.34</v>
      </c>
      <c r="K940">
        <v>44.615406566613601</v>
      </c>
      <c r="L940">
        <v>145</v>
      </c>
      <c r="M940">
        <v>0.14758965612494099</v>
      </c>
      <c r="N940">
        <v>0.14503070221075101</v>
      </c>
      <c r="P940" t="s">
        <v>42</v>
      </c>
    </row>
    <row r="941" spans="1:16" x14ac:dyDescent="0.3">
      <c r="A941" t="str">
        <f t="shared" si="16"/>
        <v>01: Total SampleGBPremiumGinTanquerayM: £5.20 - £5.40All stocking</v>
      </c>
      <c r="B941" t="s">
        <v>1</v>
      </c>
      <c r="C941" t="s">
        <v>45</v>
      </c>
      <c r="D941" t="s">
        <v>13</v>
      </c>
      <c r="E941" t="s">
        <v>15</v>
      </c>
      <c r="F941" t="s">
        <v>47</v>
      </c>
      <c r="G941" t="s">
        <v>67</v>
      </c>
      <c r="H941" t="s">
        <v>49</v>
      </c>
      <c r="I941" t="s">
        <v>95</v>
      </c>
      <c r="J941" s="1">
        <v>244.03</v>
      </c>
      <c r="K941">
        <v>55.3940048478092</v>
      </c>
      <c r="L941">
        <v>92</v>
      </c>
      <c r="M941">
        <v>0.160891129848726</v>
      </c>
      <c r="N941">
        <v>0.15679744318264199</v>
      </c>
      <c r="P941" t="s">
        <v>42</v>
      </c>
    </row>
    <row r="942" spans="1:16" x14ac:dyDescent="0.3">
      <c r="A942" t="str">
        <f t="shared" si="16"/>
        <v>01: Total SampleGBPremiumGinTanquerayN: £5.40 - £5.60All stocking</v>
      </c>
      <c r="B942" t="s">
        <v>1</v>
      </c>
      <c r="C942" t="s">
        <v>45</v>
      </c>
      <c r="D942" t="s">
        <v>13</v>
      </c>
      <c r="E942" t="s">
        <v>15</v>
      </c>
      <c r="F942" t="s">
        <v>47</v>
      </c>
      <c r="G942" t="s">
        <v>67</v>
      </c>
      <c r="H942" t="s">
        <v>49</v>
      </c>
      <c r="I942" t="s">
        <v>99</v>
      </c>
      <c r="J942" s="1">
        <v>248.25</v>
      </c>
      <c r="K942">
        <v>54.171500999001204</v>
      </c>
      <c r="L942">
        <v>70</v>
      </c>
      <c r="M942">
        <v>0.16780034559992901</v>
      </c>
      <c r="N942">
        <v>0.164945076617173</v>
      </c>
      <c r="P942" t="s">
        <v>42</v>
      </c>
    </row>
    <row r="943" spans="1:16" x14ac:dyDescent="0.3">
      <c r="A943" t="str">
        <f t="shared" si="16"/>
        <v>01: Total SampleGBPremiumGinTanquerayO: £5.60 - £5.80All stocking</v>
      </c>
      <c r="B943" t="s">
        <v>1</v>
      </c>
      <c r="C943" t="s">
        <v>45</v>
      </c>
      <c r="D943" t="s">
        <v>13</v>
      </c>
      <c r="E943" t="s">
        <v>15</v>
      </c>
      <c r="F943" t="s">
        <v>47</v>
      </c>
      <c r="G943" t="s">
        <v>67</v>
      </c>
      <c r="H943" t="s">
        <v>49</v>
      </c>
      <c r="I943" t="s">
        <v>100</v>
      </c>
      <c r="J943" s="1">
        <v>255.27</v>
      </c>
      <c r="K943">
        <v>54.793083931319195</v>
      </c>
      <c r="L943">
        <v>51</v>
      </c>
      <c r="M943">
        <v>0.212863702706133</v>
      </c>
      <c r="N943">
        <v>0.20734365651985001</v>
      </c>
      <c r="P943" t="s">
        <v>42</v>
      </c>
    </row>
    <row r="944" spans="1:16" x14ac:dyDescent="0.3">
      <c r="A944" t="str">
        <f t="shared" si="16"/>
        <v>01: Total SampleGBPremiumGinTanquerayP: £5.80 - £6.00All stocking</v>
      </c>
      <c r="B944" t="s">
        <v>1</v>
      </c>
      <c r="C944" t="s">
        <v>45</v>
      </c>
      <c r="D944" t="s">
        <v>13</v>
      </c>
      <c r="E944" t="s">
        <v>15</v>
      </c>
      <c r="F944" t="s">
        <v>47</v>
      </c>
      <c r="G944" t="s">
        <v>67</v>
      </c>
      <c r="H944" t="s">
        <v>49</v>
      </c>
      <c r="I944" t="s">
        <v>98</v>
      </c>
      <c r="J944" s="1">
        <v>199.26</v>
      </c>
      <c r="K944">
        <v>40.662215494532404</v>
      </c>
      <c r="L944">
        <v>41</v>
      </c>
      <c r="M944">
        <v>0.17042499249646201</v>
      </c>
      <c r="N944">
        <v>0.16711290274059101</v>
      </c>
      <c r="P944" t="s">
        <v>42</v>
      </c>
    </row>
    <row r="945" spans="1:16" x14ac:dyDescent="0.3">
      <c r="A945" t="str">
        <f t="shared" si="16"/>
        <v>01: Total SampleGBPremiumGinTanquerayQ: &gt;£6.00All stocking</v>
      </c>
      <c r="B945" t="s">
        <v>1</v>
      </c>
      <c r="C945" t="s">
        <v>45</v>
      </c>
      <c r="D945" t="s">
        <v>13</v>
      </c>
      <c r="E945" t="s">
        <v>15</v>
      </c>
      <c r="F945" t="s">
        <v>47</v>
      </c>
      <c r="G945" t="s">
        <v>67</v>
      </c>
      <c r="H945" t="s">
        <v>49</v>
      </c>
      <c r="I945" t="s">
        <v>96</v>
      </c>
      <c r="J945" s="1">
        <v>151.13999999999999</v>
      </c>
      <c r="K945">
        <v>36.2769165828444</v>
      </c>
      <c r="L945">
        <v>97</v>
      </c>
      <c r="M945">
        <v>0.14631497570759999</v>
      </c>
      <c r="N945">
        <v>0.15754768787041601</v>
      </c>
      <c r="P945" t="s">
        <v>42</v>
      </c>
    </row>
    <row r="946" spans="1:16" x14ac:dyDescent="0.3">
      <c r="A946" t="str">
        <f t="shared" si="16"/>
        <v>01: Total SampleGBPremiumGinTanqueray 10TotalAll stocking</v>
      </c>
      <c r="B946" t="s">
        <v>1</v>
      </c>
      <c r="C946" t="s">
        <v>45</v>
      </c>
      <c r="D946" t="s">
        <v>13</v>
      </c>
      <c r="E946" t="s">
        <v>15</v>
      </c>
      <c r="F946" t="s">
        <v>47</v>
      </c>
      <c r="G946" t="s">
        <v>68</v>
      </c>
      <c r="H946" t="s">
        <v>49</v>
      </c>
      <c r="I946" t="s">
        <v>12</v>
      </c>
      <c r="J946" s="1">
        <v>25.43</v>
      </c>
      <c r="K946">
        <v>5.6867743483690401</v>
      </c>
      <c r="L946">
        <v>1436</v>
      </c>
      <c r="M946" s="19">
        <v>1.8491020857170401E-2</v>
      </c>
      <c r="N946" s="19">
        <v>1.61585856169266E-2</v>
      </c>
      <c r="P946" t="s">
        <v>42</v>
      </c>
    </row>
    <row r="947" spans="1:16" x14ac:dyDescent="0.3">
      <c r="A947" t="str">
        <f t="shared" si="16"/>
        <v>01: Total SampleGBPremiumGinTanqueray 10C: £3.20 - £3.40All stocking</v>
      </c>
      <c r="B947" t="s">
        <v>1</v>
      </c>
      <c r="C947" t="s">
        <v>45</v>
      </c>
      <c r="D947" t="s">
        <v>13</v>
      </c>
      <c r="E947" t="s">
        <v>15</v>
      </c>
      <c r="F947" t="s">
        <v>47</v>
      </c>
      <c r="G947" t="s">
        <v>68</v>
      </c>
      <c r="H947" t="s">
        <v>49</v>
      </c>
      <c r="I947" t="s">
        <v>52</v>
      </c>
      <c r="J947" s="1">
        <v>15.93</v>
      </c>
      <c r="K947">
        <v>4.7489001239001194</v>
      </c>
      <c r="L947">
        <v>37</v>
      </c>
      <c r="M947" s="19">
        <v>1.76470953165167E-2</v>
      </c>
      <c r="N947" s="19">
        <v>1.65178290605336E-2</v>
      </c>
      <c r="P947" t="s">
        <v>42</v>
      </c>
    </row>
    <row r="948" spans="1:16" x14ac:dyDescent="0.3">
      <c r="A948" t="str">
        <f t="shared" si="16"/>
        <v>01: Total SampleGBPremiumGinTanqueray 10D: £3.40 - £3.60All stocking</v>
      </c>
      <c r="B948" t="s">
        <v>1</v>
      </c>
      <c r="C948" t="s">
        <v>45</v>
      </c>
      <c r="D948" t="s">
        <v>13</v>
      </c>
      <c r="E948" t="s">
        <v>15</v>
      </c>
      <c r="F948" t="s">
        <v>47</v>
      </c>
      <c r="G948" t="s">
        <v>68</v>
      </c>
      <c r="H948" t="s">
        <v>49</v>
      </c>
      <c r="I948" t="s">
        <v>53</v>
      </c>
      <c r="J948" s="1">
        <v>17.690000000000001</v>
      </c>
      <c r="K948">
        <v>4.8714260693768798</v>
      </c>
      <c r="L948">
        <v>61</v>
      </c>
      <c r="M948" s="19">
        <v>1.56009539490275E-2</v>
      </c>
      <c r="N948" s="19">
        <v>1.39391069189742E-2</v>
      </c>
      <c r="P948" t="s">
        <v>42</v>
      </c>
    </row>
    <row r="949" spans="1:16" x14ac:dyDescent="0.3">
      <c r="A949" t="str">
        <f t="shared" si="16"/>
        <v>01: Total SampleGBPremiumGinTanqueray 10E: £3.60 - £3.80All stocking</v>
      </c>
      <c r="B949" t="s">
        <v>1</v>
      </c>
      <c r="C949" t="s">
        <v>45</v>
      </c>
      <c r="D949" t="s">
        <v>13</v>
      </c>
      <c r="E949" t="s">
        <v>15</v>
      </c>
      <c r="F949" t="s">
        <v>47</v>
      </c>
      <c r="G949" t="s">
        <v>68</v>
      </c>
      <c r="H949" t="s">
        <v>49</v>
      </c>
      <c r="I949" t="s">
        <v>54</v>
      </c>
      <c r="J949" s="1">
        <v>17.309999999999999</v>
      </c>
      <c r="K949">
        <v>4.5785814307792405</v>
      </c>
      <c r="L949">
        <v>91</v>
      </c>
      <c r="M949" s="19">
        <v>1.7311460913983799E-2</v>
      </c>
      <c r="N949" s="19">
        <v>1.4984939558375101E-2</v>
      </c>
      <c r="P949" t="s">
        <v>42</v>
      </c>
    </row>
    <row r="950" spans="1:16" x14ac:dyDescent="0.3">
      <c r="A950" t="str">
        <f t="shared" si="16"/>
        <v>01: Total SampleGBPremiumGinTanqueray 10F: £3.80 - £4.00All stocking</v>
      </c>
      <c r="B950" t="s">
        <v>1</v>
      </c>
      <c r="C950" t="s">
        <v>45</v>
      </c>
      <c r="D950" t="s">
        <v>13</v>
      </c>
      <c r="E950" t="s">
        <v>15</v>
      </c>
      <c r="F950" t="s">
        <v>47</v>
      </c>
      <c r="G950" t="s">
        <v>68</v>
      </c>
      <c r="H950" t="s">
        <v>49</v>
      </c>
      <c r="I950" t="s">
        <v>55</v>
      </c>
      <c r="J950" s="1">
        <v>19.45</v>
      </c>
      <c r="K950">
        <v>4.8842497526804003</v>
      </c>
      <c r="L950">
        <v>137</v>
      </c>
      <c r="M950" s="19">
        <v>1.9425358152447399E-2</v>
      </c>
      <c r="N950" s="19">
        <v>1.71915037584595E-2</v>
      </c>
      <c r="P950" t="s">
        <v>42</v>
      </c>
    </row>
    <row r="951" spans="1:16" x14ac:dyDescent="0.3">
      <c r="A951" t="str">
        <f t="shared" si="16"/>
        <v>01: Total SampleGBPremiumGinTanqueray 10G: £4.00 - £4.20All stocking</v>
      </c>
      <c r="B951" t="s">
        <v>1</v>
      </c>
      <c r="C951" t="s">
        <v>45</v>
      </c>
      <c r="D951" t="s">
        <v>13</v>
      </c>
      <c r="E951" t="s">
        <v>15</v>
      </c>
      <c r="F951" t="s">
        <v>47</v>
      </c>
      <c r="G951" t="s">
        <v>68</v>
      </c>
      <c r="H951" t="s">
        <v>49</v>
      </c>
      <c r="I951" t="s">
        <v>56</v>
      </c>
      <c r="J951" s="1">
        <v>17.190000000000001</v>
      </c>
      <c r="K951">
        <v>4.1518572761779202</v>
      </c>
      <c r="L951">
        <v>184</v>
      </c>
      <c r="M951" s="19">
        <v>1.80576512454097E-2</v>
      </c>
      <c r="N951" s="19">
        <v>1.5308011331256199E-2</v>
      </c>
      <c r="P951" t="s">
        <v>42</v>
      </c>
    </row>
    <row r="952" spans="1:16" x14ac:dyDescent="0.3">
      <c r="A952" t="str">
        <f t="shared" si="16"/>
        <v>01: Total SampleGBPremiumGinTanqueray 10H: £4.20 - £4.40All stocking</v>
      </c>
      <c r="B952" t="s">
        <v>1</v>
      </c>
      <c r="C952" t="s">
        <v>45</v>
      </c>
      <c r="D952" t="s">
        <v>13</v>
      </c>
      <c r="E952" t="s">
        <v>15</v>
      </c>
      <c r="F952" t="s">
        <v>47</v>
      </c>
      <c r="G952" t="s">
        <v>68</v>
      </c>
      <c r="H952" t="s">
        <v>49</v>
      </c>
      <c r="I952" t="s">
        <v>60</v>
      </c>
      <c r="J952" s="1">
        <v>23.32</v>
      </c>
      <c r="K952">
        <v>5.4635837573003201</v>
      </c>
      <c r="L952">
        <v>187</v>
      </c>
      <c r="M952" s="19">
        <v>2.2700527390215702E-2</v>
      </c>
      <c r="N952" s="19">
        <v>1.9032683863415702E-2</v>
      </c>
      <c r="P952" t="s">
        <v>42</v>
      </c>
    </row>
    <row r="953" spans="1:16" x14ac:dyDescent="0.3">
      <c r="A953" t="str">
        <f t="shared" si="16"/>
        <v>01: Total SampleGBPremiumGinTanqueray 10I: £4.40 - £4.60All stocking</v>
      </c>
      <c r="B953" t="s">
        <v>1</v>
      </c>
      <c r="C953" t="s">
        <v>45</v>
      </c>
      <c r="D953" t="s">
        <v>13</v>
      </c>
      <c r="E953" t="s">
        <v>15</v>
      </c>
      <c r="F953" t="s">
        <v>47</v>
      </c>
      <c r="G953" t="s">
        <v>68</v>
      </c>
      <c r="H953" t="s">
        <v>49</v>
      </c>
      <c r="I953" t="s">
        <v>64</v>
      </c>
      <c r="J953" s="1">
        <v>28.13</v>
      </c>
      <c r="K953">
        <v>6.86256401088992</v>
      </c>
      <c r="L953">
        <v>224</v>
      </c>
      <c r="M953" s="19">
        <v>2.1054769696015899E-2</v>
      </c>
      <c r="N953" s="19">
        <v>1.87462414762656E-2</v>
      </c>
      <c r="P953" t="s">
        <v>42</v>
      </c>
    </row>
    <row r="954" spans="1:16" x14ac:dyDescent="0.3">
      <c r="A954" t="str">
        <f t="shared" si="16"/>
        <v>01: Total SampleGBPremiumGinTanqueray 10J: £4.60 - £4.80All stocking</v>
      </c>
      <c r="B954" t="s">
        <v>1</v>
      </c>
      <c r="C954" t="s">
        <v>45</v>
      </c>
      <c r="D954" t="s">
        <v>13</v>
      </c>
      <c r="E954" t="s">
        <v>15</v>
      </c>
      <c r="F954" t="s">
        <v>47</v>
      </c>
      <c r="G954" t="s">
        <v>68</v>
      </c>
      <c r="H954" t="s">
        <v>49</v>
      </c>
      <c r="I954" t="s">
        <v>65</v>
      </c>
      <c r="J954" s="1">
        <v>30.61</v>
      </c>
      <c r="K954">
        <v>7.6247362411800808</v>
      </c>
      <c r="L954">
        <v>187</v>
      </c>
      <c r="M954" s="19">
        <v>2.1396492128161901E-2</v>
      </c>
      <c r="N954" s="19">
        <v>2.0035839713282301E-2</v>
      </c>
      <c r="P954" t="s">
        <v>42</v>
      </c>
    </row>
    <row r="955" spans="1:16" x14ac:dyDescent="0.3">
      <c r="A955" t="str">
        <f t="shared" si="16"/>
        <v>01: Total SampleGBPremiumGinTanqueray 10K: £4.80 - £5.00All stocking</v>
      </c>
      <c r="B955" t="s">
        <v>1</v>
      </c>
      <c r="C955" t="s">
        <v>45</v>
      </c>
      <c r="D955" t="s">
        <v>13</v>
      </c>
      <c r="E955" t="s">
        <v>15</v>
      </c>
      <c r="F955" t="s">
        <v>47</v>
      </c>
      <c r="G955" t="s">
        <v>68</v>
      </c>
      <c r="H955" t="s">
        <v>49</v>
      </c>
      <c r="I955" t="s">
        <v>89</v>
      </c>
      <c r="J955" s="1">
        <v>30.88</v>
      </c>
      <c r="K955">
        <v>7.1686125190733607</v>
      </c>
      <c r="L955">
        <v>217</v>
      </c>
      <c r="M955" s="19">
        <v>2.0588519961008599E-2</v>
      </c>
      <c r="N955" s="19">
        <v>1.8934383271350101E-2</v>
      </c>
      <c r="P955" t="s">
        <v>42</v>
      </c>
    </row>
    <row r="956" spans="1:16" x14ac:dyDescent="0.3">
      <c r="A956" t="str">
        <f t="shared" ref="A956:A1019" si="17">C956&amp;D956&amp;E956&amp;F956&amp;G956&amp;I956&amp;P956</f>
        <v>01: Total SampleGBPremiumGinTanqueray 10L: £5.00 - £5.20All stocking</v>
      </c>
      <c r="B956" t="s">
        <v>1</v>
      </c>
      <c r="C956" t="s">
        <v>45</v>
      </c>
      <c r="D956" t="s">
        <v>13</v>
      </c>
      <c r="E956" t="s">
        <v>15</v>
      </c>
      <c r="F956" t="s">
        <v>47</v>
      </c>
      <c r="G956" t="s">
        <v>68</v>
      </c>
      <c r="H956" t="s">
        <v>49</v>
      </c>
      <c r="I956" t="s">
        <v>90</v>
      </c>
      <c r="J956" s="1">
        <v>35.99</v>
      </c>
      <c r="K956">
        <v>7.7928587627826404</v>
      </c>
      <c r="L956">
        <v>197</v>
      </c>
      <c r="M956" s="19">
        <v>1.9509826682510299E-2</v>
      </c>
      <c r="N956" s="19">
        <v>1.7597704087280099E-2</v>
      </c>
      <c r="P956" t="s">
        <v>42</v>
      </c>
    </row>
    <row r="957" spans="1:16" x14ac:dyDescent="0.3">
      <c r="A957" t="str">
        <f t="shared" si="17"/>
        <v>01: Total SampleGBPremiumGinTanqueray 10M: £5.20 - £5.40All stocking</v>
      </c>
      <c r="B957" t="s">
        <v>1</v>
      </c>
      <c r="C957" t="s">
        <v>45</v>
      </c>
      <c r="D957" t="s">
        <v>13</v>
      </c>
      <c r="E957" t="s">
        <v>15</v>
      </c>
      <c r="F957" t="s">
        <v>47</v>
      </c>
      <c r="G957" t="s">
        <v>68</v>
      </c>
      <c r="H957" t="s">
        <v>49</v>
      </c>
      <c r="I957" t="s">
        <v>95</v>
      </c>
      <c r="J957" s="1">
        <v>41.75</v>
      </c>
      <c r="K957">
        <v>8.9900969922096792</v>
      </c>
      <c r="L957">
        <v>142</v>
      </c>
      <c r="M957" s="19">
        <v>2.06355673890272E-2</v>
      </c>
      <c r="N957" s="19">
        <v>1.9219043632177399E-2</v>
      </c>
      <c r="P957" t="s">
        <v>42</v>
      </c>
    </row>
    <row r="958" spans="1:16" x14ac:dyDescent="0.3">
      <c r="A958" t="str">
        <f t="shared" si="17"/>
        <v>01: Total SampleGBPremiumGinTanqueray 10N: £5.40 - £5.60All stocking</v>
      </c>
      <c r="B958" t="s">
        <v>1</v>
      </c>
      <c r="C958" t="s">
        <v>45</v>
      </c>
      <c r="D958" t="s">
        <v>13</v>
      </c>
      <c r="E958" t="s">
        <v>15</v>
      </c>
      <c r="F958" t="s">
        <v>47</v>
      </c>
      <c r="G958" t="s">
        <v>68</v>
      </c>
      <c r="H958" t="s">
        <v>49</v>
      </c>
      <c r="I958" t="s">
        <v>99</v>
      </c>
      <c r="J958" s="1">
        <v>46.55</v>
      </c>
      <c r="K958">
        <v>9.3163296532527209</v>
      </c>
      <c r="L958">
        <v>130</v>
      </c>
      <c r="M958" s="19">
        <v>2.3008769430816301E-2</v>
      </c>
      <c r="N958" s="19">
        <v>1.99439352459134E-2</v>
      </c>
      <c r="P958" t="s">
        <v>42</v>
      </c>
    </row>
    <row r="959" spans="1:16" x14ac:dyDescent="0.3">
      <c r="A959" t="str">
        <f t="shared" si="17"/>
        <v>01: Total SampleGBPremiumGinTanqueray 10O: £5.60 - £5.80All stocking</v>
      </c>
      <c r="B959" t="s">
        <v>1</v>
      </c>
      <c r="C959" t="s">
        <v>45</v>
      </c>
      <c r="D959" t="s">
        <v>13</v>
      </c>
      <c r="E959" t="s">
        <v>15</v>
      </c>
      <c r="F959" t="s">
        <v>47</v>
      </c>
      <c r="G959" t="s">
        <v>68</v>
      </c>
      <c r="H959" t="s">
        <v>49</v>
      </c>
      <c r="I959" t="s">
        <v>100</v>
      </c>
      <c r="J959" s="1">
        <v>43.28</v>
      </c>
      <c r="K959">
        <v>7.9487819587819608</v>
      </c>
      <c r="L959">
        <v>90</v>
      </c>
      <c r="M959" s="19">
        <v>2.2020460849606301E-2</v>
      </c>
      <c r="N959" s="19">
        <v>1.82639627803305E-2</v>
      </c>
      <c r="P959" t="s">
        <v>42</v>
      </c>
    </row>
    <row r="960" spans="1:16" x14ac:dyDescent="0.3">
      <c r="A960" t="str">
        <f t="shared" si="17"/>
        <v>01: Total SampleGBPremiumGinTanqueray 10P: £5.80 - £6.00All stocking</v>
      </c>
      <c r="B960" t="s">
        <v>1</v>
      </c>
      <c r="C960" t="s">
        <v>45</v>
      </c>
      <c r="D960" t="s">
        <v>13</v>
      </c>
      <c r="E960" t="s">
        <v>15</v>
      </c>
      <c r="F960" t="s">
        <v>47</v>
      </c>
      <c r="G960" t="s">
        <v>68</v>
      </c>
      <c r="H960" t="s">
        <v>49</v>
      </c>
      <c r="I960" t="s">
        <v>98</v>
      </c>
      <c r="J960" s="1">
        <v>38.619999999999997</v>
      </c>
      <c r="K960">
        <v>7.3560015456242001</v>
      </c>
      <c r="L960">
        <v>53</v>
      </c>
      <c r="M960" s="19">
        <v>2.08424785408702E-2</v>
      </c>
      <c r="N960" s="19">
        <v>1.6947235634433899E-2</v>
      </c>
      <c r="P960" t="s">
        <v>42</v>
      </c>
    </row>
    <row r="961" spans="1:16" x14ac:dyDescent="0.3">
      <c r="A961" t="str">
        <f t="shared" si="17"/>
        <v>01: Total SampleGBPremiumGinTanqueray 10Q: &gt;£6.00All stocking</v>
      </c>
      <c r="B961" t="s">
        <v>1</v>
      </c>
      <c r="C961" t="s">
        <v>45</v>
      </c>
      <c r="D961" t="s">
        <v>13</v>
      </c>
      <c r="E961" t="s">
        <v>15</v>
      </c>
      <c r="F961" t="s">
        <v>47</v>
      </c>
      <c r="G961" t="s">
        <v>68</v>
      </c>
      <c r="H961" t="s">
        <v>49</v>
      </c>
      <c r="I961" t="s">
        <v>96</v>
      </c>
      <c r="J961" s="1">
        <v>27.8</v>
      </c>
      <c r="K961">
        <v>5.1131585389918799</v>
      </c>
      <c r="L961">
        <v>90</v>
      </c>
      <c r="M961" s="19">
        <v>1.65495755451463E-2</v>
      </c>
      <c r="N961" s="19">
        <v>1.3068199139321701E-2</v>
      </c>
      <c r="P961" t="s">
        <v>42</v>
      </c>
    </row>
    <row r="962" spans="1:16" x14ac:dyDescent="0.3">
      <c r="A962" t="str">
        <f t="shared" si="17"/>
        <v>01: Total SampleGBPremiumGinTanqueray Flor De SevillaA: &lt;£3All stocking</v>
      </c>
      <c r="B962" t="s">
        <v>1</v>
      </c>
      <c r="C962" t="s">
        <v>45</v>
      </c>
      <c r="D962" t="s">
        <v>13</v>
      </c>
      <c r="E962" t="s">
        <v>15</v>
      </c>
      <c r="F962" t="s">
        <v>47</v>
      </c>
      <c r="G962" t="s">
        <v>69</v>
      </c>
      <c r="H962" t="s">
        <v>49</v>
      </c>
      <c r="I962" t="s">
        <v>58</v>
      </c>
      <c r="J962" s="1">
        <v>16.850000000000001</v>
      </c>
      <c r="K962">
        <v>5.0616240040153198</v>
      </c>
      <c r="L962">
        <v>92</v>
      </c>
      <c r="M962" s="19">
        <v>2.6100725827035501E-2</v>
      </c>
      <c r="N962" s="19">
        <v>2.3694953530791301E-2</v>
      </c>
      <c r="P962" t="s">
        <v>42</v>
      </c>
    </row>
    <row r="963" spans="1:16" x14ac:dyDescent="0.3">
      <c r="A963" t="str">
        <f t="shared" si="17"/>
        <v>01: Total SampleGBPremiumGinTanqueray Flor De SevillaTotalAll stocking</v>
      </c>
      <c r="B963" t="s">
        <v>1</v>
      </c>
      <c r="C963" t="s">
        <v>45</v>
      </c>
      <c r="D963" t="s">
        <v>13</v>
      </c>
      <c r="E963" t="s">
        <v>15</v>
      </c>
      <c r="F963" t="s">
        <v>47</v>
      </c>
      <c r="G963" t="s">
        <v>69</v>
      </c>
      <c r="H963" t="s">
        <v>49</v>
      </c>
      <c r="I963" t="s">
        <v>12</v>
      </c>
      <c r="J963" s="1">
        <v>28.37</v>
      </c>
      <c r="K963">
        <v>6.9127014450078006</v>
      </c>
      <c r="L963">
        <v>2556</v>
      </c>
      <c r="M963" s="19">
        <v>3.24650491496178E-2</v>
      </c>
      <c r="N963" s="19">
        <v>2.99242890186967E-2</v>
      </c>
      <c r="P963" t="s">
        <v>42</v>
      </c>
    </row>
    <row r="964" spans="1:16" x14ac:dyDescent="0.3">
      <c r="A964" t="str">
        <f t="shared" si="17"/>
        <v>01: Total SampleGBPremiumGinTanqueray Flor De SevillaB: £3 - £3.20All stocking</v>
      </c>
      <c r="B964" t="s">
        <v>1</v>
      </c>
      <c r="C964" t="s">
        <v>45</v>
      </c>
      <c r="D964" t="s">
        <v>13</v>
      </c>
      <c r="E964" t="s">
        <v>15</v>
      </c>
      <c r="F964" t="s">
        <v>47</v>
      </c>
      <c r="G964" t="s">
        <v>69</v>
      </c>
      <c r="H964" t="s">
        <v>49</v>
      </c>
      <c r="I964" t="s">
        <v>59</v>
      </c>
      <c r="J964" s="1">
        <v>18.07</v>
      </c>
      <c r="K964">
        <v>5.4942272542272406</v>
      </c>
      <c r="L964">
        <v>90</v>
      </c>
      <c r="M964">
        <v>2.7222571961568E-2</v>
      </c>
      <c r="N964" s="19">
        <v>2.6052396376751899E-2</v>
      </c>
      <c r="P964" t="s">
        <v>42</v>
      </c>
    </row>
    <row r="965" spans="1:16" x14ac:dyDescent="0.3">
      <c r="A965" t="str">
        <f t="shared" si="17"/>
        <v>01: Total SampleGBPremiumGinTanqueray Flor De SevillaC: £3.20 - £3.40All stocking</v>
      </c>
      <c r="B965" t="s">
        <v>1</v>
      </c>
      <c r="C965" t="s">
        <v>45</v>
      </c>
      <c r="D965" t="s">
        <v>13</v>
      </c>
      <c r="E965" t="s">
        <v>15</v>
      </c>
      <c r="F965" t="s">
        <v>47</v>
      </c>
      <c r="G965" t="s">
        <v>69</v>
      </c>
      <c r="H965" t="s">
        <v>49</v>
      </c>
      <c r="I965" t="s">
        <v>52</v>
      </c>
      <c r="J965" s="1">
        <v>20.71</v>
      </c>
      <c r="K965">
        <v>6.0848042878530801</v>
      </c>
      <c r="L965">
        <v>164</v>
      </c>
      <c r="M965" s="19">
        <v>2.9555403894315099E-2</v>
      </c>
      <c r="N965" s="19">
        <v>2.76745777186325E-2</v>
      </c>
      <c r="P965" t="s">
        <v>42</v>
      </c>
    </row>
    <row r="966" spans="1:16" x14ac:dyDescent="0.3">
      <c r="A966" t="str">
        <f t="shared" si="17"/>
        <v>01: Total SampleGBPremiumGinTanqueray Flor De SevillaD: £3.40 - £3.60All stocking</v>
      </c>
      <c r="B966" t="s">
        <v>1</v>
      </c>
      <c r="C966" t="s">
        <v>45</v>
      </c>
      <c r="D966" t="s">
        <v>13</v>
      </c>
      <c r="E966" t="s">
        <v>15</v>
      </c>
      <c r="F966" t="s">
        <v>47</v>
      </c>
      <c r="G966" t="s">
        <v>69</v>
      </c>
      <c r="H966" t="s">
        <v>49</v>
      </c>
      <c r="I966" t="s">
        <v>53</v>
      </c>
      <c r="J966" s="1">
        <v>21.66</v>
      </c>
      <c r="K966">
        <v>6.2777044223137999</v>
      </c>
      <c r="L966">
        <v>320</v>
      </c>
      <c r="M966" s="19">
        <v>3.17209574297211E-2</v>
      </c>
      <c r="N966" s="19">
        <v>2.9798075521420098E-2</v>
      </c>
      <c r="P966" t="s">
        <v>42</v>
      </c>
    </row>
    <row r="967" spans="1:16" x14ac:dyDescent="0.3">
      <c r="A967" t="str">
        <f t="shared" si="17"/>
        <v>01: Total SampleGBPremiumGinTanqueray Flor De SevillaE: £3.60 - £3.80All stocking</v>
      </c>
      <c r="B967" t="s">
        <v>1</v>
      </c>
      <c r="C967" t="s">
        <v>45</v>
      </c>
      <c r="D967" t="s">
        <v>13</v>
      </c>
      <c r="E967" t="s">
        <v>15</v>
      </c>
      <c r="F967" t="s">
        <v>47</v>
      </c>
      <c r="G967" t="s">
        <v>69</v>
      </c>
      <c r="H967" t="s">
        <v>49</v>
      </c>
      <c r="I967" t="s">
        <v>54</v>
      </c>
      <c r="J967" s="1">
        <v>22.69</v>
      </c>
      <c r="K967">
        <v>6.3604506067755597</v>
      </c>
      <c r="L967">
        <v>517</v>
      </c>
      <c r="M967" s="19">
        <v>3.51441281244173E-2</v>
      </c>
      <c r="N967" s="19">
        <v>3.32406241208099E-2</v>
      </c>
      <c r="P967" t="s">
        <v>42</v>
      </c>
    </row>
    <row r="968" spans="1:16" x14ac:dyDescent="0.3">
      <c r="A968" t="str">
        <f t="shared" si="17"/>
        <v>01: Total SampleGBPremiumGinTanqueray Flor De SevillaF: £3.80 - £4.00All stocking</v>
      </c>
      <c r="B968" t="s">
        <v>1</v>
      </c>
      <c r="C968" t="s">
        <v>45</v>
      </c>
      <c r="D968" t="s">
        <v>13</v>
      </c>
      <c r="E968" t="s">
        <v>15</v>
      </c>
      <c r="F968" t="s">
        <v>47</v>
      </c>
      <c r="G968" t="s">
        <v>69</v>
      </c>
      <c r="H968" t="s">
        <v>49</v>
      </c>
      <c r="I968" t="s">
        <v>55</v>
      </c>
      <c r="J968" s="1">
        <v>24.02</v>
      </c>
      <c r="K968">
        <v>6.5192574870343201</v>
      </c>
      <c r="L968">
        <v>578</v>
      </c>
      <c r="M968" s="19">
        <v>3.38986719303856E-2</v>
      </c>
      <c r="N968" s="19">
        <v>3.1777500470157399E-2</v>
      </c>
      <c r="P968" t="s">
        <v>42</v>
      </c>
    </row>
    <row r="969" spans="1:16" x14ac:dyDescent="0.3">
      <c r="A969" t="str">
        <f t="shared" si="17"/>
        <v>01: Total SampleGBPremiumGinTanqueray Flor De SevillaG: £4.00 - £4.20All stocking</v>
      </c>
      <c r="B969" t="s">
        <v>1</v>
      </c>
      <c r="C969" t="s">
        <v>45</v>
      </c>
      <c r="D969" t="s">
        <v>13</v>
      </c>
      <c r="E969" t="s">
        <v>15</v>
      </c>
      <c r="F969" t="s">
        <v>47</v>
      </c>
      <c r="G969" t="s">
        <v>69</v>
      </c>
      <c r="H969" t="s">
        <v>49</v>
      </c>
      <c r="I969" t="s">
        <v>56</v>
      </c>
      <c r="J969" s="1">
        <v>27.99</v>
      </c>
      <c r="K969">
        <v>7.43456596558448</v>
      </c>
      <c r="L969">
        <v>486</v>
      </c>
      <c r="M969" s="19">
        <v>3.8283388136808302E-2</v>
      </c>
      <c r="N969" s="19">
        <v>3.5388014810434097E-2</v>
      </c>
      <c r="P969" t="s">
        <v>42</v>
      </c>
    </row>
    <row r="970" spans="1:16" x14ac:dyDescent="0.3">
      <c r="A970" t="str">
        <f t="shared" si="17"/>
        <v>01: Total SampleGBPremiumGinTanqueray Flor De SevillaH: £4.20 - £4.40All stocking</v>
      </c>
      <c r="B970" t="s">
        <v>1</v>
      </c>
      <c r="C970" t="s">
        <v>45</v>
      </c>
      <c r="D970" t="s">
        <v>13</v>
      </c>
      <c r="E970" t="s">
        <v>15</v>
      </c>
      <c r="F970" t="s">
        <v>47</v>
      </c>
      <c r="G970" t="s">
        <v>69</v>
      </c>
      <c r="H970" t="s">
        <v>49</v>
      </c>
      <c r="I970" t="s">
        <v>60</v>
      </c>
      <c r="J970" s="1">
        <v>29.84</v>
      </c>
      <c r="K970">
        <v>7.6577655607402404</v>
      </c>
      <c r="L970">
        <v>395</v>
      </c>
      <c r="M970" s="19">
        <v>3.7132070023001097E-2</v>
      </c>
      <c r="N970" s="19">
        <v>3.3815829168875898E-2</v>
      </c>
      <c r="P970" t="s">
        <v>42</v>
      </c>
    </row>
    <row r="971" spans="1:16" x14ac:dyDescent="0.3">
      <c r="A971" t="str">
        <f t="shared" si="17"/>
        <v>01: Total SampleGBPremiumGinTanqueray Flor De SevillaI: £4.40 - £4.60All stocking</v>
      </c>
      <c r="B971" t="s">
        <v>1</v>
      </c>
      <c r="C971" t="s">
        <v>45</v>
      </c>
      <c r="D971" t="s">
        <v>13</v>
      </c>
      <c r="E971" t="s">
        <v>15</v>
      </c>
      <c r="F971" t="s">
        <v>47</v>
      </c>
      <c r="G971" t="s">
        <v>69</v>
      </c>
      <c r="H971" t="s">
        <v>49</v>
      </c>
      <c r="I971" t="s">
        <v>64</v>
      </c>
      <c r="J971" s="1">
        <v>31.57</v>
      </c>
      <c r="K971">
        <v>7.7539353868637599</v>
      </c>
      <c r="L971">
        <v>391</v>
      </c>
      <c r="M971" s="19">
        <v>3.6199060456932497E-2</v>
      </c>
      <c r="N971">
        <v>3.3144814542526997E-2</v>
      </c>
      <c r="P971" t="s">
        <v>42</v>
      </c>
    </row>
    <row r="972" spans="1:16" x14ac:dyDescent="0.3">
      <c r="A972" t="str">
        <f t="shared" si="17"/>
        <v>01: Total SampleGBPremiumGinTanqueray Flor De SevillaJ: £4.60 - £4.80All stocking</v>
      </c>
      <c r="B972" t="s">
        <v>1</v>
      </c>
      <c r="C972" t="s">
        <v>45</v>
      </c>
      <c r="D972" t="s">
        <v>13</v>
      </c>
      <c r="E972" t="s">
        <v>15</v>
      </c>
      <c r="F972" t="s">
        <v>47</v>
      </c>
      <c r="G972" t="s">
        <v>69</v>
      </c>
      <c r="H972" t="s">
        <v>49</v>
      </c>
      <c r="I972" t="s">
        <v>65</v>
      </c>
      <c r="J972" s="1">
        <v>33.869999999999997</v>
      </c>
      <c r="K972">
        <v>7.97148495983404</v>
      </c>
      <c r="L972">
        <v>318</v>
      </c>
      <c r="M972" s="19">
        <v>3.47132678187543E-2</v>
      </c>
      <c r="N972" s="19">
        <v>3.2725557923672301E-2</v>
      </c>
      <c r="P972" t="s">
        <v>42</v>
      </c>
    </row>
    <row r="973" spans="1:16" x14ac:dyDescent="0.3">
      <c r="A973" t="str">
        <f t="shared" si="17"/>
        <v>01: Total SampleGBPremiumGinTanqueray Flor De SevillaK: £4.80 - £5.00All stocking</v>
      </c>
      <c r="B973" t="s">
        <v>1</v>
      </c>
      <c r="C973" t="s">
        <v>45</v>
      </c>
      <c r="D973" t="s">
        <v>13</v>
      </c>
      <c r="E973" t="s">
        <v>15</v>
      </c>
      <c r="F973" t="s">
        <v>47</v>
      </c>
      <c r="G973" t="s">
        <v>69</v>
      </c>
      <c r="H973" t="s">
        <v>49</v>
      </c>
      <c r="I973" t="s">
        <v>89</v>
      </c>
      <c r="J973" s="1">
        <v>41.87</v>
      </c>
      <c r="K973">
        <v>8.9694280524723187</v>
      </c>
      <c r="L973">
        <v>271</v>
      </c>
      <c r="M973" s="19">
        <v>3.1536192561897498E-2</v>
      </c>
      <c r="N973" s="19">
        <v>2.9358823049876501E-2</v>
      </c>
      <c r="P973" t="s">
        <v>42</v>
      </c>
    </row>
    <row r="974" spans="1:16" x14ac:dyDescent="0.3">
      <c r="A974" t="str">
        <f t="shared" si="17"/>
        <v>01: Total SampleGBPremiumGinTanqueray Flor De SevillaL: £5.00 - £5.20All stocking</v>
      </c>
      <c r="B974" t="s">
        <v>1</v>
      </c>
      <c r="C974" t="s">
        <v>45</v>
      </c>
      <c r="D974" t="s">
        <v>13</v>
      </c>
      <c r="E974" t="s">
        <v>15</v>
      </c>
      <c r="F974" t="s">
        <v>47</v>
      </c>
      <c r="G974" t="s">
        <v>69</v>
      </c>
      <c r="H974" t="s">
        <v>49</v>
      </c>
      <c r="I974" t="s">
        <v>90</v>
      </c>
      <c r="J974" s="1">
        <v>40.409999999999997</v>
      </c>
      <c r="K974">
        <v>8.6038867602158806</v>
      </c>
      <c r="L974">
        <v>237</v>
      </c>
      <c r="M974" s="19">
        <v>3.0177047783655299E-2</v>
      </c>
      <c r="N974">
        <v>2.7425707998051E-2</v>
      </c>
      <c r="P974" t="s">
        <v>42</v>
      </c>
    </row>
    <row r="975" spans="1:16" x14ac:dyDescent="0.3">
      <c r="A975" t="str">
        <f t="shared" si="17"/>
        <v>01: Total SampleGBPremiumGinTanqueray Flor De SevillaM: £5.20 - £5.40All stocking</v>
      </c>
      <c r="B975" t="s">
        <v>1</v>
      </c>
      <c r="C975" t="s">
        <v>45</v>
      </c>
      <c r="D975" t="s">
        <v>13</v>
      </c>
      <c r="E975" t="s">
        <v>15</v>
      </c>
      <c r="F975" t="s">
        <v>47</v>
      </c>
      <c r="G975" t="s">
        <v>69</v>
      </c>
      <c r="H975" t="s">
        <v>49</v>
      </c>
      <c r="I975" t="s">
        <v>95</v>
      </c>
      <c r="J975" s="1">
        <v>41.47</v>
      </c>
      <c r="K975">
        <v>8.5673164327356002</v>
      </c>
      <c r="L975">
        <v>167</v>
      </c>
      <c r="M975" s="19">
        <v>3.1545286386096202E-2</v>
      </c>
      <c r="N975">
        <v>2.8312779883822001E-2</v>
      </c>
      <c r="P975" t="s">
        <v>42</v>
      </c>
    </row>
    <row r="976" spans="1:16" x14ac:dyDescent="0.3">
      <c r="A976" t="str">
        <f t="shared" si="17"/>
        <v>01: Total SampleGBPremiumGinTanqueray Flor De SevillaN: £5.40 - £5.60All stocking</v>
      </c>
      <c r="B976" t="s">
        <v>1</v>
      </c>
      <c r="C976" t="s">
        <v>45</v>
      </c>
      <c r="D976" t="s">
        <v>13</v>
      </c>
      <c r="E976" t="s">
        <v>15</v>
      </c>
      <c r="F976" t="s">
        <v>47</v>
      </c>
      <c r="G976" t="s">
        <v>69</v>
      </c>
      <c r="H976" t="s">
        <v>49</v>
      </c>
      <c r="I976" t="s">
        <v>99</v>
      </c>
      <c r="J976" s="1">
        <v>52.35</v>
      </c>
      <c r="K976">
        <v>10.45022441783804</v>
      </c>
      <c r="L976">
        <v>132</v>
      </c>
      <c r="M976">
        <v>3.1001348139382E-2</v>
      </c>
      <c r="N976" s="19">
        <v>2.7268546648237101E-2</v>
      </c>
      <c r="P976" t="s">
        <v>42</v>
      </c>
    </row>
    <row r="977" spans="1:16" x14ac:dyDescent="0.3">
      <c r="A977" t="str">
        <f t="shared" si="17"/>
        <v>01: Total SampleGBPremiumGinTanqueray Flor De SevillaO: £5.60 - £5.80All stocking</v>
      </c>
      <c r="B977" t="s">
        <v>1</v>
      </c>
      <c r="C977" t="s">
        <v>45</v>
      </c>
      <c r="D977" t="s">
        <v>13</v>
      </c>
      <c r="E977" t="s">
        <v>15</v>
      </c>
      <c r="F977" t="s">
        <v>47</v>
      </c>
      <c r="G977" t="s">
        <v>69</v>
      </c>
      <c r="H977" t="s">
        <v>49</v>
      </c>
      <c r="I977" t="s">
        <v>100</v>
      </c>
      <c r="J977" s="1">
        <v>52.66</v>
      </c>
      <c r="K977">
        <v>10.468219346790761</v>
      </c>
      <c r="L977">
        <v>105</v>
      </c>
      <c r="M977" s="19">
        <v>3.7286387836159202E-2</v>
      </c>
      <c r="N977" s="19">
        <v>3.2422148684970502E-2</v>
      </c>
      <c r="P977" t="s">
        <v>42</v>
      </c>
    </row>
    <row r="978" spans="1:16" x14ac:dyDescent="0.3">
      <c r="A978" t="str">
        <f t="shared" si="17"/>
        <v>01: Total SampleGBPremiumGinTanqueray Flor De SevillaP: £5.80 - £6.00All stocking</v>
      </c>
      <c r="B978" t="s">
        <v>1</v>
      </c>
      <c r="C978" t="s">
        <v>45</v>
      </c>
      <c r="D978" t="s">
        <v>13</v>
      </c>
      <c r="E978" t="s">
        <v>15</v>
      </c>
      <c r="F978" t="s">
        <v>47</v>
      </c>
      <c r="G978" t="s">
        <v>69</v>
      </c>
      <c r="H978" t="s">
        <v>49</v>
      </c>
      <c r="I978" t="s">
        <v>98</v>
      </c>
      <c r="J978" s="1">
        <v>60.85</v>
      </c>
      <c r="K978">
        <v>11.693736471861479</v>
      </c>
      <c r="L978">
        <v>64</v>
      </c>
      <c r="M978" s="19">
        <v>3.7111592928971301E-2</v>
      </c>
      <c r="N978" s="19">
        <v>3.1464467490295703E-2</v>
      </c>
      <c r="P978" t="s">
        <v>42</v>
      </c>
    </row>
    <row r="979" spans="1:16" x14ac:dyDescent="0.3">
      <c r="A979" t="str">
        <f t="shared" si="17"/>
        <v>01: Total SampleGBPremiumGinTanqueray Flor De SevillaQ: &gt;£6.00All stocking</v>
      </c>
      <c r="B979" t="s">
        <v>1</v>
      </c>
      <c r="C979" t="s">
        <v>45</v>
      </c>
      <c r="D979" t="s">
        <v>13</v>
      </c>
      <c r="E979" t="s">
        <v>15</v>
      </c>
      <c r="F979" t="s">
        <v>47</v>
      </c>
      <c r="G979" t="s">
        <v>69</v>
      </c>
      <c r="H979" t="s">
        <v>49</v>
      </c>
      <c r="I979" t="s">
        <v>96</v>
      </c>
      <c r="J979" s="1">
        <v>48.11</v>
      </c>
      <c r="K979">
        <v>8.9887473637473594</v>
      </c>
      <c r="L979">
        <v>121</v>
      </c>
      <c r="M979" s="19">
        <v>3.2644686290572399E-2</v>
      </c>
      <c r="N979" s="19">
        <v>2.9537458635711299E-2</v>
      </c>
      <c r="P979" t="s">
        <v>42</v>
      </c>
    </row>
    <row r="980" spans="1:16" x14ac:dyDescent="0.3">
      <c r="A980" t="str">
        <f t="shared" si="17"/>
        <v>01: Total SampleGBPremiumGinWhitley Neill Rhubarb And GingerA: &lt;£3All stocking</v>
      </c>
      <c r="B980" t="s">
        <v>1</v>
      </c>
      <c r="C980" t="s">
        <v>45</v>
      </c>
      <c r="D980" t="s">
        <v>13</v>
      </c>
      <c r="E980" t="s">
        <v>15</v>
      </c>
      <c r="F980" t="s">
        <v>47</v>
      </c>
      <c r="G980" t="s">
        <v>70</v>
      </c>
      <c r="H980" t="s">
        <v>49</v>
      </c>
      <c r="I980" t="s">
        <v>58</v>
      </c>
      <c r="J980" s="1">
        <v>34.26</v>
      </c>
      <c r="K980">
        <v>10.493931440583239</v>
      </c>
      <c r="L980">
        <v>112</v>
      </c>
      <c r="M980">
        <v>8.7986162391276004E-2</v>
      </c>
      <c r="N980" s="19">
        <v>7.7823208524870804E-2</v>
      </c>
      <c r="P980" t="s">
        <v>42</v>
      </c>
    </row>
    <row r="981" spans="1:16" x14ac:dyDescent="0.3">
      <c r="A981" t="str">
        <f t="shared" si="17"/>
        <v>01: Total SampleGBPremiumGinWhitley Neill Rhubarb And GingerTotalAll stocking</v>
      </c>
      <c r="B981" t="s">
        <v>1</v>
      </c>
      <c r="C981" t="s">
        <v>45</v>
      </c>
      <c r="D981" t="s">
        <v>13</v>
      </c>
      <c r="E981" t="s">
        <v>15</v>
      </c>
      <c r="F981" t="s">
        <v>47</v>
      </c>
      <c r="G981" t="s">
        <v>70</v>
      </c>
      <c r="H981" t="s">
        <v>49</v>
      </c>
      <c r="I981" t="s">
        <v>12</v>
      </c>
      <c r="J981" s="1">
        <v>43.92</v>
      </c>
      <c r="K981">
        <v>11.460280787114121</v>
      </c>
      <c r="L981">
        <v>1800</v>
      </c>
      <c r="M981" s="19">
        <v>6.23839550138987E-2</v>
      </c>
      <c r="N981" s="19">
        <v>5.8990362936113497E-2</v>
      </c>
      <c r="P981" t="s">
        <v>42</v>
      </c>
    </row>
    <row r="982" spans="1:16" x14ac:dyDescent="0.3">
      <c r="A982" t="str">
        <f t="shared" si="17"/>
        <v>01: Total SampleGBPremiumGinWhitley Neill Rhubarb And GingerB: £3 - £3.20All stocking</v>
      </c>
      <c r="B982" t="s">
        <v>1</v>
      </c>
      <c r="C982" t="s">
        <v>45</v>
      </c>
      <c r="D982" t="s">
        <v>13</v>
      </c>
      <c r="E982" t="s">
        <v>15</v>
      </c>
      <c r="F982" t="s">
        <v>47</v>
      </c>
      <c r="G982" t="s">
        <v>70</v>
      </c>
      <c r="H982" t="s">
        <v>49</v>
      </c>
      <c r="I982" t="s">
        <v>59</v>
      </c>
      <c r="J982" s="1">
        <v>40.79</v>
      </c>
      <c r="K982">
        <v>12.3475566100566</v>
      </c>
      <c r="L982">
        <v>148</v>
      </c>
      <c r="M982" s="19">
        <v>9.9558385065799102E-2</v>
      </c>
      <c r="N982" s="19">
        <v>9.0327427876416594E-2</v>
      </c>
      <c r="P982" t="s">
        <v>42</v>
      </c>
    </row>
    <row r="983" spans="1:16" x14ac:dyDescent="0.3">
      <c r="A983" t="str">
        <f t="shared" si="17"/>
        <v>01: Total SampleGBPremiumGinWhitley Neill Rhubarb And GingerC: £3.20 - £3.40All stocking</v>
      </c>
      <c r="B983" t="s">
        <v>1</v>
      </c>
      <c r="C983" t="s">
        <v>45</v>
      </c>
      <c r="D983" t="s">
        <v>13</v>
      </c>
      <c r="E983" t="s">
        <v>15</v>
      </c>
      <c r="F983" t="s">
        <v>47</v>
      </c>
      <c r="G983" t="s">
        <v>70</v>
      </c>
      <c r="H983" t="s">
        <v>49</v>
      </c>
      <c r="I983" t="s">
        <v>52</v>
      </c>
      <c r="J983" s="1">
        <v>42.09</v>
      </c>
      <c r="K983">
        <v>12.5985217448222</v>
      </c>
      <c r="L983">
        <v>223</v>
      </c>
      <c r="M983" s="19">
        <v>8.6458135320056098E-2</v>
      </c>
      <c r="N983" s="19">
        <v>8.1275151897735307E-2</v>
      </c>
      <c r="P983" t="s">
        <v>42</v>
      </c>
    </row>
    <row r="984" spans="1:16" x14ac:dyDescent="0.3">
      <c r="A984" t="str">
        <f t="shared" si="17"/>
        <v>01: Total SampleGBPremiumGinWhitley Neill Rhubarb And GingerD: £3.40 - £3.60All stocking</v>
      </c>
      <c r="B984" t="s">
        <v>1</v>
      </c>
      <c r="C984" t="s">
        <v>45</v>
      </c>
      <c r="D984" t="s">
        <v>13</v>
      </c>
      <c r="E984" t="s">
        <v>15</v>
      </c>
      <c r="F984" t="s">
        <v>47</v>
      </c>
      <c r="G984" t="s">
        <v>70</v>
      </c>
      <c r="H984" t="s">
        <v>49</v>
      </c>
      <c r="I984" t="s">
        <v>53</v>
      </c>
      <c r="J984" s="1">
        <v>42.76</v>
      </c>
      <c r="K984">
        <v>12.336488511488518</v>
      </c>
      <c r="L984">
        <v>290</v>
      </c>
      <c r="M984" s="19">
        <v>8.0988762669171294E-2</v>
      </c>
      <c r="N984" s="19">
        <v>7.6102519370295496E-2</v>
      </c>
      <c r="P984" t="s">
        <v>42</v>
      </c>
    </row>
    <row r="985" spans="1:16" x14ac:dyDescent="0.3">
      <c r="A985" t="str">
        <f t="shared" si="17"/>
        <v>01: Total SampleGBPremiumGinWhitley Neill Rhubarb And GingerE: £3.60 - £3.80All stocking</v>
      </c>
      <c r="B985" t="s">
        <v>1</v>
      </c>
      <c r="C985" t="s">
        <v>45</v>
      </c>
      <c r="D985" t="s">
        <v>13</v>
      </c>
      <c r="E985" t="s">
        <v>15</v>
      </c>
      <c r="F985" t="s">
        <v>47</v>
      </c>
      <c r="G985" t="s">
        <v>70</v>
      </c>
      <c r="H985" t="s">
        <v>49</v>
      </c>
      <c r="I985" t="s">
        <v>54</v>
      </c>
      <c r="J985" s="1">
        <v>48.05</v>
      </c>
      <c r="K985">
        <v>13.61518340577552</v>
      </c>
      <c r="L985">
        <v>380</v>
      </c>
      <c r="M985" s="19">
        <v>8.0956379882002494E-2</v>
      </c>
      <c r="N985" s="19">
        <v>7.7982254640255405E-2</v>
      </c>
      <c r="P985" t="s">
        <v>42</v>
      </c>
    </row>
    <row r="986" spans="1:16" x14ac:dyDescent="0.3">
      <c r="A986" t="str">
        <f t="shared" si="17"/>
        <v>01: Total SampleGBPremiumGinWhitley Neill Rhubarb And GingerF: £3.80 - £4.00All stocking</v>
      </c>
      <c r="B986" t="s">
        <v>1</v>
      </c>
      <c r="C986" t="s">
        <v>45</v>
      </c>
      <c r="D986" t="s">
        <v>13</v>
      </c>
      <c r="E986" t="s">
        <v>15</v>
      </c>
      <c r="F986" t="s">
        <v>47</v>
      </c>
      <c r="G986" t="s">
        <v>70</v>
      </c>
      <c r="H986" t="s">
        <v>49</v>
      </c>
      <c r="I986" t="s">
        <v>55</v>
      </c>
      <c r="J986" s="1">
        <v>48.41</v>
      </c>
      <c r="K986">
        <v>13.54340546459192</v>
      </c>
      <c r="L986">
        <v>413</v>
      </c>
      <c r="M986" s="19">
        <v>8.0432074901620396E-2</v>
      </c>
      <c r="N986" s="19">
        <v>7.7566406467171695E-2</v>
      </c>
      <c r="P986" t="s">
        <v>42</v>
      </c>
    </row>
    <row r="987" spans="1:16" x14ac:dyDescent="0.3">
      <c r="A987" t="str">
        <f t="shared" si="17"/>
        <v>01: Total SampleGBPremiumGinWhitley Neill Rhubarb And GingerG: £4.00 - £4.20All stocking</v>
      </c>
      <c r="B987" t="s">
        <v>1</v>
      </c>
      <c r="C987" t="s">
        <v>45</v>
      </c>
      <c r="D987" t="s">
        <v>13</v>
      </c>
      <c r="E987" t="s">
        <v>15</v>
      </c>
      <c r="F987" t="s">
        <v>47</v>
      </c>
      <c r="G987" t="s">
        <v>70</v>
      </c>
      <c r="H987" t="s">
        <v>49</v>
      </c>
      <c r="I987" t="s">
        <v>56</v>
      </c>
      <c r="J987" s="1">
        <v>48.62</v>
      </c>
      <c r="K987">
        <v>13.28398334502552</v>
      </c>
      <c r="L987">
        <v>403</v>
      </c>
      <c r="M987" s="19">
        <v>8.2545294094359803E-2</v>
      </c>
      <c r="N987" s="19">
        <v>7.7312659124696106E-2</v>
      </c>
      <c r="P987" t="s">
        <v>42</v>
      </c>
    </row>
    <row r="988" spans="1:16" x14ac:dyDescent="0.3">
      <c r="A988" t="str">
        <f t="shared" si="17"/>
        <v>01: Total SampleGBPremiumGinWhitley Neill Rhubarb And GingerH: £4.20 - £4.40All stocking</v>
      </c>
      <c r="B988" t="s">
        <v>1</v>
      </c>
      <c r="C988" t="s">
        <v>45</v>
      </c>
      <c r="D988" t="s">
        <v>13</v>
      </c>
      <c r="E988" t="s">
        <v>15</v>
      </c>
      <c r="F988" t="s">
        <v>47</v>
      </c>
      <c r="G988" t="s">
        <v>70</v>
      </c>
      <c r="H988" t="s">
        <v>49</v>
      </c>
      <c r="I988" t="s">
        <v>60</v>
      </c>
      <c r="J988" s="1">
        <v>47.76</v>
      </c>
      <c r="K988">
        <v>12.6849614901228</v>
      </c>
      <c r="L988">
        <v>310</v>
      </c>
      <c r="M988" s="19">
        <v>7.5092585033229797E-2</v>
      </c>
      <c r="N988" s="19">
        <v>7.0600340326398905E-2</v>
      </c>
      <c r="P988" t="s">
        <v>42</v>
      </c>
    </row>
    <row r="989" spans="1:16" x14ac:dyDescent="0.3">
      <c r="A989" t="str">
        <f t="shared" si="17"/>
        <v>01: Total SampleGBPremiumGinWhitley Neill Rhubarb And GingerI: £4.40 - £4.60All stocking</v>
      </c>
      <c r="B989" t="s">
        <v>1</v>
      </c>
      <c r="C989" t="s">
        <v>45</v>
      </c>
      <c r="D989" t="s">
        <v>13</v>
      </c>
      <c r="E989" t="s">
        <v>15</v>
      </c>
      <c r="F989" t="s">
        <v>47</v>
      </c>
      <c r="G989" t="s">
        <v>70</v>
      </c>
      <c r="H989" t="s">
        <v>49</v>
      </c>
      <c r="I989" t="s">
        <v>64</v>
      </c>
      <c r="J989" s="1">
        <v>51.47</v>
      </c>
      <c r="K989">
        <v>12.748489045553081</v>
      </c>
      <c r="L989">
        <v>281</v>
      </c>
      <c r="M989" s="19">
        <v>7.0419231696852894E-2</v>
      </c>
      <c r="N989" s="19">
        <v>6.4730174325126094E-2</v>
      </c>
      <c r="P989" t="s">
        <v>42</v>
      </c>
    </row>
    <row r="990" spans="1:16" x14ac:dyDescent="0.3">
      <c r="A990" t="str">
        <f t="shared" si="17"/>
        <v>01: Total SampleGBPremiumGinWhitley Neill Rhubarb And GingerJ: £4.60 - £4.80All stocking</v>
      </c>
      <c r="B990" t="s">
        <v>1</v>
      </c>
      <c r="C990" t="s">
        <v>45</v>
      </c>
      <c r="D990" t="s">
        <v>13</v>
      </c>
      <c r="E990" t="s">
        <v>15</v>
      </c>
      <c r="F990" t="s">
        <v>47</v>
      </c>
      <c r="G990" t="s">
        <v>70</v>
      </c>
      <c r="H990" t="s">
        <v>49</v>
      </c>
      <c r="I990" t="s">
        <v>65</v>
      </c>
      <c r="J990" s="1">
        <v>50.02</v>
      </c>
      <c r="K990">
        <v>11.852763829737521</v>
      </c>
      <c r="L990">
        <v>190</v>
      </c>
      <c r="M990" s="19">
        <v>6.1428993130760202E-2</v>
      </c>
      <c r="N990" s="19">
        <v>5.55526171247228E-2</v>
      </c>
      <c r="P990" t="s">
        <v>42</v>
      </c>
    </row>
    <row r="991" spans="1:16" x14ac:dyDescent="0.3">
      <c r="A991" t="str">
        <f t="shared" si="17"/>
        <v>01: Total SampleGBPremiumGinWhitley Neill Rhubarb And GingerK: £4.80 - £5.00All stocking</v>
      </c>
      <c r="B991" t="s">
        <v>1</v>
      </c>
      <c r="C991" t="s">
        <v>45</v>
      </c>
      <c r="D991" t="s">
        <v>13</v>
      </c>
      <c r="E991" t="s">
        <v>15</v>
      </c>
      <c r="F991" t="s">
        <v>47</v>
      </c>
      <c r="G991" t="s">
        <v>70</v>
      </c>
      <c r="H991" t="s">
        <v>49</v>
      </c>
      <c r="I991" t="s">
        <v>89</v>
      </c>
      <c r="J991" s="1">
        <v>59.56</v>
      </c>
      <c r="K991">
        <v>13.033535522608361</v>
      </c>
      <c r="L991">
        <v>151</v>
      </c>
      <c r="M991" s="19">
        <v>5.2647530863698701E-2</v>
      </c>
      <c r="N991" s="19">
        <v>4.5075411844104303E-2</v>
      </c>
      <c r="P991" t="s">
        <v>42</v>
      </c>
    </row>
    <row r="992" spans="1:16" x14ac:dyDescent="0.3">
      <c r="A992" t="str">
        <f t="shared" si="17"/>
        <v>01: Total SampleGBPremiumGinWhitley Neill Rhubarb And GingerL: £5.00 - £5.20All stocking</v>
      </c>
      <c r="B992" t="s">
        <v>1</v>
      </c>
      <c r="C992" t="s">
        <v>45</v>
      </c>
      <c r="D992" t="s">
        <v>13</v>
      </c>
      <c r="E992" t="s">
        <v>15</v>
      </c>
      <c r="F992" t="s">
        <v>47</v>
      </c>
      <c r="G992" t="s">
        <v>70</v>
      </c>
      <c r="H992" t="s">
        <v>49</v>
      </c>
      <c r="I992" t="s">
        <v>90</v>
      </c>
      <c r="J992" s="1">
        <v>52.1</v>
      </c>
      <c r="K992">
        <v>11.0511183619248</v>
      </c>
      <c r="L992">
        <v>155</v>
      </c>
      <c r="M992" s="19">
        <v>3.8177130773690497E-2</v>
      </c>
      <c r="N992" s="19">
        <v>3.2993944548124703E-2</v>
      </c>
      <c r="P992" t="s">
        <v>42</v>
      </c>
    </row>
    <row r="993" spans="1:16" x14ac:dyDescent="0.3">
      <c r="A993" t="str">
        <f t="shared" si="17"/>
        <v>01: Total SampleGBPremiumGinWhitley Neill Rhubarb And GingerM: £5.20 - £5.40All stocking</v>
      </c>
      <c r="B993" t="s">
        <v>1</v>
      </c>
      <c r="C993" t="s">
        <v>45</v>
      </c>
      <c r="D993" t="s">
        <v>13</v>
      </c>
      <c r="E993" t="s">
        <v>15</v>
      </c>
      <c r="F993" t="s">
        <v>47</v>
      </c>
      <c r="G993" t="s">
        <v>70</v>
      </c>
      <c r="H993" t="s">
        <v>49</v>
      </c>
      <c r="I993" t="s">
        <v>95</v>
      </c>
      <c r="J993" s="1">
        <v>57</v>
      </c>
      <c r="K993">
        <v>11.59921386399488</v>
      </c>
      <c r="L993">
        <v>137</v>
      </c>
      <c r="M993" s="19">
        <v>3.6107651930649201E-2</v>
      </c>
      <c r="N993" s="19">
        <v>3.0631796202643301E-2</v>
      </c>
      <c r="P993" t="s">
        <v>42</v>
      </c>
    </row>
    <row r="994" spans="1:16" x14ac:dyDescent="0.3">
      <c r="A994" t="str">
        <f t="shared" si="17"/>
        <v>01: Total SampleGBPremiumGinWhitley Neill Rhubarb And GingerN: £5.40 - £5.60All stocking</v>
      </c>
      <c r="B994" t="s">
        <v>1</v>
      </c>
      <c r="C994" t="s">
        <v>45</v>
      </c>
      <c r="D994" t="s">
        <v>13</v>
      </c>
      <c r="E994" t="s">
        <v>15</v>
      </c>
      <c r="F994" t="s">
        <v>47</v>
      </c>
      <c r="G994" t="s">
        <v>70</v>
      </c>
      <c r="H994" t="s">
        <v>49</v>
      </c>
      <c r="I994" t="s">
        <v>99</v>
      </c>
      <c r="J994" s="1">
        <v>63.33</v>
      </c>
      <c r="K994">
        <v>12.555734898176761</v>
      </c>
      <c r="L994">
        <v>86</v>
      </c>
      <c r="M994" s="19">
        <v>3.7143533528165303E-2</v>
      </c>
      <c r="N994" s="19">
        <v>3.1807525194985198E-2</v>
      </c>
      <c r="P994" t="s">
        <v>42</v>
      </c>
    </row>
    <row r="995" spans="1:16" x14ac:dyDescent="0.3">
      <c r="A995" t="str">
        <f t="shared" si="17"/>
        <v>01: Total SampleGBPremiumGinWhitley Neill Rhubarb And GingerO: £5.60 - £5.80All stocking</v>
      </c>
      <c r="B995" t="s">
        <v>1</v>
      </c>
      <c r="C995" t="s">
        <v>45</v>
      </c>
      <c r="D995" t="s">
        <v>13</v>
      </c>
      <c r="E995" t="s">
        <v>15</v>
      </c>
      <c r="F995" t="s">
        <v>47</v>
      </c>
      <c r="G995" t="s">
        <v>70</v>
      </c>
      <c r="H995" t="s">
        <v>49</v>
      </c>
      <c r="I995" t="s">
        <v>100</v>
      </c>
      <c r="J995" s="1">
        <v>67.19</v>
      </c>
      <c r="K995">
        <v>13.78010656010656</v>
      </c>
      <c r="L995">
        <v>35</v>
      </c>
      <c r="M995" s="19">
        <v>3.5378052517875902E-2</v>
      </c>
      <c r="N995" s="19">
        <v>2.96857737468205E-2</v>
      </c>
      <c r="P995" t="s">
        <v>42</v>
      </c>
    </row>
    <row r="996" spans="1:16" x14ac:dyDescent="0.3">
      <c r="A996" t="str">
        <f t="shared" si="17"/>
        <v>01: Total SampleGBPremiumGinWhitley Neill Rhubarb And GingerQ: &gt;£6.00All stocking</v>
      </c>
      <c r="B996" t="s">
        <v>1</v>
      </c>
      <c r="C996" t="s">
        <v>45</v>
      </c>
      <c r="D996" t="s">
        <v>13</v>
      </c>
      <c r="E996" t="s">
        <v>15</v>
      </c>
      <c r="F996" t="s">
        <v>47</v>
      </c>
      <c r="G996" t="s">
        <v>70</v>
      </c>
      <c r="H996" t="s">
        <v>49</v>
      </c>
      <c r="I996" t="s">
        <v>96</v>
      </c>
      <c r="J996" s="1">
        <v>50.7</v>
      </c>
      <c r="K996">
        <v>10.140529937898361</v>
      </c>
      <c r="L996">
        <v>38</v>
      </c>
      <c r="M996" s="19">
        <v>3.5588585001844697E-2</v>
      </c>
      <c r="N996" s="19">
        <v>3.1682284694332902E-2</v>
      </c>
      <c r="P996" t="s">
        <v>42</v>
      </c>
    </row>
    <row r="997" spans="1:16" x14ac:dyDescent="0.3">
      <c r="A997" t="str">
        <f t="shared" si="17"/>
        <v>01: Total SampleGBPremiumNon Flavoured VodkaAbsolut BlueA: &lt;£3All stocking</v>
      </c>
      <c r="B997" t="s">
        <v>1</v>
      </c>
      <c r="C997" t="s">
        <v>45</v>
      </c>
      <c r="D997" t="s">
        <v>13</v>
      </c>
      <c r="E997" t="s">
        <v>15</v>
      </c>
      <c r="F997" t="s">
        <v>71</v>
      </c>
      <c r="G997" t="s">
        <v>72</v>
      </c>
      <c r="H997" t="s">
        <v>49</v>
      </c>
      <c r="I997" t="s">
        <v>58</v>
      </c>
      <c r="J997" s="1">
        <v>135.4</v>
      </c>
      <c r="K997">
        <v>38.90223457883836</v>
      </c>
      <c r="L997">
        <v>265</v>
      </c>
      <c r="M997">
        <v>0.26103576366465497</v>
      </c>
      <c r="N997">
        <v>0.228866367438465</v>
      </c>
      <c r="P997" t="s">
        <v>42</v>
      </c>
    </row>
    <row r="998" spans="1:16" x14ac:dyDescent="0.3">
      <c r="A998" t="str">
        <f t="shared" si="17"/>
        <v>01: Total SampleGBPremiumNon Flavoured VodkaAbsolut BlueTotalAll stocking</v>
      </c>
      <c r="B998" t="s">
        <v>1</v>
      </c>
      <c r="C998" t="s">
        <v>45</v>
      </c>
      <c r="D998" t="s">
        <v>13</v>
      </c>
      <c r="E998" t="s">
        <v>15</v>
      </c>
      <c r="F998" t="s">
        <v>71</v>
      </c>
      <c r="G998" t="s">
        <v>72</v>
      </c>
      <c r="H998" t="s">
        <v>49</v>
      </c>
      <c r="I998" t="s">
        <v>12</v>
      </c>
      <c r="J998" s="1">
        <v>156.82</v>
      </c>
      <c r="K998">
        <v>39.783519926811238</v>
      </c>
      <c r="L998">
        <v>2180</v>
      </c>
      <c r="M998">
        <v>0.19198963535288699</v>
      </c>
      <c r="N998">
        <v>0.16206568597527499</v>
      </c>
      <c r="P998" t="s">
        <v>42</v>
      </c>
    </row>
    <row r="999" spans="1:16" x14ac:dyDescent="0.3">
      <c r="A999" t="str">
        <f t="shared" si="17"/>
        <v>01: Total SampleGBPremiumNon Flavoured VodkaAbsolut BlueB: £3 - £3.20All stocking</v>
      </c>
      <c r="B999" t="s">
        <v>1</v>
      </c>
      <c r="C999" t="s">
        <v>45</v>
      </c>
      <c r="D999" t="s">
        <v>13</v>
      </c>
      <c r="E999" t="s">
        <v>15</v>
      </c>
      <c r="F999" t="s">
        <v>71</v>
      </c>
      <c r="G999" t="s">
        <v>72</v>
      </c>
      <c r="H999" t="s">
        <v>49</v>
      </c>
      <c r="I999" t="s">
        <v>59</v>
      </c>
      <c r="J999" s="1">
        <v>133.55000000000001</v>
      </c>
      <c r="K999">
        <v>38.847880479467321</v>
      </c>
      <c r="L999">
        <v>167</v>
      </c>
      <c r="M999">
        <v>0.241646405689147</v>
      </c>
      <c r="N999">
        <v>0.216020419346906</v>
      </c>
      <c r="P999" t="s">
        <v>42</v>
      </c>
    </row>
    <row r="1000" spans="1:16" x14ac:dyDescent="0.3">
      <c r="A1000" t="str">
        <f t="shared" si="17"/>
        <v>01: Total SampleGBPremiumNon Flavoured VodkaAbsolut BlueC: £3.20 - £3.40All stocking</v>
      </c>
      <c r="B1000" t="s">
        <v>1</v>
      </c>
      <c r="C1000" t="s">
        <v>45</v>
      </c>
      <c r="D1000" t="s">
        <v>13</v>
      </c>
      <c r="E1000" t="s">
        <v>15</v>
      </c>
      <c r="F1000" t="s">
        <v>71</v>
      </c>
      <c r="G1000" t="s">
        <v>72</v>
      </c>
      <c r="H1000" t="s">
        <v>49</v>
      </c>
      <c r="I1000" t="s">
        <v>52</v>
      </c>
      <c r="J1000" s="1">
        <v>104.27</v>
      </c>
      <c r="K1000">
        <v>30.5439398385986</v>
      </c>
      <c r="L1000">
        <v>337</v>
      </c>
      <c r="M1000">
        <v>0.21127927720589401</v>
      </c>
      <c r="N1000">
        <v>0.19726972460374601</v>
      </c>
      <c r="P1000" t="s">
        <v>42</v>
      </c>
    </row>
    <row r="1001" spans="1:16" x14ac:dyDescent="0.3">
      <c r="A1001" t="str">
        <f t="shared" si="17"/>
        <v>01: Total SampleGBPremiumNon Flavoured VodkaAbsolut BlueD: £3.40 - £3.60All stocking</v>
      </c>
      <c r="B1001" t="s">
        <v>1</v>
      </c>
      <c r="C1001" t="s">
        <v>45</v>
      </c>
      <c r="D1001" t="s">
        <v>13</v>
      </c>
      <c r="E1001" t="s">
        <v>15</v>
      </c>
      <c r="F1001" t="s">
        <v>71</v>
      </c>
      <c r="G1001" t="s">
        <v>72</v>
      </c>
      <c r="H1001" t="s">
        <v>49</v>
      </c>
      <c r="I1001" t="s">
        <v>53</v>
      </c>
      <c r="J1001" s="1">
        <v>127.12</v>
      </c>
      <c r="K1001">
        <v>36.061444681310761</v>
      </c>
      <c r="L1001">
        <v>448</v>
      </c>
      <c r="M1001">
        <v>0.30012298829398198</v>
      </c>
      <c r="N1001">
        <v>0.280976896583152</v>
      </c>
      <c r="P1001" t="s">
        <v>42</v>
      </c>
    </row>
    <row r="1002" spans="1:16" x14ac:dyDescent="0.3">
      <c r="A1002" t="str">
        <f t="shared" si="17"/>
        <v>01: Total SampleGBPremiumNon Flavoured VodkaAbsolut BlueE: £3.60 - £3.80All stocking</v>
      </c>
      <c r="B1002" t="s">
        <v>1</v>
      </c>
      <c r="C1002" t="s">
        <v>45</v>
      </c>
      <c r="D1002" t="s">
        <v>13</v>
      </c>
      <c r="E1002" t="s">
        <v>15</v>
      </c>
      <c r="F1002" t="s">
        <v>71</v>
      </c>
      <c r="G1002" t="s">
        <v>72</v>
      </c>
      <c r="H1002" t="s">
        <v>49</v>
      </c>
      <c r="I1002" t="s">
        <v>54</v>
      </c>
      <c r="J1002" s="1">
        <v>144.49</v>
      </c>
      <c r="K1002">
        <v>39.831783876818925</v>
      </c>
      <c r="L1002">
        <v>428</v>
      </c>
      <c r="M1002">
        <v>0.264712837388902</v>
      </c>
      <c r="N1002">
        <v>0.245020334225755</v>
      </c>
      <c r="P1002" t="s">
        <v>42</v>
      </c>
    </row>
    <row r="1003" spans="1:16" x14ac:dyDescent="0.3">
      <c r="A1003" t="str">
        <f t="shared" si="17"/>
        <v>01: Total SampleGBPremiumNon Flavoured VodkaAbsolut BlueF: £3.80 - £4.00All stocking</v>
      </c>
      <c r="B1003" t="s">
        <v>1</v>
      </c>
      <c r="C1003" t="s">
        <v>45</v>
      </c>
      <c r="D1003" t="s">
        <v>13</v>
      </c>
      <c r="E1003" t="s">
        <v>15</v>
      </c>
      <c r="F1003" t="s">
        <v>71</v>
      </c>
      <c r="G1003" t="s">
        <v>72</v>
      </c>
      <c r="H1003" t="s">
        <v>49</v>
      </c>
      <c r="I1003" t="s">
        <v>55</v>
      </c>
      <c r="J1003" s="1">
        <v>159.06</v>
      </c>
      <c r="K1003">
        <v>42.394468659011999</v>
      </c>
      <c r="L1003">
        <v>416</v>
      </c>
      <c r="M1003">
        <v>0.26926899985313102</v>
      </c>
      <c r="N1003">
        <v>0.251528785486131</v>
      </c>
      <c r="P1003" t="s">
        <v>42</v>
      </c>
    </row>
    <row r="1004" spans="1:16" x14ac:dyDescent="0.3">
      <c r="A1004" t="str">
        <f t="shared" si="17"/>
        <v>01: Total SampleGBPremiumNon Flavoured VodkaAbsolut BlueG: £4.00 - £4.20All stocking</v>
      </c>
      <c r="B1004" t="s">
        <v>1</v>
      </c>
      <c r="C1004" t="s">
        <v>45</v>
      </c>
      <c r="D1004" t="s">
        <v>13</v>
      </c>
      <c r="E1004" t="s">
        <v>15</v>
      </c>
      <c r="F1004" t="s">
        <v>71</v>
      </c>
      <c r="G1004" t="s">
        <v>72</v>
      </c>
      <c r="H1004" t="s">
        <v>49</v>
      </c>
      <c r="I1004" t="s">
        <v>56</v>
      </c>
      <c r="J1004" s="1">
        <v>189.92</v>
      </c>
      <c r="K1004">
        <v>48.226766325072802</v>
      </c>
      <c r="L1004">
        <v>310</v>
      </c>
      <c r="M1004">
        <v>0.235869422461153</v>
      </c>
      <c r="N1004">
        <v>0.20982323573067099</v>
      </c>
      <c r="P1004" t="s">
        <v>42</v>
      </c>
    </row>
    <row r="1005" spans="1:16" x14ac:dyDescent="0.3">
      <c r="A1005" t="str">
        <f t="shared" si="17"/>
        <v>01: Total SampleGBPremiumNon Flavoured VodkaAbsolut BlueH: £4.20 - £4.40All stocking</v>
      </c>
      <c r="B1005" t="s">
        <v>1</v>
      </c>
      <c r="C1005" t="s">
        <v>45</v>
      </c>
      <c r="D1005" t="s">
        <v>13</v>
      </c>
      <c r="E1005" t="s">
        <v>15</v>
      </c>
      <c r="F1005" t="s">
        <v>71</v>
      </c>
      <c r="G1005" t="s">
        <v>72</v>
      </c>
      <c r="H1005" t="s">
        <v>49</v>
      </c>
      <c r="I1005" t="s">
        <v>60</v>
      </c>
      <c r="J1005" s="1">
        <v>245.33</v>
      </c>
      <c r="K1005">
        <v>58.023121449257999</v>
      </c>
      <c r="L1005">
        <v>264</v>
      </c>
      <c r="M1005">
        <v>0.19058754267969899</v>
      </c>
      <c r="N1005">
        <v>0.141051280672189</v>
      </c>
      <c r="P1005" t="s">
        <v>42</v>
      </c>
    </row>
    <row r="1006" spans="1:16" x14ac:dyDescent="0.3">
      <c r="A1006" t="str">
        <f t="shared" si="17"/>
        <v>01: Total SampleGBPremiumNon Flavoured VodkaAbsolut BlueI: £4.40 - £4.60All stocking</v>
      </c>
      <c r="B1006" t="s">
        <v>1</v>
      </c>
      <c r="C1006" t="s">
        <v>45</v>
      </c>
      <c r="D1006" t="s">
        <v>13</v>
      </c>
      <c r="E1006" t="s">
        <v>15</v>
      </c>
      <c r="F1006" t="s">
        <v>71</v>
      </c>
      <c r="G1006" t="s">
        <v>72</v>
      </c>
      <c r="H1006" t="s">
        <v>49</v>
      </c>
      <c r="I1006" t="s">
        <v>64</v>
      </c>
      <c r="J1006" s="1">
        <v>248.99</v>
      </c>
      <c r="K1006">
        <v>57.981260056737199</v>
      </c>
      <c r="L1006">
        <v>262</v>
      </c>
      <c r="M1006">
        <v>0.21551129325072799</v>
      </c>
      <c r="N1006">
        <v>0.16699999311150901</v>
      </c>
      <c r="P1006" t="s">
        <v>42</v>
      </c>
    </row>
    <row r="1007" spans="1:16" x14ac:dyDescent="0.3">
      <c r="A1007" t="str">
        <f t="shared" si="17"/>
        <v>01: Total SampleGBPremiumNon Flavoured VodkaAbsolut BlueJ: £4.60 - £4.80All stocking</v>
      </c>
      <c r="B1007" t="s">
        <v>1</v>
      </c>
      <c r="C1007" t="s">
        <v>45</v>
      </c>
      <c r="D1007" t="s">
        <v>13</v>
      </c>
      <c r="E1007" t="s">
        <v>15</v>
      </c>
      <c r="F1007" t="s">
        <v>71</v>
      </c>
      <c r="G1007" t="s">
        <v>72</v>
      </c>
      <c r="H1007" t="s">
        <v>49</v>
      </c>
      <c r="I1007" t="s">
        <v>65</v>
      </c>
      <c r="J1007" s="1">
        <v>298.62</v>
      </c>
      <c r="K1007">
        <v>67.5658548449412</v>
      </c>
      <c r="L1007">
        <v>208</v>
      </c>
      <c r="M1007">
        <v>0.23746101154461</v>
      </c>
      <c r="N1007">
        <v>0.19293244494273001</v>
      </c>
      <c r="P1007" t="s">
        <v>42</v>
      </c>
    </row>
    <row r="1008" spans="1:16" x14ac:dyDescent="0.3">
      <c r="A1008" t="str">
        <f t="shared" si="17"/>
        <v>01: Total SampleGBPremiumNon Flavoured VodkaAbsolut BlueK: £4.80 - £5.00All stocking</v>
      </c>
      <c r="B1008" t="s">
        <v>1</v>
      </c>
      <c r="C1008" t="s">
        <v>45</v>
      </c>
      <c r="D1008" t="s">
        <v>13</v>
      </c>
      <c r="E1008" t="s">
        <v>15</v>
      </c>
      <c r="F1008" t="s">
        <v>71</v>
      </c>
      <c r="G1008" t="s">
        <v>72</v>
      </c>
      <c r="H1008" t="s">
        <v>49</v>
      </c>
      <c r="I1008" t="s">
        <v>89</v>
      </c>
      <c r="J1008" s="1">
        <v>267.64</v>
      </c>
      <c r="K1008">
        <v>58.434121476813601</v>
      </c>
      <c r="L1008">
        <v>130</v>
      </c>
      <c r="M1008">
        <v>0.13621006291905</v>
      </c>
      <c r="N1008">
        <v>9.2533096625591005E-2</v>
      </c>
      <c r="P1008" t="s">
        <v>42</v>
      </c>
    </row>
    <row r="1009" spans="1:16" x14ac:dyDescent="0.3">
      <c r="A1009" t="str">
        <f t="shared" si="17"/>
        <v>01: Total SampleGBPremiumNon Flavoured VodkaAbsolut BlueL: £5.00 - £5.20All stocking</v>
      </c>
      <c r="B1009" t="s">
        <v>1</v>
      </c>
      <c r="C1009" t="s">
        <v>45</v>
      </c>
      <c r="D1009" t="s">
        <v>13</v>
      </c>
      <c r="E1009" t="s">
        <v>15</v>
      </c>
      <c r="F1009" t="s">
        <v>71</v>
      </c>
      <c r="G1009" t="s">
        <v>72</v>
      </c>
      <c r="H1009" t="s">
        <v>49</v>
      </c>
      <c r="I1009" t="s">
        <v>90</v>
      </c>
      <c r="J1009" s="1">
        <v>230.04</v>
      </c>
      <c r="K1009">
        <v>50.456496191980001</v>
      </c>
      <c r="L1009">
        <v>93</v>
      </c>
      <c r="M1009">
        <v>0.15285805647917899</v>
      </c>
      <c r="N1009">
        <v>0.117717180441874</v>
      </c>
      <c r="P1009" t="s">
        <v>42</v>
      </c>
    </row>
    <row r="1010" spans="1:16" x14ac:dyDescent="0.3">
      <c r="A1010" t="str">
        <f t="shared" si="17"/>
        <v>01: Total SampleGBPremiumNon Flavoured VodkaAbsolut BlueM: £5.20 - £5.40All stocking</v>
      </c>
      <c r="B1010" t="s">
        <v>1</v>
      </c>
      <c r="C1010" t="s">
        <v>45</v>
      </c>
      <c r="D1010" t="s">
        <v>13</v>
      </c>
      <c r="E1010" t="s">
        <v>15</v>
      </c>
      <c r="F1010" t="s">
        <v>71</v>
      </c>
      <c r="G1010" t="s">
        <v>72</v>
      </c>
      <c r="H1010" t="s">
        <v>49</v>
      </c>
      <c r="I1010" t="s">
        <v>95</v>
      </c>
      <c r="J1010" s="1">
        <v>243.36</v>
      </c>
      <c r="K1010">
        <v>55.206784044879193</v>
      </c>
      <c r="L1010">
        <v>63</v>
      </c>
      <c r="M1010">
        <v>0.13475032016298</v>
      </c>
      <c r="N1010">
        <v>0.115009952811147</v>
      </c>
      <c r="P1010" t="s">
        <v>42</v>
      </c>
    </row>
    <row r="1011" spans="1:16" x14ac:dyDescent="0.3">
      <c r="A1011" t="str">
        <f t="shared" si="17"/>
        <v>01: Total SampleGBPremiumNon Flavoured VodkaAbsolut BlueN: £5.40 - £5.60All stocking</v>
      </c>
      <c r="B1011" t="s">
        <v>1</v>
      </c>
      <c r="C1011" t="s">
        <v>45</v>
      </c>
      <c r="D1011" t="s">
        <v>13</v>
      </c>
      <c r="E1011" t="s">
        <v>15</v>
      </c>
      <c r="F1011" t="s">
        <v>71</v>
      </c>
      <c r="G1011" t="s">
        <v>72</v>
      </c>
      <c r="H1011" t="s">
        <v>49</v>
      </c>
      <c r="I1011" t="s">
        <v>99</v>
      </c>
      <c r="J1011" s="1">
        <v>277.45</v>
      </c>
      <c r="K1011">
        <v>60.723989898990006</v>
      </c>
      <c r="L1011">
        <v>47</v>
      </c>
      <c r="M1011">
        <v>0.13103243629240499</v>
      </c>
      <c r="N1011" s="19">
        <v>9.6401910014123293E-2</v>
      </c>
      <c r="P1011" t="s">
        <v>42</v>
      </c>
    </row>
    <row r="1012" spans="1:16" x14ac:dyDescent="0.3">
      <c r="A1012" t="str">
        <f t="shared" si="17"/>
        <v>01: Total SampleGBPremiumNon Flavoured VodkaAbsolut BlueO: £5.60 - £5.80All stocking</v>
      </c>
      <c r="B1012" t="s">
        <v>1</v>
      </c>
      <c r="C1012" t="s">
        <v>45</v>
      </c>
      <c r="D1012" t="s">
        <v>13</v>
      </c>
      <c r="E1012" t="s">
        <v>15</v>
      </c>
      <c r="F1012" t="s">
        <v>71</v>
      </c>
      <c r="G1012" t="s">
        <v>72</v>
      </c>
      <c r="H1012" t="s">
        <v>49</v>
      </c>
      <c r="I1012" t="s">
        <v>100</v>
      </c>
      <c r="J1012" s="1">
        <v>408.97</v>
      </c>
      <c r="K1012">
        <v>82.294996114995996</v>
      </c>
      <c r="L1012">
        <v>25</v>
      </c>
      <c r="M1012">
        <v>0.17674495059567799</v>
      </c>
      <c r="N1012">
        <v>0.13800281028480299</v>
      </c>
      <c r="P1012" t="s">
        <v>42</v>
      </c>
    </row>
    <row r="1013" spans="1:16" x14ac:dyDescent="0.3">
      <c r="A1013" t="str">
        <f t="shared" si="17"/>
        <v>01: Total SampleGBPremiumNon Flavoured VodkaAbsolut BlueQ: &gt;£6.00All stocking</v>
      </c>
      <c r="B1013" t="s">
        <v>1</v>
      </c>
      <c r="C1013" t="s">
        <v>45</v>
      </c>
      <c r="D1013" t="s">
        <v>13</v>
      </c>
      <c r="E1013" t="s">
        <v>15</v>
      </c>
      <c r="F1013" t="s">
        <v>71</v>
      </c>
      <c r="G1013" t="s">
        <v>72</v>
      </c>
      <c r="H1013" t="s">
        <v>49</v>
      </c>
      <c r="I1013" t="s">
        <v>96</v>
      </c>
      <c r="J1013" s="1">
        <v>533.38</v>
      </c>
      <c r="K1013">
        <v>124.203291348028</v>
      </c>
      <c r="L1013">
        <v>57</v>
      </c>
      <c r="M1013">
        <v>0.52987628880995596</v>
      </c>
      <c r="N1013">
        <v>0.57636780025742096</v>
      </c>
      <c r="P1013" t="s">
        <v>42</v>
      </c>
    </row>
    <row r="1014" spans="1:16" x14ac:dyDescent="0.3">
      <c r="A1014" t="str">
        <f t="shared" si="17"/>
        <v>01: Total SampleGBPremiumNon Flavoured VodkaBelvedereTotalAll stocking</v>
      </c>
      <c r="B1014" t="s">
        <v>1</v>
      </c>
      <c r="C1014" t="s">
        <v>45</v>
      </c>
      <c r="D1014" t="s">
        <v>13</v>
      </c>
      <c r="E1014" t="s">
        <v>15</v>
      </c>
      <c r="F1014" t="s">
        <v>71</v>
      </c>
      <c r="G1014" t="s">
        <v>73</v>
      </c>
      <c r="H1014" t="s">
        <v>49</v>
      </c>
      <c r="I1014" t="s">
        <v>12</v>
      </c>
      <c r="J1014" s="1">
        <v>65.75</v>
      </c>
      <c r="K1014">
        <v>14.052299708228279</v>
      </c>
      <c r="L1014">
        <v>350</v>
      </c>
      <c r="M1014" s="19">
        <v>2.3195194015669399E-2</v>
      </c>
      <c r="N1014">
        <v>1.5884085114979001E-2</v>
      </c>
      <c r="P1014" t="s">
        <v>42</v>
      </c>
    </row>
    <row r="1015" spans="1:16" x14ac:dyDescent="0.3">
      <c r="A1015" t="str">
        <f t="shared" si="17"/>
        <v>01: Total SampleGBPremiumNon Flavoured VodkaBelvedereI: £4.40 - £4.60All stocking</v>
      </c>
      <c r="B1015" t="s">
        <v>1</v>
      </c>
      <c r="C1015" t="s">
        <v>45</v>
      </c>
      <c r="D1015" t="s">
        <v>13</v>
      </c>
      <c r="E1015" t="s">
        <v>15</v>
      </c>
      <c r="F1015" t="s">
        <v>71</v>
      </c>
      <c r="G1015" t="s">
        <v>73</v>
      </c>
      <c r="H1015" t="s">
        <v>49</v>
      </c>
      <c r="I1015" t="s">
        <v>64</v>
      </c>
      <c r="J1015" s="1">
        <v>63.97</v>
      </c>
      <c r="K1015">
        <v>16.603791655875</v>
      </c>
      <c r="L1015">
        <v>36</v>
      </c>
      <c r="M1015" s="19">
        <v>1.62619526808815E-2</v>
      </c>
      <c r="N1015" s="19">
        <v>1.3541032698540401E-2</v>
      </c>
      <c r="P1015" t="s">
        <v>42</v>
      </c>
    </row>
    <row r="1016" spans="1:16" x14ac:dyDescent="0.3">
      <c r="A1016" t="str">
        <f t="shared" si="17"/>
        <v>01: Total SampleGBPremiumNon Flavoured VodkaBelvedereJ: £4.60 - £4.80All stocking</v>
      </c>
      <c r="B1016" t="s">
        <v>1</v>
      </c>
      <c r="C1016" t="s">
        <v>45</v>
      </c>
      <c r="D1016" t="s">
        <v>13</v>
      </c>
      <c r="E1016" t="s">
        <v>15</v>
      </c>
      <c r="F1016" t="s">
        <v>71</v>
      </c>
      <c r="G1016" t="s">
        <v>73</v>
      </c>
      <c r="H1016" t="s">
        <v>49</v>
      </c>
      <c r="I1016" t="s">
        <v>65</v>
      </c>
      <c r="J1016" s="1">
        <v>65.959999999999994</v>
      </c>
      <c r="K1016">
        <v>16.392651736019079</v>
      </c>
      <c r="L1016">
        <v>49</v>
      </c>
      <c r="M1016" s="19">
        <v>2.39906075740072E-2</v>
      </c>
      <c r="N1016">
        <v>2.0471332959612999E-2</v>
      </c>
      <c r="P1016" t="s">
        <v>42</v>
      </c>
    </row>
    <row r="1017" spans="1:16" x14ac:dyDescent="0.3">
      <c r="A1017" t="str">
        <f t="shared" si="17"/>
        <v>01: Total SampleGBPremiumNon Flavoured VodkaBelvedereK: £4.80 - £5.00All stocking</v>
      </c>
      <c r="B1017" t="s">
        <v>1</v>
      </c>
      <c r="C1017" t="s">
        <v>45</v>
      </c>
      <c r="D1017" t="s">
        <v>13</v>
      </c>
      <c r="E1017" t="s">
        <v>15</v>
      </c>
      <c r="F1017" t="s">
        <v>71</v>
      </c>
      <c r="G1017" t="s">
        <v>73</v>
      </c>
      <c r="H1017" t="s">
        <v>49</v>
      </c>
      <c r="I1017" t="s">
        <v>89</v>
      </c>
      <c r="J1017" s="1">
        <v>50.25</v>
      </c>
      <c r="K1017">
        <v>11.483721892764441</v>
      </c>
      <c r="L1017">
        <v>47</v>
      </c>
      <c r="M1017" s="19">
        <v>1.40365359130407E-2</v>
      </c>
      <c r="N1017" s="19">
        <v>9.3902780861961598E-3</v>
      </c>
      <c r="P1017" t="s">
        <v>42</v>
      </c>
    </row>
    <row r="1018" spans="1:16" x14ac:dyDescent="0.3">
      <c r="A1018" t="str">
        <f t="shared" si="17"/>
        <v>01: Total SampleGBPremiumNon Flavoured VodkaBelvedereL: £5.00 - £5.20All stocking</v>
      </c>
      <c r="B1018" t="s">
        <v>1</v>
      </c>
      <c r="C1018" t="s">
        <v>45</v>
      </c>
      <c r="D1018" t="s">
        <v>13</v>
      </c>
      <c r="E1018" t="s">
        <v>15</v>
      </c>
      <c r="F1018" t="s">
        <v>71</v>
      </c>
      <c r="G1018" t="s">
        <v>73</v>
      </c>
      <c r="H1018" t="s">
        <v>49</v>
      </c>
      <c r="I1018" t="s">
        <v>90</v>
      </c>
      <c r="J1018" s="1">
        <v>39.74</v>
      </c>
      <c r="K1018">
        <v>9.09514573320544</v>
      </c>
      <c r="L1018">
        <v>67</v>
      </c>
      <c r="M1018" s="19">
        <v>1.56793971354517E-2</v>
      </c>
      <c r="N1018" s="19">
        <v>1.11623223361871E-2</v>
      </c>
      <c r="P1018" t="s">
        <v>42</v>
      </c>
    </row>
    <row r="1019" spans="1:16" x14ac:dyDescent="0.3">
      <c r="A1019" t="str">
        <f t="shared" si="17"/>
        <v>01: Total SampleGBPremiumNon Flavoured VodkaBelvedereM: £5.20 - £5.40All stocking</v>
      </c>
      <c r="B1019" t="s">
        <v>1</v>
      </c>
      <c r="C1019" t="s">
        <v>45</v>
      </c>
      <c r="D1019" t="s">
        <v>13</v>
      </c>
      <c r="E1019" t="s">
        <v>15</v>
      </c>
      <c r="F1019" t="s">
        <v>71</v>
      </c>
      <c r="G1019" t="s">
        <v>73</v>
      </c>
      <c r="H1019" t="s">
        <v>49</v>
      </c>
      <c r="I1019" t="s">
        <v>95</v>
      </c>
      <c r="J1019" s="1">
        <v>61.29</v>
      </c>
      <c r="K1019">
        <v>13.8514819038404</v>
      </c>
      <c r="L1019">
        <v>53</v>
      </c>
      <c r="M1019" s="19">
        <v>1.9062648087991799E-2</v>
      </c>
      <c r="N1019" s="19">
        <v>1.32155472029333E-2</v>
      </c>
      <c r="P1019" t="s">
        <v>42</v>
      </c>
    </row>
    <row r="1020" spans="1:16" x14ac:dyDescent="0.3">
      <c r="A1020" t="str">
        <f t="shared" ref="A1020:A1083" si="18">C1020&amp;D1020&amp;E1020&amp;F1020&amp;G1020&amp;I1020&amp;P1020</f>
        <v>01: Total SampleGBPremiumNon Flavoured VodkaBelvedereN: £5.40 - £5.60All stocking</v>
      </c>
      <c r="B1020" t="s">
        <v>1</v>
      </c>
      <c r="C1020" t="s">
        <v>45</v>
      </c>
      <c r="D1020" t="s">
        <v>13</v>
      </c>
      <c r="E1020" t="s">
        <v>15</v>
      </c>
      <c r="F1020" t="s">
        <v>71</v>
      </c>
      <c r="G1020" t="s">
        <v>73</v>
      </c>
      <c r="H1020" t="s">
        <v>49</v>
      </c>
      <c r="I1020" t="s">
        <v>99</v>
      </c>
      <c r="J1020" s="1">
        <v>93.27</v>
      </c>
      <c r="K1020">
        <v>21.193377821009399</v>
      </c>
      <c r="L1020">
        <v>38</v>
      </c>
      <c r="M1020" s="19">
        <v>2.45990565814681E-2</v>
      </c>
      <c r="N1020" s="19">
        <v>1.62453813949563E-2</v>
      </c>
      <c r="P1020" t="s">
        <v>42</v>
      </c>
    </row>
    <row r="1021" spans="1:16" x14ac:dyDescent="0.3">
      <c r="A1021" t="str">
        <f t="shared" si="18"/>
        <v>01: Total SampleGBPremiumNon Flavoured VodkaBelvedereO: £5.60 - £5.80All stocking</v>
      </c>
      <c r="B1021" t="s">
        <v>1</v>
      </c>
      <c r="C1021" t="s">
        <v>45</v>
      </c>
      <c r="D1021" t="s">
        <v>13</v>
      </c>
      <c r="E1021" t="s">
        <v>15</v>
      </c>
      <c r="F1021" t="s">
        <v>71</v>
      </c>
      <c r="G1021" t="s">
        <v>73</v>
      </c>
      <c r="H1021" t="s">
        <v>49</v>
      </c>
      <c r="I1021" t="s">
        <v>100</v>
      </c>
      <c r="J1021" s="1">
        <v>124.29</v>
      </c>
      <c r="K1021">
        <v>25.392026418026397</v>
      </c>
      <c r="L1021">
        <v>25</v>
      </c>
      <c r="M1021" s="19">
        <v>3.5815381907925901E-2</v>
      </c>
      <c r="N1021" s="19">
        <v>2.6401917140588701E-2</v>
      </c>
      <c r="P1021" t="s">
        <v>42</v>
      </c>
    </row>
    <row r="1022" spans="1:16" x14ac:dyDescent="0.3">
      <c r="A1022" t="str">
        <f t="shared" si="18"/>
        <v>01: Total SampleGBPremiumNon Flavoured VodkaBelvedereQ: &gt;£6.00All stocking</v>
      </c>
      <c r="B1022" t="s">
        <v>1</v>
      </c>
      <c r="C1022" t="s">
        <v>45</v>
      </c>
      <c r="D1022" t="s">
        <v>13</v>
      </c>
      <c r="E1022" t="s">
        <v>15</v>
      </c>
      <c r="F1022" t="s">
        <v>71</v>
      </c>
      <c r="G1022" t="s">
        <v>73</v>
      </c>
      <c r="H1022" t="s">
        <v>49</v>
      </c>
      <c r="I1022" t="s">
        <v>96</v>
      </c>
      <c r="J1022" s="1">
        <v>149.35</v>
      </c>
      <c r="K1022">
        <v>23.99692714692716</v>
      </c>
      <c r="L1022">
        <v>45</v>
      </c>
      <c r="M1022" s="19">
        <v>3.2015181403663898E-2</v>
      </c>
      <c r="N1022" s="19">
        <v>1.9905469878490401E-2</v>
      </c>
      <c r="P1022" t="s">
        <v>42</v>
      </c>
    </row>
    <row r="1023" spans="1:16" x14ac:dyDescent="0.3">
      <c r="A1023" t="str">
        <f t="shared" si="18"/>
        <v>01: Total SampleGBPremiumNon Flavoured VodkaCirocTotalAll stocking</v>
      </c>
      <c r="B1023" t="s">
        <v>1</v>
      </c>
      <c r="C1023" t="s">
        <v>45</v>
      </c>
      <c r="D1023" t="s">
        <v>13</v>
      </c>
      <c r="E1023" t="s">
        <v>15</v>
      </c>
      <c r="F1023" t="s">
        <v>71</v>
      </c>
      <c r="G1023" t="s">
        <v>74</v>
      </c>
      <c r="H1023" t="s">
        <v>49</v>
      </c>
      <c r="I1023" t="s">
        <v>12</v>
      </c>
      <c r="J1023" s="1">
        <v>52.93</v>
      </c>
      <c r="K1023">
        <v>12.8071135746804</v>
      </c>
      <c r="L1023">
        <v>561</v>
      </c>
      <c r="M1023" s="19">
        <v>2.0370525430914801E-2</v>
      </c>
      <c r="N1023" s="19">
        <v>1.56499035225201E-2</v>
      </c>
      <c r="P1023" t="s">
        <v>42</v>
      </c>
    </row>
    <row r="1024" spans="1:16" x14ac:dyDescent="0.3">
      <c r="A1024" t="str">
        <f t="shared" si="18"/>
        <v>01: Total SampleGBPremiumNon Flavoured VodkaCirocE: £3.60 - £3.80All stocking</v>
      </c>
      <c r="B1024" t="s">
        <v>1</v>
      </c>
      <c r="C1024" t="s">
        <v>45</v>
      </c>
      <c r="D1024" t="s">
        <v>13</v>
      </c>
      <c r="E1024" t="s">
        <v>15</v>
      </c>
      <c r="F1024" t="s">
        <v>71</v>
      </c>
      <c r="G1024" t="s">
        <v>74</v>
      </c>
      <c r="H1024" t="s">
        <v>49</v>
      </c>
      <c r="I1024" t="s">
        <v>54</v>
      </c>
      <c r="J1024" s="1">
        <v>27.77</v>
      </c>
      <c r="K1024">
        <v>8.3082282913165209</v>
      </c>
      <c r="L1024">
        <v>34</v>
      </c>
      <c r="M1024" s="19">
        <v>1.99171749722689E-2</v>
      </c>
      <c r="N1024" s="19">
        <v>2.09062315706703E-2</v>
      </c>
      <c r="P1024" t="s">
        <v>42</v>
      </c>
    </row>
    <row r="1025" spans="1:16" x14ac:dyDescent="0.3">
      <c r="A1025" t="str">
        <f t="shared" si="18"/>
        <v>01: Total SampleGBPremiumNon Flavoured VodkaCirocF: £3.80 - £4.00All stocking</v>
      </c>
      <c r="B1025" t="s">
        <v>1</v>
      </c>
      <c r="C1025" t="s">
        <v>45</v>
      </c>
      <c r="D1025" t="s">
        <v>13</v>
      </c>
      <c r="E1025" t="s">
        <v>15</v>
      </c>
      <c r="F1025" t="s">
        <v>71</v>
      </c>
      <c r="G1025" t="s">
        <v>74</v>
      </c>
      <c r="H1025" t="s">
        <v>49</v>
      </c>
      <c r="I1025" t="s">
        <v>55</v>
      </c>
      <c r="J1025" s="1">
        <v>40.65</v>
      </c>
      <c r="K1025">
        <v>10.9356881214024</v>
      </c>
      <c r="L1025">
        <v>56</v>
      </c>
      <c r="M1025" s="19">
        <v>2.10257559228011E-2</v>
      </c>
      <c r="N1025">
        <v>1.7307576262746E-2</v>
      </c>
      <c r="P1025" t="s">
        <v>42</v>
      </c>
    </row>
    <row r="1026" spans="1:16" x14ac:dyDescent="0.3">
      <c r="A1026" t="str">
        <f t="shared" si="18"/>
        <v>01: Total SampleGBPremiumNon Flavoured VodkaCirocG: £4.00 - £4.20All stocking</v>
      </c>
      <c r="B1026" t="s">
        <v>1</v>
      </c>
      <c r="C1026" t="s">
        <v>45</v>
      </c>
      <c r="D1026" t="s">
        <v>13</v>
      </c>
      <c r="E1026" t="s">
        <v>15</v>
      </c>
      <c r="F1026" t="s">
        <v>71</v>
      </c>
      <c r="G1026" t="s">
        <v>74</v>
      </c>
      <c r="H1026" t="s">
        <v>49</v>
      </c>
      <c r="I1026" t="s">
        <v>56</v>
      </c>
      <c r="J1026" s="1">
        <v>36.97</v>
      </c>
      <c r="K1026">
        <v>9.4175814438972392</v>
      </c>
      <c r="L1026">
        <v>57</v>
      </c>
      <c r="M1026" s="19">
        <v>2.2392919024457801E-2</v>
      </c>
      <c r="N1026" s="19">
        <v>1.9263629485424798E-2</v>
      </c>
      <c r="P1026" t="s">
        <v>42</v>
      </c>
    </row>
    <row r="1027" spans="1:16" x14ac:dyDescent="0.3">
      <c r="A1027" t="str">
        <f t="shared" si="18"/>
        <v>01: Total SampleGBPremiumNon Flavoured VodkaCirocH: £4.20 - £4.40All stocking</v>
      </c>
      <c r="B1027" t="s">
        <v>1</v>
      </c>
      <c r="C1027" t="s">
        <v>45</v>
      </c>
      <c r="D1027" t="s">
        <v>13</v>
      </c>
      <c r="E1027" t="s">
        <v>15</v>
      </c>
      <c r="F1027" t="s">
        <v>71</v>
      </c>
      <c r="G1027" t="s">
        <v>74</v>
      </c>
      <c r="H1027" t="s">
        <v>49</v>
      </c>
      <c r="I1027" t="s">
        <v>60</v>
      </c>
      <c r="J1027" s="1">
        <v>28.65</v>
      </c>
      <c r="K1027">
        <v>7.6825061302333992</v>
      </c>
      <c r="L1027">
        <v>55</v>
      </c>
      <c r="M1027" s="19">
        <v>1.23566251846532E-2</v>
      </c>
      <c r="N1027" s="19">
        <v>1.03239082962562E-2</v>
      </c>
      <c r="P1027" t="s">
        <v>42</v>
      </c>
    </row>
    <row r="1028" spans="1:16" x14ac:dyDescent="0.3">
      <c r="A1028" t="str">
        <f t="shared" si="18"/>
        <v>01: Total SampleGBPremiumNon Flavoured VodkaCirocI: £4.40 - £4.60All stocking</v>
      </c>
      <c r="B1028" t="s">
        <v>1</v>
      </c>
      <c r="C1028" t="s">
        <v>45</v>
      </c>
      <c r="D1028" t="s">
        <v>13</v>
      </c>
      <c r="E1028" t="s">
        <v>15</v>
      </c>
      <c r="F1028" t="s">
        <v>71</v>
      </c>
      <c r="G1028" t="s">
        <v>74</v>
      </c>
      <c r="H1028" t="s">
        <v>49</v>
      </c>
      <c r="I1028" t="s">
        <v>64</v>
      </c>
      <c r="J1028" s="1">
        <v>80.63</v>
      </c>
      <c r="K1028">
        <v>20.119363062151521</v>
      </c>
      <c r="L1028">
        <v>52</v>
      </c>
      <c r="M1028" s="19">
        <v>3.8084889097498797E-2</v>
      </c>
      <c r="N1028" s="19">
        <v>3.11625171976243E-2</v>
      </c>
      <c r="P1028" t="s">
        <v>42</v>
      </c>
    </row>
    <row r="1029" spans="1:16" x14ac:dyDescent="0.3">
      <c r="A1029" t="str">
        <f t="shared" si="18"/>
        <v>01: Total SampleGBPremiumNon Flavoured VodkaCirocJ: £4.60 - £4.80All stocking</v>
      </c>
      <c r="B1029" t="s">
        <v>1</v>
      </c>
      <c r="C1029" t="s">
        <v>45</v>
      </c>
      <c r="D1029" t="s">
        <v>13</v>
      </c>
      <c r="E1029" t="s">
        <v>15</v>
      </c>
      <c r="F1029" t="s">
        <v>71</v>
      </c>
      <c r="G1029" t="s">
        <v>74</v>
      </c>
      <c r="H1029" t="s">
        <v>49</v>
      </c>
      <c r="I1029" t="s">
        <v>65</v>
      </c>
      <c r="J1029" s="1">
        <v>73.25</v>
      </c>
      <c r="K1029">
        <v>18.301538568643839</v>
      </c>
      <c r="L1029">
        <v>57</v>
      </c>
      <c r="M1029" s="19">
        <v>2.1312335843240701E-2</v>
      </c>
      <c r="N1029" s="19">
        <v>1.5019874882866499E-2</v>
      </c>
      <c r="P1029" t="s">
        <v>42</v>
      </c>
    </row>
    <row r="1030" spans="1:16" x14ac:dyDescent="0.3">
      <c r="A1030" t="str">
        <f t="shared" si="18"/>
        <v>01: Total SampleGBPremiumNon Flavoured VodkaCirocK: £4.80 - £5.00All stocking</v>
      </c>
      <c r="B1030" t="s">
        <v>1</v>
      </c>
      <c r="C1030" t="s">
        <v>45</v>
      </c>
      <c r="D1030" t="s">
        <v>13</v>
      </c>
      <c r="E1030" t="s">
        <v>15</v>
      </c>
      <c r="F1030" t="s">
        <v>71</v>
      </c>
      <c r="G1030" t="s">
        <v>74</v>
      </c>
      <c r="H1030" t="s">
        <v>49</v>
      </c>
      <c r="I1030" t="s">
        <v>89</v>
      </c>
      <c r="J1030" s="1">
        <v>57.57</v>
      </c>
      <c r="K1030">
        <v>14.72857958437228</v>
      </c>
      <c r="L1030">
        <v>82</v>
      </c>
      <c r="M1030" s="19">
        <v>1.43544164526363E-2</v>
      </c>
      <c r="N1030" s="19">
        <v>1.01453970749549E-2</v>
      </c>
      <c r="P1030" t="s">
        <v>42</v>
      </c>
    </row>
    <row r="1031" spans="1:16" x14ac:dyDescent="0.3">
      <c r="A1031" t="str">
        <f t="shared" si="18"/>
        <v>01: Total SampleGBPremiumNon Flavoured VodkaCirocL: £5.00 - £5.20All stocking</v>
      </c>
      <c r="B1031" t="s">
        <v>1</v>
      </c>
      <c r="C1031" t="s">
        <v>45</v>
      </c>
      <c r="D1031" t="s">
        <v>13</v>
      </c>
      <c r="E1031" t="s">
        <v>15</v>
      </c>
      <c r="F1031" t="s">
        <v>71</v>
      </c>
      <c r="G1031" t="s">
        <v>74</v>
      </c>
      <c r="H1031" t="s">
        <v>49</v>
      </c>
      <c r="I1031" t="s">
        <v>90</v>
      </c>
      <c r="J1031" s="1">
        <v>73.16</v>
      </c>
      <c r="K1031">
        <v>18.99282357704892</v>
      </c>
      <c r="L1031">
        <v>71</v>
      </c>
      <c r="M1031" s="19">
        <v>2.0327065905763299E-2</v>
      </c>
      <c r="N1031" s="19">
        <v>1.5980993756836901E-2</v>
      </c>
      <c r="P1031" t="s">
        <v>42</v>
      </c>
    </row>
    <row r="1032" spans="1:16" x14ac:dyDescent="0.3">
      <c r="A1032" t="str">
        <f t="shared" si="18"/>
        <v>01: Total SampleGBPremiumNon Flavoured VodkaCirocM: £5.20 - £5.40All stocking</v>
      </c>
      <c r="B1032" t="s">
        <v>1</v>
      </c>
      <c r="C1032" t="s">
        <v>45</v>
      </c>
      <c r="D1032" t="s">
        <v>13</v>
      </c>
      <c r="E1032" t="s">
        <v>15</v>
      </c>
      <c r="F1032" t="s">
        <v>71</v>
      </c>
      <c r="G1032" t="s">
        <v>74</v>
      </c>
      <c r="H1032" t="s">
        <v>49</v>
      </c>
      <c r="I1032" t="s">
        <v>95</v>
      </c>
      <c r="J1032" s="1">
        <v>62.22</v>
      </c>
      <c r="K1032">
        <v>15.462721808106439</v>
      </c>
      <c r="L1032">
        <v>65</v>
      </c>
      <c r="M1032" s="19">
        <v>1.7874302963169299E-2</v>
      </c>
      <c r="N1032" s="19">
        <v>1.18113003938145E-2</v>
      </c>
      <c r="P1032" t="s">
        <v>42</v>
      </c>
    </row>
    <row r="1033" spans="1:16" x14ac:dyDescent="0.3">
      <c r="A1033" t="str">
        <f t="shared" si="18"/>
        <v>01: Total SampleGBPremiumNon Flavoured VodkaCirocN: £5.40 - £5.60All stocking</v>
      </c>
      <c r="B1033" t="s">
        <v>1</v>
      </c>
      <c r="C1033" t="s">
        <v>45</v>
      </c>
      <c r="D1033" t="s">
        <v>13</v>
      </c>
      <c r="E1033" t="s">
        <v>15</v>
      </c>
      <c r="F1033" t="s">
        <v>71</v>
      </c>
      <c r="G1033" t="s">
        <v>74</v>
      </c>
      <c r="H1033" t="s">
        <v>49</v>
      </c>
      <c r="I1033" t="s">
        <v>99</v>
      </c>
      <c r="J1033" s="1">
        <v>51.94</v>
      </c>
      <c r="K1033">
        <v>12.11090202236036</v>
      </c>
      <c r="L1033">
        <v>72</v>
      </c>
      <c r="M1033" s="19">
        <v>1.39995154290247E-2</v>
      </c>
      <c r="N1033" s="19">
        <v>1.08156304456278E-2</v>
      </c>
      <c r="P1033" t="s">
        <v>42</v>
      </c>
    </row>
    <row r="1034" spans="1:16" x14ac:dyDescent="0.3">
      <c r="A1034" t="str">
        <f t="shared" si="18"/>
        <v>01: Total SampleGBPremiumNon Flavoured VodkaCirocO: £5.60 - £5.80All stocking</v>
      </c>
      <c r="B1034" t="s">
        <v>1</v>
      </c>
      <c r="C1034" t="s">
        <v>45</v>
      </c>
      <c r="D1034" t="s">
        <v>13</v>
      </c>
      <c r="E1034" t="s">
        <v>15</v>
      </c>
      <c r="F1034" t="s">
        <v>71</v>
      </c>
      <c r="G1034" t="s">
        <v>74</v>
      </c>
      <c r="H1034" t="s">
        <v>49</v>
      </c>
      <c r="I1034" t="s">
        <v>100</v>
      </c>
      <c r="J1034" s="1">
        <v>71.3</v>
      </c>
      <c r="K1034">
        <v>16.532351931694041</v>
      </c>
      <c r="L1034">
        <v>38</v>
      </c>
      <c r="M1034" s="19">
        <v>1.8138079954337499E-2</v>
      </c>
      <c r="N1034" s="19">
        <v>1.37721745691531E-2</v>
      </c>
      <c r="P1034" t="s">
        <v>42</v>
      </c>
    </row>
    <row r="1035" spans="1:16" x14ac:dyDescent="0.3">
      <c r="A1035" t="str">
        <f t="shared" si="18"/>
        <v>01: Total SampleGBPremiumNon Flavoured VodkaCirocP: £5.80 - £6.00All stocking</v>
      </c>
      <c r="B1035" t="s">
        <v>1</v>
      </c>
      <c r="C1035" t="s">
        <v>45</v>
      </c>
      <c r="D1035" t="s">
        <v>13</v>
      </c>
      <c r="E1035" t="s">
        <v>15</v>
      </c>
      <c r="F1035" t="s">
        <v>71</v>
      </c>
      <c r="G1035" t="s">
        <v>74</v>
      </c>
      <c r="H1035" t="s">
        <v>49</v>
      </c>
      <c r="I1035" t="s">
        <v>98</v>
      </c>
      <c r="J1035" s="1">
        <v>103.34</v>
      </c>
      <c r="K1035">
        <v>22.18206807437576</v>
      </c>
      <c r="L1035">
        <v>39</v>
      </c>
      <c r="M1035" s="19">
        <v>3.3849907415349899E-2</v>
      </c>
      <c r="N1035" s="19">
        <v>2.6142590814078302E-2</v>
      </c>
      <c r="P1035" t="s">
        <v>42</v>
      </c>
    </row>
    <row r="1036" spans="1:16" x14ac:dyDescent="0.3">
      <c r="A1036" t="str">
        <f t="shared" si="18"/>
        <v>01: Total SampleGBPremiumNon Flavoured VodkaCirocQ: &gt;£6.00All stocking</v>
      </c>
      <c r="B1036" t="s">
        <v>1</v>
      </c>
      <c r="C1036" t="s">
        <v>45</v>
      </c>
      <c r="D1036" t="s">
        <v>13</v>
      </c>
      <c r="E1036" t="s">
        <v>15</v>
      </c>
      <c r="F1036" t="s">
        <v>71</v>
      </c>
      <c r="G1036" t="s">
        <v>74</v>
      </c>
      <c r="H1036" t="s">
        <v>49</v>
      </c>
      <c r="I1036" t="s">
        <v>96</v>
      </c>
      <c r="J1036" s="1">
        <v>112.67</v>
      </c>
      <c r="K1036">
        <v>21.110052702399638</v>
      </c>
      <c r="L1036">
        <v>49</v>
      </c>
      <c r="M1036" s="19">
        <v>3.7179440646084499E-2</v>
      </c>
      <c r="N1036" s="19">
        <v>2.9151965899157899E-2</v>
      </c>
      <c r="P1036" t="s">
        <v>42</v>
      </c>
    </row>
    <row r="1037" spans="1:16" x14ac:dyDescent="0.3">
      <c r="A1037" t="str">
        <f t="shared" si="18"/>
        <v>01: Total SampleGBPremiumNon Flavoured VodkaGrey GooseA: &lt;£3All stocking</v>
      </c>
      <c r="B1037" t="s">
        <v>1</v>
      </c>
      <c r="C1037" t="s">
        <v>45</v>
      </c>
      <c r="D1037" t="s">
        <v>13</v>
      </c>
      <c r="E1037" t="s">
        <v>15</v>
      </c>
      <c r="F1037" t="s">
        <v>71</v>
      </c>
      <c r="G1037" t="s">
        <v>75</v>
      </c>
      <c r="H1037" t="s">
        <v>49</v>
      </c>
      <c r="I1037" t="s">
        <v>58</v>
      </c>
      <c r="J1037" s="1">
        <v>22.85</v>
      </c>
      <c r="K1037">
        <v>7.2258267195767196</v>
      </c>
      <c r="L1037">
        <v>36</v>
      </c>
      <c r="M1037" s="19">
        <v>4.4988634484812599E-2</v>
      </c>
      <c r="N1037" s="19">
        <v>3.7424445329183098E-2</v>
      </c>
      <c r="P1037" t="s">
        <v>42</v>
      </c>
    </row>
    <row r="1038" spans="1:16" x14ac:dyDescent="0.3">
      <c r="A1038" t="str">
        <f t="shared" si="18"/>
        <v>01: Total SampleGBPremiumNon Flavoured VodkaGrey GooseTotalAll stocking</v>
      </c>
      <c r="B1038" t="s">
        <v>1</v>
      </c>
      <c r="C1038" t="s">
        <v>45</v>
      </c>
      <c r="D1038" t="s">
        <v>13</v>
      </c>
      <c r="E1038" t="s">
        <v>15</v>
      </c>
      <c r="F1038" t="s">
        <v>71</v>
      </c>
      <c r="G1038" t="s">
        <v>75</v>
      </c>
      <c r="H1038" t="s">
        <v>49</v>
      </c>
      <c r="I1038" t="s">
        <v>12</v>
      </c>
      <c r="J1038" s="1">
        <v>45.34</v>
      </c>
      <c r="K1038">
        <v>11.124171992738519</v>
      </c>
      <c r="L1038">
        <v>1751</v>
      </c>
      <c r="M1038" s="19">
        <v>5.41677010418418E-2</v>
      </c>
      <c r="N1038" s="19">
        <v>4.4928289857876703E-2</v>
      </c>
      <c r="P1038" t="s">
        <v>42</v>
      </c>
    </row>
    <row r="1039" spans="1:16" x14ac:dyDescent="0.3">
      <c r="A1039" t="str">
        <f t="shared" si="18"/>
        <v>01: Total SampleGBPremiumNon Flavoured VodkaGrey GooseB: £3 - £3.20All stocking</v>
      </c>
      <c r="B1039" t="s">
        <v>1</v>
      </c>
      <c r="C1039" t="s">
        <v>45</v>
      </c>
      <c r="D1039" t="s">
        <v>13</v>
      </c>
      <c r="E1039" t="s">
        <v>15</v>
      </c>
      <c r="F1039" t="s">
        <v>71</v>
      </c>
      <c r="G1039" t="s">
        <v>75</v>
      </c>
      <c r="H1039" t="s">
        <v>49</v>
      </c>
      <c r="I1039" t="s">
        <v>59</v>
      </c>
      <c r="J1039" s="1">
        <v>25.45</v>
      </c>
      <c r="K1039">
        <v>7.6716501276501194</v>
      </c>
      <c r="L1039">
        <v>50</v>
      </c>
      <c r="M1039" s="19">
        <v>3.3827142231545801E-2</v>
      </c>
      <c r="N1039" s="19">
        <v>2.8863063281010098E-2</v>
      </c>
      <c r="P1039" t="s">
        <v>42</v>
      </c>
    </row>
    <row r="1040" spans="1:16" x14ac:dyDescent="0.3">
      <c r="A1040" t="str">
        <f t="shared" si="18"/>
        <v>01: Total SampleGBPremiumNon Flavoured VodkaGrey GooseC: £3.20 - £3.40All stocking</v>
      </c>
      <c r="B1040" t="s">
        <v>1</v>
      </c>
      <c r="C1040" t="s">
        <v>45</v>
      </c>
      <c r="D1040" t="s">
        <v>13</v>
      </c>
      <c r="E1040" t="s">
        <v>15</v>
      </c>
      <c r="F1040" t="s">
        <v>71</v>
      </c>
      <c r="G1040" t="s">
        <v>75</v>
      </c>
      <c r="H1040" t="s">
        <v>49</v>
      </c>
      <c r="I1040" t="s">
        <v>52</v>
      </c>
      <c r="J1040" s="1">
        <v>35.65</v>
      </c>
      <c r="K1040">
        <v>10.470106451813761</v>
      </c>
      <c r="L1040">
        <v>41</v>
      </c>
      <c r="M1040" s="19">
        <v>3.6958887520634802E-2</v>
      </c>
      <c r="N1040" s="19">
        <v>3.1904908560282802E-2</v>
      </c>
      <c r="P1040" t="s">
        <v>42</v>
      </c>
    </row>
    <row r="1041" spans="1:16" x14ac:dyDescent="0.3">
      <c r="A1041" t="str">
        <f t="shared" si="18"/>
        <v>01: Total SampleGBPremiumNon Flavoured VodkaGrey GooseD: £3.40 - £3.60All stocking</v>
      </c>
      <c r="B1041" t="s">
        <v>1</v>
      </c>
      <c r="C1041" t="s">
        <v>45</v>
      </c>
      <c r="D1041" t="s">
        <v>13</v>
      </c>
      <c r="E1041" t="s">
        <v>15</v>
      </c>
      <c r="F1041" t="s">
        <v>71</v>
      </c>
      <c r="G1041" t="s">
        <v>75</v>
      </c>
      <c r="H1041" t="s">
        <v>49</v>
      </c>
      <c r="I1041" t="s">
        <v>53</v>
      </c>
      <c r="J1041" s="1">
        <v>30.57</v>
      </c>
      <c r="K1041">
        <v>9.1697671045885212</v>
      </c>
      <c r="L1041">
        <v>84</v>
      </c>
      <c r="M1041" s="19">
        <v>3.5878481994349898E-2</v>
      </c>
      <c r="N1041" s="19">
        <v>3.33317882636507E-2</v>
      </c>
      <c r="P1041" t="s">
        <v>42</v>
      </c>
    </row>
    <row r="1042" spans="1:16" x14ac:dyDescent="0.3">
      <c r="A1042" t="str">
        <f t="shared" si="18"/>
        <v>01: Total SampleGBPremiumNon Flavoured VodkaGrey GooseE: £3.60 - £3.80All stocking</v>
      </c>
      <c r="B1042" t="s">
        <v>1</v>
      </c>
      <c r="C1042" t="s">
        <v>45</v>
      </c>
      <c r="D1042" t="s">
        <v>13</v>
      </c>
      <c r="E1042" t="s">
        <v>15</v>
      </c>
      <c r="F1042" t="s">
        <v>71</v>
      </c>
      <c r="G1042" t="s">
        <v>75</v>
      </c>
      <c r="H1042" t="s">
        <v>49</v>
      </c>
      <c r="I1042" t="s">
        <v>54</v>
      </c>
      <c r="J1042" s="1">
        <v>36.81</v>
      </c>
      <c r="K1042">
        <v>10.65334353805156</v>
      </c>
      <c r="L1042">
        <v>137</v>
      </c>
      <c r="M1042" s="19">
        <v>4.0593491917131803E-2</v>
      </c>
      <c r="N1042" s="19">
        <v>3.7693776866912498E-2</v>
      </c>
      <c r="P1042" t="s">
        <v>42</v>
      </c>
    </row>
    <row r="1043" spans="1:16" x14ac:dyDescent="0.3">
      <c r="A1043" t="str">
        <f t="shared" si="18"/>
        <v>01: Total SampleGBPremiumNon Flavoured VodkaGrey GooseF: £3.80 - £4.00All stocking</v>
      </c>
      <c r="B1043" t="s">
        <v>1</v>
      </c>
      <c r="C1043" t="s">
        <v>45</v>
      </c>
      <c r="D1043" t="s">
        <v>13</v>
      </c>
      <c r="E1043" t="s">
        <v>15</v>
      </c>
      <c r="F1043" t="s">
        <v>71</v>
      </c>
      <c r="G1043" t="s">
        <v>75</v>
      </c>
      <c r="H1043" t="s">
        <v>49</v>
      </c>
      <c r="I1043" t="s">
        <v>55</v>
      </c>
      <c r="J1043" s="1">
        <v>38.090000000000003</v>
      </c>
      <c r="K1043">
        <v>10.556888181263201</v>
      </c>
      <c r="L1043">
        <v>200</v>
      </c>
      <c r="M1043" s="19">
        <v>5.3409895956428803E-2</v>
      </c>
      <c r="N1043" s="19">
        <v>4.9256661264661501E-2</v>
      </c>
      <c r="P1043" t="s">
        <v>42</v>
      </c>
    </row>
    <row r="1044" spans="1:16" x14ac:dyDescent="0.3">
      <c r="A1044" t="str">
        <f t="shared" si="18"/>
        <v>01: Total SampleGBPremiumNon Flavoured VodkaGrey GooseG: £4.00 - £4.20All stocking</v>
      </c>
      <c r="B1044" t="s">
        <v>1</v>
      </c>
      <c r="C1044" t="s">
        <v>45</v>
      </c>
      <c r="D1044" t="s">
        <v>13</v>
      </c>
      <c r="E1044" t="s">
        <v>15</v>
      </c>
      <c r="F1044" t="s">
        <v>71</v>
      </c>
      <c r="G1044" t="s">
        <v>75</v>
      </c>
      <c r="H1044" t="s">
        <v>49</v>
      </c>
      <c r="I1044" t="s">
        <v>56</v>
      </c>
      <c r="J1044" s="1">
        <v>38.69</v>
      </c>
      <c r="K1044">
        <v>10.26235400342196</v>
      </c>
      <c r="L1044">
        <v>309</v>
      </c>
      <c r="M1044" s="19">
        <v>6.6397078679006696E-2</v>
      </c>
      <c r="N1044" s="19">
        <v>6.1877445122565301E-2</v>
      </c>
      <c r="P1044" t="s">
        <v>42</v>
      </c>
    </row>
    <row r="1045" spans="1:16" x14ac:dyDescent="0.3">
      <c r="A1045" t="str">
        <f t="shared" si="18"/>
        <v>01: Total SampleGBPremiumNon Flavoured VodkaGrey GooseH: £4.20 - £4.40All stocking</v>
      </c>
      <c r="B1045" t="s">
        <v>1</v>
      </c>
      <c r="C1045" t="s">
        <v>45</v>
      </c>
      <c r="D1045" t="s">
        <v>13</v>
      </c>
      <c r="E1045" t="s">
        <v>15</v>
      </c>
      <c r="F1045" t="s">
        <v>71</v>
      </c>
      <c r="G1045" t="s">
        <v>75</v>
      </c>
      <c r="H1045" t="s">
        <v>49</v>
      </c>
      <c r="I1045" t="s">
        <v>60</v>
      </c>
      <c r="J1045" s="1">
        <v>36.79</v>
      </c>
      <c r="K1045">
        <v>9.5090756617396011</v>
      </c>
      <c r="L1045">
        <v>366</v>
      </c>
      <c r="M1045" s="19">
        <v>5.7327798741133203E-2</v>
      </c>
      <c r="N1045" s="19">
        <v>5.0848938807975301E-2</v>
      </c>
      <c r="P1045" t="s">
        <v>42</v>
      </c>
    </row>
    <row r="1046" spans="1:16" x14ac:dyDescent="0.3">
      <c r="A1046" t="str">
        <f t="shared" si="18"/>
        <v>01: Total SampleGBPremiumNon Flavoured VodkaGrey GooseI: £4.40 - £4.60All stocking</v>
      </c>
      <c r="B1046" t="s">
        <v>1</v>
      </c>
      <c r="C1046" t="s">
        <v>45</v>
      </c>
      <c r="D1046" t="s">
        <v>13</v>
      </c>
      <c r="E1046" t="s">
        <v>15</v>
      </c>
      <c r="F1046" t="s">
        <v>71</v>
      </c>
      <c r="G1046" t="s">
        <v>75</v>
      </c>
      <c r="H1046" t="s">
        <v>49</v>
      </c>
      <c r="I1046" t="s">
        <v>64</v>
      </c>
      <c r="J1046" s="1">
        <v>40.29</v>
      </c>
      <c r="K1046">
        <v>10.046855045539241</v>
      </c>
      <c r="L1046">
        <v>266</v>
      </c>
      <c r="M1046" s="19">
        <v>5.6267979144711801E-2</v>
      </c>
      <c r="N1046" s="19">
        <v>4.9298243354810298E-2</v>
      </c>
      <c r="P1046" t="s">
        <v>42</v>
      </c>
    </row>
    <row r="1047" spans="1:16" x14ac:dyDescent="0.3">
      <c r="A1047" t="str">
        <f t="shared" si="18"/>
        <v>01: Total SampleGBPremiumNon Flavoured VodkaGrey GooseJ: £4.60 - £4.80All stocking</v>
      </c>
      <c r="B1047" t="s">
        <v>1</v>
      </c>
      <c r="C1047" t="s">
        <v>45</v>
      </c>
      <c r="D1047" t="s">
        <v>13</v>
      </c>
      <c r="E1047" t="s">
        <v>15</v>
      </c>
      <c r="F1047" t="s">
        <v>71</v>
      </c>
      <c r="G1047" t="s">
        <v>75</v>
      </c>
      <c r="H1047" t="s">
        <v>49</v>
      </c>
      <c r="I1047" t="s">
        <v>65</v>
      </c>
      <c r="J1047" s="1">
        <v>46.49</v>
      </c>
      <c r="K1047">
        <v>11.564222856508561</v>
      </c>
      <c r="L1047">
        <v>175</v>
      </c>
      <c r="M1047">
        <v>5.1402297125314002E-2</v>
      </c>
      <c r="N1047" s="19">
        <v>4.51144605648435E-2</v>
      </c>
      <c r="P1047" t="s">
        <v>42</v>
      </c>
    </row>
    <row r="1048" spans="1:16" x14ac:dyDescent="0.3">
      <c r="A1048" t="str">
        <f t="shared" si="18"/>
        <v>01: Total SampleGBPremiumNon Flavoured VodkaGrey GooseK: £4.80 - £5.00All stocking</v>
      </c>
      <c r="B1048" t="s">
        <v>1</v>
      </c>
      <c r="C1048" t="s">
        <v>45</v>
      </c>
      <c r="D1048" t="s">
        <v>13</v>
      </c>
      <c r="E1048" t="s">
        <v>15</v>
      </c>
      <c r="F1048" t="s">
        <v>71</v>
      </c>
      <c r="G1048" t="s">
        <v>75</v>
      </c>
      <c r="H1048" t="s">
        <v>49</v>
      </c>
      <c r="I1048" t="s">
        <v>89</v>
      </c>
      <c r="J1048" s="1">
        <v>55.4</v>
      </c>
      <c r="K1048">
        <v>13.10320005287112</v>
      </c>
      <c r="L1048">
        <v>152</v>
      </c>
      <c r="M1048" s="19">
        <v>4.2732113501105798E-2</v>
      </c>
      <c r="N1048" s="19">
        <v>2.9931217161830202E-2</v>
      </c>
      <c r="P1048" t="s">
        <v>42</v>
      </c>
    </row>
    <row r="1049" spans="1:16" x14ac:dyDescent="0.3">
      <c r="A1049" t="str">
        <f t="shared" si="18"/>
        <v>01: Total SampleGBPremiumNon Flavoured VodkaGrey GooseL: £5.00 - £5.20All stocking</v>
      </c>
      <c r="B1049" t="s">
        <v>1</v>
      </c>
      <c r="C1049" t="s">
        <v>45</v>
      </c>
      <c r="D1049" t="s">
        <v>13</v>
      </c>
      <c r="E1049" t="s">
        <v>15</v>
      </c>
      <c r="F1049" t="s">
        <v>71</v>
      </c>
      <c r="G1049" t="s">
        <v>75</v>
      </c>
      <c r="H1049" t="s">
        <v>49</v>
      </c>
      <c r="I1049" t="s">
        <v>90</v>
      </c>
      <c r="J1049" s="1">
        <v>76.55</v>
      </c>
      <c r="K1049">
        <v>17.12202854258928</v>
      </c>
      <c r="L1049">
        <v>214</v>
      </c>
      <c r="M1049" s="19">
        <v>5.2339739277050497E-2</v>
      </c>
      <c r="N1049" s="19">
        <v>3.6735733208769598E-2</v>
      </c>
      <c r="P1049" t="s">
        <v>42</v>
      </c>
    </row>
    <row r="1050" spans="1:16" x14ac:dyDescent="0.3">
      <c r="A1050" t="str">
        <f t="shared" si="18"/>
        <v>01: Total SampleGBPremiumNon Flavoured VodkaGrey GooseM: £5.20 - £5.40All stocking</v>
      </c>
      <c r="B1050" t="s">
        <v>1</v>
      </c>
      <c r="C1050" t="s">
        <v>45</v>
      </c>
      <c r="D1050" t="s">
        <v>13</v>
      </c>
      <c r="E1050" t="s">
        <v>15</v>
      </c>
      <c r="F1050" t="s">
        <v>71</v>
      </c>
      <c r="G1050" t="s">
        <v>75</v>
      </c>
      <c r="H1050" t="s">
        <v>49</v>
      </c>
      <c r="I1050" t="s">
        <v>95</v>
      </c>
      <c r="J1050" s="1">
        <v>68.510000000000005</v>
      </c>
      <c r="K1050">
        <v>15.231122870185361</v>
      </c>
      <c r="L1050">
        <v>224</v>
      </c>
      <c r="M1050" s="19">
        <v>5.8304101050768803E-2</v>
      </c>
      <c r="N1050" s="19">
        <v>4.4515221616434203E-2</v>
      </c>
      <c r="P1050" t="s">
        <v>42</v>
      </c>
    </row>
    <row r="1051" spans="1:16" x14ac:dyDescent="0.3">
      <c r="A1051" t="str">
        <f t="shared" si="18"/>
        <v>01: Total SampleGBPremiumNon Flavoured VodkaGrey GooseN: £5.40 - £5.60All stocking</v>
      </c>
      <c r="B1051" t="s">
        <v>1</v>
      </c>
      <c r="C1051" t="s">
        <v>45</v>
      </c>
      <c r="D1051" t="s">
        <v>13</v>
      </c>
      <c r="E1051" t="s">
        <v>15</v>
      </c>
      <c r="F1051" t="s">
        <v>71</v>
      </c>
      <c r="G1051" t="s">
        <v>75</v>
      </c>
      <c r="H1051" t="s">
        <v>49</v>
      </c>
      <c r="I1051" t="s">
        <v>99</v>
      </c>
      <c r="J1051" s="1">
        <v>83.15</v>
      </c>
      <c r="K1051">
        <v>18.354636764509358</v>
      </c>
      <c r="L1051">
        <v>157</v>
      </c>
      <c r="M1051" s="19">
        <v>5.7960438178140297E-2</v>
      </c>
      <c r="N1051" s="19">
        <v>4.0140405485609702E-2</v>
      </c>
      <c r="P1051" t="s">
        <v>42</v>
      </c>
    </row>
    <row r="1052" spans="1:16" x14ac:dyDescent="0.3">
      <c r="A1052" t="str">
        <f t="shared" si="18"/>
        <v>01: Total SampleGBPremiumNon Flavoured VodkaGrey GooseO: £5.60 - £5.80All stocking</v>
      </c>
      <c r="B1052" t="s">
        <v>1</v>
      </c>
      <c r="C1052" t="s">
        <v>45</v>
      </c>
      <c r="D1052" t="s">
        <v>13</v>
      </c>
      <c r="E1052" t="s">
        <v>15</v>
      </c>
      <c r="F1052" t="s">
        <v>71</v>
      </c>
      <c r="G1052" t="s">
        <v>75</v>
      </c>
      <c r="H1052" t="s">
        <v>49</v>
      </c>
      <c r="I1052" t="s">
        <v>100</v>
      </c>
      <c r="J1052" s="1">
        <v>76.98</v>
      </c>
      <c r="K1052">
        <v>18.09738607352244</v>
      </c>
      <c r="L1052">
        <v>88</v>
      </c>
      <c r="M1052" s="19">
        <v>5.5439150227880901E-2</v>
      </c>
      <c r="N1052" s="19">
        <v>4.3584426509397103E-2</v>
      </c>
      <c r="P1052" t="s">
        <v>42</v>
      </c>
    </row>
    <row r="1053" spans="1:16" x14ac:dyDescent="0.3">
      <c r="A1053" t="str">
        <f t="shared" si="18"/>
        <v>01: Total SampleGBPremiumNon Flavoured VodkaGrey GooseP: £5.80 - £6.00All stocking</v>
      </c>
      <c r="B1053" t="s">
        <v>1</v>
      </c>
      <c r="C1053" t="s">
        <v>45</v>
      </c>
      <c r="D1053" t="s">
        <v>13</v>
      </c>
      <c r="E1053" t="s">
        <v>15</v>
      </c>
      <c r="F1053" t="s">
        <v>71</v>
      </c>
      <c r="G1053" t="s">
        <v>75</v>
      </c>
      <c r="H1053" t="s">
        <v>49</v>
      </c>
      <c r="I1053" t="s">
        <v>98</v>
      </c>
      <c r="J1053" s="1">
        <v>77.31</v>
      </c>
      <c r="K1053">
        <v>18.031195595340321</v>
      </c>
      <c r="L1053">
        <v>76</v>
      </c>
      <c r="M1053" s="19">
        <v>6.9725742638638899E-2</v>
      </c>
      <c r="N1053" s="19">
        <v>5.7969343276885403E-2</v>
      </c>
      <c r="P1053" t="s">
        <v>42</v>
      </c>
    </row>
    <row r="1054" spans="1:16" x14ac:dyDescent="0.3">
      <c r="A1054" t="str">
        <f t="shared" si="18"/>
        <v>01: Total SampleGBPremiumNon Flavoured VodkaGrey GooseQ: &gt;£6.00All stocking</v>
      </c>
      <c r="B1054" t="s">
        <v>1</v>
      </c>
      <c r="C1054" t="s">
        <v>45</v>
      </c>
      <c r="D1054" t="s">
        <v>13</v>
      </c>
      <c r="E1054" t="s">
        <v>15</v>
      </c>
      <c r="F1054" t="s">
        <v>71</v>
      </c>
      <c r="G1054" t="s">
        <v>75</v>
      </c>
      <c r="H1054" t="s">
        <v>49</v>
      </c>
      <c r="I1054" t="s">
        <v>96</v>
      </c>
      <c r="J1054" s="1">
        <v>79.36</v>
      </c>
      <c r="K1054">
        <v>16.134858222585482</v>
      </c>
      <c r="L1054">
        <v>77</v>
      </c>
      <c r="M1054" s="19">
        <v>5.5254714887394099E-2</v>
      </c>
      <c r="N1054" s="19">
        <v>4.6488422125346797E-2</v>
      </c>
      <c r="P1054" t="s">
        <v>42</v>
      </c>
    </row>
    <row r="1055" spans="1:16" x14ac:dyDescent="0.3">
      <c r="A1055" t="str">
        <f t="shared" si="18"/>
        <v>01: Total SampleGBPremiumNon Flavoured VodkaKetel OneA: &lt;£3All stocking</v>
      </c>
      <c r="B1055" t="s">
        <v>1</v>
      </c>
      <c r="C1055" t="s">
        <v>45</v>
      </c>
      <c r="D1055" t="s">
        <v>13</v>
      </c>
      <c r="E1055" t="s">
        <v>15</v>
      </c>
      <c r="F1055" t="s">
        <v>71</v>
      </c>
      <c r="G1055" t="s">
        <v>76</v>
      </c>
      <c r="H1055" t="s">
        <v>49</v>
      </c>
      <c r="I1055" t="s">
        <v>58</v>
      </c>
      <c r="J1055" s="1">
        <v>268.8</v>
      </c>
      <c r="K1055">
        <v>85.114351740214005</v>
      </c>
      <c r="L1055">
        <v>29</v>
      </c>
      <c r="M1055">
        <v>0.29476465425951398</v>
      </c>
      <c r="N1055">
        <v>0.32471121231528299</v>
      </c>
      <c r="P1055" t="s">
        <v>42</v>
      </c>
    </row>
    <row r="1056" spans="1:16" x14ac:dyDescent="0.3">
      <c r="A1056" t="str">
        <f t="shared" si="18"/>
        <v>01: Total SampleGBPremiumNon Flavoured VodkaKetel OneTotalAll stocking</v>
      </c>
      <c r="B1056" t="s">
        <v>1</v>
      </c>
      <c r="C1056" t="s">
        <v>45</v>
      </c>
      <c r="D1056" t="s">
        <v>13</v>
      </c>
      <c r="E1056" t="s">
        <v>15</v>
      </c>
      <c r="F1056" t="s">
        <v>71</v>
      </c>
      <c r="G1056" t="s">
        <v>76</v>
      </c>
      <c r="H1056" t="s">
        <v>49</v>
      </c>
      <c r="I1056" t="s">
        <v>12</v>
      </c>
      <c r="J1056" s="1">
        <v>232.45</v>
      </c>
      <c r="K1056">
        <v>59.173818433477599</v>
      </c>
      <c r="L1056">
        <v>1628</v>
      </c>
      <c r="M1056">
        <v>0.29007930420892702</v>
      </c>
      <c r="N1056">
        <v>0.28767765365754899</v>
      </c>
      <c r="P1056" t="s">
        <v>42</v>
      </c>
    </row>
    <row r="1057" spans="1:16" x14ac:dyDescent="0.3">
      <c r="A1057" t="str">
        <f t="shared" si="18"/>
        <v>01: Total SampleGBPremiumNon Flavoured VodkaKetel OneB: £3 - £3.20All stocking</v>
      </c>
      <c r="B1057" t="s">
        <v>1</v>
      </c>
      <c r="C1057" t="s">
        <v>45</v>
      </c>
      <c r="D1057" t="s">
        <v>13</v>
      </c>
      <c r="E1057" t="s">
        <v>15</v>
      </c>
      <c r="F1057" t="s">
        <v>71</v>
      </c>
      <c r="G1057" t="s">
        <v>76</v>
      </c>
      <c r="H1057" t="s">
        <v>49</v>
      </c>
      <c r="I1057" t="s">
        <v>59</v>
      </c>
      <c r="J1057" s="1">
        <v>233.34</v>
      </c>
      <c r="K1057">
        <v>60.900868179439605</v>
      </c>
      <c r="L1057">
        <v>28</v>
      </c>
      <c r="M1057">
        <v>0.41412738511853298</v>
      </c>
      <c r="N1057">
        <v>0.40775950172583397</v>
      </c>
      <c r="P1057" t="s">
        <v>42</v>
      </c>
    </row>
    <row r="1058" spans="1:16" x14ac:dyDescent="0.3">
      <c r="A1058" t="str">
        <f t="shared" si="18"/>
        <v>01: Total SampleGBPremiumNon Flavoured VodkaKetel OneC: £3.20 - £3.40All stocking</v>
      </c>
      <c r="B1058" t="s">
        <v>1</v>
      </c>
      <c r="C1058" t="s">
        <v>45</v>
      </c>
      <c r="D1058" t="s">
        <v>13</v>
      </c>
      <c r="E1058" t="s">
        <v>15</v>
      </c>
      <c r="F1058" t="s">
        <v>71</v>
      </c>
      <c r="G1058" t="s">
        <v>76</v>
      </c>
      <c r="H1058" t="s">
        <v>49</v>
      </c>
      <c r="I1058" t="s">
        <v>52</v>
      </c>
      <c r="J1058" s="1">
        <v>161.63</v>
      </c>
      <c r="K1058">
        <v>49.542109011845994</v>
      </c>
      <c r="L1058">
        <v>114</v>
      </c>
      <c r="M1058">
        <v>0.38939445716999999</v>
      </c>
      <c r="N1058">
        <v>0.39156902233614099</v>
      </c>
      <c r="P1058" t="s">
        <v>42</v>
      </c>
    </row>
    <row r="1059" spans="1:16" x14ac:dyDescent="0.3">
      <c r="A1059" t="str">
        <f t="shared" si="18"/>
        <v>01: Total SampleGBPremiumNon Flavoured VodkaKetel OneD: £3.40 - £3.60All stocking</v>
      </c>
      <c r="B1059" t="s">
        <v>1</v>
      </c>
      <c r="C1059" t="s">
        <v>45</v>
      </c>
      <c r="D1059" t="s">
        <v>13</v>
      </c>
      <c r="E1059" t="s">
        <v>15</v>
      </c>
      <c r="F1059" t="s">
        <v>71</v>
      </c>
      <c r="G1059" t="s">
        <v>76</v>
      </c>
      <c r="H1059" t="s">
        <v>49</v>
      </c>
      <c r="I1059" t="s">
        <v>53</v>
      </c>
      <c r="J1059" s="1">
        <v>210.87</v>
      </c>
      <c r="K1059">
        <v>60.110410899696397</v>
      </c>
      <c r="L1059">
        <v>259</v>
      </c>
      <c r="M1059">
        <v>0.37151785425682898</v>
      </c>
      <c r="N1059">
        <v>0.37398261057448401</v>
      </c>
      <c r="P1059" t="s">
        <v>42</v>
      </c>
    </row>
    <row r="1060" spans="1:16" x14ac:dyDescent="0.3">
      <c r="A1060" t="str">
        <f t="shared" si="18"/>
        <v>01: Total SampleGBPremiumNon Flavoured VodkaKetel OneE: £3.60 - £3.80All stocking</v>
      </c>
      <c r="B1060" t="s">
        <v>1</v>
      </c>
      <c r="C1060" t="s">
        <v>45</v>
      </c>
      <c r="D1060" t="s">
        <v>13</v>
      </c>
      <c r="E1060" t="s">
        <v>15</v>
      </c>
      <c r="F1060" t="s">
        <v>71</v>
      </c>
      <c r="G1060" t="s">
        <v>76</v>
      </c>
      <c r="H1060" t="s">
        <v>49</v>
      </c>
      <c r="I1060" t="s">
        <v>54</v>
      </c>
      <c r="J1060" s="1">
        <v>169.57</v>
      </c>
      <c r="K1060">
        <v>48.7788440209928</v>
      </c>
      <c r="L1060">
        <v>484</v>
      </c>
      <c r="M1060">
        <v>0.37795817235846801</v>
      </c>
      <c r="N1060">
        <v>0.38129212538325202</v>
      </c>
      <c r="P1060" t="s">
        <v>42</v>
      </c>
    </row>
    <row r="1061" spans="1:16" x14ac:dyDescent="0.3">
      <c r="A1061" t="str">
        <f t="shared" si="18"/>
        <v>01: Total SampleGBPremiumNon Flavoured VodkaKetel OneF: £3.80 - £4.00All stocking</v>
      </c>
      <c r="B1061" t="s">
        <v>1</v>
      </c>
      <c r="C1061" t="s">
        <v>45</v>
      </c>
      <c r="D1061" t="s">
        <v>13</v>
      </c>
      <c r="E1061" t="s">
        <v>15</v>
      </c>
      <c r="F1061" t="s">
        <v>71</v>
      </c>
      <c r="G1061" t="s">
        <v>76</v>
      </c>
      <c r="H1061" t="s">
        <v>49</v>
      </c>
      <c r="I1061" t="s">
        <v>55</v>
      </c>
      <c r="J1061" s="1">
        <v>200.33</v>
      </c>
      <c r="K1061">
        <v>57.507376677809198</v>
      </c>
      <c r="L1061">
        <v>416</v>
      </c>
      <c r="M1061">
        <v>0.38899451257905598</v>
      </c>
      <c r="N1061">
        <v>0.40026712673308801</v>
      </c>
      <c r="P1061" t="s">
        <v>42</v>
      </c>
    </row>
    <row r="1062" spans="1:16" x14ac:dyDescent="0.3">
      <c r="A1062" t="str">
        <f t="shared" si="18"/>
        <v>01: Total SampleGBPremiumNon Flavoured VodkaKetel OneG: £4.00 - £4.20All stocking</v>
      </c>
      <c r="B1062" t="s">
        <v>1</v>
      </c>
      <c r="C1062" t="s">
        <v>45</v>
      </c>
      <c r="D1062" t="s">
        <v>13</v>
      </c>
      <c r="E1062" t="s">
        <v>15</v>
      </c>
      <c r="F1062" t="s">
        <v>71</v>
      </c>
      <c r="G1062" t="s">
        <v>76</v>
      </c>
      <c r="H1062" t="s">
        <v>49</v>
      </c>
      <c r="I1062" t="s">
        <v>56</v>
      </c>
      <c r="J1062" s="1">
        <v>287.08</v>
      </c>
      <c r="K1062">
        <v>75.337929146398807</v>
      </c>
      <c r="L1062">
        <v>428</v>
      </c>
      <c r="M1062">
        <v>0.52018576191245902</v>
      </c>
      <c r="N1062">
        <v>0.51719322444542903</v>
      </c>
      <c r="P1062" t="s">
        <v>42</v>
      </c>
    </row>
    <row r="1063" spans="1:16" x14ac:dyDescent="0.3">
      <c r="A1063" t="str">
        <f t="shared" si="18"/>
        <v>01: Total SampleGBPremiumNon Flavoured VodkaKetel OneH: £4.20 - £4.40All stocking</v>
      </c>
      <c r="B1063" t="s">
        <v>1</v>
      </c>
      <c r="C1063" t="s">
        <v>45</v>
      </c>
      <c r="D1063" t="s">
        <v>13</v>
      </c>
      <c r="E1063" t="s">
        <v>15</v>
      </c>
      <c r="F1063" t="s">
        <v>71</v>
      </c>
      <c r="G1063" t="s">
        <v>76</v>
      </c>
      <c r="H1063" t="s">
        <v>49</v>
      </c>
      <c r="I1063" t="s">
        <v>60</v>
      </c>
      <c r="J1063" s="1">
        <v>396.92</v>
      </c>
      <c r="K1063">
        <v>100.8751699292104</v>
      </c>
      <c r="L1063">
        <v>297</v>
      </c>
      <c r="M1063">
        <v>0.53854203612141505</v>
      </c>
      <c r="N1063">
        <v>0.53767962700762895</v>
      </c>
      <c r="P1063" t="s">
        <v>42</v>
      </c>
    </row>
    <row r="1064" spans="1:16" x14ac:dyDescent="0.3">
      <c r="A1064" t="str">
        <f t="shared" si="18"/>
        <v>01: Total SampleGBPremiumNon Flavoured VodkaKetel OneI: £4.40 - £4.60All stocking</v>
      </c>
      <c r="B1064" t="s">
        <v>1</v>
      </c>
      <c r="C1064" t="s">
        <v>45</v>
      </c>
      <c r="D1064" t="s">
        <v>13</v>
      </c>
      <c r="E1064" t="s">
        <v>15</v>
      </c>
      <c r="F1064" t="s">
        <v>71</v>
      </c>
      <c r="G1064" t="s">
        <v>76</v>
      </c>
      <c r="H1064" t="s">
        <v>49</v>
      </c>
      <c r="I1064" t="s">
        <v>64</v>
      </c>
      <c r="J1064" s="1">
        <v>460.64</v>
      </c>
      <c r="K1064">
        <v>110.7746201003964</v>
      </c>
      <c r="L1064">
        <v>322</v>
      </c>
      <c r="M1064">
        <v>0.62438998139240098</v>
      </c>
      <c r="N1064">
        <v>0.63532474738313505</v>
      </c>
      <c r="P1064" t="s">
        <v>42</v>
      </c>
    </row>
    <row r="1065" spans="1:16" x14ac:dyDescent="0.3">
      <c r="A1065" t="str">
        <f t="shared" si="18"/>
        <v>01: Total SampleGBPremiumNon Flavoured VodkaKetel OneJ: £4.60 - £4.80All stocking</v>
      </c>
      <c r="B1065" t="s">
        <v>1</v>
      </c>
      <c r="C1065" t="s">
        <v>45</v>
      </c>
      <c r="D1065" t="s">
        <v>13</v>
      </c>
      <c r="E1065" t="s">
        <v>15</v>
      </c>
      <c r="F1065" t="s">
        <v>71</v>
      </c>
      <c r="G1065" t="s">
        <v>76</v>
      </c>
      <c r="H1065" t="s">
        <v>49</v>
      </c>
      <c r="I1065" t="s">
        <v>65</v>
      </c>
      <c r="J1065" s="1">
        <v>436.9</v>
      </c>
      <c r="K1065">
        <v>107.97581570476321</v>
      </c>
      <c r="L1065">
        <v>209</v>
      </c>
      <c r="M1065">
        <v>0.44161214545816402</v>
      </c>
      <c r="N1065">
        <v>0.44075713001904299</v>
      </c>
      <c r="P1065" t="s">
        <v>42</v>
      </c>
    </row>
    <row r="1066" spans="1:16" x14ac:dyDescent="0.3">
      <c r="A1066" t="str">
        <f t="shared" si="18"/>
        <v>01: Total SampleGBPremiumNon Flavoured VodkaKetel OneK: £4.80 - £5.00All stocking</v>
      </c>
      <c r="B1066" t="s">
        <v>1</v>
      </c>
      <c r="C1066" t="s">
        <v>45</v>
      </c>
      <c r="D1066" t="s">
        <v>13</v>
      </c>
      <c r="E1066" t="s">
        <v>15</v>
      </c>
      <c r="F1066" t="s">
        <v>71</v>
      </c>
      <c r="G1066" t="s">
        <v>76</v>
      </c>
      <c r="H1066" t="s">
        <v>49</v>
      </c>
      <c r="I1066" t="s">
        <v>89</v>
      </c>
      <c r="J1066" s="1">
        <v>429.24</v>
      </c>
      <c r="K1066">
        <v>98.654908663297988</v>
      </c>
      <c r="L1066">
        <v>149</v>
      </c>
      <c r="M1066">
        <v>0.38080551674860502</v>
      </c>
      <c r="N1066">
        <v>0.36522380284323602</v>
      </c>
      <c r="P1066" t="s">
        <v>42</v>
      </c>
    </row>
    <row r="1067" spans="1:16" x14ac:dyDescent="0.3">
      <c r="A1067" t="str">
        <f t="shared" si="18"/>
        <v>01: Total SampleGBPremiumNon Flavoured VodkaKetel OneL: £5.00 - £5.20All stocking</v>
      </c>
      <c r="B1067" t="s">
        <v>1</v>
      </c>
      <c r="C1067" t="s">
        <v>45</v>
      </c>
      <c r="D1067" t="s">
        <v>13</v>
      </c>
      <c r="E1067" t="s">
        <v>15</v>
      </c>
      <c r="F1067" t="s">
        <v>71</v>
      </c>
      <c r="G1067" t="s">
        <v>76</v>
      </c>
      <c r="H1067" t="s">
        <v>49</v>
      </c>
      <c r="I1067" t="s">
        <v>90</v>
      </c>
      <c r="J1067" s="1">
        <v>545.25</v>
      </c>
      <c r="K1067">
        <v>131.34842182906678</v>
      </c>
      <c r="L1067">
        <v>93</v>
      </c>
      <c r="M1067">
        <v>0.41873060069326601</v>
      </c>
      <c r="N1067">
        <v>0.43012503634777499</v>
      </c>
      <c r="P1067" t="s">
        <v>42</v>
      </c>
    </row>
    <row r="1068" spans="1:16" x14ac:dyDescent="0.3">
      <c r="A1068" t="str">
        <f t="shared" si="18"/>
        <v>01: Total SampleGBPremiumNon Flavoured VodkaKetel OneM: £5.20 - £5.40All stocking</v>
      </c>
      <c r="B1068" t="s">
        <v>1</v>
      </c>
      <c r="C1068" t="s">
        <v>45</v>
      </c>
      <c r="D1068" t="s">
        <v>13</v>
      </c>
      <c r="E1068" t="s">
        <v>15</v>
      </c>
      <c r="F1068" t="s">
        <v>71</v>
      </c>
      <c r="G1068" t="s">
        <v>76</v>
      </c>
      <c r="H1068" t="s">
        <v>49</v>
      </c>
      <c r="I1068" t="s">
        <v>95</v>
      </c>
      <c r="J1068" s="1">
        <v>394.95</v>
      </c>
      <c r="K1068">
        <v>97.145335801149599</v>
      </c>
      <c r="L1068">
        <v>43</v>
      </c>
      <c r="M1068">
        <v>0.15546234031891101</v>
      </c>
      <c r="N1068">
        <v>0.15613156037196699</v>
      </c>
      <c r="P1068" t="s">
        <v>42</v>
      </c>
    </row>
    <row r="1069" spans="1:16" x14ac:dyDescent="0.3">
      <c r="A1069" t="str">
        <f t="shared" si="18"/>
        <v>01: Total SampleGBPremiumNon Flavoured VodkaKetel OneN: £5.40 - £5.60All stocking</v>
      </c>
      <c r="B1069" t="s">
        <v>1</v>
      </c>
      <c r="C1069" t="s">
        <v>45</v>
      </c>
      <c r="D1069" t="s">
        <v>13</v>
      </c>
      <c r="E1069" t="s">
        <v>15</v>
      </c>
      <c r="F1069" t="s">
        <v>71</v>
      </c>
      <c r="G1069" t="s">
        <v>76</v>
      </c>
      <c r="H1069" t="s">
        <v>49</v>
      </c>
      <c r="I1069" t="s">
        <v>99</v>
      </c>
      <c r="J1069" s="1">
        <v>337.7</v>
      </c>
      <c r="K1069">
        <v>73.535799077465597</v>
      </c>
      <c r="L1069">
        <v>27</v>
      </c>
      <c r="M1069">
        <v>0.20647056411565201</v>
      </c>
      <c r="N1069">
        <v>0.20094763595967099</v>
      </c>
      <c r="P1069" t="s">
        <v>42</v>
      </c>
    </row>
    <row r="1070" spans="1:16" x14ac:dyDescent="0.3">
      <c r="A1070" t="str">
        <f t="shared" si="18"/>
        <v>01: Total SampleGBPremiumNon Flavoured VodkaKetel OneQ: &gt;£6.00All stocking</v>
      </c>
      <c r="B1070" t="s">
        <v>1</v>
      </c>
      <c r="C1070" t="s">
        <v>45</v>
      </c>
      <c r="D1070" t="s">
        <v>13</v>
      </c>
      <c r="E1070" t="s">
        <v>15</v>
      </c>
      <c r="F1070" t="s">
        <v>71</v>
      </c>
      <c r="G1070" t="s">
        <v>76</v>
      </c>
      <c r="H1070" t="s">
        <v>49</v>
      </c>
      <c r="I1070" t="s">
        <v>96</v>
      </c>
      <c r="J1070" s="1">
        <v>203.82</v>
      </c>
      <c r="K1070">
        <v>41.077207582945199</v>
      </c>
      <c r="L1070">
        <v>122</v>
      </c>
      <c r="M1070">
        <v>0.17171582268176799</v>
      </c>
      <c r="N1070">
        <v>0.170002800538019</v>
      </c>
      <c r="P1070" t="s">
        <v>42</v>
      </c>
    </row>
    <row r="1071" spans="1:16" x14ac:dyDescent="0.3">
      <c r="A1071" t="str">
        <f t="shared" si="18"/>
        <v>01: Total SampleGBPremiumNon Flavoured VodkaSmirnoff RedA: &lt;£3All stocking</v>
      </c>
      <c r="B1071" t="s">
        <v>1</v>
      </c>
      <c r="C1071" t="s">
        <v>45</v>
      </c>
      <c r="D1071" t="s">
        <v>13</v>
      </c>
      <c r="E1071" t="s">
        <v>15</v>
      </c>
      <c r="F1071" t="s">
        <v>71</v>
      </c>
      <c r="G1071" t="s">
        <v>77</v>
      </c>
      <c r="H1071" t="s">
        <v>49</v>
      </c>
      <c r="I1071" t="s">
        <v>58</v>
      </c>
      <c r="J1071" s="1">
        <v>299.14</v>
      </c>
      <c r="K1071">
        <v>109.3129309944444</v>
      </c>
      <c r="L1071">
        <v>760</v>
      </c>
      <c r="M1071">
        <v>0.83921026234900598</v>
      </c>
      <c r="N1071">
        <v>0.86831241961901495</v>
      </c>
      <c r="P1071" t="s">
        <v>42</v>
      </c>
    </row>
    <row r="1072" spans="1:16" x14ac:dyDescent="0.3">
      <c r="A1072" t="str">
        <f t="shared" si="18"/>
        <v>01: Total SampleGBPremiumNon Flavoured VodkaSmirnoff RedTotalAll stocking</v>
      </c>
      <c r="B1072" t="s">
        <v>1</v>
      </c>
      <c r="C1072" t="s">
        <v>45</v>
      </c>
      <c r="D1072" t="s">
        <v>13</v>
      </c>
      <c r="E1072" t="s">
        <v>15</v>
      </c>
      <c r="F1072" t="s">
        <v>71</v>
      </c>
      <c r="G1072" t="s">
        <v>77</v>
      </c>
      <c r="H1072" t="s">
        <v>49</v>
      </c>
      <c r="I1072" t="s">
        <v>12</v>
      </c>
      <c r="J1072" s="1">
        <v>306.43</v>
      </c>
      <c r="K1072">
        <v>97.735185112995211</v>
      </c>
      <c r="L1072">
        <v>2473</v>
      </c>
      <c r="M1072">
        <v>0.67894403426792604</v>
      </c>
      <c r="N1072">
        <v>0.71919010822749196</v>
      </c>
      <c r="P1072" t="s">
        <v>42</v>
      </c>
    </row>
    <row r="1073" spans="1:16" x14ac:dyDescent="0.3">
      <c r="A1073" t="str">
        <f t="shared" si="18"/>
        <v>01: Total SampleGBPremiumNon Flavoured VodkaSmirnoff RedB: £3 - £3.20All stocking</v>
      </c>
      <c r="B1073" t="s">
        <v>1</v>
      </c>
      <c r="C1073" t="s">
        <v>45</v>
      </c>
      <c r="D1073" t="s">
        <v>13</v>
      </c>
      <c r="E1073" t="s">
        <v>15</v>
      </c>
      <c r="F1073" t="s">
        <v>71</v>
      </c>
      <c r="G1073" t="s">
        <v>77</v>
      </c>
      <c r="H1073" t="s">
        <v>49</v>
      </c>
      <c r="I1073" t="s">
        <v>59</v>
      </c>
      <c r="J1073" s="1">
        <v>277.2</v>
      </c>
      <c r="K1073">
        <v>91.385795090530394</v>
      </c>
      <c r="L1073">
        <v>850</v>
      </c>
      <c r="M1073">
        <v>0.77883208079563304</v>
      </c>
      <c r="N1073">
        <v>0.79889038063003404</v>
      </c>
      <c r="P1073" t="s">
        <v>42</v>
      </c>
    </row>
    <row r="1074" spans="1:16" x14ac:dyDescent="0.3">
      <c r="A1074" t="str">
        <f t="shared" si="18"/>
        <v>01: Total SampleGBPremiumNon Flavoured VodkaSmirnoff RedC: £3.20 - £3.40All stocking</v>
      </c>
      <c r="B1074" t="s">
        <v>1</v>
      </c>
      <c r="C1074" t="s">
        <v>45</v>
      </c>
      <c r="D1074" t="s">
        <v>13</v>
      </c>
      <c r="E1074" t="s">
        <v>15</v>
      </c>
      <c r="F1074" t="s">
        <v>71</v>
      </c>
      <c r="G1074" t="s">
        <v>77</v>
      </c>
      <c r="H1074" t="s">
        <v>49</v>
      </c>
      <c r="I1074" t="s">
        <v>52</v>
      </c>
      <c r="J1074" s="1">
        <v>289.52999999999997</v>
      </c>
      <c r="K1074">
        <v>91.982406950268</v>
      </c>
      <c r="L1074">
        <v>949</v>
      </c>
      <c r="M1074">
        <v>0.72521416185696597</v>
      </c>
      <c r="N1074">
        <v>0.75014415734759499</v>
      </c>
      <c r="P1074" t="s">
        <v>42</v>
      </c>
    </row>
    <row r="1075" spans="1:16" x14ac:dyDescent="0.3">
      <c r="A1075" t="str">
        <f t="shared" si="18"/>
        <v>01: Total SampleGBPremiumNon Flavoured VodkaSmirnoff RedD: £3.40 - £3.60All stocking</v>
      </c>
      <c r="B1075" t="s">
        <v>1</v>
      </c>
      <c r="C1075" t="s">
        <v>45</v>
      </c>
      <c r="D1075" t="s">
        <v>13</v>
      </c>
      <c r="E1075" t="s">
        <v>15</v>
      </c>
      <c r="F1075" t="s">
        <v>71</v>
      </c>
      <c r="G1075" t="s">
        <v>77</v>
      </c>
      <c r="H1075" t="s">
        <v>49</v>
      </c>
      <c r="I1075" t="s">
        <v>53</v>
      </c>
      <c r="J1075" s="1">
        <v>353.73</v>
      </c>
      <c r="K1075">
        <v>108.0032833247284</v>
      </c>
      <c r="L1075">
        <v>654</v>
      </c>
      <c r="M1075">
        <v>0.70835479932849998</v>
      </c>
      <c r="N1075">
        <v>0.72777430052541703</v>
      </c>
      <c r="P1075" t="s">
        <v>42</v>
      </c>
    </row>
    <row r="1076" spans="1:16" x14ac:dyDescent="0.3">
      <c r="A1076" t="str">
        <f t="shared" si="18"/>
        <v>01: Total SampleGBPremiumNon Flavoured VodkaSmirnoff RedE: £3.60 - £3.80All stocking</v>
      </c>
      <c r="B1076" t="s">
        <v>1</v>
      </c>
      <c r="C1076" t="s">
        <v>45</v>
      </c>
      <c r="D1076" t="s">
        <v>13</v>
      </c>
      <c r="E1076" t="s">
        <v>15</v>
      </c>
      <c r="F1076" t="s">
        <v>71</v>
      </c>
      <c r="G1076" t="s">
        <v>77</v>
      </c>
      <c r="H1076" t="s">
        <v>49</v>
      </c>
      <c r="I1076" t="s">
        <v>54</v>
      </c>
      <c r="J1076" s="1">
        <v>369.08</v>
      </c>
      <c r="K1076">
        <v>110.53828938008999</v>
      </c>
      <c r="L1076">
        <v>436</v>
      </c>
      <c r="M1076">
        <v>0.70644603609930501</v>
      </c>
      <c r="N1076">
        <v>0.72577682761723294</v>
      </c>
      <c r="P1076" t="s">
        <v>42</v>
      </c>
    </row>
    <row r="1077" spans="1:16" x14ac:dyDescent="0.3">
      <c r="A1077" t="str">
        <f t="shared" si="18"/>
        <v>01: Total SampleGBPremiumNon Flavoured VodkaSmirnoff RedF: £3.80 - £4.00All stocking</v>
      </c>
      <c r="B1077" t="s">
        <v>1</v>
      </c>
      <c r="C1077" t="s">
        <v>45</v>
      </c>
      <c r="D1077" t="s">
        <v>13</v>
      </c>
      <c r="E1077" t="s">
        <v>15</v>
      </c>
      <c r="F1077" t="s">
        <v>71</v>
      </c>
      <c r="G1077" t="s">
        <v>77</v>
      </c>
      <c r="H1077" t="s">
        <v>49</v>
      </c>
      <c r="I1077" t="s">
        <v>55</v>
      </c>
      <c r="J1077" s="1">
        <v>378.05</v>
      </c>
      <c r="K1077">
        <v>112.21287724416879</v>
      </c>
      <c r="L1077">
        <v>302</v>
      </c>
      <c r="M1077">
        <v>0.58889104431403205</v>
      </c>
      <c r="N1077">
        <v>0.61880668911385095</v>
      </c>
      <c r="P1077" t="s">
        <v>42</v>
      </c>
    </row>
    <row r="1078" spans="1:16" x14ac:dyDescent="0.3">
      <c r="A1078" t="str">
        <f t="shared" si="18"/>
        <v>01: Total SampleGBPremiumNon Flavoured VodkaSmirnoff RedG: £4.00 - £4.20All stocking</v>
      </c>
      <c r="B1078" t="s">
        <v>1</v>
      </c>
      <c r="C1078" t="s">
        <v>45</v>
      </c>
      <c r="D1078" t="s">
        <v>13</v>
      </c>
      <c r="E1078" t="s">
        <v>15</v>
      </c>
      <c r="F1078" t="s">
        <v>71</v>
      </c>
      <c r="G1078" t="s">
        <v>77</v>
      </c>
      <c r="H1078" t="s">
        <v>49</v>
      </c>
      <c r="I1078" t="s">
        <v>56</v>
      </c>
      <c r="J1078" s="1">
        <v>324.44</v>
      </c>
      <c r="K1078">
        <v>92.283154977410391</v>
      </c>
      <c r="L1078">
        <v>235</v>
      </c>
      <c r="M1078">
        <v>0.51127459819375198</v>
      </c>
      <c r="N1078">
        <v>0.52250249923569303</v>
      </c>
      <c r="P1078" t="s">
        <v>42</v>
      </c>
    </row>
    <row r="1079" spans="1:16" x14ac:dyDescent="0.3">
      <c r="A1079" t="str">
        <f t="shared" si="18"/>
        <v>01: Total SampleGBPremiumNon Flavoured VodkaSmirnoff RedH: £4.20 - £4.40All stocking</v>
      </c>
      <c r="B1079" t="s">
        <v>1</v>
      </c>
      <c r="C1079" t="s">
        <v>45</v>
      </c>
      <c r="D1079" t="s">
        <v>13</v>
      </c>
      <c r="E1079" t="s">
        <v>15</v>
      </c>
      <c r="F1079" t="s">
        <v>71</v>
      </c>
      <c r="G1079" t="s">
        <v>77</v>
      </c>
      <c r="H1079" t="s">
        <v>49</v>
      </c>
      <c r="I1079" t="s">
        <v>60</v>
      </c>
      <c r="J1079" s="1">
        <v>433.3</v>
      </c>
      <c r="K1079">
        <v>119.843890403796</v>
      </c>
      <c r="L1079">
        <v>159</v>
      </c>
      <c r="M1079">
        <v>0.68653382368396798</v>
      </c>
      <c r="N1079">
        <v>0.69561160954627799</v>
      </c>
      <c r="P1079" t="s">
        <v>42</v>
      </c>
    </row>
    <row r="1080" spans="1:16" x14ac:dyDescent="0.3">
      <c r="A1080" t="str">
        <f t="shared" si="18"/>
        <v>01: Total SampleGBPremiumNon Flavoured VodkaSmirnoff RedI: £4.40 - £4.60All stocking</v>
      </c>
      <c r="B1080" t="s">
        <v>1</v>
      </c>
      <c r="C1080" t="s">
        <v>45</v>
      </c>
      <c r="D1080" t="s">
        <v>13</v>
      </c>
      <c r="E1080" t="s">
        <v>15</v>
      </c>
      <c r="F1080" t="s">
        <v>71</v>
      </c>
      <c r="G1080" t="s">
        <v>77</v>
      </c>
      <c r="H1080" t="s">
        <v>49</v>
      </c>
      <c r="I1080" t="s">
        <v>64</v>
      </c>
      <c r="J1080" s="1">
        <v>389.67</v>
      </c>
      <c r="K1080">
        <v>100.64200914670721</v>
      </c>
      <c r="L1080">
        <v>149</v>
      </c>
      <c r="M1080">
        <v>0.58549438187369496</v>
      </c>
      <c r="N1080">
        <v>0.58598567613498398</v>
      </c>
      <c r="P1080" t="s">
        <v>42</v>
      </c>
    </row>
    <row r="1081" spans="1:16" x14ac:dyDescent="0.3">
      <c r="A1081" t="str">
        <f t="shared" si="18"/>
        <v>01: Total SampleGBPremiumNon Flavoured VodkaSmirnoff RedJ: £4.60 - £4.80All stocking</v>
      </c>
      <c r="B1081" t="s">
        <v>1</v>
      </c>
      <c r="C1081" t="s">
        <v>45</v>
      </c>
      <c r="D1081" t="s">
        <v>13</v>
      </c>
      <c r="E1081" t="s">
        <v>15</v>
      </c>
      <c r="F1081" t="s">
        <v>71</v>
      </c>
      <c r="G1081" t="s">
        <v>77</v>
      </c>
      <c r="H1081" t="s">
        <v>49</v>
      </c>
      <c r="I1081" t="s">
        <v>65</v>
      </c>
      <c r="J1081" s="1">
        <v>414.54</v>
      </c>
      <c r="K1081">
        <v>106.79693661039801</v>
      </c>
      <c r="L1081">
        <v>130</v>
      </c>
      <c r="M1081">
        <v>0.50341659364774705</v>
      </c>
      <c r="N1081">
        <v>0.51199321954306398</v>
      </c>
      <c r="P1081" t="s">
        <v>42</v>
      </c>
    </row>
    <row r="1082" spans="1:16" x14ac:dyDescent="0.3">
      <c r="A1082" t="str">
        <f t="shared" si="18"/>
        <v>01: Total SampleGBPremiumNon Flavoured VodkaSmirnoff RedK: £4.80 - £5.00All stocking</v>
      </c>
      <c r="B1082" t="s">
        <v>1</v>
      </c>
      <c r="C1082" t="s">
        <v>45</v>
      </c>
      <c r="D1082" t="s">
        <v>13</v>
      </c>
      <c r="E1082" t="s">
        <v>15</v>
      </c>
      <c r="F1082" t="s">
        <v>71</v>
      </c>
      <c r="G1082" t="s">
        <v>77</v>
      </c>
      <c r="H1082" t="s">
        <v>49</v>
      </c>
      <c r="I1082" t="s">
        <v>89</v>
      </c>
      <c r="J1082" s="1">
        <v>467.81</v>
      </c>
      <c r="K1082">
        <v>117.78634373959359</v>
      </c>
      <c r="L1082">
        <v>100</v>
      </c>
      <c r="M1082">
        <v>0.563723522772685</v>
      </c>
      <c r="N1082">
        <v>0.57110666661625697</v>
      </c>
      <c r="P1082" t="s">
        <v>42</v>
      </c>
    </row>
    <row r="1083" spans="1:16" x14ac:dyDescent="0.3">
      <c r="A1083" t="str">
        <f t="shared" si="18"/>
        <v>01: Total SampleGBPremiumNon Flavoured VodkaSmirnoff RedL: £5.00 - £5.20All stocking</v>
      </c>
      <c r="B1083" t="s">
        <v>1</v>
      </c>
      <c r="C1083" t="s">
        <v>45</v>
      </c>
      <c r="D1083" t="s">
        <v>13</v>
      </c>
      <c r="E1083" t="s">
        <v>15</v>
      </c>
      <c r="F1083" t="s">
        <v>71</v>
      </c>
      <c r="G1083" t="s">
        <v>77</v>
      </c>
      <c r="H1083" t="s">
        <v>49</v>
      </c>
      <c r="I1083" t="s">
        <v>90</v>
      </c>
      <c r="J1083" s="1">
        <v>509.87</v>
      </c>
      <c r="K1083">
        <v>122.26884615384601</v>
      </c>
      <c r="L1083">
        <v>50</v>
      </c>
      <c r="M1083">
        <v>0.52707261974788899</v>
      </c>
      <c r="N1083">
        <v>0.52975686996298599</v>
      </c>
      <c r="P1083" t="s">
        <v>42</v>
      </c>
    </row>
    <row r="1084" spans="1:16" x14ac:dyDescent="0.3">
      <c r="A1084" t="str">
        <f t="shared" ref="A1084:A1147" si="19">C1084&amp;D1084&amp;E1084&amp;F1084&amp;G1084&amp;I1084&amp;P1084</f>
        <v>01: Total SampleGBPremiumNon Flavoured VodkaSmirnoff RedM: £5.20 - £5.40All stocking</v>
      </c>
      <c r="B1084" t="s">
        <v>1</v>
      </c>
      <c r="C1084" t="s">
        <v>45</v>
      </c>
      <c r="D1084" t="s">
        <v>13</v>
      </c>
      <c r="E1084" t="s">
        <v>15</v>
      </c>
      <c r="F1084" t="s">
        <v>71</v>
      </c>
      <c r="G1084" t="s">
        <v>77</v>
      </c>
      <c r="H1084" t="s">
        <v>49</v>
      </c>
      <c r="I1084" t="s">
        <v>95</v>
      </c>
      <c r="J1084" s="1">
        <v>467.78</v>
      </c>
      <c r="K1084">
        <v>104.72986790986801</v>
      </c>
      <c r="L1084">
        <v>40</v>
      </c>
      <c r="M1084">
        <v>0.48184525920147497</v>
      </c>
      <c r="N1084">
        <v>0.49732881380911098</v>
      </c>
      <c r="P1084" t="s">
        <v>42</v>
      </c>
    </row>
    <row r="1085" spans="1:16" x14ac:dyDescent="0.3">
      <c r="A1085" t="str">
        <f t="shared" si="19"/>
        <v>01: Total SampleGBPremiumNon Flavoured VodkaSmirnoff RedN: £5.40 - £5.60All stocking</v>
      </c>
      <c r="B1085" t="s">
        <v>1</v>
      </c>
      <c r="C1085" t="s">
        <v>45</v>
      </c>
      <c r="D1085" t="s">
        <v>13</v>
      </c>
      <c r="E1085" t="s">
        <v>15</v>
      </c>
      <c r="F1085" t="s">
        <v>71</v>
      </c>
      <c r="G1085" t="s">
        <v>77</v>
      </c>
      <c r="H1085" t="s">
        <v>49</v>
      </c>
      <c r="I1085" t="s">
        <v>99</v>
      </c>
      <c r="J1085" s="1">
        <v>547.69000000000005</v>
      </c>
      <c r="K1085">
        <v>114.99772893772881</v>
      </c>
      <c r="L1085">
        <v>35</v>
      </c>
      <c r="M1085">
        <v>0.35877817675401402</v>
      </c>
      <c r="N1085">
        <v>0.35335348906574099</v>
      </c>
      <c r="P1085" t="s">
        <v>42</v>
      </c>
    </row>
    <row r="1086" spans="1:16" x14ac:dyDescent="0.3">
      <c r="A1086" t="str">
        <f t="shared" si="19"/>
        <v>01: Total SampleGBPremiumNon Flavoured VodkaStolichnaya Red LabelTotalAll stocking</v>
      </c>
      <c r="B1086" t="s">
        <v>1</v>
      </c>
      <c r="C1086" t="s">
        <v>45</v>
      </c>
      <c r="D1086" t="s">
        <v>13</v>
      </c>
      <c r="E1086" t="s">
        <v>15</v>
      </c>
      <c r="F1086" t="s">
        <v>71</v>
      </c>
      <c r="G1086" t="s">
        <v>101</v>
      </c>
      <c r="H1086" t="s">
        <v>49</v>
      </c>
      <c r="I1086" t="s">
        <v>12</v>
      </c>
      <c r="J1086" s="1">
        <v>295.02999999999997</v>
      </c>
      <c r="K1086">
        <v>84.410455315294001</v>
      </c>
      <c r="L1086">
        <v>62</v>
      </c>
      <c r="M1086" s="19">
        <v>9.2866655294181394E-2</v>
      </c>
      <c r="N1086" s="19">
        <v>6.6294573643410806E-2</v>
      </c>
      <c r="P1086" t="s">
        <v>42</v>
      </c>
    </row>
    <row r="1087" spans="1:16" x14ac:dyDescent="0.3">
      <c r="A1087" t="str">
        <f t="shared" si="19"/>
        <v>01: Total SampleGBPremiumTequilaCazcabel BlancoA: &lt;£3All stocking</v>
      </c>
      <c r="B1087" t="s">
        <v>1</v>
      </c>
      <c r="C1087" t="s">
        <v>45</v>
      </c>
      <c r="D1087" t="s">
        <v>13</v>
      </c>
      <c r="E1087" t="s">
        <v>15</v>
      </c>
      <c r="F1087" t="s">
        <v>78</v>
      </c>
      <c r="G1087" t="s">
        <v>79</v>
      </c>
      <c r="H1087" t="s">
        <v>49</v>
      </c>
      <c r="I1087" t="s">
        <v>58</v>
      </c>
      <c r="J1087" s="1">
        <v>25.62</v>
      </c>
      <c r="K1087">
        <v>7.38893004270364</v>
      </c>
      <c r="L1087">
        <v>53</v>
      </c>
      <c r="M1087">
        <v>0.14922774981020201</v>
      </c>
      <c r="N1087">
        <v>0.14212343929868099</v>
      </c>
      <c r="P1087" t="s">
        <v>42</v>
      </c>
    </row>
    <row r="1088" spans="1:16" x14ac:dyDescent="0.3">
      <c r="A1088" t="str">
        <f t="shared" si="19"/>
        <v>01: Total SampleGBPremiumTequilaCazcabel BlancoTotalAll stocking</v>
      </c>
      <c r="B1088" t="s">
        <v>1</v>
      </c>
      <c r="C1088" t="s">
        <v>45</v>
      </c>
      <c r="D1088" t="s">
        <v>13</v>
      </c>
      <c r="E1088" t="s">
        <v>15</v>
      </c>
      <c r="F1088" t="s">
        <v>78</v>
      </c>
      <c r="G1088" t="s">
        <v>79</v>
      </c>
      <c r="H1088" t="s">
        <v>49</v>
      </c>
      <c r="I1088" t="s">
        <v>12</v>
      </c>
      <c r="J1088" s="1">
        <v>38.21</v>
      </c>
      <c r="K1088">
        <v>9.6351425930316807</v>
      </c>
      <c r="L1088">
        <v>514</v>
      </c>
      <c r="M1088">
        <v>0.20280858308772301</v>
      </c>
      <c r="N1088">
        <v>0.19984926541748299</v>
      </c>
      <c r="P1088" t="s">
        <v>42</v>
      </c>
    </row>
    <row r="1089" spans="1:16" x14ac:dyDescent="0.3">
      <c r="A1089" t="str">
        <f t="shared" si="19"/>
        <v>01: Total SampleGBPremiumTequilaCazcabel BlancoB: £3 - £3.20All stocking</v>
      </c>
      <c r="B1089" t="s">
        <v>1</v>
      </c>
      <c r="C1089" t="s">
        <v>45</v>
      </c>
      <c r="D1089" t="s">
        <v>13</v>
      </c>
      <c r="E1089" t="s">
        <v>15</v>
      </c>
      <c r="F1089" t="s">
        <v>78</v>
      </c>
      <c r="G1089" t="s">
        <v>79</v>
      </c>
      <c r="H1089" t="s">
        <v>49</v>
      </c>
      <c r="I1089" t="s">
        <v>59</v>
      </c>
      <c r="J1089" s="1">
        <v>22.21</v>
      </c>
      <c r="K1089">
        <v>7.0042797149939995</v>
      </c>
      <c r="L1089">
        <v>42</v>
      </c>
      <c r="M1089">
        <v>0.26440827712104298</v>
      </c>
      <c r="N1089">
        <v>0.27604673807205499</v>
      </c>
      <c r="P1089" t="s">
        <v>42</v>
      </c>
    </row>
    <row r="1090" spans="1:16" x14ac:dyDescent="0.3">
      <c r="A1090" t="str">
        <f t="shared" si="19"/>
        <v>01: Total SampleGBPremiumTequilaCazcabel BlancoC: £3.20 - £3.40All stocking</v>
      </c>
      <c r="B1090" t="s">
        <v>1</v>
      </c>
      <c r="C1090" t="s">
        <v>45</v>
      </c>
      <c r="D1090" t="s">
        <v>13</v>
      </c>
      <c r="E1090" t="s">
        <v>15</v>
      </c>
      <c r="F1090" t="s">
        <v>78</v>
      </c>
      <c r="G1090" t="s">
        <v>79</v>
      </c>
      <c r="H1090" t="s">
        <v>49</v>
      </c>
      <c r="I1090" t="s">
        <v>52</v>
      </c>
      <c r="J1090" s="1">
        <v>23.83</v>
      </c>
      <c r="K1090">
        <v>7.2596256031550004</v>
      </c>
      <c r="L1090">
        <v>85</v>
      </c>
      <c r="M1090">
        <v>0.25739633491373198</v>
      </c>
      <c r="N1090">
        <v>0.26029736789230501</v>
      </c>
      <c r="P1090" t="s">
        <v>42</v>
      </c>
    </row>
    <row r="1091" spans="1:16" x14ac:dyDescent="0.3">
      <c r="A1091" t="str">
        <f t="shared" si="19"/>
        <v>01: Total SampleGBPremiumTequilaCazcabel BlancoD: £3.40 - £3.60All stocking</v>
      </c>
      <c r="B1091" t="s">
        <v>1</v>
      </c>
      <c r="C1091" t="s">
        <v>45</v>
      </c>
      <c r="D1091" t="s">
        <v>13</v>
      </c>
      <c r="E1091" t="s">
        <v>15</v>
      </c>
      <c r="F1091" t="s">
        <v>78</v>
      </c>
      <c r="G1091" t="s">
        <v>79</v>
      </c>
      <c r="H1091" t="s">
        <v>49</v>
      </c>
      <c r="I1091" t="s">
        <v>53</v>
      </c>
      <c r="J1091" s="1">
        <v>27.64</v>
      </c>
      <c r="K1091">
        <v>7.8749044850896803</v>
      </c>
      <c r="L1091">
        <v>81</v>
      </c>
      <c r="M1091">
        <v>0.26572203126121902</v>
      </c>
      <c r="N1091">
        <v>0.25310602522185899</v>
      </c>
      <c r="P1091" t="s">
        <v>42</v>
      </c>
    </row>
    <row r="1092" spans="1:16" x14ac:dyDescent="0.3">
      <c r="A1092" t="str">
        <f t="shared" si="19"/>
        <v>01: Total SampleGBPremiumTequilaCazcabel BlancoE: £3.60 - £3.80All stocking</v>
      </c>
      <c r="B1092" t="s">
        <v>1</v>
      </c>
      <c r="C1092" t="s">
        <v>45</v>
      </c>
      <c r="D1092" t="s">
        <v>13</v>
      </c>
      <c r="E1092" t="s">
        <v>15</v>
      </c>
      <c r="F1092" t="s">
        <v>78</v>
      </c>
      <c r="G1092" t="s">
        <v>79</v>
      </c>
      <c r="H1092" t="s">
        <v>49</v>
      </c>
      <c r="I1092" t="s">
        <v>54</v>
      </c>
      <c r="J1092" s="1">
        <v>33.96</v>
      </c>
      <c r="K1092">
        <v>9.1408896658896808</v>
      </c>
      <c r="L1092">
        <v>83</v>
      </c>
      <c r="M1092">
        <v>0.22013346104130099</v>
      </c>
      <c r="N1092">
        <v>0.21079877378680101</v>
      </c>
      <c r="P1092" t="s">
        <v>42</v>
      </c>
    </row>
    <row r="1093" spans="1:16" x14ac:dyDescent="0.3">
      <c r="A1093" t="str">
        <f t="shared" si="19"/>
        <v>01: Total SampleGBPremiumTequilaCazcabel BlancoF: £3.80 - £4.00All stocking</v>
      </c>
      <c r="B1093" t="s">
        <v>1</v>
      </c>
      <c r="C1093" t="s">
        <v>45</v>
      </c>
      <c r="D1093" t="s">
        <v>13</v>
      </c>
      <c r="E1093" t="s">
        <v>15</v>
      </c>
      <c r="F1093" t="s">
        <v>78</v>
      </c>
      <c r="G1093" t="s">
        <v>79</v>
      </c>
      <c r="H1093" t="s">
        <v>49</v>
      </c>
      <c r="I1093" t="s">
        <v>55</v>
      </c>
      <c r="J1093" s="1">
        <v>38.840000000000003</v>
      </c>
      <c r="K1093">
        <v>10.047573299716159</v>
      </c>
      <c r="L1093">
        <v>70</v>
      </c>
      <c r="M1093">
        <v>0.23270588537285999</v>
      </c>
      <c r="N1093">
        <v>0.23212561940922799</v>
      </c>
      <c r="P1093" t="s">
        <v>42</v>
      </c>
    </row>
    <row r="1094" spans="1:16" x14ac:dyDescent="0.3">
      <c r="A1094" t="str">
        <f t="shared" si="19"/>
        <v>01: Total SampleGBPremiumTequilaCazcabel BlancoG: £4.00 - £4.20All stocking</v>
      </c>
      <c r="B1094" t="s">
        <v>1</v>
      </c>
      <c r="C1094" t="s">
        <v>45</v>
      </c>
      <c r="D1094" t="s">
        <v>13</v>
      </c>
      <c r="E1094" t="s">
        <v>15</v>
      </c>
      <c r="F1094" t="s">
        <v>78</v>
      </c>
      <c r="G1094" t="s">
        <v>79</v>
      </c>
      <c r="H1094" t="s">
        <v>49</v>
      </c>
      <c r="I1094" t="s">
        <v>56</v>
      </c>
      <c r="J1094" s="1">
        <v>45.76</v>
      </c>
      <c r="K1094">
        <v>11.529212749425518</v>
      </c>
      <c r="L1094">
        <v>47</v>
      </c>
      <c r="M1094">
        <v>0.243559546037319</v>
      </c>
      <c r="N1094">
        <v>0.240416732940989</v>
      </c>
      <c r="P1094" t="s">
        <v>42</v>
      </c>
    </row>
    <row r="1095" spans="1:16" x14ac:dyDescent="0.3">
      <c r="A1095" t="str">
        <f t="shared" si="19"/>
        <v>01: Total SampleGBPremiumTequilaCazcabel BlancoH: £4.20 - £4.40All stocking</v>
      </c>
      <c r="B1095" t="s">
        <v>1</v>
      </c>
      <c r="C1095" t="s">
        <v>45</v>
      </c>
      <c r="D1095" t="s">
        <v>13</v>
      </c>
      <c r="E1095" t="s">
        <v>15</v>
      </c>
      <c r="F1095" t="s">
        <v>78</v>
      </c>
      <c r="G1095" t="s">
        <v>79</v>
      </c>
      <c r="H1095" t="s">
        <v>49</v>
      </c>
      <c r="I1095" t="s">
        <v>60</v>
      </c>
      <c r="J1095" s="1">
        <v>46.56</v>
      </c>
      <c r="K1095">
        <v>11.00007862507864</v>
      </c>
      <c r="L1095">
        <v>36</v>
      </c>
      <c r="M1095">
        <v>0.205964435664729</v>
      </c>
      <c r="N1095">
        <v>0.20695318915959501</v>
      </c>
      <c r="P1095" t="s">
        <v>42</v>
      </c>
    </row>
    <row r="1096" spans="1:16" x14ac:dyDescent="0.3">
      <c r="A1096" t="str">
        <f t="shared" si="19"/>
        <v>01: Total SampleGBPremiumTequilaCazcabel BlancoI: £4.40 - £4.60All stocking</v>
      </c>
      <c r="B1096" t="s">
        <v>1</v>
      </c>
      <c r="C1096" t="s">
        <v>45</v>
      </c>
      <c r="D1096" t="s">
        <v>13</v>
      </c>
      <c r="E1096" t="s">
        <v>15</v>
      </c>
      <c r="F1096" t="s">
        <v>78</v>
      </c>
      <c r="G1096" t="s">
        <v>79</v>
      </c>
      <c r="H1096" t="s">
        <v>49</v>
      </c>
      <c r="I1096" t="s">
        <v>64</v>
      </c>
      <c r="J1096" s="1">
        <v>58.01</v>
      </c>
      <c r="K1096">
        <v>13.171936872651161</v>
      </c>
      <c r="L1096">
        <v>35</v>
      </c>
      <c r="M1096">
        <v>0.20340219083883601</v>
      </c>
      <c r="N1096">
        <v>0.20870928034991501</v>
      </c>
      <c r="P1096" t="s">
        <v>42</v>
      </c>
    </row>
    <row r="1097" spans="1:16" x14ac:dyDescent="0.3">
      <c r="A1097" t="str">
        <f t="shared" si="19"/>
        <v>01: Total SampleGBPremiumTequilaCazcabel BlancoJ: £4.60 - £4.80All stocking</v>
      </c>
      <c r="B1097" t="s">
        <v>1</v>
      </c>
      <c r="C1097" t="s">
        <v>45</v>
      </c>
      <c r="D1097" t="s">
        <v>13</v>
      </c>
      <c r="E1097" t="s">
        <v>15</v>
      </c>
      <c r="F1097" t="s">
        <v>78</v>
      </c>
      <c r="G1097" t="s">
        <v>79</v>
      </c>
      <c r="H1097" t="s">
        <v>49</v>
      </c>
      <c r="I1097" t="s">
        <v>65</v>
      </c>
      <c r="J1097" s="1">
        <v>66.7</v>
      </c>
      <c r="K1097">
        <v>14.98913763743032</v>
      </c>
      <c r="L1097">
        <v>41</v>
      </c>
      <c r="M1097">
        <v>0.22809796389845999</v>
      </c>
      <c r="N1097">
        <v>0.229960501708489</v>
      </c>
      <c r="P1097" t="s">
        <v>42</v>
      </c>
    </row>
    <row r="1098" spans="1:16" x14ac:dyDescent="0.3">
      <c r="A1098" t="str">
        <f t="shared" si="19"/>
        <v>01: Total SampleGBPremiumTequilaCazcabel BlancoK: £4.80 - £5.00All stocking</v>
      </c>
      <c r="B1098" t="s">
        <v>1</v>
      </c>
      <c r="C1098" t="s">
        <v>45</v>
      </c>
      <c r="D1098" t="s">
        <v>13</v>
      </c>
      <c r="E1098" t="s">
        <v>15</v>
      </c>
      <c r="F1098" t="s">
        <v>78</v>
      </c>
      <c r="G1098" t="s">
        <v>79</v>
      </c>
      <c r="H1098" t="s">
        <v>49</v>
      </c>
      <c r="I1098" t="s">
        <v>89</v>
      </c>
      <c r="J1098" s="1">
        <v>83.86</v>
      </c>
      <c r="K1098">
        <v>17.737846636122519</v>
      </c>
      <c r="L1098">
        <v>29</v>
      </c>
      <c r="M1098">
        <v>0.17230415355445799</v>
      </c>
      <c r="N1098">
        <v>0.177129802849331</v>
      </c>
      <c r="P1098" t="s">
        <v>42</v>
      </c>
    </row>
    <row r="1099" spans="1:16" x14ac:dyDescent="0.3">
      <c r="A1099" t="str">
        <f t="shared" si="19"/>
        <v>01: Total SampleGBPremiumTequilaEl Jimador BlancoTotalAll stocking</v>
      </c>
      <c r="B1099" t="s">
        <v>1</v>
      </c>
      <c r="C1099" t="s">
        <v>45</v>
      </c>
      <c r="D1099" t="s">
        <v>13</v>
      </c>
      <c r="E1099" t="s">
        <v>15</v>
      </c>
      <c r="F1099" t="s">
        <v>78</v>
      </c>
      <c r="G1099" t="s">
        <v>91</v>
      </c>
      <c r="H1099" t="s">
        <v>49</v>
      </c>
      <c r="I1099" t="s">
        <v>12</v>
      </c>
      <c r="J1099" s="1">
        <v>45.78</v>
      </c>
      <c r="K1099">
        <v>10.901281573466999</v>
      </c>
      <c r="L1099">
        <v>151</v>
      </c>
      <c r="M1099">
        <v>0.26570956282388702</v>
      </c>
      <c r="N1099">
        <v>0.26443820895784897</v>
      </c>
      <c r="P1099" t="s">
        <v>42</v>
      </c>
    </row>
    <row r="1100" spans="1:16" x14ac:dyDescent="0.3">
      <c r="A1100" t="str">
        <f t="shared" si="19"/>
        <v>01: Total SampleGBPremiumTequilaEl Jimador BlancoF: £3.80 - £4.00All stocking</v>
      </c>
      <c r="B1100" t="s">
        <v>1</v>
      </c>
      <c r="C1100" t="s">
        <v>45</v>
      </c>
      <c r="D1100" t="s">
        <v>13</v>
      </c>
      <c r="E1100" t="s">
        <v>15</v>
      </c>
      <c r="F1100" t="s">
        <v>78</v>
      </c>
      <c r="G1100" t="s">
        <v>91</v>
      </c>
      <c r="H1100" t="s">
        <v>49</v>
      </c>
      <c r="I1100" t="s">
        <v>55</v>
      </c>
      <c r="J1100" s="1">
        <v>21.6</v>
      </c>
      <c r="K1100">
        <v>5.6724282661782794</v>
      </c>
      <c r="L1100">
        <v>28</v>
      </c>
      <c r="M1100">
        <v>0.32671183361162798</v>
      </c>
      <c r="N1100">
        <v>0.30889903023388499</v>
      </c>
      <c r="P1100" t="s">
        <v>42</v>
      </c>
    </row>
    <row r="1101" spans="1:16" x14ac:dyDescent="0.3">
      <c r="A1101" t="str">
        <f t="shared" si="19"/>
        <v>01: Total SampleGBPremiumTequilaEl Jimador BlancoG: £4.00 - £4.20All stocking</v>
      </c>
      <c r="B1101" t="s">
        <v>1</v>
      </c>
      <c r="C1101" t="s">
        <v>45</v>
      </c>
      <c r="D1101" t="s">
        <v>13</v>
      </c>
      <c r="E1101" t="s">
        <v>15</v>
      </c>
      <c r="F1101" t="s">
        <v>78</v>
      </c>
      <c r="G1101" t="s">
        <v>91</v>
      </c>
      <c r="H1101" t="s">
        <v>49</v>
      </c>
      <c r="I1101" t="s">
        <v>56</v>
      </c>
      <c r="J1101" s="1">
        <v>46.81</v>
      </c>
      <c r="K1101">
        <v>11.74198206114872</v>
      </c>
      <c r="L1101">
        <v>90</v>
      </c>
      <c r="M1101">
        <v>0.32975634219890498</v>
      </c>
      <c r="N1101">
        <v>0.31003659681963902</v>
      </c>
      <c r="P1101" t="s">
        <v>42</v>
      </c>
    </row>
    <row r="1102" spans="1:16" x14ac:dyDescent="0.3">
      <c r="A1102" t="str">
        <f t="shared" si="19"/>
        <v>01: Total SampleGBPremiumTequilaEl Jimador ReposadoTotalAll stocking</v>
      </c>
      <c r="B1102" t="s">
        <v>1</v>
      </c>
      <c r="C1102" t="s">
        <v>45</v>
      </c>
      <c r="D1102" t="s">
        <v>13</v>
      </c>
      <c r="E1102" t="s">
        <v>15</v>
      </c>
      <c r="F1102" t="s">
        <v>78</v>
      </c>
      <c r="G1102" t="s">
        <v>92</v>
      </c>
      <c r="H1102" t="s">
        <v>49</v>
      </c>
      <c r="I1102" t="s">
        <v>12</v>
      </c>
      <c r="J1102" s="1">
        <v>63.97</v>
      </c>
      <c r="K1102">
        <v>13.80205551215168</v>
      </c>
      <c r="L1102">
        <v>156</v>
      </c>
      <c r="M1102">
        <v>0.30886656485382402</v>
      </c>
      <c r="N1102">
        <v>0.29435504734309498</v>
      </c>
      <c r="P1102" t="s">
        <v>42</v>
      </c>
    </row>
    <row r="1103" spans="1:16" x14ac:dyDescent="0.3">
      <c r="A1103" t="str">
        <f t="shared" si="19"/>
        <v>01: Total SampleGBPremiumTequilaEl Jimador ReposadoF: £3.80 - £4.00All stocking</v>
      </c>
      <c r="B1103" t="s">
        <v>1</v>
      </c>
      <c r="C1103" t="s">
        <v>45</v>
      </c>
      <c r="D1103" t="s">
        <v>13</v>
      </c>
      <c r="E1103" t="s">
        <v>15</v>
      </c>
      <c r="F1103" t="s">
        <v>78</v>
      </c>
      <c r="G1103" t="s">
        <v>92</v>
      </c>
      <c r="H1103" t="s">
        <v>49</v>
      </c>
      <c r="I1103" t="s">
        <v>55</v>
      </c>
      <c r="J1103" s="1">
        <v>26.27</v>
      </c>
      <c r="K1103">
        <v>7.2806862026861996</v>
      </c>
      <c r="L1103">
        <v>25</v>
      </c>
      <c r="M1103">
        <v>0.26541373406094498</v>
      </c>
      <c r="N1103">
        <v>0.27670358550779101</v>
      </c>
      <c r="P1103" t="s">
        <v>42</v>
      </c>
    </row>
    <row r="1104" spans="1:16" x14ac:dyDescent="0.3">
      <c r="A1104" t="str">
        <f t="shared" si="19"/>
        <v>01: Total SampleGBPremiumTequilaEl Jimador ReposadoG: £4.00 - £4.20All stocking</v>
      </c>
      <c r="B1104" t="s">
        <v>1</v>
      </c>
      <c r="C1104" t="s">
        <v>45</v>
      </c>
      <c r="D1104" t="s">
        <v>13</v>
      </c>
      <c r="E1104" t="s">
        <v>15</v>
      </c>
      <c r="F1104" t="s">
        <v>78</v>
      </c>
      <c r="G1104" t="s">
        <v>92</v>
      </c>
      <c r="H1104" t="s">
        <v>49</v>
      </c>
      <c r="I1104" t="s">
        <v>56</v>
      </c>
      <c r="J1104" s="1">
        <v>22.47</v>
      </c>
      <c r="K1104">
        <v>5.93867180577708</v>
      </c>
      <c r="L1104">
        <v>57</v>
      </c>
      <c r="M1104">
        <v>0.198508696472604</v>
      </c>
      <c r="N1104">
        <v>0.19480519480519501</v>
      </c>
      <c r="P1104" t="s">
        <v>42</v>
      </c>
    </row>
    <row r="1105" spans="1:16" x14ac:dyDescent="0.3">
      <c r="A1105" t="str">
        <f t="shared" si="19"/>
        <v>01: Total SampleGBPremiumTequilaJose Cuervo Especial GoldA: &lt;£3All stocking</v>
      </c>
      <c r="B1105" t="s">
        <v>1</v>
      </c>
      <c r="C1105" t="s">
        <v>45</v>
      </c>
      <c r="D1105" t="s">
        <v>13</v>
      </c>
      <c r="E1105" t="s">
        <v>15</v>
      </c>
      <c r="F1105" t="s">
        <v>78</v>
      </c>
      <c r="G1105" t="s">
        <v>80</v>
      </c>
      <c r="H1105" t="s">
        <v>49</v>
      </c>
      <c r="I1105" t="s">
        <v>58</v>
      </c>
      <c r="J1105" s="1">
        <v>21.5</v>
      </c>
      <c r="K1105">
        <v>7.4396448613115194</v>
      </c>
      <c r="L1105">
        <v>45</v>
      </c>
      <c r="M1105">
        <v>0.268145879148113</v>
      </c>
      <c r="N1105">
        <v>0.27903083700440501</v>
      </c>
      <c r="P1105" t="s">
        <v>42</v>
      </c>
    </row>
    <row r="1106" spans="1:16" x14ac:dyDescent="0.3">
      <c r="A1106" t="str">
        <f t="shared" si="19"/>
        <v>01: Total SampleGBPremiumTequilaJose Cuervo Especial GoldTotalAll stocking</v>
      </c>
      <c r="B1106" t="s">
        <v>1</v>
      </c>
      <c r="C1106" t="s">
        <v>45</v>
      </c>
      <c r="D1106" t="s">
        <v>13</v>
      </c>
      <c r="E1106" t="s">
        <v>15</v>
      </c>
      <c r="F1106" t="s">
        <v>78</v>
      </c>
      <c r="G1106" t="s">
        <v>80</v>
      </c>
      <c r="H1106" t="s">
        <v>49</v>
      </c>
      <c r="I1106" t="s">
        <v>12</v>
      </c>
      <c r="J1106" s="1">
        <v>35.01</v>
      </c>
      <c r="K1106">
        <v>9.9218542582178806</v>
      </c>
      <c r="L1106">
        <v>407</v>
      </c>
      <c r="M1106">
        <v>0.31136452032580297</v>
      </c>
      <c r="N1106">
        <v>0.31214837567190601</v>
      </c>
      <c r="P1106" t="s">
        <v>42</v>
      </c>
    </row>
    <row r="1107" spans="1:16" x14ac:dyDescent="0.3">
      <c r="A1107" t="str">
        <f t="shared" si="19"/>
        <v>01: Total SampleGBPremiumTequilaJose Cuervo Especial GoldB: £3 - £3.20All stocking</v>
      </c>
      <c r="B1107" t="s">
        <v>1</v>
      </c>
      <c r="C1107" t="s">
        <v>45</v>
      </c>
      <c r="D1107" t="s">
        <v>13</v>
      </c>
      <c r="E1107" t="s">
        <v>15</v>
      </c>
      <c r="F1107" t="s">
        <v>78</v>
      </c>
      <c r="G1107" t="s">
        <v>80</v>
      </c>
      <c r="H1107" t="s">
        <v>49</v>
      </c>
      <c r="I1107" t="s">
        <v>59</v>
      </c>
      <c r="J1107" s="1">
        <v>30.47</v>
      </c>
      <c r="K1107">
        <v>9.7208312954406804</v>
      </c>
      <c r="L1107">
        <v>64</v>
      </c>
      <c r="M1107">
        <v>0.52612366639598995</v>
      </c>
      <c r="N1107">
        <v>0.53355537052456303</v>
      </c>
      <c r="P1107" t="s">
        <v>42</v>
      </c>
    </row>
    <row r="1108" spans="1:16" x14ac:dyDescent="0.3">
      <c r="A1108" t="str">
        <f t="shared" si="19"/>
        <v>01: Total SampleGBPremiumTequilaJose Cuervo Especial GoldC: £3.20 - £3.40All stocking</v>
      </c>
      <c r="B1108" t="s">
        <v>1</v>
      </c>
      <c r="C1108" t="s">
        <v>45</v>
      </c>
      <c r="D1108" t="s">
        <v>13</v>
      </c>
      <c r="E1108" t="s">
        <v>15</v>
      </c>
      <c r="F1108" t="s">
        <v>78</v>
      </c>
      <c r="G1108" t="s">
        <v>80</v>
      </c>
      <c r="H1108" t="s">
        <v>49</v>
      </c>
      <c r="I1108" t="s">
        <v>52</v>
      </c>
      <c r="J1108" s="1">
        <v>36.24</v>
      </c>
      <c r="K1108">
        <v>10.817048941396761</v>
      </c>
      <c r="L1108">
        <v>115</v>
      </c>
      <c r="M1108">
        <v>0.52145148130550101</v>
      </c>
      <c r="N1108">
        <v>0.525085085085085</v>
      </c>
      <c r="P1108" t="s">
        <v>42</v>
      </c>
    </row>
    <row r="1109" spans="1:16" x14ac:dyDescent="0.3">
      <c r="A1109" t="str">
        <f t="shared" si="19"/>
        <v>01: Total SampleGBPremiumTequilaJose Cuervo Especial GoldD: £3.40 - £3.60All stocking</v>
      </c>
      <c r="B1109" t="s">
        <v>1</v>
      </c>
      <c r="C1109" t="s">
        <v>45</v>
      </c>
      <c r="D1109" t="s">
        <v>13</v>
      </c>
      <c r="E1109" t="s">
        <v>15</v>
      </c>
      <c r="F1109" t="s">
        <v>78</v>
      </c>
      <c r="G1109" t="s">
        <v>80</v>
      </c>
      <c r="H1109" t="s">
        <v>49</v>
      </c>
      <c r="I1109" t="s">
        <v>53</v>
      </c>
      <c r="J1109" s="1">
        <v>40.01</v>
      </c>
      <c r="K1109">
        <v>11.28627151127152</v>
      </c>
      <c r="L1109">
        <v>111</v>
      </c>
      <c r="M1109">
        <v>0.33040708580897099</v>
      </c>
      <c r="N1109">
        <v>0.31437545300797298</v>
      </c>
      <c r="P1109" t="s">
        <v>42</v>
      </c>
    </row>
    <row r="1110" spans="1:16" x14ac:dyDescent="0.3">
      <c r="A1110" t="str">
        <f t="shared" si="19"/>
        <v>01: Total SampleGBPremiumTequilaJose Cuervo Especial GoldE: £3.60 - £3.80All stocking</v>
      </c>
      <c r="B1110" t="s">
        <v>1</v>
      </c>
      <c r="C1110" t="s">
        <v>45</v>
      </c>
      <c r="D1110" t="s">
        <v>13</v>
      </c>
      <c r="E1110" t="s">
        <v>15</v>
      </c>
      <c r="F1110" t="s">
        <v>78</v>
      </c>
      <c r="G1110" t="s">
        <v>80</v>
      </c>
      <c r="H1110" t="s">
        <v>49</v>
      </c>
      <c r="I1110" t="s">
        <v>54</v>
      </c>
      <c r="J1110" s="1">
        <v>38.49</v>
      </c>
      <c r="K1110">
        <v>10.613905996637959</v>
      </c>
      <c r="L1110">
        <v>97</v>
      </c>
      <c r="M1110">
        <v>0.35755970808953202</v>
      </c>
      <c r="N1110">
        <v>0.35688812574296702</v>
      </c>
      <c r="P1110" t="s">
        <v>42</v>
      </c>
    </row>
    <row r="1111" spans="1:16" x14ac:dyDescent="0.3">
      <c r="A1111" t="str">
        <f t="shared" si="19"/>
        <v>01: Total SampleGBPremiumTequilaJose Cuervo Especial GoldF: £3.80 - £4.00All stocking</v>
      </c>
      <c r="B1111" t="s">
        <v>1</v>
      </c>
      <c r="C1111" t="s">
        <v>45</v>
      </c>
      <c r="D1111" t="s">
        <v>13</v>
      </c>
      <c r="E1111" t="s">
        <v>15</v>
      </c>
      <c r="F1111" t="s">
        <v>78</v>
      </c>
      <c r="G1111" t="s">
        <v>80</v>
      </c>
      <c r="H1111" t="s">
        <v>49</v>
      </c>
      <c r="I1111" t="s">
        <v>55</v>
      </c>
      <c r="J1111" s="1">
        <v>40.96</v>
      </c>
      <c r="K1111">
        <v>10.656536269997801</v>
      </c>
      <c r="L1111">
        <v>39</v>
      </c>
      <c r="M1111">
        <v>0.310115206524604</v>
      </c>
      <c r="N1111">
        <v>0.31694518446758702</v>
      </c>
      <c r="P1111" t="s">
        <v>42</v>
      </c>
    </row>
    <row r="1112" spans="1:16" x14ac:dyDescent="0.3">
      <c r="A1112" t="str">
        <f t="shared" si="19"/>
        <v>01: Total SampleGBPremiumTequilaJose Cuervo Especial SilverA: &lt;£3All stocking</v>
      </c>
      <c r="B1112" t="s">
        <v>1</v>
      </c>
      <c r="C1112" t="s">
        <v>45</v>
      </c>
      <c r="D1112" t="s">
        <v>13</v>
      </c>
      <c r="E1112" t="s">
        <v>15</v>
      </c>
      <c r="F1112" t="s">
        <v>78</v>
      </c>
      <c r="G1112" t="s">
        <v>81</v>
      </c>
      <c r="H1112" t="s">
        <v>49</v>
      </c>
      <c r="I1112" t="s">
        <v>58</v>
      </c>
      <c r="J1112" s="1">
        <v>19.09</v>
      </c>
      <c r="K1112">
        <v>7.1236838287974793</v>
      </c>
      <c r="L1112">
        <v>44</v>
      </c>
      <c r="M1112">
        <v>0.30614762543184298</v>
      </c>
      <c r="N1112">
        <v>0.33338485316847</v>
      </c>
      <c r="P1112" t="s">
        <v>42</v>
      </c>
    </row>
    <row r="1113" spans="1:16" x14ac:dyDescent="0.3">
      <c r="A1113" t="str">
        <f t="shared" si="19"/>
        <v>01: Total SampleGBPremiumTequilaJose Cuervo Especial SilverTotalAll stocking</v>
      </c>
      <c r="B1113" t="s">
        <v>1</v>
      </c>
      <c r="C1113" t="s">
        <v>45</v>
      </c>
      <c r="D1113" t="s">
        <v>13</v>
      </c>
      <c r="E1113" t="s">
        <v>15</v>
      </c>
      <c r="F1113" t="s">
        <v>78</v>
      </c>
      <c r="G1113" t="s">
        <v>81</v>
      </c>
      <c r="H1113" t="s">
        <v>49</v>
      </c>
      <c r="I1113" t="s">
        <v>12</v>
      </c>
      <c r="J1113" s="1">
        <v>26.65</v>
      </c>
      <c r="K1113">
        <v>7.8902006554141995</v>
      </c>
      <c r="L1113">
        <v>281</v>
      </c>
      <c r="M1113">
        <v>0.21913610839456801</v>
      </c>
      <c r="N1113">
        <v>0.22632102292620801</v>
      </c>
      <c r="P1113" t="s">
        <v>42</v>
      </c>
    </row>
    <row r="1114" spans="1:16" x14ac:dyDescent="0.3">
      <c r="A1114" t="str">
        <f t="shared" si="19"/>
        <v>01: Total SampleGBPremiumTequilaJose Cuervo Especial SilverB: £3 - £3.20All stocking</v>
      </c>
      <c r="B1114" t="s">
        <v>1</v>
      </c>
      <c r="C1114" t="s">
        <v>45</v>
      </c>
      <c r="D1114" t="s">
        <v>13</v>
      </c>
      <c r="E1114" t="s">
        <v>15</v>
      </c>
      <c r="F1114" t="s">
        <v>78</v>
      </c>
      <c r="G1114" t="s">
        <v>81</v>
      </c>
      <c r="H1114" t="s">
        <v>49</v>
      </c>
      <c r="I1114" t="s">
        <v>59</v>
      </c>
      <c r="J1114" s="1">
        <v>20.91</v>
      </c>
      <c r="K1114">
        <v>6.6396993053243207</v>
      </c>
      <c r="L1114">
        <v>48</v>
      </c>
      <c r="M1114">
        <v>0.23891377466404201</v>
      </c>
      <c r="N1114">
        <v>0.245076366559486</v>
      </c>
      <c r="P1114" t="s">
        <v>42</v>
      </c>
    </row>
    <row r="1115" spans="1:16" x14ac:dyDescent="0.3">
      <c r="A1115" t="str">
        <f t="shared" si="19"/>
        <v>01: Total SampleGBPremiumTequilaJose Cuervo Especial SilverC: £3.20 - £3.40All stocking</v>
      </c>
      <c r="B1115" t="s">
        <v>1</v>
      </c>
      <c r="C1115" t="s">
        <v>45</v>
      </c>
      <c r="D1115" t="s">
        <v>13</v>
      </c>
      <c r="E1115" t="s">
        <v>15</v>
      </c>
      <c r="F1115" t="s">
        <v>78</v>
      </c>
      <c r="G1115" t="s">
        <v>81</v>
      </c>
      <c r="H1115" t="s">
        <v>49</v>
      </c>
      <c r="I1115" t="s">
        <v>52</v>
      </c>
      <c r="J1115" s="1">
        <v>24.47</v>
      </c>
      <c r="K1115">
        <v>7.3328386972504802</v>
      </c>
      <c r="L1115">
        <v>85</v>
      </c>
      <c r="M1115">
        <v>0.21219907773295499</v>
      </c>
      <c r="N1115">
        <v>0.214163704353446</v>
      </c>
      <c r="P1115" t="s">
        <v>42</v>
      </c>
    </row>
    <row r="1116" spans="1:16" x14ac:dyDescent="0.3">
      <c r="A1116" t="str">
        <f t="shared" si="19"/>
        <v>01: Total SampleGBPremiumTequilaJose Cuervo Especial SilverD: £3.40 - £3.60All stocking</v>
      </c>
      <c r="B1116" t="s">
        <v>1</v>
      </c>
      <c r="C1116" t="s">
        <v>45</v>
      </c>
      <c r="D1116" t="s">
        <v>13</v>
      </c>
      <c r="E1116" t="s">
        <v>15</v>
      </c>
      <c r="F1116" t="s">
        <v>78</v>
      </c>
      <c r="G1116" t="s">
        <v>81</v>
      </c>
      <c r="H1116" t="s">
        <v>49</v>
      </c>
      <c r="I1116" t="s">
        <v>53</v>
      </c>
      <c r="J1116" s="1">
        <v>31.27</v>
      </c>
      <c r="K1116">
        <v>8.8627905925982802</v>
      </c>
      <c r="L1116">
        <v>78</v>
      </c>
      <c r="M1116">
        <v>0.25748786602566398</v>
      </c>
      <c r="N1116">
        <v>0.25890396979283598</v>
      </c>
      <c r="P1116" t="s">
        <v>42</v>
      </c>
    </row>
    <row r="1117" spans="1:16" x14ac:dyDescent="0.3">
      <c r="A1117" t="str">
        <f t="shared" si="19"/>
        <v>01: Total SampleGBPremiumTequilaJose Cuervo Especial SilverE: £3.60 - £3.80All stocking</v>
      </c>
      <c r="B1117" t="s">
        <v>1</v>
      </c>
      <c r="C1117" t="s">
        <v>45</v>
      </c>
      <c r="D1117" t="s">
        <v>13</v>
      </c>
      <c r="E1117" t="s">
        <v>15</v>
      </c>
      <c r="F1117" t="s">
        <v>78</v>
      </c>
      <c r="G1117" t="s">
        <v>81</v>
      </c>
      <c r="H1117" t="s">
        <v>49</v>
      </c>
      <c r="I1117" t="s">
        <v>54</v>
      </c>
      <c r="J1117" s="1">
        <v>34.409999999999997</v>
      </c>
      <c r="K1117">
        <v>9.4283762197398406</v>
      </c>
      <c r="L1117">
        <v>55</v>
      </c>
      <c r="M1117">
        <v>0.228140938056941</v>
      </c>
      <c r="N1117">
        <v>0.23255415214036701</v>
      </c>
      <c r="P1117" t="s">
        <v>42</v>
      </c>
    </row>
    <row r="1118" spans="1:16" x14ac:dyDescent="0.3">
      <c r="A1118" t="str">
        <f t="shared" si="19"/>
        <v>01: Total SampleGBPremiumTequilaJose Cuervo Especial SilverF: £3.80 - £4.00All stocking</v>
      </c>
      <c r="B1118" t="s">
        <v>1</v>
      </c>
      <c r="C1118" t="s">
        <v>45</v>
      </c>
      <c r="D1118" t="s">
        <v>13</v>
      </c>
      <c r="E1118" t="s">
        <v>15</v>
      </c>
      <c r="F1118" t="s">
        <v>78</v>
      </c>
      <c r="G1118" t="s">
        <v>81</v>
      </c>
      <c r="H1118" t="s">
        <v>49</v>
      </c>
      <c r="I1118" t="s">
        <v>55</v>
      </c>
      <c r="J1118" s="1">
        <v>38.51</v>
      </c>
      <c r="K1118">
        <v>10.236969013892081</v>
      </c>
      <c r="L1118">
        <v>26</v>
      </c>
      <c r="M1118">
        <v>0.18893985097034599</v>
      </c>
      <c r="N1118">
        <v>0.189966763606149</v>
      </c>
      <c r="P1118" t="s">
        <v>42</v>
      </c>
    </row>
    <row r="1119" spans="1:16" x14ac:dyDescent="0.3">
      <c r="A1119" t="str">
        <f t="shared" si="19"/>
        <v>01: Total SampleGBPremiumTequilaJose Cuervo Tradicional Silver TequilaA: &lt;£3All stocking</v>
      </c>
      <c r="B1119" t="s">
        <v>1</v>
      </c>
      <c r="C1119" t="s">
        <v>45</v>
      </c>
      <c r="D1119" t="s">
        <v>13</v>
      </c>
      <c r="E1119" t="s">
        <v>15</v>
      </c>
      <c r="F1119" t="s">
        <v>78</v>
      </c>
      <c r="G1119" t="s">
        <v>82</v>
      </c>
      <c r="H1119" t="s">
        <v>49</v>
      </c>
      <c r="I1119" t="s">
        <v>58</v>
      </c>
      <c r="J1119" s="1">
        <v>35.85</v>
      </c>
      <c r="K1119">
        <v>13.920987949248799</v>
      </c>
      <c r="L1119">
        <v>69</v>
      </c>
      <c r="M1119">
        <v>0.20861136172092001</v>
      </c>
      <c r="N1119">
        <v>0.22432813802835</v>
      </c>
      <c r="P1119" t="s">
        <v>42</v>
      </c>
    </row>
    <row r="1120" spans="1:16" x14ac:dyDescent="0.3">
      <c r="A1120" t="str">
        <f t="shared" si="19"/>
        <v>01: Total SampleGBPremiumTequilaJose Cuervo Tradicional Silver TequilaTotalAll stocking</v>
      </c>
      <c r="B1120" t="s">
        <v>1</v>
      </c>
      <c r="C1120" t="s">
        <v>45</v>
      </c>
      <c r="D1120" t="s">
        <v>13</v>
      </c>
      <c r="E1120" t="s">
        <v>15</v>
      </c>
      <c r="F1120" t="s">
        <v>78</v>
      </c>
      <c r="G1120" t="s">
        <v>82</v>
      </c>
      <c r="H1120" t="s">
        <v>49</v>
      </c>
      <c r="I1120" t="s">
        <v>12</v>
      </c>
      <c r="J1120" s="1">
        <v>44.35</v>
      </c>
      <c r="K1120">
        <v>13.618716753332119</v>
      </c>
      <c r="L1120">
        <v>130</v>
      </c>
      <c r="M1120">
        <v>9.6005370580242999E-2</v>
      </c>
      <c r="N1120">
        <v>0.113136821616099</v>
      </c>
      <c r="P1120" t="s">
        <v>42</v>
      </c>
    </row>
    <row r="1121" spans="1:16" x14ac:dyDescent="0.3">
      <c r="A1121" t="str">
        <f t="shared" si="19"/>
        <v>01: Total SampleGBPremiumTequilaOlmeca Altos PlataTotalAll stocking</v>
      </c>
      <c r="B1121" t="s">
        <v>1</v>
      </c>
      <c r="C1121" t="s">
        <v>45</v>
      </c>
      <c r="D1121" t="s">
        <v>13</v>
      </c>
      <c r="E1121" t="s">
        <v>15</v>
      </c>
      <c r="F1121" t="s">
        <v>78</v>
      </c>
      <c r="G1121" t="s">
        <v>93</v>
      </c>
      <c r="H1121" t="s">
        <v>49</v>
      </c>
      <c r="I1121" t="s">
        <v>12</v>
      </c>
      <c r="J1121" s="1">
        <v>84.15</v>
      </c>
      <c r="K1121">
        <v>18.29232409147664</v>
      </c>
      <c r="L1121">
        <v>531</v>
      </c>
      <c r="M1121">
        <v>0.40092524536500102</v>
      </c>
      <c r="N1121">
        <v>0.40089522557016899</v>
      </c>
      <c r="P1121" t="s">
        <v>42</v>
      </c>
    </row>
    <row r="1122" spans="1:16" x14ac:dyDescent="0.3">
      <c r="A1122" t="str">
        <f t="shared" si="19"/>
        <v>01: Total SampleGBPremiumTequilaOlmeca Altos PlataD: £3.40 - £3.60All stocking</v>
      </c>
      <c r="B1122" t="s">
        <v>1</v>
      </c>
      <c r="C1122" t="s">
        <v>45</v>
      </c>
      <c r="D1122" t="s">
        <v>13</v>
      </c>
      <c r="E1122" t="s">
        <v>15</v>
      </c>
      <c r="F1122" t="s">
        <v>78</v>
      </c>
      <c r="G1122" t="s">
        <v>93</v>
      </c>
      <c r="H1122" t="s">
        <v>49</v>
      </c>
      <c r="I1122" t="s">
        <v>53</v>
      </c>
      <c r="J1122" s="1">
        <v>35.130000000000003</v>
      </c>
      <c r="K1122">
        <v>9.8270691609977199</v>
      </c>
      <c r="L1122">
        <v>28</v>
      </c>
      <c r="M1122">
        <v>0.34120754687189903</v>
      </c>
      <c r="N1122">
        <v>0.33774160732451702</v>
      </c>
      <c r="P1122" t="s">
        <v>42</v>
      </c>
    </row>
    <row r="1123" spans="1:16" x14ac:dyDescent="0.3">
      <c r="A1123" t="str">
        <f t="shared" si="19"/>
        <v>01: Total SampleGBPremiumTequilaOlmeca Altos PlataE: £3.60 - £3.80All stocking</v>
      </c>
      <c r="B1123" t="s">
        <v>1</v>
      </c>
      <c r="C1123" t="s">
        <v>45</v>
      </c>
      <c r="D1123" t="s">
        <v>13</v>
      </c>
      <c r="E1123" t="s">
        <v>15</v>
      </c>
      <c r="F1123" t="s">
        <v>78</v>
      </c>
      <c r="G1123" t="s">
        <v>93</v>
      </c>
      <c r="H1123" t="s">
        <v>49</v>
      </c>
      <c r="I1123" t="s">
        <v>54</v>
      </c>
      <c r="J1123" s="1">
        <v>40.75</v>
      </c>
      <c r="K1123">
        <v>10.52187412976888</v>
      </c>
      <c r="L1123">
        <v>57</v>
      </c>
      <c r="M1123">
        <v>0.37818654696918003</v>
      </c>
      <c r="N1123">
        <v>0.37497830990803399</v>
      </c>
      <c r="P1123" t="s">
        <v>42</v>
      </c>
    </row>
    <row r="1124" spans="1:16" x14ac:dyDescent="0.3">
      <c r="A1124" t="str">
        <f t="shared" si="19"/>
        <v>01: Total SampleGBPremiumTequilaOlmeca Altos PlataF: £3.80 - £4.00All stocking</v>
      </c>
      <c r="B1124" t="s">
        <v>1</v>
      </c>
      <c r="C1124" t="s">
        <v>45</v>
      </c>
      <c r="D1124" t="s">
        <v>13</v>
      </c>
      <c r="E1124" t="s">
        <v>15</v>
      </c>
      <c r="F1124" t="s">
        <v>78</v>
      </c>
      <c r="G1124" t="s">
        <v>93</v>
      </c>
      <c r="H1124" t="s">
        <v>49</v>
      </c>
      <c r="I1124" t="s">
        <v>55</v>
      </c>
      <c r="J1124" s="1">
        <v>47.62</v>
      </c>
      <c r="K1124">
        <v>11.879627317127319</v>
      </c>
      <c r="L1124">
        <v>82</v>
      </c>
      <c r="M1124">
        <v>0.38333355360330501</v>
      </c>
      <c r="N1124">
        <v>0.393927993679696</v>
      </c>
      <c r="P1124" t="s">
        <v>42</v>
      </c>
    </row>
    <row r="1125" spans="1:16" x14ac:dyDescent="0.3">
      <c r="A1125" t="str">
        <f t="shared" si="19"/>
        <v>01: Total SampleGBPremiumTequilaOlmeca Altos PlataG: £4.00 - £4.20All stocking</v>
      </c>
      <c r="B1125" t="s">
        <v>1</v>
      </c>
      <c r="C1125" t="s">
        <v>45</v>
      </c>
      <c r="D1125" t="s">
        <v>13</v>
      </c>
      <c r="E1125" t="s">
        <v>15</v>
      </c>
      <c r="F1125" t="s">
        <v>78</v>
      </c>
      <c r="G1125" t="s">
        <v>93</v>
      </c>
      <c r="H1125" t="s">
        <v>49</v>
      </c>
      <c r="I1125" t="s">
        <v>56</v>
      </c>
      <c r="J1125" s="1">
        <v>57.73</v>
      </c>
      <c r="K1125">
        <v>13.733094501552438</v>
      </c>
      <c r="L1125">
        <v>107</v>
      </c>
      <c r="M1125">
        <v>0.37961845663166299</v>
      </c>
      <c r="N1125">
        <v>0.38960690988985303</v>
      </c>
      <c r="P1125" t="s">
        <v>42</v>
      </c>
    </row>
    <row r="1126" spans="1:16" x14ac:dyDescent="0.3">
      <c r="A1126" t="str">
        <f t="shared" si="19"/>
        <v>01: Total SampleGBPremiumTequilaOlmeca Altos PlataH: £4.20 - £4.40All stocking</v>
      </c>
      <c r="B1126" t="s">
        <v>1</v>
      </c>
      <c r="C1126" t="s">
        <v>45</v>
      </c>
      <c r="D1126" t="s">
        <v>13</v>
      </c>
      <c r="E1126" t="s">
        <v>15</v>
      </c>
      <c r="F1126" t="s">
        <v>78</v>
      </c>
      <c r="G1126" t="s">
        <v>93</v>
      </c>
      <c r="H1126" t="s">
        <v>49</v>
      </c>
      <c r="I1126" t="s">
        <v>60</v>
      </c>
      <c r="J1126" s="1">
        <v>64.19</v>
      </c>
      <c r="K1126">
        <v>14.650614127587801</v>
      </c>
      <c r="L1126">
        <v>114</v>
      </c>
      <c r="M1126">
        <v>0.39158089903842902</v>
      </c>
      <c r="N1126">
        <v>0.40402003179106799</v>
      </c>
      <c r="P1126" t="s">
        <v>42</v>
      </c>
    </row>
    <row r="1127" spans="1:16" x14ac:dyDescent="0.3">
      <c r="A1127" t="str">
        <f t="shared" si="19"/>
        <v>01: Total SampleGBPremiumTequilaOlmeca Altos PlataI: £4.40 - £4.60All stocking</v>
      </c>
      <c r="B1127" t="s">
        <v>1</v>
      </c>
      <c r="C1127" t="s">
        <v>45</v>
      </c>
      <c r="D1127" t="s">
        <v>13</v>
      </c>
      <c r="E1127" t="s">
        <v>15</v>
      </c>
      <c r="F1127" t="s">
        <v>78</v>
      </c>
      <c r="G1127" t="s">
        <v>93</v>
      </c>
      <c r="H1127" t="s">
        <v>49</v>
      </c>
      <c r="I1127" t="s">
        <v>64</v>
      </c>
      <c r="J1127" s="1">
        <v>132.04</v>
      </c>
      <c r="K1127">
        <v>27.99118445656908</v>
      </c>
      <c r="L1127">
        <v>156</v>
      </c>
      <c r="M1127">
        <v>0.49350945562924697</v>
      </c>
      <c r="N1127">
        <v>0.49996581664045903</v>
      </c>
      <c r="P1127" t="s">
        <v>42</v>
      </c>
    </row>
    <row r="1128" spans="1:16" x14ac:dyDescent="0.3">
      <c r="A1128" t="str">
        <f t="shared" si="19"/>
        <v>01: Total SampleGBPremiumTequilaOlmeca Altos PlataJ: £4.60 - £4.80All stocking</v>
      </c>
      <c r="B1128" t="s">
        <v>1</v>
      </c>
      <c r="C1128" t="s">
        <v>45</v>
      </c>
      <c r="D1128" t="s">
        <v>13</v>
      </c>
      <c r="E1128" t="s">
        <v>15</v>
      </c>
      <c r="F1128" t="s">
        <v>78</v>
      </c>
      <c r="G1128" t="s">
        <v>93</v>
      </c>
      <c r="H1128" t="s">
        <v>49</v>
      </c>
      <c r="I1128" t="s">
        <v>65</v>
      </c>
      <c r="J1128" s="1">
        <v>169.61</v>
      </c>
      <c r="K1128">
        <v>35.338206398743601</v>
      </c>
      <c r="L1128">
        <v>121</v>
      </c>
      <c r="M1128">
        <v>0.52439277833390496</v>
      </c>
      <c r="N1128">
        <v>0.53679404964077604</v>
      </c>
      <c r="P1128" t="s">
        <v>42</v>
      </c>
    </row>
    <row r="1129" spans="1:16" x14ac:dyDescent="0.3">
      <c r="A1129" t="str">
        <f t="shared" si="19"/>
        <v>01: Total SampleGBPremiumTequilaOlmeca Altos PlataK: £4.80 - £5.00All stocking</v>
      </c>
      <c r="B1129" t="s">
        <v>1</v>
      </c>
      <c r="C1129" t="s">
        <v>45</v>
      </c>
      <c r="D1129" t="s">
        <v>13</v>
      </c>
      <c r="E1129" t="s">
        <v>15</v>
      </c>
      <c r="F1129" t="s">
        <v>78</v>
      </c>
      <c r="G1129" t="s">
        <v>93</v>
      </c>
      <c r="H1129" t="s">
        <v>49</v>
      </c>
      <c r="I1129" t="s">
        <v>89</v>
      </c>
      <c r="J1129" s="1">
        <v>122.42</v>
      </c>
      <c r="K1129">
        <v>25.039860833610842</v>
      </c>
      <c r="L1129">
        <v>80</v>
      </c>
      <c r="M1129">
        <v>0.44122860653418</v>
      </c>
      <c r="N1129">
        <v>0.451209418442856</v>
      </c>
      <c r="P1129" t="s">
        <v>42</v>
      </c>
    </row>
    <row r="1130" spans="1:16" x14ac:dyDescent="0.3">
      <c r="A1130" t="str">
        <f t="shared" si="19"/>
        <v>01: Total SampleGBPremiumTequilaOlmeca Altos PlataL: £5.00 - £5.20All stocking</v>
      </c>
      <c r="B1130" t="s">
        <v>1</v>
      </c>
      <c r="C1130" t="s">
        <v>45</v>
      </c>
      <c r="D1130" t="s">
        <v>13</v>
      </c>
      <c r="E1130" t="s">
        <v>15</v>
      </c>
      <c r="F1130" t="s">
        <v>78</v>
      </c>
      <c r="G1130" t="s">
        <v>93</v>
      </c>
      <c r="H1130" t="s">
        <v>49</v>
      </c>
      <c r="I1130" t="s">
        <v>90</v>
      </c>
      <c r="J1130" s="1">
        <v>150.76</v>
      </c>
      <c r="K1130">
        <v>30.02938808373592</v>
      </c>
      <c r="L1130">
        <v>69</v>
      </c>
      <c r="M1130">
        <v>0.39714900898708699</v>
      </c>
      <c r="N1130">
        <v>0.406420040811446</v>
      </c>
      <c r="P1130" t="s">
        <v>42</v>
      </c>
    </row>
    <row r="1131" spans="1:16" x14ac:dyDescent="0.3">
      <c r="A1131" t="str">
        <f t="shared" si="19"/>
        <v>01: Total SampleGBPremiumTequilaOlmeca Altos PlataM: £5.20 - £5.40All stocking</v>
      </c>
      <c r="B1131" t="s">
        <v>1</v>
      </c>
      <c r="C1131" t="s">
        <v>45</v>
      </c>
      <c r="D1131" t="s">
        <v>13</v>
      </c>
      <c r="E1131" t="s">
        <v>15</v>
      </c>
      <c r="F1131" t="s">
        <v>78</v>
      </c>
      <c r="G1131" t="s">
        <v>93</v>
      </c>
      <c r="H1131" t="s">
        <v>49</v>
      </c>
      <c r="I1131" t="s">
        <v>95</v>
      </c>
      <c r="J1131" s="1">
        <v>118.08</v>
      </c>
      <c r="K1131">
        <v>22.885727450843721</v>
      </c>
      <c r="L1131">
        <v>43</v>
      </c>
      <c r="M1131">
        <v>0.378985756105991</v>
      </c>
      <c r="N1131">
        <v>0.38989301614725203</v>
      </c>
      <c r="P1131" t="s">
        <v>42</v>
      </c>
    </row>
    <row r="1132" spans="1:16" x14ac:dyDescent="0.3">
      <c r="A1132" t="str">
        <f t="shared" si="19"/>
        <v>01: Total SampleGBPremiumTequilaOlmeca Altos ReposadoTotalAll stocking</v>
      </c>
      <c r="B1132" t="s">
        <v>1</v>
      </c>
      <c r="C1132" t="s">
        <v>45</v>
      </c>
      <c r="D1132" t="s">
        <v>13</v>
      </c>
      <c r="E1132" t="s">
        <v>15</v>
      </c>
      <c r="F1132" t="s">
        <v>78</v>
      </c>
      <c r="G1132" t="s">
        <v>97</v>
      </c>
      <c r="H1132" t="s">
        <v>49</v>
      </c>
      <c r="I1132" t="s">
        <v>12</v>
      </c>
      <c r="J1132" s="1">
        <v>45.89</v>
      </c>
      <c r="K1132">
        <v>10.158428177606281</v>
      </c>
      <c r="L1132">
        <v>438</v>
      </c>
      <c r="M1132">
        <v>0.13144882399087199</v>
      </c>
      <c r="N1132">
        <v>0.13198704095981501</v>
      </c>
      <c r="P1132" t="s">
        <v>42</v>
      </c>
    </row>
    <row r="1133" spans="1:16" x14ac:dyDescent="0.3">
      <c r="A1133" t="str">
        <f t="shared" si="19"/>
        <v>01: Total SampleGBPremiumTequilaOlmeca Altos ReposadoD: £3.40 - £3.60All stocking</v>
      </c>
      <c r="B1133" t="s">
        <v>1</v>
      </c>
      <c r="C1133" t="s">
        <v>45</v>
      </c>
      <c r="D1133" t="s">
        <v>13</v>
      </c>
      <c r="E1133" t="s">
        <v>15</v>
      </c>
      <c r="F1133" t="s">
        <v>78</v>
      </c>
      <c r="G1133" t="s">
        <v>97</v>
      </c>
      <c r="H1133" t="s">
        <v>49</v>
      </c>
      <c r="I1133" t="s">
        <v>53</v>
      </c>
      <c r="J1133" s="1">
        <v>32.43</v>
      </c>
      <c r="K1133">
        <v>9.0486709586709608</v>
      </c>
      <c r="L1133">
        <v>30</v>
      </c>
      <c r="M1133">
        <v>0.29039661458641902</v>
      </c>
      <c r="N1133">
        <v>0.28461691939345601</v>
      </c>
      <c r="P1133" t="s">
        <v>42</v>
      </c>
    </row>
    <row r="1134" spans="1:16" x14ac:dyDescent="0.3">
      <c r="A1134" t="str">
        <f t="shared" si="19"/>
        <v>01: Total SampleGBPremiumTequilaOlmeca Altos ReposadoE: £3.60 - £3.80All stocking</v>
      </c>
      <c r="B1134" t="s">
        <v>1</v>
      </c>
      <c r="C1134" t="s">
        <v>45</v>
      </c>
      <c r="D1134" t="s">
        <v>13</v>
      </c>
      <c r="E1134" t="s">
        <v>15</v>
      </c>
      <c r="F1134" t="s">
        <v>78</v>
      </c>
      <c r="G1134" t="s">
        <v>97</v>
      </c>
      <c r="H1134" t="s">
        <v>49</v>
      </c>
      <c r="I1134" t="s">
        <v>54</v>
      </c>
      <c r="J1134" s="1">
        <v>32.83</v>
      </c>
      <c r="K1134">
        <v>8.5846564150135602</v>
      </c>
      <c r="L1134">
        <v>42</v>
      </c>
      <c r="M1134">
        <v>0.21112004350111199</v>
      </c>
      <c r="N1134">
        <v>0.21097915656810501</v>
      </c>
      <c r="P1134" t="s">
        <v>42</v>
      </c>
    </row>
    <row r="1135" spans="1:16" x14ac:dyDescent="0.3">
      <c r="A1135" t="str">
        <f t="shared" si="19"/>
        <v>01: Total SampleGBPremiumTequilaOlmeca Altos ReposadoF: £3.80 - £4.00All stocking</v>
      </c>
      <c r="B1135" t="s">
        <v>1</v>
      </c>
      <c r="C1135" t="s">
        <v>45</v>
      </c>
      <c r="D1135" t="s">
        <v>13</v>
      </c>
      <c r="E1135" t="s">
        <v>15</v>
      </c>
      <c r="F1135" t="s">
        <v>78</v>
      </c>
      <c r="G1135" t="s">
        <v>97</v>
      </c>
      <c r="H1135" t="s">
        <v>49</v>
      </c>
      <c r="I1135" t="s">
        <v>55</v>
      </c>
      <c r="J1135" s="1">
        <v>43.1</v>
      </c>
      <c r="K1135">
        <v>10.605579759746441</v>
      </c>
      <c r="L1135">
        <v>54</v>
      </c>
      <c r="M1135">
        <v>0.26455548710766102</v>
      </c>
      <c r="N1135">
        <v>0.26686345152315</v>
      </c>
      <c r="P1135" t="s">
        <v>42</v>
      </c>
    </row>
    <row r="1136" spans="1:16" x14ac:dyDescent="0.3">
      <c r="A1136" t="str">
        <f t="shared" si="19"/>
        <v>01: Total SampleGBPremiumTequilaOlmeca Altos ReposadoG: £4.00 - £4.20All stocking</v>
      </c>
      <c r="B1136" t="s">
        <v>1</v>
      </c>
      <c r="C1136" t="s">
        <v>45</v>
      </c>
      <c r="D1136" t="s">
        <v>13</v>
      </c>
      <c r="E1136" t="s">
        <v>15</v>
      </c>
      <c r="F1136" t="s">
        <v>78</v>
      </c>
      <c r="G1136" t="s">
        <v>97</v>
      </c>
      <c r="H1136" t="s">
        <v>49</v>
      </c>
      <c r="I1136" t="s">
        <v>56</v>
      </c>
      <c r="J1136" s="1">
        <v>51.55</v>
      </c>
      <c r="K1136">
        <v>12.152664668664679</v>
      </c>
      <c r="L1136">
        <v>75</v>
      </c>
      <c r="M1136">
        <v>0.27032786843261097</v>
      </c>
      <c r="N1136">
        <v>0.27410713793084401</v>
      </c>
      <c r="P1136" t="s">
        <v>42</v>
      </c>
    </row>
    <row r="1137" spans="1:16" x14ac:dyDescent="0.3">
      <c r="A1137" t="str">
        <f t="shared" si="19"/>
        <v>01: Total SampleGBPremiumTequilaOlmeca Altos ReposadoH: £4.20 - £4.40All stocking</v>
      </c>
      <c r="B1137" t="s">
        <v>1</v>
      </c>
      <c r="C1137" t="s">
        <v>45</v>
      </c>
      <c r="D1137" t="s">
        <v>13</v>
      </c>
      <c r="E1137" t="s">
        <v>15</v>
      </c>
      <c r="F1137" t="s">
        <v>78</v>
      </c>
      <c r="G1137" t="s">
        <v>97</v>
      </c>
      <c r="H1137" t="s">
        <v>49</v>
      </c>
      <c r="I1137" t="s">
        <v>60</v>
      </c>
      <c r="J1137" s="1">
        <v>56.56</v>
      </c>
      <c r="K1137">
        <v>12.86212044128712</v>
      </c>
      <c r="L1137">
        <v>108</v>
      </c>
      <c r="M1137">
        <v>0.246273696355471</v>
      </c>
      <c r="N1137">
        <v>0.242155176114356</v>
      </c>
      <c r="P1137" t="s">
        <v>42</v>
      </c>
    </row>
    <row r="1138" spans="1:16" x14ac:dyDescent="0.3">
      <c r="A1138" t="str">
        <f t="shared" si="19"/>
        <v>01: Total SampleGBPremiumTequilaOlmeca Altos ReposadoI: £4.40 - £4.60All stocking</v>
      </c>
      <c r="B1138" t="s">
        <v>1</v>
      </c>
      <c r="C1138" t="s">
        <v>45</v>
      </c>
      <c r="D1138" t="s">
        <v>13</v>
      </c>
      <c r="E1138" t="s">
        <v>15</v>
      </c>
      <c r="F1138" t="s">
        <v>78</v>
      </c>
      <c r="G1138" t="s">
        <v>97</v>
      </c>
      <c r="H1138" t="s">
        <v>49</v>
      </c>
      <c r="I1138" t="s">
        <v>64</v>
      </c>
      <c r="J1138" s="1">
        <v>57.85</v>
      </c>
      <c r="K1138">
        <v>12.629928569780041</v>
      </c>
      <c r="L1138">
        <v>101</v>
      </c>
      <c r="M1138">
        <v>0.198322305469809</v>
      </c>
      <c r="N1138">
        <v>0.19793716834001801</v>
      </c>
      <c r="P1138" t="s">
        <v>42</v>
      </c>
    </row>
    <row r="1139" spans="1:16" x14ac:dyDescent="0.3">
      <c r="A1139" t="str">
        <f t="shared" si="19"/>
        <v>01: Total SampleGBPremiumTequilaOlmeca Altos ReposadoJ: £4.60 - £4.80All stocking</v>
      </c>
      <c r="B1139" t="s">
        <v>1</v>
      </c>
      <c r="C1139" t="s">
        <v>45</v>
      </c>
      <c r="D1139" t="s">
        <v>13</v>
      </c>
      <c r="E1139" t="s">
        <v>15</v>
      </c>
      <c r="F1139" t="s">
        <v>78</v>
      </c>
      <c r="G1139" t="s">
        <v>97</v>
      </c>
      <c r="H1139" t="s">
        <v>49</v>
      </c>
      <c r="I1139" t="s">
        <v>65</v>
      </c>
      <c r="J1139" s="1">
        <v>58.56</v>
      </c>
      <c r="K1139">
        <v>12.08247685776756</v>
      </c>
      <c r="L1139">
        <v>86</v>
      </c>
      <c r="M1139">
        <v>0.18635839323414199</v>
      </c>
      <c r="N1139">
        <v>0.18213270727789399</v>
      </c>
      <c r="P1139" t="s">
        <v>42</v>
      </c>
    </row>
    <row r="1140" spans="1:16" x14ac:dyDescent="0.3">
      <c r="A1140" t="str">
        <f t="shared" si="19"/>
        <v>01: Total SampleGBPremiumTequilaOlmeca Altos ReposadoK: £4.80 - £5.00All stocking</v>
      </c>
      <c r="B1140" t="s">
        <v>1</v>
      </c>
      <c r="C1140" t="s">
        <v>45</v>
      </c>
      <c r="D1140" t="s">
        <v>13</v>
      </c>
      <c r="E1140" t="s">
        <v>15</v>
      </c>
      <c r="F1140" t="s">
        <v>78</v>
      </c>
      <c r="G1140" t="s">
        <v>97</v>
      </c>
      <c r="H1140" t="s">
        <v>49</v>
      </c>
      <c r="I1140" t="s">
        <v>89</v>
      </c>
      <c r="J1140" s="1">
        <v>61.03</v>
      </c>
      <c r="K1140">
        <v>12.29333299370612</v>
      </c>
      <c r="L1140">
        <v>67</v>
      </c>
      <c r="M1140">
        <v>0.18151937674963101</v>
      </c>
      <c r="N1140">
        <v>0.17663245742641301</v>
      </c>
      <c r="P1140" t="s">
        <v>42</v>
      </c>
    </row>
    <row r="1141" spans="1:16" x14ac:dyDescent="0.3">
      <c r="A1141" t="str">
        <f t="shared" si="19"/>
        <v>01: Total SampleGBPremiumTequilaOlmeca Altos ReposadoL: £5.00 - £5.20All stocking</v>
      </c>
      <c r="B1141" t="s">
        <v>1</v>
      </c>
      <c r="C1141" t="s">
        <v>45</v>
      </c>
      <c r="D1141" t="s">
        <v>13</v>
      </c>
      <c r="E1141" t="s">
        <v>15</v>
      </c>
      <c r="F1141" t="s">
        <v>78</v>
      </c>
      <c r="G1141" t="s">
        <v>97</v>
      </c>
      <c r="H1141" t="s">
        <v>49</v>
      </c>
      <c r="I1141" t="s">
        <v>90</v>
      </c>
      <c r="J1141" s="1">
        <v>49.2</v>
      </c>
      <c r="K1141">
        <v>9.8395289351171602</v>
      </c>
      <c r="L1141">
        <v>34</v>
      </c>
      <c r="M1141" s="19">
        <v>8.5927434466860395E-2</v>
      </c>
      <c r="N1141" s="19">
        <v>7.9127019689501601E-2</v>
      </c>
      <c r="P1141" t="s">
        <v>42</v>
      </c>
    </row>
    <row r="1142" spans="1:16" x14ac:dyDescent="0.3">
      <c r="A1142" t="str">
        <f t="shared" si="19"/>
        <v>01: Total SampleGBPremiumTequilaOlmeca Altos ReposadoM: £5.20 - £5.40All stocking</v>
      </c>
      <c r="B1142" t="s">
        <v>1</v>
      </c>
      <c r="C1142" t="s">
        <v>45</v>
      </c>
      <c r="D1142" t="s">
        <v>13</v>
      </c>
      <c r="E1142" t="s">
        <v>15</v>
      </c>
      <c r="F1142" t="s">
        <v>78</v>
      </c>
      <c r="G1142" t="s">
        <v>97</v>
      </c>
      <c r="H1142" t="s">
        <v>49</v>
      </c>
      <c r="I1142" t="s">
        <v>95</v>
      </c>
      <c r="J1142" s="1">
        <v>60.76</v>
      </c>
      <c r="K1142">
        <v>11.671295959932319</v>
      </c>
      <c r="L1142">
        <v>33</v>
      </c>
      <c r="M1142">
        <v>0.11578045593498</v>
      </c>
      <c r="N1142">
        <v>0.106814858145657</v>
      </c>
      <c r="P1142" t="s">
        <v>42</v>
      </c>
    </row>
    <row r="1143" spans="1:16" x14ac:dyDescent="0.3">
      <c r="A1143" t="str">
        <f t="shared" si="19"/>
        <v>01: Total SampleGBPremiumTequilaOlmeca BlancoA: &lt;£3All stocking</v>
      </c>
      <c r="B1143" t="s">
        <v>1</v>
      </c>
      <c r="C1143" t="s">
        <v>45</v>
      </c>
      <c r="D1143" t="s">
        <v>13</v>
      </c>
      <c r="E1143" t="s">
        <v>15</v>
      </c>
      <c r="F1143" t="s">
        <v>78</v>
      </c>
      <c r="G1143" t="s">
        <v>83</v>
      </c>
      <c r="H1143" t="s">
        <v>49</v>
      </c>
      <c r="I1143" t="s">
        <v>58</v>
      </c>
      <c r="J1143" s="1">
        <v>37.57</v>
      </c>
      <c r="K1143">
        <v>14.117319949698</v>
      </c>
      <c r="L1143">
        <v>410</v>
      </c>
      <c r="M1143">
        <v>0.47182241283258503</v>
      </c>
      <c r="N1143">
        <v>0.51132113412427105</v>
      </c>
      <c r="P1143" t="s">
        <v>42</v>
      </c>
    </row>
    <row r="1144" spans="1:16" x14ac:dyDescent="0.3">
      <c r="A1144" t="str">
        <f t="shared" si="19"/>
        <v>01: Total SampleGBPremiumTequilaOlmeca BlancoTotalAll stocking</v>
      </c>
      <c r="B1144" t="s">
        <v>1</v>
      </c>
      <c r="C1144" t="s">
        <v>45</v>
      </c>
      <c r="D1144" t="s">
        <v>13</v>
      </c>
      <c r="E1144" t="s">
        <v>15</v>
      </c>
      <c r="F1144" t="s">
        <v>78</v>
      </c>
      <c r="G1144" t="s">
        <v>83</v>
      </c>
      <c r="H1144" t="s">
        <v>49</v>
      </c>
      <c r="I1144" t="s">
        <v>12</v>
      </c>
      <c r="J1144" s="1">
        <v>51.77</v>
      </c>
      <c r="K1144">
        <v>13.88294160454592</v>
      </c>
      <c r="L1144">
        <v>1524</v>
      </c>
      <c r="M1144">
        <v>0.50798452111843995</v>
      </c>
      <c r="N1144">
        <v>0.52021397848995399</v>
      </c>
      <c r="P1144" t="s">
        <v>42</v>
      </c>
    </row>
    <row r="1145" spans="1:16" x14ac:dyDescent="0.3">
      <c r="A1145" t="str">
        <f t="shared" si="19"/>
        <v>01: Total SampleGBPremiumTequilaOlmeca BlancoB: £3 - £3.20All stocking</v>
      </c>
      <c r="B1145" t="s">
        <v>1</v>
      </c>
      <c r="C1145" t="s">
        <v>45</v>
      </c>
      <c r="D1145" t="s">
        <v>13</v>
      </c>
      <c r="E1145" t="s">
        <v>15</v>
      </c>
      <c r="F1145" t="s">
        <v>78</v>
      </c>
      <c r="G1145" t="s">
        <v>83</v>
      </c>
      <c r="H1145" t="s">
        <v>49</v>
      </c>
      <c r="I1145" t="s">
        <v>59</v>
      </c>
      <c r="J1145" s="1">
        <v>40.06</v>
      </c>
      <c r="K1145">
        <v>12.19495653918732</v>
      </c>
      <c r="L1145">
        <v>117</v>
      </c>
      <c r="M1145">
        <v>0.418754014287953</v>
      </c>
      <c r="N1145">
        <v>0.424851013110846</v>
      </c>
      <c r="P1145" t="s">
        <v>42</v>
      </c>
    </row>
    <row r="1146" spans="1:16" x14ac:dyDescent="0.3">
      <c r="A1146" t="str">
        <f t="shared" si="19"/>
        <v>01: Total SampleGBPremiumTequilaOlmeca BlancoC: £3.20 - £3.40All stocking</v>
      </c>
      <c r="B1146" t="s">
        <v>1</v>
      </c>
      <c r="C1146" t="s">
        <v>45</v>
      </c>
      <c r="D1146" t="s">
        <v>13</v>
      </c>
      <c r="E1146" t="s">
        <v>15</v>
      </c>
      <c r="F1146" t="s">
        <v>78</v>
      </c>
      <c r="G1146" t="s">
        <v>83</v>
      </c>
      <c r="H1146" t="s">
        <v>49</v>
      </c>
      <c r="I1146" t="s">
        <v>52</v>
      </c>
      <c r="J1146" s="1">
        <v>38.869999999999997</v>
      </c>
      <c r="K1146">
        <v>10.975131444782601</v>
      </c>
      <c r="L1146">
        <v>215</v>
      </c>
      <c r="M1146">
        <v>0.56663037044070097</v>
      </c>
      <c r="N1146">
        <v>0.56613646361510495</v>
      </c>
      <c r="P1146" t="s">
        <v>42</v>
      </c>
    </row>
    <row r="1147" spans="1:16" x14ac:dyDescent="0.3">
      <c r="A1147" t="str">
        <f t="shared" si="19"/>
        <v>01: Total SampleGBPremiumTequilaOlmeca BlancoD: £3.40 - £3.60All stocking</v>
      </c>
      <c r="B1147" t="s">
        <v>1</v>
      </c>
      <c r="C1147" t="s">
        <v>45</v>
      </c>
      <c r="D1147" t="s">
        <v>13</v>
      </c>
      <c r="E1147" t="s">
        <v>15</v>
      </c>
      <c r="F1147" t="s">
        <v>78</v>
      </c>
      <c r="G1147" t="s">
        <v>83</v>
      </c>
      <c r="H1147" t="s">
        <v>49</v>
      </c>
      <c r="I1147" t="s">
        <v>53</v>
      </c>
      <c r="J1147" s="1">
        <v>41.45</v>
      </c>
      <c r="K1147">
        <v>11.41559560511172</v>
      </c>
      <c r="L1147">
        <v>310</v>
      </c>
      <c r="M1147">
        <v>0.54587943298493802</v>
      </c>
      <c r="N1147">
        <v>0.54488261031199103</v>
      </c>
      <c r="P1147" t="s">
        <v>42</v>
      </c>
    </row>
    <row r="1148" spans="1:16" x14ac:dyDescent="0.3">
      <c r="A1148" t="str">
        <f t="shared" ref="A1148:A1211" si="20">C1148&amp;D1148&amp;E1148&amp;F1148&amp;G1148&amp;I1148&amp;P1148</f>
        <v>01: Total SampleGBPremiumTequilaOlmeca BlancoE: £3.60 - £3.80All stocking</v>
      </c>
      <c r="B1148" t="s">
        <v>1</v>
      </c>
      <c r="C1148" t="s">
        <v>45</v>
      </c>
      <c r="D1148" t="s">
        <v>13</v>
      </c>
      <c r="E1148" t="s">
        <v>15</v>
      </c>
      <c r="F1148" t="s">
        <v>78</v>
      </c>
      <c r="G1148" t="s">
        <v>83</v>
      </c>
      <c r="H1148" t="s">
        <v>49</v>
      </c>
      <c r="I1148" t="s">
        <v>54</v>
      </c>
      <c r="J1148" s="1">
        <v>45.27</v>
      </c>
      <c r="K1148">
        <v>11.972651018124559</v>
      </c>
      <c r="L1148">
        <v>359</v>
      </c>
      <c r="M1148">
        <v>0.56471632993558796</v>
      </c>
      <c r="N1148">
        <v>0.57254424913326396</v>
      </c>
      <c r="P1148" t="s">
        <v>42</v>
      </c>
    </row>
    <row r="1149" spans="1:16" x14ac:dyDescent="0.3">
      <c r="A1149" t="str">
        <f t="shared" si="20"/>
        <v>01: Total SampleGBPremiumTequilaOlmeca BlancoF: £3.80 - £4.00All stocking</v>
      </c>
      <c r="B1149" t="s">
        <v>1</v>
      </c>
      <c r="C1149" t="s">
        <v>45</v>
      </c>
      <c r="D1149" t="s">
        <v>13</v>
      </c>
      <c r="E1149" t="s">
        <v>15</v>
      </c>
      <c r="F1149" t="s">
        <v>78</v>
      </c>
      <c r="G1149" t="s">
        <v>83</v>
      </c>
      <c r="H1149" t="s">
        <v>49</v>
      </c>
      <c r="I1149" t="s">
        <v>55</v>
      </c>
      <c r="J1149" s="1">
        <v>50.56</v>
      </c>
      <c r="K1149">
        <v>12.622560921377961</v>
      </c>
      <c r="L1149">
        <v>317</v>
      </c>
      <c r="M1149">
        <v>0.59550493955797001</v>
      </c>
      <c r="N1149">
        <v>0.60632520498349496</v>
      </c>
      <c r="P1149" t="s">
        <v>42</v>
      </c>
    </row>
    <row r="1150" spans="1:16" x14ac:dyDescent="0.3">
      <c r="A1150" t="str">
        <f t="shared" si="20"/>
        <v>01: Total SampleGBPremiumTequilaOlmeca BlancoG: £4.00 - £4.20All stocking</v>
      </c>
      <c r="B1150" t="s">
        <v>1</v>
      </c>
      <c r="C1150" t="s">
        <v>45</v>
      </c>
      <c r="D1150" t="s">
        <v>13</v>
      </c>
      <c r="E1150" t="s">
        <v>15</v>
      </c>
      <c r="F1150" t="s">
        <v>78</v>
      </c>
      <c r="G1150" t="s">
        <v>83</v>
      </c>
      <c r="H1150" t="s">
        <v>49</v>
      </c>
      <c r="I1150" t="s">
        <v>56</v>
      </c>
      <c r="J1150" s="1">
        <v>64.650000000000006</v>
      </c>
      <c r="K1150">
        <v>15.805452444914319</v>
      </c>
      <c r="L1150">
        <v>223</v>
      </c>
      <c r="M1150">
        <v>0.57617504877354997</v>
      </c>
      <c r="N1150">
        <v>0.59340516494309303</v>
      </c>
      <c r="P1150" t="s">
        <v>42</v>
      </c>
    </row>
    <row r="1151" spans="1:16" x14ac:dyDescent="0.3">
      <c r="A1151" t="str">
        <f t="shared" si="20"/>
        <v>01: Total SampleGBPremiumTequilaOlmeca BlancoH: £4.20 - £4.40All stocking</v>
      </c>
      <c r="B1151" t="s">
        <v>1</v>
      </c>
      <c r="C1151" t="s">
        <v>45</v>
      </c>
      <c r="D1151" t="s">
        <v>13</v>
      </c>
      <c r="E1151" t="s">
        <v>15</v>
      </c>
      <c r="F1151" t="s">
        <v>78</v>
      </c>
      <c r="G1151" t="s">
        <v>83</v>
      </c>
      <c r="H1151" t="s">
        <v>49</v>
      </c>
      <c r="I1151" t="s">
        <v>60</v>
      </c>
      <c r="J1151" s="1">
        <v>85.15</v>
      </c>
      <c r="K1151">
        <v>18.880486356931439</v>
      </c>
      <c r="L1151">
        <v>173</v>
      </c>
      <c r="M1151">
        <v>0.58881687232148905</v>
      </c>
      <c r="N1151">
        <v>0.59524649279098996</v>
      </c>
      <c r="P1151" t="s">
        <v>42</v>
      </c>
    </row>
    <row r="1152" spans="1:16" x14ac:dyDescent="0.3">
      <c r="A1152" t="str">
        <f t="shared" si="20"/>
        <v>01: Total SampleGBPremiumTequilaOlmeca BlancoI: £4.40 - £4.60All stocking</v>
      </c>
      <c r="B1152" t="s">
        <v>1</v>
      </c>
      <c r="C1152" t="s">
        <v>45</v>
      </c>
      <c r="D1152" t="s">
        <v>13</v>
      </c>
      <c r="E1152" t="s">
        <v>15</v>
      </c>
      <c r="F1152" t="s">
        <v>78</v>
      </c>
      <c r="G1152" t="s">
        <v>83</v>
      </c>
      <c r="H1152" t="s">
        <v>49</v>
      </c>
      <c r="I1152" t="s">
        <v>64</v>
      </c>
      <c r="J1152" s="1">
        <v>113.39</v>
      </c>
      <c r="K1152">
        <v>24.165780861385279</v>
      </c>
      <c r="L1152">
        <v>91</v>
      </c>
      <c r="M1152">
        <v>0.666024449103095</v>
      </c>
      <c r="N1152">
        <v>0.66776625824693703</v>
      </c>
      <c r="P1152" t="s">
        <v>42</v>
      </c>
    </row>
    <row r="1153" spans="1:16" x14ac:dyDescent="0.3">
      <c r="A1153" t="str">
        <f t="shared" si="20"/>
        <v>01: Total SampleGBPremiumTequilaOlmeca BlancoJ: £4.60 - £4.80All stocking</v>
      </c>
      <c r="B1153" t="s">
        <v>1</v>
      </c>
      <c r="C1153" t="s">
        <v>45</v>
      </c>
      <c r="D1153" t="s">
        <v>13</v>
      </c>
      <c r="E1153" t="s">
        <v>15</v>
      </c>
      <c r="F1153" t="s">
        <v>78</v>
      </c>
      <c r="G1153" t="s">
        <v>83</v>
      </c>
      <c r="H1153" t="s">
        <v>49</v>
      </c>
      <c r="I1153" t="s">
        <v>65</v>
      </c>
      <c r="J1153" s="1">
        <v>112.47</v>
      </c>
      <c r="K1153">
        <v>24.558239992330918</v>
      </c>
      <c r="L1153">
        <v>66</v>
      </c>
      <c r="M1153">
        <v>0.57755108454094795</v>
      </c>
      <c r="N1153">
        <v>0.59940754655636397</v>
      </c>
      <c r="P1153" t="s">
        <v>42</v>
      </c>
    </row>
    <row r="1154" spans="1:16" x14ac:dyDescent="0.3">
      <c r="A1154" t="str">
        <f t="shared" si="20"/>
        <v>01: Total SampleGBPremiumTequilaOlmeca BlancoK: £4.80 - £5.00All stocking</v>
      </c>
      <c r="B1154" t="s">
        <v>1</v>
      </c>
      <c r="C1154" t="s">
        <v>45</v>
      </c>
      <c r="D1154" t="s">
        <v>13</v>
      </c>
      <c r="E1154" t="s">
        <v>15</v>
      </c>
      <c r="F1154" t="s">
        <v>78</v>
      </c>
      <c r="G1154" t="s">
        <v>83</v>
      </c>
      <c r="H1154" t="s">
        <v>49</v>
      </c>
      <c r="I1154" t="s">
        <v>89</v>
      </c>
      <c r="J1154" s="1">
        <v>145.01</v>
      </c>
      <c r="K1154">
        <v>30.367542862034401</v>
      </c>
      <c r="L1154">
        <v>59</v>
      </c>
      <c r="M1154">
        <v>0.699242345673038</v>
      </c>
      <c r="N1154">
        <v>0.70723538704581401</v>
      </c>
      <c r="P1154" t="s">
        <v>42</v>
      </c>
    </row>
    <row r="1155" spans="1:16" x14ac:dyDescent="0.3">
      <c r="A1155" t="str">
        <f t="shared" si="20"/>
        <v>01: Total SampleGBPremiumTequilaOlmeca BlancoL: £5.00 - £5.20All stocking</v>
      </c>
      <c r="B1155" t="s">
        <v>1</v>
      </c>
      <c r="C1155" t="s">
        <v>45</v>
      </c>
      <c r="D1155" t="s">
        <v>13</v>
      </c>
      <c r="E1155" t="s">
        <v>15</v>
      </c>
      <c r="F1155" t="s">
        <v>78</v>
      </c>
      <c r="G1155" t="s">
        <v>83</v>
      </c>
      <c r="H1155" t="s">
        <v>49</v>
      </c>
      <c r="I1155" t="s">
        <v>90</v>
      </c>
      <c r="J1155" s="1">
        <v>130.5</v>
      </c>
      <c r="K1155">
        <v>26.4601307783126</v>
      </c>
      <c r="L1155">
        <v>33</v>
      </c>
      <c r="M1155">
        <v>0.56696630830102701</v>
      </c>
      <c r="N1155">
        <v>0.57745221344161901</v>
      </c>
      <c r="P1155" t="s">
        <v>42</v>
      </c>
    </row>
    <row r="1156" spans="1:16" x14ac:dyDescent="0.3">
      <c r="A1156" t="str">
        <f t="shared" si="20"/>
        <v>01: Total SampleGBPremiumTequilaOlmeca BlancoQ: &gt;£6.00All stocking</v>
      </c>
      <c r="B1156" t="s">
        <v>1</v>
      </c>
      <c r="C1156" t="s">
        <v>45</v>
      </c>
      <c r="D1156" t="s">
        <v>13</v>
      </c>
      <c r="E1156" t="s">
        <v>15</v>
      </c>
      <c r="F1156" t="s">
        <v>78</v>
      </c>
      <c r="G1156" t="s">
        <v>83</v>
      </c>
      <c r="H1156" t="s">
        <v>49</v>
      </c>
      <c r="I1156" t="s">
        <v>96</v>
      </c>
      <c r="J1156" s="1">
        <v>107.49</v>
      </c>
      <c r="K1156">
        <v>21.32487202340144</v>
      </c>
      <c r="L1156">
        <v>34</v>
      </c>
      <c r="M1156">
        <v>0.33248195365092897</v>
      </c>
      <c r="N1156">
        <v>0.32244283210960001</v>
      </c>
      <c r="P1156" t="s">
        <v>42</v>
      </c>
    </row>
    <row r="1157" spans="1:16" x14ac:dyDescent="0.3">
      <c r="A1157" t="str">
        <f t="shared" si="20"/>
        <v>01: Total SampleGBPremiumTequilaOlmeca ReposadoA: &lt;£3All stocking</v>
      </c>
      <c r="B1157" t="s">
        <v>1</v>
      </c>
      <c r="C1157" t="s">
        <v>45</v>
      </c>
      <c r="D1157" t="s">
        <v>13</v>
      </c>
      <c r="E1157" t="s">
        <v>15</v>
      </c>
      <c r="F1157" t="s">
        <v>78</v>
      </c>
      <c r="G1157" t="s">
        <v>84</v>
      </c>
      <c r="H1157" t="s">
        <v>49</v>
      </c>
      <c r="I1157" t="s">
        <v>58</v>
      </c>
      <c r="J1157" s="1">
        <v>28.95</v>
      </c>
      <c r="K1157">
        <v>10.517270536577479</v>
      </c>
      <c r="L1157">
        <v>303</v>
      </c>
      <c r="M1157">
        <v>0.33937054891292101</v>
      </c>
      <c r="N1157">
        <v>0.35811650906270298</v>
      </c>
      <c r="P1157" t="s">
        <v>42</v>
      </c>
    </row>
    <row r="1158" spans="1:16" x14ac:dyDescent="0.3">
      <c r="A1158" t="str">
        <f t="shared" si="20"/>
        <v>01: Total SampleGBPremiumTequilaOlmeca ReposadoTotalAll stocking</v>
      </c>
      <c r="B1158" t="s">
        <v>1</v>
      </c>
      <c r="C1158" t="s">
        <v>45</v>
      </c>
      <c r="D1158" t="s">
        <v>13</v>
      </c>
      <c r="E1158" t="s">
        <v>15</v>
      </c>
      <c r="F1158" t="s">
        <v>78</v>
      </c>
      <c r="G1158" t="s">
        <v>84</v>
      </c>
      <c r="H1158" t="s">
        <v>49</v>
      </c>
      <c r="I1158" t="s">
        <v>12</v>
      </c>
      <c r="J1158" s="1">
        <v>38.880000000000003</v>
      </c>
      <c r="K1158">
        <v>11.048941175182081</v>
      </c>
      <c r="L1158">
        <v>826</v>
      </c>
      <c r="M1158">
        <v>0.27144389112113199</v>
      </c>
      <c r="N1158">
        <v>0.29144784151422398</v>
      </c>
      <c r="P1158" t="s">
        <v>42</v>
      </c>
    </row>
    <row r="1159" spans="1:16" x14ac:dyDescent="0.3">
      <c r="A1159" t="str">
        <f t="shared" si="20"/>
        <v>01: Total SampleGBPremiumTequilaOlmeca ReposadoB: £3 - £3.20All stocking</v>
      </c>
      <c r="B1159" t="s">
        <v>1</v>
      </c>
      <c r="C1159" t="s">
        <v>45</v>
      </c>
      <c r="D1159" t="s">
        <v>13</v>
      </c>
      <c r="E1159" t="s">
        <v>15</v>
      </c>
      <c r="F1159" t="s">
        <v>78</v>
      </c>
      <c r="G1159" t="s">
        <v>84</v>
      </c>
      <c r="H1159" t="s">
        <v>49</v>
      </c>
      <c r="I1159" t="s">
        <v>59</v>
      </c>
      <c r="J1159" s="1">
        <v>29.19</v>
      </c>
      <c r="K1159">
        <v>9.3753353442674001</v>
      </c>
      <c r="L1159">
        <v>103</v>
      </c>
      <c r="M1159">
        <v>0.34467073784401298</v>
      </c>
      <c r="N1159">
        <v>0.384360777823748</v>
      </c>
      <c r="P1159" t="s">
        <v>42</v>
      </c>
    </row>
    <row r="1160" spans="1:16" x14ac:dyDescent="0.3">
      <c r="A1160" t="str">
        <f t="shared" si="20"/>
        <v>01: Total SampleGBPremiumTequilaOlmeca ReposadoC: £3.20 - £3.40All stocking</v>
      </c>
      <c r="B1160" t="s">
        <v>1</v>
      </c>
      <c r="C1160" t="s">
        <v>45</v>
      </c>
      <c r="D1160" t="s">
        <v>13</v>
      </c>
      <c r="E1160" t="s">
        <v>15</v>
      </c>
      <c r="F1160" t="s">
        <v>78</v>
      </c>
      <c r="G1160" t="s">
        <v>84</v>
      </c>
      <c r="H1160" t="s">
        <v>49</v>
      </c>
      <c r="I1160" t="s">
        <v>52</v>
      </c>
      <c r="J1160" s="1">
        <v>30.08</v>
      </c>
      <c r="K1160">
        <v>9.1131205119666792</v>
      </c>
      <c r="L1160">
        <v>130</v>
      </c>
      <c r="M1160">
        <v>0.37421888292005401</v>
      </c>
      <c r="N1160">
        <v>0.38892937706055902</v>
      </c>
      <c r="P1160" t="s">
        <v>42</v>
      </c>
    </row>
    <row r="1161" spans="1:16" x14ac:dyDescent="0.3">
      <c r="A1161" t="str">
        <f t="shared" si="20"/>
        <v>01: Total SampleGBPremiumTequilaOlmeca ReposadoD: £3.40 - £3.60All stocking</v>
      </c>
      <c r="B1161" t="s">
        <v>1</v>
      </c>
      <c r="C1161" t="s">
        <v>45</v>
      </c>
      <c r="D1161" t="s">
        <v>13</v>
      </c>
      <c r="E1161" t="s">
        <v>15</v>
      </c>
      <c r="F1161" t="s">
        <v>78</v>
      </c>
      <c r="G1161" t="s">
        <v>84</v>
      </c>
      <c r="H1161" t="s">
        <v>49</v>
      </c>
      <c r="I1161" t="s">
        <v>53</v>
      </c>
      <c r="J1161" s="1">
        <v>42.89</v>
      </c>
      <c r="K1161">
        <v>12.47210184841</v>
      </c>
      <c r="L1161">
        <v>172</v>
      </c>
      <c r="M1161">
        <v>0.46336543860677498</v>
      </c>
      <c r="N1161">
        <v>0.477419081511608</v>
      </c>
      <c r="P1161" t="s">
        <v>42</v>
      </c>
    </row>
    <row r="1162" spans="1:16" x14ac:dyDescent="0.3">
      <c r="A1162" t="str">
        <f t="shared" si="20"/>
        <v>01: Total SampleGBPremiumTequilaOlmeca ReposadoE: £3.60 - £3.80All stocking</v>
      </c>
      <c r="B1162" t="s">
        <v>1</v>
      </c>
      <c r="C1162" t="s">
        <v>45</v>
      </c>
      <c r="D1162" t="s">
        <v>13</v>
      </c>
      <c r="E1162" t="s">
        <v>15</v>
      </c>
      <c r="F1162" t="s">
        <v>78</v>
      </c>
      <c r="G1162" t="s">
        <v>84</v>
      </c>
      <c r="H1162" t="s">
        <v>49</v>
      </c>
      <c r="I1162" t="s">
        <v>54</v>
      </c>
      <c r="J1162" s="1">
        <v>41</v>
      </c>
      <c r="K1162">
        <v>11.343692945335281</v>
      </c>
      <c r="L1162">
        <v>137</v>
      </c>
      <c r="M1162">
        <v>0.31070169425752803</v>
      </c>
      <c r="N1162">
        <v>0.32413793103448302</v>
      </c>
      <c r="P1162" t="s">
        <v>42</v>
      </c>
    </row>
    <row r="1163" spans="1:16" x14ac:dyDescent="0.3">
      <c r="A1163" t="str">
        <f t="shared" si="20"/>
        <v>01: Total SampleGBPremiumTequilaOlmeca ReposadoF: £3.80 - £4.00All stocking</v>
      </c>
      <c r="B1163" t="s">
        <v>1</v>
      </c>
      <c r="C1163" t="s">
        <v>45</v>
      </c>
      <c r="D1163" t="s">
        <v>13</v>
      </c>
      <c r="E1163" t="s">
        <v>15</v>
      </c>
      <c r="F1163" t="s">
        <v>78</v>
      </c>
      <c r="G1163" t="s">
        <v>84</v>
      </c>
      <c r="H1163" t="s">
        <v>49</v>
      </c>
      <c r="I1163" t="s">
        <v>55</v>
      </c>
      <c r="J1163" s="1">
        <v>58.46</v>
      </c>
      <c r="K1163">
        <v>14.84755553403512</v>
      </c>
      <c r="L1163">
        <v>98</v>
      </c>
      <c r="M1163">
        <v>0.37979786111434499</v>
      </c>
      <c r="N1163">
        <v>0.38502396071858502</v>
      </c>
      <c r="P1163" t="s">
        <v>42</v>
      </c>
    </row>
    <row r="1164" spans="1:16" x14ac:dyDescent="0.3">
      <c r="A1164" t="str">
        <f t="shared" si="20"/>
        <v>01: Total SampleGBPremiumTequilaOlmeca ReposadoG: £4.00 - £4.20All stocking</v>
      </c>
      <c r="B1164" t="s">
        <v>1</v>
      </c>
      <c r="C1164" t="s">
        <v>45</v>
      </c>
      <c r="D1164" t="s">
        <v>13</v>
      </c>
      <c r="E1164" t="s">
        <v>15</v>
      </c>
      <c r="F1164" t="s">
        <v>78</v>
      </c>
      <c r="G1164" t="s">
        <v>84</v>
      </c>
      <c r="H1164" t="s">
        <v>49</v>
      </c>
      <c r="I1164" t="s">
        <v>56</v>
      </c>
      <c r="J1164" s="1">
        <v>84.87</v>
      </c>
      <c r="K1164">
        <v>19.96904950462644</v>
      </c>
      <c r="L1164">
        <v>78</v>
      </c>
      <c r="M1164">
        <v>0.45842232886541001</v>
      </c>
      <c r="N1164">
        <v>0.464192856241323</v>
      </c>
      <c r="P1164" t="s">
        <v>42</v>
      </c>
    </row>
    <row r="1165" spans="1:16" x14ac:dyDescent="0.3">
      <c r="A1165" t="str">
        <f t="shared" si="20"/>
        <v>01: Total SampleGBPremiumTequilaOlmeca ReposadoH: £4.20 - £4.40All stocking</v>
      </c>
      <c r="B1165" t="s">
        <v>1</v>
      </c>
      <c r="C1165" t="s">
        <v>45</v>
      </c>
      <c r="D1165" t="s">
        <v>13</v>
      </c>
      <c r="E1165" t="s">
        <v>15</v>
      </c>
      <c r="F1165" t="s">
        <v>78</v>
      </c>
      <c r="G1165" t="s">
        <v>84</v>
      </c>
      <c r="H1165" t="s">
        <v>49</v>
      </c>
      <c r="I1165" t="s">
        <v>60</v>
      </c>
      <c r="J1165" s="1">
        <v>80.42</v>
      </c>
      <c r="K1165">
        <v>18.50563008420152</v>
      </c>
      <c r="L1165">
        <v>77</v>
      </c>
      <c r="M1165">
        <v>0.395484466569065</v>
      </c>
      <c r="N1165">
        <v>0.40360723574170199</v>
      </c>
      <c r="P1165" t="s">
        <v>42</v>
      </c>
    </row>
    <row r="1166" spans="1:16" x14ac:dyDescent="0.3">
      <c r="A1166" t="str">
        <f t="shared" si="20"/>
        <v>01: Total SampleGBPremiumTequilaOlmeca ReposadoI: £4.40 - £4.60All stocking</v>
      </c>
      <c r="B1166" t="s">
        <v>1</v>
      </c>
      <c r="C1166" t="s">
        <v>45</v>
      </c>
      <c r="D1166" t="s">
        <v>13</v>
      </c>
      <c r="E1166" t="s">
        <v>15</v>
      </c>
      <c r="F1166" t="s">
        <v>78</v>
      </c>
      <c r="G1166" t="s">
        <v>84</v>
      </c>
      <c r="H1166" t="s">
        <v>49</v>
      </c>
      <c r="I1166" t="s">
        <v>64</v>
      </c>
      <c r="J1166" s="1">
        <v>98.5</v>
      </c>
      <c r="K1166">
        <v>22.492911377121917</v>
      </c>
      <c r="L1166">
        <v>57</v>
      </c>
      <c r="M1166">
        <v>0.36427229632441899</v>
      </c>
      <c r="N1166">
        <v>0.37828022784369297</v>
      </c>
      <c r="P1166" t="s">
        <v>42</v>
      </c>
    </row>
    <row r="1167" spans="1:16" x14ac:dyDescent="0.3">
      <c r="A1167" t="str">
        <f t="shared" si="20"/>
        <v>01: Total SampleGBPremiumTequilaOlmeca ReposadoK: £4.80 - £5.00All stocking</v>
      </c>
      <c r="B1167" t="s">
        <v>1</v>
      </c>
      <c r="C1167" t="s">
        <v>45</v>
      </c>
      <c r="D1167" t="s">
        <v>13</v>
      </c>
      <c r="E1167" t="s">
        <v>15</v>
      </c>
      <c r="F1167" t="s">
        <v>78</v>
      </c>
      <c r="G1167" t="s">
        <v>84</v>
      </c>
      <c r="H1167" t="s">
        <v>49</v>
      </c>
      <c r="I1167" t="s">
        <v>89</v>
      </c>
      <c r="J1167" s="1">
        <v>102.13</v>
      </c>
      <c r="K1167">
        <v>21.602811694478358</v>
      </c>
      <c r="L1167">
        <v>27</v>
      </c>
      <c r="M1167">
        <v>0.33859165067178498</v>
      </c>
      <c r="N1167">
        <v>0.36093210290251099</v>
      </c>
      <c r="P1167" t="s">
        <v>42</v>
      </c>
    </row>
    <row r="1168" spans="1:16" x14ac:dyDescent="0.3">
      <c r="A1168" t="str">
        <f t="shared" si="20"/>
        <v>01: Total SampleGBPremiumTequilaPatron SilverTotalAll stocking</v>
      </c>
      <c r="B1168" t="s">
        <v>1</v>
      </c>
      <c r="C1168" t="s">
        <v>45</v>
      </c>
      <c r="D1168" t="s">
        <v>13</v>
      </c>
      <c r="E1168" t="s">
        <v>15</v>
      </c>
      <c r="F1168" t="s">
        <v>78</v>
      </c>
      <c r="G1168" t="s">
        <v>94</v>
      </c>
      <c r="H1168" t="s">
        <v>49</v>
      </c>
      <c r="I1168" t="s">
        <v>12</v>
      </c>
      <c r="J1168" s="1">
        <v>53.9</v>
      </c>
      <c r="K1168">
        <v>9.8868431821146388</v>
      </c>
      <c r="L1168">
        <v>571</v>
      </c>
      <c r="M1168">
        <v>0.18590481143861101</v>
      </c>
      <c r="N1168">
        <v>0.14870273703207601</v>
      </c>
      <c r="P1168" t="s">
        <v>42</v>
      </c>
    </row>
    <row r="1169" spans="1:16" x14ac:dyDescent="0.3">
      <c r="A1169" t="str">
        <f t="shared" si="20"/>
        <v>01: Total SampleGBPremiumTequilaPatron SilverI: £4.40 - £4.60All stocking</v>
      </c>
      <c r="B1169" t="s">
        <v>1</v>
      </c>
      <c r="C1169" t="s">
        <v>45</v>
      </c>
      <c r="D1169" t="s">
        <v>13</v>
      </c>
      <c r="E1169" t="s">
        <v>15</v>
      </c>
      <c r="F1169" t="s">
        <v>78</v>
      </c>
      <c r="G1169" t="s">
        <v>94</v>
      </c>
      <c r="H1169" t="s">
        <v>49</v>
      </c>
      <c r="I1169" t="s">
        <v>64</v>
      </c>
      <c r="J1169" s="1">
        <v>34.35</v>
      </c>
      <c r="K1169">
        <v>7.4222488337872798</v>
      </c>
      <c r="L1169">
        <v>39</v>
      </c>
      <c r="M1169" s="19">
        <v>9.2865264527564204E-2</v>
      </c>
      <c r="N1169" s="19">
        <v>7.6661188072317393E-2</v>
      </c>
      <c r="P1169" t="s">
        <v>42</v>
      </c>
    </row>
    <row r="1170" spans="1:16" x14ac:dyDescent="0.3">
      <c r="A1170" t="str">
        <f t="shared" si="20"/>
        <v>01: Total SampleGBPremiumTequilaPatron SilverJ: £4.60 - £4.80All stocking</v>
      </c>
      <c r="B1170" t="s">
        <v>1</v>
      </c>
      <c r="C1170" t="s">
        <v>45</v>
      </c>
      <c r="D1170" t="s">
        <v>13</v>
      </c>
      <c r="E1170" t="s">
        <v>15</v>
      </c>
      <c r="F1170" t="s">
        <v>78</v>
      </c>
      <c r="G1170" t="s">
        <v>94</v>
      </c>
      <c r="H1170" t="s">
        <v>49</v>
      </c>
      <c r="I1170" t="s">
        <v>65</v>
      </c>
      <c r="J1170" s="1">
        <v>37.04</v>
      </c>
      <c r="K1170">
        <v>7.79066894643816</v>
      </c>
      <c r="L1170">
        <v>39</v>
      </c>
      <c r="M1170">
        <v>0.17487061520456099</v>
      </c>
      <c r="N1170">
        <v>0.14373879101171</v>
      </c>
      <c r="P1170" t="s">
        <v>42</v>
      </c>
    </row>
    <row r="1171" spans="1:16" x14ac:dyDescent="0.3">
      <c r="A1171" t="str">
        <f t="shared" si="20"/>
        <v>01: Total SampleGBPremiumTequilaPatron SilverK: £4.80 - £5.00All stocking</v>
      </c>
      <c r="B1171" t="s">
        <v>1</v>
      </c>
      <c r="C1171" t="s">
        <v>45</v>
      </c>
      <c r="D1171" t="s">
        <v>13</v>
      </c>
      <c r="E1171" t="s">
        <v>15</v>
      </c>
      <c r="F1171" t="s">
        <v>78</v>
      </c>
      <c r="G1171" t="s">
        <v>94</v>
      </c>
      <c r="H1171" t="s">
        <v>49</v>
      </c>
      <c r="I1171" t="s">
        <v>89</v>
      </c>
      <c r="J1171" s="1">
        <v>50.03</v>
      </c>
      <c r="K1171">
        <v>10.07837281115968</v>
      </c>
      <c r="L1171">
        <v>61</v>
      </c>
      <c r="M1171">
        <v>0.153246975719078</v>
      </c>
      <c r="N1171">
        <v>0.122362400604149</v>
      </c>
      <c r="P1171" t="s">
        <v>42</v>
      </c>
    </row>
    <row r="1172" spans="1:16" x14ac:dyDescent="0.3">
      <c r="A1172" t="str">
        <f t="shared" si="20"/>
        <v>01: Total SampleGBPremiumTequilaPatron SilverL: £5.00 - £5.20All stocking</v>
      </c>
      <c r="B1172" t="s">
        <v>1</v>
      </c>
      <c r="C1172" t="s">
        <v>45</v>
      </c>
      <c r="D1172" t="s">
        <v>13</v>
      </c>
      <c r="E1172" t="s">
        <v>15</v>
      </c>
      <c r="F1172" t="s">
        <v>78</v>
      </c>
      <c r="G1172" t="s">
        <v>94</v>
      </c>
      <c r="H1172" t="s">
        <v>49</v>
      </c>
      <c r="I1172" t="s">
        <v>90</v>
      </c>
      <c r="J1172" s="1">
        <v>51.89</v>
      </c>
      <c r="K1172">
        <v>9.8693378380878407</v>
      </c>
      <c r="L1172">
        <v>96</v>
      </c>
      <c r="M1172">
        <v>0.143821332941661</v>
      </c>
      <c r="N1172">
        <v>0.111337933768833</v>
      </c>
      <c r="P1172" t="s">
        <v>42</v>
      </c>
    </row>
    <row r="1173" spans="1:16" x14ac:dyDescent="0.3">
      <c r="A1173" t="str">
        <f t="shared" si="20"/>
        <v>01: Total SampleGBPremiumTequilaPatron SilverM: £5.20 - £5.40All stocking</v>
      </c>
      <c r="B1173" t="s">
        <v>1</v>
      </c>
      <c r="C1173" t="s">
        <v>45</v>
      </c>
      <c r="D1173" t="s">
        <v>13</v>
      </c>
      <c r="E1173" t="s">
        <v>15</v>
      </c>
      <c r="F1173" t="s">
        <v>78</v>
      </c>
      <c r="G1173" t="s">
        <v>94</v>
      </c>
      <c r="H1173" t="s">
        <v>49</v>
      </c>
      <c r="I1173" t="s">
        <v>95</v>
      </c>
      <c r="J1173" s="1">
        <v>53.12</v>
      </c>
      <c r="K1173">
        <v>9.8304286597975992</v>
      </c>
      <c r="L1173">
        <v>103</v>
      </c>
      <c r="M1173">
        <v>0.19158777482036701</v>
      </c>
      <c r="N1173">
        <v>0.157089288458583</v>
      </c>
      <c r="P1173" t="s">
        <v>42</v>
      </c>
    </row>
    <row r="1174" spans="1:16" x14ac:dyDescent="0.3">
      <c r="A1174" t="str">
        <f t="shared" si="20"/>
        <v>01: Total SampleGBPremiumTequilaPatron SilverN: £5.40 - £5.60All stocking</v>
      </c>
      <c r="B1174" t="s">
        <v>1</v>
      </c>
      <c r="C1174" t="s">
        <v>45</v>
      </c>
      <c r="D1174" t="s">
        <v>13</v>
      </c>
      <c r="E1174" t="s">
        <v>15</v>
      </c>
      <c r="F1174" t="s">
        <v>78</v>
      </c>
      <c r="G1174" t="s">
        <v>94</v>
      </c>
      <c r="H1174" t="s">
        <v>49</v>
      </c>
      <c r="I1174" t="s">
        <v>99</v>
      </c>
      <c r="J1174" s="1">
        <v>63.28</v>
      </c>
      <c r="K1174">
        <v>11.536002061744639</v>
      </c>
      <c r="L1174">
        <v>101</v>
      </c>
      <c r="M1174">
        <v>0.202069760786421</v>
      </c>
      <c r="N1174">
        <v>0.16100720900998</v>
      </c>
      <c r="P1174" t="s">
        <v>42</v>
      </c>
    </row>
    <row r="1175" spans="1:16" x14ac:dyDescent="0.3">
      <c r="A1175" t="str">
        <f t="shared" si="20"/>
        <v>01: Total SampleGBPremiumTequilaPatron SilverO: £5.60 - £5.80All stocking</v>
      </c>
      <c r="B1175" t="s">
        <v>1</v>
      </c>
      <c r="C1175" t="s">
        <v>45</v>
      </c>
      <c r="D1175" t="s">
        <v>13</v>
      </c>
      <c r="E1175" t="s">
        <v>15</v>
      </c>
      <c r="F1175" t="s">
        <v>78</v>
      </c>
      <c r="G1175" t="s">
        <v>94</v>
      </c>
      <c r="H1175" t="s">
        <v>49</v>
      </c>
      <c r="I1175" t="s">
        <v>100</v>
      </c>
      <c r="J1175" s="1">
        <v>64.13</v>
      </c>
      <c r="K1175">
        <v>11.189195849044319</v>
      </c>
      <c r="L1175">
        <v>99</v>
      </c>
      <c r="M1175">
        <v>0.24288356856775101</v>
      </c>
      <c r="N1175">
        <v>0.20538541621480899</v>
      </c>
      <c r="P1175" t="s">
        <v>42</v>
      </c>
    </row>
    <row r="1176" spans="1:16" x14ac:dyDescent="0.3">
      <c r="A1176" t="str">
        <f t="shared" si="20"/>
        <v>01: Total SampleGBPremiumTequilaPatron SilverP: £5.80 - £6.00All stocking</v>
      </c>
      <c r="B1176" t="s">
        <v>1</v>
      </c>
      <c r="C1176" t="s">
        <v>45</v>
      </c>
      <c r="D1176" t="s">
        <v>13</v>
      </c>
      <c r="E1176" t="s">
        <v>15</v>
      </c>
      <c r="F1176" t="s">
        <v>78</v>
      </c>
      <c r="G1176" t="s">
        <v>94</v>
      </c>
      <c r="H1176" t="s">
        <v>49</v>
      </c>
      <c r="I1176" t="s">
        <v>98</v>
      </c>
      <c r="J1176" s="1">
        <v>69.56</v>
      </c>
      <c r="K1176">
        <v>11.854808326104639</v>
      </c>
      <c r="L1176">
        <v>81</v>
      </c>
      <c r="M1176">
        <v>0.230990199805444</v>
      </c>
      <c r="N1176">
        <v>0.18282115955457201</v>
      </c>
      <c r="P1176" t="s">
        <v>42</v>
      </c>
    </row>
    <row r="1177" spans="1:16" x14ac:dyDescent="0.3">
      <c r="A1177" t="str">
        <f t="shared" si="20"/>
        <v>01: Total SampleGBPremiumTequilaPatron SilverQ: &gt;£6.00All stocking</v>
      </c>
      <c r="B1177" t="s">
        <v>1</v>
      </c>
      <c r="C1177" t="s">
        <v>45</v>
      </c>
      <c r="D1177" t="s">
        <v>13</v>
      </c>
      <c r="E1177" t="s">
        <v>15</v>
      </c>
      <c r="F1177" t="s">
        <v>78</v>
      </c>
      <c r="G1177" t="s">
        <v>94</v>
      </c>
      <c r="H1177" t="s">
        <v>49</v>
      </c>
      <c r="I1177" t="s">
        <v>96</v>
      </c>
      <c r="J1177" s="1">
        <v>89.79</v>
      </c>
      <c r="K1177">
        <v>14.799390732724079</v>
      </c>
      <c r="L1177">
        <v>99</v>
      </c>
      <c r="M1177">
        <v>0.24378920994459399</v>
      </c>
      <c r="N1177">
        <v>0.20403635443629201</v>
      </c>
      <c r="P1177" t="s">
        <v>42</v>
      </c>
    </row>
    <row r="1178" spans="1:16" x14ac:dyDescent="0.3">
      <c r="A1178" t="str">
        <f t="shared" si="20"/>
        <v>01: Total SampleGBPremiumWhite RumBacardi Carta BlancaA: &lt;£3All stocking</v>
      </c>
      <c r="B1178" t="s">
        <v>1</v>
      </c>
      <c r="C1178" t="s">
        <v>45</v>
      </c>
      <c r="D1178" t="s">
        <v>13</v>
      </c>
      <c r="E1178" t="s">
        <v>15</v>
      </c>
      <c r="F1178" t="s">
        <v>85</v>
      </c>
      <c r="G1178" t="s">
        <v>86</v>
      </c>
      <c r="H1178" t="s">
        <v>49</v>
      </c>
      <c r="I1178" t="s">
        <v>58</v>
      </c>
      <c r="J1178" s="1">
        <v>42.13</v>
      </c>
      <c r="K1178">
        <v>14.60152679009588</v>
      </c>
      <c r="L1178">
        <v>304</v>
      </c>
      <c r="M1178">
        <v>0.92445702740743696</v>
      </c>
      <c r="N1178">
        <v>0.93801447812023997</v>
      </c>
      <c r="P1178" t="s">
        <v>42</v>
      </c>
    </row>
    <row r="1179" spans="1:16" x14ac:dyDescent="0.3">
      <c r="A1179" t="str">
        <f t="shared" si="20"/>
        <v>01: Total SampleGBPremiumWhite RumBacardi Carta BlancaTotalAll stocking</v>
      </c>
      <c r="B1179" t="s">
        <v>1</v>
      </c>
      <c r="C1179" t="s">
        <v>45</v>
      </c>
      <c r="D1179" t="s">
        <v>13</v>
      </c>
      <c r="E1179" t="s">
        <v>15</v>
      </c>
      <c r="F1179" t="s">
        <v>85</v>
      </c>
      <c r="G1179" t="s">
        <v>86</v>
      </c>
      <c r="H1179" t="s">
        <v>49</v>
      </c>
      <c r="I1179" t="s">
        <v>12</v>
      </c>
      <c r="J1179" s="1">
        <v>36.43</v>
      </c>
      <c r="K1179">
        <v>10.817145524578521</v>
      </c>
      <c r="L1179">
        <v>2425</v>
      </c>
      <c r="M1179">
        <v>0.80311695403749495</v>
      </c>
      <c r="N1179">
        <v>0.82409841830711095</v>
      </c>
      <c r="P1179" t="s">
        <v>42</v>
      </c>
    </row>
    <row r="1180" spans="1:16" x14ac:dyDescent="0.3">
      <c r="A1180" t="str">
        <f t="shared" si="20"/>
        <v>01: Total SampleGBPremiumWhite RumBacardi Carta BlancaB: £3 - £3.20All stocking</v>
      </c>
      <c r="B1180" t="s">
        <v>1</v>
      </c>
      <c r="C1180" t="s">
        <v>45</v>
      </c>
      <c r="D1180" t="s">
        <v>13</v>
      </c>
      <c r="E1180" t="s">
        <v>15</v>
      </c>
      <c r="F1180" t="s">
        <v>85</v>
      </c>
      <c r="G1180" t="s">
        <v>86</v>
      </c>
      <c r="H1180" t="s">
        <v>49</v>
      </c>
      <c r="I1180" t="s">
        <v>59</v>
      </c>
      <c r="J1180" s="1">
        <v>38.07</v>
      </c>
      <c r="K1180">
        <v>12.790696729617201</v>
      </c>
      <c r="L1180">
        <v>528</v>
      </c>
      <c r="M1180">
        <v>0.93499908141807697</v>
      </c>
      <c r="N1180">
        <v>0.94131525423728801</v>
      </c>
      <c r="P1180" t="s">
        <v>42</v>
      </c>
    </row>
    <row r="1181" spans="1:16" x14ac:dyDescent="0.3">
      <c r="A1181" t="str">
        <f t="shared" si="20"/>
        <v>01: Total SampleGBPremiumWhite RumBacardi Carta BlancaC: £3.20 - £3.40All stocking</v>
      </c>
      <c r="B1181" t="s">
        <v>1</v>
      </c>
      <c r="C1181" t="s">
        <v>45</v>
      </c>
      <c r="D1181" t="s">
        <v>13</v>
      </c>
      <c r="E1181" t="s">
        <v>15</v>
      </c>
      <c r="F1181" t="s">
        <v>85</v>
      </c>
      <c r="G1181" t="s">
        <v>86</v>
      </c>
      <c r="H1181" t="s">
        <v>49</v>
      </c>
      <c r="I1181" t="s">
        <v>52</v>
      </c>
      <c r="J1181" s="1">
        <v>38.89</v>
      </c>
      <c r="K1181">
        <v>12.4076322103094</v>
      </c>
      <c r="L1181">
        <v>635</v>
      </c>
      <c r="M1181">
        <v>0.94939270906387796</v>
      </c>
      <c r="N1181">
        <v>0.95030654671020198</v>
      </c>
      <c r="P1181" t="s">
        <v>42</v>
      </c>
    </row>
    <row r="1182" spans="1:16" x14ac:dyDescent="0.3">
      <c r="A1182" t="str">
        <f t="shared" si="20"/>
        <v>01: Total SampleGBPremiumWhite RumBacardi Carta BlancaD: £3.40 - £3.60All stocking</v>
      </c>
      <c r="B1182" t="s">
        <v>1</v>
      </c>
      <c r="C1182" t="s">
        <v>45</v>
      </c>
      <c r="D1182" t="s">
        <v>13</v>
      </c>
      <c r="E1182" t="s">
        <v>15</v>
      </c>
      <c r="F1182" t="s">
        <v>85</v>
      </c>
      <c r="G1182" t="s">
        <v>86</v>
      </c>
      <c r="H1182" t="s">
        <v>49</v>
      </c>
      <c r="I1182" t="s">
        <v>53</v>
      </c>
      <c r="J1182" s="1">
        <v>35.049999999999997</v>
      </c>
      <c r="K1182">
        <v>10.738664169360758</v>
      </c>
      <c r="L1182">
        <v>847</v>
      </c>
      <c r="M1182">
        <v>0.91028548873581605</v>
      </c>
      <c r="N1182">
        <v>0.91688127283504495</v>
      </c>
      <c r="P1182" t="s">
        <v>42</v>
      </c>
    </row>
    <row r="1183" spans="1:16" x14ac:dyDescent="0.3">
      <c r="A1183" t="str">
        <f t="shared" si="20"/>
        <v>01: Total SampleGBPremiumWhite RumBacardi Carta BlancaE: £3.60 - £3.80All stocking</v>
      </c>
      <c r="B1183" t="s">
        <v>1</v>
      </c>
      <c r="C1183" t="s">
        <v>45</v>
      </c>
      <c r="D1183" t="s">
        <v>13</v>
      </c>
      <c r="E1183" t="s">
        <v>15</v>
      </c>
      <c r="F1183" t="s">
        <v>85</v>
      </c>
      <c r="G1183" t="s">
        <v>86</v>
      </c>
      <c r="H1183" t="s">
        <v>49</v>
      </c>
      <c r="I1183" t="s">
        <v>54</v>
      </c>
      <c r="J1183" s="1">
        <v>35.020000000000003</v>
      </c>
      <c r="K1183">
        <v>10.291225701255</v>
      </c>
      <c r="L1183">
        <v>683</v>
      </c>
      <c r="M1183">
        <v>0.85347306828192004</v>
      </c>
      <c r="N1183">
        <v>0.86236192507211595</v>
      </c>
      <c r="P1183" t="s">
        <v>42</v>
      </c>
    </row>
    <row r="1184" spans="1:16" x14ac:dyDescent="0.3">
      <c r="A1184" t="str">
        <f t="shared" si="20"/>
        <v>01: Total SampleGBPremiumWhite RumBacardi Carta BlancaF: £3.80 - £4.00All stocking</v>
      </c>
      <c r="B1184" t="s">
        <v>1</v>
      </c>
      <c r="C1184" t="s">
        <v>45</v>
      </c>
      <c r="D1184" t="s">
        <v>13</v>
      </c>
      <c r="E1184" t="s">
        <v>15</v>
      </c>
      <c r="F1184" t="s">
        <v>85</v>
      </c>
      <c r="G1184" t="s">
        <v>86</v>
      </c>
      <c r="H1184" t="s">
        <v>49</v>
      </c>
      <c r="I1184" t="s">
        <v>55</v>
      </c>
      <c r="J1184" s="1">
        <v>37.03</v>
      </c>
      <c r="K1184">
        <v>10.623377808814681</v>
      </c>
      <c r="L1184">
        <v>515</v>
      </c>
      <c r="M1184">
        <v>0.77518181297511501</v>
      </c>
      <c r="N1184">
        <v>0.77766970054887796</v>
      </c>
      <c r="P1184" t="s">
        <v>42</v>
      </c>
    </row>
    <row r="1185" spans="1:16" x14ac:dyDescent="0.3">
      <c r="A1185" t="str">
        <f t="shared" si="20"/>
        <v>01: Total SampleGBPremiumWhite RumBacardi Carta BlancaG: £4.00 - £4.20All stocking</v>
      </c>
      <c r="B1185" t="s">
        <v>1</v>
      </c>
      <c r="C1185" t="s">
        <v>45</v>
      </c>
      <c r="D1185" t="s">
        <v>13</v>
      </c>
      <c r="E1185" t="s">
        <v>15</v>
      </c>
      <c r="F1185" t="s">
        <v>85</v>
      </c>
      <c r="G1185" t="s">
        <v>86</v>
      </c>
      <c r="H1185" t="s">
        <v>49</v>
      </c>
      <c r="I1185" t="s">
        <v>56</v>
      </c>
      <c r="J1185" s="1">
        <v>39.15</v>
      </c>
      <c r="K1185">
        <v>10.792837273525482</v>
      </c>
      <c r="L1185">
        <v>356</v>
      </c>
      <c r="M1185">
        <v>0.70292180316298702</v>
      </c>
      <c r="N1185">
        <v>0.71555991178632705</v>
      </c>
      <c r="P1185" t="s">
        <v>42</v>
      </c>
    </row>
    <row r="1186" spans="1:16" x14ac:dyDescent="0.3">
      <c r="A1186" t="str">
        <f t="shared" si="20"/>
        <v>01: Total SampleGBPremiumWhite RumBacardi Carta BlancaH: £4.20 - £4.40All stocking</v>
      </c>
      <c r="B1186" t="s">
        <v>1</v>
      </c>
      <c r="C1186" t="s">
        <v>45</v>
      </c>
      <c r="D1186" t="s">
        <v>13</v>
      </c>
      <c r="E1186" t="s">
        <v>15</v>
      </c>
      <c r="F1186" t="s">
        <v>85</v>
      </c>
      <c r="G1186" t="s">
        <v>86</v>
      </c>
      <c r="H1186" t="s">
        <v>49</v>
      </c>
      <c r="I1186" t="s">
        <v>60</v>
      </c>
      <c r="J1186" s="1">
        <v>46.45</v>
      </c>
      <c r="K1186">
        <v>12.00645603842816</v>
      </c>
      <c r="L1186">
        <v>251</v>
      </c>
      <c r="M1186">
        <v>0.61500497900405804</v>
      </c>
      <c r="N1186">
        <v>0.61723494486853303</v>
      </c>
      <c r="P1186" t="s">
        <v>42</v>
      </c>
    </row>
    <row r="1187" spans="1:16" x14ac:dyDescent="0.3">
      <c r="A1187" t="str">
        <f t="shared" si="20"/>
        <v>01: Total SampleGBPremiumWhite RumBacardi Carta BlancaI: £4.40 - £4.60All stocking</v>
      </c>
      <c r="B1187" t="s">
        <v>1</v>
      </c>
      <c r="C1187" t="s">
        <v>45</v>
      </c>
      <c r="D1187" t="s">
        <v>13</v>
      </c>
      <c r="E1187" t="s">
        <v>15</v>
      </c>
      <c r="F1187" t="s">
        <v>85</v>
      </c>
      <c r="G1187" t="s">
        <v>86</v>
      </c>
      <c r="H1187" t="s">
        <v>49</v>
      </c>
      <c r="I1187" t="s">
        <v>64</v>
      </c>
      <c r="J1187" s="1">
        <v>53.35</v>
      </c>
      <c r="K1187">
        <v>13.640587534158961</v>
      </c>
      <c r="L1187">
        <v>210</v>
      </c>
      <c r="M1187">
        <v>0.72319258133648801</v>
      </c>
      <c r="N1187">
        <v>0.742747163866881</v>
      </c>
      <c r="P1187" t="s">
        <v>42</v>
      </c>
    </row>
    <row r="1188" spans="1:16" x14ac:dyDescent="0.3">
      <c r="A1188" t="str">
        <f t="shared" si="20"/>
        <v>01: Total SampleGBPremiumWhite RumBacardi Carta BlancaJ: £4.60 - £4.80All stocking</v>
      </c>
      <c r="B1188" t="s">
        <v>1</v>
      </c>
      <c r="C1188" t="s">
        <v>45</v>
      </c>
      <c r="D1188" t="s">
        <v>13</v>
      </c>
      <c r="E1188" t="s">
        <v>15</v>
      </c>
      <c r="F1188" t="s">
        <v>85</v>
      </c>
      <c r="G1188" t="s">
        <v>86</v>
      </c>
      <c r="H1188" t="s">
        <v>49</v>
      </c>
      <c r="I1188" t="s">
        <v>65</v>
      </c>
      <c r="J1188" s="1">
        <v>45.56</v>
      </c>
      <c r="K1188">
        <v>11.512261737445561</v>
      </c>
      <c r="L1188">
        <v>136</v>
      </c>
      <c r="M1188">
        <v>0.64901399445652497</v>
      </c>
      <c r="N1188">
        <v>0.67625591910848404</v>
      </c>
      <c r="P1188" t="s">
        <v>42</v>
      </c>
    </row>
    <row r="1189" spans="1:16" x14ac:dyDescent="0.3">
      <c r="A1189" t="str">
        <f t="shared" si="20"/>
        <v>01: Total SampleGBPremiumWhite RumBacardi Carta BlancaK: £4.80 - £5.00All stocking</v>
      </c>
      <c r="B1189" t="s">
        <v>1</v>
      </c>
      <c r="C1189" t="s">
        <v>45</v>
      </c>
      <c r="D1189" t="s">
        <v>13</v>
      </c>
      <c r="E1189" t="s">
        <v>15</v>
      </c>
      <c r="F1189" t="s">
        <v>85</v>
      </c>
      <c r="G1189" t="s">
        <v>86</v>
      </c>
      <c r="H1189" t="s">
        <v>49</v>
      </c>
      <c r="I1189" t="s">
        <v>89</v>
      </c>
      <c r="J1189" s="1">
        <v>57.57</v>
      </c>
      <c r="K1189">
        <v>13.635128667628681</v>
      </c>
      <c r="L1189">
        <v>120</v>
      </c>
      <c r="M1189">
        <v>0.73224161752887995</v>
      </c>
      <c r="N1189">
        <v>0.75873146059736196</v>
      </c>
      <c r="P1189" t="s">
        <v>42</v>
      </c>
    </row>
    <row r="1190" spans="1:16" x14ac:dyDescent="0.3">
      <c r="A1190" t="str">
        <f t="shared" si="20"/>
        <v>01: Total SampleGBPremiumWhite RumBacardi Carta BlancaL: £5.00 - £5.20All stocking</v>
      </c>
      <c r="B1190" t="s">
        <v>1</v>
      </c>
      <c r="C1190" t="s">
        <v>45</v>
      </c>
      <c r="D1190" t="s">
        <v>13</v>
      </c>
      <c r="E1190" t="s">
        <v>15</v>
      </c>
      <c r="F1190" t="s">
        <v>85</v>
      </c>
      <c r="G1190" t="s">
        <v>86</v>
      </c>
      <c r="H1190" t="s">
        <v>49</v>
      </c>
      <c r="I1190" t="s">
        <v>90</v>
      </c>
      <c r="J1190" s="1">
        <v>54.63</v>
      </c>
      <c r="K1190">
        <v>12.81965367965368</v>
      </c>
      <c r="L1190">
        <v>35</v>
      </c>
      <c r="M1190">
        <v>0.79008829670702396</v>
      </c>
      <c r="N1190">
        <v>0.83982287372117903</v>
      </c>
      <c r="P1190" t="s">
        <v>42</v>
      </c>
    </row>
    <row r="1191" spans="1:16" x14ac:dyDescent="0.3">
      <c r="A1191" t="str">
        <f t="shared" si="20"/>
        <v>01: Total SampleGBPremiumWhite RumHavana 3yrsA: &lt;£3All stocking</v>
      </c>
      <c r="B1191" t="s">
        <v>1</v>
      </c>
      <c r="C1191" t="s">
        <v>45</v>
      </c>
      <c r="D1191" t="s">
        <v>13</v>
      </c>
      <c r="E1191" t="s">
        <v>15</v>
      </c>
      <c r="F1191" t="s">
        <v>85</v>
      </c>
      <c r="G1191" t="s">
        <v>87</v>
      </c>
      <c r="H1191" t="s">
        <v>49</v>
      </c>
      <c r="I1191" t="s">
        <v>58</v>
      </c>
      <c r="J1191" s="1">
        <v>25.15</v>
      </c>
      <c r="K1191">
        <v>8.3583201822332391</v>
      </c>
      <c r="L1191">
        <v>46</v>
      </c>
      <c r="M1191">
        <v>0.36225865359960702</v>
      </c>
      <c r="N1191">
        <v>0.33490598526069298</v>
      </c>
      <c r="P1191" t="s">
        <v>42</v>
      </c>
    </row>
    <row r="1192" spans="1:16" x14ac:dyDescent="0.3">
      <c r="A1192" t="str">
        <f t="shared" si="20"/>
        <v>01: Total SampleGBPremiumWhite RumHavana 3yrsTotalAll stocking</v>
      </c>
      <c r="B1192" t="s">
        <v>1</v>
      </c>
      <c r="C1192" t="s">
        <v>45</v>
      </c>
      <c r="D1192" t="s">
        <v>13</v>
      </c>
      <c r="E1192" t="s">
        <v>15</v>
      </c>
      <c r="F1192" t="s">
        <v>85</v>
      </c>
      <c r="G1192" t="s">
        <v>87</v>
      </c>
      <c r="H1192" t="s">
        <v>49</v>
      </c>
      <c r="I1192" t="s">
        <v>12</v>
      </c>
      <c r="J1192" s="1">
        <v>30.03</v>
      </c>
      <c r="K1192">
        <v>7.2943709991602805</v>
      </c>
      <c r="L1192">
        <v>878</v>
      </c>
      <c r="M1192">
        <v>0.35430814441142799</v>
      </c>
      <c r="N1192">
        <v>0.325846600020537</v>
      </c>
      <c r="P1192" t="s">
        <v>42</v>
      </c>
    </row>
    <row r="1193" spans="1:16" x14ac:dyDescent="0.3">
      <c r="A1193" t="str">
        <f t="shared" si="20"/>
        <v>01: Total SampleGBPremiumWhite RumHavana 3yrsB: £3 - £3.20All stocking</v>
      </c>
      <c r="B1193" t="s">
        <v>1</v>
      </c>
      <c r="C1193" t="s">
        <v>45</v>
      </c>
      <c r="D1193" t="s">
        <v>13</v>
      </c>
      <c r="E1193" t="s">
        <v>15</v>
      </c>
      <c r="F1193" t="s">
        <v>85</v>
      </c>
      <c r="G1193" t="s">
        <v>87</v>
      </c>
      <c r="H1193" t="s">
        <v>49</v>
      </c>
      <c r="I1193" t="s">
        <v>59</v>
      </c>
      <c r="J1193" s="1">
        <v>19.09</v>
      </c>
      <c r="K1193">
        <v>6.0526140526140395</v>
      </c>
      <c r="L1193">
        <v>33</v>
      </c>
      <c r="M1193">
        <v>0.18342265012291201</v>
      </c>
      <c r="N1193">
        <v>0.181160474834203</v>
      </c>
      <c r="P1193" t="s">
        <v>42</v>
      </c>
    </row>
    <row r="1194" spans="1:16" x14ac:dyDescent="0.3">
      <c r="A1194" t="str">
        <f t="shared" si="20"/>
        <v>01: Total SampleGBPremiumWhite RumHavana 3yrsC: £3.20 - £3.40All stocking</v>
      </c>
      <c r="B1194" t="s">
        <v>1</v>
      </c>
      <c r="C1194" t="s">
        <v>45</v>
      </c>
      <c r="D1194" t="s">
        <v>13</v>
      </c>
      <c r="E1194" t="s">
        <v>15</v>
      </c>
      <c r="F1194" t="s">
        <v>85</v>
      </c>
      <c r="G1194" t="s">
        <v>87</v>
      </c>
      <c r="H1194" t="s">
        <v>49</v>
      </c>
      <c r="I1194" t="s">
        <v>52</v>
      </c>
      <c r="J1194" s="1">
        <v>20.25</v>
      </c>
      <c r="K1194">
        <v>6.1817487543902807</v>
      </c>
      <c r="L1194">
        <v>53</v>
      </c>
      <c r="M1194">
        <v>0.27096883637237701</v>
      </c>
      <c r="N1194">
        <v>0.26993283681340602</v>
      </c>
      <c r="P1194" t="s">
        <v>42</v>
      </c>
    </row>
    <row r="1195" spans="1:16" x14ac:dyDescent="0.3">
      <c r="A1195" t="str">
        <f t="shared" si="20"/>
        <v>01: Total SampleGBPremiumWhite RumHavana 3yrsD: £3.40 - £3.60All stocking</v>
      </c>
      <c r="B1195" t="s">
        <v>1</v>
      </c>
      <c r="C1195" t="s">
        <v>45</v>
      </c>
      <c r="D1195" t="s">
        <v>13</v>
      </c>
      <c r="E1195" t="s">
        <v>15</v>
      </c>
      <c r="F1195" t="s">
        <v>85</v>
      </c>
      <c r="G1195" t="s">
        <v>87</v>
      </c>
      <c r="H1195" t="s">
        <v>49</v>
      </c>
      <c r="I1195" t="s">
        <v>53</v>
      </c>
      <c r="J1195" s="1">
        <v>23.21</v>
      </c>
      <c r="K1195">
        <v>6.9179864012250398</v>
      </c>
      <c r="L1195">
        <v>88</v>
      </c>
      <c r="M1195">
        <v>0.37506016083306298</v>
      </c>
      <c r="N1195">
        <v>0.38323713323713299</v>
      </c>
      <c r="P1195" t="s">
        <v>42</v>
      </c>
    </row>
    <row r="1196" spans="1:16" x14ac:dyDescent="0.3">
      <c r="A1196" t="str">
        <f t="shared" si="20"/>
        <v>01: Total SampleGBPremiumWhite RumHavana 3yrsE: £3.60 - £3.80All stocking</v>
      </c>
      <c r="B1196" t="s">
        <v>1</v>
      </c>
      <c r="C1196" t="s">
        <v>45</v>
      </c>
      <c r="D1196" t="s">
        <v>13</v>
      </c>
      <c r="E1196" t="s">
        <v>15</v>
      </c>
      <c r="F1196" t="s">
        <v>85</v>
      </c>
      <c r="G1196" t="s">
        <v>87</v>
      </c>
      <c r="H1196" t="s">
        <v>49</v>
      </c>
      <c r="I1196" t="s">
        <v>54</v>
      </c>
      <c r="J1196" s="1">
        <v>18.87</v>
      </c>
      <c r="K1196">
        <v>5.4391350350192003</v>
      </c>
      <c r="L1196">
        <v>164</v>
      </c>
      <c r="M1196">
        <v>0.31136518905421001</v>
      </c>
      <c r="N1196">
        <v>0.31563426244723197</v>
      </c>
      <c r="P1196" t="s">
        <v>42</v>
      </c>
    </row>
    <row r="1197" spans="1:16" x14ac:dyDescent="0.3">
      <c r="A1197" t="str">
        <f t="shared" si="20"/>
        <v>01: Total SampleGBPremiumWhite RumHavana 3yrsF: £3.80 - £4.00All stocking</v>
      </c>
      <c r="B1197" t="s">
        <v>1</v>
      </c>
      <c r="C1197" t="s">
        <v>45</v>
      </c>
      <c r="D1197" t="s">
        <v>13</v>
      </c>
      <c r="E1197" t="s">
        <v>15</v>
      </c>
      <c r="F1197" t="s">
        <v>85</v>
      </c>
      <c r="G1197" t="s">
        <v>87</v>
      </c>
      <c r="H1197" t="s">
        <v>49</v>
      </c>
      <c r="I1197" t="s">
        <v>55</v>
      </c>
      <c r="J1197" s="1">
        <v>27.1</v>
      </c>
      <c r="K1197">
        <v>7.4649718450947997</v>
      </c>
      <c r="L1197">
        <v>122</v>
      </c>
      <c r="M1197">
        <v>0.393464489723934</v>
      </c>
      <c r="N1197">
        <v>0.39092539370541202</v>
      </c>
      <c r="P1197" t="s">
        <v>42</v>
      </c>
    </row>
    <row r="1198" spans="1:16" x14ac:dyDescent="0.3">
      <c r="A1198" t="str">
        <f t="shared" si="20"/>
        <v>01: Total SampleGBPremiumWhite RumHavana 3yrsG: £4.00 - £4.20All stocking</v>
      </c>
      <c r="B1198" t="s">
        <v>1</v>
      </c>
      <c r="C1198" t="s">
        <v>45</v>
      </c>
      <c r="D1198" t="s">
        <v>13</v>
      </c>
      <c r="E1198" t="s">
        <v>15</v>
      </c>
      <c r="F1198" t="s">
        <v>85</v>
      </c>
      <c r="G1198" t="s">
        <v>87</v>
      </c>
      <c r="H1198" t="s">
        <v>49</v>
      </c>
      <c r="I1198" t="s">
        <v>56</v>
      </c>
      <c r="J1198" s="1">
        <v>32.74</v>
      </c>
      <c r="K1198">
        <v>8.5504787665165196</v>
      </c>
      <c r="L1198">
        <v>106</v>
      </c>
      <c r="M1198">
        <v>0.34389897929683899</v>
      </c>
      <c r="N1198">
        <v>0.34042766120692503</v>
      </c>
      <c r="P1198" t="s">
        <v>42</v>
      </c>
    </row>
    <row r="1199" spans="1:16" x14ac:dyDescent="0.3">
      <c r="A1199" t="str">
        <f t="shared" si="20"/>
        <v>01: Total SampleGBPremiumWhite RumHavana 3yrsH: £4.20 - £4.40All stocking</v>
      </c>
      <c r="B1199" t="s">
        <v>1</v>
      </c>
      <c r="C1199" t="s">
        <v>45</v>
      </c>
      <c r="D1199" t="s">
        <v>13</v>
      </c>
      <c r="E1199" t="s">
        <v>15</v>
      </c>
      <c r="F1199" t="s">
        <v>85</v>
      </c>
      <c r="G1199" t="s">
        <v>87</v>
      </c>
      <c r="H1199" t="s">
        <v>49</v>
      </c>
      <c r="I1199" t="s">
        <v>60</v>
      </c>
      <c r="J1199" s="1">
        <v>30.55</v>
      </c>
      <c r="K1199">
        <v>7.66518452740676</v>
      </c>
      <c r="L1199">
        <v>108</v>
      </c>
      <c r="M1199">
        <v>0.28896938109310499</v>
      </c>
      <c r="N1199">
        <v>0.24402080443107399</v>
      </c>
      <c r="P1199" t="s">
        <v>42</v>
      </c>
    </row>
    <row r="1200" spans="1:16" x14ac:dyDescent="0.3">
      <c r="A1200" t="str">
        <f t="shared" si="20"/>
        <v>01: Total SampleGBPremiumWhite RumHavana 3yrsI: £4.40 - £4.60All stocking</v>
      </c>
      <c r="B1200" t="s">
        <v>1</v>
      </c>
      <c r="C1200" t="s">
        <v>45</v>
      </c>
      <c r="D1200" t="s">
        <v>13</v>
      </c>
      <c r="E1200" t="s">
        <v>15</v>
      </c>
      <c r="F1200" t="s">
        <v>85</v>
      </c>
      <c r="G1200" t="s">
        <v>87</v>
      </c>
      <c r="H1200" t="s">
        <v>49</v>
      </c>
      <c r="I1200" t="s">
        <v>64</v>
      </c>
      <c r="J1200" s="1">
        <v>29.61</v>
      </c>
      <c r="K1200">
        <v>7.1081545665219199</v>
      </c>
      <c r="L1200">
        <v>98</v>
      </c>
      <c r="M1200">
        <v>0.30782474370315799</v>
      </c>
      <c r="N1200">
        <v>0.28048295475863499</v>
      </c>
      <c r="P1200" t="s">
        <v>42</v>
      </c>
    </row>
    <row r="1201" spans="1:16" x14ac:dyDescent="0.3">
      <c r="A1201" t="str">
        <f t="shared" si="20"/>
        <v>01: Total SampleGBPremiumWhite RumHavana 3yrsJ: £4.60 - £4.80All stocking</v>
      </c>
      <c r="B1201" t="s">
        <v>1</v>
      </c>
      <c r="C1201" t="s">
        <v>45</v>
      </c>
      <c r="D1201" t="s">
        <v>13</v>
      </c>
      <c r="E1201" t="s">
        <v>15</v>
      </c>
      <c r="F1201" t="s">
        <v>85</v>
      </c>
      <c r="G1201" t="s">
        <v>87</v>
      </c>
      <c r="H1201" t="s">
        <v>49</v>
      </c>
      <c r="I1201" t="s">
        <v>65</v>
      </c>
      <c r="J1201" s="1">
        <v>36.090000000000003</v>
      </c>
      <c r="K1201">
        <v>8.7158092864989598</v>
      </c>
      <c r="L1201">
        <v>87</v>
      </c>
      <c r="M1201">
        <v>0.34674803173933699</v>
      </c>
      <c r="N1201">
        <v>0.298361648775815</v>
      </c>
      <c r="P1201" t="s">
        <v>42</v>
      </c>
    </row>
    <row r="1202" spans="1:16" x14ac:dyDescent="0.3">
      <c r="A1202" t="str">
        <f t="shared" si="20"/>
        <v>01: Total SampleGBPremiumWhite RumHavana 3yrsK: £4.80 - £5.00All stocking</v>
      </c>
      <c r="B1202" t="s">
        <v>1</v>
      </c>
      <c r="C1202" t="s">
        <v>45</v>
      </c>
      <c r="D1202" t="s">
        <v>13</v>
      </c>
      <c r="E1202" t="s">
        <v>15</v>
      </c>
      <c r="F1202" t="s">
        <v>85</v>
      </c>
      <c r="G1202" t="s">
        <v>87</v>
      </c>
      <c r="H1202" t="s">
        <v>49</v>
      </c>
      <c r="I1202" t="s">
        <v>89</v>
      </c>
      <c r="J1202" s="1">
        <v>47.61</v>
      </c>
      <c r="K1202">
        <v>10.511521586521601</v>
      </c>
      <c r="L1202">
        <v>74</v>
      </c>
      <c r="M1202">
        <v>0.43938439296992599</v>
      </c>
      <c r="N1202">
        <v>0.390647604459195</v>
      </c>
      <c r="P1202" t="s">
        <v>42</v>
      </c>
    </row>
    <row r="1203" spans="1:16" x14ac:dyDescent="0.3">
      <c r="A1203" t="str">
        <f t="shared" si="20"/>
        <v>01: Total SampleGBPremiumWhite RumHavana 3yrsL: £5.00 - £5.20All stocking</v>
      </c>
      <c r="B1203" t="s">
        <v>1</v>
      </c>
      <c r="C1203" t="s">
        <v>45</v>
      </c>
      <c r="D1203" t="s">
        <v>13</v>
      </c>
      <c r="E1203" t="s">
        <v>15</v>
      </c>
      <c r="F1203" t="s">
        <v>85</v>
      </c>
      <c r="G1203" t="s">
        <v>87</v>
      </c>
      <c r="H1203" t="s">
        <v>49</v>
      </c>
      <c r="I1203" t="s">
        <v>90</v>
      </c>
      <c r="J1203" s="1">
        <v>47.6</v>
      </c>
      <c r="K1203">
        <v>10.87710733710732</v>
      </c>
      <c r="L1203">
        <v>45</v>
      </c>
      <c r="M1203">
        <v>0.432032792374205</v>
      </c>
      <c r="N1203">
        <v>0.40966631581941798</v>
      </c>
      <c r="P1203" t="s">
        <v>42</v>
      </c>
    </row>
    <row r="1204" spans="1:16" x14ac:dyDescent="0.3">
      <c r="A1204" t="str">
        <f t="shared" si="20"/>
        <v>01: Total SampleGBPremiumWhite RumHavana 3yrsM: £5.20 - £5.40All stocking</v>
      </c>
      <c r="B1204" t="s">
        <v>1</v>
      </c>
      <c r="C1204" t="s">
        <v>45</v>
      </c>
      <c r="D1204" t="s">
        <v>13</v>
      </c>
      <c r="E1204" t="s">
        <v>15</v>
      </c>
      <c r="F1204" t="s">
        <v>85</v>
      </c>
      <c r="G1204" t="s">
        <v>87</v>
      </c>
      <c r="H1204" t="s">
        <v>49</v>
      </c>
      <c r="I1204" t="s">
        <v>95</v>
      </c>
      <c r="J1204" s="1">
        <v>48.3</v>
      </c>
      <c r="K1204">
        <v>11.148033575619799</v>
      </c>
      <c r="L1204">
        <v>29</v>
      </c>
      <c r="M1204">
        <v>0.47739006134759199</v>
      </c>
      <c r="N1204">
        <v>0.47512407698825798</v>
      </c>
      <c r="P1204" t="s">
        <v>42</v>
      </c>
    </row>
    <row r="1205" spans="1:16" x14ac:dyDescent="0.3">
      <c r="A1205" t="str">
        <f t="shared" si="20"/>
        <v>01: Total SampleGBPremiumWhite RumHavana 3yrsO: £5.60 - £5.80All stocking</v>
      </c>
      <c r="B1205" t="s">
        <v>1</v>
      </c>
      <c r="C1205" t="s">
        <v>45</v>
      </c>
      <c r="D1205" t="s">
        <v>13</v>
      </c>
      <c r="E1205" t="s">
        <v>15</v>
      </c>
      <c r="F1205" t="s">
        <v>85</v>
      </c>
      <c r="G1205" t="s">
        <v>87</v>
      </c>
      <c r="H1205" t="s">
        <v>49</v>
      </c>
      <c r="I1205" t="s">
        <v>100</v>
      </c>
      <c r="J1205" s="1">
        <v>57.41</v>
      </c>
      <c r="K1205">
        <v>10.19939437666712</v>
      </c>
      <c r="L1205">
        <v>33</v>
      </c>
      <c r="M1205">
        <v>0.383931731735416</v>
      </c>
      <c r="N1205">
        <v>0.35095320623916798</v>
      </c>
      <c r="P1205" t="s">
        <v>42</v>
      </c>
    </row>
    <row r="1206" spans="1:16" x14ac:dyDescent="0.3">
      <c r="A1206" t="str">
        <f t="shared" si="20"/>
        <v>01: Total SampleGBPremiumWhite RumHavana 3yrsQ: &gt;£6.00All stocking</v>
      </c>
      <c r="B1206" t="s">
        <v>1</v>
      </c>
      <c r="C1206" t="s">
        <v>45</v>
      </c>
      <c r="D1206" t="s">
        <v>13</v>
      </c>
      <c r="E1206" t="s">
        <v>15</v>
      </c>
      <c r="F1206" t="s">
        <v>85</v>
      </c>
      <c r="G1206" t="s">
        <v>87</v>
      </c>
      <c r="H1206" t="s">
        <v>49</v>
      </c>
      <c r="I1206" t="s">
        <v>96</v>
      </c>
      <c r="J1206" s="1">
        <v>66.19</v>
      </c>
      <c r="K1206">
        <v>10.09797463542748</v>
      </c>
      <c r="L1206">
        <v>53</v>
      </c>
      <c r="M1206">
        <v>0.464603042698292</v>
      </c>
      <c r="N1206">
        <v>0.43476977567886699</v>
      </c>
      <c r="P1206" t="s">
        <v>42</v>
      </c>
    </row>
    <row r="1207" spans="1:16" x14ac:dyDescent="0.3">
      <c r="A1207" t="str">
        <f t="shared" si="20"/>
        <v>01: Total SampleGBPremiumWhite RumWray and Nephew Rum Overproof White RumTotalAll stocking</v>
      </c>
      <c r="B1207" t="s">
        <v>1</v>
      </c>
      <c r="C1207" t="s">
        <v>45</v>
      </c>
      <c r="D1207" t="s">
        <v>13</v>
      </c>
      <c r="E1207" t="s">
        <v>15</v>
      </c>
      <c r="F1207" t="s">
        <v>85</v>
      </c>
      <c r="G1207" t="s">
        <v>88</v>
      </c>
      <c r="H1207" t="s">
        <v>49</v>
      </c>
      <c r="I1207" t="s">
        <v>12</v>
      </c>
      <c r="J1207" s="1">
        <v>32.25</v>
      </c>
      <c r="K1207">
        <v>7.0355778566426794</v>
      </c>
      <c r="L1207">
        <v>324</v>
      </c>
      <c r="M1207">
        <v>0.245644298586848</v>
      </c>
      <c r="N1207">
        <v>0.19822028979534401</v>
      </c>
      <c r="P1207" t="s">
        <v>42</v>
      </c>
    </row>
    <row r="1208" spans="1:16" x14ac:dyDescent="0.3">
      <c r="A1208" t="str">
        <f t="shared" si="20"/>
        <v>01: Total SampleGBPremiumWhite RumWray and Nephew Rum Overproof White RumH: £4.20 - £4.40All stocking</v>
      </c>
      <c r="B1208" t="s">
        <v>1</v>
      </c>
      <c r="C1208" t="s">
        <v>45</v>
      </c>
      <c r="D1208" t="s">
        <v>13</v>
      </c>
      <c r="E1208" t="s">
        <v>15</v>
      </c>
      <c r="F1208" t="s">
        <v>85</v>
      </c>
      <c r="G1208" t="s">
        <v>88</v>
      </c>
      <c r="H1208" t="s">
        <v>49</v>
      </c>
      <c r="I1208" t="s">
        <v>60</v>
      </c>
      <c r="J1208" s="1">
        <v>30.58</v>
      </c>
      <c r="K1208">
        <v>7.76775752982648</v>
      </c>
      <c r="L1208">
        <v>29</v>
      </c>
      <c r="M1208">
        <v>0.30441065351430802</v>
      </c>
      <c r="N1208">
        <v>0.23596583821130401</v>
      </c>
      <c r="P1208" t="s">
        <v>42</v>
      </c>
    </row>
    <row r="1209" spans="1:16" x14ac:dyDescent="0.3">
      <c r="A1209" t="str">
        <f t="shared" si="20"/>
        <v>01: Total SampleGBPremiumWhite RumWray and Nephew Rum Overproof White RumI: £4.40 - £4.60All stocking</v>
      </c>
      <c r="B1209" t="s">
        <v>1</v>
      </c>
      <c r="C1209" t="s">
        <v>45</v>
      </c>
      <c r="D1209" t="s">
        <v>13</v>
      </c>
      <c r="E1209" t="s">
        <v>15</v>
      </c>
      <c r="F1209" t="s">
        <v>85</v>
      </c>
      <c r="G1209" t="s">
        <v>88</v>
      </c>
      <c r="H1209" t="s">
        <v>49</v>
      </c>
      <c r="I1209" t="s">
        <v>64</v>
      </c>
      <c r="J1209" s="1">
        <v>25.91</v>
      </c>
      <c r="K1209">
        <v>6.0344026344026398</v>
      </c>
      <c r="L1209">
        <v>42</v>
      </c>
      <c r="M1209">
        <v>0.22306429641794101</v>
      </c>
      <c r="N1209">
        <v>0.17722289890377599</v>
      </c>
      <c r="P1209" t="s">
        <v>42</v>
      </c>
    </row>
    <row r="1210" spans="1:16" x14ac:dyDescent="0.3">
      <c r="A1210" t="str">
        <f t="shared" si="20"/>
        <v>01: Total SampleGBPremiumWhite RumWray and Nephew Rum Overproof White RumJ: £4.60 - £4.80All stocking</v>
      </c>
      <c r="B1210" t="s">
        <v>1</v>
      </c>
      <c r="C1210" t="s">
        <v>45</v>
      </c>
      <c r="D1210" t="s">
        <v>13</v>
      </c>
      <c r="E1210" t="s">
        <v>15</v>
      </c>
      <c r="F1210" t="s">
        <v>85</v>
      </c>
      <c r="G1210" t="s">
        <v>88</v>
      </c>
      <c r="H1210" t="s">
        <v>49</v>
      </c>
      <c r="I1210" t="s">
        <v>65</v>
      </c>
      <c r="J1210" s="1">
        <v>31.04</v>
      </c>
      <c r="K1210">
        <v>7.3109953999488804</v>
      </c>
      <c r="L1210">
        <v>43</v>
      </c>
      <c r="M1210">
        <v>0.21915107201011799</v>
      </c>
      <c r="N1210">
        <v>0.17320398531725201</v>
      </c>
      <c r="P1210" t="s">
        <v>42</v>
      </c>
    </row>
    <row r="1211" spans="1:16" x14ac:dyDescent="0.3">
      <c r="A1211" t="str">
        <f t="shared" si="20"/>
        <v>01: Total SampleGBPremiumWhite RumWray and Nephew Rum Overproof White RumK: £4.80 - £5.00All stocking</v>
      </c>
      <c r="B1211" t="s">
        <v>1</v>
      </c>
      <c r="C1211" t="s">
        <v>45</v>
      </c>
      <c r="D1211" t="s">
        <v>13</v>
      </c>
      <c r="E1211" t="s">
        <v>15</v>
      </c>
      <c r="F1211" t="s">
        <v>85</v>
      </c>
      <c r="G1211" t="s">
        <v>88</v>
      </c>
      <c r="H1211" t="s">
        <v>49</v>
      </c>
      <c r="I1211" t="s">
        <v>89</v>
      </c>
      <c r="J1211" s="1">
        <v>33.35</v>
      </c>
      <c r="K1211">
        <v>7.6907720057719997</v>
      </c>
      <c r="L1211">
        <v>50</v>
      </c>
      <c r="M1211">
        <v>0.24566981705059199</v>
      </c>
      <c r="N1211">
        <v>0.19151114627449201</v>
      </c>
      <c r="P1211" t="s">
        <v>42</v>
      </c>
    </row>
    <row r="1212" spans="1:16" x14ac:dyDescent="0.3">
      <c r="A1212" t="str">
        <f t="shared" ref="A1212:A1275" si="21">C1212&amp;D1212&amp;E1212&amp;F1212&amp;G1212&amp;I1212&amp;P1212</f>
        <v>01: Total SampleGBPremiumWhite RumWray and Nephew Rum Overproof White RumL: £5.00 - £5.20All stocking</v>
      </c>
      <c r="B1212" t="s">
        <v>1</v>
      </c>
      <c r="C1212" t="s">
        <v>45</v>
      </c>
      <c r="D1212" t="s">
        <v>13</v>
      </c>
      <c r="E1212" t="s">
        <v>15</v>
      </c>
      <c r="F1212" t="s">
        <v>85</v>
      </c>
      <c r="G1212" t="s">
        <v>88</v>
      </c>
      <c r="H1212" t="s">
        <v>49</v>
      </c>
      <c r="I1212" t="s">
        <v>90</v>
      </c>
      <c r="J1212" s="1">
        <v>37.58</v>
      </c>
      <c r="K1212">
        <v>8.2244089767674797</v>
      </c>
      <c r="L1212">
        <v>53</v>
      </c>
      <c r="M1212">
        <v>0.229617563755005</v>
      </c>
      <c r="N1212">
        <v>0.17133206367458401</v>
      </c>
      <c r="P1212" t="s">
        <v>42</v>
      </c>
    </row>
    <row r="1213" spans="1:16" x14ac:dyDescent="0.3">
      <c r="A1213" t="str">
        <f t="shared" si="21"/>
        <v>01: Total SampleGBPremiumWhite RumWray and Nephew Rum Overproof White RumM: £5.20 - £5.40All stocking</v>
      </c>
      <c r="B1213" t="s">
        <v>1</v>
      </c>
      <c r="C1213" t="s">
        <v>45</v>
      </c>
      <c r="D1213" t="s">
        <v>13</v>
      </c>
      <c r="E1213" t="s">
        <v>15</v>
      </c>
      <c r="F1213" t="s">
        <v>85</v>
      </c>
      <c r="G1213" t="s">
        <v>88</v>
      </c>
      <c r="H1213" t="s">
        <v>49</v>
      </c>
      <c r="I1213" t="s">
        <v>95</v>
      </c>
      <c r="J1213" s="1">
        <v>34.74</v>
      </c>
      <c r="K1213">
        <v>7.3732356337619605</v>
      </c>
      <c r="L1213">
        <v>57</v>
      </c>
      <c r="M1213">
        <v>0.21783825169742799</v>
      </c>
      <c r="N1213">
        <v>0.183612600846602</v>
      </c>
      <c r="P1213" t="s">
        <v>42</v>
      </c>
    </row>
    <row r="1214" spans="1:16" x14ac:dyDescent="0.3">
      <c r="A1214" t="str">
        <f t="shared" si="21"/>
        <v>01: Total SampleGBPremiumWhite RumWray and Nephew Rum Overproof White RumN: £5.40 - £5.60All stocking</v>
      </c>
      <c r="B1214" t="s">
        <v>1</v>
      </c>
      <c r="C1214" t="s">
        <v>45</v>
      </c>
      <c r="D1214" t="s">
        <v>13</v>
      </c>
      <c r="E1214" t="s">
        <v>15</v>
      </c>
      <c r="F1214" t="s">
        <v>85</v>
      </c>
      <c r="G1214" t="s">
        <v>88</v>
      </c>
      <c r="H1214" t="s">
        <v>49</v>
      </c>
      <c r="I1214" t="s">
        <v>99</v>
      </c>
      <c r="J1214" s="1">
        <v>39.78</v>
      </c>
      <c r="K1214">
        <v>8.6259500915750795</v>
      </c>
      <c r="L1214">
        <v>32</v>
      </c>
      <c r="M1214">
        <v>0.21895080557709101</v>
      </c>
      <c r="N1214">
        <v>0.1966314663815</v>
      </c>
      <c r="P1214" t="s">
        <v>42</v>
      </c>
    </row>
    <row r="1215" spans="1:16" x14ac:dyDescent="0.3">
      <c r="A1215" t="str">
        <f t="shared" si="21"/>
        <v>01: Total SampleGBPremiumWhite RumWray and Nephew Rum Overproof White RumQ: &gt;£6.00All stocking</v>
      </c>
      <c r="B1215" t="s">
        <v>1</v>
      </c>
      <c r="C1215" t="s">
        <v>45</v>
      </c>
      <c r="D1215" t="s">
        <v>13</v>
      </c>
      <c r="E1215" t="s">
        <v>15</v>
      </c>
      <c r="F1215" t="s">
        <v>85</v>
      </c>
      <c r="G1215" t="s">
        <v>88</v>
      </c>
      <c r="H1215" t="s">
        <v>49</v>
      </c>
      <c r="I1215" t="s">
        <v>96</v>
      </c>
      <c r="J1215" s="1">
        <v>58.14</v>
      </c>
      <c r="K1215">
        <v>10.046769434269441</v>
      </c>
      <c r="L1215">
        <v>42</v>
      </c>
      <c r="M1215">
        <v>0.286115741756585</v>
      </c>
      <c r="N1215">
        <v>0.21008594424992</v>
      </c>
      <c r="P1215" t="s">
        <v>42</v>
      </c>
    </row>
    <row r="1216" spans="1:16" x14ac:dyDescent="0.3">
      <c r="A1216" t="str">
        <f t="shared" si="21"/>
        <v>01: Total SampleGBTotalGinBeefeaterA: &lt;£3All stocking</v>
      </c>
      <c r="B1216" t="s">
        <v>1</v>
      </c>
      <c r="C1216" t="s">
        <v>45</v>
      </c>
      <c r="D1216" t="s">
        <v>13</v>
      </c>
      <c r="E1216" t="s">
        <v>12</v>
      </c>
      <c r="F1216" t="s">
        <v>47</v>
      </c>
      <c r="G1216" t="s">
        <v>48</v>
      </c>
      <c r="H1216" t="s">
        <v>49</v>
      </c>
      <c r="I1216" t="s">
        <v>58</v>
      </c>
      <c r="J1216" s="1">
        <v>28.01</v>
      </c>
      <c r="K1216">
        <v>8.92853182853184</v>
      </c>
      <c r="L1216">
        <v>37</v>
      </c>
      <c r="M1216" s="19">
        <v>5.3010901133215299E-2</v>
      </c>
      <c r="N1216" s="19">
        <v>5.2993270009208199E-2</v>
      </c>
      <c r="P1216" t="s">
        <v>42</v>
      </c>
    </row>
    <row r="1217" spans="1:16" x14ac:dyDescent="0.3">
      <c r="A1217" t="str">
        <f t="shared" si="21"/>
        <v>01: Total SampleGBTotalGinBeefeaterTotalAll stocking</v>
      </c>
      <c r="B1217" t="s">
        <v>1</v>
      </c>
      <c r="C1217" t="s">
        <v>45</v>
      </c>
      <c r="D1217" t="s">
        <v>13</v>
      </c>
      <c r="E1217" t="s">
        <v>12</v>
      </c>
      <c r="F1217" t="s">
        <v>47</v>
      </c>
      <c r="G1217" t="s">
        <v>48</v>
      </c>
      <c r="H1217" t="s">
        <v>49</v>
      </c>
      <c r="I1217" t="s">
        <v>12</v>
      </c>
      <c r="J1217" s="1">
        <v>158.57</v>
      </c>
      <c r="K1217">
        <v>41.478202216451599</v>
      </c>
      <c r="L1217">
        <v>694</v>
      </c>
      <c r="M1217">
        <v>0.17090497371180399</v>
      </c>
      <c r="N1217">
        <v>0.189102100384097</v>
      </c>
      <c r="P1217" t="s">
        <v>42</v>
      </c>
    </row>
    <row r="1218" spans="1:16" x14ac:dyDescent="0.3">
      <c r="A1218" t="str">
        <f t="shared" si="21"/>
        <v>01: Total SampleGBTotalGinBeefeaterB: £3 - £3.20All stocking</v>
      </c>
      <c r="B1218" t="s">
        <v>1</v>
      </c>
      <c r="C1218" t="s">
        <v>45</v>
      </c>
      <c r="D1218" t="s">
        <v>13</v>
      </c>
      <c r="E1218" t="s">
        <v>12</v>
      </c>
      <c r="F1218" t="s">
        <v>47</v>
      </c>
      <c r="G1218" t="s">
        <v>48</v>
      </c>
      <c r="H1218" t="s">
        <v>49</v>
      </c>
      <c r="I1218" t="s">
        <v>59</v>
      </c>
      <c r="J1218" s="1">
        <v>14.15</v>
      </c>
      <c r="K1218">
        <v>4.3460337555165198</v>
      </c>
      <c r="L1218">
        <v>29</v>
      </c>
      <c r="M1218">
        <v>3.1119432768016E-2</v>
      </c>
      <c r="N1218" s="19">
        <v>3.0358391819212301E-2</v>
      </c>
      <c r="P1218" t="s">
        <v>42</v>
      </c>
    </row>
    <row r="1219" spans="1:16" x14ac:dyDescent="0.3">
      <c r="A1219" t="str">
        <f t="shared" si="21"/>
        <v>01: Total SampleGBTotalGinBeefeaterC: £3.20 - £3.40All stocking</v>
      </c>
      <c r="B1219" t="s">
        <v>1</v>
      </c>
      <c r="C1219" t="s">
        <v>45</v>
      </c>
      <c r="D1219" t="s">
        <v>13</v>
      </c>
      <c r="E1219" t="s">
        <v>12</v>
      </c>
      <c r="F1219" t="s">
        <v>47</v>
      </c>
      <c r="G1219" t="s">
        <v>48</v>
      </c>
      <c r="H1219" t="s">
        <v>49</v>
      </c>
      <c r="I1219" t="s">
        <v>52</v>
      </c>
      <c r="J1219" s="1">
        <v>40.54</v>
      </c>
      <c r="K1219">
        <v>11.921390678287239</v>
      </c>
      <c r="L1219">
        <v>29</v>
      </c>
      <c r="M1219" s="19">
        <v>7.39079473318692E-2</v>
      </c>
      <c r="N1219" s="19">
        <v>7.2813304776214796E-2</v>
      </c>
      <c r="P1219" t="s">
        <v>42</v>
      </c>
    </row>
    <row r="1220" spans="1:16" x14ac:dyDescent="0.3">
      <c r="A1220" t="str">
        <f t="shared" si="21"/>
        <v>01: Total SampleGBTotalGinBeefeaterD: £3.40 - £3.60All stocking</v>
      </c>
      <c r="B1220" t="s">
        <v>1</v>
      </c>
      <c r="C1220" t="s">
        <v>45</v>
      </c>
      <c r="D1220" t="s">
        <v>13</v>
      </c>
      <c r="E1220" t="s">
        <v>12</v>
      </c>
      <c r="F1220" t="s">
        <v>47</v>
      </c>
      <c r="G1220" t="s">
        <v>48</v>
      </c>
      <c r="H1220" t="s">
        <v>49</v>
      </c>
      <c r="I1220" t="s">
        <v>53</v>
      </c>
      <c r="J1220" s="1">
        <v>70.849999999999994</v>
      </c>
      <c r="K1220">
        <v>21.339755702850923</v>
      </c>
      <c r="L1220">
        <v>126</v>
      </c>
      <c r="M1220">
        <v>0.152342375211374</v>
      </c>
      <c r="N1220">
        <v>0.171910824512123</v>
      </c>
      <c r="P1220" t="s">
        <v>42</v>
      </c>
    </row>
    <row r="1221" spans="1:16" x14ac:dyDescent="0.3">
      <c r="A1221" t="str">
        <f t="shared" si="21"/>
        <v>01: Total SampleGBTotalGinBeefeaterE: £3.60 - £3.80All stocking</v>
      </c>
      <c r="B1221" t="s">
        <v>1</v>
      </c>
      <c r="C1221" t="s">
        <v>45</v>
      </c>
      <c r="D1221" t="s">
        <v>13</v>
      </c>
      <c r="E1221" t="s">
        <v>12</v>
      </c>
      <c r="F1221" t="s">
        <v>47</v>
      </c>
      <c r="G1221" t="s">
        <v>48</v>
      </c>
      <c r="H1221" t="s">
        <v>49</v>
      </c>
      <c r="I1221" t="s">
        <v>54</v>
      </c>
      <c r="J1221" s="1">
        <v>108.38</v>
      </c>
      <c r="K1221">
        <v>33.090508336304801</v>
      </c>
      <c r="L1221">
        <v>113</v>
      </c>
      <c r="M1221">
        <v>0.14111858932711699</v>
      </c>
      <c r="N1221">
        <v>0.16098385177677901</v>
      </c>
      <c r="P1221" t="s">
        <v>42</v>
      </c>
    </row>
    <row r="1222" spans="1:16" x14ac:dyDescent="0.3">
      <c r="A1222" t="str">
        <f t="shared" si="21"/>
        <v>01: Total SampleGBTotalGinBeefeaterF: £3.80 - £4.00All stocking</v>
      </c>
      <c r="B1222" t="s">
        <v>1</v>
      </c>
      <c r="C1222" t="s">
        <v>45</v>
      </c>
      <c r="D1222" t="s">
        <v>13</v>
      </c>
      <c r="E1222" t="s">
        <v>12</v>
      </c>
      <c r="F1222" t="s">
        <v>47</v>
      </c>
      <c r="G1222" t="s">
        <v>48</v>
      </c>
      <c r="H1222" t="s">
        <v>49</v>
      </c>
      <c r="I1222" t="s">
        <v>55</v>
      </c>
      <c r="J1222" s="1">
        <v>186.46</v>
      </c>
      <c r="K1222">
        <v>57.579071183446004</v>
      </c>
      <c r="L1222">
        <v>120</v>
      </c>
      <c r="M1222">
        <v>0.19950145373960601</v>
      </c>
      <c r="N1222">
        <v>0.23463446635778401</v>
      </c>
      <c r="P1222" t="s">
        <v>42</v>
      </c>
    </row>
    <row r="1223" spans="1:16" x14ac:dyDescent="0.3">
      <c r="A1223" t="str">
        <f t="shared" si="21"/>
        <v>01: Total SampleGBTotalGinBeefeaterG: £4.00 - £4.20All stocking</v>
      </c>
      <c r="B1223" t="s">
        <v>1</v>
      </c>
      <c r="C1223" t="s">
        <v>45</v>
      </c>
      <c r="D1223" t="s">
        <v>13</v>
      </c>
      <c r="E1223" t="s">
        <v>12</v>
      </c>
      <c r="F1223" t="s">
        <v>47</v>
      </c>
      <c r="G1223" t="s">
        <v>48</v>
      </c>
      <c r="H1223" t="s">
        <v>49</v>
      </c>
      <c r="I1223" t="s">
        <v>56</v>
      </c>
      <c r="J1223" s="1">
        <v>207.39</v>
      </c>
      <c r="K1223">
        <v>60.178241299595605</v>
      </c>
      <c r="L1223">
        <v>144</v>
      </c>
      <c r="M1223">
        <v>0.207235342557757</v>
      </c>
      <c r="N1223">
        <v>0.242288885059875</v>
      </c>
      <c r="P1223" t="s">
        <v>42</v>
      </c>
    </row>
    <row r="1224" spans="1:16" x14ac:dyDescent="0.3">
      <c r="A1224" t="str">
        <f t="shared" si="21"/>
        <v>01: Total SampleGBTotalGinBeefeaterH: £4.20 - £4.40All stocking</v>
      </c>
      <c r="B1224" t="s">
        <v>1</v>
      </c>
      <c r="C1224" t="s">
        <v>45</v>
      </c>
      <c r="D1224" t="s">
        <v>13</v>
      </c>
      <c r="E1224" t="s">
        <v>12</v>
      </c>
      <c r="F1224" t="s">
        <v>47</v>
      </c>
      <c r="G1224" t="s">
        <v>48</v>
      </c>
      <c r="H1224" t="s">
        <v>49</v>
      </c>
      <c r="I1224" t="s">
        <v>60</v>
      </c>
      <c r="J1224" s="1">
        <v>224.99</v>
      </c>
      <c r="K1224">
        <v>59.509329750709206</v>
      </c>
      <c r="L1224">
        <v>174</v>
      </c>
      <c r="M1224">
        <v>0.22634206434332299</v>
      </c>
      <c r="N1224">
        <v>0.25661978936400798</v>
      </c>
      <c r="P1224" t="s">
        <v>42</v>
      </c>
    </row>
    <row r="1225" spans="1:16" x14ac:dyDescent="0.3">
      <c r="A1225" t="str">
        <f t="shared" si="21"/>
        <v>01: Total SampleGBTotalGinBeefeaterI: £4.40 - £4.60All stocking</v>
      </c>
      <c r="B1225" t="s">
        <v>1</v>
      </c>
      <c r="C1225" t="s">
        <v>45</v>
      </c>
      <c r="D1225" t="s">
        <v>13</v>
      </c>
      <c r="E1225" t="s">
        <v>12</v>
      </c>
      <c r="F1225" t="s">
        <v>47</v>
      </c>
      <c r="G1225" t="s">
        <v>48</v>
      </c>
      <c r="H1225" t="s">
        <v>49</v>
      </c>
      <c r="I1225" t="s">
        <v>64</v>
      </c>
      <c r="J1225" s="1">
        <v>279.16000000000003</v>
      </c>
      <c r="K1225">
        <v>70.688586318443598</v>
      </c>
      <c r="L1225">
        <v>175</v>
      </c>
      <c r="M1225">
        <v>0.24176287426113899</v>
      </c>
      <c r="N1225">
        <v>0.27560101803689602</v>
      </c>
      <c r="P1225" t="s">
        <v>42</v>
      </c>
    </row>
    <row r="1226" spans="1:16" x14ac:dyDescent="0.3">
      <c r="A1226" t="str">
        <f t="shared" si="21"/>
        <v>01: Total SampleGBTotalGinBeefeaterJ: £4.60 - £4.80All stocking</v>
      </c>
      <c r="B1226" t="s">
        <v>1</v>
      </c>
      <c r="C1226" t="s">
        <v>45</v>
      </c>
      <c r="D1226" t="s">
        <v>13</v>
      </c>
      <c r="E1226" t="s">
        <v>12</v>
      </c>
      <c r="F1226" t="s">
        <v>47</v>
      </c>
      <c r="G1226" t="s">
        <v>48</v>
      </c>
      <c r="H1226" t="s">
        <v>49</v>
      </c>
      <c r="I1226" t="s">
        <v>65</v>
      </c>
      <c r="J1226" s="1">
        <v>294.08</v>
      </c>
      <c r="K1226">
        <v>75.321765086765197</v>
      </c>
      <c r="L1226">
        <v>120</v>
      </c>
      <c r="M1226">
        <v>0.22707417009650699</v>
      </c>
      <c r="N1226">
        <v>0.263388045909143</v>
      </c>
      <c r="P1226" t="s">
        <v>42</v>
      </c>
    </row>
    <row r="1227" spans="1:16" x14ac:dyDescent="0.3">
      <c r="A1227" t="str">
        <f t="shared" si="21"/>
        <v>01: Total SampleGBTotalGinBeefeaterK: £4.80 - £5.00All stocking</v>
      </c>
      <c r="B1227" t="s">
        <v>1</v>
      </c>
      <c r="C1227" t="s">
        <v>45</v>
      </c>
      <c r="D1227" t="s">
        <v>13</v>
      </c>
      <c r="E1227" t="s">
        <v>12</v>
      </c>
      <c r="F1227" t="s">
        <v>47</v>
      </c>
      <c r="G1227" t="s">
        <v>48</v>
      </c>
      <c r="H1227" t="s">
        <v>49</v>
      </c>
      <c r="I1227" t="s">
        <v>89</v>
      </c>
      <c r="J1227" s="1">
        <v>251.43</v>
      </c>
      <c r="K1227">
        <v>58.307400476235998</v>
      </c>
      <c r="L1227">
        <v>73</v>
      </c>
      <c r="M1227">
        <v>0.21455522066822399</v>
      </c>
      <c r="N1227">
        <v>0.233490545323602</v>
      </c>
      <c r="P1227" t="s">
        <v>42</v>
      </c>
    </row>
    <row r="1228" spans="1:16" x14ac:dyDescent="0.3">
      <c r="A1228" t="str">
        <f t="shared" si="21"/>
        <v>01: Total SampleGBTotalGinBeefeaterL: £5.00 - £5.20All stocking</v>
      </c>
      <c r="B1228" t="s">
        <v>1</v>
      </c>
      <c r="C1228" t="s">
        <v>45</v>
      </c>
      <c r="D1228" t="s">
        <v>13</v>
      </c>
      <c r="E1228" t="s">
        <v>12</v>
      </c>
      <c r="F1228" t="s">
        <v>47</v>
      </c>
      <c r="G1228" t="s">
        <v>48</v>
      </c>
      <c r="H1228" t="s">
        <v>49</v>
      </c>
      <c r="I1228" t="s">
        <v>90</v>
      </c>
      <c r="J1228" s="1">
        <v>181.99</v>
      </c>
      <c r="K1228">
        <v>41.676433381433199</v>
      </c>
      <c r="L1228">
        <v>75</v>
      </c>
      <c r="M1228">
        <v>0.24974897161088799</v>
      </c>
      <c r="N1228">
        <v>0.26676668385572899</v>
      </c>
      <c r="P1228" t="s">
        <v>42</v>
      </c>
    </row>
    <row r="1229" spans="1:16" x14ac:dyDescent="0.3">
      <c r="A1229" t="str">
        <f t="shared" si="21"/>
        <v>01: Total SampleGBTotalGinBeefeaterM: £5.20 - £5.40All stocking</v>
      </c>
      <c r="B1229" t="s">
        <v>1</v>
      </c>
      <c r="C1229" t="s">
        <v>45</v>
      </c>
      <c r="D1229" t="s">
        <v>13</v>
      </c>
      <c r="E1229" t="s">
        <v>12</v>
      </c>
      <c r="F1229" t="s">
        <v>47</v>
      </c>
      <c r="G1229" t="s">
        <v>48</v>
      </c>
      <c r="H1229" t="s">
        <v>49</v>
      </c>
      <c r="I1229" t="s">
        <v>95</v>
      </c>
      <c r="J1229" s="1">
        <v>273.66000000000003</v>
      </c>
      <c r="K1229">
        <v>69.643383982272795</v>
      </c>
      <c r="L1229">
        <v>27</v>
      </c>
      <c r="M1229">
        <v>0.268099323689166</v>
      </c>
      <c r="N1229">
        <v>0.30750883279550001</v>
      </c>
      <c r="P1229" t="s">
        <v>42</v>
      </c>
    </row>
    <row r="1230" spans="1:16" x14ac:dyDescent="0.3">
      <c r="A1230" t="str">
        <f t="shared" si="21"/>
        <v>01: Total SampleGBTotalGinBeefeaterN: £5.40 - £5.60All stocking</v>
      </c>
      <c r="B1230" t="s">
        <v>1</v>
      </c>
      <c r="C1230" t="s">
        <v>45</v>
      </c>
      <c r="D1230" t="s">
        <v>13</v>
      </c>
      <c r="E1230" t="s">
        <v>12</v>
      </c>
      <c r="F1230" t="s">
        <v>47</v>
      </c>
      <c r="G1230" t="s">
        <v>48</v>
      </c>
      <c r="H1230" t="s">
        <v>49</v>
      </c>
      <c r="I1230" t="s">
        <v>99</v>
      </c>
      <c r="J1230" s="1">
        <v>243.75</v>
      </c>
      <c r="K1230">
        <v>52.731546429760805</v>
      </c>
      <c r="L1230">
        <v>28</v>
      </c>
      <c r="M1230">
        <v>0.28029190996473602</v>
      </c>
      <c r="N1230">
        <v>0.29554709865113399</v>
      </c>
      <c r="P1230" t="s">
        <v>42</v>
      </c>
    </row>
    <row r="1231" spans="1:16" x14ac:dyDescent="0.3">
      <c r="A1231" t="str">
        <f t="shared" si="21"/>
        <v>01: Total SampleGBTotalGinBeefeaterQ: &gt;£6.00All stocking</v>
      </c>
      <c r="B1231" t="s">
        <v>1</v>
      </c>
      <c r="C1231" t="s">
        <v>45</v>
      </c>
      <c r="D1231" t="s">
        <v>13</v>
      </c>
      <c r="E1231" t="s">
        <v>12</v>
      </c>
      <c r="F1231" t="s">
        <v>47</v>
      </c>
      <c r="G1231" t="s">
        <v>48</v>
      </c>
      <c r="H1231" t="s">
        <v>49</v>
      </c>
      <c r="I1231" t="s">
        <v>96</v>
      </c>
      <c r="J1231" s="1">
        <v>234.43</v>
      </c>
      <c r="K1231">
        <v>58.916837680837595</v>
      </c>
      <c r="L1231">
        <v>30</v>
      </c>
      <c r="M1231">
        <v>0.11251977065551801</v>
      </c>
      <c r="N1231">
        <v>0.12694369218205101</v>
      </c>
      <c r="P1231" t="s">
        <v>42</v>
      </c>
    </row>
    <row r="1232" spans="1:16" x14ac:dyDescent="0.3">
      <c r="A1232" t="str">
        <f t="shared" si="21"/>
        <v>01: Total SampleGBTotalGinBeefeater Pink London Dry GinA: &lt;£3All stocking</v>
      </c>
      <c r="B1232" t="s">
        <v>1</v>
      </c>
      <c r="C1232" t="s">
        <v>45</v>
      </c>
      <c r="D1232" t="s">
        <v>13</v>
      </c>
      <c r="E1232" t="s">
        <v>12</v>
      </c>
      <c r="F1232" t="s">
        <v>47</v>
      </c>
      <c r="G1232" t="s">
        <v>50</v>
      </c>
      <c r="H1232" t="s">
        <v>49</v>
      </c>
      <c r="I1232" t="s">
        <v>58</v>
      </c>
      <c r="J1232" s="1">
        <v>41.07</v>
      </c>
      <c r="K1232">
        <v>15.79801050801052</v>
      </c>
      <c r="L1232">
        <v>30</v>
      </c>
      <c r="M1232">
        <v>0.103032910269196</v>
      </c>
      <c r="N1232">
        <v>0.114755389218783</v>
      </c>
      <c r="P1232" t="s">
        <v>42</v>
      </c>
    </row>
    <row r="1233" spans="1:16" x14ac:dyDescent="0.3">
      <c r="A1233" t="str">
        <f t="shared" si="21"/>
        <v>01: Total SampleGBTotalGinBeefeater Pink London Dry GinTotalAll stocking</v>
      </c>
      <c r="B1233" t="s">
        <v>1</v>
      </c>
      <c r="C1233" t="s">
        <v>45</v>
      </c>
      <c r="D1233" t="s">
        <v>13</v>
      </c>
      <c r="E1233" t="s">
        <v>12</v>
      </c>
      <c r="F1233" t="s">
        <v>47</v>
      </c>
      <c r="G1233" t="s">
        <v>50</v>
      </c>
      <c r="H1233" t="s">
        <v>49</v>
      </c>
      <c r="I1233" t="s">
        <v>12</v>
      </c>
      <c r="J1233" s="1">
        <v>75.14</v>
      </c>
      <c r="K1233">
        <v>19.0895267919676</v>
      </c>
      <c r="L1233">
        <v>1014</v>
      </c>
      <c r="M1233" s="19">
        <v>9.0273924594963806E-2</v>
      </c>
      <c r="N1233" s="19">
        <v>9.3389796463517194E-2</v>
      </c>
      <c r="P1233" t="s">
        <v>42</v>
      </c>
    </row>
    <row r="1234" spans="1:16" x14ac:dyDescent="0.3">
      <c r="A1234" t="str">
        <f t="shared" si="21"/>
        <v>01: Total SampleGBTotalGinBeefeater Pink London Dry GinB: £3 - £3.20All stocking</v>
      </c>
      <c r="B1234" t="s">
        <v>1</v>
      </c>
      <c r="C1234" t="s">
        <v>45</v>
      </c>
      <c r="D1234" t="s">
        <v>13</v>
      </c>
      <c r="E1234" t="s">
        <v>12</v>
      </c>
      <c r="F1234" t="s">
        <v>47</v>
      </c>
      <c r="G1234" t="s">
        <v>50</v>
      </c>
      <c r="H1234" t="s">
        <v>49</v>
      </c>
      <c r="I1234" t="s">
        <v>59</v>
      </c>
      <c r="J1234" s="1">
        <v>38.61</v>
      </c>
      <c r="K1234">
        <v>11.54725035313272</v>
      </c>
      <c r="L1234">
        <v>51</v>
      </c>
      <c r="M1234">
        <v>0.109901013263179</v>
      </c>
      <c r="N1234">
        <v>0.10210233302062301</v>
      </c>
      <c r="P1234" t="s">
        <v>42</v>
      </c>
    </row>
    <row r="1235" spans="1:16" x14ac:dyDescent="0.3">
      <c r="A1235" t="str">
        <f t="shared" si="21"/>
        <v>01: Total SampleGBTotalGinBeefeater Pink London Dry GinC: £3.20 - £3.40All stocking</v>
      </c>
      <c r="B1235" t="s">
        <v>1</v>
      </c>
      <c r="C1235" t="s">
        <v>45</v>
      </c>
      <c r="D1235" t="s">
        <v>13</v>
      </c>
      <c r="E1235" t="s">
        <v>12</v>
      </c>
      <c r="F1235" t="s">
        <v>47</v>
      </c>
      <c r="G1235" t="s">
        <v>50</v>
      </c>
      <c r="H1235" t="s">
        <v>49</v>
      </c>
      <c r="I1235" t="s">
        <v>52</v>
      </c>
      <c r="J1235" s="1">
        <v>22.66</v>
      </c>
      <c r="K1235">
        <v>7.1857517319281996</v>
      </c>
      <c r="L1235">
        <v>85</v>
      </c>
      <c r="M1235" s="19">
        <v>4.4632104748104098E-2</v>
      </c>
      <c r="N1235" s="19">
        <v>4.5393524131951898E-2</v>
      </c>
      <c r="P1235" t="s">
        <v>42</v>
      </c>
    </row>
    <row r="1236" spans="1:16" x14ac:dyDescent="0.3">
      <c r="A1236" t="str">
        <f t="shared" si="21"/>
        <v>01: Total SampleGBTotalGinBeefeater Pink London Dry GinD: £3.40 - £3.60All stocking</v>
      </c>
      <c r="B1236" t="s">
        <v>1</v>
      </c>
      <c r="C1236" t="s">
        <v>45</v>
      </c>
      <c r="D1236" t="s">
        <v>13</v>
      </c>
      <c r="E1236" t="s">
        <v>12</v>
      </c>
      <c r="F1236" t="s">
        <v>47</v>
      </c>
      <c r="G1236" t="s">
        <v>50</v>
      </c>
      <c r="H1236" t="s">
        <v>49</v>
      </c>
      <c r="I1236" t="s">
        <v>53</v>
      </c>
      <c r="J1236" s="1">
        <v>35.06</v>
      </c>
      <c r="K1236">
        <v>10.01604302333468</v>
      </c>
      <c r="L1236">
        <v>144</v>
      </c>
      <c r="M1236" s="19">
        <v>5.5668343436986699E-2</v>
      </c>
      <c r="N1236">
        <v>5.5259111743460002E-2</v>
      </c>
      <c r="P1236" t="s">
        <v>42</v>
      </c>
    </row>
    <row r="1237" spans="1:16" x14ac:dyDescent="0.3">
      <c r="A1237" t="str">
        <f t="shared" si="21"/>
        <v>01: Total SampleGBTotalGinBeefeater Pink London Dry GinE: £3.60 - £3.80All stocking</v>
      </c>
      <c r="B1237" t="s">
        <v>1</v>
      </c>
      <c r="C1237" t="s">
        <v>45</v>
      </c>
      <c r="D1237" t="s">
        <v>13</v>
      </c>
      <c r="E1237" t="s">
        <v>12</v>
      </c>
      <c r="F1237" t="s">
        <v>47</v>
      </c>
      <c r="G1237" t="s">
        <v>50</v>
      </c>
      <c r="H1237" t="s">
        <v>49</v>
      </c>
      <c r="I1237" t="s">
        <v>54</v>
      </c>
      <c r="J1237" s="1">
        <v>73.27</v>
      </c>
      <c r="K1237">
        <v>19.81918353111536</v>
      </c>
      <c r="L1237">
        <v>176</v>
      </c>
      <c r="M1237">
        <v>0.10593643200903199</v>
      </c>
      <c r="N1237">
        <v>0.105606183558587</v>
      </c>
      <c r="P1237" t="s">
        <v>42</v>
      </c>
    </row>
    <row r="1238" spans="1:16" x14ac:dyDescent="0.3">
      <c r="A1238" t="str">
        <f t="shared" si="21"/>
        <v>01: Total SampleGBTotalGinBeefeater Pink London Dry GinF: £3.80 - £4.00All stocking</v>
      </c>
      <c r="B1238" t="s">
        <v>1</v>
      </c>
      <c r="C1238" t="s">
        <v>45</v>
      </c>
      <c r="D1238" t="s">
        <v>13</v>
      </c>
      <c r="E1238" t="s">
        <v>12</v>
      </c>
      <c r="F1238" t="s">
        <v>47</v>
      </c>
      <c r="G1238" t="s">
        <v>50</v>
      </c>
      <c r="H1238" t="s">
        <v>49</v>
      </c>
      <c r="I1238" t="s">
        <v>55</v>
      </c>
      <c r="J1238" s="1">
        <v>72.569999999999993</v>
      </c>
      <c r="K1238">
        <v>19.206806097763561</v>
      </c>
      <c r="L1238">
        <v>141</v>
      </c>
      <c r="M1238">
        <v>0.100737866522287</v>
      </c>
      <c r="N1238">
        <v>0.10077878408365799</v>
      </c>
      <c r="P1238" t="s">
        <v>42</v>
      </c>
    </row>
    <row r="1239" spans="1:16" x14ac:dyDescent="0.3">
      <c r="A1239" t="str">
        <f t="shared" si="21"/>
        <v>01: Total SampleGBTotalGinBeefeater Pink London Dry GinG: £4.00 - £4.20All stocking</v>
      </c>
      <c r="B1239" t="s">
        <v>1</v>
      </c>
      <c r="C1239" t="s">
        <v>45</v>
      </c>
      <c r="D1239" t="s">
        <v>13</v>
      </c>
      <c r="E1239" t="s">
        <v>12</v>
      </c>
      <c r="F1239" t="s">
        <v>47</v>
      </c>
      <c r="G1239" t="s">
        <v>50</v>
      </c>
      <c r="H1239" t="s">
        <v>49</v>
      </c>
      <c r="I1239" t="s">
        <v>56</v>
      </c>
      <c r="J1239" s="1">
        <v>95.18</v>
      </c>
      <c r="K1239">
        <v>24.94216104408412</v>
      </c>
      <c r="L1239">
        <v>143</v>
      </c>
      <c r="M1239">
        <v>0.112902238229424</v>
      </c>
      <c r="N1239">
        <v>0.119247401879728</v>
      </c>
      <c r="P1239" t="s">
        <v>42</v>
      </c>
    </row>
    <row r="1240" spans="1:16" x14ac:dyDescent="0.3">
      <c r="A1240" t="str">
        <f t="shared" si="21"/>
        <v>01: Total SampleGBTotalGinBeefeater Pink London Dry GinH: £4.20 - £4.40All stocking</v>
      </c>
      <c r="B1240" t="s">
        <v>1</v>
      </c>
      <c r="C1240" t="s">
        <v>45</v>
      </c>
      <c r="D1240" t="s">
        <v>13</v>
      </c>
      <c r="E1240" t="s">
        <v>12</v>
      </c>
      <c r="F1240" t="s">
        <v>47</v>
      </c>
      <c r="G1240" t="s">
        <v>50</v>
      </c>
      <c r="H1240" t="s">
        <v>49</v>
      </c>
      <c r="I1240" t="s">
        <v>60</v>
      </c>
      <c r="J1240" s="1">
        <v>98.37</v>
      </c>
      <c r="K1240">
        <v>25.75792077275592</v>
      </c>
      <c r="L1240">
        <v>182</v>
      </c>
      <c r="M1240">
        <v>0.10288468094320501</v>
      </c>
      <c r="N1240">
        <v>0.109908953147747</v>
      </c>
      <c r="P1240" t="s">
        <v>42</v>
      </c>
    </row>
    <row r="1241" spans="1:16" x14ac:dyDescent="0.3">
      <c r="A1241" t="str">
        <f t="shared" si="21"/>
        <v>01: Total SampleGBTotalGinBeefeater Pink London Dry GinI: £4.40 - £4.60All stocking</v>
      </c>
      <c r="B1241" t="s">
        <v>1</v>
      </c>
      <c r="C1241" t="s">
        <v>45</v>
      </c>
      <c r="D1241" t="s">
        <v>13</v>
      </c>
      <c r="E1241" t="s">
        <v>12</v>
      </c>
      <c r="F1241" t="s">
        <v>47</v>
      </c>
      <c r="G1241" t="s">
        <v>50</v>
      </c>
      <c r="H1241" t="s">
        <v>49</v>
      </c>
      <c r="I1241" t="s">
        <v>64</v>
      </c>
      <c r="J1241" s="1">
        <v>102.17</v>
      </c>
      <c r="K1241">
        <v>26.176968672825002</v>
      </c>
      <c r="L1241">
        <v>181</v>
      </c>
      <c r="M1241" s="19">
        <v>9.5575977383485902E-2</v>
      </c>
      <c r="N1241">
        <v>0.107275337357085</v>
      </c>
      <c r="P1241" t="s">
        <v>42</v>
      </c>
    </row>
    <row r="1242" spans="1:16" x14ac:dyDescent="0.3">
      <c r="A1242" t="str">
        <f t="shared" si="21"/>
        <v>01: Total SampleGBTotalGinBeefeater Pink London Dry GinJ: £4.60 - £4.80All stocking</v>
      </c>
      <c r="B1242" t="s">
        <v>1</v>
      </c>
      <c r="C1242" t="s">
        <v>45</v>
      </c>
      <c r="D1242" t="s">
        <v>13</v>
      </c>
      <c r="E1242" t="s">
        <v>12</v>
      </c>
      <c r="F1242" t="s">
        <v>47</v>
      </c>
      <c r="G1242" t="s">
        <v>50</v>
      </c>
      <c r="H1242" t="s">
        <v>49</v>
      </c>
      <c r="I1242" t="s">
        <v>65</v>
      </c>
      <c r="J1242" s="1">
        <v>112.4</v>
      </c>
      <c r="K1242">
        <v>28.392136682761681</v>
      </c>
      <c r="L1242">
        <v>128</v>
      </c>
      <c r="M1242" s="19">
        <v>9.8815440985289799E-2</v>
      </c>
      <c r="N1242">
        <v>0.110616168503906</v>
      </c>
      <c r="P1242" t="s">
        <v>42</v>
      </c>
    </row>
    <row r="1243" spans="1:16" x14ac:dyDescent="0.3">
      <c r="A1243" t="str">
        <f t="shared" si="21"/>
        <v>01: Total SampleGBTotalGinBeefeater Pink London Dry GinK: £4.80 - £5.00All stocking</v>
      </c>
      <c r="B1243" t="s">
        <v>1</v>
      </c>
      <c r="C1243" t="s">
        <v>45</v>
      </c>
      <c r="D1243" t="s">
        <v>13</v>
      </c>
      <c r="E1243" t="s">
        <v>12</v>
      </c>
      <c r="F1243" t="s">
        <v>47</v>
      </c>
      <c r="G1243" t="s">
        <v>50</v>
      </c>
      <c r="H1243" t="s">
        <v>49</v>
      </c>
      <c r="I1243" t="s">
        <v>89</v>
      </c>
      <c r="J1243" s="1">
        <v>109.04</v>
      </c>
      <c r="K1243">
        <v>26.996490846490843</v>
      </c>
      <c r="L1243">
        <v>111</v>
      </c>
      <c r="M1243" s="19">
        <v>7.9052481263583399E-2</v>
      </c>
      <c r="N1243" s="19">
        <v>8.8478000146154603E-2</v>
      </c>
      <c r="P1243" t="s">
        <v>42</v>
      </c>
    </row>
    <row r="1244" spans="1:16" x14ac:dyDescent="0.3">
      <c r="A1244" t="str">
        <f t="shared" si="21"/>
        <v>01: Total SampleGBTotalGinBeefeater Pink London Dry GinL: £5.00 - £5.20All stocking</v>
      </c>
      <c r="B1244" t="s">
        <v>1</v>
      </c>
      <c r="C1244" t="s">
        <v>45</v>
      </c>
      <c r="D1244" t="s">
        <v>13</v>
      </c>
      <c r="E1244" t="s">
        <v>12</v>
      </c>
      <c r="F1244" t="s">
        <v>47</v>
      </c>
      <c r="G1244" t="s">
        <v>50</v>
      </c>
      <c r="H1244" t="s">
        <v>49</v>
      </c>
      <c r="I1244" t="s">
        <v>90</v>
      </c>
      <c r="J1244" s="1">
        <v>130.65</v>
      </c>
      <c r="K1244">
        <v>31.717040940280359</v>
      </c>
      <c r="L1244">
        <v>71</v>
      </c>
      <c r="M1244">
        <v>0.102533296354073</v>
      </c>
      <c r="N1244">
        <v>0.1124114639892</v>
      </c>
      <c r="P1244" t="s">
        <v>42</v>
      </c>
    </row>
    <row r="1245" spans="1:16" x14ac:dyDescent="0.3">
      <c r="A1245" t="str">
        <f t="shared" si="21"/>
        <v>01: Total SampleGBTotalGinBeefeater Pink London Dry GinM: £5.20 - £5.40All stocking</v>
      </c>
      <c r="B1245" t="s">
        <v>1</v>
      </c>
      <c r="C1245" t="s">
        <v>45</v>
      </c>
      <c r="D1245" t="s">
        <v>13</v>
      </c>
      <c r="E1245" t="s">
        <v>12</v>
      </c>
      <c r="F1245" t="s">
        <v>47</v>
      </c>
      <c r="G1245" t="s">
        <v>50</v>
      </c>
      <c r="H1245" t="s">
        <v>49</v>
      </c>
      <c r="I1245" t="s">
        <v>95</v>
      </c>
      <c r="J1245" s="1">
        <v>136.81</v>
      </c>
      <c r="K1245">
        <v>32.541797283176599</v>
      </c>
      <c r="L1245">
        <v>29</v>
      </c>
      <c r="M1245">
        <v>0.13211255541408601</v>
      </c>
      <c r="N1245">
        <v>0.137551970354302</v>
      </c>
      <c r="P1245" t="s">
        <v>42</v>
      </c>
    </row>
    <row r="1246" spans="1:16" x14ac:dyDescent="0.3">
      <c r="A1246" t="str">
        <f t="shared" si="21"/>
        <v>01: Total SampleGBTotalGinBeefeater Pink London Dry GinN: £5.40 - £5.60All stocking</v>
      </c>
      <c r="B1246" t="s">
        <v>1</v>
      </c>
      <c r="C1246" t="s">
        <v>45</v>
      </c>
      <c r="D1246" t="s">
        <v>13</v>
      </c>
      <c r="E1246" t="s">
        <v>12</v>
      </c>
      <c r="F1246" t="s">
        <v>47</v>
      </c>
      <c r="G1246" t="s">
        <v>50</v>
      </c>
      <c r="H1246" t="s">
        <v>49</v>
      </c>
      <c r="I1246" t="s">
        <v>99</v>
      </c>
      <c r="J1246" s="1">
        <v>148.55000000000001</v>
      </c>
      <c r="K1246">
        <v>33.439102564102562</v>
      </c>
      <c r="L1246">
        <v>36</v>
      </c>
      <c r="M1246">
        <v>0.122239824648166</v>
      </c>
      <c r="N1246">
        <v>0.127672887264493</v>
      </c>
      <c r="P1246" t="s">
        <v>42</v>
      </c>
    </row>
    <row r="1247" spans="1:16" x14ac:dyDescent="0.3">
      <c r="A1247" t="str">
        <f t="shared" si="21"/>
        <v>01: Total SampleGBTotalGinBeefeater Pink London Dry GinO: £5.60 - £5.80All stocking</v>
      </c>
      <c r="B1247" t="s">
        <v>1</v>
      </c>
      <c r="C1247" t="s">
        <v>45</v>
      </c>
      <c r="D1247" t="s">
        <v>13</v>
      </c>
      <c r="E1247" t="s">
        <v>12</v>
      </c>
      <c r="F1247" t="s">
        <v>47</v>
      </c>
      <c r="G1247" t="s">
        <v>50</v>
      </c>
      <c r="H1247" t="s">
        <v>49</v>
      </c>
      <c r="I1247" t="s">
        <v>100</v>
      </c>
      <c r="J1247" s="1">
        <v>145.21</v>
      </c>
      <c r="K1247">
        <v>31.365598290598282</v>
      </c>
      <c r="L1247">
        <v>30</v>
      </c>
      <c r="M1247">
        <v>0.12709637484764</v>
      </c>
      <c r="N1247">
        <v>0.13149636433218501</v>
      </c>
      <c r="P1247" t="s">
        <v>42</v>
      </c>
    </row>
    <row r="1248" spans="1:16" x14ac:dyDescent="0.3">
      <c r="A1248" t="str">
        <f t="shared" si="21"/>
        <v>01: Total SampleGBTotalGinBeefeater Pink London Dry GinP: £5.80 - £6.00All stocking</v>
      </c>
      <c r="B1248" t="s">
        <v>1</v>
      </c>
      <c r="C1248" t="s">
        <v>45</v>
      </c>
      <c r="D1248" t="s">
        <v>13</v>
      </c>
      <c r="E1248" t="s">
        <v>12</v>
      </c>
      <c r="F1248" t="s">
        <v>47</v>
      </c>
      <c r="G1248" t="s">
        <v>50</v>
      </c>
      <c r="H1248" t="s">
        <v>49</v>
      </c>
      <c r="I1248" t="s">
        <v>98</v>
      </c>
      <c r="J1248" s="1">
        <v>138.31</v>
      </c>
      <c r="K1248">
        <v>30.731990231990238</v>
      </c>
      <c r="L1248">
        <v>63</v>
      </c>
      <c r="M1248">
        <v>0.152537572824884</v>
      </c>
      <c r="N1248">
        <v>0.162981699425334</v>
      </c>
      <c r="P1248" t="s">
        <v>42</v>
      </c>
    </row>
    <row r="1249" spans="1:16" x14ac:dyDescent="0.3">
      <c r="A1249" t="str">
        <f t="shared" si="21"/>
        <v>01: Total SampleGBTotalGinBeefeater Pink London Dry GinQ: &gt;£6.00All stocking</v>
      </c>
      <c r="B1249" t="s">
        <v>1</v>
      </c>
      <c r="C1249" t="s">
        <v>45</v>
      </c>
      <c r="D1249" t="s">
        <v>13</v>
      </c>
      <c r="E1249" t="s">
        <v>12</v>
      </c>
      <c r="F1249" t="s">
        <v>47</v>
      </c>
      <c r="G1249" t="s">
        <v>50</v>
      </c>
      <c r="H1249" t="s">
        <v>49</v>
      </c>
      <c r="I1249" t="s">
        <v>96</v>
      </c>
      <c r="J1249" s="1">
        <v>139.49</v>
      </c>
      <c r="K1249">
        <v>31.463323482073477</v>
      </c>
      <c r="L1249">
        <v>140</v>
      </c>
      <c r="M1249">
        <v>0.17289936932772601</v>
      </c>
      <c r="N1249">
        <v>0.18367307268651101</v>
      </c>
      <c r="P1249" t="s">
        <v>42</v>
      </c>
    </row>
    <row r="1250" spans="1:16" x14ac:dyDescent="0.3">
      <c r="A1250" t="str">
        <f t="shared" si="21"/>
        <v>01: Total SampleGBTotalGinBombay Bramble GinA: &lt;£3All stocking</v>
      </c>
      <c r="B1250" t="s">
        <v>1</v>
      </c>
      <c r="C1250" t="s">
        <v>45</v>
      </c>
      <c r="D1250" t="s">
        <v>13</v>
      </c>
      <c r="E1250" t="s">
        <v>12</v>
      </c>
      <c r="F1250" t="s">
        <v>47</v>
      </c>
      <c r="G1250" t="s">
        <v>51</v>
      </c>
      <c r="H1250" t="s">
        <v>49</v>
      </c>
      <c r="I1250" t="s">
        <v>58</v>
      </c>
      <c r="J1250" s="1">
        <v>9.93</v>
      </c>
      <c r="K1250">
        <v>3.320311939143108</v>
      </c>
      <c r="L1250">
        <v>77</v>
      </c>
      <c r="M1250" s="19">
        <v>1.3155082024359501E-2</v>
      </c>
      <c r="N1250" s="19">
        <v>1.18238161140863E-2</v>
      </c>
      <c r="P1250" t="s">
        <v>42</v>
      </c>
    </row>
    <row r="1251" spans="1:16" x14ac:dyDescent="0.3">
      <c r="A1251" t="str">
        <f t="shared" si="21"/>
        <v>01: Total SampleGBTotalGinBombay Bramble GinTotalAll stocking</v>
      </c>
      <c r="B1251" t="s">
        <v>1</v>
      </c>
      <c r="C1251" t="s">
        <v>45</v>
      </c>
      <c r="D1251" t="s">
        <v>13</v>
      </c>
      <c r="E1251" t="s">
        <v>12</v>
      </c>
      <c r="F1251" t="s">
        <v>47</v>
      </c>
      <c r="G1251" t="s">
        <v>51</v>
      </c>
      <c r="H1251" t="s">
        <v>49</v>
      </c>
      <c r="I1251" t="s">
        <v>12</v>
      </c>
      <c r="J1251" s="1">
        <v>17.190000000000001</v>
      </c>
      <c r="K1251">
        <v>4.64663946177716</v>
      </c>
      <c r="L1251">
        <v>2251</v>
      </c>
      <c r="M1251" s="19">
        <v>1.81859665466538E-2</v>
      </c>
      <c r="N1251" s="19">
        <v>1.7403524167679901E-2</v>
      </c>
      <c r="P1251" t="s">
        <v>42</v>
      </c>
    </row>
    <row r="1252" spans="1:16" x14ac:dyDescent="0.3">
      <c r="A1252" t="str">
        <f t="shared" si="21"/>
        <v>01: Total SampleGBTotalGinBombay Bramble GinB: £3 - £3.20All stocking</v>
      </c>
      <c r="B1252" t="s">
        <v>1</v>
      </c>
      <c r="C1252" t="s">
        <v>45</v>
      </c>
      <c r="D1252" t="s">
        <v>13</v>
      </c>
      <c r="E1252" t="s">
        <v>12</v>
      </c>
      <c r="F1252" t="s">
        <v>47</v>
      </c>
      <c r="G1252" t="s">
        <v>51</v>
      </c>
      <c r="H1252" t="s">
        <v>49</v>
      </c>
      <c r="I1252" t="s">
        <v>59</v>
      </c>
      <c r="J1252" s="1">
        <v>12.2</v>
      </c>
      <c r="K1252">
        <v>4.08336145336144</v>
      </c>
      <c r="L1252">
        <v>90</v>
      </c>
      <c r="M1252" s="19">
        <v>1.38405778112614E-2</v>
      </c>
      <c r="N1252" s="19">
        <v>1.37206387037116E-2</v>
      </c>
      <c r="P1252" t="s">
        <v>42</v>
      </c>
    </row>
    <row r="1253" spans="1:16" x14ac:dyDescent="0.3">
      <c r="A1253" t="str">
        <f t="shared" si="21"/>
        <v>01: Total SampleGBTotalGinBombay Bramble GinC: £3.20 - £3.40All stocking</v>
      </c>
      <c r="B1253" t="s">
        <v>1</v>
      </c>
      <c r="C1253" t="s">
        <v>45</v>
      </c>
      <c r="D1253" t="s">
        <v>13</v>
      </c>
      <c r="E1253" t="s">
        <v>12</v>
      </c>
      <c r="F1253" t="s">
        <v>47</v>
      </c>
      <c r="G1253" t="s">
        <v>51</v>
      </c>
      <c r="H1253" t="s">
        <v>49</v>
      </c>
      <c r="I1253" t="s">
        <v>52</v>
      </c>
      <c r="J1253" s="1">
        <v>12.63</v>
      </c>
      <c r="K1253">
        <v>4.0317642581727196</v>
      </c>
      <c r="L1253">
        <v>213</v>
      </c>
      <c r="M1253" s="19">
        <v>1.53064860663506E-2</v>
      </c>
      <c r="N1253" s="19">
        <v>1.5409194806816601E-2</v>
      </c>
      <c r="P1253" t="s">
        <v>42</v>
      </c>
    </row>
    <row r="1254" spans="1:16" x14ac:dyDescent="0.3">
      <c r="A1254" t="str">
        <f t="shared" si="21"/>
        <v>01: Total SampleGBTotalGinBombay Bramble GinD: £3.40 - £3.60All stocking</v>
      </c>
      <c r="B1254" t="s">
        <v>1</v>
      </c>
      <c r="C1254" t="s">
        <v>45</v>
      </c>
      <c r="D1254" t="s">
        <v>13</v>
      </c>
      <c r="E1254" t="s">
        <v>12</v>
      </c>
      <c r="F1254" t="s">
        <v>47</v>
      </c>
      <c r="G1254" t="s">
        <v>51</v>
      </c>
      <c r="H1254" t="s">
        <v>49</v>
      </c>
      <c r="I1254" t="s">
        <v>53</v>
      </c>
      <c r="J1254" s="1">
        <v>13.65</v>
      </c>
      <c r="K1254">
        <v>4.1268858950940004</v>
      </c>
      <c r="L1254">
        <v>346</v>
      </c>
      <c r="M1254" s="19">
        <v>1.7162393004504499E-2</v>
      </c>
      <c r="N1254">
        <v>1.7025383765742998E-2</v>
      </c>
      <c r="P1254" t="s">
        <v>42</v>
      </c>
    </row>
    <row r="1255" spans="1:16" x14ac:dyDescent="0.3">
      <c r="A1255" t="str">
        <f t="shared" si="21"/>
        <v>01: Total SampleGBTotalGinBombay Bramble GinE: £3.60 - £3.80All stocking</v>
      </c>
      <c r="B1255" t="s">
        <v>1</v>
      </c>
      <c r="C1255" t="s">
        <v>45</v>
      </c>
      <c r="D1255" t="s">
        <v>13</v>
      </c>
      <c r="E1255" t="s">
        <v>12</v>
      </c>
      <c r="F1255" t="s">
        <v>47</v>
      </c>
      <c r="G1255" t="s">
        <v>51</v>
      </c>
      <c r="H1255" t="s">
        <v>49</v>
      </c>
      <c r="I1255" t="s">
        <v>54</v>
      </c>
      <c r="J1255" s="1">
        <v>14.64</v>
      </c>
      <c r="K1255">
        <v>4.1902864818647201</v>
      </c>
      <c r="L1255">
        <v>377</v>
      </c>
      <c r="M1255">
        <v>1.7048621191079E-2</v>
      </c>
      <c r="N1255" s="19">
        <v>1.6629471604428601E-2</v>
      </c>
      <c r="P1255" t="s">
        <v>42</v>
      </c>
    </row>
    <row r="1256" spans="1:16" x14ac:dyDescent="0.3">
      <c r="A1256" t="str">
        <f t="shared" si="21"/>
        <v>01: Total SampleGBTotalGinBombay Bramble GinF: £3.80 - £4.00All stocking</v>
      </c>
      <c r="B1256" t="s">
        <v>1</v>
      </c>
      <c r="C1256" t="s">
        <v>45</v>
      </c>
      <c r="D1256" t="s">
        <v>13</v>
      </c>
      <c r="E1256" t="s">
        <v>12</v>
      </c>
      <c r="F1256" t="s">
        <v>47</v>
      </c>
      <c r="G1256" t="s">
        <v>51</v>
      </c>
      <c r="H1256" t="s">
        <v>49</v>
      </c>
      <c r="I1256" t="s">
        <v>55</v>
      </c>
      <c r="J1256" s="1">
        <v>15.27</v>
      </c>
      <c r="K1256">
        <v>4.2712093462093597</v>
      </c>
      <c r="L1256">
        <v>429</v>
      </c>
      <c r="M1256" s="19">
        <v>1.89500472080954E-2</v>
      </c>
      <c r="N1256" s="19">
        <v>1.7908349240473201E-2</v>
      </c>
      <c r="P1256" t="s">
        <v>42</v>
      </c>
    </row>
    <row r="1257" spans="1:16" x14ac:dyDescent="0.3">
      <c r="A1257" t="str">
        <f t="shared" si="21"/>
        <v>01: Total SampleGBTotalGinBombay Bramble GinG: £4.00 - £4.20All stocking</v>
      </c>
      <c r="B1257" t="s">
        <v>1</v>
      </c>
      <c r="C1257" t="s">
        <v>45</v>
      </c>
      <c r="D1257" t="s">
        <v>13</v>
      </c>
      <c r="E1257" t="s">
        <v>12</v>
      </c>
      <c r="F1257" t="s">
        <v>47</v>
      </c>
      <c r="G1257" t="s">
        <v>51</v>
      </c>
      <c r="H1257" t="s">
        <v>49</v>
      </c>
      <c r="I1257" t="s">
        <v>56</v>
      </c>
      <c r="J1257" s="1">
        <v>18.3</v>
      </c>
      <c r="K1257">
        <v>4.9202208986300002</v>
      </c>
      <c r="L1257">
        <v>396</v>
      </c>
      <c r="M1257" s="19">
        <v>2.83073442452378E-2</v>
      </c>
      <c r="N1257" s="19">
        <v>2.5827788075584401E-2</v>
      </c>
      <c r="P1257" t="s">
        <v>42</v>
      </c>
    </row>
    <row r="1258" spans="1:16" x14ac:dyDescent="0.3">
      <c r="A1258" t="str">
        <f t="shared" si="21"/>
        <v>01: Total SampleGBTotalGinBombay Bramble GinH: £4.20 - £4.40All stocking</v>
      </c>
      <c r="B1258" t="s">
        <v>1</v>
      </c>
      <c r="C1258" t="s">
        <v>45</v>
      </c>
      <c r="D1258" t="s">
        <v>13</v>
      </c>
      <c r="E1258" t="s">
        <v>12</v>
      </c>
      <c r="F1258" t="s">
        <v>47</v>
      </c>
      <c r="G1258" t="s">
        <v>51</v>
      </c>
      <c r="H1258" t="s">
        <v>49</v>
      </c>
      <c r="I1258" t="s">
        <v>60</v>
      </c>
      <c r="J1258" s="1">
        <v>24.76</v>
      </c>
      <c r="K1258">
        <v>6.2869729553600404</v>
      </c>
      <c r="L1258">
        <v>310</v>
      </c>
      <c r="M1258" s="19">
        <v>2.9722315451568199E-2</v>
      </c>
      <c r="N1258" s="19">
        <v>2.72560545084988E-2</v>
      </c>
      <c r="P1258" t="s">
        <v>42</v>
      </c>
    </row>
    <row r="1259" spans="1:16" x14ac:dyDescent="0.3">
      <c r="A1259" t="str">
        <f t="shared" si="21"/>
        <v>01: Total SampleGBTotalGinBombay Bramble GinI: £4.40 - £4.60All stocking</v>
      </c>
      <c r="B1259" t="s">
        <v>1</v>
      </c>
      <c r="C1259" t="s">
        <v>45</v>
      </c>
      <c r="D1259" t="s">
        <v>13</v>
      </c>
      <c r="E1259" t="s">
        <v>12</v>
      </c>
      <c r="F1259" t="s">
        <v>47</v>
      </c>
      <c r="G1259" t="s">
        <v>51</v>
      </c>
      <c r="H1259" t="s">
        <v>49</v>
      </c>
      <c r="I1259" t="s">
        <v>64</v>
      </c>
      <c r="J1259" s="1">
        <v>24.08</v>
      </c>
      <c r="K1259">
        <v>6.06238495496968</v>
      </c>
      <c r="L1259">
        <v>118</v>
      </c>
      <c r="M1259" s="19">
        <v>1.66487425516074E-2</v>
      </c>
      <c r="N1259" s="19">
        <v>1.56729319775443E-2</v>
      </c>
      <c r="P1259" t="s">
        <v>42</v>
      </c>
    </row>
    <row r="1260" spans="1:16" x14ac:dyDescent="0.3">
      <c r="A1260" t="str">
        <f t="shared" si="21"/>
        <v>01: Total SampleGBTotalGinBombay Bramble GinJ: £4.60 - £4.80All stocking</v>
      </c>
      <c r="B1260" t="s">
        <v>1</v>
      </c>
      <c r="C1260" t="s">
        <v>45</v>
      </c>
      <c r="D1260" t="s">
        <v>13</v>
      </c>
      <c r="E1260" t="s">
        <v>12</v>
      </c>
      <c r="F1260" t="s">
        <v>47</v>
      </c>
      <c r="G1260" t="s">
        <v>51</v>
      </c>
      <c r="H1260" t="s">
        <v>49</v>
      </c>
      <c r="I1260" t="s">
        <v>65</v>
      </c>
      <c r="J1260" s="1">
        <v>32.43</v>
      </c>
      <c r="K1260">
        <v>7.8158756940733598</v>
      </c>
      <c r="L1260">
        <v>86</v>
      </c>
      <c r="M1260" s="19">
        <v>1.8065603478820701E-2</v>
      </c>
      <c r="N1260" s="19">
        <v>1.7835273212251701E-2</v>
      </c>
      <c r="P1260" t="s">
        <v>42</v>
      </c>
    </row>
    <row r="1261" spans="1:16" x14ac:dyDescent="0.3">
      <c r="A1261" t="str">
        <f t="shared" si="21"/>
        <v>01: Total SampleGBTotalGinBombay Bramble GinK: £4.80 - £5.00All stocking</v>
      </c>
      <c r="B1261" t="s">
        <v>1</v>
      </c>
      <c r="C1261" t="s">
        <v>45</v>
      </c>
      <c r="D1261" t="s">
        <v>13</v>
      </c>
      <c r="E1261" t="s">
        <v>12</v>
      </c>
      <c r="F1261" t="s">
        <v>47</v>
      </c>
      <c r="G1261" t="s">
        <v>51</v>
      </c>
      <c r="H1261" t="s">
        <v>49</v>
      </c>
      <c r="I1261" t="s">
        <v>89</v>
      </c>
      <c r="J1261" s="1">
        <v>30.3</v>
      </c>
      <c r="K1261">
        <v>6.7343992608698393</v>
      </c>
      <c r="L1261">
        <v>51</v>
      </c>
      <c r="M1261" s="19">
        <v>1.54648655462843E-2</v>
      </c>
      <c r="N1261" s="19">
        <v>1.54056731586182E-2</v>
      </c>
      <c r="P1261" t="s">
        <v>42</v>
      </c>
    </row>
    <row r="1262" spans="1:16" x14ac:dyDescent="0.3">
      <c r="A1262" t="str">
        <f t="shared" si="21"/>
        <v>01: Total SampleGBTotalGinBombay Bramble GinL: £5.00 - £5.20All stocking</v>
      </c>
      <c r="B1262" t="s">
        <v>1</v>
      </c>
      <c r="C1262" t="s">
        <v>45</v>
      </c>
      <c r="D1262" t="s">
        <v>13</v>
      </c>
      <c r="E1262" t="s">
        <v>12</v>
      </c>
      <c r="F1262" t="s">
        <v>47</v>
      </c>
      <c r="G1262" t="s">
        <v>51</v>
      </c>
      <c r="H1262" t="s">
        <v>49</v>
      </c>
      <c r="I1262" t="s">
        <v>90</v>
      </c>
      <c r="J1262" s="1">
        <v>34.19</v>
      </c>
      <c r="K1262">
        <v>7.5289851760440003</v>
      </c>
      <c r="L1262">
        <v>51</v>
      </c>
      <c r="M1262" s="19">
        <v>1.46674554441454E-2</v>
      </c>
      <c r="N1262" s="19">
        <v>1.5154626322775601E-2</v>
      </c>
      <c r="P1262" t="s">
        <v>42</v>
      </c>
    </row>
    <row r="1263" spans="1:16" x14ac:dyDescent="0.3">
      <c r="A1263" t="str">
        <f t="shared" si="21"/>
        <v>01: Total SampleGBTotalGinBombay Bramble GinM: £5.20 - £5.40All stocking</v>
      </c>
      <c r="B1263" t="s">
        <v>1</v>
      </c>
      <c r="C1263" t="s">
        <v>45</v>
      </c>
      <c r="D1263" t="s">
        <v>13</v>
      </c>
      <c r="E1263" t="s">
        <v>12</v>
      </c>
      <c r="F1263" t="s">
        <v>47</v>
      </c>
      <c r="G1263" t="s">
        <v>51</v>
      </c>
      <c r="H1263" t="s">
        <v>49</v>
      </c>
      <c r="I1263" t="s">
        <v>95</v>
      </c>
      <c r="J1263" s="1">
        <v>22.41</v>
      </c>
      <c r="K1263">
        <v>5.1086105693248403</v>
      </c>
      <c r="L1263">
        <v>42</v>
      </c>
      <c r="M1263" s="19">
        <v>8.9744183676510204E-3</v>
      </c>
      <c r="N1263" s="19">
        <v>8.6383608593534802E-3</v>
      </c>
      <c r="P1263" t="s">
        <v>42</v>
      </c>
    </row>
    <row r="1264" spans="1:16" x14ac:dyDescent="0.3">
      <c r="A1264" t="str">
        <f t="shared" si="21"/>
        <v>01: Total SampleGBTotalGinBombay SapphireA: &lt;£3All stocking</v>
      </c>
      <c r="B1264" t="s">
        <v>1</v>
      </c>
      <c r="C1264" t="s">
        <v>45</v>
      </c>
      <c r="D1264" t="s">
        <v>13</v>
      </c>
      <c r="E1264" t="s">
        <v>12</v>
      </c>
      <c r="F1264" t="s">
        <v>47</v>
      </c>
      <c r="G1264" t="s">
        <v>57</v>
      </c>
      <c r="H1264" t="s">
        <v>49</v>
      </c>
      <c r="I1264" t="s">
        <v>58</v>
      </c>
      <c r="J1264" s="1">
        <v>21.56</v>
      </c>
      <c r="K1264">
        <v>7.4043900954577602</v>
      </c>
      <c r="L1264">
        <v>946</v>
      </c>
      <c r="M1264" s="19">
        <v>5.6947829328562599E-2</v>
      </c>
      <c r="N1264" s="19">
        <v>5.45244017713888E-2</v>
      </c>
      <c r="P1264" t="s">
        <v>42</v>
      </c>
    </row>
    <row r="1265" spans="1:16" x14ac:dyDescent="0.3">
      <c r="A1265" t="str">
        <f t="shared" si="21"/>
        <v>01: Total SampleGBTotalGinBombay SapphireTotalAll stocking</v>
      </c>
      <c r="B1265" t="s">
        <v>1</v>
      </c>
      <c r="C1265" t="s">
        <v>45</v>
      </c>
      <c r="D1265" t="s">
        <v>13</v>
      </c>
      <c r="E1265" t="s">
        <v>12</v>
      </c>
      <c r="F1265" t="s">
        <v>47</v>
      </c>
      <c r="G1265" t="s">
        <v>57</v>
      </c>
      <c r="H1265" t="s">
        <v>49</v>
      </c>
      <c r="I1265" t="s">
        <v>12</v>
      </c>
      <c r="J1265" s="1">
        <v>41.18</v>
      </c>
      <c r="K1265">
        <v>12.175817425539519</v>
      </c>
      <c r="L1265">
        <v>4912</v>
      </c>
      <c r="M1265" s="19">
        <v>7.0029245178638802E-2</v>
      </c>
      <c r="N1265" s="19">
        <v>7.3027276406219505E-2</v>
      </c>
      <c r="P1265" t="s">
        <v>42</v>
      </c>
    </row>
    <row r="1266" spans="1:16" x14ac:dyDescent="0.3">
      <c r="A1266" t="str">
        <f t="shared" si="21"/>
        <v>01: Total SampleGBTotalGinBombay SapphireB: £3 - £3.20All stocking</v>
      </c>
      <c r="B1266" t="s">
        <v>1</v>
      </c>
      <c r="C1266" t="s">
        <v>45</v>
      </c>
      <c r="D1266" t="s">
        <v>13</v>
      </c>
      <c r="E1266" t="s">
        <v>12</v>
      </c>
      <c r="F1266" t="s">
        <v>47</v>
      </c>
      <c r="G1266" t="s">
        <v>57</v>
      </c>
      <c r="H1266" t="s">
        <v>49</v>
      </c>
      <c r="I1266" t="s">
        <v>59</v>
      </c>
      <c r="J1266" s="1">
        <v>31.41</v>
      </c>
      <c r="K1266">
        <v>10.301275030068441</v>
      </c>
      <c r="L1266">
        <v>547</v>
      </c>
      <c r="M1266" s="19">
        <v>6.96898474433508E-2</v>
      </c>
      <c r="N1266" s="19">
        <v>6.6514298761531698E-2</v>
      </c>
      <c r="P1266" t="s">
        <v>42</v>
      </c>
    </row>
    <row r="1267" spans="1:16" x14ac:dyDescent="0.3">
      <c r="A1267" t="str">
        <f t="shared" si="21"/>
        <v>01: Total SampleGBTotalGinBombay SapphireC: £3.20 - £3.40All stocking</v>
      </c>
      <c r="B1267" t="s">
        <v>1</v>
      </c>
      <c r="C1267" t="s">
        <v>45</v>
      </c>
      <c r="D1267" t="s">
        <v>13</v>
      </c>
      <c r="E1267" t="s">
        <v>12</v>
      </c>
      <c r="F1267" t="s">
        <v>47</v>
      </c>
      <c r="G1267" t="s">
        <v>57</v>
      </c>
      <c r="H1267" t="s">
        <v>49</v>
      </c>
      <c r="I1267" t="s">
        <v>52</v>
      </c>
      <c r="J1267" s="1">
        <v>34.770000000000003</v>
      </c>
      <c r="K1267">
        <v>11.384040144443361</v>
      </c>
      <c r="L1267">
        <v>930</v>
      </c>
      <c r="M1267" s="19">
        <v>7.2232309839106501E-2</v>
      </c>
      <c r="N1267" s="19">
        <v>7.4191444203718204E-2</v>
      </c>
      <c r="P1267" t="s">
        <v>42</v>
      </c>
    </row>
    <row r="1268" spans="1:16" x14ac:dyDescent="0.3">
      <c r="A1268" t="str">
        <f t="shared" si="21"/>
        <v>01: Total SampleGBTotalGinBombay SapphireD: £3.40 - £3.60All stocking</v>
      </c>
      <c r="B1268" t="s">
        <v>1</v>
      </c>
      <c r="C1268" t="s">
        <v>45</v>
      </c>
      <c r="D1268" t="s">
        <v>13</v>
      </c>
      <c r="E1268" t="s">
        <v>12</v>
      </c>
      <c r="F1268" t="s">
        <v>47</v>
      </c>
      <c r="G1268" t="s">
        <v>57</v>
      </c>
      <c r="H1268" t="s">
        <v>49</v>
      </c>
      <c r="I1268" t="s">
        <v>53</v>
      </c>
      <c r="J1268" s="1">
        <v>38.979999999999997</v>
      </c>
      <c r="K1268">
        <v>12.568476345893801</v>
      </c>
      <c r="L1268">
        <v>1272</v>
      </c>
      <c r="M1268" s="19">
        <v>7.7484203630877393E-2</v>
      </c>
      <c r="N1268" s="19">
        <v>8.2543283518001304E-2</v>
      </c>
      <c r="P1268" t="s">
        <v>42</v>
      </c>
    </row>
    <row r="1269" spans="1:16" x14ac:dyDescent="0.3">
      <c r="A1269" t="str">
        <f t="shared" si="21"/>
        <v>01: Total SampleGBTotalGinBombay SapphireE: £3.60 - £3.80All stocking</v>
      </c>
      <c r="B1269" t="s">
        <v>1</v>
      </c>
      <c r="C1269" t="s">
        <v>45</v>
      </c>
      <c r="D1269" t="s">
        <v>13</v>
      </c>
      <c r="E1269" t="s">
        <v>12</v>
      </c>
      <c r="F1269" t="s">
        <v>47</v>
      </c>
      <c r="G1269" t="s">
        <v>57</v>
      </c>
      <c r="H1269" t="s">
        <v>49</v>
      </c>
      <c r="I1269" t="s">
        <v>54</v>
      </c>
      <c r="J1269" s="1">
        <v>47.74</v>
      </c>
      <c r="K1269">
        <v>14.6820364410266</v>
      </c>
      <c r="L1269">
        <v>1218</v>
      </c>
      <c r="M1269" s="19">
        <v>8.1973058031412402E-2</v>
      </c>
      <c r="N1269" s="19">
        <v>8.64821430718693E-2</v>
      </c>
      <c r="P1269" t="s">
        <v>42</v>
      </c>
    </row>
    <row r="1270" spans="1:16" x14ac:dyDescent="0.3">
      <c r="A1270" t="str">
        <f t="shared" si="21"/>
        <v>01: Total SampleGBTotalGinBombay SapphireF: £3.80 - £4.00All stocking</v>
      </c>
      <c r="B1270" t="s">
        <v>1</v>
      </c>
      <c r="C1270" t="s">
        <v>45</v>
      </c>
      <c r="D1270" t="s">
        <v>13</v>
      </c>
      <c r="E1270" t="s">
        <v>12</v>
      </c>
      <c r="F1270" t="s">
        <v>47</v>
      </c>
      <c r="G1270" t="s">
        <v>57</v>
      </c>
      <c r="H1270" t="s">
        <v>49</v>
      </c>
      <c r="I1270" t="s">
        <v>55</v>
      </c>
      <c r="J1270" s="1">
        <v>50.43</v>
      </c>
      <c r="K1270">
        <v>15.025106092631161</v>
      </c>
      <c r="L1270">
        <v>1097</v>
      </c>
      <c r="M1270" s="19">
        <v>8.4989689729302903E-2</v>
      </c>
      <c r="N1270" s="19">
        <v>8.83115811035311E-2</v>
      </c>
      <c r="P1270" t="s">
        <v>42</v>
      </c>
    </row>
    <row r="1271" spans="1:16" x14ac:dyDescent="0.3">
      <c r="A1271" t="str">
        <f t="shared" si="21"/>
        <v>01: Total SampleGBTotalGinBombay SapphireG: £4.00 - £4.20All stocking</v>
      </c>
      <c r="B1271" t="s">
        <v>1</v>
      </c>
      <c r="C1271" t="s">
        <v>45</v>
      </c>
      <c r="D1271" t="s">
        <v>13</v>
      </c>
      <c r="E1271" t="s">
        <v>12</v>
      </c>
      <c r="F1271" t="s">
        <v>47</v>
      </c>
      <c r="G1271" t="s">
        <v>57</v>
      </c>
      <c r="H1271" t="s">
        <v>49</v>
      </c>
      <c r="I1271" t="s">
        <v>56</v>
      </c>
      <c r="J1271" s="1">
        <v>58.94</v>
      </c>
      <c r="K1271">
        <v>17.22485127417384</v>
      </c>
      <c r="L1271">
        <v>775</v>
      </c>
      <c r="M1271" s="19">
        <v>8.00036894584856E-2</v>
      </c>
      <c r="N1271" s="19">
        <v>8.5915083819240498E-2</v>
      </c>
      <c r="P1271" t="s">
        <v>42</v>
      </c>
    </row>
    <row r="1272" spans="1:16" x14ac:dyDescent="0.3">
      <c r="A1272" t="str">
        <f t="shared" si="21"/>
        <v>01: Total SampleGBTotalGinBombay SapphireH: £4.20 - £4.40All stocking</v>
      </c>
      <c r="B1272" t="s">
        <v>1</v>
      </c>
      <c r="C1272" t="s">
        <v>45</v>
      </c>
      <c r="D1272" t="s">
        <v>13</v>
      </c>
      <c r="E1272" t="s">
        <v>12</v>
      </c>
      <c r="F1272" t="s">
        <v>47</v>
      </c>
      <c r="G1272" t="s">
        <v>57</v>
      </c>
      <c r="H1272" t="s">
        <v>49</v>
      </c>
      <c r="I1272" t="s">
        <v>60</v>
      </c>
      <c r="J1272" s="1">
        <v>62.13</v>
      </c>
      <c r="K1272">
        <v>16.881704834430401</v>
      </c>
      <c r="L1272">
        <v>532</v>
      </c>
      <c r="M1272" s="19">
        <v>6.8925297316762599E-2</v>
      </c>
      <c r="N1272" s="19">
        <v>7.18367458555874E-2</v>
      </c>
      <c r="P1272" t="s">
        <v>42</v>
      </c>
    </row>
    <row r="1273" spans="1:16" x14ac:dyDescent="0.3">
      <c r="A1273" t="str">
        <f t="shared" si="21"/>
        <v>01: Total SampleGBTotalGinBombay SapphireI: £4.40 - £4.60All stocking</v>
      </c>
      <c r="B1273" t="s">
        <v>1</v>
      </c>
      <c r="C1273" t="s">
        <v>45</v>
      </c>
      <c r="D1273" t="s">
        <v>13</v>
      </c>
      <c r="E1273" t="s">
        <v>12</v>
      </c>
      <c r="F1273" t="s">
        <v>47</v>
      </c>
      <c r="G1273" t="s">
        <v>57</v>
      </c>
      <c r="H1273" t="s">
        <v>49</v>
      </c>
      <c r="I1273" t="s">
        <v>64</v>
      </c>
      <c r="J1273" s="1">
        <v>65.64</v>
      </c>
      <c r="K1273">
        <v>17.059439934736119</v>
      </c>
      <c r="L1273">
        <v>422</v>
      </c>
      <c r="M1273" s="19">
        <v>6.37878495196397E-2</v>
      </c>
      <c r="N1273" s="19">
        <v>6.8003771708312594E-2</v>
      </c>
      <c r="P1273" t="s">
        <v>42</v>
      </c>
    </row>
    <row r="1274" spans="1:16" x14ac:dyDescent="0.3">
      <c r="A1274" t="str">
        <f t="shared" si="21"/>
        <v>01: Total SampleGBTotalGinBombay SapphireJ: £4.60 - £4.80All stocking</v>
      </c>
      <c r="B1274" t="s">
        <v>1</v>
      </c>
      <c r="C1274" t="s">
        <v>45</v>
      </c>
      <c r="D1274" t="s">
        <v>13</v>
      </c>
      <c r="E1274" t="s">
        <v>12</v>
      </c>
      <c r="F1274" t="s">
        <v>47</v>
      </c>
      <c r="G1274" t="s">
        <v>57</v>
      </c>
      <c r="H1274" t="s">
        <v>49</v>
      </c>
      <c r="I1274" t="s">
        <v>65</v>
      </c>
      <c r="J1274" s="1">
        <v>87.79</v>
      </c>
      <c r="K1274">
        <v>21.094748843241959</v>
      </c>
      <c r="L1274">
        <v>292</v>
      </c>
      <c r="M1274" s="19">
        <v>7.3261554489149894E-2</v>
      </c>
      <c r="N1274" s="19">
        <v>7.6507527775308407E-2</v>
      </c>
      <c r="P1274" t="s">
        <v>42</v>
      </c>
    </row>
    <row r="1275" spans="1:16" x14ac:dyDescent="0.3">
      <c r="A1275" t="str">
        <f t="shared" si="21"/>
        <v>01: Total SampleGBTotalGinBombay SapphireK: £4.80 - £5.00All stocking</v>
      </c>
      <c r="B1275" t="s">
        <v>1</v>
      </c>
      <c r="C1275" t="s">
        <v>45</v>
      </c>
      <c r="D1275" t="s">
        <v>13</v>
      </c>
      <c r="E1275" t="s">
        <v>12</v>
      </c>
      <c r="F1275" t="s">
        <v>47</v>
      </c>
      <c r="G1275" t="s">
        <v>57</v>
      </c>
      <c r="H1275" t="s">
        <v>49</v>
      </c>
      <c r="I1275" t="s">
        <v>89</v>
      </c>
      <c r="J1275" s="1">
        <v>95.69</v>
      </c>
      <c r="K1275">
        <v>23.097614816745239</v>
      </c>
      <c r="L1275">
        <v>207</v>
      </c>
      <c r="M1275" s="19">
        <v>6.5009456113800407E-2</v>
      </c>
      <c r="N1275" s="19">
        <v>7.1105381028594594E-2</v>
      </c>
      <c r="P1275" t="s">
        <v>42</v>
      </c>
    </row>
    <row r="1276" spans="1:16" x14ac:dyDescent="0.3">
      <c r="A1276" t="str">
        <f t="shared" ref="A1276:A1339" si="22">C1276&amp;D1276&amp;E1276&amp;F1276&amp;G1276&amp;I1276&amp;P1276</f>
        <v>01: Total SampleGBTotalGinBombay SapphireL: £5.00 - £5.20All stocking</v>
      </c>
      <c r="B1276" t="s">
        <v>1</v>
      </c>
      <c r="C1276" t="s">
        <v>45</v>
      </c>
      <c r="D1276" t="s">
        <v>13</v>
      </c>
      <c r="E1276" t="s">
        <v>12</v>
      </c>
      <c r="F1276" t="s">
        <v>47</v>
      </c>
      <c r="G1276" t="s">
        <v>57</v>
      </c>
      <c r="H1276" t="s">
        <v>49</v>
      </c>
      <c r="I1276" t="s">
        <v>90</v>
      </c>
      <c r="J1276" s="1">
        <v>81.86</v>
      </c>
      <c r="K1276">
        <v>18.954714057871961</v>
      </c>
      <c r="L1276">
        <v>95</v>
      </c>
      <c r="M1276" s="19">
        <v>4.8849202763953603E-2</v>
      </c>
      <c r="N1276" s="19">
        <v>4.8553703002817597E-2</v>
      </c>
      <c r="P1276" t="s">
        <v>42</v>
      </c>
    </row>
    <row r="1277" spans="1:16" x14ac:dyDescent="0.3">
      <c r="A1277" t="str">
        <f t="shared" si="22"/>
        <v>01: Total SampleGBTotalGinBombay SapphireM: £5.20 - £5.40All stocking</v>
      </c>
      <c r="B1277" t="s">
        <v>1</v>
      </c>
      <c r="C1277" t="s">
        <v>45</v>
      </c>
      <c r="D1277" t="s">
        <v>13</v>
      </c>
      <c r="E1277" t="s">
        <v>12</v>
      </c>
      <c r="F1277" t="s">
        <v>47</v>
      </c>
      <c r="G1277" t="s">
        <v>57</v>
      </c>
      <c r="H1277" t="s">
        <v>49</v>
      </c>
      <c r="I1277" t="s">
        <v>95</v>
      </c>
      <c r="J1277" s="1">
        <v>72.77</v>
      </c>
      <c r="K1277">
        <v>16.481567577721439</v>
      </c>
      <c r="L1277">
        <v>65</v>
      </c>
      <c r="M1277" s="19">
        <v>8.7160439949919899E-2</v>
      </c>
      <c r="N1277" s="19">
        <v>8.7728469767168304E-2</v>
      </c>
      <c r="P1277" t="s">
        <v>42</v>
      </c>
    </row>
    <row r="1278" spans="1:16" x14ac:dyDescent="0.3">
      <c r="A1278" t="str">
        <f t="shared" si="22"/>
        <v>01: Total SampleGBTotalGinBombay SapphireN: £5.40 - £5.60All stocking</v>
      </c>
      <c r="B1278" t="s">
        <v>1</v>
      </c>
      <c r="C1278" t="s">
        <v>45</v>
      </c>
      <c r="D1278" t="s">
        <v>13</v>
      </c>
      <c r="E1278" t="s">
        <v>12</v>
      </c>
      <c r="F1278" t="s">
        <v>47</v>
      </c>
      <c r="G1278" t="s">
        <v>57</v>
      </c>
      <c r="H1278" t="s">
        <v>49</v>
      </c>
      <c r="I1278" t="s">
        <v>99</v>
      </c>
      <c r="J1278" s="1">
        <v>58.88</v>
      </c>
      <c r="K1278">
        <v>14.21315869976584</v>
      </c>
      <c r="L1278">
        <v>84</v>
      </c>
      <c r="M1278" s="19">
        <v>6.2047826914948603E-2</v>
      </c>
      <c r="N1278" s="19">
        <v>6.8982082637709705E-2</v>
      </c>
      <c r="P1278" t="s">
        <v>42</v>
      </c>
    </row>
    <row r="1279" spans="1:16" x14ac:dyDescent="0.3">
      <c r="A1279" t="str">
        <f t="shared" si="22"/>
        <v>01: Total SampleGBTotalGinBombay SapphireO: £5.60 - £5.80All stocking</v>
      </c>
      <c r="B1279" t="s">
        <v>1</v>
      </c>
      <c r="C1279" t="s">
        <v>45</v>
      </c>
      <c r="D1279" t="s">
        <v>13</v>
      </c>
      <c r="E1279" t="s">
        <v>12</v>
      </c>
      <c r="F1279" t="s">
        <v>47</v>
      </c>
      <c r="G1279" t="s">
        <v>57</v>
      </c>
      <c r="H1279" t="s">
        <v>49</v>
      </c>
      <c r="I1279" t="s">
        <v>100</v>
      </c>
      <c r="J1279" s="1">
        <v>94.74</v>
      </c>
      <c r="K1279">
        <v>20.929831732892957</v>
      </c>
      <c r="L1279">
        <v>49</v>
      </c>
      <c r="M1279" s="19">
        <v>7.1722461666847606E-2</v>
      </c>
      <c r="N1279" s="19">
        <v>7.43281392509519E-2</v>
      </c>
      <c r="P1279" t="s">
        <v>42</v>
      </c>
    </row>
    <row r="1280" spans="1:16" x14ac:dyDescent="0.3">
      <c r="A1280" t="str">
        <f t="shared" si="22"/>
        <v>01: Total SampleGBTotalGinBombay SapphireP: £5.80 - £6.00All stocking</v>
      </c>
      <c r="B1280" t="s">
        <v>1</v>
      </c>
      <c r="C1280" t="s">
        <v>45</v>
      </c>
      <c r="D1280" t="s">
        <v>13</v>
      </c>
      <c r="E1280" t="s">
        <v>12</v>
      </c>
      <c r="F1280" t="s">
        <v>47</v>
      </c>
      <c r="G1280" t="s">
        <v>57</v>
      </c>
      <c r="H1280" t="s">
        <v>49</v>
      </c>
      <c r="I1280" t="s">
        <v>98</v>
      </c>
      <c r="J1280" s="1">
        <v>72.77</v>
      </c>
      <c r="K1280">
        <v>15.453004128004119</v>
      </c>
      <c r="L1280">
        <v>37</v>
      </c>
      <c r="M1280">
        <v>0.100594831508334</v>
      </c>
      <c r="N1280" s="19">
        <v>9.6676905892208898E-2</v>
      </c>
      <c r="P1280" t="s">
        <v>42</v>
      </c>
    </row>
    <row r="1281" spans="1:16" x14ac:dyDescent="0.3">
      <c r="A1281" t="str">
        <f t="shared" si="22"/>
        <v>01: Total SampleGBTotalGinBombay SapphireQ: &gt;£6.00All stocking</v>
      </c>
      <c r="B1281" t="s">
        <v>1</v>
      </c>
      <c r="C1281" t="s">
        <v>45</v>
      </c>
      <c r="D1281" t="s">
        <v>13</v>
      </c>
      <c r="E1281" t="s">
        <v>12</v>
      </c>
      <c r="F1281" t="s">
        <v>47</v>
      </c>
      <c r="G1281" t="s">
        <v>57</v>
      </c>
      <c r="H1281" t="s">
        <v>49</v>
      </c>
      <c r="I1281" t="s">
        <v>96</v>
      </c>
      <c r="J1281" s="1">
        <v>77.52</v>
      </c>
      <c r="K1281">
        <v>15.49028816116728</v>
      </c>
      <c r="L1281">
        <v>91</v>
      </c>
      <c r="M1281" s="19">
        <v>8.2396908880888894E-2</v>
      </c>
      <c r="N1281" s="19">
        <v>8.0551517881606596E-2</v>
      </c>
      <c r="P1281" t="s">
        <v>42</v>
      </c>
    </row>
    <row r="1282" spans="1:16" x14ac:dyDescent="0.3">
      <c r="A1282" t="str">
        <f t="shared" si="22"/>
        <v>01: Total SampleGBTotalGinGordonsA: &lt;£3All stocking</v>
      </c>
      <c r="B1282" t="s">
        <v>1</v>
      </c>
      <c r="C1282" t="s">
        <v>45</v>
      </c>
      <c r="D1282" t="s">
        <v>13</v>
      </c>
      <c r="E1282" t="s">
        <v>12</v>
      </c>
      <c r="F1282" t="s">
        <v>47</v>
      </c>
      <c r="G1282" t="s">
        <v>61</v>
      </c>
      <c r="H1282" t="s">
        <v>49</v>
      </c>
      <c r="I1282" t="s">
        <v>58</v>
      </c>
      <c r="J1282" s="1">
        <v>64.73</v>
      </c>
      <c r="K1282">
        <v>22.843661432873482</v>
      </c>
      <c r="L1282">
        <v>1891</v>
      </c>
      <c r="M1282">
        <v>0.19607731231589301</v>
      </c>
      <c r="N1282">
        <v>0.201050471725784</v>
      </c>
      <c r="P1282" t="s">
        <v>42</v>
      </c>
    </row>
    <row r="1283" spans="1:16" x14ac:dyDescent="0.3">
      <c r="A1283" t="str">
        <f t="shared" si="22"/>
        <v>01: Total SampleGBTotalGinGordonsTotalAll stocking</v>
      </c>
      <c r="B1283" t="s">
        <v>1</v>
      </c>
      <c r="C1283" t="s">
        <v>45</v>
      </c>
      <c r="D1283" t="s">
        <v>13</v>
      </c>
      <c r="E1283" t="s">
        <v>12</v>
      </c>
      <c r="F1283" t="s">
        <v>47</v>
      </c>
      <c r="G1283" t="s">
        <v>61</v>
      </c>
      <c r="H1283" t="s">
        <v>49</v>
      </c>
      <c r="I1283" t="s">
        <v>12</v>
      </c>
      <c r="J1283" s="1">
        <v>77.84</v>
      </c>
      <c r="K1283">
        <v>24.886416607958999</v>
      </c>
      <c r="L1283">
        <v>5459</v>
      </c>
      <c r="M1283">
        <v>0.18492941526828099</v>
      </c>
      <c r="N1283">
        <v>0.192559081829656</v>
      </c>
      <c r="P1283" t="s">
        <v>42</v>
      </c>
    </row>
    <row r="1284" spans="1:16" x14ac:dyDescent="0.3">
      <c r="A1284" t="str">
        <f t="shared" si="22"/>
        <v>01: Total SampleGBTotalGinGordonsB: £3 - £3.20All stocking</v>
      </c>
      <c r="B1284" t="s">
        <v>1</v>
      </c>
      <c r="C1284" t="s">
        <v>45</v>
      </c>
      <c r="D1284" t="s">
        <v>13</v>
      </c>
      <c r="E1284" t="s">
        <v>12</v>
      </c>
      <c r="F1284" t="s">
        <v>47</v>
      </c>
      <c r="G1284" t="s">
        <v>61</v>
      </c>
      <c r="H1284" t="s">
        <v>49</v>
      </c>
      <c r="I1284" t="s">
        <v>59</v>
      </c>
      <c r="J1284" s="1">
        <v>77.95</v>
      </c>
      <c r="K1284">
        <v>25.993141732771843</v>
      </c>
      <c r="L1284">
        <v>1514</v>
      </c>
      <c r="M1284">
        <v>0.18813940159110801</v>
      </c>
      <c r="N1284">
        <v>0.193542372833299</v>
      </c>
      <c r="P1284" t="s">
        <v>42</v>
      </c>
    </row>
    <row r="1285" spans="1:16" x14ac:dyDescent="0.3">
      <c r="A1285" t="str">
        <f t="shared" si="22"/>
        <v>01: Total SampleGBTotalGinGordonsC: £3.20 - £3.40All stocking</v>
      </c>
      <c r="B1285" t="s">
        <v>1</v>
      </c>
      <c r="C1285" t="s">
        <v>45</v>
      </c>
      <c r="D1285" t="s">
        <v>13</v>
      </c>
      <c r="E1285" t="s">
        <v>12</v>
      </c>
      <c r="F1285" t="s">
        <v>47</v>
      </c>
      <c r="G1285" t="s">
        <v>61</v>
      </c>
      <c r="H1285" t="s">
        <v>49</v>
      </c>
      <c r="I1285" t="s">
        <v>52</v>
      </c>
      <c r="J1285" s="1">
        <v>76.89</v>
      </c>
      <c r="K1285">
        <v>23.594453852900362</v>
      </c>
      <c r="L1285">
        <v>1693</v>
      </c>
      <c r="M1285">
        <v>0.177959651804105</v>
      </c>
      <c r="N1285">
        <v>0.182711887943697</v>
      </c>
      <c r="P1285" t="s">
        <v>42</v>
      </c>
    </row>
    <row r="1286" spans="1:16" x14ac:dyDescent="0.3">
      <c r="A1286" t="str">
        <f t="shared" si="22"/>
        <v>01: Total SampleGBTotalGinGordonsD: £3.40 - £3.60All stocking</v>
      </c>
      <c r="B1286" t="s">
        <v>1</v>
      </c>
      <c r="C1286" t="s">
        <v>45</v>
      </c>
      <c r="D1286" t="s">
        <v>13</v>
      </c>
      <c r="E1286" t="s">
        <v>12</v>
      </c>
      <c r="F1286" t="s">
        <v>47</v>
      </c>
      <c r="G1286" t="s">
        <v>61</v>
      </c>
      <c r="H1286" t="s">
        <v>49</v>
      </c>
      <c r="I1286" t="s">
        <v>53</v>
      </c>
      <c r="J1286" s="1">
        <v>86.82</v>
      </c>
      <c r="K1286">
        <v>26.93271282007376</v>
      </c>
      <c r="L1286">
        <v>1618</v>
      </c>
      <c r="M1286">
        <v>0.188334924962721</v>
      </c>
      <c r="N1286">
        <v>0.194355193675841</v>
      </c>
      <c r="P1286" t="s">
        <v>42</v>
      </c>
    </row>
    <row r="1287" spans="1:16" x14ac:dyDescent="0.3">
      <c r="A1287" t="str">
        <f t="shared" si="22"/>
        <v>01: Total SampleGBTotalGinGordonsE: £3.60 - £3.80All stocking</v>
      </c>
      <c r="B1287" t="s">
        <v>1</v>
      </c>
      <c r="C1287" t="s">
        <v>45</v>
      </c>
      <c r="D1287" t="s">
        <v>13</v>
      </c>
      <c r="E1287" t="s">
        <v>12</v>
      </c>
      <c r="F1287" t="s">
        <v>47</v>
      </c>
      <c r="G1287" t="s">
        <v>61</v>
      </c>
      <c r="H1287" t="s">
        <v>49</v>
      </c>
      <c r="I1287" t="s">
        <v>54</v>
      </c>
      <c r="J1287" s="1">
        <v>96.14</v>
      </c>
      <c r="K1287">
        <v>28.310880743100679</v>
      </c>
      <c r="L1287">
        <v>973</v>
      </c>
      <c r="M1287">
        <v>0.18799996584850601</v>
      </c>
      <c r="N1287">
        <v>0.18880291115227699</v>
      </c>
      <c r="P1287" t="s">
        <v>42</v>
      </c>
    </row>
    <row r="1288" spans="1:16" x14ac:dyDescent="0.3">
      <c r="A1288" t="str">
        <f t="shared" si="22"/>
        <v>01: Total SampleGBTotalGinGordonsF: £3.80 - £4.00All stocking</v>
      </c>
      <c r="B1288" t="s">
        <v>1</v>
      </c>
      <c r="C1288" t="s">
        <v>45</v>
      </c>
      <c r="D1288" t="s">
        <v>13</v>
      </c>
      <c r="E1288" t="s">
        <v>12</v>
      </c>
      <c r="F1288" t="s">
        <v>47</v>
      </c>
      <c r="G1288" t="s">
        <v>61</v>
      </c>
      <c r="H1288" t="s">
        <v>49</v>
      </c>
      <c r="I1288" t="s">
        <v>55</v>
      </c>
      <c r="J1288" s="1">
        <v>90.22</v>
      </c>
      <c r="K1288">
        <v>26.338607814868961</v>
      </c>
      <c r="L1288">
        <v>674</v>
      </c>
      <c r="M1288">
        <v>0.18122206435318</v>
      </c>
      <c r="N1288">
        <v>0.18001138842858899</v>
      </c>
      <c r="P1288" t="s">
        <v>42</v>
      </c>
    </row>
    <row r="1289" spans="1:16" x14ac:dyDescent="0.3">
      <c r="A1289" t="str">
        <f t="shared" si="22"/>
        <v>01: Total SampleGBTotalGinGordonsG: £4.00 - £4.20All stocking</v>
      </c>
      <c r="B1289" t="s">
        <v>1</v>
      </c>
      <c r="C1289" t="s">
        <v>45</v>
      </c>
      <c r="D1289" t="s">
        <v>13</v>
      </c>
      <c r="E1289" t="s">
        <v>12</v>
      </c>
      <c r="F1289" t="s">
        <v>47</v>
      </c>
      <c r="G1289" t="s">
        <v>61</v>
      </c>
      <c r="H1289" t="s">
        <v>49</v>
      </c>
      <c r="I1289" t="s">
        <v>56</v>
      </c>
      <c r="J1289" s="1">
        <v>91.22</v>
      </c>
      <c r="K1289">
        <v>26.712124558999559</v>
      </c>
      <c r="L1289">
        <v>592</v>
      </c>
      <c r="M1289">
        <v>0.20323370655657699</v>
      </c>
      <c r="N1289">
        <v>0.19814297192435501</v>
      </c>
      <c r="P1289" t="s">
        <v>42</v>
      </c>
    </row>
    <row r="1290" spans="1:16" x14ac:dyDescent="0.3">
      <c r="A1290" t="str">
        <f t="shared" si="22"/>
        <v>01: Total SampleGBTotalGinGordonsH: £4.20 - £4.40All stocking</v>
      </c>
      <c r="B1290" t="s">
        <v>1</v>
      </c>
      <c r="C1290" t="s">
        <v>45</v>
      </c>
      <c r="D1290" t="s">
        <v>13</v>
      </c>
      <c r="E1290" t="s">
        <v>12</v>
      </c>
      <c r="F1290" t="s">
        <v>47</v>
      </c>
      <c r="G1290" t="s">
        <v>61</v>
      </c>
      <c r="H1290" t="s">
        <v>49</v>
      </c>
      <c r="I1290" t="s">
        <v>60</v>
      </c>
      <c r="J1290" s="1">
        <v>100.17</v>
      </c>
      <c r="K1290">
        <v>28.027426158531561</v>
      </c>
      <c r="L1290">
        <v>389</v>
      </c>
      <c r="M1290">
        <v>0.18823482196229999</v>
      </c>
      <c r="N1290">
        <v>0.183529644176363</v>
      </c>
      <c r="P1290" t="s">
        <v>42</v>
      </c>
    </row>
    <row r="1291" spans="1:16" x14ac:dyDescent="0.3">
      <c r="A1291" t="str">
        <f t="shared" si="22"/>
        <v>01: Total SampleGBTotalGinGordonsI: £4.40 - £4.60All stocking</v>
      </c>
      <c r="B1291" t="s">
        <v>1</v>
      </c>
      <c r="C1291" t="s">
        <v>45</v>
      </c>
      <c r="D1291" t="s">
        <v>13</v>
      </c>
      <c r="E1291" t="s">
        <v>12</v>
      </c>
      <c r="F1291" t="s">
        <v>47</v>
      </c>
      <c r="G1291" t="s">
        <v>61</v>
      </c>
      <c r="H1291" t="s">
        <v>49</v>
      </c>
      <c r="I1291" t="s">
        <v>64</v>
      </c>
      <c r="J1291" s="1">
        <v>103.71</v>
      </c>
      <c r="K1291">
        <v>28.226228036564599</v>
      </c>
      <c r="L1291">
        <v>312</v>
      </c>
      <c r="M1291">
        <v>0.18423777396518501</v>
      </c>
      <c r="N1291">
        <v>0.18223635862949999</v>
      </c>
      <c r="P1291" t="s">
        <v>42</v>
      </c>
    </row>
    <row r="1292" spans="1:16" x14ac:dyDescent="0.3">
      <c r="A1292" t="str">
        <f t="shared" si="22"/>
        <v>01: Total SampleGBTotalGinGordonsJ: £4.60 - £4.80All stocking</v>
      </c>
      <c r="B1292" t="s">
        <v>1</v>
      </c>
      <c r="C1292" t="s">
        <v>45</v>
      </c>
      <c r="D1292" t="s">
        <v>13</v>
      </c>
      <c r="E1292" t="s">
        <v>12</v>
      </c>
      <c r="F1292" t="s">
        <v>47</v>
      </c>
      <c r="G1292" t="s">
        <v>61</v>
      </c>
      <c r="H1292" t="s">
        <v>49</v>
      </c>
      <c r="I1292" t="s">
        <v>65</v>
      </c>
      <c r="J1292" s="1">
        <v>93.13</v>
      </c>
      <c r="K1292">
        <v>24.42572731556136</v>
      </c>
      <c r="L1292">
        <v>241</v>
      </c>
      <c r="M1292">
        <v>0.151459628703594</v>
      </c>
      <c r="N1292">
        <v>0.15272440654717401</v>
      </c>
      <c r="P1292" t="s">
        <v>42</v>
      </c>
    </row>
    <row r="1293" spans="1:16" x14ac:dyDescent="0.3">
      <c r="A1293" t="str">
        <f t="shared" si="22"/>
        <v>01: Total SampleGBTotalGinGordonsK: £4.80 - £5.00All stocking</v>
      </c>
      <c r="B1293" t="s">
        <v>1</v>
      </c>
      <c r="C1293" t="s">
        <v>45</v>
      </c>
      <c r="D1293" t="s">
        <v>13</v>
      </c>
      <c r="E1293" t="s">
        <v>12</v>
      </c>
      <c r="F1293" t="s">
        <v>47</v>
      </c>
      <c r="G1293" t="s">
        <v>61</v>
      </c>
      <c r="H1293" t="s">
        <v>49</v>
      </c>
      <c r="I1293" t="s">
        <v>89</v>
      </c>
      <c r="J1293" s="1">
        <v>107.7</v>
      </c>
      <c r="K1293">
        <v>28.059640248640239</v>
      </c>
      <c r="L1293">
        <v>150</v>
      </c>
      <c r="M1293">
        <v>0.159391016095425</v>
      </c>
      <c r="N1293">
        <v>0.16994034582404999</v>
      </c>
      <c r="P1293" t="s">
        <v>42</v>
      </c>
    </row>
    <row r="1294" spans="1:16" x14ac:dyDescent="0.3">
      <c r="A1294" t="str">
        <f t="shared" si="22"/>
        <v>01: Total SampleGBTotalGinGordonsL: £5.00 - £5.20All stocking</v>
      </c>
      <c r="B1294" t="s">
        <v>1</v>
      </c>
      <c r="C1294" t="s">
        <v>45</v>
      </c>
      <c r="D1294" t="s">
        <v>13</v>
      </c>
      <c r="E1294" t="s">
        <v>12</v>
      </c>
      <c r="F1294" t="s">
        <v>47</v>
      </c>
      <c r="G1294" t="s">
        <v>61</v>
      </c>
      <c r="H1294" t="s">
        <v>49</v>
      </c>
      <c r="I1294" t="s">
        <v>90</v>
      </c>
      <c r="J1294" s="1">
        <v>83.45</v>
      </c>
      <c r="K1294">
        <v>20.707382768746402</v>
      </c>
      <c r="L1294">
        <v>132</v>
      </c>
      <c r="M1294">
        <v>0.13082046031230099</v>
      </c>
      <c r="N1294">
        <v>0.13775272240585601</v>
      </c>
      <c r="P1294" t="s">
        <v>42</v>
      </c>
    </row>
    <row r="1295" spans="1:16" x14ac:dyDescent="0.3">
      <c r="A1295" t="str">
        <f t="shared" si="22"/>
        <v>01: Total SampleGBTotalGinGordonsM: £5.20 - £5.40All stocking</v>
      </c>
      <c r="B1295" t="s">
        <v>1</v>
      </c>
      <c r="C1295" t="s">
        <v>45</v>
      </c>
      <c r="D1295" t="s">
        <v>13</v>
      </c>
      <c r="E1295" t="s">
        <v>12</v>
      </c>
      <c r="F1295" t="s">
        <v>47</v>
      </c>
      <c r="G1295" t="s">
        <v>61</v>
      </c>
      <c r="H1295" t="s">
        <v>49</v>
      </c>
      <c r="I1295" t="s">
        <v>95</v>
      </c>
      <c r="J1295" s="1">
        <v>118.67</v>
      </c>
      <c r="K1295">
        <v>28.169940095746561</v>
      </c>
      <c r="L1295">
        <v>62</v>
      </c>
      <c r="M1295">
        <v>0.181739742047102</v>
      </c>
      <c r="N1295">
        <v>0.185515543401402</v>
      </c>
      <c r="P1295" t="s">
        <v>42</v>
      </c>
    </row>
    <row r="1296" spans="1:16" x14ac:dyDescent="0.3">
      <c r="A1296" t="str">
        <f t="shared" si="22"/>
        <v>01: Total SampleGBTotalGinGordonsN: £5.40 - £5.60All stocking</v>
      </c>
      <c r="B1296" t="s">
        <v>1</v>
      </c>
      <c r="C1296" t="s">
        <v>45</v>
      </c>
      <c r="D1296" t="s">
        <v>13</v>
      </c>
      <c r="E1296" t="s">
        <v>12</v>
      </c>
      <c r="F1296" t="s">
        <v>47</v>
      </c>
      <c r="G1296" t="s">
        <v>61</v>
      </c>
      <c r="H1296" t="s">
        <v>49</v>
      </c>
      <c r="I1296" t="s">
        <v>99</v>
      </c>
      <c r="J1296" s="1">
        <v>120.83</v>
      </c>
      <c r="K1296">
        <v>28.255182912325758</v>
      </c>
      <c r="L1296">
        <v>49</v>
      </c>
      <c r="M1296">
        <v>0.114245218735519</v>
      </c>
      <c r="N1296">
        <v>0.119913731128684</v>
      </c>
      <c r="P1296" t="s">
        <v>42</v>
      </c>
    </row>
    <row r="1297" spans="1:16" x14ac:dyDescent="0.3">
      <c r="A1297" t="str">
        <f t="shared" si="22"/>
        <v>01: Total SampleGBTotalGinGordonsO: £5.60 - £5.80All stocking</v>
      </c>
      <c r="B1297" t="s">
        <v>1</v>
      </c>
      <c r="C1297" t="s">
        <v>45</v>
      </c>
      <c r="D1297" t="s">
        <v>13</v>
      </c>
      <c r="E1297" t="s">
        <v>12</v>
      </c>
      <c r="F1297" t="s">
        <v>47</v>
      </c>
      <c r="G1297" t="s">
        <v>61</v>
      </c>
      <c r="H1297" t="s">
        <v>49</v>
      </c>
      <c r="I1297" t="s">
        <v>100</v>
      </c>
      <c r="J1297" s="1">
        <v>150.1</v>
      </c>
      <c r="K1297">
        <v>34.235126412049482</v>
      </c>
      <c r="L1297">
        <v>26</v>
      </c>
      <c r="M1297">
        <v>0.17601490987173499</v>
      </c>
      <c r="N1297">
        <v>0.186086782776649</v>
      </c>
      <c r="P1297" t="s">
        <v>42</v>
      </c>
    </row>
    <row r="1298" spans="1:16" x14ac:dyDescent="0.3">
      <c r="A1298" t="str">
        <f t="shared" si="22"/>
        <v>01: Total SampleGBTotalGinGordons Pink GinA: &lt;£3All stocking</v>
      </c>
      <c r="B1298" t="s">
        <v>1</v>
      </c>
      <c r="C1298" t="s">
        <v>45</v>
      </c>
      <c r="D1298" t="s">
        <v>13</v>
      </c>
      <c r="E1298" t="s">
        <v>12</v>
      </c>
      <c r="F1298" t="s">
        <v>47</v>
      </c>
      <c r="G1298" t="s">
        <v>62</v>
      </c>
      <c r="H1298" t="s">
        <v>49</v>
      </c>
      <c r="I1298" t="s">
        <v>58</v>
      </c>
      <c r="J1298" s="1">
        <v>90.96</v>
      </c>
      <c r="K1298">
        <v>29.23031957927336</v>
      </c>
      <c r="L1298">
        <v>1840</v>
      </c>
      <c r="M1298">
        <v>0.24009426542158799</v>
      </c>
      <c r="N1298">
        <v>0.23922776134466001</v>
      </c>
      <c r="P1298" t="s">
        <v>42</v>
      </c>
    </row>
    <row r="1299" spans="1:16" x14ac:dyDescent="0.3">
      <c r="A1299" t="str">
        <f t="shared" si="22"/>
        <v>01: Total SampleGBTotalGinGordons Pink GinTotalAll stocking</v>
      </c>
      <c r="B1299" t="s">
        <v>1</v>
      </c>
      <c r="C1299" t="s">
        <v>45</v>
      </c>
      <c r="D1299" t="s">
        <v>13</v>
      </c>
      <c r="E1299" t="s">
        <v>12</v>
      </c>
      <c r="F1299" t="s">
        <v>47</v>
      </c>
      <c r="G1299" t="s">
        <v>62</v>
      </c>
      <c r="H1299" t="s">
        <v>49</v>
      </c>
      <c r="I1299" t="s">
        <v>12</v>
      </c>
      <c r="J1299" s="1">
        <v>88.61</v>
      </c>
      <c r="K1299">
        <v>27.596019478326319</v>
      </c>
      <c r="L1299">
        <v>5618</v>
      </c>
      <c r="M1299">
        <v>0.211007196976186</v>
      </c>
      <c r="N1299">
        <v>0.219730681522017</v>
      </c>
      <c r="P1299" t="s">
        <v>42</v>
      </c>
    </row>
    <row r="1300" spans="1:16" x14ac:dyDescent="0.3">
      <c r="A1300" t="str">
        <f t="shared" si="22"/>
        <v>01: Total SampleGBTotalGinGordons Pink GinB: £3 - £3.20All stocking</v>
      </c>
      <c r="B1300" t="s">
        <v>1</v>
      </c>
      <c r="C1300" t="s">
        <v>45</v>
      </c>
      <c r="D1300" t="s">
        <v>13</v>
      </c>
      <c r="E1300" t="s">
        <v>12</v>
      </c>
      <c r="F1300" t="s">
        <v>47</v>
      </c>
      <c r="G1300" t="s">
        <v>62</v>
      </c>
      <c r="H1300" t="s">
        <v>49</v>
      </c>
      <c r="I1300" t="s">
        <v>59</v>
      </c>
      <c r="J1300" s="1">
        <v>86.86</v>
      </c>
      <c r="K1300">
        <v>30.350688467237241</v>
      </c>
      <c r="L1300">
        <v>1343</v>
      </c>
      <c r="M1300">
        <v>0.25044148831100899</v>
      </c>
      <c r="N1300">
        <v>0.25181824096542299</v>
      </c>
      <c r="P1300" t="s">
        <v>42</v>
      </c>
    </row>
    <row r="1301" spans="1:16" x14ac:dyDescent="0.3">
      <c r="A1301" t="str">
        <f t="shared" si="22"/>
        <v>01: Total SampleGBTotalGinGordons Pink GinC: £3.20 - £3.40All stocking</v>
      </c>
      <c r="B1301" t="s">
        <v>1</v>
      </c>
      <c r="C1301" t="s">
        <v>45</v>
      </c>
      <c r="D1301" t="s">
        <v>13</v>
      </c>
      <c r="E1301" t="s">
        <v>12</v>
      </c>
      <c r="F1301" t="s">
        <v>47</v>
      </c>
      <c r="G1301" t="s">
        <v>62</v>
      </c>
      <c r="H1301" t="s">
        <v>49</v>
      </c>
      <c r="I1301" t="s">
        <v>52</v>
      </c>
      <c r="J1301" s="1">
        <v>87.22</v>
      </c>
      <c r="K1301">
        <v>27.769051902284801</v>
      </c>
      <c r="L1301">
        <v>1494</v>
      </c>
      <c r="M1301">
        <v>0.22944086342183301</v>
      </c>
      <c r="N1301">
        <v>0.22859589850840001</v>
      </c>
      <c r="P1301" t="s">
        <v>42</v>
      </c>
    </row>
    <row r="1302" spans="1:16" x14ac:dyDescent="0.3">
      <c r="A1302" t="str">
        <f t="shared" si="22"/>
        <v>01: Total SampleGBTotalGinGordons Pink GinD: £3.40 - £3.60All stocking</v>
      </c>
      <c r="B1302" t="s">
        <v>1</v>
      </c>
      <c r="C1302" t="s">
        <v>45</v>
      </c>
      <c r="D1302" t="s">
        <v>13</v>
      </c>
      <c r="E1302" t="s">
        <v>12</v>
      </c>
      <c r="F1302" t="s">
        <v>47</v>
      </c>
      <c r="G1302" t="s">
        <v>62</v>
      </c>
      <c r="H1302" t="s">
        <v>49</v>
      </c>
      <c r="I1302" t="s">
        <v>53</v>
      </c>
      <c r="J1302" s="1">
        <v>91.55</v>
      </c>
      <c r="K1302">
        <v>28.615037799581202</v>
      </c>
      <c r="L1302">
        <v>2004</v>
      </c>
      <c r="M1302">
        <v>0.22858378537174801</v>
      </c>
      <c r="N1302">
        <v>0.23396462556862299</v>
      </c>
      <c r="P1302" t="s">
        <v>42</v>
      </c>
    </row>
    <row r="1303" spans="1:16" x14ac:dyDescent="0.3">
      <c r="A1303" t="str">
        <f t="shared" si="22"/>
        <v>01: Total SampleGBTotalGinGordons Pink GinE: £3.60 - £3.80All stocking</v>
      </c>
      <c r="B1303" t="s">
        <v>1</v>
      </c>
      <c r="C1303" t="s">
        <v>45</v>
      </c>
      <c r="D1303" t="s">
        <v>13</v>
      </c>
      <c r="E1303" t="s">
        <v>12</v>
      </c>
      <c r="F1303" t="s">
        <v>47</v>
      </c>
      <c r="G1303" t="s">
        <v>62</v>
      </c>
      <c r="H1303" t="s">
        <v>49</v>
      </c>
      <c r="I1303" t="s">
        <v>54</v>
      </c>
      <c r="J1303" s="1">
        <v>85.37</v>
      </c>
      <c r="K1303">
        <v>25.685075241768399</v>
      </c>
      <c r="L1303">
        <v>1763</v>
      </c>
      <c r="M1303">
        <v>0.21129037072653201</v>
      </c>
      <c r="N1303">
        <v>0.216564434886234</v>
      </c>
      <c r="P1303" t="s">
        <v>42</v>
      </c>
    </row>
    <row r="1304" spans="1:16" x14ac:dyDescent="0.3">
      <c r="A1304" t="str">
        <f t="shared" si="22"/>
        <v>01: Total SampleGBTotalGinGordons Pink GinF: £3.80 - £4.00All stocking</v>
      </c>
      <c r="B1304" t="s">
        <v>1</v>
      </c>
      <c r="C1304" t="s">
        <v>45</v>
      </c>
      <c r="D1304" t="s">
        <v>13</v>
      </c>
      <c r="E1304" t="s">
        <v>12</v>
      </c>
      <c r="F1304" t="s">
        <v>47</v>
      </c>
      <c r="G1304" t="s">
        <v>62</v>
      </c>
      <c r="H1304" t="s">
        <v>49</v>
      </c>
      <c r="I1304" t="s">
        <v>55</v>
      </c>
      <c r="J1304" s="1">
        <v>88.23</v>
      </c>
      <c r="K1304">
        <v>26.004246165458163</v>
      </c>
      <c r="L1304">
        <v>1019</v>
      </c>
      <c r="M1304">
        <v>0.20590875967318001</v>
      </c>
      <c r="N1304">
        <v>0.21151643814077301</v>
      </c>
      <c r="P1304" t="s">
        <v>42</v>
      </c>
    </row>
    <row r="1305" spans="1:16" x14ac:dyDescent="0.3">
      <c r="A1305" t="str">
        <f t="shared" si="22"/>
        <v>01: Total SampleGBTotalGinGordons Pink GinG: £4.00 - £4.20All stocking</v>
      </c>
      <c r="B1305" t="s">
        <v>1</v>
      </c>
      <c r="C1305" t="s">
        <v>45</v>
      </c>
      <c r="D1305" t="s">
        <v>13</v>
      </c>
      <c r="E1305" t="s">
        <v>12</v>
      </c>
      <c r="F1305" t="s">
        <v>47</v>
      </c>
      <c r="G1305" t="s">
        <v>62</v>
      </c>
      <c r="H1305" t="s">
        <v>49</v>
      </c>
      <c r="I1305" t="s">
        <v>56</v>
      </c>
      <c r="J1305" s="1">
        <v>94.54</v>
      </c>
      <c r="K1305">
        <v>27.852757597319879</v>
      </c>
      <c r="L1305">
        <v>731</v>
      </c>
      <c r="M1305">
        <v>0.20505268521492701</v>
      </c>
      <c r="N1305">
        <v>0.21230112858452199</v>
      </c>
      <c r="P1305" t="s">
        <v>42</v>
      </c>
    </row>
    <row r="1306" spans="1:16" x14ac:dyDescent="0.3">
      <c r="A1306" t="str">
        <f t="shared" si="22"/>
        <v>01: Total SampleGBTotalGinGordons Pink GinH: £4.20 - £4.40All stocking</v>
      </c>
      <c r="B1306" t="s">
        <v>1</v>
      </c>
      <c r="C1306" t="s">
        <v>45</v>
      </c>
      <c r="D1306" t="s">
        <v>13</v>
      </c>
      <c r="E1306" t="s">
        <v>12</v>
      </c>
      <c r="F1306" t="s">
        <v>47</v>
      </c>
      <c r="G1306" t="s">
        <v>62</v>
      </c>
      <c r="H1306" t="s">
        <v>49</v>
      </c>
      <c r="I1306" t="s">
        <v>60</v>
      </c>
      <c r="J1306" s="1">
        <v>99.56</v>
      </c>
      <c r="K1306">
        <v>28.7093746714928</v>
      </c>
      <c r="L1306">
        <v>491</v>
      </c>
      <c r="M1306">
        <v>0.194866713466609</v>
      </c>
      <c r="N1306">
        <v>0.20274738389567001</v>
      </c>
      <c r="P1306" t="s">
        <v>42</v>
      </c>
    </row>
    <row r="1307" spans="1:16" x14ac:dyDescent="0.3">
      <c r="A1307" t="str">
        <f t="shared" si="22"/>
        <v>01: Total SampleGBTotalGinGordons Pink GinI: £4.40 - £4.60All stocking</v>
      </c>
      <c r="B1307" t="s">
        <v>1</v>
      </c>
      <c r="C1307" t="s">
        <v>45</v>
      </c>
      <c r="D1307" t="s">
        <v>13</v>
      </c>
      <c r="E1307" t="s">
        <v>12</v>
      </c>
      <c r="F1307" t="s">
        <v>47</v>
      </c>
      <c r="G1307" t="s">
        <v>62</v>
      </c>
      <c r="H1307" t="s">
        <v>49</v>
      </c>
      <c r="I1307" t="s">
        <v>64</v>
      </c>
      <c r="J1307" s="1">
        <v>104.32</v>
      </c>
      <c r="K1307">
        <v>28.678207136326801</v>
      </c>
      <c r="L1307">
        <v>351</v>
      </c>
      <c r="M1307">
        <v>0.174245837984324</v>
      </c>
      <c r="N1307">
        <v>0.18297966506365701</v>
      </c>
      <c r="P1307" t="s">
        <v>42</v>
      </c>
    </row>
    <row r="1308" spans="1:16" x14ac:dyDescent="0.3">
      <c r="A1308" t="str">
        <f t="shared" si="22"/>
        <v>01: Total SampleGBTotalGinGordons Pink GinJ: £4.60 - £4.80All stocking</v>
      </c>
      <c r="B1308" t="s">
        <v>1</v>
      </c>
      <c r="C1308" t="s">
        <v>45</v>
      </c>
      <c r="D1308" t="s">
        <v>13</v>
      </c>
      <c r="E1308" t="s">
        <v>12</v>
      </c>
      <c r="F1308" t="s">
        <v>47</v>
      </c>
      <c r="G1308" t="s">
        <v>62</v>
      </c>
      <c r="H1308" t="s">
        <v>49</v>
      </c>
      <c r="I1308" t="s">
        <v>65</v>
      </c>
      <c r="J1308" s="1">
        <v>140.72999999999999</v>
      </c>
      <c r="K1308">
        <v>36.035073548874436</v>
      </c>
      <c r="L1308">
        <v>221</v>
      </c>
      <c r="M1308">
        <v>0.158411367486434</v>
      </c>
      <c r="N1308">
        <v>0.16636616037889901</v>
      </c>
      <c r="P1308" t="s">
        <v>42</v>
      </c>
    </row>
    <row r="1309" spans="1:16" x14ac:dyDescent="0.3">
      <c r="A1309" t="str">
        <f t="shared" si="22"/>
        <v>01: Total SampleGBTotalGinGordons Pink GinK: £4.80 - £5.00All stocking</v>
      </c>
      <c r="B1309" t="s">
        <v>1</v>
      </c>
      <c r="C1309" t="s">
        <v>45</v>
      </c>
      <c r="D1309" t="s">
        <v>13</v>
      </c>
      <c r="E1309" t="s">
        <v>12</v>
      </c>
      <c r="F1309" t="s">
        <v>47</v>
      </c>
      <c r="G1309" t="s">
        <v>62</v>
      </c>
      <c r="H1309" t="s">
        <v>49</v>
      </c>
      <c r="I1309" t="s">
        <v>89</v>
      </c>
      <c r="J1309" s="1">
        <v>142.81</v>
      </c>
      <c r="K1309">
        <v>34.576956939456956</v>
      </c>
      <c r="L1309">
        <v>148</v>
      </c>
      <c r="M1309">
        <v>0.16693281458902801</v>
      </c>
      <c r="N1309">
        <v>0.17369522023731601</v>
      </c>
      <c r="P1309" t="s">
        <v>42</v>
      </c>
    </row>
    <row r="1310" spans="1:16" x14ac:dyDescent="0.3">
      <c r="A1310" t="str">
        <f t="shared" si="22"/>
        <v>01: Total SampleGBTotalGinGordons Pink GinL: £5.00 - £5.20All stocking</v>
      </c>
      <c r="B1310" t="s">
        <v>1</v>
      </c>
      <c r="C1310" t="s">
        <v>45</v>
      </c>
      <c r="D1310" t="s">
        <v>13</v>
      </c>
      <c r="E1310" t="s">
        <v>12</v>
      </c>
      <c r="F1310" t="s">
        <v>47</v>
      </c>
      <c r="G1310" t="s">
        <v>62</v>
      </c>
      <c r="H1310" t="s">
        <v>49</v>
      </c>
      <c r="I1310" t="s">
        <v>90</v>
      </c>
      <c r="J1310" s="1">
        <v>154.68</v>
      </c>
      <c r="K1310">
        <v>37.041256891256879</v>
      </c>
      <c r="L1310">
        <v>105</v>
      </c>
      <c r="M1310">
        <v>0.16450299595843099</v>
      </c>
      <c r="N1310">
        <v>0.16775918262716499</v>
      </c>
      <c r="P1310" t="s">
        <v>42</v>
      </c>
    </row>
    <row r="1311" spans="1:16" x14ac:dyDescent="0.3">
      <c r="A1311" t="str">
        <f t="shared" si="22"/>
        <v>01: Total SampleGBTotalGinGordons Pink GinM: £5.20 - £5.40All stocking</v>
      </c>
      <c r="B1311" t="s">
        <v>1</v>
      </c>
      <c r="C1311" t="s">
        <v>45</v>
      </c>
      <c r="D1311" t="s">
        <v>13</v>
      </c>
      <c r="E1311" t="s">
        <v>12</v>
      </c>
      <c r="F1311" t="s">
        <v>47</v>
      </c>
      <c r="G1311" t="s">
        <v>62</v>
      </c>
      <c r="H1311" t="s">
        <v>49</v>
      </c>
      <c r="I1311" t="s">
        <v>95</v>
      </c>
      <c r="J1311" s="1">
        <v>156.26</v>
      </c>
      <c r="K1311">
        <v>37.343523494385558</v>
      </c>
      <c r="L1311">
        <v>87</v>
      </c>
      <c r="M1311">
        <v>0.14829809959548501</v>
      </c>
      <c r="N1311">
        <v>0.15101101997094599</v>
      </c>
      <c r="P1311" t="s">
        <v>42</v>
      </c>
    </row>
    <row r="1312" spans="1:16" x14ac:dyDescent="0.3">
      <c r="A1312" t="str">
        <f t="shared" si="22"/>
        <v>01: Total SampleGBTotalGinGordons Pink GinN: £5.40 - £5.60All stocking</v>
      </c>
      <c r="B1312" t="s">
        <v>1</v>
      </c>
      <c r="C1312" t="s">
        <v>45</v>
      </c>
      <c r="D1312" t="s">
        <v>13</v>
      </c>
      <c r="E1312" t="s">
        <v>12</v>
      </c>
      <c r="F1312" t="s">
        <v>47</v>
      </c>
      <c r="G1312" t="s">
        <v>62</v>
      </c>
      <c r="H1312" t="s">
        <v>49</v>
      </c>
      <c r="I1312" t="s">
        <v>99</v>
      </c>
      <c r="J1312" s="1">
        <v>175.92</v>
      </c>
      <c r="K1312">
        <v>40.082730015082795</v>
      </c>
      <c r="L1312">
        <v>51</v>
      </c>
      <c r="M1312">
        <v>0.134477549699032</v>
      </c>
      <c r="N1312">
        <v>0.14262092220234801</v>
      </c>
      <c r="P1312" t="s">
        <v>42</v>
      </c>
    </row>
    <row r="1313" spans="1:16" x14ac:dyDescent="0.3">
      <c r="A1313" t="str">
        <f t="shared" si="22"/>
        <v>01: Total SampleGBTotalGinGordons Pink GinO: £5.60 - £5.80All stocking</v>
      </c>
      <c r="B1313" t="s">
        <v>1</v>
      </c>
      <c r="C1313" t="s">
        <v>45</v>
      </c>
      <c r="D1313" t="s">
        <v>13</v>
      </c>
      <c r="E1313" t="s">
        <v>12</v>
      </c>
      <c r="F1313" t="s">
        <v>47</v>
      </c>
      <c r="G1313" t="s">
        <v>62</v>
      </c>
      <c r="H1313" t="s">
        <v>49</v>
      </c>
      <c r="I1313" t="s">
        <v>100</v>
      </c>
      <c r="J1313" s="1">
        <v>173.06</v>
      </c>
      <c r="K1313">
        <v>38.231934731934722</v>
      </c>
      <c r="L1313">
        <v>31</v>
      </c>
      <c r="M1313">
        <v>0.171176416445353</v>
      </c>
      <c r="N1313">
        <v>0.17410208588395501</v>
      </c>
      <c r="P1313" t="s">
        <v>42</v>
      </c>
    </row>
    <row r="1314" spans="1:16" x14ac:dyDescent="0.3">
      <c r="A1314" t="str">
        <f t="shared" si="22"/>
        <v>01: Total SampleGBTotalGinGordons Pink GinQ: &gt;£6.00All stocking</v>
      </c>
      <c r="B1314" t="s">
        <v>1</v>
      </c>
      <c r="C1314" t="s">
        <v>45</v>
      </c>
      <c r="D1314" t="s">
        <v>13</v>
      </c>
      <c r="E1314" t="s">
        <v>12</v>
      </c>
      <c r="F1314" t="s">
        <v>47</v>
      </c>
      <c r="G1314" t="s">
        <v>62</v>
      </c>
      <c r="H1314" t="s">
        <v>49</v>
      </c>
      <c r="I1314" t="s">
        <v>96</v>
      </c>
      <c r="J1314" s="1">
        <v>135.46</v>
      </c>
      <c r="K1314">
        <v>29.200522033522038</v>
      </c>
      <c r="L1314">
        <v>50</v>
      </c>
      <c r="M1314">
        <v>0.11641487616997701</v>
      </c>
      <c r="N1314">
        <v>0.121791508636744</v>
      </c>
      <c r="P1314" t="s">
        <v>42</v>
      </c>
    </row>
    <row r="1315" spans="1:16" x14ac:dyDescent="0.3">
      <c r="A1315" t="str">
        <f t="shared" si="22"/>
        <v>01: Total SampleGBTotalGinHendricksA: &lt;£3All stocking</v>
      </c>
      <c r="B1315" t="s">
        <v>1</v>
      </c>
      <c r="C1315" t="s">
        <v>45</v>
      </c>
      <c r="D1315" t="s">
        <v>13</v>
      </c>
      <c r="E1315" t="s">
        <v>12</v>
      </c>
      <c r="F1315" t="s">
        <v>47</v>
      </c>
      <c r="G1315" t="s">
        <v>63</v>
      </c>
      <c r="H1315" t="s">
        <v>49</v>
      </c>
      <c r="I1315" t="s">
        <v>58</v>
      </c>
      <c r="J1315" s="1">
        <v>16.21</v>
      </c>
      <c r="K1315">
        <v>5.1006705494940796</v>
      </c>
      <c r="L1315">
        <v>255</v>
      </c>
      <c r="M1315" s="19">
        <v>2.6986992790745599E-2</v>
      </c>
      <c r="N1315" s="19">
        <v>2.2765423192708401E-2</v>
      </c>
      <c r="P1315" t="s">
        <v>42</v>
      </c>
    </row>
    <row r="1316" spans="1:16" x14ac:dyDescent="0.3">
      <c r="A1316" t="str">
        <f t="shared" si="22"/>
        <v>01: Total SampleGBTotalGinHendricksTotalAll stocking</v>
      </c>
      <c r="B1316" t="s">
        <v>1</v>
      </c>
      <c r="C1316" t="s">
        <v>45</v>
      </c>
      <c r="D1316" t="s">
        <v>13</v>
      </c>
      <c r="E1316" t="s">
        <v>12</v>
      </c>
      <c r="F1316" t="s">
        <v>47</v>
      </c>
      <c r="G1316" t="s">
        <v>63</v>
      </c>
      <c r="H1316" t="s">
        <v>49</v>
      </c>
      <c r="I1316" t="s">
        <v>12</v>
      </c>
      <c r="J1316" s="1">
        <v>34.020000000000003</v>
      </c>
      <c r="K1316">
        <v>8.8269914465196404</v>
      </c>
      <c r="L1316">
        <v>5214</v>
      </c>
      <c r="M1316" s="19">
        <v>4.9131914821625502E-2</v>
      </c>
      <c r="N1316">
        <v>4.5405186901902997E-2</v>
      </c>
      <c r="P1316" t="s">
        <v>42</v>
      </c>
    </row>
    <row r="1317" spans="1:16" x14ac:dyDescent="0.3">
      <c r="A1317" t="str">
        <f t="shared" si="22"/>
        <v>01: Total SampleGBTotalGinHendricksB: £3 - £3.20All stocking</v>
      </c>
      <c r="B1317" t="s">
        <v>1</v>
      </c>
      <c r="C1317" t="s">
        <v>45</v>
      </c>
      <c r="D1317" t="s">
        <v>13</v>
      </c>
      <c r="E1317" t="s">
        <v>12</v>
      </c>
      <c r="F1317" t="s">
        <v>47</v>
      </c>
      <c r="G1317" t="s">
        <v>63</v>
      </c>
      <c r="H1317" t="s">
        <v>49</v>
      </c>
      <c r="I1317" t="s">
        <v>59</v>
      </c>
      <c r="J1317" s="1">
        <v>16.05</v>
      </c>
      <c r="K1317">
        <v>5.1376108502869204</v>
      </c>
      <c r="L1317">
        <v>213</v>
      </c>
      <c r="M1317" s="19">
        <v>2.54705082230741E-2</v>
      </c>
      <c r="N1317" s="19">
        <v>2.33300288549931E-2</v>
      </c>
      <c r="P1317" t="s">
        <v>42</v>
      </c>
    </row>
    <row r="1318" spans="1:16" x14ac:dyDescent="0.3">
      <c r="A1318" t="str">
        <f t="shared" si="22"/>
        <v>01: Total SampleGBTotalGinHendricksC: £3.20 - £3.40All stocking</v>
      </c>
      <c r="B1318" t="s">
        <v>1</v>
      </c>
      <c r="C1318" t="s">
        <v>45</v>
      </c>
      <c r="D1318" t="s">
        <v>13</v>
      </c>
      <c r="E1318" t="s">
        <v>12</v>
      </c>
      <c r="F1318" t="s">
        <v>47</v>
      </c>
      <c r="G1318" t="s">
        <v>63</v>
      </c>
      <c r="H1318" t="s">
        <v>49</v>
      </c>
      <c r="I1318" t="s">
        <v>52</v>
      </c>
      <c r="J1318" s="1">
        <v>19.61</v>
      </c>
      <c r="K1318">
        <v>6.0122629923973205</v>
      </c>
      <c r="L1318">
        <v>335</v>
      </c>
      <c r="M1318" s="19">
        <v>3.1949938901853298E-2</v>
      </c>
      <c r="N1318" s="19">
        <v>2.96198182794692E-2</v>
      </c>
      <c r="P1318" t="s">
        <v>42</v>
      </c>
    </row>
    <row r="1319" spans="1:16" x14ac:dyDescent="0.3">
      <c r="A1319" t="str">
        <f t="shared" si="22"/>
        <v>01: Total SampleGBTotalGinHendricksD: £3.40 - £3.60All stocking</v>
      </c>
      <c r="B1319" t="s">
        <v>1</v>
      </c>
      <c r="C1319" t="s">
        <v>45</v>
      </c>
      <c r="D1319" t="s">
        <v>13</v>
      </c>
      <c r="E1319" t="s">
        <v>12</v>
      </c>
      <c r="F1319" t="s">
        <v>47</v>
      </c>
      <c r="G1319" t="s">
        <v>63</v>
      </c>
      <c r="H1319" t="s">
        <v>49</v>
      </c>
      <c r="I1319" t="s">
        <v>53</v>
      </c>
      <c r="J1319" s="1">
        <v>20</v>
      </c>
      <c r="K1319">
        <v>6.1046026175432404</v>
      </c>
      <c r="L1319">
        <v>539</v>
      </c>
      <c r="M1319" s="19">
        <v>3.0670414848332501E-2</v>
      </c>
      <c r="N1319">
        <v>2.8526203380550001E-2</v>
      </c>
      <c r="P1319" t="s">
        <v>42</v>
      </c>
    </row>
    <row r="1320" spans="1:16" x14ac:dyDescent="0.3">
      <c r="A1320" t="str">
        <f t="shared" si="22"/>
        <v>01: Total SampleGBTotalGinHendricksE: £3.60 - £3.80All stocking</v>
      </c>
      <c r="B1320" t="s">
        <v>1</v>
      </c>
      <c r="C1320" t="s">
        <v>45</v>
      </c>
      <c r="D1320" t="s">
        <v>13</v>
      </c>
      <c r="E1320" t="s">
        <v>12</v>
      </c>
      <c r="F1320" t="s">
        <v>47</v>
      </c>
      <c r="G1320" t="s">
        <v>63</v>
      </c>
      <c r="H1320" t="s">
        <v>49</v>
      </c>
      <c r="I1320" t="s">
        <v>54</v>
      </c>
      <c r="J1320" s="1">
        <v>23.43</v>
      </c>
      <c r="K1320">
        <v>6.8834806072744801</v>
      </c>
      <c r="L1320">
        <v>684</v>
      </c>
      <c r="M1320" s="19">
        <v>3.7943510251762201E-2</v>
      </c>
      <c r="N1320" s="19">
        <v>3.5980564576560403E-2</v>
      </c>
      <c r="P1320" t="s">
        <v>42</v>
      </c>
    </row>
    <row r="1321" spans="1:16" x14ac:dyDescent="0.3">
      <c r="A1321" t="str">
        <f t="shared" si="22"/>
        <v>01: Total SampleGBTotalGinHendricksF: £3.80 - £4.00All stocking</v>
      </c>
      <c r="B1321" t="s">
        <v>1</v>
      </c>
      <c r="C1321" t="s">
        <v>45</v>
      </c>
      <c r="D1321" t="s">
        <v>13</v>
      </c>
      <c r="E1321" t="s">
        <v>12</v>
      </c>
      <c r="F1321" t="s">
        <v>47</v>
      </c>
      <c r="G1321" t="s">
        <v>63</v>
      </c>
      <c r="H1321" t="s">
        <v>49</v>
      </c>
      <c r="I1321" t="s">
        <v>55</v>
      </c>
      <c r="J1321" s="1">
        <v>28.14</v>
      </c>
      <c r="K1321">
        <v>7.9427676099753999</v>
      </c>
      <c r="L1321">
        <v>924</v>
      </c>
      <c r="M1321" s="19">
        <v>4.4872322825778702E-2</v>
      </c>
      <c r="N1321" s="19">
        <v>4.30685610882999E-2</v>
      </c>
      <c r="P1321" t="s">
        <v>42</v>
      </c>
    </row>
    <row r="1322" spans="1:16" x14ac:dyDescent="0.3">
      <c r="A1322" t="str">
        <f t="shared" si="22"/>
        <v>01: Total SampleGBTotalGinHendricksG: £4.00 - £4.20All stocking</v>
      </c>
      <c r="B1322" t="s">
        <v>1</v>
      </c>
      <c r="C1322" t="s">
        <v>45</v>
      </c>
      <c r="D1322" t="s">
        <v>13</v>
      </c>
      <c r="E1322" t="s">
        <v>12</v>
      </c>
      <c r="F1322" t="s">
        <v>47</v>
      </c>
      <c r="G1322" t="s">
        <v>63</v>
      </c>
      <c r="H1322" t="s">
        <v>49</v>
      </c>
      <c r="I1322" t="s">
        <v>56</v>
      </c>
      <c r="J1322" s="1">
        <v>30.37</v>
      </c>
      <c r="K1322">
        <v>8.5605102623264386</v>
      </c>
      <c r="L1322">
        <v>1349</v>
      </c>
      <c r="M1322" s="19">
        <v>5.5747179596297602E-2</v>
      </c>
      <c r="N1322" s="19">
        <v>5.4683949660340299E-2</v>
      </c>
      <c r="P1322" t="s">
        <v>42</v>
      </c>
    </row>
    <row r="1323" spans="1:16" x14ac:dyDescent="0.3">
      <c r="A1323" t="str">
        <f t="shared" si="22"/>
        <v>01: Total SampleGBTotalGinHendricksH: £4.20 - £4.40All stocking</v>
      </c>
      <c r="B1323" t="s">
        <v>1</v>
      </c>
      <c r="C1323" t="s">
        <v>45</v>
      </c>
      <c r="D1323" t="s">
        <v>13</v>
      </c>
      <c r="E1323" t="s">
        <v>12</v>
      </c>
      <c r="F1323" t="s">
        <v>47</v>
      </c>
      <c r="G1323" t="s">
        <v>63</v>
      </c>
      <c r="H1323" t="s">
        <v>49</v>
      </c>
      <c r="I1323" t="s">
        <v>60</v>
      </c>
      <c r="J1323" s="1">
        <v>35.049999999999997</v>
      </c>
      <c r="K1323">
        <v>9.6628002919902407</v>
      </c>
      <c r="L1323">
        <v>1074</v>
      </c>
      <c r="M1323" s="19">
        <v>5.6176102305286503E-2</v>
      </c>
      <c r="N1323">
        <v>5.4558191528378999E-2</v>
      </c>
      <c r="P1323" t="s">
        <v>42</v>
      </c>
    </row>
    <row r="1324" spans="1:16" x14ac:dyDescent="0.3">
      <c r="A1324" t="str">
        <f t="shared" si="22"/>
        <v>01: Total SampleGBTotalGinHendricksI: £4.40 - £4.60All stocking</v>
      </c>
      <c r="B1324" t="s">
        <v>1</v>
      </c>
      <c r="C1324" t="s">
        <v>45</v>
      </c>
      <c r="D1324" t="s">
        <v>13</v>
      </c>
      <c r="E1324" t="s">
        <v>12</v>
      </c>
      <c r="F1324" t="s">
        <v>47</v>
      </c>
      <c r="G1324" t="s">
        <v>63</v>
      </c>
      <c r="H1324" t="s">
        <v>49</v>
      </c>
      <c r="I1324" t="s">
        <v>64</v>
      </c>
      <c r="J1324" s="1">
        <v>40.5</v>
      </c>
      <c r="K1324">
        <v>10.836302387155319</v>
      </c>
      <c r="L1324">
        <v>850</v>
      </c>
      <c r="M1324" s="19">
        <v>5.0529127210413298E-2</v>
      </c>
      <c r="N1324" s="19">
        <v>4.8476456011450099E-2</v>
      </c>
      <c r="P1324" t="s">
        <v>42</v>
      </c>
    </row>
    <row r="1325" spans="1:16" x14ac:dyDescent="0.3">
      <c r="A1325" t="str">
        <f t="shared" si="22"/>
        <v>01: Total SampleGBTotalGinHendricksJ: £4.60 - £4.80All stocking</v>
      </c>
      <c r="B1325" t="s">
        <v>1</v>
      </c>
      <c r="C1325" t="s">
        <v>45</v>
      </c>
      <c r="D1325" t="s">
        <v>13</v>
      </c>
      <c r="E1325" t="s">
        <v>12</v>
      </c>
      <c r="F1325" t="s">
        <v>47</v>
      </c>
      <c r="G1325" t="s">
        <v>63</v>
      </c>
      <c r="H1325" t="s">
        <v>49</v>
      </c>
      <c r="I1325" t="s">
        <v>65</v>
      </c>
      <c r="J1325" s="1">
        <v>53.72</v>
      </c>
      <c r="K1325">
        <v>13.37988751859152</v>
      </c>
      <c r="L1325">
        <v>571</v>
      </c>
      <c r="M1325">
        <v>5.4480754161701998E-2</v>
      </c>
      <c r="N1325">
        <v>5.1727018379141003E-2</v>
      </c>
      <c r="P1325" t="s">
        <v>42</v>
      </c>
    </row>
    <row r="1326" spans="1:16" x14ac:dyDescent="0.3">
      <c r="A1326" t="str">
        <f t="shared" si="22"/>
        <v>01: Total SampleGBTotalGinHendricksK: £4.80 - £5.00All stocking</v>
      </c>
      <c r="B1326" t="s">
        <v>1</v>
      </c>
      <c r="C1326" t="s">
        <v>45</v>
      </c>
      <c r="D1326" t="s">
        <v>13</v>
      </c>
      <c r="E1326" t="s">
        <v>12</v>
      </c>
      <c r="F1326" t="s">
        <v>47</v>
      </c>
      <c r="G1326" t="s">
        <v>63</v>
      </c>
      <c r="H1326" t="s">
        <v>49</v>
      </c>
      <c r="I1326" t="s">
        <v>89</v>
      </c>
      <c r="J1326" s="1">
        <v>63.69</v>
      </c>
      <c r="K1326">
        <v>14.693194853981161</v>
      </c>
      <c r="L1326">
        <v>496</v>
      </c>
      <c r="M1326" s="19">
        <v>5.5701844034713899E-2</v>
      </c>
      <c r="N1326" s="19">
        <v>5.1743256286769797E-2</v>
      </c>
      <c r="P1326" t="s">
        <v>42</v>
      </c>
    </row>
    <row r="1327" spans="1:16" x14ac:dyDescent="0.3">
      <c r="A1327" t="str">
        <f t="shared" si="22"/>
        <v>01: Total SampleGBTotalGinHendricksL: £5.00 - £5.20All stocking</v>
      </c>
      <c r="B1327" t="s">
        <v>1</v>
      </c>
      <c r="C1327" t="s">
        <v>45</v>
      </c>
      <c r="D1327" t="s">
        <v>13</v>
      </c>
      <c r="E1327" t="s">
        <v>12</v>
      </c>
      <c r="F1327" t="s">
        <v>47</v>
      </c>
      <c r="G1327" t="s">
        <v>63</v>
      </c>
      <c r="H1327" t="s">
        <v>49</v>
      </c>
      <c r="I1327" t="s">
        <v>90</v>
      </c>
      <c r="J1327" s="1">
        <v>69.010000000000005</v>
      </c>
      <c r="K1327">
        <v>15.23715833731692</v>
      </c>
      <c r="L1327">
        <v>473</v>
      </c>
      <c r="M1327" s="19">
        <v>5.7832315462760797E-2</v>
      </c>
      <c r="N1327" s="19">
        <v>5.27357752122957E-2</v>
      </c>
      <c r="P1327" t="s">
        <v>42</v>
      </c>
    </row>
    <row r="1328" spans="1:16" x14ac:dyDescent="0.3">
      <c r="A1328" t="str">
        <f t="shared" si="22"/>
        <v>01: Total SampleGBTotalGinHendricksM: £5.20 - £5.40All stocking</v>
      </c>
      <c r="B1328" t="s">
        <v>1</v>
      </c>
      <c r="C1328" t="s">
        <v>45</v>
      </c>
      <c r="D1328" t="s">
        <v>13</v>
      </c>
      <c r="E1328" t="s">
        <v>12</v>
      </c>
      <c r="F1328" t="s">
        <v>47</v>
      </c>
      <c r="G1328" t="s">
        <v>63</v>
      </c>
      <c r="H1328" t="s">
        <v>49</v>
      </c>
      <c r="I1328" t="s">
        <v>95</v>
      </c>
      <c r="J1328" s="1">
        <v>71.739999999999995</v>
      </c>
      <c r="K1328">
        <v>15.698150260097158</v>
      </c>
      <c r="L1328">
        <v>339</v>
      </c>
      <c r="M1328" s="19">
        <v>5.7012044426562603E-2</v>
      </c>
      <c r="N1328" s="19">
        <v>5.2550739768614303E-2</v>
      </c>
      <c r="P1328" t="s">
        <v>42</v>
      </c>
    </row>
    <row r="1329" spans="1:16" x14ac:dyDescent="0.3">
      <c r="A1329" t="str">
        <f t="shared" si="22"/>
        <v>01: Total SampleGBTotalGinHendricksN: £5.40 - £5.60All stocking</v>
      </c>
      <c r="B1329" t="s">
        <v>1</v>
      </c>
      <c r="C1329" t="s">
        <v>45</v>
      </c>
      <c r="D1329" t="s">
        <v>13</v>
      </c>
      <c r="E1329" t="s">
        <v>12</v>
      </c>
      <c r="F1329" t="s">
        <v>47</v>
      </c>
      <c r="G1329" t="s">
        <v>63</v>
      </c>
      <c r="H1329" t="s">
        <v>49</v>
      </c>
      <c r="I1329" t="s">
        <v>99</v>
      </c>
      <c r="J1329" s="1">
        <v>73.62</v>
      </c>
      <c r="K1329">
        <v>15.662764348888761</v>
      </c>
      <c r="L1329">
        <v>209</v>
      </c>
      <c r="M1329" s="19">
        <v>5.9847757161494597E-2</v>
      </c>
      <c r="N1329" s="19">
        <v>5.44661607393312E-2</v>
      </c>
      <c r="P1329" t="s">
        <v>42</v>
      </c>
    </row>
    <row r="1330" spans="1:16" x14ac:dyDescent="0.3">
      <c r="A1330" t="str">
        <f t="shared" si="22"/>
        <v>01: Total SampleGBTotalGinHendricksO: £5.60 - £5.80All stocking</v>
      </c>
      <c r="B1330" t="s">
        <v>1</v>
      </c>
      <c r="C1330" t="s">
        <v>45</v>
      </c>
      <c r="D1330" t="s">
        <v>13</v>
      </c>
      <c r="E1330" t="s">
        <v>12</v>
      </c>
      <c r="F1330" t="s">
        <v>47</v>
      </c>
      <c r="G1330" t="s">
        <v>63</v>
      </c>
      <c r="H1330" t="s">
        <v>49</v>
      </c>
      <c r="I1330" t="s">
        <v>100</v>
      </c>
      <c r="J1330" s="1">
        <v>72.709999999999994</v>
      </c>
      <c r="K1330">
        <v>15.082591284376999</v>
      </c>
      <c r="L1330">
        <v>126</v>
      </c>
      <c r="M1330" s="19">
        <v>6.1584934302273901E-2</v>
      </c>
      <c r="N1330" s="19">
        <v>5.7490588617192903E-2</v>
      </c>
      <c r="P1330" t="s">
        <v>42</v>
      </c>
    </row>
    <row r="1331" spans="1:16" x14ac:dyDescent="0.3">
      <c r="A1331" t="str">
        <f t="shared" si="22"/>
        <v>01: Total SampleGBTotalGinHendricksP: £5.80 - £6.00All stocking</v>
      </c>
      <c r="B1331" t="s">
        <v>1</v>
      </c>
      <c r="C1331" t="s">
        <v>45</v>
      </c>
      <c r="D1331" t="s">
        <v>13</v>
      </c>
      <c r="E1331" t="s">
        <v>12</v>
      </c>
      <c r="F1331" t="s">
        <v>47</v>
      </c>
      <c r="G1331" t="s">
        <v>63</v>
      </c>
      <c r="H1331" t="s">
        <v>49</v>
      </c>
      <c r="I1331" t="s">
        <v>98</v>
      </c>
      <c r="J1331" s="1">
        <v>60.63</v>
      </c>
      <c r="K1331">
        <v>12.42061672177952</v>
      </c>
      <c r="L1331">
        <v>86</v>
      </c>
      <c r="M1331" s="19">
        <v>5.8780996703624598E-2</v>
      </c>
      <c r="N1331" s="19">
        <v>5.2595072469578799E-2</v>
      </c>
      <c r="P1331" t="s">
        <v>42</v>
      </c>
    </row>
    <row r="1332" spans="1:16" x14ac:dyDescent="0.3">
      <c r="A1332" t="str">
        <f t="shared" si="22"/>
        <v>01: Total SampleGBTotalGinHendricksQ: &gt;£6.00All stocking</v>
      </c>
      <c r="B1332" t="s">
        <v>1</v>
      </c>
      <c r="C1332" t="s">
        <v>45</v>
      </c>
      <c r="D1332" t="s">
        <v>13</v>
      </c>
      <c r="E1332" t="s">
        <v>12</v>
      </c>
      <c r="F1332" t="s">
        <v>47</v>
      </c>
      <c r="G1332" t="s">
        <v>63</v>
      </c>
      <c r="H1332" t="s">
        <v>49</v>
      </c>
      <c r="I1332" t="s">
        <v>96</v>
      </c>
      <c r="J1332" s="1">
        <v>62.62</v>
      </c>
      <c r="K1332">
        <v>12.455819526205801</v>
      </c>
      <c r="L1332">
        <v>233</v>
      </c>
      <c r="M1332" s="19">
        <v>6.4265514805732796E-2</v>
      </c>
      <c r="N1332" s="19">
        <v>5.9571846583431502E-2</v>
      </c>
      <c r="P1332" t="s">
        <v>42</v>
      </c>
    </row>
    <row r="1333" spans="1:16" x14ac:dyDescent="0.3">
      <c r="A1333" t="str">
        <f t="shared" si="22"/>
        <v>01: Total SampleGBTotalGinSipsmithA: &lt;£3All stocking</v>
      </c>
      <c r="B1333" t="s">
        <v>1</v>
      </c>
      <c r="C1333" t="s">
        <v>45</v>
      </c>
      <c r="D1333" t="s">
        <v>13</v>
      </c>
      <c r="E1333" t="s">
        <v>12</v>
      </c>
      <c r="F1333" t="s">
        <v>47</v>
      </c>
      <c r="G1333" t="s">
        <v>66</v>
      </c>
      <c r="H1333" t="s">
        <v>49</v>
      </c>
      <c r="I1333" t="s">
        <v>58</v>
      </c>
      <c r="J1333" s="1">
        <v>9.14</v>
      </c>
      <c r="K1333">
        <v>2.623456790123456</v>
      </c>
      <c r="L1333">
        <v>27</v>
      </c>
      <c r="M1333" s="19">
        <v>3.6030135651640102E-3</v>
      </c>
      <c r="N1333" s="19">
        <v>3.1149339846377102E-3</v>
      </c>
      <c r="P1333" t="s">
        <v>42</v>
      </c>
    </row>
    <row r="1334" spans="1:16" x14ac:dyDescent="0.3">
      <c r="A1334" t="str">
        <f t="shared" si="22"/>
        <v>01: Total SampleGBTotalGinSipsmithTotalAll stocking</v>
      </c>
      <c r="B1334" t="s">
        <v>1</v>
      </c>
      <c r="C1334" t="s">
        <v>45</v>
      </c>
      <c r="D1334" t="s">
        <v>13</v>
      </c>
      <c r="E1334" t="s">
        <v>12</v>
      </c>
      <c r="F1334" t="s">
        <v>47</v>
      </c>
      <c r="G1334" t="s">
        <v>66</v>
      </c>
      <c r="H1334" t="s">
        <v>49</v>
      </c>
      <c r="I1334" t="s">
        <v>12</v>
      </c>
      <c r="J1334" s="1">
        <v>28.9</v>
      </c>
      <c r="K1334">
        <v>6.6093212820395193</v>
      </c>
      <c r="L1334">
        <v>1512</v>
      </c>
      <c r="M1334" s="19">
        <v>2.5232839798241601E-2</v>
      </c>
      <c r="N1334" s="19">
        <v>2.28574782884194E-2</v>
      </c>
      <c r="P1334" t="s">
        <v>42</v>
      </c>
    </row>
    <row r="1335" spans="1:16" x14ac:dyDescent="0.3">
      <c r="A1335" t="str">
        <f t="shared" si="22"/>
        <v>01: Total SampleGBTotalGinSipsmithD: £3.40 - £3.60All stocking</v>
      </c>
      <c r="B1335" t="s">
        <v>1</v>
      </c>
      <c r="C1335" t="s">
        <v>45</v>
      </c>
      <c r="D1335" t="s">
        <v>13</v>
      </c>
      <c r="E1335" t="s">
        <v>12</v>
      </c>
      <c r="F1335" t="s">
        <v>47</v>
      </c>
      <c r="G1335" t="s">
        <v>66</v>
      </c>
      <c r="H1335" t="s">
        <v>49</v>
      </c>
      <c r="I1335" t="s">
        <v>53</v>
      </c>
      <c r="J1335" s="1">
        <v>14.48</v>
      </c>
      <c r="K1335">
        <v>4.2449473806616798</v>
      </c>
      <c r="L1335">
        <v>42</v>
      </c>
      <c r="M1335" s="19">
        <v>1.61546832654745E-2</v>
      </c>
      <c r="N1335" s="19">
        <v>1.51997265797833E-2</v>
      </c>
      <c r="P1335" t="s">
        <v>42</v>
      </c>
    </row>
    <row r="1336" spans="1:16" x14ac:dyDescent="0.3">
      <c r="A1336" t="str">
        <f t="shared" si="22"/>
        <v>01: Total SampleGBTotalGinSipsmithE: £3.60 - £3.80All stocking</v>
      </c>
      <c r="B1336" t="s">
        <v>1</v>
      </c>
      <c r="C1336" t="s">
        <v>45</v>
      </c>
      <c r="D1336" t="s">
        <v>13</v>
      </c>
      <c r="E1336" t="s">
        <v>12</v>
      </c>
      <c r="F1336" t="s">
        <v>47</v>
      </c>
      <c r="G1336" t="s">
        <v>66</v>
      </c>
      <c r="H1336" t="s">
        <v>49</v>
      </c>
      <c r="I1336" t="s">
        <v>54</v>
      </c>
      <c r="J1336" s="1">
        <v>12.36</v>
      </c>
      <c r="K1336">
        <v>3.367310278105732</v>
      </c>
      <c r="L1336">
        <v>88</v>
      </c>
      <c r="M1336" s="19">
        <v>9.1283603385544799E-3</v>
      </c>
      <c r="N1336" s="19">
        <v>8.5821782673802093E-3</v>
      </c>
      <c r="P1336" t="s">
        <v>42</v>
      </c>
    </row>
    <row r="1337" spans="1:16" x14ac:dyDescent="0.3">
      <c r="A1337" t="str">
        <f t="shared" si="22"/>
        <v>01: Total SampleGBTotalGinSipsmithF: £3.80 - £4.00All stocking</v>
      </c>
      <c r="B1337" t="s">
        <v>1</v>
      </c>
      <c r="C1337" t="s">
        <v>45</v>
      </c>
      <c r="D1337" t="s">
        <v>13</v>
      </c>
      <c r="E1337" t="s">
        <v>12</v>
      </c>
      <c r="F1337" t="s">
        <v>47</v>
      </c>
      <c r="G1337" t="s">
        <v>66</v>
      </c>
      <c r="H1337" t="s">
        <v>49</v>
      </c>
      <c r="I1337" t="s">
        <v>55</v>
      </c>
      <c r="J1337" s="1">
        <v>15.3</v>
      </c>
      <c r="K1337">
        <v>3.9987459898299038</v>
      </c>
      <c r="L1337">
        <v>143</v>
      </c>
      <c r="M1337" s="19">
        <v>1.32616405372846E-2</v>
      </c>
      <c r="N1337" s="19">
        <v>1.2149816771386299E-2</v>
      </c>
      <c r="P1337" t="s">
        <v>42</v>
      </c>
    </row>
    <row r="1338" spans="1:16" x14ac:dyDescent="0.3">
      <c r="A1338" t="str">
        <f t="shared" si="22"/>
        <v>01: Total SampleGBTotalGinSipsmithG: £4.00 - £4.20All stocking</v>
      </c>
      <c r="B1338" t="s">
        <v>1</v>
      </c>
      <c r="C1338" t="s">
        <v>45</v>
      </c>
      <c r="D1338" t="s">
        <v>13</v>
      </c>
      <c r="E1338" t="s">
        <v>12</v>
      </c>
      <c r="F1338" t="s">
        <v>47</v>
      </c>
      <c r="G1338" t="s">
        <v>66</v>
      </c>
      <c r="H1338" t="s">
        <v>49</v>
      </c>
      <c r="I1338" t="s">
        <v>56</v>
      </c>
      <c r="J1338" s="1">
        <v>20.48</v>
      </c>
      <c r="K1338">
        <v>5.4767385793397203</v>
      </c>
      <c r="L1338">
        <v>173</v>
      </c>
      <c r="M1338" s="19">
        <v>1.98378837106526E-2</v>
      </c>
      <c r="N1338" s="19">
        <v>1.9257881564143198E-2</v>
      </c>
      <c r="P1338" t="s">
        <v>42</v>
      </c>
    </row>
    <row r="1339" spans="1:16" x14ac:dyDescent="0.3">
      <c r="A1339" t="str">
        <f t="shared" si="22"/>
        <v>01: Total SampleGBTotalGinSipsmithH: £4.20 - £4.40All stocking</v>
      </c>
      <c r="B1339" t="s">
        <v>1</v>
      </c>
      <c r="C1339" t="s">
        <v>45</v>
      </c>
      <c r="D1339" t="s">
        <v>13</v>
      </c>
      <c r="E1339" t="s">
        <v>12</v>
      </c>
      <c r="F1339" t="s">
        <v>47</v>
      </c>
      <c r="G1339" t="s">
        <v>66</v>
      </c>
      <c r="H1339" t="s">
        <v>49</v>
      </c>
      <c r="I1339" t="s">
        <v>60</v>
      </c>
      <c r="J1339" s="1">
        <v>15.67</v>
      </c>
      <c r="K1339">
        <v>4.2475698383068803</v>
      </c>
      <c r="L1339">
        <v>251</v>
      </c>
      <c r="M1339">
        <v>1.6705690418952999E-2</v>
      </c>
      <c r="N1339" s="19">
        <v>1.6140729300849199E-2</v>
      </c>
      <c r="P1339" t="s">
        <v>42</v>
      </c>
    </row>
    <row r="1340" spans="1:16" x14ac:dyDescent="0.3">
      <c r="A1340" t="str">
        <f t="shared" ref="A1340:A1403" si="23">C1340&amp;D1340&amp;E1340&amp;F1340&amp;G1340&amp;I1340&amp;P1340</f>
        <v>01: Total SampleGBTotalGinSipsmithI: £4.40 - £4.60All stocking</v>
      </c>
      <c r="B1340" t="s">
        <v>1</v>
      </c>
      <c r="C1340" t="s">
        <v>45</v>
      </c>
      <c r="D1340" t="s">
        <v>13</v>
      </c>
      <c r="E1340" t="s">
        <v>12</v>
      </c>
      <c r="F1340" t="s">
        <v>47</v>
      </c>
      <c r="G1340" t="s">
        <v>66</v>
      </c>
      <c r="H1340" t="s">
        <v>49</v>
      </c>
      <c r="I1340" t="s">
        <v>64</v>
      </c>
      <c r="J1340" s="1">
        <v>21.42</v>
      </c>
      <c r="K1340">
        <v>5.1488942510805602</v>
      </c>
      <c r="L1340">
        <v>263</v>
      </c>
      <c r="M1340" s="19">
        <v>2.0853428267428899E-2</v>
      </c>
      <c r="N1340" s="19">
        <v>1.8656752498583101E-2</v>
      </c>
      <c r="P1340" t="s">
        <v>42</v>
      </c>
    </row>
    <row r="1341" spans="1:16" x14ac:dyDescent="0.3">
      <c r="A1341" t="str">
        <f t="shared" si="23"/>
        <v>01: Total SampleGBTotalGinSipsmithJ: £4.60 - £4.80All stocking</v>
      </c>
      <c r="B1341" t="s">
        <v>1</v>
      </c>
      <c r="C1341" t="s">
        <v>45</v>
      </c>
      <c r="D1341" t="s">
        <v>13</v>
      </c>
      <c r="E1341" t="s">
        <v>12</v>
      </c>
      <c r="F1341" t="s">
        <v>47</v>
      </c>
      <c r="G1341" t="s">
        <v>66</v>
      </c>
      <c r="H1341" t="s">
        <v>49</v>
      </c>
      <c r="I1341" t="s">
        <v>65</v>
      </c>
      <c r="J1341" s="1">
        <v>32.81</v>
      </c>
      <c r="K1341">
        <v>7.4402209028921193</v>
      </c>
      <c r="L1341">
        <v>219</v>
      </c>
      <c r="M1341" s="19">
        <v>3.1396580339984499E-2</v>
      </c>
      <c r="N1341" s="19">
        <v>2.8610413251896501E-2</v>
      </c>
      <c r="P1341" t="s">
        <v>42</v>
      </c>
    </row>
    <row r="1342" spans="1:16" x14ac:dyDescent="0.3">
      <c r="A1342" t="str">
        <f t="shared" si="23"/>
        <v>01: Total SampleGBTotalGinSipsmithK: £4.80 - £5.00All stocking</v>
      </c>
      <c r="B1342" t="s">
        <v>1</v>
      </c>
      <c r="C1342" t="s">
        <v>45</v>
      </c>
      <c r="D1342" t="s">
        <v>13</v>
      </c>
      <c r="E1342" t="s">
        <v>12</v>
      </c>
      <c r="F1342" t="s">
        <v>47</v>
      </c>
      <c r="G1342" t="s">
        <v>66</v>
      </c>
      <c r="H1342" t="s">
        <v>49</v>
      </c>
      <c r="I1342" t="s">
        <v>89</v>
      </c>
      <c r="J1342" s="1">
        <v>45.02</v>
      </c>
      <c r="K1342">
        <v>9.7204668718713592</v>
      </c>
      <c r="L1342">
        <v>267</v>
      </c>
      <c r="M1342" s="19">
        <v>3.4584476747749102E-2</v>
      </c>
      <c r="N1342" s="19">
        <v>3.2187058060415101E-2</v>
      </c>
      <c r="P1342" t="s">
        <v>42</v>
      </c>
    </row>
    <row r="1343" spans="1:16" x14ac:dyDescent="0.3">
      <c r="A1343" t="str">
        <f t="shared" si="23"/>
        <v>01: Total SampleGBTotalGinSipsmithL: £5.00 - £5.20All stocking</v>
      </c>
      <c r="B1343" t="s">
        <v>1</v>
      </c>
      <c r="C1343" t="s">
        <v>45</v>
      </c>
      <c r="D1343" t="s">
        <v>13</v>
      </c>
      <c r="E1343" t="s">
        <v>12</v>
      </c>
      <c r="F1343" t="s">
        <v>47</v>
      </c>
      <c r="G1343" t="s">
        <v>66</v>
      </c>
      <c r="H1343" t="s">
        <v>49</v>
      </c>
      <c r="I1343" t="s">
        <v>90</v>
      </c>
      <c r="J1343" s="1">
        <v>62.53</v>
      </c>
      <c r="K1343">
        <v>12.867745408971359</v>
      </c>
      <c r="L1343">
        <v>208</v>
      </c>
      <c r="M1343" s="19">
        <v>4.1170911648679399E-2</v>
      </c>
      <c r="N1343" s="19">
        <v>3.8914992445562901E-2</v>
      </c>
      <c r="P1343" t="s">
        <v>42</v>
      </c>
    </row>
    <row r="1344" spans="1:16" x14ac:dyDescent="0.3">
      <c r="A1344" t="str">
        <f t="shared" si="23"/>
        <v>01: Total SampleGBTotalGinSipsmithM: £5.20 - £5.40All stocking</v>
      </c>
      <c r="B1344" t="s">
        <v>1</v>
      </c>
      <c r="C1344" t="s">
        <v>45</v>
      </c>
      <c r="D1344" t="s">
        <v>13</v>
      </c>
      <c r="E1344" t="s">
        <v>12</v>
      </c>
      <c r="F1344" t="s">
        <v>47</v>
      </c>
      <c r="G1344" t="s">
        <v>66</v>
      </c>
      <c r="H1344" t="s">
        <v>49</v>
      </c>
      <c r="I1344" t="s">
        <v>95</v>
      </c>
      <c r="J1344" s="1">
        <v>64.900000000000006</v>
      </c>
      <c r="K1344">
        <v>12.947484531138359</v>
      </c>
      <c r="L1344">
        <v>156</v>
      </c>
      <c r="M1344" s="19">
        <v>4.0110339242353202E-2</v>
      </c>
      <c r="N1344">
        <v>3.7362185237888999E-2</v>
      </c>
      <c r="P1344" t="s">
        <v>42</v>
      </c>
    </row>
    <row r="1345" spans="1:16" x14ac:dyDescent="0.3">
      <c r="A1345" t="str">
        <f t="shared" si="23"/>
        <v>01: Total SampleGBTotalGinSipsmithN: £5.40 - £5.60All stocking</v>
      </c>
      <c r="B1345" t="s">
        <v>1</v>
      </c>
      <c r="C1345" t="s">
        <v>45</v>
      </c>
      <c r="D1345" t="s">
        <v>13</v>
      </c>
      <c r="E1345" t="s">
        <v>12</v>
      </c>
      <c r="F1345" t="s">
        <v>47</v>
      </c>
      <c r="G1345" t="s">
        <v>66</v>
      </c>
      <c r="H1345" t="s">
        <v>49</v>
      </c>
      <c r="I1345" t="s">
        <v>99</v>
      </c>
      <c r="J1345" s="1">
        <v>54.8</v>
      </c>
      <c r="K1345">
        <v>11.02598333977644</v>
      </c>
      <c r="L1345">
        <v>87</v>
      </c>
      <c r="M1345" s="19">
        <v>2.87100988628648E-2</v>
      </c>
      <c r="N1345" s="19">
        <v>2.6726419824575399E-2</v>
      </c>
      <c r="P1345" t="s">
        <v>42</v>
      </c>
    </row>
    <row r="1346" spans="1:16" x14ac:dyDescent="0.3">
      <c r="A1346" t="str">
        <f t="shared" si="23"/>
        <v>01: Total SampleGBTotalGinSipsmithO: £5.60 - £5.80All stocking</v>
      </c>
      <c r="B1346" t="s">
        <v>1</v>
      </c>
      <c r="C1346" t="s">
        <v>45</v>
      </c>
      <c r="D1346" t="s">
        <v>13</v>
      </c>
      <c r="E1346" t="s">
        <v>12</v>
      </c>
      <c r="F1346" t="s">
        <v>47</v>
      </c>
      <c r="G1346" t="s">
        <v>66</v>
      </c>
      <c r="H1346" t="s">
        <v>49</v>
      </c>
      <c r="I1346" t="s">
        <v>100</v>
      </c>
      <c r="J1346" s="1">
        <v>49.16</v>
      </c>
      <c r="K1346">
        <v>10.16518386584176</v>
      </c>
      <c r="L1346">
        <v>38</v>
      </c>
      <c r="M1346" s="19">
        <v>2.33033855876052E-2</v>
      </c>
      <c r="N1346">
        <v>2.2148416600207999E-2</v>
      </c>
      <c r="P1346" t="s">
        <v>42</v>
      </c>
    </row>
    <row r="1347" spans="1:16" x14ac:dyDescent="0.3">
      <c r="A1347" t="str">
        <f t="shared" si="23"/>
        <v>01: Total SampleGBTotalGinSipsmithQ: &gt;£6.00All stocking</v>
      </c>
      <c r="B1347" t="s">
        <v>1</v>
      </c>
      <c r="C1347" t="s">
        <v>45</v>
      </c>
      <c r="D1347" t="s">
        <v>13</v>
      </c>
      <c r="E1347" t="s">
        <v>12</v>
      </c>
      <c r="F1347" t="s">
        <v>47</v>
      </c>
      <c r="G1347" t="s">
        <v>66</v>
      </c>
      <c r="H1347" t="s">
        <v>49</v>
      </c>
      <c r="I1347" t="s">
        <v>96</v>
      </c>
      <c r="J1347" s="1">
        <v>61.79</v>
      </c>
      <c r="K1347">
        <v>11.499025681920441</v>
      </c>
      <c r="L1347">
        <v>57</v>
      </c>
      <c r="M1347" s="19">
        <v>2.65916451061005E-2</v>
      </c>
      <c r="N1347" s="19">
        <v>2.4491049935630199E-2</v>
      </c>
      <c r="P1347" t="s">
        <v>42</v>
      </c>
    </row>
    <row r="1348" spans="1:16" x14ac:dyDescent="0.3">
      <c r="A1348" t="str">
        <f t="shared" si="23"/>
        <v>01: Total SampleGBTotalGinTanquerayA: &lt;£3All stocking</v>
      </c>
      <c r="B1348" t="s">
        <v>1</v>
      </c>
      <c r="C1348" t="s">
        <v>45</v>
      </c>
      <c r="D1348" t="s">
        <v>13</v>
      </c>
      <c r="E1348" t="s">
        <v>12</v>
      </c>
      <c r="F1348" t="s">
        <v>47</v>
      </c>
      <c r="G1348" t="s">
        <v>67</v>
      </c>
      <c r="H1348" t="s">
        <v>49</v>
      </c>
      <c r="I1348" t="s">
        <v>58</v>
      </c>
      <c r="J1348" s="1">
        <v>26.15</v>
      </c>
      <c r="K1348">
        <v>8.1041569249464001</v>
      </c>
      <c r="L1348">
        <v>380</v>
      </c>
      <c r="M1348" s="19">
        <v>4.37979400844066E-2</v>
      </c>
      <c r="N1348" s="19">
        <v>4.0032114053027201E-2</v>
      </c>
      <c r="P1348" t="s">
        <v>42</v>
      </c>
    </row>
    <row r="1349" spans="1:16" x14ac:dyDescent="0.3">
      <c r="A1349" t="str">
        <f t="shared" si="23"/>
        <v>01: Total SampleGBTotalGinTanquerayTotalAll stocking</v>
      </c>
      <c r="B1349" t="s">
        <v>1</v>
      </c>
      <c r="C1349" t="s">
        <v>45</v>
      </c>
      <c r="D1349" t="s">
        <v>13</v>
      </c>
      <c r="E1349" t="s">
        <v>12</v>
      </c>
      <c r="F1349" t="s">
        <v>47</v>
      </c>
      <c r="G1349" t="s">
        <v>67</v>
      </c>
      <c r="H1349" t="s">
        <v>49</v>
      </c>
      <c r="I1349" t="s">
        <v>12</v>
      </c>
      <c r="J1349" s="1">
        <v>63.88</v>
      </c>
      <c r="K1349">
        <v>17.04111953191196</v>
      </c>
      <c r="L1349">
        <v>5029</v>
      </c>
      <c r="M1349">
        <v>9.5650973738079001E-2</v>
      </c>
      <c r="N1349" s="19">
        <v>9.0592297568042393E-2</v>
      </c>
      <c r="P1349" t="s">
        <v>42</v>
      </c>
    </row>
    <row r="1350" spans="1:16" x14ac:dyDescent="0.3">
      <c r="A1350" t="str">
        <f t="shared" si="23"/>
        <v>01: Total SampleGBTotalGinTanquerayB: £3 - £3.20All stocking</v>
      </c>
      <c r="B1350" t="s">
        <v>1</v>
      </c>
      <c r="C1350" t="s">
        <v>45</v>
      </c>
      <c r="D1350" t="s">
        <v>13</v>
      </c>
      <c r="E1350" t="s">
        <v>12</v>
      </c>
      <c r="F1350" t="s">
        <v>47</v>
      </c>
      <c r="G1350" t="s">
        <v>67</v>
      </c>
      <c r="H1350" t="s">
        <v>49</v>
      </c>
      <c r="I1350" t="s">
        <v>59</v>
      </c>
      <c r="J1350" s="1">
        <v>21.99</v>
      </c>
      <c r="K1350">
        <v>7.6536365966178801</v>
      </c>
      <c r="L1350">
        <v>374</v>
      </c>
      <c r="M1350" s="19">
        <v>3.77258136184805E-2</v>
      </c>
      <c r="N1350" s="19">
        <v>3.7813661123479898E-2</v>
      </c>
      <c r="P1350" t="s">
        <v>42</v>
      </c>
    </row>
    <row r="1351" spans="1:16" x14ac:dyDescent="0.3">
      <c r="A1351" t="str">
        <f t="shared" si="23"/>
        <v>01: Total SampleGBTotalGinTanquerayC: £3.20 - £3.40All stocking</v>
      </c>
      <c r="B1351" t="s">
        <v>1</v>
      </c>
      <c r="C1351" t="s">
        <v>45</v>
      </c>
      <c r="D1351" t="s">
        <v>13</v>
      </c>
      <c r="E1351" t="s">
        <v>12</v>
      </c>
      <c r="F1351" t="s">
        <v>47</v>
      </c>
      <c r="G1351" t="s">
        <v>67</v>
      </c>
      <c r="H1351" t="s">
        <v>49</v>
      </c>
      <c r="I1351" t="s">
        <v>52</v>
      </c>
      <c r="J1351" s="1">
        <v>25.26</v>
      </c>
      <c r="K1351">
        <v>8.0626566837796805</v>
      </c>
      <c r="L1351">
        <v>561</v>
      </c>
      <c r="M1351" s="19">
        <v>4.1195234443551103E-2</v>
      </c>
      <c r="N1351" s="19">
        <v>4.1845323018368297E-2</v>
      </c>
      <c r="P1351" t="s">
        <v>42</v>
      </c>
    </row>
    <row r="1352" spans="1:16" x14ac:dyDescent="0.3">
      <c r="A1352" t="str">
        <f t="shared" si="23"/>
        <v>01: Total SampleGBTotalGinTanquerayD: £3.40 - £3.60All stocking</v>
      </c>
      <c r="B1352" t="s">
        <v>1</v>
      </c>
      <c r="C1352" t="s">
        <v>45</v>
      </c>
      <c r="D1352" t="s">
        <v>13</v>
      </c>
      <c r="E1352" t="s">
        <v>12</v>
      </c>
      <c r="F1352" t="s">
        <v>47</v>
      </c>
      <c r="G1352" t="s">
        <v>67</v>
      </c>
      <c r="H1352" t="s">
        <v>49</v>
      </c>
      <c r="I1352" t="s">
        <v>53</v>
      </c>
      <c r="J1352" s="1">
        <v>35.380000000000003</v>
      </c>
      <c r="K1352">
        <v>11.045282384913079</v>
      </c>
      <c r="L1352">
        <v>1056</v>
      </c>
      <c r="M1352" s="19">
        <v>7.0622253679710797E-2</v>
      </c>
      <c r="N1352" s="19">
        <v>7.2746838215857104E-2</v>
      </c>
      <c r="P1352" t="s">
        <v>42</v>
      </c>
    </row>
    <row r="1353" spans="1:16" x14ac:dyDescent="0.3">
      <c r="A1353" t="str">
        <f t="shared" si="23"/>
        <v>01: Total SampleGBTotalGinTanquerayE: £3.60 - £3.80All stocking</v>
      </c>
      <c r="B1353" t="s">
        <v>1</v>
      </c>
      <c r="C1353" t="s">
        <v>45</v>
      </c>
      <c r="D1353" t="s">
        <v>13</v>
      </c>
      <c r="E1353" t="s">
        <v>12</v>
      </c>
      <c r="F1353" t="s">
        <v>47</v>
      </c>
      <c r="G1353" t="s">
        <v>67</v>
      </c>
      <c r="H1353" t="s">
        <v>49</v>
      </c>
      <c r="I1353" t="s">
        <v>54</v>
      </c>
      <c r="J1353" s="1">
        <v>51.88</v>
      </c>
      <c r="K1353">
        <v>15.875335183621239</v>
      </c>
      <c r="L1353">
        <v>1164</v>
      </c>
      <c r="M1353" s="19">
        <v>8.9756928133192498E-2</v>
      </c>
      <c r="N1353" s="19">
        <v>9.4146136349350498E-2</v>
      </c>
      <c r="P1353" t="s">
        <v>42</v>
      </c>
    </row>
    <row r="1354" spans="1:16" x14ac:dyDescent="0.3">
      <c r="A1354" t="str">
        <f t="shared" si="23"/>
        <v>01: Total SampleGBTotalGinTanquerayF: £3.80 - £4.00All stocking</v>
      </c>
      <c r="B1354" t="s">
        <v>1</v>
      </c>
      <c r="C1354" t="s">
        <v>45</v>
      </c>
      <c r="D1354" t="s">
        <v>13</v>
      </c>
      <c r="E1354" t="s">
        <v>12</v>
      </c>
      <c r="F1354" t="s">
        <v>47</v>
      </c>
      <c r="G1354" t="s">
        <v>67</v>
      </c>
      <c r="H1354" t="s">
        <v>49</v>
      </c>
      <c r="I1354" t="s">
        <v>55</v>
      </c>
      <c r="J1354" s="1">
        <v>62.47</v>
      </c>
      <c r="K1354">
        <v>17.775150978035597</v>
      </c>
      <c r="L1354">
        <v>962</v>
      </c>
      <c r="M1354" s="19">
        <v>9.2106890702226496E-2</v>
      </c>
      <c r="N1354" s="19">
        <v>9.1772396588188102E-2</v>
      </c>
      <c r="P1354" t="s">
        <v>42</v>
      </c>
    </row>
    <row r="1355" spans="1:16" x14ac:dyDescent="0.3">
      <c r="A1355" t="str">
        <f t="shared" si="23"/>
        <v>01: Total SampleGBTotalGinTanquerayG: £4.00 - £4.20All stocking</v>
      </c>
      <c r="B1355" t="s">
        <v>1</v>
      </c>
      <c r="C1355" t="s">
        <v>45</v>
      </c>
      <c r="D1355" t="s">
        <v>13</v>
      </c>
      <c r="E1355" t="s">
        <v>12</v>
      </c>
      <c r="F1355" t="s">
        <v>47</v>
      </c>
      <c r="G1355" t="s">
        <v>67</v>
      </c>
      <c r="H1355" t="s">
        <v>49</v>
      </c>
      <c r="I1355" t="s">
        <v>56</v>
      </c>
      <c r="J1355" s="1">
        <v>90.85</v>
      </c>
      <c r="K1355">
        <v>24.00966358488024</v>
      </c>
      <c r="L1355">
        <v>923</v>
      </c>
      <c r="M1355">
        <v>0.128173044438636</v>
      </c>
      <c r="N1355">
        <v>0.12571693383522101</v>
      </c>
      <c r="P1355" t="s">
        <v>42</v>
      </c>
    </row>
    <row r="1356" spans="1:16" x14ac:dyDescent="0.3">
      <c r="A1356" t="str">
        <f t="shared" si="23"/>
        <v>01: Total SampleGBTotalGinTanquerayH: £4.20 - £4.40All stocking</v>
      </c>
      <c r="B1356" t="s">
        <v>1</v>
      </c>
      <c r="C1356" t="s">
        <v>45</v>
      </c>
      <c r="D1356" t="s">
        <v>13</v>
      </c>
      <c r="E1356" t="s">
        <v>12</v>
      </c>
      <c r="F1356" t="s">
        <v>47</v>
      </c>
      <c r="G1356" t="s">
        <v>67</v>
      </c>
      <c r="H1356" t="s">
        <v>49</v>
      </c>
      <c r="I1356" t="s">
        <v>60</v>
      </c>
      <c r="J1356" s="1">
        <v>100.88</v>
      </c>
      <c r="K1356">
        <v>25.772923122954239</v>
      </c>
      <c r="L1356">
        <v>803</v>
      </c>
      <c r="M1356">
        <v>0.12087272649085699</v>
      </c>
      <c r="N1356">
        <v>0.113505650783466</v>
      </c>
      <c r="P1356" t="s">
        <v>42</v>
      </c>
    </row>
    <row r="1357" spans="1:16" x14ac:dyDescent="0.3">
      <c r="A1357" t="str">
        <f t="shared" si="23"/>
        <v>01: Total SampleGBTotalGinTanquerayI: £4.40 - £4.60All stocking</v>
      </c>
      <c r="B1357" t="s">
        <v>1</v>
      </c>
      <c r="C1357" t="s">
        <v>45</v>
      </c>
      <c r="D1357" t="s">
        <v>13</v>
      </c>
      <c r="E1357" t="s">
        <v>12</v>
      </c>
      <c r="F1357" t="s">
        <v>47</v>
      </c>
      <c r="G1357" t="s">
        <v>67</v>
      </c>
      <c r="H1357" t="s">
        <v>49</v>
      </c>
      <c r="I1357" t="s">
        <v>64</v>
      </c>
      <c r="J1357" s="1">
        <v>129.57</v>
      </c>
      <c r="K1357">
        <v>31.598373158319877</v>
      </c>
      <c r="L1357">
        <v>563</v>
      </c>
      <c r="M1357">
        <v>0.13498293570341599</v>
      </c>
      <c r="N1357">
        <v>0.128206984216862</v>
      </c>
      <c r="P1357" t="s">
        <v>42</v>
      </c>
    </row>
    <row r="1358" spans="1:16" x14ac:dyDescent="0.3">
      <c r="A1358" t="str">
        <f t="shared" si="23"/>
        <v>01: Total SampleGBTotalGinTanquerayJ: £4.60 - £4.80All stocking</v>
      </c>
      <c r="B1358" t="s">
        <v>1</v>
      </c>
      <c r="C1358" t="s">
        <v>45</v>
      </c>
      <c r="D1358" t="s">
        <v>13</v>
      </c>
      <c r="E1358" t="s">
        <v>12</v>
      </c>
      <c r="F1358" t="s">
        <v>47</v>
      </c>
      <c r="G1358" t="s">
        <v>67</v>
      </c>
      <c r="H1358" t="s">
        <v>49</v>
      </c>
      <c r="I1358" t="s">
        <v>65</v>
      </c>
      <c r="J1358" s="1">
        <v>153.82</v>
      </c>
      <c r="K1358">
        <v>36.108932520471001</v>
      </c>
      <c r="L1358">
        <v>377</v>
      </c>
      <c r="M1358">
        <v>0.118182465804716</v>
      </c>
      <c r="N1358">
        <v>0.114919600061569</v>
      </c>
      <c r="P1358" t="s">
        <v>42</v>
      </c>
    </row>
    <row r="1359" spans="1:16" x14ac:dyDescent="0.3">
      <c r="A1359" t="str">
        <f t="shared" si="23"/>
        <v>01: Total SampleGBTotalGinTanquerayK: £4.80 - £5.00All stocking</v>
      </c>
      <c r="B1359" t="s">
        <v>1</v>
      </c>
      <c r="C1359" t="s">
        <v>45</v>
      </c>
      <c r="D1359" t="s">
        <v>13</v>
      </c>
      <c r="E1359" t="s">
        <v>12</v>
      </c>
      <c r="F1359" t="s">
        <v>47</v>
      </c>
      <c r="G1359" t="s">
        <v>67</v>
      </c>
      <c r="H1359" t="s">
        <v>49</v>
      </c>
      <c r="I1359" t="s">
        <v>89</v>
      </c>
      <c r="J1359" s="1">
        <v>173.99</v>
      </c>
      <c r="K1359">
        <v>40.559595548484396</v>
      </c>
      <c r="L1359">
        <v>297</v>
      </c>
      <c r="M1359">
        <v>0.12782360150561201</v>
      </c>
      <c r="N1359">
        <v>0.12614878170492499</v>
      </c>
      <c r="P1359" t="s">
        <v>42</v>
      </c>
    </row>
    <row r="1360" spans="1:16" x14ac:dyDescent="0.3">
      <c r="A1360" t="str">
        <f t="shared" si="23"/>
        <v>01: Total SampleGBTotalGinTanquerayL: £5.00 - £5.20All stocking</v>
      </c>
      <c r="B1360" t="s">
        <v>1</v>
      </c>
      <c r="C1360" t="s">
        <v>45</v>
      </c>
      <c r="D1360" t="s">
        <v>13</v>
      </c>
      <c r="E1360" t="s">
        <v>12</v>
      </c>
      <c r="F1360" t="s">
        <v>47</v>
      </c>
      <c r="G1360" t="s">
        <v>67</v>
      </c>
      <c r="H1360" t="s">
        <v>49</v>
      </c>
      <c r="I1360" t="s">
        <v>90</v>
      </c>
      <c r="J1360" s="1">
        <v>182.67</v>
      </c>
      <c r="K1360">
        <v>41.891693855942407</v>
      </c>
      <c r="L1360">
        <v>193</v>
      </c>
      <c r="M1360">
        <v>0.133640208133185</v>
      </c>
      <c r="N1360">
        <v>0.12568052136475399</v>
      </c>
      <c r="P1360" t="s">
        <v>42</v>
      </c>
    </row>
    <row r="1361" spans="1:16" x14ac:dyDescent="0.3">
      <c r="A1361" t="str">
        <f t="shared" si="23"/>
        <v>01: Total SampleGBTotalGinTanquerayM: £5.20 - £5.40All stocking</v>
      </c>
      <c r="B1361" t="s">
        <v>1</v>
      </c>
      <c r="C1361" t="s">
        <v>45</v>
      </c>
      <c r="D1361" t="s">
        <v>13</v>
      </c>
      <c r="E1361" t="s">
        <v>12</v>
      </c>
      <c r="F1361" t="s">
        <v>47</v>
      </c>
      <c r="G1361" t="s">
        <v>67</v>
      </c>
      <c r="H1361" t="s">
        <v>49</v>
      </c>
      <c r="I1361" t="s">
        <v>95</v>
      </c>
      <c r="J1361" s="1">
        <v>225.34</v>
      </c>
      <c r="K1361">
        <v>51.109475995785594</v>
      </c>
      <c r="L1361">
        <v>126</v>
      </c>
      <c r="M1361">
        <v>0.166785849913199</v>
      </c>
      <c r="N1361">
        <v>0.16233415390454101</v>
      </c>
      <c r="P1361" t="s">
        <v>42</v>
      </c>
    </row>
    <row r="1362" spans="1:16" x14ac:dyDescent="0.3">
      <c r="A1362" t="str">
        <f t="shared" si="23"/>
        <v>01: Total SampleGBTotalGinTanquerayN: £5.40 - £5.60All stocking</v>
      </c>
      <c r="B1362" t="s">
        <v>1</v>
      </c>
      <c r="C1362" t="s">
        <v>45</v>
      </c>
      <c r="D1362" t="s">
        <v>13</v>
      </c>
      <c r="E1362" t="s">
        <v>12</v>
      </c>
      <c r="F1362" t="s">
        <v>47</v>
      </c>
      <c r="G1362" t="s">
        <v>67</v>
      </c>
      <c r="H1362" t="s">
        <v>49</v>
      </c>
      <c r="I1362" t="s">
        <v>99</v>
      </c>
      <c r="J1362" s="1">
        <v>239.9</v>
      </c>
      <c r="K1362">
        <v>52.746292939270397</v>
      </c>
      <c r="L1362">
        <v>89</v>
      </c>
      <c r="M1362">
        <v>0.175134686562403</v>
      </c>
      <c r="N1362">
        <v>0.16943879416098301</v>
      </c>
      <c r="P1362" t="s">
        <v>42</v>
      </c>
    </row>
    <row r="1363" spans="1:16" x14ac:dyDescent="0.3">
      <c r="A1363" t="str">
        <f t="shared" si="23"/>
        <v>01: Total SampleGBTotalGinTanquerayO: £5.60 - £5.80All stocking</v>
      </c>
      <c r="B1363" t="s">
        <v>1</v>
      </c>
      <c r="C1363" t="s">
        <v>45</v>
      </c>
      <c r="D1363" t="s">
        <v>13</v>
      </c>
      <c r="E1363" t="s">
        <v>12</v>
      </c>
      <c r="F1363" t="s">
        <v>47</v>
      </c>
      <c r="G1363" t="s">
        <v>67</v>
      </c>
      <c r="H1363" t="s">
        <v>49</v>
      </c>
      <c r="I1363" t="s">
        <v>100</v>
      </c>
      <c r="J1363" s="1">
        <v>221.78</v>
      </c>
      <c r="K1363">
        <v>48.279455980527601</v>
      </c>
      <c r="L1363">
        <v>70</v>
      </c>
      <c r="M1363">
        <v>0.18161717861802501</v>
      </c>
      <c r="N1363">
        <v>0.16724778786359301</v>
      </c>
      <c r="P1363" t="s">
        <v>42</v>
      </c>
    </row>
    <row r="1364" spans="1:16" x14ac:dyDescent="0.3">
      <c r="A1364" t="str">
        <f t="shared" si="23"/>
        <v>01: Total SampleGBTotalGinTanquerayP: £5.80 - £6.00All stocking</v>
      </c>
      <c r="B1364" t="s">
        <v>1</v>
      </c>
      <c r="C1364" t="s">
        <v>45</v>
      </c>
      <c r="D1364" t="s">
        <v>13</v>
      </c>
      <c r="E1364" t="s">
        <v>12</v>
      </c>
      <c r="F1364" t="s">
        <v>47</v>
      </c>
      <c r="G1364" t="s">
        <v>67</v>
      </c>
      <c r="H1364" t="s">
        <v>49</v>
      </c>
      <c r="I1364" t="s">
        <v>98</v>
      </c>
      <c r="J1364" s="1">
        <v>149.58000000000001</v>
      </c>
      <c r="K1364">
        <v>30.591409202849881</v>
      </c>
      <c r="L1364">
        <v>59</v>
      </c>
      <c r="M1364">
        <v>0.124185867704537</v>
      </c>
      <c r="N1364">
        <v>0.114181570045798</v>
      </c>
      <c r="P1364" t="s">
        <v>42</v>
      </c>
    </row>
    <row r="1365" spans="1:16" x14ac:dyDescent="0.3">
      <c r="A1365" t="str">
        <f t="shared" si="23"/>
        <v>01: Total SampleGBTotalGinTanquerayQ: &gt;£6.00All stocking</v>
      </c>
      <c r="B1365" t="s">
        <v>1</v>
      </c>
      <c r="C1365" t="s">
        <v>45</v>
      </c>
      <c r="D1365" t="s">
        <v>13</v>
      </c>
      <c r="E1365" t="s">
        <v>12</v>
      </c>
      <c r="F1365" t="s">
        <v>47</v>
      </c>
      <c r="G1365" t="s">
        <v>67</v>
      </c>
      <c r="H1365" t="s">
        <v>49</v>
      </c>
      <c r="I1365" t="s">
        <v>96</v>
      </c>
      <c r="J1365" s="1">
        <v>118.69</v>
      </c>
      <c r="K1365">
        <v>28.095550428013119</v>
      </c>
      <c r="L1365">
        <v>134</v>
      </c>
      <c r="M1365">
        <v>0.135086180955448</v>
      </c>
      <c r="N1365">
        <v>0.14458184935823501</v>
      </c>
      <c r="P1365" t="s">
        <v>42</v>
      </c>
    </row>
    <row r="1366" spans="1:16" x14ac:dyDescent="0.3">
      <c r="A1366" t="str">
        <f t="shared" si="23"/>
        <v>01: Total SampleGBTotalGinTanqueray 10A: &lt;£3All stocking</v>
      </c>
      <c r="B1366" t="s">
        <v>1</v>
      </c>
      <c r="C1366" t="s">
        <v>45</v>
      </c>
      <c r="D1366" t="s">
        <v>13</v>
      </c>
      <c r="E1366" t="s">
        <v>12</v>
      </c>
      <c r="F1366" t="s">
        <v>47</v>
      </c>
      <c r="G1366" t="s">
        <v>68</v>
      </c>
      <c r="H1366" t="s">
        <v>49</v>
      </c>
      <c r="I1366" t="s">
        <v>58</v>
      </c>
      <c r="J1366" s="1">
        <v>11.54</v>
      </c>
      <c r="K1366">
        <v>3.4886255411255398</v>
      </c>
      <c r="L1366">
        <v>30</v>
      </c>
      <c r="M1366" s="19">
        <v>7.1479638007002702E-3</v>
      </c>
      <c r="N1366" s="19">
        <v>6.6106874239333204E-3</v>
      </c>
      <c r="P1366" t="s">
        <v>42</v>
      </c>
    </row>
    <row r="1367" spans="1:16" x14ac:dyDescent="0.3">
      <c r="A1367" t="str">
        <f t="shared" si="23"/>
        <v>01: Total SampleGBTotalGinTanqueray 10TotalAll stocking</v>
      </c>
      <c r="B1367" t="s">
        <v>1</v>
      </c>
      <c r="C1367" t="s">
        <v>45</v>
      </c>
      <c r="D1367" t="s">
        <v>13</v>
      </c>
      <c r="E1367" t="s">
        <v>12</v>
      </c>
      <c r="F1367" t="s">
        <v>47</v>
      </c>
      <c r="G1367" t="s">
        <v>68</v>
      </c>
      <c r="H1367" t="s">
        <v>49</v>
      </c>
      <c r="I1367" t="s">
        <v>12</v>
      </c>
      <c r="J1367" s="1">
        <v>24.13</v>
      </c>
      <c r="K1367">
        <v>5.4962477293996406</v>
      </c>
      <c r="L1367">
        <v>2021</v>
      </c>
      <c r="M1367" s="19">
        <v>1.79542377175851E-2</v>
      </c>
      <c r="N1367" s="19">
        <v>1.54018498653149E-2</v>
      </c>
      <c r="P1367" t="s">
        <v>42</v>
      </c>
    </row>
    <row r="1368" spans="1:16" x14ac:dyDescent="0.3">
      <c r="A1368" t="str">
        <f t="shared" si="23"/>
        <v>01: Total SampleGBTotalGinTanqueray 10B: £3 - £3.20All stocking</v>
      </c>
      <c r="B1368" t="s">
        <v>1</v>
      </c>
      <c r="C1368" t="s">
        <v>45</v>
      </c>
      <c r="D1368" t="s">
        <v>13</v>
      </c>
      <c r="E1368" t="s">
        <v>12</v>
      </c>
      <c r="F1368" t="s">
        <v>47</v>
      </c>
      <c r="G1368" t="s">
        <v>68</v>
      </c>
      <c r="H1368" t="s">
        <v>49</v>
      </c>
      <c r="I1368" t="s">
        <v>59</v>
      </c>
      <c r="J1368" s="1">
        <v>13.62</v>
      </c>
      <c r="K1368">
        <v>4.1238279973994398</v>
      </c>
      <c r="L1368">
        <v>35</v>
      </c>
      <c r="M1368" s="19">
        <v>1.4929840402888099E-2</v>
      </c>
      <c r="N1368" s="19">
        <v>1.21869939299131E-2</v>
      </c>
      <c r="P1368" t="s">
        <v>42</v>
      </c>
    </row>
    <row r="1369" spans="1:16" x14ac:dyDescent="0.3">
      <c r="A1369" t="str">
        <f t="shared" si="23"/>
        <v>01: Total SampleGBTotalGinTanqueray 10C: £3.20 - £3.40All stocking</v>
      </c>
      <c r="B1369" t="s">
        <v>1</v>
      </c>
      <c r="C1369" t="s">
        <v>45</v>
      </c>
      <c r="D1369" t="s">
        <v>13</v>
      </c>
      <c r="E1369" t="s">
        <v>12</v>
      </c>
      <c r="F1369" t="s">
        <v>47</v>
      </c>
      <c r="G1369" t="s">
        <v>68</v>
      </c>
      <c r="H1369" t="s">
        <v>49</v>
      </c>
      <c r="I1369" t="s">
        <v>52</v>
      </c>
      <c r="J1369" s="1">
        <v>15.75</v>
      </c>
      <c r="K1369">
        <v>4.6842129167129203</v>
      </c>
      <c r="L1369">
        <v>60</v>
      </c>
      <c r="M1369" s="19">
        <v>1.4949511982910399E-2</v>
      </c>
      <c r="N1369" s="19">
        <v>1.39095564260236E-2</v>
      </c>
      <c r="P1369" t="s">
        <v>42</v>
      </c>
    </row>
    <row r="1370" spans="1:16" x14ac:dyDescent="0.3">
      <c r="A1370" t="str">
        <f t="shared" si="23"/>
        <v>01: Total SampleGBTotalGinTanqueray 10D: £3.40 - £3.60All stocking</v>
      </c>
      <c r="B1370" t="s">
        <v>1</v>
      </c>
      <c r="C1370" t="s">
        <v>45</v>
      </c>
      <c r="D1370" t="s">
        <v>13</v>
      </c>
      <c r="E1370" t="s">
        <v>12</v>
      </c>
      <c r="F1370" t="s">
        <v>47</v>
      </c>
      <c r="G1370" t="s">
        <v>68</v>
      </c>
      <c r="H1370" t="s">
        <v>49</v>
      </c>
      <c r="I1370" t="s">
        <v>53</v>
      </c>
      <c r="J1370" s="1">
        <v>16.61</v>
      </c>
      <c r="K1370">
        <v>4.6438644160072799</v>
      </c>
      <c r="L1370">
        <v>105</v>
      </c>
      <c r="M1370" s="19">
        <v>1.39602212683932E-2</v>
      </c>
      <c r="N1370" s="19">
        <v>1.25979003964121E-2</v>
      </c>
      <c r="P1370" t="s">
        <v>42</v>
      </c>
    </row>
    <row r="1371" spans="1:16" x14ac:dyDescent="0.3">
      <c r="A1371" t="str">
        <f t="shared" si="23"/>
        <v>01: Total SampleGBTotalGinTanqueray 10E: £3.60 - £3.80All stocking</v>
      </c>
      <c r="B1371" t="s">
        <v>1</v>
      </c>
      <c r="C1371" t="s">
        <v>45</v>
      </c>
      <c r="D1371" t="s">
        <v>13</v>
      </c>
      <c r="E1371" t="s">
        <v>12</v>
      </c>
      <c r="F1371" t="s">
        <v>47</v>
      </c>
      <c r="G1371" t="s">
        <v>68</v>
      </c>
      <c r="H1371" t="s">
        <v>49</v>
      </c>
      <c r="I1371" t="s">
        <v>54</v>
      </c>
      <c r="J1371" s="1">
        <v>16.38</v>
      </c>
      <c r="K1371">
        <v>4.3882248646637203</v>
      </c>
      <c r="L1371">
        <v>139</v>
      </c>
      <c r="M1371" s="19">
        <v>1.57100955488782E-2</v>
      </c>
      <c r="N1371" s="19">
        <v>1.38320030881828E-2</v>
      </c>
      <c r="P1371" t="s">
        <v>42</v>
      </c>
    </row>
    <row r="1372" spans="1:16" x14ac:dyDescent="0.3">
      <c r="A1372" t="str">
        <f t="shared" si="23"/>
        <v>01: Total SampleGBTotalGinTanqueray 10F: £3.80 - £4.00All stocking</v>
      </c>
      <c r="B1372" t="s">
        <v>1</v>
      </c>
      <c r="C1372" t="s">
        <v>45</v>
      </c>
      <c r="D1372" t="s">
        <v>13</v>
      </c>
      <c r="E1372" t="s">
        <v>12</v>
      </c>
      <c r="F1372" t="s">
        <v>47</v>
      </c>
      <c r="G1372" t="s">
        <v>68</v>
      </c>
      <c r="H1372" t="s">
        <v>49</v>
      </c>
      <c r="I1372" t="s">
        <v>55</v>
      </c>
      <c r="J1372" s="1">
        <v>18.649999999999999</v>
      </c>
      <c r="K1372">
        <v>4.7332525380602402</v>
      </c>
      <c r="L1372">
        <v>208</v>
      </c>
      <c r="M1372">
        <v>1.7615338107481001E-2</v>
      </c>
      <c r="N1372" s="19">
        <v>1.53205216302195E-2</v>
      </c>
      <c r="P1372" t="s">
        <v>42</v>
      </c>
    </row>
    <row r="1373" spans="1:16" x14ac:dyDescent="0.3">
      <c r="A1373" t="str">
        <f t="shared" si="23"/>
        <v>01: Total SampleGBTotalGinTanqueray 10G: £4.00 - £4.20All stocking</v>
      </c>
      <c r="B1373" t="s">
        <v>1</v>
      </c>
      <c r="C1373" t="s">
        <v>45</v>
      </c>
      <c r="D1373" t="s">
        <v>13</v>
      </c>
      <c r="E1373" t="s">
        <v>12</v>
      </c>
      <c r="F1373" t="s">
        <v>47</v>
      </c>
      <c r="G1373" t="s">
        <v>68</v>
      </c>
      <c r="H1373" t="s">
        <v>49</v>
      </c>
      <c r="I1373" t="s">
        <v>56</v>
      </c>
      <c r="J1373" s="1">
        <v>16.829999999999998</v>
      </c>
      <c r="K1373">
        <v>4.1292440124886802</v>
      </c>
      <c r="L1373">
        <v>282</v>
      </c>
      <c r="M1373" s="19">
        <v>1.8050183875055501E-2</v>
      </c>
      <c r="N1373" s="19">
        <v>1.5508598789585101E-2</v>
      </c>
      <c r="P1373" t="s">
        <v>42</v>
      </c>
    </row>
    <row r="1374" spans="1:16" x14ac:dyDescent="0.3">
      <c r="A1374" t="str">
        <f t="shared" si="23"/>
        <v>01: Total SampleGBTotalGinTanqueray 10H: £4.20 - £4.40All stocking</v>
      </c>
      <c r="B1374" t="s">
        <v>1</v>
      </c>
      <c r="C1374" t="s">
        <v>45</v>
      </c>
      <c r="D1374" t="s">
        <v>13</v>
      </c>
      <c r="E1374" t="s">
        <v>12</v>
      </c>
      <c r="F1374" t="s">
        <v>47</v>
      </c>
      <c r="G1374" t="s">
        <v>68</v>
      </c>
      <c r="H1374" t="s">
        <v>49</v>
      </c>
      <c r="I1374" t="s">
        <v>60</v>
      </c>
      <c r="J1374" s="1">
        <v>22.85</v>
      </c>
      <c r="K1374">
        <v>5.4447658092394793</v>
      </c>
      <c r="L1374">
        <v>285</v>
      </c>
      <c r="M1374" s="19">
        <v>2.0339298060569801E-2</v>
      </c>
      <c r="N1374" s="19">
        <v>1.70599299142522E-2</v>
      </c>
      <c r="P1374" t="s">
        <v>42</v>
      </c>
    </row>
    <row r="1375" spans="1:16" x14ac:dyDescent="0.3">
      <c r="A1375" t="str">
        <f t="shared" si="23"/>
        <v>01: Total SampleGBTotalGinTanqueray 10I: £4.40 - £4.60All stocking</v>
      </c>
      <c r="B1375" t="s">
        <v>1</v>
      </c>
      <c r="C1375" t="s">
        <v>45</v>
      </c>
      <c r="D1375" t="s">
        <v>13</v>
      </c>
      <c r="E1375" t="s">
        <v>12</v>
      </c>
      <c r="F1375" t="s">
        <v>47</v>
      </c>
      <c r="G1375" t="s">
        <v>68</v>
      </c>
      <c r="H1375" t="s">
        <v>49</v>
      </c>
      <c r="I1375" t="s">
        <v>64</v>
      </c>
      <c r="J1375" s="1">
        <v>26.77</v>
      </c>
      <c r="K1375">
        <v>6.5007598084145197</v>
      </c>
      <c r="L1375">
        <v>307</v>
      </c>
      <c r="M1375">
        <v>2.0505583023822001E-2</v>
      </c>
      <c r="N1375" s="19">
        <v>1.80564120200176E-2</v>
      </c>
      <c r="P1375" t="s">
        <v>42</v>
      </c>
    </row>
    <row r="1376" spans="1:16" x14ac:dyDescent="0.3">
      <c r="A1376" t="str">
        <f t="shared" si="23"/>
        <v>01: Total SampleGBTotalGinTanqueray 10J: £4.60 - £4.80All stocking</v>
      </c>
      <c r="B1376" t="s">
        <v>1</v>
      </c>
      <c r="C1376" t="s">
        <v>45</v>
      </c>
      <c r="D1376" t="s">
        <v>13</v>
      </c>
      <c r="E1376" t="s">
        <v>12</v>
      </c>
      <c r="F1376" t="s">
        <v>47</v>
      </c>
      <c r="G1376" t="s">
        <v>68</v>
      </c>
      <c r="H1376" t="s">
        <v>49</v>
      </c>
      <c r="I1376" t="s">
        <v>65</v>
      </c>
      <c r="J1376" s="1">
        <v>29.68</v>
      </c>
      <c r="K1376">
        <v>7.2791187674654001</v>
      </c>
      <c r="L1376">
        <v>251</v>
      </c>
      <c r="M1376" s="19">
        <v>2.0036145465586599E-2</v>
      </c>
      <c r="N1376" s="19">
        <v>1.82185058947575E-2</v>
      </c>
      <c r="P1376" t="s">
        <v>42</v>
      </c>
    </row>
    <row r="1377" spans="1:16" x14ac:dyDescent="0.3">
      <c r="A1377" t="str">
        <f t="shared" si="23"/>
        <v>01: Total SampleGBTotalGinTanqueray 10K: £4.80 - £5.00All stocking</v>
      </c>
      <c r="B1377" t="s">
        <v>1</v>
      </c>
      <c r="C1377" t="s">
        <v>45</v>
      </c>
      <c r="D1377" t="s">
        <v>13</v>
      </c>
      <c r="E1377" t="s">
        <v>12</v>
      </c>
      <c r="F1377" t="s">
        <v>47</v>
      </c>
      <c r="G1377" t="s">
        <v>68</v>
      </c>
      <c r="H1377" t="s">
        <v>49</v>
      </c>
      <c r="I1377" t="s">
        <v>89</v>
      </c>
      <c r="J1377" s="1">
        <v>30.08</v>
      </c>
      <c r="K1377">
        <v>6.9407289574903199</v>
      </c>
      <c r="L1377">
        <v>264</v>
      </c>
      <c r="M1377" s="19">
        <v>1.9940234083218801E-2</v>
      </c>
      <c r="N1377" s="19">
        <v>1.7961576439552901E-2</v>
      </c>
      <c r="P1377" t="s">
        <v>42</v>
      </c>
    </row>
    <row r="1378" spans="1:16" x14ac:dyDescent="0.3">
      <c r="A1378" t="str">
        <f t="shared" si="23"/>
        <v>01: Total SampleGBTotalGinTanqueray 10L: £5.00 - £5.20All stocking</v>
      </c>
      <c r="B1378" t="s">
        <v>1</v>
      </c>
      <c r="C1378" t="s">
        <v>45</v>
      </c>
      <c r="D1378" t="s">
        <v>13</v>
      </c>
      <c r="E1378" t="s">
        <v>12</v>
      </c>
      <c r="F1378" t="s">
        <v>47</v>
      </c>
      <c r="G1378" t="s">
        <v>68</v>
      </c>
      <c r="H1378" t="s">
        <v>49</v>
      </c>
      <c r="I1378" t="s">
        <v>90</v>
      </c>
      <c r="J1378" s="1">
        <v>36.97</v>
      </c>
      <c r="K1378">
        <v>8.0867644070904809</v>
      </c>
      <c r="L1378">
        <v>230</v>
      </c>
      <c r="M1378" s="19">
        <v>2.0228193774311402E-2</v>
      </c>
      <c r="N1378" s="19">
        <v>1.8146044017222199E-2</v>
      </c>
      <c r="P1378" t="s">
        <v>42</v>
      </c>
    </row>
    <row r="1379" spans="1:16" x14ac:dyDescent="0.3">
      <c r="A1379" t="str">
        <f t="shared" si="23"/>
        <v>01: Total SampleGBTotalGinTanqueray 10M: £5.20 - £5.40All stocking</v>
      </c>
      <c r="B1379" t="s">
        <v>1</v>
      </c>
      <c r="C1379" t="s">
        <v>45</v>
      </c>
      <c r="D1379" t="s">
        <v>13</v>
      </c>
      <c r="E1379" t="s">
        <v>12</v>
      </c>
      <c r="F1379" t="s">
        <v>47</v>
      </c>
      <c r="G1379" t="s">
        <v>68</v>
      </c>
      <c r="H1379" t="s">
        <v>49</v>
      </c>
      <c r="I1379" t="s">
        <v>95</v>
      </c>
      <c r="J1379" s="1">
        <v>39.14</v>
      </c>
      <c r="K1379">
        <v>8.4593125819249604</v>
      </c>
      <c r="L1379">
        <v>178</v>
      </c>
      <c r="M1379" s="19">
        <v>2.03961594831964E-2</v>
      </c>
      <c r="N1379" s="19">
        <v>1.84648327691301E-2</v>
      </c>
      <c r="P1379" t="s">
        <v>42</v>
      </c>
    </row>
    <row r="1380" spans="1:16" x14ac:dyDescent="0.3">
      <c r="A1380" t="str">
        <f t="shared" si="23"/>
        <v>01: Total SampleGBTotalGinTanqueray 10N: £5.40 - £5.60All stocking</v>
      </c>
      <c r="B1380" t="s">
        <v>1</v>
      </c>
      <c r="C1380" t="s">
        <v>45</v>
      </c>
      <c r="D1380" t="s">
        <v>13</v>
      </c>
      <c r="E1380" t="s">
        <v>12</v>
      </c>
      <c r="F1380" t="s">
        <v>47</v>
      </c>
      <c r="G1380" t="s">
        <v>68</v>
      </c>
      <c r="H1380" t="s">
        <v>49</v>
      </c>
      <c r="I1380" t="s">
        <v>99</v>
      </c>
      <c r="J1380" s="1">
        <v>47.09</v>
      </c>
      <c r="K1380">
        <v>9.4713338905392011</v>
      </c>
      <c r="L1380">
        <v>151</v>
      </c>
      <c r="M1380">
        <v>2.3774007494483999E-2</v>
      </c>
      <c r="N1380" s="19">
        <v>2.04157586278245E-2</v>
      </c>
      <c r="P1380" t="s">
        <v>42</v>
      </c>
    </row>
    <row r="1381" spans="1:16" x14ac:dyDescent="0.3">
      <c r="A1381" t="str">
        <f t="shared" si="23"/>
        <v>01: Total SampleGBTotalGinTanqueray 10O: £5.60 - £5.80All stocking</v>
      </c>
      <c r="B1381" t="s">
        <v>1</v>
      </c>
      <c r="C1381" t="s">
        <v>45</v>
      </c>
      <c r="D1381" t="s">
        <v>13</v>
      </c>
      <c r="E1381" t="s">
        <v>12</v>
      </c>
      <c r="F1381" t="s">
        <v>47</v>
      </c>
      <c r="G1381" t="s">
        <v>68</v>
      </c>
      <c r="H1381" t="s">
        <v>49</v>
      </c>
      <c r="I1381" t="s">
        <v>100</v>
      </c>
      <c r="J1381" s="1">
        <v>40.32</v>
      </c>
      <c r="K1381">
        <v>7.4490955761410396</v>
      </c>
      <c r="L1381">
        <v>110</v>
      </c>
      <c r="M1381" s="19">
        <v>2.0488056580876799E-2</v>
      </c>
      <c r="N1381" s="19">
        <v>1.6378555756498402E-2</v>
      </c>
      <c r="P1381" t="s">
        <v>42</v>
      </c>
    </row>
    <row r="1382" spans="1:16" x14ac:dyDescent="0.3">
      <c r="A1382" t="str">
        <f t="shared" si="23"/>
        <v>01: Total SampleGBTotalGinTanqueray 10P: £5.80 - £6.00All stocking</v>
      </c>
      <c r="B1382" t="s">
        <v>1</v>
      </c>
      <c r="C1382" t="s">
        <v>45</v>
      </c>
      <c r="D1382" t="s">
        <v>13</v>
      </c>
      <c r="E1382" t="s">
        <v>12</v>
      </c>
      <c r="F1382" t="s">
        <v>47</v>
      </c>
      <c r="G1382" t="s">
        <v>68</v>
      </c>
      <c r="H1382" t="s">
        <v>49</v>
      </c>
      <c r="I1382" t="s">
        <v>98</v>
      </c>
      <c r="J1382" s="1">
        <v>38.79</v>
      </c>
      <c r="K1382">
        <v>7.486850887208039</v>
      </c>
      <c r="L1382">
        <v>70</v>
      </c>
      <c r="M1382" s="19">
        <v>2.13354364698728E-2</v>
      </c>
      <c r="N1382" s="19">
        <v>1.6895748811589301E-2</v>
      </c>
      <c r="P1382" t="s">
        <v>42</v>
      </c>
    </row>
    <row r="1383" spans="1:16" x14ac:dyDescent="0.3">
      <c r="A1383" t="str">
        <f t="shared" si="23"/>
        <v>01: Total SampleGBTotalGinTanqueray 10Q: &gt;£6.00All stocking</v>
      </c>
      <c r="B1383" t="s">
        <v>1</v>
      </c>
      <c r="C1383" t="s">
        <v>45</v>
      </c>
      <c r="D1383" t="s">
        <v>13</v>
      </c>
      <c r="E1383" t="s">
        <v>12</v>
      </c>
      <c r="F1383" t="s">
        <v>47</v>
      </c>
      <c r="G1383" t="s">
        <v>68</v>
      </c>
      <c r="H1383" t="s">
        <v>49</v>
      </c>
      <c r="I1383" t="s">
        <v>96</v>
      </c>
      <c r="J1383" s="1">
        <v>28.02</v>
      </c>
      <c r="K1383">
        <v>5.1014625699970404</v>
      </c>
      <c r="L1383">
        <v>116</v>
      </c>
      <c r="M1383" s="19">
        <v>1.53831767964916E-2</v>
      </c>
      <c r="N1383" s="19">
        <v>1.1584308284871401E-2</v>
      </c>
      <c r="P1383" t="s">
        <v>42</v>
      </c>
    </row>
    <row r="1384" spans="1:16" x14ac:dyDescent="0.3">
      <c r="A1384" t="str">
        <f t="shared" si="23"/>
        <v>01: Total SampleGBTotalGinTanqueray Flor De SevillaA: &lt;£3All stocking</v>
      </c>
      <c r="B1384" t="s">
        <v>1</v>
      </c>
      <c r="C1384" t="s">
        <v>45</v>
      </c>
      <c r="D1384" t="s">
        <v>13</v>
      </c>
      <c r="E1384" t="s">
        <v>12</v>
      </c>
      <c r="F1384" t="s">
        <v>47</v>
      </c>
      <c r="G1384" t="s">
        <v>69</v>
      </c>
      <c r="H1384" t="s">
        <v>49</v>
      </c>
      <c r="I1384" t="s">
        <v>58</v>
      </c>
      <c r="J1384" s="1">
        <v>15.58</v>
      </c>
      <c r="K1384">
        <v>4.65131530532084</v>
      </c>
      <c r="L1384">
        <v>181</v>
      </c>
      <c r="M1384" s="19">
        <v>2.55971755578965E-2</v>
      </c>
      <c r="N1384" s="19">
        <v>2.2668387650572899E-2</v>
      </c>
      <c r="P1384" t="s">
        <v>42</v>
      </c>
    </row>
    <row r="1385" spans="1:16" x14ac:dyDescent="0.3">
      <c r="A1385" t="str">
        <f t="shared" si="23"/>
        <v>01: Total SampleGBTotalGinTanqueray Flor De SevillaTotalAll stocking</v>
      </c>
      <c r="B1385" t="s">
        <v>1</v>
      </c>
      <c r="C1385" t="s">
        <v>45</v>
      </c>
      <c r="D1385" t="s">
        <v>13</v>
      </c>
      <c r="E1385" t="s">
        <v>12</v>
      </c>
      <c r="F1385" t="s">
        <v>47</v>
      </c>
      <c r="G1385" t="s">
        <v>69</v>
      </c>
      <c r="H1385" t="s">
        <v>49</v>
      </c>
      <c r="I1385" t="s">
        <v>12</v>
      </c>
      <c r="J1385" s="1">
        <v>24.97</v>
      </c>
      <c r="K1385">
        <v>6.3891082430637596</v>
      </c>
      <c r="L1385">
        <v>4519</v>
      </c>
      <c r="M1385" s="19">
        <v>3.2399162963672602E-2</v>
      </c>
      <c r="N1385" s="19">
        <v>2.95807453202819E-2</v>
      </c>
      <c r="P1385" t="s">
        <v>42</v>
      </c>
    </row>
    <row r="1386" spans="1:16" x14ac:dyDescent="0.3">
      <c r="A1386" t="str">
        <f t="shared" si="23"/>
        <v>01: Total SampleGBTotalGinTanqueray Flor De SevillaB: £3 - £3.20All stocking</v>
      </c>
      <c r="B1386" t="s">
        <v>1</v>
      </c>
      <c r="C1386" t="s">
        <v>45</v>
      </c>
      <c r="D1386" t="s">
        <v>13</v>
      </c>
      <c r="E1386" t="s">
        <v>12</v>
      </c>
      <c r="F1386" t="s">
        <v>47</v>
      </c>
      <c r="G1386" t="s">
        <v>69</v>
      </c>
      <c r="H1386" t="s">
        <v>49</v>
      </c>
      <c r="I1386" t="s">
        <v>59</v>
      </c>
      <c r="J1386" s="1">
        <v>16.71</v>
      </c>
      <c r="K1386">
        <v>5.1035056025845602</v>
      </c>
      <c r="L1386">
        <v>190</v>
      </c>
      <c r="M1386" s="19">
        <v>2.57253916449619E-2</v>
      </c>
      <c r="N1386" s="19">
        <v>2.3593945242104099E-2</v>
      </c>
      <c r="P1386" t="s">
        <v>42</v>
      </c>
    </row>
    <row r="1387" spans="1:16" x14ac:dyDescent="0.3">
      <c r="A1387" t="str">
        <f t="shared" si="23"/>
        <v>01: Total SampleGBTotalGinTanqueray Flor De SevillaC: £3.20 - £3.40All stocking</v>
      </c>
      <c r="B1387" t="s">
        <v>1</v>
      </c>
      <c r="C1387" t="s">
        <v>45</v>
      </c>
      <c r="D1387" t="s">
        <v>13</v>
      </c>
      <c r="E1387" t="s">
        <v>12</v>
      </c>
      <c r="F1387" t="s">
        <v>47</v>
      </c>
      <c r="G1387" t="s">
        <v>69</v>
      </c>
      <c r="H1387" t="s">
        <v>49</v>
      </c>
      <c r="I1387" t="s">
        <v>52</v>
      </c>
      <c r="J1387" s="1">
        <v>18.14</v>
      </c>
      <c r="K1387">
        <v>5.6370672062979601</v>
      </c>
      <c r="L1387">
        <v>364</v>
      </c>
      <c r="M1387">
        <v>3.0549865322558999E-2</v>
      </c>
      <c r="N1387" s="19">
        <v>2.8752590965714898E-2</v>
      </c>
      <c r="P1387" t="s">
        <v>42</v>
      </c>
    </row>
    <row r="1388" spans="1:16" x14ac:dyDescent="0.3">
      <c r="A1388" t="str">
        <f t="shared" si="23"/>
        <v>01: Total SampleGBTotalGinTanqueray Flor De SevillaD: £3.40 - £3.60All stocking</v>
      </c>
      <c r="B1388" t="s">
        <v>1</v>
      </c>
      <c r="C1388" t="s">
        <v>45</v>
      </c>
      <c r="D1388" t="s">
        <v>13</v>
      </c>
      <c r="E1388" t="s">
        <v>12</v>
      </c>
      <c r="F1388" t="s">
        <v>47</v>
      </c>
      <c r="G1388" t="s">
        <v>69</v>
      </c>
      <c r="H1388" t="s">
        <v>49</v>
      </c>
      <c r="I1388" t="s">
        <v>53</v>
      </c>
      <c r="J1388" s="1">
        <v>19.68</v>
      </c>
      <c r="K1388">
        <v>5.9751745030762802</v>
      </c>
      <c r="L1388">
        <v>672</v>
      </c>
      <c r="M1388" s="19">
        <v>3.0865099587144899E-2</v>
      </c>
      <c r="N1388">
        <v>2.9027391743284E-2</v>
      </c>
      <c r="P1388" t="s">
        <v>42</v>
      </c>
    </row>
    <row r="1389" spans="1:16" x14ac:dyDescent="0.3">
      <c r="A1389" t="str">
        <f t="shared" si="23"/>
        <v>01: Total SampleGBTotalGinTanqueray Flor De SevillaE: £3.60 - £3.80All stocking</v>
      </c>
      <c r="B1389" t="s">
        <v>1</v>
      </c>
      <c r="C1389" t="s">
        <v>45</v>
      </c>
      <c r="D1389" t="s">
        <v>13</v>
      </c>
      <c r="E1389" t="s">
        <v>12</v>
      </c>
      <c r="F1389" t="s">
        <v>47</v>
      </c>
      <c r="G1389" t="s">
        <v>69</v>
      </c>
      <c r="H1389" t="s">
        <v>49</v>
      </c>
      <c r="I1389" t="s">
        <v>54</v>
      </c>
      <c r="J1389" s="1">
        <v>21.31</v>
      </c>
      <c r="K1389">
        <v>6.0809795302736402</v>
      </c>
      <c r="L1389">
        <v>850</v>
      </c>
      <c r="M1389">
        <v>3.4812957993322E-2</v>
      </c>
      <c r="N1389" s="19">
        <v>3.2834713118917801E-2</v>
      </c>
      <c r="P1389" t="s">
        <v>42</v>
      </c>
    </row>
    <row r="1390" spans="1:16" x14ac:dyDescent="0.3">
      <c r="A1390" t="str">
        <f t="shared" si="23"/>
        <v>01: Total SampleGBTotalGinTanqueray Flor De SevillaF: £3.80 - £4.00All stocking</v>
      </c>
      <c r="B1390" t="s">
        <v>1</v>
      </c>
      <c r="C1390" t="s">
        <v>45</v>
      </c>
      <c r="D1390" t="s">
        <v>13</v>
      </c>
      <c r="E1390" t="s">
        <v>12</v>
      </c>
      <c r="F1390" t="s">
        <v>47</v>
      </c>
      <c r="G1390" t="s">
        <v>69</v>
      </c>
      <c r="H1390" t="s">
        <v>49</v>
      </c>
      <c r="I1390" t="s">
        <v>55</v>
      </c>
      <c r="J1390" s="1">
        <v>22.63</v>
      </c>
      <c r="K1390">
        <v>6.2705586880777195</v>
      </c>
      <c r="L1390">
        <v>919</v>
      </c>
      <c r="M1390" s="19">
        <v>3.4937723649082902E-2</v>
      </c>
      <c r="N1390" s="19">
        <v>3.2864592170811197E-2</v>
      </c>
      <c r="P1390" t="s">
        <v>42</v>
      </c>
    </row>
    <row r="1391" spans="1:16" x14ac:dyDescent="0.3">
      <c r="A1391" t="str">
        <f t="shared" si="23"/>
        <v>01: Total SampleGBTotalGinTanqueray Flor De SevillaG: £4.00 - £4.20All stocking</v>
      </c>
      <c r="B1391" t="s">
        <v>1</v>
      </c>
      <c r="C1391" t="s">
        <v>45</v>
      </c>
      <c r="D1391" t="s">
        <v>13</v>
      </c>
      <c r="E1391" t="s">
        <v>12</v>
      </c>
      <c r="F1391" t="s">
        <v>47</v>
      </c>
      <c r="G1391" t="s">
        <v>69</v>
      </c>
      <c r="H1391" t="s">
        <v>49</v>
      </c>
      <c r="I1391" t="s">
        <v>56</v>
      </c>
      <c r="J1391" s="1">
        <v>24.58</v>
      </c>
      <c r="K1391">
        <v>6.7397538318465999</v>
      </c>
      <c r="L1391">
        <v>841</v>
      </c>
      <c r="M1391" s="19">
        <v>3.8078350560377103E-2</v>
      </c>
      <c r="N1391" s="19">
        <v>3.5079201276373199E-2</v>
      </c>
      <c r="P1391" t="s">
        <v>42</v>
      </c>
    </row>
    <row r="1392" spans="1:16" x14ac:dyDescent="0.3">
      <c r="A1392" t="str">
        <f t="shared" si="23"/>
        <v>01: Total SampleGBTotalGinTanqueray Flor De SevillaH: £4.20 - £4.40All stocking</v>
      </c>
      <c r="B1392" t="s">
        <v>1</v>
      </c>
      <c r="C1392" t="s">
        <v>45</v>
      </c>
      <c r="D1392" t="s">
        <v>13</v>
      </c>
      <c r="E1392" t="s">
        <v>12</v>
      </c>
      <c r="F1392" t="s">
        <v>47</v>
      </c>
      <c r="G1392" t="s">
        <v>69</v>
      </c>
      <c r="H1392" t="s">
        <v>49</v>
      </c>
      <c r="I1392" t="s">
        <v>60</v>
      </c>
      <c r="J1392" s="1">
        <v>26.74</v>
      </c>
      <c r="K1392">
        <v>7.0104778100141196</v>
      </c>
      <c r="L1392">
        <v>647</v>
      </c>
      <c r="M1392" s="19">
        <v>3.6481241251428403E-2</v>
      </c>
      <c r="N1392" s="19">
        <v>3.2966571281761302E-2</v>
      </c>
      <c r="P1392" t="s">
        <v>42</v>
      </c>
    </row>
    <row r="1393" spans="1:16" x14ac:dyDescent="0.3">
      <c r="A1393" t="str">
        <f t="shared" si="23"/>
        <v>01: Total SampleGBTotalGinTanqueray Flor De SevillaI: £4.40 - £4.60All stocking</v>
      </c>
      <c r="B1393" t="s">
        <v>1</v>
      </c>
      <c r="C1393" t="s">
        <v>45</v>
      </c>
      <c r="D1393" t="s">
        <v>13</v>
      </c>
      <c r="E1393" t="s">
        <v>12</v>
      </c>
      <c r="F1393" t="s">
        <v>47</v>
      </c>
      <c r="G1393" t="s">
        <v>69</v>
      </c>
      <c r="H1393" t="s">
        <v>49</v>
      </c>
      <c r="I1393" t="s">
        <v>64</v>
      </c>
      <c r="J1393" s="1">
        <v>28.04</v>
      </c>
      <c r="K1393">
        <v>7.1429361567251997</v>
      </c>
      <c r="L1393">
        <v>640</v>
      </c>
      <c r="M1393" s="19">
        <v>3.5860720969706598E-2</v>
      </c>
      <c r="N1393">
        <v>3.2519470222812E-2</v>
      </c>
      <c r="P1393" t="s">
        <v>42</v>
      </c>
    </row>
    <row r="1394" spans="1:16" x14ac:dyDescent="0.3">
      <c r="A1394" t="str">
        <f t="shared" si="23"/>
        <v>01: Total SampleGBTotalGinTanqueray Flor De SevillaJ: £4.60 - £4.80All stocking</v>
      </c>
      <c r="B1394" t="s">
        <v>1</v>
      </c>
      <c r="C1394" t="s">
        <v>45</v>
      </c>
      <c r="D1394" t="s">
        <v>13</v>
      </c>
      <c r="E1394" t="s">
        <v>12</v>
      </c>
      <c r="F1394" t="s">
        <v>47</v>
      </c>
      <c r="G1394" t="s">
        <v>69</v>
      </c>
      <c r="H1394" t="s">
        <v>49</v>
      </c>
      <c r="I1394" t="s">
        <v>65</v>
      </c>
      <c r="J1394" s="1">
        <v>31.93</v>
      </c>
      <c r="K1394">
        <v>7.7111008529679603</v>
      </c>
      <c r="L1394">
        <v>474</v>
      </c>
      <c r="M1394" s="19">
        <v>3.3370148024312103E-2</v>
      </c>
      <c r="N1394" s="19">
        <v>3.0514873213811401E-2</v>
      </c>
      <c r="P1394" t="s">
        <v>42</v>
      </c>
    </row>
    <row r="1395" spans="1:16" x14ac:dyDescent="0.3">
      <c r="A1395" t="str">
        <f t="shared" si="23"/>
        <v>01: Total SampleGBTotalGinTanqueray Flor De SevillaK: £4.80 - £5.00All stocking</v>
      </c>
      <c r="B1395" t="s">
        <v>1</v>
      </c>
      <c r="C1395" t="s">
        <v>45</v>
      </c>
      <c r="D1395" t="s">
        <v>13</v>
      </c>
      <c r="E1395" t="s">
        <v>12</v>
      </c>
      <c r="F1395" t="s">
        <v>47</v>
      </c>
      <c r="G1395" t="s">
        <v>69</v>
      </c>
      <c r="H1395" t="s">
        <v>49</v>
      </c>
      <c r="I1395" t="s">
        <v>89</v>
      </c>
      <c r="J1395" s="1">
        <v>38.4</v>
      </c>
      <c r="K1395">
        <v>8.5319473680079607</v>
      </c>
      <c r="L1395">
        <v>396</v>
      </c>
      <c r="M1395" s="19">
        <v>3.1426243809334502E-2</v>
      </c>
      <c r="N1395" s="19">
        <v>2.8701672562465801E-2</v>
      </c>
      <c r="P1395" t="s">
        <v>42</v>
      </c>
    </row>
    <row r="1396" spans="1:16" x14ac:dyDescent="0.3">
      <c r="A1396" t="str">
        <f t="shared" si="23"/>
        <v>01: Total SampleGBTotalGinTanqueray Flor De SevillaL: £5.00 - £5.20All stocking</v>
      </c>
      <c r="B1396" t="s">
        <v>1</v>
      </c>
      <c r="C1396" t="s">
        <v>45</v>
      </c>
      <c r="D1396" t="s">
        <v>13</v>
      </c>
      <c r="E1396" t="s">
        <v>12</v>
      </c>
      <c r="F1396" t="s">
        <v>47</v>
      </c>
      <c r="G1396" t="s">
        <v>69</v>
      </c>
      <c r="H1396" t="s">
        <v>49</v>
      </c>
      <c r="I1396" t="s">
        <v>90</v>
      </c>
      <c r="J1396" s="1">
        <v>37.85</v>
      </c>
      <c r="K1396">
        <v>8.3332151775029999</v>
      </c>
      <c r="L1396">
        <v>337</v>
      </c>
      <c r="M1396" s="19">
        <v>3.03701967968181E-2</v>
      </c>
      <c r="N1396" s="19">
        <v>2.7280399011717402E-2</v>
      </c>
      <c r="P1396" t="s">
        <v>42</v>
      </c>
    </row>
    <row r="1397" spans="1:16" x14ac:dyDescent="0.3">
      <c r="A1397" t="str">
        <f t="shared" si="23"/>
        <v>01: Total SampleGBTotalGinTanqueray Flor De SevillaM: £5.20 - £5.40All stocking</v>
      </c>
      <c r="B1397" t="s">
        <v>1</v>
      </c>
      <c r="C1397" t="s">
        <v>45</v>
      </c>
      <c r="D1397" t="s">
        <v>13</v>
      </c>
      <c r="E1397" t="s">
        <v>12</v>
      </c>
      <c r="F1397" t="s">
        <v>47</v>
      </c>
      <c r="G1397" t="s">
        <v>69</v>
      </c>
      <c r="H1397" t="s">
        <v>49</v>
      </c>
      <c r="I1397" t="s">
        <v>95</v>
      </c>
      <c r="J1397" s="1">
        <v>39.200000000000003</v>
      </c>
      <c r="K1397">
        <v>8.3739470956732802</v>
      </c>
      <c r="L1397">
        <v>252</v>
      </c>
      <c r="M1397">
        <v>3.1474143705570001E-2</v>
      </c>
      <c r="N1397" s="19">
        <v>2.7677498638362899E-2</v>
      </c>
      <c r="P1397" t="s">
        <v>42</v>
      </c>
    </row>
    <row r="1398" spans="1:16" x14ac:dyDescent="0.3">
      <c r="A1398" t="str">
        <f t="shared" si="23"/>
        <v>01: Total SampleGBTotalGinTanqueray Flor De SevillaN: £5.40 - £5.60All stocking</v>
      </c>
      <c r="B1398" t="s">
        <v>1</v>
      </c>
      <c r="C1398" t="s">
        <v>45</v>
      </c>
      <c r="D1398" t="s">
        <v>13</v>
      </c>
      <c r="E1398" t="s">
        <v>12</v>
      </c>
      <c r="F1398" t="s">
        <v>47</v>
      </c>
      <c r="G1398" t="s">
        <v>69</v>
      </c>
      <c r="H1398" t="s">
        <v>49</v>
      </c>
      <c r="I1398" t="s">
        <v>99</v>
      </c>
      <c r="J1398" s="1">
        <v>47.67</v>
      </c>
      <c r="K1398">
        <v>9.7370846491725604</v>
      </c>
      <c r="L1398">
        <v>182</v>
      </c>
      <c r="M1398" s="19">
        <v>3.0955984306157799E-2</v>
      </c>
      <c r="N1398" s="19">
        <v>2.7098725117331201E-2</v>
      </c>
      <c r="P1398" t="s">
        <v>42</v>
      </c>
    </row>
    <row r="1399" spans="1:16" x14ac:dyDescent="0.3">
      <c r="A1399" t="str">
        <f t="shared" si="23"/>
        <v>01: Total SampleGBTotalGinTanqueray Flor De SevillaO: £5.60 - £5.80All stocking</v>
      </c>
      <c r="B1399" t="s">
        <v>1</v>
      </c>
      <c r="C1399" t="s">
        <v>45</v>
      </c>
      <c r="D1399" t="s">
        <v>13</v>
      </c>
      <c r="E1399" t="s">
        <v>12</v>
      </c>
      <c r="F1399" t="s">
        <v>47</v>
      </c>
      <c r="G1399" t="s">
        <v>69</v>
      </c>
      <c r="H1399" t="s">
        <v>49</v>
      </c>
      <c r="I1399" t="s">
        <v>100</v>
      </c>
      <c r="J1399" s="1">
        <v>51.22</v>
      </c>
      <c r="K1399">
        <v>10.327363911518839</v>
      </c>
      <c r="L1399">
        <v>142</v>
      </c>
      <c r="M1399" s="19">
        <v>3.8379007564282801E-2</v>
      </c>
      <c r="N1399" s="19">
        <v>3.34932583467265E-2</v>
      </c>
      <c r="P1399" t="s">
        <v>42</v>
      </c>
    </row>
    <row r="1400" spans="1:16" x14ac:dyDescent="0.3">
      <c r="A1400" t="str">
        <f t="shared" si="23"/>
        <v>01: Total SampleGBTotalGinTanqueray Flor De SevillaP: £5.80 - £6.00All stocking</v>
      </c>
      <c r="B1400" t="s">
        <v>1</v>
      </c>
      <c r="C1400" t="s">
        <v>45</v>
      </c>
      <c r="D1400" t="s">
        <v>13</v>
      </c>
      <c r="E1400" t="s">
        <v>12</v>
      </c>
      <c r="F1400" t="s">
        <v>47</v>
      </c>
      <c r="G1400" t="s">
        <v>69</v>
      </c>
      <c r="H1400" t="s">
        <v>49</v>
      </c>
      <c r="I1400" t="s">
        <v>98</v>
      </c>
      <c r="J1400" s="1">
        <v>56.91</v>
      </c>
      <c r="K1400">
        <v>11.055100040444879</v>
      </c>
      <c r="L1400">
        <v>87</v>
      </c>
      <c r="M1400" s="19">
        <v>3.91758219519927E-2</v>
      </c>
      <c r="N1400" s="19">
        <v>3.3141930596898302E-2</v>
      </c>
      <c r="P1400" t="s">
        <v>42</v>
      </c>
    </row>
    <row r="1401" spans="1:16" x14ac:dyDescent="0.3">
      <c r="A1401" t="str">
        <f t="shared" si="23"/>
        <v>01: Total SampleGBTotalGinTanqueray Flor De SevillaQ: &gt;£6.00All stocking</v>
      </c>
      <c r="B1401" t="s">
        <v>1</v>
      </c>
      <c r="C1401" t="s">
        <v>45</v>
      </c>
      <c r="D1401" t="s">
        <v>13</v>
      </c>
      <c r="E1401" t="s">
        <v>12</v>
      </c>
      <c r="F1401" t="s">
        <v>47</v>
      </c>
      <c r="G1401" t="s">
        <v>69</v>
      </c>
      <c r="H1401" t="s">
        <v>49</v>
      </c>
      <c r="I1401" t="s">
        <v>96</v>
      </c>
      <c r="J1401" s="1">
        <v>46.17</v>
      </c>
      <c r="K1401">
        <v>8.7269843014128803</v>
      </c>
      <c r="L1401">
        <v>175</v>
      </c>
      <c r="M1401" s="19">
        <v>3.3895081055836898E-2</v>
      </c>
      <c r="N1401" s="19">
        <v>3.00717827337286E-2</v>
      </c>
      <c r="P1401" t="s">
        <v>42</v>
      </c>
    </row>
    <row r="1402" spans="1:16" x14ac:dyDescent="0.3">
      <c r="A1402" t="str">
        <f t="shared" si="23"/>
        <v>01: Total SampleGBTotalGinWhitley Neill Rhubarb And GingerA: &lt;£3All stocking</v>
      </c>
      <c r="B1402" t="s">
        <v>1</v>
      </c>
      <c r="C1402" t="s">
        <v>45</v>
      </c>
      <c r="D1402" t="s">
        <v>13</v>
      </c>
      <c r="E1402" t="s">
        <v>12</v>
      </c>
      <c r="F1402" t="s">
        <v>47</v>
      </c>
      <c r="G1402" t="s">
        <v>70</v>
      </c>
      <c r="H1402" t="s">
        <v>49</v>
      </c>
      <c r="I1402" t="s">
        <v>58</v>
      </c>
      <c r="J1402" s="1">
        <v>36.14</v>
      </c>
      <c r="K1402">
        <v>11.361814276665759</v>
      </c>
      <c r="L1402">
        <v>303</v>
      </c>
      <c r="M1402" s="19">
        <v>9.6453554480854103E-2</v>
      </c>
      <c r="N1402" s="19">
        <v>8.6536971730175202E-2</v>
      </c>
      <c r="P1402" t="s">
        <v>42</v>
      </c>
    </row>
    <row r="1403" spans="1:16" x14ac:dyDescent="0.3">
      <c r="A1403" t="str">
        <f t="shared" si="23"/>
        <v>01: Total SampleGBTotalGinWhitley Neill Rhubarb And GingerTotalAll stocking</v>
      </c>
      <c r="B1403" t="s">
        <v>1</v>
      </c>
      <c r="C1403" t="s">
        <v>45</v>
      </c>
      <c r="D1403" t="s">
        <v>13</v>
      </c>
      <c r="E1403" t="s">
        <v>12</v>
      </c>
      <c r="F1403" t="s">
        <v>47</v>
      </c>
      <c r="G1403" t="s">
        <v>70</v>
      </c>
      <c r="H1403" t="s">
        <v>49</v>
      </c>
      <c r="I1403" t="s">
        <v>12</v>
      </c>
      <c r="J1403" s="1">
        <v>39.130000000000003</v>
      </c>
      <c r="K1403">
        <v>10.81323729606896</v>
      </c>
      <c r="L1403">
        <v>3505</v>
      </c>
      <c r="M1403" s="19">
        <v>7.0291603861520696E-2</v>
      </c>
      <c r="N1403" s="19">
        <v>6.6984940620931493E-2</v>
      </c>
      <c r="P1403" t="s">
        <v>42</v>
      </c>
    </row>
    <row r="1404" spans="1:16" x14ac:dyDescent="0.3">
      <c r="A1404" t="str">
        <f t="shared" ref="A1404:A1467" si="24">C1404&amp;D1404&amp;E1404&amp;F1404&amp;G1404&amp;I1404&amp;P1404</f>
        <v>01: Total SampleGBTotalGinWhitley Neill Rhubarb And GingerB: £3 - £3.20All stocking</v>
      </c>
      <c r="B1404" t="s">
        <v>1</v>
      </c>
      <c r="C1404" t="s">
        <v>45</v>
      </c>
      <c r="D1404" t="s">
        <v>13</v>
      </c>
      <c r="E1404" t="s">
        <v>12</v>
      </c>
      <c r="F1404" t="s">
        <v>47</v>
      </c>
      <c r="G1404" t="s">
        <v>70</v>
      </c>
      <c r="H1404" t="s">
        <v>49</v>
      </c>
      <c r="I1404" t="s">
        <v>59</v>
      </c>
      <c r="J1404" s="1">
        <v>39.53</v>
      </c>
      <c r="K1404">
        <v>12.3597440513282</v>
      </c>
      <c r="L1404">
        <v>404</v>
      </c>
      <c r="M1404" s="19">
        <v>9.8270376412186694E-2</v>
      </c>
      <c r="N1404" s="19">
        <v>9.2933093571219094E-2</v>
      </c>
      <c r="P1404" t="s">
        <v>42</v>
      </c>
    </row>
    <row r="1405" spans="1:16" x14ac:dyDescent="0.3">
      <c r="A1405" t="str">
        <f t="shared" si="24"/>
        <v>01: Total SampleGBTotalGinWhitley Neill Rhubarb And GingerC: £3.20 - £3.40All stocking</v>
      </c>
      <c r="B1405" t="s">
        <v>1</v>
      </c>
      <c r="C1405" t="s">
        <v>45</v>
      </c>
      <c r="D1405" t="s">
        <v>13</v>
      </c>
      <c r="E1405" t="s">
        <v>12</v>
      </c>
      <c r="F1405" t="s">
        <v>47</v>
      </c>
      <c r="G1405" t="s">
        <v>70</v>
      </c>
      <c r="H1405" t="s">
        <v>49</v>
      </c>
      <c r="I1405" t="s">
        <v>52</v>
      </c>
      <c r="J1405" s="1">
        <v>40.119999999999997</v>
      </c>
      <c r="K1405">
        <v>12.618852646196402</v>
      </c>
      <c r="L1405">
        <v>576</v>
      </c>
      <c r="M1405" s="19">
        <v>9.2407638389006896E-2</v>
      </c>
      <c r="N1405" s="19">
        <v>8.9137756376969704E-2</v>
      </c>
      <c r="P1405" t="s">
        <v>42</v>
      </c>
    </row>
    <row r="1406" spans="1:16" x14ac:dyDescent="0.3">
      <c r="A1406" t="str">
        <f t="shared" si="24"/>
        <v>01: Total SampleGBTotalGinWhitley Neill Rhubarb And GingerD: £3.40 - £3.60All stocking</v>
      </c>
      <c r="B1406" t="s">
        <v>1</v>
      </c>
      <c r="C1406" t="s">
        <v>45</v>
      </c>
      <c r="D1406" t="s">
        <v>13</v>
      </c>
      <c r="E1406" t="s">
        <v>12</v>
      </c>
      <c r="F1406" t="s">
        <v>47</v>
      </c>
      <c r="G1406" t="s">
        <v>70</v>
      </c>
      <c r="H1406" t="s">
        <v>49</v>
      </c>
      <c r="I1406" t="s">
        <v>53</v>
      </c>
      <c r="J1406" s="1">
        <v>41.65</v>
      </c>
      <c r="K1406">
        <v>12.6292521213804</v>
      </c>
      <c r="L1406">
        <v>686</v>
      </c>
      <c r="M1406" s="19">
        <v>8.9129000734829697E-2</v>
      </c>
      <c r="N1406" s="19">
        <v>8.6135753153893893E-2</v>
      </c>
      <c r="P1406" t="s">
        <v>42</v>
      </c>
    </row>
    <row r="1407" spans="1:16" x14ac:dyDescent="0.3">
      <c r="A1407" t="str">
        <f t="shared" si="24"/>
        <v>01: Total SampleGBTotalGinWhitley Neill Rhubarb And GingerE: £3.60 - £3.80All stocking</v>
      </c>
      <c r="B1407" t="s">
        <v>1</v>
      </c>
      <c r="C1407" t="s">
        <v>45</v>
      </c>
      <c r="D1407" t="s">
        <v>13</v>
      </c>
      <c r="E1407" t="s">
        <v>12</v>
      </c>
      <c r="F1407" t="s">
        <v>47</v>
      </c>
      <c r="G1407" t="s">
        <v>70</v>
      </c>
      <c r="H1407" t="s">
        <v>49</v>
      </c>
      <c r="I1407" t="s">
        <v>54</v>
      </c>
      <c r="J1407" s="1">
        <v>42.92</v>
      </c>
      <c r="K1407">
        <v>12.56247696137804</v>
      </c>
      <c r="L1407">
        <v>819</v>
      </c>
      <c r="M1407">
        <v>8.4915257313601E-2</v>
      </c>
      <c r="N1407" s="19">
        <v>8.2319145838996494E-2</v>
      </c>
      <c r="P1407" t="s">
        <v>42</v>
      </c>
    </row>
    <row r="1408" spans="1:16" x14ac:dyDescent="0.3">
      <c r="A1408" t="str">
        <f t="shared" si="24"/>
        <v>01: Total SampleGBTotalGinWhitley Neill Rhubarb And GingerF: £3.80 - £4.00All stocking</v>
      </c>
      <c r="B1408" t="s">
        <v>1</v>
      </c>
      <c r="C1408" t="s">
        <v>45</v>
      </c>
      <c r="D1408" t="s">
        <v>13</v>
      </c>
      <c r="E1408" t="s">
        <v>12</v>
      </c>
      <c r="F1408" t="s">
        <v>47</v>
      </c>
      <c r="G1408" t="s">
        <v>70</v>
      </c>
      <c r="H1408" t="s">
        <v>49</v>
      </c>
      <c r="I1408" t="s">
        <v>55</v>
      </c>
      <c r="J1408" s="1">
        <v>42.65</v>
      </c>
      <c r="K1408">
        <v>12.046497066129159</v>
      </c>
      <c r="L1408">
        <v>829</v>
      </c>
      <c r="M1408" s="19">
        <v>8.4227065401230705E-2</v>
      </c>
      <c r="N1408" s="19">
        <v>8.0475166443988694E-2</v>
      </c>
      <c r="P1408" t="s">
        <v>42</v>
      </c>
    </row>
    <row r="1409" spans="1:16" x14ac:dyDescent="0.3">
      <c r="A1409" t="str">
        <f t="shared" si="24"/>
        <v>01: Total SampleGBTotalGinWhitley Neill Rhubarb And GingerG: £4.00 - £4.20All stocking</v>
      </c>
      <c r="B1409" t="s">
        <v>1</v>
      </c>
      <c r="C1409" t="s">
        <v>45</v>
      </c>
      <c r="D1409" t="s">
        <v>13</v>
      </c>
      <c r="E1409" t="s">
        <v>12</v>
      </c>
      <c r="F1409" t="s">
        <v>47</v>
      </c>
      <c r="G1409" t="s">
        <v>70</v>
      </c>
      <c r="H1409" t="s">
        <v>49</v>
      </c>
      <c r="I1409" t="s">
        <v>56</v>
      </c>
      <c r="J1409" s="1">
        <v>42.31</v>
      </c>
      <c r="K1409">
        <v>11.64178593062892</v>
      </c>
      <c r="L1409">
        <v>726</v>
      </c>
      <c r="M1409" s="19">
        <v>8.5195805474478595E-2</v>
      </c>
      <c r="N1409" s="19">
        <v>7.9513139156399695E-2</v>
      </c>
      <c r="P1409" t="s">
        <v>42</v>
      </c>
    </row>
    <row r="1410" spans="1:16" x14ac:dyDescent="0.3">
      <c r="A1410" t="str">
        <f t="shared" si="24"/>
        <v>01: Total SampleGBTotalGinWhitley Neill Rhubarb And GingerH: £4.20 - £4.40All stocking</v>
      </c>
      <c r="B1410" t="s">
        <v>1</v>
      </c>
      <c r="C1410" t="s">
        <v>45</v>
      </c>
      <c r="D1410" t="s">
        <v>13</v>
      </c>
      <c r="E1410" t="s">
        <v>12</v>
      </c>
      <c r="F1410" t="s">
        <v>47</v>
      </c>
      <c r="G1410" t="s">
        <v>70</v>
      </c>
      <c r="H1410" t="s">
        <v>49</v>
      </c>
      <c r="I1410" t="s">
        <v>60</v>
      </c>
      <c r="J1410" s="1">
        <v>40.1</v>
      </c>
      <c r="K1410">
        <v>10.77129058663756</v>
      </c>
      <c r="L1410">
        <v>562</v>
      </c>
      <c r="M1410" s="19">
        <v>7.6412800326243105E-2</v>
      </c>
      <c r="N1410" s="19">
        <v>7.0611093403369796E-2</v>
      </c>
      <c r="P1410" t="s">
        <v>42</v>
      </c>
    </row>
    <row r="1411" spans="1:16" x14ac:dyDescent="0.3">
      <c r="A1411" t="str">
        <f t="shared" si="24"/>
        <v>01: Total SampleGBTotalGinWhitley Neill Rhubarb And GingerI: £4.40 - £4.60All stocking</v>
      </c>
      <c r="B1411" t="s">
        <v>1</v>
      </c>
      <c r="C1411" t="s">
        <v>45</v>
      </c>
      <c r="D1411" t="s">
        <v>13</v>
      </c>
      <c r="E1411" t="s">
        <v>12</v>
      </c>
      <c r="F1411" t="s">
        <v>47</v>
      </c>
      <c r="G1411" t="s">
        <v>70</v>
      </c>
      <c r="H1411" t="s">
        <v>49</v>
      </c>
      <c r="I1411" t="s">
        <v>64</v>
      </c>
      <c r="J1411" s="1">
        <v>47.03</v>
      </c>
      <c r="K1411">
        <v>11.88541817885136</v>
      </c>
      <c r="L1411">
        <v>434</v>
      </c>
      <c r="M1411" s="19">
        <v>7.2829423861807505E-2</v>
      </c>
      <c r="N1411" s="19">
        <v>6.6124028312037106E-2</v>
      </c>
      <c r="P1411" t="s">
        <v>42</v>
      </c>
    </row>
    <row r="1412" spans="1:16" x14ac:dyDescent="0.3">
      <c r="A1412" t="str">
        <f t="shared" si="24"/>
        <v>01: Total SampleGBTotalGinWhitley Neill Rhubarb And GingerJ: £4.60 - £4.80All stocking</v>
      </c>
      <c r="B1412" t="s">
        <v>1</v>
      </c>
      <c r="C1412" t="s">
        <v>45</v>
      </c>
      <c r="D1412" t="s">
        <v>13</v>
      </c>
      <c r="E1412" t="s">
        <v>12</v>
      </c>
      <c r="F1412" t="s">
        <v>47</v>
      </c>
      <c r="G1412" t="s">
        <v>70</v>
      </c>
      <c r="H1412" t="s">
        <v>49</v>
      </c>
      <c r="I1412" t="s">
        <v>65</v>
      </c>
      <c r="J1412" s="1">
        <v>49.59</v>
      </c>
      <c r="K1412">
        <v>11.89606218261596</v>
      </c>
      <c r="L1412">
        <v>251</v>
      </c>
      <c r="M1412" s="19">
        <v>6.3390974107655707E-2</v>
      </c>
      <c r="N1412" s="19">
        <v>5.6539295027216399E-2</v>
      </c>
      <c r="P1412" t="s">
        <v>42</v>
      </c>
    </row>
    <row r="1413" spans="1:16" x14ac:dyDescent="0.3">
      <c r="A1413" t="str">
        <f t="shared" si="24"/>
        <v>01: Total SampleGBTotalGinWhitley Neill Rhubarb And GingerK: £4.80 - £5.00All stocking</v>
      </c>
      <c r="B1413" t="s">
        <v>1</v>
      </c>
      <c r="C1413" t="s">
        <v>45</v>
      </c>
      <c r="D1413" t="s">
        <v>13</v>
      </c>
      <c r="E1413" t="s">
        <v>12</v>
      </c>
      <c r="F1413" t="s">
        <v>47</v>
      </c>
      <c r="G1413" t="s">
        <v>70</v>
      </c>
      <c r="H1413" t="s">
        <v>49</v>
      </c>
      <c r="I1413" t="s">
        <v>89</v>
      </c>
      <c r="J1413" s="1">
        <v>58.48</v>
      </c>
      <c r="K1413">
        <v>13.26391205054572</v>
      </c>
      <c r="L1413">
        <v>202</v>
      </c>
      <c r="M1413" s="19">
        <v>5.4332932371652098E-2</v>
      </c>
      <c r="N1413" s="19">
        <v>4.6934808608201602E-2</v>
      </c>
      <c r="P1413" t="s">
        <v>42</v>
      </c>
    </row>
    <row r="1414" spans="1:16" x14ac:dyDescent="0.3">
      <c r="A1414" t="str">
        <f t="shared" si="24"/>
        <v>01: Total SampleGBTotalGinWhitley Neill Rhubarb And GingerL: £5.00 - £5.20All stocking</v>
      </c>
      <c r="B1414" t="s">
        <v>1</v>
      </c>
      <c r="C1414" t="s">
        <v>45</v>
      </c>
      <c r="D1414" t="s">
        <v>13</v>
      </c>
      <c r="E1414" t="s">
        <v>12</v>
      </c>
      <c r="F1414" t="s">
        <v>47</v>
      </c>
      <c r="G1414" t="s">
        <v>70</v>
      </c>
      <c r="H1414" t="s">
        <v>49</v>
      </c>
      <c r="I1414" t="s">
        <v>90</v>
      </c>
      <c r="J1414" s="1">
        <v>57.21</v>
      </c>
      <c r="K1414">
        <v>12.522004346175599</v>
      </c>
      <c r="L1414">
        <v>181</v>
      </c>
      <c r="M1414" s="19">
        <v>4.2368385149276197E-2</v>
      </c>
      <c r="N1414" s="19">
        <v>3.7396023920003303E-2</v>
      </c>
      <c r="P1414" t="s">
        <v>42</v>
      </c>
    </row>
    <row r="1415" spans="1:16" x14ac:dyDescent="0.3">
      <c r="A1415" t="str">
        <f t="shared" si="24"/>
        <v>01: Total SampleGBTotalGinWhitley Neill Rhubarb And GingerM: £5.20 - £5.40All stocking</v>
      </c>
      <c r="B1415" t="s">
        <v>1</v>
      </c>
      <c r="C1415" t="s">
        <v>45</v>
      </c>
      <c r="D1415" t="s">
        <v>13</v>
      </c>
      <c r="E1415" t="s">
        <v>12</v>
      </c>
      <c r="F1415" t="s">
        <v>47</v>
      </c>
      <c r="G1415" t="s">
        <v>70</v>
      </c>
      <c r="H1415" t="s">
        <v>49</v>
      </c>
      <c r="I1415" t="s">
        <v>95</v>
      </c>
      <c r="J1415" s="1">
        <v>59.14</v>
      </c>
      <c r="K1415">
        <v>12.297708796579759</v>
      </c>
      <c r="L1415">
        <v>155</v>
      </c>
      <c r="M1415" s="19">
        <v>3.8148690643941399E-2</v>
      </c>
      <c r="N1415" s="19">
        <v>3.2826147337653801E-2</v>
      </c>
      <c r="P1415" t="s">
        <v>42</v>
      </c>
    </row>
    <row r="1416" spans="1:16" x14ac:dyDescent="0.3">
      <c r="A1416" t="str">
        <f t="shared" si="24"/>
        <v>01: Total SampleGBTotalGinWhitley Neill Rhubarb And GingerN: £5.40 - £5.60All stocking</v>
      </c>
      <c r="B1416" t="s">
        <v>1</v>
      </c>
      <c r="C1416" t="s">
        <v>45</v>
      </c>
      <c r="D1416" t="s">
        <v>13</v>
      </c>
      <c r="E1416" t="s">
        <v>12</v>
      </c>
      <c r="F1416" t="s">
        <v>47</v>
      </c>
      <c r="G1416" t="s">
        <v>70</v>
      </c>
      <c r="H1416" t="s">
        <v>49</v>
      </c>
      <c r="I1416" t="s">
        <v>99</v>
      </c>
      <c r="J1416" s="1">
        <v>64.459999999999994</v>
      </c>
      <c r="K1416">
        <v>13.20570152608988</v>
      </c>
      <c r="L1416">
        <v>103</v>
      </c>
      <c r="M1416" s="19">
        <v>3.87837719237362E-2</v>
      </c>
      <c r="N1416" s="19">
        <v>3.3334212025784897E-2</v>
      </c>
      <c r="P1416" t="s">
        <v>42</v>
      </c>
    </row>
    <row r="1417" spans="1:16" x14ac:dyDescent="0.3">
      <c r="A1417" t="str">
        <f t="shared" si="24"/>
        <v>01: Total SampleGBTotalGinWhitley Neill Rhubarb And GingerO: £5.60 - £5.80All stocking</v>
      </c>
      <c r="B1417" t="s">
        <v>1</v>
      </c>
      <c r="C1417" t="s">
        <v>45</v>
      </c>
      <c r="D1417" t="s">
        <v>13</v>
      </c>
      <c r="E1417" t="s">
        <v>12</v>
      </c>
      <c r="F1417" t="s">
        <v>47</v>
      </c>
      <c r="G1417" t="s">
        <v>70</v>
      </c>
      <c r="H1417" t="s">
        <v>49</v>
      </c>
      <c r="I1417" t="s">
        <v>100</v>
      </c>
      <c r="J1417" s="1">
        <v>66.69</v>
      </c>
      <c r="K1417">
        <v>14.080342763297319</v>
      </c>
      <c r="L1417">
        <v>44</v>
      </c>
      <c r="M1417" s="19">
        <v>3.8001265703086901E-2</v>
      </c>
      <c r="N1417" s="19">
        <v>3.2879883461475801E-2</v>
      </c>
      <c r="P1417" t="s">
        <v>42</v>
      </c>
    </row>
    <row r="1418" spans="1:16" x14ac:dyDescent="0.3">
      <c r="A1418" t="str">
        <f t="shared" si="24"/>
        <v>01: Total SampleGBTotalGinWhitley Neill Rhubarb And GingerQ: &gt;£6.00All stocking</v>
      </c>
      <c r="B1418" t="s">
        <v>1</v>
      </c>
      <c r="C1418" t="s">
        <v>45</v>
      </c>
      <c r="D1418" t="s">
        <v>13</v>
      </c>
      <c r="E1418" t="s">
        <v>12</v>
      </c>
      <c r="F1418" t="s">
        <v>47</v>
      </c>
      <c r="G1418" t="s">
        <v>70</v>
      </c>
      <c r="H1418" t="s">
        <v>49</v>
      </c>
      <c r="I1418" t="s">
        <v>96</v>
      </c>
      <c r="J1418" s="1">
        <v>50.02</v>
      </c>
      <c r="K1418">
        <v>10.080007526349</v>
      </c>
      <c r="L1418">
        <v>41</v>
      </c>
      <c r="M1418" s="19">
        <v>3.6118290127513497E-2</v>
      </c>
      <c r="N1418">
        <v>3.2401766676820001E-2</v>
      </c>
      <c r="P1418" t="s">
        <v>42</v>
      </c>
    </row>
    <row r="1419" spans="1:16" x14ac:dyDescent="0.3">
      <c r="A1419" t="str">
        <f t="shared" si="24"/>
        <v>01: Total SampleGBTotalNon Flavoured VodkaAbsolut BlueA: &lt;£3All stocking</v>
      </c>
      <c r="B1419" t="s">
        <v>1</v>
      </c>
      <c r="C1419" t="s">
        <v>45</v>
      </c>
      <c r="D1419" t="s">
        <v>13</v>
      </c>
      <c r="E1419" t="s">
        <v>12</v>
      </c>
      <c r="F1419" t="s">
        <v>71</v>
      </c>
      <c r="G1419" t="s">
        <v>72</v>
      </c>
      <c r="H1419" t="s">
        <v>49</v>
      </c>
      <c r="I1419" t="s">
        <v>58</v>
      </c>
      <c r="J1419" s="1">
        <v>94.54</v>
      </c>
      <c r="K1419">
        <v>27.889961579781922</v>
      </c>
      <c r="L1419">
        <v>501</v>
      </c>
      <c r="M1419">
        <v>0.20706628510952499</v>
      </c>
      <c r="N1419">
        <v>0.179146795008197</v>
      </c>
      <c r="P1419" t="s">
        <v>42</v>
      </c>
    </row>
    <row r="1420" spans="1:16" x14ac:dyDescent="0.3">
      <c r="A1420" t="str">
        <f t="shared" si="24"/>
        <v>01: Total SampleGBTotalNon Flavoured VodkaAbsolut BlueTotalAll stocking</v>
      </c>
      <c r="B1420" t="s">
        <v>1</v>
      </c>
      <c r="C1420" t="s">
        <v>45</v>
      </c>
      <c r="D1420" t="s">
        <v>13</v>
      </c>
      <c r="E1420" t="s">
        <v>12</v>
      </c>
      <c r="F1420" t="s">
        <v>71</v>
      </c>
      <c r="G1420" t="s">
        <v>72</v>
      </c>
      <c r="H1420" t="s">
        <v>49</v>
      </c>
      <c r="I1420" t="s">
        <v>12</v>
      </c>
      <c r="J1420" s="1">
        <v>120.34</v>
      </c>
      <c r="K1420">
        <v>31.669606169250361</v>
      </c>
      <c r="L1420">
        <v>4005</v>
      </c>
      <c r="M1420">
        <v>0.161002267123911</v>
      </c>
      <c r="N1420">
        <v>0.13638405709495399</v>
      </c>
      <c r="P1420" t="s">
        <v>42</v>
      </c>
    </row>
    <row r="1421" spans="1:16" x14ac:dyDescent="0.3">
      <c r="A1421" t="str">
        <f t="shared" si="24"/>
        <v>01: Total SampleGBTotalNon Flavoured VodkaAbsolut BlueB: £3 - £3.20All stocking</v>
      </c>
      <c r="B1421" t="s">
        <v>1</v>
      </c>
      <c r="C1421" t="s">
        <v>45</v>
      </c>
      <c r="D1421" t="s">
        <v>13</v>
      </c>
      <c r="E1421" t="s">
        <v>12</v>
      </c>
      <c r="F1421" t="s">
        <v>71</v>
      </c>
      <c r="G1421" t="s">
        <v>72</v>
      </c>
      <c r="H1421" t="s">
        <v>49</v>
      </c>
      <c r="I1421" t="s">
        <v>59</v>
      </c>
      <c r="J1421" s="1">
        <v>86.15</v>
      </c>
      <c r="K1421">
        <v>25.525774875242959</v>
      </c>
      <c r="L1421">
        <v>423</v>
      </c>
      <c r="M1421">
        <v>0.183419317240022</v>
      </c>
      <c r="N1421">
        <v>0.16278987901241601</v>
      </c>
      <c r="P1421" t="s">
        <v>42</v>
      </c>
    </row>
    <row r="1422" spans="1:16" x14ac:dyDescent="0.3">
      <c r="A1422" t="str">
        <f t="shared" si="24"/>
        <v>01: Total SampleGBTotalNon Flavoured VodkaAbsolut BlueC: £3.20 - £3.40All stocking</v>
      </c>
      <c r="B1422" t="s">
        <v>1</v>
      </c>
      <c r="C1422" t="s">
        <v>45</v>
      </c>
      <c r="D1422" t="s">
        <v>13</v>
      </c>
      <c r="E1422" t="s">
        <v>12</v>
      </c>
      <c r="F1422" t="s">
        <v>71</v>
      </c>
      <c r="G1422" t="s">
        <v>72</v>
      </c>
      <c r="H1422" t="s">
        <v>49</v>
      </c>
      <c r="I1422" t="s">
        <v>52</v>
      </c>
      <c r="J1422" s="1">
        <v>78.58</v>
      </c>
      <c r="K1422">
        <v>23.795392466551998</v>
      </c>
      <c r="L1422">
        <v>677</v>
      </c>
      <c r="M1422">
        <v>0.16920300081379699</v>
      </c>
      <c r="N1422">
        <v>0.155050407405012</v>
      </c>
      <c r="P1422" t="s">
        <v>42</v>
      </c>
    </row>
    <row r="1423" spans="1:16" x14ac:dyDescent="0.3">
      <c r="A1423" t="str">
        <f t="shared" si="24"/>
        <v>01: Total SampleGBTotalNon Flavoured VodkaAbsolut BlueD: £3.40 - £3.60All stocking</v>
      </c>
      <c r="B1423" t="s">
        <v>1</v>
      </c>
      <c r="C1423" t="s">
        <v>45</v>
      </c>
      <c r="D1423" t="s">
        <v>13</v>
      </c>
      <c r="E1423" t="s">
        <v>12</v>
      </c>
      <c r="F1423" t="s">
        <v>71</v>
      </c>
      <c r="G1423" t="s">
        <v>72</v>
      </c>
      <c r="H1423" t="s">
        <v>49</v>
      </c>
      <c r="I1423" t="s">
        <v>53</v>
      </c>
      <c r="J1423" s="1">
        <v>98.44</v>
      </c>
      <c r="K1423">
        <v>28.543320803700279</v>
      </c>
      <c r="L1423">
        <v>896</v>
      </c>
      <c r="M1423">
        <v>0.24527056326346899</v>
      </c>
      <c r="N1423">
        <v>0.22859980296655399</v>
      </c>
      <c r="P1423" t="s">
        <v>42</v>
      </c>
    </row>
    <row r="1424" spans="1:16" x14ac:dyDescent="0.3">
      <c r="A1424" t="str">
        <f t="shared" si="24"/>
        <v>01: Total SampleGBTotalNon Flavoured VodkaAbsolut BlueE: £3.60 - £3.80All stocking</v>
      </c>
      <c r="B1424" t="s">
        <v>1</v>
      </c>
      <c r="C1424" t="s">
        <v>45</v>
      </c>
      <c r="D1424" t="s">
        <v>13</v>
      </c>
      <c r="E1424" t="s">
        <v>12</v>
      </c>
      <c r="F1424" t="s">
        <v>71</v>
      </c>
      <c r="G1424" t="s">
        <v>72</v>
      </c>
      <c r="H1424" t="s">
        <v>49</v>
      </c>
      <c r="I1424" t="s">
        <v>54</v>
      </c>
      <c r="J1424" s="1">
        <v>111.39</v>
      </c>
      <c r="K1424">
        <v>31.668300836359521</v>
      </c>
      <c r="L1424">
        <v>886</v>
      </c>
      <c r="M1424">
        <v>0.204433239622308</v>
      </c>
      <c r="N1424">
        <v>0.18920589659963899</v>
      </c>
      <c r="P1424" t="s">
        <v>42</v>
      </c>
    </row>
    <row r="1425" spans="1:16" x14ac:dyDescent="0.3">
      <c r="A1425" t="str">
        <f t="shared" si="24"/>
        <v>01: Total SampleGBTotalNon Flavoured VodkaAbsolut BlueF: £3.80 - £4.00All stocking</v>
      </c>
      <c r="B1425" t="s">
        <v>1</v>
      </c>
      <c r="C1425" t="s">
        <v>45</v>
      </c>
      <c r="D1425" t="s">
        <v>13</v>
      </c>
      <c r="E1425" t="s">
        <v>12</v>
      </c>
      <c r="F1425" t="s">
        <v>71</v>
      </c>
      <c r="G1425" t="s">
        <v>72</v>
      </c>
      <c r="H1425" t="s">
        <v>49</v>
      </c>
      <c r="I1425" t="s">
        <v>55</v>
      </c>
      <c r="J1425" s="1">
        <v>132.63999999999999</v>
      </c>
      <c r="K1425">
        <v>35.986856922093722</v>
      </c>
      <c r="L1425">
        <v>718</v>
      </c>
      <c r="M1425">
        <v>0.2330952632395</v>
      </c>
      <c r="N1425">
        <v>0.20703650446697</v>
      </c>
      <c r="P1425" t="s">
        <v>42</v>
      </c>
    </row>
    <row r="1426" spans="1:16" x14ac:dyDescent="0.3">
      <c r="A1426" t="str">
        <f t="shared" si="24"/>
        <v>01: Total SampleGBTotalNon Flavoured VodkaAbsolut BlueG: £4.00 - £4.20All stocking</v>
      </c>
      <c r="B1426" t="s">
        <v>1</v>
      </c>
      <c r="C1426" t="s">
        <v>45</v>
      </c>
      <c r="D1426" t="s">
        <v>13</v>
      </c>
      <c r="E1426" t="s">
        <v>12</v>
      </c>
      <c r="F1426" t="s">
        <v>71</v>
      </c>
      <c r="G1426" t="s">
        <v>72</v>
      </c>
      <c r="H1426" t="s">
        <v>49</v>
      </c>
      <c r="I1426" t="s">
        <v>56</v>
      </c>
      <c r="J1426" s="1">
        <v>162.25</v>
      </c>
      <c r="K1426">
        <v>42.544567462533195</v>
      </c>
      <c r="L1426">
        <v>526</v>
      </c>
      <c r="M1426">
        <v>0.19286002433591501</v>
      </c>
      <c r="N1426">
        <v>0.16973213020931299</v>
      </c>
      <c r="P1426" t="s">
        <v>42</v>
      </c>
    </row>
    <row r="1427" spans="1:16" x14ac:dyDescent="0.3">
      <c r="A1427" t="str">
        <f t="shared" si="24"/>
        <v>01: Total SampleGBTotalNon Flavoured VodkaAbsolut BlueH: £4.20 - £4.40All stocking</v>
      </c>
      <c r="B1427" t="s">
        <v>1</v>
      </c>
      <c r="C1427" t="s">
        <v>45</v>
      </c>
      <c r="D1427" t="s">
        <v>13</v>
      </c>
      <c r="E1427" t="s">
        <v>12</v>
      </c>
      <c r="F1427" t="s">
        <v>71</v>
      </c>
      <c r="G1427" t="s">
        <v>72</v>
      </c>
      <c r="H1427" t="s">
        <v>49</v>
      </c>
      <c r="I1427" t="s">
        <v>60</v>
      </c>
      <c r="J1427" s="1">
        <v>224.79</v>
      </c>
      <c r="K1427">
        <v>55.107356475287197</v>
      </c>
      <c r="L1427">
        <v>389</v>
      </c>
      <c r="M1427">
        <v>0.15285996635070101</v>
      </c>
      <c r="N1427">
        <v>0.11458748104972299</v>
      </c>
      <c r="P1427" t="s">
        <v>42</v>
      </c>
    </row>
    <row r="1428" spans="1:16" x14ac:dyDescent="0.3">
      <c r="A1428" t="str">
        <f t="shared" si="24"/>
        <v>01: Total SampleGBTotalNon Flavoured VodkaAbsolut BlueI: £4.40 - £4.60All stocking</v>
      </c>
      <c r="B1428" t="s">
        <v>1</v>
      </c>
      <c r="C1428" t="s">
        <v>45</v>
      </c>
      <c r="D1428" t="s">
        <v>13</v>
      </c>
      <c r="E1428" t="s">
        <v>12</v>
      </c>
      <c r="F1428" t="s">
        <v>71</v>
      </c>
      <c r="G1428" t="s">
        <v>72</v>
      </c>
      <c r="H1428" t="s">
        <v>49</v>
      </c>
      <c r="I1428" t="s">
        <v>64</v>
      </c>
      <c r="J1428" s="1">
        <v>246.58</v>
      </c>
      <c r="K1428">
        <v>58.906900912998395</v>
      </c>
      <c r="L1428">
        <v>369</v>
      </c>
      <c r="M1428">
        <v>0.17737562519174099</v>
      </c>
      <c r="N1428">
        <v>0.14080028796604099</v>
      </c>
      <c r="P1428" t="s">
        <v>42</v>
      </c>
    </row>
    <row r="1429" spans="1:16" x14ac:dyDescent="0.3">
      <c r="A1429" t="str">
        <f t="shared" si="24"/>
        <v>01: Total SampleGBTotalNon Flavoured VodkaAbsolut BlueJ: £4.60 - £4.80All stocking</v>
      </c>
      <c r="B1429" t="s">
        <v>1</v>
      </c>
      <c r="C1429" t="s">
        <v>45</v>
      </c>
      <c r="D1429" t="s">
        <v>13</v>
      </c>
      <c r="E1429" t="s">
        <v>12</v>
      </c>
      <c r="F1429" t="s">
        <v>71</v>
      </c>
      <c r="G1429" t="s">
        <v>72</v>
      </c>
      <c r="H1429" t="s">
        <v>49</v>
      </c>
      <c r="I1429" t="s">
        <v>65</v>
      </c>
      <c r="J1429" s="1">
        <v>303.51</v>
      </c>
      <c r="K1429">
        <v>70.706334593413203</v>
      </c>
      <c r="L1429">
        <v>267</v>
      </c>
      <c r="M1429">
        <v>0.22453645339908901</v>
      </c>
      <c r="N1429">
        <v>0.18773907037963999</v>
      </c>
      <c r="P1429" t="s">
        <v>42</v>
      </c>
    </row>
    <row r="1430" spans="1:16" x14ac:dyDescent="0.3">
      <c r="A1430" t="str">
        <f t="shared" si="24"/>
        <v>01: Total SampleGBTotalNon Flavoured VodkaAbsolut BlueK: £4.80 - £5.00All stocking</v>
      </c>
      <c r="B1430" t="s">
        <v>1</v>
      </c>
      <c r="C1430" t="s">
        <v>45</v>
      </c>
      <c r="D1430" t="s">
        <v>13</v>
      </c>
      <c r="E1430" t="s">
        <v>12</v>
      </c>
      <c r="F1430" t="s">
        <v>71</v>
      </c>
      <c r="G1430" t="s">
        <v>72</v>
      </c>
      <c r="H1430" t="s">
        <v>49</v>
      </c>
      <c r="I1430" t="s">
        <v>89</v>
      </c>
      <c r="J1430" s="1">
        <v>255.11</v>
      </c>
      <c r="K1430">
        <v>57.839861550615595</v>
      </c>
      <c r="L1430">
        <v>179</v>
      </c>
      <c r="M1430">
        <v>0.13273143136731599</v>
      </c>
      <c r="N1430" s="19">
        <v>9.6412250817812503E-2</v>
      </c>
      <c r="P1430" t="s">
        <v>42</v>
      </c>
    </row>
    <row r="1431" spans="1:16" x14ac:dyDescent="0.3">
      <c r="A1431" t="str">
        <f t="shared" si="24"/>
        <v>01: Total SampleGBTotalNon Flavoured VodkaAbsolut BlueL: £5.00 - £5.20All stocking</v>
      </c>
      <c r="B1431" t="s">
        <v>1</v>
      </c>
      <c r="C1431" t="s">
        <v>45</v>
      </c>
      <c r="D1431" t="s">
        <v>13</v>
      </c>
      <c r="E1431" t="s">
        <v>12</v>
      </c>
      <c r="F1431" t="s">
        <v>71</v>
      </c>
      <c r="G1431" t="s">
        <v>72</v>
      </c>
      <c r="H1431" t="s">
        <v>49</v>
      </c>
      <c r="I1431" t="s">
        <v>90</v>
      </c>
      <c r="J1431" s="1">
        <v>233.45</v>
      </c>
      <c r="K1431">
        <v>52.363951664582004</v>
      </c>
      <c r="L1431">
        <v>119</v>
      </c>
      <c r="M1431">
        <v>0.141540139398424</v>
      </c>
      <c r="N1431">
        <v>0.110952985934698</v>
      </c>
      <c r="P1431" t="s">
        <v>42</v>
      </c>
    </row>
    <row r="1432" spans="1:16" x14ac:dyDescent="0.3">
      <c r="A1432" t="str">
        <f t="shared" si="24"/>
        <v>01: Total SampleGBTotalNon Flavoured VodkaAbsolut BlueM: £5.20 - £5.40All stocking</v>
      </c>
      <c r="B1432" t="s">
        <v>1</v>
      </c>
      <c r="C1432" t="s">
        <v>45</v>
      </c>
      <c r="D1432" t="s">
        <v>13</v>
      </c>
      <c r="E1432" t="s">
        <v>12</v>
      </c>
      <c r="F1432" t="s">
        <v>71</v>
      </c>
      <c r="G1432" t="s">
        <v>72</v>
      </c>
      <c r="H1432" t="s">
        <v>49</v>
      </c>
      <c r="I1432" t="s">
        <v>95</v>
      </c>
      <c r="J1432" s="1">
        <v>261.20999999999998</v>
      </c>
      <c r="K1432">
        <v>59.719620815190403</v>
      </c>
      <c r="L1432">
        <v>79</v>
      </c>
      <c r="M1432">
        <v>0.131305296591748</v>
      </c>
      <c r="N1432">
        <v>0.110574176624891</v>
      </c>
      <c r="P1432" t="s">
        <v>42</v>
      </c>
    </row>
    <row r="1433" spans="1:16" x14ac:dyDescent="0.3">
      <c r="A1433" t="str">
        <f t="shared" si="24"/>
        <v>01: Total SampleGBTotalNon Flavoured VodkaAbsolut BlueN: £5.40 - £5.60All stocking</v>
      </c>
      <c r="B1433" t="s">
        <v>1</v>
      </c>
      <c r="C1433" t="s">
        <v>45</v>
      </c>
      <c r="D1433" t="s">
        <v>13</v>
      </c>
      <c r="E1433" t="s">
        <v>12</v>
      </c>
      <c r="F1433" t="s">
        <v>71</v>
      </c>
      <c r="G1433" t="s">
        <v>72</v>
      </c>
      <c r="H1433" t="s">
        <v>49</v>
      </c>
      <c r="I1433" t="s">
        <v>99</v>
      </c>
      <c r="J1433" s="1">
        <v>278.08999999999997</v>
      </c>
      <c r="K1433">
        <v>62.577958857720795</v>
      </c>
      <c r="L1433">
        <v>63</v>
      </c>
      <c r="M1433">
        <v>0.13370307902260101</v>
      </c>
      <c r="N1433">
        <v>0.103418171769046</v>
      </c>
      <c r="P1433" t="s">
        <v>42</v>
      </c>
    </row>
    <row r="1434" spans="1:16" x14ac:dyDescent="0.3">
      <c r="A1434" t="str">
        <f t="shared" si="24"/>
        <v>01: Total SampleGBTotalNon Flavoured VodkaAbsolut BlueO: £5.60 - £5.80All stocking</v>
      </c>
      <c r="B1434" t="s">
        <v>1</v>
      </c>
      <c r="C1434" t="s">
        <v>45</v>
      </c>
      <c r="D1434" t="s">
        <v>13</v>
      </c>
      <c r="E1434" t="s">
        <v>12</v>
      </c>
      <c r="F1434" t="s">
        <v>71</v>
      </c>
      <c r="G1434" t="s">
        <v>72</v>
      </c>
      <c r="H1434" t="s">
        <v>49</v>
      </c>
      <c r="I1434" t="s">
        <v>100</v>
      </c>
      <c r="J1434" s="1">
        <v>365.06</v>
      </c>
      <c r="K1434">
        <v>74.488095053095208</v>
      </c>
      <c r="L1434">
        <v>30</v>
      </c>
      <c r="M1434">
        <v>0.16630758058595899</v>
      </c>
      <c r="N1434">
        <v>0.13091721438593901</v>
      </c>
      <c r="P1434" t="s">
        <v>42</v>
      </c>
    </row>
    <row r="1435" spans="1:16" x14ac:dyDescent="0.3">
      <c r="A1435" t="str">
        <f t="shared" si="24"/>
        <v>01: Total SampleGBTotalNon Flavoured VodkaAbsolut BlueQ: &gt;£6.00All stocking</v>
      </c>
      <c r="B1435" t="s">
        <v>1</v>
      </c>
      <c r="C1435" t="s">
        <v>45</v>
      </c>
      <c r="D1435" t="s">
        <v>13</v>
      </c>
      <c r="E1435" t="s">
        <v>12</v>
      </c>
      <c r="F1435" t="s">
        <v>71</v>
      </c>
      <c r="G1435" t="s">
        <v>72</v>
      </c>
      <c r="H1435" t="s">
        <v>49</v>
      </c>
      <c r="I1435" t="s">
        <v>96</v>
      </c>
      <c r="J1435" s="1">
        <v>501.29</v>
      </c>
      <c r="K1435">
        <v>116.6300616505536</v>
      </c>
      <c r="L1435">
        <v>61</v>
      </c>
      <c r="M1435">
        <v>0.462822190824906</v>
      </c>
      <c r="N1435">
        <v>0.50072409362982895</v>
      </c>
      <c r="P1435" t="s">
        <v>42</v>
      </c>
    </row>
    <row r="1436" spans="1:16" x14ac:dyDescent="0.3">
      <c r="A1436" t="str">
        <f t="shared" si="24"/>
        <v>01: Total SampleGBTotalNon Flavoured VodkaBelvedereTotalAll stocking</v>
      </c>
      <c r="B1436" t="s">
        <v>1</v>
      </c>
      <c r="C1436" t="s">
        <v>45</v>
      </c>
      <c r="D1436" t="s">
        <v>13</v>
      </c>
      <c r="E1436" t="s">
        <v>12</v>
      </c>
      <c r="F1436" t="s">
        <v>71</v>
      </c>
      <c r="G1436" t="s">
        <v>73</v>
      </c>
      <c r="H1436" t="s">
        <v>49</v>
      </c>
      <c r="I1436" t="s">
        <v>12</v>
      </c>
      <c r="J1436" s="1">
        <v>60.3</v>
      </c>
      <c r="K1436">
        <v>13.8288766447378</v>
      </c>
      <c r="L1436">
        <v>569</v>
      </c>
      <c r="M1436" s="19">
        <v>2.0243463036893901E-2</v>
      </c>
      <c r="N1436">
        <v>1.4164315539122001E-2</v>
      </c>
      <c r="P1436" t="s">
        <v>42</v>
      </c>
    </row>
    <row r="1437" spans="1:16" x14ac:dyDescent="0.3">
      <c r="A1437" t="str">
        <f t="shared" si="24"/>
        <v>01: Total SampleGBTotalNon Flavoured VodkaBelvedereF: £3.80 - £4.00All stocking</v>
      </c>
      <c r="B1437" t="s">
        <v>1</v>
      </c>
      <c r="C1437" t="s">
        <v>45</v>
      </c>
      <c r="D1437" t="s">
        <v>13</v>
      </c>
      <c r="E1437" t="s">
        <v>12</v>
      </c>
      <c r="F1437" t="s">
        <v>71</v>
      </c>
      <c r="G1437" t="s">
        <v>73</v>
      </c>
      <c r="H1437" t="s">
        <v>49</v>
      </c>
      <c r="I1437" t="s">
        <v>55</v>
      </c>
      <c r="J1437" s="1">
        <v>26.47</v>
      </c>
      <c r="K1437">
        <v>8.7390751968338005</v>
      </c>
      <c r="L1437">
        <v>29</v>
      </c>
      <c r="M1437" s="19">
        <v>1.16431254843322E-2</v>
      </c>
      <c r="N1437" s="19">
        <v>9.2526753260519096E-3</v>
      </c>
      <c r="P1437" t="s">
        <v>42</v>
      </c>
    </row>
    <row r="1438" spans="1:16" x14ac:dyDescent="0.3">
      <c r="A1438" t="str">
        <f t="shared" si="24"/>
        <v>01: Total SampleGBTotalNon Flavoured VodkaBelvedereG: £4.00 - £4.20All stocking</v>
      </c>
      <c r="B1438" t="s">
        <v>1</v>
      </c>
      <c r="C1438" t="s">
        <v>45</v>
      </c>
      <c r="D1438" t="s">
        <v>13</v>
      </c>
      <c r="E1438" t="s">
        <v>12</v>
      </c>
      <c r="F1438" t="s">
        <v>71</v>
      </c>
      <c r="G1438" t="s">
        <v>73</v>
      </c>
      <c r="H1438" t="s">
        <v>49</v>
      </c>
      <c r="I1438" t="s">
        <v>56</v>
      </c>
      <c r="J1438" s="1">
        <v>27.98</v>
      </c>
      <c r="K1438">
        <v>7.79742517242516</v>
      </c>
      <c r="L1438">
        <v>37</v>
      </c>
      <c r="M1438" s="19">
        <v>1.21775105008798E-2</v>
      </c>
      <c r="N1438" s="19">
        <v>9.7747507361777095E-3</v>
      </c>
      <c r="P1438" t="s">
        <v>42</v>
      </c>
    </row>
    <row r="1439" spans="1:16" x14ac:dyDescent="0.3">
      <c r="A1439" t="str">
        <f t="shared" si="24"/>
        <v>01: Total SampleGBTotalNon Flavoured VodkaBelvedereH: £4.20 - £4.40All stocking</v>
      </c>
      <c r="B1439" t="s">
        <v>1</v>
      </c>
      <c r="C1439" t="s">
        <v>45</v>
      </c>
      <c r="D1439" t="s">
        <v>13</v>
      </c>
      <c r="E1439" t="s">
        <v>12</v>
      </c>
      <c r="F1439" t="s">
        <v>71</v>
      </c>
      <c r="G1439" t="s">
        <v>73</v>
      </c>
      <c r="H1439" t="s">
        <v>49</v>
      </c>
      <c r="I1439" t="s">
        <v>60</v>
      </c>
      <c r="J1439" s="1">
        <v>42.18</v>
      </c>
      <c r="K1439">
        <v>11.75222121628372</v>
      </c>
      <c r="L1439">
        <v>48</v>
      </c>
      <c r="M1439" s="19">
        <v>2.14329284410406E-2</v>
      </c>
      <c r="N1439">
        <v>1.6966247718261999E-2</v>
      </c>
      <c r="P1439" t="s">
        <v>42</v>
      </c>
    </row>
    <row r="1440" spans="1:16" x14ac:dyDescent="0.3">
      <c r="A1440" t="str">
        <f t="shared" si="24"/>
        <v>01: Total SampleGBTotalNon Flavoured VodkaBelvedereI: £4.40 - £4.60All stocking</v>
      </c>
      <c r="B1440" t="s">
        <v>1</v>
      </c>
      <c r="C1440" t="s">
        <v>45</v>
      </c>
      <c r="D1440" t="s">
        <v>13</v>
      </c>
      <c r="E1440" t="s">
        <v>12</v>
      </c>
      <c r="F1440" t="s">
        <v>71</v>
      </c>
      <c r="G1440" t="s">
        <v>73</v>
      </c>
      <c r="H1440" t="s">
        <v>49</v>
      </c>
      <c r="I1440" t="s">
        <v>64</v>
      </c>
      <c r="J1440" s="1">
        <v>49.72</v>
      </c>
      <c r="K1440">
        <v>12.857923557923559</v>
      </c>
      <c r="L1440">
        <v>69</v>
      </c>
      <c r="M1440">
        <v>1.2539500939744E-2</v>
      </c>
      <c r="N1440" s="19">
        <v>9.2520008668176106E-3</v>
      </c>
      <c r="P1440" t="s">
        <v>42</v>
      </c>
    </row>
    <row r="1441" spans="1:16" x14ac:dyDescent="0.3">
      <c r="A1441" t="str">
        <f t="shared" si="24"/>
        <v>01: Total SampleGBTotalNon Flavoured VodkaBelvedereJ: £4.60 - £4.80All stocking</v>
      </c>
      <c r="B1441" t="s">
        <v>1</v>
      </c>
      <c r="C1441" t="s">
        <v>45</v>
      </c>
      <c r="D1441" t="s">
        <v>13</v>
      </c>
      <c r="E1441" t="s">
        <v>12</v>
      </c>
      <c r="F1441" t="s">
        <v>71</v>
      </c>
      <c r="G1441" t="s">
        <v>73</v>
      </c>
      <c r="H1441" t="s">
        <v>49</v>
      </c>
      <c r="I1441" t="s">
        <v>65</v>
      </c>
      <c r="J1441" s="1">
        <v>64.61</v>
      </c>
      <c r="K1441">
        <v>16.341763370244401</v>
      </c>
      <c r="L1441">
        <v>79</v>
      </c>
      <c r="M1441" s="19">
        <v>2.0318493271261499E-2</v>
      </c>
      <c r="N1441" s="19">
        <v>1.6916984796088701E-2</v>
      </c>
      <c r="P1441" t="s">
        <v>42</v>
      </c>
    </row>
    <row r="1442" spans="1:16" x14ac:dyDescent="0.3">
      <c r="A1442" t="str">
        <f t="shared" si="24"/>
        <v>01: Total SampleGBTotalNon Flavoured VodkaBelvedereK: £4.80 - £5.00All stocking</v>
      </c>
      <c r="B1442" t="s">
        <v>1</v>
      </c>
      <c r="C1442" t="s">
        <v>45</v>
      </c>
      <c r="D1442" t="s">
        <v>13</v>
      </c>
      <c r="E1442" t="s">
        <v>12</v>
      </c>
      <c r="F1442" t="s">
        <v>71</v>
      </c>
      <c r="G1442" t="s">
        <v>73</v>
      </c>
      <c r="H1442" t="s">
        <v>49</v>
      </c>
      <c r="I1442" t="s">
        <v>89</v>
      </c>
      <c r="J1442" s="1">
        <v>54.43</v>
      </c>
      <c r="K1442">
        <v>13.23721353172572</v>
      </c>
      <c r="L1442">
        <v>82</v>
      </c>
      <c r="M1442" s="19">
        <v>1.24967417868426E-2</v>
      </c>
      <c r="N1442" s="19">
        <v>8.2715535581734095E-3</v>
      </c>
      <c r="P1442" t="s">
        <v>42</v>
      </c>
    </row>
    <row r="1443" spans="1:16" x14ac:dyDescent="0.3">
      <c r="A1443" t="str">
        <f t="shared" si="24"/>
        <v>01: Total SampleGBTotalNon Flavoured VodkaBelvedereL: £5.00 - £5.20All stocking</v>
      </c>
      <c r="B1443" t="s">
        <v>1</v>
      </c>
      <c r="C1443" t="s">
        <v>45</v>
      </c>
      <c r="D1443" t="s">
        <v>13</v>
      </c>
      <c r="E1443" t="s">
        <v>12</v>
      </c>
      <c r="F1443" t="s">
        <v>71</v>
      </c>
      <c r="G1443" t="s">
        <v>73</v>
      </c>
      <c r="H1443" t="s">
        <v>49</v>
      </c>
      <c r="I1443" t="s">
        <v>90</v>
      </c>
      <c r="J1443" s="1">
        <v>43.51</v>
      </c>
      <c r="K1443">
        <v>10.2673289181268</v>
      </c>
      <c r="L1443">
        <v>94</v>
      </c>
      <c r="M1443" s="19">
        <v>1.36872811571493E-2</v>
      </c>
      <c r="N1443" s="19">
        <v>1.0137182524378801E-2</v>
      </c>
      <c r="P1443" t="s">
        <v>42</v>
      </c>
    </row>
    <row r="1444" spans="1:16" x14ac:dyDescent="0.3">
      <c r="A1444" t="str">
        <f t="shared" si="24"/>
        <v>01: Total SampleGBTotalNon Flavoured VodkaBelvedereM: £5.20 - £5.40All stocking</v>
      </c>
      <c r="B1444" t="s">
        <v>1</v>
      </c>
      <c r="C1444" t="s">
        <v>45</v>
      </c>
      <c r="D1444" t="s">
        <v>13</v>
      </c>
      <c r="E1444" t="s">
        <v>12</v>
      </c>
      <c r="F1444" t="s">
        <v>71</v>
      </c>
      <c r="G1444" t="s">
        <v>73</v>
      </c>
      <c r="H1444" t="s">
        <v>49</v>
      </c>
      <c r="I1444" t="s">
        <v>95</v>
      </c>
      <c r="J1444" s="1">
        <v>69.069999999999993</v>
      </c>
      <c r="K1444">
        <v>15.581787169287161</v>
      </c>
      <c r="L1444">
        <v>74</v>
      </c>
      <c r="M1444" s="19">
        <v>2.1084766651604601E-2</v>
      </c>
      <c r="N1444">
        <v>1.5037107484126001E-2</v>
      </c>
      <c r="P1444" t="s">
        <v>42</v>
      </c>
    </row>
    <row r="1445" spans="1:16" x14ac:dyDescent="0.3">
      <c r="A1445" t="str">
        <f t="shared" si="24"/>
        <v>01: Total SampleGBTotalNon Flavoured VodkaBelvedereN: £5.40 - £5.60All stocking</v>
      </c>
      <c r="B1445" t="s">
        <v>1</v>
      </c>
      <c r="C1445" t="s">
        <v>45</v>
      </c>
      <c r="D1445" t="s">
        <v>13</v>
      </c>
      <c r="E1445" t="s">
        <v>12</v>
      </c>
      <c r="F1445" t="s">
        <v>71</v>
      </c>
      <c r="G1445" t="s">
        <v>73</v>
      </c>
      <c r="H1445" t="s">
        <v>49</v>
      </c>
      <c r="I1445" t="s">
        <v>99</v>
      </c>
      <c r="J1445" s="1">
        <v>88.42</v>
      </c>
      <c r="K1445">
        <v>20.0936398197762</v>
      </c>
      <c r="L1445">
        <v>44</v>
      </c>
      <c r="M1445" s="19">
        <v>2.3765964483246201E-2</v>
      </c>
      <c r="N1445" s="19">
        <v>1.60112619766026E-2</v>
      </c>
      <c r="P1445" t="s">
        <v>42</v>
      </c>
    </row>
    <row r="1446" spans="1:16" x14ac:dyDescent="0.3">
      <c r="A1446" t="str">
        <f t="shared" si="24"/>
        <v>01: Total SampleGBTotalNon Flavoured VodkaBelvedereO: £5.60 - £5.80All stocking</v>
      </c>
      <c r="B1446" t="s">
        <v>1</v>
      </c>
      <c r="C1446" t="s">
        <v>45</v>
      </c>
      <c r="D1446" t="s">
        <v>13</v>
      </c>
      <c r="E1446" t="s">
        <v>12</v>
      </c>
      <c r="F1446" t="s">
        <v>71</v>
      </c>
      <c r="G1446" t="s">
        <v>73</v>
      </c>
      <c r="H1446" t="s">
        <v>49</v>
      </c>
      <c r="I1446" t="s">
        <v>100</v>
      </c>
      <c r="J1446" s="1">
        <v>128.55000000000001</v>
      </c>
      <c r="K1446">
        <v>27.799868595456843</v>
      </c>
      <c r="L1446">
        <v>34</v>
      </c>
      <c r="M1446" s="19">
        <v>2.7953572193720501E-2</v>
      </c>
      <c r="N1446" s="19">
        <v>2.02934308995299E-2</v>
      </c>
      <c r="P1446" t="s">
        <v>42</v>
      </c>
    </row>
    <row r="1447" spans="1:16" x14ac:dyDescent="0.3">
      <c r="A1447" t="str">
        <f t="shared" si="24"/>
        <v>01: Total SampleGBTotalNon Flavoured VodkaBelvedereQ: &gt;£6.00All stocking</v>
      </c>
      <c r="B1447" t="s">
        <v>1</v>
      </c>
      <c r="C1447" t="s">
        <v>45</v>
      </c>
      <c r="D1447" t="s">
        <v>13</v>
      </c>
      <c r="E1447" t="s">
        <v>12</v>
      </c>
      <c r="F1447" t="s">
        <v>71</v>
      </c>
      <c r="G1447" t="s">
        <v>73</v>
      </c>
      <c r="H1447" t="s">
        <v>49</v>
      </c>
      <c r="I1447" t="s">
        <v>96</v>
      </c>
      <c r="J1447" s="1">
        <v>156.82</v>
      </c>
      <c r="K1447">
        <v>27.053670352281479</v>
      </c>
      <c r="L1447">
        <v>54</v>
      </c>
      <c r="M1447" s="19">
        <v>3.3176355544026301E-2</v>
      </c>
      <c r="N1447" s="19">
        <v>2.1583385969316599E-2</v>
      </c>
      <c r="P1447" t="s">
        <v>42</v>
      </c>
    </row>
    <row r="1448" spans="1:16" x14ac:dyDescent="0.3">
      <c r="A1448" t="str">
        <f t="shared" si="24"/>
        <v>01: Total SampleGBTotalNon Flavoured VodkaCirocTotalAll stocking</v>
      </c>
      <c r="B1448" t="s">
        <v>1</v>
      </c>
      <c r="C1448" t="s">
        <v>45</v>
      </c>
      <c r="D1448" t="s">
        <v>13</v>
      </c>
      <c r="E1448" t="s">
        <v>12</v>
      </c>
      <c r="F1448" t="s">
        <v>71</v>
      </c>
      <c r="G1448" t="s">
        <v>74</v>
      </c>
      <c r="H1448" t="s">
        <v>49</v>
      </c>
      <c r="I1448" t="s">
        <v>12</v>
      </c>
      <c r="J1448" s="1">
        <v>51.44</v>
      </c>
      <c r="K1448">
        <v>12.667682730556439</v>
      </c>
      <c r="L1448">
        <v>863</v>
      </c>
      <c r="M1448" s="19">
        <v>1.87649504682313E-2</v>
      </c>
      <c r="N1448">
        <v>1.4365744924112E-2</v>
      </c>
      <c r="P1448" t="s">
        <v>42</v>
      </c>
    </row>
    <row r="1449" spans="1:16" x14ac:dyDescent="0.3">
      <c r="A1449" t="str">
        <f t="shared" si="24"/>
        <v>01: Total SampleGBTotalNon Flavoured VodkaCirocC: £3.20 - £3.40All stocking</v>
      </c>
      <c r="B1449" t="s">
        <v>1</v>
      </c>
      <c r="C1449" t="s">
        <v>45</v>
      </c>
      <c r="D1449" t="s">
        <v>13</v>
      </c>
      <c r="E1449" t="s">
        <v>12</v>
      </c>
      <c r="F1449" t="s">
        <v>71</v>
      </c>
      <c r="G1449" t="s">
        <v>74</v>
      </c>
      <c r="H1449" t="s">
        <v>49</v>
      </c>
      <c r="I1449" t="s">
        <v>52</v>
      </c>
      <c r="J1449" s="1">
        <v>28.48</v>
      </c>
      <c r="K1449">
        <v>8.7158859303089997</v>
      </c>
      <c r="L1449">
        <v>26</v>
      </c>
      <c r="M1449" s="19">
        <v>2.1167957589551499E-2</v>
      </c>
      <c r="N1449" s="19">
        <v>1.9591054094797201E-2</v>
      </c>
      <c r="P1449" t="s">
        <v>42</v>
      </c>
    </row>
    <row r="1450" spans="1:16" x14ac:dyDescent="0.3">
      <c r="A1450" t="str">
        <f t="shared" si="24"/>
        <v>01: Total SampleGBTotalNon Flavoured VodkaCirocD: £3.40 - £3.60All stocking</v>
      </c>
      <c r="B1450" t="s">
        <v>1</v>
      </c>
      <c r="C1450" t="s">
        <v>45</v>
      </c>
      <c r="D1450" t="s">
        <v>13</v>
      </c>
      <c r="E1450" t="s">
        <v>12</v>
      </c>
      <c r="F1450" t="s">
        <v>71</v>
      </c>
      <c r="G1450" t="s">
        <v>74</v>
      </c>
      <c r="H1450" t="s">
        <v>49</v>
      </c>
      <c r="I1450" t="s">
        <v>53</v>
      </c>
      <c r="J1450" s="1">
        <v>36.29</v>
      </c>
      <c r="K1450">
        <v>11.071910371910359</v>
      </c>
      <c r="L1450">
        <v>37</v>
      </c>
      <c r="M1450" s="19">
        <v>2.3478911262302699E-2</v>
      </c>
      <c r="N1450" s="19">
        <v>2.2834974774976299E-2</v>
      </c>
      <c r="P1450" t="s">
        <v>42</v>
      </c>
    </row>
    <row r="1451" spans="1:16" x14ac:dyDescent="0.3">
      <c r="A1451" t="str">
        <f t="shared" si="24"/>
        <v>01: Total SampleGBTotalNon Flavoured VodkaCirocE: £3.60 - £3.80All stocking</v>
      </c>
      <c r="B1451" t="s">
        <v>1</v>
      </c>
      <c r="C1451" t="s">
        <v>45</v>
      </c>
      <c r="D1451" t="s">
        <v>13</v>
      </c>
      <c r="E1451" t="s">
        <v>12</v>
      </c>
      <c r="F1451" t="s">
        <v>71</v>
      </c>
      <c r="G1451" t="s">
        <v>74</v>
      </c>
      <c r="H1451" t="s">
        <v>49</v>
      </c>
      <c r="I1451" t="s">
        <v>54</v>
      </c>
      <c r="J1451" s="1">
        <v>30.24</v>
      </c>
      <c r="K1451">
        <v>8.9522206959706789</v>
      </c>
      <c r="L1451">
        <v>52</v>
      </c>
      <c r="M1451" s="19">
        <v>2.0643936588032898E-2</v>
      </c>
      <c r="N1451" s="19">
        <v>2.0428595403855401E-2</v>
      </c>
      <c r="P1451" t="s">
        <v>42</v>
      </c>
    </row>
    <row r="1452" spans="1:16" x14ac:dyDescent="0.3">
      <c r="A1452" t="str">
        <f t="shared" si="24"/>
        <v>01: Total SampleGBTotalNon Flavoured VodkaCirocF: £3.80 - £4.00All stocking</v>
      </c>
      <c r="B1452" t="s">
        <v>1</v>
      </c>
      <c r="C1452" t="s">
        <v>45</v>
      </c>
      <c r="D1452" t="s">
        <v>13</v>
      </c>
      <c r="E1452" t="s">
        <v>12</v>
      </c>
      <c r="F1452" t="s">
        <v>71</v>
      </c>
      <c r="G1452" t="s">
        <v>74</v>
      </c>
      <c r="H1452" t="s">
        <v>49</v>
      </c>
      <c r="I1452" t="s">
        <v>55</v>
      </c>
      <c r="J1452" s="1">
        <v>32.299999999999997</v>
      </c>
      <c r="K1452">
        <v>8.6989885830092</v>
      </c>
      <c r="L1452">
        <v>97</v>
      </c>
      <c r="M1452" s="19">
        <v>1.6567085886405201E-2</v>
      </c>
      <c r="N1452" s="19">
        <v>1.3357017942468401E-2</v>
      </c>
      <c r="P1452" t="s">
        <v>42</v>
      </c>
    </row>
    <row r="1453" spans="1:16" x14ac:dyDescent="0.3">
      <c r="A1453" t="str">
        <f t="shared" si="24"/>
        <v>01: Total SampleGBTotalNon Flavoured VodkaCirocG: £4.00 - £4.20All stocking</v>
      </c>
      <c r="B1453" t="s">
        <v>1</v>
      </c>
      <c r="C1453" t="s">
        <v>45</v>
      </c>
      <c r="D1453" t="s">
        <v>13</v>
      </c>
      <c r="E1453" t="s">
        <v>12</v>
      </c>
      <c r="F1453" t="s">
        <v>71</v>
      </c>
      <c r="G1453" t="s">
        <v>74</v>
      </c>
      <c r="H1453" t="s">
        <v>49</v>
      </c>
      <c r="I1453" t="s">
        <v>56</v>
      </c>
      <c r="J1453" s="1">
        <v>34.69</v>
      </c>
      <c r="K1453">
        <v>9.10668606085272</v>
      </c>
      <c r="L1453">
        <v>90</v>
      </c>
      <c r="M1453" s="19">
        <v>1.94192402482018E-2</v>
      </c>
      <c r="N1453" s="19">
        <v>1.54998299405878E-2</v>
      </c>
      <c r="P1453" t="s">
        <v>42</v>
      </c>
    </row>
    <row r="1454" spans="1:16" x14ac:dyDescent="0.3">
      <c r="A1454" t="str">
        <f t="shared" si="24"/>
        <v>01: Total SampleGBTotalNon Flavoured VodkaCirocH: £4.20 - £4.40All stocking</v>
      </c>
      <c r="B1454" t="s">
        <v>1</v>
      </c>
      <c r="C1454" t="s">
        <v>45</v>
      </c>
      <c r="D1454" t="s">
        <v>13</v>
      </c>
      <c r="E1454" t="s">
        <v>12</v>
      </c>
      <c r="F1454" t="s">
        <v>71</v>
      </c>
      <c r="G1454" t="s">
        <v>74</v>
      </c>
      <c r="H1454" t="s">
        <v>49</v>
      </c>
      <c r="I1454" t="s">
        <v>60</v>
      </c>
      <c r="J1454" s="1">
        <v>33.67</v>
      </c>
      <c r="K1454">
        <v>8.8293000749250794</v>
      </c>
      <c r="L1454">
        <v>80</v>
      </c>
      <c r="M1454" s="19">
        <v>1.48809918489093E-2</v>
      </c>
      <c r="N1454" s="19">
        <v>1.22867317849897E-2</v>
      </c>
      <c r="P1454" t="s">
        <v>42</v>
      </c>
    </row>
    <row r="1455" spans="1:16" x14ac:dyDescent="0.3">
      <c r="A1455" t="str">
        <f t="shared" si="24"/>
        <v>01: Total SampleGBTotalNon Flavoured VodkaCirocI: £4.40 - £4.60All stocking</v>
      </c>
      <c r="B1455" t="s">
        <v>1</v>
      </c>
      <c r="C1455" t="s">
        <v>45</v>
      </c>
      <c r="D1455" t="s">
        <v>13</v>
      </c>
      <c r="E1455" t="s">
        <v>12</v>
      </c>
      <c r="F1455" t="s">
        <v>71</v>
      </c>
      <c r="G1455" t="s">
        <v>74</v>
      </c>
      <c r="H1455" t="s">
        <v>49</v>
      </c>
      <c r="I1455" t="s">
        <v>64</v>
      </c>
      <c r="J1455" s="1">
        <v>67.48</v>
      </c>
      <c r="K1455">
        <v>17.13809798260348</v>
      </c>
      <c r="L1455">
        <v>91</v>
      </c>
      <c r="M1455" s="19">
        <v>2.3264339451468399E-2</v>
      </c>
      <c r="N1455">
        <v>1.8749985936947999E-2</v>
      </c>
      <c r="P1455" t="s">
        <v>42</v>
      </c>
    </row>
    <row r="1456" spans="1:16" x14ac:dyDescent="0.3">
      <c r="A1456" t="str">
        <f t="shared" si="24"/>
        <v>01: Total SampleGBTotalNon Flavoured VodkaCirocJ: £4.60 - £4.80All stocking</v>
      </c>
      <c r="B1456" t="s">
        <v>1</v>
      </c>
      <c r="C1456" t="s">
        <v>45</v>
      </c>
      <c r="D1456" t="s">
        <v>13</v>
      </c>
      <c r="E1456" t="s">
        <v>12</v>
      </c>
      <c r="F1456" t="s">
        <v>71</v>
      </c>
      <c r="G1456" t="s">
        <v>74</v>
      </c>
      <c r="H1456" t="s">
        <v>49</v>
      </c>
      <c r="I1456" t="s">
        <v>65</v>
      </c>
      <c r="J1456" s="1">
        <v>74.2</v>
      </c>
      <c r="K1456">
        <v>19.363380974817161</v>
      </c>
      <c r="L1456">
        <v>94</v>
      </c>
      <c r="M1456" s="19">
        <v>2.0354051662290502E-2</v>
      </c>
      <c r="N1456">
        <v>1.4511755438636999E-2</v>
      </c>
      <c r="P1456" t="s">
        <v>42</v>
      </c>
    </row>
    <row r="1457" spans="1:16" x14ac:dyDescent="0.3">
      <c r="A1457" t="str">
        <f t="shared" si="24"/>
        <v>01: Total SampleGBTotalNon Flavoured VodkaCirocK: £4.80 - £5.00All stocking</v>
      </c>
      <c r="B1457" t="s">
        <v>1</v>
      </c>
      <c r="C1457" t="s">
        <v>45</v>
      </c>
      <c r="D1457" t="s">
        <v>13</v>
      </c>
      <c r="E1457" t="s">
        <v>12</v>
      </c>
      <c r="F1457" t="s">
        <v>71</v>
      </c>
      <c r="G1457" t="s">
        <v>74</v>
      </c>
      <c r="H1457" t="s">
        <v>49</v>
      </c>
      <c r="I1457" t="s">
        <v>89</v>
      </c>
      <c r="J1457" s="1">
        <v>54.72</v>
      </c>
      <c r="K1457">
        <v>13.97003680080604</v>
      </c>
      <c r="L1457">
        <v>117</v>
      </c>
      <c r="M1457" s="19">
        <v>1.2903587543581599E-2</v>
      </c>
      <c r="N1457" s="19">
        <v>9.2323269980520498E-3</v>
      </c>
      <c r="P1457" t="s">
        <v>42</v>
      </c>
    </row>
    <row r="1458" spans="1:16" x14ac:dyDescent="0.3">
      <c r="A1458" t="str">
        <f t="shared" si="24"/>
        <v>01: Total SampleGBTotalNon Flavoured VodkaCirocL: £5.00 - £5.20All stocking</v>
      </c>
      <c r="B1458" t="s">
        <v>1</v>
      </c>
      <c r="C1458" t="s">
        <v>45</v>
      </c>
      <c r="D1458" t="s">
        <v>13</v>
      </c>
      <c r="E1458" t="s">
        <v>12</v>
      </c>
      <c r="F1458" t="s">
        <v>71</v>
      </c>
      <c r="G1458" t="s">
        <v>74</v>
      </c>
      <c r="H1458" t="s">
        <v>49</v>
      </c>
      <c r="I1458" t="s">
        <v>90</v>
      </c>
      <c r="J1458" s="1">
        <v>73.53</v>
      </c>
      <c r="K1458">
        <v>18.99830777066072</v>
      </c>
      <c r="L1458">
        <v>102</v>
      </c>
      <c r="M1458" s="19">
        <v>1.8045810440625799E-2</v>
      </c>
      <c r="N1458" s="19">
        <v>1.4218316942636901E-2</v>
      </c>
      <c r="P1458" t="s">
        <v>42</v>
      </c>
    </row>
    <row r="1459" spans="1:16" x14ac:dyDescent="0.3">
      <c r="A1459" t="str">
        <f t="shared" si="24"/>
        <v>01: Total SampleGBTotalNon Flavoured VodkaCirocM: £5.20 - £5.40All stocking</v>
      </c>
      <c r="B1459" t="s">
        <v>1</v>
      </c>
      <c r="C1459" t="s">
        <v>45</v>
      </c>
      <c r="D1459" t="s">
        <v>13</v>
      </c>
      <c r="E1459" t="s">
        <v>12</v>
      </c>
      <c r="F1459" t="s">
        <v>71</v>
      </c>
      <c r="G1459" t="s">
        <v>74</v>
      </c>
      <c r="H1459" t="s">
        <v>49</v>
      </c>
      <c r="I1459" t="s">
        <v>95</v>
      </c>
      <c r="J1459" s="1">
        <v>68.34</v>
      </c>
      <c r="K1459">
        <v>17.07982856264108</v>
      </c>
      <c r="L1459">
        <v>96</v>
      </c>
      <c r="M1459" s="19">
        <v>1.6136670459848498E-2</v>
      </c>
      <c r="N1459" s="19">
        <v>1.1553489773646199E-2</v>
      </c>
      <c r="P1459" t="s">
        <v>42</v>
      </c>
    </row>
    <row r="1460" spans="1:16" x14ac:dyDescent="0.3">
      <c r="A1460" t="str">
        <f t="shared" si="24"/>
        <v>01: Total SampleGBTotalNon Flavoured VodkaCirocN: £5.40 - £5.60All stocking</v>
      </c>
      <c r="B1460" t="s">
        <v>1</v>
      </c>
      <c r="C1460" t="s">
        <v>45</v>
      </c>
      <c r="D1460" t="s">
        <v>13</v>
      </c>
      <c r="E1460" t="s">
        <v>12</v>
      </c>
      <c r="F1460" t="s">
        <v>71</v>
      </c>
      <c r="G1460" t="s">
        <v>74</v>
      </c>
      <c r="H1460" t="s">
        <v>49</v>
      </c>
      <c r="I1460" t="s">
        <v>99</v>
      </c>
      <c r="J1460" s="1">
        <v>51.83</v>
      </c>
      <c r="K1460">
        <v>12.182168483444</v>
      </c>
      <c r="L1460">
        <v>98</v>
      </c>
      <c r="M1460" s="19">
        <v>1.3657616023128901E-2</v>
      </c>
      <c r="N1460" s="19">
        <v>1.0457552376186801E-2</v>
      </c>
      <c r="P1460" t="s">
        <v>42</v>
      </c>
    </row>
    <row r="1461" spans="1:16" x14ac:dyDescent="0.3">
      <c r="A1461" t="str">
        <f t="shared" si="24"/>
        <v>01: Total SampleGBTotalNon Flavoured VodkaCirocO: £5.60 - £5.80All stocking</v>
      </c>
      <c r="B1461" t="s">
        <v>1</v>
      </c>
      <c r="C1461" t="s">
        <v>45</v>
      </c>
      <c r="D1461" t="s">
        <v>13</v>
      </c>
      <c r="E1461" t="s">
        <v>12</v>
      </c>
      <c r="F1461" t="s">
        <v>71</v>
      </c>
      <c r="G1461" t="s">
        <v>74</v>
      </c>
      <c r="H1461" t="s">
        <v>49</v>
      </c>
      <c r="I1461" t="s">
        <v>100</v>
      </c>
      <c r="J1461" s="1">
        <v>90.09</v>
      </c>
      <c r="K1461">
        <v>20.620218329428841</v>
      </c>
      <c r="L1461">
        <v>57</v>
      </c>
      <c r="M1461" s="19">
        <v>1.9744599495187799E-2</v>
      </c>
      <c r="N1461" s="19">
        <v>1.46798589947053E-2</v>
      </c>
      <c r="P1461" t="s">
        <v>42</v>
      </c>
    </row>
    <row r="1462" spans="1:16" x14ac:dyDescent="0.3">
      <c r="A1462" t="str">
        <f t="shared" si="24"/>
        <v>01: Total SampleGBTotalNon Flavoured VodkaCirocP: £5.80 - £6.00All stocking</v>
      </c>
      <c r="B1462" t="s">
        <v>1</v>
      </c>
      <c r="C1462" t="s">
        <v>45</v>
      </c>
      <c r="D1462" t="s">
        <v>13</v>
      </c>
      <c r="E1462" t="s">
        <v>12</v>
      </c>
      <c r="F1462" t="s">
        <v>71</v>
      </c>
      <c r="G1462" t="s">
        <v>74</v>
      </c>
      <c r="H1462" t="s">
        <v>49</v>
      </c>
      <c r="I1462" t="s">
        <v>98</v>
      </c>
      <c r="J1462" s="1">
        <v>100.06</v>
      </c>
      <c r="K1462">
        <v>21.119188515886641</v>
      </c>
      <c r="L1462">
        <v>53</v>
      </c>
      <c r="M1462" s="19">
        <v>3.38370635335545E-2</v>
      </c>
      <c r="N1462">
        <v>2.5968816331769999E-2</v>
      </c>
      <c r="P1462" t="s">
        <v>42</v>
      </c>
    </row>
    <row r="1463" spans="1:16" x14ac:dyDescent="0.3">
      <c r="A1463" t="str">
        <f t="shared" si="24"/>
        <v>01: Total SampleGBTotalNon Flavoured VodkaCirocQ: &gt;£6.00All stocking</v>
      </c>
      <c r="B1463" t="s">
        <v>1</v>
      </c>
      <c r="C1463" t="s">
        <v>45</v>
      </c>
      <c r="D1463" t="s">
        <v>13</v>
      </c>
      <c r="E1463" t="s">
        <v>12</v>
      </c>
      <c r="F1463" t="s">
        <v>71</v>
      </c>
      <c r="G1463" t="s">
        <v>74</v>
      </c>
      <c r="H1463" t="s">
        <v>49</v>
      </c>
      <c r="I1463" t="s">
        <v>96</v>
      </c>
      <c r="J1463" s="1">
        <v>120.51</v>
      </c>
      <c r="K1463">
        <v>23.60031346104876</v>
      </c>
      <c r="L1463">
        <v>68</v>
      </c>
      <c r="M1463" s="19">
        <v>2.9343863993339301E-2</v>
      </c>
      <c r="N1463" s="19">
        <v>2.2474931727279799E-2</v>
      </c>
      <c r="P1463" t="s">
        <v>42</v>
      </c>
    </row>
    <row r="1464" spans="1:16" x14ac:dyDescent="0.3">
      <c r="A1464" t="str">
        <f t="shared" si="24"/>
        <v>01: Total SampleGBTotalNon Flavoured VodkaGrey GooseA: &lt;£3All stocking</v>
      </c>
      <c r="B1464" t="s">
        <v>1</v>
      </c>
      <c r="C1464" t="s">
        <v>45</v>
      </c>
      <c r="D1464" t="s">
        <v>13</v>
      </c>
      <c r="E1464" t="s">
        <v>12</v>
      </c>
      <c r="F1464" t="s">
        <v>71</v>
      </c>
      <c r="G1464" t="s">
        <v>75</v>
      </c>
      <c r="H1464" t="s">
        <v>49</v>
      </c>
      <c r="I1464" t="s">
        <v>58</v>
      </c>
      <c r="J1464" s="1">
        <v>26.64</v>
      </c>
      <c r="K1464">
        <v>8.7619470273316402</v>
      </c>
      <c r="L1464">
        <v>78</v>
      </c>
      <c r="M1464" s="19">
        <v>4.8523928566153798E-2</v>
      </c>
      <c r="N1464" s="19">
        <v>4.1619278886054198E-2</v>
      </c>
      <c r="P1464" t="s">
        <v>42</v>
      </c>
    </row>
    <row r="1465" spans="1:16" x14ac:dyDescent="0.3">
      <c r="A1465" t="str">
        <f t="shared" si="24"/>
        <v>01: Total SampleGBTotalNon Flavoured VodkaGrey GooseTotalAll stocking</v>
      </c>
      <c r="B1465" t="s">
        <v>1</v>
      </c>
      <c r="C1465" t="s">
        <v>45</v>
      </c>
      <c r="D1465" t="s">
        <v>13</v>
      </c>
      <c r="E1465" t="s">
        <v>12</v>
      </c>
      <c r="F1465" t="s">
        <v>71</v>
      </c>
      <c r="G1465" t="s">
        <v>75</v>
      </c>
      <c r="H1465" t="s">
        <v>49</v>
      </c>
      <c r="I1465" t="s">
        <v>12</v>
      </c>
      <c r="J1465" s="1">
        <v>41.74</v>
      </c>
      <c r="K1465">
        <v>10.37951493391968</v>
      </c>
      <c r="L1465">
        <v>2520</v>
      </c>
      <c r="M1465" s="19">
        <v>5.0306104338412698E-2</v>
      </c>
      <c r="N1465" s="19">
        <v>4.1315126433769903E-2</v>
      </c>
      <c r="P1465" t="s">
        <v>42</v>
      </c>
    </row>
    <row r="1466" spans="1:16" x14ac:dyDescent="0.3">
      <c r="A1466" t="str">
        <f t="shared" si="24"/>
        <v>01: Total SampleGBTotalNon Flavoured VodkaGrey GooseB: £3 - £3.20All stocking</v>
      </c>
      <c r="B1466" t="s">
        <v>1</v>
      </c>
      <c r="C1466" t="s">
        <v>45</v>
      </c>
      <c r="D1466" t="s">
        <v>13</v>
      </c>
      <c r="E1466" t="s">
        <v>12</v>
      </c>
      <c r="F1466" t="s">
        <v>71</v>
      </c>
      <c r="G1466" t="s">
        <v>75</v>
      </c>
      <c r="H1466" t="s">
        <v>49</v>
      </c>
      <c r="I1466" t="s">
        <v>59</v>
      </c>
      <c r="J1466" s="1">
        <v>27.67</v>
      </c>
      <c r="K1466">
        <v>8.8255602072612405</v>
      </c>
      <c r="L1466">
        <v>97</v>
      </c>
      <c r="M1466" s="19">
        <v>4.6071210890577398E-2</v>
      </c>
      <c r="N1466" s="19">
        <v>4.1691539348089501E-2</v>
      </c>
      <c r="P1466" t="s">
        <v>42</v>
      </c>
    </row>
    <row r="1467" spans="1:16" x14ac:dyDescent="0.3">
      <c r="A1467" t="str">
        <f t="shared" si="24"/>
        <v>01: Total SampleGBTotalNon Flavoured VodkaGrey GooseC: £3.20 - £3.40All stocking</v>
      </c>
      <c r="B1467" t="s">
        <v>1</v>
      </c>
      <c r="C1467" t="s">
        <v>45</v>
      </c>
      <c r="D1467" t="s">
        <v>13</v>
      </c>
      <c r="E1467" t="s">
        <v>12</v>
      </c>
      <c r="F1467" t="s">
        <v>71</v>
      </c>
      <c r="G1467" t="s">
        <v>75</v>
      </c>
      <c r="H1467" t="s">
        <v>49</v>
      </c>
      <c r="I1467" t="s">
        <v>52</v>
      </c>
      <c r="J1467" s="1">
        <v>28.68</v>
      </c>
      <c r="K1467">
        <v>8.9008411939534398</v>
      </c>
      <c r="L1467">
        <v>98</v>
      </c>
      <c r="M1467" s="19">
        <v>3.7107467964885101E-2</v>
      </c>
      <c r="N1467">
        <v>3.3313315454350997E-2</v>
      </c>
      <c r="P1467" t="s">
        <v>42</v>
      </c>
    </row>
    <row r="1468" spans="1:16" x14ac:dyDescent="0.3">
      <c r="A1468" t="str">
        <f t="shared" ref="A1468:A1531" si="25">C1468&amp;D1468&amp;E1468&amp;F1468&amp;G1468&amp;I1468&amp;P1468</f>
        <v>01: Total SampleGBTotalNon Flavoured VodkaGrey GooseD: £3.40 - £3.60All stocking</v>
      </c>
      <c r="B1468" t="s">
        <v>1</v>
      </c>
      <c r="C1468" t="s">
        <v>45</v>
      </c>
      <c r="D1468" t="s">
        <v>13</v>
      </c>
      <c r="E1468" t="s">
        <v>12</v>
      </c>
      <c r="F1468" t="s">
        <v>71</v>
      </c>
      <c r="G1468" t="s">
        <v>75</v>
      </c>
      <c r="H1468" t="s">
        <v>49</v>
      </c>
      <c r="I1468" t="s">
        <v>53</v>
      </c>
      <c r="J1468" s="1">
        <v>27.29</v>
      </c>
      <c r="K1468">
        <v>8.4371812476651193</v>
      </c>
      <c r="L1468">
        <v>186</v>
      </c>
      <c r="M1468" s="19">
        <v>3.6453507166701399E-2</v>
      </c>
      <c r="N1468">
        <v>3.3897314528364003E-2</v>
      </c>
      <c r="P1468" t="s">
        <v>42</v>
      </c>
    </row>
    <row r="1469" spans="1:16" x14ac:dyDescent="0.3">
      <c r="A1469" t="str">
        <f t="shared" si="25"/>
        <v>01: Total SampleGBTotalNon Flavoured VodkaGrey GooseE: £3.60 - £3.80All stocking</v>
      </c>
      <c r="B1469" t="s">
        <v>1</v>
      </c>
      <c r="C1469" t="s">
        <v>45</v>
      </c>
      <c r="D1469" t="s">
        <v>13</v>
      </c>
      <c r="E1469" t="s">
        <v>12</v>
      </c>
      <c r="F1469" t="s">
        <v>71</v>
      </c>
      <c r="G1469" t="s">
        <v>75</v>
      </c>
      <c r="H1469" t="s">
        <v>49</v>
      </c>
      <c r="I1469" t="s">
        <v>54</v>
      </c>
      <c r="J1469" s="1">
        <v>34.68</v>
      </c>
      <c r="K1469">
        <v>9.9256690215242802</v>
      </c>
      <c r="L1469">
        <v>228</v>
      </c>
      <c r="M1469">
        <v>3.8206113641743998E-2</v>
      </c>
      <c r="N1469" s="19">
        <v>3.44063690955555E-2</v>
      </c>
      <c r="P1469" t="s">
        <v>42</v>
      </c>
    </row>
    <row r="1470" spans="1:16" x14ac:dyDescent="0.3">
      <c r="A1470" t="str">
        <f t="shared" si="25"/>
        <v>01: Total SampleGBTotalNon Flavoured VodkaGrey GooseF: £3.80 - £4.00All stocking</v>
      </c>
      <c r="B1470" t="s">
        <v>1</v>
      </c>
      <c r="C1470" t="s">
        <v>45</v>
      </c>
      <c r="D1470" t="s">
        <v>13</v>
      </c>
      <c r="E1470" t="s">
        <v>12</v>
      </c>
      <c r="F1470" t="s">
        <v>71</v>
      </c>
      <c r="G1470" t="s">
        <v>75</v>
      </c>
      <c r="H1470" t="s">
        <v>49</v>
      </c>
      <c r="I1470" t="s">
        <v>55</v>
      </c>
      <c r="J1470" s="1">
        <v>38.380000000000003</v>
      </c>
      <c r="K1470">
        <v>10.503493222304321</v>
      </c>
      <c r="L1470">
        <v>307</v>
      </c>
      <c r="M1470" s="19">
        <v>5.1370021576582901E-2</v>
      </c>
      <c r="N1470" s="19">
        <v>4.5799210879004799E-2</v>
      </c>
      <c r="P1470" t="s">
        <v>42</v>
      </c>
    </row>
    <row r="1471" spans="1:16" x14ac:dyDescent="0.3">
      <c r="A1471" t="str">
        <f t="shared" si="25"/>
        <v>01: Total SampleGBTotalNon Flavoured VodkaGrey GooseG: £4.00 - £4.20All stocking</v>
      </c>
      <c r="B1471" t="s">
        <v>1</v>
      </c>
      <c r="C1471" t="s">
        <v>45</v>
      </c>
      <c r="D1471" t="s">
        <v>13</v>
      </c>
      <c r="E1471" t="s">
        <v>12</v>
      </c>
      <c r="F1471" t="s">
        <v>71</v>
      </c>
      <c r="G1471" t="s">
        <v>75</v>
      </c>
      <c r="H1471" t="s">
        <v>49</v>
      </c>
      <c r="I1471" t="s">
        <v>56</v>
      </c>
      <c r="J1471" s="1">
        <v>37.880000000000003</v>
      </c>
      <c r="K1471">
        <v>9.7665900706094799</v>
      </c>
      <c r="L1471">
        <v>464</v>
      </c>
      <c r="M1471" s="19">
        <v>6.5104967073660397E-2</v>
      </c>
      <c r="N1471" s="19">
        <v>5.79822146040559E-2</v>
      </c>
      <c r="P1471" t="s">
        <v>42</v>
      </c>
    </row>
    <row r="1472" spans="1:16" x14ac:dyDescent="0.3">
      <c r="A1472" t="str">
        <f t="shared" si="25"/>
        <v>01: Total SampleGBTotalNon Flavoured VodkaGrey GooseH: £4.20 - £4.40All stocking</v>
      </c>
      <c r="B1472" t="s">
        <v>1</v>
      </c>
      <c r="C1472" t="s">
        <v>45</v>
      </c>
      <c r="D1472" t="s">
        <v>13</v>
      </c>
      <c r="E1472" t="s">
        <v>12</v>
      </c>
      <c r="F1472" t="s">
        <v>71</v>
      </c>
      <c r="G1472" t="s">
        <v>75</v>
      </c>
      <c r="H1472" t="s">
        <v>49</v>
      </c>
      <c r="I1472" t="s">
        <v>60</v>
      </c>
      <c r="J1472" s="1">
        <v>38.57</v>
      </c>
      <c r="K1472">
        <v>9.8282164214126002</v>
      </c>
      <c r="L1472">
        <v>474</v>
      </c>
      <c r="M1472" s="19">
        <v>5.6747189036048598E-2</v>
      </c>
      <c r="N1472" s="19">
        <v>4.9314559990779203E-2</v>
      </c>
      <c r="P1472" t="s">
        <v>42</v>
      </c>
    </row>
    <row r="1473" spans="1:16" x14ac:dyDescent="0.3">
      <c r="A1473" t="str">
        <f t="shared" si="25"/>
        <v>01: Total SampleGBTotalNon Flavoured VodkaGrey GooseI: £4.40 - £4.60All stocking</v>
      </c>
      <c r="B1473" t="s">
        <v>1</v>
      </c>
      <c r="C1473" t="s">
        <v>45</v>
      </c>
      <c r="D1473" t="s">
        <v>13</v>
      </c>
      <c r="E1473" t="s">
        <v>12</v>
      </c>
      <c r="F1473" t="s">
        <v>71</v>
      </c>
      <c r="G1473" t="s">
        <v>75</v>
      </c>
      <c r="H1473" t="s">
        <v>49</v>
      </c>
      <c r="I1473" t="s">
        <v>64</v>
      </c>
      <c r="J1473" s="1">
        <v>39.46</v>
      </c>
      <c r="K1473">
        <v>9.7001566649019608</v>
      </c>
      <c r="L1473">
        <v>373</v>
      </c>
      <c r="M1473" s="19">
        <v>5.3352137397836202E-2</v>
      </c>
      <c r="N1473" s="19">
        <v>4.5043851141551197E-2</v>
      </c>
      <c r="P1473" t="s">
        <v>42</v>
      </c>
    </row>
    <row r="1474" spans="1:16" x14ac:dyDescent="0.3">
      <c r="A1474" t="str">
        <f t="shared" si="25"/>
        <v>01: Total SampleGBTotalNon Flavoured VodkaGrey GooseJ: £4.60 - £4.80All stocking</v>
      </c>
      <c r="B1474" t="s">
        <v>1</v>
      </c>
      <c r="C1474" t="s">
        <v>45</v>
      </c>
      <c r="D1474" t="s">
        <v>13</v>
      </c>
      <c r="E1474" t="s">
        <v>12</v>
      </c>
      <c r="F1474" t="s">
        <v>71</v>
      </c>
      <c r="G1474" t="s">
        <v>75</v>
      </c>
      <c r="H1474" t="s">
        <v>49</v>
      </c>
      <c r="I1474" t="s">
        <v>65</v>
      </c>
      <c r="J1474" s="1">
        <v>43.64</v>
      </c>
      <c r="K1474">
        <v>10.774076300347481</v>
      </c>
      <c r="L1474">
        <v>236</v>
      </c>
      <c r="M1474">
        <v>4.7321637599526997E-2</v>
      </c>
      <c r="N1474" s="19">
        <v>3.9103166311420898E-2</v>
      </c>
      <c r="P1474" t="s">
        <v>42</v>
      </c>
    </row>
    <row r="1475" spans="1:16" x14ac:dyDescent="0.3">
      <c r="A1475" t="str">
        <f t="shared" si="25"/>
        <v>01: Total SampleGBTotalNon Flavoured VodkaGrey GooseK: £4.80 - £5.00All stocking</v>
      </c>
      <c r="B1475" t="s">
        <v>1</v>
      </c>
      <c r="C1475" t="s">
        <v>45</v>
      </c>
      <c r="D1475" t="s">
        <v>13</v>
      </c>
      <c r="E1475" t="s">
        <v>12</v>
      </c>
      <c r="F1475" t="s">
        <v>71</v>
      </c>
      <c r="G1475" t="s">
        <v>75</v>
      </c>
      <c r="H1475" t="s">
        <v>49</v>
      </c>
      <c r="I1475" t="s">
        <v>89</v>
      </c>
      <c r="J1475" s="1">
        <v>52.06</v>
      </c>
      <c r="K1475">
        <v>12.262246553682719</v>
      </c>
      <c r="L1475">
        <v>188</v>
      </c>
      <c r="M1475" s="19">
        <v>4.1486970762589899E-2</v>
      </c>
      <c r="N1475" s="19">
        <v>2.9370586239861801E-2</v>
      </c>
      <c r="P1475" t="s">
        <v>42</v>
      </c>
    </row>
    <row r="1476" spans="1:16" x14ac:dyDescent="0.3">
      <c r="A1476" t="str">
        <f t="shared" si="25"/>
        <v>01: Total SampleGBTotalNon Flavoured VodkaGrey GooseL: £5.00 - £5.20All stocking</v>
      </c>
      <c r="B1476" t="s">
        <v>1</v>
      </c>
      <c r="C1476" t="s">
        <v>45</v>
      </c>
      <c r="D1476" t="s">
        <v>13</v>
      </c>
      <c r="E1476" t="s">
        <v>12</v>
      </c>
      <c r="F1476" t="s">
        <v>71</v>
      </c>
      <c r="G1476" t="s">
        <v>75</v>
      </c>
      <c r="H1476" t="s">
        <v>49</v>
      </c>
      <c r="I1476" t="s">
        <v>90</v>
      </c>
      <c r="J1476" s="1">
        <v>72.92</v>
      </c>
      <c r="K1476">
        <v>16.264890186441917</v>
      </c>
      <c r="L1476">
        <v>261</v>
      </c>
      <c r="M1476" s="19">
        <v>5.1119527807680497E-2</v>
      </c>
      <c r="N1476" s="19">
        <v>3.6480811821329701E-2</v>
      </c>
      <c r="P1476" t="s">
        <v>42</v>
      </c>
    </row>
    <row r="1477" spans="1:16" x14ac:dyDescent="0.3">
      <c r="A1477" t="str">
        <f t="shared" si="25"/>
        <v>01: Total SampleGBTotalNon Flavoured VodkaGrey GooseM: £5.20 - £5.40All stocking</v>
      </c>
      <c r="B1477" t="s">
        <v>1</v>
      </c>
      <c r="C1477" t="s">
        <v>45</v>
      </c>
      <c r="D1477" t="s">
        <v>13</v>
      </c>
      <c r="E1477" t="s">
        <v>12</v>
      </c>
      <c r="F1477" t="s">
        <v>71</v>
      </c>
      <c r="G1477" t="s">
        <v>75</v>
      </c>
      <c r="H1477" t="s">
        <v>49</v>
      </c>
      <c r="I1477" t="s">
        <v>95</v>
      </c>
      <c r="J1477" s="1">
        <v>66.55</v>
      </c>
      <c r="K1477">
        <v>14.8381819359092</v>
      </c>
      <c r="L1477">
        <v>264</v>
      </c>
      <c r="M1477" s="19">
        <v>5.17366403844308E-2</v>
      </c>
      <c r="N1477" s="19">
        <v>3.8935586737380401E-2</v>
      </c>
      <c r="P1477" t="s">
        <v>42</v>
      </c>
    </row>
    <row r="1478" spans="1:16" x14ac:dyDescent="0.3">
      <c r="A1478" t="str">
        <f t="shared" si="25"/>
        <v>01: Total SampleGBTotalNon Flavoured VodkaGrey GooseN: £5.40 - £5.60All stocking</v>
      </c>
      <c r="B1478" t="s">
        <v>1</v>
      </c>
      <c r="C1478" t="s">
        <v>45</v>
      </c>
      <c r="D1478" t="s">
        <v>13</v>
      </c>
      <c r="E1478" t="s">
        <v>12</v>
      </c>
      <c r="F1478" t="s">
        <v>71</v>
      </c>
      <c r="G1478" t="s">
        <v>75</v>
      </c>
      <c r="H1478" t="s">
        <v>49</v>
      </c>
      <c r="I1478" t="s">
        <v>99</v>
      </c>
      <c r="J1478" s="1">
        <v>78.599999999999994</v>
      </c>
      <c r="K1478">
        <v>17.336862963425482</v>
      </c>
      <c r="L1478">
        <v>192</v>
      </c>
      <c r="M1478" s="19">
        <v>5.55725692039453E-2</v>
      </c>
      <c r="N1478" s="19">
        <v>3.84262428976858E-2</v>
      </c>
      <c r="P1478" t="s">
        <v>42</v>
      </c>
    </row>
    <row r="1479" spans="1:16" x14ac:dyDescent="0.3">
      <c r="A1479" t="str">
        <f t="shared" si="25"/>
        <v>01: Total SampleGBTotalNon Flavoured VodkaGrey GooseO: £5.60 - £5.80All stocking</v>
      </c>
      <c r="B1479" t="s">
        <v>1</v>
      </c>
      <c r="C1479" t="s">
        <v>45</v>
      </c>
      <c r="D1479" t="s">
        <v>13</v>
      </c>
      <c r="E1479" t="s">
        <v>12</v>
      </c>
      <c r="F1479" t="s">
        <v>71</v>
      </c>
      <c r="G1479" t="s">
        <v>75</v>
      </c>
      <c r="H1479" t="s">
        <v>49</v>
      </c>
      <c r="I1479" t="s">
        <v>100</v>
      </c>
      <c r="J1479" s="1">
        <v>74.77</v>
      </c>
      <c r="K1479">
        <v>17.59930905291732</v>
      </c>
      <c r="L1479">
        <v>97</v>
      </c>
      <c r="M1479" s="19">
        <v>5.5161902331579298E-2</v>
      </c>
      <c r="N1479" s="19">
        <v>4.3344543467294397E-2</v>
      </c>
      <c r="P1479" t="s">
        <v>42</v>
      </c>
    </row>
    <row r="1480" spans="1:16" x14ac:dyDescent="0.3">
      <c r="A1480" t="str">
        <f t="shared" si="25"/>
        <v>01: Total SampleGBTotalNon Flavoured VodkaGrey GooseP: £5.80 - £6.00All stocking</v>
      </c>
      <c r="B1480" t="s">
        <v>1</v>
      </c>
      <c r="C1480" t="s">
        <v>45</v>
      </c>
      <c r="D1480" t="s">
        <v>13</v>
      </c>
      <c r="E1480" t="s">
        <v>12</v>
      </c>
      <c r="F1480" t="s">
        <v>71</v>
      </c>
      <c r="G1480" t="s">
        <v>75</v>
      </c>
      <c r="H1480" t="s">
        <v>49</v>
      </c>
      <c r="I1480" t="s">
        <v>98</v>
      </c>
      <c r="J1480" s="1">
        <v>73.3</v>
      </c>
      <c r="K1480">
        <v>16.854117078573598</v>
      </c>
      <c r="L1480">
        <v>92</v>
      </c>
      <c r="M1480" s="19">
        <v>5.9666986212551801E-2</v>
      </c>
      <c r="N1480" s="19">
        <v>4.72232885896222E-2</v>
      </c>
      <c r="P1480" t="s">
        <v>42</v>
      </c>
    </row>
    <row r="1481" spans="1:16" x14ac:dyDescent="0.3">
      <c r="A1481" t="str">
        <f t="shared" si="25"/>
        <v>01: Total SampleGBTotalNon Flavoured VodkaGrey GooseQ: &gt;£6.00All stocking</v>
      </c>
      <c r="B1481" t="s">
        <v>1</v>
      </c>
      <c r="C1481" t="s">
        <v>45</v>
      </c>
      <c r="D1481" t="s">
        <v>13</v>
      </c>
      <c r="E1481" t="s">
        <v>12</v>
      </c>
      <c r="F1481" t="s">
        <v>71</v>
      </c>
      <c r="G1481" t="s">
        <v>75</v>
      </c>
      <c r="H1481" t="s">
        <v>49</v>
      </c>
      <c r="I1481" t="s">
        <v>96</v>
      </c>
      <c r="J1481" s="1">
        <v>78.56</v>
      </c>
      <c r="K1481">
        <v>15.83292051739112</v>
      </c>
      <c r="L1481">
        <v>85</v>
      </c>
      <c r="M1481" s="19">
        <v>5.4433690347929199E-2</v>
      </c>
      <c r="N1481" s="19">
        <v>4.5765923079260702E-2</v>
      </c>
      <c r="P1481" t="s">
        <v>42</v>
      </c>
    </row>
    <row r="1482" spans="1:16" x14ac:dyDescent="0.3">
      <c r="A1482" t="str">
        <f t="shared" si="25"/>
        <v>01: Total SampleGBTotalNon Flavoured VodkaKetel OneA: &lt;£3All stocking</v>
      </c>
      <c r="B1482" t="s">
        <v>1</v>
      </c>
      <c r="C1482" t="s">
        <v>45</v>
      </c>
      <c r="D1482" t="s">
        <v>13</v>
      </c>
      <c r="E1482" t="s">
        <v>12</v>
      </c>
      <c r="F1482" t="s">
        <v>71</v>
      </c>
      <c r="G1482" t="s">
        <v>76</v>
      </c>
      <c r="H1482" t="s">
        <v>49</v>
      </c>
      <c r="I1482" t="s">
        <v>58</v>
      </c>
      <c r="J1482" s="1">
        <v>129.27000000000001</v>
      </c>
      <c r="K1482">
        <v>41.588000349567601</v>
      </c>
      <c r="L1482">
        <v>67</v>
      </c>
      <c r="M1482">
        <v>0.18405771834682799</v>
      </c>
      <c r="N1482">
        <v>0.19939946468118599</v>
      </c>
      <c r="P1482" t="s">
        <v>42</v>
      </c>
    </row>
    <row r="1483" spans="1:16" x14ac:dyDescent="0.3">
      <c r="A1483" t="str">
        <f t="shared" si="25"/>
        <v>01: Total SampleGBTotalNon Flavoured VodkaKetel OneTotalAll stocking</v>
      </c>
      <c r="B1483" t="s">
        <v>1</v>
      </c>
      <c r="C1483" t="s">
        <v>45</v>
      </c>
      <c r="D1483" t="s">
        <v>13</v>
      </c>
      <c r="E1483" t="s">
        <v>12</v>
      </c>
      <c r="F1483" t="s">
        <v>71</v>
      </c>
      <c r="G1483" t="s">
        <v>76</v>
      </c>
      <c r="H1483" t="s">
        <v>49</v>
      </c>
      <c r="I1483" t="s">
        <v>12</v>
      </c>
      <c r="J1483" s="1">
        <v>203.45</v>
      </c>
      <c r="K1483">
        <v>52.660200725883193</v>
      </c>
      <c r="L1483">
        <v>2168</v>
      </c>
      <c r="M1483">
        <v>0.221206528268694</v>
      </c>
      <c r="N1483">
        <v>0.21013217091207201</v>
      </c>
      <c r="P1483" t="s">
        <v>42</v>
      </c>
    </row>
    <row r="1484" spans="1:16" x14ac:dyDescent="0.3">
      <c r="A1484" t="str">
        <f t="shared" si="25"/>
        <v>01: Total SampleGBTotalNon Flavoured VodkaKetel OneB: £3 - £3.20All stocking</v>
      </c>
      <c r="B1484" t="s">
        <v>1</v>
      </c>
      <c r="C1484" t="s">
        <v>45</v>
      </c>
      <c r="D1484" t="s">
        <v>13</v>
      </c>
      <c r="E1484" t="s">
        <v>12</v>
      </c>
      <c r="F1484" t="s">
        <v>71</v>
      </c>
      <c r="G1484" t="s">
        <v>76</v>
      </c>
      <c r="H1484" t="s">
        <v>49</v>
      </c>
      <c r="I1484" t="s">
        <v>59</v>
      </c>
      <c r="J1484" s="1">
        <v>131.19999999999999</v>
      </c>
      <c r="K1484">
        <v>35.008472813735963</v>
      </c>
      <c r="L1484">
        <v>57</v>
      </c>
      <c r="M1484">
        <v>0.22128814393229301</v>
      </c>
      <c r="N1484">
        <v>0.187903187459384</v>
      </c>
      <c r="P1484" t="s">
        <v>42</v>
      </c>
    </row>
    <row r="1485" spans="1:16" x14ac:dyDescent="0.3">
      <c r="A1485" t="str">
        <f t="shared" si="25"/>
        <v>01: Total SampleGBTotalNon Flavoured VodkaKetel OneC: £3.20 - £3.40All stocking</v>
      </c>
      <c r="B1485" t="s">
        <v>1</v>
      </c>
      <c r="C1485" t="s">
        <v>45</v>
      </c>
      <c r="D1485" t="s">
        <v>13</v>
      </c>
      <c r="E1485" t="s">
        <v>12</v>
      </c>
      <c r="F1485" t="s">
        <v>71</v>
      </c>
      <c r="G1485" t="s">
        <v>76</v>
      </c>
      <c r="H1485" t="s">
        <v>49</v>
      </c>
      <c r="I1485" t="s">
        <v>52</v>
      </c>
      <c r="J1485" s="1">
        <v>115.11</v>
      </c>
      <c r="K1485">
        <v>35.462065937938043</v>
      </c>
      <c r="L1485">
        <v>172</v>
      </c>
      <c r="M1485">
        <v>0.24926325622012999</v>
      </c>
      <c r="N1485">
        <v>0.243540277704552</v>
      </c>
      <c r="P1485" t="s">
        <v>42</v>
      </c>
    </row>
    <row r="1486" spans="1:16" x14ac:dyDescent="0.3">
      <c r="A1486" t="str">
        <f t="shared" si="25"/>
        <v>01: Total SampleGBTotalNon Flavoured VodkaKetel OneD: £3.40 - £3.60All stocking</v>
      </c>
      <c r="B1486" t="s">
        <v>1</v>
      </c>
      <c r="C1486" t="s">
        <v>45</v>
      </c>
      <c r="D1486" t="s">
        <v>13</v>
      </c>
      <c r="E1486" t="s">
        <v>12</v>
      </c>
      <c r="F1486" t="s">
        <v>71</v>
      </c>
      <c r="G1486" t="s">
        <v>76</v>
      </c>
      <c r="H1486" t="s">
        <v>49</v>
      </c>
      <c r="I1486" t="s">
        <v>53</v>
      </c>
      <c r="J1486" s="1">
        <v>191.43</v>
      </c>
      <c r="K1486">
        <v>55.060289875961601</v>
      </c>
      <c r="L1486">
        <v>335</v>
      </c>
      <c r="M1486">
        <v>0.31467815948340999</v>
      </c>
      <c r="N1486">
        <v>0.30055216117514799</v>
      </c>
      <c r="P1486" t="s">
        <v>42</v>
      </c>
    </row>
    <row r="1487" spans="1:16" x14ac:dyDescent="0.3">
      <c r="A1487" t="str">
        <f t="shared" si="25"/>
        <v>01: Total SampleGBTotalNon Flavoured VodkaKetel OneE: £3.60 - £3.80All stocking</v>
      </c>
      <c r="B1487" t="s">
        <v>1</v>
      </c>
      <c r="C1487" t="s">
        <v>45</v>
      </c>
      <c r="D1487" t="s">
        <v>13</v>
      </c>
      <c r="E1487" t="s">
        <v>12</v>
      </c>
      <c r="F1487" t="s">
        <v>71</v>
      </c>
      <c r="G1487" t="s">
        <v>76</v>
      </c>
      <c r="H1487" t="s">
        <v>49</v>
      </c>
      <c r="I1487" t="s">
        <v>54</v>
      </c>
      <c r="J1487" s="1">
        <v>169.54</v>
      </c>
      <c r="K1487">
        <v>49.583058089233198</v>
      </c>
      <c r="L1487">
        <v>583</v>
      </c>
      <c r="M1487">
        <v>0.34603342999350201</v>
      </c>
      <c r="N1487">
        <v>0.34515466924856603</v>
      </c>
      <c r="P1487" t="s">
        <v>42</v>
      </c>
    </row>
    <row r="1488" spans="1:16" x14ac:dyDescent="0.3">
      <c r="A1488" t="str">
        <f t="shared" si="25"/>
        <v>01: Total SampleGBTotalNon Flavoured VodkaKetel OneF: £3.80 - £4.00All stocking</v>
      </c>
      <c r="B1488" t="s">
        <v>1</v>
      </c>
      <c r="C1488" t="s">
        <v>45</v>
      </c>
      <c r="D1488" t="s">
        <v>13</v>
      </c>
      <c r="E1488" t="s">
        <v>12</v>
      </c>
      <c r="F1488" t="s">
        <v>71</v>
      </c>
      <c r="G1488" t="s">
        <v>76</v>
      </c>
      <c r="H1488" t="s">
        <v>49</v>
      </c>
      <c r="I1488" t="s">
        <v>55</v>
      </c>
      <c r="J1488" s="1">
        <v>186.31</v>
      </c>
      <c r="K1488">
        <v>54.084847618662799</v>
      </c>
      <c r="L1488">
        <v>519</v>
      </c>
      <c r="M1488">
        <v>0.303315117843173</v>
      </c>
      <c r="N1488">
        <v>0.311559382602552</v>
      </c>
      <c r="P1488" t="s">
        <v>42</v>
      </c>
    </row>
    <row r="1489" spans="1:16" x14ac:dyDescent="0.3">
      <c r="A1489" t="str">
        <f t="shared" si="25"/>
        <v>01: Total SampleGBTotalNon Flavoured VodkaKetel OneG: £4.00 - £4.20All stocking</v>
      </c>
      <c r="B1489" t="s">
        <v>1</v>
      </c>
      <c r="C1489" t="s">
        <v>45</v>
      </c>
      <c r="D1489" t="s">
        <v>13</v>
      </c>
      <c r="E1489" t="s">
        <v>12</v>
      </c>
      <c r="F1489" t="s">
        <v>71</v>
      </c>
      <c r="G1489" t="s">
        <v>76</v>
      </c>
      <c r="H1489" t="s">
        <v>49</v>
      </c>
      <c r="I1489" t="s">
        <v>56</v>
      </c>
      <c r="J1489" s="1">
        <v>264.85000000000002</v>
      </c>
      <c r="K1489">
        <v>70.133314340918801</v>
      </c>
      <c r="L1489">
        <v>526</v>
      </c>
      <c r="M1489">
        <v>0.35494861802613398</v>
      </c>
      <c r="N1489">
        <v>0.33204191771097902</v>
      </c>
      <c r="P1489" t="s">
        <v>42</v>
      </c>
    </row>
    <row r="1490" spans="1:16" x14ac:dyDescent="0.3">
      <c r="A1490" t="str">
        <f t="shared" si="25"/>
        <v>01: Total SampleGBTotalNon Flavoured VodkaKetel OneH: £4.20 - £4.40All stocking</v>
      </c>
      <c r="B1490" t="s">
        <v>1</v>
      </c>
      <c r="C1490" t="s">
        <v>45</v>
      </c>
      <c r="D1490" t="s">
        <v>13</v>
      </c>
      <c r="E1490" t="s">
        <v>12</v>
      </c>
      <c r="F1490" t="s">
        <v>71</v>
      </c>
      <c r="G1490" t="s">
        <v>76</v>
      </c>
      <c r="H1490" t="s">
        <v>49</v>
      </c>
      <c r="I1490" t="s">
        <v>60</v>
      </c>
      <c r="J1490" s="1">
        <v>350.3</v>
      </c>
      <c r="K1490">
        <v>89.57586752328119</v>
      </c>
      <c r="L1490">
        <v>377</v>
      </c>
      <c r="M1490">
        <v>0.38635980008592002</v>
      </c>
      <c r="N1490">
        <v>0.35813381420866502</v>
      </c>
      <c r="P1490" t="s">
        <v>42</v>
      </c>
    </row>
    <row r="1491" spans="1:16" x14ac:dyDescent="0.3">
      <c r="A1491" t="str">
        <f t="shared" si="25"/>
        <v>01: Total SampleGBTotalNon Flavoured VodkaKetel OneI: £4.40 - £4.60All stocking</v>
      </c>
      <c r="B1491" t="s">
        <v>1</v>
      </c>
      <c r="C1491" t="s">
        <v>45</v>
      </c>
      <c r="D1491" t="s">
        <v>13</v>
      </c>
      <c r="E1491" t="s">
        <v>12</v>
      </c>
      <c r="F1491" t="s">
        <v>71</v>
      </c>
      <c r="G1491" t="s">
        <v>76</v>
      </c>
      <c r="H1491" t="s">
        <v>49</v>
      </c>
      <c r="I1491" t="s">
        <v>64</v>
      </c>
      <c r="J1491" s="1">
        <v>432.19</v>
      </c>
      <c r="K1491">
        <v>105.7201966989868</v>
      </c>
      <c r="L1491">
        <v>376</v>
      </c>
      <c r="M1491">
        <v>0.49662826208605199</v>
      </c>
      <c r="N1491">
        <v>0.47938661441825098</v>
      </c>
      <c r="P1491" t="s">
        <v>42</v>
      </c>
    </row>
    <row r="1492" spans="1:16" x14ac:dyDescent="0.3">
      <c r="A1492" t="str">
        <f t="shared" si="25"/>
        <v>01: Total SampleGBTotalNon Flavoured VodkaKetel OneJ: £4.60 - £4.80All stocking</v>
      </c>
      <c r="B1492" t="s">
        <v>1</v>
      </c>
      <c r="C1492" t="s">
        <v>45</v>
      </c>
      <c r="D1492" t="s">
        <v>13</v>
      </c>
      <c r="E1492" t="s">
        <v>12</v>
      </c>
      <c r="F1492" t="s">
        <v>71</v>
      </c>
      <c r="G1492" t="s">
        <v>76</v>
      </c>
      <c r="H1492" t="s">
        <v>49</v>
      </c>
      <c r="I1492" t="s">
        <v>65</v>
      </c>
      <c r="J1492" s="1">
        <v>408.96</v>
      </c>
      <c r="K1492">
        <v>103.71622778432121</v>
      </c>
      <c r="L1492">
        <v>257</v>
      </c>
      <c r="M1492">
        <v>0.34826300406805399</v>
      </c>
      <c r="N1492">
        <v>0.34252058399990198</v>
      </c>
      <c r="P1492" t="s">
        <v>42</v>
      </c>
    </row>
    <row r="1493" spans="1:16" x14ac:dyDescent="0.3">
      <c r="A1493" t="str">
        <f t="shared" si="25"/>
        <v>01: Total SampleGBTotalNon Flavoured VodkaKetel OneK: £4.80 - £5.00All stocking</v>
      </c>
      <c r="B1493" t="s">
        <v>1</v>
      </c>
      <c r="C1493" t="s">
        <v>45</v>
      </c>
      <c r="D1493" t="s">
        <v>13</v>
      </c>
      <c r="E1493" t="s">
        <v>12</v>
      </c>
      <c r="F1493" t="s">
        <v>71</v>
      </c>
      <c r="G1493" t="s">
        <v>76</v>
      </c>
      <c r="H1493" t="s">
        <v>49</v>
      </c>
      <c r="I1493" t="s">
        <v>89</v>
      </c>
      <c r="J1493" s="1">
        <v>401.35</v>
      </c>
      <c r="K1493">
        <v>93.386976474612396</v>
      </c>
      <c r="L1493">
        <v>184</v>
      </c>
      <c r="M1493">
        <v>0.33697807663777402</v>
      </c>
      <c r="N1493">
        <v>0.317132145543156</v>
      </c>
      <c r="P1493" t="s">
        <v>42</v>
      </c>
    </row>
    <row r="1494" spans="1:16" x14ac:dyDescent="0.3">
      <c r="A1494" t="str">
        <f t="shared" si="25"/>
        <v>01: Total SampleGBTotalNon Flavoured VodkaKetel OneL: £5.00 - £5.20All stocking</v>
      </c>
      <c r="B1494" t="s">
        <v>1</v>
      </c>
      <c r="C1494" t="s">
        <v>45</v>
      </c>
      <c r="D1494" t="s">
        <v>13</v>
      </c>
      <c r="E1494" t="s">
        <v>12</v>
      </c>
      <c r="F1494" t="s">
        <v>71</v>
      </c>
      <c r="G1494" t="s">
        <v>76</v>
      </c>
      <c r="H1494" t="s">
        <v>49</v>
      </c>
      <c r="I1494" t="s">
        <v>90</v>
      </c>
      <c r="J1494" s="1">
        <v>489.88</v>
      </c>
      <c r="K1494">
        <v>117.65672008303599</v>
      </c>
      <c r="L1494">
        <v>114</v>
      </c>
      <c r="M1494">
        <v>0.35615662342569998</v>
      </c>
      <c r="N1494">
        <v>0.35492784771261898</v>
      </c>
      <c r="P1494" t="s">
        <v>42</v>
      </c>
    </row>
    <row r="1495" spans="1:16" x14ac:dyDescent="0.3">
      <c r="A1495" t="str">
        <f t="shared" si="25"/>
        <v>01: Total SampleGBTotalNon Flavoured VodkaKetel OneM: £5.20 - £5.40All stocking</v>
      </c>
      <c r="B1495" t="s">
        <v>1</v>
      </c>
      <c r="C1495" t="s">
        <v>45</v>
      </c>
      <c r="D1495" t="s">
        <v>13</v>
      </c>
      <c r="E1495" t="s">
        <v>12</v>
      </c>
      <c r="F1495" t="s">
        <v>71</v>
      </c>
      <c r="G1495" t="s">
        <v>76</v>
      </c>
      <c r="H1495" t="s">
        <v>49</v>
      </c>
      <c r="I1495" t="s">
        <v>95</v>
      </c>
      <c r="J1495" s="1">
        <v>361.52</v>
      </c>
      <c r="K1495">
        <v>88.500393736242799</v>
      </c>
      <c r="L1495">
        <v>53</v>
      </c>
      <c r="M1495">
        <v>0.150812268948008</v>
      </c>
      <c r="N1495">
        <v>0.151669982744847</v>
      </c>
      <c r="P1495" t="s">
        <v>42</v>
      </c>
    </row>
    <row r="1496" spans="1:16" x14ac:dyDescent="0.3">
      <c r="A1496" t="str">
        <f t="shared" si="25"/>
        <v>01: Total SampleGBTotalNon Flavoured VodkaKetel OneN: £5.40 - £5.60All stocking</v>
      </c>
      <c r="B1496" t="s">
        <v>1</v>
      </c>
      <c r="C1496" t="s">
        <v>45</v>
      </c>
      <c r="D1496" t="s">
        <v>13</v>
      </c>
      <c r="E1496" t="s">
        <v>12</v>
      </c>
      <c r="F1496" t="s">
        <v>71</v>
      </c>
      <c r="G1496" t="s">
        <v>76</v>
      </c>
      <c r="H1496" t="s">
        <v>49</v>
      </c>
      <c r="I1496" t="s">
        <v>99</v>
      </c>
      <c r="J1496" s="1">
        <v>294.97000000000003</v>
      </c>
      <c r="K1496">
        <v>64.944153138527994</v>
      </c>
      <c r="L1496">
        <v>40</v>
      </c>
      <c r="M1496">
        <v>0.14742998414533001</v>
      </c>
      <c r="N1496">
        <v>0.13386368990450001</v>
      </c>
      <c r="P1496" t="s">
        <v>42</v>
      </c>
    </row>
    <row r="1497" spans="1:16" x14ac:dyDescent="0.3">
      <c r="A1497" t="str">
        <f t="shared" si="25"/>
        <v>01: Total SampleGBTotalNon Flavoured VodkaKetel OneO: £5.60 - £5.80All stocking</v>
      </c>
      <c r="B1497" t="s">
        <v>1</v>
      </c>
      <c r="C1497" t="s">
        <v>45</v>
      </c>
      <c r="D1497" t="s">
        <v>13</v>
      </c>
      <c r="E1497" t="s">
        <v>12</v>
      </c>
      <c r="F1497" t="s">
        <v>71</v>
      </c>
      <c r="G1497" t="s">
        <v>76</v>
      </c>
      <c r="H1497" t="s">
        <v>49</v>
      </c>
      <c r="I1497" t="s">
        <v>100</v>
      </c>
      <c r="J1497" s="1">
        <v>418.49</v>
      </c>
      <c r="K1497">
        <v>88.453694749694804</v>
      </c>
      <c r="L1497">
        <v>25</v>
      </c>
      <c r="M1497">
        <v>0.21524285892197501</v>
      </c>
      <c r="N1497">
        <v>0.197656132187251</v>
      </c>
      <c r="P1497" t="s">
        <v>42</v>
      </c>
    </row>
    <row r="1498" spans="1:16" x14ac:dyDescent="0.3">
      <c r="A1498" t="str">
        <f t="shared" si="25"/>
        <v>01: Total SampleGBTotalNon Flavoured VodkaKetel OneQ: &gt;£6.00All stocking</v>
      </c>
      <c r="B1498" t="s">
        <v>1</v>
      </c>
      <c r="C1498" t="s">
        <v>45</v>
      </c>
      <c r="D1498" t="s">
        <v>13</v>
      </c>
      <c r="E1498" t="s">
        <v>12</v>
      </c>
      <c r="F1498" t="s">
        <v>71</v>
      </c>
      <c r="G1498" t="s">
        <v>76</v>
      </c>
      <c r="H1498" t="s">
        <v>49</v>
      </c>
      <c r="I1498" t="s">
        <v>96</v>
      </c>
      <c r="J1498" s="1">
        <v>173.81</v>
      </c>
      <c r="K1498">
        <v>35.549048532113041</v>
      </c>
      <c r="L1498">
        <v>155</v>
      </c>
      <c r="M1498">
        <v>0.12653976604942599</v>
      </c>
      <c r="N1498">
        <v>0.11792512921470701</v>
      </c>
      <c r="P1498" t="s">
        <v>42</v>
      </c>
    </row>
    <row r="1499" spans="1:16" x14ac:dyDescent="0.3">
      <c r="A1499" t="str">
        <f t="shared" si="25"/>
        <v>01: Total SampleGBTotalNon Flavoured VodkaSmirnoff RedA: &lt;£3All stocking</v>
      </c>
      <c r="B1499" t="s">
        <v>1</v>
      </c>
      <c r="C1499" t="s">
        <v>45</v>
      </c>
      <c r="D1499" t="s">
        <v>13</v>
      </c>
      <c r="E1499" t="s">
        <v>12</v>
      </c>
      <c r="F1499" t="s">
        <v>71</v>
      </c>
      <c r="G1499" t="s">
        <v>77</v>
      </c>
      <c r="H1499" t="s">
        <v>49</v>
      </c>
      <c r="I1499" t="s">
        <v>58</v>
      </c>
      <c r="J1499" s="1">
        <v>293.2</v>
      </c>
      <c r="K1499">
        <v>112.2031135504364</v>
      </c>
      <c r="L1499" s="22">
        <v>2073</v>
      </c>
      <c r="M1499">
        <v>0.86697227434470103</v>
      </c>
      <c r="N1499">
        <v>0.89352230082474604</v>
      </c>
      <c r="P1499" t="s">
        <v>42</v>
      </c>
    </row>
    <row r="1500" spans="1:16" x14ac:dyDescent="0.3">
      <c r="A1500" t="str">
        <f t="shared" si="25"/>
        <v>01: Total SampleGBTotalNon Flavoured VodkaSmirnoff RedTotalAll stocking</v>
      </c>
      <c r="B1500" t="s">
        <v>1</v>
      </c>
      <c r="C1500" t="s">
        <v>45</v>
      </c>
      <c r="D1500" t="s">
        <v>13</v>
      </c>
      <c r="E1500" t="s">
        <v>12</v>
      </c>
      <c r="F1500" t="s">
        <v>71</v>
      </c>
      <c r="G1500" t="s">
        <v>77</v>
      </c>
      <c r="H1500" t="s">
        <v>49</v>
      </c>
      <c r="I1500" t="s">
        <v>12</v>
      </c>
      <c r="J1500" s="1">
        <v>316.18</v>
      </c>
      <c r="K1500">
        <v>107.3413332364668</v>
      </c>
      <c r="L1500" s="22">
        <v>5584</v>
      </c>
      <c r="M1500">
        <v>0.72473730756636701</v>
      </c>
      <c r="N1500">
        <v>0.76744233921525196</v>
      </c>
      <c r="P1500" t="s">
        <v>42</v>
      </c>
    </row>
    <row r="1501" spans="1:16" x14ac:dyDescent="0.3">
      <c r="A1501" t="str">
        <f t="shared" si="25"/>
        <v>01: Total SampleGBTotalNon Flavoured VodkaSmirnoff RedB: £3 - £3.20All stocking</v>
      </c>
      <c r="B1501" t="s">
        <v>1</v>
      </c>
      <c r="C1501" t="s">
        <v>45</v>
      </c>
      <c r="D1501" t="s">
        <v>13</v>
      </c>
      <c r="E1501" t="s">
        <v>12</v>
      </c>
      <c r="F1501" t="s">
        <v>71</v>
      </c>
      <c r="G1501" t="s">
        <v>77</v>
      </c>
      <c r="H1501" t="s">
        <v>49</v>
      </c>
      <c r="I1501" t="s">
        <v>59</v>
      </c>
      <c r="J1501" s="1">
        <v>284.61</v>
      </c>
      <c r="K1501">
        <v>98.928144880687597</v>
      </c>
      <c r="L1501" s="22">
        <v>1760</v>
      </c>
      <c r="M1501">
        <v>0.83944611182854001</v>
      </c>
      <c r="N1501">
        <v>0.85929126075569595</v>
      </c>
      <c r="P1501" t="s">
        <v>42</v>
      </c>
    </row>
    <row r="1502" spans="1:16" x14ac:dyDescent="0.3">
      <c r="A1502" t="str">
        <f t="shared" si="25"/>
        <v>01: Total SampleGBTotalNon Flavoured VodkaSmirnoff RedC: £3.20 - £3.40All stocking</v>
      </c>
      <c r="B1502" t="s">
        <v>1</v>
      </c>
      <c r="C1502" t="s">
        <v>45</v>
      </c>
      <c r="D1502" t="s">
        <v>13</v>
      </c>
      <c r="E1502" t="s">
        <v>12</v>
      </c>
      <c r="F1502" t="s">
        <v>71</v>
      </c>
      <c r="G1502" t="s">
        <v>77</v>
      </c>
      <c r="H1502" t="s">
        <v>49</v>
      </c>
      <c r="I1502" t="s">
        <v>52</v>
      </c>
      <c r="J1502" s="1">
        <v>295.8</v>
      </c>
      <c r="K1502">
        <v>97.184104657247602</v>
      </c>
      <c r="L1502" s="22">
        <v>1925</v>
      </c>
      <c r="M1502">
        <v>0.79328988013984203</v>
      </c>
      <c r="N1502">
        <v>0.81614826543707297</v>
      </c>
      <c r="P1502" t="s">
        <v>42</v>
      </c>
    </row>
    <row r="1503" spans="1:16" x14ac:dyDescent="0.3">
      <c r="A1503" t="str">
        <f t="shared" si="25"/>
        <v>01: Total SampleGBTotalNon Flavoured VodkaSmirnoff RedD: £3.40 - £3.60All stocking</v>
      </c>
      <c r="B1503" t="s">
        <v>1</v>
      </c>
      <c r="C1503" t="s">
        <v>45</v>
      </c>
      <c r="D1503" t="s">
        <v>13</v>
      </c>
      <c r="E1503" t="s">
        <v>12</v>
      </c>
      <c r="F1503" t="s">
        <v>71</v>
      </c>
      <c r="G1503" t="s">
        <v>77</v>
      </c>
      <c r="H1503" t="s">
        <v>49</v>
      </c>
      <c r="I1503" t="s">
        <v>53</v>
      </c>
      <c r="J1503" s="1">
        <v>338.12</v>
      </c>
      <c r="K1503">
        <v>106.10307307234599</v>
      </c>
      <c r="L1503" s="22">
        <v>1506</v>
      </c>
      <c r="M1503">
        <v>0.71890551872932695</v>
      </c>
      <c r="N1503">
        <v>0.73923451936444096</v>
      </c>
      <c r="P1503" t="s">
        <v>42</v>
      </c>
    </row>
    <row r="1504" spans="1:16" x14ac:dyDescent="0.3">
      <c r="A1504" t="str">
        <f t="shared" si="25"/>
        <v>01: Total SampleGBTotalNon Flavoured VodkaSmirnoff RedE: £3.60 - £3.80All stocking</v>
      </c>
      <c r="B1504" t="s">
        <v>1</v>
      </c>
      <c r="C1504" t="s">
        <v>45</v>
      </c>
      <c r="D1504" t="s">
        <v>13</v>
      </c>
      <c r="E1504" t="s">
        <v>12</v>
      </c>
      <c r="F1504" t="s">
        <v>71</v>
      </c>
      <c r="G1504" t="s">
        <v>77</v>
      </c>
      <c r="H1504" t="s">
        <v>49</v>
      </c>
      <c r="I1504" t="s">
        <v>54</v>
      </c>
      <c r="J1504" s="1">
        <v>377.07</v>
      </c>
      <c r="K1504">
        <v>115.8805465842384</v>
      </c>
      <c r="L1504" s="22">
        <v>1009</v>
      </c>
      <c r="M1504">
        <v>0.70490830125736303</v>
      </c>
      <c r="N1504">
        <v>0.72588354369071495</v>
      </c>
      <c r="P1504" t="s">
        <v>42</v>
      </c>
    </row>
    <row r="1505" spans="1:16" x14ac:dyDescent="0.3">
      <c r="A1505" t="str">
        <f t="shared" si="25"/>
        <v>01: Total SampleGBTotalNon Flavoured VodkaSmirnoff RedF: £3.80 - £4.00All stocking</v>
      </c>
      <c r="B1505" t="s">
        <v>1</v>
      </c>
      <c r="C1505" t="s">
        <v>45</v>
      </c>
      <c r="D1505" t="s">
        <v>13</v>
      </c>
      <c r="E1505" t="s">
        <v>12</v>
      </c>
      <c r="F1505" t="s">
        <v>71</v>
      </c>
      <c r="G1505" t="s">
        <v>77</v>
      </c>
      <c r="H1505" t="s">
        <v>49</v>
      </c>
      <c r="I1505" t="s">
        <v>55</v>
      </c>
      <c r="J1505" s="1">
        <v>394.39</v>
      </c>
      <c r="K1505">
        <v>119.0015581440652</v>
      </c>
      <c r="L1505" s="22">
        <v>694</v>
      </c>
      <c r="M1505">
        <v>0.63959609795763395</v>
      </c>
      <c r="N1505">
        <v>0.66242079519653696</v>
      </c>
      <c r="P1505" t="s">
        <v>42</v>
      </c>
    </row>
    <row r="1506" spans="1:16" x14ac:dyDescent="0.3">
      <c r="A1506" t="str">
        <f t="shared" si="25"/>
        <v>01: Total SampleGBTotalNon Flavoured VodkaSmirnoff RedG: £4.00 - £4.20All stocking</v>
      </c>
      <c r="B1506" t="s">
        <v>1</v>
      </c>
      <c r="C1506" t="s">
        <v>45</v>
      </c>
      <c r="D1506" t="s">
        <v>13</v>
      </c>
      <c r="E1506" t="s">
        <v>12</v>
      </c>
      <c r="F1506" t="s">
        <v>71</v>
      </c>
      <c r="G1506" t="s">
        <v>77</v>
      </c>
      <c r="H1506" t="s">
        <v>49</v>
      </c>
      <c r="I1506" t="s">
        <v>56</v>
      </c>
      <c r="J1506" s="1">
        <v>357.51</v>
      </c>
      <c r="K1506">
        <v>104.79168598769201</v>
      </c>
      <c r="L1506" s="22">
        <v>507</v>
      </c>
      <c r="M1506">
        <v>0.58585549911781698</v>
      </c>
      <c r="N1506">
        <v>0.59892440385591095</v>
      </c>
      <c r="P1506" t="s">
        <v>42</v>
      </c>
    </row>
    <row r="1507" spans="1:16" x14ac:dyDescent="0.3">
      <c r="A1507" t="str">
        <f t="shared" si="25"/>
        <v>01: Total SampleGBTotalNon Flavoured VodkaSmirnoff RedH: £4.20 - £4.40All stocking</v>
      </c>
      <c r="B1507" t="s">
        <v>1</v>
      </c>
      <c r="C1507" t="s">
        <v>45</v>
      </c>
      <c r="D1507" t="s">
        <v>13</v>
      </c>
      <c r="E1507" t="s">
        <v>12</v>
      </c>
      <c r="F1507" t="s">
        <v>71</v>
      </c>
      <c r="G1507" t="s">
        <v>77</v>
      </c>
      <c r="H1507" t="s">
        <v>49</v>
      </c>
      <c r="I1507" t="s">
        <v>60</v>
      </c>
      <c r="J1507" s="1">
        <v>386.9</v>
      </c>
      <c r="K1507">
        <v>109.0845152520544</v>
      </c>
      <c r="L1507" s="22">
        <v>382</v>
      </c>
      <c r="M1507">
        <v>0.57974084415687799</v>
      </c>
      <c r="N1507">
        <v>0.59047894844802196</v>
      </c>
      <c r="P1507" t="s">
        <v>42</v>
      </c>
    </row>
    <row r="1508" spans="1:16" x14ac:dyDescent="0.3">
      <c r="A1508" t="str">
        <f t="shared" si="25"/>
        <v>01: Total SampleGBTotalNon Flavoured VodkaSmirnoff RedI: £4.40 - £4.60All stocking</v>
      </c>
      <c r="B1508" t="s">
        <v>1</v>
      </c>
      <c r="C1508" t="s">
        <v>45</v>
      </c>
      <c r="D1508" t="s">
        <v>13</v>
      </c>
      <c r="E1508" t="s">
        <v>12</v>
      </c>
      <c r="F1508" t="s">
        <v>71</v>
      </c>
      <c r="G1508" t="s">
        <v>77</v>
      </c>
      <c r="H1508" t="s">
        <v>49</v>
      </c>
      <c r="I1508" t="s">
        <v>64</v>
      </c>
      <c r="J1508" s="1">
        <v>362.56</v>
      </c>
      <c r="K1508">
        <v>93.734553468470807</v>
      </c>
      <c r="L1508" s="22">
        <v>314</v>
      </c>
      <c r="M1508">
        <v>0.63288315910519</v>
      </c>
      <c r="N1508">
        <v>0.62951531593176802</v>
      </c>
      <c r="P1508" t="s">
        <v>42</v>
      </c>
    </row>
    <row r="1509" spans="1:16" x14ac:dyDescent="0.3">
      <c r="A1509" t="str">
        <f t="shared" si="25"/>
        <v>01: Total SampleGBTotalNon Flavoured VodkaSmirnoff RedJ: £4.60 - £4.80All stocking</v>
      </c>
      <c r="B1509" t="s">
        <v>1</v>
      </c>
      <c r="C1509" t="s">
        <v>45</v>
      </c>
      <c r="D1509" t="s">
        <v>13</v>
      </c>
      <c r="E1509" t="s">
        <v>12</v>
      </c>
      <c r="F1509" t="s">
        <v>71</v>
      </c>
      <c r="G1509" t="s">
        <v>77</v>
      </c>
      <c r="H1509" t="s">
        <v>49</v>
      </c>
      <c r="I1509" t="s">
        <v>65</v>
      </c>
      <c r="J1509" s="1">
        <v>371.86</v>
      </c>
      <c r="K1509">
        <v>95.379068960043199</v>
      </c>
      <c r="L1509" s="22">
        <v>272</v>
      </c>
      <c r="M1509">
        <v>0.53589266215250597</v>
      </c>
      <c r="N1509">
        <v>0.53556247639410803</v>
      </c>
      <c r="P1509" t="s">
        <v>42</v>
      </c>
    </row>
    <row r="1510" spans="1:16" x14ac:dyDescent="0.3">
      <c r="A1510" t="str">
        <f t="shared" si="25"/>
        <v>01: Total SampleGBTotalNon Flavoured VodkaSmirnoff RedK: £4.80 - £5.00All stocking</v>
      </c>
      <c r="B1510" t="s">
        <v>1</v>
      </c>
      <c r="C1510" t="s">
        <v>45</v>
      </c>
      <c r="D1510" t="s">
        <v>13</v>
      </c>
      <c r="E1510" t="s">
        <v>12</v>
      </c>
      <c r="F1510" t="s">
        <v>71</v>
      </c>
      <c r="G1510" t="s">
        <v>77</v>
      </c>
      <c r="H1510" t="s">
        <v>49</v>
      </c>
      <c r="I1510" t="s">
        <v>89</v>
      </c>
      <c r="J1510" s="1">
        <v>398.38</v>
      </c>
      <c r="K1510">
        <v>97.117700325361596</v>
      </c>
      <c r="L1510" s="22">
        <v>186</v>
      </c>
      <c r="M1510">
        <v>0.57448614416260602</v>
      </c>
      <c r="N1510">
        <v>0.57046010906689104</v>
      </c>
      <c r="P1510" t="s">
        <v>42</v>
      </c>
    </row>
    <row r="1511" spans="1:16" x14ac:dyDescent="0.3">
      <c r="A1511" t="str">
        <f t="shared" si="25"/>
        <v>01: Total SampleGBTotalNon Flavoured VodkaSmirnoff RedL: £5.00 - £5.20All stocking</v>
      </c>
      <c r="B1511" t="s">
        <v>1</v>
      </c>
      <c r="C1511" t="s">
        <v>45</v>
      </c>
      <c r="D1511" t="s">
        <v>13</v>
      </c>
      <c r="E1511" t="s">
        <v>12</v>
      </c>
      <c r="F1511" t="s">
        <v>71</v>
      </c>
      <c r="G1511" t="s">
        <v>77</v>
      </c>
      <c r="H1511" t="s">
        <v>49</v>
      </c>
      <c r="I1511" t="s">
        <v>90</v>
      </c>
      <c r="J1511" s="1">
        <v>388.75</v>
      </c>
      <c r="K1511">
        <v>91.890597934176</v>
      </c>
      <c r="L1511" s="22">
        <v>109</v>
      </c>
      <c r="M1511">
        <v>0.44155840270018898</v>
      </c>
      <c r="N1511">
        <v>0.43103864364839001</v>
      </c>
      <c r="P1511" t="s">
        <v>42</v>
      </c>
    </row>
    <row r="1512" spans="1:16" x14ac:dyDescent="0.3">
      <c r="A1512" t="str">
        <f t="shared" si="25"/>
        <v>01: Total SampleGBTotalNon Flavoured VodkaSmirnoff RedM: £5.20 - £5.40All stocking</v>
      </c>
      <c r="B1512" t="s">
        <v>1</v>
      </c>
      <c r="C1512" t="s">
        <v>45</v>
      </c>
      <c r="D1512" t="s">
        <v>13</v>
      </c>
      <c r="E1512" t="s">
        <v>12</v>
      </c>
      <c r="F1512" t="s">
        <v>71</v>
      </c>
      <c r="G1512" t="s">
        <v>77</v>
      </c>
      <c r="H1512" t="s">
        <v>49</v>
      </c>
      <c r="I1512" t="s">
        <v>95</v>
      </c>
      <c r="J1512" s="1">
        <v>405.05</v>
      </c>
      <c r="K1512">
        <v>92.163770246847193</v>
      </c>
      <c r="L1512" s="22">
        <v>65</v>
      </c>
      <c r="M1512">
        <v>0.41782853110054502</v>
      </c>
      <c r="N1512">
        <v>0.420574462471969</v>
      </c>
      <c r="P1512" t="s">
        <v>42</v>
      </c>
    </row>
    <row r="1513" spans="1:16" x14ac:dyDescent="0.3">
      <c r="A1513" t="str">
        <f t="shared" si="25"/>
        <v>01: Total SampleGBTotalNon Flavoured VodkaSmirnoff RedN: £5.40 - £5.60All stocking</v>
      </c>
      <c r="B1513" t="s">
        <v>1</v>
      </c>
      <c r="C1513" t="s">
        <v>45</v>
      </c>
      <c r="D1513" t="s">
        <v>13</v>
      </c>
      <c r="E1513" t="s">
        <v>12</v>
      </c>
      <c r="F1513" t="s">
        <v>71</v>
      </c>
      <c r="G1513" t="s">
        <v>77</v>
      </c>
      <c r="H1513" t="s">
        <v>49</v>
      </c>
      <c r="I1513" t="s">
        <v>99</v>
      </c>
      <c r="J1513" s="1">
        <v>598.85</v>
      </c>
      <c r="K1513">
        <v>125.07443080175641</v>
      </c>
      <c r="L1513" s="22">
        <v>43</v>
      </c>
      <c r="M1513">
        <v>0.38111330519707098</v>
      </c>
      <c r="N1513">
        <v>0.36690426512174701</v>
      </c>
      <c r="P1513" t="s">
        <v>42</v>
      </c>
    </row>
    <row r="1514" spans="1:16" x14ac:dyDescent="0.3">
      <c r="A1514" t="str">
        <f t="shared" si="25"/>
        <v>01: Total SampleGBTotalNon Flavoured VodkaStolichnaya Red LabelTotalAll stocking</v>
      </c>
      <c r="B1514" t="s">
        <v>1</v>
      </c>
      <c r="C1514" t="s">
        <v>45</v>
      </c>
      <c r="D1514" t="s">
        <v>13</v>
      </c>
      <c r="E1514" t="s">
        <v>12</v>
      </c>
      <c r="F1514" t="s">
        <v>71</v>
      </c>
      <c r="G1514" t="s">
        <v>101</v>
      </c>
      <c r="H1514" t="s">
        <v>49</v>
      </c>
      <c r="I1514" t="s">
        <v>12</v>
      </c>
      <c r="J1514" s="1">
        <v>343.37</v>
      </c>
      <c r="K1514">
        <v>94.227939851154005</v>
      </c>
      <c r="L1514">
        <v>84</v>
      </c>
      <c r="M1514">
        <v>0.13142418385159901</v>
      </c>
      <c r="N1514" s="19">
        <v>9.3650327587596602E-2</v>
      </c>
      <c r="P1514" t="s">
        <v>42</v>
      </c>
    </row>
    <row r="1515" spans="1:16" x14ac:dyDescent="0.3">
      <c r="A1515" t="str">
        <f t="shared" si="25"/>
        <v>01: Total SampleGBTotalTequilaCazcabel BlancoA: &lt;£3All stocking</v>
      </c>
      <c r="B1515" t="s">
        <v>1</v>
      </c>
      <c r="C1515" t="s">
        <v>45</v>
      </c>
      <c r="D1515" t="s">
        <v>13</v>
      </c>
      <c r="E1515" t="s">
        <v>12</v>
      </c>
      <c r="F1515" t="s">
        <v>78</v>
      </c>
      <c r="G1515" t="s">
        <v>79</v>
      </c>
      <c r="H1515" t="s">
        <v>49</v>
      </c>
      <c r="I1515" t="s">
        <v>58</v>
      </c>
      <c r="J1515" s="1">
        <v>17.059999999999999</v>
      </c>
      <c r="K1515">
        <v>5.7532392835475195</v>
      </c>
      <c r="L1515">
        <v>146</v>
      </c>
      <c r="M1515">
        <v>0.14854191655049201</v>
      </c>
      <c r="N1515">
        <v>0.15389995596197201</v>
      </c>
      <c r="P1515" t="s">
        <v>42</v>
      </c>
    </row>
    <row r="1516" spans="1:16" x14ac:dyDescent="0.3">
      <c r="A1516" t="str">
        <f t="shared" si="25"/>
        <v>01: Total SampleGBTotalTequilaCazcabel BlancoTotalAll stocking</v>
      </c>
      <c r="B1516" t="s">
        <v>1</v>
      </c>
      <c r="C1516" t="s">
        <v>45</v>
      </c>
      <c r="D1516" t="s">
        <v>13</v>
      </c>
      <c r="E1516" t="s">
        <v>12</v>
      </c>
      <c r="F1516" t="s">
        <v>78</v>
      </c>
      <c r="G1516" t="s">
        <v>79</v>
      </c>
      <c r="H1516" t="s">
        <v>49</v>
      </c>
      <c r="I1516" t="s">
        <v>12</v>
      </c>
      <c r="J1516" s="1">
        <v>34.21</v>
      </c>
      <c r="K1516">
        <v>8.9960069382006811</v>
      </c>
      <c r="L1516">
        <v>800</v>
      </c>
      <c r="M1516">
        <v>0.20779754195935199</v>
      </c>
      <c r="N1516">
        <v>0.20214226216314499</v>
      </c>
      <c r="P1516" t="s">
        <v>42</v>
      </c>
    </row>
    <row r="1517" spans="1:16" x14ac:dyDescent="0.3">
      <c r="A1517" t="str">
        <f t="shared" si="25"/>
        <v>01: Total SampleGBTotalTequilaCazcabel BlancoB: £3 - £3.20All stocking</v>
      </c>
      <c r="B1517" t="s">
        <v>1</v>
      </c>
      <c r="C1517" t="s">
        <v>45</v>
      </c>
      <c r="D1517" t="s">
        <v>13</v>
      </c>
      <c r="E1517" t="s">
        <v>12</v>
      </c>
      <c r="F1517" t="s">
        <v>78</v>
      </c>
      <c r="G1517" t="s">
        <v>79</v>
      </c>
      <c r="H1517" t="s">
        <v>49</v>
      </c>
      <c r="I1517" t="s">
        <v>59</v>
      </c>
      <c r="J1517" s="1">
        <v>21.67</v>
      </c>
      <c r="K1517">
        <v>6.9745340129955604</v>
      </c>
      <c r="L1517">
        <v>65</v>
      </c>
      <c r="M1517">
        <v>0.25104083704813701</v>
      </c>
      <c r="N1517">
        <v>0.246362940275651</v>
      </c>
      <c r="P1517" t="s">
        <v>42</v>
      </c>
    </row>
    <row r="1518" spans="1:16" x14ac:dyDescent="0.3">
      <c r="A1518" t="str">
        <f t="shared" si="25"/>
        <v>01: Total SampleGBTotalTequilaCazcabel BlancoC: £3.20 - £3.40All stocking</v>
      </c>
      <c r="B1518" t="s">
        <v>1</v>
      </c>
      <c r="C1518" t="s">
        <v>45</v>
      </c>
      <c r="D1518" t="s">
        <v>13</v>
      </c>
      <c r="E1518" t="s">
        <v>12</v>
      </c>
      <c r="F1518" t="s">
        <v>78</v>
      </c>
      <c r="G1518" t="s">
        <v>79</v>
      </c>
      <c r="H1518" t="s">
        <v>49</v>
      </c>
      <c r="I1518" t="s">
        <v>52</v>
      </c>
      <c r="J1518" s="1">
        <v>22.84</v>
      </c>
      <c r="K1518">
        <v>6.9790319101188798</v>
      </c>
      <c r="L1518">
        <v>115</v>
      </c>
      <c r="M1518">
        <v>0.22692242574638699</v>
      </c>
      <c r="N1518">
        <v>0.22476515798462901</v>
      </c>
      <c r="P1518" t="s">
        <v>42</v>
      </c>
    </row>
    <row r="1519" spans="1:16" x14ac:dyDescent="0.3">
      <c r="A1519" t="str">
        <f t="shared" si="25"/>
        <v>01: Total SampleGBTotalTequilaCazcabel BlancoD: £3.40 - £3.60All stocking</v>
      </c>
      <c r="B1519" t="s">
        <v>1</v>
      </c>
      <c r="C1519" t="s">
        <v>45</v>
      </c>
      <c r="D1519" t="s">
        <v>13</v>
      </c>
      <c r="E1519" t="s">
        <v>12</v>
      </c>
      <c r="F1519" t="s">
        <v>78</v>
      </c>
      <c r="G1519" t="s">
        <v>79</v>
      </c>
      <c r="H1519" t="s">
        <v>49</v>
      </c>
      <c r="I1519" t="s">
        <v>53</v>
      </c>
      <c r="J1519" s="1">
        <v>29.3</v>
      </c>
      <c r="K1519">
        <v>8.4245926778535605</v>
      </c>
      <c r="L1519">
        <v>115</v>
      </c>
      <c r="M1519">
        <v>0.239086192703162</v>
      </c>
      <c r="N1519">
        <v>0.22430155683514599</v>
      </c>
      <c r="P1519" t="s">
        <v>42</v>
      </c>
    </row>
    <row r="1520" spans="1:16" x14ac:dyDescent="0.3">
      <c r="A1520" t="str">
        <f t="shared" si="25"/>
        <v>01: Total SampleGBTotalTequilaCazcabel BlancoE: £3.60 - £3.80All stocking</v>
      </c>
      <c r="B1520" t="s">
        <v>1</v>
      </c>
      <c r="C1520" t="s">
        <v>45</v>
      </c>
      <c r="D1520" t="s">
        <v>13</v>
      </c>
      <c r="E1520" t="s">
        <v>12</v>
      </c>
      <c r="F1520" t="s">
        <v>78</v>
      </c>
      <c r="G1520" t="s">
        <v>79</v>
      </c>
      <c r="H1520" t="s">
        <v>49</v>
      </c>
      <c r="I1520" t="s">
        <v>54</v>
      </c>
      <c r="J1520" s="1">
        <v>34.799999999999997</v>
      </c>
      <c r="K1520">
        <v>9.4867362989314401</v>
      </c>
      <c r="L1520">
        <v>123</v>
      </c>
      <c r="M1520">
        <v>0.24663004265661301</v>
      </c>
      <c r="N1520">
        <v>0.239112823768966</v>
      </c>
      <c r="P1520" t="s">
        <v>42</v>
      </c>
    </row>
    <row r="1521" spans="1:16" x14ac:dyDescent="0.3">
      <c r="A1521" t="str">
        <f t="shared" si="25"/>
        <v>01: Total SampleGBTotalTequilaCazcabel BlancoF: £3.80 - £4.00All stocking</v>
      </c>
      <c r="B1521" t="s">
        <v>1</v>
      </c>
      <c r="C1521" t="s">
        <v>45</v>
      </c>
      <c r="D1521" t="s">
        <v>13</v>
      </c>
      <c r="E1521" t="s">
        <v>12</v>
      </c>
      <c r="F1521" t="s">
        <v>78</v>
      </c>
      <c r="G1521" t="s">
        <v>79</v>
      </c>
      <c r="H1521" t="s">
        <v>49</v>
      </c>
      <c r="I1521" t="s">
        <v>55</v>
      </c>
      <c r="J1521" s="1">
        <v>38.65</v>
      </c>
      <c r="K1521">
        <v>10.02798273555848</v>
      </c>
      <c r="L1521">
        <v>99</v>
      </c>
      <c r="M1521">
        <v>0.26918465468250302</v>
      </c>
      <c r="N1521">
        <v>0.266753213033883</v>
      </c>
      <c r="P1521" t="s">
        <v>42</v>
      </c>
    </row>
    <row r="1522" spans="1:16" x14ac:dyDescent="0.3">
      <c r="A1522" t="str">
        <f t="shared" si="25"/>
        <v>01: Total SampleGBTotalTequilaCazcabel BlancoG: £4.00 - £4.20All stocking</v>
      </c>
      <c r="B1522" t="s">
        <v>1</v>
      </c>
      <c r="C1522" t="s">
        <v>45</v>
      </c>
      <c r="D1522" t="s">
        <v>13</v>
      </c>
      <c r="E1522" t="s">
        <v>12</v>
      </c>
      <c r="F1522" t="s">
        <v>78</v>
      </c>
      <c r="G1522" t="s">
        <v>79</v>
      </c>
      <c r="H1522" t="s">
        <v>49</v>
      </c>
      <c r="I1522" t="s">
        <v>56</v>
      </c>
      <c r="J1522" s="1">
        <v>45.37</v>
      </c>
      <c r="K1522">
        <v>11.43568445443444</v>
      </c>
      <c r="L1522">
        <v>64</v>
      </c>
      <c r="M1522">
        <v>0.184910472111492</v>
      </c>
      <c r="N1522">
        <v>0.17395792155312501</v>
      </c>
      <c r="P1522" t="s">
        <v>42</v>
      </c>
    </row>
    <row r="1523" spans="1:16" x14ac:dyDescent="0.3">
      <c r="A1523" t="str">
        <f t="shared" si="25"/>
        <v>01: Total SampleGBTotalTequilaCazcabel BlancoH: £4.20 - £4.40All stocking</v>
      </c>
      <c r="B1523" t="s">
        <v>1</v>
      </c>
      <c r="C1523" t="s">
        <v>45</v>
      </c>
      <c r="D1523" t="s">
        <v>13</v>
      </c>
      <c r="E1523" t="s">
        <v>12</v>
      </c>
      <c r="F1523" t="s">
        <v>78</v>
      </c>
      <c r="G1523" t="s">
        <v>79</v>
      </c>
      <c r="H1523" t="s">
        <v>49</v>
      </c>
      <c r="I1523" t="s">
        <v>60</v>
      </c>
      <c r="J1523" s="1">
        <v>45.05</v>
      </c>
      <c r="K1523">
        <v>10.583280053280042</v>
      </c>
      <c r="L1523">
        <v>55</v>
      </c>
      <c r="M1523">
        <v>0.204481992601597</v>
      </c>
      <c r="N1523">
        <v>0.186692591616135</v>
      </c>
      <c r="P1523" t="s">
        <v>42</v>
      </c>
    </row>
    <row r="1524" spans="1:16" x14ac:dyDescent="0.3">
      <c r="A1524" t="str">
        <f t="shared" si="25"/>
        <v>01: Total SampleGBTotalTequilaCazcabel BlancoI: £4.40 - £4.60All stocking</v>
      </c>
      <c r="B1524" t="s">
        <v>1</v>
      </c>
      <c r="C1524" t="s">
        <v>45</v>
      </c>
      <c r="D1524" t="s">
        <v>13</v>
      </c>
      <c r="E1524" t="s">
        <v>12</v>
      </c>
      <c r="F1524" t="s">
        <v>78</v>
      </c>
      <c r="G1524" t="s">
        <v>79</v>
      </c>
      <c r="H1524" t="s">
        <v>49</v>
      </c>
      <c r="I1524" t="s">
        <v>64</v>
      </c>
      <c r="J1524" s="1">
        <v>54.62</v>
      </c>
      <c r="K1524">
        <v>12.40624313186812</v>
      </c>
      <c r="L1524">
        <v>40</v>
      </c>
      <c r="M1524">
        <v>0.21209082156980499</v>
      </c>
      <c r="N1524">
        <v>0.216929576628662</v>
      </c>
      <c r="P1524" t="s">
        <v>42</v>
      </c>
    </row>
    <row r="1525" spans="1:16" x14ac:dyDescent="0.3">
      <c r="A1525" t="str">
        <f t="shared" si="25"/>
        <v>01: Total SampleGBTotalTequilaCazcabel BlancoJ: £4.60 - £4.80All stocking</v>
      </c>
      <c r="B1525" t="s">
        <v>1</v>
      </c>
      <c r="C1525" t="s">
        <v>45</v>
      </c>
      <c r="D1525" t="s">
        <v>13</v>
      </c>
      <c r="E1525" t="s">
        <v>12</v>
      </c>
      <c r="F1525" t="s">
        <v>78</v>
      </c>
      <c r="G1525" t="s">
        <v>79</v>
      </c>
      <c r="H1525" t="s">
        <v>49</v>
      </c>
      <c r="I1525" t="s">
        <v>65</v>
      </c>
      <c r="J1525" s="1">
        <v>69.05</v>
      </c>
      <c r="K1525">
        <v>15.6187835835662</v>
      </c>
      <c r="L1525">
        <v>46</v>
      </c>
      <c r="M1525">
        <v>0.25006671285644999</v>
      </c>
      <c r="N1525">
        <v>0.25330770304819</v>
      </c>
      <c r="P1525" t="s">
        <v>42</v>
      </c>
    </row>
    <row r="1526" spans="1:16" x14ac:dyDescent="0.3">
      <c r="A1526" t="str">
        <f t="shared" si="25"/>
        <v>01: Total SampleGBTotalTequilaCazcabel BlancoK: £4.80 - £5.00All stocking</v>
      </c>
      <c r="B1526" t="s">
        <v>1</v>
      </c>
      <c r="C1526" t="s">
        <v>45</v>
      </c>
      <c r="D1526" t="s">
        <v>13</v>
      </c>
      <c r="E1526" t="s">
        <v>12</v>
      </c>
      <c r="F1526" t="s">
        <v>78</v>
      </c>
      <c r="G1526" t="s">
        <v>79</v>
      </c>
      <c r="H1526" t="s">
        <v>49</v>
      </c>
      <c r="I1526" t="s">
        <v>89</v>
      </c>
      <c r="J1526" s="1">
        <v>83.45</v>
      </c>
      <c r="K1526">
        <v>17.855697635697641</v>
      </c>
      <c r="L1526">
        <v>35</v>
      </c>
      <c r="M1526">
        <v>0.190773917260777</v>
      </c>
      <c r="N1526">
        <v>0.19623741876737799</v>
      </c>
      <c r="P1526" t="s">
        <v>42</v>
      </c>
    </row>
    <row r="1527" spans="1:16" x14ac:dyDescent="0.3">
      <c r="A1527" t="str">
        <f t="shared" si="25"/>
        <v>01: Total SampleGBTotalTequilaEl Jimador BlancoTotalAll stocking</v>
      </c>
      <c r="B1527" t="s">
        <v>1</v>
      </c>
      <c r="C1527" t="s">
        <v>45</v>
      </c>
      <c r="D1527" t="s">
        <v>13</v>
      </c>
      <c r="E1527" t="s">
        <v>12</v>
      </c>
      <c r="F1527" t="s">
        <v>78</v>
      </c>
      <c r="G1527" t="s">
        <v>91</v>
      </c>
      <c r="H1527" t="s">
        <v>49</v>
      </c>
      <c r="I1527" t="s">
        <v>12</v>
      </c>
      <c r="J1527" s="1">
        <v>48.5</v>
      </c>
      <c r="K1527">
        <v>11.57933694350808</v>
      </c>
      <c r="L1527">
        <v>187</v>
      </c>
      <c r="M1527">
        <v>0.304761092801348</v>
      </c>
      <c r="N1527">
        <v>0.30461489815750797</v>
      </c>
      <c r="P1527" t="s">
        <v>42</v>
      </c>
    </row>
    <row r="1528" spans="1:16" x14ac:dyDescent="0.3">
      <c r="A1528" t="str">
        <f t="shared" si="25"/>
        <v>01: Total SampleGBTotalTequilaEl Jimador BlancoF: £3.80 - £4.00All stocking</v>
      </c>
      <c r="B1528" t="s">
        <v>1</v>
      </c>
      <c r="C1528" t="s">
        <v>45</v>
      </c>
      <c r="D1528" t="s">
        <v>13</v>
      </c>
      <c r="E1528" t="s">
        <v>12</v>
      </c>
      <c r="F1528" t="s">
        <v>78</v>
      </c>
      <c r="G1528" t="s">
        <v>91</v>
      </c>
      <c r="H1528" t="s">
        <v>49</v>
      </c>
      <c r="I1528" t="s">
        <v>55</v>
      </c>
      <c r="J1528" s="1">
        <v>24.83</v>
      </c>
      <c r="K1528">
        <v>6.5049391195224402</v>
      </c>
      <c r="L1528">
        <v>36</v>
      </c>
      <c r="M1528">
        <v>0.394863764414144</v>
      </c>
      <c r="N1528">
        <v>0.375</v>
      </c>
      <c r="P1528" t="s">
        <v>42</v>
      </c>
    </row>
    <row r="1529" spans="1:16" x14ac:dyDescent="0.3">
      <c r="A1529" t="str">
        <f t="shared" si="25"/>
        <v>01: Total SampleGBTotalTequilaEl Jimador BlancoG: £4.00 - £4.20All stocking</v>
      </c>
      <c r="B1529" t="s">
        <v>1</v>
      </c>
      <c r="C1529" t="s">
        <v>45</v>
      </c>
      <c r="D1529" t="s">
        <v>13</v>
      </c>
      <c r="E1529" t="s">
        <v>12</v>
      </c>
      <c r="F1529" t="s">
        <v>78</v>
      </c>
      <c r="G1529" t="s">
        <v>91</v>
      </c>
      <c r="H1529" t="s">
        <v>49</v>
      </c>
      <c r="I1529" t="s">
        <v>56</v>
      </c>
      <c r="J1529" s="1">
        <v>47.17</v>
      </c>
      <c r="K1529">
        <v>11.811151986902001</v>
      </c>
      <c r="L1529">
        <v>100</v>
      </c>
      <c r="M1529">
        <v>0.32635519144361103</v>
      </c>
      <c r="N1529">
        <v>0.30806063098525299</v>
      </c>
      <c r="P1529" t="s">
        <v>42</v>
      </c>
    </row>
    <row r="1530" spans="1:16" x14ac:dyDescent="0.3">
      <c r="A1530" t="str">
        <f t="shared" si="25"/>
        <v>01: Total SampleGBTotalTequilaEl Jimador BlancoH: £4.20 - £4.40All stocking</v>
      </c>
      <c r="B1530" t="s">
        <v>1</v>
      </c>
      <c r="C1530" t="s">
        <v>45</v>
      </c>
      <c r="D1530" t="s">
        <v>13</v>
      </c>
      <c r="E1530" t="s">
        <v>12</v>
      </c>
      <c r="F1530" t="s">
        <v>78</v>
      </c>
      <c r="G1530" t="s">
        <v>91</v>
      </c>
      <c r="H1530" t="s">
        <v>49</v>
      </c>
      <c r="I1530" t="s">
        <v>60</v>
      </c>
      <c r="J1530" s="1">
        <v>71.53</v>
      </c>
      <c r="K1530">
        <v>16.68787834387836</v>
      </c>
      <c r="L1530">
        <v>25</v>
      </c>
      <c r="M1530">
        <v>0.74836970917400503</v>
      </c>
      <c r="N1530">
        <v>0.76623769871309599</v>
      </c>
      <c r="P1530" t="s">
        <v>42</v>
      </c>
    </row>
    <row r="1531" spans="1:16" x14ac:dyDescent="0.3">
      <c r="A1531" t="str">
        <f t="shared" si="25"/>
        <v>01: Total SampleGBTotalTequilaEl Jimador ReposadoTotalAll stocking</v>
      </c>
      <c r="B1531" t="s">
        <v>1</v>
      </c>
      <c r="C1531" t="s">
        <v>45</v>
      </c>
      <c r="D1531" t="s">
        <v>13</v>
      </c>
      <c r="E1531" t="s">
        <v>12</v>
      </c>
      <c r="F1531" t="s">
        <v>78</v>
      </c>
      <c r="G1531" t="s">
        <v>92</v>
      </c>
      <c r="H1531" t="s">
        <v>49</v>
      </c>
      <c r="I1531" t="s">
        <v>12</v>
      </c>
      <c r="J1531" s="1">
        <v>58.63</v>
      </c>
      <c r="K1531">
        <v>12.725269426200279</v>
      </c>
      <c r="L1531">
        <v>188</v>
      </c>
      <c r="M1531">
        <v>0.29276451731151298</v>
      </c>
      <c r="N1531">
        <v>0.27617252467014097</v>
      </c>
      <c r="P1531" t="s">
        <v>42</v>
      </c>
    </row>
    <row r="1532" spans="1:16" x14ac:dyDescent="0.3">
      <c r="A1532" t="str">
        <f t="shared" ref="A1532:A1595" si="26">C1532&amp;D1532&amp;E1532&amp;F1532&amp;G1532&amp;I1532&amp;P1532</f>
        <v>01: Total SampleGBTotalTequilaEl Jimador ReposadoF: £3.80 - £4.00All stocking</v>
      </c>
      <c r="B1532" t="s">
        <v>1</v>
      </c>
      <c r="C1532" t="s">
        <v>45</v>
      </c>
      <c r="D1532" t="s">
        <v>13</v>
      </c>
      <c r="E1532" t="s">
        <v>12</v>
      </c>
      <c r="F1532" t="s">
        <v>78</v>
      </c>
      <c r="G1532" t="s">
        <v>92</v>
      </c>
      <c r="H1532" t="s">
        <v>49</v>
      </c>
      <c r="I1532" t="s">
        <v>55</v>
      </c>
      <c r="J1532" s="1">
        <v>24.04</v>
      </c>
      <c r="K1532">
        <v>6.6136358265390403</v>
      </c>
      <c r="L1532">
        <v>31</v>
      </c>
      <c r="M1532">
        <v>0.25718609829087802</v>
      </c>
      <c r="N1532">
        <v>0.265282583621684</v>
      </c>
      <c r="P1532" t="s">
        <v>42</v>
      </c>
    </row>
    <row r="1533" spans="1:16" x14ac:dyDescent="0.3">
      <c r="A1533" t="str">
        <f t="shared" si="26"/>
        <v>01: Total SampleGBTotalTequilaEl Jimador ReposadoG: £4.00 - £4.20All stocking</v>
      </c>
      <c r="B1533" t="s">
        <v>1</v>
      </c>
      <c r="C1533" t="s">
        <v>45</v>
      </c>
      <c r="D1533" t="s">
        <v>13</v>
      </c>
      <c r="E1533" t="s">
        <v>12</v>
      </c>
      <c r="F1533" t="s">
        <v>78</v>
      </c>
      <c r="G1533" t="s">
        <v>92</v>
      </c>
      <c r="H1533" t="s">
        <v>49</v>
      </c>
      <c r="I1533" t="s">
        <v>56</v>
      </c>
      <c r="J1533" s="1">
        <v>22.56</v>
      </c>
      <c r="K1533">
        <v>5.94730769230768</v>
      </c>
      <c r="L1533">
        <v>65</v>
      </c>
      <c r="M1533">
        <v>0.20756808141488001</v>
      </c>
      <c r="N1533">
        <v>0.20284562124324701</v>
      </c>
      <c r="P1533" t="s">
        <v>42</v>
      </c>
    </row>
    <row r="1534" spans="1:16" x14ac:dyDescent="0.3">
      <c r="A1534" t="str">
        <f t="shared" si="26"/>
        <v>01: Total SampleGBTotalTequilaJose Cuervo Especial GoldA: &lt;£3All stocking</v>
      </c>
      <c r="B1534" t="s">
        <v>1</v>
      </c>
      <c r="C1534" t="s">
        <v>45</v>
      </c>
      <c r="D1534" t="s">
        <v>13</v>
      </c>
      <c r="E1534" t="s">
        <v>12</v>
      </c>
      <c r="F1534" t="s">
        <v>78</v>
      </c>
      <c r="G1534" t="s">
        <v>80</v>
      </c>
      <c r="H1534" t="s">
        <v>49</v>
      </c>
      <c r="I1534" t="s">
        <v>58</v>
      </c>
      <c r="J1534" s="1">
        <v>20.11</v>
      </c>
      <c r="K1534">
        <v>7.0659046996959205</v>
      </c>
      <c r="L1534">
        <v>91</v>
      </c>
      <c r="M1534">
        <v>0.18542682512950701</v>
      </c>
      <c r="N1534">
        <v>0.18792659921111299</v>
      </c>
      <c r="P1534" t="s">
        <v>42</v>
      </c>
    </row>
    <row r="1535" spans="1:16" x14ac:dyDescent="0.3">
      <c r="A1535" t="str">
        <f t="shared" si="26"/>
        <v>01: Total SampleGBTotalTequilaJose Cuervo Especial GoldTotalAll stocking</v>
      </c>
      <c r="B1535" t="s">
        <v>1</v>
      </c>
      <c r="C1535" t="s">
        <v>45</v>
      </c>
      <c r="D1535" t="s">
        <v>13</v>
      </c>
      <c r="E1535" t="s">
        <v>12</v>
      </c>
      <c r="F1535" t="s">
        <v>78</v>
      </c>
      <c r="G1535" t="s">
        <v>80</v>
      </c>
      <c r="H1535" t="s">
        <v>49</v>
      </c>
      <c r="I1535" t="s">
        <v>12</v>
      </c>
      <c r="J1535" s="1">
        <v>33.409999999999997</v>
      </c>
      <c r="K1535">
        <v>9.4735893974513203</v>
      </c>
      <c r="L1535">
        <v>659</v>
      </c>
      <c r="M1535">
        <v>0.324540574370626</v>
      </c>
      <c r="N1535">
        <v>0.31690332807729699</v>
      </c>
      <c r="P1535" t="s">
        <v>42</v>
      </c>
    </row>
    <row r="1536" spans="1:16" x14ac:dyDescent="0.3">
      <c r="A1536" t="str">
        <f t="shared" si="26"/>
        <v>01: Total SampleGBTotalTequilaJose Cuervo Especial GoldB: £3 - £3.20All stocking</v>
      </c>
      <c r="B1536" t="s">
        <v>1</v>
      </c>
      <c r="C1536" t="s">
        <v>45</v>
      </c>
      <c r="D1536" t="s">
        <v>13</v>
      </c>
      <c r="E1536" t="s">
        <v>12</v>
      </c>
      <c r="F1536" t="s">
        <v>78</v>
      </c>
      <c r="G1536" t="s">
        <v>80</v>
      </c>
      <c r="H1536" t="s">
        <v>49</v>
      </c>
      <c r="I1536" t="s">
        <v>59</v>
      </c>
      <c r="J1536" s="1">
        <v>30.2</v>
      </c>
      <c r="K1536">
        <v>9.6364854203462009</v>
      </c>
      <c r="L1536">
        <v>79</v>
      </c>
      <c r="M1536">
        <v>0.52744358441385597</v>
      </c>
      <c r="N1536">
        <v>0.53696844993141302</v>
      </c>
      <c r="P1536" t="s">
        <v>42</v>
      </c>
    </row>
    <row r="1537" spans="1:16" x14ac:dyDescent="0.3">
      <c r="A1537" t="str">
        <f t="shared" si="26"/>
        <v>01: Total SampleGBTotalTequilaJose Cuervo Especial GoldC: £3.20 - £3.40All stocking</v>
      </c>
      <c r="B1537" t="s">
        <v>1</v>
      </c>
      <c r="C1537" t="s">
        <v>45</v>
      </c>
      <c r="D1537" t="s">
        <v>13</v>
      </c>
      <c r="E1537" t="s">
        <v>12</v>
      </c>
      <c r="F1537" t="s">
        <v>78</v>
      </c>
      <c r="G1537" t="s">
        <v>80</v>
      </c>
      <c r="H1537" t="s">
        <v>49</v>
      </c>
      <c r="I1537" t="s">
        <v>52</v>
      </c>
      <c r="J1537" s="1">
        <v>33.409999999999997</v>
      </c>
      <c r="K1537">
        <v>9.9331265691138402</v>
      </c>
      <c r="L1537">
        <v>157</v>
      </c>
      <c r="M1537">
        <v>0.46941308926191799</v>
      </c>
      <c r="N1537">
        <v>0.474474654516023</v>
      </c>
      <c r="P1537" t="s">
        <v>42</v>
      </c>
    </row>
    <row r="1538" spans="1:16" x14ac:dyDescent="0.3">
      <c r="A1538" t="str">
        <f t="shared" si="26"/>
        <v>01: Total SampleGBTotalTequilaJose Cuervo Especial GoldD: £3.40 - £3.60All stocking</v>
      </c>
      <c r="B1538" t="s">
        <v>1</v>
      </c>
      <c r="C1538" t="s">
        <v>45</v>
      </c>
      <c r="D1538" t="s">
        <v>13</v>
      </c>
      <c r="E1538" t="s">
        <v>12</v>
      </c>
      <c r="F1538" t="s">
        <v>78</v>
      </c>
      <c r="G1538" t="s">
        <v>80</v>
      </c>
      <c r="H1538" t="s">
        <v>49</v>
      </c>
      <c r="I1538" t="s">
        <v>53</v>
      </c>
      <c r="J1538" s="1">
        <v>38.880000000000003</v>
      </c>
      <c r="K1538">
        <v>10.995807797071841</v>
      </c>
      <c r="L1538">
        <v>178</v>
      </c>
      <c r="M1538">
        <v>0.374115991864027</v>
      </c>
      <c r="N1538">
        <v>0.35396074063761701</v>
      </c>
      <c r="P1538" t="s">
        <v>42</v>
      </c>
    </row>
    <row r="1539" spans="1:16" x14ac:dyDescent="0.3">
      <c r="A1539" t="str">
        <f t="shared" si="26"/>
        <v>01: Total SampleGBTotalTequilaJose Cuervo Especial GoldE: £3.60 - £3.80All stocking</v>
      </c>
      <c r="B1539" t="s">
        <v>1</v>
      </c>
      <c r="C1539" t="s">
        <v>45</v>
      </c>
      <c r="D1539" t="s">
        <v>13</v>
      </c>
      <c r="E1539" t="s">
        <v>12</v>
      </c>
      <c r="F1539" t="s">
        <v>78</v>
      </c>
      <c r="G1539" t="s">
        <v>80</v>
      </c>
      <c r="H1539" t="s">
        <v>49</v>
      </c>
      <c r="I1539" t="s">
        <v>54</v>
      </c>
      <c r="J1539" s="1">
        <v>39.43</v>
      </c>
      <c r="K1539">
        <v>10.833925018071358</v>
      </c>
      <c r="L1539">
        <v>164</v>
      </c>
      <c r="M1539">
        <v>0.406903670786745</v>
      </c>
      <c r="N1539">
        <v>0.39244056345209999</v>
      </c>
      <c r="P1539" t="s">
        <v>42</v>
      </c>
    </row>
    <row r="1540" spans="1:16" x14ac:dyDescent="0.3">
      <c r="A1540" t="str">
        <f t="shared" si="26"/>
        <v>01: Total SampleGBTotalTequilaJose Cuervo Especial GoldF: £3.80 - £4.00All stocking</v>
      </c>
      <c r="B1540" t="s">
        <v>1</v>
      </c>
      <c r="C1540" t="s">
        <v>45</v>
      </c>
      <c r="D1540" t="s">
        <v>13</v>
      </c>
      <c r="E1540" t="s">
        <v>12</v>
      </c>
      <c r="F1540" t="s">
        <v>78</v>
      </c>
      <c r="G1540" t="s">
        <v>80</v>
      </c>
      <c r="H1540" t="s">
        <v>49</v>
      </c>
      <c r="I1540" t="s">
        <v>55</v>
      </c>
      <c r="J1540" s="1">
        <v>40.1</v>
      </c>
      <c r="K1540">
        <v>10.469787193800359</v>
      </c>
      <c r="L1540">
        <v>76</v>
      </c>
      <c r="M1540">
        <v>0.34109857200670601</v>
      </c>
      <c r="N1540">
        <v>0.32915373862047798</v>
      </c>
      <c r="P1540" t="s">
        <v>42</v>
      </c>
    </row>
    <row r="1541" spans="1:16" x14ac:dyDescent="0.3">
      <c r="A1541" t="str">
        <f t="shared" si="26"/>
        <v>01: Total SampleGBTotalTequilaJose Cuervo Especial GoldG: £4.00 - £4.20All stocking</v>
      </c>
      <c r="B1541" t="s">
        <v>1</v>
      </c>
      <c r="C1541" t="s">
        <v>45</v>
      </c>
      <c r="D1541" t="s">
        <v>13</v>
      </c>
      <c r="E1541" t="s">
        <v>12</v>
      </c>
      <c r="F1541" t="s">
        <v>78</v>
      </c>
      <c r="G1541" t="s">
        <v>80</v>
      </c>
      <c r="H1541" t="s">
        <v>49</v>
      </c>
      <c r="I1541" t="s">
        <v>56</v>
      </c>
      <c r="J1541" s="1">
        <v>40.22</v>
      </c>
      <c r="K1541">
        <v>10.013442540365599</v>
      </c>
      <c r="L1541">
        <v>39</v>
      </c>
      <c r="M1541">
        <v>0.29446014087372702</v>
      </c>
      <c r="N1541">
        <v>0.27678331090175001</v>
      </c>
      <c r="P1541" t="s">
        <v>42</v>
      </c>
    </row>
    <row r="1542" spans="1:16" x14ac:dyDescent="0.3">
      <c r="A1542" t="str">
        <f t="shared" si="26"/>
        <v>01: Total SampleGBTotalTequilaJose Cuervo Especial SilverA: &lt;£3All stocking</v>
      </c>
      <c r="B1542" t="s">
        <v>1</v>
      </c>
      <c r="C1542" t="s">
        <v>45</v>
      </c>
      <c r="D1542" t="s">
        <v>13</v>
      </c>
      <c r="E1542" t="s">
        <v>12</v>
      </c>
      <c r="F1542" t="s">
        <v>78</v>
      </c>
      <c r="G1542" t="s">
        <v>81</v>
      </c>
      <c r="H1542" t="s">
        <v>49</v>
      </c>
      <c r="I1542" t="s">
        <v>58</v>
      </c>
      <c r="J1542" s="1">
        <v>19.010000000000002</v>
      </c>
      <c r="K1542">
        <v>7.4634127197588809</v>
      </c>
      <c r="L1542">
        <v>130</v>
      </c>
      <c r="M1542">
        <v>0.26715483102033</v>
      </c>
      <c r="N1542">
        <v>0.306020518358531</v>
      </c>
      <c r="P1542" t="s">
        <v>42</v>
      </c>
    </row>
    <row r="1543" spans="1:16" x14ac:dyDescent="0.3">
      <c r="A1543" t="str">
        <f t="shared" si="26"/>
        <v>01: Total SampleGBTotalTequilaJose Cuervo Especial SilverTotalAll stocking</v>
      </c>
      <c r="B1543" t="s">
        <v>1</v>
      </c>
      <c r="C1543" t="s">
        <v>45</v>
      </c>
      <c r="D1543" t="s">
        <v>13</v>
      </c>
      <c r="E1543" t="s">
        <v>12</v>
      </c>
      <c r="F1543" t="s">
        <v>78</v>
      </c>
      <c r="G1543" t="s">
        <v>81</v>
      </c>
      <c r="H1543" t="s">
        <v>49</v>
      </c>
      <c r="I1543" t="s">
        <v>12</v>
      </c>
      <c r="J1543" s="1">
        <v>25.31</v>
      </c>
      <c r="K1543">
        <v>7.8059156664591605</v>
      </c>
      <c r="L1543">
        <v>460</v>
      </c>
      <c r="M1543">
        <v>0.238679867658976</v>
      </c>
      <c r="N1543">
        <v>0.25023262998082502</v>
      </c>
      <c r="P1543" t="s">
        <v>42</v>
      </c>
    </row>
    <row r="1544" spans="1:16" x14ac:dyDescent="0.3">
      <c r="A1544" t="str">
        <f t="shared" si="26"/>
        <v>01: Total SampleGBTotalTequilaJose Cuervo Especial SilverB: £3 - £3.20All stocking</v>
      </c>
      <c r="B1544" t="s">
        <v>1</v>
      </c>
      <c r="C1544" t="s">
        <v>45</v>
      </c>
      <c r="D1544" t="s">
        <v>13</v>
      </c>
      <c r="E1544" t="s">
        <v>12</v>
      </c>
      <c r="F1544" t="s">
        <v>78</v>
      </c>
      <c r="G1544" t="s">
        <v>81</v>
      </c>
      <c r="H1544" t="s">
        <v>49</v>
      </c>
      <c r="I1544" t="s">
        <v>59</v>
      </c>
      <c r="J1544" s="1">
        <v>19.36</v>
      </c>
      <c r="K1544">
        <v>6.1430927358893594</v>
      </c>
      <c r="L1544">
        <v>59</v>
      </c>
      <c r="M1544">
        <v>0.23292316083270001</v>
      </c>
      <c r="N1544">
        <v>0.23799244468429601</v>
      </c>
      <c r="P1544" t="s">
        <v>42</v>
      </c>
    </row>
    <row r="1545" spans="1:16" x14ac:dyDescent="0.3">
      <c r="A1545" t="str">
        <f t="shared" si="26"/>
        <v>01: Total SampleGBTotalTequilaJose Cuervo Especial SilverC: £3.20 - £3.40All stocking</v>
      </c>
      <c r="B1545" t="s">
        <v>1</v>
      </c>
      <c r="C1545" t="s">
        <v>45</v>
      </c>
      <c r="D1545" t="s">
        <v>13</v>
      </c>
      <c r="E1545" t="s">
        <v>12</v>
      </c>
      <c r="F1545" t="s">
        <v>78</v>
      </c>
      <c r="G1545" t="s">
        <v>81</v>
      </c>
      <c r="H1545" t="s">
        <v>49</v>
      </c>
      <c r="I1545" t="s">
        <v>52</v>
      </c>
      <c r="J1545" s="1">
        <v>24.8</v>
      </c>
      <c r="K1545">
        <v>7.4254324076754008</v>
      </c>
      <c r="L1545">
        <v>107</v>
      </c>
      <c r="M1545">
        <v>0.223980426404946</v>
      </c>
      <c r="N1545">
        <v>0.22244741873804999</v>
      </c>
      <c r="P1545" t="s">
        <v>42</v>
      </c>
    </row>
    <row r="1546" spans="1:16" x14ac:dyDescent="0.3">
      <c r="A1546" t="str">
        <f t="shared" si="26"/>
        <v>01: Total SampleGBTotalTequilaJose Cuervo Especial SilverD: £3.40 - £3.60All stocking</v>
      </c>
      <c r="B1546" t="s">
        <v>1</v>
      </c>
      <c r="C1546" t="s">
        <v>45</v>
      </c>
      <c r="D1546" t="s">
        <v>13</v>
      </c>
      <c r="E1546" t="s">
        <v>12</v>
      </c>
      <c r="F1546" t="s">
        <v>78</v>
      </c>
      <c r="G1546" t="s">
        <v>81</v>
      </c>
      <c r="H1546" t="s">
        <v>49</v>
      </c>
      <c r="I1546" t="s">
        <v>53</v>
      </c>
      <c r="J1546" s="1">
        <v>31.27</v>
      </c>
      <c r="K1546">
        <v>8.875969255721321</v>
      </c>
      <c r="L1546">
        <v>121</v>
      </c>
      <c r="M1546">
        <v>0.26968036579870103</v>
      </c>
      <c r="N1546">
        <v>0.27117148677228098</v>
      </c>
      <c r="P1546" t="s">
        <v>42</v>
      </c>
    </row>
    <row r="1547" spans="1:16" x14ac:dyDescent="0.3">
      <c r="A1547" t="str">
        <f t="shared" si="26"/>
        <v>01: Total SampleGBTotalTequilaJose Cuervo Especial SilverE: £3.60 - £3.80All stocking</v>
      </c>
      <c r="B1547" t="s">
        <v>1</v>
      </c>
      <c r="C1547" t="s">
        <v>45</v>
      </c>
      <c r="D1547" t="s">
        <v>13</v>
      </c>
      <c r="E1547" t="s">
        <v>12</v>
      </c>
      <c r="F1547" t="s">
        <v>78</v>
      </c>
      <c r="G1547" t="s">
        <v>81</v>
      </c>
      <c r="H1547" t="s">
        <v>49</v>
      </c>
      <c r="I1547" t="s">
        <v>54</v>
      </c>
      <c r="J1547" s="1">
        <v>32.68</v>
      </c>
      <c r="K1547">
        <v>8.9547380142207604</v>
      </c>
      <c r="L1547">
        <v>87</v>
      </c>
      <c r="M1547">
        <v>0.24993236458748799</v>
      </c>
      <c r="N1547">
        <v>0.25381815304265298</v>
      </c>
      <c r="P1547" t="s">
        <v>42</v>
      </c>
    </row>
    <row r="1548" spans="1:16" x14ac:dyDescent="0.3">
      <c r="A1548" t="str">
        <f t="shared" si="26"/>
        <v>01: Total SampleGBTotalTequilaJose Cuervo Especial SilverF: £3.80 - £4.00All stocking</v>
      </c>
      <c r="B1548" t="s">
        <v>1</v>
      </c>
      <c r="C1548" t="s">
        <v>45</v>
      </c>
      <c r="D1548" t="s">
        <v>13</v>
      </c>
      <c r="E1548" t="s">
        <v>12</v>
      </c>
      <c r="F1548" t="s">
        <v>78</v>
      </c>
      <c r="G1548" t="s">
        <v>81</v>
      </c>
      <c r="H1548" t="s">
        <v>49</v>
      </c>
      <c r="I1548" t="s">
        <v>55</v>
      </c>
      <c r="J1548" s="1">
        <v>37.950000000000003</v>
      </c>
      <c r="K1548">
        <v>10.057357399544919</v>
      </c>
      <c r="L1548">
        <v>32</v>
      </c>
      <c r="M1548">
        <v>0.198291563966593</v>
      </c>
      <c r="N1548">
        <v>0.198594768475408</v>
      </c>
      <c r="P1548" t="s">
        <v>42</v>
      </c>
    </row>
    <row r="1549" spans="1:16" x14ac:dyDescent="0.3">
      <c r="A1549" t="str">
        <f t="shared" si="26"/>
        <v>01: Total SampleGBTotalTequilaJose Cuervo Tradicional Silver TequilaA: &lt;£3All stocking</v>
      </c>
      <c r="B1549" t="s">
        <v>1</v>
      </c>
      <c r="C1549" t="s">
        <v>45</v>
      </c>
      <c r="D1549" t="s">
        <v>13</v>
      </c>
      <c r="E1549" t="s">
        <v>12</v>
      </c>
      <c r="F1549" t="s">
        <v>78</v>
      </c>
      <c r="G1549" t="s">
        <v>82</v>
      </c>
      <c r="H1549" t="s">
        <v>49</v>
      </c>
      <c r="I1549" t="s">
        <v>58</v>
      </c>
      <c r="J1549" s="1">
        <v>28.85</v>
      </c>
      <c r="K1549">
        <v>11.342310426700681</v>
      </c>
      <c r="L1549">
        <v>205</v>
      </c>
      <c r="M1549">
        <v>0.131692234587969</v>
      </c>
      <c r="N1549">
        <v>0.148148911609499</v>
      </c>
      <c r="P1549" t="s">
        <v>42</v>
      </c>
    </row>
    <row r="1550" spans="1:16" x14ac:dyDescent="0.3">
      <c r="A1550" t="str">
        <f t="shared" si="26"/>
        <v>01: Total SampleGBTotalTequilaJose Cuervo Tradicional Silver TequilaTotalAll stocking</v>
      </c>
      <c r="B1550" t="s">
        <v>1</v>
      </c>
      <c r="C1550" t="s">
        <v>45</v>
      </c>
      <c r="D1550" t="s">
        <v>13</v>
      </c>
      <c r="E1550" t="s">
        <v>12</v>
      </c>
      <c r="F1550" t="s">
        <v>78</v>
      </c>
      <c r="G1550" t="s">
        <v>82</v>
      </c>
      <c r="H1550" t="s">
        <v>49</v>
      </c>
      <c r="I1550" t="s">
        <v>12</v>
      </c>
      <c r="J1550" s="1">
        <v>37.15</v>
      </c>
      <c r="K1550">
        <v>12.1444787916486</v>
      </c>
      <c r="L1550">
        <v>318</v>
      </c>
      <c r="M1550" s="19">
        <v>9.3744592146824096E-2</v>
      </c>
      <c r="N1550">
        <v>0.105292319476167</v>
      </c>
      <c r="P1550" t="s">
        <v>42</v>
      </c>
    </row>
    <row r="1551" spans="1:16" x14ac:dyDescent="0.3">
      <c r="A1551" t="str">
        <f t="shared" si="26"/>
        <v>01: Total SampleGBTotalTequilaJose Cuervo Tradicional Silver TequilaC: £3.20 - £3.40All stocking</v>
      </c>
      <c r="B1551" t="s">
        <v>1</v>
      </c>
      <c r="C1551" t="s">
        <v>45</v>
      </c>
      <c r="D1551" t="s">
        <v>13</v>
      </c>
      <c r="E1551" t="s">
        <v>12</v>
      </c>
      <c r="F1551" t="s">
        <v>78</v>
      </c>
      <c r="G1551" t="s">
        <v>82</v>
      </c>
      <c r="H1551" t="s">
        <v>49</v>
      </c>
      <c r="I1551" t="s">
        <v>52</v>
      </c>
      <c r="J1551" s="1">
        <v>32.19</v>
      </c>
      <c r="K1551">
        <v>9.7175650107468403</v>
      </c>
      <c r="L1551">
        <v>33</v>
      </c>
      <c r="M1551">
        <v>0.153607206192686</v>
      </c>
      <c r="N1551">
        <v>0.15472474931934399</v>
      </c>
      <c r="P1551" t="s">
        <v>42</v>
      </c>
    </row>
    <row r="1552" spans="1:16" x14ac:dyDescent="0.3">
      <c r="A1552" t="str">
        <f t="shared" si="26"/>
        <v>01: Total SampleGBTotalTequilaJose Cuervo Tradicional Silver TequilaF: £3.80 - £4.00All stocking</v>
      </c>
      <c r="B1552" t="s">
        <v>1</v>
      </c>
      <c r="C1552" t="s">
        <v>45</v>
      </c>
      <c r="D1552" t="s">
        <v>13</v>
      </c>
      <c r="E1552" t="s">
        <v>12</v>
      </c>
      <c r="F1552" t="s">
        <v>78</v>
      </c>
      <c r="G1552" t="s">
        <v>82</v>
      </c>
      <c r="H1552" t="s">
        <v>49</v>
      </c>
      <c r="I1552" t="s">
        <v>55</v>
      </c>
      <c r="J1552" s="1">
        <v>46.45</v>
      </c>
      <c r="K1552">
        <v>12.437622100122081</v>
      </c>
      <c r="L1552">
        <v>34</v>
      </c>
      <c r="M1552">
        <v>0.10793949444973799</v>
      </c>
      <c r="N1552">
        <v>9.9677487415980995E-2</v>
      </c>
      <c r="P1552" t="s">
        <v>42</v>
      </c>
    </row>
    <row r="1553" spans="1:16" x14ac:dyDescent="0.3">
      <c r="A1553" t="str">
        <f t="shared" si="26"/>
        <v>01: Total SampleGBTotalTequilaOlmeca Altos PlataA: &lt;£3All stocking</v>
      </c>
      <c r="B1553" t="s">
        <v>1</v>
      </c>
      <c r="C1553" t="s">
        <v>45</v>
      </c>
      <c r="D1553" t="s">
        <v>13</v>
      </c>
      <c r="E1553" t="s">
        <v>12</v>
      </c>
      <c r="F1553" t="s">
        <v>78</v>
      </c>
      <c r="G1553" t="s">
        <v>93</v>
      </c>
      <c r="H1553" t="s">
        <v>49</v>
      </c>
      <c r="I1553" t="s">
        <v>58</v>
      </c>
      <c r="J1553" s="1">
        <v>34.700000000000003</v>
      </c>
      <c r="K1553">
        <v>11.678491693491681</v>
      </c>
      <c r="L1553">
        <v>60</v>
      </c>
      <c r="M1553">
        <v>0.14078699780939399</v>
      </c>
      <c r="N1553">
        <v>0.124997370911768</v>
      </c>
      <c r="P1553" t="s">
        <v>42</v>
      </c>
    </row>
    <row r="1554" spans="1:16" x14ac:dyDescent="0.3">
      <c r="A1554" t="str">
        <f t="shared" si="26"/>
        <v>01: Total SampleGBTotalTequilaOlmeca Altos PlataTotalAll stocking</v>
      </c>
      <c r="B1554" t="s">
        <v>1</v>
      </c>
      <c r="C1554" t="s">
        <v>45</v>
      </c>
      <c r="D1554" t="s">
        <v>13</v>
      </c>
      <c r="E1554" t="s">
        <v>12</v>
      </c>
      <c r="F1554" t="s">
        <v>78</v>
      </c>
      <c r="G1554" t="s">
        <v>93</v>
      </c>
      <c r="H1554" t="s">
        <v>49</v>
      </c>
      <c r="I1554" t="s">
        <v>12</v>
      </c>
      <c r="J1554" s="1">
        <v>77.73</v>
      </c>
      <c r="K1554">
        <v>17.319509795122361</v>
      </c>
      <c r="L1554">
        <v>653</v>
      </c>
      <c r="M1554">
        <v>0.380093097593665</v>
      </c>
      <c r="N1554">
        <v>0.36544323493034098</v>
      </c>
      <c r="P1554" t="s">
        <v>42</v>
      </c>
    </row>
    <row r="1555" spans="1:16" x14ac:dyDescent="0.3">
      <c r="A1555" t="str">
        <f t="shared" si="26"/>
        <v>01: Total SampleGBTotalTequilaOlmeca Altos PlataD: £3.40 - £3.60All stocking</v>
      </c>
      <c r="B1555" t="s">
        <v>1</v>
      </c>
      <c r="C1555" t="s">
        <v>45</v>
      </c>
      <c r="D1555" t="s">
        <v>13</v>
      </c>
      <c r="E1555" t="s">
        <v>12</v>
      </c>
      <c r="F1555" t="s">
        <v>78</v>
      </c>
      <c r="G1555" t="s">
        <v>93</v>
      </c>
      <c r="H1555" t="s">
        <v>49</v>
      </c>
      <c r="I1555" t="s">
        <v>53</v>
      </c>
      <c r="J1555" s="1">
        <v>35.25</v>
      </c>
      <c r="K1555">
        <v>9.9669000933706791</v>
      </c>
      <c r="L1555">
        <v>34</v>
      </c>
      <c r="M1555">
        <v>0.30067350322257602</v>
      </c>
      <c r="N1555">
        <v>0.29075532225138501</v>
      </c>
      <c r="P1555" t="s">
        <v>42</v>
      </c>
    </row>
    <row r="1556" spans="1:16" x14ac:dyDescent="0.3">
      <c r="A1556" t="str">
        <f t="shared" si="26"/>
        <v>01: Total SampleGBTotalTequilaOlmeca Altos PlataE: £3.60 - £3.80All stocking</v>
      </c>
      <c r="B1556" t="s">
        <v>1</v>
      </c>
      <c r="C1556" t="s">
        <v>45</v>
      </c>
      <c r="D1556" t="s">
        <v>13</v>
      </c>
      <c r="E1556" t="s">
        <v>12</v>
      </c>
      <c r="F1556" t="s">
        <v>78</v>
      </c>
      <c r="G1556" t="s">
        <v>93</v>
      </c>
      <c r="H1556" t="s">
        <v>49</v>
      </c>
      <c r="I1556" t="s">
        <v>54</v>
      </c>
      <c r="J1556" s="1">
        <v>40.29</v>
      </c>
      <c r="K1556">
        <v>10.452250974831641</v>
      </c>
      <c r="L1556">
        <v>62</v>
      </c>
      <c r="M1556">
        <v>0.38401885695669702</v>
      </c>
      <c r="N1556">
        <v>0.381055951280518</v>
      </c>
      <c r="P1556" t="s">
        <v>42</v>
      </c>
    </row>
    <row r="1557" spans="1:16" x14ac:dyDescent="0.3">
      <c r="A1557" t="str">
        <f t="shared" si="26"/>
        <v>01: Total SampleGBTotalTequilaOlmeca Altos PlataF: £3.80 - £4.00All stocking</v>
      </c>
      <c r="B1557" t="s">
        <v>1</v>
      </c>
      <c r="C1557" t="s">
        <v>45</v>
      </c>
      <c r="D1557" t="s">
        <v>13</v>
      </c>
      <c r="E1557" t="s">
        <v>12</v>
      </c>
      <c r="F1557" t="s">
        <v>78</v>
      </c>
      <c r="G1557" t="s">
        <v>93</v>
      </c>
      <c r="H1557" t="s">
        <v>49</v>
      </c>
      <c r="I1557" t="s">
        <v>55</v>
      </c>
      <c r="J1557" s="1">
        <v>46.52</v>
      </c>
      <c r="K1557">
        <v>11.636631564440561</v>
      </c>
      <c r="L1557">
        <v>89</v>
      </c>
      <c r="M1557">
        <v>0.37853265439408701</v>
      </c>
      <c r="N1557">
        <v>0.387988895526584</v>
      </c>
      <c r="P1557" t="s">
        <v>42</v>
      </c>
    </row>
    <row r="1558" spans="1:16" x14ac:dyDescent="0.3">
      <c r="A1558" t="str">
        <f t="shared" si="26"/>
        <v>01: Total SampleGBTotalTequilaOlmeca Altos PlataG: £4.00 - £4.20All stocking</v>
      </c>
      <c r="B1558" t="s">
        <v>1</v>
      </c>
      <c r="C1558" t="s">
        <v>45</v>
      </c>
      <c r="D1558" t="s">
        <v>13</v>
      </c>
      <c r="E1558" t="s">
        <v>12</v>
      </c>
      <c r="F1558" t="s">
        <v>78</v>
      </c>
      <c r="G1558" t="s">
        <v>93</v>
      </c>
      <c r="H1558" t="s">
        <v>49</v>
      </c>
      <c r="I1558" t="s">
        <v>56</v>
      </c>
      <c r="J1558" s="1">
        <v>55.66</v>
      </c>
      <c r="K1558">
        <v>13.302471116846121</v>
      </c>
      <c r="L1558">
        <v>120</v>
      </c>
      <c r="M1558">
        <v>0.350211332879794</v>
      </c>
      <c r="N1558">
        <v>0.35554049922744502</v>
      </c>
      <c r="P1558" t="s">
        <v>42</v>
      </c>
    </row>
    <row r="1559" spans="1:16" x14ac:dyDescent="0.3">
      <c r="A1559" t="str">
        <f t="shared" si="26"/>
        <v>01: Total SampleGBTotalTequilaOlmeca Altos PlataH: £4.20 - £4.40All stocking</v>
      </c>
      <c r="B1559" t="s">
        <v>1</v>
      </c>
      <c r="C1559" t="s">
        <v>45</v>
      </c>
      <c r="D1559" t="s">
        <v>13</v>
      </c>
      <c r="E1559" t="s">
        <v>12</v>
      </c>
      <c r="F1559" t="s">
        <v>78</v>
      </c>
      <c r="G1559" t="s">
        <v>93</v>
      </c>
      <c r="H1559" t="s">
        <v>49</v>
      </c>
      <c r="I1559" t="s">
        <v>60</v>
      </c>
      <c r="J1559" s="1">
        <v>64.06</v>
      </c>
      <c r="K1559">
        <v>14.6159172498916</v>
      </c>
      <c r="L1559">
        <v>117</v>
      </c>
      <c r="M1559">
        <v>0.38277988275150399</v>
      </c>
      <c r="N1559">
        <v>0.39319888418560101</v>
      </c>
      <c r="P1559" t="s">
        <v>42</v>
      </c>
    </row>
    <row r="1560" spans="1:16" x14ac:dyDescent="0.3">
      <c r="A1560" t="str">
        <f t="shared" si="26"/>
        <v>01: Total SampleGBTotalTequilaOlmeca Altos PlataI: £4.40 - £4.60All stocking</v>
      </c>
      <c r="B1560" t="s">
        <v>1</v>
      </c>
      <c r="C1560" t="s">
        <v>45</v>
      </c>
      <c r="D1560" t="s">
        <v>13</v>
      </c>
      <c r="E1560" t="s">
        <v>12</v>
      </c>
      <c r="F1560" t="s">
        <v>78</v>
      </c>
      <c r="G1560" t="s">
        <v>93</v>
      </c>
      <c r="H1560" t="s">
        <v>49</v>
      </c>
      <c r="I1560" t="s">
        <v>64</v>
      </c>
      <c r="J1560" s="1">
        <v>136.88999999999999</v>
      </c>
      <c r="K1560">
        <v>29.08447817243</v>
      </c>
      <c r="L1560">
        <v>166</v>
      </c>
      <c r="M1560">
        <v>0.50233189160776104</v>
      </c>
      <c r="N1560">
        <v>0.50982685317788701</v>
      </c>
      <c r="P1560" t="s">
        <v>42</v>
      </c>
    </row>
    <row r="1561" spans="1:16" x14ac:dyDescent="0.3">
      <c r="A1561" t="str">
        <f t="shared" si="26"/>
        <v>01: Total SampleGBTotalTequilaOlmeca Altos PlataJ: £4.60 - £4.80All stocking</v>
      </c>
      <c r="B1561" t="s">
        <v>1</v>
      </c>
      <c r="C1561" t="s">
        <v>45</v>
      </c>
      <c r="D1561" t="s">
        <v>13</v>
      </c>
      <c r="E1561" t="s">
        <v>12</v>
      </c>
      <c r="F1561" t="s">
        <v>78</v>
      </c>
      <c r="G1561" t="s">
        <v>93</v>
      </c>
      <c r="H1561" t="s">
        <v>49</v>
      </c>
      <c r="I1561" t="s">
        <v>65</v>
      </c>
      <c r="J1561" s="1">
        <v>175.43</v>
      </c>
      <c r="K1561">
        <v>36.715987779055958</v>
      </c>
      <c r="L1561">
        <v>132</v>
      </c>
      <c r="M1561">
        <v>0.53745803468508702</v>
      </c>
      <c r="N1561">
        <v>0.55144674380453595</v>
      </c>
      <c r="P1561" t="s">
        <v>42</v>
      </c>
    </row>
    <row r="1562" spans="1:16" x14ac:dyDescent="0.3">
      <c r="A1562" t="str">
        <f t="shared" si="26"/>
        <v>01: Total SampleGBTotalTequilaOlmeca Altos PlataK: £4.80 - £5.00All stocking</v>
      </c>
      <c r="B1562" t="s">
        <v>1</v>
      </c>
      <c r="C1562" t="s">
        <v>45</v>
      </c>
      <c r="D1562" t="s">
        <v>13</v>
      </c>
      <c r="E1562" t="s">
        <v>12</v>
      </c>
      <c r="F1562" t="s">
        <v>78</v>
      </c>
      <c r="G1562" t="s">
        <v>93</v>
      </c>
      <c r="H1562" t="s">
        <v>49</v>
      </c>
      <c r="I1562" t="s">
        <v>89</v>
      </c>
      <c r="J1562" s="1">
        <v>118.19</v>
      </c>
      <c r="K1562">
        <v>24.199963956143719</v>
      </c>
      <c r="L1562">
        <v>89</v>
      </c>
      <c r="M1562">
        <v>0.43473160559849799</v>
      </c>
      <c r="N1562">
        <v>0.44547055373459499</v>
      </c>
      <c r="P1562" t="s">
        <v>42</v>
      </c>
    </row>
    <row r="1563" spans="1:16" x14ac:dyDescent="0.3">
      <c r="A1563" t="str">
        <f t="shared" si="26"/>
        <v>01: Total SampleGBTotalTequilaOlmeca Altos PlataL: £5.00 - £5.20All stocking</v>
      </c>
      <c r="B1563" t="s">
        <v>1</v>
      </c>
      <c r="C1563" t="s">
        <v>45</v>
      </c>
      <c r="D1563" t="s">
        <v>13</v>
      </c>
      <c r="E1563" t="s">
        <v>12</v>
      </c>
      <c r="F1563" t="s">
        <v>78</v>
      </c>
      <c r="G1563" t="s">
        <v>93</v>
      </c>
      <c r="H1563" t="s">
        <v>49</v>
      </c>
      <c r="I1563" t="s">
        <v>90</v>
      </c>
      <c r="J1563" s="1">
        <v>142.07</v>
      </c>
      <c r="K1563">
        <v>28.308404558404558</v>
      </c>
      <c r="L1563">
        <v>75</v>
      </c>
      <c r="M1563">
        <v>0.39795109790168498</v>
      </c>
      <c r="N1563">
        <v>0.40693239573588802</v>
      </c>
      <c r="P1563" t="s">
        <v>42</v>
      </c>
    </row>
    <row r="1564" spans="1:16" x14ac:dyDescent="0.3">
      <c r="A1564" t="str">
        <f t="shared" si="26"/>
        <v>01: Total SampleGBTotalTequilaOlmeca Altos PlataM: £5.20 - £5.40All stocking</v>
      </c>
      <c r="B1564" t="s">
        <v>1</v>
      </c>
      <c r="C1564" t="s">
        <v>45</v>
      </c>
      <c r="D1564" t="s">
        <v>13</v>
      </c>
      <c r="E1564" t="s">
        <v>12</v>
      </c>
      <c r="F1564" t="s">
        <v>78</v>
      </c>
      <c r="G1564" t="s">
        <v>93</v>
      </c>
      <c r="H1564" t="s">
        <v>49</v>
      </c>
      <c r="I1564" t="s">
        <v>95</v>
      </c>
      <c r="J1564" s="1">
        <v>102.75</v>
      </c>
      <c r="K1564">
        <v>19.918358438946679</v>
      </c>
      <c r="L1564">
        <v>51</v>
      </c>
      <c r="M1564">
        <v>0.37770939136262099</v>
      </c>
      <c r="N1564">
        <v>0.387965447287481</v>
      </c>
      <c r="P1564" t="s">
        <v>42</v>
      </c>
    </row>
    <row r="1565" spans="1:16" x14ac:dyDescent="0.3">
      <c r="A1565" t="str">
        <f t="shared" si="26"/>
        <v>01: Total SampleGBTotalTequilaOlmeca Altos ReposadoA: &lt;£3All stocking</v>
      </c>
      <c r="B1565" t="s">
        <v>1</v>
      </c>
      <c r="C1565" t="s">
        <v>45</v>
      </c>
      <c r="D1565" t="s">
        <v>13</v>
      </c>
      <c r="E1565" t="s">
        <v>12</v>
      </c>
      <c r="F1565" t="s">
        <v>78</v>
      </c>
      <c r="G1565" t="s">
        <v>97</v>
      </c>
      <c r="H1565" t="s">
        <v>49</v>
      </c>
      <c r="I1565" t="s">
        <v>58</v>
      </c>
      <c r="J1565" s="1">
        <v>33.24</v>
      </c>
      <c r="K1565">
        <v>10.342101624429199</v>
      </c>
      <c r="L1565">
        <v>58</v>
      </c>
      <c r="M1565">
        <v>0.163719953187935</v>
      </c>
      <c r="N1565">
        <v>0.196238171487327</v>
      </c>
      <c r="P1565" t="s">
        <v>42</v>
      </c>
    </row>
    <row r="1566" spans="1:16" x14ac:dyDescent="0.3">
      <c r="A1566" t="str">
        <f t="shared" si="26"/>
        <v>01: Total SampleGBTotalTequilaOlmeca Altos ReposadoTotalAll stocking</v>
      </c>
      <c r="B1566" t="s">
        <v>1</v>
      </c>
      <c r="C1566" t="s">
        <v>45</v>
      </c>
      <c r="D1566" t="s">
        <v>13</v>
      </c>
      <c r="E1566" t="s">
        <v>12</v>
      </c>
      <c r="F1566" t="s">
        <v>78</v>
      </c>
      <c r="G1566" t="s">
        <v>97</v>
      </c>
      <c r="H1566" t="s">
        <v>49</v>
      </c>
      <c r="I1566" t="s">
        <v>12</v>
      </c>
      <c r="J1566" s="1">
        <v>41.67</v>
      </c>
      <c r="K1566">
        <v>9.6855425153744399</v>
      </c>
      <c r="L1566">
        <v>595</v>
      </c>
      <c r="M1566">
        <v>0.132001903566588</v>
      </c>
      <c r="N1566">
        <v>0.12971027623971099</v>
      </c>
      <c r="P1566" t="s">
        <v>42</v>
      </c>
    </row>
    <row r="1567" spans="1:16" x14ac:dyDescent="0.3">
      <c r="A1567" t="str">
        <f t="shared" si="26"/>
        <v>01: Total SampleGBTotalTequilaOlmeca Altos ReposadoB: £3 - £3.20All stocking</v>
      </c>
      <c r="B1567" t="s">
        <v>1</v>
      </c>
      <c r="C1567" t="s">
        <v>45</v>
      </c>
      <c r="D1567" t="s">
        <v>13</v>
      </c>
      <c r="E1567" t="s">
        <v>12</v>
      </c>
      <c r="F1567" t="s">
        <v>78</v>
      </c>
      <c r="G1567" t="s">
        <v>97</v>
      </c>
      <c r="H1567" t="s">
        <v>49</v>
      </c>
      <c r="I1567" t="s">
        <v>59</v>
      </c>
      <c r="J1567" s="1">
        <v>22.39</v>
      </c>
      <c r="K1567">
        <v>7.1153982057828395</v>
      </c>
      <c r="L1567">
        <v>39</v>
      </c>
      <c r="M1567">
        <v>0.25919027247401299</v>
      </c>
      <c r="N1567">
        <v>0.251889419252188</v>
      </c>
      <c r="P1567" t="s">
        <v>42</v>
      </c>
    </row>
    <row r="1568" spans="1:16" x14ac:dyDescent="0.3">
      <c r="A1568" t="str">
        <f t="shared" si="26"/>
        <v>01: Total SampleGBTotalTequilaOlmeca Altos ReposadoC: £3.20 - £3.40All stocking</v>
      </c>
      <c r="B1568" t="s">
        <v>1</v>
      </c>
      <c r="C1568" t="s">
        <v>45</v>
      </c>
      <c r="D1568" t="s">
        <v>13</v>
      </c>
      <c r="E1568" t="s">
        <v>12</v>
      </c>
      <c r="F1568" t="s">
        <v>78</v>
      </c>
      <c r="G1568" t="s">
        <v>97</v>
      </c>
      <c r="H1568" t="s">
        <v>49</v>
      </c>
      <c r="I1568" t="s">
        <v>52</v>
      </c>
      <c r="J1568" s="1">
        <v>20.49</v>
      </c>
      <c r="K1568">
        <v>6.3058063281747607</v>
      </c>
      <c r="L1568">
        <v>38</v>
      </c>
      <c r="M1568">
        <v>0.26389105536569302</v>
      </c>
      <c r="N1568">
        <v>0.24696564492902701</v>
      </c>
      <c r="P1568" t="s">
        <v>42</v>
      </c>
    </row>
    <row r="1569" spans="1:16" x14ac:dyDescent="0.3">
      <c r="A1569" t="str">
        <f t="shared" si="26"/>
        <v>01: Total SampleGBTotalTequilaOlmeca Altos ReposadoD: £3.40 - £3.60All stocking</v>
      </c>
      <c r="B1569" t="s">
        <v>1</v>
      </c>
      <c r="C1569" t="s">
        <v>45</v>
      </c>
      <c r="D1569" t="s">
        <v>13</v>
      </c>
      <c r="E1569" t="s">
        <v>12</v>
      </c>
      <c r="F1569" t="s">
        <v>78</v>
      </c>
      <c r="G1569" t="s">
        <v>97</v>
      </c>
      <c r="H1569" t="s">
        <v>49</v>
      </c>
      <c r="I1569" t="s">
        <v>53</v>
      </c>
      <c r="J1569" s="1">
        <v>36.270000000000003</v>
      </c>
      <c r="K1569">
        <v>10.382763200341319</v>
      </c>
      <c r="L1569">
        <v>64</v>
      </c>
      <c r="M1569">
        <v>0.143121744052365</v>
      </c>
      <c r="N1569">
        <v>0.121434761312686</v>
      </c>
      <c r="P1569" t="s">
        <v>42</v>
      </c>
    </row>
    <row r="1570" spans="1:16" x14ac:dyDescent="0.3">
      <c r="A1570" t="str">
        <f t="shared" si="26"/>
        <v>01: Total SampleGBTotalTequilaOlmeca Altos ReposadoE: £3.60 - £3.80All stocking</v>
      </c>
      <c r="B1570" t="s">
        <v>1</v>
      </c>
      <c r="C1570" t="s">
        <v>45</v>
      </c>
      <c r="D1570" t="s">
        <v>13</v>
      </c>
      <c r="E1570" t="s">
        <v>12</v>
      </c>
      <c r="F1570" t="s">
        <v>78</v>
      </c>
      <c r="G1570" t="s">
        <v>97</v>
      </c>
      <c r="H1570" t="s">
        <v>49</v>
      </c>
      <c r="I1570" t="s">
        <v>54</v>
      </c>
      <c r="J1570" s="1">
        <v>30.42</v>
      </c>
      <c r="K1570">
        <v>8.0082769271544798</v>
      </c>
      <c r="L1570">
        <v>49</v>
      </c>
      <c r="M1570">
        <v>0.21040640671639599</v>
      </c>
      <c r="N1570">
        <v>0.21021633254049199</v>
      </c>
      <c r="P1570" t="s">
        <v>42</v>
      </c>
    </row>
    <row r="1571" spans="1:16" x14ac:dyDescent="0.3">
      <c r="A1571" t="str">
        <f t="shared" si="26"/>
        <v>01: Total SampleGBTotalTequilaOlmeca Altos ReposadoF: £3.80 - £4.00All stocking</v>
      </c>
      <c r="B1571" t="s">
        <v>1</v>
      </c>
      <c r="C1571" t="s">
        <v>45</v>
      </c>
      <c r="D1571" t="s">
        <v>13</v>
      </c>
      <c r="E1571" t="s">
        <v>12</v>
      </c>
      <c r="F1571" t="s">
        <v>78</v>
      </c>
      <c r="G1571" t="s">
        <v>97</v>
      </c>
      <c r="H1571" t="s">
        <v>49</v>
      </c>
      <c r="I1571" t="s">
        <v>55</v>
      </c>
      <c r="J1571" s="1">
        <v>42.34</v>
      </c>
      <c r="K1571">
        <v>10.606061516608399</v>
      </c>
      <c r="L1571">
        <v>64</v>
      </c>
      <c r="M1571">
        <v>0.249047197508069</v>
      </c>
      <c r="N1571">
        <v>0.23995459394403601</v>
      </c>
      <c r="P1571" t="s">
        <v>42</v>
      </c>
    </row>
    <row r="1572" spans="1:16" x14ac:dyDescent="0.3">
      <c r="A1572" t="str">
        <f t="shared" si="26"/>
        <v>01: Total SampleGBTotalTequilaOlmeca Altos ReposadoG: £4.00 - £4.20All stocking</v>
      </c>
      <c r="B1572" t="s">
        <v>1</v>
      </c>
      <c r="C1572" t="s">
        <v>45</v>
      </c>
      <c r="D1572" t="s">
        <v>13</v>
      </c>
      <c r="E1572" t="s">
        <v>12</v>
      </c>
      <c r="F1572" t="s">
        <v>78</v>
      </c>
      <c r="G1572" t="s">
        <v>97</v>
      </c>
      <c r="H1572" t="s">
        <v>49</v>
      </c>
      <c r="I1572" t="s">
        <v>56</v>
      </c>
      <c r="J1572" s="1">
        <v>49.76</v>
      </c>
      <c r="K1572">
        <v>11.8323447306206</v>
      </c>
      <c r="L1572">
        <v>87</v>
      </c>
      <c r="M1572">
        <v>0.25228102401928398</v>
      </c>
      <c r="N1572">
        <v>0.25176849163618098</v>
      </c>
      <c r="P1572" t="s">
        <v>42</v>
      </c>
    </row>
    <row r="1573" spans="1:16" x14ac:dyDescent="0.3">
      <c r="A1573" t="str">
        <f t="shared" si="26"/>
        <v>01: Total SampleGBTotalTequilaOlmeca Altos ReposadoH: £4.20 - £4.40All stocking</v>
      </c>
      <c r="B1573" t="s">
        <v>1</v>
      </c>
      <c r="C1573" t="s">
        <v>45</v>
      </c>
      <c r="D1573" t="s">
        <v>13</v>
      </c>
      <c r="E1573" t="s">
        <v>12</v>
      </c>
      <c r="F1573" t="s">
        <v>78</v>
      </c>
      <c r="G1573" t="s">
        <v>97</v>
      </c>
      <c r="H1573" t="s">
        <v>49</v>
      </c>
      <c r="I1573" t="s">
        <v>60</v>
      </c>
      <c r="J1573" s="1">
        <v>55.9</v>
      </c>
      <c r="K1573">
        <v>12.69491747190864</v>
      </c>
      <c r="L1573">
        <v>113</v>
      </c>
      <c r="M1573">
        <v>0.23398168892912899</v>
      </c>
      <c r="N1573">
        <v>0.22901539928515199</v>
      </c>
      <c r="P1573" t="s">
        <v>42</v>
      </c>
    </row>
    <row r="1574" spans="1:16" x14ac:dyDescent="0.3">
      <c r="A1574" t="str">
        <f t="shared" si="26"/>
        <v>01: Total SampleGBTotalTequilaOlmeca Altos ReposadoI: £4.40 - £4.60All stocking</v>
      </c>
      <c r="B1574" t="s">
        <v>1</v>
      </c>
      <c r="C1574" t="s">
        <v>45</v>
      </c>
      <c r="D1574" t="s">
        <v>13</v>
      </c>
      <c r="E1574" t="s">
        <v>12</v>
      </c>
      <c r="F1574" t="s">
        <v>78</v>
      </c>
      <c r="G1574" t="s">
        <v>97</v>
      </c>
      <c r="H1574" t="s">
        <v>49</v>
      </c>
      <c r="I1574" t="s">
        <v>64</v>
      </c>
      <c r="J1574" s="1">
        <v>58.79</v>
      </c>
      <c r="K1574">
        <v>12.80486652770308</v>
      </c>
      <c r="L1574">
        <v>104</v>
      </c>
      <c r="M1574">
        <v>0.20056154469140999</v>
      </c>
      <c r="N1574">
        <v>0.199859453963697</v>
      </c>
      <c r="P1574" t="s">
        <v>42</v>
      </c>
    </row>
    <row r="1575" spans="1:16" x14ac:dyDescent="0.3">
      <c r="A1575" t="str">
        <f t="shared" si="26"/>
        <v>01: Total SampleGBTotalTequilaOlmeca Altos ReposadoJ: £4.60 - £4.80All stocking</v>
      </c>
      <c r="B1575" t="s">
        <v>1</v>
      </c>
      <c r="C1575" t="s">
        <v>45</v>
      </c>
      <c r="D1575" t="s">
        <v>13</v>
      </c>
      <c r="E1575" t="s">
        <v>12</v>
      </c>
      <c r="F1575" t="s">
        <v>78</v>
      </c>
      <c r="G1575" t="s">
        <v>97</v>
      </c>
      <c r="H1575" t="s">
        <v>49</v>
      </c>
      <c r="I1575" t="s">
        <v>65</v>
      </c>
      <c r="J1575" s="1">
        <v>58.8</v>
      </c>
      <c r="K1575">
        <v>12.07421216490364</v>
      </c>
      <c r="L1575">
        <v>94</v>
      </c>
      <c r="M1575">
        <v>0.18862427575073501</v>
      </c>
      <c r="N1575">
        <v>0.18399483704420799</v>
      </c>
      <c r="P1575" t="s">
        <v>42</v>
      </c>
    </row>
    <row r="1576" spans="1:16" x14ac:dyDescent="0.3">
      <c r="A1576" t="str">
        <f t="shared" si="26"/>
        <v>01: Total SampleGBTotalTequilaOlmeca Altos ReposadoK: £4.80 - £5.00All stocking</v>
      </c>
      <c r="B1576" t="s">
        <v>1</v>
      </c>
      <c r="C1576" t="s">
        <v>45</v>
      </c>
      <c r="D1576" t="s">
        <v>13</v>
      </c>
      <c r="E1576" t="s">
        <v>12</v>
      </c>
      <c r="F1576" t="s">
        <v>78</v>
      </c>
      <c r="G1576" t="s">
        <v>97</v>
      </c>
      <c r="H1576" t="s">
        <v>49</v>
      </c>
      <c r="I1576" t="s">
        <v>89</v>
      </c>
      <c r="J1576" s="1">
        <v>59.55</v>
      </c>
      <c r="K1576">
        <v>11.9982688281984</v>
      </c>
      <c r="L1576">
        <v>71</v>
      </c>
      <c r="M1576">
        <v>0.18031659839723599</v>
      </c>
      <c r="N1576">
        <v>0.17586925380908999</v>
      </c>
      <c r="P1576" t="s">
        <v>42</v>
      </c>
    </row>
    <row r="1577" spans="1:16" x14ac:dyDescent="0.3">
      <c r="A1577" t="str">
        <f t="shared" si="26"/>
        <v>01: Total SampleGBTotalTequilaOlmeca Altos ReposadoL: £5.00 - £5.20All stocking</v>
      </c>
      <c r="B1577" t="s">
        <v>1</v>
      </c>
      <c r="C1577" t="s">
        <v>45</v>
      </c>
      <c r="D1577" t="s">
        <v>13</v>
      </c>
      <c r="E1577" t="s">
        <v>12</v>
      </c>
      <c r="F1577" t="s">
        <v>78</v>
      </c>
      <c r="G1577" t="s">
        <v>97</v>
      </c>
      <c r="H1577" t="s">
        <v>49</v>
      </c>
      <c r="I1577" t="s">
        <v>90</v>
      </c>
      <c r="J1577" s="1">
        <v>52.69</v>
      </c>
      <c r="K1577">
        <v>10.538258809092161</v>
      </c>
      <c r="L1577">
        <v>36</v>
      </c>
      <c r="M1577" s="19">
        <v>9.4069455015044601E-2</v>
      </c>
      <c r="N1577" s="19">
        <v>8.6147724446655097E-2</v>
      </c>
      <c r="P1577" t="s">
        <v>42</v>
      </c>
    </row>
    <row r="1578" spans="1:16" x14ac:dyDescent="0.3">
      <c r="A1578" t="str">
        <f t="shared" si="26"/>
        <v>01: Total SampleGBTotalTequilaOlmeca Altos ReposadoM: £5.20 - £5.40All stocking</v>
      </c>
      <c r="B1578" t="s">
        <v>1</v>
      </c>
      <c r="C1578" t="s">
        <v>45</v>
      </c>
      <c r="D1578" t="s">
        <v>13</v>
      </c>
      <c r="E1578" t="s">
        <v>12</v>
      </c>
      <c r="F1578" t="s">
        <v>78</v>
      </c>
      <c r="G1578" t="s">
        <v>97</v>
      </c>
      <c r="H1578" t="s">
        <v>49</v>
      </c>
      <c r="I1578" t="s">
        <v>95</v>
      </c>
      <c r="J1578" s="1">
        <v>59.4</v>
      </c>
      <c r="K1578">
        <v>11.40939563439564</v>
      </c>
      <c r="L1578">
        <v>37</v>
      </c>
      <c r="M1578">
        <v>0.11583574440342299</v>
      </c>
      <c r="N1578">
        <v>0.10542487541635499</v>
      </c>
      <c r="P1578" t="s">
        <v>42</v>
      </c>
    </row>
    <row r="1579" spans="1:16" x14ac:dyDescent="0.3">
      <c r="A1579" t="str">
        <f t="shared" si="26"/>
        <v>01: Total SampleGBTotalTequilaOlmeca Altos ReposadoQ: &gt;£6.00All stocking</v>
      </c>
      <c r="B1579" t="s">
        <v>1</v>
      </c>
      <c r="C1579" t="s">
        <v>45</v>
      </c>
      <c r="D1579" t="s">
        <v>13</v>
      </c>
      <c r="E1579" t="s">
        <v>12</v>
      </c>
      <c r="F1579" t="s">
        <v>78</v>
      </c>
      <c r="G1579" t="s">
        <v>97</v>
      </c>
      <c r="H1579" t="s">
        <v>49</v>
      </c>
      <c r="I1579" t="s">
        <v>96</v>
      </c>
      <c r="J1579" s="1">
        <v>43.8</v>
      </c>
      <c r="K1579">
        <v>7.4594082440856804</v>
      </c>
      <c r="L1579">
        <v>31</v>
      </c>
      <c r="M1579" s="19">
        <v>3.93136495468955E-2</v>
      </c>
      <c r="N1579" s="19">
        <v>3.2529911988978102E-2</v>
      </c>
      <c r="P1579" t="s">
        <v>42</v>
      </c>
    </row>
    <row r="1580" spans="1:16" x14ac:dyDescent="0.3">
      <c r="A1580" t="str">
        <f t="shared" si="26"/>
        <v>01: Total SampleGBTotalTequilaOlmeca BlancoA: &lt;£3All stocking</v>
      </c>
      <c r="B1580" t="s">
        <v>1</v>
      </c>
      <c r="C1580" t="s">
        <v>45</v>
      </c>
      <c r="D1580" t="s">
        <v>13</v>
      </c>
      <c r="E1580" t="s">
        <v>12</v>
      </c>
      <c r="F1580" t="s">
        <v>78</v>
      </c>
      <c r="G1580" t="s">
        <v>83</v>
      </c>
      <c r="H1580" t="s">
        <v>49</v>
      </c>
      <c r="I1580" t="s">
        <v>58</v>
      </c>
      <c r="J1580" s="1">
        <v>32.5</v>
      </c>
      <c r="K1580">
        <v>12.880026027352839</v>
      </c>
      <c r="L1580">
        <v>1328</v>
      </c>
      <c r="M1580">
        <v>0.53236302940213398</v>
      </c>
      <c r="N1580">
        <v>0.57384466096688203</v>
      </c>
      <c r="P1580" t="s">
        <v>42</v>
      </c>
    </row>
    <row r="1581" spans="1:16" x14ac:dyDescent="0.3">
      <c r="A1581" t="str">
        <f t="shared" si="26"/>
        <v>01: Total SampleGBTotalTequilaOlmeca BlancoTotalAll stocking</v>
      </c>
      <c r="B1581" t="s">
        <v>1</v>
      </c>
      <c r="C1581" t="s">
        <v>45</v>
      </c>
      <c r="D1581" t="s">
        <v>13</v>
      </c>
      <c r="E1581" t="s">
        <v>12</v>
      </c>
      <c r="F1581" t="s">
        <v>78</v>
      </c>
      <c r="G1581" t="s">
        <v>83</v>
      </c>
      <c r="H1581" t="s">
        <v>49</v>
      </c>
      <c r="I1581" t="s">
        <v>12</v>
      </c>
      <c r="J1581" s="1">
        <v>43.37</v>
      </c>
      <c r="K1581">
        <v>12.95218120190232</v>
      </c>
      <c r="L1581">
        <v>2958</v>
      </c>
      <c r="M1581">
        <v>0.50924140189662603</v>
      </c>
      <c r="N1581">
        <v>0.53290284828387502</v>
      </c>
      <c r="P1581" t="s">
        <v>42</v>
      </c>
    </row>
    <row r="1582" spans="1:16" x14ac:dyDescent="0.3">
      <c r="A1582" t="str">
        <f t="shared" si="26"/>
        <v>01: Total SampleGBTotalTequilaOlmeca BlancoB: £3 - £3.20All stocking</v>
      </c>
      <c r="B1582" t="s">
        <v>1</v>
      </c>
      <c r="C1582" t="s">
        <v>45</v>
      </c>
      <c r="D1582" t="s">
        <v>13</v>
      </c>
      <c r="E1582" t="s">
        <v>12</v>
      </c>
      <c r="F1582" t="s">
        <v>78</v>
      </c>
      <c r="G1582" t="s">
        <v>83</v>
      </c>
      <c r="H1582" t="s">
        <v>49</v>
      </c>
      <c r="I1582" t="s">
        <v>59</v>
      </c>
      <c r="J1582" s="1">
        <v>34.82</v>
      </c>
      <c r="K1582">
        <v>10.89385529488268</v>
      </c>
      <c r="L1582">
        <v>219</v>
      </c>
      <c r="M1582">
        <v>0.43022138317845598</v>
      </c>
      <c r="N1582">
        <v>0.437458031783929</v>
      </c>
      <c r="P1582" t="s">
        <v>42</v>
      </c>
    </row>
    <row r="1583" spans="1:16" x14ac:dyDescent="0.3">
      <c r="A1583" t="str">
        <f t="shared" si="26"/>
        <v>01: Total SampleGBTotalTequilaOlmeca BlancoC: £3.20 - £3.40All stocking</v>
      </c>
      <c r="B1583" t="s">
        <v>1</v>
      </c>
      <c r="C1583" t="s">
        <v>45</v>
      </c>
      <c r="D1583" t="s">
        <v>13</v>
      </c>
      <c r="E1583" t="s">
        <v>12</v>
      </c>
      <c r="F1583" t="s">
        <v>78</v>
      </c>
      <c r="G1583" t="s">
        <v>83</v>
      </c>
      <c r="H1583" t="s">
        <v>49</v>
      </c>
      <c r="I1583" t="s">
        <v>52</v>
      </c>
      <c r="J1583" s="1">
        <v>36.340000000000003</v>
      </c>
      <c r="K1583">
        <v>10.52746836075104</v>
      </c>
      <c r="L1583">
        <v>329</v>
      </c>
      <c r="M1583">
        <v>0.55649533867508305</v>
      </c>
      <c r="N1583">
        <v>0.556463328907287</v>
      </c>
      <c r="P1583" t="s">
        <v>42</v>
      </c>
    </row>
    <row r="1584" spans="1:16" x14ac:dyDescent="0.3">
      <c r="A1584" t="str">
        <f t="shared" si="26"/>
        <v>01: Total SampleGBTotalTequilaOlmeca BlancoD: £3.40 - £3.60All stocking</v>
      </c>
      <c r="B1584" t="s">
        <v>1</v>
      </c>
      <c r="C1584" t="s">
        <v>45</v>
      </c>
      <c r="D1584" t="s">
        <v>13</v>
      </c>
      <c r="E1584" t="s">
        <v>12</v>
      </c>
      <c r="F1584" t="s">
        <v>78</v>
      </c>
      <c r="G1584" t="s">
        <v>83</v>
      </c>
      <c r="H1584" t="s">
        <v>49</v>
      </c>
      <c r="I1584" t="s">
        <v>53</v>
      </c>
      <c r="J1584" s="1">
        <v>40.270000000000003</v>
      </c>
      <c r="K1584">
        <v>11.410335828474119</v>
      </c>
      <c r="L1584">
        <v>470</v>
      </c>
      <c r="M1584">
        <v>0.48999802663242897</v>
      </c>
      <c r="N1584">
        <v>0.489958024455317</v>
      </c>
      <c r="P1584" t="s">
        <v>42</v>
      </c>
    </row>
    <row r="1585" spans="1:16" x14ac:dyDescent="0.3">
      <c r="A1585" t="str">
        <f t="shared" si="26"/>
        <v>01: Total SampleGBTotalTequilaOlmeca BlancoE: £3.60 - £3.80All stocking</v>
      </c>
      <c r="B1585" t="s">
        <v>1</v>
      </c>
      <c r="C1585" t="s">
        <v>45</v>
      </c>
      <c r="D1585" t="s">
        <v>13</v>
      </c>
      <c r="E1585" t="s">
        <v>12</v>
      </c>
      <c r="F1585" t="s">
        <v>78</v>
      </c>
      <c r="G1585" t="s">
        <v>83</v>
      </c>
      <c r="H1585" t="s">
        <v>49</v>
      </c>
      <c r="I1585" t="s">
        <v>54</v>
      </c>
      <c r="J1585" s="1">
        <v>45.1</v>
      </c>
      <c r="K1585">
        <v>12.003451611751</v>
      </c>
      <c r="L1585">
        <v>491</v>
      </c>
      <c r="M1585">
        <v>0.58188036600108095</v>
      </c>
      <c r="N1585">
        <v>0.58763537823511602</v>
      </c>
      <c r="P1585" t="s">
        <v>42</v>
      </c>
    </row>
    <row r="1586" spans="1:16" x14ac:dyDescent="0.3">
      <c r="A1586" t="str">
        <f t="shared" si="26"/>
        <v>01: Total SampleGBTotalTequilaOlmeca BlancoF: £3.80 - £4.00All stocking</v>
      </c>
      <c r="B1586" t="s">
        <v>1</v>
      </c>
      <c r="C1586" t="s">
        <v>45</v>
      </c>
      <c r="D1586" t="s">
        <v>13</v>
      </c>
      <c r="E1586" t="s">
        <v>12</v>
      </c>
      <c r="F1586" t="s">
        <v>78</v>
      </c>
      <c r="G1586" t="s">
        <v>83</v>
      </c>
      <c r="H1586" t="s">
        <v>49</v>
      </c>
      <c r="I1586" t="s">
        <v>55</v>
      </c>
      <c r="J1586" s="1">
        <v>50.03</v>
      </c>
      <c r="K1586">
        <v>12.74442843993204</v>
      </c>
      <c r="L1586">
        <v>417</v>
      </c>
      <c r="M1586">
        <v>0.57960715156991505</v>
      </c>
      <c r="N1586">
        <v>0.58698039836537597</v>
      </c>
      <c r="P1586" t="s">
        <v>42</v>
      </c>
    </row>
    <row r="1587" spans="1:16" x14ac:dyDescent="0.3">
      <c r="A1587" t="str">
        <f t="shared" si="26"/>
        <v>01: Total SampleGBTotalTequilaOlmeca BlancoG: £4.00 - £4.20All stocking</v>
      </c>
      <c r="B1587" t="s">
        <v>1</v>
      </c>
      <c r="C1587" t="s">
        <v>45</v>
      </c>
      <c r="D1587" t="s">
        <v>13</v>
      </c>
      <c r="E1587" t="s">
        <v>12</v>
      </c>
      <c r="F1587" t="s">
        <v>78</v>
      </c>
      <c r="G1587" t="s">
        <v>83</v>
      </c>
      <c r="H1587" t="s">
        <v>49</v>
      </c>
      <c r="I1587" t="s">
        <v>56</v>
      </c>
      <c r="J1587" s="1">
        <v>62.93</v>
      </c>
      <c r="K1587">
        <v>15.548549660809281</v>
      </c>
      <c r="L1587">
        <v>312</v>
      </c>
      <c r="M1587">
        <v>0.49772009902117798</v>
      </c>
      <c r="N1587">
        <v>0.512418613646201</v>
      </c>
      <c r="P1587" t="s">
        <v>42</v>
      </c>
    </row>
    <row r="1588" spans="1:16" x14ac:dyDescent="0.3">
      <c r="A1588" t="str">
        <f t="shared" si="26"/>
        <v>01: Total SampleGBTotalTequilaOlmeca BlancoH: £4.20 - £4.40All stocking</v>
      </c>
      <c r="B1588" t="s">
        <v>1</v>
      </c>
      <c r="C1588" t="s">
        <v>45</v>
      </c>
      <c r="D1588" t="s">
        <v>13</v>
      </c>
      <c r="E1588" t="s">
        <v>12</v>
      </c>
      <c r="F1588" t="s">
        <v>78</v>
      </c>
      <c r="G1588" t="s">
        <v>83</v>
      </c>
      <c r="H1588" t="s">
        <v>49</v>
      </c>
      <c r="I1588" t="s">
        <v>60</v>
      </c>
      <c r="J1588" s="1">
        <v>79.36</v>
      </c>
      <c r="K1588">
        <v>17.791671860587801</v>
      </c>
      <c r="L1588">
        <v>226</v>
      </c>
      <c r="M1588">
        <v>0.55266897736064602</v>
      </c>
      <c r="N1588">
        <v>0.56252324471323401</v>
      </c>
      <c r="P1588" t="s">
        <v>42</v>
      </c>
    </row>
    <row r="1589" spans="1:16" x14ac:dyDescent="0.3">
      <c r="A1589" t="str">
        <f t="shared" si="26"/>
        <v>01: Total SampleGBTotalTequilaOlmeca BlancoI: £4.40 - £4.60All stocking</v>
      </c>
      <c r="B1589" t="s">
        <v>1</v>
      </c>
      <c r="C1589" t="s">
        <v>45</v>
      </c>
      <c r="D1589" t="s">
        <v>13</v>
      </c>
      <c r="E1589" t="s">
        <v>12</v>
      </c>
      <c r="F1589" t="s">
        <v>78</v>
      </c>
      <c r="G1589" t="s">
        <v>83</v>
      </c>
      <c r="H1589" t="s">
        <v>49</v>
      </c>
      <c r="I1589" t="s">
        <v>64</v>
      </c>
      <c r="J1589" s="1">
        <v>106.27</v>
      </c>
      <c r="K1589">
        <v>22.881899993945439</v>
      </c>
      <c r="L1589">
        <v>110</v>
      </c>
      <c r="M1589">
        <v>0.64314107645003704</v>
      </c>
      <c r="N1589">
        <v>0.64415408111318495</v>
      </c>
      <c r="P1589" t="s">
        <v>42</v>
      </c>
    </row>
    <row r="1590" spans="1:16" x14ac:dyDescent="0.3">
      <c r="A1590" t="str">
        <f t="shared" si="26"/>
        <v>01: Total SampleGBTotalTequilaOlmeca BlancoJ: £4.60 - £4.80All stocking</v>
      </c>
      <c r="B1590" t="s">
        <v>1</v>
      </c>
      <c r="C1590" t="s">
        <v>45</v>
      </c>
      <c r="D1590" t="s">
        <v>13</v>
      </c>
      <c r="E1590" t="s">
        <v>12</v>
      </c>
      <c r="F1590" t="s">
        <v>78</v>
      </c>
      <c r="G1590" t="s">
        <v>83</v>
      </c>
      <c r="H1590" t="s">
        <v>49</v>
      </c>
      <c r="I1590" t="s">
        <v>65</v>
      </c>
      <c r="J1590" s="1">
        <v>115.49</v>
      </c>
      <c r="K1590">
        <v>24.811414363414361</v>
      </c>
      <c r="L1590">
        <v>75</v>
      </c>
      <c r="M1590">
        <v>0.56432006353521103</v>
      </c>
      <c r="N1590">
        <v>0.58005919861288502</v>
      </c>
      <c r="P1590" t="s">
        <v>42</v>
      </c>
    </row>
    <row r="1591" spans="1:16" x14ac:dyDescent="0.3">
      <c r="A1591" t="str">
        <f t="shared" si="26"/>
        <v>01: Total SampleGBTotalTequilaOlmeca BlancoK: £4.80 - £5.00All stocking</v>
      </c>
      <c r="B1591" t="s">
        <v>1</v>
      </c>
      <c r="C1591" t="s">
        <v>45</v>
      </c>
      <c r="D1591" t="s">
        <v>13</v>
      </c>
      <c r="E1591" t="s">
        <v>12</v>
      </c>
      <c r="F1591" t="s">
        <v>78</v>
      </c>
      <c r="G1591" t="s">
        <v>83</v>
      </c>
      <c r="H1591" t="s">
        <v>49</v>
      </c>
      <c r="I1591" t="s">
        <v>89</v>
      </c>
      <c r="J1591" s="1">
        <v>137.09</v>
      </c>
      <c r="K1591">
        <v>28.677376448028639</v>
      </c>
      <c r="L1591">
        <v>69</v>
      </c>
      <c r="M1591">
        <v>0.63131535011794104</v>
      </c>
      <c r="N1591">
        <v>0.63997382198952901</v>
      </c>
      <c r="P1591" t="s">
        <v>42</v>
      </c>
    </row>
    <row r="1592" spans="1:16" x14ac:dyDescent="0.3">
      <c r="A1592" t="str">
        <f t="shared" si="26"/>
        <v>01: Total SampleGBTotalTequilaOlmeca BlancoL: £5.00 - £5.20All stocking</v>
      </c>
      <c r="B1592" t="s">
        <v>1</v>
      </c>
      <c r="C1592" t="s">
        <v>45</v>
      </c>
      <c r="D1592" t="s">
        <v>13</v>
      </c>
      <c r="E1592" t="s">
        <v>12</v>
      </c>
      <c r="F1592" t="s">
        <v>78</v>
      </c>
      <c r="G1592" t="s">
        <v>83</v>
      </c>
      <c r="H1592" t="s">
        <v>49</v>
      </c>
      <c r="I1592" t="s">
        <v>90</v>
      </c>
      <c r="J1592" s="1">
        <v>126.95</v>
      </c>
      <c r="K1592">
        <v>25.755421049538683</v>
      </c>
      <c r="L1592">
        <v>34</v>
      </c>
      <c r="M1592">
        <v>0.56705674633597702</v>
      </c>
      <c r="N1592">
        <v>0.57756554540168303</v>
      </c>
      <c r="P1592" t="s">
        <v>42</v>
      </c>
    </row>
    <row r="1593" spans="1:16" x14ac:dyDescent="0.3">
      <c r="A1593" t="str">
        <f t="shared" si="26"/>
        <v>01: Total SampleGBTotalTequilaOlmeca BlancoQ: &gt;£6.00All stocking</v>
      </c>
      <c r="B1593" t="s">
        <v>1</v>
      </c>
      <c r="C1593" t="s">
        <v>45</v>
      </c>
      <c r="D1593" t="s">
        <v>13</v>
      </c>
      <c r="E1593" t="s">
        <v>12</v>
      </c>
      <c r="F1593" t="s">
        <v>78</v>
      </c>
      <c r="G1593" t="s">
        <v>83</v>
      </c>
      <c r="H1593" t="s">
        <v>49</v>
      </c>
      <c r="I1593" t="s">
        <v>96</v>
      </c>
      <c r="J1593" s="1">
        <v>113.36</v>
      </c>
      <c r="K1593">
        <v>21.668036641720843</v>
      </c>
      <c r="L1593">
        <v>38</v>
      </c>
      <c r="M1593">
        <v>0.35511395777449301</v>
      </c>
      <c r="N1593">
        <v>0.339185927101532</v>
      </c>
      <c r="P1593" t="s">
        <v>42</v>
      </c>
    </row>
    <row r="1594" spans="1:16" x14ac:dyDescent="0.3">
      <c r="A1594" t="str">
        <f t="shared" si="26"/>
        <v>01: Total SampleGBTotalTequilaOlmeca ReposadoA: &lt;£3All stocking</v>
      </c>
      <c r="B1594" t="s">
        <v>1</v>
      </c>
      <c r="C1594" t="s">
        <v>45</v>
      </c>
      <c r="D1594" t="s">
        <v>13</v>
      </c>
      <c r="E1594" t="s">
        <v>12</v>
      </c>
      <c r="F1594" t="s">
        <v>78</v>
      </c>
      <c r="G1594" t="s">
        <v>84</v>
      </c>
      <c r="H1594" t="s">
        <v>49</v>
      </c>
      <c r="I1594" t="s">
        <v>58</v>
      </c>
      <c r="J1594" s="1">
        <v>24.31</v>
      </c>
      <c r="K1594">
        <v>9.1931407951419608</v>
      </c>
      <c r="L1594">
        <v>862</v>
      </c>
      <c r="M1594">
        <v>0.30056770274855199</v>
      </c>
      <c r="N1594">
        <v>0.31784625226570001</v>
      </c>
      <c r="P1594" t="s">
        <v>42</v>
      </c>
    </row>
    <row r="1595" spans="1:16" x14ac:dyDescent="0.3">
      <c r="A1595" t="str">
        <f t="shared" si="26"/>
        <v>01: Total SampleGBTotalTequilaOlmeca ReposadoTotalAll stocking</v>
      </c>
      <c r="B1595" t="s">
        <v>1</v>
      </c>
      <c r="C1595" t="s">
        <v>45</v>
      </c>
      <c r="D1595" t="s">
        <v>13</v>
      </c>
      <c r="E1595" t="s">
        <v>12</v>
      </c>
      <c r="F1595" t="s">
        <v>78</v>
      </c>
      <c r="G1595" t="s">
        <v>84</v>
      </c>
      <c r="H1595" t="s">
        <v>49</v>
      </c>
      <c r="I1595" t="s">
        <v>12</v>
      </c>
      <c r="J1595" s="1">
        <v>31.23</v>
      </c>
      <c r="K1595">
        <v>9.620975982690199</v>
      </c>
      <c r="L1595">
        <v>1718</v>
      </c>
      <c r="M1595">
        <v>0.26316685226109598</v>
      </c>
      <c r="N1595">
        <v>0.28120242108393401</v>
      </c>
      <c r="P1595" t="s">
        <v>42</v>
      </c>
    </row>
    <row r="1596" spans="1:16" x14ac:dyDescent="0.3">
      <c r="A1596" t="str">
        <f t="shared" ref="A1596:A1659" si="27">C1596&amp;D1596&amp;E1596&amp;F1596&amp;G1596&amp;I1596&amp;P1596</f>
        <v>01: Total SampleGBTotalTequilaOlmeca ReposadoB: £3 - £3.20All stocking</v>
      </c>
      <c r="B1596" t="s">
        <v>1</v>
      </c>
      <c r="C1596" t="s">
        <v>45</v>
      </c>
      <c r="D1596" t="s">
        <v>13</v>
      </c>
      <c r="E1596" t="s">
        <v>12</v>
      </c>
      <c r="F1596" t="s">
        <v>78</v>
      </c>
      <c r="G1596" t="s">
        <v>84</v>
      </c>
      <c r="H1596" t="s">
        <v>49</v>
      </c>
      <c r="I1596" t="s">
        <v>59</v>
      </c>
      <c r="J1596" s="1">
        <v>25.06</v>
      </c>
      <c r="K1596">
        <v>8.2698193522308401</v>
      </c>
      <c r="L1596">
        <v>226</v>
      </c>
      <c r="M1596">
        <v>0.331242870412219</v>
      </c>
      <c r="N1596">
        <v>0.35320642304788702</v>
      </c>
      <c r="P1596" t="s">
        <v>42</v>
      </c>
    </row>
    <row r="1597" spans="1:16" x14ac:dyDescent="0.3">
      <c r="A1597" t="str">
        <f t="shared" si="27"/>
        <v>01: Total SampleGBTotalTequilaOlmeca ReposadoC: £3.20 - £3.40All stocking</v>
      </c>
      <c r="B1597" t="s">
        <v>1</v>
      </c>
      <c r="C1597" t="s">
        <v>45</v>
      </c>
      <c r="D1597" t="s">
        <v>13</v>
      </c>
      <c r="E1597" t="s">
        <v>12</v>
      </c>
      <c r="F1597" t="s">
        <v>78</v>
      </c>
      <c r="G1597" t="s">
        <v>84</v>
      </c>
      <c r="H1597" t="s">
        <v>49</v>
      </c>
      <c r="I1597" t="s">
        <v>52</v>
      </c>
      <c r="J1597" s="1">
        <v>27.59</v>
      </c>
      <c r="K1597">
        <v>8.5038768082200402</v>
      </c>
      <c r="L1597">
        <v>236</v>
      </c>
      <c r="M1597">
        <v>0.355045581057157</v>
      </c>
      <c r="N1597">
        <v>0.37133607660354501</v>
      </c>
      <c r="P1597" t="s">
        <v>42</v>
      </c>
    </row>
    <row r="1598" spans="1:16" x14ac:dyDescent="0.3">
      <c r="A1598" t="str">
        <f t="shared" si="27"/>
        <v>01: Total SampleGBTotalTequilaOlmeca ReposadoD: £3.40 - £3.60All stocking</v>
      </c>
      <c r="B1598" t="s">
        <v>1</v>
      </c>
      <c r="C1598" t="s">
        <v>45</v>
      </c>
      <c r="D1598" t="s">
        <v>13</v>
      </c>
      <c r="E1598" t="s">
        <v>12</v>
      </c>
      <c r="F1598" t="s">
        <v>78</v>
      </c>
      <c r="G1598" t="s">
        <v>84</v>
      </c>
      <c r="H1598" t="s">
        <v>49</v>
      </c>
      <c r="I1598" t="s">
        <v>53</v>
      </c>
      <c r="J1598" s="1">
        <v>36.450000000000003</v>
      </c>
      <c r="K1598">
        <v>10.62997844536932</v>
      </c>
      <c r="L1598">
        <v>307</v>
      </c>
      <c r="M1598">
        <v>0.37702974535523298</v>
      </c>
      <c r="N1598">
        <v>0.38428393641252001</v>
      </c>
      <c r="P1598" t="s">
        <v>42</v>
      </c>
    </row>
    <row r="1599" spans="1:16" x14ac:dyDescent="0.3">
      <c r="A1599" t="str">
        <f t="shared" si="27"/>
        <v>01: Total SampleGBTotalTequilaOlmeca ReposadoE: £3.60 - £3.80All stocking</v>
      </c>
      <c r="B1599" t="s">
        <v>1</v>
      </c>
      <c r="C1599" t="s">
        <v>45</v>
      </c>
      <c r="D1599" t="s">
        <v>13</v>
      </c>
      <c r="E1599" t="s">
        <v>12</v>
      </c>
      <c r="F1599" t="s">
        <v>78</v>
      </c>
      <c r="G1599" t="s">
        <v>84</v>
      </c>
      <c r="H1599" t="s">
        <v>49</v>
      </c>
      <c r="I1599" t="s">
        <v>54</v>
      </c>
      <c r="J1599" s="1">
        <v>36.590000000000003</v>
      </c>
      <c r="K1599">
        <v>10.382468027538438</v>
      </c>
      <c r="L1599">
        <v>213</v>
      </c>
      <c r="M1599">
        <v>0.31830692812843198</v>
      </c>
      <c r="N1599">
        <v>0.33245102459314402</v>
      </c>
      <c r="P1599" t="s">
        <v>42</v>
      </c>
    </row>
    <row r="1600" spans="1:16" x14ac:dyDescent="0.3">
      <c r="A1600" t="str">
        <f t="shared" si="27"/>
        <v>01: Total SampleGBTotalTequilaOlmeca ReposadoF: £3.80 - £4.00All stocking</v>
      </c>
      <c r="B1600" t="s">
        <v>1</v>
      </c>
      <c r="C1600" t="s">
        <v>45</v>
      </c>
      <c r="D1600" t="s">
        <v>13</v>
      </c>
      <c r="E1600" t="s">
        <v>12</v>
      </c>
      <c r="F1600" t="s">
        <v>78</v>
      </c>
      <c r="G1600" t="s">
        <v>84</v>
      </c>
      <c r="H1600" t="s">
        <v>49</v>
      </c>
      <c r="I1600" t="s">
        <v>55</v>
      </c>
      <c r="J1600" s="1">
        <v>55.18</v>
      </c>
      <c r="K1600">
        <v>14.189689247602921</v>
      </c>
      <c r="L1600">
        <v>139</v>
      </c>
      <c r="M1600">
        <v>0.37545608521693302</v>
      </c>
      <c r="N1600">
        <v>0.37787914917146198</v>
      </c>
      <c r="P1600" t="s">
        <v>42</v>
      </c>
    </row>
    <row r="1601" spans="1:16" x14ac:dyDescent="0.3">
      <c r="A1601" t="str">
        <f t="shared" si="27"/>
        <v>01: Total SampleGBTotalTequilaOlmeca ReposadoG: £4.00 - £4.20All stocking</v>
      </c>
      <c r="B1601" t="s">
        <v>1</v>
      </c>
      <c r="C1601" t="s">
        <v>45</v>
      </c>
      <c r="D1601" t="s">
        <v>13</v>
      </c>
      <c r="E1601" t="s">
        <v>12</v>
      </c>
      <c r="F1601" t="s">
        <v>78</v>
      </c>
      <c r="G1601" t="s">
        <v>84</v>
      </c>
      <c r="H1601" t="s">
        <v>49</v>
      </c>
      <c r="I1601" t="s">
        <v>56</v>
      </c>
      <c r="J1601" s="1">
        <v>75.489999999999995</v>
      </c>
      <c r="K1601">
        <v>17.899306589636762</v>
      </c>
      <c r="L1601">
        <v>106</v>
      </c>
      <c r="M1601">
        <v>0.39095884630864802</v>
      </c>
      <c r="N1601">
        <v>0.40405167996486302</v>
      </c>
      <c r="P1601" t="s">
        <v>42</v>
      </c>
    </row>
    <row r="1602" spans="1:16" x14ac:dyDescent="0.3">
      <c r="A1602" t="str">
        <f t="shared" si="27"/>
        <v>01: Total SampleGBTotalTequilaOlmeca ReposadoH: £4.20 - £4.40All stocking</v>
      </c>
      <c r="B1602" t="s">
        <v>1</v>
      </c>
      <c r="C1602" t="s">
        <v>45</v>
      </c>
      <c r="D1602" t="s">
        <v>13</v>
      </c>
      <c r="E1602" t="s">
        <v>12</v>
      </c>
      <c r="F1602" t="s">
        <v>78</v>
      </c>
      <c r="G1602" t="s">
        <v>84</v>
      </c>
      <c r="H1602" t="s">
        <v>49</v>
      </c>
      <c r="I1602" t="s">
        <v>60</v>
      </c>
      <c r="J1602" s="1">
        <v>73.2</v>
      </c>
      <c r="K1602">
        <v>16.91259027084028</v>
      </c>
      <c r="L1602">
        <v>100</v>
      </c>
      <c r="M1602">
        <v>0.339139788894532</v>
      </c>
      <c r="N1602">
        <v>0.35449360135612001</v>
      </c>
      <c r="P1602" t="s">
        <v>42</v>
      </c>
    </row>
    <row r="1603" spans="1:16" x14ac:dyDescent="0.3">
      <c r="A1603" t="str">
        <f t="shared" si="27"/>
        <v>01: Total SampleGBTotalTequilaOlmeca ReposadoI: £4.40 - £4.60All stocking</v>
      </c>
      <c r="B1603" t="s">
        <v>1</v>
      </c>
      <c r="C1603" t="s">
        <v>45</v>
      </c>
      <c r="D1603" t="s">
        <v>13</v>
      </c>
      <c r="E1603" t="s">
        <v>12</v>
      </c>
      <c r="F1603" t="s">
        <v>78</v>
      </c>
      <c r="G1603" t="s">
        <v>84</v>
      </c>
      <c r="H1603" t="s">
        <v>49</v>
      </c>
      <c r="I1603" t="s">
        <v>64</v>
      </c>
      <c r="J1603" s="1">
        <v>94.4</v>
      </c>
      <c r="K1603">
        <v>21.561632538681721</v>
      </c>
      <c r="L1603">
        <v>61</v>
      </c>
      <c r="M1603">
        <v>0.35009803420947</v>
      </c>
      <c r="N1603">
        <v>0.365502983601936</v>
      </c>
      <c r="P1603" t="s">
        <v>42</v>
      </c>
    </row>
    <row r="1604" spans="1:16" x14ac:dyDescent="0.3">
      <c r="A1604" t="str">
        <f t="shared" si="27"/>
        <v>01: Total SampleGBTotalTequilaOlmeca ReposadoJ: £4.60 - £4.80All stocking</v>
      </c>
      <c r="B1604" t="s">
        <v>1</v>
      </c>
      <c r="C1604" t="s">
        <v>45</v>
      </c>
      <c r="D1604" t="s">
        <v>13</v>
      </c>
      <c r="E1604" t="s">
        <v>12</v>
      </c>
      <c r="F1604" t="s">
        <v>78</v>
      </c>
      <c r="G1604" t="s">
        <v>84</v>
      </c>
      <c r="H1604" t="s">
        <v>49</v>
      </c>
      <c r="I1604" t="s">
        <v>65</v>
      </c>
      <c r="J1604" s="1">
        <v>82.42</v>
      </c>
      <c r="K1604">
        <v>18.675661120488719</v>
      </c>
      <c r="L1604">
        <v>29</v>
      </c>
      <c r="M1604">
        <v>0.32742070472034901</v>
      </c>
      <c r="N1604">
        <v>0.35982253173087703</v>
      </c>
      <c r="P1604" t="s">
        <v>42</v>
      </c>
    </row>
    <row r="1605" spans="1:16" x14ac:dyDescent="0.3">
      <c r="A1605" t="str">
        <f t="shared" si="27"/>
        <v>01: Total SampleGBTotalTequilaOlmeca ReposadoK: £4.80 - £5.00All stocking</v>
      </c>
      <c r="B1605" t="s">
        <v>1</v>
      </c>
      <c r="C1605" t="s">
        <v>45</v>
      </c>
      <c r="D1605" t="s">
        <v>13</v>
      </c>
      <c r="E1605" t="s">
        <v>12</v>
      </c>
      <c r="F1605" t="s">
        <v>78</v>
      </c>
      <c r="G1605" t="s">
        <v>84</v>
      </c>
      <c r="H1605" t="s">
        <v>49</v>
      </c>
      <c r="I1605" t="s">
        <v>89</v>
      </c>
      <c r="J1605" s="1">
        <v>96.27</v>
      </c>
      <c r="K1605">
        <v>20.335964868464881</v>
      </c>
      <c r="L1605">
        <v>30</v>
      </c>
      <c r="M1605">
        <v>0.31193566834359399</v>
      </c>
      <c r="N1605">
        <v>0.33100158982511901</v>
      </c>
      <c r="P1605" t="s">
        <v>42</v>
      </c>
    </row>
    <row r="1606" spans="1:16" x14ac:dyDescent="0.3">
      <c r="A1606" t="str">
        <f t="shared" si="27"/>
        <v>01: Total SampleGBTotalTequilaPatron SilverTotalAll stocking</v>
      </c>
      <c r="B1606" t="s">
        <v>1</v>
      </c>
      <c r="C1606" t="s">
        <v>45</v>
      </c>
      <c r="D1606" t="s">
        <v>13</v>
      </c>
      <c r="E1606" t="s">
        <v>12</v>
      </c>
      <c r="F1606" t="s">
        <v>78</v>
      </c>
      <c r="G1606" t="s">
        <v>94</v>
      </c>
      <c r="H1606" t="s">
        <v>49</v>
      </c>
      <c r="I1606" t="s">
        <v>12</v>
      </c>
      <c r="J1606" s="1">
        <v>51.8</v>
      </c>
      <c r="K1606">
        <v>9.6490361710908807</v>
      </c>
      <c r="L1606">
        <v>713</v>
      </c>
      <c r="M1606">
        <v>0.18534814383291601</v>
      </c>
      <c r="N1606">
        <v>0.14821770386090999</v>
      </c>
      <c r="P1606" t="s">
        <v>42</v>
      </c>
    </row>
    <row r="1607" spans="1:16" x14ac:dyDescent="0.3">
      <c r="A1607" t="str">
        <f t="shared" si="27"/>
        <v>01: Total SampleGBTotalTequilaPatron SilverG: £4.00 - £4.20All stocking</v>
      </c>
      <c r="B1607" t="s">
        <v>1</v>
      </c>
      <c r="C1607" t="s">
        <v>45</v>
      </c>
      <c r="D1607" t="s">
        <v>13</v>
      </c>
      <c r="E1607" t="s">
        <v>12</v>
      </c>
      <c r="F1607" t="s">
        <v>78</v>
      </c>
      <c r="G1607" t="s">
        <v>94</v>
      </c>
      <c r="H1607" t="s">
        <v>49</v>
      </c>
      <c r="I1607" t="s">
        <v>56</v>
      </c>
      <c r="J1607" s="1">
        <v>37.83</v>
      </c>
      <c r="K1607">
        <v>9.24336126836128</v>
      </c>
      <c r="L1607">
        <v>54</v>
      </c>
      <c r="M1607">
        <v>0.22770468503329599</v>
      </c>
      <c r="N1607">
        <v>0.19030219662124401</v>
      </c>
      <c r="P1607" t="s">
        <v>42</v>
      </c>
    </row>
    <row r="1608" spans="1:16" x14ac:dyDescent="0.3">
      <c r="A1608" t="str">
        <f t="shared" si="27"/>
        <v>01: Total SampleGBTotalTequilaPatron SilverI: £4.40 - £4.60All stocking</v>
      </c>
      <c r="B1608" t="s">
        <v>1</v>
      </c>
      <c r="C1608" t="s">
        <v>45</v>
      </c>
      <c r="D1608" t="s">
        <v>13</v>
      </c>
      <c r="E1608" t="s">
        <v>12</v>
      </c>
      <c r="F1608" t="s">
        <v>78</v>
      </c>
      <c r="G1608" t="s">
        <v>94</v>
      </c>
      <c r="H1608" t="s">
        <v>49</v>
      </c>
      <c r="I1608" t="s">
        <v>64</v>
      </c>
      <c r="J1608" s="1">
        <v>36.270000000000003</v>
      </c>
      <c r="K1608">
        <v>7.842853009874279</v>
      </c>
      <c r="L1608">
        <v>47</v>
      </c>
      <c r="M1608">
        <v>0.10706819611533901</v>
      </c>
      <c r="N1608" s="19">
        <v>8.71508662053639E-2</v>
      </c>
      <c r="P1608" t="s">
        <v>42</v>
      </c>
    </row>
    <row r="1609" spans="1:16" x14ac:dyDescent="0.3">
      <c r="A1609" t="str">
        <f t="shared" si="27"/>
        <v>01: Total SampleGBTotalTequilaPatron SilverJ: £4.60 - £4.80All stocking</v>
      </c>
      <c r="B1609" t="s">
        <v>1</v>
      </c>
      <c r="C1609" t="s">
        <v>45</v>
      </c>
      <c r="D1609" t="s">
        <v>13</v>
      </c>
      <c r="E1609" t="s">
        <v>12</v>
      </c>
      <c r="F1609" t="s">
        <v>78</v>
      </c>
      <c r="G1609" t="s">
        <v>94</v>
      </c>
      <c r="H1609" t="s">
        <v>49</v>
      </c>
      <c r="I1609" t="s">
        <v>65</v>
      </c>
      <c r="J1609" s="1">
        <v>34.619999999999997</v>
      </c>
      <c r="K1609">
        <v>7.2697849536084798</v>
      </c>
      <c r="L1609">
        <v>51</v>
      </c>
      <c r="M1609">
        <v>0.15792778148356901</v>
      </c>
      <c r="N1609">
        <v>0.12784290981399399</v>
      </c>
      <c r="P1609" t="s">
        <v>42</v>
      </c>
    </row>
    <row r="1610" spans="1:16" x14ac:dyDescent="0.3">
      <c r="A1610" t="str">
        <f t="shared" si="27"/>
        <v>01: Total SampleGBTotalTequilaPatron SilverK: £4.80 - £5.00All stocking</v>
      </c>
      <c r="B1610" t="s">
        <v>1</v>
      </c>
      <c r="C1610" t="s">
        <v>45</v>
      </c>
      <c r="D1610" t="s">
        <v>13</v>
      </c>
      <c r="E1610" t="s">
        <v>12</v>
      </c>
      <c r="F1610" t="s">
        <v>78</v>
      </c>
      <c r="G1610" t="s">
        <v>94</v>
      </c>
      <c r="H1610" t="s">
        <v>49</v>
      </c>
      <c r="I1610" t="s">
        <v>89</v>
      </c>
      <c r="J1610" s="1">
        <v>48.65</v>
      </c>
      <c r="K1610">
        <v>9.6460332012161203</v>
      </c>
      <c r="L1610">
        <v>82</v>
      </c>
      <c r="M1610">
        <v>0.15592877062675101</v>
      </c>
      <c r="N1610">
        <v>0.12622855704838701</v>
      </c>
      <c r="P1610" t="s">
        <v>42</v>
      </c>
    </row>
    <row r="1611" spans="1:16" x14ac:dyDescent="0.3">
      <c r="A1611" t="str">
        <f t="shared" si="27"/>
        <v>01: Total SampleGBTotalTequilaPatron SilverL: £5.00 - £5.20All stocking</v>
      </c>
      <c r="B1611" t="s">
        <v>1</v>
      </c>
      <c r="C1611" t="s">
        <v>45</v>
      </c>
      <c r="D1611" t="s">
        <v>13</v>
      </c>
      <c r="E1611" t="s">
        <v>12</v>
      </c>
      <c r="F1611" t="s">
        <v>78</v>
      </c>
      <c r="G1611" t="s">
        <v>94</v>
      </c>
      <c r="H1611" t="s">
        <v>49</v>
      </c>
      <c r="I1611" t="s">
        <v>90</v>
      </c>
      <c r="J1611" s="1">
        <v>51.07</v>
      </c>
      <c r="K1611">
        <v>9.7874577870340786</v>
      </c>
      <c r="L1611">
        <v>118</v>
      </c>
      <c r="M1611">
        <v>0.14123273211580001</v>
      </c>
      <c r="N1611">
        <v>0.111614153594624</v>
      </c>
      <c r="P1611" t="s">
        <v>42</v>
      </c>
    </row>
    <row r="1612" spans="1:16" x14ac:dyDescent="0.3">
      <c r="A1612" t="str">
        <f t="shared" si="27"/>
        <v>01: Total SampleGBTotalTequilaPatron SilverM: £5.20 - £5.40All stocking</v>
      </c>
      <c r="B1612" t="s">
        <v>1</v>
      </c>
      <c r="C1612" t="s">
        <v>45</v>
      </c>
      <c r="D1612" t="s">
        <v>13</v>
      </c>
      <c r="E1612" t="s">
        <v>12</v>
      </c>
      <c r="F1612" t="s">
        <v>78</v>
      </c>
      <c r="G1612" t="s">
        <v>94</v>
      </c>
      <c r="H1612" t="s">
        <v>49</v>
      </c>
      <c r="I1612" t="s">
        <v>95</v>
      </c>
      <c r="J1612" s="1">
        <v>51.55</v>
      </c>
      <c r="K1612">
        <v>9.5225035210690798</v>
      </c>
      <c r="L1612">
        <v>122</v>
      </c>
      <c r="M1612">
        <v>0.20171258094178601</v>
      </c>
      <c r="N1612">
        <v>0.165448753454815</v>
      </c>
      <c r="P1612" t="s">
        <v>42</v>
      </c>
    </row>
    <row r="1613" spans="1:16" x14ac:dyDescent="0.3">
      <c r="A1613" t="str">
        <f t="shared" si="27"/>
        <v>01: Total SampleGBTotalTequilaPatron SilverN: £5.40 - £5.60All stocking</v>
      </c>
      <c r="B1613" t="s">
        <v>1</v>
      </c>
      <c r="C1613" t="s">
        <v>45</v>
      </c>
      <c r="D1613" t="s">
        <v>13</v>
      </c>
      <c r="E1613" t="s">
        <v>12</v>
      </c>
      <c r="F1613" t="s">
        <v>78</v>
      </c>
      <c r="G1613" t="s">
        <v>94</v>
      </c>
      <c r="H1613" t="s">
        <v>49</v>
      </c>
      <c r="I1613" t="s">
        <v>99</v>
      </c>
      <c r="J1613" s="1">
        <v>59.31</v>
      </c>
      <c r="K1613">
        <v>10.86291372768644</v>
      </c>
      <c r="L1613">
        <v>132</v>
      </c>
      <c r="M1613">
        <v>0.20276885860756799</v>
      </c>
      <c r="N1613">
        <v>0.161797376733678</v>
      </c>
      <c r="P1613" t="s">
        <v>42</v>
      </c>
    </row>
    <row r="1614" spans="1:16" x14ac:dyDescent="0.3">
      <c r="A1614" t="str">
        <f t="shared" si="27"/>
        <v>01: Total SampleGBTotalTequilaPatron SilverO: £5.60 - £5.80All stocking</v>
      </c>
      <c r="B1614" t="s">
        <v>1</v>
      </c>
      <c r="C1614" t="s">
        <v>45</v>
      </c>
      <c r="D1614" t="s">
        <v>13</v>
      </c>
      <c r="E1614" t="s">
        <v>12</v>
      </c>
      <c r="F1614" t="s">
        <v>78</v>
      </c>
      <c r="G1614" t="s">
        <v>94</v>
      </c>
      <c r="H1614" t="s">
        <v>49</v>
      </c>
      <c r="I1614" t="s">
        <v>100</v>
      </c>
      <c r="J1614" s="1">
        <v>63.2</v>
      </c>
      <c r="K1614">
        <v>11.018622077327441</v>
      </c>
      <c r="L1614">
        <v>112</v>
      </c>
      <c r="M1614">
        <v>0.24593409002549799</v>
      </c>
      <c r="N1614">
        <v>0.20855432604395699</v>
      </c>
      <c r="P1614" t="s">
        <v>42</v>
      </c>
    </row>
    <row r="1615" spans="1:16" x14ac:dyDescent="0.3">
      <c r="A1615" t="str">
        <f t="shared" si="27"/>
        <v>01: Total SampleGBTotalTequilaPatron SilverP: £5.80 - £6.00All stocking</v>
      </c>
      <c r="B1615" t="s">
        <v>1</v>
      </c>
      <c r="C1615" t="s">
        <v>45</v>
      </c>
      <c r="D1615" t="s">
        <v>13</v>
      </c>
      <c r="E1615" t="s">
        <v>12</v>
      </c>
      <c r="F1615" t="s">
        <v>78</v>
      </c>
      <c r="G1615" t="s">
        <v>94</v>
      </c>
      <c r="H1615" t="s">
        <v>49</v>
      </c>
      <c r="I1615" t="s">
        <v>98</v>
      </c>
      <c r="J1615" s="1">
        <v>68.89</v>
      </c>
      <c r="K1615">
        <v>11.740785260491158</v>
      </c>
      <c r="L1615">
        <v>85</v>
      </c>
      <c r="M1615">
        <v>0.23301927238515699</v>
      </c>
      <c r="N1615">
        <v>0.18465296016862701</v>
      </c>
      <c r="P1615" t="s">
        <v>42</v>
      </c>
    </row>
    <row r="1616" spans="1:16" x14ac:dyDescent="0.3">
      <c r="A1616" t="str">
        <f t="shared" si="27"/>
        <v>01: Total SampleGBTotalTequilaPatron SilverQ: &gt;£6.00All stocking</v>
      </c>
      <c r="B1616" t="s">
        <v>1</v>
      </c>
      <c r="C1616" t="s">
        <v>45</v>
      </c>
      <c r="D1616" t="s">
        <v>13</v>
      </c>
      <c r="E1616" t="s">
        <v>12</v>
      </c>
      <c r="F1616" t="s">
        <v>78</v>
      </c>
      <c r="G1616" t="s">
        <v>94</v>
      </c>
      <c r="H1616" t="s">
        <v>49</v>
      </c>
      <c r="I1616" t="s">
        <v>96</v>
      </c>
      <c r="J1616" s="1">
        <v>91.84</v>
      </c>
      <c r="K1616">
        <v>14.95100493188728</v>
      </c>
      <c r="L1616">
        <v>102</v>
      </c>
      <c r="M1616">
        <v>0.24389684298442901</v>
      </c>
      <c r="N1616">
        <v>0.20437997061361601</v>
      </c>
      <c r="P1616" t="s">
        <v>42</v>
      </c>
    </row>
    <row r="1617" spans="1:16" x14ac:dyDescent="0.3">
      <c r="A1617" t="str">
        <f t="shared" si="27"/>
        <v>01: Total SampleGBTotalWhite RumBacardi Carta BlancaA: &lt;£3All stocking</v>
      </c>
      <c r="B1617" t="s">
        <v>1</v>
      </c>
      <c r="C1617" t="s">
        <v>45</v>
      </c>
      <c r="D1617" t="s">
        <v>13</v>
      </c>
      <c r="E1617" t="s">
        <v>12</v>
      </c>
      <c r="F1617" t="s">
        <v>85</v>
      </c>
      <c r="G1617" t="s">
        <v>86</v>
      </c>
      <c r="H1617" t="s">
        <v>49</v>
      </c>
      <c r="I1617" t="s">
        <v>58</v>
      </c>
      <c r="J1617" s="1">
        <v>37.93</v>
      </c>
      <c r="K1617">
        <v>13.940652705949681</v>
      </c>
      <c r="L1617">
        <v>724</v>
      </c>
      <c r="M1617">
        <v>0.91877001965699001</v>
      </c>
      <c r="N1617">
        <v>0.92494692617170704</v>
      </c>
      <c r="P1617" t="s">
        <v>42</v>
      </c>
    </row>
    <row r="1618" spans="1:16" x14ac:dyDescent="0.3">
      <c r="A1618" t="str">
        <f t="shared" si="27"/>
        <v>01: Total SampleGBTotalWhite RumBacardi Carta BlancaTotalAll stocking</v>
      </c>
      <c r="B1618" t="s">
        <v>1</v>
      </c>
      <c r="C1618" t="s">
        <v>45</v>
      </c>
      <c r="D1618" t="s">
        <v>13</v>
      </c>
      <c r="E1618" t="s">
        <v>12</v>
      </c>
      <c r="F1618" t="s">
        <v>85</v>
      </c>
      <c r="G1618" t="s">
        <v>86</v>
      </c>
      <c r="H1618" t="s">
        <v>49</v>
      </c>
      <c r="I1618" t="s">
        <v>12</v>
      </c>
      <c r="J1618" s="1">
        <v>35.159999999999997</v>
      </c>
      <c r="K1618">
        <v>11.157827567033159</v>
      </c>
      <c r="L1618">
        <v>4280</v>
      </c>
      <c r="M1618">
        <v>0.82453304990728205</v>
      </c>
      <c r="N1618">
        <v>0.84383667607241197</v>
      </c>
      <c r="P1618" t="s">
        <v>42</v>
      </c>
    </row>
    <row r="1619" spans="1:16" x14ac:dyDescent="0.3">
      <c r="A1619" t="str">
        <f t="shared" si="27"/>
        <v>01: Total SampleGBTotalWhite RumBacardi Carta BlancaB: £3 - £3.20All stocking</v>
      </c>
      <c r="B1619" t="s">
        <v>1</v>
      </c>
      <c r="C1619" t="s">
        <v>45</v>
      </c>
      <c r="D1619" t="s">
        <v>13</v>
      </c>
      <c r="E1619" t="s">
        <v>12</v>
      </c>
      <c r="F1619" t="s">
        <v>85</v>
      </c>
      <c r="G1619" t="s">
        <v>86</v>
      </c>
      <c r="H1619" t="s">
        <v>49</v>
      </c>
      <c r="I1619" t="s">
        <v>59</v>
      </c>
      <c r="J1619" s="1">
        <v>37.020000000000003</v>
      </c>
      <c r="K1619">
        <v>12.938800995961081</v>
      </c>
      <c r="L1619">
        <v>1037</v>
      </c>
      <c r="M1619">
        <v>0.92853650741645499</v>
      </c>
      <c r="N1619">
        <v>0.92954792213598303</v>
      </c>
      <c r="P1619" t="s">
        <v>42</v>
      </c>
    </row>
    <row r="1620" spans="1:16" x14ac:dyDescent="0.3">
      <c r="A1620" t="str">
        <f t="shared" si="27"/>
        <v>01: Total SampleGBTotalWhite RumBacardi Carta BlancaC: £3.20 - £3.40All stocking</v>
      </c>
      <c r="B1620" t="s">
        <v>1</v>
      </c>
      <c r="C1620" t="s">
        <v>45</v>
      </c>
      <c r="D1620" t="s">
        <v>13</v>
      </c>
      <c r="E1620" t="s">
        <v>12</v>
      </c>
      <c r="F1620" t="s">
        <v>85</v>
      </c>
      <c r="G1620" t="s">
        <v>86</v>
      </c>
      <c r="H1620" t="s">
        <v>49</v>
      </c>
      <c r="I1620" t="s">
        <v>52</v>
      </c>
      <c r="J1620" s="1">
        <v>38.33</v>
      </c>
      <c r="K1620">
        <v>12.658151620494959</v>
      </c>
      <c r="L1620">
        <v>1197</v>
      </c>
      <c r="M1620">
        <v>0.94017382722550102</v>
      </c>
      <c r="N1620">
        <v>0.94058854566530403</v>
      </c>
      <c r="P1620" t="s">
        <v>42</v>
      </c>
    </row>
    <row r="1621" spans="1:16" x14ac:dyDescent="0.3">
      <c r="A1621" t="str">
        <f t="shared" si="27"/>
        <v>01: Total SampleGBTotalWhite RumBacardi Carta BlancaD: £3.40 - £3.60All stocking</v>
      </c>
      <c r="B1621" t="s">
        <v>1</v>
      </c>
      <c r="C1621" t="s">
        <v>45</v>
      </c>
      <c r="D1621" t="s">
        <v>13</v>
      </c>
      <c r="E1621" t="s">
        <v>12</v>
      </c>
      <c r="F1621" t="s">
        <v>85</v>
      </c>
      <c r="G1621" t="s">
        <v>86</v>
      </c>
      <c r="H1621" t="s">
        <v>49</v>
      </c>
      <c r="I1621" t="s">
        <v>53</v>
      </c>
      <c r="J1621" s="1">
        <v>34.68</v>
      </c>
      <c r="K1621">
        <v>10.88461371809524</v>
      </c>
      <c r="L1621">
        <v>1462</v>
      </c>
      <c r="M1621">
        <v>0.91446774094039096</v>
      </c>
      <c r="N1621">
        <v>0.91768406094516097</v>
      </c>
      <c r="P1621" t="s">
        <v>42</v>
      </c>
    </row>
    <row r="1622" spans="1:16" x14ac:dyDescent="0.3">
      <c r="A1622" t="str">
        <f t="shared" si="27"/>
        <v>01: Total SampleGBTotalWhite RumBacardi Carta BlancaE: £3.60 - £3.80All stocking</v>
      </c>
      <c r="B1622" t="s">
        <v>1</v>
      </c>
      <c r="C1622" t="s">
        <v>45</v>
      </c>
      <c r="D1622" t="s">
        <v>13</v>
      </c>
      <c r="E1622" t="s">
        <v>12</v>
      </c>
      <c r="F1622" t="s">
        <v>85</v>
      </c>
      <c r="G1622" t="s">
        <v>86</v>
      </c>
      <c r="H1622" t="s">
        <v>49</v>
      </c>
      <c r="I1622" t="s">
        <v>54</v>
      </c>
      <c r="J1622" s="1">
        <v>34.49</v>
      </c>
      <c r="K1622">
        <v>10.42975799509132</v>
      </c>
      <c r="L1622">
        <v>1125</v>
      </c>
      <c r="M1622">
        <v>0.87085967510931095</v>
      </c>
      <c r="N1622">
        <v>0.87786556370120905</v>
      </c>
      <c r="P1622" t="s">
        <v>42</v>
      </c>
    </row>
    <row r="1623" spans="1:16" x14ac:dyDescent="0.3">
      <c r="A1623" t="str">
        <f t="shared" si="27"/>
        <v>01: Total SampleGBTotalWhite RumBacardi Carta BlancaF: £3.80 - £4.00All stocking</v>
      </c>
      <c r="B1623" t="s">
        <v>1</v>
      </c>
      <c r="C1623" t="s">
        <v>45</v>
      </c>
      <c r="D1623" t="s">
        <v>13</v>
      </c>
      <c r="E1623" t="s">
        <v>12</v>
      </c>
      <c r="F1623" t="s">
        <v>85</v>
      </c>
      <c r="G1623" t="s">
        <v>86</v>
      </c>
      <c r="H1623" t="s">
        <v>49</v>
      </c>
      <c r="I1623" t="s">
        <v>55</v>
      </c>
      <c r="J1623" s="1">
        <v>36</v>
      </c>
      <c r="K1623">
        <v>10.5274104969346</v>
      </c>
      <c r="L1623">
        <v>767</v>
      </c>
      <c r="M1623">
        <v>0.80045188802990297</v>
      </c>
      <c r="N1623">
        <v>0.80853636616173996</v>
      </c>
      <c r="P1623" t="s">
        <v>42</v>
      </c>
    </row>
    <row r="1624" spans="1:16" x14ac:dyDescent="0.3">
      <c r="A1624" t="str">
        <f t="shared" si="27"/>
        <v>01: Total SampleGBTotalWhite RumBacardi Carta BlancaG: £4.00 - £4.20All stocking</v>
      </c>
      <c r="B1624" t="s">
        <v>1</v>
      </c>
      <c r="C1624" t="s">
        <v>45</v>
      </c>
      <c r="D1624" t="s">
        <v>13</v>
      </c>
      <c r="E1624" t="s">
        <v>12</v>
      </c>
      <c r="F1624" t="s">
        <v>85</v>
      </c>
      <c r="G1624" t="s">
        <v>86</v>
      </c>
      <c r="H1624" t="s">
        <v>49</v>
      </c>
      <c r="I1624" t="s">
        <v>56</v>
      </c>
      <c r="J1624" s="1">
        <v>37.18</v>
      </c>
      <c r="K1624">
        <v>10.423239467388401</v>
      </c>
      <c r="L1624">
        <v>517</v>
      </c>
      <c r="M1624">
        <v>0.71413539604280496</v>
      </c>
      <c r="N1624">
        <v>0.73118899882609401</v>
      </c>
      <c r="P1624" t="s">
        <v>42</v>
      </c>
    </row>
    <row r="1625" spans="1:16" x14ac:dyDescent="0.3">
      <c r="A1625" t="str">
        <f t="shared" si="27"/>
        <v>01: Total SampleGBTotalWhite RumBacardi Carta BlancaH: £4.20 - £4.40All stocking</v>
      </c>
      <c r="B1625" t="s">
        <v>1</v>
      </c>
      <c r="C1625" t="s">
        <v>45</v>
      </c>
      <c r="D1625" t="s">
        <v>13</v>
      </c>
      <c r="E1625" t="s">
        <v>12</v>
      </c>
      <c r="F1625" t="s">
        <v>85</v>
      </c>
      <c r="G1625" t="s">
        <v>86</v>
      </c>
      <c r="H1625" t="s">
        <v>49</v>
      </c>
      <c r="I1625" t="s">
        <v>60</v>
      </c>
      <c r="J1625" s="1">
        <v>44.57</v>
      </c>
      <c r="K1625">
        <v>11.89638114861328</v>
      </c>
      <c r="L1625">
        <v>336</v>
      </c>
      <c r="M1625">
        <v>0.61147558844264305</v>
      </c>
      <c r="N1625">
        <v>0.62279331051849895</v>
      </c>
      <c r="P1625" t="s">
        <v>42</v>
      </c>
    </row>
    <row r="1626" spans="1:16" x14ac:dyDescent="0.3">
      <c r="A1626" t="str">
        <f t="shared" si="27"/>
        <v>01: Total SampleGBTotalWhite RumBacardi Carta BlancaI: £4.40 - £4.60All stocking</v>
      </c>
      <c r="B1626" t="s">
        <v>1</v>
      </c>
      <c r="C1626" t="s">
        <v>45</v>
      </c>
      <c r="D1626" t="s">
        <v>13</v>
      </c>
      <c r="E1626" t="s">
        <v>12</v>
      </c>
      <c r="F1626" t="s">
        <v>85</v>
      </c>
      <c r="G1626" t="s">
        <v>86</v>
      </c>
      <c r="H1626" t="s">
        <v>49</v>
      </c>
      <c r="I1626" t="s">
        <v>64</v>
      </c>
      <c r="J1626" s="1">
        <v>52.88</v>
      </c>
      <c r="K1626">
        <v>13.667847812909519</v>
      </c>
      <c r="L1626">
        <v>243</v>
      </c>
      <c r="M1626">
        <v>0.72848401546483299</v>
      </c>
      <c r="N1626">
        <v>0.74861496354392798</v>
      </c>
      <c r="P1626" t="s">
        <v>42</v>
      </c>
    </row>
    <row r="1627" spans="1:16" x14ac:dyDescent="0.3">
      <c r="A1627" t="str">
        <f t="shared" si="27"/>
        <v>01: Total SampleGBTotalWhite RumBacardi Carta BlancaJ: £4.60 - £4.80All stocking</v>
      </c>
      <c r="B1627" t="s">
        <v>1</v>
      </c>
      <c r="C1627" t="s">
        <v>45</v>
      </c>
      <c r="D1627" t="s">
        <v>13</v>
      </c>
      <c r="E1627" t="s">
        <v>12</v>
      </c>
      <c r="F1627" t="s">
        <v>85</v>
      </c>
      <c r="G1627" t="s">
        <v>86</v>
      </c>
      <c r="H1627" t="s">
        <v>49</v>
      </c>
      <c r="I1627" t="s">
        <v>65</v>
      </c>
      <c r="J1627" s="1">
        <v>44.42</v>
      </c>
      <c r="K1627">
        <v>11.37088726800264</v>
      </c>
      <c r="L1627">
        <v>156</v>
      </c>
      <c r="M1627">
        <v>0.64836368863113103</v>
      </c>
      <c r="N1627">
        <v>0.68137115390696601</v>
      </c>
      <c r="P1627" t="s">
        <v>42</v>
      </c>
    </row>
    <row r="1628" spans="1:16" x14ac:dyDescent="0.3">
      <c r="A1628" t="str">
        <f t="shared" si="27"/>
        <v>01: Total SampleGBTotalWhite RumBacardi Carta BlancaK: £4.80 - £5.00All stocking</v>
      </c>
      <c r="B1628" t="s">
        <v>1</v>
      </c>
      <c r="C1628" t="s">
        <v>45</v>
      </c>
      <c r="D1628" t="s">
        <v>13</v>
      </c>
      <c r="E1628" t="s">
        <v>12</v>
      </c>
      <c r="F1628" t="s">
        <v>85</v>
      </c>
      <c r="G1628" t="s">
        <v>86</v>
      </c>
      <c r="H1628" t="s">
        <v>49</v>
      </c>
      <c r="I1628" t="s">
        <v>89</v>
      </c>
      <c r="J1628" s="1">
        <v>56.46</v>
      </c>
      <c r="K1628">
        <v>13.388518295940159</v>
      </c>
      <c r="L1628">
        <v>128</v>
      </c>
      <c r="M1628">
        <v>0.720177535582052</v>
      </c>
      <c r="N1628">
        <v>0.74374594760204904</v>
      </c>
      <c r="P1628" t="s">
        <v>42</v>
      </c>
    </row>
    <row r="1629" spans="1:16" x14ac:dyDescent="0.3">
      <c r="A1629" t="str">
        <f t="shared" si="27"/>
        <v>01: Total SampleGBTotalWhite RumBacardi Carta BlancaL: £5.00 - £5.20All stocking</v>
      </c>
      <c r="B1629" t="s">
        <v>1</v>
      </c>
      <c r="C1629" t="s">
        <v>45</v>
      </c>
      <c r="D1629" t="s">
        <v>13</v>
      </c>
      <c r="E1629" t="s">
        <v>12</v>
      </c>
      <c r="F1629" t="s">
        <v>85</v>
      </c>
      <c r="G1629" t="s">
        <v>86</v>
      </c>
      <c r="H1629" t="s">
        <v>49</v>
      </c>
      <c r="I1629" t="s">
        <v>90</v>
      </c>
      <c r="J1629" s="1">
        <v>51.92</v>
      </c>
      <c r="K1629">
        <v>12.346744728140079</v>
      </c>
      <c r="L1629">
        <v>43</v>
      </c>
      <c r="M1629">
        <v>0.73506808533800705</v>
      </c>
      <c r="N1629">
        <v>0.76343451045234401</v>
      </c>
      <c r="P1629" t="s">
        <v>42</v>
      </c>
    </row>
    <row r="1630" spans="1:16" x14ac:dyDescent="0.3">
      <c r="A1630" t="str">
        <f t="shared" si="27"/>
        <v>01: Total SampleGBTotalWhite RumHavana 3yrsA: &lt;£3All stocking</v>
      </c>
      <c r="B1630" t="s">
        <v>1</v>
      </c>
      <c r="C1630" t="s">
        <v>45</v>
      </c>
      <c r="D1630" t="s">
        <v>13</v>
      </c>
      <c r="E1630" t="s">
        <v>12</v>
      </c>
      <c r="F1630" t="s">
        <v>85</v>
      </c>
      <c r="G1630" t="s">
        <v>87</v>
      </c>
      <c r="H1630" t="s">
        <v>49</v>
      </c>
      <c r="I1630" t="s">
        <v>58</v>
      </c>
      <c r="J1630" s="1">
        <v>23.95</v>
      </c>
      <c r="K1630">
        <v>8.6274116950587594</v>
      </c>
      <c r="L1630">
        <v>102</v>
      </c>
      <c r="M1630">
        <v>0.36162113099114201</v>
      </c>
      <c r="N1630">
        <v>0.35391916500461201</v>
      </c>
      <c r="P1630" t="s">
        <v>42</v>
      </c>
    </row>
    <row r="1631" spans="1:16" x14ac:dyDescent="0.3">
      <c r="A1631" t="str">
        <f t="shared" si="27"/>
        <v>01: Total SampleGBTotalWhite RumHavana 3yrsTotalAll stocking</v>
      </c>
      <c r="B1631" t="s">
        <v>1</v>
      </c>
      <c r="C1631" t="s">
        <v>45</v>
      </c>
      <c r="D1631" t="s">
        <v>13</v>
      </c>
      <c r="E1631" t="s">
        <v>12</v>
      </c>
      <c r="F1631" t="s">
        <v>85</v>
      </c>
      <c r="G1631" t="s">
        <v>87</v>
      </c>
      <c r="H1631" t="s">
        <v>49</v>
      </c>
      <c r="I1631" t="s">
        <v>12</v>
      </c>
      <c r="J1631" s="1">
        <v>30.14</v>
      </c>
      <c r="K1631">
        <v>7.9835613597195199</v>
      </c>
      <c r="L1631">
        <v>1429</v>
      </c>
      <c r="M1631">
        <v>0.39658749102358898</v>
      </c>
      <c r="N1631">
        <v>0.38119973385938899</v>
      </c>
      <c r="P1631" t="s">
        <v>42</v>
      </c>
    </row>
    <row r="1632" spans="1:16" x14ac:dyDescent="0.3">
      <c r="A1632" t="str">
        <f t="shared" si="27"/>
        <v>01: Total SampleGBTotalWhite RumHavana 3yrsB: £3 - £3.20All stocking</v>
      </c>
      <c r="B1632" t="s">
        <v>1</v>
      </c>
      <c r="C1632" t="s">
        <v>45</v>
      </c>
      <c r="D1632" t="s">
        <v>13</v>
      </c>
      <c r="E1632" t="s">
        <v>12</v>
      </c>
      <c r="F1632" t="s">
        <v>85</v>
      </c>
      <c r="G1632" t="s">
        <v>87</v>
      </c>
      <c r="H1632" t="s">
        <v>49</v>
      </c>
      <c r="I1632" t="s">
        <v>59</v>
      </c>
      <c r="J1632" s="1">
        <v>19.010000000000002</v>
      </c>
      <c r="K1632">
        <v>6.6337331831714001</v>
      </c>
      <c r="L1632">
        <v>89</v>
      </c>
      <c r="M1632">
        <v>0.25840228070009602</v>
      </c>
      <c r="N1632">
        <v>0.25754356520497101</v>
      </c>
      <c r="P1632" t="s">
        <v>42</v>
      </c>
    </row>
    <row r="1633" spans="1:16" x14ac:dyDescent="0.3">
      <c r="A1633" t="str">
        <f t="shared" si="27"/>
        <v>01: Total SampleGBTotalWhite RumHavana 3yrsC: £3.20 - £3.40All stocking</v>
      </c>
      <c r="B1633" t="s">
        <v>1</v>
      </c>
      <c r="C1633" t="s">
        <v>45</v>
      </c>
      <c r="D1633" t="s">
        <v>13</v>
      </c>
      <c r="E1633" t="s">
        <v>12</v>
      </c>
      <c r="F1633" t="s">
        <v>85</v>
      </c>
      <c r="G1633" t="s">
        <v>87</v>
      </c>
      <c r="H1633" t="s">
        <v>49</v>
      </c>
      <c r="I1633" t="s">
        <v>52</v>
      </c>
      <c r="J1633" s="1">
        <v>22.56</v>
      </c>
      <c r="K1633">
        <v>7.3735932551353196</v>
      </c>
      <c r="L1633">
        <v>107</v>
      </c>
      <c r="M1633">
        <v>0.32401830336647902</v>
      </c>
      <c r="N1633">
        <v>0.32454484369500503</v>
      </c>
      <c r="P1633" t="s">
        <v>42</v>
      </c>
    </row>
    <row r="1634" spans="1:16" x14ac:dyDescent="0.3">
      <c r="A1634" t="str">
        <f t="shared" si="27"/>
        <v>01: Total SampleGBTotalWhite RumHavana 3yrsD: £3.40 - £3.60All stocking</v>
      </c>
      <c r="B1634" t="s">
        <v>1</v>
      </c>
      <c r="C1634" t="s">
        <v>45</v>
      </c>
      <c r="D1634" t="s">
        <v>13</v>
      </c>
      <c r="E1634" t="s">
        <v>12</v>
      </c>
      <c r="F1634" t="s">
        <v>85</v>
      </c>
      <c r="G1634" t="s">
        <v>87</v>
      </c>
      <c r="H1634" t="s">
        <v>49</v>
      </c>
      <c r="I1634" t="s">
        <v>53</v>
      </c>
      <c r="J1634" s="1">
        <v>22.85</v>
      </c>
      <c r="K1634">
        <v>7.0531975509520395</v>
      </c>
      <c r="L1634">
        <v>167</v>
      </c>
      <c r="M1634">
        <v>0.40624999324016198</v>
      </c>
      <c r="N1634">
        <v>0.41901946455855998</v>
      </c>
      <c r="P1634" t="s">
        <v>42</v>
      </c>
    </row>
    <row r="1635" spans="1:16" x14ac:dyDescent="0.3">
      <c r="A1635" t="str">
        <f t="shared" si="27"/>
        <v>01: Total SampleGBTotalWhite RumHavana 3yrsE: £3.60 - £3.80All stocking</v>
      </c>
      <c r="B1635" t="s">
        <v>1</v>
      </c>
      <c r="C1635" t="s">
        <v>45</v>
      </c>
      <c r="D1635" t="s">
        <v>13</v>
      </c>
      <c r="E1635" t="s">
        <v>12</v>
      </c>
      <c r="F1635" t="s">
        <v>85</v>
      </c>
      <c r="G1635" t="s">
        <v>87</v>
      </c>
      <c r="H1635" t="s">
        <v>49</v>
      </c>
      <c r="I1635" t="s">
        <v>54</v>
      </c>
      <c r="J1635" s="1">
        <v>22.63</v>
      </c>
      <c r="K1635">
        <v>6.7796059739286791</v>
      </c>
      <c r="L1635">
        <v>251</v>
      </c>
      <c r="M1635">
        <v>0.38057357624591198</v>
      </c>
      <c r="N1635">
        <v>0.395309965315432</v>
      </c>
      <c r="P1635" t="s">
        <v>42</v>
      </c>
    </row>
    <row r="1636" spans="1:16" x14ac:dyDescent="0.3">
      <c r="A1636" t="str">
        <f t="shared" si="27"/>
        <v>01: Total SampleGBTotalWhite RumHavana 3yrsF: £3.80 - £4.00All stocking</v>
      </c>
      <c r="B1636" t="s">
        <v>1</v>
      </c>
      <c r="C1636" t="s">
        <v>45</v>
      </c>
      <c r="D1636" t="s">
        <v>13</v>
      </c>
      <c r="E1636" t="s">
        <v>12</v>
      </c>
      <c r="F1636" t="s">
        <v>85</v>
      </c>
      <c r="G1636" t="s">
        <v>87</v>
      </c>
      <c r="H1636" t="s">
        <v>49</v>
      </c>
      <c r="I1636" t="s">
        <v>55</v>
      </c>
      <c r="J1636" s="1">
        <v>30.79</v>
      </c>
      <c r="K1636">
        <v>8.6009361471861592</v>
      </c>
      <c r="L1636">
        <v>200</v>
      </c>
      <c r="M1636">
        <v>0.46967696032015599</v>
      </c>
      <c r="N1636">
        <v>0.47147322138051601</v>
      </c>
      <c r="P1636" t="s">
        <v>42</v>
      </c>
    </row>
    <row r="1637" spans="1:16" x14ac:dyDescent="0.3">
      <c r="A1637" t="str">
        <f t="shared" si="27"/>
        <v>01: Total SampleGBTotalWhite RumHavana 3yrsG: £4.00 - £4.20All stocking</v>
      </c>
      <c r="B1637" t="s">
        <v>1</v>
      </c>
      <c r="C1637" t="s">
        <v>45</v>
      </c>
      <c r="D1637" t="s">
        <v>13</v>
      </c>
      <c r="E1637" t="s">
        <v>12</v>
      </c>
      <c r="F1637" t="s">
        <v>85</v>
      </c>
      <c r="G1637" t="s">
        <v>87</v>
      </c>
      <c r="H1637" t="s">
        <v>49</v>
      </c>
      <c r="I1637" t="s">
        <v>56</v>
      </c>
      <c r="J1637" s="1">
        <v>37.200000000000003</v>
      </c>
      <c r="K1637">
        <v>10.336741406741401</v>
      </c>
      <c r="L1637">
        <v>195</v>
      </c>
      <c r="M1637">
        <v>0.45863392756675397</v>
      </c>
      <c r="N1637">
        <v>0.46877657996241701</v>
      </c>
      <c r="P1637" t="s">
        <v>42</v>
      </c>
    </row>
    <row r="1638" spans="1:16" x14ac:dyDescent="0.3">
      <c r="A1638" t="str">
        <f t="shared" si="27"/>
        <v>01: Total SampleGBTotalWhite RumHavana 3yrsH: £4.20 - £4.40All stocking</v>
      </c>
      <c r="B1638" t="s">
        <v>1</v>
      </c>
      <c r="C1638" t="s">
        <v>45</v>
      </c>
      <c r="D1638" t="s">
        <v>13</v>
      </c>
      <c r="E1638" t="s">
        <v>12</v>
      </c>
      <c r="F1638" t="s">
        <v>85</v>
      </c>
      <c r="G1638" t="s">
        <v>87</v>
      </c>
      <c r="H1638" t="s">
        <v>49</v>
      </c>
      <c r="I1638" t="s">
        <v>60</v>
      </c>
      <c r="J1638" s="1">
        <v>33.520000000000003</v>
      </c>
      <c r="K1638">
        <v>8.8557734369251211</v>
      </c>
      <c r="L1638">
        <v>178</v>
      </c>
      <c r="M1638">
        <v>0.37009341656504502</v>
      </c>
      <c r="N1638">
        <v>0.334189448023681</v>
      </c>
      <c r="P1638" t="s">
        <v>42</v>
      </c>
    </row>
    <row r="1639" spans="1:16" x14ac:dyDescent="0.3">
      <c r="A1639" t="str">
        <f t="shared" si="27"/>
        <v>01: Total SampleGBTotalWhite RumHavana 3yrsI: £4.40 - £4.60All stocking</v>
      </c>
      <c r="B1639" t="s">
        <v>1</v>
      </c>
      <c r="C1639" t="s">
        <v>45</v>
      </c>
      <c r="D1639" t="s">
        <v>13</v>
      </c>
      <c r="E1639" t="s">
        <v>12</v>
      </c>
      <c r="F1639" t="s">
        <v>85</v>
      </c>
      <c r="G1639" t="s">
        <v>87</v>
      </c>
      <c r="H1639" t="s">
        <v>49</v>
      </c>
      <c r="I1639" t="s">
        <v>64</v>
      </c>
      <c r="J1639" s="1">
        <v>33.049999999999997</v>
      </c>
      <c r="K1639">
        <v>8.3744818327212798</v>
      </c>
      <c r="L1639">
        <v>142</v>
      </c>
      <c r="M1639">
        <v>0.357574863649742</v>
      </c>
      <c r="N1639">
        <v>0.33954312363724498</v>
      </c>
      <c r="P1639" t="s">
        <v>42</v>
      </c>
    </row>
    <row r="1640" spans="1:16" x14ac:dyDescent="0.3">
      <c r="A1640" t="str">
        <f t="shared" si="27"/>
        <v>01: Total SampleGBTotalWhite RumHavana 3yrsJ: £4.60 - £4.80All stocking</v>
      </c>
      <c r="B1640" t="s">
        <v>1</v>
      </c>
      <c r="C1640" t="s">
        <v>45</v>
      </c>
      <c r="D1640" t="s">
        <v>13</v>
      </c>
      <c r="E1640" t="s">
        <v>12</v>
      </c>
      <c r="F1640" t="s">
        <v>85</v>
      </c>
      <c r="G1640" t="s">
        <v>87</v>
      </c>
      <c r="H1640" t="s">
        <v>49</v>
      </c>
      <c r="I1640" t="s">
        <v>65</v>
      </c>
      <c r="J1640" s="1">
        <v>37.5</v>
      </c>
      <c r="K1640">
        <v>9.3612266311130004</v>
      </c>
      <c r="L1640">
        <v>132</v>
      </c>
      <c r="M1640">
        <v>0.39955918882007802</v>
      </c>
      <c r="N1640">
        <v>0.36706268345653997</v>
      </c>
      <c r="P1640" t="s">
        <v>42</v>
      </c>
    </row>
    <row r="1641" spans="1:16" x14ac:dyDescent="0.3">
      <c r="A1641" t="str">
        <f t="shared" si="27"/>
        <v>01: Total SampleGBTotalWhite RumHavana 3yrsK: £4.80 - £5.00All stocking</v>
      </c>
      <c r="B1641" t="s">
        <v>1</v>
      </c>
      <c r="C1641" t="s">
        <v>45</v>
      </c>
      <c r="D1641" t="s">
        <v>13</v>
      </c>
      <c r="E1641" t="s">
        <v>12</v>
      </c>
      <c r="F1641" t="s">
        <v>85</v>
      </c>
      <c r="G1641" t="s">
        <v>87</v>
      </c>
      <c r="H1641" t="s">
        <v>49</v>
      </c>
      <c r="I1641" t="s">
        <v>89</v>
      </c>
      <c r="J1641" s="1">
        <v>52.22</v>
      </c>
      <c r="K1641">
        <v>12.038899272770241</v>
      </c>
      <c r="L1641">
        <v>93</v>
      </c>
      <c r="M1641">
        <v>0.49323949976390002</v>
      </c>
      <c r="N1641">
        <v>0.45960282916213302</v>
      </c>
      <c r="P1641" t="s">
        <v>42</v>
      </c>
    </row>
    <row r="1642" spans="1:16" x14ac:dyDescent="0.3">
      <c r="A1642" t="str">
        <f t="shared" si="27"/>
        <v>01: Total SampleGBTotalWhite RumHavana 3yrsL: £5.00 - £5.20All stocking</v>
      </c>
      <c r="B1642" t="s">
        <v>1</v>
      </c>
      <c r="C1642" t="s">
        <v>45</v>
      </c>
      <c r="D1642" t="s">
        <v>13</v>
      </c>
      <c r="E1642" t="s">
        <v>12</v>
      </c>
      <c r="F1642" t="s">
        <v>85</v>
      </c>
      <c r="G1642" t="s">
        <v>87</v>
      </c>
      <c r="H1642" t="s">
        <v>49</v>
      </c>
      <c r="I1642" t="s">
        <v>90</v>
      </c>
      <c r="J1642" s="1">
        <v>45.5</v>
      </c>
      <c r="K1642">
        <v>10.66882633495536</v>
      </c>
      <c r="L1642">
        <v>62</v>
      </c>
      <c r="M1642">
        <v>0.43978957095508497</v>
      </c>
      <c r="N1642">
        <v>0.42686606611897898</v>
      </c>
      <c r="P1642" t="s">
        <v>42</v>
      </c>
    </row>
    <row r="1643" spans="1:16" x14ac:dyDescent="0.3">
      <c r="A1643" t="str">
        <f t="shared" si="27"/>
        <v>01: Total SampleGBTotalWhite RumHavana 3yrsM: £5.20 - £5.40All stocking</v>
      </c>
      <c r="B1643" t="s">
        <v>1</v>
      </c>
      <c r="C1643" t="s">
        <v>45</v>
      </c>
      <c r="D1643" t="s">
        <v>13</v>
      </c>
      <c r="E1643" t="s">
        <v>12</v>
      </c>
      <c r="F1643" t="s">
        <v>85</v>
      </c>
      <c r="G1643" t="s">
        <v>87</v>
      </c>
      <c r="H1643" t="s">
        <v>49</v>
      </c>
      <c r="I1643" t="s">
        <v>95</v>
      </c>
      <c r="J1643" s="1">
        <v>51.06</v>
      </c>
      <c r="K1643">
        <v>11.797188337977801</v>
      </c>
      <c r="L1643">
        <v>38</v>
      </c>
      <c r="M1643">
        <v>0.51413312397803101</v>
      </c>
      <c r="N1643">
        <v>0.51295825087173696</v>
      </c>
      <c r="P1643" t="s">
        <v>42</v>
      </c>
    </row>
    <row r="1644" spans="1:16" x14ac:dyDescent="0.3">
      <c r="A1644" t="str">
        <f t="shared" si="27"/>
        <v>01: Total SampleGBTotalWhite RumHavana 3yrsN: £5.40 - £5.60All stocking</v>
      </c>
      <c r="B1644" t="s">
        <v>1</v>
      </c>
      <c r="C1644" t="s">
        <v>45</v>
      </c>
      <c r="D1644" t="s">
        <v>13</v>
      </c>
      <c r="E1644" t="s">
        <v>12</v>
      </c>
      <c r="F1644" t="s">
        <v>85</v>
      </c>
      <c r="G1644" t="s">
        <v>87</v>
      </c>
      <c r="H1644" t="s">
        <v>49</v>
      </c>
      <c r="I1644" t="s">
        <v>99</v>
      </c>
      <c r="J1644" s="1">
        <v>57.76</v>
      </c>
      <c r="K1644">
        <v>12.74052836052836</v>
      </c>
      <c r="L1644">
        <v>30</v>
      </c>
      <c r="M1644">
        <v>0.50639051031231697</v>
      </c>
      <c r="N1644">
        <v>0.47533265097236399</v>
      </c>
      <c r="P1644" t="s">
        <v>42</v>
      </c>
    </row>
    <row r="1645" spans="1:16" x14ac:dyDescent="0.3">
      <c r="A1645" t="str">
        <f t="shared" si="27"/>
        <v>01: Total SampleGBTotalWhite RumHavana 3yrsO: £5.60 - £5.80All stocking</v>
      </c>
      <c r="B1645" t="s">
        <v>1</v>
      </c>
      <c r="C1645" t="s">
        <v>45</v>
      </c>
      <c r="D1645" t="s">
        <v>13</v>
      </c>
      <c r="E1645" t="s">
        <v>12</v>
      </c>
      <c r="F1645" t="s">
        <v>85</v>
      </c>
      <c r="G1645" t="s">
        <v>87</v>
      </c>
      <c r="H1645" t="s">
        <v>49</v>
      </c>
      <c r="I1645" t="s">
        <v>100</v>
      </c>
      <c r="J1645" s="1">
        <v>52.93</v>
      </c>
      <c r="K1645">
        <v>9.3753329326500001</v>
      </c>
      <c r="L1645">
        <v>41</v>
      </c>
      <c r="M1645">
        <v>0.38231834241655299</v>
      </c>
      <c r="N1645">
        <v>0.35053449204029802</v>
      </c>
      <c r="P1645" t="s">
        <v>42</v>
      </c>
    </row>
    <row r="1646" spans="1:16" x14ac:dyDescent="0.3">
      <c r="A1646" t="str">
        <f t="shared" si="27"/>
        <v>01: Total SampleGBTotalWhite RumHavana 3yrsQ: &gt;£6.00All stocking</v>
      </c>
      <c r="B1646" t="s">
        <v>1</v>
      </c>
      <c r="C1646" t="s">
        <v>45</v>
      </c>
      <c r="D1646" t="s">
        <v>13</v>
      </c>
      <c r="E1646" t="s">
        <v>12</v>
      </c>
      <c r="F1646" t="s">
        <v>85</v>
      </c>
      <c r="G1646" t="s">
        <v>87</v>
      </c>
      <c r="H1646" t="s">
        <v>49</v>
      </c>
      <c r="I1646" t="s">
        <v>96</v>
      </c>
      <c r="J1646" s="1">
        <v>64.37</v>
      </c>
      <c r="K1646">
        <v>9.8864171327730794</v>
      </c>
      <c r="L1646">
        <v>59</v>
      </c>
      <c r="M1646">
        <v>0.46672333029062402</v>
      </c>
      <c r="N1646">
        <v>0.43090563482970501</v>
      </c>
      <c r="P1646" t="s">
        <v>42</v>
      </c>
    </row>
    <row r="1647" spans="1:16" x14ac:dyDescent="0.3">
      <c r="A1647" t="str">
        <f t="shared" si="27"/>
        <v>01: Total SampleGBTotalWhite RumWray and Nephew Rum Overproof White RumTotalAll stocking</v>
      </c>
      <c r="B1647" t="s">
        <v>1</v>
      </c>
      <c r="C1647" t="s">
        <v>45</v>
      </c>
      <c r="D1647" t="s">
        <v>13</v>
      </c>
      <c r="E1647" t="s">
        <v>12</v>
      </c>
      <c r="F1647" t="s">
        <v>85</v>
      </c>
      <c r="G1647" t="s">
        <v>88</v>
      </c>
      <c r="H1647" t="s">
        <v>49</v>
      </c>
      <c r="I1647" t="s">
        <v>12</v>
      </c>
      <c r="J1647" s="1">
        <v>28.98</v>
      </c>
      <c r="K1647">
        <v>6.9757059399969998</v>
      </c>
      <c r="L1647">
        <v>670</v>
      </c>
      <c r="M1647">
        <v>0.266157879445304</v>
      </c>
      <c r="N1647">
        <v>0.218140288748147</v>
      </c>
      <c r="P1647" t="s">
        <v>42</v>
      </c>
    </row>
    <row r="1648" spans="1:16" x14ac:dyDescent="0.3">
      <c r="A1648" t="str">
        <f t="shared" si="27"/>
        <v>01: Total SampleGBTotalWhite RumWray and Nephew Rum Overproof White RumC: £3.20 - £3.40All stocking</v>
      </c>
      <c r="B1648" t="s">
        <v>1</v>
      </c>
      <c r="C1648" t="s">
        <v>45</v>
      </c>
      <c r="D1648" t="s">
        <v>13</v>
      </c>
      <c r="E1648" t="s">
        <v>12</v>
      </c>
      <c r="F1648" t="s">
        <v>85</v>
      </c>
      <c r="G1648" t="s">
        <v>88</v>
      </c>
      <c r="H1648" t="s">
        <v>49</v>
      </c>
      <c r="I1648" t="s">
        <v>52</v>
      </c>
      <c r="J1648" s="1">
        <v>19.09</v>
      </c>
      <c r="K1648">
        <v>6.6312404441436801</v>
      </c>
      <c r="L1648">
        <v>31</v>
      </c>
      <c r="M1648">
        <v>0.19355073882742799</v>
      </c>
      <c r="N1648">
        <v>0.15642458100558701</v>
      </c>
      <c r="P1648" t="s">
        <v>42</v>
      </c>
    </row>
    <row r="1649" spans="1:16" x14ac:dyDescent="0.3">
      <c r="A1649" t="str">
        <f t="shared" si="27"/>
        <v>01: Total SampleGBTotalWhite RumWray and Nephew Rum Overproof White RumD: £3.40 - £3.60All stocking</v>
      </c>
      <c r="B1649" t="s">
        <v>1</v>
      </c>
      <c r="C1649" t="s">
        <v>45</v>
      </c>
      <c r="D1649" t="s">
        <v>13</v>
      </c>
      <c r="E1649" t="s">
        <v>12</v>
      </c>
      <c r="F1649" t="s">
        <v>85</v>
      </c>
      <c r="G1649" t="s">
        <v>88</v>
      </c>
      <c r="H1649" t="s">
        <v>49</v>
      </c>
      <c r="I1649" t="s">
        <v>53</v>
      </c>
      <c r="J1649" s="1">
        <v>21.62</v>
      </c>
      <c r="K1649">
        <v>6.7304033874622</v>
      </c>
      <c r="L1649">
        <v>85</v>
      </c>
      <c r="M1649">
        <v>0.27150669750339002</v>
      </c>
      <c r="N1649">
        <v>0.207672671053105</v>
      </c>
      <c r="P1649" t="s">
        <v>42</v>
      </c>
    </row>
    <row r="1650" spans="1:16" x14ac:dyDescent="0.3">
      <c r="A1650" t="str">
        <f t="shared" si="27"/>
        <v>01: Total SampleGBTotalWhite RumWray and Nephew Rum Overproof White RumE: £3.60 - £3.80All stocking</v>
      </c>
      <c r="B1650" t="s">
        <v>1</v>
      </c>
      <c r="C1650" t="s">
        <v>45</v>
      </c>
      <c r="D1650" t="s">
        <v>13</v>
      </c>
      <c r="E1650" t="s">
        <v>12</v>
      </c>
      <c r="F1650" t="s">
        <v>85</v>
      </c>
      <c r="G1650" t="s">
        <v>88</v>
      </c>
      <c r="H1650" t="s">
        <v>49</v>
      </c>
      <c r="I1650" t="s">
        <v>54</v>
      </c>
      <c r="J1650" s="1">
        <v>27.22</v>
      </c>
      <c r="K1650">
        <v>7.7168639918639998</v>
      </c>
      <c r="L1650">
        <v>37</v>
      </c>
      <c r="M1650">
        <v>0.28175411664629901</v>
      </c>
      <c r="N1650">
        <v>0.222859164897381</v>
      </c>
      <c r="P1650" t="s">
        <v>42</v>
      </c>
    </row>
    <row r="1651" spans="1:16" x14ac:dyDescent="0.3">
      <c r="A1651" t="str">
        <f t="shared" si="27"/>
        <v>01: Total SampleGBTotalWhite RumWray and Nephew Rum Overproof White RumF: £3.80 - £4.00All stocking</v>
      </c>
      <c r="B1651" t="s">
        <v>1</v>
      </c>
      <c r="C1651" t="s">
        <v>45</v>
      </c>
      <c r="D1651" t="s">
        <v>13</v>
      </c>
      <c r="E1651" t="s">
        <v>12</v>
      </c>
      <c r="F1651" t="s">
        <v>85</v>
      </c>
      <c r="G1651" t="s">
        <v>88</v>
      </c>
      <c r="H1651" t="s">
        <v>49</v>
      </c>
      <c r="I1651" t="s">
        <v>55</v>
      </c>
      <c r="J1651" s="1">
        <v>25.87</v>
      </c>
      <c r="K1651">
        <v>7.4325134406656002</v>
      </c>
      <c r="L1651">
        <v>46</v>
      </c>
      <c r="M1651">
        <v>0.36111647393264101</v>
      </c>
      <c r="N1651">
        <v>0.32860649031906197</v>
      </c>
      <c r="P1651" t="s">
        <v>42</v>
      </c>
    </row>
    <row r="1652" spans="1:16" x14ac:dyDescent="0.3">
      <c r="A1652" t="str">
        <f t="shared" si="27"/>
        <v>01: Total SampleGBTotalWhite RumWray and Nephew Rum Overproof White RumG: £4.00 - £4.20All stocking</v>
      </c>
      <c r="B1652" t="s">
        <v>1</v>
      </c>
      <c r="C1652" t="s">
        <v>45</v>
      </c>
      <c r="D1652" t="s">
        <v>13</v>
      </c>
      <c r="E1652" t="s">
        <v>12</v>
      </c>
      <c r="F1652" t="s">
        <v>85</v>
      </c>
      <c r="G1652" t="s">
        <v>88</v>
      </c>
      <c r="H1652" t="s">
        <v>49</v>
      </c>
      <c r="I1652" t="s">
        <v>56</v>
      </c>
      <c r="J1652" s="1">
        <v>30.89</v>
      </c>
      <c r="K1652">
        <v>8.1893214972162394</v>
      </c>
      <c r="L1652">
        <v>57</v>
      </c>
      <c r="M1652">
        <v>0.32334271063432202</v>
      </c>
      <c r="N1652">
        <v>0.287492393649389</v>
      </c>
      <c r="P1652" t="s">
        <v>42</v>
      </c>
    </row>
    <row r="1653" spans="1:16" x14ac:dyDescent="0.3">
      <c r="A1653" t="str">
        <f t="shared" si="27"/>
        <v>01: Total SampleGBTotalWhite RumWray and Nephew Rum Overproof White RumH: £4.20 - £4.40All stocking</v>
      </c>
      <c r="B1653" t="s">
        <v>1</v>
      </c>
      <c r="C1653" t="s">
        <v>45</v>
      </c>
      <c r="D1653" t="s">
        <v>13</v>
      </c>
      <c r="E1653" t="s">
        <v>12</v>
      </c>
      <c r="F1653" t="s">
        <v>85</v>
      </c>
      <c r="G1653" t="s">
        <v>88</v>
      </c>
      <c r="H1653" t="s">
        <v>49</v>
      </c>
      <c r="I1653" t="s">
        <v>60</v>
      </c>
      <c r="J1653" s="1">
        <v>31.84</v>
      </c>
      <c r="K1653">
        <v>8.3161004565610011</v>
      </c>
      <c r="L1653">
        <v>76</v>
      </c>
      <c r="M1653">
        <v>0.35470982795338601</v>
      </c>
      <c r="N1653">
        <v>0.305067124711838</v>
      </c>
      <c r="P1653" t="s">
        <v>42</v>
      </c>
    </row>
    <row r="1654" spans="1:16" x14ac:dyDescent="0.3">
      <c r="A1654" t="str">
        <f t="shared" si="27"/>
        <v>01: Total SampleGBTotalWhite RumWray and Nephew Rum Overproof White RumI: £4.40 - £4.60All stocking</v>
      </c>
      <c r="B1654" t="s">
        <v>1</v>
      </c>
      <c r="C1654" t="s">
        <v>45</v>
      </c>
      <c r="D1654" t="s">
        <v>13</v>
      </c>
      <c r="E1654" t="s">
        <v>12</v>
      </c>
      <c r="F1654" t="s">
        <v>85</v>
      </c>
      <c r="G1654" t="s">
        <v>88</v>
      </c>
      <c r="H1654" t="s">
        <v>49</v>
      </c>
      <c r="I1654" t="s">
        <v>64</v>
      </c>
      <c r="J1654" s="1">
        <v>29.53</v>
      </c>
      <c r="K1654">
        <v>7.2182206968289595</v>
      </c>
      <c r="L1654">
        <v>97</v>
      </c>
      <c r="M1654">
        <v>0.29710596709050702</v>
      </c>
      <c r="N1654">
        <v>0.25446248825661</v>
      </c>
      <c r="P1654" t="s">
        <v>42</v>
      </c>
    </row>
    <row r="1655" spans="1:16" x14ac:dyDescent="0.3">
      <c r="A1655" t="str">
        <f t="shared" si="27"/>
        <v>01: Total SampleGBTotalWhite RumWray and Nephew Rum Overproof White RumJ: £4.60 - £4.80All stocking</v>
      </c>
      <c r="B1655" t="s">
        <v>1</v>
      </c>
      <c r="C1655" t="s">
        <v>45</v>
      </c>
      <c r="D1655" t="s">
        <v>13</v>
      </c>
      <c r="E1655" t="s">
        <v>12</v>
      </c>
      <c r="F1655" t="s">
        <v>85</v>
      </c>
      <c r="G1655" t="s">
        <v>88</v>
      </c>
      <c r="H1655" t="s">
        <v>49</v>
      </c>
      <c r="I1655" t="s">
        <v>65</v>
      </c>
      <c r="J1655" s="1">
        <v>32.04</v>
      </c>
      <c r="K1655">
        <v>7.7404035448678403</v>
      </c>
      <c r="L1655">
        <v>84</v>
      </c>
      <c r="M1655">
        <v>0.27128520372750597</v>
      </c>
      <c r="N1655">
        <v>0.22600210970464099</v>
      </c>
      <c r="P1655" t="s">
        <v>42</v>
      </c>
    </row>
    <row r="1656" spans="1:16" x14ac:dyDescent="0.3">
      <c r="A1656" t="str">
        <f t="shared" si="27"/>
        <v>01: Total SampleGBTotalWhite RumWray and Nephew Rum Overproof White RumK: £4.80 - £5.00All stocking</v>
      </c>
      <c r="B1656" t="s">
        <v>1</v>
      </c>
      <c r="C1656" t="s">
        <v>45</v>
      </c>
      <c r="D1656" t="s">
        <v>13</v>
      </c>
      <c r="E1656" t="s">
        <v>12</v>
      </c>
      <c r="F1656" t="s">
        <v>85</v>
      </c>
      <c r="G1656" t="s">
        <v>88</v>
      </c>
      <c r="H1656" t="s">
        <v>49</v>
      </c>
      <c r="I1656" t="s">
        <v>89</v>
      </c>
      <c r="J1656" s="1">
        <v>35.69</v>
      </c>
      <c r="K1656">
        <v>8.4558737447291605</v>
      </c>
      <c r="L1656">
        <v>83</v>
      </c>
      <c r="M1656">
        <v>0.28823914813651502</v>
      </c>
      <c r="N1656">
        <v>0.237175563173359</v>
      </c>
      <c r="P1656" t="s">
        <v>42</v>
      </c>
    </row>
    <row r="1657" spans="1:16" x14ac:dyDescent="0.3">
      <c r="A1657" t="str">
        <f t="shared" si="27"/>
        <v>01: Total SampleGBTotalWhite RumWray and Nephew Rum Overproof White RumL: £5.00 - £5.20All stocking</v>
      </c>
      <c r="B1657" t="s">
        <v>1</v>
      </c>
      <c r="C1657" t="s">
        <v>45</v>
      </c>
      <c r="D1657" t="s">
        <v>13</v>
      </c>
      <c r="E1657" t="s">
        <v>12</v>
      </c>
      <c r="F1657" t="s">
        <v>85</v>
      </c>
      <c r="G1657" t="s">
        <v>88</v>
      </c>
      <c r="H1657" t="s">
        <v>49</v>
      </c>
      <c r="I1657" t="s">
        <v>90</v>
      </c>
      <c r="J1657" s="1">
        <v>35.479999999999997</v>
      </c>
      <c r="K1657">
        <v>7.85823649530548</v>
      </c>
      <c r="L1657">
        <v>87</v>
      </c>
      <c r="M1657">
        <v>0.25796853521265101</v>
      </c>
      <c r="N1657">
        <v>0.20232513503879801</v>
      </c>
      <c r="P1657" t="s">
        <v>42</v>
      </c>
    </row>
    <row r="1658" spans="1:16" x14ac:dyDescent="0.3">
      <c r="A1658" t="str">
        <f t="shared" si="27"/>
        <v>01: Total SampleGBTotalWhite RumWray and Nephew Rum Overproof White RumM: £5.20 - £5.40All stocking</v>
      </c>
      <c r="B1658" t="s">
        <v>1</v>
      </c>
      <c r="C1658" t="s">
        <v>45</v>
      </c>
      <c r="D1658" t="s">
        <v>13</v>
      </c>
      <c r="E1658" t="s">
        <v>12</v>
      </c>
      <c r="F1658" t="s">
        <v>85</v>
      </c>
      <c r="G1658" t="s">
        <v>88</v>
      </c>
      <c r="H1658" t="s">
        <v>49</v>
      </c>
      <c r="I1658" t="s">
        <v>95</v>
      </c>
      <c r="J1658" s="1">
        <v>36.119999999999997</v>
      </c>
      <c r="K1658">
        <v>7.6344169719169601</v>
      </c>
      <c r="L1658">
        <v>72</v>
      </c>
      <c r="M1658">
        <v>0.242329184159296</v>
      </c>
      <c r="N1658">
        <v>0.20711005983024899</v>
      </c>
      <c r="P1658" t="s">
        <v>42</v>
      </c>
    </row>
    <row r="1659" spans="1:16" x14ac:dyDescent="0.3">
      <c r="A1659" t="str">
        <f t="shared" si="27"/>
        <v>01: Total SampleGBTotalWhite RumWray and Nephew Rum Overproof White RumN: £5.40 - £5.60All stocking</v>
      </c>
      <c r="B1659" t="s">
        <v>1</v>
      </c>
      <c r="C1659" t="s">
        <v>45</v>
      </c>
      <c r="D1659" t="s">
        <v>13</v>
      </c>
      <c r="E1659" t="s">
        <v>12</v>
      </c>
      <c r="F1659" t="s">
        <v>85</v>
      </c>
      <c r="G1659" t="s">
        <v>88</v>
      </c>
      <c r="H1659" t="s">
        <v>49</v>
      </c>
      <c r="I1659" t="s">
        <v>99</v>
      </c>
      <c r="J1659" s="1">
        <v>38.96</v>
      </c>
      <c r="K1659">
        <v>8.4869631691060405</v>
      </c>
      <c r="L1659">
        <v>42</v>
      </c>
      <c r="M1659">
        <v>0.21394469979071601</v>
      </c>
      <c r="N1659">
        <v>0.16753994717013801</v>
      </c>
      <c r="P1659" t="s">
        <v>42</v>
      </c>
    </row>
    <row r="1660" spans="1:16" x14ac:dyDescent="0.3">
      <c r="A1660" t="str">
        <f t="shared" ref="A1660:A1723" si="28">C1660&amp;D1660&amp;E1660&amp;F1660&amp;G1660&amp;I1660&amp;P1660</f>
        <v>01: Total SampleGBTotalWhite RumWray and Nephew Rum Overproof White RumO: £5.60 - £5.80All stocking</v>
      </c>
      <c r="B1660" t="s">
        <v>1</v>
      </c>
      <c r="C1660" t="s">
        <v>45</v>
      </c>
      <c r="D1660" t="s">
        <v>13</v>
      </c>
      <c r="E1660" t="s">
        <v>12</v>
      </c>
      <c r="F1660" t="s">
        <v>85</v>
      </c>
      <c r="G1660" t="s">
        <v>88</v>
      </c>
      <c r="H1660" t="s">
        <v>49</v>
      </c>
      <c r="I1660" t="s">
        <v>100</v>
      </c>
      <c r="J1660" s="1">
        <v>29.56</v>
      </c>
      <c r="K1660">
        <v>5.8379853281638807</v>
      </c>
      <c r="L1660">
        <v>28</v>
      </c>
      <c r="M1660">
        <v>0.19665658128694799</v>
      </c>
      <c r="N1660">
        <v>0.149502262443439</v>
      </c>
      <c r="P1660" t="s">
        <v>42</v>
      </c>
    </row>
    <row r="1661" spans="1:16" x14ac:dyDescent="0.3">
      <c r="A1661" t="str">
        <f t="shared" si="28"/>
        <v>01: Total SampleGBTotalWhite RumWray and Nephew Rum Overproof White RumQ: &gt;£6.00All stocking</v>
      </c>
      <c r="B1661" t="s">
        <v>1</v>
      </c>
      <c r="C1661" t="s">
        <v>45</v>
      </c>
      <c r="D1661" t="s">
        <v>13</v>
      </c>
      <c r="E1661" t="s">
        <v>12</v>
      </c>
      <c r="F1661" t="s">
        <v>85</v>
      </c>
      <c r="G1661" t="s">
        <v>88</v>
      </c>
      <c r="H1661" t="s">
        <v>49</v>
      </c>
      <c r="I1661" t="s">
        <v>96</v>
      </c>
      <c r="J1661" s="1">
        <v>57.01</v>
      </c>
      <c r="K1661">
        <v>10.17450447874976</v>
      </c>
      <c r="L1661">
        <v>53</v>
      </c>
      <c r="M1661">
        <v>0.28909302040604001</v>
      </c>
      <c r="N1661">
        <v>0.19746718248851</v>
      </c>
      <c r="P1661" t="s">
        <v>42</v>
      </c>
    </row>
    <row r="1662" spans="1:16" x14ac:dyDescent="0.3">
      <c r="A1662" t="str">
        <f t="shared" si="28"/>
        <v>01: Total SampleLondonMainstreamGinBeefeaterTotalAll stocking</v>
      </c>
      <c r="B1662" t="s">
        <v>1</v>
      </c>
      <c r="C1662" t="s">
        <v>45</v>
      </c>
      <c r="D1662" t="s">
        <v>102</v>
      </c>
      <c r="E1662" t="s">
        <v>14</v>
      </c>
      <c r="F1662" t="s">
        <v>47</v>
      </c>
      <c r="G1662" t="s">
        <v>48</v>
      </c>
      <c r="H1662" t="s">
        <v>49</v>
      </c>
      <c r="I1662" t="s">
        <v>12</v>
      </c>
      <c r="J1662" s="1">
        <v>111.9</v>
      </c>
      <c r="K1662">
        <v>28.82709876928628</v>
      </c>
      <c r="L1662">
        <v>48</v>
      </c>
      <c r="M1662">
        <v>0.10908956667272</v>
      </c>
      <c r="N1662">
        <v>0.124973808542133</v>
      </c>
      <c r="P1662" t="s">
        <v>42</v>
      </c>
    </row>
    <row r="1663" spans="1:16" x14ac:dyDescent="0.3">
      <c r="A1663" t="str">
        <f t="shared" si="28"/>
        <v>01: Total SampleLondonMainstreamGinBeefeater Pink London Dry GinTotalAll stocking</v>
      </c>
      <c r="B1663" t="s">
        <v>1</v>
      </c>
      <c r="C1663" t="s">
        <v>45</v>
      </c>
      <c r="D1663" t="s">
        <v>102</v>
      </c>
      <c r="E1663" t="s">
        <v>14</v>
      </c>
      <c r="F1663" t="s">
        <v>47</v>
      </c>
      <c r="G1663" t="s">
        <v>50</v>
      </c>
      <c r="H1663" t="s">
        <v>49</v>
      </c>
      <c r="I1663" t="s">
        <v>12</v>
      </c>
      <c r="J1663" s="1">
        <v>61.56</v>
      </c>
      <c r="K1663">
        <v>14.804931348113159</v>
      </c>
      <c r="L1663">
        <v>66</v>
      </c>
      <c r="M1663" s="19">
        <v>6.2990381828555403E-2</v>
      </c>
      <c r="N1663" s="19">
        <v>6.6181454243708401E-2</v>
      </c>
      <c r="P1663" t="s">
        <v>42</v>
      </c>
    </row>
    <row r="1664" spans="1:16" x14ac:dyDescent="0.3">
      <c r="A1664" t="str">
        <f t="shared" si="28"/>
        <v>01: Total SampleLondonMainstreamGinBombay Bramble GinTotalAll stocking</v>
      </c>
      <c r="B1664" t="s">
        <v>1</v>
      </c>
      <c r="C1664" t="s">
        <v>45</v>
      </c>
      <c r="D1664" t="s">
        <v>102</v>
      </c>
      <c r="E1664" t="s">
        <v>14</v>
      </c>
      <c r="F1664" t="s">
        <v>47</v>
      </c>
      <c r="G1664" t="s">
        <v>51</v>
      </c>
      <c r="H1664" t="s">
        <v>49</v>
      </c>
      <c r="I1664" t="s">
        <v>12</v>
      </c>
      <c r="J1664" s="1">
        <v>14.79</v>
      </c>
      <c r="K1664">
        <v>4.2374506245718404</v>
      </c>
      <c r="L1664">
        <v>99</v>
      </c>
      <c r="M1664" s="19">
        <v>1.49142080742712E-2</v>
      </c>
      <c r="N1664" s="19">
        <v>1.4991676158766299E-2</v>
      </c>
      <c r="P1664" t="s">
        <v>42</v>
      </c>
    </row>
    <row r="1665" spans="1:16" x14ac:dyDescent="0.3">
      <c r="A1665" t="str">
        <f t="shared" si="28"/>
        <v>01: Total SampleLondonMainstreamGinBombay SapphireTotalAll stocking</v>
      </c>
      <c r="B1665" t="s">
        <v>1</v>
      </c>
      <c r="C1665" t="s">
        <v>45</v>
      </c>
      <c r="D1665" t="s">
        <v>102</v>
      </c>
      <c r="E1665" t="s">
        <v>14</v>
      </c>
      <c r="F1665" t="s">
        <v>47</v>
      </c>
      <c r="G1665" t="s">
        <v>57</v>
      </c>
      <c r="H1665" t="s">
        <v>49</v>
      </c>
      <c r="I1665" t="s">
        <v>12</v>
      </c>
      <c r="J1665" s="1">
        <v>46.92</v>
      </c>
      <c r="K1665">
        <v>13.66748605119392</v>
      </c>
      <c r="L1665">
        <v>267</v>
      </c>
      <c r="M1665" s="19">
        <v>7.8456812391998906E-2</v>
      </c>
      <c r="N1665" s="19">
        <v>8.5060431477867599E-2</v>
      </c>
      <c r="P1665" t="s">
        <v>42</v>
      </c>
    </row>
    <row r="1666" spans="1:16" x14ac:dyDescent="0.3">
      <c r="A1666" t="str">
        <f t="shared" si="28"/>
        <v>01: Total SampleLondonMainstreamGinBombay SapphireC: £3.20 - £3.40All stocking</v>
      </c>
      <c r="B1666" t="s">
        <v>1</v>
      </c>
      <c r="C1666" t="s">
        <v>45</v>
      </c>
      <c r="D1666" t="s">
        <v>102</v>
      </c>
      <c r="E1666" t="s">
        <v>14</v>
      </c>
      <c r="F1666" t="s">
        <v>47</v>
      </c>
      <c r="G1666" t="s">
        <v>57</v>
      </c>
      <c r="H1666" t="s">
        <v>49</v>
      </c>
      <c r="I1666" t="s">
        <v>52</v>
      </c>
      <c r="J1666" s="1">
        <v>44.19</v>
      </c>
      <c r="K1666">
        <v>14.96951015254588</v>
      </c>
      <c r="L1666">
        <v>28</v>
      </c>
      <c r="M1666">
        <v>0.116248110805817</v>
      </c>
      <c r="N1666">
        <v>0.11891891891891899</v>
      </c>
      <c r="P1666" t="s">
        <v>42</v>
      </c>
    </row>
    <row r="1667" spans="1:16" x14ac:dyDescent="0.3">
      <c r="A1667" t="str">
        <f t="shared" si="28"/>
        <v>01: Total SampleLondonMainstreamGinBombay SapphireD: £3.40 - £3.60All stocking</v>
      </c>
      <c r="B1667" t="s">
        <v>1</v>
      </c>
      <c r="C1667" t="s">
        <v>45</v>
      </c>
      <c r="D1667" t="s">
        <v>102</v>
      </c>
      <c r="E1667" t="s">
        <v>14</v>
      </c>
      <c r="F1667" t="s">
        <v>47</v>
      </c>
      <c r="G1667" t="s">
        <v>57</v>
      </c>
      <c r="H1667" t="s">
        <v>49</v>
      </c>
      <c r="I1667" t="s">
        <v>53</v>
      </c>
      <c r="J1667" s="1">
        <v>47.01</v>
      </c>
      <c r="K1667">
        <v>15.169847982348001</v>
      </c>
      <c r="L1667">
        <v>74</v>
      </c>
      <c r="M1667">
        <v>0.111096895573395</v>
      </c>
      <c r="N1667">
        <v>0.11896662489073299</v>
      </c>
      <c r="P1667" t="s">
        <v>42</v>
      </c>
    </row>
    <row r="1668" spans="1:16" x14ac:dyDescent="0.3">
      <c r="A1668" t="str">
        <f t="shared" si="28"/>
        <v>01: Total SampleLondonMainstreamGinBombay SapphireE: £3.60 - £3.80All stocking</v>
      </c>
      <c r="B1668" t="s">
        <v>1</v>
      </c>
      <c r="C1668" t="s">
        <v>45</v>
      </c>
      <c r="D1668" t="s">
        <v>102</v>
      </c>
      <c r="E1668" t="s">
        <v>14</v>
      </c>
      <c r="F1668" t="s">
        <v>47</v>
      </c>
      <c r="G1668" t="s">
        <v>57</v>
      </c>
      <c r="H1668" t="s">
        <v>49</v>
      </c>
      <c r="I1668" t="s">
        <v>54</v>
      </c>
      <c r="J1668" s="1">
        <v>54.47</v>
      </c>
      <c r="K1668">
        <v>16.841702006159839</v>
      </c>
      <c r="L1668">
        <v>83</v>
      </c>
      <c r="M1668" s="19">
        <v>9.6471213327259803E-2</v>
      </c>
      <c r="N1668">
        <v>0.103462034027351</v>
      </c>
      <c r="P1668" t="s">
        <v>42</v>
      </c>
    </row>
    <row r="1669" spans="1:16" x14ac:dyDescent="0.3">
      <c r="A1669" t="str">
        <f t="shared" si="28"/>
        <v>01: Total SampleLondonMainstreamGinBombay SapphireF: £3.80 - £4.00All stocking</v>
      </c>
      <c r="B1669" t="s">
        <v>1</v>
      </c>
      <c r="C1669" t="s">
        <v>45</v>
      </c>
      <c r="D1669" t="s">
        <v>102</v>
      </c>
      <c r="E1669" t="s">
        <v>14</v>
      </c>
      <c r="F1669" t="s">
        <v>47</v>
      </c>
      <c r="G1669" t="s">
        <v>57</v>
      </c>
      <c r="H1669" t="s">
        <v>49</v>
      </c>
      <c r="I1669" t="s">
        <v>55</v>
      </c>
      <c r="J1669" s="1">
        <v>52.93</v>
      </c>
      <c r="K1669">
        <v>16.450197232286801</v>
      </c>
      <c r="L1669">
        <v>67</v>
      </c>
      <c r="M1669" s="19">
        <v>9.20208678784393E-2</v>
      </c>
      <c r="N1669">
        <v>0.100497023156589</v>
      </c>
      <c r="P1669" t="s">
        <v>42</v>
      </c>
    </row>
    <row r="1670" spans="1:16" x14ac:dyDescent="0.3">
      <c r="A1670" t="str">
        <f t="shared" si="28"/>
        <v>01: Total SampleLondonMainstreamGinBombay SapphireG: £4.00 - £4.20All stocking</v>
      </c>
      <c r="B1670" t="s">
        <v>1</v>
      </c>
      <c r="C1670" t="s">
        <v>45</v>
      </c>
      <c r="D1670" t="s">
        <v>102</v>
      </c>
      <c r="E1670" t="s">
        <v>14</v>
      </c>
      <c r="F1670" t="s">
        <v>47</v>
      </c>
      <c r="G1670" t="s">
        <v>57</v>
      </c>
      <c r="H1670" t="s">
        <v>49</v>
      </c>
      <c r="I1670" t="s">
        <v>56</v>
      </c>
      <c r="J1670" s="1">
        <v>61.07</v>
      </c>
      <c r="K1670">
        <v>18.18815522084752</v>
      </c>
      <c r="L1670">
        <v>52</v>
      </c>
      <c r="M1670" s="19">
        <v>7.9950758567770494E-2</v>
      </c>
      <c r="N1670" s="19">
        <v>8.6233069519977598E-2</v>
      </c>
      <c r="P1670" t="s">
        <v>42</v>
      </c>
    </row>
    <row r="1671" spans="1:16" x14ac:dyDescent="0.3">
      <c r="A1671" t="str">
        <f t="shared" si="28"/>
        <v>01: Total SampleLondonMainstreamGinBombay SapphireH: £4.20 - £4.40All stocking</v>
      </c>
      <c r="B1671" t="s">
        <v>1</v>
      </c>
      <c r="C1671" t="s">
        <v>45</v>
      </c>
      <c r="D1671" t="s">
        <v>102</v>
      </c>
      <c r="E1671" t="s">
        <v>14</v>
      </c>
      <c r="F1671" t="s">
        <v>47</v>
      </c>
      <c r="G1671" t="s">
        <v>57</v>
      </c>
      <c r="H1671" t="s">
        <v>49</v>
      </c>
      <c r="I1671" t="s">
        <v>60</v>
      </c>
      <c r="J1671" s="1">
        <v>49.45</v>
      </c>
      <c r="K1671">
        <v>13.678584995251681</v>
      </c>
      <c r="L1671">
        <v>36</v>
      </c>
      <c r="M1671" s="19">
        <v>5.1876471929828499E-2</v>
      </c>
      <c r="N1671" s="19">
        <v>5.6838889381161703E-2</v>
      </c>
      <c r="P1671" t="s">
        <v>42</v>
      </c>
    </row>
    <row r="1672" spans="1:16" x14ac:dyDescent="0.3">
      <c r="A1672" t="str">
        <f t="shared" si="28"/>
        <v>01: Total SampleLondonMainstreamGinBombay SapphireI: £4.40 - £4.60All stocking</v>
      </c>
      <c r="B1672" t="s">
        <v>1</v>
      </c>
      <c r="C1672" t="s">
        <v>45</v>
      </c>
      <c r="D1672" t="s">
        <v>102</v>
      </c>
      <c r="E1672" t="s">
        <v>14</v>
      </c>
      <c r="F1672" t="s">
        <v>47</v>
      </c>
      <c r="G1672" t="s">
        <v>57</v>
      </c>
      <c r="H1672" t="s">
        <v>49</v>
      </c>
      <c r="I1672" t="s">
        <v>64</v>
      </c>
      <c r="J1672" s="1">
        <v>63.5</v>
      </c>
      <c r="K1672">
        <v>18.129440111170879</v>
      </c>
      <c r="L1672">
        <v>26</v>
      </c>
      <c r="M1672">
        <v>7.0415547468812997E-2</v>
      </c>
      <c r="N1672" s="19">
        <v>7.6306428832975906E-2</v>
      </c>
      <c r="P1672" t="s">
        <v>42</v>
      </c>
    </row>
    <row r="1673" spans="1:16" x14ac:dyDescent="0.3">
      <c r="A1673" t="str">
        <f t="shared" si="28"/>
        <v>01: Total SampleLondonMainstreamGinGordonsA: &lt;£3All stocking</v>
      </c>
      <c r="B1673" t="s">
        <v>1</v>
      </c>
      <c r="C1673" t="s">
        <v>45</v>
      </c>
      <c r="D1673" t="s">
        <v>102</v>
      </c>
      <c r="E1673" t="s">
        <v>14</v>
      </c>
      <c r="F1673" t="s">
        <v>47</v>
      </c>
      <c r="G1673" t="s">
        <v>61</v>
      </c>
      <c r="H1673" t="s">
        <v>49</v>
      </c>
      <c r="I1673" t="s">
        <v>58</v>
      </c>
      <c r="J1673" s="1">
        <v>94.34</v>
      </c>
      <c r="K1673">
        <v>29.597374847374841</v>
      </c>
      <c r="L1673">
        <v>30</v>
      </c>
      <c r="M1673">
        <v>0.23240048882005901</v>
      </c>
      <c r="N1673">
        <v>0.22421419528282699</v>
      </c>
      <c r="P1673" t="s">
        <v>42</v>
      </c>
    </row>
    <row r="1674" spans="1:16" x14ac:dyDescent="0.3">
      <c r="A1674" t="str">
        <f t="shared" si="28"/>
        <v>01: Total SampleLondonMainstreamGinGordonsTotalAll stocking</v>
      </c>
      <c r="B1674" t="s">
        <v>1</v>
      </c>
      <c r="C1674" t="s">
        <v>45</v>
      </c>
      <c r="D1674" t="s">
        <v>102</v>
      </c>
      <c r="E1674" t="s">
        <v>14</v>
      </c>
      <c r="F1674" t="s">
        <v>47</v>
      </c>
      <c r="G1674" t="s">
        <v>61</v>
      </c>
      <c r="H1674" t="s">
        <v>49</v>
      </c>
      <c r="I1674" t="s">
        <v>12</v>
      </c>
      <c r="J1674" s="1">
        <v>103.97</v>
      </c>
      <c r="K1674">
        <v>30.675362700791279</v>
      </c>
      <c r="L1674">
        <v>350</v>
      </c>
      <c r="M1674">
        <v>0.22111473323188699</v>
      </c>
      <c r="N1674">
        <v>0.225000123712361</v>
      </c>
      <c r="P1674" t="s">
        <v>42</v>
      </c>
    </row>
    <row r="1675" spans="1:16" x14ac:dyDescent="0.3">
      <c r="A1675" t="str">
        <f t="shared" si="28"/>
        <v>01: Total SampleLondonMainstreamGinGordonsB: £3 - £3.20All stocking</v>
      </c>
      <c r="B1675" t="s">
        <v>1</v>
      </c>
      <c r="C1675" t="s">
        <v>45</v>
      </c>
      <c r="D1675" t="s">
        <v>102</v>
      </c>
      <c r="E1675" t="s">
        <v>14</v>
      </c>
      <c r="F1675" t="s">
        <v>47</v>
      </c>
      <c r="G1675" t="s">
        <v>61</v>
      </c>
      <c r="H1675" t="s">
        <v>49</v>
      </c>
      <c r="I1675" t="s">
        <v>59</v>
      </c>
      <c r="J1675" s="1">
        <v>82.3</v>
      </c>
      <c r="K1675">
        <v>29.622111411315959</v>
      </c>
      <c r="L1675">
        <v>44</v>
      </c>
      <c r="M1675">
        <v>0.22768451001284801</v>
      </c>
      <c r="N1675">
        <v>0.24586842978312401</v>
      </c>
      <c r="P1675" t="s">
        <v>42</v>
      </c>
    </row>
    <row r="1676" spans="1:16" x14ac:dyDescent="0.3">
      <c r="A1676" t="str">
        <f t="shared" si="28"/>
        <v>01: Total SampleLondonMainstreamGinGordonsC: £3.20 - £3.40All stocking</v>
      </c>
      <c r="B1676" t="s">
        <v>1</v>
      </c>
      <c r="C1676" t="s">
        <v>45</v>
      </c>
      <c r="D1676" t="s">
        <v>102</v>
      </c>
      <c r="E1676" t="s">
        <v>14</v>
      </c>
      <c r="F1676" t="s">
        <v>47</v>
      </c>
      <c r="G1676" t="s">
        <v>61</v>
      </c>
      <c r="H1676" t="s">
        <v>49</v>
      </c>
      <c r="I1676" t="s">
        <v>52</v>
      </c>
      <c r="J1676" s="1">
        <v>82.3</v>
      </c>
      <c r="K1676">
        <v>23.998227131291642</v>
      </c>
      <c r="L1676">
        <v>93</v>
      </c>
      <c r="M1676">
        <v>0.20574833970813</v>
      </c>
      <c r="N1676">
        <v>0.20216397234472</v>
      </c>
      <c r="P1676" t="s">
        <v>42</v>
      </c>
    </row>
    <row r="1677" spans="1:16" x14ac:dyDescent="0.3">
      <c r="A1677" t="str">
        <f t="shared" si="28"/>
        <v>01: Total SampleLondonMainstreamGinGordonsD: £3.40 - £3.60All stocking</v>
      </c>
      <c r="B1677" t="s">
        <v>1</v>
      </c>
      <c r="C1677" t="s">
        <v>45</v>
      </c>
      <c r="D1677" t="s">
        <v>102</v>
      </c>
      <c r="E1677" t="s">
        <v>14</v>
      </c>
      <c r="F1677" t="s">
        <v>47</v>
      </c>
      <c r="G1677" t="s">
        <v>61</v>
      </c>
      <c r="H1677" t="s">
        <v>49</v>
      </c>
      <c r="I1677" t="s">
        <v>53</v>
      </c>
      <c r="J1677" s="1">
        <v>92.66</v>
      </c>
      <c r="K1677">
        <v>28.89971504749732</v>
      </c>
      <c r="L1677">
        <v>124</v>
      </c>
      <c r="M1677">
        <v>0.22936626788105099</v>
      </c>
      <c r="N1677">
        <v>0.23435043564427599</v>
      </c>
      <c r="P1677" t="s">
        <v>42</v>
      </c>
    </row>
    <row r="1678" spans="1:16" x14ac:dyDescent="0.3">
      <c r="A1678" t="str">
        <f t="shared" si="28"/>
        <v>01: Total SampleLondonMainstreamGinGordonsE: £3.60 - £3.80All stocking</v>
      </c>
      <c r="B1678" t="s">
        <v>1</v>
      </c>
      <c r="C1678" t="s">
        <v>45</v>
      </c>
      <c r="D1678" t="s">
        <v>102</v>
      </c>
      <c r="E1678" t="s">
        <v>14</v>
      </c>
      <c r="F1678" t="s">
        <v>47</v>
      </c>
      <c r="G1678" t="s">
        <v>61</v>
      </c>
      <c r="H1678" t="s">
        <v>49</v>
      </c>
      <c r="I1678" t="s">
        <v>54</v>
      </c>
      <c r="J1678" s="1">
        <v>99.5</v>
      </c>
      <c r="K1678">
        <v>29.363954635108481</v>
      </c>
      <c r="L1678">
        <v>104</v>
      </c>
      <c r="M1678">
        <v>0.21891354290134299</v>
      </c>
      <c r="N1678">
        <v>0.215365355370885</v>
      </c>
      <c r="P1678" t="s">
        <v>42</v>
      </c>
    </row>
    <row r="1679" spans="1:16" x14ac:dyDescent="0.3">
      <c r="A1679" t="str">
        <f t="shared" si="28"/>
        <v>01: Total SampleLondonMainstreamGinGordonsF: £3.80 - £4.00All stocking</v>
      </c>
      <c r="B1679" t="s">
        <v>1</v>
      </c>
      <c r="C1679" t="s">
        <v>45</v>
      </c>
      <c r="D1679" t="s">
        <v>102</v>
      </c>
      <c r="E1679" t="s">
        <v>14</v>
      </c>
      <c r="F1679" t="s">
        <v>47</v>
      </c>
      <c r="G1679" t="s">
        <v>61</v>
      </c>
      <c r="H1679" t="s">
        <v>49</v>
      </c>
      <c r="I1679" t="s">
        <v>55</v>
      </c>
      <c r="J1679" s="1">
        <v>82.31</v>
      </c>
      <c r="K1679">
        <v>23.227965367965361</v>
      </c>
      <c r="L1679">
        <v>70</v>
      </c>
      <c r="M1679">
        <v>0.181898207589832</v>
      </c>
      <c r="N1679">
        <v>0.169293470468068</v>
      </c>
      <c r="P1679" t="s">
        <v>42</v>
      </c>
    </row>
    <row r="1680" spans="1:16" x14ac:dyDescent="0.3">
      <c r="A1680" t="str">
        <f t="shared" si="28"/>
        <v>01: Total SampleLondonMainstreamGinGordonsG: £4.00 - £4.20All stocking</v>
      </c>
      <c r="B1680" t="s">
        <v>1</v>
      </c>
      <c r="C1680" t="s">
        <v>45</v>
      </c>
      <c r="D1680" t="s">
        <v>102</v>
      </c>
      <c r="E1680" t="s">
        <v>14</v>
      </c>
      <c r="F1680" t="s">
        <v>47</v>
      </c>
      <c r="G1680" t="s">
        <v>61</v>
      </c>
      <c r="H1680" t="s">
        <v>49</v>
      </c>
      <c r="I1680" t="s">
        <v>56</v>
      </c>
      <c r="J1680" s="1">
        <v>124.62</v>
      </c>
      <c r="K1680">
        <v>37.012829636117324</v>
      </c>
      <c r="L1680">
        <v>73</v>
      </c>
      <c r="M1680">
        <v>0.23397824109165499</v>
      </c>
      <c r="N1680">
        <v>0.23300951155942201</v>
      </c>
      <c r="P1680" t="s">
        <v>42</v>
      </c>
    </row>
    <row r="1681" spans="1:16" x14ac:dyDescent="0.3">
      <c r="A1681" t="str">
        <f t="shared" si="28"/>
        <v>01: Total SampleLondonMainstreamGinGordonsH: £4.20 - £4.40All stocking</v>
      </c>
      <c r="B1681" t="s">
        <v>1</v>
      </c>
      <c r="C1681" t="s">
        <v>45</v>
      </c>
      <c r="D1681" t="s">
        <v>102</v>
      </c>
      <c r="E1681" t="s">
        <v>14</v>
      </c>
      <c r="F1681" t="s">
        <v>47</v>
      </c>
      <c r="G1681" t="s">
        <v>61</v>
      </c>
      <c r="H1681" t="s">
        <v>49</v>
      </c>
      <c r="I1681" t="s">
        <v>60</v>
      </c>
      <c r="J1681" s="1">
        <v>122.42</v>
      </c>
      <c r="K1681">
        <v>33.488420073516238</v>
      </c>
      <c r="L1681">
        <v>52</v>
      </c>
      <c r="M1681">
        <v>0.21759657950505401</v>
      </c>
      <c r="N1681">
        <v>0.21090967040384001</v>
      </c>
      <c r="P1681" t="s">
        <v>42</v>
      </c>
    </row>
    <row r="1682" spans="1:16" x14ac:dyDescent="0.3">
      <c r="A1682" t="str">
        <f t="shared" si="28"/>
        <v>01: Total SampleLondonMainstreamGinGordonsI: £4.40 - £4.60All stocking</v>
      </c>
      <c r="B1682" t="s">
        <v>1</v>
      </c>
      <c r="C1682" t="s">
        <v>45</v>
      </c>
      <c r="D1682" t="s">
        <v>102</v>
      </c>
      <c r="E1682" t="s">
        <v>14</v>
      </c>
      <c r="F1682" t="s">
        <v>47</v>
      </c>
      <c r="G1682" t="s">
        <v>61</v>
      </c>
      <c r="H1682" t="s">
        <v>49</v>
      </c>
      <c r="I1682" t="s">
        <v>64</v>
      </c>
      <c r="J1682" s="1">
        <v>141.41</v>
      </c>
      <c r="K1682">
        <v>37.993241417673239</v>
      </c>
      <c r="L1682">
        <v>44</v>
      </c>
      <c r="M1682">
        <v>0.203034366922723</v>
      </c>
      <c r="N1682">
        <v>0.202783599131652</v>
      </c>
      <c r="P1682" t="s">
        <v>42</v>
      </c>
    </row>
    <row r="1683" spans="1:16" x14ac:dyDescent="0.3">
      <c r="A1683" t="str">
        <f t="shared" si="28"/>
        <v>01: Total SampleLondonMainstreamGinGordonsJ: £4.60 - £4.80All stocking</v>
      </c>
      <c r="B1683" t="s">
        <v>1</v>
      </c>
      <c r="C1683" t="s">
        <v>45</v>
      </c>
      <c r="D1683" t="s">
        <v>102</v>
      </c>
      <c r="E1683" t="s">
        <v>14</v>
      </c>
      <c r="F1683" t="s">
        <v>47</v>
      </c>
      <c r="G1683" t="s">
        <v>61</v>
      </c>
      <c r="H1683" t="s">
        <v>49</v>
      </c>
      <c r="I1683" t="s">
        <v>65</v>
      </c>
      <c r="J1683" s="1">
        <v>120.86</v>
      </c>
      <c r="K1683">
        <v>28.9582202111614</v>
      </c>
      <c r="L1683">
        <v>34</v>
      </c>
      <c r="M1683">
        <v>0.210276247622638</v>
      </c>
      <c r="N1683">
        <v>0.207911335078965</v>
      </c>
      <c r="P1683" t="s">
        <v>42</v>
      </c>
    </row>
    <row r="1684" spans="1:16" x14ac:dyDescent="0.3">
      <c r="A1684" t="str">
        <f t="shared" si="28"/>
        <v>01: Total SampleLondonMainstreamGinGordons Pink GinA: &lt;£3All stocking</v>
      </c>
      <c r="B1684" t="s">
        <v>1</v>
      </c>
      <c r="C1684" t="s">
        <v>45</v>
      </c>
      <c r="D1684" t="s">
        <v>102</v>
      </c>
      <c r="E1684" t="s">
        <v>14</v>
      </c>
      <c r="F1684" t="s">
        <v>47</v>
      </c>
      <c r="G1684" t="s">
        <v>62</v>
      </c>
      <c r="H1684" t="s">
        <v>49</v>
      </c>
      <c r="I1684" t="s">
        <v>58</v>
      </c>
      <c r="J1684" s="1">
        <v>151.83000000000001</v>
      </c>
      <c r="K1684">
        <v>45.265793962135604</v>
      </c>
      <c r="L1684">
        <v>41</v>
      </c>
      <c r="M1684">
        <v>0.28888350253921002</v>
      </c>
      <c r="N1684">
        <v>0.29838281743525003</v>
      </c>
      <c r="P1684" t="s">
        <v>42</v>
      </c>
    </row>
    <row r="1685" spans="1:16" x14ac:dyDescent="0.3">
      <c r="A1685" t="str">
        <f t="shared" si="28"/>
        <v>01: Total SampleLondonMainstreamGinGordons Pink GinTotalAll stocking</v>
      </c>
      <c r="B1685" t="s">
        <v>1</v>
      </c>
      <c r="C1685" t="s">
        <v>45</v>
      </c>
      <c r="D1685" t="s">
        <v>102</v>
      </c>
      <c r="E1685" t="s">
        <v>14</v>
      </c>
      <c r="F1685" t="s">
        <v>47</v>
      </c>
      <c r="G1685" t="s">
        <v>62</v>
      </c>
      <c r="H1685" t="s">
        <v>49</v>
      </c>
      <c r="I1685" t="s">
        <v>12</v>
      </c>
      <c r="J1685" s="1">
        <v>105.66</v>
      </c>
      <c r="K1685">
        <v>31.562241709244439</v>
      </c>
      <c r="L1685">
        <v>367</v>
      </c>
      <c r="M1685">
        <v>0.19559060560760799</v>
      </c>
      <c r="N1685">
        <v>0.214114399427626</v>
      </c>
      <c r="P1685" t="s">
        <v>42</v>
      </c>
    </row>
    <row r="1686" spans="1:16" x14ac:dyDescent="0.3">
      <c r="A1686" t="str">
        <f t="shared" si="28"/>
        <v>01: Total SampleLondonMainstreamGinGordons Pink GinB: £3 - £3.20All stocking</v>
      </c>
      <c r="B1686" t="s">
        <v>1</v>
      </c>
      <c r="C1686" t="s">
        <v>45</v>
      </c>
      <c r="D1686" t="s">
        <v>102</v>
      </c>
      <c r="E1686" t="s">
        <v>14</v>
      </c>
      <c r="F1686" t="s">
        <v>47</v>
      </c>
      <c r="G1686" t="s">
        <v>62</v>
      </c>
      <c r="H1686" t="s">
        <v>49</v>
      </c>
      <c r="I1686" t="s">
        <v>59</v>
      </c>
      <c r="J1686" s="1">
        <v>138.72999999999999</v>
      </c>
      <c r="K1686">
        <v>48.035346185346</v>
      </c>
      <c r="L1686">
        <v>37</v>
      </c>
      <c r="M1686">
        <v>0.31251612883806401</v>
      </c>
      <c r="N1686">
        <v>0.31142238462579502</v>
      </c>
      <c r="P1686" t="s">
        <v>42</v>
      </c>
    </row>
    <row r="1687" spans="1:16" x14ac:dyDescent="0.3">
      <c r="A1687" t="str">
        <f t="shared" si="28"/>
        <v>01: Total SampleLondonMainstreamGinGordons Pink GinC: £3.20 - £3.40All stocking</v>
      </c>
      <c r="B1687" t="s">
        <v>1</v>
      </c>
      <c r="C1687" t="s">
        <v>45</v>
      </c>
      <c r="D1687" t="s">
        <v>102</v>
      </c>
      <c r="E1687" t="s">
        <v>14</v>
      </c>
      <c r="F1687" t="s">
        <v>47</v>
      </c>
      <c r="G1687" t="s">
        <v>62</v>
      </c>
      <c r="H1687" t="s">
        <v>49</v>
      </c>
      <c r="I1687" t="s">
        <v>52</v>
      </c>
      <c r="J1687" s="1">
        <v>105.57</v>
      </c>
      <c r="K1687">
        <v>35.035737179487157</v>
      </c>
      <c r="L1687">
        <v>52</v>
      </c>
      <c r="M1687">
        <v>0.31726196314405603</v>
      </c>
      <c r="N1687">
        <v>0.323123814983024</v>
      </c>
      <c r="P1687" t="s">
        <v>42</v>
      </c>
    </row>
    <row r="1688" spans="1:16" x14ac:dyDescent="0.3">
      <c r="A1688" t="str">
        <f t="shared" si="28"/>
        <v>01: Total SampleLondonMainstreamGinGordons Pink GinD: £3.40 - £3.60All stocking</v>
      </c>
      <c r="B1688" t="s">
        <v>1</v>
      </c>
      <c r="C1688" t="s">
        <v>45</v>
      </c>
      <c r="D1688" t="s">
        <v>102</v>
      </c>
      <c r="E1688" t="s">
        <v>14</v>
      </c>
      <c r="F1688" t="s">
        <v>47</v>
      </c>
      <c r="G1688" t="s">
        <v>62</v>
      </c>
      <c r="H1688" t="s">
        <v>49</v>
      </c>
      <c r="I1688" t="s">
        <v>53</v>
      </c>
      <c r="J1688" s="1">
        <v>109.54</v>
      </c>
      <c r="K1688">
        <v>34.964613339876479</v>
      </c>
      <c r="L1688">
        <v>95</v>
      </c>
      <c r="M1688">
        <v>0.28991281755131598</v>
      </c>
      <c r="N1688">
        <v>0.29470382749178198</v>
      </c>
      <c r="P1688" t="s">
        <v>42</v>
      </c>
    </row>
    <row r="1689" spans="1:16" x14ac:dyDescent="0.3">
      <c r="A1689" t="str">
        <f t="shared" si="28"/>
        <v>01: Total SampleLondonMainstreamGinGordons Pink GinE: £3.60 - £3.80All stocking</v>
      </c>
      <c r="B1689" t="s">
        <v>1</v>
      </c>
      <c r="C1689" t="s">
        <v>45</v>
      </c>
      <c r="D1689" t="s">
        <v>102</v>
      </c>
      <c r="E1689" t="s">
        <v>14</v>
      </c>
      <c r="F1689" t="s">
        <v>47</v>
      </c>
      <c r="G1689" t="s">
        <v>62</v>
      </c>
      <c r="H1689" t="s">
        <v>49</v>
      </c>
      <c r="I1689" t="s">
        <v>54</v>
      </c>
      <c r="J1689" s="1">
        <v>107.22</v>
      </c>
      <c r="K1689">
        <v>31.871988284703797</v>
      </c>
      <c r="L1689">
        <v>116</v>
      </c>
      <c r="M1689">
        <v>0.26164937250181097</v>
      </c>
      <c r="N1689">
        <v>0.26588670392665198</v>
      </c>
      <c r="P1689" t="s">
        <v>42</v>
      </c>
    </row>
    <row r="1690" spans="1:16" x14ac:dyDescent="0.3">
      <c r="A1690" t="str">
        <f t="shared" si="28"/>
        <v>01: Total SampleLondonMainstreamGinGordons Pink GinF: £3.80 - £4.00All stocking</v>
      </c>
      <c r="B1690" t="s">
        <v>1</v>
      </c>
      <c r="C1690" t="s">
        <v>45</v>
      </c>
      <c r="D1690" t="s">
        <v>102</v>
      </c>
      <c r="E1690" t="s">
        <v>14</v>
      </c>
      <c r="F1690" t="s">
        <v>47</v>
      </c>
      <c r="G1690" t="s">
        <v>62</v>
      </c>
      <c r="H1690" t="s">
        <v>49</v>
      </c>
      <c r="I1690" t="s">
        <v>55</v>
      </c>
      <c r="J1690" s="1">
        <v>90.43</v>
      </c>
      <c r="K1690">
        <v>26.751055143203921</v>
      </c>
      <c r="L1690">
        <v>121</v>
      </c>
      <c r="M1690">
        <v>0.25453869992363698</v>
      </c>
      <c r="N1690">
        <v>0.25977689463334103</v>
      </c>
      <c r="P1690" t="s">
        <v>42</v>
      </c>
    </row>
    <row r="1691" spans="1:16" x14ac:dyDescent="0.3">
      <c r="A1691" t="str">
        <f t="shared" si="28"/>
        <v>01: Total SampleLondonMainstreamGinGordons Pink GinG: £4.00 - £4.20All stocking</v>
      </c>
      <c r="B1691" t="s">
        <v>1</v>
      </c>
      <c r="C1691" t="s">
        <v>45</v>
      </c>
      <c r="D1691" t="s">
        <v>102</v>
      </c>
      <c r="E1691" t="s">
        <v>14</v>
      </c>
      <c r="F1691" t="s">
        <v>47</v>
      </c>
      <c r="G1691" t="s">
        <v>62</v>
      </c>
      <c r="H1691" t="s">
        <v>49</v>
      </c>
      <c r="I1691" t="s">
        <v>56</v>
      </c>
      <c r="J1691" s="1">
        <v>79.53</v>
      </c>
      <c r="K1691">
        <v>23.616279454672323</v>
      </c>
      <c r="L1691">
        <v>112</v>
      </c>
      <c r="M1691">
        <v>0.26035698702946902</v>
      </c>
      <c r="N1691">
        <v>0.260483977062552</v>
      </c>
      <c r="P1691" t="s">
        <v>42</v>
      </c>
    </row>
    <row r="1692" spans="1:16" x14ac:dyDescent="0.3">
      <c r="A1692" t="str">
        <f t="shared" si="28"/>
        <v>01: Total SampleLondonMainstreamGinGordons Pink GinH: £4.20 - £4.40All stocking</v>
      </c>
      <c r="B1692" t="s">
        <v>1</v>
      </c>
      <c r="C1692" t="s">
        <v>45</v>
      </c>
      <c r="D1692" t="s">
        <v>102</v>
      </c>
      <c r="E1692" t="s">
        <v>14</v>
      </c>
      <c r="F1692" t="s">
        <v>47</v>
      </c>
      <c r="G1692" t="s">
        <v>62</v>
      </c>
      <c r="H1692" t="s">
        <v>49</v>
      </c>
      <c r="I1692" t="s">
        <v>60</v>
      </c>
      <c r="J1692" s="1">
        <v>132.82</v>
      </c>
      <c r="K1692">
        <v>38.828899657847039</v>
      </c>
      <c r="L1692">
        <v>57</v>
      </c>
      <c r="M1692">
        <v>0.207757490269185</v>
      </c>
      <c r="N1692">
        <v>0.210859668312295</v>
      </c>
      <c r="P1692" t="s">
        <v>42</v>
      </c>
    </row>
    <row r="1693" spans="1:16" x14ac:dyDescent="0.3">
      <c r="A1693" t="str">
        <f t="shared" si="28"/>
        <v>01: Total SampleLondonMainstreamGinGordons Pink GinI: £4.40 - £4.60All stocking</v>
      </c>
      <c r="B1693" t="s">
        <v>1</v>
      </c>
      <c r="C1693" t="s">
        <v>45</v>
      </c>
      <c r="D1693" t="s">
        <v>102</v>
      </c>
      <c r="E1693" t="s">
        <v>14</v>
      </c>
      <c r="F1693" t="s">
        <v>47</v>
      </c>
      <c r="G1693" t="s">
        <v>62</v>
      </c>
      <c r="H1693" t="s">
        <v>49</v>
      </c>
      <c r="I1693" t="s">
        <v>64</v>
      </c>
      <c r="J1693" s="1">
        <v>113.97</v>
      </c>
      <c r="K1693">
        <v>30.766851942383841</v>
      </c>
      <c r="L1693">
        <v>47</v>
      </c>
      <c r="M1693">
        <v>0.14474682634666999</v>
      </c>
      <c r="N1693">
        <v>0.154834195466927</v>
      </c>
      <c r="P1693" t="s">
        <v>42</v>
      </c>
    </row>
    <row r="1694" spans="1:16" x14ac:dyDescent="0.3">
      <c r="A1694" t="str">
        <f t="shared" si="28"/>
        <v>01: Total SampleLondonMainstreamGinGordons Pink GinJ: £4.60 - £4.80All stocking</v>
      </c>
      <c r="B1694" t="s">
        <v>1</v>
      </c>
      <c r="C1694" t="s">
        <v>45</v>
      </c>
      <c r="D1694" t="s">
        <v>102</v>
      </c>
      <c r="E1694" t="s">
        <v>14</v>
      </c>
      <c r="F1694" t="s">
        <v>47</v>
      </c>
      <c r="G1694" t="s">
        <v>62</v>
      </c>
      <c r="H1694" t="s">
        <v>49</v>
      </c>
      <c r="I1694" t="s">
        <v>65</v>
      </c>
      <c r="J1694" s="1">
        <v>169.99</v>
      </c>
      <c r="K1694">
        <v>47.348707598707598</v>
      </c>
      <c r="L1694">
        <v>37</v>
      </c>
      <c r="M1694">
        <v>0.14464346921812299</v>
      </c>
      <c r="N1694">
        <v>0.157303135742725</v>
      </c>
      <c r="P1694" t="s">
        <v>42</v>
      </c>
    </row>
    <row r="1695" spans="1:16" x14ac:dyDescent="0.3">
      <c r="A1695" t="str">
        <f t="shared" si="28"/>
        <v>01: Total SampleLondonMainstreamGinHendricksTotalAll stocking</v>
      </c>
      <c r="B1695" t="s">
        <v>1</v>
      </c>
      <c r="C1695" t="s">
        <v>45</v>
      </c>
      <c r="D1695" t="s">
        <v>102</v>
      </c>
      <c r="E1695" t="s">
        <v>14</v>
      </c>
      <c r="F1695" t="s">
        <v>47</v>
      </c>
      <c r="G1695" t="s">
        <v>63</v>
      </c>
      <c r="H1695" t="s">
        <v>49</v>
      </c>
      <c r="I1695" t="s">
        <v>12</v>
      </c>
      <c r="J1695" s="1">
        <v>43.83</v>
      </c>
      <c r="K1695">
        <v>10.948072135987561</v>
      </c>
      <c r="L1695">
        <v>331</v>
      </c>
      <c r="M1695" s="19">
        <v>5.6722067139564701E-2</v>
      </c>
      <c r="N1695">
        <v>5.2923999097546998E-2</v>
      </c>
      <c r="P1695" t="s">
        <v>42</v>
      </c>
    </row>
    <row r="1696" spans="1:16" x14ac:dyDescent="0.3">
      <c r="A1696" t="str">
        <f t="shared" si="28"/>
        <v>01: Total SampleLondonMainstreamGinHendricksE: £3.60 - £3.80All stocking</v>
      </c>
      <c r="B1696" t="s">
        <v>1</v>
      </c>
      <c r="C1696" t="s">
        <v>45</v>
      </c>
      <c r="D1696" t="s">
        <v>102</v>
      </c>
      <c r="E1696" t="s">
        <v>14</v>
      </c>
      <c r="F1696" t="s">
        <v>47</v>
      </c>
      <c r="G1696" t="s">
        <v>63</v>
      </c>
      <c r="H1696" t="s">
        <v>49</v>
      </c>
      <c r="I1696" t="s">
        <v>54</v>
      </c>
      <c r="J1696" s="1">
        <v>26.9</v>
      </c>
      <c r="K1696">
        <v>8.2253819513819604</v>
      </c>
      <c r="L1696">
        <v>25</v>
      </c>
      <c r="M1696" s="19">
        <v>4.7756366576599603E-2</v>
      </c>
      <c r="N1696" s="19">
        <v>4.8408167647953602E-2</v>
      </c>
      <c r="P1696" t="s">
        <v>42</v>
      </c>
    </row>
    <row r="1697" spans="1:16" x14ac:dyDescent="0.3">
      <c r="A1697" t="str">
        <f t="shared" si="28"/>
        <v>01: Total SampleLondonMainstreamGinHendricksF: £3.80 - £4.00All stocking</v>
      </c>
      <c r="B1697" t="s">
        <v>1</v>
      </c>
      <c r="C1697" t="s">
        <v>45</v>
      </c>
      <c r="D1697" t="s">
        <v>102</v>
      </c>
      <c r="E1697" t="s">
        <v>14</v>
      </c>
      <c r="F1697" t="s">
        <v>47</v>
      </c>
      <c r="G1697" t="s">
        <v>63</v>
      </c>
      <c r="H1697" t="s">
        <v>49</v>
      </c>
      <c r="I1697" t="s">
        <v>55</v>
      </c>
      <c r="J1697" s="1">
        <v>34.33</v>
      </c>
      <c r="K1697">
        <v>9.9044178044178004</v>
      </c>
      <c r="L1697">
        <v>51</v>
      </c>
      <c r="M1697" s="19">
        <v>5.8561659687049399E-2</v>
      </c>
      <c r="N1697" s="19">
        <v>5.7421484908390601E-2</v>
      </c>
      <c r="P1697" t="s">
        <v>42</v>
      </c>
    </row>
    <row r="1698" spans="1:16" x14ac:dyDescent="0.3">
      <c r="A1698" t="str">
        <f t="shared" si="28"/>
        <v>01: Total SampleLondonMainstreamGinHendricksG: £4.00 - £4.20All stocking</v>
      </c>
      <c r="B1698" t="s">
        <v>1</v>
      </c>
      <c r="C1698" t="s">
        <v>45</v>
      </c>
      <c r="D1698" t="s">
        <v>102</v>
      </c>
      <c r="E1698" t="s">
        <v>14</v>
      </c>
      <c r="F1698" t="s">
        <v>47</v>
      </c>
      <c r="G1698" t="s">
        <v>63</v>
      </c>
      <c r="H1698" t="s">
        <v>49</v>
      </c>
      <c r="I1698" t="s">
        <v>56</v>
      </c>
      <c r="J1698" s="1">
        <v>31.31</v>
      </c>
      <c r="K1698">
        <v>9.0013945019626789</v>
      </c>
      <c r="L1698">
        <v>88</v>
      </c>
      <c r="M1698" s="19">
        <v>6.5695434596412694E-2</v>
      </c>
      <c r="N1698" s="19">
        <v>6.3785307841300307E-2</v>
      </c>
      <c r="P1698" t="s">
        <v>42</v>
      </c>
    </row>
    <row r="1699" spans="1:16" x14ac:dyDescent="0.3">
      <c r="A1699" t="str">
        <f t="shared" si="28"/>
        <v>01: Total SampleLondonMainstreamGinHendricksH: £4.20 - £4.40All stocking</v>
      </c>
      <c r="B1699" t="s">
        <v>1</v>
      </c>
      <c r="C1699" t="s">
        <v>45</v>
      </c>
      <c r="D1699" t="s">
        <v>102</v>
      </c>
      <c r="E1699" t="s">
        <v>14</v>
      </c>
      <c r="F1699" t="s">
        <v>47</v>
      </c>
      <c r="G1699" t="s">
        <v>63</v>
      </c>
      <c r="H1699" t="s">
        <v>49</v>
      </c>
      <c r="I1699" t="s">
        <v>60</v>
      </c>
      <c r="J1699" s="1">
        <v>39.159999999999997</v>
      </c>
      <c r="K1699">
        <v>10.5754329424784</v>
      </c>
      <c r="L1699">
        <v>66</v>
      </c>
      <c r="M1699" s="19">
        <v>6.6086358280549207E-2</v>
      </c>
      <c r="N1699" s="19">
        <v>6.2078760016405797E-2</v>
      </c>
      <c r="P1699" t="s">
        <v>42</v>
      </c>
    </row>
    <row r="1700" spans="1:16" x14ac:dyDescent="0.3">
      <c r="A1700" t="str">
        <f t="shared" si="28"/>
        <v>01: Total SampleLondonMainstreamGinHendricksI: £4.40 - £4.60All stocking</v>
      </c>
      <c r="B1700" t="s">
        <v>1</v>
      </c>
      <c r="C1700" t="s">
        <v>45</v>
      </c>
      <c r="D1700" t="s">
        <v>102</v>
      </c>
      <c r="E1700" t="s">
        <v>14</v>
      </c>
      <c r="F1700" t="s">
        <v>47</v>
      </c>
      <c r="G1700" t="s">
        <v>63</v>
      </c>
      <c r="H1700" t="s">
        <v>49</v>
      </c>
      <c r="I1700" t="s">
        <v>64</v>
      </c>
      <c r="J1700" s="1">
        <v>51.57</v>
      </c>
      <c r="K1700">
        <v>13.26284266580876</v>
      </c>
      <c r="L1700">
        <v>59</v>
      </c>
      <c r="M1700" s="19">
        <v>6.1825268415533201E-2</v>
      </c>
      <c r="N1700" s="19">
        <v>6.0120969575696903E-2</v>
      </c>
      <c r="P1700" t="s">
        <v>42</v>
      </c>
    </row>
    <row r="1701" spans="1:16" x14ac:dyDescent="0.3">
      <c r="A1701" t="str">
        <f t="shared" si="28"/>
        <v>01: Total SampleLondonMainstreamGinHendricksJ: £4.60 - £4.80All stocking</v>
      </c>
      <c r="B1701" t="s">
        <v>1</v>
      </c>
      <c r="C1701" t="s">
        <v>45</v>
      </c>
      <c r="D1701" t="s">
        <v>102</v>
      </c>
      <c r="E1701" t="s">
        <v>14</v>
      </c>
      <c r="F1701" t="s">
        <v>47</v>
      </c>
      <c r="G1701" t="s">
        <v>63</v>
      </c>
      <c r="H1701" t="s">
        <v>49</v>
      </c>
      <c r="I1701" t="s">
        <v>65</v>
      </c>
      <c r="J1701" s="1">
        <v>54.91</v>
      </c>
      <c r="K1701">
        <v>14.879616355866361</v>
      </c>
      <c r="L1701">
        <v>40</v>
      </c>
      <c r="M1701" s="19">
        <v>5.63608937332701E-2</v>
      </c>
      <c r="N1701" s="19">
        <v>5.4968010111278401E-2</v>
      </c>
      <c r="P1701" t="s">
        <v>42</v>
      </c>
    </row>
    <row r="1702" spans="1:16" x14ac:dyDescent="0.3">
      <c r="A1702" t="str">
        <f t="shared" si="28"/>
        <v>01: Total SampleLondonMainstreamGinHendricksK: £4.80 - £5.00All stocking</v>
      </c>
      <c r="B1702" t="s">
        <v>1</v>
      </c>
      <c r="C1702" t="s">
        <v>45</v>
      </c>
      <c r="D1702" t="s">
        <v>102</v>
      </c>
      <c r="E1702" t="s">
        <v>14</v>
      </c>
      <c r="F1702" t="s">
        <v>47</v>
      </c>
      <c r="G1702" t="s">
        <v>63</v>
      </c>
      <c r="H1702" t="s">
        <v>49</v>
      </c>
      <c r="I1702" t="s">
        <v>89</v>
      </c>
      <c r="J1702" s="1">
        <v>58.38</v>
      </c>
      <c r="K1702">
        <v>14.1848518148518</v>
      </c>
      <c r="L1702">
        <v>35</v>
      </c>
      <c r="M1702" s="19">
        <v>5.8151266767369203E-2</v>
      </c>
      <c r="N1702" s="19">
        <v>5.5007473841554598E-2</v>
      </c>
      <c r="P1702" t="s">
        <v>42</v>
      </c>
    </row>
    <row r="1703" spans="1:16" x14ac:dyDescent="0.3">
      <c r="A1703" t="str">
        <f t="shared" si="28"/>
        <v>01: Total SampleLondonMainstreamGinHendricksL: £5.00 - £5.20All stocking</v>
      </c>
      <c r="B1703" t="s">
        <v>1</v>
      </c>
      <c r="C1703" t="s">
        <v>45</v>
      </c>
      <c r="D1703" t="s">
        <v>102</v>
      </c>
      <c r="E1703" t="s">
        <v>14</v>
      </c>
      <c r="F1703" t="s">
        <v>47</v>
      </c>
      <c r="G1703" t="s">
        <v>63</v>
      </c>
      <c r="H1703" t="s">
        <v>49</v>
      </c>
      <c r="I1703" t="s">
        <v>90</v>
      </c>
      <c r="J1703" s="1">
        <v>67.62</v>
      </c>
      <c r="K1703">
        <v>14.80015489560944</v>
      </c>
      <c r="L1703">
        <v>44</v>
      </c>
      <c r="M1703">
        <v>6.1034596864002998E-2</v>
      </c>
      <c r="N1703" s="19">
        <v>5.5275300945648399E-2</v>
      </c>
      <c r="P1703" t="s">
        <v>42</v>
      </c>
    </row>
    <row r="1704" spans="1:16" x14ac:dyDescent="0.3">
      <c r="A1704" t="str">
        <f t="shared" si="28"/>
        <v>01: Total SampleLondonMainstreamGinHendricksM: £5.20 - £5.40All stocking</v>
      </c>
      <c r="B1704" t="s">
        <v>1</v>
      </c>
      <c r="C1704" t="s">
        <v>45</v>
      </c>
      <c r="D1704" t="s">
        <v>102</v>
      </c>
      <c r="E1704" t="s">
        <v>14</v>
      </c>
      <c r="F1704" t="s">
        <v>47</v>
      </c>
      <c r="G1704" t="s">
        <v>63</v>
      </c>
      <c r="H1704" t="s">
        <v>49</v>
      </c>
      <c r="I1704" t="s">
        <v>95</v>
      </c>
      <c r="J1704" s="1">
        <v>66.239999999999995</v>
      </c>
      <c r="K1704">
        <v>15.125181818181799</v>
      </c>
      <c r="L1704">
        <v>25</v>
      </c>
      <c r="M1704" s="19">
        <v>6.9168012888171607E-2</v>
      </c>
      <c r="N1704" s="19">
        <v>6.2353981961551203E-2</v>
      </c>
      <c r="P1704" t="s">
        <v>42</v>
      </c>
    </row>
    <row r="1705" spans="1:16" x14ac:dyDescent="0.3">
      <c r="A1705" t="str">
        <f t="shared" si="28"/>
        <v>01: Total SampleLondonMainstreamGinSipsmithTotalAll stocking</v>
      </c>
      <c r="B1705" t="s">
        <v>1</v>
      </c>
      <c r="C1705" t="s">
        <v>45</v>
      </c>
      <c r="D1705" t="s">
        <v>102</v>
      </c>
      <c r="E1705" t="s">
        <v>14</v>
      </c>
      <c r="F1705" t="s">
        <v>47</v>
      </c>
      <c r="G1705" t="s">
        <v>66</v>
      </c>
      <c r="H1705" t="s">
        <v>49</v>
      </c>
      <c r="I1705" t="s">
        <v>12</v>
      </c>
      <c r="J1705" s="1">
        <v>34.5</v>
      </c>
      <c r="K1705">
        <v>7.8116581238076401</v>
      </c>
      <c r="L1705">
        <v>107</v>
      </c>
      <c r="M1705">
        <v>3.4145585857866E-2</v>
      </c>
      <c r="N1705" s="19">
        <v>3.0213469285976499E-2</v>
      </c>
      <c r="P1705" t="s">
        <v>42</v>
      </c>
    </row>
    <row r="1706" spans="1:16" x14ac:dyDescent="0.3">
      <c r="A1706" t="str">
        <f t="shared" si="28"/>
        <v>01: Total SampleLondonMainstreamGinTanquerayTotalAll stocking</v>
      </c>
      <c r="B1706" t="s">
        <v>1</v>
      </c>
      <c r="C1706" t="s">
        <v>45</v>
      </c>
      <c r="D1706" t="s">
        <v>102</v>
      </c>
      <c r="E1706" t="s">
        <v>14</v>
      </c>
      <c r="F1706" t="s">
        <v>47</v>
      </c>
      <c r="G1706" t="s">
        <v>67</v>
      </c>
      <c r="H1706" t="s">
        <v>49</v>
      </c>
      <c r="I1706" t="s">
        <v>12</v>
      </c>
      <c r="J1706" s="1">
        <v>98.87</v>
      </c>
      <c r="K1706">
        <v>24.808880126548001</v>
      </c>
      <c r="L1706">
        <v>283</v>
      </c>
      <c r="M1706">
        <v>0.13178314889787901</v>
      </c>
      <c r="N1706">
        <v>0.122887953919806</v>
      </c>
      <c r="P1706" t="s">
        <v>42</v>
      </c>
    </row>
    <row r="1707" spans="1:16" x14ac:dyDescent="0.3">
      <c r="A1707" t="str">
        <f t="shared" si="28"/>
        <v>01: Total SampleLondonMainstreamGinTanquerayD: £3.40 - £3.60All stocking</v>
      </c>
      <c r="B1707" t="s">
        <v>1</v>
      </c>
      <c r="C1707" t="s">
        <v>45</v>
      </c>
      <c r="D1707" t="s">
        <v>102</v>
      </c>
      <c r="E1707" t="s">
        <v>14</v>
      </c>
      <c r="F1707" t="s">
        <v>47</v>
      </c>
      <c r="G1707" t="s">
        <v>67</v>
      </c>
      <c r="H1707" t="s">
        <v>49</v>
      </c>
      <c r="I1707" t="s">
        <v>53</v>
      </c>
      <c r="J1707" s="1">
        <v>33.22</v>
      </c>
      <c r="K1707">
        <v>10.393929195804201</v>
      </c>
      <c r="L1707">
        <v>40</v>
      </c>
      <c r="M1707" s="19">
        <v>6.6560540980170904E-2</v>
      </c>
      <c r="N1707">
        <v>6.8391498575363002E-2</v>
      </c>
      <c r="P1707" t="s">
        <v>42</v>
      </c>
    </row>
    <row r="1708" spans="1:16" x14ac:dyDescent="0.3">
      <c r="A1708" t="str">
        <f t="shared" si="28"/>
        <v>01: Total SampleLondonMainstreamGinTanquerayE: £3.60 - £3.80All stocking</v>
      </c>
      <c r="B1708" t="s">
        <v>1</v>
      </c>
      <c r="C1708" t="s">
        <v>45</v>
      </c>
      <c r="D1708" t="s">
        <v>102</v>
      </c>
      <c r="E1708" t="s">
        <v>14</v>
      </c>
      <c r="F1708" t="s">
        <v>47</v>
      </c>
      <c r="G1708" t="s">
        <v>67</v>
      </c>
      <c r="H1708" t="s">
        <v>49</v>
      </c>
      <c r="I1708" t="s">
        <v>54</v>
      </c>
      <c r="J1708" s="1">
        <v>45.37</v>
      </c>
      <c r="K1708">
        <v>13.0457721000174</v>
      </c>
      <c r="L1708">
        <v>53</v>
      </c>
      <c r="M1708" s="19">
        <v>7.5674709441946902E-2</v>
      </c>
      <c r="N1708" s="19">
        <v>7.5353275830427599E-2</v>
      </c>
      <c r="P1708" t="s">
        <v>42</v>
      </c>
    </row>
    <row r="1709" spans="1:16" x14ac:dyDescent="0.3">
      <c r="A1709" t="str">
        <f t="shared" si="28"/>
        <v>01: Total SampleLondonMainstreamGinTanquerayF: £3.80 - £4.00All stocking</v>
      </c>
      <c r="B1709" t="s">
        <v>1</v>
      </c>
      <c r="C1709" t="s">
        <v>45</v>
      </c>
      <c r="D1709" t="s">
        <v>102</v>
      </c>
      <c r="E1709" t="s">
        <v>14</v>
      </c>
      <c r="F1709" t="s">
        <v>47</v>
      </c>
      <c r="G1709" t="s">
        <v>67</v>
      </c>
      <c r="H1709" t="s">
        <v>49</v>
      </c>
      <c r="I1709" t="s">
        <v>55</v>
      </c>
      <c r="J1709" s="1">
        <v>38.9</v>
      </c>
      <c r="K1709">
        <v>11.091399899890479</v>
      </c>
      <c r="L1709">
        <v>53</v>
      </c>
      <c r="M1709" s="19">
        <v>5.6619055131320199E-2</v>
      </c>
      <c r="N1709">
        <v>5.7489948833520002E-2</v>
      </c>
      <c r="P1709" t="s">
        <v>42</v>
      </c>
    </row>
    <row r="1710" spans="1:16" x14ac:dyDescent="0.3">
      <c r="A1710" t="str">
        <f t="shared" si="28"/>
        <v>01: Total SampleLondonMainstreamGinTanquerayG: £4.00 - £4.20All stocking</v>
      </c>
      <c r="B1710" t="s">
        <v>1</v>
      </c>
      <c r="C1710" t="s">
        <v>45</v>
      </c>
      <c r="D1710" t="s">
        <v>102</v>
      </c>
      <c r="E1710" t="s">
        <v>14</v>
      </c>
      <c r="F1710" t="s">
        <v>47</v>
      </c>
      <c r="G1710" t="s">
        <v>67</v>
      </c>
      <c r="H1710" t="s">
        <v>49</v>
      </c>
      <c r="I1710" t="s">
        <v>56</v>
      </c>
      <c r="J1710" s="1">
        <v>100.62</v>
      </c>
      <c r="K1710">
        <v>25.54960721539668</v>
      </c>
      <c r="L1710">
        <v>57</v>
      </c>
      <c r="M1710">
        <v>0.14755962066508799</v>
      </c>
      <c r="N1710">
        <v>0.141189868648639</v>
      </c>
      <c r="P1710" t="s">
        <v>42</v>
      </c>
    </row>
    <row r="1711" spans="1:16" x14ac:dyDescent="0.3">
      <c r="A1711" t="str">
        <f t="shared" si="28"/>
        <v>01: Total SampleLondonMainstreamGinTanquerayH: £4.20 - £4.40All stocking</v>
      </c>
      <c r="B1711" t="s">
        <v>1</v>
      </c>
      <c r="C1711" t="s">
        <v>45</v>
      </c>
      <c r="D1711" t="s">
        <v>102</v>
      </c>
      <c r="E1711" t="s">
        <v>14</v>
      </c>
      <c r="F1711" t="s">
        <v>47</v>
      </c>
      <c r="G1711" t="s">
        <v>67</v>
      </c>
      <c r="H1711" t="s">
        <v>49</v>
      </c>
      <c r="I1711" t="s">
        <v>60</v>
      </c>
      <c r="J1711" s="1">
        <v>132.66999999999999</v>
      </c>
      <c r="K1711">
        <v>33.290035311910316</v>
      </c>
      <c r="L1711">
        <v>56</v>
      </c>
      <c r="M1711">
        <v>0.150307686500293</v>
      </c>
      <c r="N1711">
        <v>0.143667204829795</v>
      </c>
      <c r="P1711" t="s">
        <v>42</v>
      </c>
    </row>
    <row r="1712" spans="1:16" x14ac:dyDescent="0.3">
      <c r="A1712" t="str">
        <f t="shared" si="28"/>
        <v>01: Total SampleLondonMainstreamGinTanquerayI: £4.40 - £4.60All stocking</v>
      </c>
      <c r="B1712" t="s">
        <v>1</v>
      </c>
      <c r="C1712" t="s">
        <v>45</v>
      </c>
      <c r="D1712" t="s">
        <v>102</v>
      </c>
      <c r="E1712" t="s">
        <v>14</v>
      </c>
      <c r="F1712" t="s">
        <v>47</v>
      </c>
      <c r="G1712" t="s">
        <v>67</v>
      </c>
      <c r="H1712" t="s">
        <v>49</v>
      </c>
      <c r="I1712" t="s">
        <v>64</v>
      </c>
      <c r="J1712" s="1">
        <v>194.62</v>
      </c>
      <c r="K1712">
        <v>46.930005032846005</v>
      </c>
      <c r="L1712">
        <v>44</v>
      </c>
      <c r="M1712">
        <v>0.196965128949986</v>
      </c>
      <c r="N1712">
        <v>0.183617679761475</v>
      </c>
      <c r="P1712" t="s">
        <v>42</v>
      </c>
    </row>
    <row r="1713" spans="1:16" x14ac:dyDescent="0.3">
      <c r="A1713" t="str">
        <f t="shared" si="28"/>
        <v>01: Total SampleLondonMainstreamGinTanquerayJ: £4.60 - £4.80All stocking</v>
      </c>
      <c r="B1713" t="s">
        <v>1</v>
      </c>
      <c r="C1713" t="s">
        <v>45</v>
      </c>
      <c r="D1713" t="s">
        <v>102</v>
      </c>
      <c r="E1713" t="s">
        <v>14</v>
      </c>
      <c r="F1713" t="s">
        <v>47</v>
      </c>
      <c r="G1713" t="s">
        <v>67</v>
      </c>
      <c r="H1713" t="s">
        <v>49</v>
      </c>
      <c r="I1713" t="s">
        <v>65</v>
      </c>
      <c r="J1713" s="1">
        <v>235.23</v>
      </c>
      <c r="K1713">
        <v>56.2197379877068</v>
      </c>
      <c r="L1713">
        <v>32</v>
      </c>
      <c r="M1713">
        <v>0.23520506726604301</v>
      </c>
      <c r="N1713">
        <v>0.23950072482305801</v>
      </c>
      <c r="P1713" t="s">
        <v>42</v>
      </c>
    </row>
    <row r="1714" spans="1:16" x14ac:dyDescent="0.3">
      <c r="A1714" t="str">
        <f t="shared" si="28"/>
        <v>01: Total SampleLondonMainstreamGinTanquerayK: £4.80 - £5.00All stocking</v>
      </c>
      <c r="B1714" t="s">
        <v>1</v>
      </c>
      <c r="C1714" t="s">
        <v>45</v>
      </c>
      <c r="D1714" t="s">
        <v>102</v>
      </c>
      <c r="E1714" t="s">
        <v>14</v>
      </c>
      <c r="F1714" t="s">
        <v>47</v>
      </c>
      <c r="G1714" t="s">
        <v>67</v>
      </c>
      <c r="H1714" t="s">
        <v>49</v>
      </c>
      <c r="I1714" t="s">
        <v>89</v>
      </c>
      <c r="J1714" s="1">
        <v>231.34</v>
      </c>
      <c r="K1714">
        <v>54.385888111888001</v>
      </c>
      <c r="L1714">
        <v>25</v>
      </c>
      <c r="M1714">
        <v>0.20857560502752001</v>
      </c>
      <c r="N1714">
        <v>0.195472218165888</v>
      </c>
      <c r="P1714" t="s">
        <v>42</v>
      </c>
    </row>
    <row r="1715" spans="1:16" x14ac:dyDescent="0.3">
      <c r="A1715" t="str">
        <f t="shared" si="28"/>
        <v>01: Total SampleLondonMainstreamGinTanqueray 10TotalAll stocking</v>
      </c>
      <c r="B1715" t="s">
        <v>1</v>
      </c>
      <c r="C1715" t="s">
        <v>45</v>
      </c>
      <c r="D1715" t="s">
        <v>102</v>
      </c>
      <c r="E1715" t="s">
        <v>14</v>
      </c>
      <c r="F1715" t="s">
        <v>47</v>
      </c>
      <c r="G1715" t="s">
        <v>68</v>
      </c>
      <c r="H1715" t="s">
        <v>49</v>
      </c>
      <c r="I1715" t="s">
        <v>12</v>
      </c>
      <c r="J1715" s="1">
        <v>33.46</v>
      </c>
      <c r="K1715">
        <v>7.3217303908212799</v>
      </c>
      <c r="L1715">
        <v>110</v>
      </c>
      <c r="M1715">
        <v>2.1738377465877999E-2</v>
      </c>
      <c r="N1715" s="19">
        <v>1.8142599651331099E-2</v>
      </c>
      <c r="P1715" t="s">
        <v>42</v>
      </c>
    </row>
    <row r="1716" spans="1:16" x14ac:dyDescent="0.3">
      <c r="A1716" t="str">
        <f t="shared" si="28"/>
        <v>01: Total SampleLondonMainstreamGinTanqueray Flor De SevillaTotalAll stocking</v>
      </c>
      <c r="B1716" t="s">
        <v>1</v>
      </c>
      <c r="C1716" t="s">
        <v>45</v>
      </c>
      <c r="D1716" t="s">
        <v>102</v>
      </c>
      <c r="E1716" t="s">
        <v>14</v>
      </c>
      <c r="F1716" t="s">
        <v>47</v>
      </c>
      <c r="G1716" t="s">
        <v>69</v>
      </c>
      <c r="H1716" t="s">
        <v>49</v>
      </c>
      <c r="I1716" t="s">
        <v>12</v>
      </c>
      <c r="J1716" s="1">
        <v>26.39</v>
      </c>
      <c r="K1716">
        <v>6.6771636774648799</v>
      </c>
      <c r="L1716">
        <v>249</v>
      </c>
      <c r="M1716" s="19">
        <v>3.2069396984311598E-2</v>
      </c>
      <c r="N1716" s="19">
        <v>2.9933115477184101E-2</v>
      </c>
      <c r="P1716" t="s">
        <v>42</v>
      </c>
    </row>
    <row r="1717" spans="1:16" x14ac:dyDescent="0.3">
      <c r="A1717" t="str">
        <f t="shared" si="28"/>
        <v>01: Total SampleLondonMainstreamGinTanqueray Flor De SevillaD: £3.40 - £3.60All stocking</v>
      </c>
      <c r="B1717" t="s">
        <v>1</v>
      </c>
      <c r="C1717" t="s">
        <v>45</v>
      </c>
      <c r="D1717" t="s">
        <v>102</v>
      </c>
      <c r="E1717" t="s">
        <v>14</v>
      </c>
      <c r="F1717" t="s">
        <v>47</v>
      </c>
      <c r="G1717" t="s">
        <v>69</v>
      </c>
      <c r="H1717" t="s">
        <v>49</v>
      </c>
      <c r="I1717" t="s">
        <v>53</v>
      </c>
      <c r="J1717" s="1">
        <v>23.8</v>
      </c>
      <c r="K1717">
        <v>7.7369904667981597</v>
      </c>
      <c r="L1717">
        <v>26</v>
      </c>
      <c r="M1717" s="19">
        <v>3.8296098798235499E-2</v>
      </c>
      <c r="N1717" s="19">
        <v>3.8569111980600097E-2</v>
      </c>
      <c r="P1717" t="s">
        <v>42</v>
      </c>
    </row>
    <row r="1718" spans="1:16" x14ac:dyDescent="0.3">
      <c r="A1718" t="str">
        <f t="shared" si="28"/>
        <v>01: Total SampleLondonMainstreamGinTanqueray Flor De SevillaE: £3.60 - £3.80All stocking</v>
      </c>
      <c r="B1718" t="s">
        <v>1</v>
      </c>
      <c r="C1718" t="s">
        <v>45</v>
      </c>
      <c r="D1718" t="s">
        <v>102</v>
      </c>
      <c r="E1718" t="s">
        <v>14</v>
      </c>
      <c r="F1718" t="s">
        <v>47</v>
      </c>
      <c r="G1718" t="s">
        <v>69</v>
      </c>
      <c r="H1718" t="s">
        <v>49</v>
      </c>
      <c r="I1718" t="s">
        <v>54</v>
      </c>
      <c r="J1718" s="1">
        <v>21.25</v>
      </c>
      <c r="K1718">
        <v>6.3347973663763195</v>
      </c>
      <c r="L1718">
        <v>38</v>
      </c>
      <c r="M1718" s="19">
        <v>4.00825974741576E-2</v>
      </c>
      <c r="N1718">
        <v>4.0563322718526001E-2</v>
      </c>
      <c r="P1718" t="s">
        <v>42</v>
      </c>
    </row>
    <row r="1719" spans="1:16" x14ac:dyDescent="0.3">
      <c r="A1719" t="str">
        <f t="shared" si="28"/>
        <v>01: Total SampleLondonMainstreamGinTanqueray Flor De SevillaF: £3.80 - £4.00All stocking</v>
      </c>
      <c r="B1719" t="s">
        <v>1</v>
      </c>
      <c r="C1719" t="s">
        <v>45</v>
      </c>
      <c r="D1719" t="s">
        <v>102</v>
      </c>
      <c r="E1719" t="s">
        <v>14</v>
      </c>
      <c r="F1719" t="s">
        <v>47</v>
      </c>
      <c r="G1719" t="s">
        <v>69</v>
      </c>
      <c r="H1719" t="s">
        <v>49</v>
      </c>
      <c r="I1719" t="s">
        <v>55</v>
      </c>
      <c r="J1719" s="1">
        <v>20.9</v>
      </c>
      <c r="K1719">
        <v>6.1480995855996001</v>
      </c>
      <c r="L1719">
        <v>36</v>
      </c>
      <c r="M1719" s="19">
        <v>3.97242319108492E-2</v>
      </c>
      <c r="N1719" s="19">
        <v>4.0366003271537602E-2</v>
      </c>
      <c r="P1719" t="s">
        <v>42</v>
      </c>
    </row>
    <row r="1720" spans="1:16" x14ac:dyDescent="0.3">
      <c r="A1720" t="str">
        <f t="shared" si="28"/>
        <v>01: Total SampleLondonMainstreamGinTanqueray Flor De SevillaG: £4.00 - £4.20All stocking</v>
      </c>
      <c r="B1720" t="s">
        <v>1</v>
      </c>
      <c r="C1720" t="s">
        <v>45</v>
      </c>
      <c r="D1720" t="s">
        <v>102</v>
      </c>
      <c r="E1720" t="s">
        <v>14</v>
      </c>
      <c r="F1720" t="s">
        <v>47</v>
      </c>
      <c r="G1720" t="s">
        <v>69</v>
      </c>
      <c r="H1720" t="s">
        <v>49</v>
      </c>
      <c r="I1720" t="s">
        <v>56</v>
      </c>
      <c r="J1720" s="1">
        <v>23.32</v>
      </c>
      <c r="K1720">
        <v>6.7579832476891202</v>
      </c>
      <c r="L1720">
        <v>51</v>
      </c>
      <c r="M1720" s="19">
        <v>4.2999747186698502E-2</v>
      </c>
      <c r="N1720" s="19">
        <v>4.0975340844918898E-2</v>
      </c>
      <c r="P1720" t="s">
        <v>42</v>
      </c>
    </row>
    <row r="1721" spans="1:16" x14ac:dyDescent="0.3">
      <c r="A1721" t="str">
        <f t="shared" si="28"/>
        <v>01: Total SampleLondonMainstreamGinTanqueray Flor De SevillaJ: £4.60 - £4.80All stocking</v>
      </c>
      <c r="B1721" t="s">
        <v>1</v>
      </c>
      <c r="C1721" t="s">
        <v>45</v>
      </c>
      <c r="D1721" t="s">
        <v>102</v>
      </c>
      <c r="E1721" t="s">
        <v>14</v>
      </c>
      <c r="F1721" t="s">
        <v>47</v>
      </c>
      <c r="G1721" t="s">
        <v>69</v>
      </c>
      <c r="H1721" t="s">
        <v>49</v>
      </c>
      <c r="I1721" t="s">
        <v>65</v>
      </c>
      <c r="J1721" s="1">
        <v>33.71</v>
      </c>
      <c r="K1721">
        <v>8.230813630813639</v>
      </c>
      <c r="L1721">
        <v>28</v>
      </c>
      <c r="M1721" s="19">
        <v>3.5157383642119698E-2</v>
      </c>
      <c r="N1721" s="19">
        <v>3.1313216351762499E-2</v>
      </c>
      <c r="P1721" t="s">
        <v>42</v>
      </c>
    </row>
    <row r="1722" spans="1:16" x14ac:dyDescent="0.3">
      <c r="A1722" t="str">
        <f t="shared" si="28"/>
        <v>01: Total SampleLondonMainstreamGinTanqueray Flor De SevillaL: £5.00 - £5.20All stocking</v>
      </c>
      <c r="B1722" t="s">
        <v>1</v>
      </c>
      <c r="C1722" t="s">
        <v>45</v>
      </c>
      <c r="D1722" t="s">
        <v>102</v>
      </c>
      <c r="E1722" t="s">
        <v>14</v>
      </c>
      <c r="F1722" t="s">
        <v>47</v>
      </c>
      <c r="G1722" t="s">
        <v>69</v>
      </c>
      <c r="H1722" t="s">
        <v>49</v>
      </c>
      <c r="I1722" t="s">
        <v>90</v>
      </c>
      <c r="J1722" s="1">
        <v>33.270000000000003</v>
      </c>
      <c r="K1722">
        <v>7.9182352369852405</v>
      </c>
      <c r="L1722">
        <v>28</v>
      </c>
      <c r="M1722" s="19">
        <v>3.19005491105189E-2</v>
      </c>
      <c r="N1722" s="19">
        <v>2.8156776178287098E-2</v>
      </c>
      <c r="P1722" t="s">
        <v>42</v>
      </c>
    </row>
    <row r="1723" spans="1:16" x14ac:dyDescent="0.3">
      <c r="A1723" t="str">
        <f t="shared" si="28"/>
        <v>01: Total SampleLondonMainstreamGinTanqueray Flor De SevillaM: £5.20 - £5.40All stocking</v>
      </c>
      <c r="B1723" t="s">
        <v>1</v>
      </c>
      <c r="C1723" t="s">
        <v>45</v>
      </c>
      <c r="D1723" t="s">
        <v>102</v>
      </c>
      <c r="E1723" t="s">
        <v>14</v>
      </c>
      <c r="F1723" t="s">
        <v>47</v>
      </c>
      <c r="G1723" t="s">
        <v>69</v>
      </c>
      <c r="H1723" t="s">
        <v>49</v>
      </c>
      <c r="I1723" t="s">
        <v>95</v>
      </c>
      <c r="J1723" s="1">
        <v>35.729999999999997</v>
      </c>
      <c r="K1723">
        <v>7.8715333740333593</v>
      </c>
      <c r="L1723">
        <v>30</v>
      </c>
      <c r="M1723" s="19">
        <v>2.94071099997942E-2</v>
      </c>
      <c r="N1723" s="19">
        <v>2.5587692121000701E-2</v>
      </c>
      <c r="P1723" t="s">
        <v>42</v>
      </c>
    </row>
    <row r="1724" spans="1:16" x14ac:dyDescent="0.3">
      <c r="A1724" t="str">
        <f t="shared" ref="A1724:A1787" si="29">C1724&amp;D1724&amp;E1724&amp;F1724&amp;G1724&amp;I1724&amp;P1724</f>
        <v>01: Total SampleLondonMainstreamGinWhitley Neill Rhubarb And GingerTotalAll stocking</v>
      </c>
      <c r="B1724" t="s">
        <v>1</v>
      </c>
      <c r="C1724" t="s">
        <v>45</v>
      </c>
      <c r="D1724" t="s">
        <v>102</v>
      </c>
      <c r="E1724" t="s">
        <v>14</v>
      </c>
      <c r="F1724" t="s">
        <v>47</v>
      </c>
      <c r="G1724" t="s">
        <v>70</v>
      </c>
      <c r="H1724" t="s">
        <v>49</v>
      </c>
      <c r="I1724" t="s">
        <v>12</v>
      </c>
      <c r="J1724" s="1">
        <v>28.65</v>
      </c>
      <c r="K1724">
        <v>7.8830849285394802</v>
      </c>
      <c r="L1724">
        <v>165</v>
      </c>
      <c r="M1724" s="19">
        <v>5.1948821258662202E-2</v>
      </c>
      <c r="N1724" s="19">
        <v>5.04748938068625E-2</v>
      </c>
      <c r="P1724" t="s">
        <v>42</v>
      </c>
    </row>
    <row r="1725" spans="1:16" x14ac:dyDescent="0.3">
      <c r="A1725" t="str">
        <f t="shared" si="29"/>
        <v>01: Total SampleLondonMainstreamGinWhitley Neill Rhubarb And GingerF: £3.80 - £4.00All stocking</v>
      </c>
      <c r="B1725" t="s">
        <v>1</v>
      </c>
      <c r="C1725" t="s">
        <v>45</v>
      </c>
      <c r="D1725" t="s">
        <v>102</v>
      </c>
      <c r="E1725" t="s">
        <v>14</v>
      </c>
      <c r="F1725" t="s">
        <v>47</v>
      </c>
      <c r="G1725" t="s">
        <v>70</v>
      </c>
      <c r="H1725" t="s">
        <v>49</v>
      </c>
      <c r="I1725" t="s">
        <v>55</v>
      </c>
      <c r="J1725" s="1">
        <v>34.78</v>
      </c>
      <c r="K1725">
        <v>10.17628393112264</v>
      </c>
      <c r="L1725">
        <v>31</v>
      </c>
      <c r="M1725" s="19">
        <v>6.3343122098404397E-2</v>
      </c>
      <c r="N1725" s="19">
        <v>6.37632742323921E-2</v>
      </c>
      <c r="P1725" t="s">
        <v>42</v>
      </c>
    </row>
    <row r="1726" spans="1:16" x14ac:dyDescent="0.3">
      <c r="A1726" t="str">
        <f t="shared" si="29"/>
        <v>01: Total SampleLondonMainstreamGinWhitley Neill Rhubarb And GingerG: £4.00 - £4.20All stocking</v>
      </c>
      <c r="B1726" t="s">
        <v>1</v>
      </c>
      <c r="C1726" t="s">
        <v>45</v>
      </c>
      <c r="D1726" t="s">
        <v>102</v>
      </c>
      <c r="E1726" t="s">
        <v>14</v>
      </c>
      <c r="F1726" t="s">
        <v>47</v>
      </c>
      <c r="G1726" t="s">
        <v>70</v>
      </c>
      <c r="H1726" t="s">
        <v>49</v>
      </c>
      <c r="I1726" t="s">
        <v>56</v>
      </c>
      <c r="J1726" s="1">
        <v>23.76</v>
      </c>
      <c r="K1726">
        <v>6.6261171544504807</v>
      </c>
      <c r="L1726">
        <v>45</v>
      </c>
      <c r="M1726" s="19">
        <v>6.0782885077312901E-2</v>
      </c>
      <c r="N1726" s="19">
        <v>5.8871187436096102E-2</v>
      </c>
      <c r="P1726" t="s">
        <v>42</v>
      </c>
    </row>
    <row r="1727" spans="1:16" x14ac:dyDescent="0.3">
      <c r="A1727" t="str">
        <f t="shared" si="29"/>
        <v>01: Total SampleLondonMainstreamGinWhitley Neill Rhubarb And GingerH: £4.20 - £4.40All stocking</v>
      </c>
      <c r="B1727" t="s">
        <v>1</v>
      </c>
      <c r="C1727" t="s">
        <v>45</v>
      </c>
      <c r="D1727" t="s">
        <v>102</v>
      </c>
      <c r="E1727" t="s">
        <v>14</v>
      </c>
      <c r="F1727" t="s">
        <v>47</v>
      </c>
      <c r="G1727" t="s">
        <v>70</v>
      </c>
      <c r="H1727" t="s">
        <v>49</v>
      </c>
      <c r="I1727" t="s">
        <v>60</v>
      </c>
      <c r="J1727" s="1">
        <v>18.72</v>
      </c>
      <c r="K1727">
        <v>5.3258377124230796</v>
      </c>
      <c r="L1727">
        <v>41</v>
      </c>
      <c r="M1727" s="19">
        <v>5.0423021775262797E-2</v>
      </c>
      <c r="N1727" s="19">
        <v>4.8590686274509798E-2</v>
      </c>
      <c r="P1727" t="s">
        <v>42</v>
      </c>
    </row>
    <row r="1728" spans="1:16" x14ac:dyDescent="0.3">
      <c r="A1728" t="str">
        <f t="shared" si="29"/>
        <v>01: Total SampleLondonMainstreamGinWhitley Neill Rhubarb And GingerI: £4.40 - £4.60All stocking</v>
      </c>
      <c r="B1728" t="s">
        <v>1</v>
      </c>
      <c r="C1728" t="s">
        <v>45</v>
      </c>
      <c r="D1728" t="s">
        <v>102</v>
      </c>
      <c r="E1728" t="s">
        <v>14</v>
      </c>
      <c r="F1728" t="s">
        <v>47</v>
      </c>
      <c r="G1728" t="s">
        <v>70</v>
      </c>
      <c r="H1728" t="s">
        <v>49</v>
      </c>
      <c r="I1728" t="s">
        <v>64</v>
      </c>
      <c r="J1728" s="1">
        <v>25.91</v>
      </c>
      <c r="K1728">
        <v>7.0235522193855608</v>
      </c>
      <c r="L1728">
        <v>36</v>
      </c>
      <c r="M1728" s="19">
        <v>5.7313111009950103E-2</v>
      </c>
      <c r="N1728" s="19">
        <v>5.1208426469177198E-2</v>
      </c>
      <c r="P1728" t="s">
        <v>42</v>
      </c>
    </row>
    <row r="1729" spans="1:16" x14ac:dyDescent="0.3">
      <c r="A1729" t="str">
        <f t="shared" si="29"/>
        <v>01: Total SampleLondonMainstreamNon Flavoured VodkaAbsolut BlueTotalAll stocking</v>
      </c>
      <c r="B1729" t="s">
        <v>1</v>
      </c>
      <c r="C1729" t="s">
        <v>45</v>
      </c>
      <c r="D1729" t="s">
        <v>102</v>
      </c>
      <c r="E1729" t="s">
        <v>14</v>
      </c>
      <c r="F1729" t="s">
        <v>71</v>
      </c>
      <c r="G1729" t="s">
        <v>72</v>
      </c>
      <c r="H1729" t="s">
        <v>49</v>
      </c>
      <c r="I1729" t="s">
        <v>12</v>
      </c>
      <c r="J1729" s="1">
        <v>173.36</v>
      </c>
      <c r="K1729">
        <v>45.664283606068004</v>
      </c>
      <c r="L1729">
        <v>283</v>
      </c>
      <c r="M1729">
        <v>0.21944755599372601</v>
      </c>
      <c r="N1729">
        <v>0.20900742486047699</v>
      </c>
      <c r="P1729" t="s">
        <v>42</v>
      </c>
    </row>
    <row r="1730" spans="1:16" x14ac:dyDescent="0.3">
      <c r="A1730" t="str">
        <f t="shared" si="29"/>
        <v>01: Total SampleLondonMainstreamNon Flavoured VodkaAbsolut BlueD: £3.40 - £3.60All stocking</v>
      </c>
      <c r="B1730" t="s">
        <v>1</v>
      </c>
      <c r="C1730" t="s">
        <v>45</v>
      </c>
      <c r="D1730" t="s">
        <v>102</v>
      </c>
      <c r="E1730" t="s">
        <v>14</v>
      </c>
      <c r="F1730" t="s">
        <v>71</v>
      </c>
      <c r="G1730" t="s">
        <v>72</v>
      </c>
      <c r="H1730" t="s">
        <v>49</v>
      </c>
      <c r="I1730" t="s">
        <v>53</v>
      </c>
      <c r="J1730" s="1">
        <v>102.62</v>
      </c>
      <c r="K1730">
        <v>29.5747038180074</v>
      </c>
      <c r="L1730">
        <v>56</v>
      </c>
      <c r="M1730">
        <v>0.33378311806925898</v>
      </c>
      <c r="N1730">
        <v>0.32476553267456199</v>
      </c>
      <c r="P1730" t="s">
        <v>42</v>
      </c>
    </row>
    <row r="1731" spans="1:16" x14ac:dyDescent="0.3">
      <c r="A1731" t="str">
        <f t="shared" si="29"/>
        <v>01: Total SampleLondonMainstreamNon Flavoured VodkaAbsolut BlueE: £3.60 - £3.80All stocking</v>
      </c>
      <c r="B1731" t="s">
        <v>1</v>
      </c>
      <c r="C1731" t="s">
        <v>45</v>
      </c>
      <c r="D1731" t="s">
        <v>102</v>
      </c>
      <c r="E1731" t="s">
        <v>14</v>
      </c>
      <c r="F1731" t="s">
        <v>71</v>
      </c>
      <c r="G1731" t="s">
        <v>72</v>
      </c>
      <c r="H1731" t="s">
        <v>49</v>
      </c>
      <c r="I1731" t="s">
        <v>54</v>
      </c>
      <c r="J1731" s="1">
        <v>133.83000000000001</v>
      </c>
      <c r="K1731">
        <v>39.216513941212717</v>
      </c>
      <c r="L1731">
        <v>83</v>
      </c>
      <c r="M1731">
        <v>0.23324469200803699</v>
      </c>
      <c r="N1731">
        <v>0.23547399116621201</v>
      </c>
      <c r="P1731" t="s">
        <v>42</v>
      </c>
    </row>
    <row r="1732" spans="1:16" x14ac:dyDescent="0.3">
      <c r="A1732" t="str">
        <f t="shared" si="29"/>
        <v>01: Total SampleLondonMainstreamNon Flavoured VodkaAbsolut BlueF: £3.80 - £4.00All stocking</v>
      </c>
      <c r="B1732" t="s">
        <v>1</v>
      </c>
      <c r="C1732" t="s">
        <v>45</v>
      </c>
      <c r="D1732" t="s">
        <v>102</v>
      </c>
      <c r="E1732" t="s">
        <v>14</v>
      </c>
      <c r="F1732" t="s">
        <v>71</v>
      </c>
      <c r="G1732" t="s">
        <v>72</v>
      </c>
      <c r="H1732" t="s">
        <v>49</v>
      </c>
      <c r="I1732" t="s">
        <v>55</v>
      </c>
      <c r="J1732" s="1">
        <v>129.37</v>
      </c>
      <c r="K1732">
        <v>37.370036242296521</v>
      </c>
      <c r="L1732">
        <v>73</v>
      </c>
      <c r="M1732">
        <v>0.28803356824892901</v>
      </c>
      <c r="N1732">
        <v>0.28488686930520601</v>
      </c>
      <c r="P1732" t="s">
        <v>42</v>
      </c>
    </row>
    <row r="1733" spans="1:16" x14ac:dyDescent="0.3">
      <c r="A1733" t="str">
        <f t="shared" si="29"/>
        <v>01: Total SampleLondonMainstreamNon Flavoured VodkaAbsolut BlueG: £4.00 - £4.20All stocking</v>
      </c>
      <c r="B1733" t="s">
        <v>1</v>
      </c>
      <c r="C1733" t="s">
        <v>45</v>
      </c>
      <c r="D1733" t="s">
        <v>102</v>
      </c>
      <c r="E1733" t="s">
        <v>14</v>
      </c>
      <c r="F1733" t="s">
        <v>71</v>
      </c>
      <c r="G1733" t="s">
        <v>72</v>
      </c>
      <c r="H1733" t="s">
        <v>49</v>
      </c>
      <c r="I1733" t="s">
        <v>56</v>
      </c>
      <c r="J1733" s="1">
        <v>161.07</v>
      </c>
      <c r="K1733">
        <v>43.630306113639598</v>
      </c>
      <c r="L1733">
        <v>54</v>
      </c>
      <c r="M1733">
        <v>0.32900117831370601</v>
      </c>
      <c r="N1733">
        <v>0.31157545176176299</v>
      </c>
      <c r="P1733" t="s">
        <v>42</v>
      </c>
    </row>
    <row r="1734" spans="1:16" x14ac:dyDescent="0.3">
      <c r="A1734" t="str">
        <f t="shared" si="29"/>
        <v>01: Total SampleLondonMainstreamNon Flavoured VodkaAbsolut BlueH: £4.20 - £4.40All stocking</v>
      </c>
      <c r="B1734" t="s">
        <v>1</v>
      </c>
      <c r="C1734" t="s">
        <v>45</v>
      </c>
      <c r="D1734" t="s">
        <v>102</v>
      </c>
      <c r="E1734" t="s">
        <v>14</v>
      </c>
      <c r="F1734" t="s">
        <v>71</v>
      </c>
      <c r="G1734" t="s">
        <v>72</v>
      </c>
      <c r="H1734" t="s">
        <v>49</v>
      </c>
      <c r="I1734" t="s">
        <v>60</v>
      </c>
      <c r="J1734" s="1">
        <v>343.99</v>
      </c>
      <c r="K1734">
        <v>92.137701557701604</v>
      </c>
      <c r="L1734">
        <v>30</v>
      </c>
      <c r="M1734">
        <v>0.32007091951375399</v>
      </c>
      <c r="N1734">
        <v>0.30422106279918198</v>
      </c>
      <c r="P1734" t="s">
        <v>42</v>
      </c>
    </row>
    <row r="1735" spans="1:16" x14ac:dyDescent="0.3">
      <c r="A1735" t="str">
        <f t="shared" si="29"/>
        <v>01: Total SampleLondonMainstreamNon Flavoured VodkaAbsolut BlueI: £4.40 - £4.60All stocking</v>
      </c>
      <c r="B1735" t="s">
        <v>1</v>
      </c>
      <c r="C1735" t="s">
        <v>45</v>
      </c>
      <c r="D1735" t="s">
        <v>102</v>
      </c>
      <c r="E1735" t="s">
        <v>14</v>
      </c>
      <c r="F1735" t="s">
        <v>71</v>
      </c>
      <c r="G1735" t="s">
        <v>72</v>
      </c>
      <c r="H1735" t="s">
        <v>49</v>
      </c>
      <c r="I1735" t="s">
        <v>64</v>
      </c>
      <c r="J1735" s="1">
        <v>399.56</v>
      </c>
      <c r="K1735">
        <v>98.9090691472272</v>
      </c>
      <c r="L1735">
        <v>38</v>
      </c>
      <c r="M1735">
        <v>0.23772277593173799</v>
      </c>
      <c r="N1735">
        <v>0.222390413734844</v>
      </c>
      <c r="P1735" t="s">
        <v>42</v>
      </c>
    </row>
    <row r="1736" spans="1:16" x14ac:dyDescent="0.3">
      <c r="A1736" t="str">
        <f t="shared" si="29"/>
        <v>01: Total SampleLondonMainstreamNon Flavoured VodkaAbsolut BlueJ: £4.60 - £4.80All stocking</v>
      </c>
      <c r="B1736" t="s">
        <v>1</v>
      </c>
      <c r="C1736" t="s">
        <v>45</v>
      </c>
      <c r="D1736" t="s">
        <v>102</v>
      </c>
      <c r="E1736" t="s">
        <v>14</v>
      </c>
      <c r="F1736" t="s">
        <v>71</v>
      </c>
      <c r="G1736" t="s">
        <v>72</v>
      </c>
      <c r="H1736" t="s">
        <v>49</v>
      </c>
      <c r="I1736" t="s">
        <v>65</v>
      </c>
      <c r="J1736" s="1">
        <v>560.99</v>
      </c>
      <c r="K1736">
        <v>136.3387692307692</v>
      </c>
      <c r="L1736">
        <v>25</v>
      </c>
      <c r="M1736">
        <v>0.42324277637493601</v>
      </c>
      <c r="N1736">
        <v>0.45716497795132499</v>
      </c>
      <c r="P1736" t="s">
        <v>42</v>
      </c>
    </row>
    <row r="1737" spans="1:16" x14ac:dyDescent="0.3">
      <c r="A1737" t="str">
        <f t="shared" si="29"/>
        <v>01: Total SampleLondonMainstreamNon Flavoured VodkaBelvedereTotalAll stocking</v>
      </c>
      <c r="B1737" t="s">
        <v>1</v>
      </c>
      <c r="C1737" t="s">
        <v>45</v>
      </c>
      <c r="D1737" t="s">
        <v>102</v>
      </c>
      <c r="E1737" t="s">
        <v>14</v>
      </c>
      <c r="F1737" t="s">
        <v>71</v>
      </c>
      <c r="G1737" t="s">
        <v>73</v>
      </c>
      <c r="H1737" t="s">
        <v>49</v>
      </c>
      <c r="I1737" t="s">
        <v>12</v>
      </c>
      <c r="J1737" s="1">
        <v>81.010000000000005</v>
      </c>
      <c r="K1737">
        <v>18.809954489954478</v>
      </c>
      <c r="L1737">
        <v>45</v>
      </c>
      <c r="M1737" s="19">
        <v>4.2868548218898898E-2</v>
      </c>
      <c r="N1737" s="19">
        <v>3.4824855809551802E-2</v>
      </c>
      <c r="P1737" t="s">
        <v>42</v>
      </c>
    </row>
    <row r="1738" spans="1:16" x14ac:dyDescent="0.3">
      <c r="A1738" t="str">
        <f t="shared" si="29"/>
        <v>01: Total SampleLondonMainstreamNon Flavoured VodkaCirocTotalAll stocking</v>
      </c>
      <c r="B1738" t="s">
        <v>1</v>
      </c>
      <c r="C1738" t="s">
        <v>45</v>
      </c>
      <c r="D1738" t="s">
        <v>102</v>
      </c>
      <c r="E1738" t="s">
        <v>14</v>
      </c>
      <c r="F1738" t="s">
        <v>71</v>
      </c>
      <c r="G1738" t="s">
        <v>74</v>
      </c>
      <c r="H1738" t="s">
        <v>49</v>
      </c>
      <c r="I1738" t="s">
        <v>12</v>
      </c>
      <c r="J1738" s="1">
        <v>70.150000000000006</v>
      </c>
      <c r="K1738">
        <v>15.362456464475681</v>
      </c>
      <c r="L1738">
        <v>52</v>
      </c>
      <c r="M1738" s="19">
        <v>2.9367280152623399E-2</v>
      </c>
      <c r="N1738" s="19">
        <v>2.3792382794223101E-2</v>
      </c>
      <c r="P1738" t="s">
        <v>42</v>
      </c>
    </row>
    <row r="1739" spans="1:16" x14ac:dyDescent="0.3">
      <c r="A1739" t="str">
        <f t="shared" si="29"/>
        <v>01: Total SampleLondonMainstreamNon Flavoured VodkaGrey GooseTotalAll stocking</v>
      </c>
      <c r="B1739" t="s">
        <v>1</v>
      </c>
      <c r="C1739" t="s">
        <v>45</v>
      </c>
      <c r="D1739" t="s">
        <v>102</v>
      </c>
      <c r="E1739" t="s">
        <v>14</v>
      </c>
      <c r="F1739" t="s">
        <v>71</v>
      </c>
      <c r="G1739" t="s">
        <v>75</v>
      </c>
      <c r="H1739" t="s">
        <v>49</v>
      </c>
      <c r="I1739" t="s">
        <v>12</v>
      </c>
      <c r="J1739" s="1">
        <v>49.17</v>
      </c>
      <c r="K1739">
        <v>11.144016428016439</v>
      </c>
      <c r="L1739">
        <v>125</v>
      </c>
      <c r="M1739" s="19">
        <v>4.1873930256578602E-2</v>
      </c>
      <c r="N1739" s="19">
        <v>3.3571310370913203E-2</v>
      </c>
      <c r="P1739" t="s">
        <v>42</v>
      </c>
    </row>
    <row r="1740" spans="1:16" x14ac:dyDescent="0.3">
      <c r="A1740" t="str">
        <f t="shared" si="29"/>
        <v>01: Total SampleLondonMainstreamNon Flavoured VodkaGrey GooseG: £4.00 - £4.20All stocking</v>
      </c>
      <c r="B1740" t="s">
        <v>1</v>
      </c>
      <c r="C1740" t="s">
        <v>45</v>
      </c>
      <c r="D1740" t="s">
        <v>102</v>
      </c>
      <c r="E1740" t="s">
        <v>14</v>
      </c>
      <c r="F1740" t="s">
        <v>71</v>
      </c>
      <c r="G1740" t="s">
        <v>75</v>
      </c>
      <c r="H1740" t="s">
        <v>49</v>
      </c>
      <c r="I1740" t="s">
        <v>56</v>
      </c>
      <c r="J1740" s="1">
        <v>43.18</v>
      </c>
      <c r="K1740">
        <v>10.44027630355756</v>
      </c>
      <c r="L1740">
        <v>32</v>
      </c>
      <c r="M1740" s="19">
        <v>6.3180224682824804E-2</v>
      </c>
      <c r="N1740" s="19">
        <v>5.2880090864838601E-2</v>
      </c>
      <c r="P1740" t="s">
        <v>42</v>
      </c>
    </row>
    <row r="1741" spans="1:16" x14ac:dyDescent="0.3">
      <c r="A1741" t="str">
        <f t="shared" si="29"/>
        <v>01: Total SampleLondonMainstreamNon Flavoured VodkaKetel OneTotalAll stocking</v>
      </c>
      <c r="B1741" t="s">
        <v>1</v>
      </c>
      <c r="C1741" t="s">
        <v>45</v>
      </c>
      <c r="D1741" t="s">
        <v>102</v>
      </c>
      <c r="E1741" t="s">
        <v>14</v>
      </c>
      <c r="F1741" t="s">
        <v>71</v>
      </c>
      <c r="G1741" t="s">
        <v>76</v>
      </c>
      <c r="H1741" t="s">
        <v>49</v>
      </c>
      <c r="I1741" t="s">
        <v>12</v>
      </c>
      <c r="J1741" s="1">
        <v>175.47</v>
      </c>
      <c r="K1741">
        <v>43.055829712182003</v>
      </c>
      <c r="L1741">
        <v>122</v>
      </c>
      <c r="M1741">
        <v>0.13951467275340099</v>
      </c>
      <c r="N1741">
        <v>0.12983925868304699</v>
      </c>
      <c r="P1741" t="s">
        <v>42</v>
      </c>
    </row>
    <row r="1742" spans="1:16" x14ac:dyDescent="0.3">
      <c r="A1742" t="str">
        <f t="shared" si="29"/>
        <v>01: Total SampleLondonMainstreamNon Flavoured VodkaKetel OneH: £4.20 - £4.40All stocking</v>
      </c>
      <c r="B1742" t="s">
        <v>1</v>
      </c>
      <c r="C1742" t="s">
        <v>45</v>
      </c>
      <c r="D1742" t="s">
        <v>102</v>
      </c>
      <c r="E1742" t="s">
        <v>14</v>
      </c>
      <c r="F1742" t="s">
        <v>71</v>
      </c>
      <c r="G1742" t="s">
        <v>76</v>
      </c>
      <c r="H1742" t="s">
        <v>49</v>
      </c>
      <c r="I1742" t="s">
        <v>60</v>
      </c>
      <c r="J1742" s="1">
        <v>261.11</v>
      </c>
      <c r="K1742">
        <v>62.937502241348405</v>
      </c>
      <c r="L1742">
        <v>26</v>
      </c>
      <c r="M1742">
        <v>0.24008369526157999</v>
      </c>
      <c r="N1742">
        <v>0.21899937345488599</v>
      </c>
      <c r="P1742" t="s">
        <v>42</v>
      </c>
    </row>
    <row r="1743" spans="1:16" x14ac:dyDescent="0.3">
      <c r="A1743" t="str">
        <f t="shared" si="29"/>
        <v>01: Total SampleLondonMainstreamNon Flavoured VodkaSmirnoff RedA: &lt;£3All stocking</v>
      </c>
      <c r="B1743" t="s">
        <v>1</v>
      </c>
      <c r="C1743" t="s">
        <v>45</v>
      </c>
      <c r="D1743" t="s">
        <v>102</v>
      </c>
      <c r="E1743" t="s">
        <v>14</v>
      </c>
      <c r="F1743" t="s">
        <v>71</v>
      </c>
      <c r="G1743" t="s">
        <v>77</v>
      </c>
      <c r="H1743" t="s">
        <v>49</v>
      </c>
      <c r="I1743" t="s">
        <v>58</v>
      </c>
      <c r="J1743" s="1">
        <v>422.83</v>
      </c>
      <c r="K1743">
        <v>167.5941613941612</v>
      </c>
      <c r="L1743">
        <v>35</v>
      </c>
      <c r="M1743">
        <v>0.89845931308398697</v>
      </c>
      <c r="N1743">
        <v>0.91701900805176695</v>
      </c>
      <c r="P1743" t="s">
        <v>42</v>
      </c>
    </row>
    <row r="1744" spans="1:16" x14ac:dyDescent="0.3">
      <c r="A1744" t="str">
        <f t="shared" si="29"/>
        <v>01: Total SampleLondonMainstreamNon Flavoured VodkaSmirnoff RedTotalAll stocking</v>
      </c>
      <c r="B1744" t="s">
        <v>1</v>
      </c>
      <c r="C1744" t="s">
        <v>45</v>
      </c>
      <c r="D1744" t="s">
        <v>102</v>
      </c>
      <c r="E1744" t="s">
        <v>14</v>
      </c>
      <c r="F1744" t="s">
        <v>71</v>
      </c>
      <c r="G1744" t="s">
        <v>77</v>
      </c>
      <c r="H1744" t="s">
        <v>49</v>
      </c>
      <c r="I1744" t="s">
        <v>12</v>
      </c>
      <c r="J1744" s="1">
        <v>358.71</v>
      </c>
      <c r="K1744">
        <v>113.1672280698368</v>
      </c>
      <c r="L1744">
        <v>345</v>
      </c>
      <c r="M1744">
        <v>0.61023729057479703</v>
      </c>
      <c r="N1744">
        <v>0.65657426147430997</v>
      </c>
      <c r="P1744" t="s">
        <v>42</v>
      </c>
    </row>
    <row r="1745" spans="1:16" x14ac:dyDescent="0.3">
      <c r="A1745" t="str">
        <f t="shared" si="29"/>
        <v>01: Total SampleLondonMainstreamNon Flavoured VodkaSmirnoff RedB: £3 - £3.20All stocking</v>
      </c>
      <c r="B1745" t="s">
        <v>1</v>
      </c>
      <c r="C1745" t="s">
        <v>45</v>
      </c>
      <c r="D1745" t="s">
        <v>102</v>
      </c>
      <c r="E1745" t="s">
        <v>14</v>
      </c>
      <c r="F1745" t="s">
        <v>71</v>
      </c>
      <c r="G1745" t="s">
        <v>77</v>
      </c>
      <c r="H1745" t="s">
        <v>49</v>
      </c>
      <c r="I1745" t="s">
        <v>59</v>
      </c>
      <c r="J1745" s="1">
        <v>343.6</v>
      </c>
      <c r="K1745">
        <v>125.48462315462321</v>
      </c>
      <c r="L1745">
        <v>60</v>
      </c>
      <c r="M1745">
        <v>0.87838462339470003</v>
      </c>
      <c r="N1745">
        <v>0.89689078108297404</v>
      </c>
      <c r="P1745" t="s">
        <v>42</v>
      </c>
    </row>
    <row r="1746" spans="1:16" x14ac:dyDescent="0.3">
      <c r="A1746" t="str">
        <f t="shared" si="29"/>
        <v>01: Total SampleLondonMainstreamNon Flavoured VodkaSmirnoff RedC: £3.20 - £3.40All stocking</v>
      </c>
      <c r="B1746" t="s">
        <v>1</v>
      </c>
      <c r="C1746" t="s">
        <v>45</v>
      </c>
      <c r="D1746" t="s">
        <v>102</v>
      </c>
      <c r="E1746" t="s">
        <v>14</v>
      </c>
      <c r="F1746" t="s">
        <v>71</v>
      </c>
      <c r="G1746" t="s">
        <v>77</v>
      </c>
      <c r="H1746" t="s">
        <v>49</v>
      </c>
      <c r="I1746" t="s">
        <v>52</v>
      </c>
      <c r="J1746" s="1">
        <v>322.98</v>
      </c>
      <c r="K1746">
        <v>108.27583871389201</v>
      </c>
      <c r="L1746">
        <v>113</v>
      </c>
      <c r="M1746">
        <v>0.81350454108312997</v>
      </c>
      <c r="N1746">
        <v>0.83740655929653596</v>
      </c>
      <c r="P1746" t="s">
        <v>42</v>
      </c>
    </row>
    <row r="1747" spans="1:16" x14ac:dyDescent="0.3">
      <c r="A1747" t="str">
        <f t="shared" si="29"/>
        <v>01: Total SampleLondonMainstreamNon Flavoured VodkaSmirnoff RedD: £3.40 - £3.60All stocking</v>
      </c>
      <c r="B1747" t="s">
        <v>1</v>
      </c>
      <c r="C1747" t="s">
        <v>45</v>
      </c>
      <c r="D1747" t="s">
        <v>102</v>
      </c>
      <c r="E1747" t="s">
        <v>14</v>
      </c>
      <c r="F1747" t="s">
        <v>71</v>
      </c>
      <c r="G1747" t="s">
        <v>77</v>
      </c>
      <c r="H1747" t="s">
        <v>49</v>
      </c>
      <c r="I1747" t="s">
        <v>53</v>
      </c>
      <c r="J1747" s="1">
        <v>330.12</v>
      </c>
      <c r="K1747">
        <v>101.0903190050044</v>
      </c>
      <c r="L1747">
        <v>143</v>
      </c>
      <c r="M1747">
        <v>0.76851701984571896</v>
      </c>
      <c r="N1747">
        <v>0.77077256762055402</v>
      </c>
      <c r="P1747" t="s">
        <v>42</v>
      </c>
    </row>
    <row r="1748" spans="1:16" x14ac:dyDescent="0.3">
      <c r="A1748" t="str">
        <f t="shared" si="29"/>
        <v>01: Total SampleLondonMainstreamNon Flavoured VodkaSmirnoff RedE: £3.60 - £3.80All stocking</v>
      </c>
      <c r="B1748" t="s">
        <v>1</v>
      </c>
      <c r="C1748" t="s">
        <v>45</v>
      </c>
      <c r="D1748" t="s">
        <v>102</v>
      </c>
      <c r="E1748" t="s">
        <v>14</v>
      </c>
      <c r="F1748" t="s">
        <v>71</v>
      </c>
      <c r="G1748" t="s">
        <v>77</v>
      </c>
      <c r="H1748" t="s">
        <v>49</v>
      </c>
      <c r="I1748" t="s">
        <v>54</v>
      </c>
      <c r="J1748" s="1">
        <v>440.85</v>
      </c>
      <c r="K1748">
        <v>127.8195747342088</v>
      </c>
      <c r="L1748">
        <v>82</v>
      </c>
      <c r="M1748">
        <v>0.65811073759263305</v>
      </c>
      <c r="N1748">
        <v>0.65352051772174902</v>
      </c>
      <c r="P1748" t="s">
        <v>42</v>
      </c>
    </row>
    <row r="1749" spans="1:16" x14ac:dyDescent="0.3">
      <c r="A1749" t="str">
        <f t="shared" si="29"/>
        <v>01: Total SampleLondonMainstreamNon Flavoured VodkaSmirnoff RedF: £3.80 - £4.00All stocking</v>
      </c>
      <c r="B1749" t="s">
        <v>1</v>
      </c>
      <c r="C1749" t="s">
        <v>45</v>
      </c>
      <c r="D1749" t="s">
        <v>102</v>
      </c>
      <c r="E1749" t="s">
        <v>14</v>
      </c>
      <c r="F1749" t="s">
        <v>71</v>
      </c>
      <c r="G1749" t="s">
        <v>77</v>
      </c>
      <c r="H1749" t="s">
        <v>49</v>
      </c>
      <c r="I1749" t="s">
        <v>55</v>
      </c>
      <c r="J1749" s="1">
        <v>451.35</v>
      </c>
      <c r="K1749">
        <v>131.1953151015652</v>
      </c>
      <c r="L1749">
        <v>56</v>
      </c>
      <c r="M1749">
        <v>0.66605203145682002</v>
      </c>
      <c r="N1749">
        <v>0.67226315975037898</v>
      </c>
      <c r="P1749" t="s">
        <v>42</v>
      </c>
    </row>
    <row r="1750" spans="1:16" x14ac:dyDescent="0.3">
      <c r="A1750" t="str">
        <f t="shared" si="29"/>
        <v>01: Total SampleLondonMainstreamNon Flavoured VodkaSmirnoff RedG: £4.00 - £4.20All stocking</v>
      </c>
      <c r="B1750" t="s">
        <v>1</v>
      </c>
      <c r="C1750" t="s">
        <v>45</v>
      </c>
      <c r="D1750" t="s">
        <v>102</v>
      </c>
      <c r="E1750" t="s">
        <v>14</v>
      </c>
      <c r="F1750" t="s">
        <v>71</v>
      </c>
      <c r="G1750" t="s">
        <v>77</v>
      </c>
      <c r="H1750" t="s">
        <v>49</v>
      </c>
      <c r="I1750" t="s">
        <v>56</v>
      </c>
      <c r="J1750" s="1">
        <v>416.5</v>
      </c>
      <c r="K1750">
        <v>124.5151324085752</v>
      </c>
      <c r="L1750">
        <v>61</v>
      </c>
      <c r="M1750">
        <v>0.59975064406844603</v>
      </c>
      <c r="N1750">
        <v>0.60537788424851602</v>
      </c>
      <c r="P1750" t="s">
        <v>42</v>
      </c>
    </row>
    <row r="1751" spans="1:16" x14ac:dyDescent="0.3">
      <c r="A1751" t="str">
        <f t="shared" si="29"/>
        <v>01: Total SampleLondonMainstreamNon Flavoured VodkaSmirnoff RedH: £4.20 - £4.40All stocking</v>
      </c>
      <c r="B1751" t="s">
        <v>1</v>
      </c>
      <c r="C1751" t="s">
        <v>45</v>
      </c>
      <c r="D1751" t="s">
        <v>102</v>
      </c>
      <c r="E1751" t="s">
        <v>14</v>
      </c>
      <c r="F1751" t="s">
        <v>71</v>
      </c>
      <c r="G1751" t="s">
        <v>77</v>
      </c>
      <c r="H1751" t="s">
        <v>49</v>
      </c>
      <c r="I1751" t="s">
        <v>60</v>
      </c>
      <c r="J1751" s="1">
        <v>277.43</v>
      </c>
      <c r="K1751">
        <v>75.044599303135996</v>
      </c>
      <c r="L1751">
        <v>41</v>
      </c>
      <c r="M1751">
        <v>0.38062273968515098</v>
      </c>
      <c r="N1751">
        <v>0.412653868231392</v>
      </c>
      <c r="P1751" t="s">
        <v>42</v>
      </c>
    </row>
    <row r="1752" spans="1:16" x14ac:dyDescent="0.3">
      <c r="A1752" t="str">
        <f t="shared" si="29"/>
        <v>01: Total SampleLondonMainstreamNon Flavoured VodkaSmirnoff RedI: £4.40 - £4.60All stocking</v>
      </c>
      <c r="B1752" t="s">
        <v>1</v>
      </c>
      <c r="C1752" t="s">
        <v>45</v>
      </c>
      <c r="D1752" t="s">
        <v>102</v>
      </c>
      <c r="E1752" t="s">
        <v>14</v>
      </c>
      <c r="F1752" t="s">
        <v>71</v>
      </c>
      <c r="G1752" t="s">
        <v>77</v>
      </c>
      <c r="H1752" t="s">
        <v>49</v>
      </c>
      <c r="I1752" t="s">
        <v>64</v>
      </c>
      <c r="J1752" s="1">
        <v>142.27000000000001</v>
      </c>
      <c r="K1752">
        <v>35.843628593628601</v>
      </c>
      <c r="L1752">
        <v>33</v>
      </c>
      <c r="M1752">
        <v>0.478071219586858</v>
      </c>
      <c r="N1752">
        <v>0.46886267799303299</v>
      </c>
      <c r="P1752" t="s">
        <v>42</v>
      </c>
    </row>
    <row r="1753" spans="1:16" x14ac:dyDescent="0.3">
      <c r="A1753" t="str">
        <f t="shared" si="29"/>
        <v>01: Total SampleLondonMainstreamNon Flavoured VodkaSmirnoff RedJ: £4.60 - £4.80All stocking</v>
      </c>
      <c r="B1753" t="s">
        <v>1</v>
      </c>
      <c r="C1753" t="s">
        <v>45</v>
      </c>
      <c r="D1753" t="s">
        <v>102</v>
      </c>
      <c r="E1753" t="s">
        <v>14</v>
      </c>
      <c r="F1753" t="s">
        <v>71</v>
      </c>
      <c r="G1753" t="s">
        <v>77</v>
      </c>
      <c r="H1753" t="s">
        <v>49</v>
      </c>
      <c r="I1753" t="s">
        <v>65</v>
      </c>
      <c r="J1753" s="1">
        <v>311.89</v>
      </c>
      <c r="K1753">
        <v>77.088759906760004</v>
      </c>
      <c r="L1753">
        <v>50</v>
      </c>
      <c r="M1753">
        <v>0.65232409617331699</v>
      </c>
      <c r="N1753">
        <v>0.61485602901626002</v>
      </c>
      <c r="P1753" t="s">
        <v>42</v>
      </c>
    </row>
    <row r="1754" spans="1:16" x14ac:dyDescent="0.3">
      <c r="A1754" t="str">
        <f t="shared" si="29"/>
        <v>01: Total SampleLondonMainstreamNon Flavoured VodkaSmirnoff RedK: £4.80 - £5.00All stocking</v>
      </c>
      <c r="B1754" t="s">
        <v>1</v>
      </c>
      <c r="C1754" t="s">
        <v>45</v>
      </c>
      <c r="D1754" t="s">
        <v>102</v>
      </c>
      <c r="E1754" t="s">
        <v>14</v>
      </c>
      <c r="F1754" t="s">
        <v>71</v>
      </c>
      <c r="G1754" t="s">
        <v>77</v>
      </c>
      <c r="H1754" t="s">
        <v>49</v>
      </c>
      <c r="I1754" t="s">
        <v>89</v>
      </c>
      <c r="J1754" s="1">
        <v>257.33</v>
      </c>
      <c r="K1754">
        <v>56.078186329799202</v>
      </c>
      <c r="L1754">
        <v>31</v>
      </c>
      <c r="M1754">
        <v>0.54009428635551704</v>
      </c>
      <c r="N1754">
        <v>0.49323547616942298</v>
      </c>
      <c r="P1754" t="s">
        <v>42</v>
      </c>
    </row>
    <row r="1755" spans="1:16" x14ac:dyDescent="0.3">
      <c r="A1755" t="str">
        <f t="shared" si="29"/>
        <v>01: Total SampleLondonMainstreamNon Flavoured VodkaSmirnoff RedL: £5.00 - £5.20All stocking</v>
      </c>
      <c r="B1755" t="s">
        <v>1</v>
      </c>
      <c r="C1755" t="s">
        <v>45</v>
      </c>
      <c r="D1755" t="s">
        <v>102</v>
      </c>
      <c r="E1755" t="s">
        <v>14</v>
      </c>
      <c r="F1755" t="s">
        <v>71</v>
      </c>
      <c r="G1755" t="s">
        <v>77</v>
      </c>
      <c r="H1755" t="s">
        <v>49</v>
      </c>
      <c r="I1755" t="s">
        <v>90</v>
      </c>
      <c r="J1755" s="1">
        <v>425.38</v>
      </c>
      <c r="K1755">
        <v>95.865944952483602</v>
      </c>
      <c r="L1755">
        <v>26</v>
      </c>
      <c r="M1755">
        <v>0.33755333012189798</v>
      </c>
      <c r="N1755">
        <v>0.31845241165849902</v>
      </c>
      <c r="P1755" t="s">
        <v>42</v>
      </c>
    </row>
    <row r="1756" spans="1:16" x14ac:dyDescent="0.3">
      <c r="A1756" t="str">
        <f t="shared" si="29"/>
        <v>01: Total SampleLondonMainstreamTequilaCazcabel BlancoTotalAll stocking</v>
      </c>
      <c r="B1756" t="s">
        <v>1</v>
      </c>
      <c r="C1756" t="s">
        <v>45</v>
      </c>
      <c r="D1756" t="s">
        <v>102</v>
      </c>
      <c r="E1756" t="s">
        <v>14</v>
      </c>
      <c r="F1756" t="s">
        <v>78</v>
      </c>
      <c r="G1756" t="s">
        <v>79</v>
      </c>
      <c r="H1756" t="s">
        <v>49</v>
      </c>
      <c r="I1756" t="s">
        <v>12</v>
      </c>
      <c r="J1756" s="1">
        <v>81.36</v>
      </c>
      <c r="K1756">
        <v>21.210968248021842</v>
      </c>
      <c r="L1756">
        <v>56</v>
      </c>
      <c r="M1756">
        <v>0.23175809976293399</v>
      </c>
      <c r="N1756">
        <v>0.19005928423176999</v>
      </c>
      <c r="P1756" t="s">
        <v>42</v>
      </c>
    </row>
    <row r="1757" spans="1:16" x14ac:dyDescent="0.3">
      <c r="A1757" t="str">
        <f t="shared" si="29"/>
        <v>01: Total SampleLondonMainstreamTequilaJose Cuervo Especial GoldTotalAll stocking</v>
      </c>
      <c r="B1757" t="s">
        <v>1</v>
      </c>
      <c r="C1757" t="s">
        <v>45</v>
      </c>
      <c r="D1757" t="s">
        <v>102</v>
      </c>
      <c r="E1757" t="s">
        <v>14</v>
      </c>
      <c r="F1757" t="s">
        <v>78</v>
      </c>
      <c r="G1757" t="s">
        <v>80</v>
      </c>
      <c r="H1757" t="s">
        <v>49</v>
      </c>
      <c r="I1757" t="s">
        <v>12</v>
      </c>
      <c r="J1757" s="1">
        <v>58.01</v>
      </c>
      <c r="K1757">
        <v>15.903798489092601</v>
      </c>
      <c r="L1757">
        <v>34</v>
      </c>
      <c r="M1757">
        <v>0.399608892646095</v>
      </c>
      <c r="N1757">
        <v>0.40675714397353402</v>
      </c>
      <c r="P1757" t="s">
        <v>42</v>
      </c>
    </row>
    <row r="1758" spans="1:16" x14ac:dyDescent="0.3">
      <c r="A1758" t="str">
        <f t="shared" si="29"/>
        <v>01: Total SampleLondonMainstreamTequilaJose Cuervo Especial SilverTotalAll stocking</v>
      </c>
      <c r="B1758" t="s">
        <v>1</v>
      </c>
      <c r="C1758" t="s">
        <v>45</v>
      </c>
      <c r="D1758" t="s">
        <v>102</v>
      </c>
      <c r="E1758" t="s">
        <v>14</v>
      </c>
      <c r="F1758" t="s">
        <v>78</v>
      </c>
      <c r="G1758" t="s">
        <v>81</v>
      </c>
      <c r="H1758" t="s">
        <v>49</v>
      </c>
      <c r="I1758" t="s">
        <v>12</v>
      </c>
      <c r="J1758" s="1">
        <v>48.53</v>
      </c>
      <c r="K1758">
        <v>14.546444999445001</v>
      </c>
      <c r="L1758">
        <v>25</v>
      </c>
      <c r="M1758">
        <v>0.27144086432737402</v>
      </c>
      <c r="N1758">
        <v>0.28064643279463902</v>
      </c>
      <c r="P1758" t="s">
        <v>42</v>
      </c>
    </row>
    <row r="1759" spans="1:16" x14ac:dyDescent="0.3">
      <c r="A1759" t="str">
        <f t="shared" si="29"/>
        <v>01: Total SampleLondonMainstreamTequilaOlmeca Altos PlataTotalAll stocking</v>
      </c>
      <c r="B1759" t="s">
        <v>1</v>
      </c>
      <c r="C1759" t="s">
        <v>45</v>
      </c>
      <c r="D1759" t="s">
        <v>102</v>
      </c>
      <c r="E1759" t="s">
        <v>14</v>
      </c>
      <c r="F1759" t="s">
        <v>78</v>
      </c>
      <c r="G1759" t="s">
        <v>93</v>
      </c>
      <c r="H1759" t="s">
        <v>49</v>
      </c>
      <c r="I1759" t="s">
        <v>12</v>
      </c>
      <c r="J1759" s="1">
        <v>54.78</v>
      </c>
      <c r="K1759">
        <v>12.409528380116601</v>
      </c>
      <c r="L1759">
        <v>34</v>
      </c>
      <c r="M1759">
        <v>0.21657131465213</v>
      </c>
      <c r="N1759">
        <v>0.18666589348288901</v>
      </c>
      <c r="P1759" t="s">
        <v>42</v>
      </c>
    </row>
    <row r="1760" spans="1:16" x14ac:dyDescent="0.3">
      <c r="A1760" t="str">
        <f t="shared" si="29"/>
        <v>01: Total SampleLondonMainstreamTequilaOlmeca Altos ReposadoTotalAll stocking</v>
      </c>
      <c r="B1760" t="s">
        <v>1</v>
      </c>
      <c r="C1760" t="s">
        <v>45</v>
      </c>
      <c r="D1760" t="s">
        <v>102</v>
      </c>
      <c r="E1760" t="s">
        <v>14</v>
      </c>
      <c r="F1760" t="s">
        <v>78</v>
      </c>
      <c r="G1760" t="s">
        <v>97</v>
      </c>
      <c r="H1760" t="s">
        <v>49</v>
      </c>
      <c r="I1760" t="s">
        <v>12</v>
      </c>
      <c r="J1760" s="1">
        <v>50.15</v>
      </c>
      <c r="K1760">
        <v>11.019782301032281</v>
      </c>
      <c r="L1760">
        <v>28</v>
      </c>
      <c r="M1760">
        <v>8.5205044947555E-2</v>
      </c>
      <c r="N1760" s="19">
        <v>6.0930050891830199E-2</v>
      </c>
      <c r="P1760" t="s">
        <v>42</v>
      </c>
    </row>
    <row r="1761" spans="1:16" x14ac:dyDescent="0.3">
      <c r="A1761" t="str">
        <f t="shared" si="29"/>
        <v>01: Total SampleLondonMainstreamTequilaOlmeca BlancoA: &lt;£3All stocking</v>
      </c>
      <c r="B1761" t="s">
        <v>1</v>
      </c>
      <c r="C1761" t="s">
        <v>45</v>
      </c>
      <c r="D1761" t="s">
        <v>102</v>
      </c>
      <c r="E1761" t="s">
        <v>14</v>
      </c>
      <c r="F1761" t="s">
        <v>78</v>
      </c>
      <c r="G1761" t="s">
        <v>83</v>
      </c>
      <c r="H1761" t="s">
        <v>49</v>
      </c>
      <c r="I1761" t="s">
        <v>58</v>
      </c>
      <c r="J1761" s="1">
        <v>88.73</v>
      </c>
      <c r="K1761">
        <v>34.431394907176156</v>
      </c>
      <c r="L1761">
        <v>96</v>
      </c>
      <c r="M1761">
        <v>0.649858898711694</v>
      </c>
      <c r="N1761">
        <v>0.686874602590275</v>
      </c>
      <c r="P1761" t="s">
        <v>42</v>
      </c>
    </row>
    <row r="1762" spans="1:16" x14ac:dyDescent="0.3">
      <c r="A1762" t="str">
        <f t="shared" si="29"/>
        <v>01: Total SampleLondonMainstreamTequilaOlmeca BlancoTotalAll stocking</v>
      </c>
      <c r="B1762" t="s">
        <v>1</v>
      </c>
      <c r="C1762" t="s">
        <v>45</v>
      </c>
      <c r="D1762" t="s">
        <v>102</v>
      </c>
      <c r="E1762" t="s">
        <v>14</v>
      </c>
      <c r="F1762" t="s">
        <v>78</v>
      </c>
      <c r="G1762" t="s">
        <v>83</v>
      </c>
      <c r="H1762" t="s">
        <v>49</v>
      </c>
      <c r="I1762" t="s">
        <v>12</v>
      </c>
      <c r="J1762" s="1">
        <v>76.760000000000005</v>
      </c>
      <c r="K1762">
        <v>24.173381021260479</v>
      </c>
      <c r="L1762">
        <v>224</v>
      </c>
      <c r="M1762">
        <v>0.51154822936149702</v>
      </c>
      <c r="N1762">
        <v>0.56534942107698505</v>
      </c>
      <c r="P1762" t="s">
        <v>42</v>
      </c>
    </row>
    <row r="1763" spans="1:16" x14ac:dyDescent="0.3">
      <c r="A1763" t="str">
        <f t="shared" si="29"/>
        <v>01: Total SampleLondonMainstreamTequilaOlmeca BlancoD: £3.40 - £3.60All stocking</v>
      </c>
      <c r="B1763" t="s">
        <v>1</v>
      </c>
      <c r="C1763" t="s">
        <v>45</v>
      </c>
      <c r="D1763" t="s">
        <v>102</v>
      </c>
      <c r="E1763" t="s">
        <v>14</v>
      </c>
      <c r="F1763" t="s">
        <v>78</v>
      </c>
      <c r="G1763" t="s">
        <v>83</v>
      </c>
      <c r="H1763" t="s">
        <v>49</v>
      </c>
      <c r="I1763" t="s">
        <v>53</v>
      </c>
      <c r="J1763" s="1">
        <v>56.21</v>
      </c>
      <c r="K1763">
        <v>16.401188494045638</v>
      </c>
      <c r="L1763">
        <v>28</v>
      </c>
      <c r="M1763">
        <v>0.406288036224914</v>
      </c>
      <c r="N1763">
        <v>0.42353628998580101</v>
      </c>
      <c r="P1763" t="s">
        <v>42</v>
      </c>
    </row>
    <row r="1764" spans="1:16" x14ac:dyDescent="0.3">
      <c r="A1764" t="str">
        <f t="shared" si="29"/>
        <v>01: Total SampleLondonMainstreamTequilaOlmeca BlancoF: £3.80 - £4.00All stocking</v>
      </c>
      <c r="B1764" t="s">
        <v>1</v>
      </c>
      <c r="C1764" t="s">
        <v>45</v>
      </c>
      <c r="D1764" t="s">
        <v>102</v>
      </c>
      <c r="E1764" t="s">
        <v>14</v>
      </c>
      <c r="F1764" t="s">
        <v>78</v>
      </c>
      <c r="G1764" t="s">
        <v>83</v>
      </c>
      <c r="H1764" t="s">
        <v>49</v>
      </c>
      <c r="I1764" t="s">
        <v>55</v>
      </c>
      <c r="J1764" s="1">
        <v>54.43</v>
      </c>
      <c r="K1764">
        <v>13.32658281889052</v>
      </c>
      <c r="L1764">
        <v>26</v>
      </c>
      <c r="M1764">
        <v>0.629180624609888</v>
      </c>
      <c r="N1764">
        <v>0.64310109289617501</v>
      </c>
      <c r="P1764" t="s">
        <v>42</v>
      </c>
    </row>
    <row r="1765" spans="1:16" x14ac:dyDescent="0.3">
      <c r="A1765" t="str">
        <f t="shared" si="29"/>
        <v>01: Total SampleLondonMainstreamTequilaOlmeca BlancoG: £4.00 - £4.20All stocking</v>
      </c>
      <c r="B1765" t="s">
        <v>1</v>
      </c>
      <c r="C1765" t="s">
        <v>45</v>
      </c>
      <c r="D1765" t="s">
        <v>102</v>
      </c>
      <c r="E1765" t="s">
        <v>14</v>
      </c>
      <c r="F1765" t="s">
        <v>78</v>
      </c>
      <c r="G1765" t="s">
        <v>83</v>
      </c>
      <c r="H1765" t="s">
        <v>49</v>
      </c>
      <c r="I1765" t="s">
        <v>56</v>
      </c>
      <c r="J1765" s="1">
        <v>77.45</v>
      </c>
      <c r="K1765">
        <v>19.130220106690683</v>
      </c>
      <c r="L1765">
        <v>34</v>
      </c>
      <c r="M1765">
        <v>0.32354325011608298</v>
      </c>
      <c r="N1765">
        <v>0.34533566626761197</v>
      </c>
      <c r="P1765" t="s">
        <v>42</v>
      </c>
    </row>
    <row r="1766" spans="1:16" x14ac:dyDescent="0.3">
      <c r="A1766" t="str">
        <f t="shared" si="29"/>
        <v>01: Total SampleLondonMainstreamTequilaOlmeca BlancoH: £4.20 - £4.40All stocking</v>
      </c>
      <c r="B1766" t="s">
        <v>1</v>
      </c>
      <c r="C1766" t="s">
        <v>45</v>
      </c>
      <c r="D1766" t="s">
        <v>102</v>
      </c>
      <c r="E1766" t="s">
        <v>14</v>
      </c>
      <c r="F1766" t="s">
        <v>78</v>
      </c>
      <c r="G1766" t="s">
        <v>83</v>
      </c>
      <c r="H1766" t="s">
        <v>49</v>
      </c>
      <c r="I1766" t="s">
        <v>60</v>
      </c>
      <c r="J1766" s="1">
        <v>105.32</v>
      </c>
      <c r="K1766">
        <v>24.37427794427796</v>
      </c>
      <c r="L1766">
        <v>25</v>
      </c>
      <c r="M1766">
        <v>0.42197089573305402</v>
      </c>
      <c r="N1766">
        <v>0.45162894802288001</v>
      </c>
      <c r="P1766" t="s">
        <v>42</v>
      </c>
    </row>
    <row r="1767" spans="1:16" x14ac:dyDescent="0.3">
      <c r="A1767" t="str">
        <f t="shared" si="29"/>
        <v>01: Total SampleLondonMainstreamTequilaOlmeca ReposadoA: &lt;£3All stocking</v>
      </c>
      <c r="B1767" t="s">
        <v>1</v>
      </c>
      <c r="C1767" t="s">
        <v>45</v>
      </c>
      <c r="D1767" t="s">
        <v>102</v>
      </c>
      <c r="E1767" t="s">
        <v>14</v>
      </c>
      <c r="F1767" t="s">
        <v>78</v>
      </c>
      <c r="G1767" t="s">
        <v>84</v>
      </c>
      <c r="H1767" t="s">
        <v>49</v>
      </c>
      <c r="I1767" t="s">
        <v>58</v>
      </c>
      <c r="J1767" s="1">
        <v>44.65</v>
      </c>
      <c r="K1767">
        <v>17.082841274886722</v>
      </c>
      <c r="L1767">
        <v>44</v>
      </c>
      <c r="M1767">
        <v>0.28482300627530799</v>
      </c>
      <c r="N1767">
        <v>0.30958999305072998</v>
      </c>
      <c r="P1767" t="s">
        <v>42</v>
      </c>
    </row>
    <row r="1768" spans="1:16" x14ac:dyDescent="0.3">
      <c r="A1768" t="str">
        <f t="shared" si="29"/>
        <v>01: Total SampleLondonMainstreamTequilaOlmeca ReposadoTotalAll stocking</v>
      </c>
      <c r="B1768" t="s">
        <v>1</v>
      </c>
      <c r="C1768" t="s">
        <v>45</v>
      </c>
      <c r="D1768" t="s">
        <v>102</v>
      </c>
      <c r="E1768" t="s">
        <v>14</v>
      </c>
      <c r="F1768" t="s">
        <v>78</v>
      </c>
      <c r="G1768" t="s">
        <v>84</v>
      </c>
      <c r="H1768" t="s">
        <v>49</v>
      </c>
      <c r="I1768" t="s">
        <v>12</v>
      </c>
      <c r="J1768" s="1">
        <v>54.78</v>
      </c>
      <c r="K1768">
        <v>16.184846686235559</v>
      </c>
      <c r="L1768">
        <v>108</v>
      </c>
      <c r="M1768">
        <v>0.26079439838103202</v>
      </c>
      <c r="N1768">
        <v>0.28185346022359797</v>
      </c>
      <c r="P1768" t="s">
        <v>42</v>
      </c>
    </row>
    <row r="1769" spans="1:16" x14ac:dyDescent="0.3">
      <c r="A1769" t="str">
        <f t="shared" si="29"/>
        <v>01: Total SampleLondonMainstreamTequilaPatron SilverTotalAll stocking</v>
      </c>
      <c r="B1769" t="s">
        <v>1</v>
      </c>
      <c r="C1769" t="s">
        <v>45</v>
      </c>
      <c r="D1769" t="s">
        <v>102</v>
      </c>
      <c r="E1769" t="s">
        <v>14</v>
      </c>
      <c r="F1769" t="s">
        <v>78</v>
      </c>
      <c r="G1769" t="s">
        <v>94</v>
      </c>
      <c r="H1769" t="s">
        <v>49</v>
      </c>
      <c r="I1769" t="s">
        <v>12</v>
      </c>
      <c r="J1769" s="1">
        <v>74.099999999999994</v>
      </c>
      <c r="K1769">
        <v>14.561665679999001</v>
      </c>
      <c r="L1769">
        <v>45</v>
      </c>
      <c r="M1769">
        <v>0.23939736383149299</v>
      </c>
      <c r="N1769">
        <v>0.21076728765393099</v>
      </c>
      <c r="P1769" t="s">
        <v>42</v>
      </c>
    </row>
    <row r="1770" spans="1:16" x14ac:dyDescent="0.3">
      <c r="A1770" t="str">
        <f t="shared" si="29"/>
        <v>01: Total SampleLondonMainstreamWhite RumBacardi Carta BlancaTotalAll stocking</v>
      </c>
      <c r="B1770" t="s">
        <v>1</v>
      </c>
      <c r="C1770" t="s">
        <v>45</v>
      </c>
      <c r="D1770" t="s">
        <v>102</v>
      </c>
      <c r="E1770" t="s">
        <v>14</v>
      </c>
      <c r="F1770" t="s">
        <v>85</v>
      </c>
      <c r="G1770" t="s">
        <v>86</v>
      </c>
      <c r="H1770" t="s">
        <v>49</v>
      </c>
      <c r="I1770" t="s">
        <v>12</v>
      </c>
      <c r="J1770" s="1">
        <v>37.97</v>
      </c>
      <c r="K1770">
        <v>11.923768907859801</v>
      </c>
      <c r="L1770">
        <v>264</v>
      </c>
      <c r="M1770">
        <v>0.72871616828471597</v>
      </c>
      <c r="N1770">
        <v>0.73693637567167702</v>
      </c>
      <c r="P1770" t="s">
        <v>42</v>
      </c>
    </row>
    <row r="1771" spans="1:16" x14ac:dyDescent="0.3">
      <c r="A1771" t="str">
        <f t="shared" si="29"/>
        <v>01: Total SampleLondonMainstreamWhite RumBacardi Carta BlancaB: £3 - £3.20All stocking</v>
      </c>
      <c r="B1771" t="s">
        <v>1</v>
      </c>
      <c r="C1771" t="s">
        <v>45</v>
      </c>
      <c r="D1771" t="s">
        <v>102</v>
      </c>
      <c r="E1771" t="s">
        <v>14</v>
      </c>
      <c r="F1771" t="s">
        <v>85</v>
      </c>
      <c r="G1771" t="s">
        <v>86</v>
      </c>
      <c r="H1771" t="s">
        <v>49</v>
      </c>
      <c r="I1771" t="s">
        <v>59</v>
      </c>
      <c r="J1771" s="1">
        <v>45.06</v>
      </c>
      <c r="K1771">
        <v>16.406344313581158</v>
      </c>
      <c r="L1771">
        <v>38</v>
      </c>
      <c r="M1771">
        <v>0.79489647462119695</v>
      </c>
      <c r="N1771">
        <v>0.76589481946624804</v>
      </c>
      <c r="P1771" t="s">
        <v>42</v>
      </c>
    </row>
    <row r="1772" spans="1:16" x14ac:dyDescent="0.3">
      <c r="A1772" t="str">
        <f t="shared" si="29"/>
        <v>01: Total SampleLondonMainstreamWhite RumBacardi Carta BlancaC: £3.20 - £3.40All stocking</v>
      </c>
      <c r="B1772" t="s">
        <v>1</v>
      </c>
      <c r="C1772" t="s">
        <v>45</v>
      </c>
      <c r="D1772" t="s">
        <v>102</v>
      </c>
      <c r="E1772" t="s">
        <v>14</v>
      </c>
      <c r="F1772" t="s">
        <v>85</v>
      </c>
      <c r="G1772" t="s">
        <v>86</v>
      </c>
      <c r="H1772" t="s">
        <v>49</v>
      </c>
      <c r="I1772" t="s">
        <v>52</v>
      </c>
      <c r="J1772" s="1">
        <v>46.39</v>
      </c>
      <c r="K1772">
        <v>15.571663304016241</v>
      </c>
      <c r="L1772">
        <v>51</v>
      </c>
      <c r="M1772">
        <v>0.93681808577000503</v>
      </c>
      <c r="N1772">
        <v>0.941730934018852</v>
      </c>
      <c r="P1772" t="s">
        <v>42</v>
      </c>
    </row>
    <row r="1773" spans="1:16" x14ac:dyDescent="0.3">
      <c r="A1773" t="str">
        <f t="shared" si="29"/>
        <v>01: Total SampleLondonMainstreamWhite RumBacardi Carta BlancaD: £3.40 - £3.60All stocking</v>
      </c>
      <c r="B1773" t="s">
        <v>1</v>
      </c>
      <c r="C1773" t="s">
        <v>45</v>
      </c>
      <c r="D1773" t="s">
        <v>102</v>
      </c>
      <c r="E1773" t="s">
        <v>14</v>
      </c>
      <c r="F1773" t="s">
        <v>85</v>
      </c>
      <c r="G1773" t="s">
        <v>86</v>
      </c>
      <c r="H1773" t="s">
        <v>49</v>
      </c>
      <c r="I1773" t="s">
        <v>53</v>
      </c>
      <c r="J1773" s="1">
        <v>40.119999999999997</v>
      </c>
      <c r="K1773">
        <v>12.493783191373559</v>
      </c>
      <c r="L1773">
        <v>83</v>
      </c>
      <c r="M1773">
        <v>0.85622226405912405</v>
      </c>
      <c r="N1773">
        <v>0.83656133197417604</v>
      </c>
      <c r="P1773" t="s">
        <v>42</v>
      </c>
    </row>
    <row r="1774" spans="1:16" x14ac:dyDescent="0.3">
      <c r="A1774" t="str">
        <f t="shared" si="29"/>
        <v>01: Total SampleLondonMainstreamWhite RumBacardi Carta BlancaE: £3.60 - £3.80All stocking</v>
      </c>
      <c r="B1774" t="s">
        <v>1</v>
      </c>
      <c r="C1774" t="s">
        <v>45</v>
      </c>
      <c r="D1774" t="s">
        <v>102</v>
      </c>
      <c r="E1774" t="s">
        <v>14</v>
      </c>
      <c r="F1774" t="s">
        <v>85</v>
      </c>
      <c r="G1774" t="s">
        <v>86</v>
      </c>
      <c r="H1774" t="s">
        <v>49</v>
      </c>
      <c r="I1774" t="s">
        <v>54</v>
      </c>
      <c r="J1774" s="1">
        <v>37.270000000000003</v>
      </c>
      <c r="K1774">
        <v>11.480836231076601</v>
      </c>
      <c r="L1774">
        <v>104</v>
      </c>
      <c r="M1774">
        <v>0.865794139926226</v>
      </c>
      <c r="N1774">
        <v>0.85097877843748204</v>
      </c>
      <c r="P1774" t="s">
        <v>42</v>
      </c>
    </row>
    <row r="1775" spans="1:16" x14ac:dyDescent="0.3">
      <c r="A1775" t="str">
        <f t="shared" si="29"/>
        <v>01: Total SampleLondonMainstreamWhite RumBacardi Carta BlancaF: £3.80 - £4.00All stocking</v>
      </c>
      <c r="B1775" t="s">
        <v>1</v>
      </c>
      <c r="C1775" t="s">
        <v>45</v>
      </c>
      <c r="D1775" t="s">
        <v>102</v>
      </c>
      <c r="E1775" t="s">
        <v>14</v>
      </c>
      <c r="F1775" t="s">
        <v>85</v>
      </c>
      <c r="G1775" t="s">
        <v>86</v>
      </c>
      <c r="H1775" t="s">
        <v>49</v>
      </c>
      <c r="I1775" t="s">
        <v>55</v>
      </c>
      <c r="J1775" s="1">
        <v>34.409999999999997</v>
      </c>
      <c r="K1775">
        <v>10.305572557333122</v>
      </c>
      <c r="L1775">
        <v>71</v>
      </c>
      <c r="M1775">
        <v>0.84101651364225405</v>
      </c>
      <c r="N1775">
        <v>0.88005137832229996</v>
      </c>
      <c r="P1775" t="s">
        <v>42</v>
      </c>
    </row>
    <row r="1776" spans="1:16" x14ac:dyDescent="0.3">
      <c r="A1776" t="str">
        <f t="shared" si="29"/>
        <v>01: Total SampleLondonMainstreamWhite RumBacardi Carta BlancaG: £4.00 - £4.20All stocking</v>
      </c>
      <c r="B1776" t="s">
        <v>1</v>
      </c>
      <c r="C1776" t="s">
        <v>45</v>
      </c>
      <c r="D1776" t="s">
        <v>102</v>
      </c>
      <c r="E1776" t="s">
        <v>14</v>
      </c>
      <c r="F1776" t="s">
        <v>85</v>
      </c>
      <c r="G1776" t="s">
        <v>86</v>
      </c>
      <c r="H1776" t="s">
        <v>49</v>
      </c>
      <c r="I1776" t="s">
        <v>56</v>
      </c>
      <c r="J1776" s="1">
        <v>31.31</v>
      </c>
      <c r="K1776">
        <v>8.8179198579198399</v>
      </c>
      <c r="L1776">
        <v>55</v>
      </c>
      <c r="M1776">
        <v>0.71080300848647104</v>
      </c>
      <c r="N1776">
        <v>0.75352299920234</v>
      </c>
      <c r="P1776" t="s">
        <v>42</v>
      </c>
    </row>
    <row r="1777" spans="1:16" x14ac:dyDescent="0.3">
      <c r="A1777" t="str">
        <f t="shared" si="29"/>
        <v>01: Total SampleLondonMainstreamWhite RumBacardi Carta BlancaH: £4.20 - £4.40All stocking</v>
      </c>
      <c r="B1777" t="s">
        <v>1</v>
      </c>
      <c r="C1777" t="s">
        <v>45</v>
      </c>
      <c r="D1777" t="s">
        <v>102</v>
      </c>
      <c r="E1777" t="s">
        <v>14</v>
      </c>
      <c r="F1777" t="s">
        <v>85</v>
      </c>
      <c r="G1777" t="s">
        <v>86</v>
      </c>
      <c r="H1777" t="s">
        <v>49</v>
      </c>
      <c r="I1777" t="s">
        <v>60</v>
      </c>
      <c r="J1777" s="1">
        <v>44.55</v>
      </c>
      <c r="K1777">
        <v>12.608786085709159</v>
      </c>
      <c r="L1777">
        <v>26</v>
      </c>
      <c r="M1777">
        <v>0.61273045828523698</v>
      </c>
      <c r="N1777">
        <v>0.67779463834092102</v>
      </c>
      <c r="P1777" t="s">
        <v>42</v>
      </c>
    </row>
    <row r="1778" spans="1:16" x14ac:dyDescent="0.3">
      <c r="A1778" t="str">
        <f t="shared" si="29"/>
        <v>01: Total SampleLondonMainstreamWhite RumHavana 3yrsTotalAll stocking</v>
      </c>
      <c r="B1778" t="s">
        <v>1</v>
      </c>
      <c r="C1778" t="s">
        <v>45</v>
      </c>
      <c r="D1778" t="s">
        <v>102</v>
      </c>
      <c r="E1778" t="s">
        <v>14</v>
      </c>
      <c r="F1778" t="s">
        <v>85</v>
      </c>
      <c r="G1778" t="s">
        <v>87</v>
      </c>
      <c r="H1778" t="s">
        <v>49</v>
      </c>
      <c r="I1778" t="s">
        <v>12</v>
      </c>
      <c r="J1778" s="1">
        <v>36.24</v>
      </c>
      <c r="K1778">
        <v>9.1552776972132008</v>
      </c>
      <c r="L1778">
        <v>93</v>
      </c>
      <c r="M1778">
        <v>0.43869470625800699</v>
      </c>
      <c r="N1778">
        <v>0.41437635887651397</v>
      </c>
      <c r="P1778" t="s">
        <v>42</v>
      </c>
    </row>
    <row r="1779" spans="1:16" x14ac:dyDescent="0.3">
      <c r="A1779" t="str">
        <f t="shared" si="29"/>
        <v>01: Total SampleLondonMainstreamWhite RumWray and Nephew Rum Overproof White RumTotalAll stocking</v>
      </c>
      <c r="B1779" t="s">
        <v>1</v>
      </c>
      <c r="C1779" t="s">
        <v>45</v>
      </c>
      <c r="D1779" t="s">
        <v>102</v>
      </c>
      <c r="E1779" t="s">
        <v>14</v>
      </c>
      <c r="F1779" t="s">
        <v>85</v>
      </c>
      <c r="G1779" t="s">
        <v>88</v>
      </c>
      <c r="H1779" t="s">
        <v>49</v>
      </c>
      <c r="I1779" t="s">
        <v>12</v>
      </c>
      <c r="J1779" s="1">
        <v>36.340000000000003</v>
      </c>
      <c r="K1779">
        <v>9.56124053080576</v>
      </c>
      <c r="L1779">
        <v>69</v>
      </c>
      <c r="M1779">
        <v>0.42491851859360402</v>
      </c>
      <c r="N1779">
        <v>0.40879422878735799</v>
      </c>
      <c r="P1779" t="s">
        <v>42</v>
      </c>
    </row>
    <row r="1780" spans="1:16" x14ac:dyDescent="0.3">
      <c r="A1780" t="str">
        <f t="shared" si="29"/>
        <v>01: Total SampleLondonPremiumGinBeefeaterTotalAll stocking</v>
      </c>
      <c r="B1780" t="s">
        <v>1</v>
      </c>
      <c r="C1780" t="s">
        <v>45</v>
      </c>
      <c r="D1780" t="s">
        <v>102</v>
      </c>
      <c r="E1780" t="s">
        <v>15</v>
      </c>
      <c r="F1780" t="s">
        <v>47</v>
      </c>
      <c r="G1780" t="s">
        <v>48</v>
      </c>
      <c r="H1780" t="s">
        <v>49</v>
      </c>
      <c r="I1780" t="s">
        <v>12</v>
      </c>
      <c r="J1780" s="1">
        <v>252.85</v>
      </c>
      <c r="K1780">
        <v>58.887572216043999</v>
      </c>
      <c r="L1780">
        <v>265</v>
      </c>
      <c r="M1780">
        <v>0.19436239632053501</v>
      </c>
      <c r="N1780">
        <v>0.21068282801881899</v>
      </c>
      <c r="P1780" t="s">
        <v>42</v>
      </c>
    </row>
    <row r="1781" spans="1:16" x14ac:dyDescent="0.3">
      <c r="A1781" t="str">
        <f t="shared" si="29"/>
        <v>01: Total SampleLondonPremiumGinBeefeaterE: £3.60 - £3.80All stocking</v>
      </c>
      <c r="B1781" t="s">
        <v>1</v>
      </c>
      <c r="C1781" t="s">
        <v>45</v>
      </c>
      <c r="D1781" t="s">
        <v>102</v>
      </c>
      <c r="E1781" t="s">
        <v>15</v>
      </c>
      <c r="F1781" t="s">
        <v>47</v>
      </c>
      <c r="G1781" t="s">
        <v>48</v>
      </c>
      <c r="H1781" t="s">
        <v>49</v>
      </c>
      <c r="I1781" t="s">
        <v>54</v>
      </c>
      <c r="J1781" s="1">
        <v>95.15</v>
      </c>
      <c r="K1781">
        <v>25.707535674202358</v>
      </c>
      <c r="L1781">
        <v>27</v>
      </c>
      <c r="M1781">
        <v>0.12878487024378199</v>
      </c>
      <c r="N1781">
        <v>0.136774759214456</v>
      </c>
      <c r="P1781" t="s">
        <v>42</v>
      </c>
    </row>
    <row r="1782" spans="1:16" x14ac:dyDescent="0.3">
      <c r="A1782" t="str">
        <f t="shared" si="29"/>
        <v>01: Total SampleLondonPremiumGinBeefeaterG: £4.00 - £4.20All stocking</v>
      </c>
      <c r="B1782" t="s">
        <v>1</v>
      </c>
      <c r="C1782" t="s">
        <v>45</v>
      </c>
      <c r="D1782" t="s">
        <v>102</v>
      </c>
      <c r="E1782" t="s">
        <v>15</v>
      </c>
      <c r="F1782" t="s">
        <v>47</v>
      </c>
      <c r="G1782" t="s">
        <v>48</v>
      </c>
      <c r="H1782" t="s">
        <v>49</v>
      </c>
      <c r="I1782" t="s">
        <v>56</v>
      </c>
      <c r="J1782" s="1">
        <v>211.21</v>
      </c>
      <c r="K1782">
        <v>51.385015463463596</v>
      </c>
      <c r="L1782">
        <v>58</v>
      </c>
      <c r="M1782">
        <v>0.21825395654475699</v>
      </c>
      <c r="N1782">
        <v>0.235966166652672</v>
      </c>
      <c r="P1782" t="s">
        <v>42</v>
      </c>
    </row>
    <row r="1783" spans="1:16" x14ac:dyDescent="0.3">
      <c r="A1783" t="str">
        <f t="shared" si="29"/>
        <v>01: Total SampleLondonPremiumGinBeefeaterH: £4.20 - £4.40All stocking</v>
      </c>
      <c r="B1783" t="s">
        <v>1</v>
      </c>
      <c r="C1783" t="s">
        <v>45</v>
      </c>
      <c r="D1783" t="s">
        <v>102</v>
      </c>
      <c r="E1783" t="s">
        <v>15</v>
      </c>
      <c r="F1783" t="s">
        <v>47</v>
      </c>
      <c r="G1783" t="s">
        <v>48</v>
      </c>
      <c r="H1783" t="s">
        <v>49</v>
      </c>
      <c r="I1783" t="s">
        <v>60</v>
      </c>
      <c r="J1783" s="1">
        <v>251.99</v>
      </c>
      <c r="K1783">
        <v>58.3931106634912</v>
      </c>
      <c r="L1783">
        <v>92</v>
      </c>
      <c r="M1783">
        <v>0.22274896571917299</v>
      </c>
      <c r="N1783">
        <v>0.23997869957215501</v>
      </c>
      <c r="P1783" t="s">
        <v>42</v>
      </c>
    </row>
    <row r="1784" spans="1:16" x14ac:dyDescent="0.3">
      <c r="A1784" t="str">
        <f t="shared" si="29"/>
        <v>01: Total SampleLondonPremiumGinBeefeaterI: £4.40 - £4.60All stocking</v>
      </c>
      <c r="B1784" t="s">
        <v>1</v>
      </c>
      <c r="C1784" t="s">
        <v>45</v>
      </c>
      <c r="D1784" t="s">
        <v>102</v>
      </c>
      <c r="E1784" t="s">
        <v>15</v>
      </c>
      <c r="F1784" t="s">
        <v>47</v>
      </c>
      <c r="G1784" t="s">
        <v>48</v>
      </c>
      <c r="H1784" t="s">
        <v>49</v>
      </c>
      <c r="I1784" t="s">
        <v>64</v>
      </c>
      <c r="J1784" s="1">
        <v>308.25</v>
      </c>
      <c r="K1784">
        <v>71.371815096815197</v>
      </c>
      <c r="L1784">
        <v>111</v>
      </c>
      <c r="M1784">
        <v>0.24458164285482201</v>
      </c>
      <c r="N1784">
        <v>0.26777915015248399</v>
      </c>
      <c r="P1784" t="s">
        <v>42</v>
      </c>
    </row>
    <row r="1785" spans="1:16" x14ac:dyDescent="0.3">
      <c r="A1785" t="str">
        <f t="shared" si="29"/>
        <v>01: Total SampleLondonPremiumGinBeefeaterJ: £4.60 - £4.80All stocking</v>
      </c>
      <c r="B1785" t="s">
        <v>1</v>
      </c>
      <c r="C1785" t="s">
        <v>45</v>
      </c>
      <c r="D1785" t="s">
        <v>102</v>
      </c>
      <c r="E1785" t="s">
        <v>15</v>
      </c>
      <c r="F1785" t="s">
        <v>47</v>
      </c>
      <c r="G1785" t="s">
        <v>48</v>
      </c>
      <c r="H1785" t="s">
        <v>49</v>
      </c>
      <c r="I1785" t="s">
        <v>65</v>
      </c>
      <c r="J1785" s="1">
        <v>315.64</v>
      </c>
      <c r="K1785">
        <v>70.363842893217992</v>
      </c>
      <c r="L1785">
        <v>80</v>
      </c>
      <c r="M1785">
        <v>0.21685718940364301</v>
      </c>
      <c r="N1785">
        <v>0.23892251949200399</v>
      </c>
      <c r="P1785" t="s">
        <v>42</v>
      </c>
    </row>
    <row r="1786" spans="1:16" x14ac:dyDescent="0.3">
      <c r="A1786" t="str">
        <f t="shared" si="29"/>
        <v>01: Total SampleLondonPremiumGinBeefeaterK: £4.80 - £5.00All stocking</v>
      </c>
      <c r="B1786" t="s">
        <v>1</v>
      </c>
      <c r="C1786" t="s">
        <v>45</v>
      </c>
      <c r="D1786" t="s">
        <v>102</v>
      </c>
      <c r="E1786" t="s">
        <v>15</v>
      </c>
      <c r="F1786" t="s">
        <v>47</v>
      </c>
      <c r="G1786" t="s">
        <v>48</v>
      </c>
      <c r="H1786" t="s">
        <v>49</v>
      </c>
      <c r="I1786" t="s">
        <v>89</v>
      </c>
      <c r="J1786" s="1">
        <v>386.76</v>
      </c>
      <c r="K1786">
        <v>84.849451936951994</v>
      </c>
      <c r="L1786">
        <v>42</v>
      </c>
      <c r="M1786">
        <v>0.25885658170626502</v>
      </c>
      <c r="N1786">
        <v>0.28086111477551801</v>
      </c>
      <c r="P1786" t="s">
        <v>42</v>
      </c>
    </row>
    <row r="1787" spans="1:16" x14ac:dyDescent="0.3">
      <c r="A1787" t="str">
        <f t="shared" si="29"/>
        <v>01: Total SampleLondonPremiumGinBeefeaterL: £5.00 - £5.20All stocking</v>
      </c>
      <c r="B1787" t="s">
        <v>1</v>
      </c>
      <c r="C1787" t="s">
        <v>45</v>
      </c>
      <c r="D1787" t="s">
        <v>102</v>
      </c>
      <c r="E1787" t="s">
        <v>15</v>
      </c>
      <c r="F1787" t="s">
        <v>47</v>
      </c>
      <c r="G1787" t="s">
        <v>48</v>
      </c>
      <c r="H1787" t="s">
        <v>49</v>
      </c>
      <c r="I1787" t="s">
        <v>90</v>
      </c>
      <c r="J1787" s="1">
        <v>394.67</v>
      </c>
      <c r="K1787">
        <v>87.753325840825994</v>
      </c>
      <c r="L1787">
        <v>28</v>
      </c>
      <c r="M1787">
        <v>0.27535611909521701</v>
      </c>
      <c r="N1787">
        <v>0.29398991640494698</v>
      </c>
      <c r="P1787" t="s">
        <v>42</v>
      </c>
    </row>
    <row r="1788" spans="1:16" x14ac:dyDescent="0.3">
      <c r="A1788" t="str">
        <f t="shared" ref="A1788:A1851" si="30">C1788&amp;D1788&amp;E1788&amp;F1788&amp;G1788&amp;I1788&amp;P1788</f>
        <v>01: Total SampleLondonPremiumGinBeefeaterQ: &gt;£6.00All stocking</v>
      </c>
      <c r="B1788" t="s">
        <v>1</v>
      </c>
      <c r="C1788" t="s">
        <v>45</v>
      </c>
      <c r="D1788" t="s">
        <v>102</v>
      </c>
      <c r="E1788" t="s">
        <v>15</v>
      </c>
      <c r="F1788" t="s">
        <v>47</v>
      </c>
      <c r="G1788" t="s">
        <v>48</v>
      </c>
      <c r="H1788" t="s">
        <v>49</v>
      </c>
      <c r="I1788" t="s">
        <v>96</v>
      </c>
      <c r="J1788" s="1">
        <v>231.21</v>
      </c>
      <c r="K1788">
        <v>57.764316318601999</v>
      </c>
      <c r="L1788">
        <v>28</v>
      </c>
      <c r="M1788">
        <v>0.115760638431854</v>
      </c>
      <c r="N1788">
        <v>0.13128284970481099</v>
      </c>
      <c r="P1788" t="s">
        <v>42</v>
      </c>
    </row>
    <row r="1789" spans="1:16" x14ac:dyDescent="0.3">
      <c r="A1789" t="str">
        <f t="shared" si="30"/>
        <v>01: Total SampleLondonPremiumGinBeefeater Pink London Dry GinTotalAll stocking</v>
      </c>
      <c r="B1789" t="s">
        <v>1</v>
      </c>
      <c r="C1789" t="s">
        <v>45</v>
      </c>
      <c r="D1789" t="s">
        <v>102</v>
      </c>
      <c r="E1789" t="s">
        <v>15</v>
      </c>
      <c r="F1789" t="s">
        <v>47</v>
      </c>
      <c r="G1789" t="s">
        <v>50</v>
      </c>
      <c r="H1789" t="s">
        <v>49</v>
      </c>
      <c r="I1789" t="s">
        <v>12</v>
      </c>
      <c r="J1789" s="1">
        <v>107.06</v>
      </c>
      <c r="K1789">
        <v>23.20810047486184</v>
      </c>
      <c r="L1789">
        <v>264</v>
      </c>
      <c r="M1789" s="19">
        <v>8.3172322231155504E-2</v>
      </c>
      <c r="N1789" s="19">
        <v>8.4629575108805796E-2</v>
      </c>
      <c r="P1789" t="s">
        <v>42</v>
      </c>
    </row>
    <row r="1790" spans="1:16" x14ac:dyDescent="0.3">
      <c r="A1790" t="str">
        <f t="shared" si="30"/>
        <v>01: Total SampleLondonPremiumGinBeefeater Pink London Dry GinG: £4.00 - £4.20All stocking</v>
      </c>
      <c r="B1790" t="s">
        <v>1</v>
      </c>
      <c r="C1790" t="s">
        <v>45</v>
      </c>
      <c r="D1790" t="s">
        <v>102</v>
      </c>
      <c r="E1790" t="s">
        <v>15</v>
      </c>
      <c r="F1790" t="s">
        <v>47</v>
      </c>
      <c r="G1790" t="s">
        <v>50</v>
      </c>
      <c r="H1790" t="s">
        <v>49</v>
      </c>
      <c r="I1790" t="s">
        <v>56</v>
      </c>
      <c r="J1790" s="1">
        <v>88.3</v>
      </c>
      <c r="K1790">
        <v>21.579647718536599</v>
      </c>
      <c r="L1790">
        <v>27</v>
      </c>
      <c r="M1790">
        <v>0.117308755792345</v>
      </c>
      <c r="N1790">
        <v>0.12276141916576599</v>
      </c>
      <c r="P1790" t="s">
        <v>42</v>
      </c>
    </row>
    <row r="1791" spans="1:16" x14ac:dyDescent="0.3">
      <c r="A1791" t="str">
        <f t="shared" si="30"/>
        <v>01: Total SampleLondonPremiumGinBeefeater Pink London Dry GinH: £4.20 - £4.40All stocking</v>
      </c>
      <c r="B1791" t="s">
        <v>1</v>
      </c>
      <c r="C1791" t="s">
        <v>45</v>
      </c>
      <c r="D1791" t="s">
        <v>102</v>
      </c>
      <c r="E1791" t="s">
        <v>15</v>
      </c>
      <c r="F1791" t="s">
        <v>47</v>
      </c>
      <c r="G1791" t="s">
        <v>50</v>
      </c>
      <c r="H1791" t="s">
        <v>49</v>
      </c>
      <c r="I1791" t="s">
        <v>60</v>
      </c>
      <c r="J1791" s="1">
        <v>100.18</v>
      </c>
      <c r="K1791">
        <v>22.991856694030599</v>
      </c>
      <c r="L1791">
        <v>69</v>
      </c>
      <c r="M1791" s="19">
        <v>9.5354836307506893E-2</v>
      </c>
      <c r="N1791" s="19">
        <v>9.8595976120661705E-2</v>
      </c>
      <c r="P1791" t="s">
        <v>42</v>
      </c>
    </row>
    <row r="1792" spans="1:16" x14ac:dyDescent="0.3">
      <c r="A1792" t="str">
        <f t="shared" si="30"/>
        <v>01: Total SampleLondonPremiumGinBeefeater Pink London Dry GinI: £4.40 - £4.60All stocking</v>
      </c>
      <c r="B1792" t="s">
        <v>1</v>
      </c>
      <c r="C1792" t="s">
        <v>45</v>
      </c>
      <c r="D1792" t="s">
        <v>102</v>
      </c>
      <c r="E1792" t="s">
        <v>15</v>
      </c>
      <c r="F1792" t="s">
        <v>47</v>
      </c>
      <c r="G1792" t="s">
        <v>50</v>
      </c>
      <c r="H1792" t="s">
        <v>49</v>
      </c>
      <c r="I1792" t="s">
        <v>64</v>
      </c>
      <c r="J1792" s="1">
        <v>100.73</v>
      </c>
      <c r="K1792">
        <v>22.065083561425041</v>
      </c>
      <c r="L1792">
        <v>82</v>
      </c>
      <c r="M1792" s="19">
        <v>8.3930455262212197E-2</v>
      </c>
      <c r="N1792" s="19">
        <v>8.6730589701772706E-2</v>
      </c>
      <c r="P1792" t="s">
        <v>42</v>
      </c>
    </row>
    <row r="1793" spans="1:16" x14ac:dyDescent="0.3">
      <c r="A1793" t="str">
        <f t="shared" si="30"/>
        <v>01: Total SampleLondonPremiumGinBeefeater Pink London Dry GinJ: £4.60 - £4.80All stocking</v>
      </c>
      <c r="B1793" t="s">
        <v>1</v>
      </c>
      <c r="C1793" t="s">
        <v>45</v>
      </c>
      <c r="D1793" t="s">
        <v>102</v>
      </c>
      <c r="E1793" t="s">
        <v>15</v>
      </c>
      <c r="F1793" t="s">
        <v>47</v>
      </c>
      <c r="G1793" t="s">
        <v>50</v>
      </c>
      <c r="H1793" t="s">
        <v>49</v>
      </c>
      <c r="I1793" t="s">
        <v>65</v>
      </c>
      <c r="J1793" s="1">
        <v>107.11</v>
      </c>
      <c r="K1793">
        <v>23.800515357658199</v>
      </c>
      <c r="L1793">
        <v>77</v>
      </c>
      <c r="M1793" s="19">
        <v>8.3468325229070703E-2</v>
      </c>
      <c r="N1793" s="19">
        <v>8.8095784099549795E-2</v>
      </c>
      <c r="P1793" t="s">
        <v>42</v>
      </c>
    </row>
    <row r="1794" spans="1:16" x14ac:dyDescent="0.3">
      <c r="A1794" t="str">
        <f t="shared" si="30"/>
        <v>01: Total SampleLondonPremiumGinBeefeater Pink London Dry GinK: £4.80 - £5.00All stocking</v>
      </c>
      <c r="B1794" t="s">
        <v>1</v>
      </c>
      <c r="C1794" t="s">
        <v>45</v>
      </c>
      <c r="D1794" t="s">
        <v>102</v>
      </c>
      <c r="E1794" t="s">
        <v>15</v>
      </c>
      <c r="F1794" t="s">
        <v>47</v>
      </c>
      <c r="G1794" t="s">
        <v>50</v>
      </c>
      <c r="H1794" t="s">
        <v>49</v>
      </c>
      <c r="I1794" t="s">
        <v>89</v>
      </c>
      <c r="J1794" s="1">
        <v>114.04</v>
      </c>
      <c r="K1794">
        <v>25.1326816041102</v>
      </c>
      <c r="L1794">
        <v>63</v>
      </c>
      <c r="M1794" s="19">
        <v>6.2854556965649094E-2</v>
      </c>
      <c r="N1794" s="19">
        <v>6.7405196534537401E-2</v>
      </c>
      <c r="P1794" t="s">
        <v>42</v>
      </c>
    </row>
    <row r="1795" spans="1:16" x14ac:dyDescent="0.3">
      <c r="A1795" t="str">
        <f t="shared" si="30"/>
        <v>01: Total SampleLondonPremiumGinBeefeater Pink London Dry GinL: £5.00 - £5.20All stocking</v>
      </c>
      <c r="B1795" t="s">
        <v>1</v>
      </c>
      <c r="C1795" t="s">
        <v>45</v>
      </c>
      <c r="D1795" t="s">
        <v>102</v>
      </c>
      <c r="E1795" t="s">
        <v>15</v>
      </c>
      <c r="F1795" t="s">
        <v>47</v>
      </c>
      <c r="G1795" t="s">
        <v>50</v>
      </c>
      <c r="H1795" t="s">
        <v>49</v>
      </c>
      <c r="I1795" t="s">
        <v>90</v>
      </c>
      <c r="J1795" s="1">
        <v>136.93</v>
      </c>
      <c r="K1795">
        <v>27.223805361305359</v>
      </c>
      <c r="L1795">
        <v>38</v>
      </c>
      <c r="M1795" s="19">
        <v>8.2169957960191595E-2</v>
      </c>
      <c r="N1795" s="19">
        <v>8.0607781311453894E-2</v>
      </c>
      <c r="P1795" t="s">
        <v>42</v>
      </c>
    </row>
    <row r="1796" spans="1:16" x14ac:dyDescent="0.3">
      <c r="A1796" t="str">
        <f t="shared" si="30"/>
        <v>01: Total SampleLondonPremiumGinBeefeater Pink London Dry GinQ: &gt;£6.00All stocking</v>
      </c>
      <c r="B1796" t="s">
        <v>1</v>
      </c>
      <c r="C1796" t="s">
        <v>45</v>
      </c>
      <c r="D1796" t="s">
        <v>102</v>
      </c>
      <c r="E1796" t="s">
        <v>15</v>
      </c>
      <c r="F1796" t="s">
        <v>47</v>
      </c>
      <c r="G1796" t="s">
        <v>50</v>
      </c>
      <c r="H1796" t="s">
        <v>49</v>
      </c>
      <c r="I1796" t="s">
        <v>96</v>
      </c>
      <c r="J1796" s="1">
        <v>181.65</v>
      </c>
      <c r="K1796">
        <v>35.440705128205117</v>
      </c>
      <c r="L1796">
        <v>48</v>
      </c>
      <c r="M1796">
        <v>0.115714328704886</v>
      </c>
      <c r="N1796">
        <v>0.110748872849316</v>
      </c>
      <c r="P1796" t="s">
        <v>42</v>
      </c>
    </row>
    <row r="1797" spans="1:16" x14ac:dyDescent="0.3">
      <c r="A1797" t="str">
        <f t="shared" si="30"/>
        <v>01: Total SampleLondonPremiumGinBombay Bramble GinTotalAll stocking</v>
      </c>
      <c r="B1797" t="s">
        <v>1</v>
      </c>
      <c r="C1797" t="s">
        <v>45</v>
      </c>
      <c r="D1797" t="s">
        <v>102</v>
      </c>
      <c r="E1797" t="s">
        <v>15</v>
      </c>
      <c r="F1797" t="s">
        <v>47</v>
      </c>
      <c r="G1797" t="s">
        <v>51</v>
      </c>
      <c r="H1797" t="s">
        <v>49</v>
      </c>
      <c r="I1797" t="s">
        <v>12</v>
      </c>
      <c r="J1797" s="1">
        <v>24.62</v>
      </c>
      <c r="K1797">
        <v>5.8547192528124796</v>
      </c>
      <c r="L1797">
        <v>354</v>
      </c>
      <c r="M1797" s="19">
        <v>1.5244019065424099E-2</v>
      </c>
      <c r="N1797" s="19">
        <v>1.5292988321356501E-2</v>
      </c>
      <c r="P1797" t="s">
        <v>42</v>
      </c>
    </row>
    <row r="1798" spans="1:16" x14ac:dyDescent="0.3">
      <c r="A1798" t="str">
        <f t="shared" si="30"/>
        <v>01: Total SampleLondonPremiumGinBombay Bramble GinE: £3.60 - £3.80All stocking</v>
      </c>
      <c r="B1798" t="s">
        <v>1</v>
      </c>
      <c r="C1798" t="s">
        <v>45</v>
      </c>
      <c r="D1798" t="s">
        <v>102</v>
      </c>
      <c r="E1798" t="s">
        <v>15</v>
      </c>
      <c r="F1798" t="s">
        <v>47</v>
      </c>
      <c r="G1798" t="s">
        <v>51</v>
      </c>
      <c r="H1798" t="s">
        <v>49</v>
      </c>
      <c r="I1798" t="s">
        <v>54</v>
      </c>
      <c r="J1798" s="1">
        <v>16.32</v>
      </c>
      <c r="K1798">
        <v>4.4610679320679205</v>
      </c>
      <c r="L1798">
        <v>25</v>
      </c>
      <c r="M1798" s="19">
        <v>1.48289524207571E-2</v>
      </c>
      <c r="N1798" s="19">
        <v>1.4531308103778701E-2</v>
      </c>
      <c r="P1798" t="s">
        <v>42</v>
      </c>
    </row>
    <row r="1799" spans="1:16" x14ac:dyDescent="0.3">
      <c r="A1799" t="str">
        <f t="shared" si="30"/>
        <v>01: Total SampleLondonPremiumGinBombay Bramble GinF: £3.80 - £4.00All stocking</v>
      </c>
      <c r="B1799" t="s">
        <v>1</v>
      </c>
      <c r="C1799" t="s">
        <v>45</v>
      </c>
      <c r="D1799" t="s">
        <v>102</v>
      </c>
      <c r="E1799" t="s">
        <v>15</v>
      </c>
      <c r="F1799" t="s">
        <v>47</v>
      </c>
      <c r="G1799" t="s">
        <v>51</v>
      </c>
      <c r="H1799" t="s">
        <v>49</v>
      </c>
      <c r="I1799" t="s">
        <v>55</v>
      </c>
      <c r="J1799" s="1">
        <v>14.45</v>
      </c>
      <c r="K1799">
        <v>4.0274499910863604</v>
      </c>
      <c r="L1799">
        <v>33</v>
      </c>
      <c r="M1799">
        <v>1.4392050377639E-2</v>
      </c>
      <c r="N1799">
        <v>1.4316500523006001E-2</v>
      </c>
      <c r="P1799" t="s">
        <v>42</v>
      </c>
    </row>
    <row r="1800" spans="1:16" x14ac:dyDescent="0.3">
      <c r="A1800" t="str">
        <f t="shared" si="30"/>
        <v>01: Total SampleLondonPremiumGinBombay Bramble GinG: £4.00 - £4.20All stocking</v>
      </c>
      <c r="B1800" t="s">
        <v>1</v>
      </c>
      <c r="C1800" t="s">
        <v>45</v>
      </c>
      <c r="D1800" t="s">
        <v>102</v>
      </c>
      <c r="E1800" t="s">
        <v>15</v>
      </c>
      <c r="F1800" t="s">
        <v>47</v>
      </c>
      <c r="G1800" t="s">
        <v>51</v>
      </c>
      <c r="H1800" t="s">
        <v>49</v>
      </c>
      <c r="I1800" t="s">
        <v>56</v>
      </c>
      <c r="J1800" s="1">
        <v>20.21</v>
      </c>
      <c r="K1800">
        <v>5.2569187756687601</v>
      </c>
      <c r="L1800">
        <v>52</v>
      </c>
      <c r="M1800">
        <v>2.6625690112222999E-2</v>
      </c>
      <c r="N1800" s="19">
        <v>2.42349653455727E-2</v>
      </c>
      <c r="P1800" t="s">
        <v>42</v>
      </c>
    </row>
    <row r="1801" spans="1:16" x14ac:dyDescent="0.3">
      <c r="A1801" t="str">
        <f t="shared" si="30"/>
        <v>01: Total SampleLondonPremiumGinBombay Bramble GinH: £4.20 - £4.40All stocking</v>
      </c>
      <c r="B1801" t="s">
        <v>1</v>
      </c>
      <c r="C1801" t="s">
        <v>45</v>
      </c>
      <c r="D1801" t="s">
        <v>102</v>
      </c>
      <c r="E1801" t="s">
        <v>15</v>
      </c>
      <c r="F1801" t="s">
        <v>47</v>
      </c>
      <c r="G1801" t="s">
        <v>51</v>
      </c>
      <c r="H1801" t="s">
        <v>49</v>
      </c>
      <c r="I1801" t="s">
        <v>60</v>
      </c>
      <c r="J1801" s="1">
        <v>27.51</v>
      </c>
      <c r="K1801">
        <v>6.5916712338587198</v>
      </c>
      <c r="L1801">
        <v>48</v>
      </c>
      <c r="M1801" s="19">
        <v>3.4358235277526301E-2</v>
      </c>
      <c r="N1801" s="19">
        <v>3.1490042674253198E-2</v>
      </c>
      <c r="P1801" t="s">
        <v>42</v>
      </c>
    </row>
    <row r="1802" spans="1:16" x14ac:dyDescent="0.3">
      <c r="A1802" t="str">
        <f t="shared" si="30"/>
        <v>01: Total SampleLondonPremiumGinBombay Bramble GinI: £4.40 - £4.60All stocking</v>
      </c>
      <c r="B1802" t="s">
        <v>1</v>
      </c>
      <c r="C1802" t="s">
        <v>45</v>
      </c>
      <c r="D1802" t="s">
        <v>102</v>
      </c>
      <c r="E1802" t="s">
        <v>15</v>
      </c>
      <c r="F1802" t="s">
        <v>47</v>
      </c>
      <c r="G1802" t="s">
        <v>51</v>
      </c>
      <c r="H1802" t="s">
        <v>49</v>
      </c>
      <c r="I1802" t="s">
        <v>64</v>
      </c>
      <c r="J1802" s="1">
        <v>23.65</v>
      </c>
      <c r="K1802">
        <v>5.9582844056528401</v>
      </c>
      <c r="L1802">
        <v>38</v>
      </c>
      <c r="M1802" s="19">
        <v>1.5798291254830701E-2</v>
      </c>
      <c r="N1802" s="19">
        <v>1.58126298943367E-2</v>
      </c>
      <c r="P1802" t="s">
        <v>42</v>
      </c>
    </row>
    <row r="1803" spans="1:16" x14ac:dyDescent="0.3">
      <c r="A1803" t="str">
        <f t="shared" si="30"/>
        <v>01: Total SampleLondonPremiumGinBombay Bramble GinJ: £4.60 - £4.80All stocking</v>
      </c>
      <c r="B1803" t="s">
        <v>1</v>
      </c>
      <c r="C1803" t="s">
        <v>45</v>
      </c>
      <c r="D1803" t="s">
        <v>102</v>
      </c>
      <c r="E1803" t="s">
        <v>15</v>
      </c>
      <c r="F1803" t="s">
        <v>47</v>
      </c>
      <c r="G1803" t="s">
        <v>51</v>
      </c>
      <c r="H1803" t="s">
        <v>49</v>
      </c>
      <c r="I1803" t="s">
        <v>65</v>
      </c>
      <c r="J1803" s="1">
        <v>35.979999999999997</v>
      </c>
      <c r="K1803">
        <v>8.3430609513942802</v>
      </c>
      <c r="L1803">
        <v>45</v>
      </c>
      <c r="M1803" s="19">
        <v>1.8827975845093301E-2</v>
      </c>
      <c r="N1803">
        <v>1.9196222119455E-2</v>
      </c>
      <c r="P1803" t="s">
        <v>42</v>
      </c>
    </row>
    <row r="1804" spans="1:16" x14ac:dyDescent="0.3">
      <c r="A1804" t="str">
        <f t="shared" si="30"/>
        <v>01: Total SampleLondonPremiumGinBombay Bramble GinK: £4.80 - £5.00All stocking</v>
      </c>
      <c r="B1804" t="s">
        <v>1</v>
      </c>
      <c r="C1804" t="s">
        <v>45</v>
      </c>
      <c r="D1804" t="s">
        <v>102</v>
      </c>
      <c r="E1804" t="s">
        <v>15</v>
      </c>
      <c r="F1804" t="s">
        <v>47</v>
      </c>
      <c r="G1804" t="s">
        <v>51</v>
      </c>
      <c r="H1804" t="s">
        <v>49</v>
      </c>
      <c r="I1804" t="s">
        <v>89</v>
      </c>
      <c r="J1804" s="1">
        <v>27.47</v>
      </c>
      <c r="K1804">
        <v>5.8896200624771993</v>
      </c>
      <c r="L1804">
        <v>35</v>
      </c>
      <c r="M1804" s="19">
        <v>1.23657329619136E-2</v>
      </c>
      <c r="N1804" s="19">
        <v>1.24205016386481E-2</v>
      </c>
      <c r="P1804" t="s">
        <v>42</v>
      </c>
    </row>
    <row r="1805" spans="1:16" x14ac:dyDescent="0.3">
      <c r="A1805" t="str">
        <f t="shared" si="30"/>
        <v>01: Total SampleLondonPremiumGinBombay Bramble GinL: £5.00 - £5.20All stocking</v>
      </c>
      <c r="B1805" t="s">
        <v>1</v>
      </c>
      <c r="C1805" t="s">
        <v>45</v>
      </c>
      <c r="D1805" t="s">
        <v>102</v>
      </c>
      <c r="E1805" t="s">
        <v>15</v>
      </c>
      <c r="F1805" t="s">
        <v>47</v>
      </c>
      <c r="G1805" t="s">
        <v>51</v>
      </c>
      <c r="H1805" t="s">
        <v>49</v>
      </c>
      <c r="I1805" t="s">
        <v>90</v>
      </c>
      <c r="J1805" s="1">
        <v>36.72</v>
      </c>
      <c r="K1805">
        <v>8.0418710708483605</v>
      </c>
      <c r="L1805">
        <v>44</v>
      </c>
      <c r="M1805" s="19">
        <v>1.5155449913749499E-2</v>
      </c>
      <c r="N1805" s="19">
        <v>1.5927208117378501E-2</v>
      </c>
      <c r="P1805" t="s">
        <v>42</v>
      </c>
    </row>
    <row r="1806" spans="1:16" x14ac:dyDescent="0.3">
      <c r="A1806" t="str">
        <f t="shared" si="30"/>
        <v>01: Total SampleLondonPremiumGinBombay Bramble GinM: £5.20 - £5.40All stocking</v>
      </c>
      <c r="B1806" t="s">
        <v>1</v>
      </c>
      <c r="C1806" t="s">
        <v>45</v>
      </c>
      <c r="D1806" t="s">
        <v>102</v>
      </c>
      <c r="E1806" t="s">
        <v>15</v>
      </c>
      <c r="F1806" t="s">
        <v>47</v>
      </c>
      <c r="G1806" t="s">
        <v>51</v>
      </c>
      <c r="H1806" t="s">
        <v>49</v>
      </c>
      <c r="I1806" t="s">
        <v>95</v>
      </c>
      <c r="J1806" s="1">
        <v>35.57</v>
      </c>
      <c r="K1806">
        <v>7.8149097815764401</v>
      </c>
      <c r="L1806">
        <v>36</v>
      </c>
      <c r="M1806" s="19">
        <v>1.6044745340949299E-2</v>
      </c>
      <c r="N1806" s="19">
        <v>1.61686015011962E-2</v>
      </c>
      <c r="P1806" t="s">
        <v>42</v>
      </c>
    </row>
    <row r="1807" spans="1:16" x14ac:dyDescent="0.3">
      <c r="A1807" t="str">
        <f t="shared" si="30"/>
        <v>01: Total SampleLondonPremiumGinBombay SapphireTotalAll stocking</v>
      </c>
      <c r="B1807" t="s">
        <v>1</v>
      </c>
      <c r="C1807" t="s">
        <v>45</v>
      </c>
      <c r="D1807" t="s">
        <v>102</v>
      </c>
      <c r="E1807" t="s">
        <v>15</v>
      </c>
      <c r="F1807" t="s">
        <v>47</v>
      </c>
      <c r="G1807" t="s">
        <v>57</v>
      </c>
      <c r="H1807" t="s">
        <v>49</v>
      </c>
      <c r="I1807" t="s">
        <v>12</v>
      </c>
      <c r="J1807" s="1">
        <v>88.18</v>
      </c>
      <c r="K1807">
        <v>23.069118436238639</v>
      </c>
      <c r="L1807">
        <v>757</v>
      </c>
      <c r="M1807" s="19">
        <v>8.5329111763804102E-2</v>
      </c>
      <c r="N1807" s="19">
        <v>9.4012655770584097E-2</v>
      </c>
      <c r="P1807" t="s">
        <v>42</v>
      </c>
    </row>
    <row r="1808" spans="1:16" x14ac:dyDescent="0.3">
      <c r="A1808" t="str">
        <f t="shared" si="30"/>
        <v>01: Total SampleLondonPremiumGinBombay SapphireC: £3.20 - £3.40All stocking</v>
      </c>
      <c r="B1808" t="s">
        <v>1</v>
      </c>
      <c r="C1808" t="s">
        <v>45</v>
      </c>
      <c r="D1808" t="s">
        <v>102</v>
      </c>
      <c r="E1808" t="s">
        <v>15</v>
      </c>
      <c r="F1808" t="s">
        <v>47</v>
      </c>
      <c r="G1808" t="s">
        <v>57</v>
      </c>
      <c r="H1808" t="s">
        <v>49</v>
      </c>
      <c r="I1808" t="s">
        <v>52</v>
      </c>
      <c r="J1808" s="1">
        <v>65.64</v>
      </c>
      <c r="K1808">
        <v>20.601260103532841</v>
      </c>
      <c r="L1808">
        <v>66</v>
      </c>
      <c r="M1808">
        <v>0.13539451559388599</v>
      </c>
      <c r="N1808">
        <v>0.141650020210559</v>
      </c>
      <c r="P1808" t="s">
        <v>42</v>
      </c>
    </row>
    <row r="1809" spans="1:16" x14ac:dyDescent="0.3">
      <c r="A1809" t="str">
        <f t="shared" si="30"/>
        <v>01: Total SampleLondonPremiumGinBombay SapphireD: £3.40 - £3.60All stocking</v>
      </c>
      <c r="B1809" t="s">
        <v>1</v>
      </c>
      <c r="C1809" t="s">
        <v>45</v>
      </c>
      <c r="D1809" t="s">
        <v>102</v>
      </c>
      <c r="E1809" t="s">
        <v>15</v>
      </c>
      <c r="F1809" t="s">
        <v>47</v>
      </c>
      <c r="G1809" t="s">
        <v>57</v>
      </c>
      <c r="H1809" t="s">
        <v>49</v>
      </c>
      <c r="I1809" t="s">
        <v>53</v>
      </c>
      <c r="J1809" s="1">
        <v>60.03</v>
      </c>
      <c r="K1809">
        <v>18.902023160662878</v>
      </c>
      <c r="L1809">
        <v>136</v>
      </c>
      <c r="M1809">
        <v>0.111595654546592</v>
      </c>
      <c r="N1809">
        <v>0.12316800451069999</v>
      </c>
      <c r="P1809" t="s">
        <v>42</v>
      </c>
    </row>
    <row r="1810" spans="1:16" x14ac:dyDescent="0.3">
      <c r="A1810" t="str">
        <f t="shared" si="30"/>
        <v>01: Total SampleLondonPremiumGinBombay SapphireE: £3.60 - £3.80All stocking</v>
      </c>
      <c r="B1810" t="s">
        <v>1</v>
      </c>
      <c r="C1810" t="s">
        <v>45</v>
      </c>
      <c r="D1810" t="s">
        <v>102</v>
      </c>
      <c r="E1810" t="s">
        <v>15</v>
      </c>
      <c r="F1810" t="s">
        <v>47</v>
      </c>
      <c r="G1810" t="s">
        <v>57</v>
      </c>
      <c r="H1810" t="s">
        <v>49</v>
      </c>
      <c r="I1810" t="s">
        <v>54</v>
      </c>
      <c r="J1810" s="1">
        <v>66.42</v>
      </c>
      <c r="K1810">
        <v>20.686989228000481</v>
      </c>
      <c r="L1810">
        <v>178</v>
      </c>
      <c r="M1810">
        <v>0.10789460187542201</v>
      </c>
      <c r="N1810">
        <v>0.118001377917572</v>
      </c>
      <c r="P1810" t="s">
        <v>42</v>
      </c>
    </row>
    <row r="1811" spans="1:16" x14ac:dyDescent="0.3">
      <c r="A1811" t="str">
        <f t="shared" si="30"/>
        <v>01: Total SampleLondonPremiumGinBombay SapphireF: £3.80 - £4.00All stocking</v>
      </c>
      <c r="B1811" t="s">
        <v>1</v>
      </c>
      <c r="C1811" t="s">
        <v>45</v>
      </c>
      <c r="D1811" t="s">
        <v>102</v>
      </c>
      <c r="E1811" t="s">
        <v>15</v>
      </c>
      <c r="F1811" t="s">
        <v>47</v>
      </c>
      <c r="G1811" t="s">
        <v>57</v>
      </c>
      <c r="H1811" t="s">
        <v>49</v>
      </c>
      <c r="I1811" t="s">
        <v>55</v>
      </c>
      <c r="J1811" s="1">
        <v>68.64</v>
      </c>
      <c r="K1811">
        <v>20.557985471318798</v>
      </c>
      <c r="L1811">
        <v>180</v>
      </c>
      <c r="M1811">
        <v>0.111395922674625</v>
      </c>
      <c r="N1811">
        <v>0.12028294977816199</v>
      </c>
      <c r="P1811" t="s">
        <v>42</v>
      </c>
    </row>
    <row r="1812" spans="1:16" x14ac:dyDescent="0.3">
      <c r="A1812" t="str">
        <f t="shared" si="30"/>
        <v>01: Total SampleLondonPremiumGinBombay SapphireG: £4.00 - £4.20All stocking</v>
      </c>
      <c r="B1812" t="s">
        <v>1</v>
      </c>
      <c r="C1812" t="s">
        <v>45</v>
      </c>
      <c r="D1812" t="s">
        <v>102</v>
      </c>
      <c r="E1812" t="s">
        <v>15</v>
      </c>
      <c r="F1812" t="s">
        <v>47</v>
      </c>
      <c r="G1812" t="s">
        <v>57</v>
      </c>
      <c r="H1812" t="s">
        <v>49</v>
      </c>
      <c r="I1812" t="s">
        <v>56</v>
      </c>
      <c r="J1812" s="1">
        <v>83.19</v>
      </c>
      <c r="K1812">
        <v>23.98870047412904</v>
      </c>
      <c r="L1812">
        <v>175</v>
      </c>
      <c r="M1812" s="19">
        <v>9.74165041861767E-2</v>
      </c>
      <c r="N1812">
        <v>0.11106125149578799</v>
      </c>
      <c r="P1812" t="s">
        <v>42</v>
      </c>
    </row>
    <row r="1813" spans="1:16" x14ac:dyDescent="0.3">
      <c r="A1813" t="str">
        <f t="shared" si="30"/>
        <v>01: Total SampleLondonPremiumGinBombay SapphireH: £4.20 - £4.40All stocking</v>
      </c>
      <c r="B1813" t="s">
        <v>1</v>
      </c>
      <c r="C1813" t="s">
        <v>45</v>
      </c>
      <c r="D1813" t="s">
        <v>102</v>
      </c>
      <c r="E1813" t="s">
        <v>15</v>
      </c>
      <c r="F1813" t="s">
        <v>47</v>
      </c>
      <c r="G1813" t="s">
        <v>57</v>
      </c>
      <c r="H1813" t="s">
        <v>49</v>
      </c>
      <c r="I1813" t="s">
        <v>60</v>
      </c>
      <c r="J1813" s="1">
        <v>91.06</v>
      </c>
      <c r="K1813">
        <v>24.158740994455279</v>
      </c>
      <c r="L1813">
        <v>147</v>
      </c>
      <c r="M1813" s="19">
        <v>8.1618491713843305E-2</v>
      </c>
      <c r="N1813" s="19">
        <v>9.2038678190913395E-2</v>
      </c>
      <c r="P1813" t="s">
        <v>42</v>
      </c>
    </row>
    <row r="1814" spans="1:16" x14ac:dyDescent="0.3">
      <c r="A1814" t="str">
        <f t="shared" si="30"/>
        <v>01: Total SampleLondonPremiumGinBombay SapphireI: £4.40 - £4.60All stocking</v>
      </c>
      <c r="B1814" t="s">
        <v>1</v>
      </c>
      <c r="C1814" t="s">
        <v>45</v>
      </c>
      <c r="D1814" t="s">
        <v>102</v>
      </c>
      <c r="E1814" t="s">
        <v>15</v>
      </c>
      <c r="F1814" t="s">
        <v>47</v>
      </c>
      <c r="G1814" t="s">
        <v>57</v>
      </c>
      <c r="H1814" t="s">
        <v>49</v>
      </c>
      <c r="I1814" t="s">
        <v>64</v>
      </c>
      <c r="J1814" s="1">
        <v>96.1</v>
      </c>
      <c r="K1814">
        <v>24.143794325574</v>
      </c>
      <c r="L1814">
        <v>177</v>
      </c>
      <c r="M1814" s="19">
        <v>7.4192786290109197E-2</v>
      </c>
      <c r="N1814" s="19">
        <v>8.3155554725299397E-2</v>
      </c>
      <c r="P1814" t="s">
        <v>42</v>
      </c>
    </row>
    <row r="1815" spans="1:16" x14ac:dyDescent="0.3">
      <c r="A1815" t="str">
        <f t="shared" si="30"/>
        <v>01: Total SampleLondonPremiumGinBombay SapphireJ: £4.60 - £4.80All stocking</v>
      </c>
      <c r="B1815" t="s">
        <v>1</v>
      </c>
      <c r="C1815" t="s">
        <v>45</v>
      </c>
      <c r="D1815" t="s">
        <v>102</v>
      </c>
      <c r="E1815" t="s">
        <v>15</v>
      </c>
      <c r="F1815" t="s">
        <v>47</v>
      </c>
      <c r="G1815" t="s">
        <v>57</v>
      </c>
      <c r="H1815" t="s">
        <v>49</v>
      </c>
      <c r="I1815" t="s">
        <v>65</v>
      </c>
      <c r="J1815" s="1">
        <v>129.12</v>
      </c>
      <c r="K1815">
        <v>29.52510436600436</v>
      </c>
      <c r="L1815">
        <v>150</v>
      </c>
      <c r="M1815" s="19">
        <v>8.8350000508228305E-2</v>
      </c>
      <c r="N1815">
        <v>9.3545025768667994E-2</v>
      </c>
      <c r="P1815" t="s">
        <v>42</v>
      </c>
    </row>
    <row r="1816" spans="1:16" x14ac:dyDescent="0.3">
      <c r="A1816" t="str">
        <f t="shared" si="30"/>
        <v>01: Total SampleLondonPremiumGinBombay SapphireK: £4.80 - £5.00All stocking</v>
      </c>
      <c r="B1816" t="s">
        <v>1</v>
      </c>
      <c r="C1816" t="s">
        <v>45</v>
      </c>
      <c r="D1816" t="s">
        <v>102</v>
      </c>
      <c r="E1816" t="s">
        <v>15</v>
      </c>
      <c r="F1816" t="s">
        <v>47</v>
      </c>
      <c r="G1816" t="s">
        <v>57</v>
      </c>
      <c r="H1816" t="s">
        <v>49</v>
      </c>
      <c r="I1816" t="s">
        <v>89</v>
      </c>
      <c r="J1816" s="1">
        <v>137.9</v>
      </c>
      <c r="K1816">
        <v>32.096531776494196</v>
      </c>
      <c r="L1816">
        <v>133</v>
      </c>
      <c r="M1816" s="19">
        <v>7.4565394859394202E-2</v>
      </c>
      <c r="N1816" s="19">
        <v>8.1920903100232298E-2</v>
      </c>
      <c r="P1816" t="s">
        <v>42</v>
      </c>
    </row>
    <row r="1817" spans="1:16" x14ac:dyDescent="0.3">
      <c r="A1817" t="str">
        <f t="shared" si="30"/>
        <v>01: Total SampleLondonPremiumGinBombay SapphireL: £5.00 - £5.20All stocking</v>
      </c>
      <c r="B1817" t="s">
        <v>1</v>
      </c>
      <c r="C1817" t="s">
        <v>45</v>
      </c>
      <c r="D1817" t="s">
        <v>102</v>
      </c>
      <c r="E1817" t="s">
        <v>15</v>
      </c>
      <c r="F1817" t="s">
        <v>47</v>
      </c>
      <c r="G1817" t="s">
        <v>57</v>
      </c>
      <c r="H1817" t="s">
        <v>49</v>
      </c>
      <c r="I1817" t="s">
        <v>90</v>
      </c>
      <c r="J1817" s="1">
        <v>130.11000000000001</v>
      </c>
      <c r="K1817">
        <v>30.198989151873761</v>
      </c>
      <c r="L1817">
        <v>52</v>
      </c>
      <c r="M1817" s="19">
        <v>6.1159661414068103E-2</v>
      </c>
      <c r="N1817" s="19">
        <v>6.7470583043067897E-2</v>
      </c>
      <c r="P1817" t="s">
        <v>42</v>
      </c>
    </row>
    <row r="1818" spans="1:16" x14ac:dyDescent="0.3">
      <c r="A1818" t="str">
        <f t="shared" si="30"/>
        <v>01: Total SampleLondonPremiumGinBombay SapphireN: £5.40 - £5.60All stocking</v>
      </c>
      <c r="B1818" t="s">
        <v>1</v>
      </c>
      <c r="C1818" t="s">
        <v>45</v>
      </c>
      <c r="D1818" t="s">
        <v>102</v>
      </c>
      <c r="E1818" t="s">
        <v>15</v>
      </c>
      <c r="F1818" t="s">
        <v>47</v>
      </c>
      <c r="G1818" t="s">
        <v>57</v>
      </c>
      <c r="H1818" t="s">
        <v>49</v>
      </c>
      <c r="I1818" t="s">
        <v>99</v>
      </c>
      <c r="J1818" s="1">
        <v>112.76</v>
      </c>
      <c r="K1818">
        <v>27.665427905427883</v>
      </c>
      <c r="L1818">
        <v>25</v>
      </c>
      <c r="M1818" s="19">
        <v>5.7702497057789702E-2</v>
      </c>
      <c r="N1818" s="19">
        <v>6.7219060673499698E-2</v>
      </c>
      <c r="P1818" t="s">
        <v>42</v>
      </c>
    </row>
    <row r="1819" spans="1:16" x14ac:dyDescent="0.3">
      <c r="A1819" t="str">
        <f t="shared" si="30"/>
        <v>01: Total SampleLondonPremiumGinBombay SapphireQ: &gt;£6.00All stocking</v>
      </c>
      <c r="B1819" t="s">
        <v>1</v>
      </c>
      <c r="C1819" t="s">
        <v>45</v>
      </c>
      <c r="D1819" t="s">
        <v>102</v>
      </c>
      <c r="E1819" t="s">
        <v>15</v>
      </c>
      <c r="F1819" t="s">
        <v>47</v>
      </c>
      <c r="G1819" t="s">
        <v>57</v>
      </c>
      <c r="H1819" t="s">
        <v>49</v>
      </c>
      <c r="I1819" t="s">
        <v>96</v>
      </c>
      <c r="J1819" s="1">
        <v>171.73</v>
      </c>
      <c r="K1819">
        <v>33.188876748251758</v>
      </c>
      <c r="L1819">
        <v>32</v>
      </c>
      <c r="M1819" s="19">
        <v>9.9534619862680196E-2</v>
      </c>
      <c r="N1819">
        <v>9.2958692519341996E-2</v>
      </c>
      <c r="P1819" t="s">
        <v>42</v>
      </c>
    </row>
    <row r="1820" spans="1:16" x14ac:dyDescent="0.3">
      <c r="A1820" t="str">
        <f t="shared" si="30"/>
        <v>01: Total SampleLondonPremiumGinGordonsA: &lt;£3All stocking</v>
      </c>
      <c r="B1820" t="s">
        <v>1</v>
      </c>
      <c r="C1820" t="s">
        <v>45</v>
      </c>
      <c r="D1820" t="s">
        <v>102</v>
      </c>
      <c r="E1820" t="s">
        <v>15</v>
      </c>
      <c r="F1820" t="s">
        <v>47</v>
      </c>
      <c r="G1820" t="s">
        <v>61</v>
      </c>
      <c r="H1820" t="s">
        <v>49</v>
      </c>
      <c r="I1820" t="s">
        <v>58</v>
      </c>
      <c r="J1820" s="1">
        <v>119.14</v>
      </c>
      <c r="K1820">
        <v>38.181303707866199</v>
      </c>
      <c r="L1820">
        <v>48</v>
      </c>
      <c r="M1820">
        <v>0.18042712020559801</v>
      </c>
      <c r="N1820">
        <v>0.19484913024494499</v>
      </c>
      <c r="P1820" t="s">
        <v>42</v>
      </c>
    </row>
    <row r="1821" spans="1:16" x14ac:dyDescent="0.3">
      <c r="A1821" t="str">
        <f t="shared" si="30"/>
        <v>01: Total SampleLondonPremiumGinGordonsTotalAll stocking</v>
      </c>
      <c r="B1821" t="s">
        <v>1</v>
      </c>
      <c r="C1821" t="s">
        <v>45</v>
      </c>
      <c r="D1821" t="s">
        <v>102</v>
      </c>
      <c r="E1821" t="s">
        <v>15</v>
      </c>
      <c r="F1821" t="s">
        <v>47</v>
      </c>
      <c r="G1821" t="s">
        <v>61</v>
      </c>
      <c r="H1821" t="s">
        <v>49</v>
      </c>
      <c r="I1821" t="s">
        <v>12</v>
      </c>
      <c r="J1821" s="1">
        <v>130.47</v>
      </c>
      <c r="K1821">
        <v>36.098983541477757</v>
      </c>
      <c r="L1821">
        <v>433</v>
      </c>
      <c r="M1821">
        <v>0.181450847658988</v>
      </c>
      <c r="N1821">
        <v>0.19063860452911299</v>
      </c>
      <c r="P1821" t="s">
        <v>42</v>
      </c>
    </row>
    <row r="1822" spans="1:16" x14ac:dyDescent="0.3">
      <c r="A1822" t="str">
        <f t="shared" si="30"/>
        <v>01: Total SampleLondonPremiumGinGordonsB: £3 - £3.20All stocking</v>
      </c>
      <c r="B1822" t="s">
        <v>1</v>
      </c>
      <c r="C1822" t="s">
        <v>45</v>
      </c>
      <c r="D1822" t="s">
        <v>102</v>
      </c>
      <c r="E1822" t="s">
        <v>15</v>
      </c>
      <c r="F1822" t="s">
        <v>47</v>
      </c>
      <c r="G1822" t="s">
        <v>61</v>
      </c>
      <c r="H1822" t="s">
        <v>49</v>
      </c>
      <c r="I1822" t="s">
        <v>59</v>
      </c>
      <c r="J1822" s="1">
        <v>106.94</v>
      </c>
      <c r="K1822">
        <v>33.574663508534485</v>
      </c>
      <c r="L1822">
        <v>62</v>
      </c>
      <c r="M1822">
        <v>0.21548423170623701</v>
      </c>
      <c r="N1822">
        <v>0.218856545988451</v>
      </c>
      <c r="P1822" t="s">
        <v>42</v>
      </c>
    </row>
    <row r="1823" spans="1:16" x14ac:dyDescent="0.3">
      <c r="A1823" t="str">
        <f t="shared" si="30"/>
        <v>01: Total SampleLondonPremiumGinGordonsC: £3.20 - £3.40All stocking</v>
      </c>
      <c r="B1823" t="s">
        <v>1</v>
      </c>
      <c r="C1823" t="s">
        <v>45</v>
      </c>
      <c r="D1823" t="s">
        <v>102</v>
      </c>
      <c r="E1823" t="s">
        <v>15</v>
      </c>
      <c r="F1823" t="s">
        <v>47</v>
      </c>
      <c r="G1823" t="s">
        <v>61</v>
      </c>
      <c r="H1823" t="s">
        <v>49</v>
      </c>
      <c r="I1823" t="s">
        <v>52</v>
      </c>
      <c r="J1823" s="1">
        <v>102.69</v>
      </c>
      <c r="K1823">
        <v>29.524290585447602</v>
      </c>
      <c r="L1823">
        <v>121</v>
      </c>
      <c r="M1823">
        <v>0.20435250050121401</v>
      </c>
      <c r="N1823">
        <v>0.20259862211020399</v>
      </c>
      <c r="P1823" t="s">
        <v>42</v>
      </c>
    </row>
    <row r="1824" spans="1:16" x14ac:dyDescent="0.3">
      <c r="A1824" t="str">
        <f t="shared" si="30"/>
        <v>01: Total SampleLondonPremiumGinGordonsD: £3.40 - £3.60All stocking</v>
      </c>
      <c r="B1824" t="s">
        <v>1</v>
      </c>
      <c r="C1824" t="s">
        <v>45</v>
      </c>
      <c r="D1824" t="s">
        <v>102</v>
      </c>
      <c r="E1824" t="s">
        <v>15</v>
      </c>
      <c r="F1824" t="s">
        <v>47</v>
      </c>
      <c r="G1824" t="s">
        <v>61</v>
      </c>
      <c r="H1824" t="s">
        <v>49</v>
      </c>
      <c r="I1824" t="s">
        <v>53</v>
      </c>
      <c r="J1824" s="1">
        <v>119.61</v>
      </c>
      <c r="K1824">
        <v>34.841372568731039</v>
      </c>
      <c r="L1824">
        <v>159</v>
      </c>
      <c r="M1824">
        <v>0.20803968709037299</v>
      </c>
      <c r="N1824">
        <v>0.21083307546019101</v>
      </c>
      <c r="P1824" t="s">
        <v>42</v>
      </c>
    </row>
    <row r="1825" spans="1:16" x14ac:dyDescent="0.3">
      <c r="A1825" t="str">
        <f t="shared" si="30"/>
        <v>01: Total SampleLondonPremiumGinGordonsE: £3.60 - £3.80All stocking</v>
      </c>
      <c r="B1825" t="s">
        <v>1</v>
      </c>
      <c r="C1825" t="s">
        <v>45</v>
      </c>
      <c r="D1825" t="s">
        <v>102</v>
      </c>
      <c r="E1825" t="s">
        <v>15</v>
      </c>
      <c r="F1825" t="s">
        <v>47</v>
      </c>
      <c r="G1825" t="s">
        <v>61</v>
      </c>
      <c r="H1825" t="s">
        <v>49</v>
      </c>
      <c r="I1825" t="s">
        <v>54</v>
      </c>
      <c r="J1825" s="1">
        <v>119.44</v>
      </c>
      <c r="K1825">
        <v>33.631083019544555</v>
      </c>
      <c r="L1825">
        <v>117</v>
      </c>
      <c r="M1825">
        <v>0.19510084544268899</v>
      </c>
      <c r="N1825">
        <v>0.19705342851468</v>
      </c>
      <c r="P1825" t="s">
        <v>42</v>
      </c>
    </row>
    <row r="1826" spans="1:16" x14ac:dyDescent="0.3">
      <c r="A1826" t="str">
        <f t="shared" si="30"/>
        <v>01: Total SampleLondonPremiumGinGordonsF: £3.80 - £4.00All stocking</v>
      </c>
      <c r="B1826" t="s">
        <v>1</v>
      </c>
      <c r="C1826" t="s">
        <v>45</v>
      </c>
      <c r="D1826" t="s">
        <v>102</v>
      </c>
      <c r="E1826" t="s">
        <v>15</v>
      </c>
      <c r="F1826" t="s">
        <v>47</v>
      </c>
      <c r="G1826" t="s">
        <v>61</v>
      </c>
      <c r="H1826" t="s">
        <v>49</v>
      </c>
      <c r="I1826" t="s">
        <v>55</v>
      </c>
      <c r="J1826" s="1">
        <v>131.69</v>
      </c>
      <c r="K1826">
        <v>36.838556017625798</v>
      </c>
      <c r="L1826">
        <v>86</v>
      </c>
      <c r="M1826">
        <v>0.19721779149197399</v>
      </c>
      <c r="N1826">
        <v>0.20172785610416</v>
      </c>
      <c r="P1826" t="s">
        <v>42</v>
      </c>
    </row>
    <row r="1827" spans="1:16" x14ac:dyDescent="0.3">
      <c r="A1827" t="str">
        <f t="shared" si="30"/>
        <v>01: Total SampleLondonPremiumGinGordonsG: £4.00 - £4.20All stocking</v>
      </c>
      <c r="B1827" t="s">
        <v>1</v>
      </c>
      <c r="C1827" t="s">
        <v>45</v>
      </c>
      <c r="D1827" t="s">
        <v>102</v>
      </c>
      <c r="E1827" t="s">
        <v>15</v>
      </c>
      <c r="F1827" t="s">
        <v>47</v>
      </c>
      <c r="G1827" t="s">
        <v>61</v>
      </c>
      <c r="H1827" t="s">
        <v>49</v>
      </c>
      <c r="I1827" t="s">
        <v>56</v>
      </c>
      <c r="J1827" s="1">
        <v>132.01</v>
      </c>
      <c r="K1827">
        <v>36.925097329141437</v>
      </c>
      <c r="L1827">
        <v>68</v>
      </c>
      <c r="M1827">
        <v>0.217886071628873</v>
      </c>
      <c r="N1827">
        <v>0.21411138229420901</v>
      </c>
      <c r="P1827" t="s">
        <v>42</v>
      </c>
    </row>
    <row r="1828" spans="1:16" x14ac:dyDescent="0.3">
      <c r="A1828" t="str">
        <f t="shared" si="30"/>
        <v>01: Total SampleLondonPremiumGinGordonsH: £4.20 - £4.40All stocking</v>
      </c>
      <c r="B1828" t="s">
        <v>1</v>
      </c>
      <c r="C1828" t="s">
        <v>45</v>
      </c>
      <c r="D1828" t="s">
        <v>102</v>
      </c>
      <c r="E1828" t="s">
        <v>15</v>
      </c>
      <c r="F1828" t="s">
        <v>47</v>
      </c>
      <c r="G1828" t="s">
        <v>61</v>
      </c>
      <c r="H1828" t="s">
        <v>49</v>
      </c>
      <c r="I1828" t="s">
        <v>60</v>
      </c>
      <c r="J1828" s="1">
        <v>125.55</v>
      </c>
      <c r="K1828">
        <v>34.80986862931308</v>
      </c>
      <c r="L1828">
        <v>54</v>
      </c>
      <c r="M1828">
        <v>0.19185478452018701</v>
      </c>
      <c r="N1828">
        <v>0.18578482030083801</v>
      </c>
      <c r="P1828" t="s">
        <v>42</v>
      </c>
    </row>
    <row r="1829" spans="1:16" x14ac:dyDescent="0.3">
      <c r="A1829" t="str">
        <f t="shared" si="30"/>
        <v>01: Total SampleLondonPremiumGinGordonsI: £4.40 - £4.60All stocking</v>
      </c>
      <c r="B1829" t="s">
        <v>1</v>
      </c>
      <c r="C1829" t="s">
        <v>45</v>
      </c>
      <c r="D1829" t="s">
        <v>102</v>
      </c>
      <c r="E1829" t="s">
        <v>15</v>
      </c>
      <c r="F1829" t="s">
        <v>47</v>
      </c>
      <c r="G1829" t="s">
        <v>61</v>
      </c>
      <c r="H1829" t="s">
        <v>49</v>
      </c>
      <c r="I1829" t="s">
        <v>64</v>
      </c>
      <c r="J1829" s="1">
        <v>160.80000000000001</v>
      </c>
      <c r="K1829">
        <v>43.184490355323597</v>
      </c>
      <c r="L1829">
        <v>54</v>
      </c>
      <c r="M1829">
        <v>0.21745991355382899</v>
      </c>
      <c r="N1829">
        <v>0.215454491214463</v>
      </c>
      <c r="P1829" t="s">
        <v>42</v>
      </c>
    </row>
    <row r="1830" spans="1:16" x14ac:dyDescent="0.3">
      <c r="A1830" t="str">
        <f t="shared" si="30"/>
        <v>01: Total SampleLondonPremiumGinGordonsJ: £4.60 - £4.80All stocking</v>
      </c>
      <c r="B1830" t="s">
        <v>1</v>
      </c>
      <c r="C1830" t="s">
        <v>45</v>
      </c>
      <c r="D1830" t="s">
        <v>102</v>
      </c>
      <c r="E1830" t="s">
        <v>15</v>
      </c>
      <c r="F1830" t="s">
        <v>47</v>
      </c>
      <c r="G1830" t="s">
        <v>61</v>
      </c>
      <c r="H1830" t="s">
        <v>49</v>
      </c>
      <c r="I1830" t="s">
        <v>65</v>
      </c>
      <c r="J1830" s="1">
        <v>148.59</v>
      </c>
      <c r="K1830">
        <v>37.863260813260801</v>
      </c>
      <c r="L1830">
        <v>48</v>
      </c>
      <c r="M1830">
        <v>0.17023514770749901</v>
      </c>
      <c r="N1830">
        <v>0.17028429869057399</v>
      </c>
      <c r="P1830" t="s">
        <v>42</v>
      </c>
    </row>
    <row r="1831" spans="1:16" x14ac:dyDescent="0.3">
      <c r="A1831" t="str">
        <f t="shared" si="30"/>
        <v>01: Total SampleLondonPremiumGinGordonsK: £4.80 - £5.00All stocking</v>
      </c>
      <c r="B1831" t="s">
        <v>1</v>
      </c>
      <c r="C1831" t="s">
        <v>45</v>
      </c>
      <c r="D1831" t="s">
        <v>102</v>
      </c>
      <c r="E1831" t="s">
        <v>15</v>
      </c>
      <c r="F1831" t="s">
        <v>47</v>
      </c>
      <c r="G1831" t="s">
        <v>61</v>
      </c>
      <c r="H1831" t="s">
        <v>49</v>
      </c>
      <c r="I1831" t="s">
        <v>89</v>
      </c>
      <c r="J1831" s="1">
        <v>138.79</v>
      </c>
      <c r="K1831">
        <v>35.640875253778482</v>
      </c>
      <c r="L1831">
        <v>31</v>
      </c>
      <c r="M1831">
        <v>0.117766027845921</v>
      </c>
      <c r="N1831">
        <v>0.13188625841159199</v>
      </c>
      <c r="P1831" t="s">
        <v>42</v>
      </c>
    </row>
    <row r="1832" spans="1:16" x14ac:dyDescent="0.3">
      <c r="A1832" t="str">
        <f t="shared" si="30"/>
        <v>01: Total SampleLondonPremiumGinGordonsL: £5.00 - £5.20All stocking</v>
      </c>
      <c r="B1832" t="s">
        <v>1</v>
      </c>
      <c r="C1832" t="s">
        <v>45</v>
      </c>
      <c r="D1832" t="s">
        <v>102</v>
      </c>
      <c r="E1832" t="s">
        <v>15</v>
      </c>
      <c r="F1832" t="s">
        <v>47</v>
      </c>
      <c r="G1832" t="s">
        <v>61</v>
      </c>
      <c r="H1832" t="s">
        <v>49</v>
      </c>
      <c r="I1832" t="s">
        <v>90</v>
      </c>
      <c r="J1832" s="1">
        <v>147.41999999999999</v>
      </c>
      <c r="K1832">
        <v>36.107512738157922</v>
      </c>
      <c r="L1832">
        <v>31</v>
      </c>
      <c r="M1832">
        <v>0.160500514468321</v>
      </c>
      <c r="N1832">
        <v>0.17456798892875899</v>
      </c>
      <c r="P1832" t="s">
        <v>42</v>
      </c>
    </row>
    <row r="1833" spans="1:16" x14ac:dyDescent="0.3">
      <c r="A1833" t="str">
        <f t="shared" si="30"/>
        <v>01: Total SampleLondonPremiumGinGordons Pink GinA: &lt;£3All stocking</v>
      </c>
      <c r="B1833" t="s">
        <v>1</v>
      </c>
      <c r="C1833" t="s">
        <v>45</v>
      </c>
      <c r="D1833" t="s">
        <v>102</v>
      </c>
      <c r="E1833" t="s">
        <v>15</v>
      </c>
      <c r="F1833" t="s">
        <v>47</v>
      </c>
      <c r="G1833" t="s">
        <v>62</v>
      </c>
      <c r="H1833" t="s">
        <v>49</v>
      </c>
      <c r="I1833" t="s">
        <v>58</v>
      </c>
      <c r="J1833" s="1">
        <v>157.09</v>
      </c>
      <c r="K1833">
        <v>45.328614610321999</v>
      </c>
      <c r="L1833">
        <v>82</v>
      </c>
      <c r="M1833">
        <v>0.25722320830713202</v>
      </c>
      <c r="N1833">
        <v>0.25716353958287702</v>
      </c>
      <c r="P1833" t="s">
        <v>42</v>
      </c>
    </row>
    <row r="1834" spans="1:16" x14ac:dyDescent="0.3">
      <c r="A1834" t="str">
        <f t="shared" si="30"/>
        <v>01: Total SampleLondonPremiumGinGordons Pink GinTotalAll stocking</v>
      </c>
      <c r="B1834" t="s">
        <v>1</v>
      </c>
      <c r="C1834" t="s">
        <v>45</v>
      </c>
      <c r="D1834" t="s">
        <v>102</v>
      </c>
      <c r="E1834" t="s">
        <v>15</v>
      </c>
      <c r="F1834" t="s">
        <v>47</v>
      </c>
      <c r="G1834" t="s">
        <v>62</v>
      </c>
      <c r="H1834" t="s">
        <v>49</v>
      </c>
      <c r="I1834" t="s">
        <v>12</v>
      </c>
      <c r="J1834" s="1">
        <v>121.52</v>
      </c>
      <c r="K1834">
        <v>33.22921925655524</v>
      </c>
      <c r="L1834">
        <v>503</v>
      </c>
      <c r="M1834">
        <v>0.162659838798587</v>
      </c>
      <c r="N1834">
        <v>0.177034407582527</v>
      </c>
      <c r="P1834" t="s">
        <v>42</v>
      </c>
    </row>
    <row r="1835" spans="1:16" x14ac:dyDescent="0.3">
      <c r="A1835" t="str">
        <f t="shared" si="30"/>
        <v>01: Total SampleLondonPremiumGinGordons Pink GinB: £3 - £3.20All stocking</v>
      </c>
      <c r="B1835" t="s">
        <v>1</v>
      </c>
      <c r="C1835" t="s">
        <v>45</v>
      </c>
      <c r="D1835" t="s">
        <v>102</v>
      </c>
      <c r="E1835" t="s">
        <v>15</v>
      </c>
      <c r="F1835" t="s">
        <v>47</v>
      </c>
      <c r="G1835" t="s">
        <v>62</v>
      </c>
      <c r="H1835" t="s">
        <v>49</v>
      </c>
      <c r="I1835" t="s">
        <v>59</v>
      </c>
      <c r="J1835" s="1">
        <v>113.16</v>
      </c>
      <c r="K1835">
        <v>36.796337834073682</v>
      </c>
      <c r="L1835">
        <v>53</v>
      </c>
      <c r="M1835">
        <v>0.29430681185947399</v>
      </c>
      <c r="N1835">
        <v>0.300484487390905</v>
      </c>
      <c r="P1835" t="s">
        <v>42</v>
      </c>
    </row>
    <row r="1836" spans="1:16" x14ac:dyDescent="0.3">
      <c r="A1836" t="str">
        <f t="shared" si="30"/>
        <v>01: Total SampleLondonPremiumGinGordons Pink GinC: £3.20 - £3.40All stocking</v>
      </c>
      <c r="B1836" t="s">
        <v>1</v>
      </c>
      <c r="C1836" t="s">
        <v>45</v>
      </c>
      <c r="D1836" t="s">
        <v>102</v>
      </c>
      <c r="E1836" t="s">
        <v>15</v>
      </c>
      <c r="F1836" t="s">
        <v>47</v>
      </c>
      <c r="G1836" t="s">
        <v>62</v>
      </c>
      <c r="H1836" t="s">
        <v>49</v>
      </c>
      <c r="I1836" t="s">
        <v>52</v>
      </c>
      <c r="J1836" s="1">
        <v>130.44</v>
      </c>
      <c r="K1836">
        <v>42.064862038546401</v>
      </c>
      <c r="L1836">
        <v>57</v>
      </c>
      <c r="M1836">
        <v>0.26038529745245698</v>
      </c>
      <c r="N1836">
        <v>0.26696422220641602</v>
      </c>
      <c r="P1836" t="s">
        <v>42</v>
      </c>
    </row>
    <row r="1837" spans="1:16" x14ac:dyDescent="0.3">
      <c r="A1837" t="str">
        <f t="shared" si="30"/>
        <v>01: Total SampleLondonPremiumGinGordons Pink GinD: £3.40 - £3.60All stocking</v>
      </c>
      <c r="B1837" t="s">
        <v>1</v>
      </c>
      <c r="C1837" t="s">
        <v>45</v>
      </c>
      <c r="D1837" t="s">
        <v>102</v>
      </c>
      <c r="E1837" t="s">
        <v>15</v>
      </c>
      <c r="F1837" t="s">
        <v>47</v>
      </c>
      <c r="G1837" t="s">
        <v>62</v>
      </c>
      <c r="H1837" t="s">
        <v>49</v>
      </c>
      <c r="I1837" t="s">
        <v>53</v>
      </c>
      <c r="J1837" s="1">
        <v>125.96</v>
      </c>
      <c r="K1837">
        <v>38.484039025490638</v>
      </c>
      <c r="L1837">
        <v>155</v>
      </c>
      <c r="M1837">
        <v>0.25246763101070502</v>
      </c>
      <c r="N1837">
        <v>0.26029768576982598</v>
      </c>
      <c r="P1837" t="s">
        <v>42</v>
      </c>
    </row>
    <row r="1838" spans="1:16" x14ac:dyDescent="0.3">
      <c r="A1838" t="str">
        <f t="shared" si="30"/>
        <v>01: Total SampleLondonPremiumGinGordons Pink GinE: £3.60 - £3.80All stocking</v>
      </c>
      <c r="B1838" t="s">
        <v>1</v>
      </c>
      <c r="C1838" t="s">
        <v>45</v>
      </c>
      <c r="D1838" t="s">
        <v>102</v>
      </c>
      <c r="E1838" t="s">
        <v>15</v>
      </c>
      <c r="F1838" t="s">
        <v>47</v>
      </c>
      <c r="G1838" t="s">
        <v>62</v>
      </c>
      <c r="H1838" t="s">
        <v>49</v>
      </c>
      <c r="I1838" t="s">
        <v>54</v>
      </c>
      <c r="J1838" s="1">
        <v>119</v>
      </c>
      <c r="K1838">
        <v>35.220467040467</v>
      </c>
      <c r="L1838">
        <v>185</v>
      </c>
      <c r="M1838">
        <v>0.230046880284065</v>
      </c>
      <c r="N1838">
        <v>0.23662742813120799</v>
      </c>
      <c r="P1838" t="s">
        <v>42</v>
      </c>
    </row>
    <row r="1839" spans="1:16" x14ac:dyDescent="0.3">
      <c r="A1839" t="str">
        <f t="shared" si="30"/>
        <v>01: Total SampleLondonPremiumGinGordons Pink GinF: £3.80 - £4.00All stocking</v>
      </c>
      <c r="B1839" t="s">
        <v>1</v>
      </c>
      <c r="C1839" t="s">
        <v>45</v>
      </c>
      <c r="D1839" t="s">
        <v>102</v>
      </c>
      <c r="E1839" t="s">
        <v>15</v>
      </c>
      <c r="F1839" t="s">
        <v>47</v>
      </c>
      <c r="G1839" t="s">
        <v>62</v>
      </c>
      <c r="H1839" t="s">
        <v>49</v>
      </c>
      <c r="I1839" t="s">
        <v>55</v>
      </c>
      <c r="J1839" s="1">
        <v>111.46</v>
      </c>
      <c r="K1839">
        <v>32.308253494721363</v>
      </c>
      <c r="L1839">
        <v>109</v>
      </c>
      <c r="M1839">
        <v>0.19814065361386199</v>
      </c>
      <c r="N1839">
        <v>0.20941813586406499</v>
      </c>
      <c r="P1839" t="s">
        <v>42</v>
      </c>
    </row>
    <row r="1840" spans="1:16" x14ac:dyDescent="0.3">
      <c r="A1840" t="str">
        <f t="shared" si="30"/>
        <v>01: Total SampleLondonPremiumGinGordons Pink GinG: £4.00 - £4.20All stocking</v>
      </c>
      <c r="B1840" t="s">
        <v>1</v>
      </c>
      <c r="C1840" t="s">
        <v>45</v>
      </c>
      <c r="D1840" t="s">
        <v>102</v>
      </c>
      <c r="E1840" t="s">
        <v>15</v>
      </c>
      <c r="F1840" t="s">
        <v>47</v>
      </c>
      <c r="G1840" t="s">
        <v>62</v>
      </c>
      <c r="H1840" t="s">
        <v>49</v>
      </c>
      <c r="I1840" t="s">
        <v>56</v>
      </c>
      <c r="J1840" s="1">
        <v>107.38</v>
      </c>
      <c r="K1840">
        <v>30.322771024406521</v>
      </c>
      <c r="L1840">
        <v>107</v>
      </c>
      <c r="M1840">
        <v>0.16789949050938299</v>
      </c>
      <c r="N1840">
        <v>0.17814605345842999</v>
      </c>
      <c r="P1840" t="s">
        <v>42</v>
      </c>
    </row>
    <row r="1841" spans="1:16" x14ac:dyDescent="0.3">
      <c r="A1841" t="str">
        <f t="shared" si="30"/>
        <v>01: Total SampleLondonPremiumGinGordons Pink GinH: £4.20 - £4.40All stocking</v>
      </c>
      <c r="B1841" t="s">
        <v>1</v>
      </c>
      <c r="C1841" t="s">
        <v>45</v>
      </c>
      <c r="D1841" t="s">
        <v>102</v>
      </c>
      <c r="E1841" t="s">
        <v>15</v>
      </c>
      <c r="F1841" t="s">
        <v>47</v>
      </c>
      <c r="G1841" t="s">
        <v>62</v>
      </c>
      <c r="H1841" t="s">
        <v>49</v>
      </c>
      <c r="I1841" t="s">
        <v>60</v>
      </c>
      <c r="J1841" s="1">
        <v>113.31</v>
      </c>
      <c r="K1841">
        <v>30.4680487862306</v>
      </c>
      <c r="L1841">
        <v>66</v>
      </c>
      <c r="M1841">
        <v>0.15357384097754001</v>
      </c>
      <c r="N1841">
        <v>0.165294974225804</v>
      </c>
      <c r="P1841" t="s">
        <v>42</v>
      </c>
    </row>
    <row r="1842" spans="1:16" x14ac:dyDescent="0.3">
      <c r="A1842" t="str">
        <f t="shared" si="30"/>
        <v>01: Total SampleLondonPremiumGinGordons Pink GinI: £4.40 - £4.60All stocking</v>
      </c>
      <c r="B1842" t="s">
        <v>1</v>
      </c>
      <c r="C1842" t="s">
        <v>45</v>
      </c>
      <c r="D1842" t="s">
        <v>102</v>
      </c>
      <c r="E1842" t="s">
        <v>15</v>
      </c>
      <c r="F1842" t="s">
        <v>47</v>
      </c>
      <c r="G1842" t="s">
        <v>62</v>
      </c>
      <c r="H1842" t="s">
        <v>49</v>
      </c>
      <c r="I1842" t="s">
        <v>64</v>
      </c>
      <c r="J1842" s="1">
        <v>111.17</v>
      </c>
      <c r="K1842">
        <v>29.67344988344988</v>
      </c>
      <c r="L1842">
        <v>75</v>
      </c>
      <c r="M1842">
        <v>0.1452185396655</v>
      </c>
      <c r="N1842">
        <v>0.155713614561823</v>
      </c>
      <c r="P1842" t="s">
        <v>42</v>
      </c>
    </row>
    <row r="1843" spans="1:16" x14ac:dyDescent="0.3">
      <c r="A1843" t="str">
        <f t="shared" si="30"/>
        <v>01: Total SampleLondonPremiumGinGordons Pink GinJ: £4.60 - £4.80All stocking</v>
      </c>
      <c r="B1843" t="s">
        <v>1</v>
      </c>
      <c r="C1843" t="s">
        <v>45</v>
      </c>
      <c r="D1843" t="s">
        <v>102</v>
      </c>
      <c r="E1843" t="s">
        <v>15</v>
      </c>
      <c r="F1843" t="s">
        <v>47</v>
      </c>
      <c r="G1843" t="s">
        <v>62</v>
      </c>
      <c r="H1843" t="s">
        <v>49</v>
      </c>
      <c r="I1843" t="s">
        <v>65</v>
      </c>
      <c r="J1843" s="1">
        <v>136.30000000000001</v>
      </c>
      <c r="K1843">
        <v>32.451249676249681</v>
      </c>
      <c r="L1843">
        <v>60</v>
      </c>
      <c r="M1843">
        <v>0.108488342156701</v>
      </c>
      <c r="N1843">
        <v>0.11255189774841901</v>
      </c>
      <c r="P1843" t="s">
        <v>42</v>
      </c>
    </row>
    <row r="1844" spans="1:16" x14ac:dyDescent="0.3">
      <c r="A1844" t="str">
        <f t="shared" si="30"/>
        <v>01: Total SampleLondonPremiumGinGordons Pink GinK: £4.80 - £5.00All stocking</v>
      </c>
      <c r="B1844" t="s">
        <v>1</v>
      </c>
      <c r="C1844" t="s">
        <v>45</v>
      </c>
      <c r="D1844" t="s">
        <v>102</v>
      </c>
      <c r="E1844" t="s">
        <v>15</v>
      </c>
      <c r="F1844" t="s">
        <v>47</v>
      </c>
      <c r="G1844" t="s">
        <v>62</v>
      </c>
      <c r="H1844" t="s">
        <v>49</v>
      </c>
      <c r="I1844" t="s">
        <v>89</v>
      </c>
      <c r="J1844" s="1">
        <v>134.47</v>
      </c>
      <c r="K1844">
        <v>30.668511072261079</v>
      </c>
      <c r="L1844">
        <v>40</v>
      </c>
      <c r="M1844">
        <v>0.11693168647848499</v>
      </c>
      <c r="N1844">
        <v>0.123062727741895</v>
      </c>
      <c r="P1844" t="s">
        <v>42</v>
      </c>
    </row>
    <row r="1845" spans="1:16" x14ac:dyDescent="0.3">
      <c r="A1845" t="str">
        <f t="shared" si="30"/>
        <v>01: Total SampleLondonPremiumGinGordons Pink GinL: £5.00 - £5.20All stocking</v>
      </c>
      <c r="B1845" t="s">
        <v>1</v>
      </c>
      <c r="C1845" t="s">
        <v>45</v>
      </c>
      <c r="D1845" t="s">
        <v>102</v>
      </c>
      <c r="E1845" t="s">
        <v>15</v>
      </c>
      <c r="F1845" t="s">
        <v>47</v>
      </c>
      <c r="G1845" t="s">
        <v>62</v>
      </c>
      <c r="H1845" t="s">
        <v>49</v>
      </c>
      <c r="I1845" t="s">
        <v>90</v>
      </c>
      <c r="J1845" s="1">
        <v>178.89</v>
      </c>
      <c r="K1845">
        <v>41.433129370629203</v>
      </c>
      <c r="L1845">
        <v>32</v>
      </c>
      <c r="M1845">
        <v>0.13800811652868</v>
      </c>
      <c r="N1845">
        <v>0.13722172111846401</v>
      </c>
      <c r="P1845" t="s">
        <v>42</v>
      </c>
    </row>
    <row r="1846" spans="1:16" x14ac:dyDescent="0.3">
      <c r="A1846" t="str">
        <f t="shared" si="30"/>
        <v>01: Total SampleLondonPremiumGinGordons Pink GinM: £5.20 - £5.40All stocking</v>
      </c>
      <c r="B1846" t="s">
        <v>1</v>
      </c>
      <c r="C1846" t="s">
        <v>45</v>
      </c>
      <c r="D1846" t="s">
        <v>102</v>
      </c>
      <c r="E1846" t="s">
        <v>15</v>
      </c>
      <c r="F1846" t="s">
        <v>47</v>
      </c>
      <c r="G1846" t="s">
        <v>62</v>
      </c>
      <c r="H1846" t="s">
        <v>49</v>
      </c>
      <c r="I1846" t="s">
        <v>95</v>
      </c>
      <c r="J1846" s="1">
        <v>167.42</v>
      </c>
      <c r="K1846">
        <v>38.798018053375202</v>
      </c>
      <c r="L1846">
        <v>28</v>
      </c>
      <c r="M1846">
        <v>0.10784358520189299</v>
      </c>
      <c r="N1846">
        <v>0.107471588240819</v>
      </c>
      <c r="P1846" t="s">
        <v>42</v>
      </c>
    </row>
    <row r="1847" spans="1:16" x14ac:dyDescent="0.3">
      <c r="A1847" t="str">
        <f t="shared" si="30"/>
        <v>01: Total SampleLondonPremiumGinHendricksTotalAll stocking</v>
      </c>
      <c r="B1847" t="s">
        <v>1</v>
      </c>
      <c r="C1847" t="s">
        <v>45</v>
      </c>
      <c r="D1847" t="s">
        <v>102</v>
      </c>
      <c r="E1847" t="s">
        <v>15</v>
      </c>
      <c r="F1847" t="s">
        <v>47</v>
      </c>
      <c r="G1847" t="s">
        <v>63</v>
      </c>
      <c r="H1847" t="s">
        <v>49</v>
      </c>
      <c r="I1847" t="s">
        <v>12</v>
      </c>
      <c r="J1847" s="1">
        <v>76.569999999999993</v>
      </c>
      <c r="K1847">
        <v>17.479088135189318</v>
      </c>
      <c r="L1847">
        <v>1008</v>
      </c>
      <c r="M1847" s="19">
        <v>6.8857558464786903E-2</v>
      </c>
      <c r="N1847" s="19">
        <v>6.7908562179201798E-2</v>
      </c>
      <c r="P1847" t="s">
        <v>42</v>
      </c>
    </row>
    <row r="1848" spans="1:16" x14ac:dyDescent="0.3">
      <c r="A1848" t="str">
        <f t="shared" si="30"/>
        <v>01: Total SampleLondonPremiumGinHendricksE: £3.60 - £3.80All stocking</v>
      </c>
      <c r="B1848" t="s">
        <v>1</v>
      </c>
      <c r="C1848" t="s">
        <v>45</v>
      </c>
      <c r="D1848" t="s">
        <v>102</v>
      </c>
      <c r="E1848" t="s">
        <v>15</v>
      </c>
      <c r="F1848" t="s">
        <v>47</v>
      </c>
      <c r="G1848" t="s">
        <v>63</v>
      </c>
      <c r="H1848" t="s">
        <v>49</v>
      </c>
      <c r="I1848" t="s">
        <v>54</v>
      </c>
      <c r="J1848" s="1">
        <v>33.97</v>
      </c>
      <c r="K1848">
        <v>9.8050760705016007</v>
      </c>
      <c r="L1848">
        <v>47</v>
      </c>
      <c r="M1848" s="19">
        <v>5.94794124095928E-2</v>
      </c>
      <c r="N1848" s="19">
        <v>5.9380213647994298E-2</v>
      </c>
      <c r="P1848" t="s">
        <v>42</v>
      </c>
    </row>
    <row r="1849" spans="1:16" x14ac:dyDescent="0.3">
      <c r="A1849" t="str">
        <f t="shared" si="30"/>
        <v>01: Total SampleLondonPremiumGinHendricksF: £3.80 - £4.00All stocking</v>
      </c>
      <c r="B1849" t="s">
        <v>1</v>
      </c>
      <c r="C1849" t="s">
        <v>45</v>
      </c>
      <c r="D1849" t="s">
        <v>102</v>
      </c>
      <c r="E1849" t="s">
        <v>15</v>
      </c>
      <c r="F1849" t="s">
        <v>47</v>
      </c>
      <c r="G1849" t="s">
        <v>63</v>
      </c>
      <c r="H1849" t="s">
        <v>49</v>
      </c>
      <c r="I1849" t="s">
        <v>55</v>
      </c>
      <c r="J1849" s="1">
        <v>47.15</v>
      </c>
      <c r="K1849">
        <v>12.97002636940652</v>
      </c>
      <c r="L1849">
        <v>121</v>
      </c>
      <c r="M1849" s="19">
        <v>6.5236910728809702E-2</v>
      </c>
      <c r="N1849" s="19">
        <v>6.46818068550713E-2</v>
      </c>
      <c r="P1849" t="s">
        <v>42</v>
      </c>
    </row>
    <row r="1850" spans="1:16" x14ac:dyDescent="0.3">
      <c r="A1850" t="str">
        <f t="shared" si="30"/>
        <v>01: Total SampleLondonPremiumGinHendricksG: £4.00 - £4.20All stocking</v>
      </c>
      <c r="B1850" t="s">
        <v>1</v>
      </c>
      <c r="C1850" t="s">
        <v>45</v>
      </c>
      <c r="D1850" t="s">
        <v>102</v>
      </c>
      <c r="E1850" t="s">
        <v>15</v>
      </c>
      <c r="F1850" t="s">
        <v>47</v>
      </c>
      <c r="G1850" t="s">
        <v>63</v>
      </c>
      <c r="H1850" t="s">
        <v>49</v>
      </c>
      <c r="I1850" t="s">
        <v>56</v>
      </c>
      <c r="J1850" s="1">
        <v>40.89</v>
      </c>
      <c r="K1850">
        <v>11.943617148794681</v>
      </c>
      <c r="L1850">
        <v>169</v>
      </c>
      <c r="M1850" s="19">
        <v>6.2714251668004206E-2</v>
      </c>
      <c r="N1850" s="19">
        <v>6.4639668403431702E-2</v>
      </c>
      <c r="P1850" t="s">
        <v>42</v>
      </c>
    </row>
    <row r="1851" spans="1:16" x14ac:dyDescent="0.3">
      <c r="A1851" t="str">
        <f t="shared" si="30"/>
        <v>01: Total SampleLondonPremiumGinHendricksH: £4.20 - £4.40All stocking</v>
      </c>
      <c r="B1851" t="s">
        <v>1</v>
      </c>
      <c r="C1851" t="s">
        <v>45</v>
      </c>
      <c r="D1851" t="s">
        <v>102</v>
      </c>
      <c r="E1851" t="s">
        <v>15</v>
      </c>
      <c r="F1851" t="s">
        <v>47</v>
      </c>
      <c r="G1851" t="s">
        <v>63</v>
      </c>
      <c r="H1851" t="s">
        <v>49</v>
      </c>
      <c r="I1851" t="s">
        <v>60</v>
      </c>
      <c r="J1851" s="1">
        <v>46.85</v>
      </c>
      <c r="K1851">
        <v>13.230473629585319</v>
      </c>
      <c r="L1851">
        <v>197</v>
      </c>
      <c r="M1851" s="19">
        <v>7.1467498810883795E-2</v>
      </c>
      <c r="N1851" s="19">
        <v>7.3509556730378206E-2</v>
      </c>
      <c r="P1851" t="s">
        <v>42</v>
      </c>
    </row>
    <row r="1852" spans="1:16" x14ac:dyDescent="0.3">
      <c r="A1852" t="str">
        <f t="shared" ref="A1852:A1915" si="31">C1852&amp;D1852&amp;E1852&amp;F1852&amp;G1852&amp;I1852&amp;P1852</f>
        <v>01: Total SampleLondonPremiumGinHendricksI: £4.40 - £4.60All stocking</v>
      </c>
      <c r="B1852" t="s">
        <v>1</v>
      </c>
      <c r="C1852" t="s">
        <v>45</v>
      </c>
      <c r="D1852" t="s">
        <v>102</v>
      </c>
      <c r="E1852" t="s">
        <v>15</v>
      </c>
      <c r="F1852" t="s">
        <v>47</v>
      </c>
      <c r="G1852" t="s">
        <v>63</v>
      </c>
      <c r="H1852" t="s">
        <v>49</v>
      </c>
      <c r="I1852" t="s">
        <v>64</v>
      </c>
      <c r="J1852" s="1">
        <v>56.99</v>
      </c>
      <c r="K1852">
        <v>14.610924804362321</v>
      </c>
      <c r="L1852">
        <v>160</v>
      </c>
      <c r="M1852" s="19">
        <v>7.0977500798894297E-2</v>
      </c>
      <c r="N1852">
        <v>7.1222976395098003E-2</v>
      </c>
      <c r="P1852" t="s">
        <v>42</v>
      </c>
    </row>
    <row r="1853" spans="1:16" x14ac:dyDescent="0.3">
      <c r="A1853" t="str">
        <f t="shared" si="31"/>
        <v>01: Total SampleLondonPremiumGinHendricksJ: £4.60 - £4.80All stocking</v>
      </c>
      <c r="B1853" t="s">
        <v>1</v>
      </c>
      <c r="C1853" t="s">
        <v>45</v>
      </c>
      <c r="D1853" t="s">
        <v>102</v>
      </c>
      <c r="E1853" t="s">
        <v>15</v>
      </c>
      <c r="F1853" t="s">
        <v>47</v>
      </c>
      <c r="G1853" t="s">
        <v>63</v>
      </c>
      <c r="H1853" t="s">
        <v>49</v>
      </c>
      <c r="I1853" t="s">
        <v>65</v>
      </c>
      <c r="J1853" s="1">
        <v>78.290000000000006</v>
      </c>
      <c r="K1853">
        <v>18.26751744662192</v>
      </c>
      <c r="L1853">
        <v>201</v>
      </c>
      <c r="M1853" s="19">
        <v>6.7857825358614204E-2</v>
      </c>
      <c r="N1853" s="19">
        <v>6.7764227738218594E-2</v>
      </c>
      <c r="P1853" t="s">
        <v>42</v>
      </c>
    </row>
    <row r="1854" spans="1:16" x14ac:dyDescent="0.3">
      <c r="A1854" t="str">
        <f t="shared" si="31"/>
        <v>01: Total SampleLondonPremiumGinHendricksK: £4.80 - £5.00All stocking</v>
      </c>
      <c r="B1854" t="s">
        <v>1</v>
      </c>
      <c r="C1854" t="s">
        <v>45</v>
      </c>
      <c r="D1854" t="s">
        <v>102</v>
      </c>
      <c r="E1854" t="s">
        <v>15</v>
      </c>
      <c r="F1854" t="s">
        <v>47</v>
      </c>
      <c r="G1854" t="s">
        <v>63</v>
      </c>
      <c r="H1854" t="s">
        <v>49</v>
      </c>
      <c r="I1854" t="s">
        <v>89</v>
      </c>
      <c r="J1854" s="1">
        <v>99.39</v>
      </c>
      <c r="K1854">
        <v>21.973312033188559</v>
      </c>
      <c r="L1854">
        <v>243</v>
      </c>
      <c r="M1854" s="19">
        <v>7.1249495695745596E-2</v>
      </c>
      <c r="N1854" s="19">
        <v>7.0426000258966698E-2</v>
      </c>
      <c r="P1854" t="s">
        <v>42</v>
      </c>
    </row>
    <row r="1855" spans="1:16" x14ac:dyDescent="0.3">
      <c r="A1855" t="str">
        <f t="shared" si="31"/>
        <v>01: Total SampleLondonPremiumGinHendricksL: £5.00 - £5.20All stocking</v>
      </c>
      <c r="B1855" t="s">
        <v>1</v>
      </c>
      <c r="C1855" t="s">
        <v>45</v>
      </c>
      <c r="D1855" t="s">
        <v>102</v>
      </c>
      <c r="E1855" t="s">
        <v>15</v>
      </c>
      <c r="F1855" t="s">
        <v>47</v>
      </c>
      <c r="G1855" t="s">
        <v>63</v>
      </c>
      <c r="H1855" t="s">
        <v>49</v>
      </c>
      <c r="I1855" t="s">
        <v>90</v>
      </c>
      <c r="J1855" s="1">
        <v>107.12</v>
      </c>
      <c r="K1855">
        <v>22.718215737635362</v>
      </c>
      <c r="L1855">
        <v>224</v>
      </c>
      <c r="M1855" s="19">
        <v>7.7478737786680699E-2</v>
      </c>
      <c r="N1855" s="19">
        <v>7.54923852843946E-2</v>
      </c>
      <c r="P1855" t="s">
        <v>42</v>
      </c>
    </row>
    <row r="1856" spans="1:16" x14ac:dyDescent="0.3">
      <c r="A1856" t="str">
        <f t="shared" si="31"/>
        <v>01: Total SampleLondonPremiumGinHendricksM: £5.20 - £5.40All stocking</v>
      </c>
      <c r="B1856" t="s">
        <v>1</v>
      </c>
      <c r="C1856" t="s">
        <v>45</v>
      </c>
      <c r="D1856" t="s">
        <v>102</v>
      </c>
      <c r="E1856" t="s">
        <v>15</v>
      </c>
      <c r="F1856" t="s">
        <v>47</v>
      </c>
      <c r="G1856" t="s">
        <v>63</v>
      </c>
      <c r="H1856" t="s">
        <v>49</v>
      </c>
      <c r="I1856" t="s">
        <v>95</v>
      </c>
      <c r="J1856" s="1">
        <v>112.17</v>
      </c>
      <c r="K1856">
        <v>23.921813619048638</v>
      </c>
      <c r="L1856">
        <v>217</v>
      </c>
      <c r="M1856" s="19">
        <v>7.3037987372075605E-2</v>
      </c>
      <c r="N1856" s="19">
        <v>7.1141842794648594E-2</v>
      </c>
      <c r="P1856" t="s">
        <v>42</v>
      </c>
    </row>
    <row r="1857" spans="1:16" x14ac:dyDescent="0.3">
      <c r="A1857" t="str">
        <f t="shared" si="31"/>
        <v>01: Total SampleLondonPremiumGinHendricksN: £5.40 - £5.60All stocking</v>
      </c>
      <c r="B1857" t="s">
        <v>1</v>
      </c>
      <c r="C1857" t="s">
        <v>45</v>
      </c>
      <c r="D1857" t="s">
        <v>102</v>
      </c>
      <c r="E1857" t="s">
        <v>15</v>
      </c>
      <c r="F1857" t="s">
        <v>47</v>
      </c>
      <c r="G1857" t="s">
        <v>63</v>
      </c>
      <c r="H1857" t="s">
        <v>49</v>
      </c>
      <c r="I1857" t="s">
        <v>99</v>
      </c>
      <c r="J1857" s="1">
        <v>120.85</v>
      </c>
      <c r="K1857">
        <v>25.643366151153042</v>
      </c>
      <c r="L1857">
        <v>122</v>
      </c>
      <c r="M1857" s="19">
        <v>7.3780463865121201E-2</v>
      </c>
      <c r="N1857" s="19">
        <v>7.1615338706488202E-2</v>
      </c>
      <c r="P1857" t="s">
        <v>42</v>
      </c>
    </row>
    <row r="1858" spans="1:16" x14ac:dyDescent="0.3">
      <c r="A1858" t="str">
        <f t="shared" si="31"/>
        <v>01: Total SampleLondonPremiumGinHendricksO: £5.60 - £5.80All stocking</v>
      </c>
      <c r="B1858" t="s">
        <v>1</v>
      </c>
      <c r="C1858" t="s">
        <v>45</v>
      </c>
      <c r="D1858" t="s">
        <v>102</v>
      </c>
      <c r="E1858" t="s">
        <v>15</v>
      </c>
      <c r="F1858" t="s">
        <v>47</v>
      </c>
      <c r="G1858" t="s">
        <v>63</v>
      </c>
      <c r="H1858" t="s">
        <v>49</v>
      </c>
      <c r="I1858" t="s">
        <v>100</v>
      </c>
      <c r="J1858" s="1">
        <v>128.31</v>
      </c>
      <c r="K1858">
        <v>26.134023769440443</v>
      </c>
      <c r="L1858">
        <v>72</v>
      </c>
      <c r="M1858" s="19">
        <v>7.4763060507909401E-2</v>
      </c>
      <c r="N1858" s="19">
        <v>7.1969393502038195E-2</v>
      </c>
      <c r="P1858" t="s">
        <v>42</v>
      </c>
    </row>
    <row r="1859" spans="1:16" x14ac:dyDescent="0.3">
      <c r="A1859" t="str">
        <f t="shared" si="31"/>
        <v>01: Total SampleLondonPremiumGinHendricksP: £5.80 - £6.00All stocking</v>
      </c>
      <c r="B1859" t="s">
        <v>1</v>
      </c>
      <c r="C1859" t="s">
        <v>45</v>
      </c>
      <c r="D1859" t="s">
        <v>102</v>
      </c>
      <c r="E1859" t="s">
        <v>15</v>
      </c>
      <c r="F1859" t="s">
        <v>47</v>
      </c>
      <c r="G1859" t="s">
        <v>63</v>
      </c>
      <c r="H1859" t="s">
        <v>49</v>
      </c>
      <c r="I1859" t="s">
        <v>98</v>
      </c>
      <c r="J1859" s="1">
        <v>130.66999999999999</v>
      </c>
      <c r="K1859">
        <v>26.39991652491652</v>
      </c>
      <c r="L1859">
        <v>37</v>
      </c>
      <c r="M1859" s="19">
        <v>6.4190676582107503E-2</v>
      </c>
      <c r="N1859" s="19">
        <v>6.3064529253804194E-2</v>
      </c>
      <c r="P1859" t="s">
        <v>42</v>
      </c>
    </row>
    <row r="1860" spans="1:16" x14ac:dyDescent="0.3">
      <c r="A1860" t="str">
        <f t="shared" si="31"/>
        <v>01: Total SampleLondonPremiumGinHendricksQ: &gt;£6.00All stocking</v>
      </c>
      <c r="B1860" t="s">
        <v>1</v>
      </c>
      <c r="C1860" t="s">
        <v>45</v>
      </c>
      <c r="D1860" t="s">
        <v>102</v>
      </c>
      <c r="E1860" t="s">
        <v>15</v>
      </c>
      <c r="F1860" t="s">
        <v>47</v>
      </c>
      <c r="G1860" t="s">
        <v>63</v>
      </c>
      <c r="H1860" t="s">
        <v>49</v>
      </c>
      <c r="I1860" t="s">
        <v>96</v>
      </c>
      <c r="J1860" s="1">
        <v>115.34</v>
      </c>
      <c r="K1860">
        <v>21.309917082917082</v>
      </c>
      <c r="L1860">
        <v>100</v>
      </c>
      <c r="M1860" s="19">
        <v>6.36340947781939E-2</v>
      </c>
      <c r="N1860" s="19">
        <v>6.11916958504218E-2</v>
      </c>
      <c r="P1860" t="s">
        <v>42</v>
      </c>
    </row>
    <row r="1861" spans="1:16" x14ac:dyDescent="0.3">
      <c r="A1861" t="str">
        <f t="shared" si="31"/>
        <v>01: Total SampleLondonPremiumGinSipsmithTotalAll stocking</v>
      </c>
      <c r="B1861" t="s">
        <v>1</v>
      </c>
      <c r="C1861" t="s">
        <v>45</v>
      </c>
      <c r="D1861" t="s">
        <v>102</v>
      </c>
      <c r="E1861" t="s">
        <v>15</v>
      </c>
      <c r="F1861" t="s">
        <v>47</v>
      </c>
      <c r="G1861" t="s">
        <v>66</v>
      </c>
      <c r="H1861" t="s">
        <v>49</v>
      </c>
      <c r="I1861" t="s">
        <v>12</v>
      </c>
      <c r="J1861" s="1">
        <v>58.04</v>
      </c>
      <c r="K1861">
        <v>12.339265959512762</v>
      </c>
      <c r="L1861">
        <v>547</v>
      </c>
      <c r="M1861" s="19">
        <v>4.08510399647719E-2</v>
      </c>
      <c r="N1861" s="19">
        <v>3.9252307871865497E-2</v>
      </c>
      <c r="P1861" t="s">
        <v>42</v>
      </c>
    </row>
    <row r="1862" spans="1:16" x14ac:dyDescent="0.3">
      <c r="A1862" t="str">
        <f t="shared" si="31"/>
        <v>01: Total SampleLondonPremiumGinSipsmithG: £4.00 - £4.20All stocking</v>
      </c>
      <c r="B1862" t="s">
        <v>1</v>
      </c>
      <c r="C1862" t="s">
        <v>45</v>
      </c>
      <c r="D1862" t="s">
        <v>102</v>
      </c>
      <c r="E1862" t="s">
        <v>15</v>
      </c>
      <c r="F1862" t="s">
        <v>47</v>
      </c>
      <c r="G1862" t="s">
        <v>66</v>
      </c>
      <c r="H1862" t="s">
        <v>49</v>
      </c>
      <c r="I1862" t="s">
        <v>56</v>
      </c>
      <c r="J1862" s="1">
        <v>21.27</v>
      </c>
      <c r="K1862">
        <v>5.3694977436356801</v>
      </c>
      <c r="L1862">
        <v>29</v>
      </c>
      <c r="M1862" s="19">
        <v>1.9424298158850301E-2</v>
      </c>
      <c r="N1862" s="19">
        <v>1.90126671563467E-2</v>
      </c>
      <c r="P1862" t="s">
        <v>42</v>
      </c>
    </row>
    <row r="1863" spans="1:16" x14ac:dyDescent="0.3">
      <c r="A1863" t="str">
        <f t="shared" si="31"/>
        <v>01: Total SampleLondonPremiumGinSipsmithH: £4.20 - £4.40All stocking</v>
      </c>
      <c r="B1863" t="s">
        <v>1</v>
      </c>
      <c r="C1863" t="s">
        <v>45</v>
      </c>
      <c r="D1863" t="s">
        <v>102</v>
      </c>
      <c r="E1863" t="s">
        <v>15</v>
      </c>
      <c r="F1863" t="s">
        <v>47</v>
      </c>
      <c r="G1863" t="s">
        <v>66</v>
      </c>
      <c r="H1863" t="s">
        <v>49</v>
      </c>
      <c r="I1863" t="s">
        <v>60</v>
      </c>
      <c r="J1863" s="1">
        <v>25.64</v>
      </c>
      <c r="K1863">
        <v>5.9632404875825999</v>
      </c>
      <c r="L1863">
        <v>38</v>
      </c>
      <c r="M1863" s="19">
        <v>2.9633319857301801E-2</v>
      </c>
      <c r="N1863" s="19">
        <v>2.73662675251218E-2</v>
      </c>
      <c r="P1863" t="s">
        <v>42</v>
      </c>
    </row>
    <row r="1864" spans="1:16" x14ac:dyDescent="0.3">
      <c r="A1864" t="str">
        <f t="shared" si="31"/>
        <v>01: Total SampleLondonPremiumGinSipsmithI: £4.40 - £4.60All stocking</v>
      </c>
      <c r="B1864" t="s">
        <v>1</v>
      </c>
      <c r="C1864" t="s">
        <v>45</v>
      </c>
      <c r="D1864" t="s">
        <v>102</v>
      </c>
      <c r="E1864" t="s">
        <v>15</v>
      </c>
      <c r="F1864" t="s">
        <v>47</v>
      </c>
      <c r="G1864" t="s">
        <v>66</v>
      </c>
      <c r="H1864" t="s">
        <v>49</v>
      </c>
      <c r="I1864" t="s">
        <v>64</v>
      </c>
      <c r="J1864" s="1">
        <v>38.39</v>
      </c>
      <c r="K1864">
        <v>8.7789760586635595</v>
      </c>
      <c r="L1864">
        <v>80</v>
      </c>
      <c r="M1864" s="19">
        <v>4.2564771615843801E-2</v>
      </c>
      <c r="N1864" s="19">
        <v>3.9129236704326303E-2</v>
      </c>
      <c r="P1864" t="s">
        <v>42</v>
      </c>
    </row>
    <row r="1865" spans="1:16" x14ac:dyDescent="0.3">
      <c r="A1865" t="str">
        <f t="shared" si="31"/>
        <v>01: Total SampleLondonPremiumGinSipsmithJ: £4.60 - £4.80All stocking</v>
      </c>
      <c r="B1865" t="s">
        <v>1</v>
      </c>
      <c r="C1865" t="s">
        <v>45</v>
      </c>
      <c r="D1865" t="s">
        <v>102</v>
      </c>
      <c r="E1865" t="s">
        <v>15</v>
      </c>
      <c r="F1865" t="s">
        <v>47</v>
      </c>
      <c r="G1865" t="s">
        <v>66</v>
      </c>
      <c r="H1865" t="s">
        <v>49</v>
      </c>
      <c r="I1865" t="s">
        <v>65</v>
      </c>
      <c r="J1865" s="1">
        <v>54.49</v>
      </c>
      <c r="K1865">
        <v>12.183510438956</v>
      </c>
      <c r="L1865">
        <v>101</v>
      </c>
      <c r="M1865" s="19">
        <v>5.5576283065942103E-2</v>
      </c>
      <c r="N1865" s="19">
        <v>5.2836347340234603E-2</v>
      </c>
      <c r="P1865" t="s">
        <v>42</v>
      </c>
    </row>
    <row r="1866" spans="1:16" x14ac:dyDescent="0.3">
      <c r="A1866" t="str">
        <f t="shared" si="31"/>
        <v>01: Total SampleLondonPremiumGinSipsmithK: £4.80 - £5.00All stocking</v>
      </c>
      <c r="B1866" t="s">
        <v>1</v>
      </c>
      <c r="C1866" t="s">
        <v>45</v>
      </c>
      <c r="D1866" t="s">
        <v>102</v>
      </c>
      <c r="E1866" t="s">
        <v>15</v>
      </c>
      <c r="F1866" t="s">
        <v>47</v>
      </c>
      <c r="G1866" t="s">
        <v>66</v>
      </c>
      <c r="H1866" t="s">
        <v>49</v>
      </c>
      <c r="I1866" t="s">
        <v>89</v>
      </c>
      <c r="J1866" s="1">
        <v>65.22</v>
      </c>
      <c r="K1866">
        <v>13.935778146128479</v>
      </c>
      <c r="L1866">
        <v>157</v>
      </c>
      <c r="M1866" s="19">
        <v>4.8174379387595903E-2</v>
      </c>
      <c r="N1866" s="19">
        <v>4.6235789992657303E-2</v>
      </c>
      <c r="P1866" t="s">
        <v>42</v>
      </c>
    </row>
    <row r="1867" spans="1:16" x14ac:dyDescent="0.3">
      <c r="A1867" t="str">
        <f t="shared" si="31"/>
        <v>01: Total SampleLondonPremiumGinSipsmithL: £5.00 - £5.20All stocking</v>
      </c>
      <c r="B1867" t="s">
        <v>1</v>
      </c>
      <c r="C1867" t="s">
        <v>45</v>
      </c>
      <c r="D1867" t="s">
        <v>102</v>
      </c>
      <c r="E1867" t="s">
        <v>15</v>
      </c>
      <c r="F1867" t="s">
        <v>47</v>
      </c>
      <c r="G1867" t="s">
        <v>66</v>
      </c>
      <c r="H1867" t="s">
        <v>49</v>
      </c>
      <c r="I1867" t="s">
        <v>90</v>
      </c>
      <c r="J1867" s="1">
        <v>88.23</v>
      </c>
      <c r="K1867">
        <v>18.067534490599002</v>
      </c>
      <c r="L1867">
        <v>155</v>
      </c>
      <c r="M1867" s="19">
        <v>5.5384798315159398E-2</v>
      </c>
      <c r="N1867" s="19">
        <v>5.3364943846419301E-2</v>
      </c>
      <c r="P1867" t="s">
        <v>42</v>
      </c>
    </row>
    <row r="1868" spans="1:16" x14ac:dyDescent="0.3">
      <c r="A1868" t="str">
        <f t="shared" si="31"/>
        <v>01: Total SampleLondonPremiumGinSipsmithM: £5.20 - £5.40All stocking</v>
      </c>
      <c r="B1868" t="s">
        <v>1</v>
      </c>
      <c r="C1868" t="s">
        <v>45</v>
      </c>
      <c r="D1868" t="s">
        <v>102</v>
      </c>
      <c r="E1868" t="s">
        <v>15</v>
      </c>
      <c r="F1868" t="s">
        <v>47</v>
      </c>
      <c r="G1868" t="s">
        <v>66</v>
      </c>
      <c r="H1868" t="s">
        <v>49</v>
      </c>
      <c r="I1868" t="s">
        <v>95</v>
      </c>
      <c r="J1868" s="1">
        <v>92.73</v>
      </c>
      <c r="K1868">
        <v>18.560632946288681</v>
      </c>
      <c r="L1868">
        <v>122</v>
      </c>
      <c r="M1868" s="19">
        <v>5.3998495700779699E-2</v>
      </c>
      <c r="N1868">
        <v>5.1736883993904997E-2</v>
      </c>
      <c r="P1868" t="s">
        <v>42</v>
      </c>
    </row>
    <row r="1869" spans="1:16" x14ac:dyDescent="0.3">
      <c r="A1869" t="str">
        <f t="shared" si="31"/>
        <v>01: Total SampleLondonPremiumGinSipsmithN: £5.40 - £5.60All stocking</v>
      </c>
      <c r="B1869" t="s">
        <v>1</v>
      </c>
      <c r="C1869" t="s">
        <v>45</v>
      </c>
      <c r="D1869" t="s">
        <v>102</v>
      </c>
      <c r="E1869" t="s">
        <v>15</v>
      </c>
      <c r="F1869" t="s">
        <v>47</v>
      </c>
      <c r="G1869" t="s">
        <v>66</v>
      </c>
      <c r="H1869" t="s">
        <v>49</v>
      </c>
      <c r="I1869" t="s">
        <v>99</v>
      </c>
      <c r="J1869" s="1">
        <v>71.77</v>
      </c>
      <c r="K1869">
        <v>14.199823582610479</v>
      </c>
      <c r="L1869">
        <v>61</v>
      </c>
      <c r="M1869">
        <v>3.3427916023868999E-2</v>
      </c>
      <c r="N1869" s="19">
        <v>3.16144476160534E-2</v>
      </c>
      <c r="P1869" t="s">
        <v>42</v>
      </c>
    </row>
    <row r="1870" spans="1:16" x14ac:dyDescent="0.3">
      <c r="A1870" t="str">
        <f t="shared" si="31"/>
        <v>01: Total SampleLondonPremiumGinSipsmithO: £5.60 - £5.80All stocking</v>
      </c>
      <c r="B1870" t="s">
        <v>1</v>
      </c>
      <c r="C1870" t="s">
        <v>45</v>
      </c>
      <c r="D1870" t="s">
        <v>102</v>
      </c>
      <c r="E1870" t="s">
        <v>15</v>
      </c>
      <c r="F1870" t="s">
        <v>47</v>
      </c>
      <c r="G1870" t="s">
        <v>66</v>
      </c>
      <c r="H1870" t="s">
        <v>49</v>
      </c>
      <c r="I1870" t="s">
        <v>100</v>
      </c>
      <c r="J1870" s="1">
        <v>51.83</v>
      </c>
      <c r="K1870">
        <v>10.76893375143376</v>
      </c>
      <c r="L1870">
        <v>30</v>
      </c>
      <c r="M1870" s="19">
        <v>2.3479501957123099E-2</v>
      </c>
      <c r="N1870" s="19">
        <v>2.2799306028114402E-2</v>
      </c>
      <c r="P1870" t="s">
        <v>42</v>
      </c>
    </row>
    <row r="1871" spans="1:16" x14ac:dyDescent="0.3">
      <c r="A1871" t="str">
        <f t="shared" si="31"/>
        <v>01: Total SampleLondonPremiumGinSipsmithQ: &gt;£6.00All stocking</v>
      </c>
      <c r="B1871" t="s">
        <v>1</v>
      </c>
      <c r="C1871" t="s">
        <v>45</v>
      </c>
      <c r="D1871" t="s">
        <v>102</v>
      </c>
      <c r="E1871" t="s">
        <v>15</v>
      </c>
      <c r="F1871" t="s">
        <v>47</v>
      </c>
      <c r="G1871" t="s">
        <v>66</v>
      </c>
      <c r="H1871" t="s">
        <v>49</v>
      </c>
      <c r="I1871" t="s">
        <v>96</v>
      </c>
      <c r="J1871" s="1">
        <v>86.04</v>
      </c>
      <c r="K1871">
        <v>16.11361952861952</v>
      </c>
      <c r="L1871">
        <v>45</v>
      </c>
      <c r="M1871" s="19">
        <v>3.3573890124705297E-2</v>
      </c>
      <c r="N1871" s="19">
        <v>3.2143589758780497E-2</v>
      </c>
      <c r="P1871" t="s">
        <v>42</v>
      </c>
    </row>
    <row r="1872" spans="1:16" x14ac:dyDescent="0.3">
      <c r="A1872" t="str">
        <f t="shared" si="31"/>
        <v>01: Total SampleLondonPremiumGinTanquerayTotalAll stocking</v>
      </c>
      <c r="B1872" t="s">
        <v>1</v>
      </c>
      <c r="C1872" t="s">
        <v>45</v>
      </c>
      <c r="D1872" t="s">
        <v>102</v>
      </c>
      <c r="E1872" t="s">
        <v>15</v>
      </c>
      <c r="F1872" t="s">
        <v>47</v>
      </c>
      <c r="G1872" t="s">
        <v>67</v>
      </c>
      <c r="H1872" t="s">
        <v>49</v>
      </c>
      <c r="I1872" t="s">
        <v>12</v>
      </c>
      <c r="J1872" s="1">
        <v>197.73</v>
      </c>
      <c r="K1872">
        <v>47.126617908682398</v>
      </c>
      <c r="L1872">
        <v>913</v>
      </c>
      <c r="M1872">
        <v>0.190162192903504</v>
      </c>
      <c r="N1872">
        <v>0.194027214931033</v>
      </c>
      <c r="P1872" t="s">
        <v>42</v>
      </c>
    </row>
    <row r="1873" spans="1:16" x14ac:dyDescent="0.3">
      <c r="A1873" t="str">
        <f t="shared" si="31"/>
        <v>01: Total SampleLondonPremiumGinTanquerayC: £3.20 - £3.40All stocking</v>
      </c>
      <c r="B1873" t="s">
        <v>1</v>
      </c>
      <c r="C1873" t="s">
        <v>45</v>
      </c>
      <c r="D1873" t="s">
        <v>102</v>
      </c>
      <c r="E1873" t="s">
        <v>15</v>
      </c>
      <c r="F1873" t="s">
        <v>47</v>
      </c>
      <c r="G1873" t="s">
        <v>67</v>
      </c>
      <c r="H1873" t="s">
        <v>49</v>
      </c>
      <c r="I1873" t="s">
        <v>52</v>
      </c>
      <c r="J1873" s="1">
        <v>39</v>
      </c>
      <c r="K1873">
        <v>12.0416396469028</v>
      </c>
      <c r="L1873">
        <v>38</v>
      </c>
      <c r="M1873" s="19">
        <v>6.5961037543645698E-2</v>
      </c>
      <c r="N1873" s="19">
        <v>6.9173049867125205E-2</v>
      </c>
      <c r="P1873" t="s">
        <v>42</v>
      </c>
    </row>
    <row r="1874" spans="1:16" x14ac:dyDescent="0.3">
      <c r="A1874" t="str">
        <f t="shared" si="31"/>
        <v>01: Total SampleLondonPremiumGinTanquerayD: £3.40 - £3.60All stocking</v>
      </c>
      <c r="B1874" t="s">
        <v>1</v>
      </c>
      <c r="C1874" t="s">
        <v>45</v>
      </c>
      <c r="D1874" t="s">
        <v>102</v>
      </c>
      <c r="E1874" t="s">
        <v>15</v>
      </c>
      <c r="F1874" t="s">
        <v>47</v>
      </c>
      <c r="G1874" t="s">
        <v>67</v>
      </c>
      <c r="H1874" t="s">
        <v>49</v>
      </c>
      <c r="I1874" t="s">
        <v>53</v>
      </c>
      <c r="J1874" s="1">
        <v>53.44</v>
      </c>
      <c r="K1874">
        <v>18.184006985078398</v>
      </c>
      <c r="L1874">
        <v>70</v>
      </c>
      <c r="M1874">
        <v>0.10689752493306701</v>
      </c>
      <c r="N1874">
        <v>0.12209429183097199</v>
      </c>
      <c r="P1874" t="s">
        <v>42</v>
      </c>
    </row>
    <row r="1875" spans="1:16" x14ac:dyDescent="0.3">
      <c r="A1875" t="str">
        <f t="shared" si="31"/>
        <v>01: Total SampleLondonPremiumGinTanquerayE: £3.60 - £3.80All stocking</v>
      </c>
      <c r="B1875" t="s">
        <v>1</v>
      </c>
      <c r="C1875" t="s">
        <v>45</v>
      </c>
      <c r="D1875" t="s">
        <v>102</v>
      </c>
      <c r="E1875" t="s">
        <v>15</v>
      </c>
      <c r="F1875" t="s">
        <v>47</v>
      </c>
      <c r="G1875" t="s">
        <v>67</v>
      </c>
      <c r="H1875" t="s">
        <v>49</v>
      </c>
      <c r="I1875" t="s">
        <v>54</v>
      </c>
      <c r="J1875" s="1">
        <v>99.68</v>
      </c>
      <c r="K1875">
        <v>30.5752275129792</v>
      </c>
      <c r="L1875">
        <v>149</v>
      </c>
      <c r="M1875">
        <v>0.172823939961465</v>
      </c>
      <c r="N1875">
        <v>0.192173117116542</v>
      </c>
      <c r="P1875" t="s">
        <v>42</v>
      </c>
    </row>
    <row r="1876" spans="1:16" x14ac:dyDescent="0.3">
      <c r="A1876" t="str">
        <f t="shared" si="31"/>
        <v>01: Total SampleLondonPremiumGinTanquerayF: £3.80 - £4.00All stocking</v>
      </c>
      <c r="B1876" t="s">
        <v>1</v>
      </c>
      <c r="C1876" t="s">
        <v>45</v>
      </c>
      <c r="D1876" t="s">
        <v>102</v>
      </c>
      <c r="E1876" t="s">
        <v>15</v>
      </c>
      <c r="F1876" t="s">
        <v>47</v>
      </c>
      <c r="G1876" t="s">
        <v>67</v>
      </c>
      <c r="H1876" t="s">
        <v>49</v>
      </c>
      <c r="I1876" t="s">
        <v>55</v>
      </c>
      <c r="J1876" s="1">
        <v>122.72</v>
      </c>
      <c r="K1876">
        <v>34.57049138192432</v>
      </c>
      <c r="L1876">
        <v>164</v>
      </c>
      <c r="M1876">
        <v>0.169321496735719</v>
      </c>
      <c r="N1876">
        <v>0.17776568362871101</v>
      </c>
      <c r="P1876" t="s">
        <v>42</v>
      </c>
    </row>
    <row r="1877" spans="1:16" x14ac:dyDescent="0.3">
      <c r="A1877" t="str">
        <f t="shared" si="31"/>
        <v>01: Total SampleLondonPremiumGinTanquerayG: £4.00 - £4.20All stocking</v>
      </c>
      <c r="B1877" t="s">
        <v>1</v>
      </c>
      <c r="C1877" t="s">
        <v>45</v>
      </c>
      <c r="D1877" t="s">
        <v>102</v>
      </c>
      <c r="E1877" t="s">
        <v>15</v>
      </c>
      <c r="F1877" t="s">
        <v>47</v>
      </c>
      <c r="G1877" t="s">
        <v>67</v>
      </c>
      <c r="H1877" t="s">
        <v>49</v>
      </c>
      <c r="I1877" t="s">
        <v>56</v>
      </c>
      <c r="J1877" s="1">
        <v>182.46</v>
      </c>
      <c r="K1877">
        <v>47.020585353872804</v>
      </c>
      <c r="L1877">
        <v>181</v>
      </c>
      <c r="M1877">
        <v>0.217657608949517</v>
      </c>
      <c r="N1877">
        <v>0.223738698987409</v>
      </c>
      <c r="P1877" t="s">
        <v>42</v>
      </c>
    </row>
    <row r="1878" spans="1:16" x14ac:dyDescent="0.3">
      <c r="A1878" t="str">
        <f t="shared" si="31"/>
        <v>01: Total SampleLondonPremiumGinTanquerayH: £4.20 - £4.40All stocking</v>
      </c>
      <c r="B1878" t="s">
        <v>1</v>
      </c>
      <c r="C1878" t="s">
        <v>45</v>
      </c>
      <c r="D1878" t="s">
        <v>102</v>
      </c>
      <c r="E1878" t="s">
        <v>15</v>
      </c>
      <c r="F1878" t="s">
        <v>47</v>
      </c>
      <c r="G1878" t="s">
        <v>67</v>
      </c>
      <c r="H1878" t="s">
        <v>49</v>
      </c>
      <c r="I1878" t="s">
        <v>60</v>
      </c>
      <c r="J1878" s="1">
        <v>220.45</v>
      </c>
      <c r="K1878">
        <v>52.665749943795596</v>
      </c>
      <c r="L1878">
        <v>197</v>
      </c>
      <c r="M1878">
        <v>0.23170043792234801</v>
      </c>
      <c r="N1878">
        <v>0.23508282907067601</v>
      </c>
      <c r="P1878" t="s">
        <v>42</v>
      </c>
    </row>
    <row r="1879" spans="1:16" x14ac:dyDescent="0.3">
      <c r="A1879" t="str">
        <f t="shared" si="31"/>
        <v>01: Total SampleLondonPremiumGinTanquerayI: £4.40 - £4.60All stocking</v>
      </c>
      <c r="B1879" t="s">
        <v>1</v>
      </c>
      <c r="C1879" t="s">
        <v>45</v>
      </c>
      <c r="D1879" t="s">
        <v>102</v>
      </c>
      <c r="E1879" t="s">
        <v>15</v>
      </c>
      <c r="F1879" t="s">
        <v>47</v>
      </c>
      <c r="G1879" t="s">
        <v>67</v>
      </c>
      <c r="H1879" t="s">
        <v>49</v>
      </c>
      <c r="I1879" t="s">
        <v>64</v>
      </c>
      <c r="J1879" s="1">
        <v>269.2</v>
      </c>
      <c r="K1879">
        <v>61.955865579322399</v>
      </c>
      <c r="L1879">
        <v>243</v>
      </c>
      <c r="M1879">
        <v>0.24323878524718801</v>
      </c>
      <c r="N1879">
        <v>0.24853514800712301</v>
      </c>
      <c r="P1879" t="s">
        <v>42</v>
      </c>
    </row>
    <row r="1880" spans="1:16" x14ac:dyDescent="0.3">
      <c r="A1880" t="str">
        <f t="shared" si="31"/>
        <v>01: Total SampleLondonPremiumGinTanquerayJ: £4.60 - £4.80All stocking</v>
      </c>
      <c r="B1880" t="s">
        <v>1</v>
      </c>
      <c r="C1880" t="s">
        <v>45</v>
      </c>
      <c r="D1880" t="s">
        <v>102</v>
      </c>
      <c r="E1880" t="s">
        <v>15</v>
      </c>
      <c r="F1880" t="s">
        <v>47</v>
      </c>
      <c r="G1880" t="s">
        <v>67</v>
      </c>
      <c r="H1880" t="s">
        <v>49</v>
      </c>
      <c r="I1880" t="s">
        <v>65</v>
      </c>
      <c r="J1880" s="1">
        <v>269.05</v>
      </c>
      <c r="K1880">
        <v>61.168955083377995</v>
      </c>
      <c r="L1880">
        <v>208</v>
      </c>
      <c r="M1880">
        <v>0.177533015904385</v>
      </c>
      <c r="N1880">
        <v>0.18125534928870901</v>
      </c>
      <c r="P1880" t="s">
        <v>42</v>
      </c>
    </row>
    <row r="1881" spans="1:16" x14ac:dyDescent="0.3">
      <c r="A1881" t="str">
        <f t="shared" si="31"/>
        <v>01: Total SampleLondonPremiumGinTanquerayK: £4.80 - £5.00All stocking</v>
      </c>
      <c r="B1881" t="s">
        <v>1</v>
      </c>
      <c r="C1881" t="s">
        <v>45</v>
      </c>
      <c r="D1881" t="s">
        <v>102</v>
      </c>
      <c r="E1881" t="s">
        <v>15</v>
      </c>
      <c r="F1881" t="s">
        <v>47</v>
      </c>
      <c r="G1881" t="s">
        <v>67</v>
      </c>
      <c r="H1881" t="s">
        <v>49</v>
      </c>
      <c r="I1881" t="s">
        <v>89</v>
      </c>
      <c r="J1881" s="1">
        <v>285.87</v>
      </c>
      <c r="K1881">
        <v>64.805529796290799</v>
      </c>
      <c r="L1881">
        <v>184</v>
      </c>
      <c r="M1881">
        <v>0.185197756377802</v>
      </c>
      <c r="N1881">
        <v>0.19425434649304199</v>
      </c>
      <c r="P1881" t="s">
        <v>42</v>
      </c>
    </row>
    <row r="1882" spans="1:16" x14ac:dyDescent="0.3">
      <c r="A1882" t="str">
        <f t="shared" si="31"/>
        <v>01: Total SampleLondonPremiumGinTanquerayL: £5.00 - £5.20All stocking</v>
      </c>
      <c r="B1882" t="s">
        <v>1</v>
      </c>
      <c r="C1882" t="s">
        <v>45</v>
      </c>
      <c r="D1882" t="s">
        <v>102</v>
      </c>
      <c r="E1882" t="s">
        <v>15</v>
      </c>
      <c r="F1882" t="s">
        <v>47</v>
      </c>
      <c r="G1882" t="s">
        <v>67</v>
      </c>
      <c r="H1882" t="s">
        <v>49</v>
      </c>
      <c r="I1882" t="s">
        <v>90</v>
      </c>
      <c r="J1882" s="1">
        <v>316.99</v>
      </c>
      <c r="K1882">
        <v>71.487941919191996</v>
      </c>
      <c r="L1882">
        <v>92</v>
      </c>
      <c r="M1882">
        <v>0.20516838469108301</v>
      </c>
      <c r="N1882">
        <v>0.211347286416707</v>
      </c>
      <c r="P1882" t="s">
        <v>42</v>
      </c>
    </row>
    <row r="1883" spans="1:16" x14ac:dyDescent="0.3">
      <c r="A1883" t="str">
        <f t="shared" si="31"/>
        <v>01: Total SampleLondonPremiumGinTanquerayM: £5.20 - £5.40All stocking</v>
      </c>
      <c r="B1883" t="s">
        <v>1</v>
      </c>
      <c r="C1883" t="s">
        <v>45</v>
      </c>
      <c r="D1883" t="s">
        <v>102</v>
      </c>
      <c r="E1883" t="s">
        <v>15</v>
      </c>
      <c r="F1883" t="s">
        <v>47</v>
      </c>
      <c r="G1883" t="s">
        <v>67</v>
      </c>
      <c r="H1883" t="s">
        <v>49</v>
      </c>
      <c r="I1883" t="s">
        <v>95</v>
      </c>
      <c r="J1883" s="1">
        <v>321.60000000000002</v>
      </c>
      <c r="K1883">
        <v>72.542913752913606</v>
      </c>
      <c r="L1883">
        <v>55</v>
      </c>
      <c r="M1883">
        <v>0.18435254158627501</v>
      </c>
      <c r="N1883">
        <v>0.18708873339611401</v>
      </c>
      <c r="P1883" t="s">
        <v>42</v>
      </c>
    </row>
    <row r="1884" spans="1:16" x14ac:dyDescent="0.3">
      <c r="A1884" t="str">
        <f t="shared" si="31"/>
        <v>01: Total SampleLondonPremiumGinTanquerayN: £5.40 - £5.60All stocking</v>
      </c>
      <c r="B1884" t="s">
        <v>1</v>
      </c>
      <c r="C1884" t="s">
        <v>45</v>
      </c>
      <c r="D1884" t="s">
        <v>102</v>
      </c>
      <c r="E1884" t="s">
        <v>15</v>
      </c>
      <c r="F1884" t="s">
        <v>47</v>
      </c>
      <c r="G1884" t="s">
        <v>67</v>
      </c>
      <c r="H1884" t="s">
        <v>49</v>
      </c>
      <c r="I1884" t="s">
        <v>99</v>
      </c>
      <c r="J1884" s="1">
        <v>339.85</v>
      </c>
      <c r="K1884">
        <v>73.098346283346402</v>
      </c>
      <c r="L1884">
        <v>45</v>
      </c>
      <c r="M1884">
        <v>0.19822396998692901</v>
      </c>
      <c r="N1884">
        <v>0.19535401407439301</v>
      </c>
      <c r="P1884" t="s">
        <v>42</v>
      </c>
    </row>
    <row r="1885" spans="1:16" x14ac:dyDescent="0.3">
      <c r="A1885" t="str">
        <f t="shared" si="31"/>
        <v>01: Total SampleLondonPremiumGinTanquerayO: £5.60 - £5.80All stocking</v>
      </c>
      <c r="B1885" t="s">
        <v>1</v>
      </c>
      <c r="C1885" t="s">
        <v>45</v>
      </c>
      <c r="D1885" t="s">
        <v>102</v>
      </c>
      <c r="E1885" t="s">
        <v>15</v>
      </c>
      <c r="F1885" t="s">
        <v>47</v>
      </c>
      <c r="G1885" t="s">
        <v>67</v>
      </c>
      <c r="H1885" t="s">
        <v>49</v>
      </c>
      <c r="I1885" t="s">
        <v>100</v>
      </c>
      <c r="J1885" s="1">
        <v>463.56</v>
      </c>
      <c r="K1885">
        <v>95.271153846153993</v>
      </c>
      <c r="L1885">
        <v>32</v>
      </c>
      <c r="M1885">
        <v>0.27495321928801603</v>
      </c>
      <c r="N1885">
        <v>0.27944510196970701</v>
      </c>
      <c r="P1885" t="s">
        <v>42</v>
      </c>
    </row>
    <row r="1886" spans="1:16" x14ac:dyDescent="0.3">
      <c r="A1886" t="str">
        <f t="shared" si="31"/>
        <v>01: Total SampleLondonPremiumGinTanquerayP: £5.80 - £6.00All stocking</v>
      </c>
      <c r="B1886" t="s">
        <v>1</v>
      </c>
      <c r="C1886" t="s">
        <v>45</v>
      </c>
      <c r="D1886" t="s">
        <v>102</v>
      </c>
      <c r="E1886" t="s">
        <v>15</v>
      </c>
      <c r="F1886" t="s">
        <v>47</v>
      </c>
      <c r="G1886" t="s">
        <v>67</v>
      </c>
      <c r="H1886" t="s">
        <v>49</v>
      </c>
      <c r="I1886" t="s">
        <v>98</v>
      </c>
      <c r="J1886" s="1">
        <v>284.08999999999997</v>
      </c>
      <c r="K1886">
        <v>58.027047146401998</v>
      </c>
      <c r="L1886">
        <v>31</v>
      </c>
      <c r="M1886">
        <v>0.20829770026799199</v>
      </c>
      <c r="N1886">
        <v>0.20881495536363401</v>
      </c>
      <c r="P1886" t="s">
        <v>42</v>
      </c>
    </row>
    <row r="1887" spans="1:16" x14ac:dyDescent="0.3">
      <c r="A1887" t="str">
        <f t="shared" si="31"/>
        <v>01: Total SampleLondonPremiumGinTanquerayQ: &gt;£6.00All stocking</v>
      </c>
      <c r="B1887" t="s">
        <v>1</v>
      </c>
      <c r="C1887" t="s">
        <v>45</v>
      </c>
      <c r="D1887" t="s">
        <v>102</v>
      </c>
      <c r="E1887" t="s">
        <v>15</v>
      </c>
      <c r="F1887" t="s">
        <v>47</v>
      </c>
      <c r="G1887" t="s">
        <v>67</v>
      </c>
      <c r="H1887" t="s">
        <v>49</v>
      </c>
      <c r="I1887" t="s">
        <v>96</v>
      </c>
      <c r="J1887" s="1">
        <v>294.52</v>
      </c>
      <c r="K1887">
        <v>58.5780081620508</v>
      </c>
      <c r="L1887">
        <v>47</v>
      </c>
      <c r="M1887">
        <v>0.176722787042911</v>
      </c>
      <c r="N1887">
        <v>0.17375871338722801</v>
      </c>
      <c r="P1887" t="s">
        <v>42</v>
      </c>
    </row>
    <row r="1888" spans="1:16" x14ac:dyDescent="0.3">
      <c r="A1888" t="str">
        <f t="shared" si="31"/>
        <v>01: Total SampleLondonPremiumGinTanqueray 10TotalAll stocking</v>
      </c>
      <c r="B1888" t="s">
        <v>1</v>
      </c>
      <c r="C1888" t="s">
        <v>45</v>
      </c>
      <c r="D1888" t="s">
        <v>102</v>
      </c>
      <c r="E1888" t="s">
        <v>15</v>
      </c>
      <c r="F1888" t="s">
        <v>47</v>
      </c>
      <c r="G1888" t="s">
        <v>68</v>
      </c>
      <c r="H1888" t="s">
        <v>49</v>
      </c>
      <c r="I1888" t="s">
        <v>12</v>
      </c>
      <c r="J1888" s="1">
        <v>39.979999999999997</v>
      </c>
      <c r="K1888">
        <v>7.9709120191977192</v>
      </c>
      <c r="L1888">
        <v>525</v>
      </c>
      <c r="M1888" s="19">
        <v>2.3863695880033099E-2</v>
      </c>
      <c r="N1888" s="19">
        <v>2.05834601521943E-2</v>
      </c>
      <c r="P1888" t="s">
        <v>42</v>
      </c>
    </row>
    <row r="1889" spans="1:16" x14ac:dyDescent="0.3">
      <c r="A1889" t="str">
        <f t="shared" si="31"/>
        <v>01: Total SampleLondonPremiumGinTanqueray 10G: £4.00 - £4.20All stocking</v>
      </c>
      <c r="B1889" t="s">
        <v>1</v>
      </c>
      <c r="C1889" t="s">
        <v>45</v>
      </c>
      <c r="D1889" t="s">
        <v>102</v>
      </c>
      <c r="E1889" t="s">
        <v>15</v>
      </c>
      <c r="F1889" t="s">
        <v>47</v>
      </c>
      <c r="G1889" t="s">
        <v>68</v>
      </c>
      <c r="H1889" t="s">
        <v>49</v>
      </c>
      <c r="I1889" t="s">
        <v>56</v>
      </c>
      <c r="J1889" s="1">
        <v>18.850000000000001</v>
      </c>
      <c r="K1889">
        <v>4.3008919552669598</v>
      </c>
      <c r="L1889">
        <v>40</v>
      </c>
      <c r="M1889" s="19">
        <v>2.0378728988303899E-2</v>
      </c>
      <c r="N1889" s="19">
        <v>1.6724698646116899E-2</v>
      </c>
      <c r="P1889" t="s">
        <v>42</v>
      </c>
    </row>
    <row r="1890" spans="1:16" x14ac:dyDescent="0.3">
      <c r="A1890" t="str">
        <f t="shared" si="31"/>
        <v>01: Total SampleLondonPremiumGinTanqueray 10H: £4.20 - £4.40All stocking</v>
      </c>
      <c r="B1890" t="s">
        <v>1</v>
      </c>
      <c r="C1890" t="s">
        <v>45</v>
      </c>
      <c r="D1890" t="s">
        <v>102</v>
      </c>
      <c r="E1890" t="s">
        <v>15</v>
      </c>
      <c r="F1890" t="s">
        <v>47</v>
      </c>
      <c r="G1890" t="s">
        <v>68</v>
      </c>
      <c r="H1890" t="s">
        <v>49</v>
      </c>
      <c r="I1890" t="s">
        <v>60</v>
      </c>
      <c r="J1890" s="1">
        <v>29.21</v>
      </c>
      <c r="K1890">
        <v>6.6149317349317194</v>
      </c>
      <c r="L1890">
        <v>60</v>
      </c>
      <c r="M1890" s="19">
        <v>3.2449048603849701E-2</v>
      </c>
      <c r="N1890" s="19">
        <v>2.72641009959683E-2</v>
      </c>
      <c r="P1890" t="s">
        <v>42</v>
      </c>
    </row>
    <row r="1891" spans="1:16" x14ac:dyDescent="0.3">
      <c r="A1891" t="str">
        <f t="shared" si="31"/>
        <v>01: Total SampleLondonPremiumGinTanqueray 10I: £4.40 - £4.60All stocking</v>
      </c>
      <c r="B1891" t="s">
        <v>1</v>
      </c>
      <c r="C1891" t="s">
        <v>45</v>
      </c>
      <c r="D1891" t="s">
        <v>102</v>
      </c>
      <c r="E1891" t="s">
        <v>15</v>
      </c>
      <c r="F1891" t="s">
        <v>47</v>
      </c>
      <c r="G1891" t="s">
        <v>68</v>
      </c>
      <c r="H1891" t="s">
        <v>49</v>
      </c>
      <c r="I1891" t="s">
        <v>64</v>
      </c>
      <c r="J1891" s="1">
        <v>31.1</v>
      </c>
      <c r="K1891">
        <v>6.8758807576603997</v>
      </c>
      <c r="L1891">
        <v>59</v>
      </c>
      <c r="M1891" s="19">
        <v>3.0696256948414699E-2</v>
      </c>
      <c r="N1891" s="19">
        <v>2.61148420680569E-2</v>
      </c>
      <c r="P1891" t="s">
        <v>42</v>
      </c>
    </row>
    <row r="1892" spans="1:16" x14ac:dyDescent="0.3">
      <c r="A1892" t="str">
        <f t="shared" si="31"/>
        <v>01: Total SampleLondonPremiumGinTanqueray 10J: £4.60 - £4.80All stocking</v>
      </c>
      <c r="B1892" t="s">
        <v>1</v>
      </c>
      <c r="C1892" t="s">
        <v>45</v>
      </c>
      <c r="D1892" t="s">
        <v>102</v>
      </c>
      <c r="E1892" t="s">
        <v>15</v>
      </c>
      <c r="F1892" t="s">
        <v>47</v>
      </c>
      <c r="G1892" t="s">
        <v>68</v>
      </c>
      <c r="H1892" t="s">
        <v>49</v>
      </c>
      <c r="I1892" t="s">
        <v>65</v>
      </c>
      <c r="J1892" s="1">
        <v>40.450000000000003</v>
      </c>
      <c r="K1892">
        <v>8.2371314385203203</v>
      </c>
      <c r="L1892">
        <v>54</v>
      </c>
      <c r="M1892" s="19">
        <v>3.0459252522635701E-2</v>
      </c>
      <c r="N1892" s="19">
        <v>2.5893289457947801E-2</v>
      </c>
      <c r="P1892" t="s">
        <v>42</v>
      </c>
    </row>
    <row r="1893" spans="1:16" x14ac:dyDescent="0.3">
      <c r="A1893" t="str">
        <f t="shared" si="31"/>
        <v>01: Total SampleLondonPremiumGinTanqueray 10K: £4.80 - £5.00All stocking</v>
      </c>
      <c r="B1893" t="s">
        <v>1</v>
      </c>
      <c r="C1893" t="s">
        <v>45</v>
      </c>
      <c r="D1893" t="s">
        <v>102</v>
      </c>
      <c r="E1893" t="s">
        <v>15</v>
      </c>
      <c r="F1893" t="s">
        <v>47</v>
      </c>
      <c r="G1893" t="s">
        <v>68</v>
      </c>
      <c r="H1893" t="s">
        <v>49</v>
      </c>
      <c r="I1893" t="s">
        <v>89</v>
      </c>
      <c r="J1893" s="1">
        <v>41.07</v>
      </c>
      <c r="K1893">
        <v>8.5241082177895198</v>
      </c>
      <c r="L1893">
        <v>91</v>
      </c>
      <c r="M1893" s="19">
        <v>2.8398063911634599E-2</v>
      </c>
      <c r="N1893" s="19">
        <v>2.5312365359758698E-2</v>
      </c>
      <c r="P1893" t="s">
        <v>42</v>
      </c>
    </row>
    <row r="1894" spans="1:16" x14ac:dyDescent="0.3">
      <c r="A1894" t="str">
        <f t="shared" si="31"/>
        <v>01: Total SampleLondonPremiumGinTanqueray 10L: £5.00 - £5.20All stocking</v>
      </c>
      <c r="B1894" t="s">
        <v>1</v>
      </c>
      <c r="C1894" t="s">
        <v>45</v>
      </c>
      <c r="D1894" t="s">
        <v>102</v>
      </c>
      <c r="E1894" t="s">
        <v>15</v>
      </c>
      <c r="F1894" t="s">
        <v>47</v>
      </c>
      <c r="G1894" t="s">
        <v>68</v>
      </c>
      <c r="H1894" t="s">
        <v>49</v>
      </c>
      <c r="I1894" t="s">
        <v>90</v>
      </c>
      <c r="J1894" s="1">
        <v>53.86</v>
      </c>
      <c r="K1894">
        <v>10.68989498156164</v>
      </c>
      <c r="L1894">
        <v>99</v>
      </c>
      <c r="M1894" s="19">
        <v>2.6895518282939401E-2</v>
      </c>
      <c r="N1894" s="19">
        <v>2.3917296389588599E-2</v>
      </c>
      <c r="P1894" t="s">
        <v>42</v>
      </c>
    </row>
    <row r="1895" spans="1:16" x14ac:dyDescent="0.3">
      <c r="A1895" t="str">
        <f t="shared" si="31"/>
        <v>01: Total SampleLondonPremiumGinTanqueray 10M: £5.20 - £5.40All stocking</v>
      </c>
      <c r="B1895" t="s">
        <v>1</v>
      </c>
      <c r="C1895" t="s">
        <v>45</v>
      </c>
      <c r="D1895" t="s">
        <v>102</v>
      </c>
      <c r="E1895" t="s">
        <v>15</v>
      </c>
      <c r="F1895" t="s">
        <v>47</v>
      </c>
      <c r="G1895" t="s">
        <v>68</v>
      </c>
      <c r="H1895" t="s">
        <v>49</v>
      </c>
      <c r="I1895" t="s">
        <v>95</v>
      </c>
      <c r="J1895" s="1">
        <v>57.4</v>
      </c>
      <c r="K1895">
        <v>11.46177800488144</v>
      </c>
      <c r="L1895">
        <v>87</v>
      </c>
      <c r="M1895" s="19">
        <v>2.58744861093054E-2</v>
      </c>
      <c r="N1895" s="19">
        <v>2.3580615342602699E-2</v>
      </c>
      <c r="P1895" t="s">
        <v>42</v>
      </c>
    </row>
    <row r="1896" spans="1:16" x14ac:dyDescent="0.3">
      <c r="A1896" t="str">
        <f t="shared" si="31"/>
        <v>01: Total SampleLondonPremiumGinTanqueray 10N: £5.40 - £5.60All stocking</v>
      </c>
      <c r="B1896" t="s">
        <v>1</v>
      </c>
      <c r="C1896" t="s">
        <v>45</v>
      </c>
      <c r="D1896" t="s">
        <v>102</v>
      </c>
      <c r="E1896" t="s">
        <v>15</v>
      </c>
      <c r="F1896" t="s">
        <v>47</v>
      </c>
      <c r="G1896" t="s">
        <v>68</v>
      </c>
      <c r="H1896" t="s">
        <v>49</v>
      </c>
      <c r="I1896" t="s">
        <v>99</v>
      </c>
      <c r="J1896" s="1">
        <v>65.84</v>
      </c>
      <c r="K1896">
        <v>12.818481109533721</v>
      </c>
      <c r="L1896">
        <v>95</v>
      </c>
      <c r="M1896">
        <v>2.9187259370783002E-2</v>
      </c>
      <c r="N1896" s="19">
        <v>2.56550391520259E-2</v>
      </c>
      <c r="P1896" t="s">
        <v>42</v>
      </c>
    </row>
    <row r="1897" spans="1:16" x14ac:dyDescent="0.3">
      <c r="A1897" t="str">
        <f t="shared" si="31"/>
        <v>01: Total SampleLondonPremiumGinTanqueray 10O: £5.60 - £5.80All stocking</v>
      </c>
      <c r="B1897" t="s">
        <v>1</v>
      </c>
      <c r="C1897" t="s">
        <v>45</v>
      </c>
      <c r="D1897" t="s">
        <v>102</v>
      </c>
      <c r="E1897" t="s">
        <v>15</v>
      </c>
      <c r="F1897" t="s">
        <v>47</v>
      </c>
      <c r="G1897" t="s">
        <v>68</v>
      </c>
      <c r="H1897" t="s">
        <v>49</v>
      </c>
      <c r="I1897" t="s">
        <v>100</v>
      </c>
      <c r="J1897" s="1">
        <v>60.95</v>
      </c>
      <c r="K1897">
        <v>10.860623037093639</v>
      </c>
      <c r="L1897">
        <v>68</v>
      </c>
      <c r="M1897" s="19">
        <v>2.9877012392528102E-2</v>
      </c>
      <c r="N1897" s="19">
        <v>2.48641990810082E-2</v>
      </c>
      <c r="P1897" t="s">
        <v>42</v>
      </c>
    </row>
    <row r="1898" spans="1:16" x14ac:dyDescent="0.3">
      <c r="A1898" t="str">
        <f t="shared" si="31"/>
        <v>01: Total SampleLondonPremiumGinTanqueray 10P: £5.80 - £6.00All stocking</v>
      </c>
      <c r="B1898" t="s">
        <v>1</v>
      </c>
      <c r="C1898" t="s">
        <v>45</v>
      </c>
      <c r="D1898" t="s">
        <v>102</v>
      </c>
      <c r="E1898" t="s">
        <v>15</v>
      </c>
      <c r="F1898" t="s">
        <v>47</v>
      </c>
      <c r="G1898" t="s">
        <v>68</v>
      </c>
      <c r="H1898" t="s">
        <v>49</v>
      </c>
      <c r="I1898" t="s">
        <v>98</v>
      </c>
      <c r="J1898" s="1">
        <v>75.64</v>
      </c>
      <c r="K1898">
        <v>13.470192045192041</v>
      </c>
      <c r="L1898">
        <v>37</v>
      </c>
      <c r="M1898" s="19">
        <v>3.86072896052796E-2</v>
      </c>
      <c r="N1898" s="19">
        <v>3.31224935988121E-2</v>
      </c>
      <c r="P1898" t="s">
        <v>42</v>
      </c>
    </row>
    <row r="1899" spans="1:16" x14ac:dyDescent="0.3">
      <c r="A1899" t="str">
        <f t="shared" si="31"/>
        <v>01: Total SampleLondonPremiumGinTanqueray 10Q: &gt;£6.00All stocking</v>
      </c>
      <c r="B1899" t="s">
        <v>1</v>
      </c>
      <c r="C1899" t="s">
        <v>45</v>
      </c>
      <c r="D1899" t="s">
        <v>102</v>
      </c>
      <c r="E1899" t="s">
        <v>15</v>
      </c>
      <c r="F1899" t="s">
        <v>47</v>
      </c>
      <c r="G1899" t="s">
        <v>68</v>
      </c>
      <c r="H1899" t="s">
        <v>49</v>
      </c>
      <c r="I1899" t="s">
        <v>96</v>
      </c>
      <c r="J1899" s="1">
        <v>45.81</v>
      </c>
      <c r="K1899">
        <v>8.3610241400013994</v>
      </c>
      <c r="L1899">
        <v>44</v>
      </c>
      <c r="M1899" s="19">
        <v>1.8944717827064899E-2</v>
      </c>
      <c r="N1899" s="19">
        <v>1.56333880745427E-2</v>
      </c>
      <c r="P1899" t="s">
        <v>42</v>
      </c>
    </row>
    <row r="1900" spans="1:16" x14ac:dyDescent="0.3">
      <c r="A1900" t="str">
        <f t="shared" si="31"/>
        <v>01: Total SampleLondonPremiumGinTanqueray Flor De SevillaTotalAll stocking</v>
      </c>
      <c r="B1900" t="s">
        <v>1</v>
      </c>
      <c r="C1900" t="s">
        <v>45</v>
      </c>
      <c r="D1900" t="s">
        <v>102</v>
      </c>
      <c r="E1900" t="s">
        <v>15</v>
      </c>
      <c r="F1900" t="s">
        <v>47</v>
      </c>
      <c r="G1900" t="s">
        <v>69</v>
      </c>
      <c r="H1900" t="s">
        <v>49</v>
      </c>
      <c r="I1900" t="s">
        <v>12</v>
      </c>
      <c r="J1900" s="1">
        <v>35.880000000000003</v>
      </c>
      <c r="K1900">
        <v>7.8791369297923595</v>
      </c>
      <c r="L1900">
        <v>801</v>
      </c>
      <c r="M1900">
        <v>2.9657303529082999E-2</v>
      </c>
      <c r="N1900" s="19">
        <v>2.7847461666248501E-2</v>
      </c>
      <c r="P1900" t="s">
        <v>42</v>
      </c>
    </row>
    <row r="1901" spans="1:16" x14ac:dyDescent="0.3">
      <c r="A1901" t="str">
        <f t="shared" si="31"/>
        <v>01: Total SampleLondonPremiumGinTanqueray Flor De SevillaD: £3.40 - £3.60All stocking</v>
      </c>
      <c r="B1901" t="s">
        <v>1</v>
      </c>
      <c r="C1901" t="s">
        <v>45</v>
      </c>
      <c r="D1901" t="s">
        <v>102</v>
      </c>
      <c r="E1901" t="s">
        <v>15</v>
      </c>
      <c r="F1901" t="s">
        <v>47</v>
      </c>
      <c r="G1901" t="s">
        <v>69</v>
      </c>
      <c r="H1901" t="s">
        <v>49</v>
      </c>
      <c r="I1901" t="s">
        <v>53</v>
      </c>
      <c r="J1901" s="1">
        <v>21.01</v>
      </c>
      <c r="K1901">
        <v>5.9812047148253997</v>
      </c>
      <c r="L1901">
        <v>29</v>
      </c>
      <c r="M1901" s="19">
        <v>2.74682348778079E-2</v>
      </c>
      <c r="N1901" s="19">
        <v>2.5760294012480599E-2</v>
      </c>
      <c r="P1901" t="s">
        <v>42</v>
      </c>
    </row>
    <row r="1902" spans="1:16" x14ac:dyDescent="0.3">
      <c r="A1902" t="str">
        <f t="shared" si="31"/>
        <v>01: Total SampleLondonPremiumGinTanqueray Flor De SevillaE: £3.60 - £3.80All stocking</v>
      </c>
      <c r="B1902" t="s">
        <v>1</v>
      </c>
      <c r="C1902" t="s">
        <v>45</v>
      </c>
      <c r="D1902" t="s">
        <v>102</v>
      </c>
      <c r="E1902" t="s">
        <v>15</v>
      </c>
      <c r="F1902" t="s">
        <v>47</v>
      </c>
      <c r="G1902" t="s">
        <v>69</v>
      </c>
      <c r="H1902" t="s">
        <v>49</v>
      </c>
      <c r="I1902" t="s">
        <v>54</v>
      </c>
      <c r="J1902" s="1">
        <v>22.85</v>
      </c>
      <c r="K1902">
        <v>6.4152323686414396</v>
      </c>
      <c r="L1902">
        <v>88</v>
      </c>
      <c r="M1902" s="19">
        <v>3.6354803297740497E-2</v>
      </c>
      <c r="N1902" s="19">
        <v>3.4959914233507701E-2</v>
      </c>
      <c r="P1902" t="s">
        <v>42</v>
      </c>
    </row>
    <row r="1903" spans="1:16" x14ac:dyDescent="0.3">
      <c r="A1903" t="str">
        <f t="shared" si="31"/>
        <v>01: Total SampleLondonPremiumGinTanqueray Flor De SevillaF: £3.80 - £4.00All stocking</v>
      </c>
      <c r="B1903" t="s">
        <v>1</v>
      </c>
      <c r="C1903" t="s">
        <v>45</v>
      </c>
      <c r="D1903" t="s">
        <v>102</v>
      </c>
      <c r="E1903" t="s">
        <v>15</v>
      </c>
      <c r="F1903" t="s">
        <v>47</v>
      </c>
      <c r="G1903" t="s">
        <v>69</v>
      </c>
      <c r="H1903" t="s">
        <v>49</v>
      </c>
      <c r="I1903" t="s">
        <v>55</v>
      </c>
      <c r="J1903" s="1">
        <v>23.37</v>
      </c>
      <c r="K1903">
        <v>6.1834971893934005</v>
      </c>
      <c r="L1903">
        <v>106</v>
      </c>
      <c r="M1903" s="19">
        <v>3.1802018206321697E-2</v>
      </c>
      <c r="N1903" s="19">
        <v>3.0574004252402701E-2</v>
      </c>
      <c r="P1903" t="s">
        <v>42</v>
      </c>
    </row>
    <row r="1904" spans="1:16" x14ac:dyDescent="0.3">
      <c r="A1904" t="str">
        <f t="shared" si="31"/>
        <v>01: Total SampleLondonPremiumGinTanqueray Flor De SevillaG: £4.00 - £4.20All stocking</v>
      </c>
      <c r="B1904" t="s">
        <v>1</v>
      </c>
      <c r="C1904" t="s">
        <v>45</v>
      </c>
      <c r="D1904" t="s">
        <v>102</v>
      </c>
      <c r="E1904" t="s">
        <v>15</v>
      </c>
      <c r="F1904" t="s">
        <v>47</v>
      </c>
      <c r="G1904" t="s">
        <v>69</v>
      </c>
      <c r="H1904" t="s">
        <v>49</v>
      </c>
      <c r="I1904" t="s">
        <v>56</v>
      </c>
      <c r="J1904" s="1">
        <v>30.01</v>
      </c>
      <c r="K1904">
        <v>7.95938126603264</v>
      </c>
      <c r="L1904">
        <v>109</v>
      </c>
      <c r="M1904" s="19">
        <v>3.8329481650797803E-2</v>
      </c>
      <c r="N1904" s="19">
        <v>3.6559382646339199E-2</v>
      </c>
      <c r="P1904" t="s">
        <v>42</v>
      </c>
    </row>
    <row r="1905" spans="1:16" x14ac:dyDescent="0.3">
      <c r="A1905" t="str">
        <f t="shared" si="31"/>
        <v>01: Total SampleLondonPremiumGinTanqueray Flor De SevillaH: £4.20 - £4.40All stocking</v>
      </c>
      <c r="B1905" t="s">
        <v>1</v>
      </c>
      <c r="C1905" t="s">
        <v>45</v>
      </c>
      <c r="D1905" t="s">
        <v>102</v>
      </c>
      <c r="E1905" t="s">
        <v>15</v>
      </c>
      <c r="F1905" t="s">
        <v>47</v>
      </c>
      <c r="G1905" t="s">
        <v>69</v>
      </c>
      <c r="H1905" t="s">
        <v>49</v>
      </c>
      <c r="I1905" t="s">
        <v>60</v>
      </c>
      <c r="J1905" s="1">
        <v>28.79</v>
      </c>
      <c r="K1905">
        <v>7.3289015201665597</v>
      </c>
      <c r="L1905">
        <v>83</v>
      </c>
      <c r="M1905" s="19">
        <v>3.4250333005027903E-2</v>
      </c>
      <c r="N1905" s="19">
        <v>3.2103586276566801E-2</v>
      </c>
      <c r="P1905" t="s">
        <v>42</v>
      </c>
    </row>
    <row r="1906" spans="1:16" x14ac:dyDescent="0.3">
      <c r="A1906" t="str">
        <f t="shared" si="31"/>
        <v>01: Total SampleLondonPremiumGinTanqueray Flor De SevillaI: £4.40 - £4.60All stocking</v>
      </c>
      <c r="B1906" t="s">
        <v>1</v>
      </c>
      <c r="C1906" t="s">
        <v>45</v>
      </c>
      <c r="D1906" t="s">
        <v>102</v>
      </c>
      <c r="E1906" t="s">
        <v>15</v>
      </c>
      <c r="F1906" t="s">
        <v>47</v>
      </c>
      <c r="G1906" t="s">
        <v>69</v>
      </c>
      <c r="H1906" t="s">
        <v>49</v>
      </c>
      <c r="I1906" t="s">
        <v>64</v>
      </c>
      <c r="J1906" s="1">
        <v>32.200000000000003</v>
      </c>
      <c r="K1906">
        <v>7.5855877605877593</v>
      </c>
      <c r="L1906">
        <v>111</v>
      </c>
      <c r="M1906" s="19">
        <v>3.1446525381877297E-2</v>
      </c>
      <c r="N1906" s="19">
        <v>2.94461515590177E-2</v>
      </c>
      <c r="P1906" t="s">
        <v>42</v>
      </c>
    </row>
    <row r="1907" spans="1:16" x14ac:dyDescent="0.3">
      <c r="A1907" t="str">
        <f t="shared" si="31"/>
        <v>01: Total SampleLondonPremiumGinTanqueray Flor De SevillaJ: £4.60 - £4.80All stocking</v>
      </c>
      <c r="B1907" t="s">
        <v>1</v>
      </c>
      <c r="C1907" t="s">
        <v>45</v>
      </c>
      <c r="D1907" t="s">
        <v>102</v>
      </c>
      <c r="E1907" t="s">
        <v>15</v>
      </c>
      <c r="F1907" t="s">
        <v>47</v>
      </c>
      <c r="G1907" t="s">
        <v>69</v>
      </c>
      <c r="H1907" t="s">
        <v>49</v>
      </c>
      <c r="I1907" t="s">
        <v>65</v>
      </c>
      <c r="J1907" s="1">
        <v>38.369999999999997</v>
      </c>
      <c r="K1907">
        <v>8.5984583186421606</v>
      </c>
      <c r="L1907">
        <v>136</v>
      </c>
      <c r="M1907">
        <v>3.0620551378654999E-2</v>
      </c>
      <c r="N1907" s="19">
        <v>2.98189544748753E-2</v>
      </c>
      <c r="P1907" t="s">
        <v>42</v>
      </c>
    </row>
    <row r="1908" spans="1:16" x14ac:dyDescent="0.3">
      <c r="A1908" t="str">
        <f t="shared" si="31"/>
        <v>01: Total SampleLondonPremiumGinTanqueray Flor De SevillaK: £4.80 - £5.00All stocking</v>
      </c>
      <c r="B1908" t="s">
        <v>1</v>
      </c>
      <c r="C1908" t="s">
        <v>45</v>
      </c>
      <c r="D1908" t="s">
        <v>102</v>
      </c>
      <c r="E1908" t="s">
        <v>15</v>
      </c>
      <c r="F1908" t="s">
        <v>47</v>
      </c>
      <c r="G1908" t="s">
        <v>69</v>
      </c>
      <c r="H1908" t="s">
        <v>49</v>
      </c>
      <c r="I1908" t="s">
        <v>89</v>
      </c>
      <c r="J1908" s="1">
        <v>46.28</v>
      </c>
      <c r="K1908">
        <v>9.5595229668705208</v>
      </c>
      <c r="L1908">
        <v>164</v>
      </c>
      <c r="M1908">
        <v>2.9531325246941999E-2</v>
      </c>
      <c r="N1908" s="19">
        <v>2.7719838483531298E-2</v>
      </c>
      <c r="P1908" t="s">
        <v>42</v>
      </c>
    </row>
    <row r="1909" spans="1:16" x14ac:dyDescent="0.3">
      <c r="A1909" t="str">
        <f t="shared" si="31"/>
        <v>01: Total SampleLondonPremiumGinTanqueray Flor De SevillaL: £5.00 - £5.20All stocking</v>
      </c>
      <c r="B1909" t="s">
        <v>1</v>
      </c>
      <c r="C1909" t="s">
        <v>45</v>
      </c>
      <c r="D1909" t="s">
        <v>102</v>
      </c>
      <c r="E1909" t="s">
        <v>15</v>
      </c>
      <c r="F1909" t="s">
        <v>47</v>
      </c>
      <c r="G1909" t="s">
        <v>69</v>
      </c>
      <c r="H1909" t="s">
        <v>49</v>
      </c>
      <c r="I1909" t="s">
        <v>90</v>
      </c>
      <c r="J1909" s="1">
        <v>44.2</v>
      </c>
      <c r="K1909">
        <v>9.0702977163798</v>
      </c>
      <c r="L1909">
        <v>134</v>
      </c>
      <c r="M1909" s="19">
        <v>2.81607787028452E-2</v>
      </c>
      <c r="N1909" s="19">
        <v>2.5821952827353199E-2</v>
      </c>
      <c r="P1909" t="s">
        <v>42</v>
      </c>
    </row>
    <row r="1910" spans="1:16" x14ac:dyDescent="0.3">
      <c r="A1910" t="str">
        <f t="shared" si="31"/>
        <v>01: Total SampleLondonPremiumGinTanqueray Flor De SevillaM: £5.20 - £5.40All stocking</v>
      </c>
      <c r="B1910" t="s">
        <v>1</v>
      </c>
      <c r="C1910" t="s">
        <v>45</v>
      </c>
      <c r="D1910" t="s">
        <v>102</v>
      </c>
      <c r="E1910" t="s">
        <v>15</v>
      </c>
      <c r="F1910" t="s">
        <v>47</v>
      </c>
      <c r="G1910" t="s">
        <v>69</v>
      </c>
      <c r="H1910" t="s">
        <v>49</v>
      </c>
      <c r="I1910" t="s">
        <v>95</v>
      </c>
      <c r="J1910" s="1">
        <v>42.42</v>
      </c>
      <c r="K1910">
        <v>8.5227677551206789</v>
      </c>
      <c r="L1910">
        <v>119</v>
      </c>
      <c r="M1910" s="19">
        <v>3.0738416936895101E-2</v>
      </c>
      <c r="N1910" s="19">
        <v>2.7812132677179701E-2</v>
      </c>
      <c r="P1910" t="s">
        <v>42</v>
      </c>
    </row>
    <row r="1911" spans="1:16" x14ac:dyDescent="0.3">
      <c r="A1911" t="str">
        <f t="shared" si="31"/>
        <v>01: Total SampleLondonPremiumGinTanqueray Flor De SevillaN: £5.40 - £5.60All stocking</v>
      </c>
      <c r="B1911" t="s">
        <v>1</v>
      </c>
      <c r="C1911" t="s">
        <v>45</v>
      </c>
      <c r="D1911" t="s">
        <v>102</v>
      </c>
      <c r="E1911" t="s">
        <v>15</v>
      </c>
      <c r="F1911" t="s">
        <v>47</v>
      </c>
      <c r="G1911" t="s">
        <v>69</v>
      </c>
      <c r="H1911" t="s">
        <v>49</v>
      </c>
      <c r="I1911" t="s">
        <v>99</v>
      </c>
      <c r="J1911" s="1">
        <v>53.41</v>
      </c>
      <c r="K1911">
        <v>10.62203006073972</v>
      </c>
      <c r="L1911">
        <v>93</v>
      </c>
      <c r="M1911" s="19">
        <v>2.8424315825650401E-2</v>
      </c>
      <c r="N1911" s="19">
        <v>2.5376816902794499E-2</v>
      </c>
      <c r="P1911" t="s">
        <v>42</v>
      </c>
    </row>
    <row r="1912" spans="1:16" x14ac:dyDescent="0.3">
      <c r="A1912" t="str">
        <f t="shared" si="31"/>
        <v>01: Total SampleLondonPremiumGinTanqueray Flor De SevillaO: £5.60 - £5.80All stocking</v>
      </c>
      <c r="B1912" t="s">
        <v>1</v>
      </c>
      <c r="C1912" t="s">
        <v>45</v>
      </c>
      <c r="D1912" t="s">
        <v>102</v>
      </c>
      <c r="E1912" t="s">
        <v>15</v>
      </c>
      <c r="F1912" t="s">
        <v>47</v>
      </c>
      <c r="G1912" t="s">
        <v>69</v>
      </c>
      <c r="H1912" t="s">
        <v>49</v>
      </c>
      <c r="I1912" t="s">
        <v>100</v>
      </c>
      <c r="J1912" s="1">
        <v>50.85</v>
      </c>
      <c r="K1912">
        <v>10.0534241296338</v>
      </c>
      <c r="L1912">
        <v>62</v>
      </c>
      <c r="M1912">
        <v>3.0071625155812E-2</v>
      </c>
      <c r="N1912" s="19">
        <v>2.64090659125388E-2</v>
      </c>
      <c r="P1912" t="s">
        <v>42</v>
      </c>
    </row>
    <row r="1913" spans="1:16" x14ac:dyDescent="0.3">
      <c r="A1913" t="str">
        <f t="shared" si="31"/>
        <v>01: Total SampleLondonPremiumGinTanqueray Flor De SevillaP: £5.80 - £6.00All stocking</v>
      </c>
      <c r="B1913" t="s">
        <v>1</v>
      </c>
      <c r="C1913" t="s">
        <v>45</v>
      </c>
      <c r="D1913" t="s">
        <v>102</v>
      </c>
      <c r="E1913" t="s">
        <v>15</v>
      </c>
      <c r="F1913" t="s">
        <v>47</v>
      </c>
      <c r="G1913" t="s">
        <v>69</v>
      </c>
      <c r="H1913" t="s">
        <v>49</v>
      </c>
      <c r="I1913" t="s">
        <v>98</v>
      </c>
      <c r="J1913" s="1">
        <v>56.18</v>
      </c>
      <c r="K1913">
        <v>10.89113267684696</v>
      </c>
      <c r="L1913">
        <v>42</v>
      </c>
      <c r="M1913" s="19">
        <v>3.0270751037402299E-2</v>
      </c>
      <c r="N1913" s="19">
        <v>2.6011087592739599E-2</v>
      </c>
      <c r="P1913" t="s">
        <v>42</v>
      </c>
    </row>
    <row r="1914" spans="1:16" x14ac:dyDescent="0.3">
      <c r="A1914" t="str">
        <f t="shared" si="31"/>
        <v>01: Total SampleLondonPremiumGinTanqueray Flor De SevillaQ: &gt;£6.00All stocking</v>
      </c>
      <c r="B1914" t="s">
        <v>1</v>
      </c>
      <c r="C1914" t="s">
        <v>45</v>
      </c>
      <c r="D1914" t="s">
        <v>102</v>
      </c>
      <c r="E1914" t="s">
        <v>15</v>
      </c>
      <c r="F1914" t="s">
        <v>47</v>
      </c>
      <c r="G1914" t="s">
        <v>69</v>
      </c>
      <c r="H1914" t="s">
        <v>49</v>
      </c>
      <c r="I1914" t="s">
        <v>96</v>
      </c>
      <c r="J1914" s="1">
        <v>51.56</v>
      </c>
      <c r="K1914">
        <v>9.3599359370788004</v>
      </c>
      <c r="L1914">
        <v>70</v>
      </c>
      <c r="M1914" s="19">
        <v>2.9253857955417101E-2</v>
      </c>
      <c r="N1914">
        <v>2.6859734639430002E-2</v>
      </c>
      <c r="P1914" t="s">
        <v>42</v>
      </c>
    </row>
    <row r="1915" spans="1:16" x14ac:dyDescent="0.3">
      <c r="A1915" t="str">
        <f t="shared" si="31"/>
        <v>01: Total SampleLondonPremiumGinWhitley Neill Rhubarb And GingerTotalAll stocking</v>
      </c>
      <c r="B1915" t="s">
        <v>1</v>
      </c>
      <c r="C1915" t="s">
        <v>45</v>
      </c>
      <c r="D1915" t="s">
        <v>102</v>
      </c>
      <c r="E1915" t="s">
        <v>15</v>
      </c>
      <c r="F1915" t="s">
        <v>47</v>
      </c>
      <c r="G1915" t="s">
        <v>70</v>
      </c>
      <c r="H1915" t="s">
        <v>49</v>
      </c>
      <c r="I1915" t="s">
        <v>12</v>
      </c>
      <c r="J1915" s="1">
        <v>41.55</v>
      </c>
      <c r="K1915">
        <v>9.5022813118136806</v>
      </c>
      <c r="L1915">
        <v>417</v>
      </c>
      <c r="M1915" s="19">
        <v>3.6623849159441599E-2</v>
      </c>
      <c r="N1915" s="19">
        <v>3.5545693237497303E-2</v>
      </c>
      <c r="P1915" t="s">
        <v>42</v>
      </c>
    </row>
    <row r="1916" spans="1:16" x14ac:dyDescent="0.3">
      <c r="A1916" t="str">
        <f t="shared" ref="A1916:A1979" si="32">C1916&amp;D1916&amp;E1916&amp;F1916&amp;G1916&amp;I1916&amp;P1916</f>
        <v>01: Total SampleLondonPremiumGinWhitley Neill Rhubarb And GingerE: £3.60 - £3.80All stocking</v>
      </c>
      <c r="B1916" t="s">
        <v>1</v>
      </c>
      <c r="C1916" t="s">
        <v>45</v>
      </c>
      <c r="D1916" t="s">
        <v>102</v>
      </c>
      <c r="E1916" t="s">
        <v>15</v>
      </c>
      <c r="F1916" t="s">
        <v>47</v>
      </c>
      <c r="G1916" t="s">
        <v>70</v>
      </c>
      <c r="H1916" t="s">
        <v>49</v>
      </c>
      <c r="I1916" t="s">
        <v>54</v>
      </c>
      <c r="J1916" s="1">
        <v>40.53</v>
      </c>
      <c r="K1916">
        <v>11.10096818386292</v>
      </c>
      <c r="L1916">
        <v>38</v>
      </c>
      <c r="M1916" s="19">
        <v>5.3886292583887899E-2</v>
      </c>
      <c r="N1916" s="19">
        <v>5.2187015723482298E-2</v>
      </c>
      <c r="P1916" t="s">
        <v>42</v>
      </c>
    </row>
    <row r="1917" spans="1:16" x14ac:dyDescent="0.3">
      <c r="A1917" t="str">
        <f t="shared" si="32"/>
        <v>01: Total SampleLondonPremiumGinWhitley Neill Rhubarb And GingerF: £3.80 - £4.00All stocking</v>
      </c>
      <c r="B1917" t="s">
        <v>1</v>
      </c>
      <c r="C1917" t="s">
        <v>45</v>
      </c>
      <c r="D1917" t="s">
        <v>102</v>
      </c>
      <c r="E1917" t="s">
        <v>15</v>
      </c>
      <c r="F1917" t="s">
        <v>47</v>
      </c>
      <c r="G1917" t="s">
        <v>70</v>
      </c>
      <c r="H1917" t="s">
        <v>49</v>
      </c>
      <c r="I1917" t="s">
        <v>55</v>
      </c>
      <c r="J1917" s="1">
        <v>38.869999999999997</v>
      </c>
      <c r="K1917">
        <v>10.56384543818756</v>
      </c>
      <c r="L1917">
        <v>38</v>
      </c>
      <c r="M1917" s="19">
        <v>5.52036260352156E-2</v>
      </c>
      <c r="N1917" s="19">
        <v>5.3512587320416499E-2</v>
      </c>
      <c r="P1917" t="s">
        <v>42</v>
      </c>
    </row>
    <row r="1918" spans="1:16" x14ac:dyDescent="0.3">
      <c r="A1918" t="str">
        <f t="shared" si="32"/>
        <v>01: Total SampleLondonPremiumGinWhitley Neill Rhubarb And GingerG: £4.00 - £4.20All stocking</v>
      </c>
      <c r="B1918" t="s">
        <v>1</v>
      </c>
      <c r="C1918" t="s">
        <v>45</v>
      </c>
      <c r="D1918" t="s">
        <v>102</v>
      </c>
      <c r="E1918" t="s">
        <v>15</v>
      </c>
      <c r="F1918" t="s">
        <v>47</v>
      </c>
      <c r="G1918" t="s">
        <v>70</v>
      </c>
      <c r="H1918" t="s">
        <v>49</v>
      </c>
      <c r="I1918" t="s">
        <v>56</v>
      </c>
      <c r="J1918" s="1">
        <v>39.049999999999997</v>
      </c>
      <c r="K1918">
        <v>10.26188606714924</v>
      </c>
      <c r="L1918">
        <v>57</v>
      </c>
      <c r="M1918" s="19">
        <v>6.0932403891269298E-2</v>
      </c>
      <c r="N1918" s="19">
        <v>5.8052465140666198E-2</v>
      </c>
      <c r="P1918" t="s">
        <v>42</v>
      </c>
    </row>
    <row r="1919" spans="1:16" x14ac:dyDescent="0.3">
      <c r="A1919" t="str">
        <f t="shared" si="32"/>
        <v>01: Total SampleLondonPremiumGinWhitley Neill Rhubarb And GingerH: £4.20 - £4.40All stocking</v>
      </c>
      <c r="B1919" t="s">
        <v>1</v>
      </c>
      <c r="C1919" t="s">
        <v>45</v>
      </c>
      <c r="D1919" t="s">
        <v>102</v>
      </c>
      <c r="E1919" t="s">
        <v>15</v>
      </c>
      <c r="F1919" t="s">
        <v>47</v>
      </c>
      <c r="G1919" t="s">
        <v>70</v>
      </c>
      <c r="H1919" t="s">
        <v>49</v>
      </c>
      <c r="I1919" t="s">
        <v>60</v>
      </c>
      <c r="J1919" s="1">
        <v>36.83</v>
      </c>
      <c r="K1919">
        <v>9.5920776570030402</v>
      </c>
      <c r="L1919">
        <v>67</v>
      </c>
      <c r="M1919" s="19">
        <v>4.8317649971788203E-2</v>
      </c>
      <c r="N1919">
        <v>4.6845466786909998E-2</v>
      </c>
      <c r="P1919" t="s">
        <v>42</v>
      </c>
    </row>
    <row r="1920" spans="1:16" x14ac:dyDescent="0.3">
      <c r="A1920" t="str">
        <f t="shared" si="32"/>
        <v>01: Total SampleLondonPremiumGinWhitley Neill Rhubarb And GingerI: £4.40 - £4.60All stocking</v>
      </c>
      <c r="B1920" t="s">
        <v>1</v>
      </c>
      <c r="C1920" t="s">
        <v>45</v>
      </c>
      <c r="D1920" t="s">
        <v>102</v>
      </c>
      <c r="E1920" t="s">
        <v>15</v>
      </c>
      <c r="F1920" t="s">
        <v>47</v>
      </c>
      <c r="G1920" t="s">
        <v>70</v>
      </c>
      <c r="H1920" t="s">
        <v>49</v>
      </c>
      <c r="I1920" t="s">
        <v>64</v>
      </c>
      <c r="J1920" s="1">
        <v>44.28</v>
      </c>
      <c r="K1920">
        <v>10.84141728917848</v>
      </c>
      <c r="L1920">
        <v>67</v>
      </c>
      <c r="M1920" s="19">
        <v>5.6075176374191397E-2</v>
      </c>
      <c r="N1920" s="19">
        <v>5.1669199758231601E-2</v>
      </c>
      <c r="P1920" t="s">
        <v>42</v>
      </c>
    </row>
    <row r="1921" spans="1:16" x14ac:dyDescent="0.3">
      <c r="A1921" t="str">
        <f t="shared" si="32"/>
        <v>01: Total SampleLondonPremiumGinWhitley Neill Rhubarb And GingerJ: £4.60 - £4.80All stocking</v>
      </c>
      <c r="B1921" t="s">
        <v>1</v>
      </c>
      <c r="C1921" t="s">
        <v>45</v>
      </c>
      <c r="D1921" t="s">
        <v>102</v>
      </c>
      <c r="E1921" t="s">
        <v>15</v>
      </c>
      <c r="F1921" t="s">
        <v>47</v>
      </c>
      <c r="G1921" t="s">
        <v>70</v>
      </c>
      <c r="H1921" t="s">
        <v>49</v>
      </c>
      <c r="I1921" t="s">
        <v>65</v>
      </c>
      <c r="J1921" s="1">
        <v>39.65</v>
      </c>
      <c r="K1921">
        <v>9.6612571687571602</v>
      </c>
      <c r="L1921">
        <v>60</v>
      </c>
      <c r="M1921" s="19">
        <v>4.3164581102551197E-2</v>
      </c>
      <c r="N1921" s="19">
        <v>4.19748138592657E-2</v>
      </c>
      <c r="P1921" t="s">
        <v>42</v>
      </c>
    </row>
    <row r="1922" spans="1:16" x14ac:dyDescent="0.3">
      <c r="A1922" t="str">
        <f t="shared" si="32"/>
        <v>01: Total SampleLondonPremiumGinWhitley Neill Rhubarb And GingerK: £4.80 - £5.00All stocking</v>
      </c>
      <c r="B1922" t="s">
        <v>1</v>
      </c>
      <c r="C1922" t="s">
        <v>45</v>
      </c>
      <c r="D1922" t="s">
        <v>102</v>
      </c>
      <c r="E1922" t="s">
        <v>15</v>
      </c>
      <c r="F1922" t="s">
        <v>47</v>
      </c>
      <c r="G1922" t="s">
        <v>70</v>
      </c>
      <c r="H1922" t="s">
        <v>49</v>
      </c>
      <c r="I1922" t="s">
        <v>89</v>
      </c>
      <c r="J1922" s="1">
        <v>49.45</v>
      </c>
      <c r="K1922">
        <v>10.88279489995908</v>
      </c>
      <c r="L1922">
        <v>67</v>
      </c>
      <c r="M1922" s="19">
        <v>3.9118569478835803E-2</v>
      </c>
      <c r="N1922" s="19">
        <v>3.7451738121420497E-2</v>
      </c>
      <c r="P1922" t="s">
        <v>42</v>
      </c>
    </row>
    <row r="1923" spans="1:16" x14ac:dyDescent="0.3">
      <c r="A1923" t="str">
        <f t="shared" si="32"/>
        <v>01: Total SampleLondonPremiumGinWhitley Neill Rhubarb And GingerL: £5.00 - £5.20All stocking</v>
      </c>
      <c r="B1923" t="s">
        <v>1</v>
      </c>
      <c r="C1923" t="s">
        <v>45</v>
      </c>
      <c r="D1923" t="s">
        <v>102</v>
      </c>
      <c r="E1923" t="s">
        <v>15</v>
      </c>
      <c r="F1923" t="s">
        <v>47</v>
      </c>
      <c r="G1923" t="s">
        <v>70</v>
      </c>
      <c r="H1923" t="s">
        <v>49</v>
      </c>
      <c r="I1923" t="s">
        <v>90</v>
      </c>
      <c r="J1923" s="1">
        <v>41.47</v>
      </c>
      <c r="K1923">
        <v>8.6652457278694808</v>
      </c>
      <c r="L1923">
        <v>101</v>
      </c>
      <c r="M1923" s="19">
        <v>2.87852256594519E-2</v>
      </c>
      <c r="N1923" s="19">
        <v>2.7215988452092301E-2</v>
      </c>
      <c r="P1923" t="s">
        <v>42</v>
      </c>
    </row>
    <row r="1924" spans="1:16" x14ac:dyDescent="0.3">
      <c r="A1924" t="str">
        <f t="shared" si="32"/>
        <v>01: Total SampleLondonPremiumGinWhitley Neill Rhubarb And GingerM: £5.20 - £5.40All stocking</v>
      </c>
      <c r="B1924" t="s">
        <v>1</v>
      </c>
      <c r="C1924" t="s">
        <v>45</v>
      </c>
      <c r="D1924" t="s">
        <v>102</v>
      </c>
      <c r="E1924" t="s">
        <v>15</v>
      </c>
      <c r="F1924" t="s">
        <v>47</v>
      </c>
      <c r="G1924" t="s">
        <v>70</v>
      </c>
      <c r="H1924" t="s">
        <v>49</v>
      </c>
      <c r="I1924" t="s">
        <v>95</v>
      </c>
      <c r="J1924" s="1">
        <v>51.16</v>
      </c>
      <c r="K1924">
        <v>10.358849917443681</v>
      </c>
      <c r="L1924">
        <v>96</v>
      </c>
      <c r="M1924" s="19">
        <v>3.0355317846051701E-2</v>
      </c>
      <c r="N1924" s="19">
        <v>2.8648243955166099E-2</v>
      </c>
      <c r="P1924" t="s">
        <v>42</v>
      </c>
    </row>
    <row r="1925" spans="1:16" x14ac:dyDescent="0.3">
      <c r="A1925" t="str">
        <f t="shared" si="32"/>
        <v>01: Total SampleLondonPremiumGinWhitley Neill Rhubarb And GingerN: £5.40 - £5.60All stocking</v>
      </c>
      <c r="B1925" t="s">
        <v>1</v>
      </c>
      <c r="C1925" t="s">
        <v>45</v>
      </c>
      <c r="D1925" t="s">
        <v>102</v>
      </c>
      <c r="E1925" t="s">
        <v>15</v>
      </c>
      <c r="F1925" t="s">
        <v>47</v>
      </c>
      <c r="G1925" t="s">
        <v>70</v>
      </c>
      <c r="H1925" t="s">
        <v>49</v>
      </c>
      <c r="I1925" t="s">
        <v>99</v>
      </c>
      <c r="J1925" s="1">
        <v>56.37</v>
      </c>
      <c r="K1925">
        <v>11.089375103011481</v>
      </c>
      <c r="L1925">
        <v>66</v>
      </c>
      <c r="M1925" s="19">
        <v>3.3014752269685602E-2</v>
      </c>
      <c r="N1925" s="19">
        <v>3.1077518886792301E-2</v>
      </c>
      <c r="P1925" t="s">
        <v>42</v>
      </c>
    </row>
    <row r="1926" spans="1:16" x14ac:dyDescent="0.3">
      <c r="A1926" t="str">
        <f t="shared" si="32"/>
        <v>01: Total SampleLondonPremiumGinWhitley Neill Rhubarb And GingerQ: &gt;£6.00All stocking</v>
      </c>
      <c r="B1926" t="s">
        <v>1</v>
      </c>
      <c r="C1926" t="s">
        <v>45</v>
      </c>
      <c r="D1926" t="s">
        <v>102</v>
      </c>
      <c r="E1926" t="s">
        <v>15</v>
      </c>
      <c r="F1926" t="s">
        <v>47</v>
      </c>
      <c r="G1926" t="s">
        <v>70</v>
      </c>
      <c r="H1926" t="s">
        <v>49</v>
      </c>
      <c r="I1926" t="s">
        <v>96</v>
      </c>
      <c r="J1926" s="1">
        <v>52.04</v>
      </c>
      <c r="K1926">
        <v>10.1031505201148</v>
      </c>
      <c r="L1926">
        <v>28</v>
      </c>
      <c r="M1926" s="19">
        <v>3.3178001449656297E-2</v>
      </c>
      <c r="N1926" s="19">
        <v>3.0761232564082201E-2</v>
      </c>
      <c r="P1926" t="s">
        <v>42</v>
      </c>
    </row>
    <row r="1927" spans="1:16" x14ac:dyDescent="0.3">
      <c r="A1927" t="str">
        <f t="shared" si="32"/>
        <v>01: Total SampleLondonPremiumNon Flavoured VodkaAbsolut BlueTotalAll stocking</v>
      </c>
      <c r="B1927" t="s">
        <v>1</v>
      </c>
      <c r="C1927" t="s">
        <v>45</v>
      </c>
      <c r="D1927" t="s">
        <v>102</v>
      </c>
      <c r="E1927" t="s">
        <v>15</v>
      </c>
      <c r="F1927" t="s">
        <v>71</v>
      </c>
      <c r="G1927" t="s">
        <v>72</v>
      </c>
      <c r="H1927" t="s">
        <v>49</v>
      </c>
      <c r="I1927" t="s">
        <v>12</v>
      </c>
      <c r="J1927" s="1">
        <v>258.52</v>
      </c>
      <c r="K1927">
        <v>60.902502967516405</v>
      </c>
      <c r="L1927">
        <v>751</v>
      </c>
      <c r="M1927">
        <v>0.30714694205269799</v>
      </c>
      <c r="N1927">
        <v>0.294254660435255</v>
      </c>
      <c r="P1927" t="s">
        <v>42</v>
      </c>
    </row>
    <row r="1928" spans="1:16" x14ac:dyDescent="0.3">
      <c r="A1928" t="str">
        <f t="shared" si="32"/>
        <v>01: Total SampleLondonPremiumNon Flavoured VodkaAbsolut BlueC: £3.20 - £3.40All stocking</v>
      </c>
      <c r="B1928" t="s">
        <v>1</v>
      </c>
      <c r="C1928" t="s">
        <v>45</v>
      </c>
      <c r="D1928" t="s">
        <v>102</v>
      </c>
      <c r="E1928" t="s">
        <v>15</v>
      </c>
      <c r="F1928" t="s">
        <v>71</v>
      </c>
      <c r="G1928" t="s">
        <v>72</v>
      </c>
      <c r="H1928" t="s">
        <v>49</v>
      </c>
      <c r="I1928" t="s">
        <v>52</v>
      </c>
      <c r="J1928" s="1">
        <v>198.2</v>
      </c>
      <c r="K1928">
        <v>58.9339667277168</v>
      </c>
      <c r="L1928">
        <v>32</v>
      </c>
      <c r="M1928">
        <v>0.342694927545734</v>
      </c>
      <c r="N1928">
        <v>0.31071812356554401</v>
      </c>
      <c r="P1928" t="s">
        <v>42</v>
      </c>
    </row>
    <row r="1929" spans="1:16" x14ac:dyDescent="0.3">
      <c r="A1929" t="str">
        <f t="shared" si="32"/>
        <v>01: Total SampleLondonPremiumNon Flavoured VodkaAbsolut BlueD: £3.40 - £3.60All stocking</v>
      </c>
      <c r="B1929" t="s">
        <v>1</v>
      </c>
      <c r="C1929" t="s">
        <v>45</v>
      </c>
      <c r="D1929" t="s">
        <v>102</v>
      </c>
      <c r="E1929" t="s">
        <v>15</v>
      </c>
      <c r="F1929" t="s">
        <v>71</v>
      </c>
      <c r="G1929" t="s">
        <v>72</v>
      </c>
      <c r="H1929" t="s">
        <v>49</v>
      </c>
      <c r="I1929" t="s">
        <v>53</v>
      </c>
      <c r="J1929" s="1">
        <v>214.71</v>
      </c>
      <c r="K1929">
        <v>58.907960644007197</v>
      </c>
      <c r="L1929">
        <v>86</v>
      </c>
      <c r="M1929">
        <v>0.49209228452460302</v>
      </c>
      <c r="N1929">
        <v>0.47477243556644</v>
      </c>
      <c r="P1929" t="s">
        <v>42</v>
      </c>
    </row>
    <row r="1930" spans="1:16" x14ac:dyDescent="0.3">
      <c r="A1930" t="str">
        <f t="shared" si="32"/>
        <v>01: Total SampleLondonPremiumNon Flavoured VodkaAbsolut BlueE: £3.60 - £3.80All stocking</v>
      </c>
      <c r="B1930" t="s">
        <v>1</v>
      </c>
      <c r="C1930" t="s">
        <v>45</v>
      </c>
      <c r="D1930" t="s">
        <v>102</v>
      </c>
      <c r="E1930" t="s">
        <v>15</v>
      </c>
      <c r="F1930" t="s">
        <v>71</v>
      </c>
      <c r="G1930" t="s">
        <v>72</v>
      </c>
      <c r="H1930" t="s">
        <v>49</v>
      </c>
      <c r="I1930" t="s">
        <v>54</v>
      </c>
      <c r="J1930" s="1">
        <v>165.12</v>
      </c>
      <c r="K1930">
        <v>44.271203236111596</v>
      </c>
      <c r="L1930">
        <v>109</v>
      </c>
      <c r="M1930">
        <v>0.324877993258612</v>
      </c>
      <c r="N1930">
        <v>0.313248520678991</v>
      </c>
      <c r="P1930" t="s">
        <v>42</v>
      </c>
    </row>
    <row r="1931" spans="1:16" x14ac:dyDescent="0.3">
      <c r="A1931" t="str">
        <f t="shared" si="32"/>
        <v>01: Total SampleLondonPremiumNon Flavoured VodkaAbsolut BlueF: £3.80 - £4.00All stocking</v>
      </c>
      <c r="B1931" t="s">
        <v>1</v>
      </c>
      <c r="C1931" t="s">
        <v>45</v>
      </c>
      <c r="D1931" t="s">
        <v>102</v>
      </c>
      <c r="E1931" t="s">
        <v>15</v>
      </c>
      <c r="F1931" t="s">
        <v>71</v>
      </c>
      <c r="G1931" t="s">
        <v>72</v>
      </c>
      <c r="H1931" t="s">
        <v>49</v>
      </c>
      <c r="I1931" t="s">
        <v>55</v>
      </c>
      <c r="J1931" s="1">
        <v>196.72</v>
      </c>
      <c r="K1931">
        <v>51.302656434474805</v>
      </c>
      <c r="L1931">
        <v>143</v>
      </c>
      <c r="M1931">
        <v>0.33945156787877201</v>
      </c>
      <c r="N1931">
        <v>0.324102730337754</v>
      </c>
      <c r="P1931" t="s">
        <v>42</v>
      </c>
    </row>
    <row r="1932" spans="1:16" x14ac:dyDescent="0.3">
      <c r="A1932" t="str">
        <f t="shared" si="32"/>
        <v>01: Total SampleLondonPremiumNon Flavoured VodkaAbsolut BlueG: £4.00 - £4.20All stocking</v>
      </c>
      <c r="B1932" t="s">
        <v>1</v>
      </c>
      <c r="C1932" t="s">
        <v>45</v>
      </c>
      <c r="D1932" t="s">
        <v>102</v>
      </c>
      <c r="E1932" t="s">
        <v>15</v>
      </c>
      <c r="F1932" t="s">
        <v>71</v>
      </c>
      <c r="G1932" t="s">
        <v>72</v>
      </c>
      <c r="H1932" t="s">
        <v>49</v>
      </c>
      <c r="I1932" t="s">
        <v>56</v>
      </c>
      <c r="J1932" s="1">
        <v>223.09</v>
      </c>
      <c r="K1932">
        <v>54.3598993277256</v>
      </c>
      <c r="L1932">
        <v>115</v>
      </c>
      <c r="M1932">
        <v>0.34971953657844801</v>
      </c>
      <c r="N1932">
        <v>0.30921696900252499</v>
      </c>
      <c r="P1932" t="s">
        <v>42</v>
      </c>
    </row>
    <row r="1933" spans="1:16" x14ac:dyDescent="0.3">
      <c r="A1933" t="str">
        <f t="shared" si="32"/>
        <v>01: Total SampleLondonPremiumNon Flavoured VodkaAbsolut BlueH: £4.20 - £4.40All stocking</v>
      </c>
      <c r="B1933" t="s">
        <v>1</v>
      </c>
      <c r="C1933" t="s">
        <v>45</v>
      </c>
      <c r="D1933" t="s">
        <v>102</v>
      </c>
      <c r="E1933" t="s">
        <v>15</v>
      </c>
      <c r="F1933" t="s">
        <v>71</v>
      </c>
      <c r="G1933" t="s">
        <v>72</v>
      </c>
      <c r="H1933" t="s">
        <v>49</v>
      </c>
      <c r="I1933" t="s">
        <v>60</v>
      </c>
      <c r="J1933" s="1">
        <v>335.56</v>
      </c>
      <c r="K1933">
        <v>76.695827956765598</v>
      </c>
      <c r="L1933">
        <v>128</v>
      </c>
      <c r="M1933">
        <v>0.463153205115102</v>
      </c>
      <c r="N1933">
        <v>0.44222955271683401</v>
      </c>
      <c r="P1933" t="s">
        <v>42</v>
      </c>
    </row>
    <row r="1934" spans="1:16" x14ac:dyDescent="0.3">
      <c r="A1934" t="str">
        <f t="shared" si="32"/>
        <v>01: Total SampleLondonPremiumNon Flavoured VodkaAbsolut BlueI: £4.40 - £4.60All stocking</v>
      </c>
      <c r="B1934" t="s">
        <v>1</v>
      </c>
      <c r="C1934" t="s">
        <v>45</v>
      </c>
      <c r="D1934" t="s">
        <v>102</v>
      </c>
      <c r="E1934" t="s">
        <v>15</v>
      </c>
      <c r="F1934" t="s">
        <v>71</v>
      </c>
      <c r="G1934" t="s">
        <v>72</v>
      </c>
      <c r="H1934" t="s">
        <v>49</v>
      </c>
      <c r="I1934" t="s">
        <v>64</v>
      </c>
      <c r="J1934" s="1">
        <v>280.02999999999997</v>
      </c>
      <c r="K1934">
        <v>63.279563680895201</v>
      </c>
      <c r="L1934">
        <v>169</v>
      </c>
      <c r="M1934">
        <v>0.33628474794635999</v>
      </c>
      <c r="N1934">
        <v>0.30957595386776898</v>
      </c>
      <c r="P1934" t="s">
        <v>42</v>
      </c>
    </row>
    <row r="1935" spans="1:16" x14ac:dyDescent="0.3">
      <c r="A1935" t="str">
        <f t="shared" si="32"/>
        <v>01: Total SampleLondonPremiumNon Flavoured VodkaAbsolut BlueJ: £4.60 - £4.80All stocking</v>
      </c>
      <c r="B1935" t="s">
        <v>1</v>
      </c>
      <c r="C1935" t="s">
        <v>45</v>
      </c>
      <c r="D1935" t="s">
        <v>102</v>
      </c>
      <c r="E1935" t="s">
        <v>15</v>
      </c>
      <c r="F1935" t="s">
        <v>71</v>
      </c>
      <c r="G1935" t="s">
        <v>72</v>
      </c>
      <c r="H1935" t="s">
        <v>49</v>
      </c>
      <c r="I1935" t="s">
        <v>65</v>
      </c>
      <c r="J1935" s="1">
        <v>345.86</v>
      </c>
      <c r="K1935">
        <v>75.738740882405196</v>
      </c>
      <c r="L1935">
        <v>146</v>
      </c>
      <c r="M1935">
        <v>0.34450729753896597</v>
      </c>
      <c r="N1935">
        <v>0.334239416191635</v>
      </c>
      <c r="P1935" t="s">
        <v>42</v>
      </c>
    </row>
    <row r="1936" spans="1:16" x14ac:dyDescent="0.3">
      <c r="A1936" t="str">
        <f t="shared" si="32"/>
        <v>01: Total SampleLondonPremiumNon Flavoured VodkaAbsolut BlueK: £4.80 - £5.00All stocking</v>
      </c>
      <c r="B1936" t="s">
        <v>1</v>
      </c>
      <c r="C1936" t="s">
        <v>45</v>
      </c>
      <c r="D1936" t="s">
        <v>102</v>
      </c>
      <c r="E1936" t="s">
        <v>15</v>
      </c>
      <c r="F1936" t="s">
        <v>71</v>
      </c>
      <c r="G1936" t="s">
        <v>72</v>
      </c>
      <c r="H1936" t="s">
        <v>49</v>
      </c>
      <c r="I1936" t="s">
        <v>89</v>
      </c>
      <c r="J1936" s="1">
        <v>342.78</v>
      </c>
      <c r="K1936">
        <v>72.249267221382794</v>
      </c>
      <c r="L1936">
        <v>78</v>
      </c>
      <c r="M1936">
        <v>0.27390365123654098</v>
      </c>
      <c r="N1936">
        <v>0.26755220435725102</v>
      </c>
      <c r="P1936" t="s">
        <v>42</v>
      </c>
    </row>
    <row r="1937" spans="1:16" x14ac:dyDescent="0.3">
      <c r="A1937" t="str">
        <f t="shared" si="32"/>
        <v>01: Total SampleLondonPremiumNon Flavoured VodkaAbsolut BlueL: £5.00 - £5.20All stocking</v>
      </c>
      <c r="B1937" t="s">
        <v>1</v>
      </c>
      <c r="C1937" t="s">
        <v>45</v>
      </c>
      <c r="D1937" t="s">
        <v>102</v>
      </c>
      <c r="E1937" t="s">
        <v>15</v>
      </c>
      <c r="F1937" t="s">
        <v>71</v>
      </c>
      <c r="G1937" t="s">
        <v>72</v>
      </c>
      <c r="H1937" t="s">
        <v>49</v>
      </c>
      <c r="I1937" t="s">
        <v>90</v>
      </c>
      <c r="J1937" s="1">
        <v>296.55</v>
      </c>
      <c r="K1937">
        <v>62.586181080823998</v>
      </c>
      <c r="L1937">
        <v>56</v>
      </c>
      <c r="M1937">
        <v>0.27465162156467399</v>
      </c>
      <c r="N1937">
        <v>0.25182936506996501</v>
      </c>
      <c r="P1937" t="s">
        <v>42</v>
      </c>
    </row>
    <row r="1938" spans="1:16" x14ac:dyDescent="0.3">
      <c r="A1938" t="str">
        <f t="shared" si="32"/>
        <v>01: Total SampleLondonPremiumNon Flavoured VodkaAbsolut BlueM: £5.20 - £5.40All stocking</v>
      </c>
      <c r="B1938" t="s">
        <v>1</v>
      </c>
      <c r="C1938" t="s">
        <v>45</v>
      </c>
      <c r="D1938" t="s">
        <v>102</v>
      </c>
      <c r="E1938" t="s">
        <v>15</v>
      </c>
      <c r="F1938" t="s">
        <v>71</v>
      </c>
      <c r="G1938" t="s">
        <v>72</v>
      </c>
      <c r="H1938" t="s">
        <v>49</v>
      </c>
      <c r="I1938" t="s">
        <v>95</v>
      </c>
      <c r="J1938" s="1">
        <v>283.20999999999998</v>
      </c>
      <c r="K1938">
        <v>61.350401280006402</v>
      </c>
      <c r="L1938">
        <v>38</v>
      </c>
      <c r="M1938">
        <v>0.20525208808882001</v>
      </c>
      <c r="N1938">
        <v>0.19333921050053901</v>
      </c>
      <c r="P1938" t="s">
        <v>42</v>
      </c>
    </row>
    <row r="1939" spans="1:16" x14ac:dyDescent="0.3">
      <c r="A1939" t="str">
        <f t="shared" si="32"/>
        <v>01: Total SampleLondonPremiumNon Flavoured VodkaAbsolut BlueN: £5.40 - £5.60All stocking</v>
      </c>
      <c r="B1939" t="s">
        <v>1</v>
      </c>
      <c r="C1939" t="s">
        <v>45</v>
      </c>
      <c r="D1939" t="s">
        <v>102</v>
      </c>
      <c r="E1939" t="s">
        <v>15</v>
      </c>
      <c r="F1939" t="s">
        <v>71</v>
      </c>
      <c r="G1939" t="s">
        <v>72</v>
      </c>
      <c r="H1939" t="s">
        <v>49</v>
      </c>
      <c r="I1939" t="s">
        <v>99</v>
      </c>
      <c r="J1939" s="1">
        <v>348.64</v>
      </c>
      <c r="K1939">
        <v>75.108270369477211</v>
      </c>
      <c r="L1939">
        <v>29</v>
      </c>
      <c r="M1939">
        <v>0.21921108817528501</v>
      </c>
      <c r="N1939">
        <v>0.20177475595285799</v>
      </c>
      <c r="P1939" t="s">
        <v>42</v>
      </c>
    </row>
    <row r="1940" spans="1:16" x14ac:dyDescent="0.3">
      <c r="A1940" t="str">
        <f t="shared" si="32"/>
        <v>01: Total SampleLondonPremiumNon Flavoured VodkaAbsolut BlueQ: &gt;£6.00All stocking</v>
      </c>
      <c r="B1940" t="s">
        <v>1</v>
      </c>
      <c r="C1940" t="s">
        <v>45</v>
      </c>
      <c r="D1940" t="s">
        <v>102</v>
      </c>
      <c r="E1940" t="s">
        <v>15</v>
      </c>
      <c r="F1940" t="s">
        <v>71</v>
      </c>
      <c r="G1940" t="s">
        <v>72</v>
      </c>
      <c r="H1940" t="s">
        <v>49</v>
      </c>
      <c r="I1940" t="s">
        <v>96</v>
      </c>
      <c r="J1940" s="1">
        <v>553.95000000000005</v>
      </c>
      <c r="K1940">
        <v>126.61214133089121</v>
      </c>
      <c r="L1940">
        <v>56</v>
      </c>
      <c r="M1940">
        <v>0.53666848711089798</v>
      </c>
      <c r="N1940">
        <v>0.57924795794295902</v>
      </c>
      <c r="P1940" t="s">
        <v>42</v>
      </c>
    </row>
    <row r="1941" spans="1:16" x14ac:dyDescent="0.3">
      <c r="A1941" t="str">
        <f t="shared" si="32"/>
        <v>01: Total SampleLondonPremiumNon Flavoured VodkaBelvedereTotalAll stocking</v>
      </c>
      <c r="B1941" t="s">
        <v>1</v>
      </c>
      <c r="C1941" t="s">
        <v>45</v>
      </c>
      <c r="D1941" t="s">
        <v>102</v>
      </c>
      <c r="E1941" t="s">
        <v>15</v>
      </c>
      <c r="F1941" t="s">
        <v>71</v>
      </c>
      <c r="G1941" t="s">
        <v>73</v>
      </c>
      <c r="H1941" t="s">
        <v>49</v>
      </c>
      <c r="I1941" t="s">
        <v>12</v>
      </c>
      <c r="J1941" s="1">
        <v>82.26</v>
      </c>
      <c r="K1941">
        <v>15.993212184640761</v>
      </c>
      <c r="L1941">
        <v>140</v>
      </c>
      <c r="M1941" s="19">
        <v>4.1313792288224301E-2</v>
      </c>
      <c r="N1941" s="19">
        <v>3.2151191567752202E-2</v>
      </c>
      <c r="P1941" t="s">
        <v>42</v>
      </c>
    </row>
    <row r="1942" spans="1:16" x14ac:dyDescent="0.3">
      <c r="A1942" t="str">
        <f t="shared" si="32"/>
        <v>01: Total SampleLondonPremiumNon Flavoured VodkaBelvedereM: £5.20 - £5.40All stocking</v>
      </c>
      <c r="B1942" t="s">
        <v>1</v>
      </c>
      <c r="C1942" t="s">
        <v>45</v>
      </c>
      <c r="D1942" t="s">
        <v>102</v>
      </c>
      <c r="E1942" t="s">
        <v>15</v>
      </c>
      <c r="F1942" t="s">
        <v>71</v>
      </c>
      <c r="G1942" t="s">
        <v>73</v>
      </c>
      <c r="H1942" t="s">
        <v>49</v>
      </c>
      <c r="I1942" t="s">
        <v>95</v>
      </c>
      <c r="J1942" s="1">
        <v>48.7</v>
      </c>
      <c r="K1942">
        <v>10.338187368187359</v>
      </c>
      <c r="L1942">
        <v>25</v>
      </c>
      <c r="M1942" s="19">
        <v>4.2295170074352399E-2</v>
      </c>
      <c r="N1942" s="19">
        <v>3.85269368832565E-2</v>
      </c>
      <c r="P1942" t="s">
        <v>42</v>
      </c>
    </row>
    <row r="1943" spans="1:16" x14ac:dyDescent="0.3">
      <c r="A1943" t="str">
        <f t="shared" si="32"/>
        <v>01: Total SampleLondonPremiumNon Flavoured VodkaBelvedereQ: &gt;£6.00All stocking</v>
      </c>
      <c r="B1943" t="s">
        <v>1</v>
      </c>
      <c r="C1943" t="s">
        <v>45</v>
      </c>
      <c r="D1943" t="s">
        <v>102</v>
      </c>
      <c r="E1943" t="s">
        <v>15</v>
      </c>
      <c r="F1943" t="s">
        <v>71</v>
      </c>
      <c r="G1943" t="s">
        <v>73</v>
      </c>
      <c r="H1943" t="s">
        <v>49</v>
      </c>
      <c r="I1943" t="s">
        <v>96</v>
      </c>
      <c r="J1943" s="1">
        <v>193.36</v>
      </c>
      <c r="K1943">
        <v>29.441168942168918</v>
      </c>
      <c r="L1943">
        <v>25</v>
      </c>
      <c r="M1943" s="19">
        <v>5.7114997809066301E-2</v>
      </c>
      <c r="N1943">
        <v>4.4061977286733001E-2</v>
      </c>
      <c r="P1943" t="s">
        <v>42</v>
      </c>
    </row>
    <row r="1944" spans="1:16" x14ac:dyDescent="0.3">
      <c r="A1944" t="str">
        <f t="shared" si="32"/>
        <v>01: Total SampleLondonPremiumNon Flavoured VodkaCirocTotalAll stocking</v>
      </c>
      <c r="B1944" t="s">
        <v>1</v>
      </c>
      <c r="C1944" t="s">
        <v>45</v>
      </c>
      <c r="D1944" t="s">
        <v>102</v>
      </c>
      <c r="E1944" t="s">
        <v>15</v>
      </c>
      <c r="F1944" t="s">
        <v>71</v>
      </c>
      <c r="G1944" t="s">
        <v>74</v>
      </c>
      <c r="H1944" t="s">
        <v>49</v>
      </c>
      <c r="I1944" t="s">
        <v>12</v>
      </c>
      <c r="J1944" s="1">
        <v>62.8</v>
      </c>
      <c r="K1944">
        <v>13.191078918461001</v>
      </c>
      <c r="L1944">
        <v>212</v>
      </c>
      <c r="M1944" s="19">
        <v>3.09399364303686E-2</v>
      </c>
      <c r="N1944" s="19">
        <v>2.6623641374675201E-2</v>
      </c>
      <c r="P1944" t="s">
        <v>42</v>
      </c>
    </row>
    <row r="1945" spans="1:16" x14ac:dyDescent="0.3">
      <c r="A1945" t="str">
        <f t="shared" si="32"/>
        <v>01: Total SampleLondonPremiumNon Flavoured VodkaCirocK: £4.80 - £5.00All stocking</v>
      </c>
      <c r="B1945" t="s">
        <v>1</v>
      </c>
      <c r="C1945" t="s">
        <v>45</v>
      </c>
      <c r="D1945" t="s">
        <v>102</v>
      </c>
      <c r="E1945" t="s">
        <v>15</v>
      </c>
      <c r="F1945" t="s">
        <v>71</v>
      </c>
      <c r="G1945" t="s">
        <v>74</v>
      </c>
      <c r="H1945" t="s">
        <v>49</v>
      </c>
      <c r="I1945" t="s">
        <v>89</v>
      </c>
      <c r="J1945" s="1">
        <v>60.53</v>
      </c>
      <c r="K1945">
        <v>13.20702827638312</v>
      </c>
      <c r="L1945">
        <v>31</v>
      </c>
      <c r="M1945" s="19">
        <v>2.8750469701561698E-2</v>
      </c>
      <c r="N1945" s="19">
        <v>2.3741848230965801E-2</v>
      </c>
      <c r="P1945" t="s">
        <v>42</v>
      </c>
    </row>
    <row r="1946" spans="1:16" x14ac:dyDescent="0.3">
      <c r="A1946" t="str">
        <f t="shared" si="32"/>
        <v>01: Total SampleLondonPremiumNon Flavoured VodkaCirocM: £5.20 - £5.40All stocking</v>
      </c>
      <c r="B1946" t="s">
        <v>1</v>
      </c>
      <c r="C1946" t="s">
        <v>45</v>
      </c>
      <c r="D1946" t="s">
        <v>102</v>
      </c>
      <c r="E1946" t="s">
        <v>15</v>
      </c>
      <c r="F1946" t="s">
        <v>71</v>
      </c>
      <c r="G1946" t="s">
        <v>74</v>
      </c>
      <c r="H1946" t="s">
        <v>49</v>
      </c>
      <c r="I1946" t="s">
        <v>95</v>
      </c>
      <c r="J1946" s="1">
        <v>67.83</v>
      </c>
      <c r="K1946">
        <v>14.479299700299681</v>
      </c>
      <c r="L1946">
        <v>25</v>
      </c>
      <c r="M1946" s="19">
        <v>3.4666856707972399E-2</v>
      </c>
      <c r="N1946" s="19">
        <v>2.6304122319639599E-2</v>
      </c>
      <c r="P1946" t="s">
        <v>42</v>
      </c>
    </row>
    <row r="1947" spans="1:16" x14ac:dyDescent="0.3">
      <c r="A1947" t="str">
        <f t="shared" si="32"/>
        <v>01: Total SampleLondonPremiumNon Flavoured VodkaCirocN: £5.40 - £5.60All stocking</v>
      </c>
      <c r="B1947" t="s">
        <v>1</v>
      </c>
      <c r="C1947" t="s">
        <v>45</v>
      </c>
      <c r="D1947" t="s">
        <v>102</v>
      </c>
      <c r="E1947" t="s">
        <v>15</v>
      </c>
      <c r="F1947" t="s">
        <v>71</v>
      </c>
      <c r="G1947" t="s">
        <v>74</v>
      </c>
      <c r="H1947" t="s">
        <v>49</v>
      </c>
      <c r="I1947" t="s">
        <v>99</v>
      </c>
      <c r="J1947" s="1">
        <v>46.18</v>
      </c>
      <c r="K1947">
        <v>10.52571230356944</v>
      </c>
      <c r="L1947">
        <v>35</v>
      </c>
      <c r="M1947" s="19">
        <v>1.4995598777232199E-2</v>
      </c>
      <c r="N1947" s="19">
        <v>1.4152283966829399E-2</v>
      </c>
      <c r="P1947" t="s">
        <v>42</v>
      </c>
    </row>
    <row r="1948" spans="1:16" x14ac:dyDescent="0.3">
      <c r="A1948" t="str">
        <f t="shared" si="32"/>
        <v>01: Total SampleLondonPremiumNon Flavoured VodkaCirocQ: &gt;£6.00All stocking</v>
      </c>
      <c r="B1948" t="s">
        <v>1</v>
      </c>
      <c r="C1948" t="s">
        <v>45</v>
      </c>
      <c r="D1948" t="s">
        <v>102</v>
      </c>
      <c r="E1948" t="s">
        <v>15</v>
      </c>
      <c r="F1948" t="s">
        <v>71</v>
      </c>
      <c r="G1948" t="s">
        <v>74</v>
      </c>
      <c r="H1948" t="s">
        <v>49</v>
      </c>
      <c r="I1948" t="s">
        <v>96</v>
      </c>
      <c r="J1948" s="1">
        <v>126.73</v>
      </c>
      <c r="K1948">
        <v>23.012559151374923</v>
      </c>
      <c r="L1948">
        <v>38</v>
      </c>
      <c r="M1948" s="19">
        <v>4.6740351366240399E-2</v>
      </c>
      <c r="N1948" s="19">
        <v>4.0696054876562603E-2</v>
      </c>
      <c r="P1948" t="s">
        <v>42</v>
      </c>
    </row>
    <row r="1949" spans="1:16" x14ac:dyDescent="0.3">
      <c r="A1949" t="str">
        <f t="shared" si="32"/>
        <v>01: Total SampleLondonPremiumNon Flavoured VodkaGrey GooseTotalAll stocking</v>
      </c>
      <c r="B1949" t="s">
        <v>1</v>
      </c>
      <c r="C1949" t="s">
        <v>45</v>
      </c>
      <c r="D1949" t="s">
        <v>102</v>
      </c>
      <c r="E1949" t="s">
        <v>15</v>
      </c>
      <c r="F1949" t="s">
        <v>71</v>
      </c>
      <c r="G1949" t="s">
        <v>75</v>
      </c>
      <c r="H1949" t="s">
        <v>49</v>
      </c>
      <c r="I1949" t="s">
        <v>12</v>
      </c>
      <c r="J1949" s="1">
        <v>66.16</v>
      </c>
      <c r="K1949">
        <v>15.008616025431161</v>
      </c>
      <c r="L1949">
        <v>595</v>
      </c>
      <c r="M1949" s="19">
        <v>7.5233470799063701E-2</v>
      </c>
      <c r="N1949" s="19">
        <v>6.9301199384548207E-2</v>
      </c>
      <c r="P1949" t="s">
        <v>42</v>
      </c>
    </row>
    <row r="1950" spans="1:16" x14ac:dyDescent="0.3">
      <c r="A1950" t="str">
        <f t="shared" si="32"/>
        <v>01: Total SampleLondonPremiumNon Flavoured VodkaGrey GooseF: £3.80 - £4.00All stocking</v>
      </c>
      <c r="B1950" t="s">
        <v>1</v>
      </c>
      <c r="C1950" t="s">
        <v>45</v>
      </c>
      <c r="D1950" t="s">
        <v>102</v>
      </c>
      <c r="E1950" t="s">
        <v>15</v>
      </c>
      <c r="F1950" t="s">
        <v>71</v>
      </c>
      <c r="G1950" t="s">
        <v>75</v>
      </c>
      <c r="H1950" t="s">
        <v>49</v>
      </c>
      <c r="I1950" t="s">
        <v>55</v>
      </c>
      <c r="J1950" s="1">
        <v>56.21</v>
      </c>
      <c r="K1950">
        <v>14.55585454431608</v>
      </c>
      <c r="L1950">
        <v>39</v>
      </c>
      <c r="M1950" s="19">
        <v>9.0663107024594194E-2</v>
      </c>
      <c r="N1950" s="19">
        <v>7.8645752073257094E-2</v>
      </c>
      <c r="P1950" t="s">
        <v>42</v>
      </c>
    </row>
    <row r="1951" spans="1:16" x14ac:dyDescent="0.3">
      <c r="A1951" t="str">
        <f t="shared" si="32"/>
        <v>01: Total SampleLondonPremiumNon Flavoured VodkaGrey GooseG: £4.00 - £4.20All stocking</v>
      </c>
      <c r="B1951" t="s">
        <v>1</v>
      </c>
      <c r="C1951" t="s">
        <v>45</v>
      </c>
      <c r="D1951" t="s">
        <v>102</v>
      </c>
      <c r="E1951" t="s">
        <v>15</v>
      </c>
      <c r="F1951" t="s">
        <v>71</v>
      </c>
      <c r="G1951" t="s">
        <v>75</v>
      </c>
      <c r="H1951" t="s">
        <v>49</v>
      </c>
      <c r="I1951" t="s">
        <v>56</v>
      </c>
      <c r="J1951" s="1">
        <v>62.93</v>
      </c>
      <c r="K1951">
        <v>16.67099567099568</v>
      </c>
      <c r="L1951">
        <v>68</v>
      </c>
      <c r="M1951" s="19">
        <v>7.8710064350856701E-2</v>
      </c>
      <c r="N1951">
        <v>7.6285720907595E-2</v>
      </c>
      <c r="P1951" t="s">
        <v>42</v>
      </c>
    </row>
    <row r="1952" spans="1:16" x14ac:dyDescent="0.3">
      <c r="A1952" t="str">
        <f t="shared" si="32"/>
        <v>01: Total SampleLondonPremiumNon Flavoured VodkaGrey GooseH: £4.20 - £4.40All stocking</v>
      </c>
      <c r="B1952" t="s">
        <v>1</v>
      </c>
      <c r="C1952" t="s">
        <v>45</v>
      </c>
      <c r="D1952" t="s">
        <v>102</v>
      </c>
      <c r="E1952" t="s">
        <v>15</v>
      </c>
      <c r="F1952" t="s">
        <v>71</v>
      </c>
      <c r="G1952" t="s">
        <v>75</v>
      </c>
      <c r="H1952" t="s">
        <v>49</v>
      </c>
      <c r="I1952" t="s">
        <v>60</v>
      </c>
      <c r="J1952" s="1">
        <v>54.11</v>
      </c>
      <c r="K1952">
        <v>14.173470515738561</v>
      </c>
      <c r="L1952">
        <v>97</v>
      </c>
      <c r="M1952" s="19">
        <v>6.6928225692168899E-2</v>
      </c>
      <c r="N1952" s="19">
        <v>6.4031655308859098E-2</v>
      </c>
      <c r="P1952" t="s">
        <v>42</v>
      </c>
    </row>
    <row r="1953" spans="1:16" x14ac:dyDescent="0.3">
      <c r="A1953" t="str">
        <f t="shared" si="32"/>
        <v>01: Total SampleLondonPremiumNon Flavoured VodkaGrey GooseI: £4.40 - £4.60All stocking</v>
      </c>
      <c r="B1953" t="s">
        <v>1</v>
      </c>
      <c r="C1953" t="s">
        <v>45</v>
      </c>
      <c r="D1953" t="s">
        <v>102</v>
      </c>
      <c r="E1953" t="s">
        <v>15</v>
      </c>
      <c r="F1953" t="s">
        <v>71</v>
      </c>
      <c r="G1953" t="s">
        <v>75</v>
      </c>
      <c r="H1953" t="s">
        <v>49</v>
      </c>
      <c r="I1953" t="s">
        <v>64</v>
      </c>
      <c r="J1953" s="1">
        <v>51.92</v>
      </c>
      <c r="K1953">
        <v>13.101271588771599</v>
      </c>
      <c r="L1953">
        <v>74</v>
      </c>
      <c r="M1953" s="19">
        <v>7.6199284214346699E-2</v>
      </c>
      <c r="N1953" s="19">
        <v>7.6967596832211202E-2</v>
      </c>
      <c r="P1953" t="s">
        <v>42</v>
      </c>
    </row>
    <row r="1954" spans="1:16" x14ac:dyDescent="0.3">
      <c r="A1954" t="str">
        <f t="shared" si="32"/>
        <v>01: Total SampleLondonPremiumNon Flavoured VodkaGrey GooseJ: £4.60 - £4.80All stocking</v>
      </c>
      <c r="B1954" t="s">
        <v>1</v>
      </c>
      <c r="C1954" t="s">
        <v>45</v>
      </c>
      <c r="D1954" t="s">
        <v>102</v>
      </c>
      <c r="E1954" t="s">
        <v>15</v>
      </c>
      <c r="F1954" t="s">
        <v>71</v>
      </c>
      <c r="G1954" t="s">
        <v>75</v>
      </c>
      <c r="H1954" t="s">
        <v>49</v>
      </c>
      <c r="I1954" t="s">
        <v>65</v>
      </c>
      <c r="J1954" s="1">
        <v>68.41</v>
      </c>
      <c r="K1954">
        <v>16.58580863580864</v>
      </c>
      <c r="L1954">
        <v>63</v>
      </c>
      <c r="M1954" s="19">
        <v>8.5249543142795703E-2</v>
      </c>
      <c r="N1954">
        <v>7.9840735943210006E-2</v>
      </c>
      <c r="P1954" t="s">
        <v>42</v>
      </c>
    </row>
    <row r="1955" spans="1:16" x14ac:dyDescent="0.3">
      <c r="A1955" t="str">
        <f t="shared" si="32"/>
        <v>01: Total SampleLondonPremiumNon Flavoured VodkaGrey GooseK: £4.80 - £5.00All stocking</v>
      </c>
      <c r="B1955" t="s">
        <v>1</v>
      </c>
      <c r="C1955" t="s">
        <v>45</v>
      </c>
      <c r="D1955" t="s">
        <v>102</v>
      </c>
      <c r="E1955" t="s">
        <v>15</v>
      </c>
      <c r="F1955" t="s">
        <v>71</v>
      </c>
      <c r="G1955" t="s">
        <v>75</v>
      </c>
      <c r="H1955" t="s">
        <v>49</v>
      </c>
      <c r="I1955" t="s">
        <v>89</v>
      </c>
      <c r="J1955" s="1">
        <v>65.180000000000007</v>
      </c>
      <c r="K1955">
        <v>13.553510762741521</v>
      </c>
      <c r="L1955">
        <v>65</v>
      </c>
      <c r="M1955" s="19">
        <v>7.54692375660138E-2</v>
      </c>
      <c r="N1955" s="19">
        <v>6.1744358146150299E-2</v>
      </c>
      <c r="P1955" t="s">
        <v>42</v>
      </c>
    </row>
    <row r="1956" spans="1:16" x14ac:dyDescent="0.3">
      <c r="A1956" t="str">
        <f t="shared" si="32"/>
        <v>01: Total SampleLondonPremiumNon Flavoured VodkaGrey GooseL: £5.00 - £5.20All stocking</v>
      </c>
      <c r="B1956" t="s">
        <v>1</v>
      </c>
      <c r="C1956" t="s">
        <v>45</v>
      </c>
      <c r="D1956" t="s">
        <v>102</v>
      </c>
      <c r="E1956" t="s">
        <v>15</v>
      </c>
      <c r="F1956" t="s">
        <v>71</v>
      </c>
      <c r="G1956" t="s">
        <v>75</v>
      </c>
      <c r="H1956" t="s">
        <v>49</v>
      </c>
      <c r="I1956" t="s">
        <v>90</v>
      </c>
      <c r="J1956" s="1">
        <v>77.28</v>
      </c>
      <c r="K1956">
        <v>16.112407466271119</v>
      </c>
      <c r="L1956">
        <v>110</v>
      </c>
      <c r="M1956" s="19">
        <v>7.6349558105205495E-2</v>
      </c>
      <c r="N1956" s="19">
        <v>6.5419653593740801E-2</v>
      </c>
      <c r="P1956" t="s">
        <v>42</v>
      </c>
    </row>
    <row r="1957" spans="1:16" x14ac:dyDescent="0.3">
      <c r="A1957" t="str">
        <f t="shared" si="32"/>
        <v>01: Total SampleLondonPremiumNon Flavoured VodkaGrey GooseM: £5.20 - £5.40All stocking</v>
      </c>
      <c r="B1957" t="s">
        <v>1</v>
      </c>
      <c r="C1957" t="s">
        <v>45</v>
      </c>
      <c r="D1957" t="s">
        <v>102</v>
      </c>
      <c r="E1957" t="s">
        <v>15</v>
      </c>
      <c r="F1957" t="s">
        <v>71</v>
      </c>
      <c r="G1957" t="s">
        <v>75</v>
      </c>
      <c r="H1957" t="s">
        <v>49</v>
      </c>
      <c r="I1957" t="s">
        <v>95</v>
      </c>
      <c r="J1957" s="1">
        <v>88.33</v>
      </c>
      <c r="K1957">
        <v>18.34618405099172</v>
      </c>
      <c r="L1957">
        <v>130</v>
      </c>
      <c r="M1957" s="19">
        <v>9.2882595403039406E-2</v>
      </c>
      <c r="N1957" s="19">
        <v>8.5097350272232294E-2</v>
      </c>
      <c r="P1957" t="s">
        <v>42</v>
      </c>
    </row>
    <row r="1958" spans="1:16" x14ac:dyDescent="0.3">
      <c r="A1958" t="str">
        <f t="shared" si="32"/>
        <v>01: Total SampleLondonPremiumNon Flavoured VodkaGrey GooseN: £5.40 - £5.60All stocking</v>
      </c>
      <c r="B1958" t="s">
        <v>1</v>
      </c>
      <c r="C1958" t="s">
        <v>45</v>
      </c>
      <c r="D1958" t="s">
        <v>102</v>
      </c>
      <c r="E1958" t="s">
        <v>15</v>
      </c>
      <c r="F1958" t="s">
        <v>71</v>
      </c>
      <c r="G1958" t="s">
        <v>75</v>
      </c>
      <c r="H1958" t="s">
        <v>49</v>
      </c>
      <c r="I1958" t="s">
        <v>99</v>
      </c>
      <c r="J1958" s="1">
        <v>84.03</v>
      </c>
      <c r="K1958">
        <v>16.974357619893318</v>
      </c>
      <c r="L1958">
        <v>84</v>
      </c>
      <c r="M1958" s="19">
        <v>8.5939158631852502E-2</v>
      </c>
      <c r="N1958" s="19">
        <v>7.4563695128771298E-2</v>
      </c>
      <c r="P1958" t="s">
        <v>42</v>
      </c>
    </row>
    <row r="1959" spans="1:16" x14ac:dyDescent="0.3">
      <c r="A1959" t="str">
        <f t="shared" si="32"/>
        <v>01: Total SampleLondonPremiumNon Flavoured VodkaGrey GooseO: £5.60 - £5.80All stocking</v>
      </c>
      <c r="B1959" t="s">
        <v>1</v>
      </c>
      <c r="C1959" t="s">
        <v>45</v>
      </c>
      <c r="D1959" t="s">
        <v>102</v>
      </c>
      <c r="E1959" t="s">
        <v>15</v>
      </c>
      <c r="F1959" t="s">
        <v>71</v>
      </c>
      <c r="G1959" t="s">
        <v>75</v>
      </c>
      <c r="H1959" t="s">
        <v>49</v>
      </c>
      <c r="I1959" t="s">
        <v>100</v>
      </c>
      <c r="J1959" s="1">
        <v>93.77</v>
      </c>
      <c r="K1959">
        <v>20.007573081680242</v>
      </c>
      <c r="L1959">
        <v>56</v>
      </c>
      <c r="M1959" s="19">
        <v>9.4865715071453693E-2</v>
      </c>
      <c r="N1959" s="19">
        <v>8.8054246478972698E-2</v>
      </c>
      <c r="P1959" t="s">
        <v>42</v>
      </c>
    </row>
    <row r="1960" spans="1:16" x14ac:dyDescent="0.3">
      <c r="A1960" t="str">
        <f t="shared" si="32"/>
        <v>01: Total SampleLondonPremiumNon Flavoured VodkaGrey GooseP: £5.80 - £6.00All stocking</v>
      </c>
      <c r="B1960" t="s">
        <v>1</v>
      </c>
      <c r="C1960" t="s">
        <v>45</v>
      </c>
      <c r="D1960" t="s">
        <v>102</v>
      </c>
      <c r="E1960" t="s">
        <v>15</v>
      </c>
      <c r="F1960" t="s">
        <v>71</v>
      </c>
      <c r="G1960" t="s">
        <v>75</v>
      </c>
      <c r="H1960" t="s">
        <v>49</v>
      </c>
      <c r="I1960" t="s">
        <v>98</v>
      </c>
      <c r="J1960" s="1">
        <v>103.69</v>
      </c>
      <c r="K1960">
        <v>23.892678780914078</v>
      </c>
      <c r="L1960">
        <v>51</v>
      </c>
      <c r="M1960" s="19">
        <v>9.0538798334808102E-2</v>
      </c>
      <c r="N1960" s="19">
        <v>7.9964248379017694E-2</v>
      </c>
      <c r="P1960" t="s">
        <v>42</v>
      </c>
    </row>
    <row r="1961" spans="1:16" x14ac:dyDescent="0.3">
      <c r="A1961" t="str">
        <f t="shared" si="32"/>
        <v>01: Total SampleLondonPremiumNon Flavoured VodkaGrey GooseQ: &gt;£6.00All stocking</v>
      </c>
      <c r="B1961" t="s">
        <v>1</v>
      </c>
      <c r="C1961" t="s">
        <v>45</v>
      </c>
      <c r="D1961" t="s">
        <v>102</v>
      </c>
      <c r="E1961" t="s">
        <v>15</v>
      </c>
      <c r="F1961" t="s">
        <v>71</v>
      </c>
      <c r="G1961" t="s">
        <v>75</v>
      </c>
      <c r="H1961" t="s">
        <v>49</v>
      </c>
      <c r="I1961" t="s">
        <v>96</v>
      </c>
      <c r="J1961" s="1">
        <v>86.35</v>
      </c>
      <c r="K1961">
        <v>17.724872636622639</v>
      </c>
      <c r="L1961">
        <v>60</v>
      </c>
      <c r="M1961">
        <v>6.2500935881577999E-2</v>
      </c>
      <c r="N1961" s="19">
        <v>6.1205777018148597E-2</v>
      </c>
      <c r="P1961" t="s">
        <v>42</v>
      </c>
    </row>
    <row r="1962" spans="1:16" x14ac:dyDescent="0.3">
      <c r="A1962" t="str">
        <f t="shared" si="32"/>
        <v>01: Total SampleLondonPremiumNon Flavoured VodkaKetel OneTotalAll stocking</v>
      </c>
      <c r="B1962" t="s">
        <v>1</v>
      </c>
      <c r="C1962" t="s">
        <v>45</v>
      </c>
      <c r="D1962" t="s">
        <v>102</v>
      </c>
      <c r="E1962" t="s">
        <v>15</v>
      </c>
      <c r="F1962" t="s">
        <v>71</v>
      </c>
      <c r="G1962" t="s">
        <v>76</v>
      </c>
      <c r="H1962" t="s">
        <v>49</v>
      </c>
      <c r="I1962" t="s">
        <v>12</v>
      </c>
      <c r="J1962" s="1">
        <v>255.88</v>
      </c>
      <c r="K1962">
        <v>60.394800614665201</v>
      </c>
      <c r="L1962">
        <v>701</v>
      </c>
      <c r="M1962">
        <v>0.29675787447354401</v>
      </c>
      <c r="N1962">
        <v>0.30120806753683099</v>
      </c>
      <c r="P1962" t="s">
        <v>42</v>
      </c>
    </row>
    <row r="1963" spans="1:16" x14ac:dyDescent="0.3">
      <c r="A1963" t="str">
        <f t="shared" si="32"/>
        <v>01: Total SampleLondonPremiumNon Flavoured VodkaKetel OneD: £3.40 - £3.60All stocking</v>
      </c>
      <c r="B1963" t="s">
        <v>1</v>
      </c>
      <c r="C1963" t="s">
        <v>45</v>
      </c>
      <c r="D1963" t="s">
        <v>102</v>
      </c>
      <c r="E1963" t="s">
        <v>15</v>
      </c>
      <c r="F1963" t="s">
        <v>71</v>
      </c>
      <c r="G1963" t="s">
        <v>76</v>
      </c>
      <c r="H1963" t="s">
        <v>49</v>
      </c>
      <c r="I1963" t="s">
        <v>53</v>
      </c>
      <c r="J1963" s="1">
        <v>220.84</v>
      </c>
      <c r="K1963">
        <v>60.943437118437195</v>
      </c>
      <c r="L1963">
        <v>48</v>
      </c>
      <c r="M1963">
        <v>0.42637311991409499</v>
      </c>
      <c r="N1963">
        <v>0.44276059799303702</v>
      </c>
      <c r="P1963" t="s">
        <v>42</v>
      </c>
    </row>
    <row r="1964" spans="1:16" x14ac:dyDescent="0.3">
      <c r="A1964" t="str">
        <f t="shared" si="32"/>
        <v>01: Total SampleLondonPremiumNon Flavoured VodkaKetel OneE: £3.60 - £3.80All stocking</v>
      </c>
      <c r="B1964" t="s">
        <v>1</v>
      </c>
      <c r="C1964" t="s">
        <v>45</v>
      </c>
      <c r="D1964" t="s">
        <v>102</v>
      </c>
      <c r="E1964" t="s">
        <v>15</v>
      </c>
      <c r="F1964" t="s">
        <v>71</v>
      </c>
      <c r="G1964" t="s">
        <v>76</v>
      </c>
      <c r="H1964" t="s">
        <v>49</v>
      </c>
      <c r="I1964" t="s">
        <v>54</v>
      </c>
      <c r="J1964" s="1">
        <v>197.35</v>
      </c>
      <c r="K1964">
        <v>52.116470258136793</v>
      </c>
      <c r="L1964">
        <v>135</v>
      </c>
      <c r="M1964">
        <v>0.464939617426678</v>
      </c>
      <c r="N1964">
        <v>0.457756361310027</v>
      </c>
      <c r="P1964" t="s">
        <v>42</v>
      </c>
    </row>
    <row r="1965" spans="1:16" x14ac:dyDescent="0.3">
      <c r="A1965" t="str">
        <f t="shared" si="32"/>
        <v>01: Total SampleLondonPremiumNon Flavoured VodkaKetel OneF: £3.80 - £4.00All stocking</v>
      </c>
      <c r="B1965" t="s">
        <v>1</v>
      </c>
      <c r="C1965" t="s">
        <v>45</v>
      </c>
      <c r="D1965" t="s">
        <v>102</v>
      </c>
      <c r="E1965" t="s">
        <v>15</v>
      </c>
      <c r="F1965" t="s">
        <v>71</v>
      </c>
      <c r="G1965" t="s">
        <v>76</v>
      </c>
      <c r="H1965" t="s">
        <v>49</v>
      </c>
      <c r="I1965" t="s">
        <v>55</v>
      </c>
      <c r="J1965" s="1">
        <v>160.87</v>
      </c>
      <c r="K1965">
        <v>44.344636084254802</v>
      </c>
      <c r="L1965">
        <v>118</v>
      </c>
      <c r="M1965">
        <v>0.30864306660820701</v>
      </c>
      <c r="N1965">
        <v>0.313638652217057</v>
      </c>
      <c r="P1965" t="s">
        <v>42</v>
      </c>
    </row>
    <row r="1966" spans="1:16" x14ac:dyDescent="0.3">
      <c r="A1966" t="str">
        <f t="shared" si="32"/>
        <v>01: Total SampleLondonPremiumNon Flavoured VodkaKetel OneG: £4.00 - £4.20All stocking</v>
      </c>
      <c r="B1966" t="s">
        <v>1</v>
      </c>
      <c r="C1966" t="s">
        <v>45</v>
      </c>
      <c r="D1966" t="s">
        <v>102</v>
      </c>
      <c r="E1966" t="s">
        <v>15</v>
      </c>
      <c r="F1966" t="s">
        <v>71</v>
      </c>
      <c r="G1966" t="s">
        <v>76</v>
      </c>
      <c r="H1966" t="s">
        <v>49</v>
      </c>
      <c r="I1966" t="s">
        <v>56</v>
      </c>
      <c r="J1966" s="1">
        <v>313.16000000000003</v>
      </c>
      <c r="K1966">
        <v>76.556688006291196</v>
      </c>
      <c r="L1966">
        <v>189</v>
      </c>
      <c r="M1966">
        <v>0.57971871681301801</v>
      </c>
      <c r="N1966">
        <v>0.58849210071773495</v>
      </c>
      <c r="P1966" t="s">
        <v>42</v>
      </c>
    </row>
    <row r="1967" spans="1:16" x14ac:dyDescent="0.3">
      <c r="A1967" t="str">
        <f t="shared" si="32"/>
        <v>01: Total SampleLondonPremiumNon Flavoured VodkaKetel OneH: £4.20 - £4.40All stocking</v>
      </c>
      <c r="B1967" t="s">
        <v>1</v>
      </c>
      <c r="C1967" t="s">
        <v>45</v>
      </c>
      <c r="D1967" t="s">
        <v>102</v>
      </c>
      <c r="E1967" t="s">
        <v>15</v>
      </c>
      <c r="F1967" t="s">
        <v>71</v>
      </c>
      <c r="G1967" t="s">
        <v>76</v>
      </c>
      <c r="H1967" t="s">
        <v>49</v>
      </c>
      <c r="I1967" t="s">
        <v>60</v>
      </c>
      <c r="J1967" s="1">
        <v>360.31</v>
      </c>
      <c r="K1967">
        <v>86.552294345707594</v>
      </c>
      <c r="L1967">
        <v>167</v>
      </c>
      <c r="M1967">
        <v>0.58093817314818197</v>
      </c>
      <c r="N1967">
        <v>0.58758104021458801</v>
      </c>
      <c r="P1967" t="s">
        <v>42</v>
      </c>
    </row>
    <row r="1968" spans="1:16" x14ac:dyDescent="0.3">
      <c r="A1968" t="str">
        <f t="shared" si="32"/>
        <v>01: Total SampleLondonPremiumNon Flavoured VodkaKetel OneI: £4.40 - £4.60All stocking</v>
      </c>
      <c r="B1968" t="s">
        <v>1</v>
      </c>
      <c r="C1968" t="s">
        <v>45</v>
      </c>
      <c r="D1968" t="s">
        <v>102</v>
      </c>
      <c r="E1968" t="s">
        <v>15</v>
      </c>
      <c r="F1968" t="s">
        <v>71</v>
      </c>
      <c r="G1968" t="s">
        <v>76</v>
      </c>
      <c r="H1968" t="s">
        <v>49</v>
      </c>
      <c r="I1968" t="s">
        <v>64</v>
      </c>
      <c r="J1968" s="1">
        <v>429.06</v>
      </c>
      <c r="K1968">
        <v>99.374442628568801</v>
      </c>
      <c r="L1968">
        <v>206</v>
      </c>
      <c r="M1968">
        <v>0.62819015815889001</v>
      </c>
      <c r="N1968">
        <v>0.64062099203626899</v>
      </c>
      <c r="P1968" t="s">
        <v>42</v>
      </c>
    </row>
    <row r="1969" spans="1:16" x14ac:dyDescent="0.3">
      <c r="A1969" t="str">
        <f t="shared" si="32"/>
        <v>01: Total SampleLondonPremiumNon Flavoured VodkaKetel OneJ: £4.60 - £4.80All stocking</v>
      </c>
      <c r="B1969" t="s">
        <v>1</v>
      </c>
      <c r="C1969" t="s">
        <v>45</v>
      </c>
      <c r="D1969" t="s">
        <v>102</v>
      </c>
      <c r="E1969" t="s">
        <v>15</v>
      </c>
      <c r="F1969" t="s">
        <v>71</v>
      </c>
      <c r="G1969" t="s">
        <v>76</v>
      </c>
      <c r="H1969" t="s">
        <v>49</v>
      </c>
      <c r="I1969" t="s">
        <v>65</v>
      </c>
      <c r="J1969" s="1">
        <v>377.05</v>
      </c>
      <c r="K1969">
        <v>87.170985065163208</v>
      </c>
      <c r="L1969">
        <v>146</v>
      </c>
      <c r="M1969">
        <v>0.43882523708359</v>
      </c>
      <c r="N1969">
        <v>0.428800462852093</v>
      </c>
      <c r="P1969" t="s">
        <v>42</v>
      </c>
    </row>
    <row r="1970" spans="1:16" x14ac:dyDescent="0.3">
      <c r="A1970" t="str">
        <f t="shared" si="32"/>
        <v>01: Total SampleLondonPremiumNon Flavoured VodkaKetel OneK: £4.80 - £5.00All stocking</v>
      </c>
      <c r="B1970" t="s">
        <v>1</v>
      </c>
      <c r="C1970" t="s">
        <v>45</v>
      </c>
      <c r="D1970" t="s">
        <v>102</v>
      </c>
      <c r="E1970" t="s">
        <v>15</v>
      </c>
      <c r="F1970" t="s">
        <v>71</v>
      </c>
      <c r="G1970" t="s">
        <v>76</v>
      </c>
      <c r="H1970" t="s">
        <v>49</v>
      </c>
      <c r="I1970" t="s">
        <v>89</v>
      </c>
      <c r="J1970" s="1">
        <v>396.33</v>
      </c>
      <c r="K1970">
        <v>90.214699141854396</v>
      </c>
      <c r="L1970">
        <v>116</v>
      </c>
      <c r="M1970">
        <v>0.49131207033905799</v>
      </c>
      <c r="N1970">
        <v>0.50407426084853202</v>
      </c>
      <c r="P1970" t="s">
        <v>42</v>
      </c>
    </row>
    <row r="1971" spans="1:16" x14ac:dyDescent="0.3">
      <c r="A1971" t="str">
        <f t="shared" si="32"/>
        <v>01: Total SampleLondonPremiumNon Flavoured VodkaKetel OneL: £5.00 - £5.20All stocking</v>
      </c>
      <c r="B1971" t="s">
        <v>1</v>
      </c>
      <c r="C1971" t="s">
        <v>45</v>
      </c>
      <c r="D1971" t="s">
        <v>102</v>
      </c>
      <c r="E1971" t="s">
        <v>15</v>
      </c>
      <c r="F1971" t="s">
        <v>71</v>
      </c>
      <c r="G1971" t="s">
        <v>76</v>
      </c>
      <c r="H1971" t="s">
        <v>49</v>
      </c>
      <c r="I1971" t="s">
        <v>90</v>
      </c>
      <c r="J1971" s="1">
        <v>364.45</v>
      </c>
      <c r="K1971">
        <v>82.852425716359988</v>
      </c>
      <c r="L1971">
        <v>61</v>
      </c>
      <c r="M1971">
        <v>0.402324991584249</v>
      </c>
      <c r="N1971">
        <v>0.41366222690316901</v>
      </c>
      <c r="P1971" t="s">
        <v>42</v>
      </c>
    </row>
    <row r="1972" spans="1:16" x14ac:dyDescent="0.3">
      <c r="A1972" t="str">
        <f t="shared" si="32"/>
        <v>01: Total SampleLondonPremiumNon Flavoured VodkaKetel OneQ: &gt;£6.00All stocking</v>
      </c>
      <c r="B1972" t="s">
        <v>1</v>
      </c>
      <c r="C1972" t="s">
        <v>45</v>
      </c>
      <c r="D1972" t="s">
        <v>102</v>
      </c>
      <c r="E1972" t="s">
        <v>15</v>
      </c>
      <c r="F1972" t="s">
        <v>71</v>
      </c>
      <c r="G1972" t="s">
        <v>76</v>
      </c>
      <c r="H1972" t="s">
        <v>49</v>
      </c>
      <c r="I1972" t="s">
        <v>96</v>
      </c>
      <c r="J1972" s="1">
        <v>175.92</v>
      </c>
      <c r="K1972">
        <v>36.289917804417797</v>
      </c>
      <c r="L1972">
        <v>100</v>
      </c>
      <c r="M1972">
        <v>0.14691353311140101</v>
      </c>
      <c r="N1972">
        <v>0.14392104621729301</v>
      </c>
      <c r="P1972" t="s">
        <v>42</v>
      </c>
    </row>
    <row r="1973" spans="1:16" x14ac:dyDescent="0.3">
      <c r="A1973" t="str">
        <f t="shared" si="32"/>
        <v>01: Total SampleLondonPremiumNon Flavoured VodkaSmirnoff RedA: &lt;£3All stocking</v>
      </c>
      <c r="B1973" t="s">
        <v>1</v>
      </c>
      <c r="C1973" t="s">
        <v>45</v>
      </c>
      <c r="D1973" t="s">
        <v>102</v>
      </c>
      <c r="E1973" t="s">
        <v>15</v>
      </c>
      <c r="F1973" t="s">
        <v>71</v>
      </c>
      <c r="G1973" t="s">
        <v>77</v>
      </c>
      <c r="H1973" t="s">
        <v>49</v>
      </c>
      <c r="I1973" t="s">
        <v>58</v>
      </c>
      <c r="J1973" s="1">
        <v>439.27</v>
      </c>
      <c r="K1973">
        <v>159.04633308610602</v>
      </c>
      <c r="L1973">
        <v>44</v>
      </c>
      <c r="M1973">
        <v>0.61431711969357405</v>
      </c>
      <c r="N1973">
        <v>0.69592587190333299</v>
      </c>
      <c r="P1973" t="s">
        <v>42</v>
      </c>
    </row>
    <row r="1974" spans="1:16" x14ac:dyDescent="0.3">
      <c r="A1974" t="str">
        <f t="shared" si="32"/>
        <v>01: Total SampleLondonPremiumNon Flavoured VodkaSmirnoff RedTotalAll stocking</v>
      </c>
      <c r="B1974" t="s">
        <v>1</v>
      </c>
      <c r="C1974" t="s">
        <v>45</v>
      </c>
      <c r="D1974" t="s">
        <v>102</v>
      </c>
      <c r="E1974" t="s">
        <v>15</v>
      </c>
      <c r="F1974" t="s">
        <v>71</v>
      </c>
      <c r="G1974" t="s">
        <v>77</v>
      </c>
      <c r="H1974" t="s">
        <v>49</v>
      </c>
      <c r="I1974" t="s">
        <v>12</v>
      </c>
      <c r="J1974" s="1">
        <v>377.97</v>
      </c>
      <c r="K1974">
        <v>109.71203165701959</v>
      </c>
      <c r="L1974">
        <v>419</v>
      </c>
      <c r="M1974">
        <v>0.55594980226330803</v>
      </c>
      <c r="N1974">
        <v>0.59740766394361</v>
      </c>
      <c r="P1974" t="s">
        <v>42</v>
      </c>
    </row>
    <row r="1975" spans="1:16" x14ac:dyDescent="0.3">
      <c r="A1975" t="str">
        <f t="shared" si="32"/>
        <v>01: Total SampleLondonPremiumNon Flavoured VodkaSmirnoff RedB: £3 - £3.20All stocking</v>
      </c>
      <c r="B1975" t="s">
        <v>1</v>
      </c>
      <c r="C1975" t="s">
        <v>45</v>
      </c>
      <c r="D1975" t="s">
        <v>102</v>
      </c>
      <c r="E1975" t="s">
        <v>15</v>
      </c>
      <c r="F1975" t="s">
        <v>71</v>
      </c>
      <c r="G1975" t="s">
        <v>77</v>
      </c>
      <c r="H1975" t="s">
        <v>49</v>
      </c>
      <c r="I1975" t="s">
        <v>59</v>
      </c>
      <c r="J1975" s="1">
        <v>352.45</v>
      </c>
      <c r="K1975">
        <v>117.8294528468948</v>
      </c>
      <c r="L1975">
        <v>86</v>
      </c>
      <c r="M1975">
        <v>0.68387729939646202</v>
      </c>
      <c r="N1975">
        <v>0.72588996583378396</v>
      </c>
      <c r="P1975" t="s">
        <v>42</v>
      </c>
    </row>
    <row r="1976" spans="1:16" x14ac:dyDescent="0.3">
      <c r="A1976" t="str">
        <f t="shared" si="32"/>
        <v>01: Total SampleLondonPremiumNon Flavoured VodkaSmirnoff RedC: £3.20 - £3.40All stocking</v>
      </c>
      <c r="B1976" t="s">
        <v>1</v>
      </c>
      <c r="C1976" t="s">
        <v>45</v>
      </c>
      <c r="D1976" t="s">
        <v>102</v>
      </c>
      <c r="E1976" t="s">
        <v>15</v>
      </c>
      <c r="F1976" t="s">
        <v>71</v>
      </c>
      <c r="G1976" t="s">
        <v>77</v>
      </c>
      <c r="H1976" t="s">
        <v>49</v>
      </c>
      <c r="I1976" t="s">
        <v>52</v>
      </c>
      <c r="J1976" s="1">
        <v>358.45</v>
      </c>
      <c r="K1976">
        <v>111.7458949328076</v>
      </c>
      <c r="L1976">
        <v>149</v>
      </c>
      <c r="M1976">
        <v>0.72996113420426201</v>
      </c>
      <c r="N1976">
        <v>0.752906640697524</v>
      </c>
      <c r="P1976" t="s">
        <v>42</v>
      </c>
    </row>
    <row r="1977" spans="1:16" x14ac:dyDescent="0.3">
      <c r="A1977" t="str">
        <f t="shared" si="32"/>
        <v>01: Total SampleLondonPremiumNon Flavoured VodkaSmirnoff RedD: £3.40 - £3.60All stocking</v>
      </c>
      <c r="B1977" t="s">
        <v>1</v>
      </c>
      <c r="C1977" t="s">
        <v>45</v>
      </c>
      <c r="D1977" t="s">
        <v>102</v>
      </c>
      <c r="E1977" t="s">
        <v>15</v>
      </c>
      <c r="F1977" t="s">
        <v>71</v>
      </c>
      <c r="G1977" t="s">
        <v>77</v>
      </c>
      <c r="H1977" t="s">
        <v>49</v>
      </c>
      <c r="I1977" t="s">
        <v>53</v>
      </c>
      <c r="J1977" s="1">
        <v>377.27</v>
      </c>
      <c r="K1977">
        <v>113.16023081648081</v>
      </c>
      <c r="L1977">
        <v>148</v>
      </c>
      <c r="M1977">
        <v>0.66366422453926899</v>
      </c>
      <c r="N1977">
        <v>0.68442001879879499</v>
      </c>
      <c r="P1977" t="s">
        <v>42</v>
      </c>
    </row>
    <row r="1978" spans="1:16" x14ac:dyDescent="0.3">
      <c r="A1978" t="str">
        <f t="shared" si="32"/>
        <v>01: Total SampleLondonPremiumNon Flavoured VodkaSmirnoff RedE: £3.60 - £3.80All stocking</v>
      </c>
      <c r="B1978" t="s">
        <v>1</v>
      </c>
      <c r="C1978" t="s">
        <v>45</v>
      </c>
      <c r="D1978" t="s">
        <v>102</v>
      </c>
      <c r="E1978" t="s">
        <v>15</v>
      </c>
      <c r="F1978" t="s">
        <v>71</v>
      </c>
      <c r="G1978" t="s">
        <v>77</v>
      </c>
      <c r="H1978" t="s">
        <v>49</v>
      </c>
      <c r="I1978" t="s">
        <v>54</v>
      </c>
      <c r="J1978" s="1">
        <v>419.44</v>
      </c>
      <c r="K1978">
        <v>122.36164747950481</v>
      </c>
      <c r="L1978">
        <v>98</v>
      </c>
      <c r="M1978">
        <v>0.64771848268543697</v>
      </c>
      <c r="N1978">
        <v>0.66696234280370903</v>
      </c>
      <c r="P1978" t="s">
        <v>42</v>
      </c>
    </row>
    <row r="1979" spans="1:16" x14ac:dyDescent="0.3">
      <c r="A1979" t="str">
        <f t="shared" si="32"/>
        <v>01: Total SampleLondonPremiumNon Flavoured VodkaSmirnoff RedF: £3.80 - £4.00All stocking</v>
      </c>
      <c r="B1979" t="s">
        <v>1</v>
      </c>
      <c r="C1979" t="s">
        <v>45</v>
      </c>
      <c r="D1979" t="s">
        <v>102</v>
      </c>
      <c r="E1979" t="s">
        <v>15</v>
      </c>
      <c r="F1979" t="s">
        <v>71</v>
      </c>
      <c r="G1979" t="s">
        <v>77</v>
      </c>
      <c r="H1979" t="s">
        <v>49</v>
      </c>
      <c r="I1979" t="s">
        <v>55</v>
      </c>
      <c r="J1979" s="1">
        <v>351.95</v>
      </c>
      <c r="K1979">
        <v>102.87021335146321</v>
      </c>
      <c r="L1979">
        <v>72</v>
      </c>
      <c r="M1979">
        <v>0.517123313183533</v>
      </c>
      <c r="N1979">
        <v>0.55709233700180005</v>
      </c>
      <c r="P1979" t="s">
        <v>42</v>
      </c>
    </row>
    <row r="1980" spans="1:16" x14ac:dyDescent="0.3">
      <c r="A1980" t="str">
        <f t="shared" ref="A1980:A2043" si="33">C1980&amp;D1980&amp;E1980&amp;F1980&amp;G1980&amp;I1980&amp;P1980</f>
        <v>01: Total SampleLondonPremiumNon Flavoured VodkaSmirnoff RedG: £4.00 - £4.20All stocking</v>
      </c>
      <c r="B1980" t="s">
        <v>1</v>
      </c>
      <c r="C1980" t="s">
        <v>45</v>
      </c>
      <c r="D1980" t="s">
        <v>102</v>
      </c>
      <c r="E1980" t="s">
        <v>15</v>
      </c>
      <c r="F1980" t="s">
        <v>71</v>
      </c>
      <c r="G1980" t="s">
        <v>77</v>
      </c>
      <c r="H1980" t="s">
        <v>49</v>
      </c>
      <c r="I1980" t="s">
        <v>56</v>
      </c>
      <c r="J1980" s="1">
        <v>293.22000000000003</v>
      </c>
      <c r="K1980">
        <v>80.436474735581996</v>
      </c>
      <c r="L1980">
        <v>56</v>
      </c>
      <c r="M1980">
        <v>0.55608933516566295</v>
      </c>
      <c r="N1980">
        <v>0.57117410709767502</v>
      </c>
      <c r="P1980" t="s">
        <v>42</v>
      </c>
    </row>
    <row r="1981" spans="1:16" x14ac:dyDescent="0.3">
      <c r="A1981" t="str">
        <f t="shared" si="33"/>
        <v>01: Total SampleLondonPremiumNon Flavoured VodkaSmirnoff RedH: £4.20 - £4.40All stocking</v>
      </c>
      <c r="B1981" t="s">
        <v>1</v>
      </c>
      <c r="C1981" t="s">
        <v>45</v>
      </c>
      <c r="D1981" t="s">
        <v>102</v>
      </c>
      <c r="E1981" t="s">
        <v>15</v>
      </c>
      <c r="F1981" t="s">
        <v>71</v>
      </c>
      <c r="G1981" t="s">
        <v>77</v>
      </c>
      <c r="H1981" t="s">
        <v>49</v>
      </c>
      <c r="I1981" t="s">
        <v>60</v>
      </c>
      <c r="J1981" s="1">
        <v>450.24</v>
      </c>
      <c r="K1981">
        <v>124.831693500298</v>
      </c>
      <c r="L1981">
        <v>43</v>
      </c>
      <c r="M1981">
        <v>0.69070625879061898</v>
      </c>
      <c r="N1981">
        <v>0.69342963466848095</v>
      </c>
      <c r="P1981" t="s">
        <v>42</v>
      </c>
    </row>
    <row r="1982" spans="1:16" x14ac:dyDescent="0.3">
      <c r="A1982" t="str">
        <f t="shared" si="33"/>
        <v>01: Total SampleLondonPremiumNon Flavoured VodkaSmirnoff RedI: £4.40 - £4.60All stocking</v>
      </c>
      <c r="B1982" t="s">
        <v>1</v>
      </c>
      <c r="C1982" t="s">
        <v>45</v>
      </c>
      <c r="D1982" t="s">
        <v>102</v>
      </c>
      <c r="E1982" t="s">
        <v>15</v>
      </c>
      <c r="F1982" t="s">
        <v>71</v>
      </c>
      <c r="G1982" t="s">
        <v>77</v>
      </c>
      <c r="H1982" t="s">
        <v>49</v>
      </c>
      <c r="I1982" t="s">
        <v>64</v>
      </c>
      <c r="J1982" s="1">
        <v>325.75</v>
      </c>
      <c r="K1982">
        <v>81.955912362491205</v>
      </c>
      <c r="L1982">
        <v>38</v>
      </c>
      <c r="M1982">
        <v>0.41259914061335201</v>
      </c>
      <c r="N1982">
        <v>0.40889895656095598</v>
      </c>
      <c r="P1982" t="s">
        <v>42</v>
      </c>
    </row>
    <row r="1983" spans="1:16" x14ac:dyDescent="0.3">
      <c r="A1983" t="str">
        <f t="shared" si="33"/>
        <v>01: Total SampleLondonPremiumNon Flavoured VodkaSmirnoff RedJ: £4.60 - £4.80All stocking</v>
      </c>
      <c r="B1983" t="s">
        <v>1</v>
      </c>
      <c r="C1983" t="s">
        <v>45</v>
      </c>
      <c r="D1983" t="s">
        <v>102</v>
      </c>
      <c r="E1983" t="s">
        <v>15</v>
      </c>
      <c r="F1983" t="s">
        <v>71</v>
      </c>
      <c r="G1983" t="s">
        <v>77</v>
      </c>
      <c r="H1983" t="s">
        <v>49</v>
      </c>
      <c r="I1983" t="s">
        <v>65</v>
      </c>
      <c r="J1983" s="1">
        <v>413.31</v>
      </c>
      <c r="K1983">
        <v>101.35423288832361</v>
      </c>
      <c r="L1983">
        <v>44</v>
      </c>
      <c r="M1983">
        <v>0.38086472315454001</v>
      </c>
      <c r="N1983">
        <v>0.37505949237519598</v>
      </c>
      <c r="P1983" t="s">
        <v>42</v>
      </c>
    </row>
    <row r="1984" spans="1:16" x14ac:dyDescent="0.3">
      <c r="A1984" t="str">
        <f t="shared" si="33"/>
        <v>01: Total SampleLondonPremiumNon Flavoured VodkaSmirnoff RedK: £4.80 - £5.00All stocking</v>
      </c>
      <c r="B1984" t="s">
        <v>1</v>
      </c>
      <c r="C1984" t="s">
        <v>45</v>
      </c>
      <c r="D1984" t="s">
        <v>102</v>
      </c>
      <c r="E1984" t="s">
        <v>15</v>
      </c>
      <c r="F1984" t="s">
        <v>71</v>
      </c>
      <c r="G1984" t="s">
        <v>77</v>
      </c>
      <c r="H1984" t="s">
        <v>49</v>
      </c>
      <c r="I1984" t="s">
        <v>89</v>
      </c>
      <c r="J1984" s="1">
        <v>435.73</v>
      </c>
      <c r="K1984">
        <v>99.314445199862007</v>
      </c>
      <c r="L1984">
        <v>36</v>
      </c>
      <c r="M1984">
        <v>0.47878620870058602</v>
      </c>
      <c r="N1984">
        <v>0.45238118738587602</v>
      </c>
      <c r="P1984" t="s">
        <v>42</v>
      </c>
    </row>
    <row r="1985" spans="1:16" x14ac:dyDescent="0.3">
      <c r="A1985" t="str">
        <f t="shared" si="33"/>
        <v>01: Total SampleLondonPremiumTequilaCazcabel BlancoTotalAll stocking</v>
      </c>
      <c r="B1985" t="s">
        <v>1</v>
      </c>
      <c r="C1985" t="s">
        <v>45</v>
      </c>
      <c r="D1985" t="s">
        <v>102</v>
      </c>
      <c r="E1985" t="s">
        <v>15</v>
      </c>
      <c r="F1985" t="s">
        <v>78</v>
      </c>
      <c r="G1985" t="s">
        <v>79</v>
      </c>
      <c r="H1985" t="s">
        <v>49</v>
      </c>
      <c r="I1985" t="s">
        <v>12</v>
      </c>
      <c r="J1985" s="1">
        <v>58.7</v>
      </c>
      <c r="K1985">
        <v>13.756028248371999</v>
      </c>
      <c r="L1985">
        <v>192</v>
      </c>
      <c r="M1985">
        <v>0.20449591744227499</v>
      </c>
      <c r="N1985">
        <v>0.204148939540091</v>
      </c>
      <c r="P1985" t="s">
        <v>42</v>
      </c>
    </row>
    <row r="1986" spans="1:16" x14ac:dyDescent="0.3">
      <c r="A1986" t="str">
        <f t="shared" si="33"/>
        <v>01: Total SampleLondonPremiumTequilaCazcabel BlancoI: £4.40 - £4.60All stocking</v>
      </c>
      <c r="B1986" t="s">
        <v>1</v>
      </c>
      <c r="C1986" t="s">
        <v>45</v>
      </c>
      <c r="D1986" t="s">
        <v>102</v>
      </c>
      <c r="E1986" t="s">
        <v>15</v>
      </c>
      <c r="F1986" t="s">
        <v>78</v>
      </c>
      <c r="G1986" t="s">
        <v>79</v>
      </c>
      <c r="H1986" t="s">
        <v>49</v>
      </c>
      <c r="I1986" t="s">
        <v>64</v>
      </c>
      <c r="J1986" s="1">
        <v>55.69</v>
      </c>
      <c r="K1986">
        <v>12.438089588982441</v>
      </c>
      <c r="L1986">
        <v>28</v>
      </c>
      <c r="M1986">
        <v>0.17429882061195801</v>
      </c>
      <c r="N1986">
        <v>0.176874883667513</v>
      </c>
      <c r="P1986" t="s">
        <v>42</v>
      </c>
    </row>
    <row r="1987" spans="1:16" x14ac:dyDescent="0.3">
      <c r="A1987" t="str">
        <f t="shared" si="33"/>
        <v>01: Total SampleLondonPremiumTequilaCazcabel BlancoJ: £4.60 - £4.80All stocking</v>
      </c>
      <c r="B1987" t="s">
        <v>1</v>
      </c>
      <c r="C1987" t="s">
        <v>45</v>
      </c>
      <c r="D1987" t="s">
        <v>102</v>
      </c>
      <c r="E1987" t="s">
        <v>15</v>
      </c>
      <c r="F1987" t="s">
        <v>78</v>
      </c>
      <c r="G1987" t="s">
        <v>79</v>
      </c>
      <c r="H1987" t="s">
        <v>49</v>
      </c>
      <c r="I1987" t="s">
        <v>65</v>
      </c>
      <c r="J1987" s="1">
        <v>63.12</v>
      </c>
      <c r="K1987">
        <v>14.042189175903479</v>
      </c>
      <c r="L1987">
        <v>35</v>
      </c>
      <c r="M1987">
        <v>0.20262855748052799</v>
      </c>
      <c r="N1987">
        <v>0.203562156017317</v>
      </c>
      <c r="P1987" t="s">
        <v>42</v>
      </c>
    </row>
    <row r="1988" spans="1:16" x14ac:dyDescent="0.3">
      <c r="A1988" t="str">
        <f t="shared" si="33"/>
        <v>01: Total SampleLondonPremiumTequilaCazcabel BlancoK: £4.80 - £5.00All stocking</v>
      </c>
      <c r="B1988" t="s">
        <v>1</v>
      </c>
      <c r="C1988" t="s">
        <v>45</v>
      </c>
      <c r="D1988" t="s">
        <v>102</v>
      </c>
      <c r="E1988" t="s">
        <v>15</v>
      </c>
      <c r="F1988" t="s">
        <v>78</v>
      </c>
      <c r="G1988" t="s">
        <v>79</v>
      </c>
      <c r="H1988" t="s">
        <v>49</v>
      </c>
      <c r="I1988" t="s">
        <v>89</v>
      </c>
      <c r="J1988" s="1">
        <v>91.74</v>
      </c>
      <c r="K1988">
        <v>19.3375208125208</v>
      </c>
      <c r="L1988">
        <v>28</v>
      </c>
      <c r="M1988">
        <v>0.18164884444176599</v>
      </c>
      <c r="N1988">
        <v>0.186997690944565</v>
      </c>
      <c r="P1988" t="s">
        <v>42</v>
      </c>
    </row>
    <row r="1989" spans="1:16" x14ac:dyDescent="0.3">
      <c r="A1989" t="str">
        <f t="shared" si="33"/>
        <v>01: Total SampleLondonPremiumTequilaEl Jimador BlancoTotalAll stocking</v>
      </c>
      <c r="B1989" t="s">
        <v>1</v>
      </c>
      <c r="C1989" t="s">
        <v>45</v>
      </c>
      <c r="D1989" t="s">
        <v>102</v>
      </c>
      <c r="E1989" t="s">
        <v>15</v>
      </c>
      <c r="F1989" t="s">
        <v>78</v>
      </c>
      <c r="G1989" t="s">
        <v>91</v>
      </c>
      <c r="H1989" t="s">
        <v>49</v>
      </c>
      <c r="I1989" t="s">
        <v>12</v>
      </c>
      <c r="J1989" s="1">
        <v>90.35</v>
      </c>
      <c r="K1989">
        <v>19.076443223443242</v>
      </c>
      <c r="L1989">
        <v>25</v>
      </c>
      <c r="M1989">
        <v>0.249121544425567</v>
      </c>
      <c r="N1989">
        <v>0.25709418090826802</v>
      </c>
      <c r="P1989" t="s">
        <v>42</v>
      </c>
    </row>
    <row r="1990" spans="1:16" x14ac:dyDescent="0.3">
      <c r="A1990" t="str">
        <f t="shared" si="33"/>
        <v>01: Total SampleLondonPremiumTequilaEl Jimador ReposadoTotalAll stocking</v>
      </c>
      <c r="B1990" t="s">
        <v>1</v>
      </c>
      <c r="C1990" t="s">
        <v>45</v>
      </c>
      <c r="D1990" t="s">
        <v>102</v>
      </c>
      <c r="E1990" t="s">
        <v>15</v>
      </c>
      <c r="F1990" t="s">
        <v>78</v>
      </c>
      <c r="G1990" t="s">
        <v>92</v>
      </c>
      <c r="H1990" t="s">
        <v>49</v>
      </c>
      <c r="I1990" t="s">
        <v>12</v>
      </c>
      <c r="J1990" s="1">
        <v>38.74</v>
      </c>
      <c r="K1990">
        <v>8.3298015873016009</v>
      </c>
      <c r="L1990">
        <v>40</v>
      </c>
      <c r="M1990">
        <v>0.161778462898617</v>
      </c>
      <c r="N1990">
        <v>0.164737565895026</v>
      </c>
      <c r="P1990" t="s">
        <v>42</v>
      </c>
    </row>
    <row r="1991" spans="1:16" x14ac:dyDescent="0.3">
      <c r="A1991" t="str">
        <f t="shared" si="33"/>
        <v>01: Total SampleLondonPremiumTequilaJose Cuervo Especial GoldTotalAll stocking</v>
      </c>
      <c r="B1991" t="s">
        <v>1</v>
      </c>
      <c r="C1991" t="s">
        <v>45</v>
      </c>
      <c r="D1991" t="s">
        <v>102</v>
      </c>
      <c r="E1991" t="s">
        <v>15</v>
      </c>
      <c r="F1991" t="s">
        <v>78</v>
      </c>
      <c r="G1991" t="s">
        <v>80</v>
      </c>
      <c r="H1991" t="s">
        <v>49</v>
      </c>
      <c r="I1991" t="s">
        <v>12</v>
      </c>
      <c r="J1991" s="1">
        <v>55.75</v>
      </c>
      <c r="K1991">
        <v>14.61580525417736</v>
      </c>
      <c r="L1991">
        <v>86</v>
      </c>
      <c r="M1991">
        <v>0.26308969150625</v>
      </c>
      <c r="N1991">
        <v>0.25395630693222199</v>
      </c>
      <c r="P1991" t="s">
        <v>42</v>
      </c>
    </row>
    <row r="1992" spans="1:16" x14ac:dyDescent="0.3">
      <c r="A1992" t="str">
        <f t="shared" si="33"/>
        <v>01: Total SampleLondonPremiumTequilaJose Cuervo Especial GoldD: £3.40 - £3.60All stocking</v>
      </c>
      <c r="B1992" t="s">
        <v>1</v>
      </c>
      <c r="C1992" t="s">
        <v>45</v>
      </c>
      <c r="D1992" t="s">
        <v>102</v>
      </c>
      <c r="E1992" t="s">
        <v>15</v>
      </c>
      <c r="F1992" t="s">
        <v>78</v>
      </c>
      <c r="G1992" t="s">
        <v>80</v>
      </c>
      <c r="H1992" t="s">
        <v>49</v>
      </c>
      <c r="I1992" t="s">
        <v>53</v>
      </c>
      <c r="J1992" s="1">
        <v>58.58</v>
      </c>
      <c r="K1992">
        <v>16.311559594251918</v>
      </c>
      <c r="L1992">
        <v>26</v>
      </c>
      <c r="M1992">
        <v>0.22714751925604501</v>
      </c>
      <c r="N1992">
        <v>0.20646662014421999</v>
      </c>
      <c r="P1992" t="s">
        <v>42</v>
      </c>
    </row>
    <row r="1993" spans="1:16" x14ac:dyDescent="0.3">
      <c r="A1993" t="str">
        <f t="shared" si="33"/>
        <v>01: Total SampleLondonPremiumTequilaJose Cuervo Especial SilverTotalAll stocking</v>
      </c>
      <c r="B1993" t="s">
        <v>1</v>
      </c>
      <c r="C1993" t="s">
        <v>45</v>
      </c>
      <c r="D1993" t="s">
        <v>102</v>
      </c>
      <c r="E1993" t="s">
        <v>15</v>
      </c>
      <c r="F1993" t="s">
        <v>78</v>
      </c>
      <c r="G1993" t="s">
        <v>81</v>
      </c>
      <c r="H1993" t="s">
        <v>49</v>
      </c>
      <c r="I1993" t="s">
        <v>12</v>
      </c>
      <c r="J1993" s="1">
        <v>32.94</v>
      </c>
      <c r="K1993">
        <v>9.3126426774731996</v>
      </c>
      <c r="L1993">
        <v>59</v>
      </c>
      <c r="M1993">
        <v>0.171506494997124</v>
      </c>
      <c r="N1993">
        <v>0.178878246272341</v>
      </c>
      <c r="P1993" t="s">
        <v>42</v>
      </c>
    </row>
    <row r="1994" spans="1:16" x14ac:dyDescent="0.3">
      <c r="A1994" t="str">
        <f t="shared" si="33"/>
        <v>01: Total SampleLondonPremiumTequilaJose Cuervo Tradicional Silver TequilaTotalAll stocking</v>
      </c>
      <c r="B1994" t="s">
        <v>1</v>
      </c>
      <c r="C1994" t="s">
        <v>45</v>
      </c>
      <c r="D1994" t="s">
        <v>102</v>
      </c>
      <c r="E1994" t="s">
        <v>15</v>
      </c>
      <c r="F1994" t="s">
        <v>78</v>
      </c>
      <c r="G1994" t="s">
        <v>82</v>
      </c>
      <c r="H1994" t="s">
        <v>49</v>
      </c>
      <c r="I1994" t="s">
        <v>12</v>
      </c>
      <c r="J1994" s="1">
        <v>78.58</v>
      </c>
      <c r="K1994">
        <v>21.763479786207082</v>
      </c>
      <c r="L1994">
        <v>33</v>
      </c>
      <c r="M1994" s="19">
        <v>4.8202756629130199E-2</v>
      </c>
      <c r="N1994" s="19">
        <v>6.0509367699926403E-2</v>
      </c>
      <c r="P1994" t="s">
        <v>42</v>
      </c>
    </row>
    <row r="1995" spans="1:16" x14ac:dyDescent="0.3">
      <c r="A1995" t="str">
        <f t="shared" si="33"/>
        <v>01: Total SampleLondonPremiumTequilaOlmeca Altos PlataTotalAll stocking</v>
      </c>
      <c r="B1995" t="s">
        <v>1</v>
      </c>
      <c r="C1995" t="s">
        <v>45</v>
      </c>
      <c r="D1995" t="s">
        <v>102</v>
      </c>
      <c r="E1995" t="s">
        <v>15</v>
      </c>
      <c r="F1995" t="s">
        <v>78</v>
      </c>
      <c r="G1995" t="s">
        <v>93</v>
      </c>
      <c r="H1995" t="s">
        <v>49</v>
      </c>
      <c r="I1995" t="s">
        <v>12</v>
      </c>
      <c r="J1995" s="1">
        <v>109.48</v>
      </c>
      <c r="K1995">
        <v>23.125049153599001</v>
      </c>
      <c r="L1995">
        <v>331</v>
      </c>
      <c r="M1995">
        <v>0.42396740826213702</v>
      </c>
      <c r="N1995">
        <v>0.432110603240491</v>
      </c>
      <c r="P1995" t="s">
        <v>42</v>
      </c>
    </row>
    <row r="1996" spans="1:16" x14ac:dyDescent="0.3">
      <c r="A1996" t="str">
        <f t="shared" si="33"/>
        <v>01: Total SampleLondonPremiumTequilaOlmeca Altos PlataF: £3.80 - £4.00All stocking</v>
      </c>
      <c r="B1996" t="s">
        <v>1</v>
      </c>
      <c r="C1996" t="s">
        <v>45</v>
      </c>
      <c r="D1996" t="s">
        <v>102</v>
      </c>
      <c r="E1996" t="s">
        <v>15</v>
      </c>
      <c r="F1996" t="s">
        <v>78</v>
      </c>
      <c r="G1996" t="s">
        <v>93</v>
      </c>
      <c r="H1996" t="s">
        <v>49</v>
      </c>
      <c r="I1996" t="s">
        <v>55</v>
      </c>
      <c r="J1996" s="1">
        <v>49.39</v>
      </c>
      <c r="K1996">
        <v>12.30231647437528</v>
      </c>
      <c r="L1996">
        <v>34</v>
      </c>
      <c r="M1996">
        <v>0.377151879967702</v>
      </c>
      <c r="N1996">
        <v>0.38806096528365802</v>
      </c>
      <c r="P1996" t="s">
        <v>42</v>
      </c>
    </row>
    <row r="1997" spans="1:16" x14ac:dyDescent="0.3">
      <c r="A1997" t="str">
        <f t="shared" si="33"/>
        <v>01: Total SampleLondonPremiumTequilaOlmeca Altos PlataG: £4.00 - £4.20All stocking</v>
      </c>
      <c r="B1997" t="s">
        <v>1</v>
      </c>
      <c r="C1997" t="s">
        <v>45</v>
      </c>
      <c r="D1997" t="s">
        <v>102</v>
      </c>
      <c r="E1997" t="s">
        <v>15</v>
      </c>
      <c r="F1997" t="s">
        <v>78</v>
      </c>
      <c r="G1997" t="s">
        <v>93</v>
      </c>
      <c r="H1997" t="s">
        <v>49</v>
      </c>
      <c r="I1997" t="s">
        <v>56</v>
      </c>
      <c r="J1997" s="1">
        <v>68.13</v>
      </c>
      <c r="K1997">
        <v>15.96726046941564</v>
      </c>
      <c r="L1997">
        <v>58</v>
      </c>
      <c r="M1997">
        <v>0.43654035100280802</v>
      </c>
      <c r="N1997">
        <v>0.45583198764928201</v>
      </c>
      <c r="P1997" t="s">
        <v>42</v>
      </c>
    </row>
    <row r="1998" spans="1:16" x14ac:dyDescent="0.3">
      <c r="A1998" t="str">
        <f t="shared" si="33"/>
        <v>01: Total SampleLondonPremiumTequilaOlmeca Altos PlataH: £4.20 - £4.40All stocking</v>
      </c>
      <c r="B1998" t="s">
        <v>1</v>
      </c>
      <c r="C1998" t="s">
        <v>45</v>
      </c>
      <c r="D1998" t="s">
        <v>102</v>
      </c>
      <c r="E1998" t="s">
        <v>15</v>
      </c>
      <c r="F1998" t="s">
        <v>78</v>
      </c>
      <c r="G1998" t="s">
        <v>93</v>
      </c>
      <c r="H1998" t="s">
        <v>49</v>
      </c>
      <c r="I1998" t="s">
        <v>60</v>
      </c>
      <c r="J1998" s="1">
        <v>75.47</v>
      </c>
      <c r="K1998">
        <v>17.03992718882424</v>
      </c>
      <c r="L1998">
        <v>68</v>
      </c>
      <c r="M1998">
        <v>0.39015753914985901</v>
      </c>
      <c r="N1998">
        <v>0.40321895219455001</v>
      </c>
      <c r="P1998" t="s">
        <v>42</v>
      </c>
    </row>
    <row r="1999" spans="1:16" x14ac:dyDescent="0.3">
      <c r="A1999" t="str">
        <f t="shared" si="33"/>
        <v>01: Total SampleLondonPremiumTequilaOlmeca Altos PlataI: £4.40 - £4.60All stocking</v>
      </c>
      <c r="B1999" t="s">
        <v>1</v>
      </c>
      <c r="C1999" t="s">
        <v>45</v>
      </c>
      <c r="D1999" t="s">
        <v>102</v>
      </c>
      <c r="E1999" t="s">
        <v>15</v>
      </c>
      <c r="F1999" t="s">
        <v>78</v>
      </c>
      <c r="G1999" t="s">
        <v>93</v>
      </c>
      <c r="H1999" t="s">
        <v>49</v>
      </c>
      <c r="I1999" t="s">
        <v>64</v>
      </c>
      <c r="J1999" s="1">
        <v>145.33000000000001</v>
      </c>
      <c r="K1999">
        <v>30.626665815027881</v>
      </c>
      <c r="L1999">
        <v>116</v>
      </c>
      <c r="M1999">
        <v>0.507282465079131</v>
      </c>
      <c r="N1999">
        <v>0.51921744042329099</v>
      </c>
      <c r="P1999" t="s">
        <v>42</v>
      </c>
    </row>
    <row r="2000" spans="1:16" x14ac:dyDescent="0.3">
      <c r="A2000" t="str">
        <f t="shared" si="33"/>
        <v>01: Total SampleLondonPremiumTequilaOlmeca Altos PlataJ: £4.60 - £4.80All stocking</v>
      </c>
      <c r="B2000" t="s">
        <v>1</v>
      </c>
      <c r="C2000" t="s">
        <v>45</v>
      </c>
      <c r="D2000" t="s">
        <v>102</v>
      </c>
      <c r="E2000" t="s">
        <v>15</v>
      </c>
      <c r="F2000" t="s">
        <v>78</v>
      </c>
      <c r="G2000" t="s">
        <v>93</v>
      </c>
      <c r="H2000" t="s">
        <v>49</v>
      </c>
      <c r="I2000" t="s">
        <v>65</v>
      </c>
      <c r="J2000" s="1">
        <v>182.64</v>
      </c>
      <c r="K2000">
        <v>37.766763930513918</v>
      </c>
      <c r="L2000">
        <v>100</v>
      </c>
      <c r="M2000">
        <v>0.535904035010346</v>
      </c>
      <c r="N2000">
        <v>0.54989918534315396</v>
      </c>
      <c r="P2000" t="s">
        <v>42</v>
      </c>
    </row>
    <row r="2001" spans="1:16" x14ac:dyDescent="0.3">
      <c r="A2001" t="str">
        <f t="shared" si="33"/>
        <v>01: Total SampleLondonPremiumTequilaOlmeca Altos PlataK: £4.80 - £5.00All stocking</v>
      </c>
      <c r="B2001" t="s">
        <v>1</v>
      </c>
      <c r="C2001" t="s">
        <v>45</v>
      </c>
      <c r="D2001" t="s">
        <v>102</v>
      </c>
      <c r="E2001" t="s">
        <v>15</v>
      </c>
      <c r="F2001" t="s">
        <v>78</v>
      </c>
      <c r="G2001" t="s">
        <v>93</v>
      </c>
      <c r="H2001" t="s">
        <v>49</v>
      </c>
      <c r="I2001" t="s">
        <v>89</v>
      </c>
      <c r="J2001" s="1">
        <v>141.85</v>
      </c>
      <c r="K2001">
        <v>28.950201569766801</v>
      </c>
      <c r="L2001">
        <v>69</v>
      </c>
      <c r="M2001">
        <v>0.45539745150085498</v>
      </c>
      <c r="N2001">
        <v>0.465291164850266</v>
      </c>
      <c r="P2001" t="s">
        <v>42</v>
      </c>
    </row>
    <row r="2002" spans="1:16" x14ac:dyDescent="0.3">
      <c r="A2002" t="str">
        <f t="shared" si="33"/>
        <v>01: Total SampleLondonPremiumTequilaOlmeca Altos PlataL: £5.00 - £5.20All stocking</v>
      </c>
      <c r="B2002" t="s">
        <v>1</v>
      </c>
      <c r="C2002" t="s">
        <v>45</v>
      </c>
      <c r="D2002" t="s">
        <v>102</v>
      </c>
      <c r="E2002" t="s">
        <v>15</v>
      </c>
      <c r="F2002" t="s">
        <v>78</v>
      </c>
      <c r="G2002" t="s">
        <v>93</v>
      </c>
      <c r="H2002" t="s">
        <v>49</v>
      </c>
      <c r="I2002" t="s">
        <v>90</v>
      </c>
      <c r="J2002" s="1">
        <v>169.02</v>
      </c>
      <c r="K2002">
        <v>33.788170789783678</v>
      </c>
      <c r="L2002">
        <v>62</v>
      </c>
      <c r="M2002">
        <v>0.40476755689856903</v>
      </c>
      <c r="N2002">
        <v>0.41538563345796198</v>
      </c>
      <c r="P2002" t="s">
        <v>42</v>
      </c>
    </row>
    <row r="2003" spans="1:16" x14ac:dyDescent="0.3">
      <c r="A2003" t="str">
        <f t="shared" si="33"/>
        <v>01: Total SampleLondonPremiumTequilaOlmeca Altos PlataM: £5.20 - £5.40All stocking</v>
      </c>
      <c r="B2003" t="s">
        <v>1</v>
      </c>
      <c r="C2003" t="s">
        <v>45</v>
      </c>
      <c r="D2003" t="s">
        <v>102</v>
      </c>
      <c r="E2003" t="s">
        <v>15</v>
      </c>
      <c r="F2003" t="s">
        <v>78</v>
      </c>
      <c r="G2003" t="s">
        <v>93</v>
      </c>
      <c r="H2003" t="s">
        <v>49</v>
      </c>
      <c r="I2003" t="s">
        <v>95</v>
      </c>
      <c r="J2003" s="1">
        <v>139.16999999999999</v>
      </c>
      <c r="K2003">
        <v>27.038073830930962</v>
      </c>
      <c r="L2003">
        <v>42</v>
      </c>
      <c r="M2003">
        <v>0.41422062371864798</v>
      </c>
      <c r="N2003">
        <v>0.42613812325797501</v>
      </c>
      <c r="P2003" t="s">
        <v>42</v>
      </c>
    </row>
    <row r="2004" spans="1:16" x14ac:dyDescent="0.3">
      <c r="A2004" t="str">
        <f t="shared" si="33"/>
        <v>01: Total SampleLondonPremiumTequilaOlmeca Altos ReposadoTotalAll stocking</v>
      </c>
      <c r="B2004" t="s">
        <v>1</v>
      </c>
      <c r="C2004" t="s">
        <v>45</v>
      </c>
      <c r="D2004" t="s">
        <v>102</v>
      </c>
      <c r="E2004" t="s">
        <v>15</v>
      </c>
      <c r="F2004" t="s">
        <v>78</v>
      </c>
      <c r="G2004" t="s">
        <v>97</v>
      </c>
      <c r="H2004" t="s">
        <v>49</v>
      </c>
      <c r="I2004" t="s">
        <v>12</v>
      </c>
      <c r="J2004" s="1">
        <v>63.07</v>
      </c>
      <c r="K2004">
        <v>13.22520482922784</v>
      </c>
      <c r="L2004">
        <v>261</v>
      </c>
      <c r="M2004">
        <v>0.17831493808912</v>
      </c>
      <c r="N2004">
        <v>0.18294670801732599</v>
      </c>
      <c r="P2004" t="s">
        <v>42</v>
      </c>
    </row>
    <row r="2005" spans="1:16" x14ac:dyDescent="0.3">
      <c r="A2005" t="str">
        <f t="shared" si="33"/>
        <v>01: Total SampleLondonPremiumTequilaOlmeca Altos ReposadoG: £4.00 - £4.20All stocking</v>
      </c>
      <c r="B2005" t="s">
        <v>1</v>
      </c>
      <c r="C2005" t="s">
        <v>45</v>
      </c>
      <c r="D2005" t="s">
        <v>102</v>
      </c>
      <c r="E2005" t="s">
        <v>15</v>
      </c>
      <c r="F2005" t="s">
        <v>78</v>
      </c>
      <c r="G2005" t="s">
        <v>97</v>
      </c>
      <c r="H2005" t="s">
        <v>49</v>
      </c>
      <c r="I2005" t="s">
        <v>56</v>
      </c>
      <c r="J2005" s="1">
        <v>59.38</v>
      </c>
      <c r="K2005">
        <v>13.822815147815161</v>
      </c>
      <c r="L2005">
        <v>45</v>
      </c>
      <c r="M2005">
        <v>0.29547622931775203</v>
      </c>
      <c r="N2005">
        <v>0.30382657968834698</v>
      </c>
      <c r="P2005" t="s">
        <v>42</v>
      </c>
    </row>
    <row r="2006" spans="1:16" x14ac:dyDescent="0.3">
      <c r="A2006" t="str">
        <f t="shared" si="33"/>
        <v>01: Total SampleLondonPremiumTequilaOlmeca Altos ReposadoH: £4.20 - £4.40All stocking</v>
      </c>
      <c r="B2006" t="s">
        <v>1</v>
      </c>
      <c r="C2006" t="s">
        <v>45</v>
      </c>
      <c r="D2006" t="s">
        <v>102</v>
      </c>
      <c r="E2006" t="s">
        <v>15</v>
      </c>
      <c r="F2006" t="s">
        <v>78</v>
      </c>
      <c r="G2006" t="s">
        <v>97</v>
      </c>
      <c r="H2006" t="s">
        <v>49</v>
      </c>
      <c r="I2006" t="s">
        <v>60</v>
      </c>
      <c r="J2006" s="1">
        <v>67.13</v>
      </c>
      <c r="K2006">
        <v>15.154220022401839</v>
      </c>
      <c r="L2006">
        <v>77</v>
      </c>
      <c r="M2006">
        <v>0.26117882143085702</v>
      </c>
      <c r="N2006">
        <v>0.263366394741475</v>
      </c>
      <c r="P2006" t="s">
        <v>42</v>
      </c>
    </row>
    <row r="2007" spans="1:16" x14ac:dyDescent="0.3">
      <c r="A2007" t="str">
        <f t="shared" si="33"/>
        <v>01: Total SampleLondonPremiumTequilaOlmeca Altos ReposadoI: £4.40 - £4.60All stocking</v>
      </c>
      <c r="B2007" t="s">
        <v>1</v>
      </c>
      <c r="C2007" t="s">
        <v>45</v>
      </c>
      <c r="D2007" t="s">
        <v>102</v>
      </c>
      <c r="E2007" t="s">
        <v>15</v>
      </c>
      <c r="F2007" t="s">
        <v>78</v>
      </c>
      <c r="G2007" t="s">
        <v>97</v>
      </c>
      <c r="H2007" t="s">
        <v>49</v>
      </c>
      <c r="I2007" t="s">
        <v>64</v>
      </c>
      <c r="J2007" s="1">
        <v>70.09</v>
      </c>
      <c r="K2007">
        <v>15.145627908127919</v>
      </c>
      <c r="L2007">
        <v>74</v>
      </c>
      <c r="M2007">
        <v>0.23850794401449599</v>
      </c>
      <c r="N2007">
        <v>0.24586024176188101</v>
      </c>
      <c r="P2007" t="s">
        <v>42</v>
      </c>
    </row>
    <row r="2008" spans="1:16" x14ac:dyDescent="0.3">
      <c r="A2008" t="str">
        <f t="shared" si="33"/>
        <v>01: Total SampleLondonPremiumTequilaOlmeca Altos ReposadoJ: £4.60 - £4.80All stocking</v>
      </c>
      <c r="B2008" t="s">
        <v>1</v>
      </c>
      <c r="C2008" t="s">
        <v>45</v>
      </c>
      <c r="D2008" t="s">
        <v>102</v>
      </c>
      <c r="E2008" t="s">
        <v>15</v>
      </c>
      <c r="F2008" t="s">
        <v>78</v>
      </c>
      <c r="G2008" t="s">
        <v>97</v>
      </c>
      <c r="H2008" t="s">
        <v>49</v>
      </c>
      <c r="I2008" t="s">
        <v>65</v>
      </c>
      <c r="J2008" s="1">
        <v>68.59</v>
      </c>
      <c r="K2008">
        <v>14.1928133460742</v>
      </c>
      <c r="L2008">
        <v>69</v>
      </c>
      <c r="M2008">
        <v>0.22096296428195</v>
      </c>
      <c r="N2008">
        <v>0.225083515851419</v>
      </c>
      <c r="P2008" t="s">
        <v>42</v>
      </c>
    </row>
    <row r="2009" spans="1:16" x14ac:dyDescent="0.3">
      <c r="A2009" t="str">
        <f t="shared" si="33"/>
        <v>01: Total SampleLondonPremiumTequilaOlmeca Altos ReposadoK: £4.80 - £5.00All stocking</v>
      </c>
      <c r="B2009" t="s">
        <v>1</v>
      </c>
      <c r="C2009" t="s">
        <v>45</v>
      </c>
      <c r="D2009" t="s">
        <v>102</v>
      </c>
      <c r="E2009" t="s">
        <v>15</v>
      </c>
      <c r="F2009" t="s">
        <v>78</v>
      </c>
      <c r="G2009" t="s">
        <v>97</v>
      </c>
      <c r="H2009" t="s">
        <v>49</v>
      </c>
      <c r="I2009" t="s">
        <v>89</v>
      </c>
      <c r="J2009" s="1">
        <v>74.98</v>
      </c>
      <c r="K2009">
        <v>14.90189221889224</v>
      </c>
      <c r="L2009">
        <v>50</v>
      </c>
      <c r="M2009">
        <v>0.22623919149442001</v>
      </c>
      <c r="N2009">
        <v>0.22461830414905501</v>
      </c>
      <c r="P2009" t="s">
        <v>42</v>
      </c>
    </row>
    <row r="2010" spans="1:16" x14ac:dyDescent="0.3">
      <c r="A2010" t="str">
        <f t="shared" si="33"/>
        <v>01: Total SampleLondonPremiumTequilaOlmeca Altos ReposadoL: £5.00 - £5.20All stocking</v>
      </c>
      <c r="B2010" t="s">
        <v>1</v>
      </c>
      <c r="C2010" t="s">
        <v>45</v>
      </c>
      <c r="D2010" t="s">
        <v>102</v>
      </c>
      <c r="E2010" t="s">
        <v>15</v>
      </c>
      <c r="F2010" t="s">
        <v>78</v>
      </c>
      <c r="G2010" t="s">
        <v>97</v>
      </c>
      <c r="H2010" t="s">
        <v>49</v>
      </c>
      <c r="I2010" t="s">
        <v>90</v>
      </c>
      <c r="J2010" s="1">
        <v>70.400000000000006</v>
      </c>
      <c r="K2010">
        <v>13.806803712160841</v>
      </c>
      <c r="L2010">
        <v>28</v>
      </c>
      <c r="M2010">
        <v>0.17773964369032799</v>
      </c>
      <c r="N2010">
        <v>0.177576466004286</v>
      </c>
      <c r="P2010" t="s">
        <v>42</v>
      </c>
    </row>
    <row r="2011" spans="1:16" x14ac:dyDescent="0.3">
      <c r="A2011" t="str">
        <f t="shared" si="33"/>
        <v>01: Total SampleLondonPremiumTequilaOlmeca Altos ReposadoM: £5.20 - £5.40All stocking</v>
      </c>
      <c r="B2011" t="s">
        <v>1</v>
      </c>
      <c r="C2011" t="s">
        <v>45</v>
      </c>
      <c r="D2011" t="s">
        <v>102</v>
      </c>
      <c r="E2011" t="s">
        <v>15</v>
      </c>
      <c r="F2011" t="s">
        <v>78</v>
      </c>
      <c r="G2011" t="s">
        <v>97</v>
      </c>
      <c r="H2011" t="s">
        <v>49</v>
      </c>
      <c r="I2011" t="s">
        <v>95</v>
      </c>
      <c r="J2011" s="1">
        <v>62.38</v>
      </c>
      <c r="K2011">
        <v>11.937260153639478</v>
      </c>
      <c r="L2011">
        <v>29</v>
      </c>
      <c r="M2011">
        <v>0.17933518607426099</v>
      </c>
      <c r="N2011">
        <v>0.17695735200509199</v>
      </c>
      <c r="P2011" t="s">
        <v>42</v>
      </c>
    </row>
    <row r="2012" spans="1:16" x14ac:dyDescent="0.3">
      <c r="A2012" t="str">
        <f t="shared" si="33"/>
        <v>01: Total SampleLondonPremiumTequilaOlmeca BlancoA: &lt;£3All stocking</v>
      </c>
      <c r="B2012" t="s">
        <v>1</v>
      </c>
      <c r="C2012" t="s">
        <v>45</v>
      </c>
      <c r="D2012" t="s">
        <v>102</v>
      </c>
      <c r="E2012" t="s">
        <v>15</v>
      </c>
      <c r="F2012" t="s">
        <v>78</v>
      </c>
      <c r="G2012" t="s">
        <v>83</v>
      </c>
      <c r="H2012" t="s">
        <v>49</v>
      </c>
      <c r="I2012" t="s">
        <v>58</v>
      </c>
      <c r="J2012" s="1">
        <v>62.72</v>
      </c>
      <c r="K2012">
        <v>23.541864174472881</v>
      </c>
      <c r="L2012">
        <v>69</v>
      </c>
      <c r="M2012">
        <v>0.54881003788302596</v>
      </c>
      <c r="N2012">
        <v>0.59541256157635503</v>
      </c>
      <c r="P2012" t="s">
        <v>42</v>
      </c>
    </row>
    <row r="2013" spans="1:16" x14ac:dyDescent="0.3">
      <c r="A2013" t="str">
        <f t="shared" si="33"/>
        <v>01: Total SampleLondonPremiumTequilaOlmeca BlancoTotalAll stocking</v>
      </c>
      <c r="B2013" t="s">
        <v>1</v>
      </c>
      <c r="C2013" t="s">
        <v>45</v>
      </c>
      <c r="D2013" t="s">
        <v>102</v>
      </c>
      <c r="E2013" t="s">
        <v>15</v>
      </c>
      <c r="F2013" t="s">
        <v>78</v>
      </c>
      <c r="G2013" t="s">
        <v>83</v>
      </c>
      <c r="H2013" t="s">
        <v>49</v>
      </c>
      <c r="I2013" t="s">
        <v>12</v>
      </c>
      <c r="J2013" s="1">
        <v>89.61</v>
      </c>
      <c r="K2013">
        <v>21.827923571745401</v>
      </c>
      <c r="L2013">
        <v>522</v>
      </c>
      <c r="M2013">
        <v>0.51881522681658998</v>
      </c>
      <c r="N2013">
        <v>0.53449911881852896</v>
      </c>
      <c r="P2013" t="s">
        <v>42</v>
      </c>
    </row>
    <row r="2014" spans="1:16" x14ac:dyDescent="0.3">
      <c r="A2014" t="str">
        <f t="shared" si="33"/>
        <v>01: Total SampleLondonPremiumTequilaOlmeca BlancoC: £3.20 - £3.40All stocking</v>
      </c>
      <c r="B2014" t="s">
        <v>1</v>
      </c>
      <c r="C2014" t="s">
        <v>45</v>
      </c>
      <c r="D2014" t="s">
        <v>102</v>
      </c>
      <c r="E2014" t="s">
        <v>15</v>
      </c>
      <c r="F2014" t="s">
        <v>78</v>
      </c>
      <c r="G2014" t="s">
        <v>83</v>
      </c>
      <c r="H2014" t="s">
        <v>49</v>
      </c>
      <c r="I2014" t="s">
        <v>52</v>
      </c>
      <c r="J2014" s="1">
        <v>88.05</v>
      </c>
      <c r="K2014">
        <v>24.915334008097162</v>
      </c>
      <c r="L2014">
        <v>38</v>
      </c>
      <c r="M2014">
        <v>0.45121480741582098</v>
      </c>
      <c r="N2014">
        <v>0.46148800983808203</v>
      </c>
      <c r="P2014" t="s">
        <v>42</v>
      </c>
    </row>
    <row r="2015" spans="1:16" x14ac:dyDescent="0.3">
      <c r="A2015" t="str">
        <f t="shared" si="33"/>
        <v>01: Total SampleLondonPremiumTequilaOlmeca BlancoD: £3.40 - £3.60All stocking</v>
      </c>
      <c r="B2015" t="s">
        <v>1</v>
      </c>
      <c r="C2015" t="s">
        <v>45</v>
      </c>
      <c r="D2015" t="s">
        <v>102</v>
      </c>
      <c r="E2015" t="s">
        <v>15</v>
      </c>
      <c r="F2015" t="s">
        <v>78</v>
      </c>
      <c r="G2015" t="s">
        <v>83</v>
      </c>
      <c r="H2015" t="s">
        <v>49</v>
      </c>
      <c r="I2015" t="s">
        <v>53</v>
      </c>
      <c r="J2015" s="1">
        <v>61.2</v>
      </c>
      <c r="K2015">
        <v>17.0887199521346</v>
      </c>
      <c r="L2015">
        <v>82</v>
      </c>
      <c r="M2015">
        <v>0.61556736540297896</v>
      </c>
      <c r="N2015">
        <v>0.62113510414676099</v>
      </c>
      <c r="P2015" t="s">
        <v>42</v>
      </c>
    </row>
    <row r="2016" spans="1:16" x14ac:dyDescent="0.3">
      <c r="A2016" t="str">
        <f t="shared" si="33"/>
        <v>01: Total SampleLondonPremiumTequilaOlmeca BlancoE: £3.60 - £3.80All stocking</v>
      </c>
      <c r="B2016" t="s">
        <v>1</v>
      </c>
      <c r="C2016" t="s">
        <v>45</v>
      </c>
      <c r="D2016" t="s">
        <v>102</v>
      </c>
      <c r="E2016" t="s">
        <v>15</v>
      </c>
      <c r="F2016" t="s">
        <v>78</v>
      </c>
      <c r="G2016" t="s">
        <v>83</v>
      </c>
      <c r="H2016" t="s">
        <v>49</v>
      </c>
      <c r="I2016" t="s">
        <v>54</v>
      </c>
      <c r="J2016" s="1">
        <v>56.76</v>
      </c>
      <c r="K2016">
        <v>14.69211165097528</v>
      </c>
      <c r="L2016">
        <v>110</v>
      </c>
      <c r="M2016">
        <v>0.55855738572795399</v>
      </c>
      <c r="N2016">
        <v>0.57218858924967897</v>
      </c>
      <c r="P2016" t="s">
        <v>42</v>
      </c>
    </row>
    <row r="2017" spans="1:16" x14ac:dyDescent="0.3">
      <c r="A2017" t="str">
        <f t="shared" si="33"/>
        <v>01: Total SampleLondonPremiumTequilaOlmeca BlancoF: £3.80 - £4.00All stocking</v>
      </c>
      <c r="B2017" t="s">
        <v>1</v>
      </c>
      <c r="C2017" t="s">
        <v>45</v>
      </c>
      <c r="D2017" t="s">
        <v>102</v>
      </c>
      <c r="E2017" t="s">
        <v>15</v>
      </c>
      <c r="F2017" t="s">
        <v>78</v>
      </c>
      <c r="G2017" t="s">
        <v>83</v>
      </c>
      <c r="H2017" t="s">
        <v>49</v>
      </c>
      <c r="I2017" t="s">
        <v>55</v>
      </c>
      <c r="J2017" s="1">
        <v>63.31</v>
      </c>
      <c r="K2017">
        <v>15.68681502991204</v>
      </c>
      <c r="L2017">
        <v>134</v>
      </c>
      <c r="M2017">
        <v>0.56777820053091499</v>
      </c>
      <c r="N2017">
        <v>0.58289875273365199</v>
      </c>
      <c r="P2017" t="s">
        <v>42</v>
      </c>
    </row>
    <row r="2018" spans="1:16" x14ac:dyDescent="0.3">
      <c r="A2018" t="str">
        <f t="shared" si="33"/>
        <v>01: Total SampleLondonPremiumTequilaOlmeca BlancoG: £4.00 - £4.20All stocking</v>
      </c>
      <c r="B2018" t="s">
        <v>1</v>
      </c>
      <c r="C2018" t="s">
        <v>45</v>
      </c>
      <c r="D2018" t="s">
        <v>102</v>
      </c>
      <c r="E2018" t="s">
        <v>15</v>
      </c>
      <c r="F2018" t="s">
        <v>78</v>
      </c>
      <c r="G2018" t="s">
        <v>83</v>
      </c>
      <c r="H2018" t="s">
        <v>49</v>
      </c>
      <c r="I2018" t="s">
        <v>56</v>
      </c>
      <c r="J2018" s="1">
        <v>77.290000000000006</v>
      </c>
      <c r="K2018">
        <v>18.287044072380599</v>
      </c>
      <c r="L2018">
        <v>104</v>
      </c>
      <c r="M2018">
        <v>0.55392021466736097</v>
      </c>
      <c r="N2018">
        <v>0.57642758099079805</v>
      </c>
      <c r="P2018" t="s">
        <v>42</v>
      </c>
    </row>
    <row r="2019" spans="1:16" x14ac:dyDescent="0.3">
      <c r="A2019" t="str">
        <f t="shared" si="33"/>
        <v>01: Total SampleLondonPremiumTequilaOlmeca BlancoH: £4.20 - £4.40All stocking</v>
      </c>
      <c r="B2019" t="s">
        <v>1</v>
      </c>
      <c r="C2019" t="s">
        <v>45</v>
      </c>
      <c r="D2019" t="s">
        <v>102</v>
      </c>
      <c r="E2019" t="s">
        <v>15</v>
      </c>
      <c r="F2019" t="s">
        <v>78</v>
      </c>
      <c r="G2019" t="s">
        <v>83</v>
      </c>
      <c r="H2019" t="s">
        <v>49</v>
      </c>
      <c r="I2019" t="s">
        <v>60</v>
      </c>
      <c r="J2019" s="1">
        <v>123.14</v>
      </c>
      <c r="K2019">
        <v>26.782968251893479</v>
      </c>
      <c r="L2019">
        <v>107</v>
      </c>
      <c r="M2019">
        <v>0.60737836108749998</v>
      </c>
      <c r="N2019">
        <v>0.61143768162456502</v>
      </c>
      <c r="P2019" t="s">
        <v>42</v>
      </c>
    </row>
    <row r="2020" spans="1:16" x14ac:dyDescent="0.3">
      <c r="A2020" t="str">
        <f t="shared" si="33"/>
        <v>01: Total SampleLondonPremiumTequilaOlmeca BlancoI: £4.40 - £4.60All stocking</v>
      </c>
      <c r="B2020" t="s">
        <v>1</v>
      </c>
      <c r="C2020" t="s">
        <v>45</v>
      </c>
      <c r="D2020" t="s">
        <v>102</v>
      </c>
      <c r="E2020" t="s">
        <v>15</v>
      </c>
      <c r="F2020" t="s">
        <v>78</v>
      </c>
      <c r="G2020" t="s">
        <v>83</v>
      </c>
      <c r="H2020" t="s">
        <v>49</v>
      </c>
      <c r="I2020" t="s">
        <v>64</v>
      </c>
      <c r="J2020" s="1">
        <v>151.44999999999999</v>
      </c>
      <c r="K2020">
        <v>31.825597808384718</v>
      </c>
      <c r="L2020">
        <v>61</v>
      </c>
      <c r="M2020">
        <v>0.69926489450487495</v>
      </c>
      <c r="N2020">
        <v>0.70040191053122103</v>
      </c>
      <c r="P2020" t="s">
        <v>42</v>
      </c>
    </row>
    <row r="2021" spans="1:16" x14ac:dyDescent="0.3">
      <c r="A2021" t="str">
        <f t="shared" si="33"/>
        <v>01: Total SampleLondonPremiumTequilaOlmeca BlancoJ: £4.60 - £4.80All stocking</v>
      </c>
      <c r="B2021" t="s">
        <v>1</v>
      </c>
      <c r="C2021" t="s">
        <v>45</v>
      </c>
      <c r="D2021" t="s">
        <v>102</v>
      </c>
      <c r="E2021" t="s">
        <v>15</v>
      </c>
      <c r="F2021" t="s">
        <v>78</v>
      </c>
      <c r="G2021" t="s">
        <v>83</v>
      </c>
      <c r="H2021" t="s">
        <v>49</v>
      </c>
      <c r="I2021" t="s">
        <v>65</v>
      </c>
      <c r="J2021" s="1">
        <v>147.97999999999999</v>
      </c>
      <c r="K2021">
        <v>31.753472883705442</v>
      </c>
      <c r="L2021">
        <v>43</v>
      </c>
      <c r="M2021">
        <v>0.57549061068380403</v>
      </c>
      <c r="N2021">
        <v>0.60486551828346902</v>
      </c>
      <c r="P2021" t="s">
        <v>42</v>
      </c>
    </row>
    <row r="2022" spans="1:16" x14ac:dyDescent="0.3">
      <c r="A2022" t="str">
        <f t="shared" si="33"/>
        <v>01: Total SampleLondonPremiumTequilaOlmeca BlancoK: £4.80 - £5.00All stocking</v>
      </c>
      <c r="B2022" t="s">
        <v>1</v>
      </c>
      <c r="C2022" t="s">
        <v>45</v>
      </c>
      <c r="D2022" t="s">
        <v>102</v>
      </c>
      <c r="E2022" t="s">
        <v>15</v>
      </c>
      <c r="F2022" t="s">
        <v>78</v>
      </c>
      <c r="G2022" t="s">
        <v>83</v>
      </c>
      <c r="H2022" t="s">
        <v>49</v>
      </c>
      <c r="I2022" t="s">
        <v>89</v>
      </c>
      <c r="J2022" s="1">
        <v>206.54</v>
      </c>
      <c r="K2022">
        <v>42.754359787499197</v>
      </c>
      <c r="L2022">
        <v>43</v>
      </c>
      <c r="M2022">
        <v>0.67194633056035402</v>
      </c>
      <c r="N2022">
        <v>0.68421535076998297</v>
      </c>
      <c r="P2022" t="s">
        <v>42</v>
      </c>
    </row>
    <row r="2023" spans="1:16" x14ac:dyDescent="0.3">
      <c r="A2023" t="str">
        <f t="shared" si="33"/>
        <v>01: Total SampleLondonPremiumTequilaOlmeca BlancoL: £5.00 - £5.20All stocking</v>
      </c>
      <c r="B2023" t="s">
        <v>1</v>
      </c>
      <c r="C2023" t="s">
        <v>45</v>
      </c>
      <c r="D2023" t="s">
        <v>102</v>
      </c>
      <c r="E2023" t="s">
        <v>15</v>
      </c>
      <c r="F2023" t="s">
        <v>78</v>
      </c>
      <c r="G2023" t="s">
        <v>83</v>
      </c>
      <c r="H2023" t="s">
        <v>49</v>
      </c>
      <c r="I2023" t="s">
        <v>90</v>
      </c>
      <c r="J2023" s="1">
        <v>189.88</v>
      </c>
      <c r="K2023">
        <v>39.979388468674202</v>
      </c>
      <c r="L2023">
        <v>28</v>
      </c>
      <c r="M2023">
        <v>0.612964601681525</v>
      </c>
      <c r="N2023">
        <v>0.62677311685953097</v>
      </c>
      <c r="P2023" t="s">
        <v>42</v>
      </c>
    </row>
    <row r="2024" spans="1:16" x14ac:dyDescent="0.3">
      <c r="A2024" t="str">
        <f t="shared" si="33"/>
        <v>01: Total SampleLondonPremiumTequilaOlmeca BlancoQ: &gt;£6.00All stocking</v>
      </c>
      <c r="B2024" t="s">
        <v>1</v>
      </c>
      <c r="C2024" t="s">
        <v>45</v>
      </c>
      <c r="D2024" t="s">
        <v>102</v>
      </c>
      <c r="E2024" t="s">
        <v>15</v>
      </c>
      <c r="F2024" t="s">
        <v>78</v>
      </c>
      <c r="G2024" t="s">
        <v>83</v>
      </c>
      <c r="H2024" t="s">
        <v>49</v>
      </c>
      <c r="I2024" t="s">
        <v>96</v>
      </c>
      <c r="J2024" s="1">
        <v>113.92</v>
      </c>
      <c r="K2024">
        <v>22.57550066421036</v>
      </c>
      <c r="L2024">
        <v>31</v>
      </c>
      <c r="M2024">
        <v>0.32623107173243199</v>
      </c>
      <c r="N2024">
        <v>0.31623217713691198</v>
      </c>
      <c r="P2024" t="s">
        <v>42</v>
      </c>
    </row>
    <row r="2025" spans="1:16" x14ac:dyDescent="0.3">
      <c r="A2025" t="str">
        <f t="shared" si="33"/>
        <v>01: Total SampleLondonPremiumTequilaOlmeca ReposadoA: &lt;£3All stocking</v>
      </c>
      <c r="B2025" t="s">
        <v>1</v>
      </c>
      <c r="C2025" t="s">
        <v>45</v>
      </c>
      <c r="D2025" t="s">
        <v>102</v>
      </c>
      <c r="E2025" t="s">
        <v>15</v>
      </c>
      <c r="F2025" t="s">
        <v>78</v>
      </c>
      <c r="G2025" t="s">
        <v>84</v>
      </c>
      <c r="H2025" t="s">
        <v>49</v>
      </c>
      <c r="I2025" t="s">
        <v>58</v>
      </c>
      <c r="J2025" s="1">
        <v>45.38</v>
      </c>
      <c r="K2025">
        <v>16.581401029526038</v>
      </c>
      <c r="L2025">
        <v>40</v>
      </c>
      <c r="M2025">
        <v>0.31346455118290201</v>
      </c>
      <c r="N2025">
        <v>0.33667039106145302</v>
      </c>
      <c r="P2025" t="s">
        <v>42</v>
      </c>
    </row>
    <row r="2026" spans="1:16" x14ac:dyDescent="0.3">
      <c r="A2026" t="str">
        <f t="shared" si="33"/>
        <v>01: Total SampleLondonPremiumTequilaOlmeca ReposadoTotalAll stocking</v>
      </c>
      <c r="B2026" t="s">
        <v>1</v>
      </c>
      <c r="C2026" t="s">
        <v>45</v>
      </c>
      <c r="D2026" t="s">
        <v>102</v>
      </c>
      <c r="E2026" t="s">
        <v>15</v>
      </c>
      <c r="F2026" t="s">
        <v>78</v>
      </c>
      <c r="G2026" t="s">
        <v>84</v>
      </c>
      <c r="H2026" t="s">
        <v>49</v>
      </c>
      <c r="I2026" t="s">
        <v>12</v>
      </c>
      <c r="J2026" s="1">
        <v>55.82</v>
      </c>
      <c r="K2026">
        <v>14.63076166861028</v>
      </c>
      <c r="L2026">
        <v>251</v>
      </c>
      <c r="M2026">
        <v>0.25101975486326</v>
      </c>
      <c r="N2026">
        <v>0.27097712798301699</v>
      </c>
      <c r="P2026" t="s">
        <v>42</v>
      </c>
    </row>
    <row r="2027" spans="1:16" x14ac:dyDescent="0.3">
      <c r="A2027" t="str">
        <f t="shared" si="33"/>
        <v>01: Total SampleLondonPremiumTequilaOlmeca ReposadoD: £3.40 - £3.60All stocking</v>
      </c>
      <c r="B2027" t="s">
        <v>1</v>
      </c>
      <c r="C2027" t="s">
        <v>45</v>
      </c>
      <c r="D2027" t="s">
        <v>102</v>
      </c>
      <c r="E2027" t="s">
        <v>15</v>
      </c>
      <c r="F2027" t="s">
        <v>78</v>
      </c>
      <c r="G2027" t="s">
        <v>84</v>
      </c>
      <c r="H2027" t="s">
        <v>49</v>
      </c>
      <c r="I2027" t="s">
        <v>53</v>
      </c>
      <c r="J2027" s="1">
        <v>59.74</v>
      </c>
      <c r="K2027">
        <v>17.057379697597082</v>
      </c>
      <c r="L2027">
        <v>46</v>
      </c>
      <c r="M2027">
        <v>0.43911022072276701</v>
      </c>
      <c r="N2027">
        <v>0.44534883720930202</v>
      </c>
      <c r="P2027" t="s">
        <v>42</v>
      </c>
    </row>
    <row r="2028" spans="1:16" x14ac:dyDescent="0.3">
      <c r="A2028" t="str">
        <f t="shared" si="33"/>
        <v>01: Total SampleLondonPremiumTequilaOlmeca ReposadoE: £3.60 - £3.80All stocking</v>
      </c>
      <c r="B2028" t="s">
        <v>1</v>
      </c>
      <c r="C2028" t="s">
        <v>45</v>
      </c>
      <c r="D2028" t="s">
        <v>102</v>
      </c>
      <c r="E2028" t="s">
        <v>15</v>
      </c>
      <c r="F2028" t="s">
        <v>78</v>
      </c>
      <c r="G2028" t="s">
        <v>84</v>
      </c>
      <c r="H2028" t="s">
        <v>49</v>
      </c>
      <c r="I2028" t="s">
        <v>54</v>
      </c>
      <c r="J2028" s="1">
        <v>43.12</v>
      </c>
      <c r="K2028">
        <v>11.72196810134308</v>
      </c>
      <c r="L2028">
        <v>40</v>
      </c>
      <c r="M2028">
        <v>0.24485168035160099</v>
      </c>
      <c r="N2028">
        <v>0.253512195121951</v>
      </c>
      <c r="P2028" t="s">
        <v>42</v>
      </c>
    </row>
    <row r="2029" spans="1:16" x14ac:dyDescent="0.3">
      <c r="A2029" t="str">
        <f t="shared" si="33"/>
        <v>01: Total SampleLondonPremiumTequilaOlmeca ReposadoF: £3.80 - £4.00All stocking</v>
      </c>
      <c r="B2029" t="s">
        <v>1</v>
      </c>
      <c r="C2029" t="s">
        <v>45</v>
      </c>
      <c r="D2029" t="s">
        <v>102</v>
      </c>
      <c r="E2029" t="s">
        <v>15</v>
      </c>
      <c r="F2029" t="s">
        <v>78</v>
      </c>
      <c r="G2029" t="s">
        <v>84</v>
      </c>
      <c r="H2029" t="s">
        <v>49</v>
      </c>
      <c r="I2029" t="s">
        <v>55</v>
      </c>
      <c r="J2029" s="1">
        <v>53.47</v>
      </c>
      <c r="K2029">
        <v>13.643118434595719</v>
      </c>
      <c r="L2029">
        <v>44</v>
      </c>
      <c r="M2029">
        <v>0.36954833586873098</v>
      </c>
      <c r="N2029">
        <v>0.384323422853528</v>
      </c>
      <c r="P2029" t="s">
        <v>42</v>
      </c>
    </row>
    <row r="2030" spans="1:16" x14ac:dyDescent="0.3">
      <c r="A2030" t="str">
        <f t="shared" si="33"/>
        <v>01: Total SampleLondonPremiumTequilaOlmeca ReposadoG: £4.00 - £4.20All stocking</v>
      </c>
      <c r="B2030" t="s">
        <v>1</v>
      </c>
      <c r="C2030" t="s">
        <v>45</v>
      </c>
      <c r="D2030" t="s">
        <v>102</v>
      </c>
      <c r="E2030" t="s">
        <v>15</v>
      </c>
      <c r="F2030" t="s">
        <v>78</v>
      </c>
      <c r="G2030" t="s">
        <v>84</v>
      </c>
      <c r="H2030" t="s">
        <v>49</v>
      </c>
      <c r="I2030" t="s">
        <v>56</v>
      </c>
      <c r="J2030" s="1">
        <v>70.59</v>
      </c>
      <c r="K2030">
        <v>17.003284155458079</v>
      </c>
      <c r="L2030">
        <v>46</v>
      </c>
      <c r="M2030">
        <v>0.29832266656907103</v>
      </c>
      <c r="N2030">
        <v>0.30634045485871803</v>
      </c>
      <c r="P2030" t="s">
        <v>42</v>
      </c>
    </row>
    <row r="2031" spans="1:16" x14ac:dyDescent="0.3">
      <c r="A2031" t="str">
        <f t="shared" si="33"/>
        <v>01: Total SampleLondonPremiumTequilaOlmeca ReposadoH: £4.20 - £4.40All stocking</v>
      </c>
      <c r="B2031" t="s">
        <v>1</v>
      </c>
      <c r="C2031" t="s">
        <v>45</v>
      </c>
      <c r="D2031" t="s">
        <v>102</v>
      </c>
      <c r="E2031" t="s">
        <v>15</v>
      </c>
      <c r="F2031" t="s">
        <v>78</v>
      </c>
      <c r="G2031" t="s">
        <v>84</v>
      </c>
      <c r="H2031" t="s">
        <v>49</v>
      </c>
      <c r="I2031" t="s">
        <v>60</v>
      </c>
      <c r="J2031" s="1">
        <v>67.87</v>
      </c>
      <c r="K2031">
        <v>15.542943571579919</v>
      </c>
      <c r="L2031">
        <v>55</v>
      </c>
      <c r="M2031">
        <v>0.30481945964424401</v>
      </c>
      <c r="N2031">
        <v>0.31225309158291598</v>
      </c>
      <c r="P2031" t="s">
        <v>42</v>
      </c>
    </row>
    <row r="2032" spans="1:16" x14ac:dyDescent="0.3">
      <c r="A2032" t="str">
        <f t="shared" si="33"/>
        <v>01: Total SampleLondonPremiumTequilaOlmeca ReposadoI: £4.40 - £4.60All stocking</v>
      </c>
      <c r="B2032" t="s">
        <v>1</v>
      </c>
      <c r="C2032" t="s">
        <v>45</v>
      </c>
      <c r="D2032" t="s">
        <v>102</v>
      </c>
      <c r="E2032" t="s">
        <v>15</v>
      </c>
      <c r="F2032" t="s">
        <v>78</v>
      </c>
      <c r="G2032" t="s">
        <v>84</v>
      </c>
      <c r="H2032" t="s">
        <v>49</v>
      </c>
      <c r="I2032" t="s">
        <v>64</v>
      </c>
      <c r="J2032" s="1">
        <v>72.81</v>
      </c>
      <c r="K2032">
        <v>16.551331626331638</v>
      </c>
      <c r="L2032">
        <v>37</v>
      </c>
      <c r="M2032">
        <v>0.25599473095439401</v>
      </c>
      <c r="N2032">
        <v>0.268306994210609</v>
      </c>
      <c r="P2032" t="s">
        <v>42</v>
      </c>
    </row>
    <row r="2033" spans="1:16" x14ac:dyDescent="0.3">
      <c r="A2033" t="str">
        <f t="shared" si="33"/>
        <v>01: Total SampleLondonPremiumTequilaPatron SilverTotalAll stocking</v>
      </c>
      <c r="B2033" t="s">
        <v>1</v>
      </c>
      <c r="C2033" t="s">
        <v>45</v>
      </c>
      <c r="D2033" t="s">
        <v>102</v>
      </c>
      <c r="E2033" t="s">
        <v>15</v>
      </c>
      <c r="F2033" t="s">
        <v>78</v>
      </c>
      <c r="G2033" t="s">
        <v>94</v>
      </c>
      <c r="H2033" t="s">
        <v>49</v>
      </c>
      <c r="I2033" t="s">
        <v>12</v>
      </c>
      <c r="J2033" s="1">
        <v>73.23</v>
      </c>
      <c r="K2033">
        <v>13.06635334110336</v>
      </c>
      <c r="L2033">
        <v>300</v>
      </c>
      <c r="M2033">
        <v>0.25426627761507797</v>
      </c>
      <c r="N2033">
        <v>0.21015447227200601</v>
      </c>
      <c r="P2033" t="s">
        <v>42</v>
      </c>
    </row>
    <row r="2034" spans="1:16" x14ac:dyDescent="0.3">
      <c r="A2034" t="str">
        <f t="shared" si="33"/>
        <v>01: Total SampleLondonPremiumTequilaPatron SilverL: £5.00 - £5.20All stocking</v>
      </c>
      <c r="B2034" t="s">
        <v>1</v>
      </c>
      <c r="C2034" t="s">
        <v>45</v>
      </c>
      <c r="D2034" t="s">
        <v>102</v>
      </c>
      <c r="E2034" t="s">
        <v>15</v>
      </c>
      <c r="F2034" t="s">
        <v>78</v>
      </c>
      <c r="G2034" t="s">
        <v>94</v>
      </c>
      <c r="H2034" t="s">
        <v>49</v>
      </c>
      <c r="I2034" t="s">
        <v>90</v>
      </c>
      <c r="J2034" s="1">
        <v>67.86</v>
      </c>
      <c r="K2034">
        <v>12.70301487401488</v>
      </c>
      <c r="L2034">
        <v>50</v>
      </c>
      <c r="M2034">
        <v>0.25967635298631703</v>
      </c>
      <c r="N2034">
        <v>0.22571503796907</v>
      </c>
      <c r="P2034" t="s">
        <v>42</v>
      </c>
    </row>
    <row r="2035" spans="1:16" x14ac:dyDescent="0.3">
      <c r="A2035" t="str">
        <f t="shared" si="33"/>
        <v>01: Total SampleLondonPremiumTequilaPatron SilverM: £5.20 - £5.40All stocking</v>
      </c>
      <c r="B2035" t="s">
        <v>1</v>
      </c>
      <c r="C2035" t="s">
        <v>45</v>
      </c>
      <c r="D2035" t="s">
        <v>102</v>
      </c>
      <c r="E2035" t="s">
        <v>15</v>
      </c>
      <c r="F2035" t="s">
        <v>78</v>
      </c>
      <c r="G2035" t="s">
        <v>94</v>
      </c>
      <c r="H2035" t="s">
        <v>49</v>
      </c>
      <c r="I2035" t="s">
        <v>95</v>
      </c>
      <c r="J2035" s="1">
        <v>76.34</v>
      </c>
      <c r="K2035">
        <v>13.824422688422681</v>
      </c>
      <c r="L2035">
        <v>50</v>
      </c>
      <c r="M2035">
        <v>0.31133060310789201</v>
      </c>
      <c r="N2035">
        <v>0.276952772559866</v>
      </c>
      <c r="P2035" t="s">
        <v>42</v>
      </c>
    </row>
    <row r="2036" spans="1:16" x14ac:dyDescent="0.3">
      <c r="A2036" t="str">
        <f t="shared" si="33"/>
        <v>01: Total SampleLondonPremiumTequilaPatron SilverN: £5.40 - £5.60All stocking</v>
      </c>
      <c r="B2036" t="s">
        <v>1</v>
      </c>
      <c r="C2036" t="s">
        <v>45</v>
      </c>
      <c r="D2036" t="s">
        <v>102</v>
      </c>
      <c r="E2036" t="s">
        <v>15</v>
      </c>
      <c r="F2036" t="s">
        <v>78</v>
      </c>
      <c r="G2036" t="s">
        <v>94</v>
      </c>
      <c r="H2036" t="s">
        <v>49</v>
      </c>
      <c r="I2036" t="s">
        <v>99</v>
      </c>
      <c r="J2036" s="1">
        <v>79.83</v>
      </c>
      <c r="K2036">
        <v>14.43589079408752</v>
      </c>
      <c r="L2036">
        <v>61</v>
      </c>
      <c r="M2036">
        <v>0.317685603395847</v>
      </c>
      <c r="N2036">
        <v>0.28178457688808001</v>
      </c>
      <c r="P2036" t="s">
        <v>42</v>
      </c>
    </row>
    <row r="2037" spans="1:16" x14ac:dyDescent="0.3">
      <c r="A2037" t="str">
        <f t="shared" si="33"/>
        <v>01: Total SampleLondonPremiumTequilaPatron SilverO: £5.60 - £5.80All stocking</v>
      </c>
      <c r="B2037" t="s">
        <v>1</v>
      </c>
      <c r="C2037" t="s">
        <v>45</v>
      </c>
      <c r="D2037" t="s">
        <v>102</v>
      </c>
      <c r="E2037" t="s">
        <v>15</v>
      </c>
      <c r="F2037" t="s">
        <v>78</v>
      </c>
      <c r="G2037" t="s">
        <v>94</v>
      </c>
      <c r="H2037" t="s">
        <v>49</v>
      </c>
      <c r="I2037" t="s">
        <v>100</v>
      </c>
      <c r="J2037" s="1">
        <v>74.03</v>
      </c>
      <c r="K2037">
        <v>12.8467697857698</v>
      </c>
      <c r="L2037">
        <v>75</v>
      </c>
      <c r="M2037">
        <v>0.28258941226185103</v>
      </c>
      <c r="N2037">
        <v>0.24509822593393199</v>
      </c>
      <c r="P2037" t="s">
        <v>42</v>
      </c>
    </row>
    <row r="2038" spans="1:16" x14ac:dyDescent="0.3">
      <c r="A2038" t="str">
        <f t="shared" si="33"/>
        <v>01: Total SampleLondonPremiumTequilaPatron SilverP: £5.80 - £6.00All stocking</v>
      </c>
      <c r="B2038" t="s">
        <v>1</v>
      </c>
      <c r="C2038" t="s">
        <v>45</v>
      </c>
      <c r="D2038" t="s">
        <v>102</v>
      </c>
      <c r="E2038" t="s">
        <v>15</v>
      </c>
      <c r="F2038" t="s">
        <v>78</v>
      </c>
      <c r="G2038" t="s">
        <v>94</v>
      </c>
      <c r="H2038" t="s">
        <v>49</v>
      </c>
      <c r="I2038" t="s">
        <v>98</v>
      </c>
      <c r="J2038" s="1">
        <v>79.510000000000005</v>
      </c>
      <c r="K2038">
        <v>13.397081988892321</v>
      </c>
      <c r="L2038">
        <v>58</v>
      </c>
      <c r="M2038">
        <v>0.31567410954737202</v>
      </c>
      <c r="N2038">
        <v>0.25891270875281303</v>
      </c>
      <c r="P2038" t="s">
        <v>42</v>
      </c>
    </row>
    <row r="2039" spans="1:16" x14ac:dyDescent="0.3">
      <c r="A2039" t="str">
        <f t="shared" si="33"/>
        <v>01: Total SampleLondonPremiumTequilaPatron SilverQ: &gt;£6.00All stocking</v>
      </c>
      <c r="B2039" t="s">
        <v>1</v>
      </c>
      <c r="C2039" t="s">
        <v>45</v>
      </c>
      <c r="D2039" t="s">
        <v>102</v>
      </c>
      <c r="E2039" t="s">
        <v>15</v>
      </c>
      <c r="F2039" t="s">
        <v>78</v>
      </c>
      <c r="G2039" t="s">
        <v>94</v>
      </c>
      <c r="H2039" t="s">
        <v>49</v>
      </c>
      <c r="I2039" t="s">
        <v>96</v>
      </c>
      <c r="J2039" s="1">
        <v>104.56</v>
      </c>
      <c r="K2039">
        <v>17.514273957037119</v>
      </c>
      <c r="L2039">
        <v>76</v>
      </c>
      <c r="M2039">
        <v>0.29078223253132501</v>
      </c>
      <c r="N2039">
        <v>0.23989607300902099</v>
      </c>
      <c r="P2039" t="s">
        <v>42</v>
      </c>
    </row>
    <row r="2040" spans="1:16" x14ac:dyDescent="0.3">
      <c r="A2040" t="str">
        <f t="shared" si="33"/>
        <v>01: Total SampleLondonPremiumWhite RumBacardi Carta BlancaA: &lt;£3All stocking</v>
      </c>
      <c r="B2040" t="s">
        <v>1</v>
      </c>
      <c r="C2040" t="s">
        <v>45</v>
      </c>
      <c r="D2040" t="s">
        <v>102</v>
      </c>
      <c r="E2040" t="s">
        <v>15</v>
      </c>
      <c r="F2040" t="s">
        <v>85</v>
      </c>
      <c r="G2040" t="s">
        <v>86</v>
      </c>
      <c r="H2040" t="s">
        <v>49</v>
      </c>
      <c r="I2040" t="s">
        <v>58</v>
      </c>
      <c r="J2040" s="1">
        <v>44.49</v>
      </c>
      <c r="K2040">
        <v>14.263265794035039</v>
      </c>
      <c r="L2040">
        <v>26</v>
      </c>
      <c r="M2040">
        <v>0.90322998827464196</v>
      </c>
      <c r="N2040">
        <v>0.912717219589258</v>
      </c>
      <c r="P2040" t="s">
        <v>42</v>
      </c>
    </row>
    <row r="2041" spans="1:16" x14ac:dyDescent="0.3">
      <c r="A2041" t="str">
        <f t="shared" si="33"/>
        <v>01: Total SampleLondonPremiumWhite RumBacardi Carta BlancaTotalAll stocking</v>
      </c>
      <c r="B2041" t="s">
        <v>1</v>
      </c>
      <c r="C2041" t="s">
        <v>45</v>
      </c>
      <c r="D2041" t="s">
        <v>102</v>
      </c>
      <c r="E2041" t="s">
        <v>15</v>
      </c>
      <c r="F2041" t="s">
        <v>85</v>
      </c>
      <c r="G2041" t="s">
        <v>86</v>
      </c>
      <c r="H2041" t="s">
        <v>49</v>
      </c>
      <c r="I2041" t="s">
        <v>12</v>
      </c>
      <c r="J2041" s="1">
        <v>41.66</v>
      </c>
      <c r="K2041">
        <v>11.0604726910358</v>
      </c>
      <c r="L2041">
        <v>737</v>
      </c>
      <c r="M2041">
        <v>0.78686260692014098</v>
      </c>
      <c r="N2041">
        <v>0.81144589697598601</v>
      </c>
      <c r="P2041" t="s">
        <v>42</v>
      </c>
    </row>
    <row r="2042" spans="1:16" x14ac:dyDescent="0.3">
      <c r="A2042" t="str">
        <f t="shared" si="33"/>
        <v>01: Total SampleLondonPremiumWhite RumBacardi Carta BlancaB: £3 - £3.20All stocking</v>
      </c>
      <c r="B2042" t="s">
        <v>1</v>
      </c>
      <c r="C2042" t="s">
        <v>45</v>
      </c>
      <c r="D2042" t="s">
        <v>102</v>
      </c>
      <c r="E2042" t="s">
        <v>15</v>
      </c>
      <c r="F2042" t="s">
        <v>85</v>
      </c>
      <c r="G2042" t="s">
        <v>86</v>
      </c>
      <c r="H2042" t="s">
        <v>49</v>
      </c>
      <c r="I2042" t="s">
        <v>59</v>
      </c>
      <c r="J2042" s="1">
        <v>45.29</v>
      </c>
      <c r="K2042">
        <v>15.33065356360812</v>
      </c>
      <c r="L2042">
        <v>44</v>
      </c>
      <c r="M2042">
        <v>0.97800138227602795</v>
      </c>
      <c r="N2042">
        <v>0.97908987644017897</v>
      </c>
      <c r="P2042" t="s">
        <v>42</v>
      </c>
    </row>
    <row r="2043" spans="1:16" x14ac:dyDescent="0.3">
      <c r="A2043" t="str">
        <f t="shared" si="33"/>
        <v>01: Total SampleLondonPremiumWhite RumBacardi Carta BlancaC: £3.20 - £3.40All stocking</v>
      </c>
      <c r="B2043" t="s">
        <v>1</v>
      </c>
      <c r="C2043" t="s">
        <v>45</v>
      </c>
      <c r="D2043" t="s">
        <v>102</v>
      </c>
      <c r="E2043" t="s">
        <v>15</v>
      </c>
      <c r="F2043" t="s">
        <v>85</v>
      </c>
      <c r="G2043" t="s">
        <v>86</v>
      </c>
      <c r="H2043" t="s">
        <v>49</v>
      </c>
      <c r="I2043" t="s">
        <v>52</v>
      </c>
      <c r="J2043" s="1">
        <v>41.45</v>
      </c>
      <c r="K2043">
        <v>13.149154071734721</v>
      </c>
      <c r="L2043">
        <v>93</v>
      </c>
      <c r="M2043">
        <v>0.93729435131459904</v>
      </c>
      <c r="N2043">
        <v>0.93289739045407305</v>
      </c>
      <c r="P2043" t="s">
        <v>42</v>
      </c>
    </row>
    <row r="2044" spans="1:16" x14ac:dyDescent="0.3">
      <c r="A2044" t="str">
        <f t="shared" ref="A2044:A2107" si="34">C2044&amp;D2044&amp;E2044&amp;F2044&amp;G2044&amp;I2044&amp;P2044</f>
        <v>01: Total SampleLondonPremiumWhite RumBacardi Carta BlancaD: £3.40 - £3.60All stocking</v>
      </c>
      <c r="B2044" t="s">
        <v>1</v>
      </c>
      <c r="C2044" t="s">
        <v>45</v>
      </c>
      <c r="D2044" t="s">
        <v>102</v>
      </c>
      <c r="E2044" t="s">
        <v>15</v>
      </c>
      <c r="F2044" t="s">
        <v>85</v>
      </c>
      <c r="G2044" t="s">
        <v>86</v>
      </c>
      <c r="H2044" t="s">
        <v>49</v>
      </c>
      <c r="I2044" t="s">
        <v>53</v>
      </c>
      <c r="J2044" s="1">
        <v>42.09</v>
      </c>
      <c r="K2044">
        <v>12.6492865779848</v>
      </c>
      <c r="L2044">
        <v>169</v>
      </c>
      <c r="M2044">
        <v>0.88399754468660596</v>
      </c>
      <c r="N2044">
        <v>0.88981126961000201</v>
      </c>
      <c r="P2044" t="s">
        <v>42</v>
      </c>
    </row>
    <row r="2045" spans="1:16" x14ac:dyDescent="0.3">
      <c r="A2045" t="str">
        <f t="shared" si="34"/>
        <v>01: Total SampleLondonPremiumWhite RumBacardi Carta BlancaE: £3.60 - £3.80All stocking</v>
      </c>
      <c r="B2045" t="s">
        <v>1</v>
      </c>
      <c r="C2045" t="s">
        <v>45</v>
      </c>
      <c r="D2045" t="s">
        <v>102</v>
      </c>
      <c r="E2045" t="s">
        <v>15</v>
      </c>
      <c r="F2045" t="s">
        <v>85</v>
      </c>
      <c r="G2045" t="s">
        <v>86</v>
      </c>
      <c r="H2045" t="s">
        <v>49</v>
      </c>
      <c r="I2045" t="s">
        <v>54</v>
      </c>
      <c r="J2045" s="1">
        <v>37.549999999999997</v>
      </c>
      <c r="K2045">
        <v>10.771365165505799</v>
      </c>
      <c r="L2045">
        <v>192</v>
      </c>
      <c r="M2045">
        <v>0.87771857276894105</v>
      </c>
      <c r="N2045">
        <v>0.88288472811769403</v>
      </c>
      <c r="P2045" t="s">
        <v>42</v>
      </c>
    </row>
    <row r="2046" spans="1:16" x14ac:dyDescent="0.3">
      <c r="A2046" t="str">
        <f t="shared" si="34"/>
        <v>01: Total SampleLondonPremiumWhite RumBacardi Carta BlancaF: £3.80 - £4.00All stocking</v>
      </c>
      <c r="B2046" t="s">
        <v>1</v>
      </c>
      <c r="C2046" t="s">
        <v>45</v>
      </c>
      <c r="D2046" t="s">
        <v>102</v>
      </c>
      <c r="E2046" t="s">
        <v>15</v>
      </c>
      <c r="F2046" t="s">
        <v>85</v>
      </c>
      <c r="G2046" t="s">
        <v>86</v>
      </c>
      <c r="H2046" t="s">
        <v>49</v>
      </c>
      <c r="I2046" t="s">
        <v>55</v>
      </c>
      <c r="J2046" s="1">
        <v>36.22</v>
      </c>
      <c r="K2046">
        <v>10.04759459290708</v>
      </c>
      <c r="L2046">
        <v>192</v>
      </c>
      <c r="M2046">
        <v>0.83411032097376203</v>
      </c>
      <c r="N2046">
        <v>0.84273264188994501</v>
      </c>
      <c r="P2046" t="s">
        <v>42</v>
      </c>
    </row>
    <row r="2047" spans="1:16" x14ac:dyDescent="0.3">
      <c r="A2047" t="str">
        <f t="shared" si="34"/>
        <v>01: Total SampleLondonPremiumWhite RumBacardi Carta BlancaG: £4.00 - £4.20All stocking</v>
      </c>
      <c r="B2047" t="s">
        <v>1</v>
      </c>
      <c r="C2047" t="s">
        <v>45</v>
      </c>
      <c r="D2047" t="s">
        <v>102</v>
      </c>
      <c r="E2047" t="s">
        <v>15</v>
      </c>
      <c r="F2047" t="s">
        <v>85</v>
      </c>
      <c r="G2047" t="s">
        <v>86</v>
      </c>
      <c r="H2047" t="s">
        <v>49</v>
      </c>
      <c r="I2047" t="s">
        <v>56</v>
      </c>
      <c r="J2047" s="1">
        <v>40.78</v>
      </c>
      <c r="K2047">
        <v>10.58784769102952</v>
      </c>
      <c r="L2047">
        <v>165</v>
      </c>
      <c r="M2047">
        <v>0.75710448451471801</v>
      </c>
      <c r="N2047">
        <v>0.77538530768365399</v>
      </c>
      <c r="P2047" t="s">
        <v>42</v>
      </c>
    </row>
    <row r="2048" spans="1:16" x14ac:dyDescent="0.3">
      <c r="A2048" t="str">
        <f t="shared" si="34"/>
        <v>01: Total SampleLondonPremiumWhite RumBacardi Carta BlancaH: £4.20 - £4.40All stocking</v>
      </c>
      <c r="B2048" t="s">
        <v>1</v>
      </c>
      <c r="C2048" t="s">
        <v>45</v>
      </c>
      <c r="D2048" t="s">
        <v>102</v>
      </c>
      <c r="E2048" t="s">
        <v>15</v>
      </c>
      <c r="F2048" t="s">
        <v>85</v>
      </c>
      <c r="G2048" t="s">
        <v>86</v>
      </c>
      <c r="H2048" t="s">
        <v>49</v>
      </c>
      <c r="I2048" t="s">
        <v>60</v>
      </c>
      <c r="J2048" s="1">
        <v>50.73</v>
      </c>
      <c r="K2048">
        <v>12.474494909277521</v>
      </c>
      <c r="L2048">
        <v>138</v>
      </c>
      <c r="M2048">
        <v>0.71869169566609004</v>
      </c>
      <c r="N2048">
        <v>0.72826807071376298</v>
      </c>
      <c r="P2048" t="s">
        <v>42</v>
      </c>
    </row>
    <row r="2049" spans="1:16" x14ac:dyDescent="0.3">
      <c r="A2049" t="str">
        <f t="shared" si="34"/>
        <v>01: Total SampleLondonPremiumWhite RumBacardi Carta BlancaI: £4.40 - £4.60All stocking</v>
      </c>
      <c r="B2049" t="s">
        <v>1</v>
      </c>
      <c r="C2049" t="s">
        <v>45</v>
      </c>
      <c r="D2049" t="s">
        <v>102</v>
      </c>
      <c r="E2049" t="s">
        <v>15</v>
      </c>
      <c r="F2049" t="s">
        <v>85</v>
      </c>
      <c r="G2049" t="s">
        <v>86</v>
      </c>
      <c r="H2049" t="s">
        <v>49</v>
      </c>
      <c r="I2049" t="s">
        <v>64</v>
      </c>
      <c r="J2049" s="1">
        <v>57.22</v>
      </c>
      <c r="K2049">
        <v>13.43242866202424</v>
      </c>
      <c r="L2049">
        <v>136</v>
      </c>
      <c r="M2049">
        <v>0.75964744650865201</v>
      </c>
      <c r="N2049">
        <v>0.77200438907176705</v>
      </c>
      <c r="P2049" t="s">
        <v>42</v>
      </c>
    </row>
    <row r="2050" spans="1:16" x14ac:dyDescent="0.3">
      <c r="A2050" t="str">
        <f t="shared" si="34"/>
        <v>01: Total SampleLondonPremiumWhite RumBacardi Carta BlancaJ: £4.60 - £4.80All stocking</v>
      </c>
      <c r="B2050" t="s">
        <v>1</v>
      </c>
      <c r="C2050" t="s">
        <v>45</v>
      </c>
      <c r="D2050" t="s">
        <v>102</v>
      </c>
      <c r="E2050" t="s">
        <v>15</v>
      </c>
      <c r="F2050" t="s">
        <v>85</v>
      </c>
      <c r="G2050" t="s">
        <v>86</v>
      </c>
      <c r="H2050" t="s">
        <v>49</v>
      </c>
      <c r="I2050" t="s">
        <v>65</v>
      </c>
      <c r="J2050" s="1">
        <v>49.71</v>
      </c>
      <c r="K2050">
        <v>11.602266321149321</v>
      </c>
      <c r="L2050">
        <v>94</v>
      </c>
      <c r="M2050">
        <v>0.72084811299854301</v>
      </c>
      <c r="N2050">
        <v>0.75252010420206095</v>
      </c>
      <c r="P2050" t="s">
        <v>42</v>
      </c>
    </row>
    <row r="2051" spans="1:16" x14ac:dyDescent="0.3">
      <c r="A2051" t="str">
        <f t="shared" si="34"/>
        <v>01: Total SampleLondonPremiumWhite RumBacardi Carta BlancaK: £4.80 - £5.00All stocking</v>
      </c>
      <c r="B2051" t="s">
        <v>1</v>
      </c>
      <c r="C2051" t="s">
        <v>45</v>
      </c>
      <c r="D2051" t="s">
        <v>102</v>
      </c>
      <c r="E2051" t="s">
        <v>15</v>
      </c>
      <c r="F2051" t="s">
        <v>85</v>
      </c>
      <c r="G2051" t="s">
        <v>86</v>
      </c>
      <c r="H2051" t="s">
        <v>49</v>
      </c>
      <c r="I2051" t="s">
        <v>89</v>
      </c>
      <c r="J2051" s="1">
        <v>58.83</v>
      </c>
      <c r="K2051">
        <v>13.78445068159356</v>
      </c>
      <c r="L2051">
        <v>105</v>
      </c>
      <c r="M2051">
        <v>0.73779886927458804</v>
      </c>
      <c r="N2051">
        <v>0.76747617477042696</v>
      </c>
      <c r="P2051" t="s">
        <v>42</v>
      </c>
    </row>
    <row r="2052" spans="1:16" x14ac:dyDescent="0.3">
      <c r="A2052" t="str">
        <f t="shared" si="34"/>
        <v>01: Total SampleLondonPremiumWhite RumBacardi Carta BlancaL: £5.00 - £5.20All stocking</v>
      </c>
      <c r="B2052" t="s">
        <v>1</v>
      </c>
      <c r="C2052" t="s">
        <v>45</v>
      </c>
      <c r="D2052" t="s">
        <v>102</v>
      </c>
      <c r="E2052" t="s">
        <v>15</v>
      </c>
      <c r="F2052" t="s">
        <v>85</v>
      </c>
      <c r="G2052" t="s">
        <v>86</v>
      </c>
      <c r="H2052" t="s">
        <v>49</v>
      </c>
      <c r="I2052" t="s">
        <v>90</v>
      </c>
      <c r="J2052" s="1">
        <v>56.9</v>
      </c>
      <c r="K2052">
        <v>13.027746212121201</v>
      </c>
      <c r="L2052">
        <v>32</v>
      </c>
      <c r="M2052">
        <v>0.791542080847777</v>
      </c>
      <c r="N2052">
        <v>0.842468001312767</v>
      </c>
      <c r="P2052" t="s">
        <v>42</v>
      </c>
    </row>
    <row r="2053" spans="1:16" x14ac:dyDescent="0.3">
      <c r="A2053" t="str">
        <f t="shared" si="34"/>
        <v>01: Total SampleLondonPremiumWhite RumHavana 3yrsTotalAll stocking</v>
      </c>
      <c r="B2053" t="s">
        <v>1</v>
      </c>
      <c r="C2053" t="s">
        <v>45</v>
      </c>
      <c r="D2053" t="s">
        <v>102</v>
      </c>
      <c r="E2053" t="s">
        <v>15</v>
      </c>
      <c r="F2053" t="s">
        <v>85</v>
      </c>
      <c r="G2053" t="s">
        <v>87</v>
      </c>
      <c r="H2053" t="s">
        <v>49</v>
      </c>
      <c r="I2053" t="s">
        <v>12</v>
      </c>
      <c r="J2053" s="1">
        <v>36.1</v>
      </c>
      <c r="K2053">
        <v>7.6310758357039195</v>
      </c>
      <c r="L2053">
        <v>363</v>
      </c>
      <c r="M2053">
        <v>0.387927891419171</v>
      </c>
      <c r="N2053">
        <v>0.36909017099517799</v>
      </c>
      <c r="P2053" t="s">
        <v>42</v>
      </c>
    </row>
    <row r="2054" spans="1:16" x14ac:dyDescent="0.3">
      <c r="A2054" t="str">
        <f t="shared" si="34"/>
        <v>01: Total SampleLondonPremiumWhite RumHavana 3yrsE: £3.60 - £3.80All stocking</v>
      </c>
      <c r="B2054" t="s">
        <v>1</v>
      </c>
      <c r="C2054" t="s">
        <v>45</v>
      </c>
      <c r="D2054" t="s">
        <v>102</v>
      </c>
      <c r="E2054" t="s">
        <v>15</v>
      </c>
      <c r="F2054" t="s">
        <v>85</v>
      </c>
      <c r="G2054" t="s">
        <v>87</v>
      </c>
      <c r="H2054" t="s">
        <v>49</v>
      </c>
      <c r="I2054" t="s">
        <v>54</v>
      </c>
      <c r="J2054" s="1">
        <v>21.38</v>
      </c>
      <c r="K2054">
        <v>6.0296167324738805</v>
      </c>
      <c r="L2054">
        <v>35</v>
      </c>
      <c r="M2054">
        <v>0.27283586520602998</v>
      </c>
      <c r="N2054">
        <v>0.28435621417586998</v>
      </c>
      <c r="P2054" t="s">
        <v>42</v>
      </c>
    </row>
    <row r="2055" spans="1:16" x14ac:dyDescent="0.3">
      <c r="A2055" t="str">
        <f t="shared" si="34"/>
        <v>01: Total SampleLondonPremiumWhite RumHavana 3yrsF: £3.80 - £4.00All stocking</v>
      </c>
      <c r="B2055" t="s">
        <v>1</v>
      </c>
      <c r="C2055" t="s">
        <v>45</v>
      </c>
      <c r="D2055" t="s">
        <v>102</v>
      </c>
      <c r="E2055" t="s">
        <v>15</v>
      </c>
      <c r="F2055" t="s">
        <v>85</v>
      </c>
      <c r="G2055" t="s">
        <v>87</v>
      </c>
      <c r="H2055" t="s">
        <v>49</v>
      </c>
      <c r="I2055" t="s">
        <v>55</v>
      </c>
      <c r="J2055" s="1">
        <v>27.84</v>
      </c>
      <c r="K2055">
        <v>7.4055128300818005</v>
      </c>
      <c r="L2055">
        <v>58</v>
      </c>
      <c r="M2055">
        <v>0.44294481111628597</v>
      </c>
      <c r="N2055">
        <v>0.45764352793106799</v>
      </c>
      <c r="P2055" t="s">
        <v>42</v>
      </c>
    </row>
    <row r="2056" spans="1:16" x14ac:dyDescent="0.3">
      <c r="A2056" t="str">
        <f t="shared" si="34"/>
        <v>01: Total SampleLondonPremiumWhite RumHavana 3yrsG: £4.00 - £4.20All stocking</v>
      </c>
      <c r="B2056" t="s">
        <v>1</v>
      </c>
      <c r="C2056" t="s">
        <v>45</v>
      </c>
      <c r="D2056" t="s">
        <v>102</v>
      </c>
      <c r="E2056" t="s">
        <v>15</v>
      </c>
      <c r="F2056" t="s">
        <v>85</v>
      </c>
      <c r="G2056" t="s">
        <v>87</v>
      </c>
      <c r="H2056" t="s">
        <v>49</v>
      </c>
      <c r="I2056" t="s">
        <v>56</v>
      </c>
      <c r="J2056" s="1">
        <v>36.18</v>
      </c>
      <c r="K2056">
        <v>8.9254034724964804</v>
      </c>
      <c r="L2056">
        <v>43</v>
      </c>
      <c r="M2056">
        <v>0.362329773765658</v>
      </c>
      <c r="N2056">
        <v>0.40022729425135001</v>
      </c>
      <c r="P2056" t="s">
        <v>42</v>
      </c>
    </row>
    <row r="2057" spans="1:16" x14ac:dyDescent="0.3">
      <c r="A2057" t="str">
        <f t="shared" si="34"/>
        <v>01: Total SampleLondonPremiumWhite RumHavana 3yrsH: £4.20 - £4.40All stocking</v>
      </c>
      <c r="B2057" t="s">
        <v>1</v>
      </c>
      <c r="C2057" t="s">
        <v>45</v>
      </c>
      <c r="D2057" t="s">
        <v>102</v>
      </c>
      <c r="E2057" t="s">
        <v>15</v>
      </c>
      <c r="F2057" t="s">
        <v>85</v>
      </c>
      <c r="G2057" t="s">
        <v>87</v>
      </c>
      <c r="H2057" t="s">
        <v>49</v>
      </c>
      <c r="I2057" t="s">
        <v>60</v>
      </c>
      <c r="J2057" s="1">
        <v>25.65</v>
      </c>
      <c r="K2057">
        <v>6.2361434338608399</v>
      </c>
      <c r="L2057">
        <v>46</v>
      </c>
      <c r="M2057">
        <v>0.29057981270007099</v>
      </c>
      <c r="N2057">
        <v>0.282023439547684</v>
      </c>
      <c r="P2057" t="s">
        <v>42</v>
      </c>
    </row>
    <row r="2058" spans="1:16" x14ac:dyDescent="0.3">
      <c r="A2058" t="str">
        <f t="shared" si="34"/>
        <v>01: Total SampleLondonPremiumWhite RumHavana 3yrsI: £4.40 - £4.60All stocking</v>
      </c>
      <c r="B2058" t="s">
        <v>1</v>
      </c>
      <c r="C2058" t="s">
        <v>45</v>
      </c>
      <c r="D2058" t="s">
        <v>102</v>
      </c>
      <c r="E2058" t="s">
        <v>15</v>
      </c>
      <c r="F2058" t="s">
        <v>85</v>
      </c>
      <c r="G2058" t="s">
        <v>87</v>
      </c>
      <c r="H2058" t="s">
        <v>49</v>
      </c>
      <c r="I2058" t="s">
        <v>64</v>
      </c>
      <c r="J2058" s="1">
        <v>34.840000000000003</v>
      </c>
      <c r="K2058">
        <v>7.9255121832899604</v>
      </c>
      <c r="L2058">
        <v>54</v>
      </c>
      <c r="M2058">
        <v>0.42460316294483502</v>
      </c>
      <c r="N2058">
        <v>0.42165679608101198</v>
      </c>
      <c r="P2058" t="s">
        <v>42</v>
      </c>
    </row>
    <row r="2059" spans="1:16" x14ac:dyDescent="0.3">
      <c r="A2059" t="str">
        <f t="shared" si="34"/>
        <v>01: Total SampleLondonPremiumWhite RumHavana 3yrsJ: £4.60 - £4.80All stocking</v>
      </c>
      <c r="B2059" t="s">
        <v>1</v>
      </c>
      <c r="C2059" t="s">
        <v>45</v>
      </c>
      <c r="D2059" t="s">
        <v>102</v>
      </c>
      <c r="E2059" t="s">
        <v>15</v>
      </c>
      <c r="F2059" t="s">
        <v>85</v>
      </c>
      <c r="G2059" t="s">
        <v>87</v>
      </c>
      <c r="H2059" t="s">
        <v>49</v>
      </c>
      <c r="I2059" t="s">
        <v>65</v>
      </c>
      <c r="J2059" s="1">
        <v>29.59</v>
      </c>
      <c r="K2059">
        <v>6.3889495920746002</v>
      </c>
      <c r="L2059">
        <v>40</v>
      </c>
      <c r="M2059">
        <v>0.36498460955537498</v>
      </c>
      <c r="N2059">
        <v>0.34925255037160502</v>
      </c>
      <c r="P2059" t="s">
        <v>42</v>
      </c>
    </row>
    <row r="2060" spans="1:16" x14ac:dyDescent="0.3">
      <c r="A2060" t="str">
        <f t="shared" si="34"/>
        <v>01: Total SampleLondonPremiumWhite RumHavana 3yrsK: £4.80 - £5.00All stocking</v>
      </c>
      <c r="B2060" t="s">
        <v>1</v>
      </c>
      <c r="C2060" t="s">
        <v>45</v>
      </c>
      <c r="D2060" t="s">
        <v>102</v>
      </c>
      <c r="E2060" t="s">
        <v>15</v>
      </c>
      <c r="F2060" t="s">
        <v>85</v>
      </c>
      <c r="G2060" t="s">
        <v>87</v>
      </c>
      <c r="H2060" t="s">
        <v>49</v>
      </c>
      <c r="I2060" t="s">
        <v>89</v>
      </c>
      <c r="J2060" s="1">
        <v>42.26</v>
      </c>
      <c r="K2060">
        <v>7.6736852036851992</v>
      </c>
      <c r="L2060">
        <v>35</v>
      </c>
      <c r="M2060">
        <v>0.41213503636209398</v>
      </c>
      <c r="N2060">
        <v>0.34275537171090398</v>
      </c>
      <c r="P2060" t="s">
        <v>42</v>
      </c>
    </row>
    <row r="2061" spans="1:16" x14ac:dyDescent="0.3">
      <c r="A2061" t="str">
        <f t="shared" si="34"/>
        <v>01: Total SampleLondonPremiumWhite RumHavana 3yrsO: £5.60 - £5.80All stocking</v>
      </c>
      <c r="B2061" t="s">
        <v>1</v>
      </c>
      <c r="C2061" t="s">
        <v>45</v>
      </c>
      <c r="D2061" t="s">
        <v>102</v>
      </c>
      <c r="E2061" t="s">
        <v>15</v>
      </c>
      <c r="F2061" t="s">
        <v>85</v>
      </c>
      <c r="G2061" t="s">
        <v>87</v>
      </c>
      <c r="H2061" t="s">
        <v>49</v>
      </c>
      <c r="I2061" t="s">
        <v>100</v>
      </c>
      <c r="J2061" s="1">
        <v>62.91</v>
      </c>
      <c r="K2061">
        <v>10.798585192585199</v>
      </c>
      <c r="L2061">
        <v>25</v>
      </c>
      <c r="M2061">
        <v>0.36173443136470002</v>
      </c>
      <c r="N2061">
        <v>0.31932524415507502</v>
      </c>
      <c r="P2061" t="s">
        <v>42</v>
      </c>
    </row>
    <row r="2062" spans="1:16" x14ac:dyDescent="0.3">
      <c r="A2062" t="str">
        <f t="shared" si="34"/>
        <v>01: Total SampleLondonPremiumWhite RumHavana 3yrsQ: &gt;£6.00All stocking</v>
      </c>
      <c r="B2062" t="s">
        <v>1</v>
      </c>
      <c r="C2062" t="s">
        <v>45</v>
      </c>
      <c r="D2062" t="s">
        <v>102</v>
      </c>
      <c r="E2062" t="s">
        <v>15</v>
      </c>
      <c r="F2062" t="s">
        <v>85</v>
      </c>
      <c r="G2062" t="s">
        <v>87</v>
      </c>
      <c r="H2062" t="s">
        <v>49</v>
      </c>
      <c r="I2062" t="s">
        <v>96</v>
      </c>
      <c r="J2062" s="1">
        <v>70.37</v>
      </c>
      <c r="K2062">
        <v>10.688528444344762</v>
      </c>
      <c r="L2062">
        <v>49</v>
      </c>
      <c r="M2062">
        <v>0.47529684988537402</v>
      </c>
      <c r="N2062">
        <v>0.45280549648290502</v>
      </c>
      <c r="P2062" t="s">
        <v>42</v>
      </c>
    </row>
    <row r="2063" spans="1:16" x14ac:dyDescent="0.3">
      <c r="A2063" t="str">
        <f t="shared" si="34"/>
        <v>01: Total SampleLondonPremiumWhite RumWray and Nephew Rum Overproof White RumTotalAll stocking</v>
      </c>
      <c r="B2063" t="s">
        <v>1</v>
      </c>
      <c r="C2063" t="s">
        <v>45</v>
      </c>
      <c r="D2063" t="s">
        <v>102</v>
      </c>
      <c r="E2063" t="s">
        <v>15</v>
      </c>
      <c r="F2063" t="s">
        <v>85</v>
      </c>
      <c r="G2063" t="s">
        <v>88</v>
      </c>
      <c r="H2063" t="s">
        <v>49</v>
      </c>
      <c r="I2063" t="s">
        <v>12</v>
      </c>
      <c r="J2063" s="1">
        <v>44.36</v>
      </c>
      <c r="K2063">
        <v>8.9317258336901197</v>
      </c>
      <c r="L2063">
        <v>140</v>
      </c>
      <c r="M2063">
        <v>0.317081817371483</v>
      </c>
      <c r="N2063">
        <v>0.27928493866159299</v>
      </c>
      <c r="P2063" t="s">
        <v>42</v>
      </c>
    </row>
    <row r="2064" spans="1:16" x14ac:dyDescent="0.3">
      <c r="A2064" t="str">
        <f t="shared" si="34"/>
        <v>01: Total SampleLondonPremiumWhite RumWray and Nephew Rum Overproof White RumL: £5.00 - £5.20All stocking</v>
      </c>
      <c r="B2064" t="s">
        <v>1</v>
      </c>
      <c r="C2064" t="s">
        <v>45</v>
      </c>
      <c r="D2064" t="s">
        <v>102</v>
      </c>
      <c r="E2064" t="s">
        <v>15</v>
      </c>
      <c r="F2064" t="s">
        <v>85</v>
      </c>
      <c r="G2064" t="s">
        <v>88</v>
      </c>
      <c r="H2064" t="s">
        <v>49</v>
      </c>
      <c r="I2064" t="s">
        <v>90</v>
      </c>
      <c r="J2064" s="1">
        <v>41.23</v>
      </c>
      <c r="K2064">
        <v>8.6231058941058798</v>
      </c>
      <c r="L2064">
        <v>25</v>
      </c>
      <c r="M2064">
        <v>0.25193445793328501</v>
      </c>
      <c r="N2064">
        <v>0.20130586720617999</v>
      </c>
      <c r="P2064" t="s">
        <v>42</v>
      </c>
    </row>
    <row r="2065" spans="1:16" x14ac:dyDescent="0.3">
      <c r="A2065" t="str">
        <f t="shared" si="34"/>
        <v>01: Total SampleLondonPremiumWhite RumWray and Nephew Rum Overproof White RumM: £5.20 - £5.40All stocking</v>
      </c>
      <c r="B2065" t="s">
        <v>1</v>
      </c>
      <c r="C2065" t="s">
        <v>45</v>
      </c>
      <c r="D2065" t="s">
        <v>102</v>
      </c>
      <c r="E2065" t="s">
        <v>15</v>
      </c>
      <c r="F2065" t="s">
        <v>85</v>
      </c>
      <c r="G2065" t="s">
        <v>88</v>
      </c>
      <c r="H2065" t="s">
        <v>49</v>
      </c>
      <c r="I2065" t="s">
        <v>95</v>
      </c>
      <c r="J2065" s="1">
        <v>33.53</v>
      </c>
      <c r="K2065">
        <v>6.7996919746919602</v>
      </c>
      <c r="L2065">
        <v>33</v>
      </c>
      <c r="M2065">
        <v>0.210795135484735</v>
      </c>
      <c r="N2065">
        <v>0.189914681262073</v>
      </c>
      <c r="P2065" t="s">
        <v>42</v>
      </c>
    </row>
    <row r="2066" spans="1:16" x14ac:dyDescent="0.3">
      <c r="A2066" t="str">
        <f t="shared" si="34"/>
        <v>01: Total SampleLondonTotalGinBeefeaterTotalAll stocking</v>
      </c>
      <c r="B2066" t="s">
        <v>1</v>
      </c>
      <c r="C2066" t="s">
        <v>45</v>
      </c>
      <c r="D2066" t="s">
        <v>102</v>
      </c>
      <c r="E2066" t="s">
        <v>12</v>
      </c>
      <c r="F2066" t="s">
        <v>47</v>
      </c>
      <c r="G2066" t="s">
        <v>48</v>
      </c>
      <c r="H2066" t="s">
        <v>49</v>
      </c>
      <c r="I2066" t="s">
        <v>12</v>
      </c>
      <c r="J2066" s="1">
        <v>231.24</v>
      </c>
      <c r="K2066">
        <v>54.277659355199205</v>
      </c>
      <c r="L2066">
        <v>313</v>
      </c>
      <c r="M2066">
        <v>0.18476631123505399</v>
      </c>
      <c r="N2066">
        <v>0.20089654709361099</v>
      </c>
      <c r="P2066" t="s">
        <v>42</v>
      </c>
    </row>
    <row r="2067" spans="1:16" x14ac:dyDescent="0.3">
      <c r="A2067" t="str">
        <f t="shared" si="34"/>
        <v>01: Total SampleLondonTotalGinBeefeaterD: £3.40 - £3.60All stocking</v>
      </c>
      <c r="B2067" t="s">
        <v>1</v>
      </c>
      <c r="C2067" t="s">
        <v>45</v>
      </c>
      <c r="D2067" t="s">
        <v>102</v>
      </c>
      <c r="E2067" t="s">
        <v>12</v>
      </c>
      <c r="F2067" t="s">
        <v>47</v>
      </c>
      <c r="G2067" t="s">
        <v>48</v>
      </c>
      <c r="H2067" t="s">
        <v>49</v>
      </c>
      <c r="I2067" t="s">
        <v>53</v>
      </c>
      <c r="J2067" s="1">
        <v>95.46</v>
      </c>
      <c r="K2067">
        <v>25.861268731268719</v>
      </c>
      <c r="L2067">
        <v>30</v>
      </c>
      <c r="M2067">
        <v>0.17468260551185</v>
      </c>
      <c r="N2067">
        <v>0.18681539948453599</v>
      </c>
      <c r="P2067" t="s">
        <v>42</v>
      </c>
    </row>
    <row r="2068" spans="1:16" x14ac:dyDescent="0.3">
      <c r="A2068" t="str">
        <f t="shared" si="34"/>
        <v>01: Total SampleLondonTotalGinBeefeaterE: £3.60 - £3.80All stocking</v>
      </c>
      <c r="B2068" t="s">
        <v>1</v>
      </c>
      <c r="C2068" t="s">
        <v>45</v>
      </c>
      <c r="D2068" t="s">
        <v>102</v>
      </c>
      <c r="E2068" t="s">
        <v>12</v>
      </c>
      <c r="F2068" t="s">
        <v>47</v>
      </c>
      <c r="G2068" t="s">
        <v>48</v>
      </c>
      <c r="H2068" t="s">
        <v>49</v>
      </c>
      <c r="I2068" t="s">
        <v>54</v>
      </c>
      <c r="J2068" s="1">
        <v>95.02</v>
      </c>
      <c r="K2068">
        <v>25.647388167388158</v>
      </c>
      <c r="L2068">
        <v>30</v>
      </c>
      <c r="M2068">
        <v>0.12636889397666601</v>
      </c>
      <c r="N2068">
        <v>0.13417858678177499</v>
      </c>
      <c r="P2068" t="s">
        <v>42</v>
      </c>
    </row>
    <row r="2069" spans="1:16" x14ac:dyDescent="0.3">
      <c r="A2069" t="str">
        <f t="shared" si="34"/>
        <v>01: Total SampleLondonTotalGinBeefeaterF: £3.80 - £4.00All stocking</v>
      </c>
      <c r="B2069" t="s">
        <v>1</v>
      </c>
      <c r="C2069" t="s">
        <v>45</v>
      </c>
      <c r="D2069" t="s">
        <v>102</v>
      </c>
      <c r="E2069" t="s">
        <v>12</v>
      </c>
      <c r="F2069" t="s">
        <v>47</v>
      </c>
      <c r="G2069" t="s">
        <v>48</v>
      </c>
      <c r="H2069" t="s">
        <v>49</v>
      </c>
      <c r="I2069" t="s">
        <v>55</v>
      </c>
      <c r="J2069" s="1">
        <v>171.74</v>
      </c>
      <c r="K2069">
        <v>50.013580863580799</v>
      </c>
      <c r="L2069">
        <v>29</v>
      </c>
      <c r="M2069">
        <v>0.17668290829510599</v>
      </c>
      <c r="N2069">
        <v>0.21235001173955501</v>
      </c>
      <c r="P2069" t="s">
        <v>42</v>
      </c>
    </row>
    <row r="2070" spans="1:16" x14ac:dyDescent="0.3">
      <c r="A2070" t="str">
        <f t="shared" si="34"/>
        <v>01: Total SampleLondonTotalGinBeefeaterG: £4.00 - £4.20All stocking</v>
      </c>
      <c r="B2070" t="s">
        <v>1</v>
      </c>
      <c r="C2070" t="s">
        <v>45</v>
      </c>
      <c r="D2070" t="s">
        <v>102</v>
      </c>
      <c r="E2070" t="s">
        <v>12</v>
      </c>
      <c r="F2070" t="s">
        <v>47</v>
      </c>
      <c r="G2070" t="s">
        <v>48</v>
      </c>
      <c r="H2070" t="s">
        <v>49</v>
      </c>
      <c r="I2070" t="s">
        <v>56</v>
      </c>
      <c r="J2070" s="1">
        <v>196.96</v>
      </c>
      <c r="K2070">
        <v>47.861981510552795</v>
      </c>
      <c r="L2070">
        <v>70</v>
      </c>
      <c r="M2070">
        <v>0.20882559848694901</v>
      </c>
      <c r="N2070">
        <v>0.22513896175373399</v>
      </c>
      <c r="P2070" t="s">
        <v>42</v>
      </c>
    </row>
    <row r="2071" spans="1:16" x14ac:dyDescent="0.3">
      <c r="A2071" t="str">
        <f t="shared" si="34"/>
        <v>01: Total SampleLondonTotalGinBeefeaterH: £4.20 - £4.40All stocking</v>
      </c>
      <c r="B2071" t="s">
        <v>1</v>
      </c>
      <c r="C2071" t="s">
        <v>45</v>
      </c>
      <c r="D2071" t="s">
        <v>102</v>
      </c>
      <c r="E2071" t="s">
        <v>12</v>
      </c>
      <c r="F2071" t="s">
        <v>47</v>
      </c>
      <c r="G2071" t="s">
        <v>48</v>
      </c>
      <c r="H2071" t="s">
        <v>49</v>
      </c>
      <c r="I2071" t="s">
        <v>60</v>
      </c>
      <c r="J2071" s="1">
        <v>249.83</v>
      </c>
      <c r="K2071">
        <v>57.733694055663598</v>
      </c>
      <c r="L2071">
        <v>99</v>
      </c>
      <c r="M2071">
        <v>0.22354501757120401</v>
      </c>
      <c r="N2071">
        <v>0.24049783912721301</v>
      </c>
      <c r="P2071" t="s">
        <v>42</v>
      </c>
    </row>
    <row r="2072" spans="1:16" x14ac:dyDescent="0.3">
      <c r="A2072" t="str">
        <f t="shared" si="34"/>
        <v>01: Total SampleLondonTotalGinBeefeaterI: £4.40 - £4.60All stocking</v>
      </c>
      <c r="B2072" t="s">
        <v>1</v>
      </c>
      <c r="C2072" t="s">
        <v>45</v>
      </c>
      <c r="D2072" t="s">
        <v>102</v>
      </c>
      <c r="E2072" t="s">
        <v>12</v>
      </c>
      <c r="F2072" t="s">
        <v>47</v>
      </c>
      <c r="G2072" t="s">
        <v>48</v>
      </c>
      <c r="H2072" t="s">
        <v>49</v>
      </c>
      <c r="I2072" t="s">
        <v>64</v>
      </c>
      <c r="J2072" s="1">
        <v>296.04000000000002</v>
      </c>
      <c r="K2072">
        <v>68.470781770171996</v>
      </c>
      <c r="L2072">
        <v>123</v>
      </c>
      <c r="M2072">
        <v>0.232100218037009</v>
      </c>
      <c r="N2072">
        <v>0.25559530305589501</v>
      </c>
      <c r="P2072" t="s">
        <v>42</v>
      </c>
    </row>
    <row r="2073" spans="1:16" x14ac:dyDescent="0.3">
      <c r="A2073" t="str">
        <f t="shared" si="34"/>
        <v>01: Total SampleLondonTotalGinBeefeaterJ: £4.60 - £4.80All stocking</v>
      </c>
      <c r="B2073" t="s">
        <v>1</v>
      </c>
      <c r="C2073" t="s">
        <v>45</v>
      </c>
      <c r="D2073" t="s">
        <v>102</v>
      </c>
      <c r="E2073" t="s">
        <v>12</v>
      </c>
      <c r="F2073" t="s">
        <v>47</v>
      </c>
      <c r="G2073" t="s">
        <v>48</v>
      </c>
      <c r="H2073" t="s">
        <v>49</v>
      </c>
      <c r="I2073" t="s">
        <v>65</v>
      </c>
      <c r="J2073" s="1">
        <v>304.91000000000003</v>
      </c>
      <c r="K2073">
        <v>67.954922524565205</v>
      </c>
      <c r="L2073">
        <v>84</v>
      </c>
      <c r="M2073">
        <v>0.21588840559928399</v>
      </c>
      <c r="N2073">
        <v>0.237943983747611</v>
      </c>
      <c r="P2073" t="s">
        <v>42</v>
      </c>
    </row>
    <row r="2074" spans="1:16" x14ac:dyDescent="0.3">
      <c r="A2074" t="str">
        <f t="shared" si="34"/>
        <v>01: Total SampleLondonTotalGinBeefeaterK: £4.80 - £5.00All stocking</v>
      </c>
      <c r="B2074" t="s">
        <v>1</v>
      </c>
      <c r="C2074" t="s">
        <v>45</v>
      </c>
      <c r="D2074" t="s">
        <v>102</v>
      </c>
      <c r="E2074" t="s">
        <v>12</v>
      </c>
      <c r="F2074" t="s">
        <v>47</v>
      </c>
      <c r="G2074" t="s">
        <v>48</v>
      </c>
      <c r="H2074" t="s">
        <v>49</v>
      </c>
      <c r="I2074" t="s">
        <v>89</v>
      </c>
      <c r="J2074" s="1">
        <v>358.65</v>
      </c>
      <c r="K2074">
        <v>79.228524917111997</v>
      </c>
      <c r="L2074">
        <v>46</v>
      </c>
      <c r="M2074">
        <v>0.25440113974546003</v>
      </c>
      <c r="N2074">
        <v>0.27649763978782399</v>
      </c>
      <c r="P2074" t="s">
        <v>42</v>
      </c>
    </row>
    <row r="2075" spans="1:16" x14ac:dyDescent="0.3">
      <c r="A2075" t="str">
        <f t="shared" si="34"/>
        <v>01: Total SampleLondonTotalGinBeefeaterL: £5.00 - £5.20All stocking</v>
      </c>
      <c r="B2075" t="s">
        <v>1</v>
      </c>
      <c r="C2075" t="s">
        <v>45</v>
      </c>
      <c r="D2075" t="s">
        <v>102</v>
      </c>
      <c r="E2075" t="s">
        <v>12</v>
      </c>
      <c r="F2075" t="s">
        <v>47</v>
      </c>
      <c r="G2075" t="s">
        <v>48</v>
      </c>
      <c r="H2075" t="s">
        <v>49</v>
      </c>
      <c r="I2075" t="s">
        <v>90</v>
      </c>
      <c r="J2075" s="1">
        <v>296.18</v>
      </c>
      <c r="K2075">
        <v>66.002661227661207</v>
      </c>
      <c r="L2075">
        <v>42</v>
      </c>
      <c r="M2075">
        <v>0.26669901401689999</v>
      </c>
      <c r="N2075">
        <v>0.28504580821584202</v>
      </c>
      <c r="P2075" t="s">
        <v>42</v>
      </c>
    </row>
    <row r="2076" spans="1:16" x14ac:dyDescent="0.3">
      <c r="A2076" t="str">
        <f t="shared" si="34"/>
        <v>01: Total SampleLondonTotalGinBeefeaterQ: &gt;£6.00All stocking</v>
      </c>
      <c r="B2076" t="s">
        <v>1</v>
      </c>
      <c r="C2076" t="s">
        <v>45</v>
      </c>
      <c r="D2076" t="s">
        <v>102</v>
      </c>
      <c r="E2076" t="s">
        <v>12</v>
      </c>
      <c r="F2076" t="s">
        <v>47</v>
      </c>
      <c r="G2076" t="s">
        <v>48</v>
      </c>
      <c r="H2076" t="s">
        <v>49</v>
      </c>
      <c r="I2076" t="s">
        <v>96</v>
      </c>
      <c r="J2076" s="1">
        <v>242.09</v>
      </c>
      <c r="K2076">
        <v>60.848835915042798</v>
      </c>
      <c r="L2076">
        <v>29</v>
      </c>
      <c r="M2076">
        <v>0.113105347863567</v>
      </c>
      <c r="N2076">
        <v>0.12756350019596599</v>
      </c>
      <c r="P2076" t="s">
        <v>42</v>
      </c>
    </row>
    <row r="2077" spans="1:16" x14ac:dyDescent="0.3">
      <c r="A2077" t="str">
        <f t="shared" si="34"/>
        <v>01: Total SampleLondonTotalGinBeefeater Pink London Dry GinTotalAll stocking</v>
      </c>
      <c r="B2077" t="s">
        <v>1</v>
      </c>
      <c r="C2077" t="s">
        <v>45</v>
      </c>
      <c r="D2077" t="s">
        <v>102</v>
      </c>
      <c r="E2077" t="s">
        <v>12</v>
      </c>
      <c r="F2077" t="s">
        <v>47</v>
      </c>
      <c r="G2077" t="s">
        <v>50</v>
      </c>
      <c r="H2077" t="s">
        <v>49</v>
      </c>
      <c r="I2077" t="s">
        <v>12</v>
      </c>
      <c r="J2077" s="1">
        <v>97.96</v>
      </c>
      <c r="K2077">
        <v>21.527466649512121</v>
      </c>
      <c r="L2077">
        <v>330</v>
      </c>
      <c r="M2077" s="19">
        <v>8.0395330415636901E-2</v>
      </c>
      <c r="N2077" s="19">
        <v>8.1894323603441094E-2</v>
      </c>
      <c r="P2077" t="s">
        <v>42</v>
      </c>
    </row>
    <row r="2078" spans="1:16" x14ac:dyDescent="0.3">
      <c r="A2078" t="str">
        <f t="shared" si="34"/>
        <v>01: Total SampleLondonTotalGinBeefeater Pink London Dry GinE: £3.60 - £3.80All stocking</v>
      </c>
      <c r="B2078" t="s">
        <v>1</v>
      </c>
      <c r="C2078" t="s">
        <v>45</v>
      </c>
      <c r="D2078" t="s">
        <v>102</v>
      </c>
      <c r="E2078" t="s">
        <v>12</v>
      </c>
      <c r="F2078" t="s">
        <v>47</v>
      </c>
      <c r="G2078" t="s">
        <v>50</v>
      </c>
      <c r="H2078" t="s">
        <v>49</v>
      </c>
      <c r="I2078" t="s">
        <v>54</v>
      </c>
      <c r="J2078" s="1">
        <v>91.37</v>
      </c>
      <c r="K2078">
        <v>24.305672204779363</v>
      </c>
      <c r="L2078">
        <v>28</v>
      </c>
      <c r="M2078">
        <v>0.123573641092387</v>
      </c>
      <c r="N2078">
        <v>0.12447530919015599</v>
      </c>
      <c r="P2078" t="s">
        <v>42</v>
      </c>
    </row>
    <row r="2079" spans="1:16" x14ac:dyDescent="0.3">
      <c r="A2079" t="str">
        <f t="shared" si="34"/>
        <v>01: Total SampleLondonTotalGinBeefeater Pink London Dry GinF: £3.80 - £4.00All stocking</v>
      </c>
      <c r="B2079" t="s">
        <v>1</v>
      </c>
      <c r="C2079" t="s">
        <v>45</v>
      </c>
      <c r="D2079" t="s">
        <v>102</v>
      </c>
      <c r="E2079" t="s">
        <v>12</v>
      </c>
      <c r="F2079" t="s">
        <v>47</v>
      </c>
      <c r="G2079" t="s">
        <v>50</v>
      </c>
      <c r="H2079" t="s">
        <v>49</v>
      </c>
      <c r="I2079" t="s">
        <v>55</v>
      </c>
      <c r="J2079" s="1">
        <v>50.54</v>
      </c>
      <c r="K2079">
        <v>13.12088616511692</v>
      </c>
      <c r="L2079">
        <v>26</v>
      </c>
      <c r="M2079" s="19">
        <v>6.6951361546436799E-2</v>
      </c>
      <c r="N2079" s="19">
        <v>6.6919861733868102E-2</v>
      </c>
      <c r="P2079" t="s">
        <v>42</v>
      </c>
    </row>
    <row r="2080" spans="1:16" x14ac:dyDescent="0.3">
      <c r="A2080" t="str">
        <f t="shared" si="34"/>
        <v>01: Total SampleLondonTotalGinBeefeater Pink London Dry GinG: £4.00 - £4.20All stocking</v>
      </c>
      <c r="B2080" t="s">
        <v>1</v>
      </c>
      <c r="C2080" t="s">
        <v>45</v>
      </c>
      <c r="D2080" t="s">
        <v>102</v>
      </c>
      <c r="E2080" t="s">
        <v>12</v>
      </c>
      <c r="F2080" t="s">
        <v>47</v>
      </c>
      <c r="G2080" t="s">
        <v>50</v>
      </c>
      <c r="H2080" t="s">
        <v>49</v>
      </c>
      <c r="I2080" t="s">
        <v>56</v>
      </c>
      <c r="J2080" s="1">
        <v>79.88</v>
      </c>
      <c r="K2080">
        <v>19.440006444173122</v>
      </c>
      <c r="L2080">
        <v>36</v>
      </c>
      <c r="M2080">
        <v>0.104068078194383</v>
      </c>
      <c r="N2080">
        <v>0.10583102552903501</v>
      </c>
      <c r="P2080" t="s">
        <v>42</v>
      </c>
    </row>
    <row r="2081" spans="1:16" x14ac:dyDescent="0.3">
      <c r="A2081" t="str">
        <f t="shared" si="34"/>
        <v>01: Total SampleLondonTotalGinBeefeater Pink London Dry GinH: £4.20 - £4.40All stocking</v>
      </c>
      <c r="B2081" t="s">
        <v>1</v>
      </c>
      <c r="C2081" t="s">
        <v>45</v>
      </c>
      <c r="D2081" t="s">
        <v>102</v>
      </c>
      <c r="E2081" t="s">
        <v>12</v>
      </c>
      <c r="F2081" t="s">
        <v>47</v>
      </c>
      <c r="G2081" t="s">
        <v>50</v>
      </c>
      <c r="H2081" t="s">
        <v>49</v>
      </c>
      <c r="I2081" t="s">
        <v>60</v>
      </c>
      <c r="J2081" s="1">
        <v>99.14</v>
      </c>
      <c r="K2081">
        <v>22.823155632246522</v>
      </c>
      <c r="L2081">
        <v>77</v>
      </c>
      <c r="M2081" s="19">
        <v>9.5254758133622802E-2</v>
      </c>
      <c r="N2081" s="19">
        <v>9.8372874248173495E-2</v>
      </c>
      <c r="P2081" t="s">
        <v>42</v>
      </c>
    </row>
    <row r="2082" spans="1:16" x14ac:dyDescent="0.3">
      <c r="A2082" t="str">
        <f t="shared" si="34"/>
        <v>01: Total SampleLondonTotalGinBeefeater Pink London Dry GinI: £4.40 - £4.60All stocking</v>
      </c>
      <c r="B2082" t="s">
        <v>1</v>
      </c>
      <c r="C2082" t="s">
        <v>45</v>
      </c>
      <c r="D2082" t="s">
        <v>102</v>
      </c>
      <c r="E2082" t="s">
        <v>12</v>
      </c>
      <c r="F2082" t="s">
        <v>47</v>
      </c>
      <c r="G2082" t="s">
        <v>50</v>
      </c>
      <c r="H2082" t="s">
        <v>49</v>
      </c>
      <c r="I2082" t="s">
        <v>64</v>
      </c>
      <c r="J2082" s="1">
        <v>97.66</v>
      </c>
      <c r="K2082">
        <v>21.353996967944358</v>
      </c>
      <c r="L2082">
        <v>95</v>
      </c>
      <c r="M2082" s="19">
        <v>7.3325873888705498E-2</v>
      </c>
      <c r="N2082" s="19">
        <v>7.6389507507273899E-2</v>
      </c>
      <c r="P2082" t="s">
        <v>42</v>
      </c>
    </row>
    <row r="2083" spans="1:16" x14ac:dyDescent="0.3">
      <c r="A2083" t="str">
        <f t="shared" si="34"/>
        <v>01: Total SampleLondonTotalGinBeefeater Pink London Dry GinJ: £4.60 - £4.80All stocking</v>
      </c>
      <c r="B2083" t="s">
        <v>1</v>
      </c>
      <c r="C2083" t="s">
        <v>45</v>
      </c>
      <c r="D2083" t="s">
        <v>102</v>
      </c>
      <c r="E2083" t="s">
        <v>12</v>
      </c>
      <c r="F2083" t="s">
        <v>47</v>
      </c>
      <c r="G2083" t="s">
        <v>50</v>
      </c>
      <c r="H2083" t="s">
        <v>49</v>
      </c>
      <c r="I2083" t="s">
        <v>65</v>
      </c>
      <c r="J2083" s="1">
        <v>105.2</v>
      </c>
      <c r="K2083">
        <v>23.398928391869557</v>
      </c>
      <c r="L2083">
        <v>85</v>
      </c>
      <c r="M2083" s="19">
        <v>8.3130355673831299E-2</v>
      </c>
      <c r="N2083" s="19">
        <v>8.7859484894751302E-2</v>
      </c>
      <c r="P2083" t="s">
        <v>42</v>
      </c>
    </row>
    <row r="2084" spans="1:16" x14ac:dyDescent="0.3">
      <c r="A2084" t="str">
        <f t="shared" si="34"/>
        <v>01: Total SampleLondonTotalGinBeefeater Pink London Dry GinK: £4.80 - £5.00All stocking</v>
      </c>
      <c r="B2084" t="s">
        <v>1</v>
      </c>
      <c r="C2084" t="s">
        <v>45</v>
      </c>
      <c r="D2084" t="s">
        <v>102</v>
      </c>
      <c r="E2084" t="s">
        <v>12</v>
      </c>
      <c r="F2084" t="s">
        <v>47</v>
      </c>
      <c r="G2084" t="s">
        <v>50</v>
      </c>
      <c r="H2084" t="s">
        <v>49</v>
      </c>
      <c r="I2084" t="s">
        <v>89</v>
      </c>
      <c r="J2084" s="1">
        <v>108.93</v>
      </c>
      <c r="K2084">
        <v>24.01559106742932</v>
      </c>
      <c r="L2084">
        <v>68</v>
      </c>
      <c r="M2084" s="19">
        <v>6.1882451255363603E-2</v>
      </c>
      <c r="N2084" s="19">
        <v>6.5879523974447296E-2</v>
      </c>
      <c r="P2084" t="s">
        <v>42</v>
      </c>
    </row>
    <row r="2085" spans="1:16" x14ac:dyDescent="0.3">
      <c r="A2085" t="str">
        <f t="shared" si="34"/>
        <v>01: Total SampleLondonTotalGinBeefeater Pink London Dry GinL: £5.00 - £5.20All stocking</v>
      </c>
      <c r="B2085" t="s">
        <v>1</v>
      </c>
      <c r="C2085" t="s">
        <v>45</v>
      </c>
      <c r="D2085" t="s">
        <v>102</v>
      </c>
      <c r="E2085" t="s">
        <v>12</v>
      </c>
      <c r="F2085" t="s">
        <v>47</v>
      </c>
      <c r="G2085" t="s">
        <v>50</v>
      </c>
      <c r="H2085" t="s">
        <v>49</v>
      </c>
      <c r="I2085" t="s">
        <v>90</v>
      </c>
      <c r="J2085" s="1">
        <v>127.99</v>
      </c>
      <c r="K2085">
        <v>25.686600802298482</v>
      </c>
      <c r="L2085">
        <v>43</v>
      </c>
      <c r="M2085" s="19">
        <v>8.2120485962654394E-2</v>
      </c>
      <c r="N2085" s="19">
        <v>8.0881917967431494E-2</v>
      </c>
      <c r="P2085" t="s">
        <v>42</v>
      </c>
    </row>
    <row r="2086" spans="1:16" x14ac:dyDescent="0.3">
      <c r="A2086" t="str">
        <f t="shared" si="34"/>
        <v>01: Total SampleLondonTotalGinBeefeater Pink London Dry GinN: £5.40 - £5.60All stocking</v>
      </c>
      <c r="B2086" t="s">
        <v>1</v>
      </c>
      <c r="C2086" t="s">
        <v>45</v>
      </c>
      <c r="D2086" t="s">
        <v>102</v>
      </c>
      <c r="E2086" t="s">
        <v>12</v>
      </c>
      <c r="F2086" t="s">
        <v>47</v>
      </c>
      <c r="G2086" t="s">
        <v>50</v>
      </c>
      <c r="H2086" t="s">
        <v>49</v>
      </c>
      <c r="I2086" t="s">
        <v>99</v>
      </c>
      <c r="J2086" s="1">
        <v>151.61000000000001</v>
      </c>
      <c r="K2086">
        <v>32.613905325443802</v>
      </c>
      <c r="L2086">
        <v>26</v>
      </c>
      <c r="M2086">
        <v>0.108266095181501</v>
      </c>
      <c r="N2086">
        <v>0.109025493794632</v>
      </c>
      <c r="P2086" t="s">
        <v>42</v>
      </c>
    </row>
    <row r="2087" spans="1:16" x14ac:dyDescent="0.3">
      <c r="A2087" t="str">
        <f t="shared" si="34"/>
        <v>01: Total SampleLondonTotalGinBeefeater Pink London Dry GinP: £5.80 - £6.00All stocking</v>
      </c>
      <c r="B2087" t="s">
        <v>1</v>
      </c>
      <c r="C2087" t="s">
        <v>45</v>
      </c>
      <c r="D2087" t="s">
        <v>102</v>
      </c>
      <c r="E2087" t="s">
        <v>12</v>
      </c>
      <c r="F2087" t="s">
        <v>47</v>
      </c>
      <c r="G2087" t="s">
        <v>50</v>
      </c>
      <c r="H2087" t="s">
        <v>49</v>
      </c>
      <c r="I2087" t="s">
        <v>98</v>
      </c>
      <c r="J2087" s="1">
        <v>165.04</v>
      </c>
      <c r="K2087">
        <v>33.001547303271444</v>
      </c>
      <c r="L2087">
        <v>29</v>
      </c>
      <c r="M2087">
        <v>0.112170850631217</v>
      </c>
      <c r="N2087">
        <v>0.111196831953146</v>
      </c>
      <c r="P2087" t="s">
        <v>42</v>
      </c>
    </row>
    <row r="2088" spans="1:16" x14ac:dyDescent="0.3">
      <c r="A2088" t="str">
        <f t="shared" si="34"/>
        <v>01: Total SampleLondonTotalGinBeefeater Pink London Dry GinQ: &gt;£6.00All stocking</v>
      </c>
      <c r="B2088" t="s">
        <v>1</v>
      </c>
      <c r="C2088" t="s">
        <v>45</v>
      </c>
      <c r="D2088" t="s">
        <v>102</v>
      </c>
      <c r="E2088" t="s">
        <v>12</v>
      </c>
      <c r="F2088" t="s">
        <v>47</v>
      </c>
      <c r="G2088" t="s">
        <v>50</v>
      </c>
      <c r="H2088" t="s">
        <v>49</v>
      </c>
      <c r="I2088" t="s">
        <v>96</v>
      </c>
      <c r="J2088" s="1">
        <v>167.93</v>
      </c>
      <c r="K2088">
        <v>34.199558638083239</v>
      </c>
      <c r="L2088">
        <v>61</v>
      </c>
      <c r="M2088">
        <v>0.13136441786139599</v>
      </c>
      <c r="N2088">
        <v>0.13087989261536101</v>
      </c>
      <c r="P2088" t="s">
        <v>42</v>
      </c>
    </row>
    <row r="2089" spans="1:16" x14ac:dyDescent="0.3">
      <c r="A2089" t="str">
        <f t="shared" si="34"/>
        <v>01: Total SampleLondonTotalGinBombay Bramble GinTotalAll stocking</v>
      </c>
      <c r="B2089" t="s">
        <v>1</v>
      </c>
      <c r="C2089" t="s">
        <v>45</v>
      </c>
      <c r="D2089" t="s">
        <v>102</v>
      </c>
      <c r="E2089" t="s">
        <v>12</v>
      </c>
      <c r="F2089" t="s">
        <v>47</v>
      </c>
      <c r="G2089" t="s">
        <v>51</v>
      </c>
      <c r="H2089" t="s">
        <v>49</v>
      </c>
      <c r="I2089" t="s">
        <v>12</v>
      </c>
      <c r="J2089" s="1">
        <v>22.47</v>
      </c>
      <c r="K2089">
        <v>5.5012764400181595</v>
      </c>
      <c r="L2089">
        <v>453</v>
      </c>
      <c r="M2089" s="19">
        <v>1.52037831620771E-2</v>
      </c>
      <c r="N2089" s="19">
        <v>1.5249624890878199E-2</v>
      </c>
      <c r="P2089" t="s">
        <v>42</v>
      </c>
    </row>
    <row r="2090" spans="1:16" x14ac:dyDescent="0.3">
      <c r="A2090" t="str">
        <f t="shared" si="34"/>
        <v>01: Total SampleLondonTotalGinBombay Bramble GinD: £3.40 - £3.60All stocking</v>
      </c>
      <c r="B2090" t="s">
        <v>1</v>
      </c>
      <c r="C2090" t="s">
        <v>45</v>
      </c>
      <c r="D2090" t="s">
        <v>102</v>
      </c>
      <c r="E2090" t="s">
        <v>12</v>
      </c>
      <c r="F2090" t="s">
        <v>47</v>
      </c>
      <c r="G2090" t="s">
        <v>51</v>
      </c>
      <c r="H2090" t="s">
        <v>49</v>
      </c>
      <c r="I2090" t="s">
        <v>53</v>
      </c>
      <c r="J2090" s="1">
        <v>15.31</v>
      </c>
      <c r="K2090">
        <v>4.5855719280719196</v>
      </c>
      <c r="L2090">
        <v>30</v>
      </c>
      <c r="M2090" s="19">
        <v>1.8798040246906698E-2</v>
      </c>
      <c r="N2090" s="19">
        <v>1.95705778285672E-2</v>
      </c>
      <c r="P2090" t="s">
        <v>42</v>
      </c>
    </row>
    <row r="2091" spans="1:16" x14ac:dyDescent="0.3">
      <c r="A2091" t="str">
        <f t="shared" si="34"/>
        <v>01: Total SampleLondonTotalGinBombay Bramble GinE: £3.60 - £3.80All stocking</v>
      </c>
      <c r="B2091" t="s">
        <v>1</v>
      </c>
      <c r="C2091" t="s">
        <v>45</v>
      </c>
      <c r="D2091" t="s">
        <v>102</v>
      </c>
      <c r="E2091" t="s">
        <v>12</v>
      </c>
      <c r="F2091" t="s">
        <v>47</v>
      </c>
      <c r="G2091" t="s">
        <v>51</v>
      </c>
      <c r="H2091" t="s">
        <v>49</v>
      </c>
      <c r="I2091" t="s">
        <v>54</v>
      </c>
      <c r="J2091" s="1">
        <v>15.34</v>
      </c>
      <c r="K2091">
        <v>4.3864882224257205</v>
      </c>
      <c r="L2091">
        <v>48</v>
      </c>
      <c r="M2091" s="19">
        <v>1.3985132870963301E-2</v>
      </c>
      <c r="N2091" s="19">
        <v>1.4144548549392901E-2</v>
      </c>
      <c r="P2091" t="s">
        <v>42</v>
      </c>
    </row>
    <row r="2092" spans="1:16" x14ac:dyDescent="0.3">
      <c r="A2092" t="str">
        <f t="shared" si="34"/>
        <v>01: Total SampleLondonTotalGinBombay Bramble GinF: £3.80 - £4.00All stocking</v>
      </c>
      <c r="B2092" t="s">
        <v>1</v>
      </c>
      <c r="C2092" t="s">
        <v>45</v>
      </c>
      <c r="D2092" t="s">
        <v>102</v>
      </c>
      <c r="E2092" t="s">
        <v>12</v>
      </c>
      <c r="F2092" t="s">
        <v>47</v>
      </c>
      <c r="G2092" t="s">
        <v>51</v>
      </c>
      <c r="H2092" t="s">
        <v>49</v>
      </c>
      <c r="I2092" t="s">
        <v>55</v>
      </c>
      <c r="J2092" s="1">
        <v>13.65</v>
      </c>
      <c r="K2092">
        <v>3.8093991478606841</v>
      </c>
      <c r="L2092">
        <v>52</v>
      </c>
      <c r="M2092" s="19">
        <v>1.2395527749754401E-2</v>
      </c>
      <c r="N2092" s="19">
        <v>1.24526954445694E-2</v>
      </c>
      <c r="P2092" t="s">
        <v>42</v>
      </c>
    </row>
    <row r="2093" spans="1:16" x14ac:dyDescent="0.3">
      <c r="A2093" t="str">
        <f t="shared" si="34"/>
        <v>01: Total SampleLondonTotalGinBombay Bramble GinG: £4.00 - £4.20All stocking</v>
      </c>
      <c r="B2093" t="s">
        <v>1</v>
      </c>
      <c r="C2093" t="s">
        <v>45</v>
      </c>
      <c r="D2093" t="s">
        <v>102</v>
      </c>
      <c r="E2093" t="s">
        <v>12</v>
      </c>
      <c r="F2093" t="s">
        <v>47</v>
      </c>
      <c r="G2093" t="s">
        <v>51</v>
      </c>
      <c r="H2093" t="s">
        <v>49</v>
      </c>
      <c r="I2093" t="s">
        <v>56</v>
      </c>
      <c r="J2093" s="1">
        <v>18.95</v>
      </c>
      <c r="K2093">
        <v>4.9483337515946406</v>
      </c>
      <c r="L2093">
        <v>69</v>
      </c>
      <c r="M2093" s="19">
        <v>2.5336875226526501E-2</v>
      </c>
      <c r="N2093" s="19">
        <v>2.3119612030483301E-2</v>
      </c>
      <c r="P2093" t="s">
        <v>42</v>
      </c>
    </row>
    <row r="2094" spans="1:16" x14ac:dyDescent="0.3">
      <c r="A2094" t="str">
        <f t="shared" si="34"/>
        <v>01: Total SampleLondonTotalGinBombay Bramble GinH: £4.20 - £4.40All stocking</v>
      </c>
      <c r="B2094" t="s">
        <v>1</v>
      </c>
      <c r="C2094" t="s">
        <v>45</v>
      </c>
      <c r="D2094" t="s">
        <v>102</v>
      </c>
      <c r="E2094" t="s">
        <v>12</v>
      </c>
      <c r="F2094" t="s">
        <v>47</v>
      </c>
      <c r="G2094" t="s">
        <v>51</v>
      </c>
      <c r="H2094" t="s">
        <v>49</v>
      </c>
      <c r="I2094" t="s">
        <v>60</v>
      </c>
      <c r="J2094" s="1">
        <v>23.11</v>
      </c>
      <c r="K2094">
        <v>5.7612336020786801</v>
      </c>
      <c r="L2094">
        <v>71</v>
      </c>
      <c r="M2094" s="19">
        <v>3.1420820802657901E-2</v>
      </c>
      <c r="N2094" s="19">
        <v>2.8320822126771301E-2</v>
      </c>
      <c r="P2094" t="s">
        <v>42</v>
      </c>
    </row>
    <row r="2095" spans="1:16" x14ac:dyDescent="0.3">
      <c r="A2095" t="str">
        <f t="shared" si="34"/>
        <v>01: Total SampleLondonTotalGinBombay Bramble GinI: £4.40 - £4.60All stocking</v>
      </c>
      <c r="B2095" t="s">
        <v>1</v>
      </c>
      <c r="C2095" t="s">
        <v>45</v>
      </c>
      <c r="D2095" t="s">
        <v>102</v>
      </c>
      <c r="E2095" t="s">
        <v>12</v>
      </c>
      <c r="F2095" t="s">
        <v>47</v>
      </c>
      <c r="G2095" t="s">
        <v>51</v>
      </c>
      <c r="H2095" t="s">
        <v>49</v>
      </c>
      <c r="I2095" t="s">
        <v>64</v>
      </c>
      <c r="J2095" s="1">
        <v>23.41</v>
      </c>
      <c r="K2095">
        <v>5.9679422644538791</v>
      </c>
      <c r="L2095">
        <v>43</v>
      </c>
      <c r="M2095" s="19">
        <v>1.5658366036820501E-2</v>
      </c>
      <c r="N2095" s="19">
        <v>1.5659353312341098E-2</v>
      </c>
      <c r="P2095" t="s">
        <v>42</v>
      </c>
    </row>
    <row r="2096" spans="1:16" x14ac:dyDescent="0.3">
      <c r="A2096" t="str">
        <f t="shared" si="34"/>
        <v>01: Total SampleLondonTotalGinBombay Bramble GinJ: £4.60 - £4.80All stocking</v>
      </c>
      <c r="B2096" t="s">
        <v>1</v>
      </c>
      <c r="C2096" t="s">
        <v>45</v>
      </c>
      <c r="D2096" t="s">
        <v>102</v>
      </c>
      <c r="E2096" t="s">
        <v>12</v>
      </c>
      <c r="F2096" t="s">
        <v>47</v>
      </c>
      <c r="G2096" t="s">
        <v>51</v>
      </c>
      <c r="H2096" t="s">
        <v>49</v>
      </c>
      <c r="I2096" t="s">
        <v>65</v>
      </c>
      <c r="J2096" s="1">
        <v>36.93</v>
      </c>
      <c r="K2096">
        <v>8.6848455917604799</v>
      </c>
      <c r="L2096">
        <v>47</v>
      </c>
      <c r="M2096" s="19">
        <v>1.89483681760419E-2</v>
      </c>
      <c r="N2096" s="19">
        <v>1.94457520156875E-2</v>
      </c>
      <c r="P2096" t="s">
        <v>42</v>
      </c>
    </row>
    <row r="2097" spans="1:16" x14ac:dyDescent="0.3">
      <c r="A2097" t="str">
        <f t="shared" si="34"/>
        <v>01: Total SampleLondonTotalGinBombay Bramble GinK: £4.80 - £5.00All stocking</v>
      </c>
      <c r="B2097" t="s">
        <v>1</v>
      </c>
      <c r="C2097" t="s">
        <v>45</v>
      </c>
      <c r="D2097" t="s">
        <v>102</v>
      </c>
      <c r="E2097" t="s">
        <v>12</v>
      </c>
      <c r="F2097" t="s">
        <v>47</v>
      </c>
      <c r="G2097" t="s">
        <v>51</v>
      </c>
      <c r="H2097" t="s">
        <v>49</v>
      </c>
      <c r="I2097" t="s">
        <v>89</v>
      </c>
      <c r="J2097" s="1">
        <v>27.09</v>
      </c>
      <c r="K2097">
        <v>5.8410988702655198</v>
      </c>
      <c r="L2097">
        <v>36</v>
      </c>
      <c r="M2097" s="19">
        <v>1.2129388302107099E-2</v>
      </c>
      <c r="N2097" s="19">
        <v>1.2080765224299701E-2</v>
      </c>
      <c r="P2097" t="s">
        <v>42</v>
      </c>
    </row>
    <row r="2098" spans="1:16" x14ac:dyDescent="0.3">
      <c r="A2098" t="str">
        <f t="shared" si="34"/>
        <v>01: Total SampleLondonTotalGinBombay Bramble GinL: £5.00 - £5.20All stocking</v>
      </c>
      <c r="B2098" t="s">
        <v>1</v>
      </c>
      <c r="C2098" t="s">
        <v>45</v>
      </c>
      <c r="D2098" t="s">
        <v>102</v>
      </c>
      <c r="E2098" t="s">
        <v>12</v>
      </c>
      <c r="F2098" t="s">
        <v>47</v>
      </c>
      <c r="G2098" t="s">
        <v>51</v>
      </c>
      <c r="H2098" t="s">
        <v>49</v>
      </c>
      <c r="I2098" t="s">
        <v>90</v>
      </c>
      <c r="J2098" s="1">
        <v>36.119999999999997</v>
      </c>
      <c r="K2098">
        <v>7.907607269273921</v>
      </c>
      <c r="L2098">
        <v>45</v>
      </c>
      <c r="M2098">
        <v>1.5081900186647E-2</v>
      </c>
      <c r="N2098" s="19">
        <v>1.5835394203185301E-2</v>
      </c>
      <c r="P2098" t="s">
        <v>42</v>
      </c>
    </row>
    <row r="2099" spans="1:16" x14ac:dyDescent="0.3">
      <c r="A2099" t="str">
        <f t="shared" si="34"/>
        <v>01: Total SampleLondonTotalGinBombay Bramble GinM: £5.20 - £5.40All stocking</v>
      </c>
      <c r="B2099" t="s">
        <v>1</v>
      </c>
      <c r="C2099" t="s">
        <v>45</v>
      </c>
      <c r="D2099" t="s">
        <v>102</v>
      </c>
      <c r="E2099" t="s">
        <v>12</v>
      </c>
      <c r="F2099" t="s">
        <v>47</v>
      </c>
      <c r="G2099" t="s">
        <v>51</v>
      </c>
      <c r="H2099" t="s">
        <v>49</v>
      </c>
      <c r="I2099" t="s">
        <v>95</v>
      </c>
      <c r="J2099" s="1">
        <v>33.85</v>
      </c>
      <c r="K2099">
        <v>7.4900449265834004</v>
      </c>
      <c r="L2099">
        <v>39</v>
      </c>
      <c r="M2099" s="19">
        <v>1.5468239057561299E-2</v>
      </c>
      <c r="N2099">
        <v>1.5495466691027001E-2</v>
      </c>
      <c r="P2099" t="s">
        <v>42</v>
      </c>
    </row>
    <row r="2100" spans="1:16" x14ac:dyDescent="0.3">
      <c r="A2100" t="str">
        <f t="shared" si="34"/>
        <v>01: Total SampleLondonTotalGinBombay SapphireA: &lt;£3All stocking</v>
      </c>
      <c r="B2100" t="s">
        <v>1</v>
      </c>
      <c r="C2100" t="s">
        <v>45</v>
      </c>
      <c r="D2100" t="s">
        <v>102</v>
      </c>
      <c r="E2100" t="s">
        <v>12</v>
      </c>
      <c r="F2100" t="s">
        <v>47</v>
      </c>
      <c r="G2100" t="s">
        <v>57</v>
      </c>
      <c r="H2100" t="s">
        <v>49</v>
      </c>
      <c r="I2100" t="s">
        <v>58</v>
      </c>
      <c r="J2100" s="1">
        <v>33.51</v>
      </c>
      <c r="K2100">
        <v>10.273932885296519</v>
      </c>
      <c r="L2100">
        <v>33</v>
      </c>
      <c r="M2100" s="19">
        <v>5.75850367250536E-2</v>
      </c>
      <c r="N2100">
        <v>5.5546840047180003E-2</v>
      </c>
      <c r="P2100" t="s">
        <v>42</v>
      </c>
    </row>
    <row r="2101" spans="1:16" x14ac:dyDescent="0.3">
      <c r="A2101" t="str">
        <f t="shared" si="34"/>
        <v>01: Total SampleLondonTotalGinBombay SapphireTotalAll stocking</v>
      </c>
      <c r="B2101" t="s">
        <v>1</v>
      </c>
      <c r="C2101" t="s">
        <v>45</v>
      </c>
      <c r="D2101" t="s">
        <v>102</v>
      </c>
      <c r="E2101" t="s">
        <v>12</v>
      </c>
      <c r="F2101" t="s">
        <v>47</v>
      </c>
      <c r="G2101" t="s">
        <v>57</v>
      </c>
      <c r="H2101" t="s">
        <v>49</v>
      </c>
      <c r="I2101" t="s">
        <v>12</v>
      </c>
      <c r="J2101" s="1">
        <v>77.42</v>
      </c>
      <c r="K2101">
        <v>20.617716242091241</v>
      </c>
      <c r="L2101">
        <v>1024</v>
      </c>
      <c r="M2101" s="19">
        <v>8.42131760601742E-2</v>
      </c>
      <c r="N2101" s="19">
        <v>9.2407626093861897E-2</v>
      </c>
      <c r="P2101" t="s">
        <v>42</v>
      </c>
    </row>
    <row r="2102" spans="1:16" x14ac:dyDescent="0.3">
      <c r="A2102" t="str">
        <f t="shared" si="34"/>
        <v>01: Total SampleLondonTotalGinBombay SapphireB: £3 - £3.20All stocking</v>
      </c>
      <c r="B2102" t="s">
        <v>1</v>
      </c>
      <c r="C2102" t="s">
        <v>45</v>
      </c>
      <c r="D2102" t="s">
        <v>102</v>
      </c>
      <c r="E2102" t="s">
        <v>12</v>
      </c>
      <c r="F2102" t="s">
        <v>47</v>
      </c>
      <c r="G2102" t="s">
        <v>57</v>
      </c>
      <c r="H2102" t="s">
        <v>49</v>
      </c>
      <c r="I2102" t="s">
        <v>59</v>
      </c>
      <c r="J2102" s="1">
        <v>70.599999999999994</v>
      </c>
      <c r="K2102">
        <v>21.687382987383</v>
      </c>
      <c r="L2102">
        <v>33</v>
      </c>
      <c r="M2102">
        <v>0.130364330580716</v>
      </c>
      <c r="N2102">
        <v>0.122903488099668</v>
      </c>
      <c r="P2102" t="s">
        <v>42</v>
      </c>
    </row>
    <row r="2103" spans="1:16" x14ac:dyDescent="0.3">
      <c r="A2103" t="str">
        <f t="shared" si="34"/>
        <v>01: Total SampleLondonTotalGinBombay SapphireC: £3.20 - £3.40All stocking</v>
      </c>
      <c r="B2103" t="s">
        <v>1</v>
      </c>
      <c r="C2103" t="s">
        <v>45</v>
      </c>
      <c r="D2103" t="s">
        <v>102</v>
      </c>
      <c r="E2103" t="s">
        <v>12</v>
      </c>
      <c r="F2103" t="s">
        <v>47</v>
      </c>
      <c r="G2103" t="s">
        <v>57</v>
      </c>
      <c r="H2103" t="s">
        <v>49</v>
      </c>
      <c r="I2103" t="s">
        <v>52</v>
      </c>
      <c r="J2103" s="1">
        <v>59.25</v>
      </c>
      <c r="K2103">
        <v>18.923717564940958</v>
      </c>
      <c r="L2103">
        <v>94</v>
      </c>
      <c r="M2103">
        <v>0.13079138894921899</v>
      </c>
      <c r="N2103">
        <v>0.13577610332621001</v>
      </c>
      <c r="P2103" t="s">
        <v>42</v>
      </c>
    </row>
    <row r="2104" spans="1:16" x14ac:dyDescent="0.3">
      <c r="A2104" t="str">
        <f t="shared" si="34"/>
        <v>01: Total SampleLondonTotalGinBombay SapphireD: £3.40 - £3.60All stocking</v>
      </c>
      <c r="B2104" t="s">
        <v>1</v>
      </c>
      <c r="C2104" t="s">
        <v>45</v>
      </c>
      <c r="D2104" t="s">
        <v>102</v>
      </c>
      <c r="E2104" t="s">
        <v>12</v>
      </c>
      <c r="F2104" t="s">
        <v>47</v>
      </c>
      <c r="G2104" t="s">
        <v>57</v>
      </c>
      <c r="H2104" t="s">
        <v>49</v>
      </c>
      <c r="I2104" t="s">
        <v>53</v>
      </c>
      <c r="J2104" s="1">
        <v>55.44</v>
      </c>
      <c r="K2104">
        <v>17.586875716875721</v>
      </c>
      <c r="L2104">
        <v>210</v>
      </c>
      <c r="M2104">
        <v>0.111450190828892</v>
      </c>
      <c r="N2104">
        <v>0.12189628726009399</v>
      </c>
      <c r="P2104" t="s">
        <v>42</v>
      </c>
    </row>
    <row r="2105" spans="1:16" x14ac:dyDescent="0.3">
      <c r="A2105" t="str">
        <f t="shared" si="34"/>
        <v>01: Total SampleLondonTotalGinBombay SapphireE: £3.60 - £3.80All stocking</v>
      </c>
      <c r="B2105" t="s">
        <v>1</v>
      </c>
      <c r="C2105" t="s">
        <v>45</v>
      </c>
      <c r="D2105" t="s">
        <v>102</v>
      </c>
      <c r="E2105" t="s">
        <v>12</v>
      </c>
      <c r="F2105" t="s">
        <v>47</v>
      </c>
      <c r="G2105" t="s">
        <v>57</v>
      </c>
      <c r="H2105" t="s">
        <v>49</v>
      </c>
      <c r="I2105" t="s">
        <v>54</v>
      </c>
      <c r="J2105" s="1">
        <v>62.62</v>
      </c>
      <c r="K2105">
        <v>19.464158425652681</v>
      </c>
      <c r="L2105">
        <v>261</v>
      </c>
      <c r="M2105">
        <v>0.104554082656188</v>
      </c>
      <c r="N2105">
        <v>0.11372026173659699</v>
      </c>
      <c r="P2105" t="s">
        <v>42</v>
      </c>
    </row>
    <row r="2106" spans="1:16" x14ac:dyDescent="0.3">
      <c r="A2106" t="str">
        <f t="shared" si="34"/>
        <v>01: Total SampleLondonTotalGinBombay SapphireF: £3.80 - £4.00All stocking</v>
      </c>
      <c r="B2106" t="s">
        <v>1</v>
      </c>
      <c r="C2106" t="s">
        <v>45</v>
      </c>
      <c r="D2106" t="s">
        <v>102</v>
      </c>
      <c r="E2106" t="s">
        <v>12</v>
      </c>
      <c r="F2106" t="s">
        <v>47</v>
      </c>
      <c r="G2106" t="s">
        <v>57</v>
      </c>
      <c r="H2106" t="s">
        <v>49</v>
      </c>
      <c r="I2106" t="s">
        <v>55</v>
      </c>
      <c r="J2106" s="1">
        <v>64.38</v>
      </c>
      <c r="K2106">
        <v>19.443727123079359</v>
      </c>
      <c r="L2106">
        <v>247</v>
      </c>
      <c r="M2106">
        <v>0.10657757052456</v>
      </c>
      <c r="N2106">
        <v>0.115266223248969</v>
      </c>
      <c r="P2106" t="s">
        <v>42</v>
      </c>
    </row>
    <row r="2107" spans="1:16" x14ac:dyDescent="0.3">
      <c r="A2107" t="str">
        <f t="shared" si="34"/>
        <v>01: Total SampleLondonTotalGinBombay SapphireG: £4.00 - £4.20All stocking</v>
      </c>
      <c r="B2107" t="s">
        <v>1</v>
      </c>
      <c r="C2107" t="s">
        <v>45</v>
      </c>
      <c r="D2107" t="s">
        <v>102</v>
      </c>
      <c r="E2107" t="s">
        <v>12</v>
      </c>
      <c r="F2107" t="s">
        <v>47</v>
      </c>
      <c r="G2107" t="s">
        <v>57</v>
      </c>
      <c r="H2107" t="s">
        <v>49</v>
      </c>
      <c r="I2107" t="s">
        <v>56</v>
      </c>
      <c r="J2107" s="1">
        <v>78.13</v>
      </c>
      <c r="K2107">
        <v>22.659941209060161</v>
      </c>
      <c r="L2107">
        <v>227</v>
      </c>
      <c r="M2107" s="19">
        <v>9.3814603760102894E-2</v>
      </c>
      <c r="N2107">
        <v>0.105589196584661</v>
      </c>
      <c r="P2107" t="s">
        <v>42</v>
      </c>
    </row>
    <row r="2108" spans="1:16" x14ac:dyDescent="0.3">
      <c r="A2108" t="str">
        <f t="shared" ref="A2108:A2171" si="35">C2108&amp;D2108&amp;E2108&amp;F2108&amp;G2108&amp;I2108&amp;P2108</f>
        <v>01: Total SampleLondonTotalGinBombay SapphireH: £4.20 - £4.40All stocking</v>
      </c>
      <c r="B2108" t="s">
        <v>1</v>
      </c>
      <c r="C2108" t="s">
        <v>45</v>
      </c>
      <c r="D2108" t="s">
        <v>102</v>
      </c>
      <c r="E2108" t="s">
        <v>12</v>
      </c>
      <c r="F2108" t="s">
        <v>47</v>
      </c>
      <c r="G2108" t="s">
        <v>57</v>
      </c>
      <c r="H2108" t="s">
        <v>49</v>
      </c>
      <c r="I2108" t="s">
        <v>60</v>
      </c>
      <c r="J2108" s="1">
        <v>82.88</v>
      </c>
      <c r="K2108">
        <v>22.097070961825079</v>
      </c>
      <c r="L2108">
        <v>183</v>
      </c>
      <c r="M2108" s="19">
        <v>7.6655505713736805E-2</v>
      </c>
      <c r="N2108" s="19">
        <v>8.5801143368965202E-2</v>
      </c>
      <c r="P2108" t="s">
        <v>42</v>
      </c>
    </row>
    <row r="2109" spans="1:16" x14ac:dyDescent="0.3">
      <c r="A2109" t="str">
        <f t="shared" si="35"/>
        <v>01: Total SampleLondonTotalGinBombay SapphireI: £4.40 - £4.60All stocking</v>
      </c>
      <c r="B2109" t="s">
        <v>1</v>
      </c>
      <c r="C2109" t="s">
        <v>45</v>
      </c>
      <c r="D2109" t="s">
        <v>102</v>
      </c>
      <c r="E2109" t="s">
        <v>12</v>
      </c>
      <c r="F2109" t="s">
        <v>47</v>
      </c>
      <c r="G2109" t="s">
        <v>57</v>
      </c>
      <c r="H2109" t="s">
        <v>49</v>
      </c>
      <c r="I2109" t="s">
        <v>64</v>
      </c>
      <c r="J2109" s="1">
        <v>91.92</v>
      </c>
      <c r="K2109">
        <v>23.373482948359801</v>
      </c>
      <c r="L2109">
        <v>203</v>
      </c>
      <c r="M2109">
        <v>7.3846502074583001E-2</v>
      </c>
      <c r="N2109" s="19">
        <v>8.2426965666907798E-2</v>
      </c>
      <c r="P2109" t="s">
        <v>42</v>
      </c>
    </row>
    <row r="2110" spans="1:16" x14ac:dyDescent="0.3">
      <c r="A2110" t="str">
        <f t="shared" si="35"/>
        <v>01: Total SampleLondonTotalGinBombay SapphireJ: £4.60 - £4.80All stocking</v>
      </c>
      <c r="B2110" t="s">
        <v>1</v>
      </c>
      <c r="C2110" t="s">
        <v>45</v>
      </c>
      <c r="D2110" t="s">
        <v>102</v>
      </c>
      <c r="E2110" t="s">
        <v>12</v>
      </c>
      <c r="F2110" t="s">
        <v>47</v>
      </c>
      <c r="G2110" t="s">
        <v>57</v>
      </c>
      <c r="H2110" t="s">
        <v>49</v>
      </c>
      <c r="I2110" t="s">
        <v>65</v>
      </c>
      <c r="J2110" s="1">
        <v>125.14</v>
      </c>
      <c r="K2110">
        <v>28.803783773814239</v>
      </c>
      <c r="L2110">
        <v>164</v>
      </c>
      <c r="M2110" s="19">
        <v>8.8514860610172705E-2</v>
      </c>
      <c r="N2110" s="19">
        <v>9.3710504432627698E-2</v>
      </c>
      <c r="P2110" t="s">
        <v>42</v>
      </c>
    </row>
    <row r="2111" spans="1:16" x14ac:dyDescent="0.3">
      <c r="A2111" t="str">
        <f t="shared" si="35"/>
        <v>01: Total SampleLondonTotalGinBombay SapphireK: £4.80 - £5.00All stocking</v>
      </c>
      <c r="B2111" t="s">
        <v>1</v>
      </c>
      <c r="C2111" t="s">
        <v>45</v>
      </c>
      <c r="D2111" t="s">
        <v>102</v>
      </c>
      <c r="E2111" t="s">
        <v>12</v>
      </c>
      <c r="F2111" t="s">
        <v>47</v>
      </c>
      <c r="G2111" t="s">
        <v>57</v>
      </c>
      <c r="H2111" t="s">
        <v>49</v>
      </c>
      <c r="I2111" t="s">
        <v>89</v>
      </c>
      <c r="J2111" s="1">
        <v>136.24</v>
      </c>
      <c r="K2111">
        <v>32.119278109597239</v>
      </c>
      <c r="L2111">
        <v>141</v>
      </c>
      <c r="M2111" s="19">
        <v>7.5533502762271901E-2</v>
      </c>
      <c r="N2111" s="19">
        <v>8.3636868547056806E-2</v>
      </c>
      <c r="P2111" t="s">
        <v>42</v>
      </c>
    </row>
    <row r="2112" spans="1:16" x14ac:dyDescent="0.3">
      <c r="A2112" t="str">
        <f t="shared" si="35"/>
        <v>01: Total SampleLondonTotalGinBombay SapphireL: £5.00 - £5.20All stocking</v>
      </c>
      <c r="B2112" t="s">
        <v>1</v>
      </c>
      <c r="C2112" t="s">
        <v>45</v>
      </c>
      <c r="D2112" t="s">
        <v>102</v>
      </c>
      <c r="E2112" t="s">
        <v>12</v>
      </c>
      <c r="F2112" t="s">
        <v>47</v>
      </c>
      <c r="G2112" t="s">
        <v>57</v>
      </c>
      <c r="H2112" t="s">
        <v>49</v>
      </c>
      <c r="I2112" t="s">
        <v>90</v>
      </c>
      <c r="J2112" s="1">
        <v>124.16</v>
      </c>
      <c r="K2112">
        <v>28.948669721083519</v>
      </c>
      <c r="L2112">
        <v>58</v>
      </c>
      <c r="M2112" s="19">
        <v>6.1949463830043197E-2</v>
      </c>
      <c r="N2112">
        <v>6.8349912380166994E-2</v>
      </c>
      <c r="P2112" t="s">
        <v>42</v>
      </c>
    </row>
    <row r="2113" spans="1:16" x14ac:dyDescent="0.3">
      <c r="A2113" t="str">
        <f t="shared" si="35"/>
        <v>01: Total SampleLondonTotalGinBombay SapphireN: £5.40 - £5.60All stocking</v>
      </c>
      <c r="B2113" t="s">
        <v>1</v>
      </c>
      <c r="C2113" t="s">
        <v>45</v>
      </c>
      <c r="D2113" t="s">
        <v>102</v>
      </c>
      <c r="E2113" t="s">
        <v>12</v>
      </c>
      <c r="F2113" t="s">
        <v>47</v>
      </c>
      <c r="G2113" t="s">
        <v>57</v>
      </c>
      <c r="H2113" t="s">
        <v>49</v>
      </c>
      <c r="I2113" t="s">
        <v>99</v>
      </c>
      <c r="J2113" s="1">
        <v>97.42</v>
      </c>
      <c r="K2113">
        <v>24.163118825618838</v>
      </c>
      <c r="L2113">
        <v>36</v>
      </c>
      <c r="M2113" s="19">
        <v>6.2595095114836893E-2</v>
      </c>
      <c r="N2113" s="19">
        <v>7.2405444097719304E-2</v>
      </c>
      <c r="P2113" t="s">
        <v>42</v>
      </c>
    </row>
    <row r="2114" spans="1:16" x14ac:dyDescent="0.3">
      <c r="A2114" t="str">
        <f t="shared" si="35"/>
        <v>01: Total SampleLondonTotalGinBombay SapphireQ: &gt;£6.00All stocking</v>
      </c>
      <c r="B2114" t="s">
        <v>1</v>
      </c>
      <c r="C2114" t="s">
        <v>45</v>
      </c>
      <c r="D2114" t="s">
        <v>102</v>
      </c>
      <c r="E2114" t="s">
        <v>12</v>
      </c>
      <c r="F2114" t="s">
        <v>47</v>
      </c>
      <c r="G2114" t="s">
        <v>57</v>
      </c>
      <c r="H2114" t="s">
        <v>49</v>
      </c>
      <c r="I2114" t="s">
        <v>96</v>
      </c>
      <c r="J2114" s="1">
        <v>143.68</v>
      </c>
      <c r="K2114">
        <v>27.635117486680002</v>
      </c>
      <c r="L2114">
        <v>48</v>
      </c>
      <c r="M2114" s="19">
        <v>9.4884238862437506E-2</v>
      </c>
      <c r="N2114" s="19">
        <v>8.9904944089499797E-2</v>
      </c>
      <c r="P2114" t="s">
        <v>42</v>
      </c>
    </row>
    <row r="2115" spans="1:16" x14ac:dyDescent="0.3">
      <c r="A2115" t="str">
        <f t="shared" si="35"/>
        <v>01: Total SampleLondonTotalGinGordonsA: &lt;£3All stocking</v>
      </c>
      <c r="B2115" t="s">
        <v>1</v>
      </c>
      <c r="C2115" t="s">
        <v>45</v>
      </c>
      <c r="D2115" t="s">
        <v>102</v>
      </c>
      <c r="E2115" t="s">
        <v>12</v>
      </c>
      <c r="F2115" t="s">
        <v>47</v>
      </c>
      <c r="G2115" t="s">
        <v>61</v>
      </c>
      <c r="H2115" t="s">
        <v>49</v>
      </c>
      <c r="I2115" t="s">
        <v>58</v>
      </c>
      <c r="J2115" s="1">
        <v>109.6</v>
      </c>
      <c r="K2115">
        <v>34.879792607677203</v>
      </c>
      <c r="L2115">
        <v>78</v>
      </c>
      <c r="M2115">
        <v>0.19500083679831801</v>
      </c>
      <c r="N2115">
        <v>0.203628631844574</v>
      </c>
      <c r="P2115" t="s">
        <v>42</v>
      </c>
    </row>
    <row r="2116" spans="1:16" x14ac:dyDescent="0.3">
      <c r="A2116" t="str">
        <f t="shared" si="35"/>
        <v>01: Total SampleLondonTotalGinGordonsTotalAll stocking</v>
      </c>
      <c r="B2116" t="s">
        <v>1</v>
      </c>
      <c r="C2116" t="s">
        <v>45</v>
      </c>
      <c r="D2116" t="s">
        <v>102</v>
      </c>
      <c r="E2116" t="s">
        <v>12</v>
      </c>
      <c r="F2116" t="s">
        <v>47</v>
      </c>
      <c r="G2116" t="s">
        <v>61</v>
      </c>
      <c r="H2116" t="s">
        <v>49</v>
      </c>
      <c r="I2116" t="s">
        <v>12</v>
      </c>
      <c r="J2116" s="1">
        <v>118.63</v>
      </c>
      <c r="K2116">
        <v>33.674631952409719</v>
      </c>
      <c r="L2116">
        <v>783</v>
      </c>
      <c r="M2116">
        <v>0.19530753488866401</v>
      </c>
      <c r="N2116">
        <v>0.203390031782619</v>
      </c>
      <c r="P2116" t="s">
        <v>42</v>
      </c>
    </row>
    <row r="2117" spans="1:16" x14ac:dyDescent="0.3">
      <c r="A2117" t="str">
        <f t="shared" si="35"/>
        <v>01: Total SampleLondonTotalGinGordonsB: £3 - £3.20All stocking</v>
      </c>
      <c r="B2117" t="s">
        <v>1</v>
      </c>
      <c r="C2117" t="s">
        <v>45</v>
      </c>
      <c r="D2117" t="s">
        <v>102</v>
      </c>
      <c r="E2117" t="s">
        <v>12</v>
      </c>
      <c r="F2117" t="s">
        <v>47</v>
      </c>
      <c r="G2117" t="s">
        <v>61</v>
      </c>
      <c r="H2117" t="s">
        <v>49</v>
      </c>
      <c r="I2117" t="s">
        <v>59</v>
      </c>
      <c r="J2117" s="1">
        <v>96.71</v>
      </c>
      <c r="K2117">
        <v>31.93398150591544</v>
      </c>
      <c r="L2117">
        <v>106</v>
      </c>
      <c r="M2117">
        <v>0.21965317135933701</v>
      </c>
      <c r="N2117">
        <v>0.22854636277370999</v>
      </c>
      <c r="P2117" t="s">
        <v>42</v>
      </c>
    </row>
    <row r="2118" spans="1:16" x14ac:dyDescent="0.3">
      <c r="A2118" t="str">
        <f t="shared" si="35"/>
        <v>01: Total SampleLondonTotalGinGordonsC: £3.20 - £3.40All stocking</v>
      </c>
      <c r="B2118" t="s">
        <v>1</v>
      </c>
      <c r="C2118" t="s">
        <v>45</v>
      </c>
      <c r="D2118" t="s">
        <v>102</v>
      </c>
      <c r="E2118" t="s">
        <v>12</v>
      </c>
      <c r="F2118" t="s">
        <v>47</v>
      </c>
      <c r="G2118" t="s">
        <v>61</v>
      </c>
      <c r="H2118" t="s">
        <v>49</v>
      </c>
      <c r="I2118" t="s">
        <v>52</v>
      </c>
      <c r="J2118" s="1">
        <v>93.83</v>
      </c>
      <c r="K2118">
        <v>27.122777028267677</v>
      </c>
      <c r="L2118">
        <v>214</v>
      </c>
      <c r="M2118">
        <v>0.204886916763481</v>
      </c>
      <c r="N2118">
        <v>0.202429851432782</v>
      </c>
      <c r="P2118" t="s">
        <v>42</v>
      </c>
    </row>
    <row r="2119" spans="1:16" x14ac:dyDescent="0.3">
      <c r="A2119" t="str">
        <f t="shared" si="35"/>
        <v>01: Total SampleLondonTotalGinGordonsD: £3.40 - £3.60All stocking</v>
      </c>
      <c r="B2119" t="s">
        <v>1</v>
      </c>
      <c r="C2119" t="s">
        <v>45</v>
      </c>
      <c r="D2119" t="s">
        <v>102</v>
      </c>
      <c r="E2119" t="s">
        <v>12</v>
      </c>
      <c r="F2119" t="s">
        <v>47</v>
      </c>
      <c r="G2119" t="s">
        <v>61</v>
      </c>
      <c r="H2119" t="s">
        <v>49</v>
      </c>
      <c r="I2119" t="s">
        <v>53</v>
      </c>
      <c r="J2119" s="1">
        <v>107.81</v>
      </c>
      <c r="K2119">
        <v>32.237960792642795</v>
      </c>
      <c r="L2119">
        <v>283</v>
      </c>
      <c r="M2119">
        <v>0.215615400352652</v>
      </c>
      <c r="N2119">
        <v>0.21951442325916401</v>
      </c>
      <c r="P2119" t="s">
        <v>42</v>
      </c>
    </row>
    <row r="2120" spans="1:16" x14ac:dyDescent="0.3">
      <c r="A2120" t="str">
        <f t="shared" si="35"/>
        <v>01: Total SampleLondonTotalGinGordonsE: £3.60 - £3.80All stocking</v>
      </c>
      <c r="B2120" t="s">
        <v>1</v>
      </c>
      <c r="C2120" t="s">
        <v>45</v>
      </c>
      <c r="D2120" t="s">
        <v>102</v>
      </c>
      <c r="E2120" t="s">
        <v>12</v>
      </c>
      <c r="F2120" t="s">
        <v>47</v>
      </c>
      <c r="G2120" t="s">
        <v>61</v>
      </c>
      <c r="H2120" t="s">
        <v>49</v>
      </c>
      <c r="I2120" t="s">
        <v>54</v>
      </c>
      <c r="J2120" s="1">
        <v>110.06</v>
      </c>
      <c r="K2120">
        <v>31.623022603339319</v>
      </c>
      <c r="L2120">
        <v>221</v>
      </c>
      <c r="M2120">
        <v>0.20457158123557101</v>
      </c>
      <c r="N2120">
        <v>0.20465599133413101</v>
      </c>
      <c r="P2120" t="s">
        <v>42</v>
      </c>
    </row>
    <row r="2121" spans="1:16" x14ac:dyDescent="0.3">
      <c r="A2121" t="str">
        <f t="shared" si="35"/>
        <v>01: Total SampleLondonTotalGinGordonsF: £3.80 - £4.00All stocking</v>
      </c>
      <c r="B2121" t="s">
        <v>1</v>
      </c>
      <c r="C2121" t="s">
        <v>45</v>
      </c>
      <c r="D2121" t="s">
        <v>102</v>
      </c>
      <c r="E2121" t="s">
        <v>12</v>
      </c>
      <c r="F2121" t="s">
        <v>47</v>
      </c>
      <c r="G2121" t="s">
        <v>61</v>
      </c>
      <c r="H2121" t="s">
        <v>49</v>
      </c>
      <c r="I2121" t="s">
        <v>55</v>
      </c>
      <c r="J2121" s="1">
        <v>109.53</v>
      </c>
      <c r="K2121">
        <v>30.731239700470478</v>
      </c>
      <c r="L2121">
        <v>156</v>
      </c>
      <c r="M2121">
        <v>0.191848488817562</v>
      </c>
      <c r="N2121">
        <v>0.18958754541470901</v>
      </c>
      <c r="P2121" t="s">
        <v>42</v>
      </c>
    </row>
    <row r="2122" spans="1:16" x14ac:dyDescent="0.3">
      <c r="A2122" t="str">
        <f t="shared" si="35"/>
        <v>01: Total SampleLondonTotalGinGordonsG: £4.00 - £4.20All stocking</v>
      </c>
      <c r="B2122" t="s">
        <v>1</v>
      </c>
      <c r="C2122" t="s">
        <v>45</v>
      </c>
      <c r="D2122" t="s">
        <v>102</v>
      </c>
      <c r="E2122" t="s">
        <v>12</v>
      </c>
      <c r="F2122" t="s">
        <v>47</v>
      </c>
      <c r="G2122" t="s">
        <v>61</v>
      </c>
      <c r="H2122" t="s">
        <v>49</v>
      </c>
      <c r="I2122" t="s">
        <v>56</v>
      </c>
      <c r="J2122" s="1">
        <v>128.19</v>
      </c>
      <c r="K2122">
        <v>36.970519019987115</v>
      </c>
      <c r="L2122">
        <v>141</v>
      </c>
      <c r="M2122">
        <v>0.22566884500752399</v>
      </c>
      <c r="N2122">
        <v>0.22347114221415099</v>
      </c>
      <c r="P2122" t="s">
        <v>42</v>
      </c>
    </row>
    <row r="2123" spans="1:16" x14ac:dyDescent="0.3">
      <c r="A2123" t="str">
        <f t="shared" si="35"/>
        <v>01: Total SampleLondonTotalGinGordonsH: £4.20 - £4.40All stocking</v>
      </c>
      <c r="B2123" t="s">
        <v>1</v>
      </c>
      <c r="C2123" t="s">
        <v>45</v>
      </c>
      <c r="D2123" t="s">
        <v>102</v>
      </c>
      <c r="E2123" t="s">
        <v>12</v>
      </c>
      <c r="F2123" t="s">
        <v>47</v>
      </c>
      <c r="G2123" t="s">
        <v>61</v>
      </c>
      <c r="H2123" t="s">
        <v>49</v>
      </c>
      <c r="I2123" t="s">
        <v>60</v>
      </c>
      <c r="J2123" s="1">
        <v>124.02</v>
      </c>
      <c r="K2123">
        <v>34.16161084722404</v>
      </c>
      <c r="L2123">
        <v>106</v>
      </c>
      <c r="M2123">
        <v>0.20351695624164601</v>
      </c>
      <c r="N2123">
        <v>0.197078938607987</v>
      </c>
      <c r="P2123" t="s">
        <v>42</v>
      </c>
    </row>
    <row r="2124" spans="1:16" x14ac:dyDescent="0.3">
      <c r="A2124" t="str">
        <f t="shared" si="35"/>
        <v>01: Total SampleLondonTotalGinGordonsI: £4.40 - £4.60All stocking</v>
      </c>
      <c r="B2124" t="s">
        <v>1</v>
      </c>
      <c r="C2124" t="s">
        <v>45</v>
      </c>
      <c r="D2124" t="s">
        <v>102</v>
      </c>
      <c r="E2124" t="s">
        <v>12</v>
      </c>
      <c r="F2124" t="s">
        <v>47</v>
      </c>
      <c r="G2124" t="s">
        <v>61</v>
      </c>
      <c r="H2124" t="s">
        <v>49</v>
      </c>
      <c r="I2124" t="s">
        <v>64</v>
      </c>
      <c r="J2124" s="1">
        <v>152.09</v>
      </c>
      <c r="K2124">
        <v>40.853725526174401</v>
      </c>
      <c r="L2124">
        <v>98</v>
      </c>
      <c r="M2124">
        <v>0.211041576357476</v>
      </c>
      <c r="N2124">
        <v>0.20984810368701001</v>
      </c>
      <c r="P2124" t="s">
        <v>42</v>
      </c>
    </row>
    <row r="2125" spans="1:16" x14ac:dyDescent="0.3">
      <c r="A2125" t="str">
        <f t="shared" si="35"/>
        <v>01: Total SampleLondonTotalGinGordonsJ: £4.60 - £4.80All stocking</v>
      </c>
      <c r="B2125" t="s">
        <v>1</v>
      </c>
      <c r="C2125" t="s">
        <v>45</v>
      </c>
      <c r="D2125" t="s">
        <v>102</v>
      </c>
      <c r="E2125" t="s">
        <v>12</v>
      </c>
      <c r="F2125" t="s">
        <v>47</v>
      </c>
      <c r="G2125" t="s">
        <v>61</v>
      </c>
      <c r="H2125" t="s">
        <v>49</v>
      </c>
      <c r="I2125" t="s">
        <v>65</v>
      </c>
      <c r="J2125" s="1">
        <v>137.09</v>
      </c>
      <c r="K2125">
        <v>34.170926905073237</v>
      </c>
      <c r="L2125">
        <v>82</v>
      </c>
      <c r="M2125">
        <v>0.183065833993587</v>
      </c>
      <c r="N2125">
        <v>0.181920501133152</v>
      </c>
      <c r="P2125" t="s">
        <v>42</v>
      </c>
    </row>
    <row r="2126" spans="1:16" x14ac:dyDescent="0.3">
      <c r="A2126" t="str">
        <f t="shared" si="35"/>
        <v>01: Total SampleLondonTotalGinGordonsK: £4.80 - £5.00All stocking</v>
      </c>
      <c r="B2126" t="s">
        <v>1</v>
      </c>
      <c r="C2126" t="s">
        <v>45</v>
      </c>
      <c r="D2126" t="s">
        <v>102</v>
      </c>
      <c r="E2126" t="s">
        <v>12</v>
      </c>
      <c r="F2126" t="s">
        <v>47</v>
      </c>
      <c r="G2126" t="s">
        <v>61</v>
      </c>
      <c r="H2126" t="s">
        <v>49</v>
      </c>
      <c r="I2126" t="s">
        <v>89</v>
      </c>
      <c r="J2126" s="1">
        <v>146.27000000000001</v>
      </c>
      <c r="K2126">
        <v>36.556863008786081</v>
      </c>
      <c r="L2126">
        <v>52</v>
      </c>
      <c r="M2126">
        <v>0.16378339763302699</v>
      </c>
      <c r="N2126">
        <v>0.174954843888873</v>
      </c>
      <c r="P2126" t="s">
        <v>42</v>
      </c>
    </row>
    <row r="2127" spans="1:16" x14ac:dyDescent="0.3">
      <c r="A2127" t="str">
        <f t="shared" si="35"/>
        <v>01: Total SampleLondonTotalGinGordonsL: £5.00 - £5.20All stocking</v>
      </c>
      <c r="B2127" t="s">
        <v>1</v>
      </c>
      <c r="C2127" t="s">
        <v>45</v>
      </c>
      <c r="D2127" t="s">
        <v>102</v>
      </c>
      <c r="E2127" t="s">
        <v>12</v>
      </c>
      <c r="F2127" t="s">
        <v>47</v>
      </c>
      <c r="G2127" t="s">
        <v>61</v>
      </c>
      <c r="H2127" t="s">
        <v>49</v>
      </c>
      <c r="I2127" t="s">
        <v>90</v>
      </c>
      <c r="J2127" s="1">
        <v>145.4</v>
      </c>
      <c r="K2127">
        <v>34.585654783250924</v>
      </c>
      <c r="L2127">
        <v>52</v>
      </c>
      <c r="M2127">
        <v>0.173760618665629</v>
      </c>
      <c r="N2127">
        <v>0.18055731275303599</v>
      </c>
      <c r="P2127" t="s">
        <v>42</v>
      </c>
    </row>
    <row r="2128" spans="1:16" x14ac:dyDescent="0.3">
      <c r="A2128" t="str">
        <f t="shared" si="35"/>
        <v>01: Total SampleLondonTotalGinGordons Pink GinA: &lt;£3All stocking</v>
      </c>
      <c r="B2128" t="s">
        <v>1</v>
      </c>
      <c r="C2128" t="s">
        <v>45</v>
      </c>
      <c r="D2128" t="s">
        <v>102</v>
      </c>
      <c r="E2128" t="s">
        <v>12</v>
      </c>
      <c r="F2128" t="s">
        <v>47</v>
      </c>
      <c r="G2128" t="s">
        <v>62</v>
      </c>
      <c r="H2128" t="s">
        <v>49</v>
      </c>
      <c r="I2128" t="s">
        <v>58</v>
      </c>
      <c r="J2128" s="1">
        <v>155.34</v>
      </c>
      <c r="K2128">
        <v>45.3076743942596</v>
      </c>
      <c r="L2128">
        <v>123</v>
      </c>
      <c r="M2128">
        <v>0.26671686573756498</v>
      </c>
      <c r="N2128">
        <v>0.26953512500113802</v>
      </c>
      <c r="P2128" t="s">
        <v>42</v>
      </c>
    </row>
    <row r="2129" spans="1:16" x14ac:dyDescent="0.3">
      <c r="A2129" t="str">
        <f t="shared" si="35"/>
        <v>01: Total SampleLondonTotalGinGordons Pink GinTotalAll stocking</v>
      </c>
      <c r="B2129" t="s">
        <v>1</v>
      </c>
      <c r="C2129" t="s">
        <v>45</v>
      </c>
      <c r="D2129" t="s">
        <v>102</v>
      </c>
      <c r="E2129" t="s">
        <v>12</v>
      </c>
      <c r="F2129" t="s">
        <v>47</v>
      </c>
      <c r="G2129" t="s">
        <v>62</v>
      </c>
      <c r="H2129" t="s">
        <v>49</v>
      </c>
      <c r="I2129" t="s">
        <v>12</v>
      </c>
      <c r="J2129" s="1">
        <v>114.83</v>
      </c>
      <c r="K2129">
        <v>32.526022980850563</v>
      </c>
      <c r="L2129">
        <v>870</v>
      </c>
      <c r="M2129">
        <v>0.17405518383379401</v>
      </c>
      <c r="N2129">
        <v>0.19058556340279501</v>
      </c>
      <c r="P2129" t="s">
        <v>42</v>
      </c>
    </row>
    <row r="2130" spans="1:16" x14ac:dyDescent="0.3">
      <c r="A2130" t="str">
        <f t="shared" si="35"/>
        <v>01: Total SampleLondonTotalGinGordons Pink GinB: £3 - £3.20All stocking</v>
      </c>
      <c r="B2130" t="s">
        <v>1</v>
      </c>
      <c r="C2130" t="s">
        <v>45</v>
      </c>
      <c r="D2130" t="s">
        <v>102</v>
      </c>
      <c r="E2130" t="s">
        <v>12</v>
      </c>
      <c r="F2130" t="s">
        <v>47</v>
      </c>
      <c r="G2130" t="s">
        <v>62</v>
      </c>
      <c r="H2130" t="s">
        <v>49</v>
      </c>
      <c r="I2130" t="s">
        <v>59</v>
      </c>
      <c r="J2130" s="1">
        <v>123.68</v>
      </c>
      <c r="K2130">
        <v>41.416819045152394</v>
      </c>
      <c r="L2130">
        <v>90</v>
      </c>
      <c r="M2130">
        <v>0.30255196779824201</v>
      </c>
      <c r="N2130">
        <v>0.30566535083277002</v>
      </c>
      <c r="P2130" t="s">
        <v>42</v>
      </c>
    </row>
    <row r="2131" spans="1:16" x14ac:dyDescent="0.3">
      <c r="A2131" t="str">
        <f t="shared" si="35"/>
        <v>01: Total SampleLondonTotalGinGordons Pink GinC: £3.20 - £3.40All stocking</v>
      </c>
      <c r="B2131" t="s">
        <v>1</v>
      </c>
      <c r="C2131" t="s">
        <v>45</v>
      </c>
      <c r="D2131" t="s">
        <v>102</v>
      </c>
      <c r="E2131" t="s">
        <v>12</v>
      </c>
      <c r="F2131" t="s">
        <v>47</v>
      </c>
      <c r="G2131" t="s">
        <v>62</v>
      </c>
      <c r="H2131" t="s">
        <v>49</v>
      </c>
      <c r="I2131" t="s">
        <v>52</v>
      </c>
      <c r="J2131" s="1">
        <v>118.58</v>
      </c>
      <c r="K2131">
        <v>38.711518069086878</v>
      </c>
      <c r="L2131">
        <v>109</v>
      </c>
      <c r="M2131">
        <v>0.28223316331452097</v>
      </c>
      <c r="N2131">
        <v>0.28898947714283202</v>
      </c>
      <c r="P2131" t="s">
        <v>42</v>
      </c>
    </row>
    <row r="2132" spans="1:16" x14ac:dyDescent="0.3">
      <c r="A2132" t="str">
        <f t="shared" si="35"/>
        <v>01: Total SampleLondonTotalGinGordons Pink GinD: £3.40 - £3.60All stocking</v>
      </c>
      <c r="B2132" t="s">
        <v>1</v>
      </c>
      <c r="C2132" t="s">
        <v>45</v>
      </c>
      <c r="D2132" t="s">
        <v>102</v>
      </c>
      <c r="E2132" t="s">
        <v>12</v>
      </c>
      <c r="F2132" t="s">
        <v>47</v>
      </c>
      <c r="G2132" t="s">
        <v>62</v>
      </c>
      <c r="H2132" t="s">
        <v>49</v>
      </c>
      <c r="I2132" t="s">
        <v>53</v>
      </c>
      <c r="J2132" s="1">
        <v>119.72</v>
      </c>
      <c r="K2132">
        <v>37.146657264957241</v>
      </c>
      <c r="L2132">
        <v>250</v>
      </c>
      <c r="M2132">
        <v>0.26434551497411202</v>
      </c>
      <c r="N2132">
        <v>0.27164734338451901</v>
      </c>
      <c r="P2132" t="s">
        <v>42</v>
      </c>
    </row>
    <row r="2133" spans="1:16" x14ac:dyDescent="0.3">
      <c r="A2133" t="str">
        <f t="shared" si="35"/>
        <v>01: Total SampleLondonTotalGinGordons Pink GinE: £3.60 - £3.80All stocking</v>
      </c>
      <c r="B2133" t="s">
        <v>1</v>
      </c>
      <c r="C2133" t="s">
        <v>45</v>
      </c>
      <c r="D2133" t="s">
        <v>102</v>
      </c>
      <c r="E2133" t="s">
        <v>12</v>
      </c>
      <c r="F2133" t="s">
        <v>47</v>
      </c>
      <c r="G2133" t="s">
        <v>62</v>
      </c>
      <c r="H2133" t="s">
        <v>49</v>
      </c>
      <c r="I2133" t="s">
        <v>54</v>
      </c>
      <c r="J2133" s="1">
        <v>114.46</v>
      </c>
      <c r="K2133">
        <v>33.9300234003722</v>
      </c>
      <c r="L2133">
        <v>301</v>
      </c>
      <c r="M2133">
        <v>0.24060313411428699</v>
      </c>
      <c r="N2133">
        <v>0.24651477929114399</v>
      </c>
      <c r="P2133" t="s">
        <v>42</v>
      </c>
    </row>
    <row r="2134" spans="1:16" x14ac:dyDescent="0.3">
      <c r="A2134" t="str">
        <f t="shared" si="35"/>
        <v>01: Total SampleLondonTotalGinGordons Pink GinF: £3.80 - £4.00All stocking</v>
      </c>
      <c r="B2134" t="s">
        <v>1</v>
      </c>
      <c r="C2134" t="s">
        <v>45</v>
      </c>
      <c r="D2134" t="s">
        <v>102</v>
      </c>
      <c r="E2134" t="s">
        <v>12</v>
      </c>
      <c r="F2134" t="s">
        <v>47</v>
      </c>
      <c r="G2134" t="s">
        <v>62</v>
      </c>
      <c r="H2134" t="s">
        <v>49</v>
      </c>
      <c r="I2134" t="s">
        <v>55</v>
      </c>
      <c r="J2134" s="1">
        <v>100.39</v>
      </c>
      <c r="K2134">
        <v>29.384683927183918</v>
      </c>
      <c r="L2134">
        <v>230</v>
      </c>
      <c r="M2134">
        <v>0.22159558836367099</v>
      </c>
      <c r="N2134">
        <v>0.23106390518796999</v>
      </c>
      <c r="P2134" t="s">
        <v>42</v>
      </c>
    </row>
    <row r="2135" spans="1:16" x14ac:dyDescent="0.3">
      <c r="A2135" t="str">
        <f t="shared" si="35"/>
        <v>01: Total SampleLondonTotalGinGordons Pink GinG: £4.00 - £4.20All stocking</v>
      </c>
      <c r="B2135" t="s">
        <v>1</v>
      </c>
      <c r="C2135" t="s">
        <v>45</v>
      </c>
      <c r="D2135" t="s">
        <v>102</v>
      </c>
      <c r="E2135" t="s">
        <v>12</v>
      </c>
      <c r="F2135" t="s">
        <v>47</v>
      </c>
      <c r="G2135" t="s">
        <v>62</v>
      </c>
      <c r="H2135" t="s">
        <v>49</v>
      </c>
      <c r="I2135" t="s">
        <v>56</v>
      </c>
      <c r="J2135" s="1">
        <v>93.14</v>
      </c>
      <c r="K2135">
        <v>26.892967116597241</v>
      </c>
      <c r="L2135">
        <v>219</v>
      </c>
      <c r="M2135">
        <v>0.19861657480677899</v>
      </c>
      <c r="N2135">
        <v>0.20754806661346201</v>
      </c>
      <c r="P2135" t="s">
        <v>42</v>
      </c>
    </row>
    <row r="2136" spans="1:16" x14ac:dyDescent="0.3">
      <c r="A2136" t="str">
        <f t="shared" si="35"/>
        <v>01: Total SampleLondonTotalGinGordons Pink GinH: £4.20 - £4.40All stocking</v>
      </c>
      <c r="B2136" t="s">
        <v>1</v>
      </c>
      <c r="C2136" t="s">
        <v>45</v>
      </c>
      <c r="D2136" t="s">
        <v>102</v>
      </c>
      <c r="E2136" t="s">
        <v>12</v>
      </c>
      <c r="F2136" t="s">
        <v>47</v>
      </c>
      <c r="G2136" t="s">
        <v>62</v>
      </c>
      <c r="H2136" t="s">
        <v>49</v>
      </c>
      <c r="I2136" t="s">
        <v>60</v>
      </c>
      <c r="J2136" s="1">
        <v>122.35</v>
      </c>
      <c r="K2136">
        <v>34.34258943405284</v>
      </c>
      <c r="L2136">
        <v>123</v>
      </c>
      <c r="M2136">
        <v>0.17696127469699499</v>
      </c>
      <c r="N2136">
        <v>0.18655753851926499</v>
      </c>
      <c r="P2136" t="s">
        <v>42</v>
      </c>
    </row>
    <row r="2137" spans="1:16" x14ac:dyDescent="0.3">
      <c r="A2137" t="str">
        <f t="shared" si="35"/>
        <v>01: Total SampleLondonTotalGinGordons Pink GinI: £4.40 - £4.60All stocking</v>
      </c>
      <c r="B2137" t="s">
        <v>1</v>
      </c>
      <c r="C2137" t="s">
        <v>45</v>
      </c>
      <c r="D2137" t="s">
        <v>102</v>
      </c>
      <c r="E2137" t="s">
        <v>12</v>
      </c>
      <c r="F2137" t="s">
        <v>47</v>
      </c>
      <c r="G2137" t="s">
        <v>62</v>
      </c>
      <c r="H2137" t="s">
        <v>49</v>
      </c>
      <c r="I2137" t="s">
        <v>64</v>
      </c>
      <c r="J2137" s="1">
        <v>112.25</v>
      </c>
      <c r="K2137">
        <v>30.09467854549824</v>
      </c>
      <c r="L2137">
        <v>122</v>
      </c>
      <c r="M2137">
        <v>0.14503322818682901</v>
      </c>
      <c r="N2137">
        <v>0.155365302452945</v>
      </c>
      <c r="P2137" t="s">
        <v>42</v>
      </c>
    </row>
    <row r="2138" spans="1:16" x14ac:dyDescent="0.3">
      <c r="A2138" t="str">
        <f t="shared" si="35"/>
        <v>01: Total SampleLondonTotalGinGordons Pink GinJ: £4.60 - £4.80All stocking</v>
      </c>
      <c r="B2138" t="s">
        <v>1</v>
      </c>
      <c r="C2138" t="s">
        <v>45</v>
      </c>
      <c r="D2138" t="s">
        <v>102</v>
      </c>
      <c r="E2138" t="s">
        <v>12</v>
      </c>
      <c r="F2138" t="s">
        <v>47</v>
      </c>
      <c r="G2138" t="s">
        <v>62</v>
      </c>
      <c r="H2138" t="s">
        <v>49</v>
      </c>
      <c r="I2138" t="s">
        <v>65</v>
      </c>
      <c r="J2138" s="1">
        <v>149.15</v>
      </c>
      <c r="K2138">
        <v>38.133785172444959</v>
      </c>
      <c r="L2138">
        <v>97</v>
      </c>
      <c r="M2138">
        <v>0.121783857256701</v>
      </c>
      <c r="N2138">
        <v>0.130169815360796</v>
      </c>
      <c r="P2138" t="s">
        <v>42</v>
      </c>
    </row>
    <row r="2139" spans="1:16" x14ac:dyDescent="0.3">
      <c r="A2139" t="str">
        <f t="shared" si="35"/>
        <v>01: Total SampleLondonTotalGinGordons Pink GinK: £4.80 - £5.00All stocking</v>
      </c>
      <c r="B2139" t="s">
        <v>1</v>
      </c>
      <c r="C2139" t="s">
        <v>45</v>
      </c>
      <c r="D2139" t="s">
        <v>102</v>
      </c>
      <c r="E2139" t="s">
        <v>12</v>
      </c>
      <c r="F2139" t="s">
        <v>47</v>
      </c>
      <c r="G2139" t="s">
        <v>62</v>
      </c>
      <c r="H2139" t="s">
        <v>49</v>
      </c>
      <c r="I2139" t="s">
        <v>89</v>
      </c>
      <c r="J2139" s="1">
        <v>122.88</v>
      </c>
      <c r="K2139">
        <v>28.80605332167832</v>
      </c>
      <c r="L2139">
        <v>64</v>
      </c>
      <c r="M2139">
        <v>0.114496834011567</v>
      </c>
      <c r="N2139">
        <v>0.12015988135868701</v>
      </c>
      <c r="P2139" t="s">
        <v>42</v>
      </c>
    </row>
    <row r="2140" spans="1:16" x14ac:dyDescent="0.3">
      <c r="A2140" t="str">
        <f t="shared" si="35"/>
        <v>01: Total SampleLondonTotalGinGordons Pink GinL: £5.00 - £5.20All stocking</v>
      </c>
      <c r="B2140" t="s">
        <v>1</v>
      </c>
      <c r="C2140" t="s">
        <v>45</v>
      </c>
      <c r="D2140" t="s">
        <v>102</v>
      </c>
      <c r="E2140" t="s">
        <v>12</v>
      </c>
      <c r="F2140" t="s">
        <v>47</v>
      </c>
      <c r="G2140" t="s">
        <v>62</v>
      </c>
      <c r="H2140" t="s">
        <v>49</v>
      </c>
      <c r="I2140" t="s">
        <v>90</v>
      </c>
      <c r="J2140" s="1">
        <v>159.36000000000001</v>
      </c>
      <c r="K2140">
        <v>38.133626474535561</v>
      </c>
      <c r="L2140">
        <v>55</v>
      </c>
      <c r="M2140">
        <v>0.13955342136362101</v>
      </c>
      <c r="N2140">
        <v>0.14353034510115001</v>
      </c>
      <c r="P2140" t="s">
        <v>42</v>
      </c>
    </row>
    <row r="2141" spans="1:16" x14ac:dyDescent="0.3">
      <c r="A2141" t="str">
        <f t="shared" si="35"/>
        <v>01: Total SampleLondonTotalGinGordons Pink GinM: £5.20 - £5.40All stocking</v>
      </c>
      <c r="B2141" t="s">
        <v>1</v>
      </c>
      <c r="C2141" t="s">
        <v>45</v>
      </c>
      <c r="D2141" t="s">
        <v>102</v>
      </c>
      <c r="E2141" t="s">
        <v>12</v>
      </c>
      <c r="F2141" t="s">
        <v>47</v>
      </c>
      <c r="G2141" t="s">
        <v>62</v>
      </c>
      <c r="H2141" t="s">
        <v>49</v>
      </c>
      <c r="I2141" t="s">
        <v>95</v>
      </c>
      <c r="J2141" s="1">
        <v>145.25</v>
      </c>
      <c r="K2141">
        <v>34.157560710894039</v>
      </c>
      <c r="L2141">
        <v>45</v>
      </c>
      <c r="M2141">
        <v>0.108615543758229</v>
      </c>
      <c r="N2141">
        <v>0.10997471390508901</v>
      </c>
      <c r="P2141" t="s">
        <v>42</v>
      </c>
    </row>
    <row r="2142" spans="1:16" x14ac:dyDescent="0.3">
      <c r="A2142" t="str">
        <f t="shared" si="35"/>
        <v>01: Total SampleLondonTotalGinGordons Pink GinN: £5.40 - £5.60All stocking</v>
      </c>
      <c r="B2142" t="s">
        <v>1</v>
      </c>
      <c r="C2142" t="s">
        <v>45</v>
      </c>
      <c r="D2142" t="s">
        <v>102</v>
      </c>
      <c r="E2142" t="s">
        <v>12</v>
      </c>
      <c r="F2142" t="s">
        <v>47</v>
      </c>
      <c r="G2142" t="s">
        <v>62</v>
      </c>
      <c r="H2142" t="s">
        <v>49</v>
      </c>
      <c r="I2142" t="s">
        <v>99</v>
      </c>
      <c r="J2142" s="1">
        <v>180.56</v>
      </c>
      <c r="K2142">
        <v>38.420817643894559</v>
      </c>
      <c r="L2142">
        <v>26</v>
      </c>
      <c r="M2142">
        <v>0.105126306485209</v>
      </c>
      <c r="N2142">
        <v>0.109475738038683</v>
      </c>
      <c r="P2142" t="s">
        <v>42</v>
      </c>
    </row>
    <row r="2143" spans="1:16" x14ac:dyDescent="0.3">
      <c r="A2143" t="str">
        <f t="shared" si="35"/>
        <v>01: Total SampleLondonTotalGinGordons Pink GinQ: &gt;£6.00All stocking</v>
      </c>
      <c r="B2143" t="s">
        <v>1</v>
      </c>
      <c r="C2143" t="s">
        <v>45</v>
      </c>
      <c r="D2143" t="s">
        <v>102</v>
      </c>
      <c r="E2143" t="s">
        <v>12</v>
      </c>
      <c r="F2143" t="s">
        <v>47</v>
      </c>
      <c r="G2143" t="s">
        <v>62</v>
      </c>
      <c r="H2143" t="s">
        <v>49</v>
      </c>
      <c r="I2143" t="s">
        <v>96</v>
      </c>
      <c r="J2143" s="1">
        <v>145.31</v>
      </c>
      <c r="K2143">
        <v>29.61584258035872</v>
      </c>
      <c r="L2143">
        <v>31</v>
      </c>
      <c r="M2143" s="19">
        <v>9.4450205858022301E-2</v>
      </c>
      <c r="N2143" s="19">
        <v>9.7497692029230296E-2</v>
      </c>
      <c r="P2143" t="s">
        <v>42</v>
      </c>
    </row>
    <row r="2144" spans="1:16" x14ac:dyDescent="0.3">
      <c r="A2144" t="str">
        <f t="shared" si="35"/>
        <v>01: Total SampleLondonTotalGinHendricksTotalAll stocking</v>
      </c>
      <c r="B2144" t="s">
        <v>1</v>
      </c>
      <c r="C2144" t="s">
        <v>45</v>
      </c>
      <c r="D2144" t="s">
        <v>102</v>
      </c>
      <c r="E2144" t="s">
        <v>12</v>
      </c>
      <c r="F2144" t="s">
        <v>47</v>
      </c>
      <c r="G2144" t="s">
        <v>63</v>
      </c>
      <c r="H2144" t="s">
        <v>49</v>
      </c>
      <c r="I2144" t="s">
        <v>12</v>
      </c>
      <c r="J2144" s="1">
        <v>68.48</v>
      </c>
      <c r="K2144">
        <v>15.86462488221264</v>
      </c>
      <c r="L2144">
        <v>1339</v>
      </c>
      <c r="M2144" s="19">
        <v>6.6736021971734505E-2</v>
      </c>
      <c r="N2144" s="19">
        <v>6.49797601585934E-2</v>
      </c>
      <c r="P2144" t="s">
        <v>42</v>
      </c>
    </row>
    <row r="2145" spans="1:16" x14ac:dyDescent="0.3">
      <c r="A2145" t="str">
        <f t="shared" si="35"/>
        <v>01: Total SampleLondonTotalGinHendricksD: £3.40 - £3.60All stocking</v>
      </c>
      <c r="B2145" t="s">
        <v>1</v>
      </c>
      <c r="C2145" t="s">
        <v>45</v>
      </c>
      <c r="D2145" t="s">
        <v>102</v>
      </c>
      <c r="E2145" t="s">
        <v>12</v>
      </c>
      <c r="F2145" t="s">
        <v>47</v>
      </c>
      <c r="G2145" t="s">
        <v>63</v>
      </c>
      <c r="H2145" t="s">
        <v>49</v>
      </c>
      <c r="I2145" t="s">
        <v>53</v>
      </c>
      <c r="J2145" s="1">
        <v>23.16</v>
      </c>
      <c r="K2145">
        <v>7.5103123307668795</v>
      </c>
      <c r="L2145">
        <v>33</v>
      </c>
      <c r="M2145" s="19">
        <v>4.0810857232585103E-2</v>
      </c>
      <c r="N2145" s="19">
        <v>3.8735916821096499E-2</v>
      </c>
      <c r="P2145" t="s">
        <v>42</v>
      </c>
    </row>
    <row r="2146" spans="1:16" x14ac:dyDescent="0.3">
      <c r="A2146" t="str">
        <f t="shared" si="35"/>
        <v>01: Total SampleLondonTotalGinHendricksE: £3.60 - £3.80All stocking</v>
      </c>
      <c r="B2146" t="s">
        <v>1</v>
      </c>
      <c r="C2146" t="s">
        <v>45</v>
      </c>
      <c r="D2146" t="s">
        <v>102</v>
      </c>
      <c r="E2146" t="s">
        <v>12</v>
      </c>
      <c r="F2146" t="s">
        <v>47</v>
      </c>
      <c r="G2146" t="s">
        <v>63</v>
      </c>
      <c r="H2146" t="s">
        <v>49</v>
      </c>
      <c r="I2146" t="s">
        <v>54</v>
      </c>
      <c r="J2146" s="1">
        <v>31.51</v>
      </c>
      <c r="K2146">
        <v>9.2565711680295202</v>
      </c>
      <c r="L2146">
        <v>72</v>
      </c>
      <c r="M2146" s="19">
        <v>5.5704686971593302E-2</v>
      </c>
      <c r="N2146" s="19">
        <v>5.57590737877868E-2</v>
      </c>
      <c r="P2146" t="s">
        <v>42</v>
      </c>
    </row>
    <row r="2147" spans="1:16" x14ac:dyDescent="0.3">
      <c r="A2147" t="str">
        <f t="shared" si="35"/>
        <v>01: Total SampleLondonTotalGinHendricksF: £3.80 - £4.00All stocking</v>
      </c>
      <c r="B2147" t="s">
        <v>1</v>
      </c>
      <c r="C2147" t="s">
        <v>45</v>
      </c>
      <c r="D2147" t="s">
        <v>102</v>
      </c>
      <c r="E2147" t="s">
        <v>12</v>
      </c>
      <c r="F2147" t="s">
        <v>47</v>
      </c>
      <c r="G2147" t="s">
        <v>63</v>
      </c>
      <c r="H2147" t="s">
        <v>49</v>
      </c>
      <c r="I2147" t="s">
        <v>55</v>
      </c>
      <c r="J2147" s="1">
        <v>43.35</v>
      </c>
      <c r="K2147">
        <v>12.061037783276161</v>
      </c>
      <c r="L2147">
        <v>172</v>
      </c>
      <c r="M2147" s="19">
        <v>6.3643458403305195E-2</v>
      </c>
      <c r="N2147" s="19">
        <v>6.2859992073334398E-2</v>
      </c>
      <c r="P2147" t="s">
        <v>42</v>
      </c>
    </row>
    <row r="2148" spans="1:16" x14ac:dyDescent="0.3">
      <c r="A2148" t="str">
        <f t="shared" si="35"/>
        <v>01: Total SampleLondonTotalGinHendricksG: £4.00 - £4.20All stocking</v>
      </c>
      <c r="B2148" t="s">
        <v>1</v>
      </c>
      <c r="C2148" t="s">
        <v>45</v>
      </c>
      <c r="D2148" t="s">
        <v>102</v>
      </c>
      <c r="E2148" t="s">
        <v>12</v>
      </c>
      <c r="F2148" t="s">
        <v>47</v>
      </c>
      <c r="G2148" t="s">
        <v>63</v>
      </c>
      <c r="H2148" t="s">
        <v>49</v>
      </c>
      <c r="I2148" t="s">
        <v>56</v>
      </c>
      <c r="J2148" s="1">
        <v>37.61</v>
      </c>
      <c r="K2148">
        <v>10.93616347984052</v>
      </c>
      <c r="L2148">
        <v>257</v>
      </c>
      <c r="M2148" s="19">
        <v>6.3477466399819799E-2</v>
      </c>
      <c r="N2148" s="19">
        <v>6.4414542236262695E-2</v>
      </c>
      <c r="P2148" t="s">
        <v>42</v>
      </c>
    </row>
    <row r="2149" spans="1:16" x14ac:dyDescent="0.3">
      <c r="A2149" t="str">
        <f t="shared" si="35"/>
        <v>01: Total SampleLondonTotalGinHendricksH: £4.20 - £4.40All stocking</v>
      </c>
      <c r="B2149" t="s">
        <v>1</v>
      </c>
      <c r="C2149" t="s">
        <v>45</v>
      </c>
      <c r="D2149" t="s">
        <v>102</v>
      </c>
      <c r="E2149" t="s">
        <v>12</v>
      </c>
      <c r="F2149" t="s">
        <v>47</v>
      </c>
      <c r="G2149" t="s">
        <v>63</v>
      </c>
      <c r="H2149" t="s">
        <v>49</v>
      </c>
      <c r="I2149" t="s">
        <v>60</v>
      </c>
      <c r="J2149" s="1">
        <v>44.92</v>
      </c>
      <c r="K2149">
        <v>12.564189654874081</v>
      </c>
      <c r="L2149">
        <v>263</v>
      </c>
      <c r="M2149" s="19">
        <v>7.0247646852928503E-2</v>
      </c>
      <c r="N2149" s="19">
        <v>7.08467897041518E-2</v>
      </c>
      <c r="P2149" t="s">
        <v>42</v>
      </c>
    </row>
    <row r="2150" spans="1:16" x14ac:dyDescent="0.3">
      <c r="A2150" t="str">
        <f t="shared" si="35"/>
        <v>01: Total SampleLondonTotalGinHendricksI: £4.40 - £4.60All stocking</v>
      </c>
      <c r="B2150" t="s">
        <v>1</v>
      </c>
      <c r="C2150" t="s">
        <v>45</v>
      </c>
      <c r="D2150" t="s">
        <v>102</v>
      </c>
      <c r="E2150" t="s">
        <v>12</v>
      </c>
      <c r="F2150" t="s">
        <v>47</v>
      </c>
      <c r="G2150" t="s">
        <v>63</v>
      </c>
      <c r="H2150" t="s">
        <v>49</v>
      </c>
      <c r="I2150" t="s">
        <v>64</v>
      </c>
      <c r="J2150" s="1">
        <v>55.53</v>
      </c>
      <c r="K2150">
        <v>14.247742858359279</v>
      </c>
      <c r="L2150">
        <v>219</v>
      </c>
      <c r="M2150" s="19">
        <v>6.8495985948370405E-2</v>
      </c>
      <c r="N2150" s="19">
        <v>6.8144668669088498E-2</v>
      </c>
      <c r="P2150" t="s">
        <v>42</v>
      </c>
    </row>
    <row r="2151" spans="1:16" x14ac:dyDescent="0.3">
      <c r="A2151" t="str">
        <f t="shared" si="35"/>
        <v>01: Total SampleLondonTotalGinHendricksJ: £4.60 - £4.80All stocking</v>
      </c>
      <c r="B2151" t="s">
        <v>1</v>
      </c>
      <c r="C2151" t="s">
        <v>45</v>
      </c>
      <c r="D2151" t="s">
        <v>102</v>
      </c>
      <c r="E2151" t="s">
        <v>12</v>
      </c>
      <c r="F2151" t="s">
        <v>47</v>
      </c>
      <c r="G2151" t="s">
        <v>63</v>
      </c>
      <c r="H2151" t="s">
        <v>49</v>
      </c>
      <c r="I2151" t="s">
        <v>65</v>
      </c>
      <c r="J2151" s="1">
        <v>74.41</v>
      </c>
      <c r="K2151">
        <v>17.705210211641759</v>
      </c>
      <c r="L2151">
        <v>241</v>
      </c>
      <c r="M2151" s="19">
        <v>6.6231567101534106E-2</v>
      </c>
      <c r="N2151" s="19">
        <v>6.5670712959933403E-2</v>
      </c>
      <c r="P2151" t="s">
        <v>42</v>
      </c>
    </row>
    <row r="2152" spans="1:16" x14ac:dyDescent="0.3">
      <c r="A2152" t="str">
        <f t="shared" si="35"/>
        <v>01: Total SampleLondonTotalGinHendricksK: £4.80 - £5.00All stocking</v>
      </c>
      <c r="B2152" t="s">
        <v>1</v>
      </c>
      <c r="C2152" t="s">
        <v>45</v>
      </c>
      <c r="D2152" t="s">
        <v>102</v>
      </c>
      <c r="E2152" t="s">
        <v>12</v>
      </c>
      <c r="F2152" t="s">
        <v>47</v>
      </c>
      <c r="G2152" t="s">
        <v>63</v>
      </c>
      <c r="H2152" t="s">
        <v>49</v>
      </c>
      <c r="I2152" t="s">
        <v>89</v>
      </c>
      <c r="J2152" s="1">
        <v>94.22</v>
      </c>
      <c r="K2152">
        <v>20.992750494908758</v>
      </c>
      <c r="L2152">
        <v>278</v>
      </c>
      <c r="M2152">
        <v>7.0056950443405999E-2</v>
      </c>
      <c r="N2152" s="19">
        <v>6.8832446815981094E-2</v>
      </c>
      <c r="P2152" t="s">
        <v>42</v>
      </c>
    </row>
    <row r="2153" spans="1:16" x14ac:dyDescent="0.3">
      <c r="A2153" t="str">
        <f t="shared" si="35"/>
        <v>01: Total SampleLondonTotalGinHendricksL: £5.00 - £5.20All stocking</v>
      </c>
      <c r="B2153" t="s">
        <v>1</v>
      </c>
      <c r="C2153" t="s">
        <v>45</v>
      </c>
      <c r="D2153" t="s">
        <v>102</v>
      </c>
      <c r="E2153" t="s">
        <v>12</v>
      </c>
      <c r="F2153" t="s">
        <v>47</v>
      </c>
      <c r="G2153" t="s">
        <v>63</v>
      </c>
      <c r="H2153" t="s">
        <v>49</v>
      </c>
      <c r="I2153" t="s">
        <v>90</v>
      </c>
      <c r="J2153" s="1">
        <v>100.64</v>
      </c>
      <c r="K2153">
        <v>21.418235599392318</v>
      </c>
      <c r="L2153">
        <v>268</v>
      </c>
      <c r="M2153" s="19">
        <v>7.5329266370088299E-2</v>
      </c>
      <c r="N2153" s="19">
        <v>7.2613709160794404E-2</v>
      </c>
      <c r="P2153" t="s">
        <v>42</v>
      </c>
    </row>
    <row r="2154" spans="1:16" x14ac:dyDescent="0.3">
      <c r="A2154" t="str">
        <f t="shared" si="35"/>
        <v>01: Total SampleLondonTotalGinHendricksM: £5.20 - £5.40All stocking</v>
      </c>
      <c r="B2154" t="s">
        <v>1</v>
      </c>
      <c r="C2154" t="s">
        <v>45</v>
      </c>
      <c r="D2154" t="s">
        <v>102</v>
      </c>
      <c r="E2154" t="s">
        <v>12</v>
      </c>
      <c r="F2154" t="s">
        <v>47</v>
      </c>
      <c r="G2154" t="s">
        <v>63</v>
      </c>
      <c r="H2154" t="s">
        <v>49</v>
      </c>
      <c r="I2154" t="s">
        <v>95</v>
      </c>
      <c r="J2154" s="1">
        <v>107.42</v>
      </c>
      <c r="K2154">
        <v>23.01307066441364</v>
      </c>
      <c r="L2154">
        <v>242</v>
      </c>
      <c r="M2154">
        <v>7.2791877247851994E-2</v>
      </c>
      <c r="N2154" s="19">
        <v>7.0499997199388306E-2</v>
      </c>
      <c r="P2154" t="s">
        <v>42</v>
      </c>
    </row>
    <row r="2155" spans="1:16" x14ac:dyDescent="0.3">
      <c r="A2155" t="str">
        <f t="shared" si="35"/>
        <v>01: Total SampleLondonTotalGinHendricksN: £5.40 - £5.60All stocking</v>
      </c>
      <c r="B2155" t="s">
        <v>1</v>
      </c>
      <c r="C2155" t="s">
        <v>45</v>
      </c>
      <c r="D2155" t="s">
        <v>102</v>
      </c>
      <c r="E2155" t="s">
        <v>12</v>
      </c>
      <c r="F2155" t="s">
        <v>47</v>
      </c>
      <c r="G2155" t="s">
        <v>63</v>
      </c>
      <c r="H2155" t="s">
        <v>49</v>
      </c>
      <c r="I2155" t="s">
        <v>99</v>
      </c>
      <c r="J2155" s="1">
        <v>117.63</v>
      </c>
      <c r="K2155">
        <v>24.953481193136358</v>
      </c>
      <c r="L2155">
        <v>145</v>
      </c>
      <c r="M2155" s="19">
        <v>7.4365266437964594E-2</v>
      </c>
      <c r="N2155" s="19">
        <v>7.1940329382916293E-2</v>
      </c>
      <c r="P2155" t="s">
        <v>42</v>
      </c>
    </row>
    <row r="2156" spans="1:16" x14ac:dyDescent="0.3">
      <c r="A2156" t="str">
        <f t="shared" si="35"/>
        <v>01: Total SampleLondonTotalGinHendricksO: £5.60 - £5.80All stocking</v>
      </c>
      <c r="B2156" t="s">
        <v>1</v>
      </c>
      <c r="C2156" t="s">
        <v>45</v>
      </c>
      <c r="D2156" t="s">
        <v>102</v>
      </c>
      <c r="E2156" t="s">
        <v>12</v>
      </c>
      <c r="F2156" t="s">
        <v>47</v>
      </c>
      <c r="G2156" t="s">
        <v>63</v>
      </c>
      <c r="H2156" t="s">
        <v>49</v>
      </c>
      <c r="I2156" t="s">
        <v>100</v>
      </c>
      <c r="J2156" s="1">
        <v>122.76</v>
      </c>
      <c r="K2156">
        <v>25.116104957313759</v>
      </c>
      <c r="L2156">
        <v>91</v>
      </c>
      <c r="M2156" s="19">
        <v>7.5947957385811296E-2</v>
      </c>
      <c r="N2156" s="19">
        <v>7.2824341598571707E-2</v>
      </c>
      <c r="P2156" t="s">
        <v>42</v>
      </c>
    </row>
    <row r="2157" spans="1:16" x14ac:dyDescent="0.3">
      <c r="A2157" t="str">
        <f t="shared" si="35"/>
        <v>01: Total SampleLondonTotalGinHendricksP: £5.80 - £6.00All stocking</v>
      </c>
      <c r="B2157" t="s">
        <v>1</v>
      </c>
      <c r="C2157" t="s">
        <v>45</v>
      </c>
      <c r="D2157" t="s">
        <v>102</v>
      </c>
      <c r="E2157" t="s">
        <v>12</v>
      </c>
      <c r="F2157" t="s">
        <v>47</v>
      </c>
      <c r="G2157" t="s">
        <v>63</v>
      </c>
      <c r="H2157" t="s">
        <v>49</v>
      </c>
      <c r="I2157" t="s">
        <v>98</v>
      </c>
      <c r="J2157" s="1">
        <v>119.52</v>
      </c>
      <c r="K2157">
        <v>24.171868255201598</v>
      </c>
      <c r="L2157">
        <v>45</v>
      </c>
      <c r="M2157" s="19">
        <v>6.38438879548551E-2</v>
      </c>
      <c r="N2157" s="19">
        <v>6.2497161696987297E-2</v>
      </c>
      <c r="P2157" t="s">
        <v>42</v>
      </c>
    </row>
    <row r="2158" spans="1:16" x14ac:dyDescent="0.3">
      <c r="A2158" t="str">
        <f t="shared" si="35"/>
        <v>01: Total SampleLondonTotalGinHendricksQ: &gt;£6.00All stocking</v>
      </c>
      <c r="B2158" t="s">
        <v>1</v>
      </c>
      <c r="C2158" t="s">
        <v>45</v>
      </c>
      <c r="D2158" t="s">
        <v>102</v>
      </c>
      <c r="E2158" t="s">
        <v>12</v>
      </c>
      <c r="F2158" t="s">
        <v>47</v>
      </c>
      <c r="G2158" t="s">
        <v>63</v>
      </c>
      <c r="H2158" t="s">
        <v>49</v>
      </c>
      <c r="I2158" t="s">
        <v>96</v>
      </c>
      <c r="J2158" s="1">
        <v>111.45</v>
      </c>
      <c r="K2158">
        <v>20.86191847638128</v>
      </c>
      <c r="L2158">
        <v>121</v>
      </c>
      <c r="M2158" s="19">
        <v>6.0801396325136502E-2</v>
      </c>
      <c r="N2158" s="19">
        <v>5.6949960427843803E-2</v>
      </c>
      <c r="P2158" t="s">
        <v>42</v>
      </c>
    </row>
    <row r="2159" spans="1:16" x14ac:dyDescent="0.3">
      <c r="A2159" t="str">
        <f t="shared" si="35"/>
        <v>01: Total SampleLondonTotalGinSipsmithTotalAll stocking</v>
      </c>
      <c r="B2159" t="s">
        <v>1</v>
      </c>
      <c r="C2159" t="s">
        <v>45</v>
      </c>
      <c r="D2159" t="s">
        <v>102</v>
      </c>
      <c r="E2159" t="s">
        <v>12</v>
      </c>
      <c r="F2159" t="s">
        <v>47</v>
      </c>
      <c r="G2159" t="s">
        <v>66</v>
      </c>
      <c r="H2159" t="s">
        <v>49</v>
      </c>
      <c r="I2159" t="s">
        <v>12</v>
      </c>
      <c r="J2159" s="1">
        <v>54.19</v>
      </c>
      <c r="K2159">
        <v>11.59851054908396</v>
      </c>
      <c r="L2159">
        <v>654</v>
      </c>
      <c r="M2159" s="19">
        <v>4.0129637424604701E-2</v>
      </c>
      <c r="N2159" s="19">
        <v>3.8171261129054397E-2</v>
      </c>
      <c r="P2159" t="s">
        <v>42</v>
      </c>
    </row>
    <row r="2160" spans="1:16" x14ac:dyDescent="0.3">
      <c r="A2160" t="str">
        <f t="shared" si="35"/>
        <v>01: Total SampleLondonTotalGinSipsmithF: £3.80 - £4.00All stocking</v>
      </c>
      <c r="B2160" t="s">
        <v>1</v>
      </c>
      <c r="C2160" t="s">
        <v>45</v>
      </c>
      <c r="D2160" t="s">
        <v>102</v>
      </c>
      <c r="E2160" t="s">
        <v>12</v>
      </c>
      <c r="F2160" t="s">
        <v>47</v>
      </c>
      <c r="G2160" t="s">
        <v>66</v>
      </c>
      <c r="H2160" t="s">
        <v>49</v>
      </c>
      <c r="I2160" t="s">
        <v>55</v>
      </c>
      <c r="J2160" s="1">
        <v>14.7</v>
      </c>
      <c r="K2160">
        <v>3.8922067180131683</v>
      </c>
      <c r="L2160">
        <v>31</v>
      </c>
      <c r="M2160" s="19">
        <v>1.28085480473201E-2</v>
      </c>
      <c r="N2160" s="19">
        <v>1.14749233356415E-2</v>
      </c>
      <c r="P2160" t="s">
        <v>42</v>
      </c>
    </row>
    <row r="2161" spans="1:16" x14ac:dyDescent="0.3">
      <c r="A2161" t="str">
        <f t="shared" si="35"/>
        <v>01: Total SampleLondonTotalGinSipsmithG: £4.00 - £4.20All stocking</v>
      </c>
      <c r="B2161" t="s">
        <v>1</v>
      </c>
      <c r="C2161" t="s">
        <v>45</v>
      </c>
      <c r="D2161" t="s">
        <v>102</v>
      </c>
      <c r="E2161" t="s">
        <v>12</v>
      </c>
      <c r="F2161" t="s">
        <v>47</v>
      </c>
      <c r="G2161" t="s">
        <v>66</v>
      </c>
      <c r="H2161" t="s">
        <v>49</v>
      </c>
      <c r="I2161" t="s">
        <v>56</v>
      </c>
      <c r="J2161" s="1">
        <v>21.63</v>
      </c>
      <c r="K2161">
        <v>5.5432870160142791</v>
      </c>
      <c r="L2161">
        <v>44</v>
      </c>
      <c r="M2161" s="19">
        <v>1.97759031562155E-2</v>
      </c>
      <c r="N2161">
        <v>1.9239157924037999E-2</v>
      </c>
      <c r="P2161" t="s">
        <v>42</v>
      </c>
    </row>
    <row r="2162" spans="1:16" x14ac:dyDescent="0.3">
      <c r="A2162" t="str">
        <f t="shared" si="35"/>
        <v>01: Total SampleLondonTotalGinSipsmithH: £4.20 - £4.40All stocking</v>
      </c>
      <c r="B2162" t="s">
        <v>1</v>
      </c>
      <c r="C2162" t="s">
        <v>45</v>
      </c>
      <c r="D2162" t="s">
        <v>102</v>
      </c>
      <c r="E2162" t="s">
        <v>12</v>
      </c>
      <c r="F2162" t="s">
        <v>47</v>
      </c>
      <c r="G2162" t="s">
        <v>66</v>
      </c>
      <c r="H2162" t="s">
        <v>49</v>
      </c>
      <c r="I2162" t="s">
        <v>60</v>
      </c>
      <c r="J2162" s="1">
        <v>23.09</v>
      </c>
      <c r="K2162">
        <v>5.5858390121782806</v>
      </c>
      <c r="L2162">
        <v>56</v>
      </c>
      <c r="M2162" s="19">
        <v>2.5249845773115901E-2</v>
      </c>
      <c r="N2162" s="19">
        <v>2.3479995635978201E-2</v>
      </c>
      <c r="P2162" t="s">
        <v>42</v>
      </c>
    </row>
    <row r="2163" spans="1:16" x14ac:dyDescent="0.3">
      <c r="A2163" t="str">
        <f t="shared" si="35"/>
        <v>01: Total SampleLondonTotalGinSipsmithI: £4.40 - £4.60All stocking</v>
      </c>
      <c r="B2163" t="s">
        <v>1</v>
      </c>
      <c r="C2163" t="s">
        <v>45</v>
      </c>
      <c r="D2163" t="s">
        <v>102</v>
      </c>
      <c r="E2163" t="s">
        <v>12</v>
      </c>
      <c r="F2163" t="s">
        <v>47</v>
      </c>
      <c r="G2163" t="s">
        <v>66</v>
      </c>
      <c r="H2163" t="s">
        <v>49</v>
      </c>
      <c r="I2163" t="s">
        <v>64</v>
      </c>
      <c r="J2163" s="1">
        <v>40.299999999999997</v>
      </c>
      <c r="K2163">
        <v>9.0889998889998793</v>
      </c>
      <c r="L2163">
        <v>95</v>
      </c>
      <c r="M2163" s="19">
        <v>4.4293567169563099E-2</v>
      </c>
      <c r="N2163" s="19">
        <v>3.9580326878544798E-2</v>
      </c>
      <c r="P2163" t="s">
        <v>42</v>
      </c>
    </row>
    <row r="2164" spans="1:16" x14ac:dyDescent="0.3">
      <c r="A2164" t="str">
        <f t="shared" si="35"/>
        <v>01: Total SampleLondonTotalGinSipsmithJ: £4.60 - £4.80All stocking</v>
      </c>
      <c r="B2164" t="s">
        <v>1</v>
      </c>
      <c r="C2164" t="s">
        <v>45</v>
      </c>
      <c r="D2164" t="s">
        <v>102</v>
      </c>
      <c r="E2164" t="s">
        <v>12</v>
      </c>
      <c r="F2164" t="s">
        <v>47</v>
      </c>
      <c r="G2164" t="s">
        <v>66</v>
      </c>
      <c r="H2164" t="s">
        <v>49</v>
      </c>
      <c r="I2164" t="s">
        <v>65</v>
      </c>
      <c r="J2164" s="1">
        <v>51.49</v>
      </c>
      <c r="K2164">
        <v>11.529330704330722</v>
      </c>
      <c r="L2164">
        <v>111</v>
      </c>
      <c r="M2164" s="19">
        <v>5.1001154038636802E-2</v>
      </c>
      <c r="N2164" s="19">
        <v>4.8823557612916603E-2</v>
      </c>
      <c r="P2164" t="s">
        <v>42</v>
      </c>
    </row>
    <row r="2165" spans="1:16" x14ac:dyDescent="0.3">
      <c r="A2165" t="str">
        <f t="shared" si="35"/>
        <v>01: Total SampleLondonTotalGinSipsmithK: £4.80 - £5.00All stocking</v>
      </c>
      <c r="B2165" t="s">
        <v>1</v>
      </c>
      <c r="C2165" t="s">
        <v>45</v>
      </c>
      <c r="D2165" t="s">
        <v>102</v>
      </c>
      <c r="E2165" t="s">
        <v>12</v>
      </c>
      <c r="F2165" t="s">
        <v>47</v>
      </c>
      <c r="G2165" t="s">
        <v>66</v>
      </c>
      <c r="H2165" t="s">
        <v>49</v>
      </c>
      <c r="I2165" t="s">
        <v>89</v>
      </c>
      <c r="J2165" s="1">
        <v>64.25</v>
      </c>
      <c r="K2165">
        <v>13.790482488236959</v>
      </c>
      <c r="L2165">
        <v>167</v>
      </c>
      <c r="M2165" s="19">
        <v>4.7286625113391899E-2</v>
      </c>
      <c r="N2165" s="19">
        <v>4.5381691092436498E-2</v>
      </c>
      <c r="P2165" t="s">
        <v>42</v>
      </c>
    </row>
    <row r="2166" spans="1:16" x14ac:dyDescent="0.3">
      <c r="A2166" t="str">
        <f t="shared" si="35"/>
        <v>01: Total SampleLondonTotalGinSipsmithL: £5.00 - £5.20All stocking</v>
      </c>
      <c r="B2166" t="s">
        <v>1</v>
      </c>
      <c r="C2166" t="s">
        <v>45</v>
      </c>
      <c r="D2166" t="s">
        <v>102</v>
      </c>
      <c r="E2166" t="s">
        <v>12</v>
      </c>
      <c r="F2166" t="s">
        <v>47</v>
      </c>
      <c r="G2166" t="s">
        <v>66</v>
      </c>
      <c r="H2166" t="s">
        <v>49</v>
      </c>
      <c r="I2166" t="s">
        <v>90</v>
      </c>
      <c r="J2166" s="1">
        <v>87.43</v>
      </c>
      <c r="K2166">
        <v>17.875224857325442</v>
      </c>
      <c r="L2166">
        <v>169</v>
      </c>
      <c r="M2166" s="19">
        <v>5.56993115680414E-2</v>
      </c>
      <c r="N2166" s="19">
        <v>5.3418341142612798E-2</v>
      </c>
      <c r="P2166" t="s">
        <v>42</v>
      </c>
    </row>
    <row r="2167" spans="1:16" x14ac:dyDescent="0.3">
      <c r="A2167" t="str">
        <f t="shared" si="35"/>
        <v>01: Total SampleLondonTotalGinSipsmithM: £5.20 - £5.40All stocking</v>
      </c>
      <c r="B2167" t="s">
        <v>1</v>
      </c>
      <c r="C2167" t="s">
        <v>45</v>
      </c>
      <c r="D2167" t="s">
        <v>102</v>
      </c>
      <c r="E2167" t="s">
        <v>12</v>
      </c>
      <c r="F2167" t="s">
        <v>47</v>
      </c>
      <c r="G2167" t="s">
        <v>66</v>
      </c>
      <c r="H2167" t="s">
        <v>49</v>
      </c>
      <c r="I2167" t="s">
        <v>95</v>
      </c>
      <c r="J2167" s="1">
        <v>91.06</v>
      </c>
      <c r="K2167">
        <v>18.202416358985719</v>
      </c>
      <c r="L2167">
        <v>137</v>
      </c>
      <c r="M2167" s="19">
        <v>5.4898747308810399E-2</v>
      </c>
      <c r="N2167" s="19">
        <v>5.2432253732818498E-2</v>
      </c>
      <c r="P2167" t="s">
        <v>42</v>
      </c>
    </row>
    <row r="2168" spans="1:16" x14ac:dyDescent="0.3">
      <c r="A2168" t="str">
        <f t="shared" si="35"/>
        <v>01: Total SampleLondonTotalGinSipsmithN: £5.40 - £5.60All stocking</v>
      </c>
      <c r="B2168" t="s">
        <v>1</v>
      </c>
      <c r="C2168" t="s">
        <v>45</v>
      </c>
      <c r="D2168" t="s">
        <v>102</v>
      </c>
      <c r="E2168" t="s">
        <v>12</v>
      </c>
      <c r="F2168" t="s">
        <v>47</v>
      </c>
      <c r="G2168" t="s">
        <v>66</v>
      </c>
      <c r="H2168" t="s">
        <v>49</v>
      </c>
      <c r="I2168" t="s">
        <v>99</v>
      </c>
      <c r="J2168" s="1">
        <v>72.25</v>
      </c>
      <c r="K2168">
        <v>14.219494511748039</v>
      </c>
      <c r="L2168">
        <v>71</v>
      </c>
      <c r="M2168" s="19">
        <v>3.5848264101388097E-2</v>
      </c>
      <c r="N2168" s="19">
        <v>3.3829856082963301E-2</v>
      </c>
      <c r="P2168" t="s">
        <v>42</v>
      </c>
    </row>
    <row r="2169" spans="1:16" x14ac:dyDescent="0.3">
      <c r="A2169" t="str">
        <f t="shared" si="35"/>
        <v>01: Total SampleLondonTotalGinSipsmithO: £5.60 - £5.80All stocking</v>
      </c>
      <c r="B2169" t="s">
        <v>1</v>
      </c>
      <c r="C2169" t="s">
        <v>45</v>
      </c>
      <c r="D2169" t="s">
        <v>102</v>
      </c>
      <c r="E2169" t="s">
        <v>12</v>
      </c>
      <c r="F2169" t="s">
        <v>47</v>
      </c>
      <c r="G2169" t="s">
        <v>66</v>
      </c>
      <c r="H2169" t="s">
        <v>49</v>
      </c>
      <c r="I2169" t="s">
        <v>100</v>
      </c>
      <c r="J2169" s="1">
        <v>55.01</v>
      </c>
      <c r="K2169">
        <v>11.314625391969159</v>
      </c>
      <c r="L2169">
        <v>32</v>
      </c>
      <c r="M2169" s="19">
        <v>2.47850460222209E-2</v>
      </c>
      <c r="N2169" s="19">
        <v>2.3726234014038099E-2</v>
      </c>
      <c r="P2169" t="s">
        <v>42</v>
      </c>
    </row>
    <row r="2170" spans="1:16" x14ac:dyDescent="0.3">
      <c r="A2170" t="str">
        <f t="shared" si="35"/>
        <v>01: Total SampleLondonTotalGinSipsmithQ: &gt;£6.00All stocking</v>
      </c>
      <c r="B2170" t="s">
        <v>1</v>
      </c>
      <c r="C2170" t="s">
        <v>45</v>
      </c>
      <c r="D2170" t="s">
        <v>102</v>
      </c>
      <c r="E2170" t="s">
        <v>12</v>
      </c>
      <c r="F2170" t="s">
        <v>47</v>
      </c>
      <c r="G2170" t="s">
        <v>66</v>
      </c>
      <c r="H2170" t="s">
        <v>49</v>
      </c>
      <c r="I2170" t="s">
        <v>96</v>
      </c>
      <c r="J2170" s="1">
        <v>92.06</v>
      </c>
      <c r="K2170">
        <v>17.45998487328276</v>
      </c>
      <c r="L2170">
        <v>47</v>
      </c>
      <c r="M2170" s="19">
        <v>3.7141551628373501E-2</v>
      </c>
      <c r="N2170">
        <v>3.5935862061966001E-2</v>
      </c>
      <c r="P2170" t="s">
        <v>42</v>
      </c>
    </row>
    <row r="2171" spans="1:16" x14ac:dyDescent="0.3">
      <c r="A2171" t="str">
        <f t="shared" si="35"/>
        <v>01: Total SampleLondonTotalGinTanquerayTotalAll stocking</v>
      </c>
      <c r="B2171" t="s">
        <v>1</v>
      </c>
      <c r="C2171" t="s">
        <v>45</v>
      </c>
      <c r="D2171" t="s">
        <v>102</v>
      </c>
      <c r="E2171" t="s">
        <v>12</v>
      </c>
      <c r="F2171" t="s">
        <v>47</v>
      </c>
      <c r="G2171" t="s">
        <v>67</v>
      </c>
      <c r="H2171" t="s">
        <v>49</v>
      </c>
      <c r="I2171" t="s">
        <v>12</v>
      </c>
      <c r="J2171" s="1">
        <v>174.34</v>
      </c>
      <c r="K2171">
        <v>41.845748517090399</v>
      </c>
      <c r="L2171">
        <v>1196</v>
      </c>
      <c r="M2171">
        <v>0.180040641743164</v>
      </c>
      <c r="N2171">
        <v>0.180241065389008</v>
      </c>
      <c r="P2171" t="s">
        <v>42</v>
      </c>
    </row>
    <row r="2172" spans="1:16" x14ac:dyDescent="0.3">
      <c r="A2172" t="str">
        <f t="shared" ref="A2172:A2235" si="36">C2172&amp;D2172&amp;E2172&amp;F2172&amp;G2172&amp;I2172&amp;P2172</f>
        <v>01: Total SampleLondonTotalGinTanquerayC: £3.20 - £3.40All stocking</v>
      </c>
      <c r="B2172" t="s">
        <v>1</v>
      </c>
      <c r="C2172" t="s">
        <v>45</v>
      </c>
      <c r="D2172" t="s">
        <v>102</v>
      </c>
      <c r="E2172" t="s">
        <v>12</v>
      </c>
      <c r="F2172" t="s">
        <v>47</v>
      </c>
      <c r="G2172" t="s">
        <v>67</v>
      </c>
      <c r="H2172" t="s">
        <v>49</v>
      </c>
      <c r="I2172" t="s">
        <v>52</v>
      </c>
      <c r="J2172" s="1">
        <v>42.07</v>
      </c>
      <c r="K2172">
        <v>12.92664421532344</v>
      </c>
      <c r="L2172">
        <v>53</v>
      </c>
      <c r="M2172" s="19">
        <v>7.2601132398774401E-2</v>
      </c>
      <c r="N2172">
        <v>7.6289240890068999E-2</v>
      </c>
      <c r="P2172" t="s">
        <v>42</v>
      </c>
    </row>
    <row r="2173" spans="1:16" x14ac:dyDescent="0.3">
      <c r="A2173" t="str">
        <f t="shared" si="36"/>
        <v>01: Total SampleLondonTotalGinTanquerayD: £3.40 - £3.60All stocking</v>
      </c>
      <c r="B2173" t="s">
        <v>1</v>
      </c>
      <c r="C2173" t="s">
        <v>45</v>
      </c>
      <c r="D2173" t="s">
        <v>102</v>
      </c>
      <c r="E2173" t="s">
        <v>12</v>
      </c>
      <c r="F2173" t="s">
        <v>47</v>
      </c>
      <c r="G2173" t="s">
        <v>67</v>
      </c>
      <c r="H2173" t="s">
        <v>49</v>
      </c>
      <c r="I2173" t="s">
        <v>53</v>
      </c>
      <c r="J2173" s="1">
        <v>46.09</v>
      </c>
      <c r="K2173">
        <v>15.351251425342321</v>
      </c>
      <c r="L2173">
        <v>110</v>
      </c>
      <c r="M2173" s="19">
        <v>9.30812489889732E-2</v>
      </c>
      <c r="N2173">
        <v>0.103454363014717</v>
      </c>
      <c r="P2173" t="s">
        <v>42</v>
      </c>
    </row>
    <row r="2174" spans="1:16" x14ac:dyDescent="0.3">
      <c r="A2174" t="str">
        <f t="shared" si="36"/>
        <v>01: Total SampleLondonTotalGinTanquerayE: £3.60 - £3.80All stocking</v>
      </c>
      <c r="B2174" t="s">
        <v>1</v>
      </c>
      <c r="C2174" t="s">
        <v>45</v>
      </c>
      <c r="D2174" t="s">
        <v>102</v>
      </c>
      <c r="E2174" t="s">
        <v>12</v>
      </c>
      <c r="F2174" t="s">
        <v>47</v>
      </c>
      <c r="G2174" t="s">
        <v>67</v>
      </c>
      <c r="H2174" t="s">
        <v>49</v>
      </c>
      <c r="I2174" t="s">
        <v>54</v>
      </c>
      <c r="J2174" s="1">
        <v>85.43</v>
      </c>
      <c r="K2174">
        <v>25.975914954132758</v>
      </c>
      <c r="L2174">
        <v>202</v>
      </c>
      <c r="M2174">
        <v>0.147668311805879</v>
      </c>
      <c r="N2174">
        <v>0.161094635988763</v>
      </c>
      <c r="P2174" t="s">
        <v>42</v>
      </c>
    </row>
    <row r="2175" spans="1:16" x14ac:dyDescent="0.3">
      <c r="A2175" t="str">
        <f t="shared" si="36"/>
        <v>01: Total SampleLondonTotalGinTanquerayF: £3.80 - £4.00All stocking</v>
      </c>
      <c r="B2175" t="s">
        <v>1</v>
      </c>
      <c r="C2175" t="s">
        <v>45</v>
      </c>
      <c r="D2175" t="s">
        <v>102</v>
      </c>
      <c r="E2175" t="s">
        <v>12</v>
      </c>
      <c r="F2175" t="s">
        <v>47</v>
      </c>
      <c r="G2175" t="s">
        <v>67</v>
      </c>
      <c r="H2175" t="s">
        <v>49</v>
      </c>
      <c r="I2175" t="s">
        <v>55</v>
      </c>
      <c r="J2175" s="1">
        <v>102.25</v>
      </c>
      <c r="K2175">
        <v>28.835966734238642</v>
      </c>
      <c r="L2175">
        <v>217</v>
      </c>
      <c r="M2175">
        <v>0.14437611090751101</v>
      </c>
      <c r="N2175">
        <v>0.15048648823938901</v>
      </c>
      <c r="P2175" t="s">
        <v>42</v>
      </c>
    </row>
    <row r="2176" spans="1:16" x14ac:dyDescent="0.3">
      <c r="A2176" t="str">
        <f t="shared" si="36"/>
        <v>01: Total SampleLondonTotalGinTanquerayG: £4.00 - £4.20All stocking</v>
      </c>
      <c r="B2176" t="s">
        <v>1</v>
      </c>
      <c r="C2176" t="s">
        <v>45</v>
      </c>
      <c r="D2176" t="s">
        <v>102</v>
      </c>
      <c r="E2176" t="s">
        <v>12</v>
      </c>
      <c r="F2176" t="s">
        <v>47</v>
      </c>
      <c r="G2176" t="s">
        <v>67</v>
      </c>
      <c r="H2176" t="s">
        <v>49</v>
      </c>
      <c r="I2176" t="s">
        <v>56</v>
      </c>
      <c r="J2176" s="1">
        <v>162.86000000000001</v>
      </c>
      <c r="K2176">
        <v>41.878376303901597</v>
      </c>
      <c r="L2176">
        <v>238</v>
      </c>
      <c r="M2176">
        <v>0.20443936475570801</v>
      </c>
      <c r="N2176">
        <v>0.20752331081922101</v>
      </c>
      <c r="P2176" t="s">
        <v>42</v>
      </c>
    </row>
    <row r="2177" spans="1:16" x14ac:dyDescent="0.3">
      <c r="A2177" t="str">
        <f t="shared" si="36"/>
        <v>01: Total SampleLondonTotalGinTanquerayH: £4.20 - £4.40All stocking</v>
      </c>
      <c r="B2177" t="s">
        <v>1</v>
      </c>
      <c r="C2177" t="s">
        <v>45</v>
      </c>
      <c r="D2177" t="s">
        <v>102</v>
      </c>
      <c r="E2177" t="s">
        <v>12</v>
      </c>
      <c r="F2177" t="s">
        <v>47</v>
      </c>
      <c r="G2177" t="s">
        <v>67</v>
      </c>
      <c r="H2177" t="s">
        <v>49</v>
      </c>
      <c r="I2177" t="s">
        <v>60</v>
      </c>
      <c r="J2177" s="1">
        <v>201.02</v>
      </c>
      <c r="K2177">
        <v>48.3770542149988</v>
      </c>
      <c r="L2177">
        <v>253</v>
      </c>
      <c r="M2177">
        <v>0.215834539990647</v>
      </c>
      <c r="N2177">
        <v>0.21563940025318001</v>
      </c>
      <c r="P2177" t="s">
        <v>42</v>
      </c>
    </row>
    <row r="2178" spans="1:16" x14ac:dyDescent="0.3">
      <c r="A2178" t="str">
        <f t="shared" si="36"/>
        <v>01: Total SampleLondonTotalGinTanquerayI: £4.40 - £4.60All stocking</v>
      </c>
      <c r="B2178" t="s">
        <v>1</v>
      </c>
      <c r="C2178" t="s">
        <v>45</v>
      </c>
      <c r="D2178" t="s">
        <v>102</v>
      </c>
      <c r="E2178" t="s">
        <v>12</v>
      </c>
      <c r="F2178" t="s">
        <v>47</v>
      </c>
      <c r="G2178" t="s">
        <v>67</v>
      </c>
      <c r="H2178" t="s">
        <v>49</v>
      </c>
      <c r="I2178" t="s">
        <v>64</v>
      </c>
      <c r="J2178" s="1">
        <v>257.76</v>
      </c>
      <c r="K2178">
        <v>59.652249328294801</v>
      </c>
      <c r="L2178">
        <v>287</v>
      </c>
      <c r="M2178">
        <v>0.23687314966003201</v>
      </c>
      <c r="N2178">
        <v>0.238476303849053</v>
      </c>
      <c r="P2178" t="s">
        <v>42</v>
      </c>
    </row>
    <row r="2179" spans="1:16" x14ac:dyDescent="0.3">
      <c r="A2179" t="str">
        <f t="shared" si="36"/>
        <v>01: Total SampleLondonTotalGinTanquerayJ: £4.60 - £4.80All stocking</v>
      </c>
      <c r="B2179" t="s">
        <v>1</v>
      </c>
      <c r="C2179" t="s">
        <v>45</v>
      </c>
      <c r="D2179" t="s">
        <v>102</v>
      </c>
      <c r="E2179" t="s">
        <v>12</v>
      </c>
      <c r="F2179" t="s">
        <v>47</v>
      </c>
      <c r="G2179" t="s">
        <v>67</v>
      </c>
      <c r="H2179" t="s">
        <v>49</v>
      </c>
      <c r="I2179" t="s">
        <v>65</v>
      </c>
      <c r="J2179" s="1">
        <v>264.54000000000002</v>
      </c>
      <c r="K2179">
        <v>60.509059470621999</v>
      </c>
      <c r="L2179">
        <v>240</v>
      </c>
      <c r="M2179">
        <v>0.182777346585796</v>
      </c>
      <c r="N2179">
        <v>0.18681975547907401</v>
      </c>
      <c r="P2179" t="s">
        <v>42</v>
      </c>
    </row>
    <row r="2180" spans="1:16" x14ac:dyDescent="0.3">
      <c r="A2180" t="str">
        <f t="shared" si="36"/>
        <v>01: Total SampleLondonTotalGinTanquerayK: £4.80 - £5.00All stocking</v>
      </c>
      <c r="B2180" t="s">
        <v>1</v>
      </c>
      <c r="C2180" t="s">
        <v>45</v>
      </c>
      <c r="D2180" t="s">
        <v>102</v>
      </c>
      <c r="E2180" t="s">
        <v>12</v>
      </c>
      <c r="F2180" t="s">
        <v>47</v>
      </c>
      <c r="G2180" t="s">
        <v>67</v>
      </c>
      <c r="H2180" t="s">
        <v>49</v>
      </c>
      <c r="I2180" t="s">
        <v>89</v>
      </c>
      <c r="J2180" s="1">
        <v>279.35000000000002</v>
      </c>
      <c r="K2180">
        <v>63.559161173754404</v>
      </c>
      <c r="L2180">
        <v>209</v>
      </c>
      <c r="M2180">
        <v>0.18726015301777099</v>
      </c>
      <c r="N2180">
        <v>0.194377219005402</v>
      </c>
      <c r="P2180" t="s">
        <v>42</v>
      </c>
    </row>
    <row r="2181" spans="1:16" x14ac:dyDescent="0.3">
      <c r="A2181" t="str">
        <f t="shared" si="36"/>
        <v>01: Total SampleLondonTotalGinTanquerayL: £5.00 - £5.20All stocking</v>
      </c>
      <c r="B2181" t="s">
        <v>1</v>
      </c>
      <c r="C2181" t="s">
        <v>45</v>
      </c>
      <c r="D2181" t="s">
        <v>102</v>
      </c>
      <c r="E2181" t="s">
        <v>12</v>
      </c>
      <c r="F2181" t="s">
        <v>47</v>
      </c>
      <c r="G2181" t="s">
        <v>67</v>
      </c>
      <c r="H2181" t="s">
        <v>49</v>
      </c>
      <c r="I2181" t="s">
        <v>90</v>
      </c>
      <c r="J2181" s="1">
        <v>304.67</v>
      </c>
      <c r="K2181">
        <v>69.228917903918003</v>
      </c>
      <c r="L2181">
        <v>111</v>
      </c>
      <c r="M2181">
        <v>0.210578536165618</v>
      </c>
      <c r="N2181">
        <v>0.21523004467423601</v>
      </c>
      <c r="P2181" t="s">
        <v>42</v>
      </c>
    </row>
    <row r="2182" spans="1:16" x14ac:dyDescent="0.3">
      <c r="A2182" t="str">
        <f t="shared" si="36"/>
        <v>01: Total SampleLondonTotalGinTanquerayM: £5.20 - £5.40All stocking</v>
      </c>
      <c r="B2182" t="s">
        <v>1</v>
      </c>
      <c r="C2182" t="s">
        <v>45</v>
      </c>
      <c r="D2182" t="s">
        <v>102</v>
      </c>
      <c r="E2182" t="s">
        <v>12</v>
      </c>
      <c r="F2182" t="s">
        <v>47</v>
      </c>
      <c r="G2182" t="s">
        <v>67</v>
      </c>
      <c r="H2182" t="s">
        <v>49</v>
      </c>
      <c r="I2182" t="s">
        <v>95</v>
      </c>
      <c r="J2182" s="1">
        <v>315.62</v>
      </c>
      <c r="K2182">
        <v>70.915395373856796</v>
      </c>
      <c r="L2182">
        <v>65</v>
      </c>
      <c r="M2182">
        <v>0.19361449652379301</v>
      </c>
      <c r="N2182">
        <v>0.19555178813288401</v>
      </c>
      <c r="P2182" t="s">
        <v>42</v>
      </c>
    </row>
    <row r="2183" spans="1:16" x14ac:dyDescent="0.3">
      <c r="A2183" t="str">
        <f t="shared" si="36"/>
        <v>01: Total SampleLondonTotalGinTanquerayN: £5.40 - £5.60All stocking</v>
      </c>
      <c r="B2183" t="s">
        <v>1</v>
      </c>
      <c r="C2183" t="s">
        <v>45</v>
      </c>
      <c r="D2183" t="s">
        <v>102</v>
      </c>
      <c r="E2183" t="s">
        <v>12</v>
      </c>
      <c r="F2183" t="s">
        <v>47</v>
      </c>
      <c r="G2183" t="s">
        <v>67</v>
      </c>
      <c r="H2183" t="s">
        <v>49</v>
      </c>
      <c r="I2183" t="s">
        <v>99</v>
      </c>
      <c r="J2183" s="1">
        <v>347.63</v>
      </c>
      <c r="K2183">
        <v>75.565151986378396</v>
      </c>
      <c r="L2183">
        <v>53</v>
      </c>
      <c r="M2183">
        <v>0.21477317862794801</v>
      </c>
      <c r="N2183">
        <v>0.213518556160956</v>
      </c>
      <c r="P2183" t="s">
        <v>42</v>
      </c>
    </row>
    <row r="2184" spans="1:16" x14ac:dyDescent="0.3">
      <c r="A2184" t="str">
        <f t="shared" si="36"/>
        <v>01: Total SampleLondonTotalGinTanquerayO: £5.60 - £5.80All stocking</v>
      </c>
      <c r="B2184" t="s">
        <v>1</v>
      </c>
      <c r="C2184" t="s">
        <v>45</v>
      </c>
      <c r="D2184" t="s">
        <v>102</v>
      </c>
      <c r="E2184" t="s">
        <v>12</v>
      </c>
      <c r="F2184" t="s">
        <v>47</v>
      </c>
      <c r="G2184" t="s">
        <v>67</v>
      </c>
      <c r="H2184" t="s">
        <v>49</v>
      </c>
      <c r="I2184" t="s">
        <v>100</v>
      </c>
      <c r="J2184" s="1">
        <v>440.33</v>
      </c>
      <c r="K2184">
        <v>91.936077372919613</v>
      </c>
      <c r="L2184">
        <v>38</v>
      </c>
      <c r="M2184">
        <v>0.28333893055272902</v>
      </c>
      <c r="N2184">
        <v>0.288587519115024</v>
      </c>
      <c r="P2184" t="s">
        <v>42</v>
      </c>
    </row>
    <row r="2185" spans="1:16" x14ac:dyDescent="0.3">
      <c r="A2185" t="str">
        <f t="shared" si="36"/>
        <v>01: Total SampleLondonTotalGinTanquerayP: £5.80 - £6.00All stocking</v>
      </c>
      <c r="B2185" t="s">
        <v>1</v>
      </c>
      <c r="C2185" t="s">
        <v>45</v>
      </c>
      <c r="D2185" t="s">
        <v>102</v>
      </c>
      <c r="E2185" t="s">
        <v>12</v>
      </c>
      <c r="F2185" t="s">
        <v>47</v>
      </c>
      <c r="G2185" t="s">
        <v>67</v>
      </c>
      <c r="H2185" t="s">
        <v>49</v>
      </c>
      <c r="I2185" t="s">
        <v>98</v>
      </c>
      <c r="J2185" s="1">
        <v>268.31</v>
      </c>
      <c r="K2185">
        <v>55.0054298642536</v>
      </c>
      <c r="L2185">
        <v>34</v>
      </c>
      <c r="M2185">
        <v>0.15060616971044199</v>
      </c>
      <c r="N2185">
        <v>0.140032398572775</v>
      </c>
      <c r="P2185" t="s">
        <v>42</v>
      </c>
    </row>
    <row r="2186" spans="1:16" x14ac:dyDescent="0.3">
      <c r="A2186" t="str">
        <f t="shared" si="36"/>
        <v>01: Total SampleLondonTotalGinTanquerayQ: &gt;£6.00All stocking</v>
      </c>
      <c r="B2186" t="s">
        <v>1</v>
      </c>
      <c r="C2186" t="s">
        <v>45</v>
      </c>
      <c r="D2186" t="s">
        <v>102</v>
      </c>
      <c r="E2186" t="s">
        <v>12</v>
      </c>
      <c r="F2186" t="s">
        <v>47</v>
      </c>
      <c r="G2186" t="s">
        <v>67</v>
      </c>
      <c r="H2186" t="s">
        <v>49</v>
      </c>
      <c r="I2186" t="s">
        <v>96</v>
      </c>
      <c r="J2186" s="1">
        <v>260.12</v>
      </c>
      <c r="K2186">
        <v>51.690696289307198</v>
      </c>
      <c r="L2186">
        <v>54</v>
      </c>
      <c r="M2186">
        <v>0.17244296194359399</v>
      </c>
      <c r="N2186">
        <v>0.16921998776657399</v>
      </c>
      <c r="P2186" t="s">
        <v>42</v>
      </c>
    </row>
    <row r="2187" spans="1:16" x14ac:dyDescent="0.3">
      <c r="A2187" t="str">
        <f t="shared" si="36"/>
        <v>01: Total SampleLondonTotalGinTanqueray 10TotalAll stocking</v>
      </c>
      <c r="B2187" t="s">
        <v>1</v>
      </c>
      <c r="C2187" t="s">
        <v>45</v>
      </c>
      <c r="D2187" t="s">
        <v>102</v>
      </c>
      <c r="E2187" t="s">
        <v>12</v>
      </c>
      <c r="F2187" t="s">
        <v>47</v>
      </c>
      <c r="G2187" t="s">
        <v>68</v>
      </c>
      <c r="H2187" t="s">
        <v>49</v>
      </c>
      <c r="I2187" t="s">
        <v>12</v>
      </c>
      <c r="J2187" s="1">
        <v>38.85</v>
      </c>
      <c r="K2187">
        <v>7.8584553591640391</v>
      </c>
      <c r="L2187">
        <v>635</v>
      </c>
      <c r="M2187" s="19">
        <v>2.35487383398237E-2</v>
      </c>
      <c r="N2187" s="19">
        <v>2.0179656617750799E-2</v>
      </c>
      <c r="P2187" t="s">
        <v>42</v>
      </c>
    </row>
    <row r="2188" spans="1:16" x14ac:dyDescent="0.3">
      <c r="A2188" t="str">
        <f t="shared" si="36"/>
        <v>01: Total SampleLondonTotalGinTanqueray 10G: £4.00 - £4.20All stocking</v>
      </c>
      <c r="B2188" t="s">
        <v>1</v>
      </c>
      <c r="C2188" t="s">
        <v>45</v>
      </c>
      <c r="D2188" t="s">
        <v>102</v>
      </c>
      <c r="E2188" t="s">
        <v>12</v>
      </c>
      <c r="F2188" t="s">
        <v>47</v>
      </c>
      <c r="G2188" t="s">
        <v>68</v>
      </c>
      <c r="H2188" t="s">
        <v>49</v>
      </c>
      <c r="I2188" t="s">
        <v>56</v>
      </c>
      <c r="J2188" s="1">
        <v>20.76</v>
      </c>
      <c r="K2188">
        <v>4.8582380582380402</v>
      </c>
      <c r="L2188">
        <v>60</v>
      </c>
      <c r="M2188" s="19">
        <v>2.05352709698194E-2</v>
      </c>
      <c r="N2188" s="19">
        <v>1.75689273495673E-2</v>
      </c>
      <c r="P2188" t="s">
        <v>42</v>
      </c>
    </row>
    <row r="2189" spans="1:16" x14ac:dyDescent="0.3">
      <c r="A2189" t="str">
        <f t="shared" si="36"/>
        <v>01: Total SampleLondonTotalGinTanqueray 10H: £4.20 - £4.40All stocking</v>
      </c>
      <c r="B2189" t="s">
        <v>1</v>
      </c>
      <c r="C2189" t="s">
        <v>45</v>
      </c>
      <c r="D2189" t="s">
        <v>102</v>
      </c>
      <c r="E2189" t="s">
        <v>12</v>
      </c>
      <c r="F2189" t="s">
        <v>47</v>
      </c>
      <c r="G2189" t="s">
        <v>68</v>
      </c>
      <c r="H2189" t="s">
        <v>49</v>
      </c>
      <c r="I2189" t="s">
        <v>60</v>
      </c>
      <c r="J2189" s="1">
        <v>30.97</v>
      </c>
      <c r="K2189">
        <v>7.0547051713718396</v>
      </c>
      <c r="L2189">
        <v>81</v>
      </c>
      <c r="M2189" s="19">
        <v>3.1670297164852097E-2</v>
      </c>
      <c r="N2189" s="19">
        <v>2.6404200171706398E-2</v>
      </c>
      <c r="P2189" t="s">
        <v>42</v>
      </c>
    </row>
    <row r="2190" spans="1:16" x14ac:dyDescent="0.3">
      <c r="A2190" t="str">
        <f t="shared" si="36"/>
        <v>01: Total SampleLondonTotalGinTanqueray 10I: £4.40 - £4.60All stocking</v>
      </c>
      <c r="B2190" t="s">
        <v>1</v>
      </c>
      <c r="C2190" t="s">
        <v>45</v>
      </c>
      <c r="D2190" t="s">
        <v>102</v>
      </c>
      <c r="E2190" t="s">
        <v>12</v>
      </c>
      <c r="F2190" t="s">
        <v>47</v>
      </c>
      <c r="G2190" t="s">
        <v>68</v>
      </c>
      <c r="H2190" t="s">
        <v>49</v>
      </c>
      <c r="I2190" t="s">
        <v>64</v>
      </c>
      <c r="J2190" s="1">
        <v>29.32</v>
      </c>
      <c r="K2190">
        <v>6.5443517068517201</v>
      </c>
      <c r="L2190">
        <v>74</v>
      </c>
      <c r="M2190">
        <v>2.8060544428767001E-2</v>
      </c>
      <c r="N2190">
        <v>2.4285439663284E-2</v>
      </c>
      <c r="P2190" t="s">
        <v>42</v>
      </c>
    </row>
    <row r="2191" spans="1:16" x14ac:dyDescent="0.3">
      <c r="A2191" t="str">
        <f t="shared" si="36"/>
        <v>01: Total SampleLondonTotalGinTanqueray 10J: £4.60 - £4.80All stocking</v>
      </c>
      <c r="B2191" t="s">
        <v>1</v>
      </c>
      <c r="C2191" t="s">
        <v>45</v>
      </c>
      <c r="D2191" t="s">
        <v>102</v>
      </c>
      <c r="E2191" t="s">
        <v>12</v>
      </c>
      <c r="F2191" t="s">
        <v>47</v>
      </c>
      <c r="G2191" t="s">
        <v>68</v>
      </c>
      <c r="H2191" t="s">
        <v>49</v>
      </c>
      <c r="I2191" t="s">
        <v>65</v>
      </c>
      <c r="J2191" s="1">
        <v>40.17</v>
      </c>
      <c r="K2191">
        <v>8.3788541523835605</v>
      </c>
      <c r="L2191">
        <v>68</v>
      </c>
      <c r="M2191" s="19">
        <v>2.94739044265282E-2</v>
      </c>
      <c r="N2191" s="19">
        <v>2.46500351649643E-2</v>
      </c>
      <c r="P2191" t="s">
        <v>42</v>
      </c>
    </row>
    <row r="2192" spans="1:16" x14ac:dyDescent="0.3">
      <c r="A2192" t="str">
        <f t="shared" si="36"/>
        <v>01: Total SampleLondonTotalGinTanqueray 10K: £4.80 - £5.00All stocking</v>
      </c>
      <c r="B2192" t="s">
        <v>1</v>
      </c>
      <c r="C2192" t="s">
        <v>45</v>
      </c>
      <c r="D2192" t="s">
        <v>102</v>
      </c>
      <c r="E2192" t="s">
        <v>12</v>
      </c>
      <c r="F2192" t="s">
        <v>47</v>
      </c>
      <c r="G2192" t="s">
        <v>68</v>
      </c>
      <c r="H2192" t="s">
        <v>49</v>
      </c>
      <c r="I2192" t="s">
        <v>89</v>
      </c>
      <c r="J2192" s="1">
        <v>40.54</v>
      </c>
      <c r="K2192">
        <v>8.5220333352544806</v>
      </c>
      <c r="L2192">
        <v>104</v>
      </c>
      <c r="M2192">
        <v>2.8477996978798999E-2</v>
      </c>
      <c r="N2192" s="19">
        <v>2.5392490917268098E-2</v>
      </c>
      <c r="P2192" t="s">
        <v>42</v>
      </c>
    </row>
    <row r="2193" spans="1:16" x14ac:dyDescent="0.3">
      <c r="A2193" t="str">
        <f t="shared" si="36"/>
        <v>01: Total SampleLondonTotalGinTanqueray 10L: £5.00 - £5.20All stocking</v>
      </c>
      <c r="B2193" t="s">
        <v>1</v>
      </c>
      <c r="C2193" t="s">
        <v>45</v>
      </c>
      <c r="D2193" t="s">
        <v>102</v>
      </c>
      <c r="E2193" t="s">
        <v>12</v>
      </c>
      <c r="F2193" t="s">
        <v>47</v>
      </c>
      <c r="G2193" t="s">
        <v>68</v>
      </c>
      <c r="H2193" t="s">
        <v>49</v>
      </c>
      <c r="I2193" t="s">
        <v>90</v>
      </c>
      <c r="J2193" s="1">
        <v>53.83</v>
      </c>
      <c r="K2193">
        <v>10.85169427669428</v>
      </c>
      <c r="L2193">
        <v>111</v>
      </c>
      <c r="M2193">
        <v>2.7554478690491001E-2</v>
      </c>
      <c r="N2193" s="19">
        <v>2.4636676875957102E-2</v>
      </c>
      <c r="P2193" t="s">
        <v>42</v>
      </c>
    </row>
    <row r="2194" spans="1:16" x14ac:dyDescent="0.3">
      <c r="A2194" t="str">
        <f t="shared" si="36"/>
        <v>01: Total SampleLondonTotalGinTanqueray 10M: £5.20 - £5.40All stocking</v>
      </c>
      <c r="B2194" t="s">
        <v>1</v>
      </c>
      <c r="C2194" t="s">
        <v>45</v>
      </c>
      <c r="D2194" t="s">
        <v>102</v>
      </c>
      <c r="E2194" t="s">
        <v>12</v>
      </c>
      <c r="F2194" t="s">
        <v>47</v>
      </c>
      <c r="G2194" t="s">
        <v>68</v>
      </c>
      <c r="H2194" t="s">
        <v>49</v>
      </c>
      <c r="I2194" t="s">
        <v>95</v>
      </c>
      <c r="J2194" s="1">
        <v>53.34</v>
      </c>
      <c r="K2194">
        <v>10.650002802208681</v>
      </c>
      <c r="L2194">
        <v>102</v>
      </c>
      <c r="M2194" s="19">
        <v>2.5141935772391499E-2</v>
      </c>
      <c r="N2194" s="19">
        <v>2.2447755532821499E-2</v>
      </c>
      <c r="P2194" t="s">
        <v>42</v>
      </c>
    </row>
    <row r="2195" spans="1:16" x14ac:dyDescent="0.3">
      <c r="A2195" t="str">
        <f t="shared" si="36"/>
        <v>01: Total SampleLondonTotalGinTanqueray 10N: £5.40 - £5.60All stocking</v>
      </c>
      <c r="B2195" t="s">
        <v>1</v>
      </c>
      <c r="C2195" t="s">
        <v>45</v>
      </c>
      <c r="D2195" t="s">
        <v>102</v>
      </c>
      <c r="E2195" t="s">
        <v>12</v>
      </c>
      <c r="F2195" t="s">
        <v>47</v>
      </c>
      <c r="G2195" t="s">
        <v>68</v>
      </c>
      <c r="H2195" t="s">
        <v>49</v>
      </c>
      <c r="I2195" t="s">
        <v>99</v>
      </c>
      <c r="J2195" s="1">
        <v>67.03</v>
      </c>
      <c r="K2195">
        <v>13.082751290104241</v>
      </c>
      <c r="L2195">
        <v>102</v>
      </c>
      <c r="M2195" s="19">
        <v>3.0362242738319101E-2</v>
      </c>
      <c r="N2195" s="19">
        <v>2.6636260629304898E-2</v>
      </c>
      <c r="P2195" t="s">
        <v>42</v>
      </c>
    </row>
    <row r="2196" spans="1:16" x14ac:dyDescent="0.3">
      <c r="A2196" t="str">
        <f t="shared" si="36"/>
        <v>01: Total SampleLondonTotalGinTanqueray 10O: £5.60 - £5.80All stocking</v>
      </c>
      <c r="B2196" t="s">
        <v>1</v>
      </c>
      <c r="C2196" t="s">
        <v>45</v>
      </c>
      <c r="D2196" t="s">
        <v>102</v>
      </c>
      <c r="E2196" t="s">
        <v>12</v>
      </c>
      <c r="F2196" t="s">
        <v>47</v>
      </c>
      <c r="G2196" t="s">
        <v>68</v>
      </c>
      <c r="H2196" t="s">
        <v>49</v>
      </c>
      <c r="I2196" t="s">
        <v>100</v>
      </c>
      <c r="J2196" s="1">
        <v>59.96</v>
      </c>
      <c r="K2196">
        <v>10.69977553310888</v>
      </c>
      <c r="L2196">
        <v>72</v>
      </c>
      <c r="M2196" s="19">
        <v>2.85284173398134E-2</v>
      </c>
      <c r="N2196" s="19">
        <v>2.3609051924510401E-2</v>
      </c>
      <c r="P2196" t="s">
        <v>42</v>
      </c>
    </row>
    <row r="2197" spans="1:16" x14ac:dyDescent="0.3">
      <c r="A2197" t="str">
        <f t="shared" si="36"/>
        <v>01: Total SampleLondonTotalGinTanqueray 10P: £5.80 - £6.00All stocking</v>
      </c>
      <c r="B2197" t="s">
        <v>1</v>
      </c>
      <c r="C2197" t="s">
        <v>45</v>
      </c>
      <c r="D2197" t="s">
        <v>102</v>
      </c>
      <c r="E2197" t="s">
        <v>12</v>
      </c>
      <c r="F2197" t="s">
        <v>47</v>
      </c>
      <c r="G2197" t="s">
        <v>68</v>
      </c>
      <c r="H2197" t="s">
        <v>49</v>
      </c>
      <c r="I2197" t="s">
        <v>98</v>
      </c>
      <c r="J2197" s="1">
        <v>72.709999999999994</v>
      </c>
      <c r="K2197">
        <v>13.18441848555484</v>
      </c>
      <c r="L2197">
        <v>44</v>
      </c>
      <c r="M2197" s="19">
        <v>3.94936268118488E-2</v>
      </c>
      <c r="N2197" s="19">
        <v>3.4052985369711297E-2</v>
      </c>
      <c r="P2197" t="s">
        <v>42</v>
      </c>
    </row>
    <row r="2198" spans="1:16" x14ac:dyDescent="0.3">
      <c r="A2198" t="str">
        <f t="shared" si="36"/>
        <v>01: Total SampleLondonTotalGinTanqueray 10Q: &gt;£6.00All stocking</v>
      </c>
      <c r="B2198" t="s">
        <v>1</v>
      </c>
      <c r="C2198" t="s">
        <v>45</v>
      </c>
      <c r="D2198" t="s">
        <v>102</v>
      </c>
      <c r="E2198" t="s">
        <v>12</v>
      </c>
      <c r="F2198" t="s">
        <v>47</v>
      </c>
      <c r="G2198" t="s">
        <v>68</v>
      </c>
      <c r="H2198" t="s">
        <v>49</v>
      </c>
      <c r="I2198" t="s">
        <v>96</v>
      </c>
      <c r="J2198" s="1">
        <v>43.58</v>
      </c>
      <c r="K2198">
        <v>7.9226276753549598</v>
      </c>
      <c r="L2198">
        <v>55</v>
      </c>
      <c r="M2198" s="19">
        <v>1.6851032796832401E-2</v>
      </c>
      <c r="N2198" s="19">
        <v>1.33200556020115E-2</v>
      </c>
      <c r="P2198" t="s">
        <v>42</v>
      </c>
    </row>
    <row r="2199" spans="1:16" x14ac:dyDescent="0.3">
      <c r="A2199" t="str">
        <f t="shared" si="36"/>
        <v>01: Total SampleLondonTotalGinTanqueray Flor De SevillaTotalAll stocking</v>
      </c>
      <c r="B2199" t="s">
        <v>1</v>
      </c>
      <c r="C2199" t="s">
        <v>45</v>
      </c>
      <c r="D2199" t="s">
        <v>102</v>
      </c>
      <c r="E2199" t="s">
        <v>12</v>
      </c>
      <c r="F2199" t="s">
        <v>47</v>
      </c>
      <c r="G2199" t="s">
        <v>69</v>
      </c>
      <c r="H2199" t="s">
        <v>49</v>
      </c>
      <c r="I2199" t="s">
        <v>12</v>
      </c>
      <c r="J2199" s="1">
        <v>33.630000000000003</v>
      </c>
      <c r="K2199">
        <v>7.5940975585261192</v>
      </c>
      <c r="L2199">
        <v>1050</v>
      </c>
      <c r="M2199" s="19">
        <v>3.00541989888372E-2</v>
      </c>
      <c r="N2199" s="19">
        <v>2.8233074245830901E-2</v>
      </c>
      <c r="P2199" t="s">
        <v>42</v>
      </c>
    </row>
    <row r="2200" spans="1:16" x14ac:dyDescent="0.3">
      <c r="A2200" t="str">
        <f t="shared" si="36"/>
        <v>01: Total SampleLondonTotalGinTanqueray Flor De SevillaD: £3.40 - £3.60All stocking</v>
      </c>
      <c r="B2200" t="s">
        <v>1</v>
      </c>
      <c r="C2200" t="s">
        <v>45</v>
      </c>
      <c r="D2200" t="s">
        <v>102</v>
      </c>
      <c r="E2200" t="s">
        <v>12</v>
      </c>
      <c r="F2200" t="s">
        <v>47</v>
      </c>
      <c r="G2200" t="s">
        <v>69</v>
      </c>
      <c r="H2200" t="s">
        <v>49</v>
      </c>
      <c r="I2200" t="s">
        <v>53</v>
      </c>
      <c r="J2200" s="1">
        <v>22.33</v>
      </c>
      <c r="K2200">
        <v>6.8112125248488802</v>
      </c>
      <c r="L2200">
        <v>55</v>
      </c>
      <c r="M2200" s="19">
        <v>3.22331614597577E-2</v>
      </c>
      <c r="N2200" s="19">
        <v>3.1592566813494601E-2</v>
      </c>
      <c r="P2200" t="s">
        <v>42</v>
      </c>
    </row>
    <row r="2201" spans="1:16" x14ac:dyDescent="0.3">
      <c r="A2201" t="str">
        <f t="shared" si="36"/>
        <v>01: Total SampleLondonTotalGinTanqueray Flor De SevillaE: £3.60 - £3.80All stocking</v>
      </c>
      <c r="B2201" t="s">
        <v>1</v>
      </c>
      <c r="C2201" t="s">
        <v>45</v>
      </c>
      <c r="D2201" t="s">
        <v>102</v>
      </c>
      <c r="E2201" t="s">
        <v>12</v>
      </c>
      <c r="F2201" t="s">
        <v>47</v>
      </c>
      <c r="G2201" t="s">
        <v>69</v>
      </c>
      <c r="H2201" t="s">
        <v>49</v>
      </c>
      <c r="I2201" t="s">
        <v>54</v>
      </c>
      <c r="J2201" s="1">
        <v>22.37</v>
      </c>
      <c r="K2201">
        <v>6.3909741933551594</v>
      </c>
      <c r="L2201">
        <v>126</v>
      </c>
      <c r="M2201" s="19">
        <v>3.72875800384002E-2</v>
      </c>
      <c r="N2201" s="19">
        <v>3.6368977472045601E-2</v>
      </c>
      <c r="P2201" t="s">
        <v>42</v>
      </c>
    </row>
    <row r="2202" spans="1:16" x14ac:dyDescent="0.3">
      <c r="A2202" t="str">
        <f t="shared" si="36"/>
        <v>01: Total SampleLondonTotalGinTanqueray Flor De SevillaF: £3.80 - £4.00All stocking</v>
      </c>
      <c r="B2202" t="s">
        <v>1</v>
      </c>
      <c r="C2202" t="s">
        <v>45</v>
      </c>
      <c r="D2202" t="s">
        <v>102</v>
      </c>
      <c r="E2202" t="s">
        <v>12</v>
      </c>
      <c r="F2202" t="s">
        <v>47</v>
      </c>
      <c r="G2202" t="s">
        <v>69</v>
      </c>
      <c r="H2202" t="s">
        <v>49</v>
      </c>
      <c r="I2202" t="s">
        <v>55</v>
      </c>
      <c r="J2202" s="1">
        <v>22.74</v>
      </c>
      <c r="K2202">
        <v>6.1745231489949592</v>
      </c>
      <c r="L2202">
        <v>142</v>
      </c>
      <c r="M2202" s="19">
        <v>3.3365778749942898E-2</v>
      </c>
      <c r="N2202" s="19">
        <v>3.2577127552037698E-2</v>
      </c>
      <c r="P2202" t="s">
        <v>42</v>
      </c>
    </row>
    <row r="2203" spans="1:16" x14ac:dyDescent="0.3">
      <c r="A2203" t="str">
        <f t="shared" si="36"/>
        <v>01: Total SampleLondonTotalGinTanqueray Flor De SevillaG: £4.00 - £4.20All stocking</v>
      </c>
      <c r="B2203" t="s">
        <v>1</v>
      </c>
      <c r="C2203" t="s">
        <v>45</v>
      </c>
      <c r="D2203" t="s">
        <v>102</v>
      </c>
      <c r="E2203" t="s">
        <v>12</v>
      </c>
      <c r="F2203" t="s">
        <v>47</v>
      </c>
      <c r="G2203" t="s">
        <v>69</v>
      </c>
      <c r="H2203" t="s">
        <v>49</v>
      </c>
      <c r="I2203" t="s">
        <v>56</v>
      </c>
      <c r="J2203" s="1">
        <v>27.88</v>
      </c>
      <c r="K2203">
        <v>7.5764356476856403</v>
      </c>
      <c r="L2203">
        <v>160</v>
      </c>
      <c r="M2203" s="19">
        <v>3.9441035647865497E-2</v>
      </c>
      <c r="N2203" s="19">
        <v>3.7669893502034903E-2</v>
      </c>
      <c r="P2203" t="s">
        <v>42</v>
      </c>
    </row>
    <row r="2204" spans="1:16" x14ac:dyDescent="0.3">
      <c r="A2204" t="str">
        <f t="shared" si="36"/>
        <v>01: Total SampleLondonTotalGinTanqueray Flor De SevillaH: £4.20 - £4.40All stocking</v>
      </c>
      <c r="B2204" t="s">
        <v>1</v>
      </c>
      <c r="C2204" t="s">
        <v>45</v>
      </c>
      <c r="D2204" t="s">
        <v>102</v>
      </c>
      <c r="E2204" t="s">
        <v>12</v>
      </c>
      <c r="F2204" t="s">
        <v>47</v>
      </c>
      <c r="G2204" t="s">
        <v>69</v>
      </c>
      <c r="H2204" t="s">
        <v>49</v>
      </c>
      <c r="I2204" t="s">
        <v>60</v>
      </c>
      <c r="J2204" s="1">
        <v>27.93</v>
      </c>
      <c r="K2204">
        <v>7.1205615145088803</v>
      </c>
      <c r="L2204">
        <v>95</v>
      </c>
      <c r="M2204" s="19">
        <v>3.4272160662311299E-2</v>
      </c>
      <c r="N2204" s="19">
        <v>3.1923184699989497E-2</v>
      </c>
      <c r="P2204" t="s">
        <v>42</v>
      </c>
    </row>
    <row r="2205" spans="1:16" x14ac:dyDescent="0.3">
      <c r="A2205" t="str">
        <f t="shared" si="36"/>
        <v>01: Total SampleLondonTotalGinTanqueray Flor De SevillaI: £4.40 - £4.60All stocking</v>
      </c>
      <c r="B2205" t="s">
        <v>1</v>
      </c>
      <c r="C2205" t="s">
        <v>45</v>
      </c>
      <c r="D2205" t="s">
        <v>102</v>
      </c>
      <c r="E2205" t="s">
        <v>12</v>
      </c>
      <c r="F2205" t="s">
        <v>47</v>
      </c>
      <c r="G2205" t="s">
        <v>69</v>
      </c>
      <c r="H2205" t="s">
        <v>49</v>
      </c>
      <c r="I2205" t="s">
        <v>64</v>
      </c>
      <c r="J2205" s="1">
        <v>31.93</v>
      </c>
      <c r="K2205">
        <v>7.5996136555752001</v>
      </c>
      <c r="L2205">
        <v>130</v>
      </c>
      <c r="M2205">
        <v>3.2685008074911003E-2</v>
      </c>
      <c r="N2205" s="19">
        <v>3.0391007161795901E-2</v>
      </c>
      <c r="P2205" t="s">
        <v>42</v>
      </c>
    </row>
    <row r="2206" spans="1:16" x14ac:dyDescent="0.3">
      <c r="A2206" t="str">
        <f t="shared" si="36"/>
        <v>01: Total SampleLondonTotalGinTanqueray Flor De SevillaJ: £4.60 - £4.80All stocking</v>
      </c>
      <c r="B2206" t="s">
        <v>1</v>
      </c>
      <c r="C2206" t="s">
        <v>45</v>
      </c>
      <c r="D2206" t="s">
        <v>102</v>
      </c>
      <c r="E2206" t="s">
        <v>12</v>
      </c>
      <c r="F2206" t="s">
        <v>47</v>
      </c>
      <c r="G2206" t="s">
        <v>69</v>
      </c>
      <c r="H2206" t="s">
        <v>49</v>
      </c>
      <c r="I2206" t="s">
        <v>65</v>
      </c>
      <c r="J2206" s="1">
        <v>37.58</v>
      </c>
      <c r="K2206">
        <v>8.5356897134031211</v>
      </c>
      <c r="L2206">
        <v>164</v>
      </c>
      <c r="M2206" s="19">
        <v>3.1222021129700898E-2</v>
      </c>
      <c r="N2206" s="19">
        <v>3.0048699233416101E-2</v>
      </c>
      <c r="P2206" t="s">
        <v>42</v>
      </c>
    </row>
    <row r="2207" spans="1:16" x14ac:dyDescent="0.3">
      <c r="A2207" t="str">
        <f t="shared" si="36"/>
        <v>01: Total SampleLondonTotalGinTanqueray Flor De SevillaK: £4.80 - £5.00All stocking</v>
      </c>
      <c r="B2207" t="s">
        <v>1</v>
      </c>
      <c r="C2207" t="s">
        <v>45</v>
      </c>
      <c r="D2207" t="s">
        <v>102</v>
      </c>
      <c r="E2207" t="s">
        <v>12</v>
      </c>
      <c r="F2207" t="s">
        <v>47</v>
      </c>
      <c r="G2207" t="s">
        <v>69</v>
      </c>
      <c r="H2207" t="s">
        <v>49</v>
      </c>
      <c r="I2207" t="s">
        <v>89</v>
      </c>
      <c r="J2207" s="1">
        <v>44.18</v>
      </c>
      <c r="K2207">
        <v>9.2327062151795989</v>
      </c>
      <c r="L2207">
        <v>188</v>
      </c>
      <c r="M2207" s="19">
        <v>2.9131151590091098E-2</v>
      </c>
      <c r="N2207" s="19">
        <v>2.7288742505532801E-2</v>
      </c>
      <c r="P2207" t="s">
        <v>42</v>
      </c>
    </row>
    <row r="2208" spans="1:16" x14ac:dyDescent="0.3">
      <c r="A2208" t="str">
        <f t="shared" si="36"/>
        <v>01: Total SampleLondonTotalGinTanqueray Flor De SevillaL: £5.00 - £5.20All stocking</v>
      </c>
      <c r="B2208" t="s">
        <v>1</v>
      </c>
      <c r="C2208" t="s">
        <v>45</v>
      </c>
      <c r="D2208" t="s">
        <v>102</v>
      </c>
      <c r="E2208" t="s">
        <v>12</v>
      </c>
      <c r="F2208" t="s">
        <v>47</v>
      </c>
      <c r="G2208" t="s">
        <v>69</v>
      </c>
      <c r="H2208" t="s">
        <v>49</v>
      </c>
      <c r="I2208" t="s">
        <v>90</v>
      </c>
      <c r="J2208" s="1">
        <v>42.31</v>
      </c>
      <c r="K2208">
        <v>8.8711758063610002</v>
      </c>
      <c r="L2208">
        <v>162</v>
      </c>
      <c r="M2208" s="19">
        <v>2.85825888946739E-2</v>
      </c>
      <c r="N2208" s="19">
        <v>2.61329136470701E-2</v>
      </c>
      <c r="P2208" t="s">
        <v>42</v>
      </c>
    </row>
    <row r="2209" spans="1:16" x14ac:dyDescent="0.3">
      <c r="A2209" t="str">
        <f t="shared" si="36"/>
        <v>01: Total SampleLondonTotalGinTanqueray Flor De SevillaM: £5.20 - £5.40All stocking</v>
      </c>
      <c r="B2209" t="s">
        <v>1</v>
      </c>
      <c r="C2209" t="s">
        <v>45</v>
      </c>
      <c r="D2209" t="s">
        <v>102</v>
      </c>
      <c r="E2209" t="s">
        <v>12</v>
      </c>
      <c r="F2209" t="s">
        <v>47</v>
      </c>
      <c r="G2209" t="s">
        <v>69</v>
      </c>
      <c r="H2209" t="s">
        <v>49</v>
      </c>
      <c r="I2209" t="s">
        <v>95</v>
      </c>
      <c r="J2209" s="1">
        <v>41.07</v>
      </c>
      <c r="K2209">
        <v>8.3916467387943996</v>
      </c>
      <c r="L2209">
        <v>149</v>
      </c>
      <c r="M2209" s="19">
        <v>3.0499485561604801E-2</v>
      </c>
      <c r="N2209">
        <v>2.7368860142800999E-2</v>
      </c>
      <c r="P2209" t="s">
        <v>42</v>
      </c>
    </row>
    <row r="2210" spans="1:16" x14ac:dyDescent="0.3">
      <c r="A2210" t="str">
        <f t="shared" si="36"/>
        <v>01: Total SampleLondonTotalGinTanqueray Flor De SevillaN: £5.40 - £5.60All stocking</v>
      </c>
      <c r="B2210" t="s">
        <v>1</v>
      </c>
      <c r="C2210" t="s">
        <v>45</v>
      </c>
      <c r="D2210" t="s">
        <v>102</v>
      </c>
      <c r="E2210" t="s">
        <v>12</v>
      </c>
      <c r="F2210" t="s">
        <v>47</v>
      </c>
      <c r="G2210" t="s">
        <v>69</v>
      </c>
      <c r="H2210" t="s">
        <v>49</v>
      </c>
      <c r="I2210" t="s">
        <v>99</v>
      </c>
      <c r="J2210" s="1">
        <v>50.18</v>
      </c>
      <c r="K2210">
        <v>10.107377393561599</v>
      </c>
      <c r="L2210">
        <v>114</v>
      </c>
      <c r="M2210" s="19">
        <v>2.8421781703209199E-2</v>
      </c>
      <c r="N2210" s="19">
        <v>2.5421934203690599E-2</v>
      </c>
      <c r="P2210" t="s">
        <v>42</v>
      </c>
    </row>
    <row r="2211" spans="1:16" x14ac:dyDescent="0.3">
      <c r="A2211" t="str">
        <f t="shared" si="36"/>
        <v>01: Total SampleLondonTotalGinTanqueray Flor De SevillaO: £5.60 - £5.80All stocking</v>
      </c>
      <c r="B2211" t="s">
        <v>1</v>
      </c>
      <c r="C2211" t="s">
        <v>45</v>
      </c>
      <c r="D2211" t="s">
        <v>102</v>
      </c>
      <c r="E2211" t="s">
        <v>12</v>
      </c>
      <c r="F2211" t="s">
        <v>47</v>
      </c>
      <c r="G2211" t="s">
        <v>69</v>
      </c>
      <c r="H2211" t="s">
        <v>49</v>
      </c>
      <c r="I2211" t="s">
        <v>100</v>
      </c>
      <c r="J2211" s="1">
        <v>49.65</v>
      </c>
      <c r="K2211">
        <v>9.8124306634723197</v>
      </c>
      <c r="L2211">
        <v>72</v>
      </c>
      <c r="M2211" s="19">
        <v>3.0734310664615499E-2</v>
      </c>
      <c r="N2211" s="19">
        <v>2.7182849625914701E-2</v>
      </c>
      <c r="P2211" t="s">
        <v>42</v>
      </c>
    </row>
    <row r="2212" spans="1:16" x14ac:dyDescent="0.3">
      <c r="A2212" t="str">
        <f t="shared" si="36"/>
        <v>01: Total SampleLondonTotalGinTanqueray Flor De SevillaP: £5.80 - £6.00All stocking</v>
      </c>
      <c r="B2212" t="s">
        <v>1</v>
      </c>
      <c r="C2212" t="s">
        <v>45</v>
      </c>
      <c r="D2212" t="s">
        <v>102</v>
      </c>
      <c r="E2212" t="s">
        <v>12</v>
      </c>
      <c r="F2212" t="s">
        <v>47</v>
      </c>
      <c r="G2212" t="s">
        <v>69</v>
      </c>
      <c r="H2212" t="s">
        <v>49</v>
      </c>
      <c r="I2212" t="s">
        <v>98</v>
      </c>
      <c r="J2212" s="1">
        <v>54.36</v>
      </c>
      <c r="K2212">
        <v>10.61040422162872</v>
      </c>
      <c r="L2212">
        <v>49</v>
      </c>
      <c r="M2212" s="19">
        <v>3.0523759293201901E-2</v>
      </c>
      <c r="N2212" s="19">
        <v>2.6126180520963799E-2</v>
      </c>
      <c r="P2212" t="s">
        <v>42</v>
      </c>
    </row>
    <row r="2213" spans="1:16" x14ac:dyDescent="0.3">
      <c r="A2213" t="str">
        <f t="shared" si="36"/>
        <v>01: Total SampleLondonTotalGinTanqueray Flor De SevillaQ: &gt;£6.00All stocking</v>
      </c>
      <c r="B2213" t="s">
        <v>1</v>
      </c>
      <c r="C2213" t="s">
        <v>45</v>
      </c>
      <c r="D2213" t="s">
        <v>102</v>
      </c>
      <c r="E2213" t="s">
        <v>12</v>
      </c>
      <c r="F2213" t="s">
        <v>47</v>
      </c>
      <c r="G2213" t="s">
        <v>69</v>
      </c>
      <c r="H2213" t="s">
        <v>49</v>
      </c>
      <c r="I2213" t="s">
        <v>96</v>
      </c>
      <c r="J2213" s="1">
        <v>48.53</v>
      </c>
      <c r="K2213">
        <v>8.8950466515807598</v>
      </c>
      <c r="L2213">
        <v>88</v>
      </c>
      <c r="M2213" s="19">
        <v>2.8897927099489198E-2</v>
      </c>
      <c r="N2213" s="19">
        <v>2.6330015545543799E-2</v>
      </c>
      <c r="P2213" t="s">
        <v>42</v>
      </c>
    </row>
    <row r="2214" spans="1:16" x14ac:dyDescent="0.3">
      <c r="A2214" t="str">
        <f t="shared" si="36"/>
        <v>01: Total SampleLondonTotalGinWhitley Neill Rhubarb And GingerTotalAll stocking</v>
      </c>
      <c r="B2214" t="s">
        <v>1</v>
      </c>
      <c r="C2214" t="s">
        <v>45</v>
      </c>
      <c r="D2214" t="s">
        <v>102</v>
      </c>
      <c r="E2214" t="s">
        <v>12</v>
      </c>
      <c r="F2214" t="s">
        <v>47</v>
      </c>
      <c r="G2214" t="s">
        <v>70</v>
      </c>
      <c r="H2214" t="s">
        <v>49</v>
      </c>
      <c r="I2214" t="s">
        <v>12</v>
      </c>
      <c r="J2214" s="1">
        <v>37.89</v>
      </c>
      <c r="K2214">
        <v>9.0432307907823208</v>
      </c>
      <c r="L2214">
        <v>582</v>
      </c>
      <c r="M2214" s="19">
        <v>3.9047572614906503E-2</v>
      </c>
      <c r="N2214" s="19">
        <v>3.8289627477035702E-2</v>
      </c>
      <c r="P2214" t="s">
        <v>42</v>
      </c>
    </row>
    <row r="2215" spans="1:16" x14ac:dyDescent="0.3">
      <c r="A2215" t="str">
        <f t="shared" si="36"/>
        <v>01: Total SampleLondonTotalGinWhitley Neill Rhubarb And GingerD: £3.40 - £3.60All stocking</v>
      </c>
      <c r="B2215" t="s">
        <v>1</v>
      </c>
      <c r="C2215" t="s">
        <v>45</v>
      </c>
      <c r="D2215" t="s">
        <v>102</v>
      </c>
      <c r="E2215" t="s">
        <v>12</v>
      </c>
      <c r="F2215" t="s">
        <v>47</v>
      </c>
      <c r="G2215" t="s">
        <v>70</v>
      </c>
      <c r="H2215" t="s">
        <v>49</v>
      </c>
      <c r="I2215" t="s">
        <v>53</v>
      </c>
      <c r="J2215" s="1">
        <v>37.409999999999997</v>
      </c>
      <c r="K2215">
        <v>10.985079756102479</v>
      </c>
      <c r="L2215">
        <v>44</v>
      </c>
      <c r="M2215" s="19">
        <v>6.3095449015919305E-2</v>
      </c>
      <c r="N2215" s="19">
        <v>6.1869080035599801E-2</v>
      </c>
      <c r="P2215" t="s">
        <v>42</v>
      </c>
    </row>
    <row r="2216" spans="1:16" x14ac:dyDescent="0.3">
      <c r="A2216" t="str">
        <f t="shared" si="36"/>
        <v>01: Total SampleLondonTotalGinWhitley Neill Rhubarb And GingerE: £3.60 - £3.80All stocking</v>
      </c>
      <c r="B2216" t="s">
        <v>1</v>
      </c>
      <c r="C2216" t="s">
        <v>45</v>
      </c>
      <c r="D2216" t="s">
        <v>102</v>
      </c>
      <c r="E2216" t="s">
        <v>12</v>
      </c>
      <c r="F2216" t="s">
        <v>47</v>
      </c>
      <c r="G2216" t="s">
        <v>70</v>
      </c>
      <c r="H2216" t="s">
        <v>49</v>
      </c>
      <c r="I2216" t="s">
        <v>54</v>
      </c>
      <c r="J2216" s="1">
        <v>39.11</v>
      </c>
      <c r="K2216">
        <v>10.8806562485134</v>
      </c>
      <c r="L2216">
        <v>56</v>
      </c>
      <c r="M2216" s="19">
        <v>5.3502140719290103E-2</v>
      </c>
      <c r="N2216" s="19">
        <v>5.2309522982315899E-2</v>
      </c>
      <c r="P2216" t="s">
        <v>42</v>
      </c>
    </row>
    <row r="2217" spans="1:16" x14ac:dyDescent="0.3">
      <c r="A2217" t="str">
        <f t="shared" si="36"/>
        <v>01: Total SampleLondonTotalGinWhitley Neill Rhubarb And GingerF: £3.80 - £4.00All stocking</v>
      </c>
      <c r="B2217" t="s">
        <v>1</v>
      </c>
      <c r="C2217" t="s">
        <v>45</v>
      </c>
      <c r="D2217" t="s">
        <v>102</v>
      </c>
      <c r="E2217" t="s">
        <v>12</v>
      </c>
      <c r="F2217" t="s">
        <v>47</v>
      </c>
      <c r="G2217" t="s">
        <v>70</v>
      </c>
      <c r="H2217" t="s">
        <v>49</v>
      </c>
      <c r="I2217" t="s">
        <v>55</v>
      </c>
      <c r="J2217" s="1">
        <v>37.03</v>
      </c>
      <c r="K2217">
        <v>10.389723601680121</v>
      </c>
      <c r="L2217">
        <v>69</v>
      </c>
      <c r="M2217" s="19">
        <v>5.8356375458620102E-2</v>
      </c>
      <c r="N2217" s="19">
        <v>5.7569217127671699E-2</v>
      </c>
      <c r="P2217" t="s">
        <v>42</v>
      </c>
    </row>
    <row r="2218" spans="1:16" x14ac:dyDescent="0.3">
      <c r="A2218" t="str">
        <f t="shared" si="36"/>
        <v>01: Total SampleLondonTotalGinWhitley Neill Rhubarb And GingerG: £4.00 - £4.20All stocking</v>
      </c>
      <c r="B2218" t="s">
        <v>1</v>
      </c>
      <c r="C2218" t="s">
        <v>45</v>
      </c>
      <c r="D2218" t="s">
        <v>102</v>
      </c>
      <c r="E2218" t="s">
        <v>12</v>
      </c>
      <c r="F2218" t="s">
        <v>47</v>
      </c>
      <c r="G2218" t="s">
        <v>70</v>
      </c>
      <c r="H2218" t="s">
        <v>49</v>
      </c>
      <c r="I2218" t="s">
        <v>56</v>
      </c>
      <c r="J2218" s="1">
        <v>32.31</v>
      </c>
      <c r="K2218">
        <v>8.657870370370361</v>
      </c>
      <c r="L2218">
        <v>102</v>
      </c>
      <c r="M2218" s="19">
        <v>6.0886261416188699E-2</v>
      </c>
      <c r="N2218" s="19">
        <v>5.8311617192688098E-2</v>
      </c>
      <c r="P2218" t="s">
        <v>42</v>
      </c>
    </row>
    <row r="2219" spans="1:16" x14ac:dyDescent="0.3">
      <c r="A2219" t="str">
        <f t="shared" si="36"/>
        <v>01: Total SampleLondonTotalGinWhitley Neill Rhubarb And GingerH: £4.20 - £4.40All stocking</v>
      </c>
      <c r="B2219" t="s">
        <v>1</v>
      </c>
      <c r="C2219" t="s">
        <v>45</v>
      </c>
      <c r="D2219" t="s">
        <v>102</v>
      </c>
      <c r="E2219" t="s">
        <v>12</v>
      </c>
      <c r="F2219" t="s">
        <v>47</v>
      </c>
      <c r="G2219" t="s">
        <v>70</v>
      </c>
      <c r="H2219" t="s">
        <v>49</v>
      </c>
      <c r="I2219" t="s">
        <v>60</v>
      </c>
      <c r="J2219" s="1">
        <v>29.96</v>
      </c>
      <c r="K2219">
        <v>7.9724865669309999</v>
      </c>
      <c r="L2219">
        <v>108</v>
      </c>
      <c r="M2219" s="19">
        <v>4.8771877347517402E-2</v>
      </c>
      <c r="N2219" s="19">
        <v>4.72507042787901E-2</v>
      </c>
      <c r="P2219" t="s">
        <v>42</v>
      </c>
    </row>
    <row r="2220" spans="1:16" x14ac:dyDescent="0.3">
      <c r="A2220" t="str">
        <f t="shared" si="36"/>
        <v>01: Total SampleLondonTotalGinWhitley Neill Rhubarb And GingerI: £4.40 - £4.60All stocking</v>
      </c>
      <c r="B2220" t="s">
        <v>1</v>
      </c>
      <c r="C2220" t="s">
        <v>45</v>
      </c>
      <c r="D2220" t="s">
        <v>102</v>
      </c>
      <c r="E2220" t="s">
        <v>12</v>
      </c>
      <c r="F2220" t="s">
        <v>47</v>
      </c>
      <c r="G2220" t="s">
        <v>70</v>
      </c>
      <c r="H2220" t="s">
        <v>49</v>
      </c>
      <c r="I2220" t="s">
        <v>64</v>
      </c>
      <c r="J2220" s="1">
        <v>37.86</v>
      </c>
      <c r="K2220">
        <v>9.50701784730912</v>
      </c>
      <c r="L2220">
        <v>103</v>
      </c>
      <c r="M2220" s="19">
        <v>5.6354357340364702E-2</v>
      </c>
      <c r="N2220" s="19">
        <v>5.1554805047227301E-2</v>
      </c>
      <c r="P2220" t="s">
        <v>42</v>
      </c>
    </row>
    <row r="2221" spans="1:16" x14ac:dyDescent="0.3">
      <c r="A2221" t="str">
        <f t="shared" si="36"/>
        <v>01: Total SampleLondonTotalGinWhitley Neill Rhubarb And GingerJ: £4.60 - £4.80All stocking</v>
      </c>
      <c r="B2221" t="s">
        <v>1</v>
      </c>
      <c r="C2221" t="s">
        <v>45</v>
      </c>
      <c r="D2221" t="s">
        <v>102</v>
      </c>
      <c r="E2221" t="s">
        <v>12</v>
      </c>
      <c r="F2221" t="s">
        <v>47</v>
      </c>
      <c r="G2221" t="s">
        <v>70</v>
      </c>
      <c r="H2221" t="s">
        <v>49</v>
      </c>
      <c r="I2221" t="s">
        <v>65</v>
      </c>
      <c r="J2221" s="1">
        <v>40.36</v>
      </c>
      <c r="K2221">
        <v>10.0158584571628</v>
      </c>
      <c r="L2221">
        <v>69</v>
      </c>
      <c r="M2221" s="19">
        <v>4.40390489583335E-2</v>
      </c>
      <c r="N2221" s="19">
        <v>4.2199562010986298E-2</v>
      </c>
      <c r="P2221" t="s">
        <v>42</v>
      </c>
    </row>
    <row r="2222" spans="1:16" x14ac:dyDescent="0.3">
      <c r="A2222" t="str">
        <f t="shared" si="36"/>
        <v>01: Total SampleLondonTotalGinWhitley Neill Rhubarb And GingerK: £4.80 - £5.00All stocking</v>
      </c>
      <c r="B2222" t="s">
        <v>1</v>
      </c>
      <c r="C2222" t="s">
        <v>45</v>
      </c>
      <c r="D2222" t="s">
        <v>102</v>
      </c>
      <c r="E2222" t="s">
        <v>12</v>
      </c>
      <c r="F2222" t="s">
        <v>47</v>
      </c>
      <c r="G2222" t="s">
        <v>70</v>
      </c>
      <c r="H2222" t="s">
        <v>49</v>
      </c>
      <c r="I2222" t="s">
        <v>89</v>
      </c>
      <c r="J2222" s="1">
        <v>47.04</v>
      </c>
      <c r="K2222">
        <v>10.467776105750799</v>
      </c>
      <c r="L2222">
        <v>79</v>
      </c>
      <c r="M2222" s="19">
        <v>3.8485063725692499E-2</v>
      </c>
      <c r="N2222" s="19">
        <v>3.64467004318531E-2</v>
      </c>
      <c r="P2222" t="s">
        <v>42</v>
      </c>
    </row>
    <row r="2223" spans="1:16" x14ac:dyDescent="0.3">
      <c r="A2223" t="str">
        <f t="shared" si="36"/>
        <v>01: Total SampleLondonTotalGinWhitley Neill Rhubarb And GingerL: £5.00 - £5.20All stocking</v>
      </c>
      <c r="B2223" t="s">
        <v>1</v>
      </c>
      <c r="C2223" t="s">
        <v>45</v>
      </c>
      <c r="D2223" t="s">
        <v>102</v>
      </c>
      <c r="E2223" t="s">
        <v>12</v>
      </c>
      <c r="F2223" t="s">
        <v>47</v>
      </c>
      <c r="G2223" t="s">
        <v>70</v>
      </c>
      <c r="H2223" t="s">
        <v>49</v>
      </c>
      <c r="I2223" t="s">
        <v>90</v>
      </c>
      <c r="J2223" s="1">
        <v>43.4</v>
      </c>
      <c r="K2223">
        <v>9.1632010736177207</v>
      </c>
      <c r="L2223">
        <v>108</v>
      </c>
      <c r="M2223" s="19">
        <v>2.9920812278580101E-2</v>
      </c>
      <c r="N2223" s="19">
        <v>2.83770743736672E-2</v>
      </c>
      <c r="P2223" t="s">
        <v>42</v>
      </c>
    </row>
    <row r="2224" spans="1:16" x14ac:dyDescent="0.3">
      <c r="A2224" t="str">
        <f t="shared" si="36"/>
        <v>01: Total SampleLondonTotalGinWhitley Neill Rhubarb And GingerM: £5.20 - £5.40All stocking</v>
      </c>
      <c r="B2224" t="s">
        <v>1</v>
      </c>
      <c r="C2224" t="s">
        <v>45</v>
      </c>
      <c r="D2224" t="s">
        <v>102</v>
      </c>
      <c r="E2224" t="s">
        <v>12</v>
      </c>
      <c r="F2224" t="s">
        <v>47</v>
      </c>
      <c r="G2224" t="s">
        <v>70</v>
      </c>
      <c r="H2224" t="s">
        <v>49</v>
      </c>
      <c r="I2224" t="s">
        <v>95</v>
      </c>
      <c r="J2224" s="1">
        <v>51.46</v>
      </c>
      <c r="K2224">
        <v>10.499584927650961</v>
      </c>
      <c r="L2224">
        <v>106</v>
      </c>
      <c r="M2224" s="19">
        <v>3.09919503301723E-2</v>
      </c>
      <c r="N2224" s="19">
        <v>2.9223377496643301E-2</v>
      </c>
      <c r="P2224" t="s">
        <v>42</v>
      </c>
    </row>
    <row r="2225" spans="1:16" x14ac:dyDescent="0.3">
      <c r="A2225" t="str">
        <f t="shared" si="36"/>
        <v>01: Total SampleLondonTotalGinWhitley Neill Rhubarb And GingerN: £5.40 - £5.60All stocking</v>
      </c>
      <c r="B2225" t="s">
        <v>1</v>
      </c>
      <c r="C2225" t="s">
        <v>45</v>
      </c>
      <c r="D2225" t="s">
        <v>102</v>
      </c>
      <c r="E2225" t="s">
        <v>12</v>
      </c>
      <c r="F2225" t="s">
        <v>47</v>
      </c>
      <c r="G2225" t="s">
        <v>70</v>
      </c>
      <c r="H2225" t="s">
        <v>49</v>
      </c>
      <c r="I2225" t="s">
        <v>99</v>
      </c>
      <c r="J2225" s="1">
        <v>56.88</v>
      </c>
      <c r="K2225">
        <v>11.426046395125361</v>
      </c>
      <c r="L2225">
        <v>76</v>
      </c>
      <c r="M2225" s="19">
        <v>3.4429863061004803E-2</v>
      </c>
      <c r="N2225" s="19">
        <v>3.2336476815152802E-2</v>
      </c>
      <c r="P2225" t="s">
        <v>42</v>
      </c>
    </row>
    <row r="2226" spans="1:16" x14ac:dyDescent="0.3">
      <c r="A2226" t="str">
        <f t="shared" si="36"/>
        <v>01: Total SampleLondonTotalGinWhitley Neill Rhubarb And GingerO: £5.60 - £5.80All stocking</v>
      </c>
      <c r="B2226" t="s">
        <v>1</v>
      </c>
      <c r="C2226" t="s">
        <v>45</v>
      </c>
      <c r="D2226" t="s">
        <v>102</v>
      </c>
      <c r="E2226" t="s">
        <v>12</v>
      </c>
      <c r="F2226" t="s">
        <v>47</v>
      </c>
      <c r="G2226" t="s">
        <v>70</v>
      </c>
      <c r="H2226" t="s">
        <v>49</v>
      </c>
      <c r="I2226" t="s">
        <v>100</v>
      </c>
      <c r="J2226" s="1">
        <v>53.81</v>
      </c>
      <c r="K2226">
        <v>11.122135556750958</v>
      </c>
      <c r="L2226">
        <v>26</v>
      </c>
      <c r="M2226" s="19">
        <v>2.8587830247009099E-2</v>
      </c>
      <c r="N2226" s="19">
        <v>2.7098255428543699E-2</v>
      </c>
      <c r="P2226" t="s">
        <v>42</v>
      </c>
    </row>
    <row r="2227" spans="1:16" x14ac:dyDescent="0.3">
      <c r="A2227" t="str">
        <f t="shared" si="36"/>
        <v>01: Total SampleLondonTotalGinWhitley Neill Rhubarb And GingerQ: &gt;£6.00All stocking</v>
      </c>
      <c r="B2227" t="s">
        <v>1</v>
      </c>
      <c r="C2227" t="s">
        <v>45</v>
      </c>
      <c r="D2227" t="s">
        <v>102</v>
      </c>
      <c r="E2227" t="s">
        <v>12</v>
      </c>
      <c r="F2227" t="s">
        <v>47</v>
      </c>
      <c r="G2227" t="s">
        <v>70</v>
      </c>
      <c r="H2227" t="s">
        <v>49</v>
      </c>
      <c r="I2227" t="s">
        <v>96</v>
      </c>
      <c r="J2227" s="1">
        <v>52.78</v>
      </c>
      <c r="K2227">
        <v>10.28526999820104</v>
      </c>
      <c r="L2227">
        <v>29</v>
      </c>
      <c r="M2227" s="19">
        <v>3.3281275787320902E-2</v>
      </c>
      <c r="N2227" s="19">
        <v>3.0923775532431801E-2</v>
      </c>
      <c r="P2227" t="s">
        <v>42</v>
      </c>
    </row>
    <row r="2228" spans="1:16" x14ac:dyDescent="0.3">
      <c r="A2228" t="str">
        <f t="shared" si="36"/>
        <v>01: Total SampleLondonTotalNon Flavoured VodkaAbsolut BlueA: &lt;£3All stocking</v>
      </c>
      <c r="B2228" t="s">
        <v>1</v>
      </c>
      <c r="C2228" t="s">
        <v>45</v>
      </c>
      <c r="D2228" t="s">
        <v>102</v>
      </c>
      <c r="E2228" t="s">
        <v>12</v>
      </c>
      <c r="F2228" t="s">
        <v>71</v>
      </c>
      <c r="G2228" t="s">
        <v>72</v>
      </c>
      <c r="H2228" t="s">
        <v>49</v>
      </c>
      <c r="I2228" t="s">
        <v>58</v>
      </c>
      <c r="J2228" s="1">
        <v>230.94</v>
      </c>
      <c r="K2228">
        <v>65.826253098753199</v>
      </c>
      <c r="L2228">
        <v>30</v>
      </c>
      <c r="M2228">
        <v>0.34080115205561301</v>
      </c>
      <c r="N2228">
        <v>0.33435541749236802</v>
      </c>
      <c r="P2228" t="s">
        <v>42</v>
      </c>
    </row>
    <row r="2229" spans="1:16" x14ac:dyDescent="0.3">
      <c r="A2229" t="str">
        <f t="shared" si="36"/>
        <v>01: Total SampleLondonTotalNon Flavoured VodkaAbsolut BlueTotalAll stocking</v>
      </c>
      <c r="B2229" t="s">
        <v>1</v>
      </c>
      <c r="C2229" t="s">
        <v>45</v>
      </c>
      <c r="D2229" t="s">
        <v>102</v>
      </c>
      <c r="E2229" t="s">
        <v>12</v>
      </c>
      <c r="F2229" t="s">
        <v>71</v>
      </c>
      <c r="G2229" t="s">
        <v>72</v>
      </c>
      <c r="H2229" t="s">
        <v>49</v>
      </c>
      <c r="I2229" t="s">
        <v>12</v>
      </c>
      <c r="J2229" s="1">
        <v>235.21</v>
      </c>
      <c r="K2229">
        <v>56.7318878037932</v>
      </c>
      <c r="L2229">
        <v>1034</v>
      </c>
      <c r="M2229">
        <v>0.28455045721921302</v>
      </c>
      <c r="N2229">
        <v>0.27043888101048802</v>
      </c>
      <c r="P2229" t="s">
        <v>42</v>
      </c>
    </row>
    <row r="2230" spans="1:16" x14ac:dyDescent="0.3">
      <c r="A2230" t="str">
        <f t="shared" si="36"/>
        <v>01: Total SampleLondonTotalNon Flavoured VodkaAbsolut BlueB: £3 - £3.20All stocking</v>
      </c>
      <c r="B2230" t="s">
        <v>1</v>
      </c>
      <c r="C2230" t="s">
        <v>45</v>
      </c>
      <c r="D2230" t="s">
        <v>102</v>
      </c>
      <c r="E2230" t="s">
        <v>12</v>
      </c>
      <c r="F2230" t="s">
        <v>71</v>
      </c>
      <c r="G2230" t="s">
        <v>72</v>
      </c>
      <c r="H2230" t="s">
        <v>49</v>
      </c>
      <c r="I2230" t="s">
        <v>59</v>
      </c>
      <c r="J2230" s="1">
        <v>325.76</v>
      </c>
      <c r="K2230">
        <v>87.433902453755195</v>
      </c>
      <c r="L2230">
        <v>34</v>
      </c>
      <c r="M2230">
        <v>0.47140559258945702</v>
      </c>
      <c r="N2230">
        <v>0.45468069798919603</v>
      </c>
      <c r="P2230" t="s">
        <v>42</v>
      </c>
    </row>
    <row r="2231" spans="1:16" x14ac:dyDescent="0.3">
      <c r="A2231" t="str">
        <f t="shared" si="36"/>
        <v>01: Total SampleLondonTotalNon Flavoured VodkaAbsolut BlueC: £3.20 - £3.40All stocking</v>
      </c>
      <c r="B2231" t="s">
        <v>1</v>
      </c>
      <c r="C2231" t="s">
        <v>45</v>
      </c>
      <c r="D2231" t="s">
        <v>102</v>
      </c>
      <c r="E2231" t="s">
        <v>12</v>
      </c>
      <c r="F2231" t="s">
        <v>71</v>
      </c>
      <c r="G2231" t="s">
        <v>72</v>
      </c>
      <c r="H2231" t="s">
        <v>49</v>
      </c>
      <c r="I2231" t="s">
        <v>52</v>
      </c>
      <c r="J2231" s="1">
        <v>154.6</v>
      </c>
      <c r="K2231">
        <v>47.000415823492801</v>
      </c>
      <c r="L2231">
        <v>52</v>
      </c>
      <c r="M2231">
        <v>0.26267065401811901</v>
      </c>
      <c r="N2231">
        <v>0.239744973089274</v>
      </c>
      <c r="P2231" t="s">
        <v>42</v>
      </c>
    </row>
    <row r="2232" spans="1:16" x14ac:dyDescent="0.3">
      <c r="A2232" t="str">
        <f t="shared" si="36"/>
        <v>01: Total SampleLondonTotalNon Flavoured VodkaAbsolut BlueD: £3.40 - £3.60All stocking</v>
      </c>
      <c r="B2232" t="s">
        <v>1</v>
      </c>
      <c r="C2232" t="s">
        <v>45</v>
      </c>
      <c r="D2232" t="s">
        <v>102</v>
      </c>
      <c r="E2232" t="s">
        <v>12</v>
      </c>
      <c r="F2232" t="s">
        <v>71</v>
      </c>
      <c r="G2232" t="s">
        <v>72</v>
      </c>
      <c r="H2232" t="s">
        <v>49</v>
      </c>
      <c r="I2232" t="s">
        <v>53</v>
      </c>
      <c r="J2232" s="1">
        <v>170.51</v>
      </c>
      <c r="K2232">
        <v>47.339915698542399</v>
      </c>
      <c r="L2232">
        <v>142</v>
      </c>
      <c r="M2232">
        <v>0.44292734295062702</v>
      </c>
      <c r="N2232">
        <v>0.426853266773628</v>
      </c>
      <c r="P2232" t="s">
        <v>42</v>
      </c>
    </row>
    <row r="2233" spans="1:16" x14ac:dyDescent="0.3">
      <c r="A2233" t="str">
        <f t="shared" si="36"/>
        <v>01: Total SampleLondonTotalNon Flavoured VodkaAbsolut BlueE: £3.60 - £3.80All stocking</v>
      </c>
      <c r="B2233" t="s">
        <v>1</v>
      </c>
      <c r="C2233" t="s">
        <v>45</v>
      </c>
      <c r="D2233" t="s">
        <v>102</v>
      </c>
      <c r="E2233" t="s">
        <v>12</v>
      </c>
      <c r="F2233" t="s">
        <v>71</v>
      </c>
      <c r="G2233" t="s">
        <v>72</v>
      </c>
      <c r="H2233" t="s">
        <v>49</v>
      </c>
      <c r="I2233" t="s">
        <v>54</v>
      </c>
      <c r="J2233" s="1">
        <v>151.59</v>
      </c>
      <c r="K2233">
        <v>42.086103176337602</v>
      </c>
      <c r="L2233">
        <v>192</v>
      </c>
      <c r="M2233">
        <v>0.28324817580387801</v>
      </c>
      <c r="N2233">
        <v>0.27730600722839699</v>
      </c>
      <c r="P2233" t="s">
        <v>42</v>
      </c>
    </row>
    <row r="2234" spans="1:16" x14ac:dyDescent="0.3">
      <c r="A2234" t="str">
        <f t="shared" si="36"/>
        <v>01: Total SampleLondonTotalNon Flavoured VodkaAbsolut BlueF: £3.80 - £4.00All stocking</v>
      </c>
      <c r="B2234" t="s">
        <v>1</v>
      </c>
      <c r="C2234" t="s">
        <v>45</v>
      </c>
      <c r="D2234" t="s">
        <v>102</v>
      </c>
      <c r="E2234" t="s">
        <v>12</v>
      </c>
      <c r="F2234" t="s">
        <v>71</v>
      </c>
      <c r="G2234" t="s">
        <v>72</v>
      </c>
      <c r="H2234" t="s">
        <v>49</v>
      </c>
      <c r="I2234" t="s">
        <v>55</v>
      </c>
      <c r="J2234" s="1">
        <v>173.96</v>
      </c>
      <c r="K2234">
        <v>46.593946832488399</v>
      </c>
      <c r="L2234">
        <v>216</v>
      </c>
      <c r="M2234">
        <v>0.325052227824844</v>
      </c>
      <c r="N2234">
        <v>0.31259316295001999</v>
      </c>
      <c r="P2234" t="s">
        <v>42</v>
      </c>
    </row>
    <row r="2235" spans="1:16" x14ac:dyDescent="0.3">
      <c r="A2235" t="str">
        <f t="shared" si="36"/>
        <v>01: Total SampleLondonTotalNon Flavoured VodkaAbsolut BlueG: £4.00 - £4.20All stocking</v>
      </c>
      <c r="B2235" t="s">
        <v>1</v>
      </c>
      <c r="C2235" t="s">
        <v>45</v>
      </c>
      <c r="D2235" t="s">
        <v>102</v>
      </c>
      <c r="E2235" t="s">
        <v>12</v>
      </c>
      <c r="F2235" t="s">
        <v>71</v>
      </c>
      <c r="G2235" t="s">
        <v>72</v>
      </c>
      <c r="H2235" t="s">
        <v>49</v>
      </c>
      <c r="I2235" t="s">
        <v>56</v>
      </c>
      <c r="J2235" s="1">
        <v>203.27</v>
      </c>
      <c r="K2235">
        <v>50.931508596597197</v>
      </c>
      <c r="L2235">
        <v>169</v>
      </c>
      <c r="M2235">
        <v>0.34408621873182998</v>
      </c>
      <c r="N2235">
        <v>0.30987401268283499</v>
      </c>
      <c r="P2235" t="s">
        <v>42</v>
      </c>
    </row>
    <row r="2236" spans="1:16" x14ac:dyDescent="0.3">
      <c r="A2236" t="str">
        <f t="shared" ref="A2236:A2299" si="37">C2236&amp;D2236&amp;E2236&amp;F2236&amp;G2236&amp;I2236&amp;P2236</f>
        <v>01: Total SampleLondonTotalNon Flavoured VodkaAbsolut BlueH: £4.20 - £4.40All stocking</v>
      </c>
      <c r="B2236" t="s">
        <v>1</v>
      </c>
      <c r="C2236" t="s">
        <v>45</v>
      </c>
      <c r="D2236" t="s">
        <v>102</v>
      </c>
      <c r="E2236" t="s">
        <v>12</v>
      </c>
      <c r="F2236" t="s">
        <v>71</v>
      </c>
      <c r="G2236" t="s">
        <v>72</v>
      </c>
      <c r="H2236" t="s">
        <v>49</v>
      </c>
      <c r="I2236" t="s">
        <v>60</v>
      </c>
      <c r="J2236" s="1">
        <v>337.16</v>
      </c>
      <c r="K2236">
        <v>79.627829273398802</v>
      </c>
      <c r="L2236">
        <v>158</v>
      </c>
      <c r="M2236">
        <v>0.42556764662413199</v>
      </c>
      <c r="N2236">
        <v>0.40176358876648399</v>
      </c>
      <c r="P2236" t="s">
        <v>42</v>
      </c>
    </row>
    <row r="2237" spans="1:16" x14ac:dyDescent="0.3">
      <c r="A2237" t="str">
        <f t="shared" si="37"/>
        <v>01: Total SampleLondonTotalNon Flavoured VodkaAbsolut BlueI: £4.40 - £4.60All stocking</v>
      </c>
      <c r="B2237" t="s">
        <v>1</v>
      </c>
      <c r="C2237" t="s">
        <v>45</v>
      </c>
      <c r="D2237" t="s">
        <v>102</v>
      </c>
      <c r="E2237" t="s">
        <v>12</v>
      </c>
      <c r="F2237" t="s">
        <v>71</v>
      </c>
      <c r="G2237" t="s">
        <v>72</v>
      </c>
      <c r="H2237" t="s">
        <v>49</v>
      </c>
      <c r="I2237" t="s">
        <v>64</v>
      </c>
      <c r="J2237" s="1">
        <v>301.97000000000003</v>
      </c>
      <c r="K2237">
        <v>69.820245843796798</v>
      </c>
      <c r="L2237">
        <v>207</v>
      </c>
      <c r="M2237">
        <v>0.30602892055944098</v>
      </c>
      <c r="N2237">
        <v>0.28145017283465201</v>
      </c>
      <c r="P2237" t="s">
        <v>42</v>
      </c>
    </row>
    <row r="2238" spans="1:16" x14ac:dyDescent="0.3">
      <c r="A2238" t="str">
        <f t="shared" si="37"/>
        <v>01: Total SampleLondonTotalNon Flavoured VodkaAbsolut BlueJ: £4.60 - £4.80All stocking</v>
      </c>
      <c r="B2238" t="s">
        <v>1</v>
      </c>
      <c r="C2238" t="s">
        <v>45</v>
      </c>
      <c r="D2238" t="s">
        <v>102</v>
      </c>
      <c r="E2238" t="s">
        <v>12</v>
      </c>
      <c r="F2238" t="s">
        <v>71</v>
      </c>
      <c r="G2238" t="s">
        <v>72</v>
      </c>
      <c r="H2238" t="s">
        <v>49</v>
      </c>
      <c r="I2238" t="s">
        <v>65</v>
      </c>
      <c r="J2238" s="1">
        <v>377.31</v>
      </c>
      <c r="K2238">
        <v>84.598394149710003</v>
      </c>
      <c r="L2238">
        <v>171</v>
      </c>
      <c r="M2238">
        <v>0.35873923721391099</v>
      </c>
      <c r="N2238">
        <v>0.35649162803678403</v>
      </c>
      <c r="P2238" t="s">
        <v>42</v>
      </c>
    </row>
    <row r="2239" spans="1:16" x14ac:dyDescent="0.3">
      <c r="A2239" t="str">
        <f t="shared" si="37"/>
        <v>01: Total SampleLondonTotalNon Flavoured VodkaAbsolut BlueK: £4.80 - £5.00All stocking</v>
      </c>
      <c r="B2239" t="s">
        <v>1</v>
      </c>
      <c r="C2239" t="s">
        <v>45</v>
      </c>
      <c r="D2239" t="s">
        <v>102</v>
      </c>
      <c r="E2239" t="s">
        <v>12</v>
      </c>
      <c r="F2239" t="s">
        <v>71</v>
      </c>
      <c r="G2239" t="s">
        <v>72</v>
      </c>
      <c r="H2239" t="s">
        <v>49</v>
      </c>
      <c r="I2239" t="s">
        <v>89</v>
      </c>
      <c r="J2239" s="1">
        <v>339.83</v>
      </c>
      <c r="K2239">
        <v>74.378153969243201</v>
      </c>
      <c r="L2239">
        <v>101</v>
      </c>
      <c r="M2239">
        <v>0.27817724422599899</v>
      </c>
      <c r="N2239">
        <v>0.27441217972521398</v>
      </c>
      <c r="P2239" t="s">
        <v>42</v>
      </c>
    </row>
    <row r="2240" spans="1:16" x14ac:dyDescent="0.3">
      <c r="A2240" t="str">
        <f t="shared" si="37"/>
        <v>01: Total SampleLondonTotalNon Flavoured VodkaAbsolut BlueL: £5.00 - £5.20All stocking</v>
      </c>
      <c r="B2240" t="s">
        <v>1</v>
      </c>
      <c r="C2240" t="s">
        <v>45</v>
      </c>
      <c r="D2240" t="s">
        <v>102</v>
      </c>
      <c r="E2240" t="s">
        <v>12</v>
      </c>
      <c r="F2240" t="s">
        <v>71</v>
      </c>
      <c r="G2240" t="s">
        <v>72</v>
      </c>
      <c r="H2240" t="s">
        <v>49</v>
      </c>
      <c r="I2240" t="s">
        <v>90</v>
      </c>
      <c r="J2240" s="1">
        <v>319.5</v>
      </c>
      <c r="K2240">
        <v>69.307236335093606</v>
      </c>
      <c r="L2240">
        <v>70</v>
      </c>
      <c r="M2240">
        <v>0.27628426671234801</v>
      </c>
      <c r="N2240">
        <v>0.246861133929097</v>
      </c>
      <c r="P2240" t="s">
        <v>42</v>
      </c>
    </row>
    <row r="2241" spans="1:16" x14ac:dyDescent="0.3">
      <c r="A2241" t="str">
        <f t="shared" si="37"/>
        <v>01: Total SampleLondonTotalNon Flavoured VodkaAbsolut BlueM: £5.20 - £5.40All stocking</v>
      </c>
      <c r="B2241" t="s">
        <v>1</v>
      </c>
      <c r="C2241" t="s">
        <v>45</v>
      </c>
      <c r="D2241" t="s">
        <v>102</v>
      </c>
      <c r="E2241" t="s">
        <v>12</v>
      </c>
      <c r="F2241" t="s">
        <v>71</v>
      </c>
      <c r="G2241" t="s">
        <v>72</v>
      </c>
      <c r="H2241" t="s">
        <v>49</v>
      </c>
      <c r="I2241" t="s">
        <v>95</v>
      </c>
      <c r="J2241" s="1">
        <v>307.73</v>
      </c>
      <c r="K2241">
        <v>67.340962848520803</v>
      </c>
      <c r="L2241">
        <v>43</v>
      </c>
      <c r="M2241">
        <v>0.23441057638961799</v>
      </c>
      <c r="N2241">
        <v>0.22288543962031099</v>
      </c>
      <c r="P2241" t="s">
        <v>42</v>
      </c>
    </row>
    <row r="2242" spans="1:16" x14ac:dyDescent="0.3">
      <c r="A2242" t="str">
        <f t="shared" si="37"/>
        <v>01: Total SampleLondonTotalNon Flavoured VodkaAbsolut BlueN: £5.40 - £5.60All stocking</v>
      </c>
      <c r="B2242" t="s">
        <v>1</v>
      </c>
      <c r="C2242" t="s">
        <v>45</v>
      </c>
      <c r="D2242" t="s">
        <v>102</v>
      </c>
      <c r="E2242" t="s">
        <v>12</v>
      </c>
      <c r="F2242" t="s">
        <v>71</v>
      </c>
      <c r="G2242" t="s">
        <v>72</v>
      </c>
      <c r="H2242" t="s">
        <v>49</v>
      </c>
      <c r="I2242" t="s">
        <v>99</v>
      </c>
      <c r="J2242" s="1">
        <v>376.6</v>
      </c>
      <c r="K2242">
        <v>84.882708472083593</v>
      </c>
      <c r="L2242">
        <v>40</v>
      </c>
      <c r="M2242">
        <v>0.246580293950977</v>
      </c>
      <c r="N2242">
        <v>0.242047220243337</v>
      </c>
      <c r="P2242" t="s">
        <v>42</v>
      </c>
    </row>
    <row r="2243" spans="1:16" x14ac:dyDescent="0.3">
      <c r="A2243" t="str">
        <f t="shared" si="37"/>
        <v>01: Total SampleLondonTotalNon Flavoured VodkaAbsolut BlueQ: &gt;£6.00All stocking</v>
      </c>
      <c r="B2243" t="s">
        <v>1</v>
      </c>
      <c r="C2243" t="s">
        <v>45</v>
      </c>
      <c r="D2243" t="s">
        <v>102</v>
      </c>
      <c r="E2243" t="s">
        <v>12</v>
      </c>
      <c r="F2243" t="s">
        <v>71</v>
      </c>
      <c r="G2243" t="s">
        <v>72</v>
      </c>
      <c r="H2243" t="s">
        <v>49</v>
      </c>
      <c r="I2243" t="s">
        <v>96</v>
      </c>
      <c r="J2243" s="1">
        <v>546.09</v>
      </c>
      <c r="K2243">
        <v>124.79438446543719</v>
      </c>
      <c r="L2243">
        <v>57</v>
      </c>
      <c r="M2243">
        <v>0.50450751607548605</v>
      </c>
      <c r="N2243">
        <v>0.54432759594983104</v>
      </c>
      <c r="P2243" t="s">
        <v>42</v>
      </c>
    </row>
    <row r="2244" spans="1:16" x14ac:dyDescent="0.3">
      <c r="A2244" t="str">
        <f t="shared" si="37"/>
        <v>01: Total SampleLondonTotalNon Flavoured VodkaBelvedereTotalAll stocking</v>
      </c>
      <c r="B2244" t="s">
        <v>1</v>
      </c>
      <c r="C2244" t="s">
        <v>45</v>
      </c>
      <c r="D2244" t="s">
        <v>102</v>
      </c>
      <c r="E2244" t="s">
        <v>12</v>
      </c>
      <c r="F2244" t="s">
        <v>71</v>
      </c>
      <c r="G2244" t="s">
        <v>73</v>
      </c>
      <c r="H2244" t="s">
        <v>49</v>
      </c>
      <c r="I2244" t="s">
        <v>12</v>
      </c>
      <c r="J2244" s="1">
        <v>81.95</v>
      </c>
      <c r="K2244">
        <v>16.678365718365718</v>
      </c>
      <c r="L2244">
        <v>185</v>
      </c>
      <c r="M2244" s="19">
        <v>4.1680298258564702E-2</v>
      </c>
      <c r="N2244" s="19">
        <v>3.2852144673489403E-2</v>
      </c>
      <c r="P2244" t="s">
        <v>42</v>
      </c>
    </row>
    <row r="2245" spans="1:16" x14ac:dyDescent="0.3">
      <c r="A2245" t="str">
        <f t="shared" si="37"/>
        <v>01: Total SampleLondonTotalNon Flavoured VodkaBelvedereK: £4.80 - £5.00All stocking</v>
      </c>
      <c r="B2245" t="s">
        <v>1</v>
      </c>
      <c r="C2245" t="s">
        <v>45</v>
      </c>
      <c r="D2245" t="s">
        <v>102</v>
      </c>
      <c r="E2245" t="s">
        <v>12</v>
      </c>
      <c r="F2245" t="s">
        <v>71</v>
      </c>
      <c r="G2245" t="s">
        <v>73</v>
      </c>
      <c r="H2245" t="s">
        <v>49</v>
      </c>
      <c r="I2245" t="s">
        <v>89</v>
      </c>
      <c r="J2245" s="1">
        <v>48.74</v>
      </c>
      <c r="K2245">
        <v>11.340948273948278</v>
      </c>
      <c r="L2245">
        <v>25</v>
      </c>
      <c r="M2245" s="19">
        <v>2.4943333938944299E-2</v>
      </c>
      <c r="N2245" s="19">
        <v>1.8668371809288601E-2</v>
      </c>
      <c r="P2245" t="s">
        <v>42</v>
      </c>
    </row>
    <row r="2246" spans="1:16" x14ac:dyDescent="0.3">
      <c r="A2246" t="str">
        <f t="shared" si="37"/>
        <v>01: Total SampleLondonTotalNon Flavoured VodkaBelvedereL: £5.00 - £5.20All stocking</v>
      </c>
      <c r="B2246" t="s">
        <v>1</v>
      </c>
      <c r="C2246" t="s">
        <v>45</v>
      </c>
      <c r="D2246" t="s">
        <v>102</v>
      </c>
      <c r="E2246" t="s">
        <v>12</v>
      </c>
      <c r="F2246" t="s">
        <v>71</v>
      </c>
      <c r="G2246" t="s">
        <v>73</v>
      </c>
      <c r="H2246" t="s">
        <v>49</v>
      </c>
      <c r="I2246" t="s">
        <v>90</v>
      </c>
      <c r="J2246" s="1">
        <v>51.23</v>
      </c>
      <c r="K2246">
        <v>11.312450452773039</v>
      </c>
      <c r="L2246">
        <v>31</v>
      </c>
      <c r="M2246" s="19">
        <v>2.8075945272558401E-2</v>
      </c>
      <c r="N2246" s="19">
        <v>2.3042684768194498E-2</v>
      </c>
      <c r="P2246" t="s">
        <v>42</v>
      </c>
    </row>
    <row r="2247" spans="1:16" x14ac:dyDescent="0.3">
      <c r="A2247" t="str">
        <f t="shared" si="37"/>
        <v>01: Total SampleLondonTotalNon Flavoured VodkaBelvedereM: £5.20 - £5.40All stocking</v>
      </c>
      <c r="B2247" t="s">
        <v>1</v>
      </c>
      <c r="C2247" t="s">
        <v>45</v>
      </c>
      <c r="D2247" t="s">
        <v>102</v>
      </c>
      <c r="E2247" t="s">
        <v>12</v>
      </c>
      <c r="F2247" t="s">
        <v>71</v>
      </c>
      <c r="G2247" t="s">
        <v>73</v>
      </c>
      <c r="H2247" t="s">
        <v>49</v>
      </c>
      <c r="I2247" t="s">
        <v>95</v>
      </c>
      <c r="J2247" s="1">
        <v>68.22</v>
      </c>
      <c r="K2247">
        <v>14.60418140886892</v>
      </c>
      <c r="L2247">
        <v>32</v>
      </c>
      <c r="M2247" s="19">
        <v>6.7175191859888697E-2</v>
      </c>
      <c r="N2247">
        <v>5.9863249453462997E-2</v>
      </c>
      <c r="P2247" t="s">
        <v>42</v>
      </c>
    </row>
    <row r="2248" spans="1:16" x14ac:dyDescent="0.3">
      <c r="A2248" t="str">
        <f t="shared" si="37"/>
        <v>01: Total SampleLondonTotalNon Flavoured VodkaBelvedereQ: &gt;£6.00All stocking</v>
      </c>
      <c r="B2248" t="s">
        <v>1</v>
      </c>
      <c r="C2248" t="s">
        <v>45</v>
      </c>
      <c r="D2248" t="s">
        <v>102</v>
      </c>
      <c r="E2248" t="s">
        <v>12</v>
      </c>
      <c r="F2248" t="s">
        <v>71</v>
      </c>
      <c r="G2248" t="s">
        <v>73</v>
      </c>
      <c r="H2248" t="s">
        <v>49</v>
      </c>
      <c r="I2248" t="s">
        <v>96</v>
      </c>
      <c r="J2248" s="1">
        <v>202.92</v>
      </c>
      <c r="K2248">
        <v>33.076204542583838</v>
      </c>
      <c r="L2248">
        <v>29</v>
      </c>
      <c r="M2248" s="19">
        <v>6.3537018027709904E-2</v>
      </c>
      <c r="N2248" s="19">
        <v>5.1819362512517501E-2</v>
      </c>
      <c r="P2248" t="s">
        <v>42</v>
      </c>
    </row>
    <row r="2249" spans="1:16" x14ac:dyDescent="0.3">
      <c r="A2249" t="str">
        <f t="shared" si="37"/>
        <v>01: Total SampleLondonTotalNon Flavoured VodkaCirocTotalAll stocking</v>
      </c>
      <c r="B2249" t="s">
        <v>1</v>
      </c>
      <c r="C2249" t="s">
        <v>45</v>
      </c>
      <c r="D2249" t="s">
        <v>102</v>
      </c>
      <c r="E2249" t="s">
        <v>12</v>
      </c>
      <c r="F2249" t="s">
        <v>71</v>
      </c>
      <c r="G2249" t="s">
        <v>74</v>
      </c>
      <c r="H2249" t="s">
        <v>49</v>
      </c>
      <c r="I2249" t="s">
        <v>12</v>
      </c>
      <c r="J2249" s="1">
        <v>64.25</v>
      </c>
      <c r="K2249">
        <v>13.618774495706321</v>
      </c>
      <c r="L2249">
        <v>264</v>
      </c>
      <c r="M2249" s="19">
        <v>3.0587383429900201E-2</v>
      </c>
      <c r="N2249" s="19">
        <v>2.5938712733785899E-2</v>
      </c>
      <c r="P2249" t="s">
        <v>42</v>
      </c>
    </row>
    <row r="2250" spans="1:16" x14ac:dyDescent="0.3">
      <c r="A2250" t="str">
        <f t="shared" si="37"/>
        <v>01: Total SampleLondonTotalNon Flavoured VodkaCirocK: £4.80 - £5.00All stocking</v>
      </c>
      <c r="B2250" t="s">
        <v>1</v>
      </c>
      <c r="C2250" t="s">
        <v>45</v>
      </c>
      <c r="D2250" t="s">
        <v>102</v>
      </c>
      <c r="E2250" t="s">
        <v>12</v>
      </c>
      <c r="F2250" t="s">
        <v>71</v>
      </c>
      <c r="G2250" t="s">
        <v>74</v>
      </c>
      <c r="H2250" t="s">
        <v>49</v>
      </c>
      <c r="I2250" t="s">
        <v>89</v>
      </c>
      <c r="J2250" s="1">
        <v>59.39</v>
      </c>
      <c r="K2250">
        <v>12.954796473367919</v>
      </c>
      <c r="L2250">
        <v>35</v>
      </c>
      <c r="M2250">
        <v>2.6883192253798E-2</v>
      </c>
      <c r="N2250" s="19">
        <v>2.22179995030184E-2</v>
      </c>
      <c r="P2250" t="s">
        <v>42</v>
      </c>
    </row>
    <row r="2251" spans="1:16" x14ac:dyDescent="0.3">
      <c r="A2251" t="str">
        <f t="shared" si="37"/>
        <v>01: Total SampleLondonTotalNon Flavoured VodkaCirocL: £5.00 - £5.20All stocking</v>
      </c>
      <c r="B2251" t="s">
        <v>1</v>
      </c>
      <c r="C2251" t="s">
        <v>45</v>
      </c>
      <c r="D2251" t="s">
        <v>102</v>
      </c>
      <c r="E2251" t="s">
        <v>12</v>
      </c>
      <c r="F2251" t="s">
        <v>71</v>
      </c>
      <c r="G2251" t="s">
        <v>74</v>
      </c>
      <c r="H2251" t="s">
        <v>49</v>
      </c>
      <c r="I2251" t="s">
        <v>90</v>
      </c>
      <c r="J2251" s="1">
        <v>51.62</v>
      </c>
      <c r="K2251">
        <v>12.02934676434676</v>
      </c>
      <c r="L2251">
        <v>28</v>
      </c>
      <c r="M2251" s="19">
        <v>2.73796045519311E-2</v>
      </c>
      <c r="N2251" s="19">
        <v>2.44550949698937E-2</v>
      </c>
      <c r="P2251" t="s">
        <v>42</v>
      </c>
    </row>
    <row r="2252" spans="1:16" x14ac:dyDescent="0.3">
      <c r="A2252" t="str">
        <f t="shared" si="37"/>
        <v>01: Total SampleLondonTotalNon Flavoured VodkaCirocM: £5.20 - £5.40All stocking</v>
      </c>
      <c r="B2252" t="s">
        <v>1</v>
      </c>
      <c r="C2252" t="s">
        <v>45</v>
      </c>
      <c r="D2252" t="s">
        <v>102</v>
      </c>
      <c r="E2252" t="s">
        <v>12</v>
      </c>
      <c r="F2252" t="s">
        <v>71</v>
      </c>
      <c r="G2252" t="s">
        <v>74</v>
      </c>
      <c r="H2252" t="s">
        <v>49</v>
      </c>
      <c r="I2252" t="s">
        <v>95</v>
      </c>
      <c r="J2252" s="1">
        <v>65.489999999999995</v>
      </c>
      <c r="K2252">
        <v>13.925277500277479</v>
      </c>
      <c r="L2252">
        <v>27</v>
      </c>
      <c r="M2252" s="19">
        <v>3.4119553599184803E-2</v>
      </c>
      <c r="N2252" s="19">
        <v>2.5885641960026101E-2</v>
      </c>
      <c r="P2252" t="s">
        <v>42</v>
      </c>
    </row>
    <row r="2253" spans="1:16" x14ac:dyDescent="0.3">
      <c r="A2253" t="str">
        <f t="shared" si="37"/>
        <v>01: Total SampleLondonTotalNon Flavoured VodkaCirocN: £5.40 - £5.60All stocking</v>
      </c>
      <c r="B2253" t="s">
        <v>1</v>
      </c>
      <c r="C2253" t="s">
        <v>45</v>
      </c>
      <c r="D2253" t="s">
        <v>102</v>
      </c>
      <c r="E2253" t="s">
        <v>12</v>
      </c>
      <c r="F2253" t="s">
        <v>71</v>
      </c>
      <c r="G2253" t="s">
        <v>74</v>
      </c>
      <c r="H2253" t="s">
        <v>49</v>
      </c>
      <c r="I2253" t="s">
        <v>99</v>
      </c>
      <c r="J2253" s="1">
        <v>45.67</v>
      </c>
      <c r="K2253">
        <v>10.391437659562639</v>
      </c>
      <c r="L2253">
        <v>40</v>
      </c>
      <c r="M2253" s="19">
        <v>1.6076399275541199E-2</v>
      </c>
      <c r="N2253" s="19">
        <v>1.51325802916261E-2</v>
      </c>
      <c r="P2253" t="s">
        <v>42</v>
      </c>
    </row>
    <row r="2254" spans="1:16" x14ac:dyDescent="0.3">
      <c r="A2254" t="str">
        <f t="shared" si="37"/>
        <v>01: Total SampleLondonTotalNon Flavoured VodkaCirocO: £5.60 - £5.80All stocking</v>
      </c>
      <c r="B2254" t="s">
        <v>1</v>
      </c>
      <c r="C2254" t="s">
        <v>45</v>
      </c>
      <c r="D2254" t="s">
        <v>102</v>
      </c>
      <c r="E2254" t="s">
        <v>12</v>
      </c>
      <c r="F2254" t="s">
        <v>71</v>
      </c>
      <c r="G2254" t="s">
        <v>74</v>
      </c>
      <c r="H2254" t="s">
        <v>49</v>
      </c>
      <c r="I2254" t="s">
        <v>100</v>
      </c>
      <c r="J2254" s="1">
        <v>69.290000000000006</v>
      </c>
      <c r="K2254">
        <v>14.709556776556759</v>
      </c>
      <c r="L2254">
        <v>25</v>
      </c>
      <c r="M2254" s="19">
        <v>2.40133048679371E-2</v>
      </c>
      <c r="N2254" s="19">
        <v>2.31045589692765E-2</v>
      </c>
      <c r="P2254" t="s">
        <v>42</v>
      </c>
    </row>
    <row r="2255" spans="1:16" x14ac:dyDescent="0.3">
      <c r="A2255" t="str">
        <f t="shared" si="37"/>
        <v>01: Total SampleLondonTotalNon Flavoured VodkaCirocP: £5.80 - £6.00All stocking</v>
      </c>
      <c r="B2255" t="s">
        <v>1</v>
      </c>
      <c r="C2255" t="s">
        <v>45</v>
      </c>
      <c r="D2255" t="s">
        <v>102</v>
      </c>
      <c r="E2255" t="s">
        <v>12</v>
      </c>
      <c r="F2255" t="s">
        <v>71</v>
      </c>
      <c r="G2255" t="s">
        <v>74</v>
      </c>
      <c r="H2255" t="s">
        <v>49</v>
      </c>
      <c r="I2255" t="s">
        <v>98</v>
      </c>
      <c r="J2255" s="1">
        <v>117.4</v>
      </c>
      <c r="K2255">
        <v>23.813215902871079</v>
      </c>
      <c r="L2255">
        <v>29</v>
      </c>
      <c r="M2255" s="19">
        <v>5.2501001221178102E-2</v>
      </c>
      <c r="N2255" s="19">
        <v>4.4323483670295503E-2</v>
      </c>
      <c r="P2255" t="s">
        <v>42</v>
      </c>
    </row>
    <row r="2256" spans="1:16" x14ac:dyDescent="0.3">
      <c r="A2256" t="str">
        <f t="shared" si="37"/>
        <v>01: Total SampleLondonTotalNon Flavoured VodkaCirocQ: &gt;£6.00All stocking</v>
      </c>
      <c r="B2256" t="s">
        <v>1</v>
      </c>
      <c r="C2256" t="s">
        <v>45</v>
      </c>
      <c r="D2256" t="s">
        <v>102</v>
      </c>
      <c r="E2256" t="s">
        <v>12</v>
      </c>
      <c r="F2256" t="s">
        <v>71</v>
      </c>
      <c r="G2256" t="s">
        <v>74</v>
      </c>
      <c r="H2256" t="s">
        <v>49</v>
      </c>
      <c r="I2256" t="s">
        <v>96</v>
      </c>
      <c r="J2256" s="1">
        <v>125.65</v>
      </c>
      <c r="K2256">
        <v>23.356464768564759</v>
      </c>
      <c r="L2256">
        <v>50</v>
      </c>
      <c r="M2256" s="19">
        <v>3.95851303488131E-2</v>
      </c>
      <c r="N2256" s="19">
        <v>3.2720367779332397E-2</v>
      </c>
      <c r="P2256" t="s">
        <v>42</v>
      </c>
    </row>
    <row r="2257" spans="1:16" x14ac:dyDescent="0.3">
      <c r="A2257" t="str">
        <f t="shared" si="37"/>
        <v>01: Total SampleLondonTotalNon Flavoured VodkaGrey GooseTotalAll stocking</v>
      </c>
      <c r="B2257" t="s">
        <v>1</v>
      </c>
      <c r="C2257" t="s">
        <v>45</v>
      </c>
      <c r="D2257" t="s">
        <v>102</v>
      </c>
      <c r="E2257" t="s">
        <v>12</v>
      </c>
      <c r="F2257" t="s">
        <v>71</v>
      </c>
      <c r="G2257" t="s">
        <v>75</v>
      </c>
      <c r="H2257" t="s">
        <v>49</v>
      </c>
      <c r="I2257" t="s">
        <v>12</v>
      </c>
      <c r="J2257" s="1">
        <v>63.21</v>
      </c>
      <c r="K2257">
        <v>14.337678595324439</v>
      </c>
      <c r="L2257">
        <v>720</v>
      </c>
      <c r="M2257" s="19">
        <v>6.8522243899988095E-2</v>
      </c>
      <c r="N2257" s="19">
        <v>6.13552698554128E-2</v>
      </c>
      <c r="P2257" t="s">
        <v>42</v>
      </c>
    </row>
    <row r="2258" spans="1:16" x14ac:dyDescent="0.3">
      <c r="A2258" t="str">
        <f t="shared" si="37"/>
        <v>01: Total SampleLondonTotalNon Flavoured VodkaGrey GooseE: £3.60 - £3.80All stocking</v>
      </c>
      <c r="B2258" t="s">
        <v>1</v>
      </c>
      <c r="C2258" t="s">
        <v>45</v>
      </c>
      <c r="D2258" t="s">
        <v>102</v>
      </c>
      <c r="E2258" t="s">
        <v>12</v>
      </c>
      <c r="F2258" t="s">
        <v>71</v>
      </c>
      <c r="G2258" t="s">
        <v>75</v>
      </c>
      <c r="H2258" t="s">
        <v>49</v>
      </c>
      <c r="I2258" t="s">
        <v>54</v>
      </c>
      <c r="J2258" s="1">
        <v>53.28</v>
      </c>
      <c r="K2258">
        <v>14.798198927509279</v>
      </c>
      <c r="L2258">
        <v>29</v>
      </c>
      <c r="M2258" s="19">
        <v>8.7941090920541906E-2</v>
      </c>
      <c r="N2258" s="19">
        <v>8.2189376119088595E-2</v>
      </c>
      <c r="P2258" t="s">
        <v>42</v>
      </c>
    </row>
    <row r="2259" spans="1:16" x14ac:dyDescent="0.3">
      <c r="A2259" t="str">
        <f t="shared" si="37"/>
        <v>01: Total SampleLondonTotalNon Flavoured VodkaGrey GooseF: £3.80 - £4.00All stocking</v>
      </c>
      <c r="B2259" t="s">
        <v>1</v>
      </c>
      <c r="C2259" t="s">
        <v>45</v>
      </c>
      <c r="D2259" t="s">
        <v>102</v>
      </c>
      <c r="E2259" t="s">
        <v>12</v>
      </c>
      <c r="F2259" t="s">
        <v>71</v>
      </c>
      <c r="G2259" t="s">
        <v>75</v>
      </c>
      <c r="H2259" t="s">
        <v>49</v>
      </c>
      <c r="I2259" t="s">
        <v>55</v>
      </c>
      <c r="J2259" s="1">
        <v>56.11</v>
      </c>
      <c r="K2259">
        <v>14.806676415372081</v>
      </c>
      <c r="L2259">
        <v>46</v>
      </c>
      <c r="M2259" s="19">
        <v>8.9190769017585506E-2</v>
      </c>
      <c r="N2259" s="19">
        <v>7.8769625834472098E-2</v>
      </c>
      <c r="P2259" t="s">
        <v>42</v>
      </c>
    </row>
    <row r="2260" spans="1:16" x14ac:dyDescent="0.3">
      <c r="A2260" t="str">
        <f t="shared" si="37"/>
        <v>01: Total SampleLondonTotalNon Flavoured VodkaGrey GooseG: £4.00 - £4.20All stocking</v>
      </c>
      <c r="B2260" t="s">
        <v>1</v>
      </c>
      <c r="C2260" t="s">
        <v>45</v>
      </c>
      <c r="D2260" t="s">
        <v>102</v>
      </c>
      <c r="E2260" t="s">
        <v>12</v>
      </c>
      <c r="F2260" t="s">
        <v>71</v>
      </c>
      <c r="G2260" t="s">
        <v>75</v>
      </c>
      <c r="H2260" t="s">
        <v>49</v>
      </c>
      <c r="I2260" t="s">
        <v>56</v>
      </c>
      <c r="J2260" s="1">
        <v>56.61</v>
      </c>
      <c r="K2260">
        <v>14.67716547341548</v>
      </c>
      <c r="L2260">
        <v>100</v>
      </c>
      <c r="M2260" s="19">
        <v>7.4771676764672196E-2</v>
      </c>
      <c r="N2260" s="19">
        <v>7.0126975723471305E-2</v>
      </c>
      <c r="P2260" t="s">
        <v>42</v>
      </c>
    </row>
    <row r="2261" spans="1:16" x14ac:dyDescent="0.3">
      <c r="A2261" t="str">
        <f t="shared" si="37"/>
        <v>01: Total SampleLondonTotalNon Flavoured VodkaGrey GooseH: £4.20 - £4.40All stocking</v>
      </c>
      <c r="B2261" t="s">
        <v>1</v>
      </c>
      <c r="C2261" t="s">
        <v>45</v>
      </c>
      <c r="D2261" t="s">
        <v>102</v>
      </c>
      <c r="E2261" t="s">
        <v>12</v>
      </c>
      <c r="F2261" t="s">
        <v>71</v>
      </c>
      <c r="G2261" t="s">
        <v>75</v>
      </c>
      <c r="H2261" t="s">
        <v>49</v>
      </c>
      <c r="I2261" t="s">
        <v>60</v>
      </c>
      <c r="J2261" s="1">
        <v>55.69</v>
      </c>
      <c r="K2261">
        <v>14.2617345772808</v>
      </c>
      <c r="L2261">
        <v>119</v>
      </c>
      <c r="M2261">
        <v>6.9334806047226E-2</v>
      </c>
      <c r="N2261">
        <v>6.3682124789795999E-2</v>
      </c>
      <c r="P2261" t="s">
        <v>42</v>
      </c>
    </row>
    <row r="2262" spans="1:16" x14ac:dyDescent="0.3">
      <c r="A2262" t="str">
        <f t="shared" si="37"/>
        <v>01: Total SampleLondonTotalNon Flavoured VodkaGrey GooseI: £4.40 - £4.60All stocking</v>
      </c>
      <c r="B2262" t="s">
        <v>1</v>
      </c>
      <c r="C2262" t="s">
        <v>45</v>
      </c>
      <c r="D2262" t="s">
        <v>102</v>
      </c>
      <c r="E2262" t="s">
        <v>12</v>
      </c>
      <c r="F2262" t="s">
        <v>71</v>
      </c>
      <c r="G2262" t="s">
        <v>75</v>
      </c>
      <c r="H2262" t="s">
        <v>49</v>
      </c>
      <c r="I2262" t="s">
        <v>64</v>
      </c>
      <c r="J2262" s="1">
        <v>50.68</v>
      </c>
      <c r="K2262">
        <v>12.5335362515138</v>
      </c>
      <c r="L2262">
        <v>89</v>
      </c>
      <c r="M2262">
        <v>7.4763716397178007E-2</v>
      </c>
      <c r="N2262" s="19">
        <v>7.1839118539605396E-2</v>
      </c>
      <c r="P2262" t="s">
        <v>42</v>
      </c>
    </row>
    <row r="2263" spans="1:16" x14ac:dyDescent="0.3">
      <c r="A2263" t="str">
        <f t="shared" si="37"/>
        <v>01: Total SampleLondonTotalNon Flavoured VodkaGrey GooseJ: £4.60 - £4.80All stocking</v>
      </c>
      <c r="B2263" t="s">
        <v>1</v>
      </c>
      <c r="C2263" t="s">
        <v>45</v>
      </c>
      <c r="D2263" t="s">
        <v>102</v>
      </c>
      <c r="E2263" t="s">
        <v>12</v>
      </c>
      <c r="F2263" t="s">
        <v>71</v>
      </c>
      <c r="G2263" t="s">
        <v>75</v>
      </c>
      <c r="H2263" t="s">
        <v>49</v>
      </c>
      <c r="I2263" t="s">
        <v>65</v>
      </c>
      <c r="J2263" s="1">
        <v>62.89</v>
      </c>
      <c r="K2263">
        <v>15.084262034262039</v>
      </c>
      <c r="L2263">
        <v>78</v>
      </c>
      <c r="M2263" s="19">
        <v>7.3783021214565495E-2</v>
      </c>
      <c r="N2263" s="19">
        <v>6.7474377472847805E-2</v>
      </c>
      <c r="P2263" t="s">
        <v>42</v>
      </c>
    </row>
    <row r="2264" spans="1:16" x14ac:dyDescent="0.3">
      <c r="A2264" t="str">
        <f t="shared" si="37"/>
        <v>01: Total SampleLondonTotalNon Flavoured VodkaGrey GooseK: £4.80 - £5.00All stocking</v>
      </c>
      <c r="B2264" t="s">
        <v>1</v>
      </c>
      <c r="C2264" t="s">
        <v>45</v>
      </c>
      <c r="D2264" t="s">
        <v>102</v>
      </c>
      <c r="E2264" t="s">
        <v>12</v>
      </c>
      <c r="F2264" t="s">
        <v>71</v>
      </c>
      <c r="G2264" t="s">
        <v>75</v>
      </c>
      <c r="H2264" t="s">
        <v>49</v>
      </c>
      <c r="I2264" t="s">
        <v>89</v>
      </c>
      <c r="J2264" s="1">
        <v>61.18</v>
      </c>
      <c r="K2264">
        <v>12.787877734080279</v>
      </c>
      <c r="L2264">
        <v>79</v>
      </c>
      <c r="M2264" s="19">
        <v>6.6677165958048901E-2</v>
      </c>
      <c r="N2264" s="19">
        <v>5.2703373595581797E-2</v>
      </c>
      <c r="P2264" t="s">
        <v>42</v>
      </c>
    </row>
    <row r="2265" spans="1:16" x14ac:dyDescent="0.3">
      <c r="A2265" t="str">
        <f t="shared" si="37"/>
        <v>01: Total SampleLondonTotalNon Flavoured VodkaGrey GooseL: £5.00 - £5.20All stocking</v>
      </c>
      <c r="B2265" t="s">
        <v>1</v>
      </c>
      <c r="C2265" t="s">
        <v>45</v>
      </c>
      <c r="D2265" t="s">
        <v>102</v>
      </c>
      <c r="E2265" t="s">
        <v>12</v>
      </c>
      <c r="F2265" t="s">
        <v>71</v>
      </c>
      <c r="G2265" t="s">
        <v>75</v>
      </c>
      <c r="H2265" t="s">
        <v>49</v>
      </c>
      <c r="I2265" t="s">
        <v>90</v>
      </c>
      <c r="J2265" s="1">
        <v>73.59</v>
      </c>
      <c r="K2265">
        <v>15.40864013681176</v>
      </c>
      <c r="L2265">
        <v>134</v>
      </c>
      <c r="M2265" s="19">
        <v>6.8721755588663599E-2</v>
      </c>
      <c r="N2265" s="19">
        <v>5.7909907176516298E-2</v>
      </c>
      <c r="P2265" t="s">
        <v>42</v>
      </c>
    </row>
    <row r="2266" spans="1:16" x14ac:dyDescent="0.3">
      <c r="A2266" t="str">
        <f t="shared" si="37"/>
        <v>01: Total SampleLondonTotalNon Flavoured VodkaGrey GooseM: £5.20 - £5.40All stocking</v>
      </c>
      <c r="B2266" t="s">
        <v>1</v>
      </c>
      <c r="C2266" t="s">
        <v>45</v>
      </c>
      <c r="D2266" t="s">
        <v>102</v>
      </c>
      <c r="E2266" t="s">
        <v>12</v>
      </c>
      <c r="F2266" t="s">
        <v>71</v>
      </c>
      <c r="G2266" t="s">
        <v>75</v>
      </c>
      <c r="H2266" t="s">
        <v>49</v>
      </c>
      <c r="I2266" t="s">
        <v>95</v>
      </c>
      <c r="J2266" s="1">
        <v>85.02</v>
      </c>
      <c r="K2266">
        <v>17.683826086394561</v>
      </c>
      <c r="L2266">
        <v>146</v>
      </c>
      <c r="M2266" s="19">
        <v>7.6513623149083193E-2</v>
      </c>
      <c r="N2266" s="19">
        <v>6.5941687287962306E-2</v>
      </c>
      <c r="P2266" t="s">
        <v>42</v>
      </c>
    </row>
    <row r="2267" spans="1:16" x14ac:dyDescent="0.3">
      <c r="A2267" t="str">
        <f t="shared" si="37"/>
        <v>01: Total SampleLondonTotalNon Flavoured VodkaGrey GooseN: £5.40 - £5.60All stocking</v>
      </c>
      <c r="B2267" t="s">
        <v>1</v>
      </c>
      <c r="C2267" t="s">
        <v>45</v>
      </c>
      <c r="D2267" t="s">
        <v>102</v>
      </c>
      <c r="E2267" t="s">
        <v>12</v>
      </c>
      <c r="F2267" t="s">
        <v>71</v>
      </c>
      <c r="G2267" t="s">
        <v>75</v>
      </c>
      <c r="H2267" t="s">
        <v>49</v>
      </c>
      <c r="I2267" t="s">
        <v>99</v>
      </c>
      <c r="J2267" s="1">
        <v>81.58</v>
      </c>
      <c r="K2267">
        <v>16.503793576399961</v>
      </c>
      <c r="L2267">
        <v>94</v>
      </c>
      <c r="M2267" s="19">
        <v>8.5171655702992496E-2</v>
      </c>
      <c r="N2267" s="19">
        <v>7.2956997439839397E-2</v>
      </c>
      <c r="P2267" t="s">
        <v>42</v>
      </c>
    </row>
    <row r="2268" spans="1:16" x14ac:dyDescent="0.3">
      <c r="A2268" t="str">
        <f t="shared" si="37"/>
        <v>01: Total SampleLondonTotalNon Flavoured VodkaGrey GooseO: £5.60 - £5.80All stocking</v>
      </c>
      <c r="B2268" t="s">
        <v>1</v>
      </c>
      <c r="C2268" t="s">
        <v>45</v>
      </c>
      <c r="D2268" t="s">
        <v>102</v>
      </c>
      <c r="E2268" t="s">
        <v>12</v>
      </c>
      <c r="F2268" t="s">
        <v>71</v>
      </c>
      <c r="G2268" t="s">
        <v>75</v>
      </c>
      <c r="H2268" t="s">
        <v>49</v>
      </c>
      <c r="I2268" t="s">
        <v>100</v>
      </c>
      <c r="J2268" s="1">
        <v>90.51</v>
      </c>
      <c r="K2268">
        <v>19.30191120355056</v>
      </c>
      <c r="L2268">
        <v>61</v>
      </c>
      <c r="M2268" s="19">
        <v>9.22952784251624E-2</v>
      </c>
      <c r="N2268" s="19">
        <v>8.5474378874594095E-2</v>
      </c>
      <c r="P2268" t="s">
        <v>42</v>
      </c>
    </row>
    <row r="2269" spans="1:16" x14ac:dyDescent="0.3">
      <c r="A2269" t="str">
        <f t="shared" si="37"/>
        <v>01: Total SampleLondonTotalNon Flavoured VodkaGrey GooseP: £5.80 - £6.00All stocking</v>
      </c>
      <c r="B2269" t="s">
        <v>1</v>
      </c>
      <c r="C2269" t="s">
        <v>45</v>
      </c>
      <c r="D2269" t="s">
        <v>102</v>
      </c>
      <c r="E2269" t="s">
        <v>12</v>
      </c>
      <c r="F2269" t="s">
        <v>71</v>
      </c>
      <c r="G2269" t="s">
        <v>75</v>
      </c>
      <c r="H2269" t="s">
        <v>49</v>
      </c>
      <c r="I2269" t="s">
        <v>98</v>
      </c>
      <c r="J2269" s="1">
        <v>94.46</v>
      </c>
      <c r="K2269">
        <v>21.40640873015872</v>
      </c>
      <c r="L2269">
        <v>60</v>
      </c>
      <c r="M2269" s="19">
        <v>7.7971307277430305E-2</v>
      </c>
      <c r="N2269" s="19">
        <v>6.75314613351507E-2</v>
      </c>
      <c r="P2269" t="s">
        <v>42</v>
      </c>
    </row>
    <row r="2270" spans="1:16" x14ac:dyDescent="0.3">
      <c r="A2270" t="str">
        <f t="shared" si="37"/>
        <v>01: Total SampleLondonTotalNon Flavoured VodkaGrey GooseQ: &gt;£6.00All stocking</v>
      </c>
      <c r="B2270" t="s">
        <v>1</v>
      </c>
      <c r="C2270" t="s">
        <v>45</v>
      </c>
      <c r="D2270" t="s">
        <v>102</v>
      </c>
      <c r="E2270" t="s">
        <v>12</v>
      </c>
      <c r="F2270" t="s">
        <v>71</v>
      </c>
      <c r="G2270" t="s">
        <v>75</v>
      </c>
      <c r="H2270" t="s">
        <v>49</v>
      </c>
      <c r="I2270" t="s">
        <v>96</v>
      </c>
      <c r="J2270" s="1">
        <v>84.53</v>
      </c>
      <c r="K2270">
        <v>17.160389985831159</v>
      </c>
      <c r="L2270">
        <v>68</v>
      </c>
      <c r="M2270" s="19">
        <v>6.0560118153684797E-2</v>
      </c>
      <c r="N2270" s="19">
        <v>5.8250808297913799E-2</v>
      </c>
      <c r="P2270" t="s">
        <v>42</v>
      </c>
    </row>
    <row r="2271" spans="1:16" x14ac:dyDescent="0.3">
      <c r="A2271" t="str">
        <f t="shared" si="37"/>
        <v>01: Total SampleLondonTotalNon Flavoured VodkaKetel OneTotalAll stocking</v>
      </c>
      <c r="B2271" t="s">
        <v>1</v>
      </c>
      <c r="C2271" t="s">
        <v>45</v>
      </c>
      <c r="D2271" t="s">
        <v>102</v>
      </c>
      <c r="E2271" t="s">
        <v>12</v>
      </c>
      <c r="F2271" t="s">
        <v>71</v>
      </c>
      <c r="G2271" t="s">
        <v>76</v>
      </c>
      <c r="H2271" t="s">
        <v>49</v>
      </c>
      <c r="I2271" t="s">
        <v>12</v>
      </c>
      <c r="J2271" s="1">
        <v>243.96</v>
      </c>
      <c r="K2271">
        <v>57.824503591453606</v>
      </c>
      <c r="L2271">
        <v>823</v>
      </c>
      <c r="M2271">
        <v>0.268402689044202</v>
      </c>
      <c r="N2271">
        <v>0.26706841261978997</v>
      </c>
      <c r="P2271" t="s">
        <v>42</v>
      </c>
    </row>
    <row r="2272" spans="1:16" x14ac:dyDescent="0.3">
      <c r="A2272" t="str">
        <f t="shared" si="37"/>
        <v>01: Total SampleLondonTotalNon Flavoured VodkaKetel OneD: £3.40 - £3.60All stocking</v>
      </c>
      <c r="B2272" t="s">
        <v>1</v>
      </c>
      <c r="C2272" t="s">
        <v>45</v>
      </c>
      <c r="D2272" t="s">
        <v>102</v>
      </c>
      <c r="E2272" t="s">
        <v>12</v>
      </c>
      <c r="F2272" t="s">
        <v>71</v>
      </c>
      <c r="G2272" t="s">
        <v>76</v>
      </c>
      <c r="H2272" t="s">
        <v>49</v>
      </c>
      <c r="I2272" t="s">
        <v>53</v>
      </c>
      <c r="J2272" s="1">
        <v>195.06</v>
      </c>
      <c r="K2272">
        <v>53.881638361638394</v>
      </c>
      <c r="L2272">
        <v>55</v>
      </c>
      <c r="M2272">
        <v>0.38226215462572499</v>
      </c>
      <c r="N2272">
        <v>0.39362796567925601</v>
      </c>
      <c r="P2272" t="s">
        <v>42</v>
      </c>
    </row>
    <row r="2273" spans="1:16" x14ac:dyDescent="0.3">
      <c r="A2273" t="str">
        <f t="shared" si="37"/>
        <v>01: Total SampleLondonTotalNon Flavoured VodkaKetel OneE: £3.60 - £3.80All stocking</v>
      </c>
      <c r="B2273" t="s">
        <v>1</v>
      </c>
      <c r="C2273" t="s">
        <v>45</v>
      </c>
      <c r="D2273" t="s">
        <v>102</v>
      </c>
      <c r="E2273" t="s">
        <v>12</v>
      </c>
      <c r="F2273" t="s">
        <v>71</v>
      </c>
      <c r="G2273" t="s">
        <v>76</v>
      </c>
      <c r="H2273" t="s">
        <v>49</v>
      </c>
      <c r="I2273" t="s">
        <v>54</v>
      </c>
      <c r="J2273" s="1">
        <v>180.69</v>
      </c>
      <c r="K2273">
        <v>47.787595538085597</v>
      </c>
      <c r="L2273">
        <v>153</v>
      </c>
      <c r="M2273">
        <v>0.410109141180862</v>
      </c>
      <c r="N2273">
        <v>0.40009764808860498</v>
      </c>
      <c r="P2273" t="s">
        <v>42</v>
      </c>
    </row>
    <row r="2274" spans="1:16" x14ac:dyDescent="0.3">
      <c r="A2274" t="str">
        <f t="shared" si="37"/>
        <v>01: Total SampleLondonTotalNon Flavoured VodkaKetel OneF: £3.80 - £4.00All stocking</v>
      </c>
      <c r="B2274" t="s">
        <v>1</v>
      </c>
      <c r="C2274" t="s">
        <v>45</v>
      </c>
      <c r="D2274" t="s">
        <v>102</v>
      </c>
      <c r="E2274" t="s">
        <v>12</v>
      </c>
      <c r="F2274" t="s">
        <v>71</v>
      </c>
      <c r="G2274" t="s">
        <v>76</v>
      </c>
      <c r="H2274" t="s">
        <v>49</v>
      </c>
      <c r="I2274" t="s">
        <v>55</v>
      </c>
      <c r="J2274" s="1">
        <v>149.58000000000001</v>
      </c>
      <c r="K2274">
        <v>41.212597949252</v>
      </c>
      <c r="L2274">
        <v>133</v>
      </c>
      <c r="M2274">
        <v>0.29487943495728902</v>
      </c>
      <c r="N2274">
        <v>0.29844436326701501</v>
      </c>
      <c r="P2274" t="s">
        <v>42</v>
      </c>
    </row>
    <row r="2275" spans="1:16" x14ac:dyDescent="0.3">
      <c r="A2275" t="str">
        <f t="shared" si="37"/>
        <v>01: Total SampleLondonTotalNon Flavoured VodkaKetel OneG: £4.00 - £4.20All stocking</v>
      </c>
      <c r="B2275" t="s">
        <v>1</v>
      </c>
      <c r="C2275" t="s">
        <v>45</v>
      </c>
      <c r="D2275" t="s">
        <v>102</v>
      </c>
      <c r="E2275" t="s">
        <v>12</v>
      </c>
      <c r="F2275" t="s">
        <v>71</v>
      </c>
      <c r="G2275" t="s">
        <v>76</v>
      </c>
      <c r="H2275" t="s">
        <v>49</v>
      </c>
      <c r="I2275" t="s">
        <v>56</v>
      </c>
      <c r="J2275" s="1">
        <v>306.99</v>
      </c>
      <c r="K2275">
        <v>75.185372026604398</v>
      </c>
      <c r="L2275">
        <v>211</v>
      </c>
      <c r="M2275">
        <v>0.55282286000710101</v>
      </c>
      <c r="N2275">
        <v>0.55721964769601595</v>
      </c>
      <c r="P2275" t="s">
        <v>42</v>
      </c>
    </row>
    <row r="2276" spans="1:16" x14ac:dyDescent="0.3">
      <c r="A2276" t="str">
        <f t="shared" si="37"/>
        <v>01: Total SampleLondonTotalNon Flavoured VodkaKetel OneH: £4.20 - £4.40All stocking</v>
      </c>
      <c r="B2276" t="s">
        <v>1</v>
      </c>
      <c r="C2276" t="s">
        <v>45</v>
      </c>
      <c r="D2276" t="s">
        <v>102</v>
      </c>
      <c r="E2276" t="s">
        <v>12</v>
      </c>
      <c r="F2276" t="s">
        <v>71</v>
      </c>
      <c r="G2276" t="s">
        <v>76</v>
      </c>
      <c r="H2276" t="s">
        <v>49</v>
      </c>
      <c r="I2276" t="s">
        <v>60</v>
      </c>
      <c r="J2276" s="1">
        <v>346.94</v>
      </c>
      <c r="K2276">
        <v>83.371027015586805</v>
      </c>
      <c r="L2276">
        <v>193</v>
      </c>
      <c r="M2276">
        <v>0.51532387799872503</v>
      </c>
      <c r="N2276">
        <v>0.51001382944906004</v>
      </c>
      <c r="P2276" t="s">
        <v>42</v>
      </c>
    </row>
    <row r="2277" spans="1:16" x14ac:dyDescent="0.3">
      <c r="A2277" t="str">
        <f t="shared" si="37"/>
        <v>01: Total SampleLondonTotalNon Flavoured VodkaKetel OneI: £4.40 - £4.60All stocking</v>
      </c>
      <c r="B2277" t="s">
        <v>1</v>
      </c>
      <c r="C2277" t="s">
        <v>45</v>
      </c>
      <c r="D2277" t="s">
        <v>102</v>
      </c>
      <c r="E2277" t="s">
        <v>12</v>
      </c>
      <c r="F2277" t="s">
        <v>71</v>
      </c>
      <c r="G2277" t="s">
        <v>76</v>
      </c>
      <c r="H2277" t="s">
        <v>49</v>
      </c>
      <c r="I2277" t="s">
        <v>64</v>
      </c>
      <c r="J2277" s="1">
        <v>418.35</v>
      </c>
      <c r="K2277">
        <v>97.321405372405209</v>
      </c>
      <c r="L2277">
        <v>225</v>
      </c>
      <c r="M2277">
        <v>0.579545379431747</v>
      </c>
      <c r="N2277">
        <v>0.58163979992648795</v>
      </c>
      <c r="P2277" t="s">
        <v>42</v>
      </c>
    </row>
    <row r="2278" spans="1:16" x14ac:dyDescent="0.3">
      <c r="A2278" t="str">
        <f t="shared" si="37"/>
        <v>01: Total SampleLondonTotalNon Flavoured VodkaKetel OneJ: £4.60 - £4.80All stocking</v>
      </c>
      <c r="B2278" t="s">
        <v>1</v>
      </c>
      <c r="C2278" t="s">
        <v>45</v>
      </c>
      <c r="D2278" t="s">
        <v>102</v>
      </c>
      <c r="E2278" t="s">
        <v>12</v>
      </c>
      <c r="F2278" t="s">
        <v>71</v>
      </c>
      <c r="G2278" t="s">
        <v>76</v>
      </c>
      <c r="H2278" t="s">
        <v>49</v>
      </c>
      <c r="I2278" t="s">
        <v>65</v>
      </c>
      <c r="J2278" s="1">
        <v>380.77</v>
      </c>
      <c r="K2278">
        <v>88.945447719981999</v>
      </c>
      <c r="L2278">
        <v>161</v>
      </c>
      <c r="M2278">
        <v>0.44368782516593203</v>
      </c>
      <c r="N2278">
        <v>0.43659248964904801</v>
      </c>
      <c r="P2278" t="s">
        <v>42</v>
      </c>
    </row>
    <row r="2279" spans="1:16" x14ac:dyDescent="0.3">
      <c r="A2279" t="str">
        <f t="shared" si="37"/>
        <v>01: Total SampleLondonTotalNon Flavoured VodkaKetel OneK: £4.80 - £5.00All stocking</v>
      </c>
      <c r="B2279" t="s">
        <v>1</v>
      </c>
      <c r="C2279" t="s">
        <v>45</v>
      </c>
      <c r="D2279" t="s">
        <v>102</v>
      </c>
      <c r="E2279" t="s">
        <v>12</v>
      </c>
      <c r="F2279" t="s">
        <v>71</v>
      </c>
      <c r="G2279" t="s">
        <v>76</v>
      </c>
      <c r="H2279" t="s">
        <v>49</v>
      </c>
      <c r="I2279" t="s">
        <v>89</v>
      </c>
      <c r="J2279" s="1">
        <v>385.24</v>
      </c>
      <c r="K2279">
        <v>87.956369024839205</v>
      </c>
      <c r="L2279">
        <v>134</v>
      </c>
      <c r="M2279">
        <v>0.45839893097298701</v>
      </c>
      <c r="N2279">
        <v>0.45685430730583998</v>
      </c>
      <c r="P2279" t="s">
        <v>42</v>
      </c>
    </row>
    <row r="2280" spans="1:16" x14ac:dyDescent="0.3">
      <c r="A2280" t="str">
        <f t="shared" si="37"/>
        <v>01: Total SampleLondonTotalNon Flavoured VodkaKetel OneL: £5.00 - £5.20All stocking</v>
      </c>
      <c r="B2280" t="s">
        <v>1</v>
      </c>
      <c r="C2280" t="s">
        <v>45</v>
      </c>
      <c r="D2280" t="s">
        <v>102</v>
      </c>
      <c r="E2280" t="s">
        <v>12</v>
      </c>
      <c r="F2280" t="s">
        <v>71</v>
      </c>
      <c r="G2280" t="s">
        <v>76</v>
      </c>
      <c r="H2280" t="s">
        <v>49</v>
      </c>
      <c r="I2280" t="s">
        <v>90</v>
      </c>
      <c r="J2280" s="1">
        <v>346.49</v>
      </c>
      <c r="K2280">
        <v>79.033556961556798</v>
      </c>
      <c r="L2280">
        <v>75</v>
      </c>
      <c r="M2280">
        <v>0.37850895554779401</v>
      </c>
      <c r="N2280">
        <v>0.38549134064648799</v>
      </c>
      <c r="P2280" t="s">
        <v>42</v>
      </c>
    </row>
    <row r="2281" spans="1:16" x14ac:dyDescent="0.3">
      <c r="A2281" t="str">
        <f t="shared" si="37"/>
        <v>01: Total SampleLondonTotalNon Flavoured VodkaKetel OneM: £5.20 - £5.40All stocking</v>
      </c>
      <c r="B2281" t="s">
        <v>1</v>
      </c>
      <c r="C2281" t="s">
        <v>45</v>
      </c>
      <c r="D2281" t="s">
        <v>102</v>
      </c>
      <c r="E2281" t="s">
        <v>12</v>
      </c>
      <c r="F2281" t="s">
        <v>71</v>
      </c>
      <c r="G2281" t="s">
        <v>76</v>
      </c>
      <c r="H2281" t="s">
        <v>49</v>
      </c>
      <c r="I2281" t="s">
        <v>95</v>
      </c>
      <c r="J2281" s="1">
        <v>269.41000000000003</v>
      </c>
      <c r="K2281">
        <v>58.331630472702003</v>
      </c>
      <c r="L2281">
        <v>28</v>
      </c>
      <c r="M2281">
        <v>0.11386916972307599</v>
      </c>
      <c r="N2281">
        <v>0.119068614628176</v>
      </c>
      <c r="P2281" t="s">
        <v>42</v>
      </c>
    </row>
    <row r="2282" spans="1:16" x14ac:dyDescent="0.3">
      <c r="A2282" t="str">
        <f t="shared" si="37"/>
        <v>01: Total SampleLondonTotalNon Flavoured VodkaKetel OneQ: &gt;£6.00All stocking</v>
      </c>
      <c r="B2282" t="s">
        <v>1</v>
      </c>
      <c r="C2282" t="s">
        <v>45</v>
      </c>
      <c r="D2282" t="s">
        <v>102</v>
      </c>
      <c r="E2282" t="s">
        <v>12</v>
      </c>
      <c r="F2282" t="s">
        <v>71</v>
      </c>
      <c r="G2282" t="s">
        <v>76</v>
      </c>
      <c r="H2282" t="s">
        <v>49</v>
      </c>
      <c r="I2282" t="s">
        <v>96</v>
      </c>
      <c r="J2282" s="1">
        <v>163.33000000000001</v>
      </c>
      <c r="K2282">
        <v>34.074879909362636</v>
      </c>
      <c r="L2282">
        <v>116</v>
      </c>
      <c r="M2282">
        <v>0.11457863195923799</v>
      </c>
      <c r="N2282">
        <v>0.10731802001016</v>
      </c>
      <c r="P2282" t="s">
        <v>42</v>
      </c>
    </row>
    <row r="2283" spans="1:16" x14ac:dyDescent="0.3">
      <c r="A2283" t="str">
        <f t="shared" si="37"/>
        <v>01: Total SampleLondonTotalNon Flavoured VodkaSmirnoff RedA: &lt;£3All stocking</v>
      </c>
      <c r="B2283" t="s">
        <v>1</v>
      </c>
      <c r="C2283" t="s">
        <v>45</v>
      </c>
      <c r="D2283" t="s">
        <v>102</v>
      </c>
      <c r="E2283" t="s">
        <v>12</v>
      </c>
      <c r="F2283" t="s">
        <v>71</v>
      </c>
      <c r="G2283" t="s">
        <v>77</v>
      </c>
      <c r="H2283" t="s">
        <v>49</v>
      </c>
      <c r="I2283" t="s">
        <v>58</v>
      </c>
      <c r="J2283" s="1">
        <v>431.99</v>
      </c>
      <c r="K2283">
        <v>162.83334562764961</v>
      </c>
      <c r="L2283">
        <v>79</v>
      </c>
      <c r="M2283">
        <v>0.71082890404345001</v>
      </c>
      <c r="N2283">
        <v>0.78107977985254295</v>
      </c>
      <c r="P2283" t="s">
        <v>42</v>
      </c>
    </row>
    <row r="2284" spans="1:16" x14ac:dyDescent="0.3">
      <c r="A2284" t="str">
        <f t="shared" si="37"/>
        <v>01: Total SampleLondonTotalNon Flavoured VodkaSmirnoff RedTotalAll stocking</v>
      </c>
      <c r="B2284" t="s">
        <v>1</v>
      </c>
      <c r="C2284" t="s">
        <v>45</v>
      </c>
      <c r="D2284" t="s">
        <v>102</v>
      </c>
      <c r="E2284" t="s">
        <v>12</v>
      </c>
      <c r="F2284" t="s">
        <v>71</v>
      </c>
      <c r="G2284" t="s">
        <v>77</v>
      </c>
      <c r="H2284" t="s">
        <v>49</v>
      </c>
      <c r="I2284" t="s">
        <v>12</v>
      </c>
      <c r="J2284" s="1">
        <v>369.27</v>
      </c>
      <c r="K2284">
        <v>111.27229705286</v>
      </c>
      <c r="L2284">
        <v>764</v>
      </c>
      <c r="M2284">
        <v>0.57848821429014397</v>
      </c>
      <c r="N2284">
        <v>0.62316994651050805</v>
      </c>
      <c r="P2284" t="s">
        <v>42</v>
      </c>
    </row>
    <row r="2285" spans="1:16" x14ac:dyDescent="0.3">
      <c r="A2285" t="str">
        <f t="shared" si="37"/>
        <v>01: Total SampleLondonTotalNon Flavoured VodkaSmirnoff RedB: £3 - £3.20All stocking</v>
      </c>
      <c r="B2285" t="s">
        <v>1</v>
      </c>
      <c r="C2285" t="s">
        <v>45</v>
      </c>
      <c r="D2285" t="s">
        <v>102</v>
      </c>
      <c r="E2285" t="s">
        <v>12</v>
      </c>
      <c r="F2285" t="s">
        <v>71</v>
      </c>
      <c r="G2285" t="s">
        <v>77</v>
      </c>
      <c r="H2285" t="s">
        <v>49</v>
      </c>
      <c r="I2285" t="s">
        <v>59</v>
      </c>
      <c r="J2285" s="1">
        <v>348.81</v>
      </c>
      <c r="K2285">
        <v>120.9754132473312</v>
      </c>
      <c r="L2285">
        <v>146</v>
      </c>
      <c r="M2285">
        <v>0.75146765616459898</v>
      </c>
      <c r="N2285">
        <v>0.79033664081574495</v>
      </c>
      <c r="P2285" t="s">
        <v>42</v>
      </c>
    </row>
    <row r="2286" spans="1:16" x14ac:dyDescent="0.3">
      <c r="A2286" t="str">
        <f t="shared" si="37"/>
        <v>01: Total SampleLondonTotalNon Flavoured VodkaSmirnoff RedC: £3.20 - £3.40All stocking</v>
      </c>
      <c r="B2286" t="s">
        <v>1</v>
      </c>
      <c r="C2286" t="s">
        <v>45</v>
      </c>
      <c r="D2286" t="s">
        <v>102</v>
      </c>
      <c r="E2286" t="s">
        <v>12</v>
      </c>
      <c r="F2286" t="s">
        <v>71</v>
      </c>
      <c r="G2286" t="s">
        <v>77</v>
      </c>
      <c r="H2286" t="s">
        <v>49</v>
      </c>
      <c r="I2286" t="s">
        <v>52</v>
      </c>
      <c r="J2286" s="1">
        <v>343.15</v>
      </c>
      <c r="K2286">
        <v>110.24926763228281</v>
      </c>
      <c r="L2286">
        <v>262</v>
      </c>
      <c r="M2286">
        <v>0.76174271173853803</v>
      </c>
      <c r="N2286">
        <v>0.78655754541261502</v>
      </c>
      <c r="P2286" t="s">
        <v>42</v>
      </c>
    </row>
    <row r="2287" spans="1:16" x14ac:dyDescent="0.3">
      <c r="A2287" t="str">
        <f t="shared" si="37"/>
        <v>01: Total SampleLondonTotalNon Flavoured VodkaSmirnoff RedD: £3.40 - £3.60All stocking</v>
      </c>
      <c r="B2287" t="s">
        <v>1</v>
      </c>
      <c r="C2287" t="s">
        <v>45</v>
      </c>
      <c r="D2287" t="s">
        <v>102</v>
      </c>
      <c r="E2287" t="s">
        <v>12</v>
      </c>
      <c r="F2287" t="s">
        <v>71</v>
      </c>
      <c r="G2287" t="s">
        <v>77</v>
      </c>
      <c r="H2287" t="s">
        <v>49</v>
      </c>
      <c r="I2287" t="s">
        <v>53</v>
      </c>
      <c r="J2287" s="1">
        <v>354.1</v>
      </c>
      <c r="K2287">
        <v>107.2289683111848</v>
      </c>
      <c r="L2287">
        <v>291</v>
      </c>
      <c r="M2287">
        <v>0.70814642636731795</v>
      </c>
      <c r="N2287">
        <v>0.72206766570206105</v>
      </c>
      <c r="P2287" t="s">
        <v>42</v>
      </c>
    </row>
    <row r="2288" spans="1:16" x14ac:dyDescent="0.3">
      <c r="A2288" t="str">
        <f t="shared" si="37"/>
        <v>01: Total SampleLondonTotalNon Flavoured VodkaSmirnoff RedE: £3.60 - £3.80All stocking</v>
      </c>
      <c r="B2288" t="s">
        <v>1</v>
      </c>
      <c r="C2288" t="s">
        <v>45</v>
      </c>
      <c r="D2288" t="s">
        <v>102</v>
      </c>
      <c r="E2288" t="s">
        <v>12</v>
      </c>
      <c r="F2288" t="s">
        <v>71</v>
      </c>
      <c r="G2288" t="s">
        <v>77</v>
      </c>
      <c r="H2288" t="s">
        <v>49</v>
      </c>
      <c r="I2288" t="s">
        <v>54</v>
      </c>
      <c r="J2288" s="1">
        <v>429.19</v>
      </c>
      <c r="K2288">
        <v>124.84803656220319</v>
      </c>
      <c r="L2288">
        <v>180</v>
      </c>
      <c r="M2288">
        <v>0.65254114911100702</v>
      </c>
      <c r="N2288">
        <v>0.66063544121694595</v>
      </c>
      <c r="P2288" t="s">
        <v>42</v>
      </c>
    </row>
    <row r="2289" spans="1:16" x14ac:dyDescent="0.3">
      <c r="A2289" t="str">
        <f t="shared" si="37"/>
        <v>01: Total SampleLondonTotalNon Flavoured VodkaSmirnoff RedF: £3.80 - £4.00All stocking</v>
      </c>
      <c r="B2289" t="s">
        <v>1</v>
      </c>
      <c r="C2289" t="s">
        <v>45</v>
      </c>
      <c r="D2289" t="s">
        <v>102</v>
      </c>
      <c r="E2289" t="s">
        <v>12</v>
      </c>
      <c r="F2289" t="s">
        <v>71</v>
      </c>
      <c r="G2289" t="s">
        <v>77</v>
      </c>
      <c r="H2289" t="s">
        <v>49</v>
      </c>
      <c r="I2289" t="s">
        <v>55</v>
      </c>
      <c r="J2289" s="1">
        <v>395.44</v>
      </c>
      <c r="K2289">
        <v>115.2624453671328</v>
      </c>
      <c r="L2289">
        <v>128</v>
      </c>
      <c r="M2289">
        <v>0.58233295692389597</v>
      </c>
      <c r="N2289">
        <v>0.60919804248096998</v>
      </c>
      <c r="P2289" t="s">
        <v>42</v>
      </c>
    </row>
    <row r="2290" spans="1:16" x14ac:dyDescent="0.3">
      <c r="A2290" t="str">
        <f t="shared" si="37"/>
        <v>01: Total SampleLondonTotalNon Flavoured VodkaSmirnoff RedG: £4.00 - £4.20All stocking</v>
      </c>
      <c r="B2290" t="s">
        <v>1</v>
      </c>
      <c r="C2290" t="s">
        <v>45</v>
      </c>
      <c r="D2290" t="s">
        <v>102</v>
      </c>
      <c r="E2290" t="s">
        <v>12</v>
      </c>
      <c r="F2290" t="s">
        <v>71</v>
      </c>
      <c r="G2290" t="s">
        <v>77</v>
      </c>
      <c r="H2290" t="s">
        <v>49</v>
      </c>
      <c r="I2290" t="s">
        <v>56</v>
      </c>
      <c r="J2290" s="1">
        <v>357.5</v>
      </c>
      <c r="K2290">
        <v>103.41765523175759</v>
      </c>
      <c r="L2290">
        <v>117</v>
      </c>
      <c r="M2290">
        <v>0.581963132317454</v>
      </c>
      <c r="N2290">
        <v>0.59231340167926905</v>
      </c>
      <c r="P2290" t="s">
        <v>42</v>
      </c>
    </row>
    <row r="2291" spans="1:16" x14ac:dyDescent="0.3">
      <c r="A2291" t="str">
        <f t="shared" si="37"/>
        <v>01: Total SampleLondonTotalNon Flavoured VodkaSmirnoff RedH: £4.20 - £4.40All stocking</v>
      </c>
      <c r="B2291" t="s">
        <v>1</v>
      </c>
      <c r="C2291" t="s">
        <v>45</v>
      </c>
      <c r="D2291" t="s">
        <v>102</v>
      </c>
      <c r="E2291" t="s">
        <v>12</v>
      </c>
      <c r="F2291" t="s">
        <v>71</v>
      </c>
      <c r="G2291" t="s">
        <v>77</v>
      </c>
      <c r="H2291" t="s">
        <v>49</v>
      </c>
      <c r="I2291" t="s">
        <v>60</v>
      </c>
      <c r="J2291" s="1">
        <v>365.89</v>
      </c>
      <c r="K2291">
        <v>100.530849904064</v>
      </c>
      <c r="L2291">
        <v>84</v>
      </c>
      <c r="M2291">
        <v>0.53238072252925595</v>
      </c>
      <c r="N2291">
        <v>0.55730320864985206</v>
      </c>
      <c r="P2291" t="s">
        <v>42</v>
      </c>
    </row>
    <row r="2292" spans="1:16" x14ac:dyDescent="0.3">
      <c r="A2292" t="str">
        <f t="shared" si="37"/>
        <v>01: Total SampleLondonTotalNon Flavoured VodkaSmirnoff RedI: £4.40 - £4.60All stocking</v>
      </c>
      <c r="B2292" t="s">
        <v>1</v>
      </c>
      <c r="C2292" t="s">
        <v>45</v>
      </c>
      <c r="D2292" t="s">
        <v>102</v>
      </c>
      <c r="E2292" t="s">
        <v>12</v>
      </c>
      <c r="F2292" t="s">
        <v>71</v>
      </c>
      <c r="G2292" t="s">
        <v>77</v>
      </c>
      <c r="H2292" t="s">
        <v>49</v>
      </c>
      <c r="I2292" t="s">
        <v>64</v>
      </c>
      <c r="J2292" s="1">
        <v>240.47</v>
      </c>
      <c r="K2292">
        <v>60.523442441752401</v>
      </c>
      <c r="L2292">
        <v>71</v>
      </c>
      <c r="M2292">
        <v>0.428927791418172</v>
      </c>
      <c r="N2292">
        <v>0.42396076384624798</v>
      </c>
      <c r="P2292" t="s">
        <v>42</v>
      </c>
    </row>
    <row r="2293" spans="1:16" x14ac:dyDescent="0.3">
      <c r="A2293" t="str">
        <f t="shared" si="37"/>
        <v>01: Total SampleLondonTotalNon Flavoured VodkaSmirnoff RedJ: £4.60 - £4.80All stocking</v>
      </c>
      <c r="B2293" t="s">
        <v>1</v>
      </c>
      <c r="C2293" t="s">
        <v>45</v>
      </c>
      <c r="D2293" t="s">
        <v>102</v>
      </c>
      <c r="E2293" t="s">
        <v>12</v>
      </c>
      <c r="F2293" t="s">
        <v>71</v>
      </c>
      <c r="G2293" t="s">
        <v>77</v>
      </c>
      <c r="H2293" t="s">
        <v>49</v>
      </c>
      <c r="I2293" t="s">
        <v>65</v>
      </c>
      <c r="J2293" s="1">
        <v>359.36</v>
      </c>
      <c r="K2293">
        <v>88.447066408768407</v>
      </c>
      <c r="L2293">
        <v>94</v>
      </c>
      <c r="M2293">
        <v>0.47158746006234298</v>
      </c>
      <c r="N2293">
        <v>0.45796987702558001</v>
      </c>
      <c r="P2293" t="s">
        <v>42</v>
      </c>
    </row>
    <row r="2294" spans="1:16" x14ac:dyDescent="0.3">
      <c r="A2294" t="str">
        <f t="shared" si="37"/>
        <v>01: Total SampleLondonTotalNon Flavoured VodkaSmirnoff RedK: £4.80 - £5.00All stocking</v>
      </c>
      <c r="B2294" t="s">
        <v>1</v>
      </c>
      <c r="C2294" t="s">
        <v>45</v>
      </c>
      <c r="D2294" t="s">
        <v>102</v>
      </c>
      <c r="E2294" t="s">
        <v>12</v>
      </c>
      <c r="F2294" t="s">
        <v>71</v>
      </c>
      <c r="G2294" t="s">
        <v>77</v>
      </c>
      <c r="H2294" t="s">
        <v>49</v>
      </c>
      <c r="I2294" t="s">
        <v>89</v>
      </c>
      <c r="J2294" s="1">
        <v>353.19</v>
      </c>
      <c r="K2294">
        <v>79.30960900625081</v>
      </c>
      <c r="L2294">
        <v>67</v>
      </c>
      <c r="M2294">
        <v>0.49788156482674001</v>
      </c>
      <c r="N2294">
        <v>0.46499170937079898</v>
      </c>
      <c r="P2294" t="s">
        <v>42</v>
      </c>
    </row>
    <row r="2295" spans="1:16" x14ac:dyDescent="0.3">
      <c r="A2295" t="str">
        <f t="shared" si="37"/>
        <v>01: Total SampleLondonTotalNon Flavoured VodkaSmirnoff RedL: £5.00 - £5.20All stocking</v>
      </c>
      <c r="B2295" t="s">
        <v>1</v>
      </c>
      <c r="C2295" t="s">
        <v>45</v>
      </c>
      <c r="D2295" t="s">
        <v>102</v>
      </c>
      <c r="E2295" t="s">
        <v>12</v>
      </c>
      <c r="F2295" t="s">
        <v>71</v>
      </c>
      <c r="G2295" t="s">
        <v>77</v>
      </c>
      <c r="H2295" t="s">
        <v>49</v>
      </c>
      <c r="I2295" t="s">
        <v>90</v>
      </c>
      <c r="J2295" s="1">
        <v>535.79</v>
      </c>
      <c r="K2295">
        <v>121.2138525725484</v>
      </c>
      <c r="L2295">
        <v>46</v>
      </c>
      <c r="M2295">
        <v>0.44990464916072898</v>
      </c>
      <c r="N2295">
        <v>0.43396076075830697</v>
      </c>
      <c r="P2295" t="s">
        <v>42</v>
      </c>
    </row>
    <row r="2296" spans="1:16" x14ac:dyDescent="0.3">
      <c r="A2296" t="str">
        <f t="shared" si="37"/>
        <v>01: Total SampleLondonTotalNon Flavoured VodkaSmirnoff RedM: £5.20 - £5.40All stocking</v>
      </c>
      <c r="B2296" t="s">
        <v>1</v>
      </c>
      <c r="C2296" t="s">
        <v>45</v>
      </c>
      <c r="D2296" t="s">
        <v>102</v>
      </c>
      <c r="E2296" t="s">
        <v>12</v>
      </c>
      <c r="F2296" t="s">
        <v>71</v>
      </c>
      <c r="G2296" t="s">
        <v>77</v>
      </c>
      <c r="H2296" t="s">
        <v>49</v>
      </c>
      <c r="I2296" t="s">
        <v>95</v>
      </c>
      <c r="J2296" s="1">
        <v>639.87</v>
      </c>
      <c r="K2296">
        <v>139.15952833175041</v>
      </c>
      <c r="L2296">
        <v>27</v>
      </c>
      <c r="M2296">
        <v>0.43631309211834302</v>
      </c>
      <c r="N2296">
        <v>0.44010559392012899</v>
      </c>
      <c r="P2296" t="s">
        <v>42</v>
      </c>
    </row>
    <row r="2297" spans="1:16" x14ac:dyDescent="0.3">
      <c r="A2297" t="str">
        <f t="shared" si="37"/>
        <v>01: Total SampleLondonTotalNon Flavoured VodkaSmirnoff RedN: £5.40 - £5.60All stocking</v>
      </c>
      <c r="B2297" t="s">
        <v>1</v>
      </c>
      <c r="C2297" t="s">
        <v>45</v>
      </c>
      <c r="D2297" t="s">
        <v>102</v>
      </c>
      <c r="E2297" t="s">
        <v>12</v>
      </c>
      <c r="F2297" t="s">
        <v>71</v>
      </c>
      <c r="G2297" t="s">
        <v>77</v>
      </c>
      <c r="H2297" t="s">
        <v>49</v>
      </c>
      <c r="I2297" t="s">
        <v>99</v>
      </c>
      <c r="J2297" s="1">
        <v>825.25</v>
      </c>
      <c r="K2297">
        <v>169.91564182943478</v>
      </c>
      <c r="L2297">
        <v>29</v>
      </c>
      <c r="M2297">
        <v>0.43987773820691101</v>
      </c>
      <c r="N2297">
        <v>0.42552778744013098</v>
      </c>
      <c r="P2297" t="s">
        <v>42</v>
      </c>
    </row>
    <row r="2298" spans="1:16" x14ac:dyDescent="0.3">
      <c r="A2298" t="str">
        <f t="shared" si="37"/>
        <v>01: Total SampleLondonTotalTequilaCazcabel BlancoTotalAll stocking</v>
      </c>
      <c r="B2298" t="s">
        <v>1</v>
      </c>
      <c r="C2298" t="s">
        <v>45</v>
      </c>
      <c r="D2298" t="s">
        <v>102</v>
      </c>
      <c r="E2298" t="s">
        <v>12</v>
      </c>
      <c r="F2298" t="s">
        <v>78</v>
      </c>
      <c r="G2298" t="s">
        <v>79</v>
      </c>
      <c r="H2298" t="s">
        <v>49</v>
      </c>
      <c r="I2298" t="s">
        <v>12</v>
      </c>
      <c r="J2298" s="1">
        <v>63.82</v>
      </c>
      <c r="K2298">
        <v>15.439401796679999</v>
      </c>
      <c r="L2298">
        <v>248</v>
      </c>
      <c r="M2298">
        <v>0.211747288419118</v>
      </c>
      <c r="N2298">
        <v>0.199522236361586</v>
      </c>
      <c r="P2298" t="s">
        <v>42</v>
      </c>
    </row>
    <row r="2299" spans="1:16" x14ac:dyDescent="0.3">
      <c r="A2299" t="str">
        <f t="shared" si="37"/>
        <v>01: Total SampleLondonTotalTequilaCazcabel BlancoE: £3.60 - £3.80All stocking</v>
      </c>
      <c r="B2299" t="s">
        <v>1</v>
      </c>
      <c r="C2299" t="s">
        <v>45</v>
      </c>
      <c r="D2299" t="s">
        <v>102</v>
      </c>
      <c r="E2299" t="s">
        <v>12</v>
      </c>
      <c r="F2299" t="s">
        <v>78</v>
      </c>
      <c r="G2299" t="s">
        <v>79</v>
      </c>
      <c r="H2299" t="s">
        <v>49</v>
      </c>
      <c r="I2299" t="s">
        <v>54</v>
      </c>
      <c r="J2299" s="1">
        <v>51.88</v>
      </c>
      <c r="K2299">
        <v>14.11400266400268</v>
      </c>
      <c r="L2299">
        <v>28</v>
      </c>
      <c r="M2299">
        <v>0.24971643435351401</v>
      </c>
      <c r="N2299">
        <v>0.24487541426291901</v>
      </c>
      <c r="P2299" t="s">
        <v>42</v>
      </c>
    </row>
    <row r="2300" spans="1:16" x14ac:dyDescent="0.3">
      <c r="A2300" t="str">
        <f t="shared" ref="A2300:A2363" si="38">C2300&amp;D2300&amp;E2300&amp;F2300&amp;G2300&amp;I2300&amp;P2300</f>
        <v>01: Total SampleLondonTotalTequilaCazcabel BlancoI: £4.40 - £4.60All stocking</v>
      </c>
      <c r="B2300" t="s">
        <v>1</v>
      </c>
      <c r="C2300" t="s">
        <v>45</v>
      </c>
      <c r="D2300" t="s">
        <v>102</v>
      </c>
      <c r="E2300" t="s">
        <v>12</v>
      </c>
      <c r="F2300" t="s">
        <v>78</v>
      </c>
      <c r="G2300" t="s">
        <v>79</v>
      </c>
      <c r="H2300" t="s">
        <v>49</v>
      </c>
      <c r="I2300" t="s">
        <v>64</v>
      </c>
      <c r="J2300" s="1">
        <v>71.69</v>
      </c>
      <c r="K2300">
        <v>16.033769095487841</v>
      </c>
      <c r="L2300">
        <v>32</v>
      </c>
      <c r="M2300">
        <v>0.242489500919912</v>
      </c>
      <c r="N2300">
        <v>0.24511573071555701</v>
      </c>
      <c r="P2300" t="s">
        <v>42</v>
      </c>
    </row>
    <row r="2301" spans="1:16" x14ac:dyDescent="0.3">
      <c r="A2301" t="str">
        <f t="shared" si="38"/>
        <v>01: Total SampleLondonTotalTequilaCazcabel BlancoJ: £4.60 - £4.80All stocking</v>
      </c>
      <c r="B2301" t="s">
        <v>1</v>
      </c>
      <c r="C2301" t="s">
        <v>45</v>
      </c>
      <c r="D2301" t="s">
        <v>102</v>
      </c>
      <c r="E2301" t="s">
        <v>12</v>
      </c>
      <c r="F2301" t="s">
        <v>78</v>
      </c>
      <c r="G2301" t="s">
        <v>79</v>
      </c>
      <c r="H2301" t="s">
        <v>49</v>
      </c>
      <c r="I2301" t="s">
        <v>65</v>
      </c>
      <c r="J2301" s="1">
        <v>66.260000000000005</v>
      </c>
      <c r="K2301">
        <v>14.884650571650559</v>
      </c>
      <c r="L2301">
        <v>40</v>
      </c>
      <c r="M2301">
        <v>0.228822655420514</v>
      </c>
      <c r="N2301">
        <v>0.23162009314703899</v>
      </c>
      <c r="P2301" t="s">
        <v>42</v>
      </c>
    </row>
    <row r="2302" spans="1:16" x14ac:dyDescent="0.3">
      <c r="A2302" t="str">
        <f t="shared" si="38"/>
        <v>01: Total SampleLondonTotalTequilaCazcabel BlancoK: £4.80 - £5.00All stocking</v>
      </c>
      <c r="B2302" t="s">
        <v>1</v>
      </c>
      <c r="C2302" t="s">
        <v>45</v>
      </c>
      <c r="D2302" t="s">
        <v>102</v>
      </c>
      <c r="E2302" t="s">
        <v>12</v>
      </c>
      <c r="F2302" t="s">
        <v>78</v>
      </c>
      <c r="G2302" t="s">
        <v>79</v>
      </c>
      <c r="H2302" t="s">
        <v>49</v>
      </c>
      <c r="I2302" t="s">
        <v>89</v>
      </c>
      <c r="J2302" s="1">
        <v>99.51</v>
      </c>
      <c r="K2302">
        <v>21.06068022886204</v>
      </c>
      <c r="L2302">
        <v>33</v>
      </c>
      <c r="M2302">
        <v>0.2133653646881</v>
      </c>
      <c r="N2302">
        <v>0.219697497734718</v>
      </c>
      <c r="P2302" t="s">
        <v>42</v>
      </c>
    </row>
    <row r="2303" spans="1:16" x14ac:dyDescent="0.3">
      <c r="A2303" t="str">
        <f t="shared" si="38"/>
        <v>01: Total SampleLondonTotalTequilaEl Jimador BlancoTotalAll stocking</v>
      </c>
      <c r="B2303" t="s">
        <v>1</v>
      </c>
      <c r="C2303" t="s">
        <v>45</v>
      </c>
      <c r="D2303" t="s">
        <v>102</v>
      </c>
      <c r="E2303" t="s">
        <v>12</v>
      </c>
      <c r="F2303" t="s">
        <v>78</v>
      </c>
      <c r="G2303" t="s">
        <v>91</v>
      </c>
      <c r="H2303" t="s">
        <v>49</v>
      </c>
      <c r="I2303" t="s">
        <v>12</v>
      </c>
      <c r="J2303" s="1">
        <v>83.02</v>
      </c>
      <c r="K2303">
        <v>17.541467163788599</v>
      </c>
      <c r="L2303">
        <v>28</v>
      </c>
      <c r="M2303">
        <v>0.23204605033932199</v>
      </c>
      <c r="N2303">
        <v>0.239703863502648</v>
      </c>
      <c r="P2303" t="s">
        <v>42</v>
      </c>
    </row>
    <row r="2304" spans="1:16" x14ac:dyDescent="0.3">
      <c r="A2304" t="str">
        <f t="shared" si="38"/>
        <v>01: Total SampleLondonTotalTequilaEl Jimador ReposadoTotalAll stocking</v>
      </c>
      <c r="B2304" t="s">
        <v>1</v>
      </c>
      <c r="C2304" t="s">
        <v>45</v>
      </c>
      <c r="D2304" t="s">
        <v>102</v>
      </c>
      <c r="E2304" t="s">
        <v>12</v>
      </c>
      <c r="F2304" t="s">
        <v>78</v>
      </c>
      <c r="G2304" t="s">
        <v>92</v>
      </c>
      <c r="H2304" t="s">
        <v>49</v>
      </c>
      <c r="I2304" t="s">
        <v>12</v>
      </c>
      <c r="J2304" s="1">
        <v>43.4</v>
      </c>
      <c r="K2304">
        <v>9.3195461945462004</v>
      </c>
      <c r="L2304">
        <v>48</v>
      </c>
      <c r="M2304">
        <v>0.17768127689510299</v>
      </c>
      <c r="N2304">
        <v>0.173116954840902</v>
      </c>
      <c r="P2304" t="s">
        <v>42</v>
      </c>
    </row>
    <row r="2305" spans="1:16" x14ac:dyDescent="0.3">
      <c r="A2305" t="str">
        <f t="shared" si="38"/>
        <v>01: Total SampleLondonTotalTequilaJose Cuervo Especial GoldTotalAll stocking</v>
      </c>
      <c r="B2305" t="s">
        <v>1</v>
      </c>
      <c r="C2305" t="s">
        <v>45</v>
      </c>
      <c r="D2305" t="s">
        <v>102</v>
      </c>
      <c r="E2305" t="s">
        <v>12</v>
      </c>
      <c r="F2305" t="s">
        <v>78</v>
      </c>
      <c r="G2305" t="s">
        <v>80</v>
      </c>
      <c r="H2305" t="s">
        <v>49</v>
      </c>
      <c r="I2305" t="s">
        <v>12</v>
      </c>
      <c r="J2305" s="1">
        <v>56.39</v>
      </c>
      <c r="K2305">
        <v>14.980736670736681</v>
      </c>
      <c r="L2305">
        <v>120</v>
      </c>
      <c r="M2305">
        <v>0.29457452136520001</v>
      </c>
      <c r="N2305">
        <v>0.28888697008854902</v>
      </c>
      <c r="P2305" t="s">
        <v>42</v>
      </c>
    </row>
    <row r="2306" spans="1:16" x14ac:dyDescent="0.3">
      <c r="A2306" t="str">
        <f t="shared" si="38"/>
        <v>01: Total SampleLondonTotalTequilaJose Cuervo Especial GoldD: £3.40 - £3.60All stocking</v>
      </c>
      <c r="B2306" t="s">
        <v>1</v>
      </c>
      <c r="C2306" t="s">
        <v>45</v>
      </c>
      <c r="D2306" t="s">
        <v>102</v>
      </c>
      <c r="E2306" t="s">
        <v>12</v>
      </c>
      <c r="F2306" t="s">
        <v>78</v>
      </c>
      <c r="G2306" t="s">
        <v>80</v>
      </c>
      <c r="H2306" t="s">
        <v>49</v>
      </c>
      <c r="I2306" t="s">
        <v>53</v>
      </c>
      <c r="J2306" s="1">
        <v>64.05</v>
      </c>
      <c r="K2306">
        <v>17.847544836116281</v>
      </c>
      <c r="L2306">
        <v>35</v>
      </c>
      <c r="M2306">
        <v>0.28576375730853498</v>
      </c>
      <c r="N2306">
        <v>0.26391492291802099</v>
      </c>
      <c r="P2306" t="s">
        <v>42</v>
      </c>
    </row>
    <row r="2307" spans="1:16" x14ac:dyDescent="0.3">
      <c r="A2307" t="str">
        <f t="shared" si="38"/>
        <v>01: Total SampleLondonTotalTequilaJose Cuervo Especial GoldE: £3.60 - £3.80All stocking</v>
      </c>
      <c r="B2307" t="s">
        <v>1</v>
      </c>
      <c r="C2307" t="s">
        <v>45</v>
      </c>
      <c r="D2307" t="s">
        <v>102</v>
      </c>
      <c r="E2307" t="s">
        <v>12</v>
      </c>
      <c r="F2307" t="s">
        <v>78</v>
      </c>
      <c r="G2307" t="s">
        <v>80</v>
      </c>
      <c r="H2307" t="s">
        <v>49</v>
      </c>
      <c r="I2307" t="s">
        <v>54</v>
      </c>
      <c r="J2307" s="1">
        <v>57.98</v>
      </c>
      <c r="K2307">
        <v>15.9565770251254</v>
      </c>
      <c r="L2307">
        <v>31</v>
      </c>
      <c r="M2307">
        <v>0.51525546998568905</v>
      </c>
      <c r="N2307">
        <v>0.51685682422578705</v>
      </c>
      <c r="P2307" t="s">
        <v>42</v>
      </c>
    </row>
    <row r="2308" spans="1:16" x14ac:dyDescent="0.3">
      <c r="A2308" t="str">
        <f t="shared" si="38"/>
        <v>01: Total SampleLondonTotalTequilaJose Cuervo Especial SilverTotalAll stocking</v>
      </c>
      <c r="B2308" t="s">
        <v>1</v>
      </c>
      <c r="C2308" t="s">
        <v>45</v>
      </c>
      <c r="D2308" t="s">
        <v>102</v>
      </c>
      <c r="E2308" t="s">
        <v>12</v>
      </c>
      <c r="F2308" t="s">
        <v>78</v>
      </c>
      <c r="G2308" t="s">
        <v>81</v>
      </c>
      <c r="H2308" t="s">
        <v>49</v>
      </c>
      <c r="I2308" t="s">
        <v>12</v>
      </c>
      <c r="J2308" s="1">
        <v>37.58</v>
      </c>
      <c r="K2308">
        <v>10.8703219399648</v>
      </c>
      <c r="L2308">
        <v>84</v>
      </c>
      <c r="M2308">
        <v>0.208717460931757</v>
      </c>
      <c r="N2308">
        <v>0.21806976532378</v>
      </c>
      <c r="P2308" t="s">
        <v>42</v>
      </c>
    </row>
    <row r="2309" spans="1:16" x14ac:dyDescent="0.3">
      <c r="A2309" t="str">
        <f t="shared" si="38"/>
        <v>01: Total SampleLondonTotalTequilaJose Cuervo Especial SilverD: £3.40 - £3.60All stocking</v>
      </c>
      <c r="B2309" t="s">
        <v>1</v>
      </c>
      <c r="C2309" t="s">
        <v>45</v>
      </c>
      <c r="D2309" t="s">
        <v>102</v>
      </c>
      <c r="E2309" t="s">
        <v>12</v>
      </c>
      <c r="F2309" t="s">
        <v>78</v>
      </c>
      <c r="G2309" t="s">
        <v>81</v>
      </c>
      <c r="H2309" t="s">
        <v>49</v>
      </c>
      <c r="I2309" t="s">
        <v>53</v>
      </c>
      <c r="J2309" s="1">
        <v>46.06</v>
      </c>
      <c r="K2309">
        <v>13.015463009212999</v>
      </c>
      <c r="L2309">
        <v>28</v>
      </c>
      <c r="M2309">
        <v>0.24435196585046901</v>
      </c>
      <c r="N2309">
        <v>0.24677860210855099</v>
      </c>
      <c r="P2309" t="s">
        <v>42</v>
      </c>
    </row>
    <row r="2310" spans="1:16" x14ac:dyDescent="0.3">
      <c r="A2310" t="str">
        <f t="shared" si="38"/>
        <v>01: Total SampleLondonTotalTequilaJose Cuervo Especial SilverE: £3.60 - £3.80All stocking</v>
      </c>
      <c r="B2310" t="s">
        <v>1</v>
      </c>
      <c r="C2310" t="s">
        <v>45</v>
      </c>
      <c r="D2310" t="s">
        <v>102</v>
      </c>
      <c r="E2310" t="s">
        <v>12</v>
      </c>
      <c r="F2310" t="s">
        <v>78</v>
      </c>
      <c r="G2310" t="s">
        <v>81</v>
      </c>
      <c r="H2310" t="s">
        <v>49</v>
      </c>
      <c r="I2310" t="s">
        <v>54</v>
      </c>
      <c r="J2310" s="1">
        <v>48.68</v>
      </c>
      <c r="K2310">
        <v>13.373087448949521</v>
      </c>
      <c r="L2310">
        <v>29</v>
      </c>
      <c r="M2310">
        <v>0.23371005583204699</v>
      </c>
      <c r="N2310">
        <v>0.237888797137352</v>
      </c>
      <c r="P2310" t="s">
        <v>42</v>
      </c>
    </row>
    <row r="2311" spans="1:16" x14ac:dyDescent="0.3">
      <c r="A2311" t="str">
        <f t="shared" si="38"/>
        <v>01: Total SampleLondonTotalTequilaJose Cuervo Tradicional Silver TequilaTotalAll stocking</v>
      </c>
      <c r="B2311" t="s">
        <v>1</v>
      </c>
      <c r="C2311" t="s">
        <v>45</v>
      </c>
      <c r="D2311" t="s">
        <v>102</v>
      </c>
      <c r="E2311" t="s">
        <v>12</v>
      </c>
      <c r="F2311" t="s">
        <v>78</v>
      </c>
      <c r="G2311" t="s">
        <v>82</v>
      </c>
      <c r="H2311" t="s">
        <v>49</v>
      </c>
      <c r="I2311" t="s">
        <v>12</v>
      </c>
      <c r="J2311" s="1">
        <v>62.92</v>
      </c>
      <c r="K2311">
        <v>17.846510009265121</v>
      </c>
      <c r="L2311">
        <v>49</v>
      </c>
      <c r="M2311" s="19">
        <v>5.44360242198711E-2</v>
      </c>
      <c r="N2311" s="19">
        <v>6.5504185046505903E-2</v>
      </c>
      <c r="P2311" t="s">
        <v>42</v>
      </c>
    </row>
    <row r="2312" spans="1:16" x14ac:dyDescent="0.3">
      <c r="A2312" t="str">
        <f t="shared" si="38"/>
        <v>01: Total SampleLondonTotalTequilaOlmeca Altos PlataTotalAll stocking</v>
      </c>
      <c r="B2312" t="s">
        <v>1</v>
      </c>
      <c r="C2312" t="s">
        <v>45</v>
      </c>
      <c r="D2312" t="s">
        <v>102</v>
      </c>
      <c r="E2312" t="s">
        <v>12</v>
      </c>
      <c r="F2312" t="s">
        <v>78</v>
      </c>
      <c r="G2312" t="s">
        <v>93</v>
      </c>
      <c r="H2312" t="s">
        <v>49</v>
      </c>
      <c r="I2312" t="s">
        <v>12</v>
      </c>
      <c r="J2312" s="1">
        <v>104.38</v>
      </c>
      <c r="K2312">
        <v>22.126891054151319</v>
      </c>
      <c r="L2312">
        <v>365</v>
      </c>
      <c r="M2312">
        <v>0.40605705741542197</v>
      </c>
      <c r="N2312">
        <v>0.406464381294729</v>
      </c>
      <c r="P2312" t="s">
        <v>42</v>
      </c>
    </row>
    <row r="2313" spans="1:16" x14ac:dyDescent="0.3">
      <c r="A2313" t="str">
        <f t="shared" si="38"/>
        <v>01: Total SampleLondonTotalTequilaOlmeca Altos PlataF: £3.80 - £4.00All stocking</v>
      </c>
      <c r="B2313" t="s">
        <v>1</v>
      </c>
      <c r="C2313" t="s">
        <v>45</v>
      </c>
      <c r="D2313" t="s">
        <v>102</v>
      </c>
      <c r="E2313" t="s">
        <v>12</v>
      </c>
      <c r="F2313" t="s">
        <v>78</v>
      </c>
      <c r="G2313" t="s">
        <v>93</v>
      </c>
      <c r="H2313" t="s">
        <v>49</v>
      </c>
      <c r="I2313" t="s">
        <v>55</v>
      </c>
      <c r="J2313" s="1">
        <v>48.69</v>
      </c>
      <c r="K2313">
        <v>12.136536003678879</v>
      </c>
      <c r="L2313">
        <v>35</v>
      </c>
      <c r="M2313">
        <v>0.377932318788257</v>
      </c>
      <c r="N2313">
        <v>0.38873002523128702</v>
      </c>
      <c r="P2313" t="s">
        <v>42</v>
      </c>
    </row>
    <row r="2314" spans="1:16" x14ac:dyDescent="0.3">
      <c r="A2314" t="str">
        <f t="shared" si="38"/>
        <v>01: Total SampleLondonTotalTequilaOlmeca Altos PlataG: £4.00 - £4.20All stocking</v>
      </c>
      <c r="B2314" t="s">
        <v>1</v>
      </c>
      <c r="C2314" t="s">
        <v>45</v>
      </c>
      <c r="D2314" t="s">
        <v>102</v>
      </c>
      <c r="E2314" t="s">
        <v>12</v>
      </c>
      <c r="F2314" t="s">
        <v>78</v>
      </c>
      <c r="G2314" t="s">
        <v>93</v>
      </c>
      <c r="H2314" t="s">
        <v>49</v>
      </c>
      <c r="I2314" t="s">
        <v>56</v>
      </c>
      <c r="J2314" s="1">
        <v>66.63</v>
      </c>
      <c r="K2314">
        <v>15.646956992660121</v>
      </c>
      <c r="L2314">
        <v>64</v>
      </c>
      <c r="M2314">
        <v>0.38153018762229002</v>
      </c>
      <c r="N2314">
        <v>0.38962412482637498</v>
      </c>
      <c r="P2314" t="s">
        <v>42</v>
      </c>
    </row>
    <row r="2315" spans="1:16" x14ac:dyDescent="0.3">
      <c r="A2315" t="str">
        <f t="shared" si="38"/>
        <v>01: Total SampleLondonTotalTequilaOlmeca Altos PlataH: £4.20 - £4.40All stocking</v>
      </c>
      <c r="B2315" t="s">
        <v>1</v>
      </c>
      <c r="C2315" t="s">
        <v>45</v>
      </c>
      <c r="D2315" t="s">
        <v>102</v>
      </c>
      <c r="E2315" t="s">
        <v>12</v>
      </c>
      <c r="F2315" t="s">
        <v>78</v>
      </c>
      <c r="G2315" t="s">
        <v>93</v>
      </c>
      <c r="H2315" t="s">
        <v>49</v>
      </c>
      <c r="I2315" t="s">
        <v>60</v>
      </c>
      <c r="J2315" s="1">
        <v>75.790000000000006</v>
      </c>
      <c r="K2315">
        <v>17.1086765218908</v>
      </c>
      <c r="L2315">
        <v>70</v>
      </c>
      <c r="M2315">
        <v>0.38931882390397499</v>
      </c>
      <c r="N2315">
        <v>0.402147104923474</v>
      </c>
      <c r="P2315" t="s">
        <v>42</v>
      </c>
    </row>
    <row r="2316" spans="1:16" x14ac:dyDescent="0.3">
      <c r="A2316" t="str">
        <f t="shared" si="38"/>
        <v>01: Total SampleLondonTotalTequilaOlmeca Altos PlataI: £4.40 - £4.60All stocking</v>
      </c>
      <c r="B2316" t="s">
        <v>1</v>
      </c>
      <c r="C2316" t="s">
        <v>45</v>
      </c>
      <c r="D2316" t="s">
        <v>102</v>
      </c>
      <c r="E2316" t="s">
        <v>12</v>
      </c>
      <c r="F2316" t="s">
        <v>78</v>
      </c>
      <c r="G2316" t="s">
        <v>93</v>
      </c>
      <c r="H2316" t="s">
        <v>49</v>
      </c>
      <c r="I2316" t="s">
        <v>64</v>
      </c>
      <c r="J2316" s="1">
        <v>144.86000000000001</v>
      </c>
      <c r="K2316">
        <v>30.542335126481479</v>
      </c>
      <c r="L2316">
        <v>123</v>
      </c>
      <c r="M2316">
        <v>0.50293804005356602</v>
      </c>
      <c r="N2316">
        <v>0.51489692907150297</v>
      </c>
      <c r="P2316" t="s">
        <v>42</v>
      </c>
    </row>
    <row r="2317" spans="1:16" x14ac:dyDescent="0.3">
      <c r="A2317" t="str">
        <f t="shared" si="38"/>
        <v>01: Total SampleLondonTotalTequilaOlmeca Altos PlataJ: £4.60 - £4.80All stocking</v>
      </c>
      <c r="B2317" t="s">
        <v>1</v>
      </c>
      <c r="C2317" t="s">
        <v>45</v>
      </c>
      <c r="D2317" t="s">
        <v>102</v>
      </c>
      <c r="E2317" t="s">
        <v>12</v>
      </c>
      <c r="F2317" t="s">
        <v>78</v>
      </c>
      <c r="G2317" t="s">
        <v>93</v>
      </c>
      <c r="H2317" t="s">
        <v>49</v>
      </c>
      <c r="I2317" t="s">
        <v>65</v>
      </c>
      <c r="J2317" s="1">
        <v>181.33</v>
      </c>
      <c r="K2317">
        <v>37.522925355068203</v>
      </c>
      <c r="L2317">
        <v>105</v>
      </c>
      <c r="M2317">
        <v>0.53047902989727902</v>
      </c>
      <c r="N2317">
        <v>0.54488614434581195</v>
      </c>
      <c r="P2317" t="s">
        <v>42</v>
      </c>
    </row>
    <row r="2318" spans="1:16" x14ac:dyDescent="0.3">
      <c r="A2318" t="str">
        <f t="shared" si="38"/>
        <v>01: Total SampleLondonTotalTequilaOlmeca Altos PlataK: £4.80 - £5.00All stocking</v>
      </c>
      <c r="B2318" t="s">
        <v>1</v>
      </c>
      <c r="C2318" t="s">
        <v>45</v>
      </c>
      <c r="D2318" t="s">
        <v>102</v>
      </c>
      <c r="E2318" t="s">
        <v>12</v>
      </c>
      <c r="F2318" t="s">
        <v>78</v>
      </c>
      <c r="G2318" t="s">
        <v>93</v>
      </c>
      <c r="H2318" t="s">
        <v>49</v>
      </c>
      <c r="I2318" t="s">
        <v>89</v>
      </c>
      <c r="J2318" s="1">
        <v>137.63999999999999</v>
      </c>
      <c r="K2318">
        <v>28.123074367153322</v>
      </c>
      <c r="L2318">
        <v>76</v>
      </c>
      <c r="M2318">
        <v>0.44803855752417898</v>
      </c>
      <c r="N2318">
        <v>0.45877359819667501</v>
      </c>
      <c r="P2318" t="s">
        <v>42</v>
      </c>
    </row>
    <row r="2319" spans="1:16" x14ac:dyDescent="0.3">
      <c r="A2319" t="str">
        <f t="shared" si="38"/>
        <v>01: Total SampleLondonTotalTequilaOlmeca Altos PlataL: £5.00 - £5.20All stocking</v>
      </c>
      <c r="B2319" t="s">
        <v>1</v>
      </c>
      <c r="C2319" t="s">
        <v>45</v>
      </c>
      <c r="D2319" t="s">
        <v>102</v>
      </c>
      <c r="E2319" t="s">
        <v>12</v>
      </c>
      <c r="F2319" t="s">
        <v>78</v>
      </c>
      <c r="G2319" t="s">
        <v>93</v>
      </c>
      <c r="H2319" t="s">
        <v>49</v>
      </c>
      <c r="I2319" t="s">
        <v>90</v>
      </c>
      <c r="J2319" s="1">
        <v>163.92</v>
      </c>
      <c r="K2319">
        <v>32.779012611320319</v>
      </c>
      <c r="L2319">
        <v>65</v>
      </c>
      <c r="M2319">
        <v>0.40548199140201702</v>
      </c>
      <c r="N2319">
        <v>0.41584551760070299</v>
      </c>
      <c r="P2319" t="s">
        <v>42</v>
      </c>
    </row>
    <row r="2320" spans="1:16" x14ac:dyDescent="0.3">
      <c r="A2320" t="str">
        <f t="shared" si="38"/>
        <v>01: Total SampleLondonTotalTequilaOlmeca Altos PlataM: £5.20 - £5.40All stocking</v>
      </c>
      <c r="B2320" t="s">
        <v>1</v>
      </c>
      <c r="C2320" t="s">
        <v>45</v>
      </c>
      <c r="D2320" t="s">
        <v>102</v>
      </c>
      <c r="E2320" t="s">
        <v>12</v>
      </c>
      <c r="F2320" t="s">
        <v>78</v>
      </c>
      <c r="G2320" t="s">
        <v>93</v>
      </c>
      <c r="H2320" t="s">
        <v>49</v>
      </c>
      <c r="I2320" t="s">
        <v>95</v>
      </c>
      <c r="J2320" s="1">
        <v>129.38999999999999</v>
      </c>
      <c r="K2320">
        <v>25.141647120994957</v>
      </c>
      <c r="L2320">
        <v>46</v>
      </c>
      <c r="M2320">
        <v>0.413200185978573</v>
      </c>
      <c r="N2320">
        <v>0.42474916387959899</v>
      </c>
      <c r="P2320" t="s">
        <v>42</v>
      </c>
    </row>
    <row r="2321" spans="1:16" x14ac:dyDescent="0.3">
      <c r="A2321" t="str">
        <f t="shared" si="38"/>
        <v>01: Total SampleLondonTotalTequilaOlmeca Altos ReposadoTotalAll stocking</v>
      </c>
      <c r="B2321" t="s">
        <v>1</v>
      </c>
      <c r="C2321" t="s">
        <v>45</v>
      </c>
      <c r="D2321" t="s">
        <v>102</v>
      </c>
      <c r="E2321" t="s">
        <v>12</v>
      </c>
      <c r="F2321" t="s">
        <v>78</v>
      </c>
      <c r="G2321" t="s">
        <v>97</v>
      </c>
      <c r="H2321" t="s">
        <v>49</v>
      </c>
      <c r="I2321" t="s">
        <v>12</v>
      </c>
      <c r="J2321" s="1">
        <v>61.82</v>
      </c>
      <c r="K2321">
        <v>13.01153067424692</v>
      </c>
      <c r="L2321">
        <v>289</v>
      </c>
      <c r="M2321">
        <v>0.16469357265047199</v>
      </c>
      <c r="N2321">
        <v>0.15833632867453901</v>
      </c>
      <c r="P2321" t="s">
        <v>42</v>
      </c>
    </row>
    <row r="2322" spans="1:16" x14ac:dyDescent="0.3">
      <c r="A2322" t="str">
        <f t="shared" si="38"/>
        <v>01: Total SampleLondonTotalTequilaOlmeca Altos ReposadoG: £4.00 - £4.20All stocking</v>
      </c>
      <c r="B2322" t="s">
        <v>1</v>
      </c>
      <c r="C2322" t="s">
        <v>45</v>
      </c>
      <c r="D2322" t="s">
        <v>102</v>
      </c>
      <c r="E2322" t="s">
        <v>12</v>
      </c>
      <c r="F2322" t="s">
        <v>78</v>
      </c>
      <c r="G2322" t="s">
        <v>97</v>
      </c>
      <c r="H2322" t="s">
        <v>49</v>
      </c>
      <c r="I2322" t="s">
        <v>56</v>
      </c>
      <c r="J2322" s="1">
        <v>59.85</v>
      </c>
      <c r="K2322">
        <v>13.988403089965599</v>
      </c>
      <c r="L2322">
        <v>48</v>
      </c>
      <c r="M2322">
        <v>0.27387712551851001</v>
      </c>
      <c r="N2322">
        <v>0.27828090946574802</v>
      </c>
      <c r="P2322" t="s">
        <v>42</v>
      </c>
    </row>
    <row r="2323" spans="1:16" x14ac:dyDescent="0.3">
      <c r="A2323" t="str">
        <f t="shared" si="38"/>
        <v>01: Total SampleLondonTotalTequilaOlmeca Altos ReposadoH: £4.20 - £4.40All stocking</v>
      </c>
      <c r="B2323" t="s">
        <v>1</v>
      </c>
      <c r="C2323" t="s">
        <v>45</v>
      </c>
      <c r="D2323" t="s">
        <v>102</v>
      </c>
      <c r="E2323" t="s">
        <v>12</v>
      </c>
      <c r="F2323" t="s">
        <v>78</v>
      </c>
      <c r="G2323" t="s">
        <v>97</v>
      </c>
      <c r="H2323" t="s">
        <v>49</v>
      </c>
      <c r="I2323" t="s">
        <v>60</v>
      </c>
      <c r="J2323" s="1">
        <v>66.44</v>
      </c>
      <c r="K2323">
        <v>14.980728438228441</v>
      </c>
      <c r="L2323">
        <v>80</v>
      </c>
      <c r="M2323">
        <v>0.25715395685397502</v>
      </c>
      <c r="N2323">
        <v>0.259497024784696</v>
      </c>
      <c r="P2323" t="s">
        <v>42</v>
      </c>
    </row>
    <row r="2324" spans="1:16" x14ac:dyDescent="0.3">
      <c r="A2324" t="str">
        <f t="shared" si="38"/>
        <v>01: Total SampleLondonTotalTequilaOlmeca Altos ReposadoI: £4.40 - £4.60All stocking</v>
      </c>
      <c r="B2324" t="s">
        <v>1</v>
      </c>
      <c r="C2324" t="s">
        <v>45</v>
      </c>
      <c r="D2324" t="s">
        <v>102</v>
      </c>
      <c r="E2324" t="s">
        <v>12</v>
      </c>
      <c r="F2324" t="s">
        <v>78</v>
      </c>
      <c r="G2324" t="s">
        <v>97</v>
      </c>
      <c r="H2324" t="s">
        <v>49</v>
      </c>
      <c r="I2324" t="s">
        <v>64</v>
      </c>
      <c r="J2324" s="1">
        <v>71.69</v>
      </c>
      <c r="K2324">
        <v>15.455392085984199</v>
      </c>
      <c r="L2324">
        <v>76</v>
      </c>
      <c r="M2324">
        <v>0.23923580108829801</v>
      </c>
      <c r="N2324">
        <v>0.24586462918101401</v>
      </c>
      <c r="P2324" t="s">
        <v>42</v>
      </c>
    </row>
    <row r="2325" spans="1:16" x14ac:dyDescent="0.3">
      <c r="A2325" t="str">
        <f t="shared" si="38"/>
        <v>01: Total SampleLondonTotalTequilaOlmeca Altos ReposadoJ: £4.60 - £4.80All stocking</v>
      </c>
      <c r="B2325" t="s">
        <v>1</v>
      </c>
      <c r="C2325" t="s">
        <v>45</v>
      </c>
      <c r="D2325" t="s">
        <v>102</v>
      </c>
      <c r="E2325" t="s">
        <v>12</v>
      </c>
      <c r="F2325" t="s">
        <v>78</v>
      </c>
      <c r="G2325" t="s">
        <v>97</v>
      </c>
      <c r="H2325" t="s">
        <v>49</v>
      </c>
      <c r="I2325" t="s">
        <v>65</v>
      </c>
      <c r="J2325" s="1">
        <v>68.53</v>
      </c>
      <c r="K2325">
        <v>14.10690431790432</v>
      </c>
      <c r="L2325">
        <v>75</v>
      </c>
      <c r="M2325">
        <v>0.21906906375794899</v>
      </c>
      <c r="N2325">
        <v>0.22236304745810401</v>
      </c>
      <c r="P2325" t="s">
        <v>42</v>
      </c>
    </row>
    <row r="2326" spans="1:16" x14ac:dyDescent="0.3">
      <c r="A2326" t="str">
        <f t="shared" si="38"/>
        <v>01: Total SampleLondonTotalTequilaOlmeca Altos ReposadoK: £4.80 - £5.00All stocking</v>
      </c>
      <c r="B2326" t="s">
        <v>1</v>
      </c>
      <c r="C2326" t="s">
        <v>45</v>
      </c>
      <c r="D2326" t="s">
        <v>102</v>
      </c>
      <c r="E2326" t="s">
        <v>12</v>
      </c>
      <c r="F2326" t="s">
        <v>78</v>
      </c>
      <c r="G2326" t="s">
        <v>97</v>
      </c>
      <c r="H2326" t="s">
        <v>49</v>
      </c>
      <c r="I2326" t="s">
        <v>89</v>
      </c>
      <c r="J2326" s="1">
        <v>72.260000000000005</v>
      </c>
      <c r="K2326">
        <v>14.36885200753124</v>
      </c>
      <c r="L2326">
        <v>53</v>
      </c>
      <c r="M2326">
        <v>0.220040289577563</v>
      </c>
      <c r="N2326">
        <v>0.21872586872586899</v>
      </c>
      <c r="P2326" t="s">
        <v>42</v>
      </c>
    </row>
    <row r="2327" spans="1:16" x14ac:dyDescent="0.3">
      <c r="A2327" t="str">
        <f t="shared" si="38"/>
        <v>01: Total SampleLondonTotalTequilaOlmeca Altos ReposadoL: £5.00 - £5.20All stocking</v>
      </c>
      <c r="B2327" t="s">
        <v>1</v>
      </c>
      <c r="C2327" t="s">
        <v>45</v>
      </c>
      <c r="D2327" t="s">
        <v>102</v>
      </c>
      <c r="E2327" t="s">
        <v>12</v>
      </c>
      <c r="F2327" t="s">
        <v>78</v>
      </c>
      <c r="G2327" t="s">
        <v>97</v>
      </c>
      <c r="H2327" t="s">
        <v>49</v>
      </c>
      <c r="I2327" t="s">
        <v>90</v>
      </c>
      <c r="J2327" s="1">
        <v>73.180000000000007</v>
      </c>
      <c r="K2327">
        <v>14.38079457579456</v>
      </c>
      <c r="L2327">
        <v>30</v>
      </c>
      <c r="M2327">
        <v>0.18329336974107599</v>
      </c>
      <c r="N2327">
        <v>0.18015173442091001</v>
      </c>
      <c r="P2327" t="s">
        <v>42</v>
      </c>
    </row>
    <row r="2328" spans="1:16" x14ac:dyDescent="0.3">
      <c r="A2328" t="str">
        <f t="shared" si="38"/>
        <v>01: Total SampleLondonTotalTequilaOlmeca Altos ReposadoM: £5.20 - £5.40All stocking</v>
      </c>
      <c r="B2328" t="s">
        <v>1</v>
      </c>
      <c r="C2328" t="s">
        <v>45</v>
      </c>
      <c r="D2328" t="s">
        <v>102</v>
      </c>
      <c r="E2328" t="s">
        <v>12</v>
      </c>
      <c r="F2328" t="s">
        <v>78</v>
      </c>
      <c r="G2328" t="s">
        <v>97</v>
      </c>
      <c r="H2328" t="s">
        <v>49</v>
      </c>
      <c r="I2328" t="s">
        <v>95</v>
      </c>
      <c r="J2328" s="1">
        <v>63.41</v>
      </c>
      <c r="K2328">
        <v>12.11748654571236</v>
      </c>
      <c r="L2328">
        <v>31</v>
      </c>
      <c r="M2328">
        <v>0.175731955616484</v>
      </c>
      <c r="N2328">
        <v>0.173625445674611</v>
      </c>
      <c r="P2328" t="s">
        <v>42</v>
      </c>
    </row>
    <row r="2329" spans="1:16" x14ac:dyDescent="0.3">
      <c r="A2329" t="str">
        <f t="shared" si="38"/>
        <v>01: Total SampleLondonTotalTequilaOlmeca BlancoA: &lt;£3All stocking</v>
      </c>
      <c r="B2329" t="s">
        <v>1</v>
      </c>
      <c r="C2329" t="s">
        <v>45</v>
      </c>
      <c r="D2329" t="s">
        <v>102</v>
      </c>
      <c r="E2329" t="s">
        <v>12</v>
      </c>
      <c r="F2329" t="s">
        <v>78</v>
      </c>
      <c r="G2329" t="s">
        <v>83</v>
      </c>
      <c r="H2329" t="s">
        <v>49</v>
      </c>
      <c r="I2329" t="s">
        <v>58</v>
      </c>
      <c r="J2329" s="1">
        <v>77.86</v>
      </c>
      <c r="K2329">
        <v>29.87759114622752</v>
      </c>
      <c r="L2329">
        <v>165</v>
      </c>
      <c r="M2329">
        <v>0.61310213876148201</v>
      </c>
      <c r="N2329">
        <v>0.65466923960885504</v>
      </c>
      <c r="P2329" t="s">
        <v>42</v>
      </c>
    </row>
    <row r="2330" spans="1:16" x14ac:dyDescent="0.3">
      <c r="A2330" t="str">
        <f t="shared" si="38"/>
        <v>01: Total SampleLondonTotalTequilaOlmeca BlancoTotalAll stocking</v>
      </c>
      <c r="B2330" t="s">
        <v>1</v>
      </c>
      <c r="C2330" t="s">
        <v>45</v>
      </c>
      <c r="D2330" t="s">
        <v>102</v>
      </c>
      <c r="E2330" t="s">
        <v>12</v>
      </c>
      <c r="F2330" t="s">
        <v>78</v>
      </c>
      <c r="G2330" t="s">
        <v>83</v>
      </c>
      <c r="H2330" t="s">
        <v>49</v>
      </c>
      <c r="I2330" t="s">
        <v>12</v>
      </c>
      <c r="J2330" s="1">
        <v>85.75</v>
      </c>
      <c r="K2330">
        <v>22.532189615567599</v>
      </c>
      <c r="L2330">
        <v>746</v>
      </c>
      <c r="M2330">
        <v>0.51685183552291403</v>
      </c>
      <c r="N2330">
        <v>0.54408283315411798</v>
      </c>
      <c r="P2330" t="s">
        <v>42</v>
      </c>
    </row>
    <row r="2331" spans="1:16" x14ac:dyDescent="0.3">
      <c r="A2331" t="str">
        <f t="shared" si="38"/>
        <v>01: Total SampleLondonTotalTequilaOlmeca BlancoB: £3 - £3.20All stocking</v>
      </c>
      <c r="B2331" t="s">
        <v>1</v>
      </c>
      <c r="C2331" t="s">
        <v>45</v>
      </c>
      <c r="D2331" t="s">
        <v>102</v>
      </c>
      <c r="E2331" t="s">
        <v>12</v>
      </c>
      <c r="F2331" t="s">
        <v>78</v>
      </c>
      <c r="G2331" t="s">
        <v>83</v>
      </c>
      <c r="H2331" t="s">
        <v>49</v>
      </c>
      <c r="I2331" t="s">
        <v>59</v>
      </c>
      <c r="J2331" s="1">
        <v>49.12</v>
      </c>
      <c r="K2331">
        <v>14.91121059075604</v>
      </c>
      <c r="L2331">
        <v>33</v>
      </c>
      <c r="M2331">
        <v>0.39289094926768803</v>
      </c>
      <c r="N2331">
        <v>0.39482656388971199</v>
      </c>
      <c r="P2331" t="s">
        <v>42</v>
      </c>
    </row>
    <row r="2332" spans="1:16" x14ac:dyDescent="0.3">
      <c r="A2332" t="str">
        <f t="shared" si="38"/>
        <v>01: Total SampleLondonTotalTequilaOlmeca BlancoC: £3.20 - £3.40All stocking</v>
      </c>
      <c r="B2332" t="s">
        <v>1</v>
      </c>
      <c r="C2332" t="s">
        <v>45</v>
      </c>
      <c r="D2332" t="s">
        <v>102</v>
      </c>
      <c r="E2332" t="s">
        <v>12</v>
      </c>
      <c r="F2332" t="s">
        <v>78</v>
      </c>
      <c r="G2332" t="s">
        <v>83</v>
      </c>
      <c r="H2332" t="s">
        <v>49</v>
      </c>
      <c r="I2332" t="s">
        <v>52</v>
      </c>
      <c r="J2332" s="1">
        <v>78.739999999999995</v>
      </c>
      <c r="K2332">
        <v>22.74797512158624</v>
      </c>
      <c r="L2332">
        <v>54</v>
      </c>
      <c r="M2332">
        <v>0.46393514191125401</v>
      </c>
      <c r="N2332">
        <v>0.47539315144948902</v>
      </c>
      <c r="P2332" t="s">
        <v>42</v>
      </c>
    </row>
    <row r="2333" spans="1:16" x14ac:dyDescent="0.3">
      <c r="A2333" t="str">
        <f t="shared" si="38"/>
        <v>01: Total SampleLondonTotalTequilaOlmeca BlancoD: £3.40 - £3.60All stocking</v>
      </c>
      <c r="B2333" t="s">
        <v>1</v>
      </c>
      <c r="C2333" t="s">
        <v>45</v>
      </c>
      <c r="D2333" t="s">
        <v>102</v>
      </c>
      <c r="E2333" t="s">
        <v>12</v>
      </c>
      <c r="F2333" t="s">
        <v>78</v>
      </c>
      <c r="G2333" t="s">
        <v>83</v>
      </c>
      <c r="H2333" t="s">
        <v>49</v>
      </c>
      <c r="I2333" t="s">
        <v>53</v>
      </c>
      <c r="J2333" s="1">
        <v>59.93</v>
      </c>
      <c r="K2333">
        <v>16.913711944621042</v>
      </c>
      <c r="L2333">
        <v>110</v>
      </c>
      <c r="M2333">
        <v>0.549900208974196</v>
      </c>
      <c r="N2333">
        <v>0.55910115894907997</v>
      </c>
      <c r="P2333" t="s">
        <v>42</v>
      </c>
    </row>
    <row r="2334" spans="1:16" x14ac:dyDescent="0.3">
      <c r="A2334" t="str">
        <f t="shared" si="38"/>
        <v>01: Total SampleLondonTotalTequilaOlmeca BlancoE: £3.60 - £3.80All stocking</v>
      </c>
      <c r="B2334" t="s">
        <v>1</v>
      </c>
      <c r="C2334" t="s">
        <v>45</v>
      </c>
      <c r="D2334" t="s">
        <v>102</v>
      </c>
      <c r="E2334" t="s">
        <v>12</v>
      </c>
      <c r="F2334" t="s">
        <v>78</v>
      </c>
      <c r="G2334" t="s">
        <v>83</v>
      </c>
      <c r="H2334" t="s">
        <v>49</v>
      </c>
      <c r="I2334" t="s">
        <v>54</v>
      </c>
      <c r="J2334" s="1">
        <v>53.85</v>
      </c>
      <c r="K2334">
        <v>13.954816928510962</v>
      </c>
      <c r="L2334">
        <v>134</v>
      </c>
      <c r="M2334">
        <v>0.58051032804148905</v>
      </c>
      <c r="N2334">
        <v>0.59332816994910398</v>
      </c>
      <c r="P2334" t="s">
        <v>42</v>
      </c>
    </row>
    <row r="2335" spans="1:16" x14ac:dyDescent="0.3">
      <c r="A2335" t="str">
        <f t="shared" si="38"/>
        <v>01: Total SampleLondonTotalTequilaOlmeca BlancoF: £3.80 - £4.00All stocking</v>
      </c>
      <c r="B2335" t="s">
        <v>1</v>
      </c>
      <c r="C2335" t="s">
        <v>45</v>
      </c>
      <c r="D2335" t="s">
        <v>102</v>
      </c>
      <c r="E2335" t="s">
        <v>12</v>
      </c>
      <c r="F2335" t="s">
        <v>78</v>
      </c>
      <c r="G2335" t="s">
        <v>83</v>
      </c>
      <c r="H2335" t="s">
        <v>49</v>
      </c>
      <c r="I2335" t="s">
        <v>55</v>
      </c>
      <c r="J2335" s="1">
        <v>61.87</v>
      </c>
      <c r="K2335">
        <v>15.30327729562104</v>
      </c>
      <c r="L2335">
        <v>160</v>
      </c>
      <c r="M2335">
        <v>0.57540119898192199</v>
      </c>
      <c r="N2335">
        <v>0.59032591063265005</v>
      </c>
      <c r="P2335" t="s">
        <v>42</v>
      </c>
    </row>
    <row r="2336" spans="1:16" x14ac:dyDescent="0.3">
      <c r="A2336" t="str">
        <f t="shared" si="38"/>
        <v>01: Total SampleLondonTotalTequilaOlmeca BlancoG: £4.00 - £4.20All stocking</v>
      </c>
      <c r="B2336" t="s">
        <v>1</v>
      </c>
      <c r="C2336" t="s">
        <v>45</v>
      </c>
      <c r="D2336" t="s">
        <v>102</v>
      </c>
      <c r="E2336" t="s">
        <v>12</v>
      </c>
      <c r="F2336" t="s">
        <v>78</v>
      </c>
      <c r="G2336" t="s">
        <v>83</v>
      </c>
      <c r="H2336" t="s">
        <v>49</v>
      </c>
      <c r="I2336" t="s">
        <v>56</v>
      </c>
      <c r="J2336" s="1">
        <v>77.33</v>
      </c>
      <c r="K2336">
        <v>18.494783095326561</v>
      </c>
      <c r="L2336">
        <v>138</v>
      </c>
      <c r="M2336">
        <v>0.473478332335458</v>
      </c>
      <c r="N2336">
        <v>0.49466464656338099</v>
      </c>
      <c r="P2336" t="s">
        <v>42</v>
      </c>
    </row>
    <row r="2337" spans="1:16" x14ac:dyDescent="0.3">
      <c r="A2337" t="str">
        <f t="shared" si="38"/>
        <v>01: Total SampleLondonTotalTequilaOlmeca BlancoH: £4.20 - £4.40All stocking</v>
      </c>
      <c r="B2337" t="s">
        <v>1</v>
      </c>
      <c r="C2337" t="s">
        <v>45</v>
      </c>
      <c r="D2337" t="s">
        <v>102</v>
      </c>
      <c r="E2337" t="s">
        <v>12</v>
      </c>
      <c r="F2337" t="s">
        <v>78</v>
      </c>
      <c r="G2337" t="s">
        <v>83</v>
      </c>
      <c r="H2337" t="s">
        <v>49</v>
      </c>
      <c r="I2337" t="s">
        <v>60</v>
      </c>
      <c r="J2337" s="1">
        <v>119.76</v>
      </c>
      <c r="K2337">
        <v>26.326776905754159</v>
      </c>
      <c r="L2337">
        <v>132</v>
      </c>
      <c r="M2337">
        <v>0.56693000684100403</v>
      </c>
      <c r="N2337">
        <v>0.57642568563403596</v>
      </c>
      <c r="P2337" t="s">
        <v>42</v>
      </c>
    </row>
    <row r="2338" spans="1:16" x14ac:dyDescent="0.3">
      <c r="A2338" t="str">
        <f t="shared" si="38"/>
        <v>01: Total SampleLondonTotalTequilaOlmeca BlancoI: £4.40 - £4.60All stocking</v>
      </c>
      <c r="B2338" t="s">
        <v>1</v>
      </c>
      <c r="C2338" t="s">
        <v>45</v>
      </c>
      <c r="D2338" t="s">
        <v>102</v>
      </c>
      <c r="E2338" t="s">
        <v>12</v>
      </c>
      <c r="F2338" t="s">
        <v>78</v>
      </c>
      <c r="G2338" t="s">
        <v>83</v>
      </c>
      <c r="H2338" t="s">
        <v>49</v>
      </c>
      <c r="I2338" t="s">
        <v>64</v>
      </c>
      <c r="J2338" s="1">
        <v>142.19999999999999</v>
      </c>
      <c r="K2338">
        <v>30.180561568061563</v>
      </c>
      <c r="L2338">
        <v>72</v>
      </c>
      <c r="M2338">
        <v>0.68188052191064197</v>
      </c>
      <c r="N2338">
        <v>0.68595803550841605</v>
      </c>
      <c r="P2338" t="s">
        <v>42</v>
      </c>
    </row>
    <row r="2339" spans="1:16" x14ac:dyDescent="0.3">
      <c r="A2339" t="str">
        <f t="shared" si="38"/>
        <v>01: Total SampleLondonTotalTequilaOlmeca BlancoJ: £4.60 - £4.80All stocking</v>
      </c>
      <c r="B2339" t="s">
        <v>1</v>
      </c>
      <c r="C2339" t="s">
        <v>45</v>
      </c>
      <c r="D2339" t="s">
        <v>102</v>
      </c>
      <c r="E2339" t="s">
        <v>12</v>
      </c>
      <c r="F2339" t="s">
        <v>78</v>
      </c>
      <c r="G2339" t="s">
        <v>83</v>
      </c>
      <c r="H2339" t="s">
        <v>49</v>
      </c>
      <c r="I2339" t="s">
        <v>65</v>
      </c>
      <c r="J2339" s="1">
        <v>145.69999999999999</v>
      </c>
      <c r="K2339">
        <v>31.280923742923761</v>
      </c>
      <c r="L2339">
        <v>50</v>
      </c>
      <c r="M2339">
        <v>0.55562348711143505</v>
      </c>
      <c r="N2339">
        <v>0.57950042299300997</v>
      </c>
      <c r="P2339" t="s">
        <v>42</v>
      </c>
    </row>
    <row r="2340" spans="1:16" x14ac:dyDescent="0.3">
      <c r="A2340" t="str">
        <f t="shared" si="38"/>
        <v>01: Total SampleLondonTotalTequilaOlmeca BlancoK: £4.80 - £5.00All stocking</v>
      </c>
      <c r="B2340" t="s">
        <v>1</v>
      </c>
      <c r="C2340" t="s">
        <v>45</v>
      </c>
      <c r="D2340" t="s">
        <v>102</v>
      </c>
      <c r="E2340" t="s">
        <v>12</v>
      </c>
      <c r="F2340" t="s">
        <v>78</v>
      </c>
      <c r="G2340" t="s">
        <v>83</v>
      </c>
      <c r="H2340" t="s">
        <v>49</v>
      </c>
      <c r="I2340" t="s">
        <v>89</v>
      </c>
      <c r="J2340" s="1">
        <v>190.85</v>
      </c>
      <c r="K2340">
        <v>39.506367651955877</v>
      </c>
      <c r="L2340">
        <v>51</v>
      </c>
      <c r="M2340">
        <v>0.61453069467846499</v>
      </c>
      <c r="N2340">
        <v>0.62661230351052599</v>
      </c>
      <c r="P2340" t="s">
        <v>42</v>
      </c>
    </row>
    <row r="2341" spans="1:16" x14ac:dyDescent="0.3">
      <c r="A2341" t="str">
        <f t="shared" si="38"/>
        <v>01: Total SampleLondonTotalTequilaOlmeca BlancoL: £5.00 - £5.20All stocking</v>
      </c>
      <c r="B2341" t="s">
        <v>1</v>
      </c>
      <c r="C2341" t="s">
        <v>45</v>
      </c>
      <c r="D2341" t="s">
        <v>102</v>
      </c>
      <c r="E2341" t="s">
        <v>12</v>
      </c>
      <c r="F2341" t="s">
        <v>78</v>
      </c>
      <c r="G2341" t="s">
        <v>83</v>
      </c>
      <c r="H2341" t="s">
        <v>49</v>
      </c>
      <c r="I2341" t="s">
        <v>90</v>
      </c>
      <c r="J2341" s="1">
        <v>203.98</v>
      </c>
      <c r="K2341">
        <v>42.8735161390332</v>
      </c>
      <c r="L2341">
        <v>29</v>
      </c>
      <c r="M2341">
        <v>0.59542240465867602</v>
      </c>
      <c r="N2341">
        <v>0.60779247526235503</v>
      </c>
      <c r="P2341" t="s">
        <v>42</v>
      </c>
    </row>
    <row r="2342" spans="1:16" x14ac:dyDescent="0.3">
      <c r="A2342" t="str">
        <f t="shared" si="38"/>
        <v>01: Total SampleLondonTotalTequilaOlmeca BlancoQ: &gt;£6.00All stocking</v>
      </c>
      <c r="B2342" t="s">
        <v>1</v>
      </c>
      <c r="C2342" t="s">
        <v>45</v>
      </c>
      <c r="D2342" t="s">
        <v>102</v>
      </c>
      <c r="E2342" t="s">
        <v>12</v>
      </c>
      <c r="F2342" t="s">
        <v>78</v>
      </c>
      <c r="G2342" t="s">
        <v>83</v>
      </c>
      <c r="H2342" t="s">
        <v>49</v>
      </c>
      <c r="I2342" t="s">
        <v>96</v>
      </c>
      <c r="J2342" s="1">
        <v>114.4</v>
      </c>
      <c r="K2342">
        <v>22.398967046025881</v>
      </c>
      <c r="L2342">
        <v>34</v>
      </c>
      <c r="M2342">
        <v>0.33669375980022798</v>
      </c>
      <c r="N2342">
        <v>0.32601700837963699</v>
      </c>
      <c r="P2342" t="s">
        <v>42</v>
      </c>
    </row>
    <row r="2343" spans="1:16" x14ac:dyDescent="0.3">
      <c r="A2343" t="str">
        <f t="shared" si="38"/>
        <v>01: Total SampleLondonTotalTequilaOlmeca ReposadoA: &lt;£3All stocking</v>
      </c>
      <c r="B2343" t="s">
        <v>1</v>
      </c>
      <c r="C2343" t="s">
        <v>45</v>
      </c>
      <c r="D2343" t="s">
        <v>102</v>
      </c>
      <c r="E2343" t="s">
        <v>12</v>
      </c>
      <c r="F2343" t="s">
        <v>78</v>
      </c>
      <c r="G2343" t="s">
        <v>84</v>
      </c>
      <c r="H2343" t="s">
        <v>49</v>
      </c>
      <c r="I2343" t="s">
        <v>58</v>
      </c>
      <c r="J2343" s="1">
        <v>45</v>
      </c>
      <c r="K2343">
        <v>16.844060205667361</v>
      </c>
      <c r="L2343">
        <v>84</v>
      </c>
      <c r="M2343">
        <v>0.29923735664866902</v>
      </c>
      <c r="N2343">
        <v>0.32293662856010003</v>
      </c>
      <c r="P2343" t="s">
        <v>42</v>
      </c>
    </row>
    <row r="2344" spans="1:16" x14ac:dyDescent="0.3">
      <c r="A2344" t="str">
        <f t="shared" si="38"/>
        <v>01: Total SampleLondonTotalTequilaOlmeca ReposadoTotalAll stocking</v>
      </c>
      <c r="B2344" t="s">
        <v>1</v>
      </c>
      <c r="C2344" t="s">
        <v>45</v>
      </c>
      <c r="D2344" t="s">
        <v>102</v>
      </c>
      <c r="E2344" t="s">
        <v>12</v>
      </c>
      <c r="F2344" t="s">
        <v>78</v>
      </c>
      <c r="G2344" t="s">
        <v>84</v>
      </c>
      <c r="H2344" t="s">
        <v>49</v>
      </c>
      <c r="I2344" t="s">
        <v>12</v>
      </c>
      <c r="J2344" s="1">
        <v>55.51</v>
      </c>
      <c r="K2344">
        <v>15.098285852185562</v>
      </c>
      <c r="L2344">
        <v>359</v>
      </c>
      <c r="M2344">
        <v>0.25376247675653102</v>
      </c>
      <c r="N2344">
        <v>0.274263401705934</v>
      </c>
      <c r="P2344" t="s">
        <v>42</v>
      </c>
    </row>
    <row r="2345" spans="1:16" x14ac:dyDescent="0.3">
      <c r="A2345" t="str">
        <f t="shared" si="38"/>
        <v>01: Total SampleLondonTotalTequilaOlmeca ReposadoC: £3.20 - £3.40All stocking</v>
      </c>
      <c r="B2345" t="s">
        <v>1</v>
      </c>
      <c r="C2345" t="s">
        <v>45</v>
      </c>
      <c r="D2345" t="s">
        <v>102</v>
      </c>
      <c r="E2345" t="s">
        <v>12</v>
      </c>
      <c r="F2345" t="s">
        <v>78</v>
      </c>
      <c r="G2345" t="s">
        <v>84</v>
      </c>
      <c r="H2345" t="s">
        <v>49</v>
      </c>
      <c r="I2345" t="s">
        <v>52</v>
      </c>
      <c r="J2345" s="1">
        <v>47.4</v>
      </c>
      <c r="K2345">
        <v>14.4655297317062</v>
      </c>
      <c r="L2345">
        <v>34</v>
      </c>
      <c r="M2345">
        <v>0.34665435234601</v>
      </c>
      <c r="N2345">
        <v>0.363875979746133</v>
      </c>
      <c r="P2345" t="s">
        <v>42</v>
      </c>
    </row>
    <row r="2346" spans="1:16" x14ac:dyDescent="0.3">
      <c r="A2346" t="str">
        <f t="shared" si="38"/>
        <v>01: Total SampleLondonTotalTequilaOlmeca ReposadoD: £3.40 - £3.60All stocking</v>
      </c>
      <c r="B2346" t="s">
        <v>1</v>
      </c>
      <c r="C2346" t="s">
        <v>45</v>
      </c>
      <c r="D2346" t="s">
        <v>102</v>
      </c>
      <c r="E2346" t="s">
        <v>12</v>
      </c>
      <c r="F2346" t="s">
        <v>78</v>
      </c>
      <c r="G2346" t="s">
        <v>84</v>
      </c>
      <c r="H2346" t="s">
        <v>49</v>
      </c>
      <c r="I2346" t="s">
        <v>53</v>
      </c>
      <c r="J2346" s="1">
        <v>59.75</v>
      </c>
      <c r="K2346">
        <v>17.067585675194358</v>
      </c>
      <c r="L2346">
        <v>69</v>
      </c>
      <c r="M2346">
        <v>0.41889905366711999</v>
      </c>
      <c r="N2346">
        <v>0.42477989434928798</v>
      </c>
      <c r="P2346" t="s">
        <v>42</v>
      </c>
    </row>
    <row r="2347" spans="1:16" x14ac:dyDescent="0.3">
      <c r="A2347" t="str">
        <f t="shared" si="38"/>
        <v>01: Total SampleLondonTotalTequilaOlmeca ReposadoE: £3.60 - £3.80All stocking</v>
      </c>
      <c r="B2347" t="s">
        <v>1</v>
      </c>
      <c r="C2347" t="s">
        <v>45</v>
      </c>
      <c r="D2347" t="s">
        <v>102</v>
      </c>
      <c r="E2347" t="s">
        <v>12</v>
      </c>
      <c r="F2347" t="s">
        <v>78</v>
      </c>
      <c r="G2347" t="s">
        <v>84</v>
      </c>
      <c r="H2347" t="s">
        <v>49</v>
      </c>
      <c r="I2347" t="s">
        <v>54</v>
      </c>
      <c r="J2347" s="1">
        <v>45.46</v>
      </c>
      <c r="K2347">
        <v>12.28926543977564</v>
      </c>
      <c r="L2347">
        <v>49</v>
      </c>
      <c r="M2347">
        <v>0.26004602843555302</v>
      </c>
      <c r="N2347">
        <v>0.26601610535919701</v>
      </c>
      <c r="P2347" t="s">
        <v>42</v>
      </c>
    </row>
    <row r="2348" spans="1:16" x14ac:dyDescent="0.3">
      <c r="A2348" t="str">
        <f t="shared" si="38"/>
        <v>01: Total SampleLondonTotalTequilaOlmeca ReposadoF: £3.80 - £4.00All stocking</v>
      </c>
      <c r="B2348" t="s">
        <v>1</v>
      </c>
      <c r="C2348" t="s">
        <v>45</v>
      </c>
      <c r="D2348" t="s">
        <v>102</v>
      </c>
      <c r="E2348" t="s">
        <v>12</v>
      </c>
      <c r="F2348" t="s">
        <v>78</v>
      </c>
      <c r="G2348" t="s">
        <v>84</v>
      </c>
      <c r="H2348" t="s">
        <v>49</v>
      </c>
      <c r="I2348" t="s">
        <v>55</v>
      </c>
      <c r="J2348" s="1">
        <v>58.21</v>
      </c>
      <c r="K2348">
        <v>14.811427461427479</v>
      </c>
      <c r="L2348">
        <v>54</v>
      </c>
      <c r="M2348">
        <v>0.40281742317772401</v>
      </c>
      <c r="N2348">
        <v>0.42187789942475401</v>
      </c>
      <c r="P2348" t="s">
        <v>42</v>
      </c>
    </row>
    <row r="2349" spans="1:16" x14ac:dyDescent="0.3">
      <c r="A2349" t="str">
        <f t="shared" si="38"/>
        <v>01: Total SampleLondonTotalTequilaOlmeca ReposadoG: £4.00 - £4.20All stocking</v>
      </c>
      <c r="B2349" t="s">
        <v>1</v>
      </c>
      <c r="C2349" t="s">
        <v>45</v>
      </c>
      <c r="D2349" t="s">
        <v>102</v>
      </c>
      <c r="E2349" t="s">
        <v>12</v>
      </c>
      <c r="F2349" t="s">
        <v>78</v>
      </c>
      <c r="G2349" t="s">
        <v>84</v>
      </c>
      <c r="H2349" t="s">
        <v>49</v>
      </c>
      <c r="I2349" t="s">
        <v>56</v>
      </c>
      <c r="J2349" s="1">
        <v>67.760000000000005</v>
      </c>
      <c r="K2349">
        <v>16.33804815256428</v>
      </c>
      <c r="L2349">
        <v>62</v>
      </c>
      <c r="M2349">
        <v>0.26631680398604302</v>
      </c>
      <c r="N2349">
        <v>0.28114052160373698</v>
      </c>
      <c r="P2349" t="s">
        <v>42</v>
      </c>
    </row>
    <row r="2350" spans="1:16" x14ac:dyDescent="0.3">
      <c r="A2350" t="str">
        <f t="shared" si="38"/>
        <v>01: Total SampleLondonTotalTequilaOlmeca ReposadoH: £4.20 - £4.40All stocking</v>
      </c>
      <c r="B2350" t="s">
        <v>1</v>
      </c>
      <c r="C2350" t="s">
        <v>45</v>
      </c>
      <c r="D2350" t="s">
        <v>102</v>
      </c>
      <c r="E2350" t="s">
        <v>12</v>
      </c>
      <c r="F2350" t="s">
        <v>78</v>
      </c>
      <c r="G2350" t="s">
        <v>84</v>
      </c>
      <c r="H2350" t="s">
        <v>49</v>
      </c>
      <c r="I2350" t="s">
        <v>60</v>
      </c>
      <c r="J2350" s="1">
        <v>66.17</v>
      </c>
      <c r="K2350">
        <v>15.202365563729199</v>
      </c>
      <c r="L2350">
        <v>66</v>
      </c>
      <c r="M2350">
        <v>0.262980963447565</v>
      </c>
      <c r="N2350">
        <v>0.27519344297113002</v>
      </c>
      <c r="P2350" t="s">
        <v>42</v>
      </c>
    </row>
    <row r="2351" spans="1:16" x14ac:dyDescent="0.3">
      <c r="A2351" t="str">
        <f t="shared" si="38"/>
        <v>01: Total SampleLondonTotalTequilaOlmeca ReposadoI: £4.40 - £4.60All stocking</v>
      </c>
      <c r="B2351" t="s">
        <v>1</v>
      </c>
      <c r="C2351" t="s">
        <v>45</v>
      </c>
      <c r="D2351" t="s">
        <v>102</v>
      </c>
      <c r="E2351" t="s">
        <v>12</v>
      </c>
      <c r="F2351" t="s">
        <v>78</v>
      </c>
      <c r="G2351" t="s">
        <v>84</v>
      </c>
      <c r="H2351" t="s">
        <v>49</v>
      </c>
      <c r="I2351" t="s">
        <v>64</v>
      </c>
      <c r="J2351" s="1">
        <v>87.76</v>
      </c>
      <c r="K2351">
        <v>19.594239167265481</v>
      </c>
      <c r="L2351">
        <v>38</v>
      </c>
      <c r="M2351">
        <v>0.28167901166642101</v>
      </c>
      <c r="N2351">
        <v>0.29153077327722199</v>
      </c>
      <c r="P2351" t="s">
        <v>42</v>
      </c>
    </row>
    <row r="2352" spans="1:16" x14ac:dyDescent="0.3">
      <c r="A2352" t="str">
        <f t="shared" si="38"/>
        <v>01: Total SampleLondonTotalTequilaOlmeca ReposadoJ: £4.60 - £4.80All stocking</v>
      </c>
      <c r="B2352" t="s">
        <v>1</v>
      </c>
      <c r="C2352" t="s">
        <v>45</v>
      </c>
      <c r="D2352" t="s">
        <v>102</v>
      </c>
      <c r="E2352" t="s">
        <v>12</v>
      </c>
      <c r="F2352" t="s">
        <v>78</v>
      </c>
      <c r="G2352" t="s">
        <v>84</v>
      </c>
      <c r="H2352" t="s">
        <v>49</v>
      </c>
      <c r="I2352" t="s">
        <v>65</v>
      </c>
      <c r="J2352" s="1">
        <v>94.42</v>
      </c>
      <c r="K2352">
        <v>20.712501079167758</v>
      </c>
      <c r="L2352">
        <v>27</v>
      </c>
      <c r="M2352">
        <v>0.31165365487570801</v>
      </c>
      <c r="N2352">
        <v>0.334681443353117</v>
      </c>
      <c r="P2352" t="s">
        <v>42</v>
      </c>
    </row>
    <row r="2353" spans="1:16" x14ac:dyDescent="0.3">
      <c r="A2353" t="str">
        <f t="shared" si="38"/>
        <v>01: Total SampleLondonTotalTequilaOlmeca ReposadoK: £4.80 - £5.00All stocking</v>
      </c>
      <c r="B2353" t="s">
        <v>1</v>
      </c>
      <c r="C2353" t="s">
        <v>45</v>
      </c>
      <c r="D2353" t="s">
        <v>102</v>
      </c>
      <c r="E2353" t="s">
        <v>12</v>
      </c>
      <c r="F2353" t="s">
        <v>78</v>
      </c>
      <c r="G2353" t="s">
        <v>84</v>
      </c>
      <c r="H2353" t="s">
        <v>49</v>
      </c>
      <c r="I2353" t="s">
        <v>89</v>
      </c>
      <c r="J2353" s="1">
        <v>93.24</v>
      </c>
      <c r="K2353">
        <v>20.565723276723279</v>
      </c>
      <c r="L2353">
        <v>25</v>
      </c>
      <c r="M2353">
        <v>0.269965807710567</v>
      </c>
      <c r="N2353">
        <v>0.29766766669892603</v>
      </c>
      <c r="P2353" t="s">
        <v>42</v>
      </c>
    </row>
    <row r="2354" spans="1:16" x14ac:dyDescent="0.3">
      <c r="A2354" t="str">
        <f t="shared" si="38"/>
        <v>01: Total SampleLondonTotalTequilaPatron SilverTotalAll stocking</v>
      </c>
      <c r="B2354" t="s">
        <v>1</v>
      </c>
      <c r="C2354" t="s">
        <v>45</v>
      </c>
      <c r="D2354" t="s">
        <v>102</v>
      </c>
      <c r="E2354" t="s">
        <v>12</v>
      </c>
      <c r="F2354" t="s">
        <v>78</v>
      </c>
      <c r="G2354" t="s">
        <v>94</v>
      </c>
      <c r="H2354" t="s">
        <v>49</v>
      </c>
      <c r="I2354" t="s">
        <v>12</v>
      </c>
      <c r="J2354" s="1">
        <v>73.349999999999994</v>
      </c>
      <c r="K2354">
        <v>13.261394080959281</v>
      </c>
      <c r="L2354">
        <v>345</v>
      </c>
      <c r="M2354">
        <v>0.25216556861159301</v>
      </c>
      <c r="N2354">
        <v>0.21024321569862001</v>
      </c>
      <c r="P2354" t="s">
        <v>42</v>
      </c>
    </row>
    <row r="2355" spans="1:16" x14ac:dyDescent="0.3">
      <c r="A2355" t="str">
        <f t="shared" si="38"/>
        <v>01: Total SampleLondonTotalTequilaPatron SilverK: £4.80 - £5.00All stocking</v>
      </c>
      <c r="B2355" t="s">
        <v>1</v>
      </c>
      <c r="C2355" t="s">
        <v>45</v>
      </c>
      <c r="D2355" t="s">
        <v>102</v>
      </c>
      <c r="E2355" t="s">
        <v>12</v>
      </c>
      <c r="F2355" t="s">
        <v>78</v>
      </c>
      <c r="G2355" t="s">
        <v>94</v>
      </c>
      <c r="H2355" t="s">
        <v>49</v>
      </c>
      <c r="I2355" t="s">
        <v>89</v>
      </c>
      <c r="J2355" s="1">
        <v>67.34</v>
      </c>
      <c r="K2355">
        <v>12.91838376677088</v>
      </c>
      <c r="L2355">
        <v>31</v>
      </c>
      <c r="M2355">
        <v>0.24057384555389899</v>
      </c>
      <c r="N2355">
        <v>0.206325618533264</v>
      </c>
      <c r="P2355" t="s">
        <v>42</v>
      </c>
    </row>
    <row r="2356" spans="1:16" x14ac:dyDescent="0.3">
      <c r="A2356" t="str">
        <f t="shared" si="38"/>
        <v>01: Total SampleLondonTotalTequilaPatron SilverL: £5.00 - £5.20All stocking</v>
      </c>
      <c r="B2356" t="s">
        <v>1</v>
      </c>
      <c r="C2356" t="s">
        <v>45</v>
      </c>
      <c r="D2356" t="s">
        <v>102</v>
      </c>
      <c r="E2356" t="s">
        <v>12</v>
      </c>
      <c r="F2356" t="s">
        <v>78</v>
      </c>
      <c r="G2356" t="s">
        <v>94</v>
      </c>
      <c r="H2356" t="s">
        <v>49</v>
      </c>
      <c r="I2356" t="s">
        <v>90</v>
      </c>
      <c r="J2356" s="1">
        <v>67.94</v>
      </c>
      <c r="K2356">
        <v>12.78737591773308</v>
      </c>
      <c r="L2356">
        <v>56</v>
      </c>
      <c r="M2356">
        <v>0.22605278436471499</v>
      </c>
      <c r="N2356">
        <v>0.19706884873380401</v>
      </c>
      <c r="P2356" t="s">
        <v>42</v>
      </c>
    </row>
    <row r="2357" spans="1:16" x14ac:dyDescent="0.3">
      <c r="A2357" t="str">
        <f t="shared" si="38"/>
        <v>01: Total SampleLondonTotalTequilaPatron SilverM: £5.20 - £5.40All stocking</v>
      </c>
      <c r="B2357" t="s">
        <v>1</v>
      </c>
      <c r="C2357" t="s">
        <v>45</v>
      </c>
      <c r="D2357" t="s">
        <v>102</v>
      </c>
      <c r="E2357" t="s">
        <v>12</v>
      </c>
      <c r="F2357" t="s">
        <v>78</v>
      </c>
      <c r="G2357" t="s">
        <v>94</v>
      </c>
      <c r="H2357" t="s">
        <v>49</v>
      </c>
      <c r="I2357" t="s">
        <v>95</v>
      </c>
      <c r="J2357" s="1">
        <v>73.95</v>
      </c>
      <c r="K2357">
        <v>13.27312800368356</v>
      </c>
      <c r="L2357">
        <v>54</v>
      </c>
      <c r="M2357">
        <v>0.30102180229525699</v>
      </c>
      <c r="N2357">
        <v>0.26457745900517399</v>
      </c>
      <c r="P2357" t="s">
        <v>42</v>
      </c>
    </row>
    <row r="2358" spans="1:16" x14ac:dyDescent="0.3">
      <c r="A2358" t="str">
        <f t="shared" si="38"/>
        <v>01: Total SampleLondonTotalTequilaPatron SilverN: £5.40 - £5.60All stocking</v>
      </c>
      <c r="B2358" t="s">
        <v>1</v>
      </c>
      <c r="C2358" t="s">
        <v>45</v>
      </c>
      <c r="D2358" t="s">
        <v>102</v>
      </c>
      <c r="E2358" t="s">
        <v>12</v>
      </c>
      <c r="F2358" t="s">
        <v>78</v>
      </c>
      <c r="G2358" t="s">
        <v>94</v>
      </c>
      <c r="H2358" t="s">
        <v>49</v>
      </c>
      <c r="I2358" t="s">
        <v>99</v>
      </c>
      <c r="J2358" s="1">
        <v>79.56</v>
      </c>
      <c r="K2358">
        <v>14.395287736954399</v>
      </c>
      <c r="L2358">
        <v>72</v>
      </c>
      <c r="M2358">
        <v>0.320353514421931</v>
      </c>
      <c r="N2358">
        <v>0.281503924422072</v>
      </c>
      <c r="P2358" t="s">
        <v>42</v>
      </c>
    </row>
    <row r="2359" spans="1:16" x14ac:dyDescent="0.3">
      <c r="A2359" t="str">
        <f t="shared" si="38"/>
        <v>01: Total SampleLondonTotalTequilaPatron SilverO: £5.60 - £5.80All stocking</v>
      </c>
      <c r="B2359" t="s">
        <v>1</v>
      </c>
      <c r="C2359" t="s">
        <v>45</v>
      </c>
      <c r="D2359" t="s">
        <v>102</v>
      </c>
      <c r="E2359" t="s">
        <v>12</v>
      </c>
      <c r="F2359" t="s">
        <v>78</v>
      </c>
      <c r="G2359" t="s">
        <v>94</v>
      </c>
      <c r="H2359" t="s">
        <v>49</v>
      </c>
      <c r="I2359" t="s">
        <v>100</v>
      </c>
      <c r="J2359" s="1">
        <v>73.239999999999995</v>
      </c>
      <c r="K2359">
        <v>12.68487719291292</v>
      </c>
      <c r="L2359">
        <v>84</v>
      </c>
      <c r="M2359">
        <v>0.27916541425862501</v>
      </c>
      <c r="N2359">
        <v>0.241994285977991</v>
      </c>
      <c r="P2359" t="s">
        <v>42</v>
      </c>
    </row>
    <row r="2360" spans="1:16" x14ac:dyDescent="0.3">
      <c r="A2360" t="str">
        <f t="shared" si="38"/>
        <v>01: Total SampleLondonTotalTequilaPatron SilverP: £5.80 - £6.00All stocking</v>
      </c>
      <c r="B2360" t="s">
        <v>1</v>
      </c>
      <c r="C2360" t="s">
        <v>45</v>
      </c>
      <c r="D2360" t="s">
        <v>102</v>
      </c>
      <c r="E2360" t="s">
        <v>12</v>
      </c>
      <c r="F2360" t="s">
        <v>78</v>
      </c>
      <c r="G2360" t="s">
        <v>94</v>
      </c>
      <c r="H2360" t="s">
        <v>49</v>
      </c>
      <c r="I2360" t="s">
        <v>98</v>
      </c>
      <c r="J2360" s="1">
        <v>78.36</v>
      </c>
      <c r="K2360">
        <v>13.19275455873816</v>
      </c>
      <c r="L2360">
        <v>61</v>
      </c>
      <c r="M2360">
        <v>0.31690891144253702</v>
      </c>
      <c r="N2360">
        <v>0.26005485780280102</v>
      </c>
      <c r="P2360" t="s">
        <v>42</v>
      </c>
    </row>
    <row r="2361" spans="1:16" x14ac:dyDescent="0.3">
      <c r="A2361" t="str">
        <f t="shared" si="38"/>
        <v>01: Total SampleLondonTotalTequilaPatron SilverQ: &gt;£6.00All stocking</v>
      </c>
      <c r="B2361" t="s">
        <v>1</v>
      </c>
      <c r="C2361" t="s">
        <v>45</v>
      </c>
      <c r="D2361" t="s">
        <v>102</v>
      </c>
      <c r="E2361" t="s">
        <v>12</v>
      </c>
      <c r="F2361" t="s">
        <v>78</v>
      </c>
      <c r="G2361" t="s">
        <v>94</v>
      </c>
      <c r="H2361" t="s">
        <v>49</v>
      </c>
      <c r="I2361" t="s">
        <v>96</v>
      </c>
      <c r="J2361" s="1">
        <v>105.74</v>
      </c>
      <c r="K2361">
        <v>17.658516768132159</v>
      </c>
      <c r="L2361">
        <v>78</v>
      </c>
      <c r="M2361">
        <v>0.29516697359384803</v>
      </c>
      <c r="N2361">
        <v>0.242786189822014</v>
      </c>
      <c r="P2361" t="s">
        <v>42</v>
      </c>
    </row>
    <row r="2362" spans="1:16" x14ac:dyDescent="0.3">
      <c r="A2362" t="str">
        <f t="shared" si="38"/>
        <v>01: Total SampleLondonTotalWhite RumBacardi Carta BlancaA: &lt;£3All stocking</v>
      </c>
      <c r="B2362" t="s">
        <v>1</v>
      </c>
      <c r="C2362" t="s">
        <v>45</v>
      </c>
      <c r="D2362" t="s">
        <v>102</v>
      </c>
      <c r="E2362" t="s">
        <v>12</v>
      </c>
      <c r="F2362" t="s">
        <v>85</v>
      </c>
      <c r="G2362" t="s">
        <v>86</v>
      </c>
      <c r="H2362" t="s">
        <v>49</v>
      </c>
      <c r="I2362" t="s">
        <v>58</v>
      </c>
      <c r="J2362" s="1">
        <v>50.67</v>
      </c>
      <c r="K2362">
        <v>16.841002899539479</v>
      </c>
      <c r="L2362">
        <v>41</v>
      </c>
      <c r="M2362">
        <v>0.83642446967940898</v>
      </c>
      <c r="N2362">
        <v>0.82438055608095295</v>
      </c>
      <c r="P2362" t="s">
        <v>42</v>
      </c>
    </row>
    <row r="2363" spans="1:16" x14ac:dyDescent="0.3">
      <c r="A2363" t="str">
        <f t="shared" si="38"/>
        <v>01: Total SampleLondonTotalWhite RumBacardi Carta BlancaTotalAll stocking</v>
      </c>
      <c r="B2363" t="s">
        <v>1</v>
      </c>
      <c r="C2363" t="s">
        <v>45</v>
      </c>
      <c r="D2363" t="s">
        <v>102</v>
      </c>
      <c r="E2363" t="s">
        <v>12</v>
      </c>
      <c r="F2363" t="s">
        <v>85</v>
      </c>
      <c r="G2363" t="s">
        <v>86</v>
      </c>
      <c r="H2363" t="s">
        <v>49</v>
      </c>
      <c r="I2363" t="s">
        <v>12</v>
      </c>
      <c r="J2363" s="1">
        <v>40.68</v>
      </c>
      <c r="K2363">
        <v>11.28815520975864</v>
      </c>
      <c r="L2363">
        <v>1001</v>
      </c>
      <c r="M2363">
        <v>0.77167519068768398</v>
      </c>
      <c r="N2363">
        <v>0.789196775101214</v>
      </c>
      <c r="P2363" t="s">
        <v>42</v>
      </c>
    </row>
    <row r="2364" spans="1:16" x14ac:dyDescent="0.3">
      <c r="A2364" t="str">
        <f t="shared" ref="A2364:A2427" si="39">C2364&amp;D2364&amp;E2364&amp;F2364&amp;G2364&amp;I2364&amp;P2364</f>
        <v>01: Total SampleLondonTotalWhite RumBacardi Carta BlancaB: £3 - £3.20All stocking</v>
      </c>
      <c r="B2364" t="s">
        <v>1</v>
      </c>
      <c r="C2364" t="s">
        <v>45</v>
      </c>
      <c r="D2364" t="s">
        <v>102</v>
      </c>
      <c r="E2364" t="s">
        <v>12</v>
      </c>
      <c r="F2364" t="s">
        <v>85</v>
      </c>
      <c r="G2364" t="s">
        <v>86</v>
      </c>
      <c r="H2364" t="s">
        <v>49</v>
      </c>
      <c r="I2364" t="s">
        <v>59</v>
      </c>
      <c r="J2364" s="1">
        <v>45.18</v>
      </c>
      <c r="K2364">
        <v>15.82914439896148</v>
      </c>
      <c r="L2364">
        <v>82</v>
      </c>
      <c r="M2364">
        <v>0.88390492033065504</v>
      </c>
      <c r="N2364">
        <v>0.86363008384964501</v>
      </c>
      <c r="P2364" t="s">
        <v>42</v>
      </c>
    </row>
    <row r="2365" spans="1:16" x14ac:dyDescent="0.3">
      <c r="A2365" t="str">
        <f t="shared" si="39"/>
        <v>01: Total SampleLondonTotalWhite RumBacardi Carta BlancaC: £3.20 - £3.40All stocking</v>
      </c>
      <c r="B2365" t="s">
        <v>1</v>
      </c>
      <c r="C2365" t="s">
        <v>45</v>
      </c>
      <c r="D2365" t="s">
        <v>102</v>
      </c>
      <c r="E2365" t="s">
        <v>12</v>
      </c>
      <c r="F2365" t="s">
        <v>85</v>
      </c>
      <c r="G2365" t="s">
        <v>86</v>
      </c>
      <c r="H2365" t="s">
        <v>49</v>
      </c>
      <c r="I2365" t="s">
        <v>52</v>
      </c>
      <c r="J2365" s="1">
        <v>43.2</v>
      </c>
      <c r="K2365">
        <v>14.00712609150108</v>
      </c>
      <c r="L2365">
        <v>144</v>
      </c>
      <c r="M2365">
        <v>0.93711385997884999</v>
      </c>
      <c r="N2365">
        <v>0.93635077793493604</v>
      </c>
      <c r="P2365" t="s">
        <v>42</v>
      </c>
    </row>
    <row r="2366" spans="1:16" x14ac:dyDescent="0.3">
      <c r="A2366" t="str">
        <f t="shared" si="39"/>
        <v>01: Total SampleLondonTotalWhite RumBacardi Carta BlancaD: £3.40 - £3.60All stocking</v>
      </c>
      <c r="B2366" t="s">
        <v>1</v>
      </c>
      <c r="C2366" t="s">
        <v>45</v>
      </c>
      <c r="D2366" t="s">
        <v>102</v>
      </c>
      <c r="E2366" t="s">
        <v>12</v>
      </c>
      <c r="F2366" t="s">
        <v>85</v>
      </c>
      <c r="G2366" t="s">
        <v>86</v>
      </c>
      <c r="H2366" t="s">
        <v>49</v>
      </c>
      <c r="I2366" t="s">
        <v>53</v>
      </c>
      <c r="J2366" s="1">
        <v>41.44</v>
      </c>
      <c r="K2366">
        <v>12.598069192712039</v>
      </c>
      <c r="L2366">
        <v>252</v>
      </c>
      <c r="M2366">
        <v>0.87513123583097097</v>
      </c>
      <c r="N2366">
        <v>0.87209460070543499</v>
      </c>
      <c r="P2366" t="s">
        <v>42</v>
      </c>
    </row>
    <row r="2367" spans="1:16" x14ac:dyDescent="0.3">
      <c r="A2367" t="str">
        <f t="shared" si="39"/>
        <v>01: Total SampleLondonTotalWhite RumBacardi Carta BlancaE: £3.60 - £3.80All stocking</v>
      </c>
      <c r="B2367" t="s">
        <v>1</v>
      </c>
      <c r="C2367" t="s">
        <v>45</v>
      </c>
      <c r="D2367" t="s">
        <v>102</v>
      </c>
      <c r="E2367" t="s">
        <v>12</v>
      </c>
      <c r="F2367" t="s">
        <v>85</v>
      </c>
      <c r="G2367" t="s">
        <v>86</v>
      </c>
      <c r="H2367" t="s">
        <v>49</v>
      </c>
      <c r="I2367" t="s">
        <v>54</v>
      </c>
      <c r="J2367" s="1">
        <v>37.450000000000003</v>
      </c>
      <c r="K2367">
        <v>11.020638783138761</v>
      </c>
      <c r="L2367">
        <v>296</v>
      </c>
      <c r="M2367">
        <v>0.87350155715332101</v>
      </c>
      <c r="N2367">
        <v>0.870910952074196</v>
      </c>
      <c r="P2367" t="s">
        <v>42</v>
      </c>
    </row>
    <row r="2368" spans="1:16" x14ac:dyDescent="0.3">
      <c r="A2368" t="str">
        <f t="shared" si="39"/>
        <v>01: Total SampleLondonTotalWhite RumBacardi Carta BlancaF: £3.80 - £4.00All stocking</v>
      </c>
      <c r="B2368" t="s">
        <v>1</v>
      </c>
      <c r="C2368" t="s">
        <v>45</v>
      </c>
      <c r="D2368" t="s">
        <v>102</v>
      </c>
      <c r="E2368" t="s">
        <v>12</v>
      </c>
      <c r="F2368" t="s">
        <v>85</v>
      </c>
      <c r="G2368" t="s">
        <v>86</v>
      </c>
      <c r="H2368" t="s">
        <v>49</v>
      </c>
      <c r="I2368" t="s">
        <v>55</v>
      </c>
      <c r="J2368" s="1">
        <v>35.729999999999997</v>
      </c>
      <c r="K2368">
        <v>10.11723883425404</v>
      </c>
      <c r="L2368">
        <v>263</v>
      </c>
      <c r="M2368">
        <v>0.83590023370729305</v>
      </c>
      <c r="N2368">
        <v>0.85270131172635899</v>
      </c>
      <c r="P2368" t="s">
        <v>42</v>
      </c>
    </row>
    <row r="2369" spans="1:16" x14ac:dyDescent="0.3">
      <c r="A2369" t="str">
        <f t="shared" si="39"/>
        <v>01: Total SampleLondonTotalWhite RumBacardi Carta BlancaG: £4.00 - £4.20All stocking</v>
      </c>
      <c r="B2369" t="s">
        <v>1</v>
      </c>
      <c r="C2369" t="s">
        <v>45</v>
      </c>
      <c r="D2369" t="s">
        <v>102</v>
      </c>
      <c r="E2369" t="s">
        <v>12</v>
      </c>
      <c r="F2369" t="s">
        <v>85</v>
      </c>
      <c r="G2369" t="s">
        <v>86</v>
      </c>
      <c r="H2369" t="s">
        <v>49</v>
      </c>
      <c r="I2369" t="s">
        <v>56</v>
      </c>
      <c r="J2369" s="1">
        <v>38.409999999999997</v>
      </c>
      <c r="K2369">
        <v>10.145365732752079</v>
      </c>
      <c r="L2369">
        <v>220</v>
      </c>
      <c r="M2369">
        <v>0.74725103272307702</v>
      </c>
      <c r="N2369">
        <v>0.77057533124689204</v>
      </c>
      <c r="P2369" t="s">
        <v>42</v>
      </c>
    </row>
    <row r="2370" spans="1:16" x14ac:dyDescent="0.3">
      <c r="A2370" t="str">
        <f t="shared" si="39"/>
        <v>01: Total SampleLondonTotalWhite RumBacardi Carta BlancaH: £4.20 - £4.40All stocking</v>
      </c>
      <c r="B2370" t="s">
        <v>1</v>
      </c>
      <c r="C2370" t="s">
        <v>45</v>
      </c>
      <c r="D2370" t="s">
        <v>102</v>
      </c>
      <c r="E2370" t="s">
        <v>12</v>
      </c>
      <c r="F2370" t="s">
        <v>85</v>
      </c>
      <c r="G2370" t="s">
        <v>86</v>
      </c>
      <c r="H2370" t="s">
        <v>49</v>
      </c>
      <c r="I2370" t="s">
        <v>60</v>
      </c>
      <c r="J2370" s="1">
        <v>49.75</v>
      </c>
      <c r="K2370">
        <v>12.495784973833761</v>
      </c>
      <c r="L2370">
        <v>164</v>
      </c>
      <c r="M2370">
        <v>0.70137617874736602</v>
      </c>
      <c r="N2370">
        <v>0.71961860733891903</v>
      </c>
      <c r="P2370" t="s">
        <v>42</v>
      </c>
    </row>
    <row r="2371" spans="1:16" x14ac:dyDescent="0.3">
      <c r="A2371" t="str">
        <f t="shared" si="39"/>
        <v>01: Total SampleLondonTotalWhite RumBacardi Carta BlancaI: £4.40 - £4.60All stocking</v>
      </c>
      <c r="B2371" t="s">
        <v>1</v>
      </c>
      <c r="C2371" t="s">
        <v>45</v>
      </c>
      <c r="D2371" t="s">
        <v>102</v>
      </c>
      <c r="E2371" t="s">
        <v>12</v>
      </c>
      <c r="F2371" t="s">
        <v>85</v>
      </c>
      <c r="G2371" t="s">
        <v>86</v>
      </c>
      <c r="H2371" t="s">
        <v>49</v>
      </c>
      <c r="I2371" t="s">
        <v>64</v>
      </c>
      <c r="J2371" s="1">
        <v>58.36</v>
      </c>
      <c r="K2371">
        <v>13.892566102801</v>
      </c>
      <c r="L2371">
        <v>149</v>
      </c>
      <c r="M2371">
        <v>0.76695520403860096</v>
      </c>
      <c r="N2371">
        <v>0.77973976546764401</v>
      </c>
      <c r="P2371" t="s">
        <v>42</v>
      </c>
    </row>
    <row r="2372" spans="1:16" x14ac:dyDescent="0.3">
      <c r="A2372" t="str">
        <f t="shared" si="39"/>
        <v>01: Total SampleLondonTotalWhite RumBacardi Carta BlancaJ: £4.60 - £4.80All stocking</v>
      </c>
      <c r="B2372" t="s">
        <v>1</v>
      </c>
      <c r="C2372" t="s">
        <v>45</v>
      </c>
      <c r="D2372" t="s">
        <v>102</v>
      </c>
      <c r="E2372" t="s">
        <v>12</v>
      </c>
      <c r="F2372" t="s">
        <v>85</v>
      </c>
      <c r="G2372" t="s">
        <v>86</v>
      </c>
      <c r="H2372" t="s">
        <v>49</v>
      </c>
      <c r="I2372" t="s">
        <v>65</v>
      </c>
      <c r="J2372" s="1">
        <v>49.51</v>
      </c>
      <c r="K2372">
        <v>11.73925111925112</v>
      </c>
      <c r="L2372">
        <v>105</v>
      </c>
      <c r="M2372">
        <v>0.69682492356415804</v>
      </c>
      <c r="N2372">
        <v>0.73206977197427403</v>
      </c>
      <c r="P2372" t="s">
        <v>42</v>
      </c>
    </row>
    <row r="2373" spans="1:16" x14ac:dyDescent="0.3">
      <c r="A2373" t="str">
        <f t="shared" si="39"/>
        <v>01: Total SampleLondonTotalWhite RumBacardi Carta BlancaK: £4.80 - £5.00All stocking</v>
      </c>
      <c r="B2373" t="s">
        <v>1</v>
      </c>
      <c r="C2373" t="s">
        <v>45</v>
      </c>
      <c r="D2373" t="s">
        <v>102</v>
      </c>
      <c r="E2373" t="s">
        <v>12</v>
      </c>
      <c r="F2373" t="s">
        <v>85</v>
      </c>
      <c r="G2373" t="s">
        <v>86</v>
      </c>
      <c r="H2373" t="s">
        <v>49</v>
      </c>
      <c r="I2373" t="s">
        <v>89</v>
      </c>
      <c r="J2373" s="1">
        <v>58.51</v>
      </c>
      <c r="K2373">
        <v>13.70719376583012</v>
      </c>
      <c r="L2373">
        <v>110</v>
      </c>
      <c r="M2373">
        <v>0.73170597645185897</v>
      </c>
      <c r="N2373">
        <v>0.76076159624490702</v>
      </c>
      <c r="P2373" t="s">
        <v>42</v>
      </c>
    </row>
    <row r="2374" spans="1:16" x14ac:dyDescent="0.3">
      <c r="A2374" t="str">
        <f t="shared" si="39"/>
        <v>01: Total SampleLondonTotalWhite RumBacardi Carta BlancaL: £5.00 - £5.20All stocking</v>
      </c>
      <c r="B2374" t="s">
        <v>1</v>
      </c>
      <c r="C2374" t="s">
        <v>45</v>
      </c>
      <c r="D2374" t="s">
        <v>102</v>
      </c>
      <c r="E2374" t="s">
        <v>12</v>
      </c>
      <c r="F2374" t="s">
        <v>85</v>
      </c>
      <c r="G2374" t="s">
        <v>86</v>
      </c>
      <c r="H2374" t="s">
        <v>49</v>
      </c>
      <c r="I2374" t="s">
        <v>90</v>
      </c>
      <c r="J2374" s="1">
        <v>56.32</v>
      </c>
      <c r="K2374">
        <v>13.059279909279919</v>
      </c>
      <c r="L2374">
        <v>37</v>
      </c>
      <c r="M2374">
        <v>0.79640568297671999</v>
      </c>
      <c r="N2374">
        <v>0.83554933519943997</v>
      </c>
      <c r="P2374" t="s">
        <v>42</v>
      </c>
    </row>
    <row r="2375" spans="1:16" x14ac:dyDescent="0.3">
      <c r="A2375" t="str">
        <f t="shared" si="39"/>
        <v>01: Total SampleLondonTotalWhite RumHavana 3yrsTotalAll stocking</v>
      </c>
      <c r="B2375" t="s">
        <v>1</v>
      </c>
      <c r="C2375" t="s">
        <v>45</v>
      </c>
      <c r="D2375" t="s">
        <v>102</v>
      </c>
      <c r="E2375" t="s">
        <v>12</v>
      </c>
      <c r="F2375" t="s">
        <v>85</v>
      </c>
      <c r="G2375" t="s">
        <v>87</v>
      </c>
      <c r="H2375" t="s">
        <v>49</v>
      </c>
      <c r="I2375" t="s">
        <v>12</v>
      </c>
      <c r="J2375" s="1">
        <v>36.130000000000003</v>
      </c>
      <c r="K2375">
        <v>7.9419327943012004</v>
      </c>
      <c r="L2375">
        <v>456</v>
      </c>
      <c r="M2375">
        <v>0.397327736610255</v>
      </c>
      <c r="N2375">
        <v>0.37896696750168901</v>
      </c>
      <c r="P2375" t="s">
        <v>42</v>
      </c>
    </row>
    <row r="2376" spans="1:16" x14ac:dyDescent="0.3">
      <c r="A2376" t="str">
        <f t="shared" si="39"/>
        <v>01: Total SampleLondonTotalWhite RumHavana 3yrsD: £3.40 - £3.60All stocking</v>
      </c>
      <c r="B2376" t="s">
        <v>1</v>
      </c>
      <c r="C2376" t="s">
        <v>45</v>
      </c>
      <c r="D2376" t="s">
        <v>102</v>
      </c>
      <c r="E2376" t="s">
        <v>12</v>
      </c>
      <c r="F2376" t="s">
        <v>85</v>
      </c>
      <c r="G2376" t="s">
        <v>87</v>
      </c>
      <c r="H2376" t="s">
        <v>49</v>
      </c>
      <c r="I2376" t="s">
        <v>53</v>
      </c>
      <c r="J2376" s="1">
        <v>21.25</v>
      </c>
      <c r="K2376">
        <v>6.12410548852856</v>
      </c>
      <c r="L2376">
        <v>26</v>
      </c>
      <c r="M2376">
        <v>0.21608204254265001</v>
      </c>
      <c r="N2376">
        <v>0.21184284906726999</v>
      </c>
      <c r="P2376" t="s">
        <v>42</v>
      </c>
    </row>
    <row r="2377" spans="1:16" x14ac:dyDescent="0.3">
      <c r="A2377" t="str">
        <f t="shared" si="39"/>
        <v>01: Total SampleLondonTotalWhite RumHavana 3yrsE: £3.60 - £3.80All stocking</v>
      </c>
      <c r="B2377" t="s">
        <v>1</v>
      </c>
      <c r="C2377" t="s">
        <v>45</v>
      </c>
      <c r="D2377" t="s">
        <v>102</v>
      </c>
      <c r="E2377" t="s">
        <v>12</v>
      </c>
      <c r="F2377" t="s">
        <v>85</v>
      </c>
      <c r="G2377" t="s">
        <v>87</v>
      </c>
      <c r="H2377" t="s">
        <v>49</v>
      </c>
      <c r="I2377" t="s">
        <v>54</v>
      </c>
      <c r="J2377" s="1">
        <v>24.09</v>
      </c>
      <c r="K2377">
        <v>6.8903687098809199</v>
      </c>
      <c r="L2377">
        <v>41</v>
      </c>
      <c r="M2377">
        <v>0.30325092997327702</v>
      </c>
      <c r="N2377">
        <v>0.31668153434433499</v>
      </c>
      <c r="P2377" t="s">
        <v>42</v>
      </c>
    </row>
    <row r="2378" spans="1:16" x14ac:dyDescent="0.3">
      <c r="A2378" t="str">
        <f t="shared" si="39"/>
        <v>01: Total SampleLondonTotalWhite RumHavana 3yrsF: £3.80 - £4.00All stocking</v>
      </c>
      <c r="B2378" t="s">
        <v>1</v>
      </c>
      <c r="C2378" t="s">
        <v>45</v>
      </c>
      <c r="D2378" t="s">
        <v>102</v>
      </c>
      <c r="E2378" t="s">
        <v>12</v>
      </c>
      <c r="F2378" t="s">
        <v>85</v>
      </c>
      <c r="G2378" t="s">
        <v>87</v>
      </c>
      <c r="H2378" t="s">
        <v>49</v>
      </c>
      <c r="I2378" t="s">
        <v>55</v>
      </c>
      <c r="J2378" s="1">
        <v>29.2</v>
      </c>
      <c r="K2378">
        <v>7.5119428478123993</v>
      </c>
      <c r="L2378">
        <v>69</v>
      </c>
      <c r="M2378">
        <v>0.46002361192890101</v>
      </c>
      <c r="N2378">
        <v>0.46450353744815798</v>
      </c>
      <c r="P2378" t="s">
        <v>42</v>
      </c>
    </row>
    <row r="2379" spans="1:16" x14ac:dyDescent="0.3">
      <c r="A2379" t="str">
        <f t="shared" si="39"/>
        <v>01: Total SampleLondonTotalWhite RumHavana 3yrsG: £4.00 - £4.20All stocking</v>
      </c>
      <c r="B2379" t="s">
        <v>1</v>
      </c>
      <c r="C2379" t="s">
        <v>45</v>
      </c>
      <c r="D2379" t="s">
        <v>102</v>
      </c>
      <c r="E2379" t="s">
        <v>12</v>
      </c>
      <c r="F2379" t="s">
        <v>85</v>
      </c>
      <c r="G2379" t="s">
        <v>87</v>
      </c>
      <c r="H2379" t="s">
        <v>49</v>
      </c>
      <c r="I2379" t="s">
        <v>56</v>
      </c>
      <c r="J2379" s="1">
        <v>35.68</v>
      </c>
      <c r="K2379">
        <v>9.0407683090718791</v>
      </c>
      <c r="L2379">
        <v>56</v>
      </c>
      <c r="M2379">
        <v>0.38646894044961499</v>
      </c>
      <c r="N2379">
        <v>0.42431466030989301</v>
      </c>
      <c r="P2379" t="s">
        <v>42</v>
      </c>
    </row>
    <row r="2380" spans="1:16" x14ac:dyDescent="0.3">
      <c r="A2380" t="str">
        <f t="shared" si="39"/>
        <v>01: Total SampleLondonTotalWhite RumHavana 3yrsH: £4.20 - £4.40All stocking</v>
      </c>
      <c r="B2380" t="s">
        <v>1</v>
      </c>
      <c r="C2380" t="s">
        <v>45</v>
      </c>
      <c r="D2380" t="s">
        <v>102</v>
      </c>
      <c r="E2380" t="s">
        <v>12</v>
      </c>
      <c r="F2380" t="s">
        <v>85</v>
      </c>
      <c r="G2380" t="s">
        <v>87</v>
      </c>
      <c r="H2380" t="s">
        <v>49</v>
      </c>
      <c r="I2380" t="s">
        <v>60</v>
      </c>
      <c r="J2380" s="1">
        <v>29.38</v>
      </c>
      <c r="K2380">
        <v>7.51937426210152</v>
      </c>
      <c r="L2380">
        <v>66</v>
      </c>
      <c r="M2380">
        <v>0.35187076796989503</v>
      </c>
      <c r="N2380">
        <v>0.34968773356642502</v>
      </c>
      <c r="P2380" t="s">
        <v>42</v>
      </c>
    </row>
    <row r="2381" spans="1:16" x14ac:dyDescent="0.3">
      <c r="A2381" t="str">
        <f t="shared" si="39"/>
        <v>01: Total SampleLondonTotalWhite RumHavana 3yrsI: £4.40 - £4.60All stocking</v>
      </c>
      <c r="B2381" t="s">
        <v>1</v>
      </c>
      <c r="C2381" t="s">
        <v>45</v>
      </c>
      <c r="D2381" t="s">
        <v>102</v>
      </c>
      <c r="E2381" t="s">
        <v>12</v>
      </c>
      <c r="F2381" t="s">
        <v>85</v>
      </c>
      <c r="G2381" t="s">
        <v>87</v>
      </c>
      <c r="H2381" t="s">
        <v>49</v>
      </c>
      <c r="I2381" t="s">
        <v>64</v>
      </c>
      <c r="J2381" s="1">
        <v>33.43</v>
      </c>
      <c r="K2381">
        <v>7.7406137793829997</v>
      </c>
      <c r="L2381">
        <v>65</v>
      </c>
      <c r="M2381">
        <v>0.39190715179815</v>
      </c>
      <c r="N2381">
        <v>0.38178519799313998</v>
      </c>
      <c r="P2381" t="s">
        <v>42</v>
      </c>
    </row>
    <row r="2382" spans="1:16" x14ac:dyDescent="0.3">
      <c r="A2382" t="str">
        <f t="shared" si="39"/>
        <v>01: Total SampleLondonTotalWhite RumHavana 3yrsJ: £4.60 - £4.80All stocking</v>
      </c>
      <c r="B2382" t="s">
        <v>1</v>
      </c>
      <c r="C2382" t="s">
        <v>45</v>
      </c>
      <c r="D2382" t="s">
        <v>102</v>
      </c>
      <c r="E2382" t="s">
        <v>12</v>
      </c>
      <c r="F2382" t="s">
        <v>85</v>
      </c>
      <c r="G2382" t="s">
        <v>87</v>
      </c>
      <c r="H2382" t="s">
        <v>49</v>
      </c>
      <c r="I2382" t="s">
        <v>65</v>
      </c>
      <c r="J2382" s="1">
        <v>31.33</v>
      </c>
      <c r="K2382">
        <v>7.0122145283910005</v>
      </c>
      <c r="L2382">
        <v>51</v>
      </c>
      <c r="M2382">
        <v>0.41890951688637801</v>
      </c>
      <c r="N2382">
        <v>0.41537103673025999</v>
      </c>
      <c r="P2382" t="s">
        <v>42</v>
      </c>
    </row>
    <row r="2383" spans="1:16" x14ac:dyDescent="0.3">
      <c r="A2383" t="str">
        <f t="shared" si="39"/>
        <v>01: Total SampleLondonTotalWhite RumHavana 3yrsK: £4.80 - £5.00All stocking</v>
      </c>
      <c r="B2383" t="s">
        <v>1</v>
      </c>
      <c r="C2383" t="s">
        <v>45</v>
      </c>
      <c r="D2383" t="s">
        <v>102</v>
      </c>
      <c r="E2383" t="s">
        <v>12</v>
      </c>
      <c r="F2383" t="s">
        <v>85</v>
      </c>
      <c r="G2383" t="s">
        <v>87</v>
      </c>
      <c r="H2383" t="s">
        <v>49</v>
      </c>
      <c r="I2383" t="s">
        <v>89</v>
      </c>
      <c r="J2383" s="1">
        <v>46.28</v>
      </c>
      <c r="K2383">
        <v>9.05124782624784</v>
      </c>
      <c r="L2383">
        <v>42</v>
      </c>
      <c r="M2383">
        <v>0.45548148136155497</v>
      </c>
      <c r="N2383">
        <v>0.404976325317983</v>
      </c>
      <c r="P2383" t="s">
        <v>42</v>
      </c>
    </row>
    <row r="2384" spans="1:16" x14ac:dyDescent="0.3">
      <c r="A2384" t="str">
        <f t="shared" si="39"/>
        <v>01: Total SampleLondonTotalWhite RumHavana 3yrsL: £5.00 - £5.20All stocking</v>
      </c>
      <c r="B2384" t="s">
        <v>1</v>
      </c>
      <c r="C2384" t="s">
        <v>45</v>
      </c>
      <c r="D2384" t="s">
        <v>102</v>
      </c>
      <c r="E2384" t="s">
        <v>12</v>
      </c>
      <c r="F2384" t="s">
        <v>85</v>
      </c>
      <c r="G2384" t="s">
        <v>87</v>
      </c>
      <c r="H2384" t="s">
        <v>49</v>
      </c>
      <c r="I2384" t="s">
        <v>90</v>
      </c>
      <c r="J2384" s="1">
        <v>44.64</v>
      </c>
      <c r="K2384">
        <v>10.303263498953161</v>
      </c>
      <c r="L2384">
        <v>29</v>
      </c>
      <c r="M2384">
        <v>0.489318753914462</v>
      </c>
      <c r="N2384">
        <v>0.50252990553069499</v>
      </c>
      <c r="P2384" t="s">
        <v>42</v>
      </c>
    </row>
    <row r="2385" spans="1:16" x14ac:dyDescent="0.3">
      <c r="A2385" t="str">
        <f t="shared" si="39"/>
        <v>01: Total SampleLondonTotalWhite RumHavana 3yrsO: £5.60 - £5.80All stocking</v>
      </c>
      <c r="B2385" t="s">
        <v>1</v>
      </c>
      <c r="C2385" t="s">
        <v>45</v>
      </c>
      <c r="D2385" t="s">
        <v>102</v>
      </c>
      <c r="E2385" t="s">
        <v>12</v>
      </c>
      <c r="F2385" t="s">
        <v>85</v>
      </c>
      <c r="G2385" t="s">
        <v>87</v>
      </c>
      <c r="H2385" t="s">
        <v>49</v>
      </c>
      <c r="I2385" t="s">
        <v>100</v>
      </c>
      <c r="J2385" s="1">
        <v>58.26</v>
      </c>
      <c r="K2385">
        <v>9.9490855440855608</v>
      </c>
      <c r="L2385">
        <v>30</v>
      </c>
      <c r="M2385">
        <v>0.35684457013536097</v>
      </c>
      <c r="N2385">
        <v>0.31411406025825001</v>
      </c>
      <c r="P2385" t="s">
        <v>42</v>
      </c>
    </row>
    <row r="2386" spans="1:16" x14ac:dyDescent="0.3">
      <c r="A2386" t="str">
        <f t="shared" si="39"/>
        <v>01: Total SampleLondonTotalWhite RumHavana 3yrsQ: &gt;£6.00All stocking</v>
      </c>
      <c r="B2386" t="s">
        <v>1</v>
      </c>
      <c r="C2386" t="s">
        <v>45</v>
      </c>
      <c r="D2386" t="s">
        <v>102</v>
      </c>
      <c r="E2386" t="s">
        <v>12</v>
      </c>
      <c r="F2386" t="s">
        <v>85</v>
      </c>
      <c r="G2386" t="s">
        <v>87</v>
      </c>
      <c r="H2386" t="s">
        <v>49</v>
      </c>
      <c r="I2386" t="s">
        <v>96</v>
      </c>
      <c r="J2386" s="1">
        <v>67.97</v>
      </c>
      <c r="K2386">
        <v>10.39716088961544</v>
      </c>
      <c r="L2386">
        <v>55</v>
      </c>
      <c r="M2386">
        <v>0.47683730659694501</v>
      </c>
      <c r="N2386">
        <v>0.44733412891101898</v>
      </c>
      <c r="P2386" t="s">
        <v>42</v>
      </c>
    </row>
    <row r="2387" spans="1:16" x14ac:dyDescent="0.3">
      <c r="A2387" t="str">
        <f t="shared" si="39"/>
        <v>01: Total SampleLondonTotalWhite RumWray and Nephew Rum Overproof White RumTotalAll stocking</v>
      </c>
      <c r="B2387" t="s">
        <v>1</v>
      </c>
      <c r="C2387" t="s">
        <v>45</v>
      </c>
      <c r="D2387" t="s">
        <v>102</v>
      </c>
      <c r="E2387" t="s">
        <v>12</v>
      </c>
      <c r="F2387" t="s">
        <v>85</v>
      </c>
      <c r="G2387" t="s">
        <v>88</v>
      </c>
      <c r="H2387" t="s">
        <v>49</v>
      </c>
      <c r="I2387" t="s">
        <v>12</v>
      </c>
      <c r="J2387" s="1">
        <v>41.71</v>
      </c>
      <c r="K2387">
        <v>9.1395560446995994</v>
      </c>
      <c r="L2387">
        <v>209</v>
      </c>
      <c r="M2387">
        <v>0.34330310419098897</v>
      </c>
      <c r="N2387">
        <v>0.315746376437819</v>
      </c>
      <c r="P2387" t="s">
        <v>42</v>
      </c>
    </row>
    <row r="2388" spans="1:16" x14ac:dyDescent="0.3">
      <c r="A2388" t="str">
        <f t="shared" si="39"/>
        <v>01: Total SampleLondonTotalWhite RumWray and Nephew Rum Overproof White RumJ: £4.60 - £4.80All stocking</v>
      </c>
      <c r="B2388" t="s">
        <v>1</v>
      </c>
      <c r="C2388" t="s">
        <v>45</v>
      </c>
      <c r="D2388" t="s">
        <v>102</v>
      </c>
      <c r="E2388" t="s">
        <v>12</v>
      </c>
      <c r="F2388" t="s">
        <v>85</v>
      </c>
      <c r="G2388" t="s">
        <v>88</v>
      </c>
      <c r="H2388" t="s">
        <v>49</v>
      </c>
      <c r="I2388" t="s">
        <v>65</v>
      </c>
      <c r="J2388" s="1">
        <v>50.12</v>
      </c>
      <c r="K2388">
        <v>12.08923643023644</v>
      </c>
      <c r="L2388">
        <v>25</v>
      </c>
      <c r="M2388">
        <v>0.51689376321316105</v>
      </c>
      <c r="N2388">
        <v>0.47348951911220699</v>
      </c>
      <c r="P2388" t="s">
        <v>42</v>
      </c>
    </row>
    <row r="2389" spans="1:16" x14ac:dyDescent="0.3">
      <c r="A2389" t="str">
        <f t="shared" si="39"/>
        <v>01: Total SampleLondonTotalWhite RumWray and Nephew Rum Overproof White RumL: £5.00 - £5.20All stocking</v>
      </c>
      <c r="B2389" t="s">
        <v>1</v>
      </c>
      <c r="C2389" t="s">
        <v>45</v>
      </c>
      <c r="D2389" t="s">
        <v>102</v>
      </c>
      <c r="E2389" t="s">
        <v>12</v>
      </c>
      <c r="F2389" t="s">
        <v>85</v>
      </c>
      <c r="G2389" t="s">
        <v>88</v>
      </c>
      <c r="H2389" t="s">
        <v>49</v>
      </c>
      <c r="I2389" t="s">
        <v>90</v>
      </c>
      <c r="J2389" s="1">
        <v>40.270000000000003</v>
      </c>
      <c r="K2389">
        <v>8.6968710211357205</v>
      </c>
      <c r="L2389">
        <v>34</v>
      </c>
      <c r="M2389">
        <v>0.29316384669925499</v>
      </c>
      <c r="N2389">
        <v>0.244400630914826</v>
      </c>
      <c r="P2389" t="s">
        <v>42</v>
      </c>
    </row>
    <row r="2390" spans="1:16" x14ac:dyDescent="0.3">
      <c r="A2390" t="str">
        <f t="shared" si="39"/>
        <v>01: Total SampleLondonTotalWhite RumWray and Nephew Rum Overproof White RumM: £5.20 - £5.40All stocking</v>
      </c>
      <c r="B2390" t="s">
        <v>1</v>
      </c>
      <c r="C2390" t="s">
        <v>45</v>
      </c>
      <c r="D2390" t="s">
        <v>102</v>
      </c>
      <c r="E2390" t="s">
        <v>12</v>
      </c>
      <c r="F2390" t="s">
        <v>85</v>
      </c>
      <c r="G2390" t="s">
        <v>88</v>
      </c>
      <c r="H2390" t="s">
        <v>49</v>
      </c>
      <c r="I2390" t="s">
        <v>95</v>
      </c>
      <c r="J2390" s="1">
        <v>36.89</v>
      </c>
      <c r="K2390">
        <v>7.5322164269838803</v>
      </c>
      <c r="L2390">
        <v>43</v>
      </c>
      <c r="M2390">
        <v>0.25018620149642101</v>
      </c>
      <c r="N2390">
        <v>0.229982324693811</v>
      </c>
      <c r="P2390" t="s">
        <v>42</v>
      </c>
    </row>
    <row r="2391" spans="1:16" x14ac:dyDescent="0.3">
      <c r="A2391" t="str">
        <f t="shared" si="39"/>
        <v>01: Total SampleLondonTotalWhite RumWray and Nephew Rum Overproof White RumQ: &gt;£6.00All stocking</v>
      </c>
      <c r="B2391" t="s">
        <v>1</v>
      </c>
      <c r="C2391" t="s">
        <v>45</v>
      </c>
      <c r="D2391" t="s">
        <v>102</v>
      </c>
      <c r="E2391" t="s">
        <v>12</v>
      </c>
      <c r="F2391" t="s">
        <v>85</v>
      </c>
      <c r="G2391" t="s">
        <v>88</v>
      </c>
      <c r="H2391" t="s">
        <v>49</v>
      </c>
      <c r="I2391" t="s">
        <v>96</v>
      </c>
      <c r="J2391" s="1">
        <v>87.85</v>
      </c>
      <c r="K2391">
        <v>14.53312541368096</v>
      </c>
      <c r="L2391">
        <v>27</v>
      </c>
      <c r="M2391">
        <v>0.44941682361385299</v>
      </c>
      <c r="N2391">
        <v>0.39950652822041699</v>
      </c>
      <c r="P2391" t="s">
        <v>42</v>
      </c>
    </row>
    <row r="2392" spans="1:16" x14ac:dyDescent="0.3">
      <c r="A2392" t="str">
        <f t="shared" si="39"/>
        <v>01: Total SampleNorth EnglandMainstreamGinBeefeaterTotalAll stocking</v>
      </c>
      <c r="B2392" t="s">
        <v>1</v>
      </c>
      <c r="C2392" t="s">
        <v>45</v>
      </c>
      <c r="D2392" t="s">
        <v>103</v>
      </c>
      <c r="E2392" t="s">
        <v>14</v>
      </c>
      <c r="F2392" t="s">
        <v>47</v>
      </c>
      <c r="G2392" t="s">
        <v>48</v>
      </c>
      <c r="H2392" t="s">
        <v>49</v>
      </c>
      <c r="I2392" t="s">
        <v>12</v>
      </c>
      <c r="J2392" s="1">
        <v>24.01</v>
      </c>
      <c r="K2392">
        <v>6.9885180251846801</v>
      </c>
      <c r="L2392">
        <v>45</v>
      </c>
      <c r="M2392" s="19">
        <v>4.57467987079863E-2</v>
      </c>
      <c r="N2392" s="19">
        <v>4.84130784971048E-2</v>
      </c>
      <c r="P2392" t="s">
        <v>42</v>
      </c>
    </row>
    <row r="2393" spans="1:16" x14ac:dyDescent="0.3">
      <c r="A2393" t="str">
        <f t="shared" si="39"/>
        <v>01: Total SampleNorth EnglandMainstreamGinBeefeater Pink London Dry GinTotalAll stocking</v>
      </c>
      <c r="B2393" t="s">
        <v>1</v>
      </c>
      <c r="C2393" t="s">
        <v>45</v>
      </c>
      <c r="D2393" t="s">
        <v>103</v>
      </c>
      <c r="E2393" t="s">
        <v>14</v>
      </c>
      <c r="F2393" t="s">
        <v>47</v>
      </c>
      <c r="G2393" t="s">
        <v>50</v>
      </c>
      <c r="H2393" t="s">
        <v>49</v>
      </c>
      <c r="I2393" t="s">
        <v>12</v>
      </c>
      <c r="J2393" s="1">
        <v>28.52</v>
      </c>
      <c r="K2393">
        <v>8.1757373104204003</v>
      </c>
      <c r="L2393">
        <v>142</v>
      </c>
      <c r="M2393" s="19">
        <v>4.6672579194843598E-2</v>
      </c>
      <c r="N2393" s="19">
        <v>4.5540012327089201E-2</v>
      </c>
      <c r="P2393" t="s">
        <v>42</v>
      </c>
    </row>
    <row r="2394" spans="1:16" x14ac:dyDescent="0.3">
      <c r="A2394" t="str">
        <f t="shared" si="39"/>
        <v>01: Total SampleNorth EnglandMainstreamGinBeefeater Pink London Dry GinC: £3.20 - £3.40All stocking</v>
      </c>
      <c r="B2394" t="s">
        <v>1</v>
      </c>
      <c r="C2394" t="s">
        <v>45</v>
      </c>
      <c r="D2394" t="s">
        <v>103</v>
      </c>
      <c r="E2394" t="s">
        <v>14</v>
      </c>
      <c r="F2394" t="s">
        <v>47</v>
      </c>
      <c r="G2394" t="s">
        <v>50</v>
      </c>
      <c r="H2394" t="s">
        <v>49</v>
      </c>
      <c r="I2394" t="s">
        <v>52</v>
      </c>
      <c r="J2394" s="1">
        <v>15.35</v>
      </c>
      <c r="K2394">
        <v>4.8864006682972398</v>
      </c>
      <c r="L2394">
        <v>29</v>
      </c>
      <c r="M2394" s="19">
        <v>2.1688480998970101E-2</v>
      </c>
      <c r="N2394">
        <v>2.2776283091331E-2</v>
      </c>
      <c r="P2394" t="s">
        <v>42</v>
      </c>
    </row>
    <row r="2395" spans="1:16" x14ac:dyDescent="0.3">
      <c r="A2395" t="str">
        <f t="shared" si="39"/>
        <v>01: Total SampleNorth EnglandMainstreamGinBeefeater Pink London Dry GinD: £3.40 - £3.60All stocking</v>
      </c>
      <c r="B2395" t="s">
        <v>1</v>
      </c>
      <c r="C2395" t="s">
        <v>45</v>
      </c>
      <c r="D2395" t="s">
        <v>103</v>
      </c>
      <c r="E2395" t="s">
        <v>14</v>
      </c>
      <c r="F2395" t="s">
        <v>47</v>
      </c>
      <c r="G2395" t="s">
        <v>50</v>
      </c>
      <c r="H2395" t="s">
        <v>49</v>
      </c>
      <c r="I2395" t="s">
        <v>53</v>
      </c>
      <c r="J2395" s="1">
        <v>23.09</v>
      </c>
      <c r="K2395">
        <v>6.59271672771672</v>
      </c>
      <c r="L2395">
        <v>35</v>
      </c>
      <c r="M2395" s="19">
        <v>3.0988800262097299E-2</v>
      </c>
      <c r="N2395" s="19">
        <v>3.0020995894832501E-2</v>
      </c>
      <c r="P2395" t="s">
        <v>42</v>
      </c>
    </row>
    <row r="2396" spans="1:16" x14ac:dyDescent="0.3">
      <c r="A2396" t="str">
        <f t="shared" si="39"/>
        <v>01: Total SampleNorth EnglandMainstreamGinBombay Bramble GinTotalAll stocking</v>
      </c>
      <c r="B2396" t="s">
        <v>1</v>
      </c>
      <c r="C2396" t="s">
        <v>45</v>
      </c>
      <c r="D2396" t="s">
        <v>103</v>
      </c>
      <c r="E2396" t="s">
        <v>14</v>
      </c>
      <c r="F2396" t="s">
        <v>47</v>
      </c>
      <c r="G2396" t="s">
        <v>51</v>
      </c>
      <c r="H2396" t="s">
        <v>49</v>
      </c>
      <c r="I2396" t="s">
        <v>12</v>
      </c>
      <c r="J2396" s="1">
        <v>11.7</v>
      </c>
      <c r="K2396">
        <v>3.6067505759253322</v>
      </c>
      <c r="L2396">
        <v>309</v>
      </c>
      <c r="M2396">
        <v>1.6204953366644001E-2</v>
      </c>
      <c r="N2396" s="19">
        <v>1.5255602473353599E-2</v>
      </c>
      <c r="P2396" t="s">
        <v>42</v>
      </c>
    </row>
    <row r="2397" spans="1:16" x14ac:dyDescent="0.3">
      <c r="A2397" t="str">
        <f t="shared" si="39"/>
        <v>01: Total SampleNorth EnglandMainstreamGinBombay Bramble GinB: £3 - £3.20All stocking</v>
      </c>
      <c r="B2397" t="s">
        <v>1</v>
      </c>
      <c r="C2397" t="s">
        <v>45</v>
      </c>
      <c r="D2397" t="s">
        <v>103</v>
      </c>
      <c r="E2397" t="s">
        <v>14</v>
      </c>
      <c r="F2397" t="s">
        <v>47</v>
      </c>
      <c r="G2397" t="s">
        <v>51</v>
      </c>
      <c r="H2397" t="s">
        <v>49</v>
      </c>
      <c r="I2397" t="s">
        <v>59</v>
      </c>
      <c r="J2397" s="1">
        <v>12.28</v>
      </c>
      <c r="K2397">
        <v>4.2896344396344395</v>
      </c>
      <c r="L2397">
        <v>30</v>
      </c>
      <c r="M2397" s="19">
        <v>1.3907557692498599E-2</v>
      </c>
      <c r="N2397" s="19">
        <v>1.43638231029483E-2</v>
      </c>
      <c r="P2397" t="s">
        <v>42</v>
      </c>
    </row>
    <row r="2398" spans="1:16" x14ac:dyDescent="0.3">
      <c r="A2398" t="str">
        <f t="shared" si="39"/>
        <v>01: Total SampleNorth EnglandMainstreamGinBombay Bramble GinC: £3.20 - £3.40All stocking</v>
      </c>
      <c r="B2398" t="s">
        <v>1</v>
      </c>
      <c r="C2398" t="s">
        <v>45</v>
      </c>
      <c r="D2398" t="s">
        <v>103</v>
      </c>
      <c r="E2398" t="s">
        <v>14</v>
      </c>
      <c r="F2398" t="s">
        <v>47</v>
      </c>
      <c r="G2398" t="s">
        <v>51</v>
      </c>
      <c r="H2398" t="s">
        <v>49</v>
      </c>
      <c r="I2398" t="s">
        <v>52</v>
      </c>
      <c r="J2398" s="1">
        <v>10.89</v>
      </c>
      <c r="K2398">
        <v>3.676387118628496</v>
      </c>
      <c r="L2398">
        <v>58</v>
      </c>
      <c r="M2398" s="19">
        <v>1.4343765282949899E-2</v>
      </c>
      <c r="N2398" s="19">
        <v>1.4759956496970299E-2</v>
      </c>
      <c r="P2398" t="s">
        <v>42</v>
      </c>
    </row>
    <row r="2399" spans="1:16" x14ac:dyDescent="0.3">
      <c r="A2399" t="str">
        <f t="shared" si="39"/>
        <v>01: Total SampleNorth EnglandMainstreamGinBombay Bramble GinD: £3.40 - £3.60All stocking</v>
      </c>
      <c r="B2399" t="s">
        <v>1</v>
      </c>
      <c r="C2399" t="s">
        <v>45</v>
      </c>
      <c r="D2399" t="s">
        <v>103</v>
      </c>
      <c r="E2399" t="s">
        <v>14</v>
      </c>
      <c r="F2399" t="s">
        <v>47</v>
      </c>
      <c r="G2399" t="s">
        <v>51</v>
      </c>
      <c r="H2399" t="s">
        <v>49</v>
      </c>
      <c r="I2399" t="s">
        <v>53</v>
      </c>
      <c r="J2399" s="1">
        <v>11.03</v>
      </c>
      <c r="K2399">
        <v>3.5424650104797162</v>
      </c>
      <c r="L2399">
        <v>68</v>
      </c>
      <c r="M2399" s="19">
        <v>1.59575020661521E-2</v>
      </c>
      <c r="N2399" s="19">
        <v>1.5594309181098401E-2</v>
      </c>
      <c r="P2399" t="s">
        <v>42</v>
      </c>
    </row>
    <row r="2400" spans="1:16" x14ac:dyDescent="0.3">
      <c r="A2400" t="str">
        <f t="shared" si="39"/>
        <v>01: Total SampleNorth EnglandMainstreamGinBombay Bramble GinE: £3.60 - £3.80All stocking</v>
      </c>
      <c r="B2400" t="s">
        <v>1</v>
      </c>
      <c r="C2400" t="s">
        <v>45</v>
      </c>
      <c r="D2400" t="s">
        <v>103</v>
      </c>
      <c r="E2400" t="s">
        <v>14</v>
      </c>
      <c r="F2400" t="s">
        <v>47</v>
      </c>
      <c r="G2400" t="s">
        <v>51</v>
      </c>
      <c r="H2400" t="s">
        <v>49</v>
      </c>
      <c r="I2400" t="s">
        <v>54</v>
      </c>
      <c r="J2400" s="1">
        <v>12.61</v>
      </c>
      <c r="K2400">
        <v>3.714043877932768</v>
      </c>
      <c r="L2400">
        <v>54</v>
      </c>
      <c r="M2400" s="19">
        <v>1.5648926788515798E-2</v>
      </c>
      <c r="N2400" s="19">
        <v>1.49543474424351E-2</v>
      </c>
      <c r="P2400" t="s">
        <v>42</v>
      </c>
    </row>
    <row r="2401" spans="1:16" x14ac:dyDescent="0.3">
      <c r="A2401" t="str">
        <f t="shared" si="39"/>
        <v>01: Total SampleNorth EnglandMainstreamGinBombay Bramble GinF: £3.80 - £4.00All stocking</v>
      </c>
      <c r="B2401" t="s">
        <v>1</v>
      </c>
      <c r="C2401" t="s">
        <v>45</v>
      </c>
      <c r="D2401" t="s">
        <v>103</v>
      </c>
      <c r="E2401" t="s">
        <v>14</v>
      </c>
      <c r="F2401" t="s">
        <v>47</v>
      </c>
      <c r="G2401" t="s">
        <v>51</v>
      </c>
      <c r="H2401" t="s">
        <v>49</v>
      </c>
      <c r="I2401" t="s">
        <v>55</v>
      </c>
      <c r="J2401" s="1">
        <v>11.06</v>
      </c>
      <c r="K2401">
        <v>3.2069325328759284</v>
      </c>
      <c r="L2401">
        <v>53</v>
      </c>
      <c r="M2401" s="19">
        <v>1.9841285246496799E-2</v>
      </c>
      <c r="N2401" s="19">
        <v>1.85029436501262E-2</v>
      </c>
      <c r="P2401" t="s">
        <v>42</v>
      </c>
    </row>
    <row r="2402" spans="1:16" x14ac:dyDescent="0.3">
      <c r="A2402" t="str">
        <f t="shared" si="39"/>
        <v>01: Total SampleNorth EnglandMainstreamGinBombay Bramble GinG: £4.00 - £4.20All stocking</v>
      </c>
      <c r="B2402" t="s">
        <v>1</v>
      </c>
      <c r="C2402" t="s">
        <v>45</v>
      </c>
      <c r="D2402" t="s">
        <v>103</v>
      </c>
      <c r="E2402" t="s">
        <v>14</v>
      </c>
      <c r="F2402" t="s">
        <v>47</v>
      </c>
      <c r="G2402" t="s">
        <v>51</v>
      </c>
      <c r="H2402" t="s">
        <v>49</v>
      </c>
      <c r="I2402" t="s">
        <v>56</v>
      </c>
      <c r="J2402" s="1">
        <v>11.46</v>
      </c>
      <c r="K2402">
        <v>3.4305012765012761</v>
      </c>
      <c r="L2402">
        <v>50</v>
      </c>
      <c r="M2402" s="19">
        <v>2.2416641462816599E-2</v>
      </c>
      <c r="N2402" s="19">
        <v>2.0026112340076199E-2</v>
      </c>
      <c r="P2402" t="s">
        <v>42</v>
      </c>
    </row>
    <row r="2403" spans="1:16" x14ac:dyDescent="0.3">
      <c r="A2403" t="str">
        <f t="shared" si="39"/>
        <v>01: Total SampleNorth EnglandMainstreamGinBombay SapphireA: &lt;£3All stocking</v>
      </c>
      <c r="B2403" t="s">
        <v>1</v>
      </c>
      <c r="C2403" t="s">
        <v>45</v>
      </c>
      <c r="D2403" t="s">
        <v>103</v>
      </c>
      <c r="E2403" t="s">
        <v>14</v>
      </c>
      <c r="F2403" t="s">
        <v>47</v>
      </c>
      <c r="G2403" t="s">
        <v>57</v>
      </c>
      <c r="H2403" t="s">
        <v>49</v>
      </c>
      <c r="I2403" t="s">
        <v>58</v>
      </c>
      <c r="J2403" s="1">
        <v>17.149999999999999</v>
      </c>
      <c r="K2403">
        <v>5.9824465008675602</v>
      </c>
      <c r="L2403">
        <v>209</v>
      </c>
      <c r="M2403" s="19">
        <v>4.2433264038464702E-2</v>
      </c>
      <c r="N2403" s="19">
        <v>4.1356643441454899E-2</v>
      </c>
      <c r="P2403" t="s">
        <v>42</v>
      </c>
    </row>
    <row r="2404" spans="1:16" x14ac:dyDescent="0.3">
      <c r="A2404" t="str">
        <f t="shared" si="39"/>
        <v>01: Total SampleNorth EnglandMainstreamGinBombay SapphireTotalAll stocking</v>
      </c>
      <c r="B2404" t="s">
        <v>1</v>
      </c>
      <c r="C2404" t="s">
        <v>45</v>
      </c>
      <c r="D2404" t="s">
        <v>103</v>
      </c>
      <c r="E2404" t="s">
        <v>14</v>
      </c>
      <c r="F2404" t="s">
        <v>47</v>
      </c>
      <c r="G2404" t="s">
        <v>57</v>
      </c>
      <c r="H2404" t="s">
        <v>49</v>
      </c>
      <c r="I2404" t="s">
        <v>12</v>
      </c>
      <c r="J2404" s="1">
        <v>22.55</v>
      </c>
      <c r="K2404">
        <v>7.0800895913512001</v>
      </c>
      <c r="L2404">
        <v>646</v>
      </c>
      <c r="M2404">
        <v>4.5579117559606003E-2</v>
      </c>
      <c r="N2404" s="19">
        <v>4.4431939001199301E-2</v>
      </c>
      <c r="P2404" t="s">
        <v>42</v>
      </c>
    </row>
    <row r="2405" spans="1:16" x14ac:dyDescent="0.3">
      <c r="A2405" t="str">
        <f t="shared" si="39"/>
        <v>01: Total SampleNorth EnglandMainstreamGinBombay SapphireB: £3 - £3.20All stocking</v>
      </c>
      <c r="B2405" t="s">
        <v>1</v>
      </c>
      <c r="C2405" t="s">
        <v>45</v>
      </c>
      <c r="D2405" t="s">
        <v>103</v>
      </c>
      <c r="E2405" t="s">
        <v>14</v>
      </c>
      <c r="F2405" t="s">
        <v>47</v>
      </c>
      <c r="G2405" t="s">
        <v>57</v>
      </c>
      <c r="H2405" t="s">
        <v>49</v>
      </c>
      <c r="I2405" t="s">
        <v>59</v>
      </c>
      <c r="J2405" s="1">
        <v>23.37</v>
      </c>
      <c r="K2405">
        <v>7.9855815438384399</v>
      </c>
      <c r="L2405">
        <v>109</v>
      </c>
      <c r="M2405" s="19">
        <v>4.7375063157851498E-2</v>
      </c>
      <c r="N2405" s="19">
        <v>4.5598068350668597E-2</v>
      </c>
      <c r="P2405" t="s">
        <v>42</v>
      </c>
    </row>
    <row r="2406" spans="1:16" x14ac:dyDescent="0.3">
      <c r="A2406" t="str">
        <f t="shared" si="39"/>
        <v>01: Total SampleNorth EnglandMainstreamGinBombay SapphireC: £3.20 - £3.40All stocking</v>
      </c>
      <c r="B2406" t="s">
        <v>1</v>
      </c>
      <c r="C2406" t="s">
        <v>45</v>
      </c>
      <c r="D2406" t="s">
        <v>103</v>
      </c>
      <c r="E2406" t="s">
        <v>14</v>
      </c>
      <c r="F2406" t="s">
        <v>47</v>
      </c>
      <c r="G2406" t="s">
        <v>57</v>
      </c>
      <c r="H2406" t="s">
        <v>49</v>
      </c>
      <c r="I2406" t="s">
        <v>52</v>
      </c>
      <c r="J2406" s="1">
        <v>23.36</v>
      </c>
      <c r="K2406">
        <v>7.7066403328472406</v>
      </c>
      <c r="L2406">
        <v>145</v>
      </c>
      <c r="M2406" s="19">
        <v>4.6834476870351402E-2</v>
      </c>
      <c r="N2406" s="19">
        <v>4.6552153924635201E-2</v>
      </c>
      <c r="P2406" t="s">
        <v>42</v>
      </c>
    </row>
    <row r="2407" spans="1:16" x14ac:dyDescent="0.3">
      <c r="A2407" t="str">
        <f t="shared" si="39"/>
        <v>01: Total SampleNorth EnglandMainstreamGinBombay SapphireD: £3.40 - £3.60All stocking</v>
      </c>
      <c r="B2407" t="s">
        <v>1</v>
      </c>
      <c r="C2407" t="s">
        <v>45</v>
      </c>
      <c r="D2407" t="s">
        <v>103</v>
      </c>
      <c r="E2407" t="s">
        <v>14</v>
      </c>
      <c r="F2407" t="s">
        <v>47</v>
      </c>
      <c r="G2407" t="s">
        <v>57</v>
      </c>
      <c r="H2407" t="s">
        <v>49</v>
      </c>
      <c r="I2407" t="s">
        <v>53</v>
      </c>
      <c r="J2407" s="1">
        <v>24.02</v>
      </c>
      <c r="K2407">
        <v>7.3954760827895196</v>
      </c>
      <c r="L2407">
        <v>134</v>
      </c>
      <c r="M2407" s="19">
        <v>4.8269443451457499E-2</v>
      </c>
      <c r="N2407" s="19">
        <v>4.7986491852615602E-2</v>
      </c>
      <c r="P2407" t="s">
        <v>42</v>
      </c>
    </row>
    <row r="2408" spans="1:16" x14ac:dyDescent="0.3">
      <c r="A2408" t="str">
        <f t="shared" si="39"/>
        <v>01: Total SampleNorth EnglandMainstreamGinBombay SapphireE: £3.60 - £3.80All stocking</v>
      </c>
      <c r="B2408" t="s">
        <v>1</v>
      </c>
      <c r="C2408" t="s">
        <v>45</v>
      </c>
      <c r="D2408" t="s">
        <v>103</v>
      </c>
      <c r="E2408" t="s">
        <v>14</v>
      </c>
      <c r="F2408" t="s">
        <v>47</v>
      </c>
      <c r="G2408" t="s">
        <v>57</v>
      </c>
      <c r="H2408" t="s">
        <v>49</v>
      </c>
      <c r="I2408" t="s">
        <v>54</v>
      </c>
      <c r="J2408" s="1">
        <v>29.38</v>
      </c>
      <c r="K2408">
        <v>8.9381829227417597</v>
      </c>
      <c r="L2408">
        <v>102</v>
      </c>
      <c r="M2408" s="19">
        <v>4.7184956240121402E-2</v>
      </c>
      <c r="N2408" s="19">
        <v>4.6663685951891298E-2</v>
      </c>
      <c r="P2408" t="s">
        <v>42</v>
      </c>
    </row>
    <row r="2409" spans="1:16" x14ac:dyDescent="0.3">
      <c r="A2409" t="str">
        <f t="shared" si="39"/>
        <v>01: Total SampleNorth EnglandMainstreamGinBombay SapphireF: £3.80 - £4.00All stocking</v>
      </c>
      <c r="B2409" t="s">
        <v>1</v>
      </c>
      <c r="C2409" t="s">
        <v>45</v>
      </c>
      <c r="D2409" t="s">
        <v>103</v>
      </c>
      <c r="E2409" t="s">
        <v>14</v>
      </c>
      <c r="F2409" t="s">
        <v>47</v>
      </c>
      <c r="G2409" t="s">
        <v>57</v>
      </c>
      <c r="H2409" t="s">
        <v>49</v>
      </c>
      <c r="I2409" t="s">
        <v>55</v>
      </c>
      <c r="J2409" s="1">
        <v>26.98</v>
      </c>
      <c r="K2409">
        <v>8.3964711050994403</v>
      </c>
      <c r="L2409">
        <v>113</v>
      </c>
      <c r="M2409" s="19">
        <v>5.1470536845571797E-2</v>
      </c>
      <c r="N2409" s="19">
        <v>5.3100519767516799E-2</v>
      </c>
      <c r="P2409" t="s">
        <v>42</v>
      </c>
    </row>
    <row r="2410" spans="1:16" x14ac:dyDescent="0.3">
      <c r="A2410" t="str">
        <f t="shared" si="39"/>
        <v>01: Total SampleNorth EnglandMainstreamGinBombay SapphireG: £4.00 - £4.20All stocking</v>
      </c>
      <c r="B2410" t="s">
        <v>1</v>
      </c>
      <c r="C2410" t="s">
        <v>45</v>
      </c>
      <c r="D2410" t="s">
        <v>103</v>
      </c>
      <c r="E2410" t="s">
        <v>14</v>
      </c>
      <c r="F2410" t="s">
        <v>47</v>
      </c>
      <c r="G2410" t="s">
        <v>57</v>
      </c>
      <c r="H2410" t="s">
        <v>49</v>
      </c>
      <c r="I2410" t="s">
        <v>56</v>
      </c>
      <c r="J2410" s="1">
        <v>31.15</v>
      </c>
      <c r="K2410">
        <v>9.7477648787993605</v>
      </c>
      <c r="L2410">
        <v>58</v>
      </c>
      <c r="M2410" s="19">
        <v>3.9591080670086702E-2</v>
      </c>
      <c r="N2410" s="19">
        <v>4.0041860843013401E-2</v>
      </c>
      <c r="P2410" t="s">
        <v>42</v>
      </c>
    </row>
    <row r="2411" spans="1:16" x14ac:dyDescent="0.3">
      <c r="A2411" t="str">
        <f t="shared" si="39"/>
        <v>01: Total SampleNorth EnglandMainstreamGinBombay SapphireH: £4.20 - £4.40All stocking</v>
      </c>
      <c r="B2411" t="s">
        <v>1</v>
      </c>
      <c r="C2411" t="s">
        <v>45</v>
      </c>
      <c r="D2411" t="s">
        <v>103</v>
      </c>
      <c r="E2411" t="s">
        <v>14</v>
      </c>
      <c r="F2411" t="s">
        <v>47</v>
      </c>
      <c r="G2411" t="s">
        <v>57</v>
      </c>
      <c r="H2411" t="s">
        <v>49</v>
      </c>
      <c r="I2411" t="s">
        <v>60</v>
      </c>
      <c r="J2411" s="1">
        <v>39.950000000000003</v>
      </c>
      <c r="K2411">
        <v>11.824137822054478</v>
      </c>
      <c r="L2411">
        <v>36</v>
      </c>
      <c r="M2411" s="19">
        <v>3.81840465525147E-2</v>
      </c>
      <c r="N2411" s="19">
        <v>3.6762794566533197E-2</v>
      </c>
      <c r="P2411" t="s">
        <v>42</v>
      </c>
    </row>
    <row r="2412" spans="1:16" x14ac:dyDescent="0.3">
      <c r="A2412" t="str">
        <f t="shared" si="39"/>
        <v>01: Total SampleNorth EnglandMainstreamGinGordonsA: &lt;£3All stocking</v>
      </c>
      <c r="B2412" t="s">
        <v>1</v>
      </c>
      <c r="C2412" t="s">
        <v>45</v>
      </c>
      <c r="D2412" t="s">
        <v>103</v>
      </c>
      <c r="E2412" t="s">
        <v>14</v>
      </c>
      <c r="F2412" t="s">
        <v>47</v>
      </c>
      <c r="G2412" t="s">
        <v>61</v>
      </c>
      <c r="H2412" t="s">
        <v>49</v>
      </c>
      <c r="I2412" t="s">
        <v>58</v>
      </c>
      <c r="J2412" s="1">
        <v>61.81</v>
      </c>
      <c r="K2412">
        <v>21.950911597723678</v>
      </c>
      <c r="L2412">
        <v>447</v>
      </c>
      <c r="M2412">
        <v>0.191616907720042</v>
      </c>
      <c r="N2412">
        <v>0.19497052306385801</v>
      </c>
      <c r="P2412" t="s">
        <v>42</v>
      </c>
    </row>
    <row r="2413" spans="1:16" x14ac:dyDescent="0.3">
      <c r="A2413" t="str">
        <f t="shared" si="39"/>
        <v>01: Total SampleNorth EnglandMainstreamGinGordonsTotalAll stocking</v>
      </c>
      <c r="B2413" t="s">
        <v>1</v>
      </c>
      <c r="C2413" t="s">
        <v>45</v>
      </c>
      <c r="D2413" t="s">
        <v>103</v>
      </c>
      <c r="E2413" t="s">
        <v>14</v>
      </c>
      <c r="F2413" t="s">
        <v>47</v>
      </c>
      <c r="G2413" t="s">
        <v>61</v>
      </c>
      <c r="H2413" t="s">
        <v>49</v>
      </c>
      <c r="I2413" t="s">
        <v>12</v>
      </c>
      <c r="J2413" s="1">
        <v>72.87</v>
      </c>
      <c r="K2413">
        <v>25.134769266681001</v>
      </c>
      <c r="L2413">
        <v>1020</v>
      </c>
      <c r="M2413">
        <v>0.19792839207538099</v>
      </c>
      <c r="N2413">
        <v>0.20545490490608301</v>
      </c>
      <c r="P2413" t="s">
        <v>42</v>
      </c>
    </row>
    <row r="2414" spans="1:16" x14ac:dyDescent="0.3">
      <c r="A2414" t="str">
        <f t="shared" si="39"/>
        <v>01: Total SampleNorth EnglandMainstreamGinGordonsB: £3 - £3.20All stocking</v>
      </c>
      <c r="B2414" t="s">
        <v>1</v>
      </c>
      <c r="C2414" t="s">
        <v>45</v>
      </c>
      <c r="D2414" t="s">
        <v>103</v>
      </c>
      <c r="E2414" t="s">
        <v>14</v>
      </c>
      <c r="F2414" t="s">
        <v>47</v>
      </c>
      <c r="G2414" t="s">
        <v>61</v>
      </c>
      <c r="H2414" t="s">
        <v>49</v>
      </c>
      <c r="I2414" t="s">
        <v>59</v>
      </c>
      <c r="J2414" s="1">
        <v>75.89</v>
      </c>
      <c r="K2414">
        <v>27.339600143446276</v>
      </c>
      <c r="L2414">
        <v>325</v>
      </c>
      <c r="M2414">
        <v>0.19492720305824601</v>
      </c>
      <c r="N2414">
        <v>0.20260417887297799</v>
      </c>
      <c r="P2414" t="s">
        <v>42</v>
      </c>
    </row>
    <row r="2415" spans="1:16" x14ac:dyDescent="0.3">
      <c r="A2415" t="str">
        <f t="shared" si="39"/>
        <v>01: Total SampleNorth EnglandMainstreamGinGordonsC: £3.20 - £3.40All stocking</v>
      </c>
      <c r="B2415" t="s">
        <v>1</v>
      </c>
      <c r="C2415" t="s">
        <v>45</v>
      </c>
      <c r="D2415" t="s">
        <v>103</v>
      </c>
      <c r="E2415" t="s">
        <v>14</v>
      </c>
      <c r="F2415" t="s">
        <v>47</v>
      </c>
      <c r="G2415" t="s">
        <v>61</v>
      </c>
      <c r="H2415" t="s">
        <v>49</v>
      </c>
      <c r="I2415" t="s">
        <v>52</v>
      </c>
      <c r="J2415" s="1">
        <v>67.83</v>
      </c>
      <c r="K2415">
        <v>22.003914840714838</v>
      </c>
      <c r="L2415">
        <v>250</v>
      </c>
      <c r="M2415">
        <v>0.17133813559970801</v>
      </c>
      <c r="N2415">
        <v>0.178536688001805</v>
      </c>
      <c r="P2415" t="s">
        <v>42</v>
      </c>
    </row>
    <row r="2416" spans="1:16" x14ac:dyDescent="0.3">
      <c r="A2416" t="str">
        <f t="shared" si="39"/>
        <v>01: Total SampleNorth EnglandMainstreamGinGordonsD: £3.40 - £3.60All stocking</v>
      </c>
      <c r="B2416" t="s">
        <v>1</v>
      </c>
      <c r="C2416" t="s">
        <v>45</v>
      </c>
      <c r="D2416" t="s">
        <v>103</v>
      </c>
      <c r="E2416" t="s">
        <v>14</v>
      </c>
      <c r="F2416" t="s">
        <v>47</v>
      </c>
      <c r="G2416" t="s">
        <v>61</v>
      </c>
      <c r="H2416" t="s">
        <v>49</v>
      </c>
      <c r="I2416" t="s">
        <v>53</v>
      </c>
      <c r="J2416" s="1">
        <v>81.5</v>
      </c>
      <c r="K2416">
        <v>27.234003108003122</v>
      </c>
      <c r="L2416">
        <v>275</v>
      </c>
      <c r="M2416">
        <v>0.193282772888628</v>
      </c>
      <c r="N2416">
        <v>0.20061721584987899</v>
      </c>
      <c r="P2416" t="s">
        <v>42</v>
      </c>
    </row>
    <row r="2417" spans="1:16" x14ac:dyDescent="0.3">
      <c r="A2417" t="str">
        <f t="shared" si="39"/>
        <v>01: Total SampleNorth EnglandMainstreamGinGordonsE: £3.60 - £3.80All stocking</v>
      </c>
      <c r="B2417" t="s">
        <v>1</v>
      </c>
      <c r="C2417" t="s">
        <v>45</v>
      </c>
      <c r="D2417" t="s">
        <v>103</v>
      </c>
      <c r="E2417" t="s">
        <v>14</v>
      </c>
      <c r="F2417" t="s">
        <v>47</v>
      </c>
      <c r="G2417" t="s">
        <v>61</v>
      </c>
      <c r="H2417" t="s">
        <v>49</v>
      </c>
      <c r="I2417" t="s">
        <v>54</v>
      </c>
      <c r="J2417" s="1">
        <v>95.26</v>
      </c>
      <c r="K2417">
        <v>29.172520305433959</v>
      </c>
      <c r="L2417">
        <v>139</v>
      </c>
      <c r="M2417">
        <v>0.19196128505821999</v>
      </c>
      <c r="N2417">
        <v>0.18837645897000899</v>
      </c>
      <c r="P2417" t="s">
        <v>42</v>
      </c>
    </row>
    <row r="2418" spans="1:16" x14ac:dyDescent="0.3">
      <c r="A2418" t="str">
        <f t="shared" si="39"/>
        <v>01: Total SampleNorth EnglandMainstreamGinGordonsF: £3.80 - £4.00All stocking</v>
      </c>
      <c r="B2418" t="s">
        <v>1</v>
      </c>
      <c r="C2418" t="s">
        <v>45</v>
      </c>
      <c r="D2418" t="s">
        <v>103</v>
      </c>
      <c r="E2418" t="s">
        <v>14</v>
      </c>
      <c r="F2418" t="s">
        <v>47</v>
      </c>
      <c r="G2418" t="s">
        <v>61</v>
      </c>
      <c r="H2418" t="s">
        <v>49</v>
      </c>
      <c r="I2418" t="s">
        <v>55</v>
      </c>
      <c r="J2418" s="1">
        <v>112.69</v>
      </c>
      <c r="K2418">
        <v>34.42022748856084</v>
      </c>
      <c r="L2418">
        <v>90</v>
      </c>
      <c r="M2418">
        <v>0.22879591718095699</v>
      </c>
      <c r="N2418">
        <v>0.22524109061856501</v>
      </c>
      <c r="P2418" t="s">
        <v>42</v>
      </c>
    </row>
    <row r="2419" spans="1:16" x14ac:dyDescent="0.3">
      <c r="A2419" t="str">
        <f t="shared" si="39"/>
        <v>01: Total SampleNorth EnglandMainstreamGinGordonsG: £4.00 - £4.20All stocking</v>
      </c>
      <c r="B2419" t="s">
        <v>1</v>
      </c>
      <c r="C2419" t="s">
        <v>45</v>
      </c>
      <c r="D2419" t="s">
        <v>103</v>
      </c>
      <c r="E2419" t="s">
        <v>14</v>
      </c>
      <c r="F2419" t="s">
        <v>47</v>
      </c>
      <c r="G2419" t="s">
        <v>61</v>
      </c>
      <c r="H2419" t="s">
        <v>49</v>
      </c>
      <c r="I2419" t="s">
        <v>56</v>
      </c>
      <c r="J2419" s="1">
        <v>98.34</v>
      </c>
      <c r="K2419">
        <v>30.060847409819999</v>
      </c>
      <c r="L2419">
        <v>73</v>
      </c>
      <c r="M2419">
        <v>0.23140033553238601</v>
      </c>
      <c r="N2419">
        <v>0.22880733944954099</v>
      </c>
      <c r="P2419" t="s">
        <v>42</v>
      </c>
    </row>
    <row r="2420" spans="1:16" x14ac:dyDescent="0.3">
      <c r="A2420" t="str">
        <f t="shared" si="39"/>
        <v>01: Total SampleNorth EnglandMainstreamGinGordonsH: £4.20 - £4.40All stocking</v>
      </c>
      <c r="B2420" t="s">
        <v>1</v>
      </c>
      <c r="C2420" t="s">
        <v>45</v>
      </c>
      <c r="D2420" t="s">
        <v>103</v>
      </c>
      <c r="E2420" t="s">
        <v>14</v>
      </c>
      <c r="F2420" t="s">
        <v>47</v>
      </c>
      <c r="G2420" t="s">
        <v>61</v>
      </c>
      <c r="H2420" t="s">
        <v>49</v>
      </c>
      <c r="I2420" t="s">
        <v>60</v>
      </c>
      <c r="J2420" s="1">
        <v>101.54</v>
      </c>
      <c r="K2420">
        <v>29.36449106449108</v>
      </c>
      <c r="L2420">
        <v>44</v>
      </c>
      <c r="M2420">
        <v>0.21202657271662301</v>
      </c>
      <c r="N2420">
        <v>0.21134074695761601</v>
      </c>
      <c r="P2420" t="s">
        <v>42</v>
      </c>
    </row>
    <row r="2421" spans="1:16" x14ac:dyDescent="0.3">
      <c r="A2421" t="str">
        <f t="shared" si="39"/>
        <v>01: Total SampleNorth EnglandMainstreamGinGordonsI: £4.40 - £4.60All stocking</v>
      </c>
      <c r="B2421" t="s">
        <v>1</v>
      </c>
      <c r="C2421" t="s">
        <v>45</v>
      </c>
      <c r="D2421" t="s">
        <v>103</v>
      </c>
      <c r="E2421" t="s">
        <v>14</v>
      </c>
      <c r="F2421" t="s">
        <v>47</v>
      </c>
      <c r="G2421" t="s">
        <v>61</v>
      </c>
      <c r="H2421" t="s">
        <v>49</v>
      </c>
      <c r="I2421" t="s">
        <v>64</v>
      </c>
      <c r="J2421" s="1">
        <v>95.61</v>
      </c>
      <c r="K2421">
        <v>25.612037535114442</v>
      </c>
      <c r="L2421">
        <v>39</v>
      </c>
      <c r="M2421">
        <v>0.20276759883263801</v>
      </c>
      <c r="N2421">
        <v>0.20410103635153601</v>
      </c>
      <c r="P2421" t="s">
        <v>42</v>
      </c>
    </row>
    <row r="2422" spans="1:16" x14ac:dyDescent="0.3">
      <c r="A2422" t="str">
        <f t="shared" si="39"/>
        <v>01: Total SampleNorth EnglandMainstreamGinGordons Pink GinA: &lt;£3All stocking</v>
      </c>
      <c r="B2422" t="s">
        <v>1</v>
      </c>
      <c r="C2422" t="s">
        <v>45</v>
      </c>
      <c r="D2422" t="s">
        <v>103</v>
      </c>
      <c r="E2422" t="s">
        <v>14</v>
      </c>
      <c r="F2422" t="s">
        <v>47</v>
      </c>
      <c r="G2422" t="s">
        <v>62</v>
      </c>
      <c r="H2422" t="s">
        <v>49</v>
      </c>
      <c r="I2422" t="s">
        <v>58</v>
      </c>
      <c r="J2422" s="1">
        <v>91.61</v>
      </c>
      <c r="K2422">
        <v>30.387711948469917</v>
      </c>
      <c r="L2422">
        <v>409</v>
      </c>
      <c r="M2422">
        <v>0.260372077553291</v>
      </c>
      <c r="N2422">
        <v>0.25959348256978798</v>
      </c>
      <c r="P2422" t="s">
        <v>42</v>
      </c>
    </row>
    <row r="2423" spans="1:16" x14ac:dyDescent="0.3">
      <c r="A2423" t="str">
        <f t="shared" si="39"/>
        <v>01: Total SampleNorth EnglandMainstreamGinGordons Pink GinTotalAll stocking</v>
      </c>
      <c r="B2423" t="s">
        <v>1</v>
      </c>
      <c r="C2423" t="s">
        <v>45</v>
      </c>
      <c r="D2423" t="s">
        <v>103</v>
      </c>
      <c r="E2423" t="s">
        <v>14</v>
      </c>
      <c r="F2423" t="s">
        <v>47</v>
      </c>
      <c r="G2423" t="s">
        <v>62</v>
      </c>
      <c r="H2423" t="s">
        <v>49</v>
      </c>
      <c r="I2423" t="s">
        <v>12</v>
      </c>
      <c r="J2423" s="1">
        <v>93.42</v>
      </c>
      <c r="K2423">
        <v>31.298506007210079</v>
      </c>
      <c r="L2423">
        <v>1034</v>
      </c>
      <c r="M2423">
        <v>0.25677554394602298</v>
      </c>
      <c r="N2423">
        <v>0.26124469818944301</v>
      </c>
      <c r="P2423" t="s">
        <v>42</v>
      </c>
    </row>
    <row r="2424" spans="1:16" x14ac:dyDescent="0.3">
      <c r="A2424" t="str">
        <f t="shared" si="39"/>
        <v>01: Total SampleNorth EnglandMainstreamGinGordons Pink GinB: £3 - £3.20All stocking</v>
      </c>
      <c r="B2424" t="s">
        <v>1</v>
      </c>
      <c r="C2424" t="s">
        <v>45</v>
      </c>
      <c r="D2424" t="s">
        <v>103</v>
      </c>
      <c r="E2424" t="s">
        <v>14</v>
      </c>
      <c r="F2424" t="s">
        <v>47</v>
      </c>
      <c r="G2424" t="s">
        <v>62</v>
      </c>
      <c r="H2424" t="s">
        <v>49</v>
      </c>
      <c r="I2424" t="s">
        <v>59</v>
      </c>
      <c r="J2424" s="1">
        <v>91.28</v>
      </c>
      <c r="K2424">
        <v>34.144916232214641</v>
      </c>
      <c r="L2424">
        <v>372</v>
      </c>
      <c r="M2424">
        <v>0.27173529488574999</v>
      </c>
      <c r="N2424">
        <v>0.27633775501711</v>
      </c>
      <c r="P2424" t="s">
        <v>42</v>
      </c>
    </row>
    <row r="2425" spans="1:16" x14ac:dyDescent="0.3">
      <c r="A2425" t="str">
        <f t="shared" si="39"/>
        <v>01: Total SampleNorth EnglandMainstreamGinGordons Pink GinC: £3.20 - £3.40All stocking</v>
      </c>
      <c r="B2425" t="s">
        <v>1</v>
      </c>
      <c r="C2425" t="s">
        <v>45</v>
      </c>
      <c r="D2425" t="s">
        <v>103</v>
      </c>
      <c r="E2425" t="s">
        <v>14</v>
      </c>
      <c r="F2425" t="s">
        <v>47</v>
      </c>
      <c r="G2425" t="s">
        <v>62</v>
      </c>
      <c r="H2425" t="s">
        <v>49</v>
      </c>
      <c r="I2425" t="s">
        <v>52</v>
      </c>
      <c r="J2425" s="1">
        <v>89.27</v>
      </c>
      <c r="K2425">
        <v>28.697873392040041</v>
      </c>
      <c r="L2425">
        <v>270</v>
      </c>
      <c r="M2425">
        <v>0.25353591531890102</v>
      </c>
      <c r="N2425">
        <v>0.25124874269047098</v>
      </c>
      <c r="P2425" t="s">
        <v>42</v>
      </c>
    </row>
    <row r="2426" spans="1:16" x14ac:dyDescent="0.3">
      <c r="A2426" t="str">
        <f t="shared" si="39"/>
        <v>01: Total SampleNorth EnglandMainstreamGinGordons Pink GinD: £3.40 - £3.60All stocking</v>
      </c>
      <c r="B2426" t="s">
        <v>1</v>
      </c>
      <c r="C2426" t="s">
        <v>45</v>
      </c>
      <c r="D2426" t="s">
        <v>103</v>
      </c>
      <c r="E2426" t="s">
        <v>14</v>
      </c>
      <c r="F2426" t="s">
        <v>47</v>
      </c>
      <c r="G2426" t="s">
        <v>62</v>
      </c>
      <c r="H2426" t="s">
        <v>49</v>
      </c>
      <c r="I2426" t="s">
        <v>53</v>
      </c>
      <c r="J2426" s="1">
        <v>92.99</v>
      </c>
      <c r="K2426">
        <v>29.828331813114399</v>
      </c>
      <c r="L2426">
        <v>322</v>
      </c>
      <c r="M2426">
        <v>0.258608327414173</v>
      </c>
      <c r="N2426">
        <v>0.26149733801290398</v>
      </c>
      <c r="P2426" t="s">
        <v>42</v>
      </c>
    </row>
    <row r="2427" spans="1:16" x14ac:dyDescent="0.3">
      <c r="A2427" t="str">
        <f t="shared" si="39"/>
        <v>01: Total SampleNorth EnglandMainstreamGinGordons Pink GinE: £3.60 - £3.80All stocking</v>
      </c>
      <c r="B2427" t="s">
        <v>1</v>
      </c>
      <c r="C2427" t="s">
        <v>45</v>
      </c>
      <c r="D2427" t="s">
        <v>103</v>
      </c>
      <c r="E2427" t="s">
        <v>14</v>
      </c>
      <c r="F2427" t="s">
        <v>47</v>
      </c>
      <c r="G2427" t="s">
        <v>62</v>
      </c>
      <c r="H2427" t="s">
        <v>49</v>
      </c>
      <c r="I2427" t="s">
        <v>54</v>
      </c>
      <c r="J2427" s="1">
        <v>80.239999999999995</v>
      </c>
      <c r="K2427">
        <v>25.069906856428602</v>
      </c>
      <c r="L2427">
        <v>230</v>
      </c>
      <c r="M2427">
        <v>0.237265292955879</v>
      </c>
      <c r="N2427">
        <v>0.23993660855784499</v>
      </c>
      <c r="P2427" t="s">
        <v>42</v>
      </c>
    </row>
    <row r="2428" spans="1:16" x14ac:dyDescent="0.3">
      <c r="A2428" t="str">
        <f t="shared" ref="A2428:A2491" si="40">C2428&amp;D2428&amp;E2428&amp;F2428&amp;G2428&amp;I2428&amp;P2428</f>
        <v>01: Total SampleNorth EnglandMainstreamGinGordons Pink GinF: £3.80 - £4.00All stocking</v>
      </c>
      <c r="B2428" t="s">
        <v>1</v>
      </c>
      <c r="C2428" t="s">
        <v>45</v>
      </c>
      <c r="D2428" t="s">
        <v>103</v>
      </c>
      <c r="E2428" t="s">
        <v>14</v>
      </c>
      <c r="F2428" t="s">
        <v>47</v>
      </c>
      <c r="G2428" t="s">
        <v>62</v>
      </c>
      <c r="H2428" t="s">
        <v>49</v>
      </c>
      <c r="I2428" t="s">
        <v>55</v>
      </c>
      <c r="J2428" s="1">
        <v>105.43</v>
      </c>
      <c r="K2428">
        <v>31.974322877472481</v>
      </c>
      <c r="L2428">
        <v>127</v>
      </c>
      <c r="M2428">
        <v>0.24956296783059001</v>
      </c>
      <c r="N2428">
        <v>0.25058442475597298</v>
      </c>
      <c r="P2428" t="s">
        <v>42</v>
      </c>
    </row>
    <row r="2429" spans="1:16" x14ac:dyDescent="0.3">
      <c r="A2429" t="str">
        <f t="shared" si="40"/>
        <v>01: Total SampleNorth EnglandMainstreamGinGordons Pink GinG: £4.00 - £4.20All stocking</v>
      </c>
      <c r="B2429" t="s">
        <v>1</v>
      </c>
      <c r="C2429" t="s">
        <v>45</v>
      </c>
      <c r="D2429" t="s">
        <v>103</v>
      </c>
      <c r="E2429" t="s">
        <v>14</v>
      </c>
      <c r="F2429" t="s">
        <v>47</v>
      </c>
      <c r="G2429" t="s">
        <v>62</v>
      </c>
      <c r="H2429" t="s">
        <v>49</v>
      </c>
      <c r="I2429" t="s">
        <v>56</v>
      </c>
      <c r="J2429" s="1">
        <v>146.09</v>
      </c>
      <c r="K2429">
        <v>43.6015310447128</v>
      </c>
      <c r="L2429">
        <v>88</v>
      </c>
      <c r="M2429">
        <v>0.24933423706866001</v>
      </c>
      <c r="N2429">
        <v>0.248862324254568</v>
      </c>
      <c r="P2429" t="s">
        <v>42</v>
      </c>
    </row>
    <row r="2430" spans="1:16" x14ac:dyDescent="0.3">
      <c r="A2430" t="str">
        <f t="shared" si="40"/>
        <v>01: Total SampleNorth EnglandMainstreamGinGordons Pink GinH: £4.20 - £4.40All stocking</v>
      </c>
      <c r="B2430" t="s">
        <v>1</v>
      </c>
      <c r="C2430" t="s">
        <v>45</v>
      </c>
      <c r="D2430" t="s">
        <v>103</v>
      </c>
      <c r="E2430" t="s">
        <v>14</v>
      </c>
      <c r="F2430" t="s">
        <v>47</v>
      </c>
      <c r="G2430" t="s">
        <v>62</v>
      </c>
      <c r="H2430" t="s">
        <v>49</v>
      </c>
      <c r="I2430" t="s">
        <v>60</v>
      </c>
      <c r="J2430" s="1">
        <v>126.3</v>
      </c>
      <c r="K2430">
        <v>36.863093002676358</v>
      </c>
      <c r="L2430">
        <v>72</v>
      </c>
      <c r="M2430">
        <v>0.225863023955333</v>
      </c>
      <c r="N2430">
        <v>0.228701056390019</v>
      </c>
      <c r="P2430" t="s">
        <v>42</v>
      </c>
    </row>
    <row r="2431" spans="1:16" x14ac:dyDescent="0.3">
      <c r="A2431" t="str">
        <f t="shared" si="40"/>
        <v>01: Total SampleNorth EnglandMainstreamGinGordons Pink GinI: £4.40 - £4.60All stocking</v>
      </c>
      <c r="B2431" t="s">
        <v>1</v>
      </c>
      <c r="C2431" t="s">
        <v>45</v>
      </c>
      <c r="D2431" t="s">
        <v>103</v>
      </c>
      <c r="E2431" t="s">
        <v>14</v>
      </c>
      <c r="F2431" t="s">
        <v>47</v>
      </c>
      <c r="G2431" t="s">
        <v>62</v>
      </c>
      <c r="H2431" t="s">
        <v>49</v>
      </c>
      <c r="I2431" t="s">
        <v>64</v>
      </c>
      <c r="J2431" s="1">
        <v>114.12</v>
      </c>
      <c r="K2431">
        <v>32.379113533525278</v>
      </c>
      <c r="L2431">
        <v>34</v>
      </c>
      <c r="M2431">
        <v>0.24517080931497101</v>
      </c>
      <c r="N2431">
        <v>0.246163471732216</v>
      </c>
      <c r="P2431" t="s">
        <v>42</v>
      </c>
    </row>
    <row r="2432" spans="1:16" x14ac:dyDescent="0.3">
      <c r="A2432" t="str">
        <f t="shared" si="40"/>
        <v>01: Total SampleNorth EnglandMainstreamGinHendricksA: &lt;£3All stocking</v>
      </c>
      <c r="B2432" t="s">
        <v>1</v>
      </c>
      <c r="C2432" t="s">
        <v>45</v>
      </c>
      <c r="D2432" t="s">
        <v>103</v>
      </c>
      <c r="E2432" t="s">
        <v>14</v>
      </c>
      <c r="F2432" t="s">
        <v>47</v>
      </c>
      <c r="G2432" t="s">
        <v>63</v>
      </c>
      <c r="H2432" t="s">
        <v>49</v>
      </c>
      <c r="I2432" t="s">
        <v>58</v>
      </c>
      <c r="J2432" s="1">
        <v>17.41</v>
      </c>
      <c r="K2432">
        <v>5.7971755405088796</v>
      </c>
      <c r="L2432">
        <v>45</v>
      </c>
      <c r="M2432" s="19">
        <v>2.52458645393593E-2</v>
      </c>
      <c r="N2432" s="19">
        <v>2.18184297548836E-2</v>
      </c>
      <c r="P2432" t="s">
        <v>42</v>
      </c>
    </row>
    <row r="2433" spans="1:16" x14ac:dyDescent="0.3">
      <c r="A2433" t="str">
        <f t="shared" si="40"/>
        <v>01: Total SampleNorth EnglandMainstreamGinHendricksTotalAll stocking</v>
      </c>
      <c r="B2433" t="s">
        <v>1</v>
      </c>
      <c r="C2433" t="s">
        <v>45</v>
      </c>
      <c r="D2433" t="s">
        <v>103</v>
      </c>
      <c r="E2433" t="s">
        <v>14</v>
      </c>
      <c r="F2433" t="s">
        <v>47</v>
      </c>
      <c r="G2433" t="s">
        <v>63</v>
      </c>
      <c r="H2433" t="s">
        <v>49</v>
      </c>
      <c r="I2433" t="s">
        <v>12</v>
      </c>
      <c r="J2433" s="1">
        <v>18.07</v>
      </c>
      <c r="K2433">
        <v>5.2922311311561998</v>
      </c>
      <c r="L2433">
        <v>614</v>
      </c>
      <c r="M2433" s="19">
        <v>2.4767767070837301E-2</v>
      </c>
      <c r="N2433" s="19">
        <v>2.2470430707784501E-2</v>
      </c>
      <c r="P2433" t="s">
        <v>42</v>
      </c>
    </row>
    <row r="2434" spans="1:16" x14ac:dyDescent="0.3">
      <c r="A2434" t="str">
        <f t="shared" si="40"/>
        <v>01: Total SampleNorth EnglandMainstreamGinHendricksB: £3 - £3.20All stocking</v>
      </c>
      <c r="B2434" t="s">
        <v>1</v>
      </c>
      <c r="C2434" t="s">
        <v>45</v>
      </c>
      <c r="D2434" t="s">
        <v>103</v>
      </c>
      <c r="E2434" t="s">
        <v>14</v>
      </c>
      <c r="F2434" t="s">
        <v>47</v>
      </c>
      <c r="G2434" t="s">
        <v>63</v>
      </c>
      <c r="H2434" t="s">
        <v>49</v>
      </c>
      <c r="I2434" t="s">
        <v>59</v>
      </c>
      <c r="J2434" s="1">
        <v>14.44</v>
      </c>
      <c r="K2434">
        <v>4.6675502275502403</v>
      </c>
      <c r="L2434">
        <v>45</v>
      </c>
      <c r="M2434" s="19">
        <v>1.8634005849771901E-2</v>
      </c>
      <c r="N2434" s="19">
        <v>1.7507882957376899E-2</v>
      </c>
      <c r="P2434" t="s">
        <v>42</v>
      </c>
    </row>
    <row r="2435" spans="1:16" x14ac:dyDescent="0.3">
      <c r="A2435" t="str">
        <f t="shared" si="40"/>
        <v>01: Total SampleNorth EnglandMainstreamGinHendricksC: £3.20 - £3.40All stocking</v>
      </c>
      <c r="B2435" t="s">
        <v>1</v>
      </c>
      <c r="C2435" t="s">
        <v>45</v>
      </c>
      <c r="D2435" t="s">
        <v>103</v>
      </c>
      <c r="E2435" t="s">
        <v>14</v>
      </c>
      <c r="F2435" t="s">
        <v>47</v>
      </c>
      <c r="G2435" t="s">
        <v>63</v>
      </c>
      <c r="H2435" t="s">
        <v>49</v>
      </c>
      <c r="I2435" t="s">
        <v>52</v>
      </c>
      <c r="J2435" s="1">
        <v>14.47</v>
      </c>
      <c r="K2435">
        <v>4.8823315573315602</v>
      </c>
      <c r="L2435">
        <v>74</v>
      </c>
      <c r="M2435" s="19">
        <v>2.04191742764166E-2</v>
      </c>
      <c r="N2435" s="19">
        <v>1.9594710850037899E-2</v>
      </c>
      <c r="P2435" t="s">
        <v>42</v>
      </c>
    </row>
    <row r="2436" spans="1:16" x14ac:dyDescent="0.3">
      <c r="A2436" t="str">
        <f t="shared" si="40"/>
        <v>01: Total SampleNorth EnglandMainstreamGinHendricksD: £3.40 - £3.60All stocking</v>
      </c>
      <c r="B2436" t="s">
        <v>1</v>
      </c>
      <c r="C2436" t="s">
        <v>45</v>
      </c>
      <c r="D2436" t="s">
        <v>103</v>
      </c>
      <c r="E2436" t="s">
        <v>14</v>
      </c>
      <c r="F2436" t="s">
        <v>47</v>
      </c>
      <c r="G2436" t="s">
        <v>63</v>
      </c>
      <c r="H2436" t="s">
        <v>49</v>
      </c>
      <c r="I2436" t="s">
        <v>53</v>
      </c>
      <c r="J2436" s="1">
        <v>14.42</v>
      </c>
      <c r="K2436">
        <v>4.7770556027565201</v>
      </c>
      <c r="L2436">
        <v>107</v>
      </c>
      <c r="M2436" s="19">
        <v>2.2600295405668099E-2</v>
      </c>
      <c r="N2436">
        <v>1.9749774088669E-2</v>
      </c>
      <c r="P2436" t="s">
        <v>42</v>
      </c>
    </row>
    <row r="2437" spans="1:16" x14ac:dyDescent="0.3">
      <c r="A2437" t="str">
        <f t="shared" si="40"/>
        <v>01: Total SampleNorth EnglandMainstreamGinHendricksE: £3.60 - £3.80All stocking</v>
      </c>
      <c r="B2437" t="s">
        <v>1</v>
      </c>
      <c r="C2437" t="s">
        <v>45</v>
      </c>
      <c r="D2437" t="s">
        <v>103</v>
      </c>
      <c r="E2437" t="s">
        <v>14</v>
      </c>
      <c r="F2437" t="s">
        <v>47</v>
      </c>
      <c r="G2437" t="s">
        <v>63</v>
      </c>
      <c r="H2437" t="s">
        <v>49</v>
      </c>
      <c r="I2437" t="s">
        <v>54</v>
      </c>
      <c r="J2437" s="1">
        <v>17.43</v>
      </c>
      <c r="K2437">
        <v>5.1957978713792796</v>
      </c>
      <c r="L2437">
        <v>86</v>
      </c>
      <c r="M2437" s="19">
        <v>2.7100881208661599E-2</v>
      </c>
      <c r="N2437" s="19">
        <v>2.4662170417613601E-2</v>
      </c>
      <c r="P2437" t="s">
        <v>42</v>
      </c>
    </row>
    <row r="2438" spans="1:16" x14ac:dyDescent="0.3">
      <c r="A2438" t="str">
        <f t="shared" si="40"/>
        <v>01: Total SampleNorth EnglandMainstreamGinHendricksF: £3.80 - £4.00All stocking</v>
      </c>
      <c r="B2438" t="s">
        <v>1</v>
      </c>
      <c r="C2438" t="s">
        <v>45</v>
      </c>
      <c r="D2438" t="s">
        <v>103</v>
      </c>
      <c r="E2438" t="s">
        <v>14</v>
      </c>
      <c r="F2438" t="s">
        <v>47</v>
      </c>
      <c r="G2438" t="s">
        <v>63</v>
      </c>
      <c r="H2438" t="s">
        <v>49</v>
      </c>
      <c r="I2438" t="s">
        <v>55</v>
      </c>
      <c r="J2438" s="1">
        <v>15.66</v>
      </c>
      <c r="K2438">
        <v>4.6186515097805598</v>
      </c>
      <c r="L2438">
        <v>93</v>
      </c>
      <c r="M2438" s="19">
        <v>2.7276091752476399E-2</v>
      </c>
      <c r="N2438" s="19">
        <v>2.58711980419522E-2</v>
      </c>
      <c r="P2438" t="s">
        <v>42</v>
      </c>
    </row>
    <row r="2439" spans="1:16" x14ac:dyDescent="0.3">
      <c r="A2439" t="str">
        <f t="shared" si="40"/>
        <v>01: Total SampleNorth EnglandMainstreamGinHendricksG: £4.00 - £4.20All stocking</v>
      </c>
      <c r="B2439" t="s">
        <v>1</v>
      </c>
      <c r="C2439" t="s">
        <v>45</v>
      </c>
      <c r="D2439" t="s">
        <v>103</v>
      </c>
      <c r="E2439" t="s">
        <v>14</v>
      </c>
      <c r="F2439" t="s">
        <v>47</v>
      </c>
      <c r="G2439" t="s">
        <v>63</v>
      </c>
      <c r="H2439" t="s">
        <v>49</v>
      </c>
      <c r="I2439" t="s">
        <v>56</v>
      </c>
      <c r="J2439" s="1">
        <v>20.059999999999999</v>
      </c>
      <c r="K2439">
        <v>5.7807528027527999</v>
      </c>
      <c r="L2439">
        <v>125</v>
      </c>
      <c r="M2439">
        <v>3.1679380283984003E-2</v>
      </c>
      <c r="N2439" s="19">
        <v>2.9203616511164401E-2</v>
      </c>
      <c r="P2439" t="s">
        <v>42</v>
      </c>
    </row>
    <row r="2440" spans="1:16" x14ac:dyDescent="0.3">
      <c r="A2440" t="str">
        <f t="shared" si="40"/>
        <v>01: Total SampleNorth EnglandMainstreamGinHendricksH: £4.20 - £4.40All stocking</v>
      </c>
      <c r="B2440" t="s">
        <v>1</v>
      </c>
      <c r="C2440" t="s">
        <v>45</v>
      </c>
      <c r="D2440" t="s">
        <v>103</v>
      </c>
      <c r="E2440" t="s">
        <v>14</v>
      </c>
      <c r="F2440" t="s">
        <v>47</v>
      </c>
      <c r="G2440" t="s">
        <v>63</v>
      </c>
      <c r="H2440" t="s">
        <v>49</v>
      </c>
      <c r="I2440" t="s">
        <v>60</v>
      </c>
      <c r="J2440" s="1">
        <v>22.3</v>
      </c>
      <c r="K2440">
        <v>6.2548967479888402</v>
      </c>
      <c r="L2440">
        <v>76</v>
      </c>
      <c r="M2440" s="19">
        <v>2.9501044739954699E-2</v>
      </c>
      <c r="N2440" s="19">
        <v>2.7445253883582401E-2</v>
      </c>
      <c r="P2440" t="s">
        <v>42</v>
      </c>
    </row>
    <row r="2441" spans="1:16" x14ac:dyDescent="0.3">
      <c r="A2441" t="str">
        <f t="shared" si="40"/>
        <v>01: Total SampleNorth EnglandMainstreamGinHendricksI: £4.40 - £4.60All stocking</v>
      </c>
      <c r="B2441" t="s">
        <v>1</v>
      </c>
      <c r="C2441" t="s">
        <v>45</v>
      </c>
      <c r="D2441" t="s">
        <v>103</v>
      </c>
      <c r="E2441" t="s">
        <v>14</v>
      </c>
      <c r="F2441" t="s">
        <v>47</v>
      </c>
      <c r="G2441" t="s">
        <v>63</v>
      </c>
      <c r="H2441" t="s">
        <v>49</v>
      </c>
      <c r="I2441" t="s">
        <v>64</v>
      </c>
      <c r="J2441" s="1">
        <v>25.54</v>
      </c>
      <c r="K2441">
        <v>7.2193004431465999</v>
      </c>
      <c r="L2441">
        <v>65</v>
      </c>
      <c r="M2441" s="19">
        <v>2.5902663165438301E-2</v>
      </c>
      <c r="N2441" s="19">
        <v>2.44369282059234E-2</v>
      </c>
      <c r="P2441" t="s">
        <v>42</v>
      </c>
    </row>
    <row r="2442" spans="1:16" x14ac:dyDescent="0.3">
      <c r="A2442" t="str">
        <f t="shared" si="40"/>
        <v>01: Total SampleNorth EnglandMainstreamGinHendricksJ: £4.60 - £4.80All stocking</v>
      </c>
      <c r="B2442" t="s">
        <v>1</v>
      </c>
      <c r="C2442" t="s">
        <v>45</v>
      </c>
      <c r="D2442" t="s">
        <v>103</v>
      </c>
      <c r="E2442" t="s">
        <v>14</v>
      </c>
      <c r="F2442" t="s">
        <v>47</v>
      </c>
      <c r="G2442" t="s">
        <v>63</v>
      </c>
      <c r="H2442" t="s">
        <v>49</v>
      </c>
      <c r="I2442" t="s">
        <v>65</v>
      </c>
      <c r="J2442" s="1">
        <v>28.77</v>
      </c>
      <c r="K2442">
        <v>7.9590726114163601</v>
      </c>
      <c r="L2442">
        <v>32</v>
      </c>
      <c r="M2442" s="19">
        <v>1.8341591168069198E-2</v>
      </c>
      <c r="N2442" s="19">
        <v>1.71106244435635E-2</v>
      </c>
      <c r="P2442" t="s">
        <v>42</v>
      </c>
    </row>
    <row r="2443" spans="1:16" x14ac:dyDescent="0.3">
      <c r="A2443" t="str">
        <f t="shared" si="40"/>
        <v>01: Total SampleNorth EnglandMainstreamGinHendricksL: £5.00 - £5.20All stocking</v>
      </c>
      <c r="B2443" t="s">
        <v>1</v>
      </c>
      <c r="C2443" t="s">
        <v>45</v>
      </c>
      <c r="D2443" t="s">
        <v>103</v>
      </c>
      <c r="E2443" t="s">
        <v>14</v>
      </c>
      <c r="F2443" t="s">
        <v>47</v>
      </c>
      <c r="G2443" t="s">
        <v>63</v>
      </c>
      <c r="H2443" t="s">
        <v>49</v>
      </c>
      <c r="I2443" t="s">
        <v>90</v>
      </c>
      <c r="J2443" s="1">
        <v>34.32</v>
      </c>
      <c r="K2443">
        <v>8.8662348762348806</v>
      </c>
      <c r="L2443">
        <v>30</v>
      </c>
      <c r="M2443" s="19">
        <v>2.4013409037212101E-2</v>
      </c>
      <c r="N2443" s="19">
        <v>2.16865047139531E-2</v>
      </c>
      <c r="P2443" t="s">
        <v>42</v>
      </c>
    </row>
    <row r="2444" spans="1:16" x14ac:dyDescent="0.3">
      <c r="A2444" t="str">
        <f t="shared" si="40"/>
        <v>01: Total SampleNorth EnglandMainstreamGinSipsmithTotalAll stocking</v>
      </c>
      <c r="B2444" t="s">
        <v>1</v>
      </c>
      <c r="C2444" t="s">
        <v>45</v>
      </c>
      <c r="D2444" t="s">
        <v>103</v>
      </c>
      <c r="E2444" t="s">
        <v>14</v>
      </c>
      <c r="F2444" t="s">
        <v>47</v>
      </c>
      <c r="G2444" t="s">
        <v>66</v>
      </c>
      <c r="H2444" t="s">
        <v>49</v>
      </c>
      <c r="I2444" t="s">
        <v>12</v>
      </c>
      <c r="J2444" s="1">
        <v>9.6300000000000008</v>
      </c>
      <c r="K2444">
        <v>2.6813571808308638</v>
      </c>
      <c r="L2444">
        <v>95</v>
      </c>
      <c r="M2444" s="19">
        <v>5.7602986876633903E-3</v>
      </c>
      <c r="N2444" s="19">
        <v>5.2781615696810601E-3</v>
      </c>
      <c r="P2444" t="s">
        <v>42</v>
      </c>
    </row>
    <row r="2445" spans="1:16" x14ac:dyDescent="0.3">
      <c r="A2445" t="str">
        <f t="shared" si="40"/>
        <v>01: Total SampleNorth EnglandMainstreamGinSipsmithH: £4.20 - £4.40All stocking</v>
      </c>
      <c r="B2445" t="s">
        <v>1</v>
      </c>
      <c r="C2445" t="s">
        <v>45</v>
      </c>
      <c r="D2445" t="s">
        <v>103</v>
      </c>
      <c r="E2445" t="s">
        <v>14</v>
      </c>
      <c r="F2445" t="s">
        <v>47</v>
      </c>
      <c r="G2445" t="s">
        <v>66</v>
      </c>
      <c r="H2445" t="s">
        <v>49</v>
      </c>
      <c r="I2445" t="s">
        <v>60</v>
      </c>
      <c r="J2445" s="1">
        <v>7.62</v>
      </c>
      <c r="K2445">
        <v>2.4726495726495719</v>
      </c>
      <c r="L2445">
        <v>26</v>
      </c>
      <c r="M2445" s="19">
        <v>7.8329382905968897E-3</v>
      </c>
      <c r="N2445" s="19">
        <v>7.7273536829889104E-3</v>
      </c>
      <c r="P2445" t="s">
        <v>42</v>
      </c>
    </row>
    <row r="2446" spans="1:16" x14ac:dyDescent="0.3">
      <c r="A2446" t="str">
        <f t="shared" si="40"/>
        <v>01: Total SampleNorth EnglandMainstreamGinTanquerayA: &lt;£3All stocking</v>
      </c>
      <c r="B2446" t="s">
        <v>1</v>
      </c>
      <c r="C2446" t="s">
        <v>45</v>
      </c>
      <c r="D2446" t="s">
        <v>103</v>
      </c>
      <c r="E2446" t="s">
        <v>14</v>
      </c>
      <c r="F2446" t="s">
        <v>47</v>
      </c>
      <c r="G2446" t="s">
        <v>67</v>
      </c>
      <c r="H2446" t="s">
        <v>49</v>
      </c>
      <c r="I2446" t="s">
        <v>58</v>
      </c>
      <c r="J2446" s="1">
        <v>15.59</v>
      </c>
      <c r="K2446">
        <v>5.4225605811812798</v>
      </c>
      <c r="L2446">
        <v>87</v>
      </c>
      <c r="M2446" s="19">
        <v>2.2564032921003899E-2</v>
      </c>
      <c r="N2446" s="19">
        <v>2.2048846675712299E-2</v>
      </c>
      <c r="P2446" t="s">
        <v>42</v>
      </c>
    </row>
    <row r="2447" spans="1:16" x14ac:dyDescent="0.3">
      <c r="A2447" t="str">
        <f t="shared" si="40"/>
        <v>01: Total SampleNorth EnglandMainstreamGinTanquerayTotalAll stocking</v>
      </c>
      <c r="B2447" t="s">
        <v>1</v>
      </c>
      <c r="C2447" t="s">
        <v>45</v>
      </c>
      <c r="D2447" t="s">
        <v>103</v>
      </c>
      <c r="E2447" t="s">
        <v>14</v>
      </c>
      <c r="F2447" t="s">
        <v>47</v>
      </c>
      <c r="G2447" t="s">
        <v>67</v>
      </c>
      <c r="H2447" t="s">
        <v>49</v>
      </c>
      <c r="I2447" t="s">
        <v>12</v>
      </c>
      <c r="J2447" s="1">
        <v>26.75</v>
      </c>
      <c r="K2447">
        <v>8.1658193313558396</v>
      </c>
      <c r="L2447">
        <v>671</v>
      </c>
      <c r="M2447" s="19">
        <v>4.1804775048273402E-2</v>
      </c>
      <c r="N2447" s="19">
        <v>3.92712833550291E-2</v>
      </c>
      <c r="P2447" t="s">
        <v>42</v>
      </c>
    </row>
    <row r="2448" spans="1:16" x14ac:dyDescent="0.3">
      <c r="A2448" t="str">
        <f t="shared" si="40"/>
        <v>01: Total SampleNorth EnglandMainstreamGinTanquerayB: £3 - £3.20All stocking</v>
      </c>
      <c r="B2448" t="s">
        <v>1</v>
      </c>
      <c r="C2448" t="s">
        <v>45</v>
      </c>
      <c r="D2448" t="s">
        <v>103</v>
      </c>
      <c r="E2448" t="s">
        <v>14</v>
      </c>
      <c r="F2448" t="s">
        <v>47</v>
      </c>
      <c r="G2448" t="s">
        <v>67</v>
      </c>
      <c r="H2448" t="s">
        <v>49</v>
      </c>
      <c r="I2448" t="s">
        <v>59</v>
      </c>
      <c r="J2448" s="1">
        <v>18.22</v>
      </c>
      <c r="K2448">
        <v>7.2311916676595605</v>
      </c>
      <c r="L2448">
        <v>109</v>
      </c>
      <c r="M2448" s="19">
        <v>3.1380446360312501E-2</v>
      </c>
      <c r="N2448" s="19">
        <v>3.3160845557098799E-2</v>
      </c>
      <c r="P2448" t="s">
        <v>42</v>
      </c>
    </row>
    <row r="2449" spans="1:16" x14ac:dyDescent="0.3">
      <c r="A2449" t="str">
        <f t="shared" si="40"/>
        <v>01: Total SampleNorth EnglandMainstreamGinTanquerayC: £3.20 - £3.40All stocking</v>
      </c>
      <c r="B2449" t="s">
        <v>1</v>
      </c>
      <c r="C2449" t="s">
        <v>45</v>
      </c>
      <c r="D2449" t="s">
        <v>103</v>
      </c>
      <c r="E2449" t="s">
        <v>14</v>
      </c>
      <c r="F2449" t="s">
        <v>47</v>
      </c>
      <c r="G2449" t="s">
        <v>67</v>
      </c>
      <c r="H2449" t="s">
        <v>49</v>
      </c>
      <c r="I2449" t="s">
        <v>52</v>
      </c>
      <c r="J2449" s="1">
        <v>20.45</v>
      </c>
      <c r="K2449">
        <v>6.9182949373858404</v>
      </c>
      <c r="L2449">
        <v>110</v>
      </c>
      <c r="M2449" s="19">
        <v>3.3809649735079599E-2</v>
      </c>
      <c r="N2449" s="19">
        <v>3.48250051630501E-2</v>
      </c>
      <c r="P2449" t="s">
        <v>42</v>
      </c>
    </row>
    <row r="2450" spans="1:16" x14ac:dyDescent="0.3">
      <c r="A2450" t="str">
        <f t="shared" si="40"/>
        <v>01: Total SampleNorth EnglandMainstreamGinTanquerayD: £3.40 - £3.60All stocking</v>
      </c>
      <c r="B2450" t="s">
        <v>1</v>
      </c>
      <c r="C2450" t="s">
        <v>45</v>
      </c>
      <c r="D2450" t="s">
        <v>103</v>
      </c>
      <c r="E2450" t="s">
        <v>14</v>
      </c>
      <c r="F2450" t="s">
        <v>47</v>
      </c>
      <c r="G2450" t="s">
        <v>67</v>
      </c>
      <c r="H2450" t="s">
        <v>49</v>
      </c>
      <c r="I2450" t="s">
        <v>53</v>
      </c>
      <c r="J2450" s="1">
        <v>21.65</v>
      </c>
      <c r="K2450">
        <v>6.9419252635418003</v>
      </c>
      <c r="L2450">
        <v>133</v>
      </c>
      <c r="M2450" s="19">
        <v>4.0662347820568399E-2</v>
      </c>
      <c r="N2450" s="19">
        <v>3.9536409739393402E-2</v>
      </c>
      <c r="P2450" t="s">
        <v>42</v>
      </c>
    </row>
    <row r="2451" spans="1:16" x14ac:dyDescent="0.3">
      <c r="A2451" t="str">
        <f t="shared" si="40"/>
        <v>01: Total SampleNorth EnglandMainstreamGinTanquerayE: £3.60 - £3.80All stocking</v>
      </c>
      <c r="B2451" t="s">
        <v>1</v>
      </c>
      <c r="C2451" t="s">
        <v>45</v>
      </c>
      <c r="D2451" t="s">
        <v>103</v>
      </c>
      <c r="E2451" t="s">
        <v>14</v>
      </c>
      <c r="F2451" t="s">
        <v>47</v>
      </c>
      <c r="G2451" t="s">
        <v>67</v>
      </c>
      <c r="H2451" t="s">
        <v>49</v>
      </c>
      <c r="I2451" t="s">
        <v>54</v>
      </c>
      <c r="J2451" s="1">
        <v>28.86</v>
      </c>
      <c r="K2451">
        <v>8.3920246160900405</v>
      </c>
      <c r="L2451">
        <v>107</v>
      </c>
      <c r="M2451" s="19">
        <v>5.3721438900531097E-2</v>
      </c>
      <c r="N2451" s="19">
        <v>4.8940093993535501E-2</v>
      </c>
      <c r="P2451" t="s">
        <v>42</v>
      </c>
    </row>
    <row r="2452" spans="1:16" x14ac:dyDescent="0.3">
      <c r="A2452" t="str">
        <f t="shared" si="40"/>
        <v>01: Total SampleNorth EnglandMainstreamGinTanquerayF: £3.80 - £4.00All stocking</v>
      </c>
      <c r="B2452" t="s">
        <v>1</v>
      </c>
      <c r="C2452" t="s">
        <v>45</v>
      </c>
      <c r="D2452" t="s">
        <v>103</v>
      </c>
      <c r="E2452" t="s">
        <v>14</v>
      </c>
      <c r="F2452" t="s">
        <v>47</v>
      </c>
      <c r="G2452" t="s">
        <v>67</v>
      </c>
      <c r="H2452" t="s">
        <v>49</v>
      </c>
      <c r="I2452" t="s">
        <v>55</v>
      </c>
      <c r="J2452" s="1">
        <v>35.799999999999997</v>
      </c>
      <c r="K2452">
        <v>10.518372203193639</v>
      </c>
      <c r="L2452">
        <v>112</v>
      </c>
      <c r="M2452" s="19">
        <v>5.2997140411105502E-2</v>
      </c>
      <c r="N2452" s="19">
        <v>4.9132790639437603E-2</v>
      </c>
      <c r="P2452" t="s">
        <v>42</v>
      </c>
    </row>
    <row r="2453" spans="1:16" x14ac:dyDescent="0.3">
      <c r="A2453" t="str">
        <f t="shared" si="40"/>
        <v>01: Total SampleNorth EnglandMainstreamGinTanquerayG: £4.00 - £4.20All stocking</v>
      </c>
      <c r="B2453" t="s">
        <v>1</v>
      </c>
      <c r="C2453" t="s">
        <v>45</v>
      </c>
      <c r="D2453" t="s">
        <v>103</v>
      </c>
      <c r="E2453" t="s">
        <v>14</v>
      </c>
      <c r="F2453" t="s">
        <v>47</v>
      </c>
      <c r="G2453" t="s">
        <v>67</v>
      </c>
      <c r="H2453" t="s">
        <v>49</v>
      </c>
      <c r="I2453" t="s">
        <v>56</v>
      </c>
      <c r="J2453" s="1">
        <v>42.04</v>
      </c>
      <c r="K2453">
        <v>11.994826419826399</v>
      </c>
      <c r="L2453">
        <v>74</v>
      </c>
      <c r="M2453" s="19">
        <v>6.7287354114960493E-2</v>
      </c>
      <c r="N2453" s="19">
        <v>6.22660208930867E-2</v>
      </c>
      <c r="P2453" t="s">
        <v>42</v>
      </c>
    </row>
    <row r="2454" spans="1:16" x14ac:dyDescent="0.3">
      <c r="A2454" t="str">
        <f t="shared" si="40"/>
        <v>01: Total SampleNorth EnglandMainstreamGinTanquerayH: £4.20 - £4.40All stocking</v>
      </c>
      <c r="B2454" t="s">
        <v>1</v>
      </c>
      <c r="C2454" t="s">
        <v>45</v>
      </c>
      <c r="D2454" t="s">
        <v>103</v>
      </c>
      <c r="E2454" t="s">
        <v>14</v>
      </c>
      <c r="F2454" t="s">
        <v>47</v>
      </c>
      <c r="G2454" t="s">
        <v>67</v>
      </c>
      <c r="H2454" t="s">
        <v>49</v>
      </c>
      <c r="I2454" t="s">
        <v>60</v>
      </c>
      <c r="J2454" s="1">
        <v>41.33</v>
      </c>
      <c r="K2454">
        <v>11.85810006389276</v>
      </c>
      <c r="L2454">
        <v>82</v>
      </c>
      <c r="M2454" s="19">
        <v>5.06103510813221E-2</v>
      </c>
      <c r="N2454" s="19">
        <v>4.63423744743406E-2</v>
      </c>
      <c r="P2454" t="s">
        <v>42</v>
      </c>
    </row>
    <row r="2455" spans="1:16" x14ac:dyDescent="0.3">
      <c r="A2455" t="str">
        <f t="shared" si="40"/>
        <v>01: Total SampleNorth EnglandMainstreamGinTanquerayI: £4.40 - £4.60All stocking</v>
      </c>
      <c r="B2455" t="s">
        <v>1</v>
      </c>
      <c r="C2455" t="s">
        <v>45</v>
      </c>
      <c r="D2455" t="s">
        <v>103</v>
      </c>
      <c r="E2455" t="s">
        <v>14</v>
      </c>
      <c r="F2455" t="s">
        <v>47</v>
      </c>
      <c r="G2455" t="s">
        <v>67</v>
      </c>
      <c r="H2455" t="s">
        <v>49</v>
      </c>
      <c r="I2455" t="s">
        <v>64</v>
      </c>
      <c r="J2455" s="1">
        <v>48.8</v>
      </c>
      <c r="K2455">
        <v>13.72614052614052</v>
      </c>
      <c r="L2455">
        <v>33</v>
      </c>
      <c r="M2455" s="19">
        <v>4.26724097665164E-2</v>
      </c>
      <c r="N2455" s="19">
        <v>4.1122026771217603E-2</v>
      </c>
      <c r="P2455" t="s">
        <v>42</v>
      </c>
    </row>
    <row r="2456" spans="1:16" x14ac:dyDescent="0.3">
      <c r="A2456" t="str">
        <f t="shared" si="40"/>
        <v>01: Total SampleNorth EnglandMainstreamGinTanquerayJ: £4.60 - £4.80All stocking</v>
      </c>
      <c r="B2456" t="s">
        <v>1</v>
      </c>
      <c r="C2456" t="s">
        <v>45</v>
      </c>
      <c r="D2456" t="s">
        <v>103</v>
      </c>
      <c r="E2456" t="s">
        <v>14</v>
      </c>
      <c r="F2456" t="s">
        <v>47</v>
      </c>
      <c r="G2456" t="s">
        <v>67</v>
      </c>
      <c r="H2456" t="s">
        <v>49</v>
      </c>
      <c r="I2456" t="s">
        <v>65</v>
      </c>
      <c r="J2456" s="1">
        <v>69</v>
      </c>
      <c r="K2456">
        <v>17.333884778416042</v>
      </c>
      <c r="L2456">
        <v>32</v>
      </c>
      <c r="M2456" s="19">
        <v>5.4062908509950401E-2</v>
      </c>
      <c r="N2456" s="19">
        <v>4.87204142011834E-2</v>
      </c>
      <c r="P2456" t="s">
        <v>42</v>
      </c>
    </row>
    <row r="2457" spans="1:16" x14ac:dyDescent="0.3">
      <c r="A2457" t="str">
        <f t="shared" si="40"/>
        <v>01: Total SampleNorth EnglandMainstreamGinTanqueray 10TotalAll stocking</v>
      </c>
      <c r="B2457" t="s">
        <v>1</v>
      </c>
      <c r="C2457" t="s">
        <v>45</v>
      </c>
      <c r="D2457" t="s">
        <v>103</v>
      </c>
      <c r="E2457" t="s">
        <v>14</v>
      </c>
      <c r="F2457" t="s">
        <v>47</v>
      </c>
      <c r="G2457" t="s">
        <v>68</v>
      </c>
      <c r="H2457" t="s">
        <v>49</v>
      </c>
      <c r="I2457" t="s">
        <v>12</v>
      </c>
      <c r="J2457" s="1">
        <v>15.67</v>
      </c>
      <c r="K2457">
        <v>4.0068839064374799</v>
      </c>
      <c r="L2457">
        <v>168</v>
      </c>
      <c r="M2457" s="19">
        <v>1.10570706877028E-2</v>
      </c>
      <c r="N2457" s="19">
        <v>9.1280243104688106E-3</v>
      </c>
      <c r="P2457" t="s">
        <v>42</v>
      </c>
    </row>
    <row r="2458" spans="1:16" x14ac:dyDescent="0.3">
      <c r="A2458" t="str">
        <f t="shared" si="40"/>
        <v>01: Total SampleNorth EnglandMainstreamGinTanqueray 10G: £4.00 - £4.20All stocking</v>
      </c>
      <c r="B2458" t="s">
        <v>1</v>
      </c>
      <c r="C2458" t="s">
        <v>45</v>
      </c>
      <c r="D2458" t="s">
        <v>103</v>
      </c>
      <c r="E2458" t="s">
        <v>14</v>
      </c>
      <c r="F2458" t="s">
        <v>47</v>
      </c>
      <c r="G2458" t="s">
        <v>68</v>
      </c>
      <c r="H2458" t="s">
        <v>49</v>
      </c>
      <c r="I2458" t="s">
        <v>56</v>
      </c>
      <c r="J2458" s="1">
        <v>13.41</v>
      </c>
      <c r="K2458">
        <v>3.5458398744113038</v>
      </c>
      <c r="L2458">
        <v>28</v>
      </c>
      <c r="M2458" s="19">
        <v>1.60396565482234E-2</v>
      </c>
      <c r="N2458" s="19">
        <v>1.41417148690031E-2</v>
      </c>
      <c r="P2458" t="s">
        <v>42</v>
      </c>
    </row>
    <row r="2459" spans="1:16" x14ac:dyDescent="0.3">
      <c r="A2459" t="str">
        <f t="shared" si="40"/>
        <v>01: Total SampleNorth EnglandMainstreamGinTanqueray 10H: £4.20 - £4.40All stocking</v>
      </c>
      <c r="B2459" t="s">
        <v>1</v>
      </c>
      <c r="C2459" t="s">
        <v>45</v>
      </c>
      <c r="D2459" t="s">
        <v>103</v>
      </c>
      <c r="E2459" t="s">
        <v>14</v>
      </c>
      <c r="F2459" t="s">
        <v>47</v>
      </c>
      <c r="G2459" t="s">
        <v>68</v>
      </c>
      <c r="H2459" t="s">
        <v>49</v>
      </c>
      <c r="I2459" t="s">
        <v>60</v>
      </c>
      <c r="J2459" s="1">
        <v>14.36</v>
      </c>
      <c r="K2459">
        <v>3.6305283605283605</v>
      </c>
      <c r="L2459">
        <v>25</v>
      </c>
      <c r="M2459" s="19">
        <v>6.6338425420219404E-3</v>
      </c>
      <c r="N2459" s="19">
        <v>5.6858632699005197E-3</v>
      </c>
      <c r="P2459" t="s">
        <v>42</v>
      </c>
    </row>
    <row r="2460" spans="1:16" x14ac:dyDescent="0.3">
      <c r="A2460" t="str">
        <f t="shared" si="40"/>
        <v>01: Total SampleNorth EnglandMainstreamGinTanqueray Flor De SevillaA: &lt;£3All stocking</v>
      </c>
      <c r="B2460" t="s">
        <v>1</v>
      </c>
      <c r="C2460" t="s">
        <v>45</v>
      </c>
      <c r="D2460" t="s">
        <v>103</v>
      </c>
      <c r="E2460" t="s">
        <v>14</v>
      </c>
      <c r="F2460" t="s">
        <v>47</v>
      </c>
      <c r="G2460" t="s">
        <v>69</v>
      </c>
      <c r="H2460" t="s">
        <v>49</v>
      </c>
      <c r="I2460" t="s">
        <v>58</v>
      </c>
      <c r="J2460" s="1">
        <v>15.19</v>
      </c>
      <c r="K2460">
        <v>4.4751304251304402</v>
      </c>
      <c r="L2460">
        <v>29</v>
      </c>
      <c r="M2460" s="19">
        <v>2.59463881865813E-2</v>
      </c>
      <c r="N2460" s="19">
        <v>2.30538177504831E-2</v>
      </c>
      <c r="P2460" t="s">
        <v>42</v>
      </c>
    </row>
    <row r="2461" spans="1:16" x14ac:dyDescent="0.3">
      <c r="A2461" t="str">
        <f t="shared" si="40"/>
        <v>01: Total SampleNorth EnglandMainstreamGinTanqueray Flor De SevillaTotalAll stocking</v>
      </c>
      <c r="B2461" t="s">
        <v>1</v>
      </c>
      <c r="C2461" t="s">
        <v>45</v>
      </c>
      <c r="D2461" t="s">
        <v>103</v>
      </c>
      <c r="E2461" t="s">
        <v>14</v>
      </c>
      <c r="F2461" t="s">
        <v>47</v>
      </c>
      <c r="G2461" t="s">
        <v>69</v>
      </c>
      <c r="H2461" t="s">
        <v>49</v>
      </c>
      <c r="I2461" t="s">
        <v>12</v>
      </c>
      <c r="J2461" s="1">
        <v>20.329999999999998</v>
      </c>
      <c r="K2461">
        <v>5.8315217956407608</v>
      </c>
      <c r="L2461">
        <v>664</v>
      </c>
      <c r="M2461" s="19">
        <v>3.2672525931621302E-2</v>
      </c>
      <c r="N2461" s="19">
        <v>2.89749505994602E-2</v>
      </c>
      <c r="P2461" t="s">
        <v>42</v>
      </c>
    </row>
    <row r="2462" spans="1:16" x14ac:dyDescent="0.3">
      <c r="A2462" t="str">
        <f t="shared" si="40"/>
        <v>01: Total SampleNorth EnglandMainstreamGinTanqueray Flor De SevillaB: £3 - £3.20All stocking</v>
      </c>
      <c r="B2462" t="s">
        <v>1</v>
      </c>
      <c r="C2462" t="s">
        <v>45</v>
      </c>
      <c r="D2462" t="s">
        <v>103</v>
      </c>
      <c r="E2462" t="s">
        <v>14</v>
      </c>
      <c r="F2462" t="s">
        <v>47</v>
      </c>
      <c r="G2462" t="s">
        <v>69</v>
      </c>
      <c r="H2462" t="s">
        <v>49</v>
      </c>
      <c r="I2462" t="s">
        <v>59</v>
      </c>
      <c r="J2462" s="1">
        <v>14.54</v>
      </c>
      <c r="K2462">
        <v>4.4848185406324799</v>
      </c>
      <c r="L2462">
        <v>43</v>
      </c>
      <c r="M2462" s="19">
        <v>2.1888819576643799E-2</v>
      </c>
      <c r="N2462" s="19">
        <v>1.9278492927959301E-2</v>
      </c>
      <c r="P2462" t="s">
        <v>42</v>
      </c>
    </row>
    <row r="2463" spans="1:16" x14ac:dyDescent="0.3">
      <c r="A2463" t="str">
        <f t="shared" si="40"/>
        <v>01: Total SampleNorth EnglandMainstreamGinTanqueray Flor De SevillaC: £3.20 - £3.40All stocking</v>
      </c>
      <c r="B2463" t="s">
        <v>1</v>
      </c>
      <c r="C2463" t="s">
        <v>45</v>
      </c>
      <c r="D2463" t="s">
        <v>103</v>
      </c>
      <c r="E2463" t="s">
        <v>14</v>
      </c>
      <c r="F2463" t="s">
        <v>47</v>
      </c>
      <c r="G2463" t="s">
        <v>69</v>
      </c>
      <c r="H2463" t="s">
        <v>49</v>
      </c>
      <c r="I2463" t="s">
        <v>52</v>
      </c>
      <c r="J2463" s="1">
        <v>16.5</v>
      </c>
      <c r="K2463">
        <v>5.4615932021195199</v>
      </c>
      <c r="L2463">
        <v>95</v>
      </c>
      <c r="M2463" s="19">
        <v>3.1438695802373698E-2</v>
      </c>
      <c r="N2463" s="19">
        <v>2.9769460710044601E-2</v>
      </c>
      <c r="P2463" t="s">
        <v>42</v>
      </c>
    </row>
    <row r="2464" spans="1:16" x14ac:dyDescent="0.3">
      <c r="A2464" t="str">
        <f t="shared" si="40"/>
        <v>01: Total SampleNorth EnglandMainstreamGinTanqueray Flor De SevillaD: £3.40 - £3.60All stocking</v>
      </c>
      <c r="B2464" t="s">
        <v>1</v>
      </c>
      <c r="C2464" t="s">
        <v>45</v>
      </c>
      <c r="D2464" t="s">
        <v>103</v>
      </c>
      <c r="E2464" t="s">
        <v>14</v>
      </c>
      <c r="F2464" t="s">
        <v>47</v>
      </c>
      <c r="G2464" t="s">
        <v>69</v>
      </c>
      <c r="H2464" t="s">
        <v>49</v>
      </c>
      <c r="I2464" t="s">
        <v>53</v>
      </c>
      <c r="J2464" s="1">
        <v>17.440000000000001</v>
      </c>
      <c r="K2464">
        <v>5.64711449201896</v>
      </c>
      <c r="L2464">
        <v>157</v>
      </c>
      <c r="M2464" s="19">
        <v>2.7959732904675402E-2</v>
      </c>
      <c r="N2464" s="19">
        <v>2.6316294727141198E-2</v>
      </c>
      <c r="P2464" t="s">
        <v>42</v>
      </c>
    </row>
    <row r="2465" spans="1:16" x14ac:dyDescent="0.3">
      <c r="A2465" t="str">
        <f t="shared" si="40"/>
        <v>01: Total SampleNorth EnglandMainstreamGinTanqueray Flor De SevillaE: £3.60 - £3.80All stocking</v>
      </c>
      <c r="B2465" t="s">
        <v>1</v>
      </c>
      <c r="C2465" t="s">
        <v>45</v>
      </c>
      <c r="D2465" t="s">
        <v>103</v>
      </c>
      <c r="E2465" t="s">
        <v>14</v>
      </c>
      <c r="F2465" t="s">
        <v>47</v>
      </c>
      <c r="G2465" t="s">
        <v>69</v>
      </c>
      <c r="H2465" t="s">
        <v>49</v>
      </c>
      <c r="I2465" t="s">
        <v>54</v>
      </c>
      <c r="J2465" s="1">
        <v>18.23</v>
      </c>
      <c r="K2465">
        <v>5.4250204341113601</v>
      </c>
      <c r="L2465">
        <v>99</v>
      </c>
      <c r="M2465" s="19">
        <v>3.2235053543906697E-2</v>
      </c>
      <c r="N2465" s="19">
        <v>2.9131452167928399E-2</v>
      </c>
      <c r="P2465" t="s">
        <v>42</v>
      </c>
    </row>
    <row r="2466" spans="1:16" x14ac:dyDescent="0.3">
      <c r="A2466" t="str">
        <f t="shared" si="40"/>
        <v>01: Total SampleNorth EnglandMainstreamGinTanqueray Flor De SevillaF: £3.80 - £4.00All stocking</v>
      </c>
      <c r="B2466" t="s">
        <v>1</v>
      </c>
      <c r="C2466" t="s">
        <v>45</v>
      </c>
      <c r="D2466" t="s">
        <v>103</v>
      </c>
      <c r="E2466" t="s">
        <v>14</v>
      </c>
      <c r="F2466" t="s">
        <v>47</v>
      </c>
      <c r="G2466" t="s">
        <v>69</v>
      </c>
      <c r="H2466" t="s">
        <v>49</v>
      </c>
      <c r="I2466" t="s">
        <v>55</v>
      </c>
      <c r="J2466" s="1">
        <v>21.28</v>
      </c>
      <c r="K2466">
        <v>6.2175413037255201</v>
      </c>
      <c r="L2466">
        <v>114</v>
      </c>
      <c r="M2466" s="19">
        <v>3.8075844043742299E-2</v>
      </c>
      <c r="N2466" s="19">
        <v>3.5235502843532801E-2</v>
      </c>
      <c r="P2466" t="s">
        <v>42</v>
      </c>
    </row>
    <row r="2467" spans="1:16" x14ac:dyDescent="0.3">
      <c r="A2467" t="str">
        <f t="shared" si="40"/>
        <v>01: Total SampleNorth EnglandMainstreamGinTanqueray Flor De SevillaG: £4.00 - £4.20All stocking</v>
      </c>
      <c r="B2467" t="s">
        <v>1</v>
      </c>
      <c r="C2467" t="s">
        <v>45</v>
      </c>
      <c r="D2467" t="s">
        <v>103</v>
      </c>
      <c r="E2467" t="s">
        <v>14</v>
      </c>
      <c r="F2467" t="s">
        <v>47</v>
      </c>
      <c r="G2467" t="s">
        <v>69</v>
      </c>
      <c r="H2467" t="s">
        <v>49</v>
      </c>
      <c r="I2467" t="s">
        <v>56</v>
      </c>
      <c r="J2467" s="1">
        <v>21.28</v>
      </c>
      <c r="K2467">
        <v>6.1546147786973595</v>
      </c>
      <c r="L2467">
        <v>109</v>
      </c>
      <c r="M2467">
        <v>3.8308974381034998E-2</v>
      </c>
      <c r="N2467">
        <v>3.3802562604475998E-2</v>
      </c>
      <c r="P2467" t="s">
        <v>42</v>
      </c>
    </row>
    <row r="2468" spans="1:16" x14ac:dyDescent="0.3">
      <c r="A2468" t="str">
        <f t="shared" si="40"/>
        <v>01: Total SampleNorth EnglandMainstreamGinTanqueray Flor De SevillaH: £4.20 - £4.40All stocking</v>
      </c>
      <c r="B2468" t="s">
        <v>1</v>
      </c>
      <c r="C2468" t="s">
        <v>45</v>
      </c>
      <c r="D2468" t="s">
        <v>103</v>
      </c>
      <c r="E2468" t="s">
        <v>14</v>
      </c>
      <c r="F2468" t="s">
        <v>47</v>
      </c>
      <c r="G2468" t="s">
        <v>69</v>
      </c>
      <c r="H2468" t="s">
        <v>49</v>
      </c>
      <c r="I2468" t="s">
        <v>60</v>
      </c>
      <c r="J2468" s="1">
        <v>21.86</v>
      </c>
      <c r="K2468">
        <v>6.1230793754049602</v>
      </c>
      <c r="L2468">
        <v>86</v>
      </c>
      <c r="M2468" s="19">
        <v>3.2580134539477897E-2</v>
      </c>
      <c r="N2468" s="19">
        <v>2.9615076361369602E-2</v>
      </c>
      <c r="P2468" t="s">
        <v>42</v>
      </c>
    </row>
    <row r="2469" spans="1:16" x14ac:dyDescent="0.3">
      <c r="A2469" t="str">
        <f t="shared" si="40"/>
        <v>01: Total SampleNorth EnglandMainstreamGinTanqueray Flor De SevillaI: £4.40 - £4.60All stocking</v>
      </c>
      <c r="B2469" t="s">
        <v>1</v>
      </c>
      <c r="C2469" t="s">
        <v>45</v>
      </c>
      <c r="D2469" t="s">
        <v>103</v>
      </c>
      <c r="E2469" t="s">
        <v>14</v>
      </c>
      <c r="F2469" t="s">
        <v>47</v>
      </c>
      <c r="G2469" t="s">
        <v>69</v>
      </c>
      <c r="H2469" t="s">
        <v>49</v>
      </c>
      <c r="I2469" t="s">
        <v>64</v>
      </c>
      <c r="J2469" s="1">
        <v>22.4</v>
      </c>
      <c r="K2469">
        <v>6.2920400804203602</v>
      </c>
      <c r="L2469">
        <v>71</v>
      </c>
      <c r="M2469" s="19">
        <v>3.6630799800783903E-2</v>
      </c>
      <c r="N2469" s="19">
        <v>3.2517865375749203E-2</v>
      </c>
      <c r="P2469" t="s">
        <v>42</v>
      </c>
    </row>
    <row r="2470" spans="1:16" x14ac:dyDescent="0.3">
      <c r="A2470" t="str">
        <f t="shared" si="40"/>
        <v>01: Total SampleNorth EnglandMainstreamGinTanqueray Flor De SevillaJ: £4.60 - £4.80All stocking</v>
      </c>
      <c r="B2470" t="s">
        <v>1</v>
      </c>
      <c r="C2470" t="s">
        <v>45</v>
      </c>
      <c r="D2470" t="s">
        <v>103</v>
      </c>
      <c r="E2470" t="s">
        <v>14</v>
      </c>
      <c r="F2470" t="s">
        <v>47</v>
      </c>
      <c r="G2470" t="s">
        <v>69</v>
      </c>
      <c r="H2470" t="s">
        <v>49</v>
      </c>
      <c r="I2470" t="s">
        <v>65</v>
      </c>
      <c r="J2470" s="1">
        <v>28.75</v>
      </c>
      <c r="K2470">
        <v>7.4046904645741991</v>
      </c>
      <c r="L2470">
        <v>43</v>
      </c>
      <c r="M2470" s="19">
        <v>3.1869764726041402E-2</v>
      </c>
      <c r="N2470" s="19">
        <v>2.7312295973884699E-2</v>
      </c>
      <c r="P2470" t="s">
        <v>42</v>
      </c>
    </row>
    <row r="2471" spans="1:16" x14ac:dyDescent="0.3">
      <c r="A2471" t="str">
        <f t="shared" si="40"/>
        <v>01: Total SampleNorth EnglandMainstreamGinTanqueray Flor De SevillaK: £4.80 - £5.00All stocking</v>
      </c>
      <c r="B2471" t="s">
        <v>1</v>
      </c>
      <c r="C2471" t="s">
        <v>45</v>
      </c>
      <c r="D2471" t="s">
        <v>103</v>
      </c>
      <c r="E2471" t="s">
        <v>14</v>
      </c>
      <c r="F2471" t="s">
        <v>47</v>
      </c>
      <c r="G2471" t="s">
        <v>69</v>
      </c>
      <c r="H2471" t="s">
        <v>49</v>
      </c>
      <c r="I2471" t="s">
        <v>89</v>
      </c>
      <c r="J2471" s="1">
        <v>29.44</v>
      </c>
      <c r="K2471">
        <v>7.7505332341270003</v>
      </c>
      <c r="L2471">
        <v>32</v>
      </c>
      <c r="M2471" s="19">
        <v>2.8684937685453601E-2</v>
      </c>
      <c r="N2471" s="19">
        <v>2.45199511506448E-2</v>
      </c>
      <c r="P2471" t="s">
        <v>42</v>
      </c>
    </row>
    <row r="2472" spans="1:16" x14ac:dyDescent="0.3">
      <c r="A2472" t="str">
        <f t="shared" si="40"/>
        <v>01: Total SampleNorth EnglandMainstreamGinTanqueray Flor De SevillaL: £5.00 - £5.20All stocking</v>
      </c>
      <c r="B2472" t="s">
        <v>1</v>
      </c>
      <c r="C2472" t="s">
        <v>45</v>
      </c>
      <c r="D2472" t="s">
        <v>103</v>
      </c>
      <c r="E2472" t="s">
        <v>14</v>
      </c>
      <c r="F2472" t="s">
        <v>47</v>
      </c>
      <c r="G2472" t="s">
        <v>69</v>
      </c>
      <c r="H2472" t="s">
        <v>49</v>
      </c>
      <c r="I2472" t="s">
        <v>90</v>
      </c>
      <c r="J2472" s="1">
        <v>29.23</v>
      </c>
      <c r="K2472">
        <v>7.2673509183124398</v>
      </c>
      <c r="L2472">
        <v>26</v>
      </c>
      <c r="M2472" s="19">
        <v>2.6647757254414199E-2</v>
      </c>
      <c r="N2472" s="19">
        <v>2.2567093705516801E-2</v>
      </c>
      <c r="P2472" t="s">
        <v>42</v>
      </c>
    </row>
    <row r="2473" spans="1:16" x14ac:dyDescent="0.3">
      <c r="A2473" t="str">
        <f t="shared" si="40"/>
        <v>01: Total SampleNorth EnglandMainstreamGinWhitley Neill Rhubarb And GingerA: &lt;£3All stocking</v>
      </c>
      <c r="B2473" t="s">
        <v>1</v>
      </c>
      <c r="C2473" t="s">
        <v>45</v>
      </c>
      <c r="D2473" t="s">
        <v>103</v>
      </c>
      <c r="E2473" t="s">
        <v>14</v>
      </c>
      <c r="F2473" t="s">
        <v>47</v>
      </c>
      <c r="G2473" t="s">
        <v>70</v>
      </c>
      <c r="H2473" t="s">
        <v>49</v>
      </c>
      <c r="I2473" t="s">
        <v>58</v>
      </c>
      <c r="J2473" s="1">
        <v>43.95</v>
      </c>
      <c r="K2473">
        <v>14.082672172001439</v>
      </c>
      <c r="L2473">
        <v>82</v>
      </c>
      <c r="M2473">
        <v>0.11162946415562899</v>
      </c>
      <c r="N2473">
        <v>0.104550916975809</v>
      </c>
      <c r="P2473" t="s">
        <v>42</v>
      </c>
    </row>
    <row r="2474" spans="1:16" x14ac:dyDescent="0.3">
      <c r="A2474" t="str">
        <f t="shared" si="40"/>
        <v>01: Total SampleNorth EnglandMainstreamGinWhitley Neill Rhubarb And GingerTotalAll stocking</v>
      </c>
      <c r="B2474" t="s">
        <v>1</v>
      </c>
      <c r="C2474" t="s">
        <v>45</v>
      </c>
      <c r="D2474" t="s">
        <v>103</v>
      </c>
      <c r="E2474" t="s">
        <v>14</v>
      </c>
      <c r="F2474" t="s">
        <v>47</v>
      </c>
      <c r="G2474" t="s">
        <v>70</v>
      </c>
      <c r="H2474" t="s">
        <v>49</v>
      </c>
      <c r="I2474" t="s">
        <v>12</v>
      </c>
      <c r="J2474" s="1">
        <v>40.450000000000003</v>
      </c>
      <c r="K2474">
        <v>12.177949978871041</v>
      </c>
      <c r="L2474">
        <v>570</v>
      </c>
      <c r="M2474">
        <v>0.102052768741975</v>
      </c>
      <c r="N2474" s="19">
        <v>9.40164001155845E-2</v>
      </c>
      <c r="P2474" t="s">
        <v>42</v>
      </c>
    </row>
    <row r="2475" spans="1:16" x14ac:dyDescent="0.3">
      <c r="A2475" t="str">
        <f t="shared" si="40"/>
        <v>01: Total SampleNorth EnglandMainstreamGinWhitley Neill Rhubarb And GingerB: £3 - £3.20All stocking</v>
      </c>
      <c r="B2475" t="s">
        <v>1</v>
      </c>
      <c r="C2475" t="s">
        <v>45</v>
      </c>
      <c r="D2475" t="s">
        <v>103</v>
      </c>
      <c r="E2475" t="s">
        <v>14</v>
      </c>
      <c r="F2475" t="s">
        <v>47</v>
      </c>
      <c r="G2475" t="s">
        <v>70</v>
      </c>
      <c r="H2475" t="s">
        <v>49</v>
      </c>
      <c r="I2475" t="s">
        <v>59</v>
      </c>
      <c r="J2475" s="1">
        <v>48.46</v>
      </c>
      <c r="K2475">
        <v>15.40069064773612</v>
      </c>
      <c r="L2475">
        <v>110</v>
      </c>
      <c r="M2475">
        <v>0.11059292842535</v>
      </c>
      <c r="N2475">
        <v>0.10764697640133</v>
      </c>
      <c r="P2475" t="s">
        <v>42</v>
      </c>
    </row>
    <row r="2476" spans="1:16" x14ac:dyDescent="0.3">
      <c r="A2476" t="str">
        <f t="shared" si="40"/>
        <v>01: Total SampleNorth EnglandMainstreamGinWhitley Neill Rhubarb And GingerC: £3.20 - £3.40All stocking</v>
      </c>
      <c r="B2476" t="s">
        <v>1</v>
      </c>
      <c r="C2476" t="s">
        <v>45</v>
      </c>
      <c r="D2476" t="s">
        <v>103</v>
      </c>
      <c r="E2476" t="s">
        <v>14</v>
      </c>
      <c r="F2476" t="s">
        <v>47</v>
      </c>
      <c r="G2476" t="s">
        <v>70</v>
      </c>
      <c r="H2476" t="s">
        <v>49</v>
      </c>
      <c r="I2476" t="s">
        <v>52</v>
      </c>
      <c r="J2476" s="1">
        <v>43.97</v>
      </c>
      <c r="K2476">
        <v>14.662289652849081</v>
      </c>
      <c r="L2476">
        <v>143</v>
      </c>
      <c r="M2476">
        <v>0.109513458726515</v>
      </c>
      <c r="N2476">
        <v>0.108005461336371</v>
      </c>
      <c r="P2476" t="s">
        <v>42</v>
      </c>
    </row>
    <row r="2477" spans="1:16" x14ac:dyDescent="0.3">
      <c r="A2477" t="str">
        <f t="shared" si="40"/>
        <v>01: Total SampleNorth EnglandMainstreamGinWhitley Neill Rhubarb And GingerD: £3.40 - £3.60All stocking</v>
      </c>
      <c r="B2477" t="s">
        <v>1</v>
      </c>
      <c r="C2477" t="s">
        <v>45</v>
      </c>
      <c r="D2477" t="s">
        <v>103</v>
      </c>
      <c r="E2477" t="s">
        <v>14</v>
      </c>
      <c r="F2477" t="s">
        <v>47</v>
      </c>
      <c r="G2477" t="s">
        <v>70</v>
      </c>
      <c r="H2477" t="s">
        <v>49</v>
      </c>
      <c r="I2477" t="s">
        <v>53</v>
      </c>
      <c r="J2477" s="1">
        <v>42.29</v>
      </c>
      <c r="K2477">
        <v>13.63343260513072</v>
      </c>
      <c r="L2477">
        <v>159</v>
      </c>
      <c r="M2477">
        <v>0.107136793743088</v>
      </c>
      <c r="N2477">
        <v>0.102242316082908</v>
      </c>
      <c r="P2477" t="s">
        <v>42</v>
      </c>
    </row>
    <row r="2478" spans="1:16" x14ac:dyDescent="0.3">
      <c r="A2478" t="str">
        <f t="shared" si="40"/>
        <v>01: Total SampleNorth EnglandMainstreamGinWhitley Neill Rhubarb And GingerE: £3.60 - £3.80All stocking</v>
      </c>
      <c r="B2478" t="s">
        <v>1</v>
      </c>
      <c r="C2478" t="s">
        <v>45</v>
      </c>
      <c r="D2478" t="s">
        <v>103</v>
      </c>
      <c r="E2478" t="s">
        <v>14</v>
      </c>
      <c r="F2478" t="s">
        <v>47</v>
      </c>
      <c r="G2478" t="s">
        <v>70</v>
      </c>
      <c r="H2478" t="s">
        <v>49</v>
      </c>
      <c r="I2478" t="s">
        <v>54</v>
      </c>
      <c r="J2478" s="1">
        <v>44.68</v>
      </c>
      <c r="K2478">
        <v>13.50762257137996</v>
      </c>
      <c r="L2478">
        <v>169</v>
      </c>
      <c r="M2478">
        <v>0.105526691190929</v>
      </c>
      <c r="N2478">
        <v>0.101814726910562</v>
      </c>
      <c r="P2478" t="s">
        <v>42</v>
      </c>
    </row>
    <row r="2479" spans="1:16" x14ac:dyDescent="0.3">
      <c r="A2479" t="str">
        <f t="shared" si="40"/>
        <v>01: Total SampleNorth EnglandMainstreamGinWhitley Neill Rhubarb And GingerF: £3.80 - £4.00All stocking</v>
      </c>
      <c r="B2479" t="s">
        <v>1</v>
      </c>
      <c r="C2479" t="s">
        <v>45</v>
      </c>
      <c r="D2479" t="s">
        <v>103</v>
      </c>
      <c r="E2479" t="s">
        <v>14</v>
      </c>
      <c r="F2479" t="s">
        <v>47</v>
      </c>
      <c r="G2479" t="s">
        <v>70</v>
      </c>
      <c r="H2479" t="s">
        <v>49</v>
      </c>
      <c r="I2479" t="s">
        <v>55</v>
      </c>
      <c r="J2479" s="1">
        <v>43.02</v>
      </c>
      <c r="K2479">
        <v>12.289838882627359</v>
      </c>
      <c r="L2479">
        <v>156</v>
      </c>
      <c r="M2479">
        <v>0.10456722422023999</v>
      </c>
      <c r="N2479" s="19">
        <v>9.6835411840094601E-2</v>
      </c>
      <c r="P2479" t="s">
        <v>42</v>
      </c>
    </row>
    <row r="2480" spans="1:16" x14ac:dyDescent="0.3">
      <c r="A2480" t="str">
        <f t="shared" si="40"/>
        <v>01: Total SampleNorth EnglandMainstreamGinWhitley Neill Rhubarb And GingerG: £4.00 - £4.20All stocking</v>
      </c>
      <c r="B2480" t="s">
        <v>1</v>
      </c>
      <c r="C2480" t="s">
        <v>45</v>
      </c>
      <c r="D2480" t="s">
        <v>103</v>
      </c>
      <c r="E2480" t="s">
        <v>14</v>
      </c>
      <c r="F2480" t="s">
        <v>47</v>
      </c>
      <c r="G2480" t="s">
        <v>70</v>
      </c>
      <c r="H2480" t="s">
        <v>49</v>
      </c>
      <c r="I2480" t="s">
        <v>56</v>
      </c>
      <c r="J2480" s="1">
        <v>41.88</v>
      </c>
      <c r="K2480">
        <v>11.499412337662321</v>
      </c>
      <c r="L2480">
        <v>100</v>
      </c>
      <c r="M2480">
        <v>0.10242066574217699</v>
      </c>
      <c r="N2480" s="19">
        <v>9.3127809890815705E-2</v>
      </c>
      <c r="P2480" t="s">
        <v>42</v>
      </c>
    </row>
    <row r="2481" spans="1:16" x14ac:dyDescent="0.3">
      <c r="A2481" t="str">
        <f t="shared" si="40"/>
        <v>01: Total SampleNorth EnglandMainstreamGinWhitley Neill Rhubarb And GingerH: £4.20 - £4.40All stocking</v>
      </c>
      <c r="B2481" t="s">
        <v>1</v>
      </c>
      <c r="C2481" t="s">
        <v>45</v>
      </c>
      <c r="D2481" t="s">
        <v>103</v>
      </c>
      <c r="E2481" t="s">
        <v>14</v>
      </c>
      <c r="F2481" t="s">
        <v>47</v>
      </c>
      <c r="G2481" t="s">
        <v>70</v>
      </c>
      <c r="H2481" t="s">
        <v>49</v>
      </c>
      <c r="I2481" t="s">
        <v>60</v>
      </c>
      <c r="J2481" s="1">
        <v>32.21</v>
      </c>
      <c r="K2481">
        <v>8.4752433813909196</v>
      </c>
      <c r="L2481">
        <v>61</v>
      </c>
      <c r="M2481" s="19">
        <v>9.8658146741980396E-2</v>
      </c>
      <c r="N2481" s="19">
        <v>8.3210863800195406E-2</v>
      </c>
      <c r="P2481" t="s">
        <v>42</v>
      </c>
    </row>
    <row r="2482" spans="1:16" x14ac:dyDescent="0.3">
      <c r="A2482" t="str">
        <f t="shared" si="40"/>
        <v>01: Total SampleNorth EnglandMainstreamGinWhitley Neill Rhubarb And GingerI: £4.40 - £4.60All stocking</v>
      </c>
      <c r="B2482" t="s">
        <v>1</v>
      </c>
      <c r="C2482" t="s">
        <v>45</v>
      </c>
      <c r="D2482" t="s">
        <v>103</v>
      </c>
      <c r="E2482" t="s">
        <v>14</v>
      </c>
      <c r="F2482" t="s">
        <v>47</v>
      </c>
      <c r="G2482" t="s">
        <v>70</v>
      </c>
      <c r="H2482" t="s">
        <v>49</v>
      </c>
      <c r="I2482" t="s">
        <v>64</v>
      </c>
      <c r="J2482" s="1">
        <v>63.03</v>
      </c>
      <c r="K2482">
        <v>16.383930775107238</v>
      </c>
      <c r="L2482">
        <v>34</v>
      </c>
      <c r="M2482">
        <v>0.10898427439069799</v>
      </c>
      <c r="N2482" s="19">
        <v>9.2140354546880701E-2</v>
      </c>
      <c r="P2482" t="s">
        <v>42</v>
      </c>
    </row>
    <row r="2483" spans="1:16" x14ac:dyDescent="0.3">
      <c r="A2483" t="str">
        <f t="shared" si="40"/>
        <v>01: Total SampleNorth EnglandMainstreamNon Flavoured VodkaAbsolut BlueA: &lt;£3All stocking</v>
      </c>
      <c r="B2483" t="s">
        <v>1</v>
      </c>
      <c r="C2483" t="s">
        <v>45</v>
      </c>
      <c r="D2483" t="s">
        <v>103</v>
      </c>
      <c r="E2483" t="s">
        <v>14</v>
      </c>
      <c r="F2483" t="s">
        <v>71</v>
      </c>
      <c r="G2483" t="s">
        <v>72</v>
      </c>
      <c r="H2483" t="s">
        <v>49</v>
      </c>
      <c r="I2483" t="s">
        <v>58</v>
      </c>
      <c r="J2483" s="1">
        <v>54.42</v>
      </c>
      <c r="K2483">
        <v>17.21246132952016</v>
      </c>
      <c r="L2483">
        <v>85</v>
      </c>
      <c r="M2483">
        <v>0.119711500354379</v>
      </c>
      <c r="N2483">
        <v>0.103034608209575</v>
      </c>
      <c r="P2483" t="s">
        <v>42</v>
      </c>
    </row>
    <row r="2484" spans="1:16" x14ac:dyDescent="0.3">
      <c r="A2484" t="str">
        <f t="shared" si="40"/>
        <v>01: Total SampleNorth EnglandMainstreamNon Flavoured VodkaAbsolut BlueTotalAll stocking</v>
      </c>
      <c r="B2484" t="s">
        <v>1</v>
      </c>
      <c r="C2484" t="s">
        <v>45</v>
      </c>
      <c r="D2484" t="s">
        <v>103</v>
      </c>
      <c r="E2484" t="s">
        <v>14</v>
      </c>
      <c r="F2484" t="s">
        <v>71</v>
      </c>
      <c r="G2484" t="s">
        <v>72</v>
      </c>
      <c r="H2484" t="s">
        <v>49</v>
      </c>
      <c r="I2484" t="s">
        <v>12</v>
      </c>
      <c r="J2484" s="1">
        <v>51.83</v>
      </c>
      <c r="K2484">
        <v>15.256891292264161</v>
      </c>
      <c r="L2484">
        <v>523</v>
      </c>
      <c r="M2484">
        <v>6.3971534295523005E-2</v>
      </c>
      <c r="N2484" s="19">
        <v>5.4120063738207297E-2</v>
      </c>
      <c r="P2484" t="s">
        <v>42</v>
      </c>
    </row>
    <row r="2485" spans="1:16" x14ac:dyDescent="0.3">
      <c r="A2485" t="str">
        <f t="shared" si="40"/>
        <v>01: Total SampleNorth EnglandMainstreamNon Flavoured VodkaAbsolut BlueB: £3 - £3.20All stocking</v>
      </c>
      <c r="B2485" t="s">
        <v>1</v>
      </c>
      <c r="C2485" t="s">
        <v>45</v>
      </c>
      <c r="D2485" t="s">
        <v>103</v>
      </c>
      <c r="E2485" t="s">
        <v>14</v>
      </c>
      <c r="F2485" t="s">
        <v>71</v>
      </c>
      <c r="G2485" t="s">
        <v>72</v>
      </c>
      <c r="H2485" t="s">
        <v>49</v>
      </c>
      <c r="I2485" t="s">
        <v>59</v>
      </c>
      <c r="J2485" s="1">
        <v>52.58</v>
      </c>
      <c r="K2485">
        <v>16.4925022967576</v>
      </c>
      <c r="L2485">
        <v>94</v>
      </c>
      <c r="M2485">
        <v>0.12380565533881401</v>
      </c>
      <c r="N2485">
        <v>0.11234318736580599</v>
      </c>
      <c r="P2485" t="s">
        <v>42</v>
      </c>
    </row>
    <row r="2486" spans="1:16" x14ac:dyDescent="0.3">
      <c r="A2486" t="str">
        <f t="shared" si="40"/>
        <v>01: Total SampleNorth EnglandMainstreamNon Flavoured VodkaAbsolut BlueC: £3.20 - £3.40All stocking</v>
      </c>
      <c r="B2486" t="s">
        <v>1</v>
      </c>
      <c r="C2486" t="s">
        <v>45</v>
      </c>
      <c r="D2486" t="s">
        <v>103</v>
      </c>
      <c r="E2486" t="s">
        <v>14</v>
      </c>
      <c r="F2486" t="s">
        <v>71</v>
      </c>
      <c r="G2486" t="s">
        <v>72</v>
      </c>
      <c r="H2486" t="s">
        <v>49</v>
      </c>
      <c r="I2486" t="s">
        <v>52</v>
      </c>
      <c r="J2486" s="1">
        <v>42.37</v>
      </c>
      <c r="K2486">
        <v>13.41490010922784</v>
      </c>
      <c r="L2486">
        <v>119</v>
      </c>
      <c r="M2486" s="19">
        <v>9.5000514472371206E-2</v>
      </c>
      <c r="N2486" s="19">
        <v>8.30568852162928E-2</v>
      </c>
      <c r="P2486" t="s">
        <v>42</v>
      </c>
    </row>
    <row r="2487" spans="1:16" x14ac:dyDescent="0.3">
      <c r="A2487" t="str">
        <f t="shared" si="40"/>
        <v>01: Total SampleNorth EnglandMainstreamNon Flavoured VodkaAbsolut BlueD: £3.40 - £3.60All stocking</v>
      </c>
      <c r="B2487" t="s">
        <v>1</v>
      </c>
      <c r="C2487" t="s">
        <v>45</v>
      </c>
      <c r="D2487" t="s">
        <v>103</v>
      </c>
      <c r="E2487" t="s">
        <v>14</v>
      </c>
      <c r="F2487" t="s">
        <v>71</v>
      </c>
      <c r="G2487" t="s">
        <v>72</v>
      </c>
      <c r="H2487" t="s">
        <v>49</v>
      </c>
      <c r="I2487" t="s">
        <v>53</v>
      </c>
      <c r="J2487" s="1">
        <v>62.01</v>
      </c>
      <c r="K2487">
        <v>17.80583710644196</v>
      </c>
      <c r="L2487">
        <v>124</v>
      </c>
      <c r="M2487">
        <v>0.16691972967607099</v>
      </c>
      <c r="N2487">
        <v>0.14932486557822999</v>
      </c>
      <c r="P2487" t="s">
        <v>42</v>
      </c>
    </row>
    <row r="2488" spans="1:16" x14ac:dyDescent="0.3">
      <c r="A2488" t="str">
        <f t="shared" si="40"/>
        <v>01: Total SampleNorth EnglandMainstreamNon Flavoured VodkaAbsolut BlueE: £3.60 - £3.80All stocking</v>
      </c>
      <c r="B2488" t="s">
        <v>1</v>
      </c>
      <c r="C2488" t="s">
        <v>45</v>
      </c>
      <c r="D2488" t="s">
        <v>103</v>
      </c>
      <c r="E2488" t="s">
        <v>14</v>
      </c>
      <c r="F2488" t="s">
        <v>71</v>
      </c>
      <c r="G2488" t="s">
        <v>72</v>
      </c>
      <c r="H2488" t="s">
        <v>49</v>
      </c>
      <c r="I2488" t="s">
        <v>54</v>
      </c>
      <c r="J2488" s="1">
        <v>58.71</v>
      </c>
      <c r="K2488">
        <v>17.44397701355248</v>
      </c>
      <c r="L2488">
        <v>106</v>
      </c>
      <c r="M2488" s="19">
        <v>8.8253073103810503E-2</v>
      </c>
      <c r="N2488" s="19">
        <v>8.3507635208454598E-2</v>
      </c>
      <c r="P2488" t="s">
        <v>42</v>
      </c>
    </row>
    <row r="2489" spans="1:16" x14ac:dyDescent="0.3">
      <c r="A2489" t="str">
        <f t="shared" si="40"/>
        <v>01: Total SampleNorth EnglandMainstreamNon Flavoured VodkaAbsolut BlueF: £3.80 - £4.00All stocking</v>
      </c>
      <c r="B2489" t="s">
        <v>1</v>
      </c>
      <c r="C2489" t="s">
        <v>45</v>
      </c>
      <c r="D2489" t="s">
        <v>103</v>
      </c>
      <c r="E2489" t="s">
        <v>14</v>
      </c>
      <c r="F2489" t="s">
        <v>71</v>
      </c>
      <c r="G2489" t="s">
        <v>72</v>
      </c>
      <c r="H2489" t="s">
        <v>49</v>
      </c>
      <c r="I2489" t="s">
        <v>55</v>
      </c>
      <c r="J2489" s="1">
        <v>103.04</v>
      </c>
      <c r="K2489">
        <v>27.859916152223843</v>
      </c>
      <c r="L2489">
        <v>52</v>
      </c>
      <c r="M2489">
        <v>0.104344464574825</v>
      </c>
      <c r="N2489" s="19">
        <v>6.6956034724166905E-2</v>
      </c>
      <c r="P2489" t="s">
        <v>42</v>
      </c>
    </row>
    <row r="2490" spans="1:16" x14ac:dyDescent="0.3">
      <c r="A2490" t="str">
        <f t="shared" si="40"/>
        <v>01: Total SampleNorth EnglandMainstreamNon Flavoured VodkaAbsolut BlueG: £4.00 - £4.20All stocking</v>
      </c>
      <c r="B2490" t="s">
        <v>1</v>
      </c>
      <c r="C2490" t="s">
        <v>45</v>
      </c>
      <c r="D2490" t="s">
        <v>103</v>
      </c>
      <c r="E2490" t="s">
        <v>14</v>
      </c>
      <c r="F2490" t="s">
        <v>71</v>
      </c>
      <c r="G2490" t="s">
        <v>72</v>
      </c>
      <c r="H2490" t="s">
        <v>49</v>
      </c>
      <c r="I2490" t="s">
        <v>56</v>
      </c>
      <c r="J2490" s="1">
        <v>78.8</v>
      </c>
      <c r="K2490">
        <v>22.492443112443119</v>
      </c>
      <c r="L2490">
        <v>45</v>
      </c>
      <c r="M2490">
        <v>4.1023201054628998E-2</v>
      </c>
      <c r="N2490" s="19">
        <v>3.5626790221228798E-2</v>
      </c>
      <c r="P2490" t="s">
        <v>42</v>
      </c>
    </row>
    <row r="2491" spans="1:16" x14ac:dyDescent="0.3">
      <c r="A2491" t="str">
        <f t="shared" si="40"/>
        <v>01: Total SampleNorth EnglandMainstreamNon Flavoured VodkaAbsolut BlueH: £4.20 - £4.40All stocking</v>
      </c>
      <c r="B2491" t="s">
        <v>1</v>
      </c>
      <c r="C2491" t="s">
        <v>45</v>
      </c>
      <c r="D2491" t="s">
        <v>103</v>
      </c>
      <c r="E2491" t="s">
        <v>14</v>
      </c>
      <c r="F2491" t="s">
        <v>71</v>
      </c>
      <c r="G2491" t="s">
        <v>72</v>
      </c>
      <c r="H2491" t="s">
        <v>49</v>
      </c>
      <c r="I2491" t="s">
        <v>60</v>
      </c>
      <c r="J2491" s="1">
        <v>135.83000000000001</v>
      </c>
      <c r="K2491">
        <v>36.785778544372278</v>
      </c>
      <c r="L2491">
        <v>32</v>
      </c>
      <c r="M2491" s="19">
        <v>4.1128770232363103E-2</v>
      </c>
      <c r="N2491" s="19">
        <v>2.9246304149604899E-2</v>
      </c>
      <c r="P2491" t="s">
        <v>42</v>
      </c>
    </row>
    <row r="2492" spans="1:16" x14ac:dyDescent="0.3">
      <c r="A2492" t="str">
        <f t="shared" ref="A2492:A2555" si="41">C2492&amp;D2492&amp;E2492&amp;F2492&amp;G2492&amp;I2492&amp;P2492</f>
        <v>01: Total SampleNorth EnglandMainstreamNon Flavoured VodkaBelvedereTotalAll stocking</v>
      </c>
      <c r="B2492" t="s">
        <v>1</v>
      </c>
      <c r="C2492" t="s">
        <v>45</v>
      </c>
      <c r="D2492" t="s">
        <v>103</v>
      </c>
      <c r="E2492" t="s">
        <v>14</v>
      </c>
      <c r="F2492" t="s">
        <v>71</v>
      </c>
      <c r="G2492" t="s">
        <v>73</v>
      </c>
      <c r="H2492" t="s">
        <v>49</v>
      </c>
      <c r="I2492" t="s">
        <v>12</v>
      </c>
      <c r="J2492" s="1">
        <v>44.16</v>
      </c>
      <c r="K2492">
        <v>12.802578523480161</v>
      </c>
      <c r="L2492">
        <v>61</v>
      </c>
      <c r="M2492" s="19">
        <v>8.5467602803363796E-3</v>
      </c>
      <c r="N2492" s="19">
        <v>6.3477336095939902E-3</v>
      </c>
      <c r="P2492" t="s">
        <v>42</v>
      </c>
    </row>
    <row r="2493" spans="1:16" x14ac:dyDescent="0.3">
      <c r="A2493" t="str">
        <f t="shared" si="41"/>
        <v>01: Total SampleNorth EnglandMainstreamNon Flavoured VodkaCirocTotalAll stocking</v>
      </c>
      <c r="B2493" t="s">
        <v>1</v>
      </c>
      <c r="C2493" t="s">
        <v>45</v>
      </c>
      <c r="D2493" t="s">
        <v>103</v>
      </c>
      <c r="E2493" t="s">
        <v>14</v>
      </c>
      <c r="F2493" t="s">
        <v>71</v>
      </c>
      <c r="G2493" t="s">
        <v>74</v>
      </c>
      <c r="H2493" t="s">
        <v>49</v>
      </c>
      <c r="I2493" t="s">
        <v>12</v>
      </c>
      <c r="J2493" s="1">
        <v>31.44</v>
      </c>
      <c r="K2493">
        <v>8.5283419255641597</v>
      </c>
      <c r="L2493">
        <v>81</v>
      </c>
      <c r="M2493" s="19">
        <v>7.2006707669803102E-3</v>
      </c>
      <c r="N2493" s="19">
        <v>5.1411052680164701E-3</v>
      </c>
      <c r="P2493" t="s">
        <v>42</v>
      </c>
    </row>
    <row r="2494" spans="1:16" x14ac:dyDescent="0.3">
      <c r="A2494" t="str">
        <f t="shared" si="41"/>
        <v>01: Total SampleNorth EnglandMainstreamNon Flavoured VodkaGrey GooseTotalAll stocking</v>
      </c>
      <c r="B2494" t="s">
        <v>1</v>
      </c>
      <c r="C2494" t="s">
        <v>45</v>
      </c>
      <c r="D2494" t="s">
        <v>103</v>
      </c>
      <c r="E2494" t="s">
        <v>14</v>
      </c>
      <c r="F2494" t="s">
        <v>71</v>
      </c>
      <c r="G2494" t="s">
        <v>75</v>
      </c>
      <c r="H2494" t="s">
        <v>49</v>
      </c>
      <c r="I2494" t="s">
        <v>12</v>
      </c>
      <c r="J2494" s="1">
        <v>25.16</v>
      </c>
      <c r="K2494">
        <v>6.9400827833782399</v>
      </c>
      <c r="L2494">
        <v>220</v>
      </c>
      <c r="M2494" s="19">
        <v>3.1464810134191397E-2</v>
      </c>
      <c r="N2494" s="19">
        <v>2.57770629825569E-2</v>
      </c>
      <c r="P2494" t="s">
        <v>42</v>
      </c>
    </row>
    <row r="2495" spans="1:16" x14ac:dyDescent="0.3">
      <c r="A2495" t="str">
        <f t="shared" si="41"/>
        <v>01: Total SampleNorth EnglandMainstreamNon Flavoured VodkaGrey GooseD: £3.40 - £3.60All stocking</v>
      </c>
      <c r="B2495" t="s">
        <v>1</v>
      </c>
      <c r="C2495" t="s">
        <v>45</v>
      </c>
      <c r="D2495" t="s">
        <v>103</v>
      </c>
      <c r="E2495" t="s">
        <v>14</v>
      </c>
      <c r="F2495" t="s">
        <v>71</v>
      </c>
      <c r="G2495" t="s">
        <v>75</v>
      </c>
      <c r="H2495" t="s">
        <v>49</v>
      </c>
      <c r="I2495" t="s">
        <v>53</v>
      </c>
      <c r="J2495" s="1">
        <v>20.5</v>
      </c>
      <c r="K2495">
        <v>6.6133369100035599</v>
      </c>
      <c r="L2495">
        <v>45</v>
      </c>
      <c r="M2495">
        <v>3.0823597105321999E-2</v>
      </c>
      <c r="N2495" s="19">
        <v>2.8799452572389101E-2</v>
      </c>
      <c r="P2495" t="s">
        <v>42</v>
      </c>
    </row>
    <row r="2496" spans="1:16" x14ac:dyDescent="0.3">
      <c r="A2496" t="str">
        <f t="shared" si="41"/>
        <v>01: Total SampleNorth EnglandMainstreamNon Flavoured VodkaGrey GooseF: £3.80 - £4.00All stocking</v>
      </c>
      <c r="B2496" t="s">
        <v>1</v>
      </c>
      <c r="C2496" t="s">
        <v>45</v>
      </c>
      <c r="D2496" t="s">
        <v>103</v>
      </c>
      <c r="E2496" t="s">
        <v>14</v>
      </c>
      <c r="F2496" t="s">
        <v>71</v>
      </c>
      <c r="G2496" t="s">
        <v>75</v>
      </c>
      <c r="H2496" t="s">
        <v>49</v>
      </c>
      <c r="I2496" t="s">
        <v>55</v>
      </c>
      <c r="J2496" s="1">
        <v>31.9</v>
      </c>
      <c r="K2496">
        <v>8.1685237778094795</v>
      </c>
      <c r="L2496">
        <v>35</v>
      </c>
      <c r="M2496" s="19">
        <v>3.7600583404263303E-2</v>
      </c>
      <c r="N2496" s="19">
        <v>2.9561483118950699E-2</v>
      </c>
      <c r="P2496" t="s">
        <v>42</v>
      </c>
    </row>
    <row r="2497" spans="1:16" x14ac:dyDescent="0.3">
      <c r="A2497" t="str">
        <f t="shared" si="41"/>
        <v>01: Total SampleNorth EnglandMainstreamNon Flavoured VodkaGrey GooseG: £4.00 - £4.20All stocking</v>
      </c>
      <c r="B2497" t="s">
        <v>1</v>
      </c>
      <c r="C2497" t="s">
        <v>45</v>
      </c>
      <c r="D2497" t="s">
        <v>103</v>
      </c>
      <c r="E2497" t="s">
        <v>14</v>
      </c>
      <c r="F2497" t="s">
        <v>71</v>
      </c>
      <c r="G2497" t="s">
        <v>75</v>
      </c>
      <c r="H2497" t="s">
        <v>49</v>
      </c>
      <c r="I2497" t="s">
        <v>56</v>
      </c>
      <c r="J2497" s="1">
        <v>26.52</v>
      </c>
      <c r="K2497">
        <v>6.5623168853938001</v>
      </c>
      <c r="L2497">
        <v>39</v>
      </c>
      <c r="M2497" s="19">
        <v>5.1624825898014301E-2</v>
      </c>
      <c r="N2497" s="19">
        <v>4.30838550181427E-2</v>
      </c>
      <c r="P2497" t="s">
        <v>42</v>
      </c>
    </row>
    <row r="2498" spans="1:16" x14ac:dyDescent="0.3">
      <c r="A2498" t="str">
        <f t="shared" si="41"/>
        <v>01: Total SampleNorth EnglandMainstreamNon Flavoured VodkaGrey GooseH: £4.20 - £4.40All stocking</v>
      </c>
      <c r="B2498" t="s">
        <v>1</v>
      </c>
      <c r="C2498" t="s">
        <v>45</v>
      </c>
      <c r="D2498" t="s">
        <v>103</v>
      </c>
      <c r="E2498" t="s">
        <v>14</v>
      </c>
      <c r="F2498" t="s">
        <v>71</v>
      </c>
      <c r="G2498" t="s">
        <v>75</v>
      </c>
      <c r="H2498" t="s">
        <v>49</v>
      </c>
      <c r="I2498" t="s">
        <v>60</v>
      </c>
      <c r="J2498" s="1">
        <v>28.34</v>
      </c>
      <c r="K2498">
        <v>7.1806002757926004</v>
      </c>
      <c r="L2498">
        <v>26</v>
      </c>
      <c r="M2498" s="19">
        <v>5.9747391948002097E-2</v>
      </c>
      <c r="N2498" s="19">
        <v>4.95823756937048E-2</v>
      </c>
      <c r="P2498" t="s">
        <v>42</v>
      </c>
    </row>
    <row r="2499" spans="1:16" x14ac:dyDescent="0.3">
      <c r="A2499" t="str">
        <f t="shared" si="41"/>
        <v>01: Total SampleNorth EnglandMainstreamNon Flavoured VodkaKetel OneTotalAll stocking</v>
      </c>
      <c r="B2499" t="s">
        <v>1</v>
      </c>
      <c r="C2499" t="s">
        <v>45</v>
      </c>
      <c r="D2499" t="s">
        <v>103</v>
      </c>
      <c r="E2499" t="s">
        <v>14</v>
      </c>
      <c r="F2499" t="s">
        <v>71</v>
      </c>
      <c r="G2499" t="s">
        <v>76</v>
      </c>
      <c r="H2499" t="s">
        <v>49</v>
      </c>
      <c r="I2499" t="s">
        <v>12</v>
      </c>
      <c r="J2499" s="1">
        <v>111.61</v>
      </c>
      <c r="K2499">
        <v>34.768343316040685</v>
      </c>
      <c r="L2499">
        <v>152</v>
      </c>
      <c r="M2499" s="19">
        <v>7.3811514112602797E-2</v>
      </c>
      <c r="N2499" s="19">
        <v>7.4062095305710604E-2</v>
      </c>
      <c r="P2499" t="s">
        <v>42</v>
      </c>
    </row>
    <row r="2500" spans="1:16" x14ac:dyDescent="0.3">
      <c r="A2500" t="str">
        <f t="shared" si="41"/>
        <v>01: Total SampleNorth EnglandMainstreamNon Flavoured VodkaKetel OneC: £3.20 - £3.40All stocking</v>
      </c>
      <c r="B2500" t="s">
        <v>1</v>
      </c>
      <c r="C2500" t="s">
        <v>45</v>
      </c>
      <c r="D2500" t="s">
        <v>103</v>
      </c>
      <c r="E2500" t="s">
        <v>14</v>
      </c>
      <c r="F2500" t="s">
        <v>71</v>
      </c>
      <c r="G2500" t="s">
        <v>76</v>
      </c>
      <c r="H2500" t="s">
        <v>49</v>
      </c>
      <c r="I2500" t="s">
        <v>52</v>
      </c>
      <c r="J2500" s="1">
        <v>17.010000000000002</v>
      </c>
      <c r="K2500">
        <v>5.7543665223665199</v>
      </c>
      <c r="L2500">
        <v>25</v>
      </c>
      <c r="M2500" s="19">
        <v>1.4702856202156601E-2</v>
      </c>
      <c r="N2500">
        <v>1.4434962915703E-2</v>
      </c>
      <c r="P2500" t="s">
        <v>42</v>
      </c>
    </row>
    <row r="2501" spans="1:16" x14ac:dyDescent="0.3">
      <c r="A2501" t="str">
        <f t="shared" si="41"/>
        <v>01: Total SampleNorth EnglandMainstreamNon Flavoured VodkaKetel OneE: £3.60 - £3.80All stocking</v>
      </c>
      <c r="B2501" t="s">
        <v>1</v>
      </c>
      <c r="C2501" t="s">
        <v>45</v>
      </c>
      <c r="D2501" t="s">
        <v>103</v>
      </c>
      <c r="E2501" t="s">
        <v>14</v>
      </c>
      <c r="F2501" t="s">
        <v>71</v>
      </c>
      <c r="G2501" t="s">
        <v>76</v>
      </c>
      <c r="H2501" t="s">
        <v>49</v>
      </c>
      <c r="I2501" t="s">
        <v>54</v>
      </c>
      <c r="J2501" s="1">
        <v>356.65</v>
      </c>
      <c r="K2501">
        <v>118.6029044001268</v>
      </c>
      <c r="L2501">
        <v>27</v>
      </c>
      <c r="M2501">
        <v>0.47188128190884399</v>
      </c>
      <c r="N2501">
        <v>0.49095563755243299</v>
      </c>
      <c r="P2501" t="s">
        <v>42</v>
      </c>
    </row>
    <row r="2502" spans="1:16" x14ac:dyDescent="0.3">
      <c r="A2502" t="str">
        <f t="shared" si="41"/>
        <v>01: Total SampleNorth EnglandMainstreamNon Flavoured VodkaKetel OneF: £3.80 - £4.00All stocking</v>
      </c>
      <c r="B2502" t="s">
        <v>1</v>
      </c>
      <c r="C2502" t="s">
        <v>45</v>
      </c>
      <c r="D2502" t="s">
        <v>103</v>
      </c>
      <c r="E2502" t="s">
        <v>14</v>
      </c>
      <c r="F2502" t="s">
        <v>71</v>
      </c>
      <c r="G2502" t="s">
        <v>76</v>
      </c>
      <c r="H2502" t="s">
        <v>49</v>
      </c>
      <c r="I2502" t="s">
        <v>55</v>
      </c>
      <c r="J2502" s="1">
        <v>165.38</v>
      </c>
      <c r="K2502">
        <v>51.525808062904801</v>
      </c>
      <c r="L2502">
        <v>31</v>
      </c>
      <c r="M2502">
        <v>0.123706034800644</v>
      </c>
      <c r="N2502">
        <v>0.13777741956755901</v>
      </c>
      <c r="P2502" t="s">
        <v>42</v>
      </c>
    </row>
    <row r="2503" spans="1:16" x14ac:dyDescent="0.3">
      <c r="A2503" t="str">
        <f t="shared" si="41"/>
        <v>01: Total SampleNorth EnglandMainstreamNon Flavoured VodkaKetel OneG: £4.00 - £4.20All stocking</v>
      </c>
      <c r="B2503" t="s">
        <v>1</v>
      </c>
      <c r="C2503" t="s">
        <v>45</v>
      </c>
      <c r="D2503" t="s">
        <v>103</v>
      </c>
      <c r="E2503" t="s">
        <v>14</v>
      </c>
      <c r="F2503" t="s">
        <v>71</v>
      </c>
      <c r="G2503" t="s">
        <v>76</v>
      </c>
      <c r="H2503" t="s">
        <v>49</v>
      </c>
      <c r="I2503" t="s">
        <v>56</v>
      </c>
      <c r="J2503" s="1">
        <v>165.7</v>
      </c>
      <c r="K2503">
        <v>53.641189097640797</v>
      </c>
      <c r="L2503">
        <v>31</v>
      </c>
      <c r="M2503" s="19">
        <v>6.5314131430005903E-2</v>
      </c>
      <c r="N2503" s="19">
        <v>6.3839752491086199E-2</v>
      </c>
      <c r="P2503" t="s">
        <v>42</v>
      </c>
    </row>
    <row r="2504" spans="1:16" x14ac:dyDescent="0.3">
      <c r="A2504" t="str">
        <f t="shared" si="41"/>
        <v>01: Total SampleNorth EnglandMainstreamNon Flavoured VodkaSmirnoff RedA: &lt;£3All stocking</v>
      </c>
      <c r="B2504" t="s">
        <v>1</v>
      </c>
      <c r="C2504" t="s">
        <v>45</v>
      </c>
      <c r="D2504" t="s">
        <v>103</v>
      </c>
      <c r="E2504" t="s">
        <v>14</v>
      </c>
      <c r="F2504" t="s">
        <v>71</v>
      </c>
      <c r="G2504" t="s">
        <v>77</v>
      </c>
      <c r="H2504" t="s">
        <v>49</v>
      </c>
      <c r="I2504" t="s">
        <v>58</v>
      </c>
      <c r="J2504" s="1">
        <v>311.23</v>
      </c>
      <c r="K2504">
        <v>124.43302154416921</v>
      </c>
      <c r="L2504">
        <v>536</v>
      </c>
      <c r="M2504">
        <v>0.88651617838792096</v>
      </c>
      <c r="N2504">
        <v>0.91183881331153305</v>
      </c>
      <c r="P2504" t="s">
        <v>42</v>
      </c>
    </row>
    <row r="2505" spans="1:16" x14ac:dyDescent="0.3">
      <c r="A2505" t="str">
        <f t="shared" si="41"/>
        <v>01: Total SampleNorth EnglandMainstreamNon Flavoured VodkaSmirnoff RedTotalAll stocking</v>
      </c>
      <c r="B2505" t="s">
        <v>1</v>
      </c>
      <c r="C2505" t="s">
        <v>45</v>
      </c>
      <c r="D2505" t="s">
        <v>103</v>
      </c>
      <c r="E2505" t="s">
        <v>14</v>
      </c>
      <c r="F2505" t="s">
        <v>71</v>
      </c>
      <c r="G2505" t="s">
        <v>77</v>
      </c>
      <c r="H2505" t="s">
        <v>49</v>
      </c>
      <c r="I2505" t="s">
        <v>12</v>
      </c>
      <c r="J2505" s="1">
        <v>362.93</v>
      </c>
      <c r="K2505">
        <v>134.39460192386039</v>
      </c>
      <c r="L2505">
        <v>1045</v>
      </c>
      <c r="M2505">
        <v>0.84814020457819805</v>
      </c>
      <c r="N2505">
        <v>0.87763016636159796</v>
      </c>
      <c r="P2505" t="s">
        <v>42</v>
      </c>
    </row>
    <row r="2506" spans="1:16" x14ac:dyDescent="0.3">
      <c r="A2506" t="str">
        <f t="shared" si="41"/>
        <v>01: Total SampleNorth EnglandMainstreamNon Flavoured VodkaSmirnoff RedB: £3 - £3.20All stocking</v>
      </c>
      <c r="B2506" t="s">
        <v>1</v>
      </c>
      <c r="C2506" t="s">
        <v>45</v>
      </c>
      <c r="D2506" t="s">
        <v>103</v>
      </c>
      <c r="E2506" t="s">
        <v>14</v>
      </c>
      <c r="F2506" t="s">
        <v>71</v>
      </c>
      <c r="G2506" t="s">
        <v>77</v>
      </c>
      <c r="H2506" t="s">
        <v>49</v>
      </c>
      <c r="I2506" t="s">
        <v>59</v>
      </c>
      <c r="J2506" s="1">
        <v>322.87</v>
      </c>
      <c r="K2506">
        <v>119.42993347530401</v>
      </c>
      <c r="L2506">
        <v>324</v>
      </c>
      <c r="M2506">
        <v>0.91650664827384698</v>
      </c>
      <c r="N2506">
        <v>0.929683211226912</v>
      </c>
      <c r="P2506" t="s">
        <v>42</v>
      </c>
    </row>
    <row r="2507" spans="1:16" x14ac:dyDescent="0.3">
      <c r="A2507" t="str">
        <f t="shared" si="41"/>
        <v>01: Total SampleNorth EnglandMainstreamNon Flavoured VodkaSmirnoff RedC: £3.20 - £3.40All stocking</v>
      </c>
      <c r="B2507" t="s">
        <v>1</v>
      </c>
      <c r="C2507" t="s">
        <v>45</v>
      </c>
      <c r="D2507" t="s">
        <v>103</v>
      </c>
      <c r="E2507" t="s">
        <v>14</v>
      </c>
      <c r="F2507" t="s">
        <v>71</v>
      </c>
      <c r="G2507" t="s">
        <v>77</v>
      </c>
      <c r="H2507" t="s">
        <v>49</v>
      </c>
      <c r="I2507" t="s">
        <v>52</v>
      </c>
      <c r="J2507" s="1">
        <v>325.31</v>
      </c>
      <c r="K2507">
        <v>114.78656481436199</v>
      </c>
      <c r="L2507">
        <v>286</v>
      </c>
      <c r="M2507">
        <v>0.90620998558830801</v>
      </c>
      <c r="N2507">
        <v>0.91980284233324605</v>
      </c>
      <c r="P2507" t="s">
        <v>42</v>
      </c>
    </row>
    <row r="2508" spans="1:16" x14ac:dyDescent="0.3">
      <c r="A2508" t="str">
        <f t="shared" si="41"/>
        <v>01: Total SampleNorth EnglandMainstreamNon Flavoured VodkaSmirnoff RedD: £3.40 - £3.60All stocking</v>
      </c>
      <c r="B2508" t="s">
        <v>1</v>
      </c>
      <c r="C2508" t="s">
        <v>45</v>
      </c>
      <c r="D2508" t="s">
        <v>103</v>
      </c>
      <c r="E2508" t="s">
        <v>14</v>
      </c>
      <c r="F2508" t="s">
        <v>71</v>
      </c>
      <c r="G2508" t="s">
        <v>77</v>
      </c>
      <c r="H2508" t="s">
        <v>49</v>
      </c>
      <c r="I2508" t="s">
        <v>53</v>
      </c>
      <c r="J2508" s="1">
        <v>377.09</v>
      </c>
      <c r="K2508">
        <v>123.9538763705432</v>
      </c>
      <c r="L2508">
        <v>252</v>
      </c>
      <c r="M2508">
        <v>0.79144475995285002</v>
      </c>
      <c r="N2508">
        <v>0.80877561141886001</v>
      </c>
      <c r="P2508" t="s">
        <v>42</v>
      </c>
    </row>
    <row r="2509" spans="1:16" x14ac:dyDescent="0.3">
      <c r="A2509" t="str">
        <f t="shared" si="41"/>
        <v>01: Total SampleNorth EnglandMainstreamNon Flavoured VodkaSmirnoff RedE: £3.60 - £3.80All stocking</v>
      </c>
      <c r="B2509" t="s">
        <v>1</v>
      </c>
      <c r="C2509" t="s">
        <v>45</v>
      </c>
      <c r="D2509" t="s">
        <v>103</v>
      </c>
      <c r="E2509" t="s">
        <v>14</v>
      </c>
      <c r="F2509" t="s">
        <v>71</v>
      </c>
      <c r="G2509" t="s">
        <v>77</v>
      </c>
      <c r="H2509" t="s">
        <v>49</v>
      </c>
      <c r="I2509" t="s">
        <v>54</v>
      </c>
      <c r="J2509" s="1">
        <v>400.68</v>
      </c>
      <c r="K2509">
        <v>132.5073509993756</v>
      </c>
      <c r="L2509">
        <v>163</v>
      </c>
      <c r="M2509">
        <v>0.81106500200735598</v>
      </c>
      <c r="N2509">
        <v>0.83953453528442301</v>
      </c>
      <c r="P2509" t="s">
        <v>42</v>
      </c>
    </row>
    <row r="2510" spans="1:16" x14ac:dyDescent="0.3">
      <c r="A2510" t="str">
        <f t="shared" si="41"/>
        <v>01: Total SampleNorth EnglandMainstreamNon Flavoured VodkaSmirnoff RedF: £3.80 - £4.00All stocking</v>
      </c>
      <c r="B2510" t="s">
        <v>1</v>
      </c>
      <c r="C2510" t="s">
        <v>45</v>
      </c>
      <c r="D2510" t="s">
        <v>103</v>
      </c>
      <c r="E2510" t="s">
        <v>14</v>
      </c>
      <c r="F2510" t="s">
        <v>71</v>
      </c>
      <c r="G2510" t="s">
        <v>77</v>
      </c>
      <c r="H2510" t="s">
        <v>49</v>
      </c>
      <c r="I2510" t="s">
        <v>55</v>
      </c>
      <c r="J2510" s="1">
        <v>470.82</v>
      </c>
      <c r="K2510">
        <v>149.80365947611719</v>
      </c>
      <c r="L2510">
        <v>118</v>
      </c>
      <c r="M2510">
        <v>0.74470507491184001</v>
      </c>
      <c r="N2510">
        <v>0.76552823512541002</v>
      </c>
      <c r="P2510" t="s">
        <v>42</v>
      </c>
    </row>
    <row r="2511" spans="1:16" x14ac:dyDescent="0.3">
      <c r="A2511" t="str">
        <f t="shared" si="41"/>
        <v>01: Total SampleNorth EnglandMainstreamNon Flavoured VodkaSmirnoff RedG: £4.00 - £4.20All stocking</v>
      </c>
      <c r="B2511" t="s">
        <v>1</v>
      </c>
      <c r="C2511" t="s">
        <v>45</v>
      </c>
      <c r="D2511" t="s">
        <v>103</v>
      </c>
      <c r="E2511" t="s">
        <v>14</v>
      </c>
      <c r="F2511" t="s">
        <v>71</v>
      </c>
      <c r="G2511" t="s">
        <v>77</v>
      </c>
      <c r="H2511" t="s">
        <v>49</v>
      </c>
      <c r="I2511" t="s">
        <v>56</v>
      </c>
      <c r="J2511" s="1">
        <v>478.28</v>
      </c>
      <c r="K2511">
        <v>149.3559027777776</v>
      </c>
      <c r="L2511">
        <v>72</v>
      </c>
      <c r="M2511">
        <v>0.74540594352103196</v>
      </c>
      <c r="N2511">
        <v>0.772984664459756</v>
      </c>
      <c r="P2511" t="s">
        <v>42</v>
      </c>
    </row>
    <row r="2512" spans="1:16" x14ac:dyDescent="0.3">
      <c r="A2512" t="str">
        <f t="shared" si="41"/>
        <v>01: Total SampleNorth EnglandMainstreamNon Flavoured VodkaSmirnoff RedH: £4.20 - £4.40All stocking</v>
      </c>
      <c r="B2512" t="s">
        <v>1</v>
      </c>
      <c r="C2512" t="s">
        <v>45</v>
      </c>
      <c r="D2512" t="s">
        <v>103</v>
      </c>
      <c r="E2512" t="s">
        <v>14</v>
      </c>
      <c r="F2512" t="s">
        <v>71</v>
      </c>
      <c r="G2512" t="s">
        <v>77</v>
      </c>
      <c r="H2512" t="s">
        <v>49</v>
      </c>
      <c r="I2512" t="s">
        <v>60</v>
      </c>
      <c r="J2512" s="1">
        <v>496.38</v>
      </c>
      <c r="K2512">
        <v>142.952505827506</v>
      </c>
      <c r="L2512">
        <v>57</v>
      </c>
      <c r="M2512">
        <v>0.71724083350676104</v>
      </c>
      <c r="N2512">
        <v>0.72093261139373399</v>
      </c>
      <c r="P2512" t="s">
        <v>42</v>
      </c>
    </row>
    <row r="2513" spans="1:16" x14ac:dyDescent="0.3">
      <c r="A2513" t="str">
        <f t="shared" si="41"/>
        <v>01: Total SampleNorth EnglandMainstreamNon Flavoured VodkaSmirnoff RedI: £4.40 - £4.60All stocking</v>
      </c>
      <c r="B2513" t="s">
        <v>1</v>
      </c>
      <c r="C2513" t="s">
        <v>45</v>
      </c>
      <c r="D2513" t="s">
        <v>103</v>
      </c>
      <c r="E2513" t="s">
        <v>14</v>
      </c>
      <c r="F2513" t="s">
        <v>71</v>
      </c>
      <c r="G2513" t="s">
        <v>77</v>
      </c>
      <c r="H2513" t="s">
        <v>49</v>
      </c>
      <c r="I2513" t="s">
        <v>64</v>
      </c>
      <c r="J2513" s="1">
        <v>423.38</v>
      </c>
      <c r="K2513">
        <v>105.9856254856256</v>
      </c>
      <c r="L2513">
        <v>48</v>
      </c>
      <c r="M2513">
        <v>0.92317091634343795</v>
      </c>
      <c r="N2513">
        <v>0.91960707925200402</v>
      </c>
      <c r="P2513" t="s">
        <v>42</v>
      </c>
    </row>
    <row r="2514" spans="1:16" x14ac:dyDescent="0.3">
      <c r="A2514" t="str">
        <f t="shared" si="41"/>
        <v>01: Total SampleNorth EnglandMainstreamTequilaCazcabel BlancoA: &lt;£3All stocking</v>
      </c>
      <c r="B2514" t="s">
        <v>1</v>
      </c>
      <c r="C2514" t="s">
        <v>45</v>
      </c>
      <c r="D2514" t="s">
        <v>103</v>
      </c>
      <c r="E2514" t="s">
        <v>14</v>
      </c>
      <c r="F2514" t="s">
        <v>78</v>
      </c>
      <c r="G2514" t="s">
        <v>79</v>
      </c>
      <c r="H2514" t="s">
        <v>49</v>
      </c>
      <c r="I2514" t="s">
        <v>58</v>
      </c>
      <c r="J2514" s="1">
        <v>9.9700000000000006</v>
      </c>
      <c r="K2514">
        <v>3.8262725779967162</v>
      </c>
      <c r="L2514">
        <v>29</v>
      </c>
      <c r="M2514">
        <v>0.18672451138739701</v>
      </c>
      <c r="N2514">
        <v>0.201147364646827</v>
      </c>
      <c r="P2514" t="s">
        <v>42</v>
      </c>
    </row>
    <row r="2515" spans="1:16" x14ac:dyDescent="0.3">
      <c r="A2515" t="str">
        <f t="shared" si="41"/>
        <v>01: Total SampleNorth EnglandMainstreamTequilaCazcabel BlancoTotalAll stocking</v>
      </c>
      <c r="B2515" t="s">
        <v>1</v>
      </c>
      <c r="C2515" t="s">
        <v>45</v>
      </c>
      <c r="D2515" t="s">
        <v>103</v>
      </c>
      <c r="E2515" t="s">
        <v>14</v>
      </c>
      <c r="F2515" t="s">
        <v>78</v>
      </c>
      <c r="G2515" t="s">
        <v>79</v>
      </c>
      <c r="H2515" t="s">
        <v>49</v>
      </c>
      <c r="I2515" t="s">
        <v>12</v>
      </c>
      <c r="J2515" s="1">
        <v>16.87</v>
      </c>
      <c r="K2515">
        <v>5.0592422161171999</v>
      </c>
      <c r="L2515">
        <v>80</v>
      </c>
      <c r="M2515">
        <v>0.18074736889267401</v>
      </c>
      <c r="N2515">
        <v>0.16278123364920599</v>
      </c>
      <c r="P2515" t="s">
        <v>42</v>
      </c>
    </row>
    <row r="2516" spans="1:16" x14ac:dyDescent="0.3">
      <c r="A2516" t="str">
        <f t="shared" si="41"/>
        <v>01: Total SampleNorth EnglandMainstreamTequilaJose Cuervo Especial GoldA: &lt;£3All stocking</v>
      </c>
      <c r="B2516" t="s">
        <v>1</v>
      </c>
      <c r="C2516" t="s">
        <v>45</v>
      </c>
      <c r="D2516" t="s">
        <v>103</v>
      </c>
      <c r="E2516" t="s">
        <v>14</v>
      </c>
      <c r="F2516" t="s">
        <v>78</v>
      </c>
      <c r="G2516" t="s">
        <v>80</v>
      </c>
      <c r="H2516" t="s">
        <v>49</v>
      </c>
      <c r="I2516" t="s">
        <v>58</v>
      </c>
      <c r="J2516" s="1">
        <v>12.65</v>
      </c>
      <c r="K2516">
        <v>4.58</v>
      </c>
      <c r="L2516">
        <v>25</v>
      </c>
      <c r="M2516">
        <v>0.155249748051837</v>
      </c>
      <c r="N2516">
        <v>0.13410728582866299</v>
      </c>
      <c r="P2516" t="s">
        <v>42</v>
      </c>
    </row>
    <row r="2517" spans="1:16" x14ac:dyDescent="0.3">
      <c r="A2517" t="str">
        <f t="shared" si="41"/>
        <v>01: Total SampleNorth EnglandMainstreamTequilaJose Cuervo Especial GoldTotalAll stocking</v>
      </c>
      <c r="B2517" t="s">
        <v>1</v>
      </c>
      <c r="C2517" t="s">
        <v>45</v>
      </c>
      <c r="D2517" t="s">
        <v>103</v>
      </c>
      <c r="E2517" t="s">
        <v>14</v>
      </c>
      <c r="F2517" t="s">
        <v>78</v>
      </c>
      <c r="G2517" t="s">
        <v>80</v>
      </c>
      <c r="H2517" t="s">
        <v>49</v>
      </c>
      <c r="I2517" t="s">
        <v>12</v>
      </c>
      <c r="J2517" s="1">
        <v>17.97</v>
      </c>
      <c r="K2517">
        <v>5.3589822827774798</v>
      </c>
      <c r="L2517">
        <v>83</v>
      </c>
      <c r="M2517">
        <v>0.31592289975300403</v>
      </c>
      <c r="N2517">
        <v>0.27512002743484198</v>
      </c>
      <c r="P2517" t="s">
        <v>42</v>
      </c>
    </row>
    <row r="2518" spans="1:16" x14ac:dyDescent="0.3">
      <c r="A2518" t="str">
        <f t="shared" si="41"/>
        <v>01: Total SampleNorth EnglandMainstreamTequilaJose Cuervo Especial SilverTotalAll stocking</v>
      </c>
      <c r="B2518" t="s">
        <v>1</v>
      </c>
      <c r="C2518" t="s">
        <v>45</v>
      </c>
      <c r="D2518" t="s">
        <v>103</v>
      </c>
      <c r="E2518" t="s">
        <v>14</v>
      </c>
      <c r="F2518" t="s">
        <v>78</v>
      </c>
      <c r="G2518" t="s">
        <v>81</v>
      </c>
      <c r="H2518" t="s">
        <v>49</v>
      </c>
      <c r="I2518" t="s">
        <v>12</v>
      </c>
      <c r="J2518" s="1">
        <v>17.86</v>
      </c>
      <c r="K2518">
        <v>5.8701038757161204</v>
      </c>
      <c r="L2518">
        <v>49</v>
      </c>
      <c r="M2518">
        <v>0.38664716931492099</v>
      </c>
      <c r="N2518">
        <v>0.400115696104898</v>
      </c>
      <c r="P2518" t="s">
        <v>42</v>
      </c>
    </row>
    <row r="2519" spans="1:16" x14ac:dyDescent="0.3">
      <c r="A2519" t="str">
        <f t="shared" si="41"/>
        <v>01: Total SampleNorth EnglandMainstreamTequilaJose Cuervo Tradicional Silver TequilaA: &lt;£3All stocking</v>
      </c>
      <c r="B2519" t="s">
        <v>1</v>
      </c>
      <c r="C2519" t="s">
        <v>45</v>
      </c>
      <c r="D2519" t="s">
        <v>103</v>
      </c>
      <c r="E2519" t="s">
        <v>14</v>
      </c>
      <c r="F2519" t="s">
        <v>78</v>
      </c>
      <c r="G2519" t="s">
        <v>82</v>
      </c>
      <c r="H2519" t="s">
        <v>49</v>
      </c>
      <c r="I2519" t="s">
        <v>58</v>
      </c>
      <c r="J2519" s="1">
        <v>17.57</v>
      </c>
      <c r="K2519">
        <v>7.4707022607022804</v>
      </c>
      <c r="L2519">
        <v>60</v>
      </c>
      <c r="M2519">
        <v>0.12777606935591401</v>
      </c>
      <c r="N2519">
        <v>0.147294526930484</v>
      </c>
      <c r="P2519" t="s">
        <v>42</v>
      </c>
    </row>
    <row r="2520" spans="1:16" x14ac:dyDescent="0.3">
      <c r="A2520" t="str">
        <f t="shared" si="41"/>
        <v>01: Total SampleNorth EnglandMainstreamTequilaJose Cuervo Tradicional Silver TequilaTotalAll stocking</v>
      </c>
      <c r="B2520" t="s">
        <v>1</v>
      </c>
      <c r="C2520" t="s">
        <v>45</v>
      </c>
      <c r="D2520" t="s">
        <v>103</v>
      </c>
      <c r="E2520" t="s">
        <v>14</v>
      </c>
      <c r="F2520" t="s">
        <v>78</v>
      </c>
      <c r="G2520" t="s">
        <v>82</v>
      </c>
      <c r="H2520" t="s">
        <v>49</v>
      </c>
      <c r="I2520" t="s">
        <v>12</v>
      </c>
      <c r="J2520" s="1">
        <v>18.829999999999998</v>
      </c>
      <c r="K2520">
        <v>7.3087529429634799</v>
      </c>
      <c r="L2520">
        <v>76</v>
      </c>
      <c r="M2520">
        <v>0.10829507101292001</v>
      </c>
      <c r="N2520">
        <v>0.121448999046711</v>
      </c>
      <c r="P2520" t="s">
        <v>42</v>
      </c>
    </row>
    <row r="2521" spans="1:16" x14ac:dyDescent="0.3">
      <c r="A2521" t="str">
        <f t="shared" si="41"/>
        <v>01: Total SampleNorth EnglandMainstreamTequilaOlmeca Altos PlataTotalAll stocking</v>
      </c>
      <c r="B2521" t="s">
        <v>1</v>
      </c>
      <c r="C2521" t="s">
        <v>45</v>
      </c>
      <c r="D2521" t="s">
        <v>103</v>
      </c>
      <c r="E2521" t="s">
        <v>14</v>
      </c>
      <c r="F2521" t="s">
        <v>78</v>
      </c>
      <c r="G2521" t="s">
        <v>93</v>
      </c>
      <c r="H2521" t="s">
        <v>49</v>
      </c>
      <c r="I2521" t="s">
        <v>12</v>
      </c>
      <c r="J2521" s="1">
        <v>27.4</v>
      </c>
      <c r="K2521">
        <v>7.4464579659024004</v>
      </c>
      <c r="L2521">
        <v>27</v>
      </c>
      <c r="M2521">
        <v>0.23959356149987199</v>
      </c>
      <c r="N2521">
        <v>0.18159469858914101</v>
      </c>
      <c r="P2521" t="s">
        <v>42</v>
      </c>
    </row>
    <row r="2522" spans="1:16" x14ac:dyDescent="0.3">
      <c r="A2522" t="str">
        <f t="shared" si="41"/>
        <v>01: Total SampleNorth EnglandMainstreamTequilaOlmeca Altos ReposadoTotalAll stocking</v>
      </c>
      <c r="B2522" t="s">
        <v>1</v>
      </c>
      <c r="C2522" t="s">
        <v>45</v>
      </c>
      <c r="D2522" t="s">
        <v>103</v>
      </c>
      <c r="E2522" t="s">
        <v>14</v>
      </c>
      <c r="F2522" t="s">
        <v>78</v>
      </c>
      <c r="G2522" t="s">
        <v>97</v>
      </c>
      <c r="H2522" t="s">
        <v>49</v>
      </c>
      <c r="I2522" t="s">
        <v>12</v>
      </c>
      <c r="J2522" s="1">
        <v>16.47</v>
      </c>
      <c r="K2522">
        <v>5.2307691613941598</v>
      </c>
      <c r="L2522">
        <v>40</v>
      </c>
      <c r="M2522">
        <v>0.16558462361246801</v>
      </c>
      <c r="N2522">
        <v>0.167757541263517</v>
      </c>
      <c r="P2522" t="s">
        <v>42</v>
      </c>
    </row>
    <row r="2523" spans="1:16" x14ac:dyDescent="0.3">
      <c r="A2523" t="str">
        <f t="shared" si="41"/>
        <v>01: Total SampleNorth EnglandMainstreamTequilaOlmeca BlancoA: &lt;£3All stocking</v>
      </c>
      <c r="B2523" t="s">
        <v>1</v>
      </c>
      <c r="C2523" t="s">
        <v>45</v>
      </c>
      <c r="D2523" t="s">
        <v>103</v>
      </c>
      <c r="E2523" t="s">
        <v>14</v>
      </c>
      <c r="F2523" t="s">
        <v>78</v>
      </c>
      <c r="G2523" t="s">
        <v>83</v>
      </c>
      <c r="H2523" t="s">
        <v>49</v>
      </c>
      <c r="I2523" t="s">
        <v>58</v>
      </c>
      <c r="J2523" s="1">
        <v>20.440000000000001</v>
      </c>
      <c r="K2523">
        <v>8.3375952964825597</v>
      </c>
      <c r="L2523">
        <v>346</v>
      </c>
      <c r="M2523">
        <v>0.54397753918301905</v>
      </c>
      <c r="N2523">
        <v>0.56987274105397501</v>
      </c>
      <c r="P2523" t="s">
        <v>42</v>
      </c>
    </row>
    <row r="2524" spans="1:16" x14ac:dyDescent="0.3">
      <c r="A2524" t="str">
        <f t="shared" si="41"/>
        <v>01: Total SampleNorth EnglandMainstreamTequilaOlmeca BlancoTotalAll stocking</v>
      </c>
      <c r="B2524" t="s">
        <v>1</v>
      </c>
      <c r="C2524" t="s">
        <v>45</v>
      </c>
      <c r="D2524" t="s">
        <v>103</v>
      </c>
      <c r="E2524" t="s">
        <v>14</v>
      </c>
      <c r="F2524" t="s">
        <v>78</v>
      </c>
      <c r="G2524" t="s">
        <v>83</v>
      </c>
      <c r="H2524" t="s">
        <v>49</v>
      </c>
      <c r="I2524" t="s">
        <v>12</v>
      </c>
      <c r="J2524" s="1">
        <v>21.02</v>
      </c>
      <c r="K2524">
        <v>7.8309463763187201</v>
      </c>
      <c r="L2524">
        <v>470</v>
      </c>
      <c r="M2524">
        <v>0.51683945465406</v>
      </c>
      <c r="N2524">
        <v>0.53697090965060801</v>
      </c>
      <c r="P2524" t="s">
        <v>42</v>
      </c>
    </row>
    <row r="2525" spans="1:16" x14ac:dyDescent="0.3">
      <c r="A2525" t="str">
        <f t="shared" si="41"/>
        <v>01: Total SampleNorth EnglandMainstreamTequilaOlmeca BlancoB: £3 - £3.20All stocking</v>
      </c>
      <c r="B2525" t="s">
        <v>1</v>
      </c>
      <c r="C2525" t="s">
        <v>45</v>
      </c>
      <c r="D2525" t="s">
        <v>103</v>
      </c>
      <c r="E2525" t="s">
        <v>14</v>
      </c>
      <c r="F2525" t="s">
        <v>78</v>
      </c>
      <c r="G2525" t="s">
        <v>83</v>
      </c>
      <c r="H2525" t="s">
        <v>49</v>
      </c>
      <c r="I2525" t="s">
        <v>59</v>
      </c>
      <c r="J2525" s="1">
        <v>16.239999999999998</v>
      </c>
      <c r="K2525">
        <v>5.5852821781393196</v>
      </c>
      <c r="L2525">
        <v>42</v>
      </c>
      <c r="M2525">
        <v>0.543798757182128</v>
      </c>
      <c r="N2525">
        <v>0.549070753179002</v>
      </c>
      <c r="P2525" t="s">
        <v>42</v>
      </c>
    </row>
    <row r="2526" spans="1:16" x14ac:dyDescent="0.3">
      <c r="A2526" t="str">
        <f t="shared" si="41"/>
        <v>01: Total SampleNorth EnglandMainstreamTequilaOlmeca BlancoC: £3.20 - £3.40All stocking</v>
      </c>
      <c r="B2526" t="s">
        <v>1</v>
      </c>
      <c r="C2526" t="s">
        <v>45</v>
      </c>
      <c r="D2526" t="s">
        <v>103</v>
      </c>
      <c r="E2526" t="s">
        <v>14</v>
      </c>
      <c r="F2526" t="s">
        <v>78</v>
      </c>
      <c r="G2526" t="s">
        <v>83</v>
      </c>
      <c r="H2526" t="s">
        <v>49</v>
      </c>
      <c r="I2526" t="s">
        <v>52</v>
      </c>
      <c r="J2526" s="1">
        <v>16.41</v>
      </c>
      <c r="K2526">
        <v>5.0859111523397198</v>
      </c>
      <c r="L2526">
        <v>35</v>
      </c>
      <c r="M2526">
        <v>0.35519482784445</v>
      </c>
      <c r="N2526">
        <v>0.367641996557659</v>
      </c>
      <c r="P2526" t="s">
        <v>42</v>
      </c>
    </row>
    <row r="2527" spans="1:16" x14ac:dyDescent="0.3">
      <c r="A2527" t="str">
        <f t="shared" si="41"/>
        <v>01: Total SampleNorth EnglandMainstreamTequilaOlmeca BlancoD: £3.40 - £3.60All stocking</v>
      </c>
      <c r="B2527" t="s">
        <v>1</v>
      </c>
      <c r="C2527" t="s">
        <v>45</v>
      </c>
      <c r="D2527" t="s">
        <v>103</v>
      </c>
      <c r="E2527" t="s">
        <v>14</v>
      </c>
      <c r="F2527" t="s">
        <v>78</v>
      </c>
      <c r="G2527" t="s">
        <v>83</v>
      </c>
      <c r="H2527" t="s">
        <v>49</v>
      </c>
      <c r="I2527" t="s">
        <v>53</v>
      </c>
      <c r="J2527" s="1">
        <v>26.13</v>
      </c>
      <c r="K2527">
        <v>7.6223856951129596</v>
      </c>
      <c r="L2527">
        <v>44</v>
      </c>
      <c r="M2527">
        <v>0.36039693935904499</v>
      </c>
      <c r="N2527">
        <v>0.34229231452687697</v>
      </c>
      <c r="P2527" t="s">
        <v>42</v>
      </c>
    </row>
    <row r="2528" spans="1:16" x14ac:dyDescent="0.3">
      <c r="A2528" t="str">
        <f t="shared" si="41"/>
        <v>01: Total SampleNorth EnglandMainstreamTequilaOlmeca BlancoE: £3.60 - £3.80All stocking</v>
      </c>
      <c r="B2528" t="s">
        <v>1</v>
      </c>
      <c r="C2528" t="s">
        <v>45</v>
      </c>
      <c r="D2528" t="s">
        <v>103</v>
      </c>
      <c r="E2528" t="s">
        <v>14</v>
      </c>
      <c r="F2528" t="s">
        <v>78</v>
      </c>
      <c r="G2528" t="s">
        <v>83</v>
      </c>
      <c r="H2528" t="s">
        <v>49</v>
      </c>
      <c r="I2528" t="s">
        <v>54</v>
      </c>
      <c r="J2528" s="1">
        <v>32.18</v>
      </c>
      <c r="K2528">
        <v>8.6768346595932808</v>
      </c>
      <c r="L2528">
        <v>29</v>
      </c>
      <c r="M2528">
        <v>0.70113053132771597</v>
      </c>
      <c r="N2528">
        <v>0.69166666666666698</v>
      </c>
      <c r="P2528" t="s">
        <v>42</v>
      </c>
    </row>
    <row r="2529" spans="1:16" x14ac:dyDescent="0.3">
      <c r="A2529" t="str">
        <f t="shared" si="41"/>
        <v>01: Total SampleNorth EnglandMainstreamTequilaOlmeca ReposadoA: &lt;£3All stocking</v>
      </c>
      <c r="B2529" t="s">
        <v>1</v>
      </c>
      <c r="C2529" t="s">
        <v>45</v>
      </c>
      <c r="D2529" t="s">
        <v>103</v>
      </c>
      <c r="E2529" t="s">
        <v>14</v>
      </c>
      <c r="F2529" t="s">
        <v>78</v>
      </c>
      <c r="G2529" t="s">
        <v>84</v>
      </c>
      <c r="H2529" t="s">
        <v>49</v>
      </c>
      <c r="I2529" t="s">
        <v>58</v>
      </c>
      <c r="J2529" s="1">
        <v>14.74</v>
      </c>
      <c r="K2529">
        <v>6.1061399946320396</v>
      </c>
      <c r="L2529">
        <v>189</v>
      </c>
      <c r="M2529">
        <v>0.247171425869566</v>
      </c>
      <c r="N2529">
        <v>0.25713712451272602</v>
      </c>
      <c r="P2529" t="s">
        <v>42</v>
      </c>
    </row>
    <row r="2530" spans="1:16" x14ac:dyDescent="0.3">
      <c r="A2530" t="str">
        <f t="shared" si="41"/>
        <v>01: Total SampleNorth EnglandMainstreamTequilaOlmeca ReposadoTotalAll stocking</v>
      </c>
      <c r="B2530" t="s">
        <v>1</v>
      </c>
      <c r="C2530" t="s">
        <v>45</v>
      </c>
      <c r="D2530" t="s">
        <v>103</v>
      </c>
      <c r="E2530" t="s">
        <v>14</v>
      </c>
      <c r="F2530" t="s">
        <v>78</v>
      </c>
      <c r="G2530" t="s">
        <v>84</v>
      </c>
      <c r="H2530" t="s">
        <v>49</v>
      </c>
      <c r="I2530" t="s">
        <v>12</v>
      </c>
      <c r="J2530" s="1">
        <v>17.09</v>
      </c>
      <c r="K2530">
        <v>6.28839838492864</v>
      </c>
      <c r="L2530">
        <v>281</v>
      </c>
      <c r="M2530">
        <v>0.227764382408677</v>
      </c>
      <c r="N2530">
        <v>0.23924920690870599</v>
      </c>
      <c r="P2530" t="s">
        <v>42</v>
      </c>
    </row>
    <row r="2531" spans="1:16" x14ac:dyDescent="0.3">
      <c r="A2531" t="str">
        <f t="shared" si="41"/>
        <v>01: Total SampleNorth EnglandMainstreamTequilaOlmeca ReposadoB: £3 - £3.20All stocking</v>
      </c>
      <c r="B2531" t="s">
        <v>1</v>
      </c>
      <c r="C2531" t="s">
        <v>45</v>
      </c>
      <c r="D2531" t="s">
        <v>103</v>
      </c>
      <c r="E2531" t="s">
        <v>14</v>
      </c>
      <c r="F2531" t="s">
        <v>78</v>
      </c>
      <c r="G2531" t="s">
        <v>84</v>
      </c>
      <c r="H2531" t="s">
        <v>49</v>
      </c>
      <c r="I2531" t="s">
        <v>59</v>
      </c>
      <c r="J2531" s="1">
        <v>17.8</v>
      </c>
      <c r="K2531">
        <v>6.2275419025419207</v>
      </c>
      <c r="L2531">
        <v>43</v>
      </c>
      <c r="M2531">
        <v>0.29945241710831999</v>
      </c>
      <c r="N2531">
        <v>0.30465182648401801</v>
      </c>
      <c r="P2531" t="s">
        <v>42</v>
      </c>
    </row>
    <row r="2532" spans="1:16" x14ac:dyDescent="0.3">
      <c r="A2532" t="str">
        <f t="shared" si="41"/>
        <v>01: Total SampleNorth EnglandMainstreamTequilaOlmeca ReposadoC: £3.20 - £3.40All stocking</v>
      </c>
      <c r="B2532" t="s">
        <v>1</v>
      </c>
      <c r="C2532" t="s">
        <v>45</v>
      </c>
      <c r="D2532" t="s">
        <v>103</v>
      </c>
      <c r="E2532" t="s">
        <v>14</v>
      </c>
      <c r="F2532" t="s">
        <v>78</v>
      </c>
      <c r="G2532" t="s">
        <v>84</v>
      </c>
      <c r="H2532" t="s">
        <v>49</v>
      </c>
      <c r="I2532" t="s">
        <v>52</v>
      </c>
      <c r="J2532" s="1">
        <v>20.55</v>
      </c>
      <c r="K2532">
        <v>6.562428507165361</v>
      </c>
      <c r="L2532">
        <v>38</v>
      </c>
      <c r="M2532">
        <v>0.26220604707599798</v>
      </c>
      <c r="N2532">
        <v>0.29301002438363599</v>
      </c>
      <c r="P2532" t="s">
        <v>42</v>
      </c>
    </row>
    <row r="2533" spans="1:16" x14ac:dyDescent="0.3">
      <c r="A2533" t="str">
        <f t="shared" si="41"/>
        <v>01: Total SampleNorth EnglandMainstreamTequilaOlmeca ReposadoD: £3.40 - £3.60All stocking</v>
      </c>
      <c r="B2533" t="s">
        <v>1</v>
      </c>
      <c r="C2533" t="s">
        <v>45</v>
      </c>
      <c r="D2533" t="s">
        <v>103</v>
      </c>
      <c r="E2533" t="s">
        <v>14</v>
      </c>
      <c r="F2533" t="s">
        <v>78</v>
      </c>
      <c r="G2533" t="s">
        <v>84</v>
      </c>
      <c r="H2533" t="s">
        <v>49</v>
      </c>
      <c r="I2533" t="s">
        <v>53</v>
      </c>
      <c r="J2533" s="1">
        <v>14.82</v>
      </c>
      <c r="K2533">
        <v>4.4410271546635194</v>
      </c>
      <c r="L2533">
        <v>33</v>
      </c>
      <c r="M2533">
        <v>0.111692753051206</v>
      </c>
      <c r="N2533">
        <v>0.11796042617960401</v>
      </c>
      <c r="P2533" t="s">
        <v>42</v>
      </c>
    </row>
    <row r="2534" spans="1:16" x14ac:dyDescent="0.3">
      <c r="A2534" t="str">
        <f t="shared" si="41"/>
        <v>01: Total SampleNorth EnglandMainstreamWhite RumBacardi Carta BlancaA: &lt;£3All stocking</v>
      </c>
      <c r="B2534" t="s">
        <v>1</v>
      </c>
      <c r="C2534" t="s">
        <v>45</v>
      </c>
      <c r="D2534" t="s">
        <v>103</v>
      </c>
      <c r="E2534" t="s">
        <v>14</v>
      </c>
      <c r="F2534" t="s">
        <v>85</v>
      </c>
      <c r="G2534" t="s">
        <v>86</v>
      </c>
      <c r="H2534" t="s">
        <v>49</v>
      </c>
      <c r="I2534" t="s">
        <v>58</v>
      </c>
      <c r="J2534" s="1">
        <v>35.14</v>
      </c>
      <c r="K2534">
        <v>13.786979405027521</v>
      </c>
      <c r="L2534">
        <v>187</v>
      </c>
      <c r="M2534">
        <v>0.959772333640451</v>
      </c>
      <c r="N2534">
        <v>0.95962424351910403</v>
      </c>
      <c r="P2534" t="s">
        <v>42</v>
      </c>
    </row>
    <row r="2535" spans="1:16" x14ac:dyDescent="0.3">
      <c r="A2535" t="str">
        <f t="shared" si="41"/>
        <v>01: Total SampleNorth EnglandMainstreamWhite RumBacardi Carta BlancaTotalAll stocking</v>
      </c>
      <c r="B2535" t="s">
        <v>1</v>
      </c>
      <c r="C2535" t="s">
        <v>45</v>
      </c>
      <c r="D2535" t="s">
        <v>103</v>
      </c>
      <c r="E2535" t="s">
        <v>14</v>
      </c>
      <c r="F2535" t="s">
        <v>85</v>
      </c>
      <c r="G2535" t="s">
        <v>86</v>
      </c>
      <c r="H2535" t="s">
        <v>49</v>
      </c>
      <c r="I2535" t="s">
        <v>12</v>
      </c>
      <c r="J2535" s="1">
        <v>33.11</v>
      </c>
      <c r="K2535">
        <v>12.135562127069921</v>
      </c>
      <c r="L2535">
        <v>577</v>
      </c>
      <c r="M2535">
        <v>0.91326035634508895</v>
      </c>
      <c r="N2535">
        <v>0.91774491282525705</v>
      </c>
      <c r="P2535" t="s">
        <v>42</v>
      </c>
    </row>
    <row r="2536" spans="1:16" x14ac:dyDescent="0.3">
      <c r="A2536" t="str">
        <f t="shared" si="41"/>
        <v>01: Total SampleNorth EnglandMainstreamWhite RumBacardi Carta BlancaB: £3 - £3.20All stocking</v>
      </c>
      <c r="B2536" t="s">
        <v>1</v>
      </c>
      <c r="C2536" t="s">
        <v>45</v>
      </c>
      <c r="D2536" t="s">
        <v>103</v>
      </c>
      <c r="E2536" t="s">
        <v>14</v>
      </c>
      <c r="F2536" t="s">
        <v>85</v>
      </c>
      <c r="G2536" t="s">
        <v>86</v>
      </c>
      <c r="H2536" t="s">
        <v>49</v>
      </c>
      <c r="I2536" t="s">
        <v>59</v>
      </c>
      <c r="J2536" s="1">
        <v>33.78</v>
      </c>
      <c r="K2536">
        <v>12.319815638658</v>
      </c>
      <c r="L2536">
        <v>203</v>
      </c>
      <c r="M2536">
        <v>0.92287455975484101</v>
      </c>
      <c r="N2536">
        <v>0.92200121863669504</v>
      </c>
      <c r="P2536" t="s">
        <v>42</v>
      </c>
    </row>
    <row r="2537" spans="1:16" x14ac:dyDescent="0.3">
      <c r="A2537" t="str">
        <f t="shared" si="41"/>
        <v>01: Total SampleNorth EnglandMainstreamWhite RumBacardi Carta BlancaC: £3.20 - £3.40All stocking</v>
      </c>
      <c r="B2537" t="s">
        <v>1</v>
      </c>
      <c r="C2537" t="s">
        <v>45</v>
      </c>
      <c r="D2537" t="s">
        <v>103</v>
      </c>
      <c r="E2537" t="s">
        <v>14</v>
      </c>
      <c r="F2537" t="s">
        <v>85</v>
      </c>
      <c r="G2537" t="s">
        <v>86</v>
      </c>
      <c r="H2537" t="s">
        <v>49</v>
      </c>
      <c r="I2537" t="s">
        <v>52</v>
      </c>
      <c r="J2537" s="1">
        <v>37.39</v>
      </c>
      <c r="K2537">
        <v>13.2419614318762</v>
      </c>
      <c r="L2537">
        <v>176</v>
      </c>
      <c r="M2537">
        <v>0.92075209852111295</v>
      </c>
      <c r="N2537">
        <v>0.92103548483782305</v>
      </c>
      <c r="P2537" t="s">
        <v>42</v>
      </c>
    </row>
    <row r="2538" spans="1:16" x14ac:dyDescent="0.3">
      <c r="A2538" t="str">
        <f t="shared" si="41"/>
        <v>01: Total SampleNorth EnglandMainstreamWhite RumBacardi Carta BlancaD: £3.40 - £3.60All stocking</v>
      </c>
      <c r="B2538" t="s">
        <v>1</v>
      </c>
      <c r="C2538" t="s">
        <v>45</v>
      </c>
      <c r="D2538" t="s">
        <v>103</v>
      </c>
      <c r="E2538" t="s">
        <v>14</v>
      </c>
      <c r="F2538" t="s">
        <v>85</v>
      </c>
      <c r="G2538" t="s">
        <v>86</v>
      </c>
      <c r="H2538" t="s">
        <v>49</v>
      </c>
      <c r="I2538" t="s">
        <v>53</v>
      </c>
      <c r="J2538" s="1">
        <v>31.28</v>
      </c>
      <c r="K2538">
        <v>10.360114527599201</v>
      </c>
      <c r="L2538">
        <v>163</v>
      </c>
      <c r="M2538">
        <v>0.95101184315630105</v>
      </c>
      <c r="N2538">
        <v>0.94878731343283595</v>
      </c>
      <c r="P2538" t="s">
        <v>42</v>
      </c>
    </row>
    <row r="2539" spans="1:16" x14ac:dyDescent="0.3">
      <c r="A2539" t="str">
        <f t="shared" si="41"/>
        <v>01: Total SampleNorth EnglandMainstreamWhite RumBacardi Carta BlancaE: £3.60 - £3.80All stocking</v>
      </c>
      <c r="B2539" t="s">
        <v>1</v>
      </c>
      <c r="C2539" t="s">
        <v>45</v>
      </c>
      <c r="D2539" t="s">
        <v>103</v>
      </c>
      <c r="E2539" t="s">
        <v>14</v>
      </c>
      <c r="F2539" t="s">
        <v>85</v>
      </c>
      <c r="G2539" t="s">
        <v>86</v>
      </c>
      <c r="H2539" t="s">
        <v>49</v>
      </c>
      <c r="I2539" t="s">
        <v>54</v>
      </c>
      <c r="J2539" s="1">
        <v>33.46</v>
      </c>
      <c r="K2539">
        <v>10.730905571839639</v>
      </c>
      <c r="L2539">
        <v>91</v>
      </c>
      <c r="M2539">
        <v>0.89837442425501601</v>
      </c>
      <c r="N2539">
        <v>0.90743760190643397</v>
      </c>
      <c r="P2539" t="s">
        <v>42</v>
      </c>
    </row>
    <row r="2540" spans="1:16" x14ac:dyDescent="0.3">
      <c r="A2540" t="str">
        <f t="shared" si="41"/>
        <v>01: Total SampleNorth EnglandMainstreamWhite RumBacardi Carta BlancaF: £3.80 - £4.00All stocking</v>
      </c>
      <c r="B2540" t="s">
        <v>1</v>
      </c>
      <c r="C2540" t="s">
        <v>45</v>
      </c>
      <c r="D2540" t="s">
        <v>103</v>
      </c>
      <c r="E2540" t="s">
        <v>14</v>
      </c>
      <c r="F2540" t="s">
        <v>85</v>
      </c>
      <c r="G2540" t="s">
        <v>86</v>
      </c>
      <c r="H2540" t="s">
        <v>49</v>
      </c>
      <c r="I2540" t="s">
        <v>55</v>
      </c>
      <c r="J2540" s="1">
        <v>35.82</v>
      </c>
      <c r="K2540">
        <v>11.135974010974001</v>
      </c>
      <c r="L2540">
        <v>37</v>
      </c>
      <c r="M2540">
        <v>0.93005889383107299</v>
      </c>
      <c r="N2540">
        <v>0.93753444791475304</v>
      </c>
      <c r="P2540" t="s">
        <v>42</v>
      </c>
    </row>
    <row r="2541" spans="1:16" x14ac:dyDescent="0.3">
      <c r="A2541" t="str">
        <f t="shared" si="41"/>
        <v>01: Total SampleNorth EnglandMainstreamWhite RumBacardi Carta BlancaG: £4.00 - £4.20All stocking</v>
      </c>
      <c r="B2541" t="s">
        <v>1</v>
      </c>
      <c r="C2541" t="s">
        <v>45</v>
      </c>
      <c r="D2541" t="s">
        <v>103</v>
      </c>
      <c r="E2541" t="s">
        <v>14</v>
      </c>
      <c r="F2541" t="s">
        <v>85</v>
      </c>
      <c r="G2541" t="s">
        <v>86</v>
      </c>
      <c r="H2541" t="s">
        <v>49</v>
      </c>
      <c r="I2541" t="s">
        <v>56</v>
      </c>
      <c r="J2541" s="1">
        <v>35.65</v>
      </c>
      <c r="K2541">
        <v>11.154168628306561</v>
      </c>
      <c r="L2541">
        <v>29</v>
      </c>
      <c r="M2541">
        <v>0.87060394748138303</v>
      </c>
      <c r="N2541">
        <v>0.87497228995788101</v>
      </c>
      <c r="P2541" t="s">
        <v>42</v>
      </c>
    </row>
    <row r="2542" spans="1:16" x14ac:dyDescent="0.3">
      <c r="A2542" t="str">
        <f t="shared" si="41"/>
        <v>01: Total SampleNorth EnglandMainstreamWhite RumHavana 3yrsA: &lt;£3All stocking</v>
      </c>
      <c r="B2542" t="s">
        <v>1</v>
      </c>
      <c r="C2542" t="s">
        <v>45</v>
      </c>
      <c r="D2542" t="s">
        <v>103</v>
      </c>
      <c r="E2542" t="s">
        <v>14</v>
      </c>
      <c r="F2542" t="s">
        <v>85</v>
      </c>
      <c r="G2542" t="s">
        <v>87</v>
      </c>
      <c r="H2542" t="s">
        <v>49</v>
      </c>
      <c r="I2542" t="s">
        <v>58</v>
      </c>
      <c r="J2542" s="1">
        <v>22.22</v>
      </c>
      <c r="K2542">
        <v>7.8755625327053993</v>
      </c>
      <c r="L2542">
        <v>28</v>
      </c>
      <c r="M2542">
        <v>0.351784195878797</v>
      </c>
      <c r="N2542">
        <v>0.33777910984564702</v>
      </c>
      <c r="P2542" t="s">
        <v>42</v>
      </c>
    </row>
    <row r="2543" spans="1:16" x14ac:dyDescent="0.3">
      <c r="A2543" t="str">
        <f t="shared" si="41"/>
        <v>01: Total SampleNorth EnglandMainstreamWhite RumHavana 3yrsTotalAll stocking</v>
      </c>
      <c r="B2543" t="s">
        <v>1</v>
      </c>
      <c r="C2543" t="s">
        <v>45</v>
      </c>
      <c r="D2543" t="s">
        <v>103</v>
      </c>
      <c r="E2543" t="s">
        <v>14</v>
      </c>
      <c r="F2543" t="s">
        <v>85</v>
      </c>
      <c r="G2543" t="s">
        <v>87</v>
      </c>
      <c r="H2543" t="s">
        <v>49</v>
      </c>
      <c r="I2543" t="s">
        <v>12</v>
      </c>
      <c r="J2543" s="1">
        <v>34.020000000000003</v>
      </c>
      <c r="K2543">
        <v>10.423442659294318</v>
      </c>
      <c r="L2543">
        <v>182</v>
      </c>
      <c r="M2543">
        <v>0.53786075888431095</v>
      </c>
      <c r="N2543">
        <v>0.49022202287508398</v>
      </c>
      <c r="P2543" t="s">
        <v>42</v>
      </c>
    </row>
    <row r="2544" spans="1:16" x14ac:dyDescent="0.3">
      <c r="A2544" t="str">
        <f t="shared" si="41"/>
        <v>01: Total SampleNorth EnglandMainstreamWhite RumHavana 3yrsE: £3.60 - £3.80All stocking</v>
      </c>
      <c r="B2544" t="s">
        <v>1</v>
      </c>
      <c r="C2544" t="s">
        <v>45</v>
      </c>
      <c r="D2544" t="s">
        <v>103</v>
      </c>
      <c r="E2544" t="s">
        <v>14</v>
      </c>
      <c r="F2544" t="s">
        <v>85</v>
      </c>
      <c r="G2544" t="s">
        <v>87</v>
      </c>
      <c r="H2544" t="s">
        <v>49</v>
      </c>
      <c r="I2544" t="s">
        <v>54</v>
      </c>
      <c r="J2544" s="1">
        <v>35.1</v>
      </c>
      <c r="K2544">
        <v>10.757805366676321</v>
      </c>
      <c r="L2544">
        <v>31</v>
      </c>
      <c r="M2544">
        <v>0.59723661077187695</v>
      </c>
      <c r="N2544">
        <v>0.60330836454432002</v>
      </c>
      <c r="P2544" t="s">
        <v>42</v>
      </c>
    </row>
    <row r="2545" spans="1:16" x14ac:dyDescent="0.3">
      <c r="A2545" t="str">
        <f t="shared" si="41"/>
        <v>01: Total SampleNorth EnglandMainstreamWhite RumHavana 3yrsF: £3.80 - £4.00All stocking</v>
      </c>
      <c r="B2545" t="s">
        <v>1</v>
      </c>
      <c r="C2545" t="s">
        <v>45</v>
      </c>
      <c r="D2545" t="s">
        <v>103</v>
      </c>
      <c r="E2545" t="s">
        <v>14</v>
      </c>
      <c r="F2545" t="s">
        <v>85</v>
      </c>
      <c r="G2545" t="s">
        <v>87</v>
      </c>
      <c r="H2545" t="s">
        <v>49</v>
      </c>
      <c r="I2545" t="s">
        <v>55</v>
      </c>
      <c r="J2545" s="1">
        <v>48.27</v>
      </c>
      <c r="K2545">
        <v>14.551177294927278</v>
      </c>
      <c r="L2545">
        <v>28</v>
      </c>
      <c r="M2545">
        <v>0.712296372787242</v>
      </c>
      <c r="N2545">
        <v>0.72861529463371799</v>
      </c>
      <c r="P2545" t="s">
        <v>42</v>
      </c>
    </row>
    <row r="2546" spans="1:16" x14ac:dyDescent="0.3">
      <c r="A2546" t="str">
        <f t="shared" si="41"/>
        <v>01: Total SampleNorth EnglandMainstreamWhite RumHavana 3yrsG: £4.00 - £4.20All stocking</v>
      </c>
      <c r="B2546" t="s">
        <v>1</v>
      </c>
      <c r="C2546" t="s">
        <v>45</v>
      </c>
      <c r="D2546" t="s">
        <v>103</v>
      </c>
      <c r="E2546" t="s">
        <v>14</v>
      </c>
      <c r="F2546" t="s">
        <v>85</v>
      </c>
      <c r="G2546" t="s">
        <v>87</v>
      </c>
      <c r="H2546" t="s">
        <v>49</v>
      </c>
      <c r="I2546" t="s">
        <v>56</v>
      </c>
      <c r="J2546" s="1">
        <v>62.59</v>
      </c>
      <c r="K2546">
        <v>18.288012256560638</v>
      </c>
      <c r="L2546">
        <v>31</v>
      </c>
      <c r="M2546">
        <v>0.65242928510500298</v>
      </c>
      <c r="N2546">
        <v>0.52508211406390004</v>
      </c>
      <c r="P2546" t="s">
        <v>42</v>
      </c>
    </row>
    <row r="2547" spans="1:16" x14ac:dyDescent="0.3">
      <c r="A2547" t="str">
        <f t="shared" si="41"/>
        <v>01: Total SampleNorth EnglandMainstreamWhite RumWray and Nephew Rum Overproof White RumTotalAll stocking</v>
      </c>
      <c r="B2547" t="s">
        <v>1</v>
      </c>
      <c r="C2547" t="s">
        <v>45</v>
      </c>
      <c r="D2547" t="s">
        <v>103</v>
      </c>
      <c r="E2547" t="s">
        <v>14</v>
      </c>
      <c r="F2547" t="s">
        <v>85</v>
      </c>
      <c r="G2547" t="s">
        <v>88</v>
      </c>
      <c r="H2547" t="s">
        <v>49</v>
      </c>
      <c r="I2547" t="s">
        <v>12</v>
      </c>
      <c r="J2547" s="1">
        <v>18.600000000000001</v>
      </c>
      <c r="K2547">
        <v>5.0808213865905998</v>
      </c>
      <c r="L2547">
        <v>117</v>
      </c>
      <c r="M2547">
        <v>0.18058443872553201</v>
      </c>
      <c r="N2547">
        <v>0.13414828594206701</v>
      </c>
      <c r="P2547" t="s">
        <v>42</v>
      </c>
    </row>
    <row r="2548" spans="1:16" x14ac:dyDescent="0.3">
      <c r="A2548" t="str">
        <f t="shared" si="41"/>
        <v>01: Total SampleNorth EnglandMainstreamWhite RumWray and Nephew Rum Overproof White RumD: £3.40 - £3.60All stocking</v>
      </c>
      <c r="B2548" t="s">
        <v>1</v>
      </c>
      <c r="C2548" t="s">
        <v>45</v>
      </c>
      <c r="D2548" t="s">
        <v>103</v>
      </c>
      <c r="E2548" t="s">
        <v>14</v>
      </c>
      <c r="F2548" t="s">
        <v>85</v>
      </c>
      <c r="G2548" t="s">
        <v>88</v>
      </c>
      <c r="H2548" t="s">
        <v>49</v>
      </c>
      <c r="I2548" t="s">
        <v>53</v>
      </c>
      <c r="J2548" s="1">
        <v>18.690000000000001</v>
      </c>
      <c r="K2548">
        <v>5.6098570080712795</v>
      </c>
      <c r="L2548">
        <v>28</v>
      </c>
      <c r="M2548">
        <v>0.14992933305988601</v>
      </c>
      <c r="N2548" s="19">
        <v>9.7446624350836702E-2</v>
      </c>
      <c r="P2548" t="s">
        <v>42</v>
      </c>
    </row>
    <row r="2549" spans="1:16" x14ac:dyDescent="0.3">
      <c r="A2549" t="str">
        <f t="shared" si="41"/>
        <v>01: Total SampleNorth EnglandPremiumGinBeefeaterTotalAll stocking</v>
      </c>
      <c r="B2549" t="s">
        <v>1</v>
      </c>
      <c r="C2549" t="s">
        <v>45</v>
      </c>
      <c r="D2549" t="s">
        <v>103</v>
      </c>
      <c r="E2549" t="s">
        <v>15</v>
      </c>
      <c r="F2549" t="s">
        <v>47</v>
      </c>
      <c r="G2549" t="s">
        <v>48</v>
      </c>
      <c r="H2549" t="s">
        <v>49</v>
      </c>
      <c r="I2549" t="s">
        <v>12</v>
      </c>
      <c r="J2549" s="1">
        <v>250.53</v>
      </c>
      <c r="K2549">
        <v>85.632233140422798</v>
      </c>
      <c r="L2549">
        <v>58</v>
      </c>
      <c r="M2549">
        <v>0.24883189241433201</v>
      </c>
      <c r="N2549">
        <v>0.29194989741730298</v>
      </c>
      <c r="P2549" t="s">
        <v>42</v>
      </c>
    </row>
    <row r="2550" spans="1:16" x14ac:dyDescent="0.3">
      <c r="A2550" t="str">
        <f t="shared" si="41"/>
        <v>01: Total SampleNorth EnglandPremiumGinBeefeaterH: £4.20 - £4.40All stocking</v>
      </c>
      <c r="B2550" t="s">
        <v>1</v>
      </c>
      <c r="C2550" t="s">
        <v>45</v>
      </c>
      <c r="D2550" t="s">
        <v>103</v>
      </c>
      <c r="E2550" t="s">
        <v>15</v>
      </c>
      <c r="F2550" t="s">
        <v>47</v>
      </c>
      <c r="G2550" t="s">
        <v>48</v>
      </c>
      <c r="H2550" t="s">
        <v>49</v>
      </c>
      <c r="I2550" t="s">
        <v>60</v>
      </c>
      <c r="J2550" s="1">
        <v>305.14</v>
      </c>
      <c r="K2550">
        <v>101.40467711301041</v>
      </c>
      <c r="L2550">
        <v>27</v>
      </c>
      <c r="M2550">
        <v>0.27149235438573099</v>
      </c>
      <c r="N2550">
        <v>0.316951515370967</v>
      </c>
      <c r="P2550" t="s">
        <v>42</v>
      </c>
    </row>
    <row r="2551" spans="1:16" x14ac:dyDescent="0.3">
      <c r="A2551" t="str">
        <f t="shared" si="41"/>
        <v>01: Total SampleNorth EnglandPremiumGinBeefeater Pink London Dry GinTotalAll stocking</v>
      </c>
      <c r="B2551" t="s">
        <v>1</v>
      </c>
      <c r="C2551" t="s">
        <v>45</v>
      </c>
      <c r="D2551" t="s">
        <v>103</v>
      </c>
      <c r="E2551" t="s">
        <v>15</v>
      </c>
      <c r="F2551" t="s">
        <v>47</v>
      </c>
      <c r="G2551" t="s">
        <v>50</v>
      </c>
      <c r="H2551" t="s">
        <v>49</v>
      </c>
      <c r="I2551" t="s">
        <v>12</v>
      </c>
      <c r="J2551" s="1">
        <v>104.55</v>
      </c>
      <c r="K2551">
        <v>31.264009225728</v>
      </c>
      <c r="L2551">
        <v>96</v>
      </c>
      <c r="M2551">
        <v>0.138858623981198</v>
      </c>
      <c r="N2551">
        <v>0.148239641830063</v>
      </c>
      <c r="P2551" t="s">
        <v>42</v>
      </c>
    </row>
    <row r="2552" spans="1:16" x14ac:dyDescent="0.3">
      <c r="A2552" t="str">
        <f t="shared" si="41"/>
        <v>01: Total SampleNorth EnglandPremiumGinBeefeater Pink London Dry GinD: £3.40 - £3.60All stocking</v>
      </c>
      <c r="B2552" t="s">
        <v>1</v>
      </c>
      <c r="C2552" t="s">
        <v>45</v>
      </c>
      <c r="D2552" t="s">
        <v>103</v>
      </c>
      <c r="E2552" t="s">
        <v>15</v>
      </c>
      <c r="F2552" t="s">
        <v>47</v>
      </c>
      <c r="G2552" t="s">
        <v>50</v>
      </c>
      <c r="H2552" t="s">
        <v>49</v>
      </c>
      <c r="I2552" t="s">
        <v>53</v>
      </c>
      <c r="J2552" s="1">
        <v>35.299999999999997</v>
      </c>
      <c r="K2552">
        <v>10.077771480656081</v>
      </c>
      <c r="L2552">
        <v>26</v>
      </c>
      <c r="M2552" s="19">
        <v>4.06008189344386E-2</v>
      </c>
      <c r="N2552" s="19">
        <v>4.0461162044573902E-2</v>
      </c>
      <c r="P2552" t="s">
        <v>42</v>
      </c>
    </row>
    <row r="2553" spans="1:16" x14ac:dyDescent="0.3">
      <c r="A2553" t="str">
        <f t="shared" si="41"/>
        <v>01: Total SampleNorth EnglandPremiumGinBeefeater Pink London Dry GinI: £4.40 - £4.60All stocking</v>
      </c>
      <c r="B2553" t="s">
        <v>1</v>
      </c>
      <c r="C2553" t="s">
        <v>45</v>
      </c>
      <c r="D2553" t="s">
        <v>103</v>
      </c>
      <c r="E2553" t="s">
        <v>15</v>
      </c>
      <c r="F2553" t="s">
        <v>47</v>
      </c>
      <c r="G2553" t="s">
        <v>50</v>
      </c>
      <c r="H2553" t="s">
        <v>49</v>
      </c>
      <c r="I2553" t="s">
        <v>64</v>
      </c>
      <c r="J2553" s="1">
        <v>196.64</v>
      </c>
      <c r="K2553">
        <v>57.5681959066576</v>
      </c>
      <c r="L2553">
        <v>26</v>
      </c>
      <c r="M2553">
        <v>0.188445129036898</v>
      </c>
      <c r="N2553">
        <v>0.20680951555594099</v>
      </c>
      <c r="P2553" t="s">
        <v>42</v>
      </c>
    </row>
    <row r="2554" spans="1:16" x14ac:dyDescent="0.3">
      <c r="A2554" t="str">
        <f t="shared" si="41"/>
        <v>01: Total SampleNorth EnglandPremiumGinBombay Bramble GinTotalAll stocking</v>
      </c>
      <c r="B2554" t="s">
        <v>1</v>
      </c>
      <c r="C2554" t="s">
        <v>45</v>
      </c>
      <c r="D2554" t="s">
        <v>103</v>
      </c>
      <c r="E2554" t="s">
        <v>15</v>
      </c>
      <c r="F2554" t="s">
        <v>47</v>
      </c>
      <c r="G2554" t="s">
        <v>51</v>
      </c>
      <c r="H2554" t="s">
        <v>49</v>
      </c>
      <c r="I2554" t="s">
        <v>12</v>
      </c>
      <c r="J2554" s="1">
        <v>18.309999999999999</v>
      </c>
      <c r="K2554">
        <v>4.9231969848333605</v>
      </c>
      <c r="L2554">
        <v>275</v>
      </c>
      <c r="M2554" s="19">
        <v>1.80990084021109E-2</v>
      </c>
      <c r="N2554" s="19">
        <v>1.6882376365466901E-2</v>
      </c>
      <c r="P2554" t="s">
        <v>42</v>
      </c>
    </row>
    <row r="2555" spans="1:16" x14ac:dyDescent="0.3">
      <c r="A2555" t="str">
        <f t="shared" si="41"/>
        <v>01: Total SampleNorth EnglandPremiumGinBombay Bramble GinC: £3.20 - £3.40All stocking</v>
      </c>
      <c r="B2555" t="s">
        <v>1</v>
      </c>
      <c r="C2555" t="s">
        <v>45</v>
      </c>
      <c r="D2555" t="s">
        <v>103</v>
      </c>
      <c r="E2555" t="s">
        <v>15</v>
      </c>
      <c r="F2555" t="s">
        <v>47</v>
      </c>
      <c r="G2555" t="s">
        <v>51</v>
      </c>
      <c r="H2555" t="s">
        <v>49</v>
      </c>
      <c r="I2555" t="s">
        <v>52</v>
      </c>
      <c r="J2555" s="1">
        <v>11.86</v>
      </c>
      <c r="K2555">
        <v>3.720455734741448</v>
      </c>
      <c r="L2555">
        <v>42</v>
      </c>
      <c r="M2555" s="19">
        <v>1.29023654880711E-2</v>
      </c>
      <c r="N2555" s="19">
        <v>1.34401201843666E-2</v>
      </c>
      <c r="P2555" t="s">
        <v>42</v>
      </c>
    </row>
    <row r="2556" spans="1:16" x14ac:dyDescent="0.3">
      <c r="A2556" t="str">
        <f t="shared" ref="A2556:A2619" si="42">C2556&amp;D2556&amp;E2556&amp;F2556&amp;G2556&amp;I2556&amp;P2556</f>
        <v>01: Total SampleNorth EnglandPremiumGinBombay Bramble GinD: £3.40 - £3.60All stocking</v>
      </c>
      <c r="B2556" t="s">
        <v>1</v>
      </c>
      <c r="C2556" t="s">
        <v>45</v>
      </c>
      <c r="D2556" t="s">
        <v>103</v>
      </c>
      <c r="E2556" t="s">
        <v>15</v>
      </c>
      <c r="F2556" t="s">
        <v>47</v>
      </c>
      <c r="G2556" t="s">
        <v>51</v>
      </c>
      <c r="H2556" t="s">
        <v>49</v>
      </c>
      <c r="I2556" t="s">
        <v>53</v>
      </c>
      <c r="J2556" s="1">
        <v>15.55</v>
      </c>
      <c r="K2556">
        <v>4.6233115417077606</v>
      </c>
      <c r="L2556">
        <v>53</v>
      </c>
      <c r="M2556" s="19">
        <v>1.58384398980469E-2</v>
      </c>
      <c r="N2556" s="19">
        <v>1.6099112230025199E-2</v>
      </c>
      <c r="P2556" t="s">
        <v>42</v>
      </c>
    </row>
    <row r="2557" spans="1:16" x14ac:dyDescent="0.3">
      <c r="A2557" t="str">
        <f t="shared" si="42"/>
        <v>01: Total SampleNorth EnglandPremiumGinBombay Bramble GinE: £3.60 - £3.80All stocking</v>
      </c>
      <c r="B2557" t="s">
        <v>1</v>
      </c>
      <c r="C2557" t="s">
        <v>45</v>
      </c>
      <c r="D2557" t="s">
        <v>103</v>
      </c>
      <c r="E2557" t="s">
        <v>15</v>
      </c>
      <c r="F2557" t="s">
        <v>47</v>
      </c>
      <c r="G2557" t="s">
        <v>51</v>
      </c>
      <c r="H2557" t="s">
        <v>49</v>
      </c>
      <c r="I2557" t="s">
        <v>54</v>
      </c>
      <c r="J2557" s="1">
        <v>14.52</v>
      </c>
      <c r="K2557">
        <v>4.1930536130535998</v>
      </c>
      <c r="L2557">
        <v>45</v>
      </c>
      <c r="M2557" s="19">
        <v>1.5778600526016501E-2</v>
      </c>
      <c r="N2557">
        <v>1.6011382637475001E-2</v>
      </c>
      <c r="P2557" t="s">
        <v>42</v>
      </c>
    </row>
    <row r="2558" spans="1:16" x14ac:dyDescent="0.3">
      <c r="A2558" t="str">
        <f t="shared" si="42"/>
        <v>01: Total SampleNorth EnglandPremiumGinBombay Bramble GinF: £3.80 - £4.00All stocking</v>
      </c>
      <c r="B2558" t="s">
        <v>1</v>
      </c>
      <c r="C2558" t="s">
        <v>45</v>
      </c>
      <c r="D2558" t="s">
        <v>103</v>
      </c>
      <c r="E2558" t="s">
        <v>15</v>
      </c>
      <c r="F2558" t="s">
        <v>47</v>
      </c>
      <c r="G2558" t="s">
        <v>51</v>
      </c>
      <c r="H2558" t="s">
        <v>49</v>
      </c>
      <c r="I2558" t="s">
        <v>55</v>
      </c>
      <c r="J2558" s="1">
        <v>18.190000000000001</v>
      </c>
      <c r="K2558">
        <v>5.2733288536860004</v>
      </c>
      <c r="L2558">
        <v>56</v>
      </c>
      <c r="M2558" s="19">
        <v>1.9220957127240802E-2</v>
      </c>
      <c r="N2558" s="19">
        <v>1.8593699456607601E-2</v>
      </c>
      <c r="P2558" t="s">
        <v>42</v>
      </c>
    </row>
    <row r="2559" spans="1:16" x14ac:dyDescent="0.3">
      <c r="A2559" t="str">
        <f t="shared" si="42"/>
        <v>01: Total SampleNorth EnglandPremiumGinBombay Bramble GinG: £4.00 - £4.20All stocking</v>
      </c>
      <c r="B2559" t="s">
        <v>1</v>
      </c>
      <c r="C2559" t="s">
        <v>45</v>
      </c>
      <c r="D2559" t="s">
        <v>103</v>
      </c>
      <c r="E2559" t="s">
        <v>15</v>
      </c>
      <c r="F2559" t="s">
        <v>47</v>
      </c>
      <c r="G2559" t="s">
        <v>51</v>
      </c>
      <c r="H2559" t="s">
        <v>49</v>
      </c>
      <c r="I2559" t="s">
        <v>56</v>
      </c>
      <c r="J2559" s="1">
        <v>21.43</v>
      </c>
      <c r="K2559">
        <v>5.8460523972151996</v>
      </c>
      <c r="L2559">
        <v>43</v>
      </c>
      <c r="M2559" s="19">
        <v>2.49072471829332E-2</v>
      </c>
      <c r="N2559" s="19">
        <v>2.37742848705721E-2</v>
      </c>
      <c r="P2559" t="s">
        <v>42</v>
      </c>
    </row>
    <row r="2560" spans="1:16" x14ac:dyDescent="0.3">
      <c r="A2560" t="str">
        <f t="shared" si="42"/>
        <v>01: Total SampleNorth EnglandPremiumGinBombay Bramble GinH: £4.20 - £4.40All stocking</v>
      </c>
      <c r="B2560" t="s">
        <v>1</v>
      </c>
      <c r="C2560" t="s">
        <v>45</v>
      </c>
      <c r="D2560" t="s">
        <v>103</v>
      </c>
      <c r="E2560" t="s">
        <v>15</v>
      </c>
      <c r="F2560" t="s">
        <v>47</v>
      </c>
      <c r="G2560" t="s">
        <v>51</v>
      </c>
      <c r="H2560" t="s">
        <v>49</v>
      </c>
      <c r="I2560" t="s">
        <v>60</v>
      </c>
      <c r="J2560" s="1">
        <v>31.88</v>
      </c>
      <c r="K2560">
        <v>8.0727642397285191</v>
      </c>
      <c r="L2560">
        <v>28</v>
      </c>
      <c r="M2560" s="19">
        <v>3.1539497428522398E-2</v>
      </c>
      <c r="N2560" s="19">
        <v>2.9272626081000098E-2</v>
      </c>
      <c r="P2560" t="s">
        <v>42</v>
      </c>
    </row>
    <row r="2561" spans="1:16" x14ac:dyDescent="0.3">
      <c r="A2561" t="str">
        <f t="shared" si="42"/>
        <v>01: Total SampleNorth EnglandPremiumGinBombay SapphireA: &lt;£3All stocking</v>
      </c>
      <c r="B2561" t="s">
        <v>1</v>
      </c>
      <c r="C2561" t="s">
        <v>45</v>
      </c>
      <c r="D2561" t="s">
        <v>103</v>
      </c>
      <c r="E2561" t="s">
        <v>15</v>
      </c>
      <c r="F2561" t="s">
        <v>47</v>
      </c>
      <c r="G2561" t="s">
        <v>57</v>
      </c>
      <c r="H2561" t="s">
        <v>49</v>
      </c>
      <c r="I2561" t="s">
        <v>58</v>
      </c>
      <c r="J2561" s="1">
        <v>22.47</v>
      </c>
      <c r="K2561">
        <v>7.4852875602875599</v>
      </c>
      <c r="L2561">
        <v>111</v>
      </c>
      <c r="M2561" s="19">
        <v>4.9271493334397398E-2</v>
      </c>
      <c r="N2561">
        <v>4.8250127296395003E-2</v>
      </c>
      <c r="P2561" t="s">
        <v>42</v>
      </c>
    </row>
    <row r="2562" spans="1:16" x14ac:dyDescent="0.3">
      <c r="A2562" t="str">
        <f t="shared" si="42"/>
        <v>01: Total SampleNorth EnglandPremiumGinBombay SapphireTotalAll stocking</v>
      </c>
      <c r="B2562" t="s">
        <v>1</v>
      </c>
      <c r="C2562" t="s">
        <v>45</v>
      </c>
      <c r="D2562" t="s">
        <v>103</v>
      </c>
      <c r="E2562" t="s">
        <v>15</v>
      </c>
      <c r="F2562" t="s">
        <v>47</v>
      </c>
      <c r="G2562" t="s">
        <v>57</v>
      </c>
      <c r="H2562" t="s">
        <v>49</v>
      </c>
      <c r="I2562" t="s">
        <v>12</v>
      </c>
      <c r="J2562" s="1">
        <v>35.4</v>
      </c>
      <c r="K2562">
        <v>11.141607431399841</v>
      </c>
      <c r="L2562">
        <v>578</v>
      </c>
      <c r="M2562" s="19">
        <v>5.74262661517645E-2</v>
      </c>
      <c r="N2562" s="19">
        <v>6.1148163930397098E-2</v>
      </c>
      <c r="P2562" t="s">
        <v>42</v>
      </c>
    </row>
    <row r="2563" spans="1:16" x14ac:dyDescent="0.3">
      <c r="A2563" t="str">
        <f t="shared" si="42"/>
        <v>01: Total SampleNorth EnglandPremiumGinBombay SapphireB: £3 - £3.20All stocking</v>
      </c>
      <c r="B2563" t="s">
        <v>1</v>
      </c>
      <c r="C2563" t="s">
        <v>45</v>
      </c>
      <c r="D2563" t="s">
        <v>103</v>
      </c>
      <c r="E2563" t="s">
        <v>15</v>
      </c>
      <c r="F2563" t="s">
        <v>47</v>
      </c>
      <c r="G2563" t="s">
        <v>57</v>
      </c>
      <c r="H2563" t="s">
        <v>49</v>
      </c>
      <c r="I2563" t="s">
        <v>59</v>
      </c>
      <c r="J2563" s="1">
        <v>31.38</v>
      </c>
      <c r="K2563">
        <v>10.253197344660759</v>
      </c>
      <c r="L2563">
        <v>82</v>
      </c>
      <c r="M2563">
        <v>6.0352576320633997E-2</v>
      </c>
      <c r="N2563" s="19">
        <v>6.19703752118499E-2</v>
      </c>
      <c r="P2563" t="s">
        <v>42</v>
      </c>
    </row>
    <row r="2564" spans="1:16" x14ac:dyDescent="0.3">
      <c r="A2564" t="str">
        <f t="shared" si="42"/>
        <v>01: Total SampleNorth EnglandPremiumGinBombay SapphireC: £3.20 - £3.40All stocking</v>
      </c>
      <c r="B2564" t="s">
        <v>1</v>
      </c>
      <c r="C2564" t="s">
        <v>45</v>
      </c>
      <c r="D2564" t="s">
        <v>103</v>
      </c>
      <c r="E2564" t="s">
        <v>15</v>
      </c>
      <c r="F2564" t="s">
        <v>47</v>
      </c>
      <c r="G2564" t="s">
        <v>57</v>
      </c>
      <c r="H2564" t="s">
        <v>49</v>
      </c>
      <c r="I2564" t="s">
        <v>52</v>
      </c>
      <c r="J2564" s="1">
        <v>32.700000000000003</v>
      </c>
      <c r="K2564">
        <v>10.860787857129319</v>
      </c>
      <c r="L2564">
        <v>164</v>
      </c>
      <c r="M2564" s="19">
        <v>5.66574831641019E-2</v>
      </c>
      <c r="N2564" s="19">
        <v>6.2429164980471803E-2</v>
      </c>
      <c r="P2564" t="s">
        <v>42</v>
      </c>
    </row>
    <row r="2565" spans="1:16" x14ac:dyDescent="0.3">
      <c r="A2565" t="str">
        <f t="shared" si="42"/>
        <v>01: Total SampleNorth EnglandPremiumGinBombay SapphireD: £3.40 - £3.60All stocking</v>
      </c>
      <c r="B2565" t="s">
        <v>1</v>
      </c>
      <c r="C2565" t="s">
        <v>45</v>
      </c>
      <c r="D2565" t="s">
        <v>103</v>
      </c>
      <c r="E2565" t="s">
        <v>15</v>
      </c>
      <c r="F2565" t="s">
        <v>47</v>
      </c>
      <c r="G2565" t="s">
        <v>57</v>
      </c>
      <c r="H2565" t="s">
        <v>49</v>
      </c>
      <c r="I2565" t="s">
        <v>53</v>
      </c>
      <c r="J2565" s="1">
        <v>38.35</v>
      </c>
      <c r="K2565">
        <v>12.63263439776596</v>
      </c>
      <c r="L2565">
        <v>190</v>
      </c>
      <c r="M2565" s="19">
        <v>6.7301206711931405E-2</v>
      </c>
      <c r="N2565" s="19">
        <v>7.3859009508548401E-2</v>
      </c>
      <c r="P2565" t="s">
        <v>42</v>
      </c>
    </row>
    <row r="2566" spans="1:16" x14ac:dyDescent="0.3">
      <c r="A2566" t="str">
        <f t="shared" si="42"/>
        <v>01: Total SampleNorth EnglandPremiumGinBombay SapphireE: £3.60 - £3.80All stocking</v>
      </c>
      <c r="B2566" t="s">
        <v>1</v>
      </c>
      <c r="C2566" t="s">
        <v>45</v>
      </c>
      <c r="D2566" t="s">
        <v>103</v>
      </c>
      <c r="E2566" t="s">
        <v>15</v>
      </c>
      <c r="F2566" t="s">
        <v>47</v>
      </c>
      <c r="G2566" t="s">
        <v>57</v>
      </c>
      <c r="H2566" t="s">
        <v>49</v>
      </c>
      <c r="I2566" t="s">
        <v>54</v>
      </c>
      <c r="J2566" s="1">
        <v>46.52</v>
      </c>
      <c r="K2566">
        <v>14.536583317747679</v>
      </c>
      <c r="L2566">
        <v>146</v>
      </c>
      <c r="M2566" s="19">
        <v>6.8380154292636094E-2</v>
      </c>
      <c r="N2566" s="19">
        <v>7.22928560365418E-2</v>
      </c>
      <c r="P2566" t="s">
        <v>42</v>
      </c>
    </row>
    <row r="2567" spans="1:16" x14ac:dyDescent="0.3">
      <c r="A2567" t="str">
        <f t="shared" si="42"/>
        <v>01: Total SampleNorth EnglandPremiumGinBombay SapphireF: £3.80 - £4.00All stocking</v>
      </c>
      <c r="B2567" t="s">
        <v>1</v>
      </c>
      <c r="C2567" t="s">
        <v>45</v>
      </c>
      <c r="D2567" t="s">
        <v>103</v>
      </c>
      <c r="E2567" t="s">
        <v>15</v>
      </c>
      <c r="F2567" t="s">
        <v>47</v>
      </c>
      <c r="G2567" t="s">
        <v>57</v>
      </c>
      <c r="H2567" t="s">
        <v>49</v>
      </c>
      <c r="I2567" t="s">
        <v>55</v>
      </c>
      <c r="J2567" s="1">
        <v>50.35</v>
      </c>
      <c r="K2567">
        <v>15.2301130601978</v>
      </c>
      <c r="L2567">
        <v>118</v>
      </c>
      <c r="M2567" s="19">
        <v>7.0664794132683104E-2</v>
      </c>
      <c r="N2567" s="19">
        <v>7.2994872956056195E-2</v>
      </c>
      <c r="P2567" t="s">
        <v>42</v>
      </c>
    </row>
    <row r="2568" spans="1:16" x14ac:dyDescent="0.3">
      <c r="A2568" t="str">
        <f t="shared" si="42"/>
        <v>01: Total SampleNorth EnglandPremiumGinBombay SapphireG: £4.00 - £4.20All stocking</v>
      </c>
      <c r="B2568" t="s">
        <v>1</v>
      </c>
      <c r="C2568" t="s">
        <v>45</v>
      </c>
      <c r="D2568" t="s">
        <v>103</v>
      </c>
      <c r="E2568" t="s">
        <v>15</v>
      </c>
      <c r="F2568" t="s">
        <v>47</v>
      </c>
      <c r="G2568" t="s">
        <v>57</v>
      </c>
      <c r="H2568" t="s">
        <v>49</v>
      </c>
      <c r="I2568" t="s">
        <v>56</v>
      </c>
      <c r="J2568" s="1">
        <v>57.01</v>
      </c>
      <c r="K2568">
        <v>17.585531173031161</v>
      </c>
      <c r="L2568">
        <v>74</v>
      </c>
      <c r="M2568" s="19">
        <v>6.2149340437905501E-2</v>
      </c>
      <c r="N2568" s="19">
        <v>6.8579686313450405E-2</v>
      </c>
      <c r="P2568" t="s">
        <v>42</v>
      </c>
    </row>
    <row r="2569" spans="1:16" x14ac:dyDescent="0.3">
      <c r="A2569" t="str">
        <f t="shared" si="42"/>
        <v>01: Total SampleNorth EnglandPremiumGinBombay SapphireH: £4.20 - £4.40All stocking</v>
      </c>
      <c r="B2569" t="s">
        <v>1</v>
      </c>
      <c r="C2569" t="s">
        <v>45</v>
      </c>
      <c r="D2569" t="s">
        <v>103</v>
      </c>
      <c r="E2569" t="s">
        <v>15</v>
      </c>
      <c r="F2569" t="s">
        <v>47</v>
      </c>
      <c r="G2569" t="s">
        <v>57</v>
      </c>
      <c r="H2569" t="s">
        <v>49</v>
      </c>
      <c r="I2569" t="s">
        <v>60</v>
      </c>
      <c r="J2569" s="1">
        <v>52.73</v>
      </c>
      <c r="K2569">
        <v>14.44876598149324</v>
      </c>
      <c r="L2569">
        <v>55</v>
      </c>
      <c r="M2569" s="19">
        <v>5.5937208617328399E-2</v>
      </c>
      <c r="N2569">
        <v>5.4930974161272003E-2</v>
      </c>
      <c r="P2569" t="s">
        <v>42</v>
      </c>
    </row>
    <row r="2570" spans="1:16" x14ac:dyDescent="0.3">
      <c r="A2570" t="str">
        <f t="shared" si="42"/>
        <v>01: Total SampleNorth EnglandPremiumGinBombay SapphireI: £4.40 - £4.60All stocking</v>
      </c>
      <c r="B2570" t="s">
        <v>1</v>
      </c>
      <c r="C2570" t="s">
        <v>45</v>
      </c>
      <c r="D2570" t="s">
        <v>103</v>
      </c>
      <c r="E2570" t="s">
        <v>15</v>
      </c>
      <c r="F2570" t="s">
        <v>47</v>
      </c>
      <c r="G2570" t="s">
        <v>57</v>
      </c>
      <c r="H2570" t="s">
        <v>49</v>
      </c>
      <c r="I2570" t="s">
        <v>64</v>
      </c>
      <c r="J2570" s="1">
        <v>38.659999999999997</v>
      </c>
      <c r="K2570">
        <v>10.505589107861841</v>
      </c>
      <c r="L2570">
        <v>44</v>
      </c>
      <c r="M2570" s="19">
        <v>4.9272994325496602E-2</v>
      </c>
      <c r="N2570" s="19">
        <v>5.20103556747427E-2</v>
      </c>
      <c r="P2570" t="s">
        <v>42</v>
      </c>
    </row>
    <row r="2571" spans="1:16" x14ac:dyDescent="0.3">
      <c r="A2571" t="str">
        <f t="shared" si="42"/>
        <v>01: Total SampleNorth EnglandPremiumGinBombay SapphireJ: £4.60 - £4.80All stocking</v>
      </c>
      <c r="B2571" t="s">
        <v>1</v>
      </c>
      <c r="C2571" t="s">
        <v>45</v>
      </c>
      <c r="D2571" t="s">
        <v>103</v>
      </c>
      <c r="E2571" t="s">
        <v>15</v>
      </c>
      <c r="F2571" t="s">
        <v>47</v>
      </c>
      <c r="G2571" t="s">
        <v>57</v>
      </c>
      <c r="H2571" t="s">
        <v>49</v>
      </c>
      <c r="I2571" t="s">
        <v>65</v>
      </c>
      <c r="J2571" s="1">
        <v>44.47</v>
      </c>
      <c r="K2571">
        <v>12.47961312880668</v>
      </c>
      <c r="L2571">
        <v>31</v>
      </c>
      <c r="M2571" s="19">
        <v>4.2157096730018703E-2</v>
      </c>
      <c r="N2571" s="19">
        <v>4.4780010234327497E-2</v>
      </c>
      <c r="P2571" t="s">
        <v>42</v>
      </c>
    </row>
    <row r="2572" spans="1:16" x14ac:dyDescent="0.3">
      <c r="A2572" t="str">
        <f t="shared" si="42"/>
        <v>01: Total SampleNorth EnglandPremiumGinGordonsA: &lt;£3All stocking</v>
      </c>
      <c r="B2572" t="s">
        <v>1</v>
      </c>
      <c r="C2572" t="s">
        <v>45</v>
      </c>
      <c r="D2572" t="s">
        <v>103</v>
      </c>
      <c r="E2572" t="s">
        <v>15</v>
      </c>
      <c r="F2572" t="s">
        <v>47</v>
      </c>
      <c r="G2572" t="s">
        <v>61</v>
      </c>
      <c r="H2572" t="s">
        <v>49</v>
      </c>
      <c r="I2572" t="s">
        <v>58</v>
      </c>
      <c r="J2572" s="1">
        <v>86.12</v>
      </c>
      <c r="K2572">
        <v>29.611738462340881</v>
      </c>
      <c r="L2572">
        <v>249</v>
      </c>
      <c r="M2572">
        <v>0.19923642530143801</v>
      </c>
      <c r="N2572">
        <v>0.209755885114774</v>
      </c>
      <c r="P2572" t="s">
        <v>42</v>
      </c>
    </row>
    <row r="2573" spans="1:16" x14ac:dyDescent="0.3">
      <c r="A2573" t="str">
        <f t="shared" si="42"/>
        <v>01: Total SampleNorth EnglandPremiumGinGordonsTotalAll stocking</v>
      </c>
      <c r="B2573" t="s">
        <v>1</v>
      </c>
      <c r="C2573" t="s">
        <v>45</v>
      </c>
      <c r="D2573" t="s">
        <v>103</v>
      </c>
      <c r="E2573" t="s">
        <v>15</v>
      </c>
      <c r="F2573" t="s">
        <v>47</v>
      </c>
      <c r="G2573" t="s">
        <v>61</v>
      </c>
      <c r="H2573" t="s">
        <v>49</v>
      </c>
      <c r="I2573" t="s">
        <v>12</v>
      </c>
      <c r="J2573" s="1">
        <v>87.25</v>
      </c>
      <c r="K2573">
        <v>27.690384462714562</v>
      </c>
      <c r="L2573">
        <v>618</v>
      </c>
      <c r="M2573">
        <v>0.17390088251727101</v>
      </c>
      <c r="N2573">
        <v>0.182339675541524</v>
      </c>
      <c r="P2573" t="s">
        <v>42</v>
      </c>
    </row>
    <row r="2574" spans="1:16" x14ac:dyDescent="0.3">
      <c r="A2574" t="str">
        <f t="shared" si="42"/>
        <v>01: Total SampleNorth EnglandPremiumGinGordonsB: £3 - £3.20All stocking</v>
      </c>
      <c r="B2574" t="s">
        <v>1</v>
      </c>
      <c r="C2574" t="s">
        <v>45</v>
      </c>
      <c r="D2574" t="s">
        <v>103</v>
      </c>
      <c r="E2574" t="s">
        <v>15</v>
      </c>
      <c r="F2574" t="s">
        <v>47</v>
      </c>
      <c r="G2574" t="s">
        <v>61</v>
      </c>
      <c r="H2574" t="s">
        <v>49</v>
      </c>
      <c r="I2574" t="s">
        <v>59</v>
      </c>
      <c r="J2574" s="1">
        <v>89.86</v>
      </c>
      <c r="K2574">
        <v>28.124683852732641</v>
      </c>
      <c r="L2574">
        <v>246</v>
      </c>
      <c r="M2574">
        <v>0.17380731652258399</v>
      </c>
      <c r="N2574">
        <v>0.176050143914212</v>
      </c>
      <c r="P2574" t="s">
        <v>42</v>
      </c>
    </row>
    <row r="2575" spans="1:16" x14ac:dyDescent="0.3">
      <c r="A2575" t="str">
        <f t="shared" si="42"/>
        <v>01: Total SampleNorth EnglandPremiumGinGordonsC: £3.20 - £3.40All stocking</v>
      </c>
      <c r="B2575" t="s">
        <v>1</v>
      </c>
      <c r="C2575" t="s">
        <v>45</v>
      </c>
      <c r="D2575" t="s">
        <v>103</v>
      </c>
      <c r="E2575" t="s">
        <v>15</v>
      </c>
      <c r="F2575" t="s">
        <v>47</v>
      </c>
      <c r="G2575" t="s">
        <v>61</v>
      </c>
      <c r="H2575" t="s">
        <v>49</v>
      </c>
      <c r="I2575" t="s">
        <v>52</v>
      </c>
      <c r="J2575" s="1">
        <v>84.93</v>
      </c>
      <c r="K2575">
        <v>26.238788917329678</v>
      </c>
      <c r="L2575">
        <v>233</v>
      </c>
      <c r="M2575">
        <v>0.16682813732113899</v>
      </c>
      <c r="N2575">
        <v>0.174856694411758</v>
      </c>
      <c r="P2575" t="s">
        <v>42</v>
      </c>
    </row>
    <row r="2576" spans="1:16" x14ac:dyDescent="0.3">
      <c r="A2576" t="str">
        <f t="shared" si="42"/>
        <v>01: Total SampleNorth EnglandPremiumGinGordonsD: £3.40 - £3.60All stocking</v>
      </c>
      <c r="B2576" t="s">
        <v>1</v>
      </c>
      <c r="C2576" t="s">
        <v>45</v>
      </c>
      <c r="D2576" t="s">
        <v>103</v>
      </c>
      <c r="E2576" t="s">
        <v>15</v>
      </c>
      <c r="F2576" t="s">
        <v>47</v>
      </c>
      <c r="G2576" t="s">
        <v>61</v>
      </c>
      <c r="H2576" t="s">
        <v>49</v>
      </c>
      <c r="I2576" t="s">
        <v>53</v>
      </c>
      <c r="J2576" s="1">
        <v>98.7</v>
      </c>
      <c r="K2576">
        <v>30.217946992032363</v>
      </c>
      <c r="L2576">
        <v>164</v>
      </c>
      <c r="M2576">
        <v>0.182136371763506</v>
      </c>
      <c r="N2576">
        <v>0.18632532881977501</v>
      </c>
      <c r="P2576" t="s">
        <v>42</v>
      </c>
    </row>
    <row r="2577" spans="1:16" x14ac:dyDescent="0.3">
      <c r="A2577" t="str">
        <f t="shared" si="42"/>
        <v>01: Total SampleNorth EnglandPremiumGinGordonsE: £3.60 - £3.80All stocking</v>
      </c>
      <c r="B2577" t="s">
        <v>1</v>
      </c>
      <c r="C2577" t="s">
        <v>45</v>
      </c>
      <c r="D2577" t="s">
        <v>103</v>
      </c>
      <c r="E2577" t="s">
        <v>15</v>
      </c>
      <c r="F2577" t="s">
        <v>47</v>
      </c>
      <c r="G2577" t="s">
        <v>61</v>
      </c>
      <c r="H2577" t="s">
        <v>49</v>
      </c>
      <c r="I2577" t="s">
        <v>54</v>
      </c>
      <c r="J2577" s="1">
        <v>112.97</v>
      </c>
      <c r="K2577">
        <v>33.086841977467003</v>
      </c>
      <c r="L2577">
        <v>96</v>
      </c>
      <c r="M2577">
        <v>0.186022331616745</v>
      </c>
      <c r="N2577">
        <v>0.18489968350050501</v>
      </c>
      <c r="P2577" t="s">
        <v>42</v>
      </c>
    </row>
    <row r="2578" spans="1:16" x14ac:dyDescent="0.3">
      <c r="A2578" t="str">
        <f t="shared" si="42"/>
        <v>01: Total SampleNorth EnglandPremiumGinGordonsF: £3.80 - £4.00All stocking</v>
      </c>
      <c r="B2578" t="s">
        <v>1</v>
      </c>
      <c r="C2578" t="s">
        <v>45</v>
      </c>
      <c r="D2578" t="s">
        <v>103</v>
      </c>
      <c r="E2578" t="s">
        <v>15</v>
      </c>
      <c r="F2578" t="s">
        <v>47</v>
      </c>
      <c r="G2578" t="s">
        <v>61</v>
      </c>
      <c r="H2578" t="s">
        <v>49</v>
      </c>
      <c r="I2578" t="s">
        <v>55</v>
      </c>
      <c r="J2578" s="1">
        <v>95.79</v>
      </c>
      <c r="K2578">
        <v>26.7791626942312</v>
      </c>
      <c r="L2578">
        <v>73</v>
      </c>
      <c r="M2578">
        <v>0.182140311148978</v>
      </c>
      <c r="N2578">
        <v>0.16943083301922399</v>
      </c>
      <c r="P2578" t="s">
        <v>42</v>
      </c>
    </row>
    <row r="2579" spans="1:16" x14ac:dyDescent="0.3">
      <c r="A2579" t="str">
        <f t="shared" si="42"/>
        <v>01: Total SampleNorth EnglandPremiumGinGordonsG: £4.00 - £4.20All stocking</v>
      </c>
      <c r="B2579" t="s">
        <v>1</v>
      </c>
      <c r="C2579" t="s">
        <v>45</v>
      </c>
      <c r="D2579" t="s">
        <v>103</v>
      </c>
      <c r="E2579" t="s">
        <v>15</v>
      </c>
      <c r="F2579" t="s">
        <v>47</v>
      </c>
      <c r="G2579" t="s">
        <v>61</v>
      </c>
      <c r="H2579" t="s">
        <v>49</v>
      </c>
      <c r="I2579" t="s">
        <v>56</v>
      </c>
      <c r="J2579" s="1">
        <v>91.26</v>
      </c>
      <c r="K2579">
        <v>26.029354825965001</v>
      </c>
      <c r="L2579">
        <v>59</v>
      </c>
      <c r="M2579">
        <v>0.20385960582972501</v>
      </c>
      <c r="N2579">
        <v>0.18379505510872801</v>
      </c>
      <c r="P2579" t="s">
        <v>42</v>
      </c>
    </row>
    <row r="2580" spans="1:16" x14ac:dyDescent="0.3">
      <c r="A2580" t="str">
        <f t="shared" si="42"/>
        <v>01: Total SampleNorth EnglandPremiumGinGordonsH: £4.20 - £4.40All stocking</v>
      </c>
      <c r="B2580" t="s">
        <v>1</v>
      </c>
      <c r="C2580" t="s">
        <v>45</v>
      </c>
      <c r="D2580" t="s">
        <v>103</v>
      </c>
      <c r="E2580" t="s">
        <v>15</v>
      </c>
      <c r="F2580" t="s">
        <v>47</v>
      </c>
      <c r="G2580" t="s">
        <v>61</v>
      </c>
      <c r="H2580" t="s">
        <v>49</v>
      </c>
      <c r="I2580" t="s">
        <v>60</v>
      </c>
      <c r="J2580" s="1">
        <v>104.28</v>
      </c>
      <c r="K2580">
        <v>29.765613751328043</v>
      </c>
      <c r="L2580">
        <v>42</v>
      </c>
      <c r="M2580">
        <v>0.21844903999471699</v>
      </c>
      <c r="N2580">
        <v>0.20492245275267101</v>
      </c>
      <c r="P2580" t="s">
        <v>42</v>
      </c>
    </row>
    <row r="2581" spans="1:16" x14ac:dyDescent="0.3">
      <c r="A2581" t="str">
        <f t="shared" si="42"/>
        <v>01: Total SampleNorth EnglandPremiumGinGordonsI: £4.40 - £4.60All stocking</v>
      </c>
      <c r="B2581" t="s">
        <v>1</v>
      </c>
      <c r="C2581" t="s">
        <v>45</v>
      </c>
      <c r="D2581" t="s">
        <v>103</v>
      </c>
      <c r="E2581" t="s">
        <v>15</v>
      </c>
      <c r="F2581" t="s">
        <v>47</v>
      </c>
      <c r="G2581" t="s">
        <v>61</v>
      </c>
      <c r="H2581" t="s">
        <v>49</v>
      </c>
      <c r="I2581" t="s">
        <v>64</v>
      </c>
      <c r="J2581" s="1">
        <v>104.63</v>
      </c>
      <c r="K2581">
        <v>28.888586721920042</v>
      </c>
      <c r="L2581">
        <v>27</v>
      </c>
      <c r="M2581">
        <v>0.16162157083051401</v>
      </c>
      <c r="N2581">
        <v>0.167772559375575</v>
      </c>
      <c r="P2581" t="s">
        <v>42</v>
      </c>
    </row>
    <row r="2582" spans="1:16" x14ac:dyDescent="0.3">
      <c r="A2582" t="str">
        <f t="shared" si="42"/>
        <v>01: Total SampleNorth EnglandPremiumGinGordonsJ: £4.60 - £4.80All stocking</v>
      </c>
      <c r="B2582" t="s">
        <v>1</v>
      </c>
      <c r="C2582" t="s">
        <v>45</v>
      </c>
      <c r="D2582" t="s">
        <v>103</v>
      </c>
      <c r="E2582" t="s">
        <v>15</v>
      </c>
      <c r="F2582" t="s">
        <v>47</v>
      </c>
      <c r="G2582" t="s">
        <v>61</v>
      </c>
      <c r="H2582" t="s">
        <v>49</v>
      </c>
      <c r="I2582" t="s">
        <v>65</v>
      </c>
      <c r="J2582" s="1">
        <v>91.22</v>
      </c>
      <c r="K2582">
        <v>24.135339660339643</v>
      </c>
      <c r="L2582">
        <v>28</v>
      </c>
      <c r="M2582" s="19">
        <v>9.8775722079729497E-2</v>
      </c>
      <c r="N2582">
        <v>0.105044747762612</v>
      </c>
      <c r="P2582" t="s">
        <v>42</v>
      </c>
    </row>
    <row r="2583" spans="1:16" x14ac:dyDescent="0.3">
      <c r="A2583" t="str">
        <f t="shared" si="42"/>
        <v>01: Total SampleNorth EnglandPremiumGinGordons Pink GinA: &lt;£3All stocking</v>
      </c>
      <c r="B2583" t="s">
        <v>1</v>
      </c>
      <c r="C2583" t="s">
        <v>45</v>
      </c>
      <c r="D2583" t="s">
        <v>103</v>
      </c>
      <c r="E2583" t="s">
        <v>15</v>
      </c>
      <c r="F2583" t="s">
        <v>47</v>
      </c>
      <c r="G2583" t="s">
        <v>62</v>
      </c>
      <c r="H2583" t="s">
        <v>49</v>
      </c>
      <c r="I2583" t="s">
        <v>58</v>
      </c>
      <c r="J2583" s="1">
        <v>112.6</v>
      </c>
      <c r="K2583">
        <v>35.584321521390521</v>
      </c>
      <c r="L2583">
        <v>232</v>
      </c>
      <c r="M2583">
        <v>0.22631496257324901</v>
      </c>
      <c r="N2583">
        <v>0.229998113071127</v>
      </c>
      <c r="P2583" t="s">
        <v>42</v>
      </c>
    </row>
    <row r="2584" spans="1:16" x14ac:dyDescent="0.3">
      <c r="A2584" t="str">
        <f t="shared" si="42"/>
        <v>01: Total SampleNorth EnglandPremiumGinGordons Pink GinTotalAll stocking</v>
      </c>
      <c r="B2584" t="s">
        <v>1</v>
      </c>
      <c r="C2584" t="s">
        <v>45</v>
      </c>
      <c r="D2584" t="s">
        <v>103</v>
      </c>
      <c r="E2584" t="s">
        <v>15</v>
      </c>
      <c r="F2584" t="s">
        <v>47</v>
      </c>
      <c r="G2584" t="s">
        <v>62</v>
      </c>
      <c r="H2584" t="s">
        <v>49</v>
      </c>
      <c r="I2584" t="s">
        <v>12</v>
      </c>
      <c r="J2584" s="1">
        <v>103.36</v>
      </c>
      <c r="K2584">
        <v>31.90231531045864</v>
      </c>
      <c r="L2584">
        <v>614</v>
      </c>
      <c r="M2584">
        <v>0.21824435733084099</v>
      </c>
      <c r="N2584">
        <v>0.22248955546684199</v>
      </c>
      <c r="P2584" t="s">
        <v>42</v>
      </c>
    </row>
    <row r="2585" spans="1:16" x14ac:dyDescent="0.3">
      <c r="A2585" t="str">
        <f t="shared" si="42"/>
        <v>01: Total SampleNorth EnglandPremiumGinGordons Pink GinB: £3 - £3.20All stocking</v>
      </c>
      <c r="B2585" t="s">
        <v>1</v>
      </c>
      <c r="C2585" t="s">
        <v>45</v>
      </c>
      <c r="D2585" t="s">
        <v>103</v>
      </c>
      <c r="E2585" t="s">
        <v>15</v>
      </c>
      <c r="F2585" t="s">
        <v>47</v>
      </c>
      <c r="G2585" t="s">
        <v>62</v>
      </c>
      <c r="H2585" t="s">
        <v>49</v>
      </c>
      <c r="I2585" t="s">
        <v>59</v>
      </c>
      <c r="J2585" s="1">
        <v>95.68</v>
      </c>
      <c r="K2585">
        <v>32.169740293376641</v>
      </c>
      <c r="L2585">
        <v>165</v>
      </c>
      <c r="M2585">
        <v>0.229446439320621</v>
      </c>
      <c r="N2585">
        <v>0.23442363494288701</v>
      </c>
      <c r="P2585" t="s">
        <v>42</v>
      </c>
    </row>
    <row r="2586" spans="1:16" x14ac:dyDescent="0.3">
      <c r="A2586" t="str">
        <f t="shared" si="42"/>
        <v>01: Total SampleNorth EnglandPremiumGinGordons Pink GinC: £3.20 - £3.40All stocking</v>
      </c>
      <c r="B2586" t="s">
        <v>1</v>
      </c>
      <c r="C2586" t="s">
        <v>45</v>
      </c>
      <c r="D2586" t="s">
        <v>103</v>
      </c>
      <c r="E2586" t="s">
        <v>15</v>
      </c>
      <c r="F2586" t="s">
        <v>47</v>
      </c>
      <c r="G2586" t="s">
        <v>62</v>
      </c>
      <c r="H2586" t="s">
        <v>49</v>
      </c>
      <c r="I2586" t="s">
        <v>52</v>
      </c>
      <c r="J2586" s="1">
        <v>95.09</v>
      </c>
      <c r="K2586">
        <v>30.19281295341564</v>
      </c>
      <c r="L2586">
        <v>224</v>
      </c>
      <c r="M2586">
        <v>0.215437267307929</v>
      </c>
      <c r="N2586">
        <v>0.21971072673606501</v>
      </c>
      <c r="P2586" t="s">
        <v>42</v>
      </c>
    </row>
    <row r="2587" spans="1:16" x14ac:dyDescent="0.3">
      <c r="A2587" t="str">
        <f t="shared" si="42"/>
        <v>01: Total SampleNorth EnglandPremiumGinGordons Pink GinD: £3.40 - £3.60All stocking</v>
      </c>
      <c r="B2587" t="s">
        <v>1</v>
      </c>
      <c r="C2587" t="s">
        <v>45</v>
      </c>
      <c r="D2587" t="s">
        <v>103</v>
      </c>
      <c r="E2587" t="s">
        <v>15</v>
      </c>
      <c r="F2587" t="s">
        <v>47</v>
      </c>
      <c r="G2587" t="s">
        <v>62</v>
      </c>
      <c r="H2587" t="s">
        <v>49</v>
      </c>
      <c r="I2587" t="s">
        <v>53</v>
      </c>
      <c r="J2587" s="1">
        <v>103.45</v>
      </c>
      <c r="K2587">
        <v>32.329979928543118</v>
      </c>
      <c r="L2587">
        <v>261</v>
      </c>
      <c r="M2587">
        <v>0.21369238702891999</v>
      </c>
      <c r="N2587">
        <v>0.22239189874259299</v>
      </c>
      <c r="P2587" t="s">
        <v>42</v>
      </c>
    </row>
    <row r="2588" spans="1:16" x14ac:dyDescent="0.3">
      <c r="A2588" t="str">
        <f t="shared" si="42"/>
        <v>01: Total SampleNorth EnglandPremiumGinGordons Pink GinE: £3.60 - £3.80All stocking</v>
      </c>
      <c r="B2588" t="s">
        <v>1</v>
      </c>
      <c r="C2588" t="s">
        <v>45</v>
      </c>
      <c r="D2588" t="s">
        <v>103</v>
      </c>
      <c r="E2588" t="s">
        <v>15</v>
      </c>
      <c r="F2588" t="s">
        <v>47</v>
      </c>
      <c r="G2588" t="s">
        <v>62</v>
      </c>
      <c r="H2588" t="s">
        <v>49</v>
      </c>
      <c r="I2588" t="s">
        <v>54</v>
      </c>
      <c r="J2588" s="1">
        <v>95.78</v>
      </c>
      <c r="K2588">
        <v>28.99062892915164</v>
      </c>
      <c r="L2588">
        <v>220</v>
      </c>
      <c r="M2588">
        <v>0.20608572933771899</v>
      </c>
      <c r="N2588">
        <v>0.21170835827888701</v>
      </c>
      <c r="P2588" t="s">
        <v>42</v>
      </c>
    </row>
    <row r="2589" spans="1:16" x14ac:dyDescent="0.3">
      <c r="A2589" t="str">
        <f t="shared" si="42"/>
        <v>01: Total SampleNorth EnglandPremiumGinGordons Pink GinF: £3.80 - £4.00All stocking</v>
      </c>
      <c r="B2589" t="s">
        <v>1</v>
      </c>
      <c r="C2589" t="s">
        <v>45</v>
      </c>
      <c r="D2589" t="s">
        <v>103</v>
      </c>
      <c r="E2589" t="s">
        <v>15</v>
      </c>
      <c r="F2589" t="s">
        <v>47</v>
      </c>
      <c r="G2589" t="s">
        <v>62</v>
      </c>
      <c r="H2589" t="s">
        <v>49</v>
      </c>
      <c r="I2589" t="s">
        <v>55</v>
      </c>
      <c r="J2589" s="1">
        <v>119.02</v>
      </c>
      <c r="K2589">
        <v>34.119191256975363</v>
      </c>
      <c r="L2589">
        <v>88</v>
      </c>
      <c r="M2589">
        <v>0.21338992533745901</v>
      </c>
      <c r="N2589">
        <v>0.21507377598926899</v>
      </c>
      <c r="P2589" t="s">
        <v>42</v>
      </c>
    </row>
    <row r="2590" spans="1:16" x14ac:dyDescent="0.3">
      <c r="A2590" t="str">
        <f t="shared" si="42"/>
        <v>01: Total SampleNorth EnglandPremiumGinGordons Pink GinG: £4.00 - £4.20All stocking</v>
      </c>
      <c r="B2590" t="s">
        <v>1</v>
      </c>
      <c r="C2590" t="s">
        <v>45</v>
      </c>
      <c r="D2590" t="s">
        <v>103</v>
      </c>
      <c r="E2590" t="s">
        <v>15</v>
      </c>
      <c r="F2590" t="s">
        <v>47</v>
      </c>
      <c r="G2590" t="s">
        <v>62</v>
      </c>
      <c r="H2590" t="s">
        <v>49</v>
      </c>
      <c r="I2590" t="s">
        <v>56</v>
      </c>
      <c r="J2590" s="1">
        <v>125.04</v>
      </c>
      <c r="K2590">
        <v>36.51521221833724</v>
      </c>
      <c r="L2590">
        <v>48</v>
      </c>
      <c r="M2590">
        <v>0.20919578461979901</v>
      </c>
      <c r="N2590">
        <v>0.210652914529595</v>
      </c>
      <c r="P2590" t="s">
        <v>42</v>
      </c>
    </row>
    <row r="2591" spans="1:16" x14ac:dyDescent="0.3">
      <c r="A2591" t="str">
        <f t="shared" si="42"/>
        <v>01: Total SampleNorth EnglandPremiumGinGordons Pink GinH: £4.20 - £4.40All stocking</v>
      </c>
      <c r="B2591" t="s">
        <v>1</v>
      </c>
      <c r="C2591" t="s">
        <v>45</v>
      </c>
      <c r="D2591" t="s">
        <v>103</v>
      </c>
      <c r="E2591" t="s">
        <v>15</v>
      </c>
      <c r="F2591" t="s">
        <v>47</v>
      </c>
      <c r="G2591" t="s">
        <v>62</v>
      </c>
      <c r="H2591" t="s">
        <v>49</v>
      </c>
      <c r="I2591" t="s">
        <v>60</v>
      </c>
      <c r="J2591" s="1">
        <v>116.88</v>
      </c>
      <c r="K2591">
        <v>34.25305944055944</v>
      </c>
      <c r="L2591">
        <v>36</v>
      </c>
      <c r="M2591">
        <v>0.22381768346995901</v>
      </c>
      <c r="N2591">
        <v>0.22671186248368999</v>
      </c>
      <c r="P2591" t="s">
        <v>42</v>
      </c>
    </row>
    <row r="2592" spans="1:16" x14ac:dyDescent="0.3">
      <c r="A2592" t="str">
        <f t="shared" si="42"/>
        <v>01: Total SampleNorth EnglandPremiumGinHendricksA: &lt;£3All stocking</v>
      </c>
      <c r="B2592" t="s">
        <v>1</v>
      </c>
      <c r="C2592" t="s">
        <v>45</v>
      </c>
      <c r="D2592" t="s">
        <v>103</v>
      </c>
      <c r="E2592" t="s">
        <v>15</v>
      </c>
      <c r="F2592" t="s">
        <v>47</v>
      </c>
      <c r="G2592" t="s">
        <v>63</v>
      </c>
      <c r="H2592" t="s">
        <v>49</v>
      </c>
      <c r="I2592" t="s">
        <v>58</v>
      </c>
      <c r="J2592" s="1">
        <v>12.51</v>
      </c>
      <c r="K2592">
        <v>3.8249434824434836</v>
      </c>
      <c r="L2592">
        <v>30</v>
      </c>
      <c r="M2592" s="19">
        <v>1.95860078671879E-2</v>
      </c>
      <c r="N2592" s="19">
        <v>1.59747540083892E-2</v>
      </c>
      <c r="P2592" t="s">
        <v>42</v>
      </c>
    </row>
    <row r="2593" spans="1:16" x14ac:dyDescent="0.3">
      <c r="A2593" t="str">
        <f t="shared" si="42"/>
        <v>01: Total SampleNorth EnglandPremiumGinHendricksTotalAll stocking</v>
      </c>
      <c r="B2593" t="s">
        <v>1</v>
      </c>
      <c r="C2593" t="s">
        <v>45</v>
      </c>
      <c r="D2593" t="s">
        <v>103</v>
      </c>
      <c r="E2593" t="s">
        <v>15</v>
      </c>
      <c r="F2593" t="s">
        <v>47</v>
      </c>
      <c r="G2593" t="s">
        <v>63</v>
      </c>
      <c r="H2593" t="s">
        <v>49</v>
      </c>
      <c r="I2593" t="s">
        <v>12</v>
      </c>
      <c r="J2593" s="1">
        <v>27.34</v>
      </c>
      <c r="K2593">
        <v>7.56316094299964</v>
      </c>
      <c r="L2593">
        <v>620</v>
      </c>
      <c r="M2593" s="19">
        <v>3.9755926225614101E-2</v>
      </c>
      <c r="N2593" s="19">
        <v>3.7817583536523702E-2</v>
      </c>
      <c r="P2593" t="s">
        <v>42</v>
      </c>
    </row>
    <row r="2594" spans="1:16" x14ac:dyDescent="0.3">
      <c r="A2594" t="str">
        <f t="shared" si="42"/>
        <v>01: Total SampleNorth EnglandPremiumGinHendricksC: £3.20 - £3.40All stocking</v>
      </c>
      <c r="B2594" t="s">
        <v>1</v>
      </c>
      <c r="C2594" t="s">
        <v>45</v>
      </c>
      <c r="D2594" t="s">
        <v>103</v>
      </c>
      <c r="E2594" t="s">
        <v>15</v>
      </c>
      <c r="F2594" t="s">
        <v>47</v>
      </c>
      <c r="G2594" t="s">
        <v>63</v>
      </c>
      <c r="H2594" t="s">
        <v>49</v>
      </c>
      <c r="I2594" t="s">
        <v>52</v>
      </c>
      <c r="J2594" s="1">
        <v>18.97</v>
      </c>
      <c r="K2594">
        <v>5.6838646076145993</v>
      </c>
      <c r="L2594">
        <v>40</v>
      </c>
      <c r="M2594" s="19">
        <v>3.1521865053115897E-2</v>
      </c>
      <c r="N2594" s="19">
        <v>2.8894871227058201E-2</v>
      </c>
      <c r="P2594" t="s">
        <v>42</v>
      </c>
    </row>
    <row r="2595" spans="1:16" x14ac:dyDescent="0.3">
      <c r="A2595" t="str">
        <f t="shared" si="42"/>
        <v>01: Total SampleNorth EnglandPremiumGinHendricksD: £3.40 - £3.60All stocking</v>
      </c>
      <c r="B2595" t="s">
        <v>1</v>
      </c>
      <c r="C2595" t="s">
        <v>45</v>
      </c>
      <c r="D2595" t="s">
        <v>103</v>
      </c>
      <c r="E2595" t="s">
        <v>15</v>
      </c>
      <c r="F2595" t="s">
        <v>47</v>
      </c>
      <c r="G2595" t="s">
        <v>63</v>
      </c>
      <c r="H2595" t="s">
        <v>49</v>
      </c>
      <c r="I2595" t="s">
        <v>53</v>
      </c>
      <c r="J2595" s="1">
        <v>22.08</v>
      </c>
      <c r="K2595">
        <v>6.6280051321227598</v>
      </c>
      <c r="L2595">
        <v>85</v>
      </c>
      <c r="M2595" s="19">
        <v>2.88642697360817E-2</v>
      </c>
      <c r="N2595">
        <v>2.8057140824384999E-2</v>
      </c>
      <c r="P2595" t="s">
        <v>42</v>
      </c>
    </row>
    <row r="2596" spans="1:16" x14ac:dyDescent="0.3">
      <c r="A2596" t="str">
        <f t="shared" si="42"/>
        <v>01: Total SampleNorth EnglandPremiumGinHendricksE: £3.60 - £3.80All stocking</v>
      </c>
      <c r="B2596" t="s">
        <v>1</v>
      </c>
      <c r="C2596" t="s">
        <v>45</v>
      </c>
      <c r="D2596" t="s">
        <v>103</v>
      </c>
      <c r="E2596" t="s">
        <v>15</v>
      </c>
      <c r="F2596" t="s">
        <v>47</v>
      </c>
      <c r="G2596" t="s">
        <v>63</v>
      </c>
      <c r="H2596" t="s">
        <v>49</v>
      </c>
      <c r="I2596" t="s">
        <v>54</v>
      </c>
      <c r="J2596" s="1">
        <v>21.74</v>
      </c>
      <c r="K2596">
        <v>6.4072595877473999</v>
      </c>
      <c r="L2596">
        <v>123</v>
      </c>
      <c r="M2596" s="19">
        <v>3.25240141219586E-2</v>
      </c>
      <c r="N2596" s="19">
        <v>3.1875788706476199E-2</v>
      </c>
      <c r="P2596" t="s">
        <v>42</v>
      </c>
    </row>
    <row r="2597" spans="1:16" x14ac:dyDescent="0.3">
      <c r="A2597" t="str">
        <f t="shared" si="42"/>
        <v>01: Total SampleNorth EnglandPremiumGinHendricksF: £3.80 - £4.00All stocking</v>
      </c>
      <c r="B2597" t="s">
        <v>1</v>
      </c>
      <c r="C2597" t="s">
        <v>45</v>
      </c>
      <c r="D2597" t="s">
        <v>103</v>
      </c>
      <c r="E2597" t="s">
        <v>15</v>
      </c>
      <c r="F2597" t="s">
        <v>47</v>
      </c>
      <c r="G2597" t="s">
        <v>63</v>
      </c>
      <c r="H2597" t="s">
        <v>49</v>
      </c>
      <c r="I2597" t="s">
        <v>55</v>
      </c>
      <c r="J2597" s="1">
        <v>25.52</v>
      </c>
      <c r="K2597">
        <v>7.2387395043435196</v>
      </c>
      <c r="L2597">
        <v>149</v>
      </c>
      <c r="M2597" s="19">
        <v>3.6610984952004301E-2</v>
      </c>
      <c r="N2597" s="19">
        <v>3.6098182294332599E-2</v>
      </c>
      <c r="P2597" t="s">
        <v>42</v>
      </c>
    </row>
    <row r="2598" spans="1:16" x14ac:dyDescent="0.3">
      <c r="A2598" t="str">
        <f t="shared" si="42"/>
        <v>01: Total SampleNorth EnglandPremiumGinHendricksG: £4.00 - £4.20All stocking</v>
      </c>
      <c r="B2598" t="s">
        <v>1</v>
      </c>
      <c r="C2598" t="s">
        <v>45</v>
      </c>
      <c r="D2598" t="s">
        <v>103</v>
      </c>
      <c r="E2598" t="s">
        <v>15</v>
      </c>
      <c r="F2598" t="s">
        <v>47</v>
      </c>
      <c r="G2598" t="s">
        <v>63</v>
      </c>
      <c r="H2598" t="s">
        <v>49</v>
      </c>
      <c r="I2598" t="s">
        <v>56</v>
      </c>
      <c r="J2598" s="1">
        <v>29.77</v>
      </c>
      <c r="K2598">
        <v>8.4251084995590393</v>
      </c>
      <c r="L2598">
        <v>182</v>
      </c>
      <c r="M2598">
        <v>5.2196656580970002E-2</v>
      </c>
      <c r="N2598" s="19">
        <v>5.20986370725312E-2</v>
      </c>
      <c r="P2598" t="s">
        <v>42</v>
      </c>
    </row>
    <row r="2599" spans="1:16" x14ac:dyDescent="0.3">
      <c r="A2599" t="str">
        <f t="shared" si="42"/>
        <v>01: Total SampleNorth EnglandPremiumGinHendricksH: £4.20 - £4.40All stocking</v>
      </c>
      <c r="B2599" t="s">
        <v>1</v>
      </c>
      <c r="C2599" t="s">
        <v>45</v>
      </c>
      <c r="D2599" t="s">
        <v>103</v>
      </c>
      <c r="E2599" t="s">
        <v>15</v>
      </c>
      <c r="F2599" t="s">
        <v>47</v>
      </c>
      <c r="G2599" t="s">
        <v>63</v>
      </c>
      <c r="H2599" t="s">
        <v>49</v>
      </c>
      <c r="I2599" t="s">
        <v>60</v>
      </c>
      <c r="J2599" s="1">
        <v>34.880000000000003</v>
      </c>
      <c r="K2599">
        <v>9.7336951428554404</v>
      </c>
      <c r="L2599">
        <v>131</v>
      </c>
      <c r="M2599" s="19">
        <v>5.0694464538161399E-2</v>
      </c>
      <c r="N2599" s="19">
        <v>4.9740067174626701E-2</v>
      </c>
      <c r="P2599" t="s">
        <v>42</v>
      </c>
    </row>
    <row r="2600" spans="1:16" x14ac:dyDescent="0.3">
      <c r="A2600" t="str">
        <f t="shared" si="42"/>
        <v>01: Total SampleNorth EnglandPremiumGinHendricksI: £4.40 - £4.60All stocking</v>
      </c>
      <c r="B2600" t="s">
        <v>1</v>
      </c>
      <c r="C2600" t="s">
        <v>45</v>
      </c>
      <c r="D2600" t="s">
        <v>103</v>
      </c>
      <c r="E2600" t="s">
        <v>15</v>
      </c>
      <c r="F2600" t="s">
        <v>47</v>
      </c>
      <c r="G2600" t="s">
        <v>63</v>
      </c>
      <c r="H2600" t="s">
        <v>49</v>
      </c>
      <c r="I2600" t="s">
        <v>64</v>
      </c>
      <c r="J2600" s="1">
        <v>38.35</v>
      </c>
      <c r="K2600">
        <v>10.7735648321586</v>
      </c>
      <c r="L2600">
        <v>96</v>
      </c>
      <c r="M2600" s="19">
        <v>4.6481872104411702E-2</v>
      </c>
      <c r="N2600" s="19">
        <v>4.6200852048074101E-2</v>
      </c>
      <c r="P2600" t="s">
        <v>42</v>
      </c>
    </row>
    <row r="2601" spans="1:16" x14ac:dyDescent="0.3">
      <c r="A2601" t="str">
        <f t="shared" si="42"/>
        <v>01: Total SampleNorth EnglandPremiumGinHendricksJ: £4.60 - £4.80All stocking</v>
      </c>
      <c r="B2601" t="s">
        <v>1</v>
      </c>
      <c r="C2601" t="s">
        <v>45</v>
      </c>
      <c r="D2601" t="s">
        <v>103</v>
      </c>
      <c r="E2601" t="s">
        <v>15</v>
      </c>
      <c r="F2601" t="s">
        <v>47</v>
      </c>
      <c r="G2601" t="s">
        <v>63</v>
      </c>
      <c r="H2601" t="s">
        <v>49</v>
      </c>
      <c r="I2601" t="s">
        <v>65</v>
      </c>
      <c r="J2601" s="1">
        <v>38.89</v>
      </c>
      <c r="K2601">
        <v>10.49758865795452</v>
      </c>
      <c r="L2601">
        <v>41</v>
      </c>
      <c r="M2601" s="19">
        <v>3.6055565577237797E-2</v>
      </c>
      <c r="N2601" s="19">
        <v>3.5120347889600501E-2</v>
      </c>
      <c r="P2601" t="s">
        <v>42</v>
      </c>
    </row>
    <row r="2602" spans="1:16" x14ac:dyDescent="0.3">
      <c r="A2602" t="str">
        <f t="shared" si="42"/>
        <v>01: Total SampleNorth EnglandPremiumGinHendricksK: £4.80 - £5.00All stocking</v>
      </c>
      <c r="B2602" t="s">
        <v>1</v>
      </c>
      <c r="C2602" t="s">
        <v>45</v>
      </c>
      <c r="D2602" t="s">
        <v>103</v>
      </c>
      <c r="E2602" t="s">
        <v>15</v>
      </c>
      <c r="F2602" t="s">
        <v>47</v>
      </c>
      <c r="G2602" t="s">
        <v>63</v>
      </c>
      <c r="H2602" t="s">
        <v>49</v>
      </c>
      <c r="I2602" t="s">
        <v>89</v>
      </c>
      <c r="J2602" s="1">
        <v>44.03</v>
      </c>
      <c r="K2602">
        <v>11.529717015011119</v>
      </c>
      <c r="L2602">
        <v>34</v>
      </c>
      <c r="M2602" s="19">
        <v>3.7367794567239897E-2</v>
      </c>
      <c r="N2602" s="19">
        <v>3.3629863948986198E-2</v>
      </c>
      <c r="P2602" t="s">
        <v>42</v>
      </c>
    </row>
    <row r="2603" spans="1:16" x14ac:dyDescent="0.3">
      <c r="A2603" t="str">
        <f t="shared" si="42"/>
        <v>01: Total SampleNorth EnglandPremiumGinHendricksL: £5.00 - £5.20All stocking</v>
      </c>
      <c r="B2603" t="s">
        <v>1</v>
      </c>
      <c r="C2603" t="s">
        <v>45</v>
      </c>
      <c r="D2603" t="s">
        <v>103</v>
      </c>
      <c r="E2603" t="s">
        <v>15</v>
      </c>
      <c r="F2603" t="s">
        <v>47</v>
      </c>
      <c r="G2603" t="s">
        <v>63</v>
      </c>
      <c r="H2603" t="s">
        <v>49</v>
      </c>
      <c r="I2603" t="s">
        <v>90</v>
      </c>
      <c r="J2603" s="1">
        <v>50.52</v>
      </c>
      <c r="K2603">
        <v>11.7835824803216</v>
      </c>
      <c r="L2603">
        <v>46</v>
      </c>
      <c r="M2603" s="19">
        <v>4.6708626851503503E-2</v>
      </c>
      <c r="N2603" s="19">
        <v>4.2313538513504702E-2</v>
      </c>
      <c r="P2603" t="s">
        <v>42</v>
      </c>
    </row>
    <row r="2604" spans="1:16" x14ac:dyDescent="0.3">
      <c r="A2604" t="str">
        <f t="shared" si="42"/>
        <v>01: Total SampleNorth EnglandPremiumGinHendricksM: £5.20 - £5.40All stocking</v>
      </c>
      <c r="B2604" t="s">
        <v>1</v>
      </c>
      <c r="C2604" t="s">
        <v>45</v>
      </c>
      <c r="D2604" t="s">
        <v>103</v>
      </c>
      <c r="E2604" t="s">
        <v>15</v>
      </c>
      <c r="F2604" t="s">
        <v>47</v>
      </c>
      <c r="G2604" t="s">
        <v>63</v>
      </c>
      <c r="H2604" t="s">
        <v>49</v>
      </c>
      <c r="I2604" t="s">
        <v>95</v>
      </c>
      <c r="J2604" s="1">
        <v>49.01</v>
      </c>
      <c r="K2604">
        <v>12.02167400500732</v>
      </c>
      <c r="L2604">
        <v>27</v>
      </c>
      <c r="M2604" s="19">
        <v>3.6200212056450201E-2</v>
      </c>
      <c r="N2604" s="19">
        <v>3.32311352365635E-2</v>
      </c>
      <c r="P2604" t="s">
        <v>42</v>
      </c>
    </row>
    <row r="2605" spans="1:16" x14ac:dyDescent="0.3">
      <c r="A2605" t="str">
        <f t="shared" si="42"/>
        <v>01: Total SampleNorth EnglandPremiumGinSipsmithTotalAll stocking</v>
      </c>
      <c r="B2605" t="s">
        <v>1</v>
      </c>
      <c r="C2605" t="s">
        <v>45</v>
      </c>
      <c r="D2605" t="s">
        <v>103</v>
      </c>
      <c r="E2605" t="s">
        <v>15</v>
      </c>
      <c r="F2605" t="s">
        <v>47</v>
      </c>
      <c r="G2605" t="s">
        <v>66</v>
      </c>
      <c r="H2605" t="s">
        <v>49</v>
      </c>
      <c r="I2605" t="s">
        <v>12</v>
      </c>
      <c r="J2605" s="1">
        <v>13.53</v>
      </c>
      <c r="K2605">
        <v>3.6191124847374838</v>
      </c>
      <c r="L2605">
        <v>120</v>
      </c>
      <c r="M2605" s="19">
        <v>7.6937028584346803E-3</v>
      </c>
      <c r="N2605" s="19">
        <v>7.7365266374209898E-3</v>
      </c>
      <c r="P2605" t="s">
        <v>42</v>
      </c>
    </row>
    <row r="2606" spans="1:16" x14ac:dyDescent="0.3">
      <c r="A2606" t="str">
        <f t="shared" si="42"/>
        <v>01: Total SampleNorth EnglandPremiumGinTanquerayA: &lt;£3All stocking</v>
      </c>
      <c r="B2606" t="s">
        <v>1</v>
      </c>
      <c r="C2606" t="s">
        <v>45</v>
      </c>
      <c r="D2606" t="s">
        <v>103</v>
      </c>
      <c r="E2606" t="s">
        <v>15</v>
      </c>
      <c r="F2606" t="s">
        <v>47</v>
      </c>
      <c r="G2606" t="s">
        <v>67</v>
      </c>
      <c r="H2606" t="s">
        <v>49</v>
      </c>
      <c r="I2606" t="s">
        <v>58</v>
      </c>
      <c r="J2606" s="1">
        <v>22.17</v>
      </c>
      <c r="K2606">
        <v>7.1358740025406799</v>
      </c>
      <c r="L2606">
        <v>63</v>
      </c>
      <c r="M2606" s="19">
        <v>2.96567512412668E-2</v>
      </c>
      <c r="N2606" s="19">
        <v>3.0047143287271601E-2</v>
      </c>
      <c r="P2606" t="s">
        <v>42</v>
      </c>
    </row>
    <row r="2607" spans="1:16" x14ac:dyDescent="0.3">
      <c r="A2607" t="str">
        <f t="shared" si="42"/>
        <v>01: Total SampleNorth EnglandPremiumGinTanquerayTotalAll stocking</v>
      </c>
      <c r="B2607" t="s">
        <v>1</v>
      </c>
      <c r="C2607" t="s">
        <v>45</v>
      </c>
      <c r="D2607" t="s">
        <v>103</v>
      </c>
      <c r="E2607" t="s">
        <v>15</v>
      </c>
      <c r="F2607" t="s">
        <v>47</v>
      </c>
      <c r="G2607" t="s">
        <v>67</v>
      </c>
      <c r="H2607" t="s">
        <v>49</v>
      </c>
      <c r="I2607" t="s">
        <v>12</v>
      </c>
      <c r="J2607" s="1">
        <v>54.55</v>
      </c>
      <c r="K2607">
        <v>15.453764985015001</v>
      </c>
      <c r="L2607">
        <v>616</v>
      </c>
      <c r="M2607" s="19">
        <v>7.7055126202750596E-2</v>
      </c>
      <c r="N2607" s="19">
        <v>7.4721956264176395E-2</v>
      </c>
      <c r="P2607" t="s">
        <v>42</v>
      </c>
    </row>
    <row r="2608" spans="1:16" x14ac:dyDescent="0.3">
      <c r="A2608" t="str">
        <f t="shared" si="42"/>
        <v>01: Total SampleNorth EnglandPremiumGinTanquerayB: £3 - £3.20All stocking</v>
      </c>
      <c r="B2608" t="s">
        <v>1</v>
      </c>
      <c r="C2608" t="s">
        <v>45</v>
      </c>
      <c r="D2608" t="s">
        <v>103</v>
      </c>
      <c r="E2608" t="s">
        <v>15</v>
      </c>
      <c r="F2608" t="s">
        <v>47</v>
      </c>
      <c r="G2608" t="s">
        <v>67</v>
      </c>
      <c r="H2608" t="s">
        <v>49</v>
      </c>
      <c r="I2608" t="s">
        <v>59</v>
      </c>
      <c r="J2608" s="1">
        <v>30.01</v>
      </c>
      <c r="K2608">
        <v>9.3177460039959996</v>
      </c>
      <c r="L2608">
        <v>40</v>
      </c>
      <c r="M2608" s="19">
        <v>4.6617473745361203E-2</v>
      </c>
      <c r="N2608" s="19">
        <v>4.4885330924107299E-2</v>
      </c>
      <c r="P2608" t="s">
        <v>42</v>
      </c>
    </row>
    <row r="2609" spans="1:16" x14ac:dyDescent="0.3">
      <c r="A2609" t="str">
        <f t="shared" si="42"/>
        <v>01: Total SampleNorth EnglandPremiumGinTanquerayC: £3.20 - £3.40All stocking</v>
      </c>
      <c r="B2609" t="s">
        <v>1</v>
      </c>
      <c r="C2609" t="s">
        <v>45</v>
      </c>
      <c r="D2609" t="s">
        <v>103</v>
      </c>
      <c r="E2609" t="s">
        <v>15</v>
      </c>
      <c r="F2609" t="s">
        <v>47</v>
      </c>
      <c r="G2609" t="s">
        <v>67</v>
      </c>
      <c r="H2609" t="s">
        <v>49</v>
      </c>
      <c r="I2609" t="s">
        <v>52</v>
      </c>
      <c r="J2609" s="1">
        <v>24.02</v>
      </c>
      <c r="K2609">
        <v>7.9735669092811996</v>
      </c>
      <c r="L2609">
        <v>84</v>
      </c>
      <c r="M2609" s="19">
        <v>3.4956072496253501E-2</v>
      </c>
      <c r="N2609" s="19">
        <v>3.7623141105158402E-2</v>
      </c>
      <c r="P2609" t="s">
        <v>42</v>
      </c>
    </row>
    <row r="2610" spans="1:16" x14ac:dyDescent="0.3">
      <c r="A2610" t="str">
        <f t="shared" si="42"/>
        <v>01: Total SampleNorth EnglandPremiumGinTanquerayD: £3.40 - £3.60All stocking</v>
      </c>
      <c r="B2610" t="s">
        <v>1</v>
      </c>
      <c r="C2610" t="s">
        <v>45</v>
      </c>
      <c r="D2610" t="s">
        <v>103</v>
      </c>
      <c r="E2610" t="s">
        <v>15</v>
      </c>
      <c r="F2610" t="s">
        <v>47</v>
      </c>
      <c r="G2610" t="s">
        <v>67</v>
      </c>
      <c r="H2610" t="s">
        <v>49</v>
      </c>
      <c r="I2610" t="s">
        <v>53</v>
      </c>
      <c r="J2610" s="1">
        <v>38.83</v>
      </c>
      <c r="K2610">
        <v>12.090122717117399</v>
      </c>
      <c r="L2610">
        <v>188</v>
      </c>
      <c r="M2610" s="19">
        <v>6.7821573699159698E-2</v>
      </c>
      <c r="N2610" s="19">
        <v>7.1880700365796593E-2</v>
      </c>
      <c r="P2610" t="s">
        <v>42</v>
      </c>
    </row>
    <row r="2611" spans="1:16" x14ac:dyDescent="0.3">
      <c r="A2611" t="str">
        <f t="shared" si="42"/>
        <v>01: Total SampleNorth EnglandPremiumGinTanquerayE: £3.60 - £3.80All stocking</v>
      </c>
      <c r="B2611" t="s">
        <v>1</v>
      </c>
      <c r="C2611" t="s">
        <v>45</v>
      </c>
      <c r="D2611" t="s">
        <v>103</v>
      </c>
      <c r="E2611" t="s">
        <v>15</v>
      </c>
      <c r="F2611" t="s">
        <v>47</v>
      </c>
      <c r="G2611" t="s">
        <v>67</v>
      </c>
      <c r="H2611" t="s">
        <v>49</v>
      </c>
      <c r="I2611" t="s">
        <v>54</v>
      </c>
      <c r="J2611" s="1">
        <v>58.01</v>
      </c>
      <c r="K2611">
        <v>17.81296027894388</v>
      </c>
      <c r="L2611">
        <v>183</v>
      </c>
      <c r="M2611" s="19">
        <v>8.5048695354051296E-2</v>
      </c>
      <c r="N2611">
        <v>8.8771049204627001E-2</v>
      </c>
      <c r="P2611" t="s">
        <v>42</v>
      </c>
    </row>
    <row r="2612" spans="1:16" x14ac:dyDescent="0.3">
      <c r="A2612" t="str">
        <f t="shared" si="42"/>
        <v>01: Total SampleNorth EnglandPremiumGinTanquerayF: £3.80 - £4.00All stocking</v>
      </c>
      <c r="B2612" t="s">
        <v>1</v>
      </c>
      <c r="C2612" t="s">
        <v>45</v>
      </c>
      <c r="D2612" t="s">
        <v>103</v>
      </c>
      <c r="E2612" t="s">
        <v>15</v>
      </c>
      <c r="F2612" t="s">
        <v>47</v>
      </c>
      <c r="G2612" t="s">
        <v>67</v>
      </c>
      <c r="H2612" t="s">
        <v>49</v>
      </c>
      <c r="I2612" t="s">
        <v>55</v>
      </c>
      <c r="J2612" s="1">
        <v>65.900000000000006</v>
      </c>
      <c r="K2612">
        <v>18.6344133556732</v>
      </c>
      <c r="L2612">
        <v>127</v>
      </c>
      <c r="M2612" s="19">
        <v>8.8388487213555397E-2</v>
      </c>
      <c r="N2612" s="19">
        <v>8.7744769160107802E-2</v>
      </c>
      <c r="P2612" t="s">
        <v>42</v>
      </c>
    </row>
    <row r="2613" spans="1:16" x14ac:dyDescent="0.3">
      <c r="A2613" t="str">
        <f t="shared" si="42"/>
        <v>01: Total SampleNorth EnglandPremiumGinTanquerayG: £4.00 - £4.20All stocking</v>
      </c>
      <c r="B2613" t="s">
        <v>1</v>
      </c>
      <c r="C2613" t="s">
        <v>45</v>
      </c>
      <c r="D2613" t="s">
        <v>103</v>
      </c>
      <c r="E2613" t="s">
        <v>15</v>
      </c>
      <c r="F2613" t="s">
        <v>47</v>
      </c>
      <c r="G2613" t="s">
        <v>67</v>
      </c>
      <c r="H2613" t="s">
        <v>49</v>
      </c>
      <c r="I2613" t="s">
        <v>56</v>
      </c>
      <c r="J2613" s="1">
        <v>125.81</v>
      </c>
      <c r="K2613">
        <v>33.024932979478443</v>
      </c>
      <c r="L2613">
        <v>99</v>
      </c>
      <c r="M2613">
        <v>0.144045978014887</v>
      </c>
      <c r="N2613">
        <v>0.139776951168466</v>
      </c>
      <c r="P2613" t="s">
        <v>42</v>
      </c>
    </row>
    <row r="2614" spans="1:16" x14ac:dyDescent="0.3">
      <c r="A2614" t="str">
        <f t="shared" si="42"/>
        <v>01: Total SampleNorth EnglandPremiumGinTanquerayH: £4.20 - £4.40All stocking</v>
      </c>
      <c r="B2614" t="s">
        <v>1</v>
      </c>
      <c r="C2614" t="s">
        <v>45</v>
      </c>
      <c r="D2614" t="s">
        <v>103</v>
      </c>
      <c r="E2614" t="s">
        <v>15</v>
      </c>
      <c r="F2614" t="s">
        <v>47</v>
      </c>
      <c r="G2614" t="s">
        <v>67</v>
      </c>
      <c r="H2614" t="s">
        <v>49</v>
      </c>
      <c r="I2614" t="s">
        <v>60</v>
      </c>
      <c r="J2614" s="1">
        <v>105.91</v>
      </c>
      <c r="K2614">
        <v>27.91950462918204</v>
      </c>
      <c r="L2614">
        <v>93</v>
      </c>
      <c r="M2614">
        <v>0.10542545276106199</v>
      </c>
      <c r="N2614">
        <v>0.100832455423514</v>
      </c>
      <c r="P2614" t="s">
        <v>42</v>
      </c>
    </row>
    <row r="2615" spans="1:16" x14ac:dyDescent="0.3">
      <c r="A2615" t="str">
        <f t="shared" si="42"/>
        <v>01: Total SampleNorth EnglandPremiumGinTanquerayI: £4.40 - £4.60All stocking</v>
      </c>
      <c r="B2615" t="s">
        <v>1</v>
      </c>
      <c r="C2615" t="s">
        <v>45</v>
      </c>
      <c r="D2615" t="s">
        <v>103</v>
      </c>
      <c r="E2615" t="s">
        <v>15</v>
      </c>
      <c r="F2615" t="s">
        <v>47</v>
      </c>
      <c r="G2615" t="s">
        <v>67</v>
      </c>
      <c r="H2615" t="s">
        <v>49</v>
      </c>
      <c r="I2615" t="s">
        <v>64</v>
      </c>
      <c r="J2615" s="1">
        <v>88.65</v>
      </c>
      <c r="K2615">
        <v>23.227185314685322</v>
      </c>
      <c r="L2615">
        <v>48</v>
      </c>
      <c r="M2615" s="19">
        <v>8.0834695163586698E-2</v>
      </c>
      <c r="N2615" s="19">
        <v>7.2465149277042701E-2</v>
      </c>
      <c r="P2615" t="s">
        <v>42</v>
      </c>
    </row>
    <row r="2616" spans="1:16" x14ac:dyDescent="0.3">
      <c r="A2616" t="str">
        <f t="shared" si="42"/>
        <v>01: Total SampleNorth EnglandPremiumGinTanquerayJ: £4.60 - £4.80All stocking</v>
      </c>
      <c r="B2616" t="s">
        <v>1</v>
      </c>
      <c r="C2616" t="s">
        <v>45</v>
      </c>
      <c r="D2616" t="s">
        <v>103</v>
      </c>
      <c r="E2616" t="s">
        <v>15</v>
      </c>
      <c r="F2616" t="s">
        <v>47</v>
      </c>
      <c r="G2616" t="s">
        <v>67</v>
      </c>
      <c r="H2616" t="s">
        <v>49</v>
      </c>
      <c r="I2616" t="s">
        <v>65</v>
      </c>
      <c r="J2616" s="1">
        <v>99.99</v>
      </c>
      <c r="K2616">
        <v>25.847912087912082</v>
      </c>
      <c r="L2616">
        <v>25</v>
      </c>
      <c r="M2616" s="19">
        <v>7.9382088844640403E-2</v>
      </c>
      <c r="N2616" s="19">
        <v>6.8510696048993194E-2</v>
      </c>
      <c r="P2616" t="s">
        <v>42</v>
      </c>
    </row>
    <row r="2617" spans="1:16" x14ac:dyDescent="0.3">
      <c r="A2617" t="str">
        <f t="shared" si="42"/>
        <v>01: Total SampleNorth EnglandPremiumGinTanquerayK: £4.80 - £5.00All stocking</v>
      </c>
      <c r="B2617" t="s">
        <v>1</v>
      </c>
      <c r="C2617" t="s">
        <v>45</v>
      </c>
      <c r="D2617" t="s">
        <v>103</v>
      </c>
      <c r="E2617" t="s">
        <v>15</v>
      </c>
      <c r="F2617" t="s">
        <v>47</v>
      </c>
      <c r="G2617" t="s">
        <v>67</v>
      </c>
      <c r="H2617" t="s">
        <v>49</v>
      </c>
      <c r="I2617" t="s">
        <v>89</v>
      </c>
      <c r="J2617" s="1">
        <v>111.47</v>
      </c>
      <c r="K2617">
        <v>26.31886370334648</v>
      </c>
      <c r="L2617">
        <v>29</v>
      </c>
      <c r="M2617" s="19">
        <v>8.6246489737306295E-2</v>
      </c>
      <c r="N2617" s="19">
        <v>7.7575663617728594E-2</v>
      </c>
      <c r="P2617" t="s">
        <v>42</v>
      </c>
    </row>
    <row r="2618" spans="1:16" x14ac:dyDescent="0.3">
      <c r="A2618" t="str">
        <f t="shared" si="42"/>
        <v>01: Total SampleNorth EnglandPremiumGinTanqueray 10TotalAll stocking</v>
      </c>
      <c r="B2618" t="s">
        <v>1</v>
      </c>
      <c r="C2618" t="s">
        <v>45</v>
      </c>
      <c r="D2618" t="s">
        <v>103</v>
      </c>
      <c r="E2618" t="s">
        <v>15</v>
      </c>
      <c r="F2618" t="s">
        <v>47</v>
      </c>
      <c r="G2618" t="s">
        <v>68</v>
      </c>
      <c r="H2618" t="s">
        <v>49</v>
      </c>
      <c r="I2618" t="s">
        <v>12</v>
      </c>
      <c r="J2618" s="1">
        <v>17.82</v>
      </c>
      <c r="K2618">
        <v>4.3807261657777197</v>
      </c>
      <c r="L2618">
        <v>291</v>
      </c>
      <c r="M2618">
        <v>1.3388179194705E-2</v>
      </c>
      <c r="N2618" s="19">
        <v>1.18372814071834E-2</v>
      </c>
      <c r="P2618" t="s">
        <v>42</v>
      </c>
    </row>
    <row r="2619" spans="1:16" x14ac:dyDescent="0.3">
      <c r="A2619" t="str">
        <f t="shared" si="42"/>
        <v>01: Total SampleNorth EnglandPremiumGinTanqueray 10E: £3.60 - £3.80All stocking</v>
      </c>
      <c r="B2619" t="s">
        <v>1</v>
      </c>
      <c r="C2619" t="s">
        <v>45</v>
      </c>
      <c r="D2619" t="s">
        <v>103</v>
      </c>
      <c r="E2619" t="s">
        <v>15</v>
      </c>
      <c r="F2619" t="s">
        <v>47</v>
      </c>
      <c r="G2619" t="s">
        <v>68</v>
      </c>
      <c r="H2619" t="s">
        <v>49</v>
      </c>
      <c r="I2619" t="s">
        <v>54</v>
      </c>
      <c r="J2619" s="1">
        <v>12.93</v>
      </c>
      <c r="K2619">
        <v>3.2876581751581764</v>
      </c>
      <c r="L2619">
        <v>28</v>
      </c>
      <c r="M2619" s="19">
        <v>1.45660674062351E-2</v>
      </c>
      <c r="N2619" s="19">
        <v>1.20524816924329E-2</v>
      </c>
      <c r="P2619" t="s">
        <v>42</v>
      </c>
    </row>
    <row r="2620" spans="1:16" x14ac:dyDescent="0.3">
      <c r="A2620" t="str">
        <f t="shared" ref="A2620:A2683" si="43">C2620&amp;D2620&amp;E2620&amp;F2620&amp;G2620&amp;I2620&amp;P2620</f>
        <v>01: Total SampleNorth EnglandPremiumGinTanqueray 10F: £3.80 - £4.00All stocking</v>
      </c>
      <c r="B2620" t="s">
        <v>1</v>
      </c>
      <c r="C2620" t="s">
        <v>45</v>
      </c>
      <c r="D2620" t="s">
        <v>103</v>
      </c>
      <c r="E2620" t="s">
        <v>15</v>
      </c>
      <c r="F2620" t="s">
        <v>47</v>
      </c>
      <c r="G2620" t="s">
        <v>68</v>
      </c>
      <c r="H2620" t="s">
        <v>49</v>
      </c>
      <c r="I2620" t="s">
        <v>55</v>
      </c>
      <c r="J2620" s="1">
        <v>14.44</v>
      </c>
      <c r="K2620">
        <v>3.4835506034369677</v>
      </c>
      <c r="L2620">
        <v>44</v>
      </c>
      <c r="M2620" s="19">
        <v>1.6520880511687201E-2</v>
      </c>
      <c r="N2620" s="19">
        <v>1.3578005587746101E-2</v>
      </c>
      <c r="P2620" t="s">
        <v>42</v>
      </c>
    </row>
    <row r="2621" spans="1:16" x14ac:dyDescent="0.3">
      <c r="A2621" t="str">
        <f t="shared" si="43"/>
        <v>01: Total SampleNorth EnglandPremiumGinTanqueray 10G: £4.00 - £4.20All stocking</v>
      </c>
      <c r="B2621" t="s">
        <v>1</v>
      </c>
      <c r="C2621" t="s">
        <v>45</v>
      </c>
      <c r="D2621" t="s">
        <v>103</v>
      </c>
      <c r="E2621" t="s">
        <v>15</v>
      </c>
      <c r="F2621" t="s">
        <v>47</v>
      </c>
      <c r="G2621" t="s">
        <v>68</v>
      </c>
      <c r="H2621" t="s">
        <v>49</v>
      </c>
      <c r="I2621" t="s">
        <v>56</v>
      </c>
      <c r="J2621" s="1">
        <v>14.97</v>
      </c>
      <c r="K2621">
        <v>3.6358257684344641</v>
      </c>
      <c r="L2621">
        <v>46</v>
      </c>
      <c r="M2621" s="19">
        <v>1.27638227557095E-2</v>
      </c>
      <c r="N2621" s="19">
        <v>1.07949851753003E-2</v>
      </c>
      <c r="P2621" t="s">
        <v>42</v>
      </c>
    </row>
    <row r="2622" spans="1:16" x14ac:dyDescent="0.3">
      <c r="A2622" t="str">
        <f t="shared" si="43"/>
        <v>01: Total SampleNorth EnglandPremiumGinTanqueray 10H: £4.20 - £4.40All stocking</v>
      </c>
      <c r="B2622" t="s">
        <v>1</v>
      </c>
      <c r="C2622" t="s">
        <v>45</v>
      </c>
      <c r="D2622" t="s">
        <v>103</v>
      </c>
      <c r="E2622" t="s">
        <v>15</v>
      </c>
      <c r="F2622" t="s">
        <v>47</v>
      </c>
      <c r="G2622" t="s">
        <v>68</v>
      </c>
      <c r="H2622" t="s">
        <v>49</v>
      </c>
      <c r="I2622" t="s">
        <v>60</v>
      </c>
      <c r="J2622" s="1">
        <v>19.48</v>
      </c>
      <c r="K2622">
        <v>4.8009202918294003</v>
      </c>
      <c r="L2622">
        <v>33</v>
      </c>
      <c r="M2622" s="19">
        <v>1.46787998081495E-2</v>
      </c>
      <c r="N2622" s="19">
        <v>1.26893093856245E-2</v>
      </c>
      <c r="P2622" t="s">
        <v>42</v>
      </c>
    </row>
    <row r="2623" spans="1:16" x14ac:dyDescent="0.3">
      <c r="A2623" t="str">
        <f t="shared" si="43"/>
        <v>01: Total SampleNorth EnglandPremiumGinTanqueray 10I: £4.40 - £4.60All stocking</v>
      </c>
      <c r="B2623" t="s">
        <v>1</v>
      </c>
      <c r="C2623" t="s">
        <v>45</v>
      </c>
      <c r="D2623" t="s">
        <v>103</v>
      </c>
      <c r="E2623" t="s">
        <v>15</v>
      </c>
      <c r="F2623" t="s">
        <v>47</v>
      </c>
      <c r="G2623" t="s">
        <v>68</v>
      </c>
      <c r="H2623" t="s">
        <v>49</v>
      </c>
      <c r="I2623" t="s">
        <v>64</v>
      </c>
      <c r="J2623" s="1">
        <v>22.64</v>
      </c>
      <c r="K2623">
        <v>5.8241007530481204</v>
      </c>
      <c r="L2623">
        <v>57</v>
      </c>
      <c r="M2623" s="19">
        <v>1.3683791342247099E-2</v>
      </c>
      <c r="N2623" s="19">
        <v>1.2398918814279399E-2</v>
      </c>
      <c r="P2623" t="s">
        <v>42</v>
      </c>
    </row>
    <row r="2624" spans="1:16" x14ac:dyDescent="0.3">
      <c r="A2624" t="str">
        <f t="shared" si="43"/>
        <v>01: Total SampleNorth EnglandPremiumGinTanqueray 10J: £4.60 - £4.80All stocking</v>
      </c>
      <c r="B2624" t="s">
        <v>1</v>
      </c>
      <c r="C2624" t="s">
        <v>45</v>
      </c>
      <c r="D2624" t="s">
        <v>103</v>
      </c>
      <c r="E2624" t="s">
        <v>15</v>
      </c>
      <c r="F2624" t="s">
        <v>47</v>
      </c>
      <c r="G2624" t="s">
        <v>68</v>
      </c>
      <c r="H2624" t="s">
        <v>49</v>
      </c>
      <c r="I2624" t="s">
        <v>65</v>
      </c>
      <c r="J2624" s="1">
        <v>27.17</v>
      </c>
      <c r="K2624">
        <v>7.4992360263193598</v>
      </c>
      <c r="L2624">
        <v>36</v>
      </c>
      <c r="M2624" s="19">
        <v>1.41260197947579E-2</v>
      </c>
      <c r="N2624">
        <v>1.3900672835973999E-2</v>
      </c>
      <c r="P2624" t="s">
        <v>42</v>
      </c>
    </row>
    <row r="2625" spans="1:16" x14ac:dyDescent="0.3">
      <c r="A2625" t="str">
        <f t="shared" si="43"/>
        <v>01: Total SampleNorth EnglandPremiumGinTanqueray 10K: £4.80 - £5.00All stocking</v>
      </c>
      <c r="B2625" t="s">
        <v>1</v>
      </c>
      <c r="C2625" t="s">
        <v>45</v>
      </c>
      <c r="D2625" t="s">
        <v>103</v>
      </c>
      <c r="E2625" t="s">
        <v>15</v>
      </c>
      <c r="F2625" t="s">
        <v>47</v>
      </c>
      <c r="G2625" t="s">
        <v>68</v>
      </c>
      <c r="H2625" t="s">
        <v>49</v>
      </c>
      <c r="I2625" t="s">
        <v>89</v>
      </c>
      <c r="J2625" s="1">
        <v>28.28</v>
      </c>
      <c r="K2625">
        <v>7.2439749833500002</v>
      </c>
      <c r="L2625">
        <v>40</v>
      </c>
      <c r="M2625" s="19">
        <v>1.6186932264498199E-2</v>
      </c>
      <c r="N2625">
        <v>1.4461713419257E-2</v>
      </c>
      <c r="P2625" t="s">
        <v>42</v>
      </c>
    </row>
    <row r="2626" spans="1:16" x14ac:dyDescent="0.3">
      <c r="A2626" t="str">
        <f t="shared" si="43"/>
        <v>01: Total SampleNorth EnglandPremiumGinTanqueray 10L: £5.00 - £5.20All stocking</v>
      </c>
      <c r="B2626" t="s">
        <v>1</v>
      </c>
      <c r="C2626" t="s">
        <v>45</v>
      </c>
      <c r="D2626" t="s">
        <v>103</v>
      </c>
      <c r="E2626" t="s">
        <v>15</v>
      </c>
      <c r="F2626" t="s">
        <v>47</v>
      </c>
      <c r="G2626" t="s">
        <v>68</v>
      </c>
      <c r="H2626" t="s">
        <v>49</v>
      </c>
      <c r="I2626" t="s">
        <v>90</v>
      </c>
      <c r="J2626" s="1">
        <v>22.2</v>
      </c>
      <c r="K2626">
        <v>5.5299698317555599</v>
      </c>
      <c r="L2626">
        <v>28</v>
      </c>
      <c r="M2626" s="19">
        <v>1.2171307576921701E-2</v>
      </c>
      <c r="N2626" s="19">
        <v>1.1565494224942701E-2</v>
      </c>
      <c r="P2626" t="s">
        <v>42</v>
      </c>
    </row>
    <row r="2627" spans="1:16" x14ac:dyDescent="0.3">
      <c r="A2627" t="str">
        <f t="shared" si="43"/>
        <v>01: Total SampleNorth EnglandPremiumGinTanqueray Flor De SevillaA: &lt;£3All stocking</v>
      </c>
      <c r="B2627" t="s">
        <v>1</v>
      </c>
      <c r="C2627" t="s">
        <v>45</v>
      </c>
      <c r="D2627" t="s">
        <v>103</v>
      </c>
      <c r="E2627" t="s">
        <v>15</v>
      </c>
      <c r="F2627" t="s">
        <v>47</v>
      </c>
      <c r="G2627" t="s">
        <v>69</v>
      </c>
      <c r="H2627" t="s">
        <v>49</v>
      </c>
      <c r="I2627" t="s">
        <v>58</v>
      </c>
      <c r="J2627" s="1">
        <v>20.73</v>
      </c>
      <c r="K2627">
        <v>6.2595141786318402</v>
      </c>
      <c r="L2627">
        <v>34</v>
      </c>
      <c r="M2627">
        <v>3.0152658866330999E-2</v>
      </c>
      <c r="N2627" s="19">
        <v>2.8015543769364101E-2</v>
      </c>
      <c r="P2627" t="s">
        <v>42</v>
      </c>
    </row>
    <row r="2628" spans="1:16" x14ac:dyDescent="0.3">
      <c r="A2628" t="str">
        <f t="shared" si="43"/>
        <v>01: Total SampleNorth EnglandPremiumGinTanqueray Flor De SevillaTotalAll stocking</v>
      </c>
      <c r="B2628" t="s">
        <v>1</v>
      </c>
      <c r="C2628" t="s">
        <v>45</v>
      </c>
      <c r="D2628" t="s">
        <v>103</v>
      </c>
      <c r="E2628" t="s">
        <v>15</v>
      </c>
      <c r="F2628" t="s">
        <v>47</v>
      </c>
      <c r="G2628" t="s">
        <v>69</v>
      </c>
      <c r="H2628" t="s">
        <v>49</v>
      </c>
      <c r="I2628" t="s">
        <v>12</v>
      </c>
      <c r="J2628" s="1">
        <v>28.37</v>
      </c>
      <c r="K2628">
        <v>7.4420186295186399</v>
      </c>
      <c r="L2628">
        <v>552</v>
      </c>
      <c r="M2628" s="19">
        <v>3.8446003547524699E-2</v>
      </c>
      <c r="N2628" s="19">
        <v>3.4445127305321802E-2</v>
      </c>
      <c r="P2628" t="s">
        <v>42</v>
      </c>
    </row>
    <row r="2629" spans="1:16" x14ac:dyDescent="0.3">
      <c r="A2629" t="str">
        <f t="shared" si="43"/>
        <v>01: Total SampleNorth EnglandPremiumGinTanqueray Flor De SevillaB: £3 - £3.20All stocking</v>
      </c>
      <c r="B2629" t="s">
        <v>1</v>
      </c>
      <c r="C2629" t="s">
        <v>45</v>
      </c>
      <c r="D2629" t="s">
        <v>103</v>
      </c>
      <c r="E2629" t="s">
        <v>15</v>
      </c>
      <c r="F2629" t="s">
        <v>47</v>
      </c>
      <c r="G2629" t="s">
        <v>69</v>
      </c>
      <c r="H2629" t="s">
        <v>49</v>
      </c>
      <c r="I2629" t="s">
        <v>59</v>
      </c>
      <c r="J2629" s="1">
        <v>19.239999999999998</v>
      </c>
      <c r="K2629">
        <v>5.83084462962512</v>
      </c>
      <c r="L2629">
        <v>41</v>
      </c>
      <c r="M2629" s="19">
        <v>2.6530716052358599E-2</v>
      </c>
      <c r="N2629" s="19">
        <v>2.6010582757453899E-2</v>
      </c>
      <c r="P2629" t="s">
        <v>42</v>
      </c>
    </row>
    <row r="2630" spans="1:16" x14ac:dyDescent="0.3">
      <c r="A2630" t="str">
        <f t="shared" si="43"/>
        <v>01: Total SampleNorth EnglandPremiumGinTanqueray Flor De SevillaC: £3.20 - £3.40All stocking</v>
      </c>
      <c r="B2630" t="s">
        <v>1</v>
      </c>
      <c r="C2630" t="s">
        <v>45</v>
      </c>
      <c r="D2630" t="s">
        <v>103</v>
      </c>
      <c r="E2630" t="s">
        <v>15</v>
      </c>
      <c r="F2630" t="s">
        <v>47</v>
      </c>
      <c r="G2630" t="s">
        <v>69</v>
      </c>
      <c r="H2630" t="s">
        <v>49</v>
      </c>
      <c r="I2630" t="s">
        <v>52</v>
      </c>
      <c r="J2630" s="1">
        <v>21.16</v>
      </c>
      <c r="K2630">
        <v>6.2337571469924402</v>
      </c>
      <c r="L2630">
        <v>51</v>
      </c>
      <c r="M2630" s="19">
        <v>2.76241613920589E-2</v>
      </c>
      <c r="N2630" s="19">
        <v>2.6687278074213901E-2</v>
      </c>
      <c r="P2630" t="s">
        <v>42</v>
      </c>
    </row>
    <row r="2631" spans="1:16" x14ac:dyDescent="0.3">
      <c r="A2631" t="str">
        <f t="shared" si="43"/>
        <v>01: Total SampleNorth EnglandPremiumGinTanqueray Flor De SevillaD: £3.40 - £3.60All stocking</v>
      </c>
      <c r="B2631" t="s">
        <v>1</v>
      </c>
      <c r="C2631" t="s">
        <v>45</v>
      </c>
      <c r="D2631" t="s">
        <v>103</v>
      </c>
      <c r="E2631" t="s">
        <v>15</v>
      </c>
      <c r="F2631" t="s">
        <v>47</v>
      </c>
      <c r="G2631" t="s">
        <v>69</v>
      </c>
      <c r="H2631" t="s">
        <v>49</v>
      </c>
      <c r="I2631" t="s">
        <v>53</v>
      </c>
      <c r="J2631" s="1">
        <v>22.51</v>
      </c>
      <c r="K2631">
        <v>6.6481042255235607</v>
      </c>
      <c r="L2631">
        <v>124</v>
      </c>
      <c r="M2631" s="19">
        <v>3.3041538323055099E-2</v>
      </c>
      <c r="N2631" s="19">
        <v>3.19017236453671E-2</v>
      </c>
      <c r="P2631" t="s">
        <v>42</v>
      </c>
    </row>
    <row r="2632" spans="1:16" x14ac:dyDescent="0.3">
      <c r="A2632" t="str">
        <f t="shared" si="43"/>
        <v>01: Total SampleNorth EnglandPremiumGinTanqueray Flor De SevillaE: £3.60 - £3.80All stocking</v>
      </c>
      <c r="B2632" t="s">
        <v>1</v>
      </c>
      <c r="C2632" t="s">
        <v>45</v>
      </c>
      <c r="D2632" t="s">
        <v>103</v>
      </c>
      <c r="E2632" t="s">
        <v>15</v>
      </c>
      <c r="F2632" t="s">
        <v>47</v>
      </c>
      <c r="G2632" t="s">
        <v>69</v>
      </c>
      <c r="H2632" t="s">
        <v>49</v>
      </c>
      <c r="I2632" t="s">
        <v>54</v>
      </c>
      <c r="J2632" s="1">
        <v>23.83</v>
      </c>
      <c r="K2632">
        <v>6.81270168246912</v>
      </c>
      <c r="L2632">
        <v>129</v>
      </c>
      <c r="M2632" s="19">
        <v>3.6552327543773903E-2</v>
      </c>
      <c r="N2632" s="19">
        <v>3.4828145428046797E-2</v>
      </c>
      <c r="P2632" t="s">
        <v>42</v>
      </c>
    </row>
    <row r="2633" spans="1:16" x14ac:dyDescent="0.3">
      <c r="A2633" t="str">
        <f t="shared" si="43"/>
        <v>01: Total SampleNorth EnglandPremiumGinTanqueray Flor De SevillaF: £3.80 - £4.00All stocking</v>
      </c>
      <c r="B2633" t="s">
        <v>1</v>
      </c>
      <c r="C2633" t="s">
        <v>45</v>
      </c>
      <c r="D2633" t="s">
        <v>103</v>
      </c>
      <c r="E2633" t="s">
        <v>15</v>
      </c>
      <c r="F2633" t="s">
        <v>47</v>
      </c>
      <c r="G2633" t="s">
        <v>69</v>
      </c>
      <c r="H2633" t="s">
        <v>49</v>
      </c>
      <c r="I2633" t="s">
        <v>55</v>
      </c>
      <c r="J2633" s="1">
        <v>27.96</v>
      </c>
      <c r="K2633">
        <v>7.7053580648742006</v>
      </c>
      <c r="L2633">
        <v>155</v>
      </c>
      <c r="M2633" s="19">
        <v>3.8167285514712899E-2</v>
      </c>
      <c r="N2633" s="19">
        <v>3.5319435844799102E-2</v>
      </c>
      <c r="P2633" t="s">
        <v>42</v>
      </c>
    </row>
    <row r="2634" spans="1:16" x14ac:dyDescent="0.3">
      <c r="A2634" t="str">
        <f t="shared" si="43"/>
        <v>01: Total SampleNorth EnglandPremiumGinTanqueray Flor De SevillaG: £4.00 - £4.20All stocking</v>
      </c>
      <c r="B2634" t="s">
        <v>1</v>
      </c>
      <c r="C2634" t="s">
        <v>45</v>
      </c>
      <c r="D2634" t="s">
        <v>103</v>
      </c>
      <c r="E2634" t="s">
        <v>15</v>
      </c>
      <c r="F2634" t="s">
        <v>47</v>
      </c>
      <c r="G2634" t="s">
        <v>69</v>
      </c>
      <c r="H2634" t="s">
        <v>49</v>
      </c>
      <c r="I2634" t="s">
        <v>56</v>
      </c>
      <c r="J2634" s="1">
        <v>30.54</v>
      </c>
      <c r="K2634">
        <v>8.2539570908889193</v>
      </c>
      <c r="L2634">
        <v>132</v>
      </c>
      <c r="M2634" s="19">
        <v>4.6323581849783697E-2</v>
      </c>
      <c r="N2634" s="19">
        <v>4.2139261427435903E-2</v>
      </c>
      <c r="P2634" t="s">
        <v>42</v>
      </c>
    </row>
    <row r="2635" spans="1:16" x14ac:dyDescent="0.3">
      <c r="A2635" t="str">
        <f t="shared" si="43"/>
        <v>01: Total SampleNorth EnglandPremiumGinTanqueray Flor De SevillaH: £4.20 - £4.40All stocking</v>
      </c>
      <c r="B2635" t="s">
        <v>1</v>
      </c>
      <c r="C2635" t="s">
        <v>45</v>
      </c>
      <c r="D2635" t="s">
        <v>103</v>
      </c>
      <c r="E2635" t="s">
        <v>15</v>
      </c>
      <c r="F2635" t="s">
        <v>47</v>
      </c>
      <c r="G2635" t="s">
        <v>69</v>
      </c>
      <c r="H2635" t="s">
        <v>49</v>
      </c>
      <c r="I2635" t="s">
        <v>60</v>
      </c>
      <c r="J2635" s="1">
        <v>36.880000000000003</v>
      </c>
      <c r="K2635">
        <v>9.5791951323530391</v>
      </c>
      <c r="L2635">
        <v>95</v>
      </c>
      <c r="M2635" s="19">
        <v>4.3461404879295298E-2</v>
      </c>
      <c r="N2635" s="19">
        <v>3.8094138697295901E-2</v>
      </c>
      <c r="P2635" t="s">
        <v>42</v>
      </c>
    </row>
    <row r="2636" spans="1:16" x14ac:dyDescent="0.3">
      <c r="A2636" t="str">
        <f t="shared" si="43"/>
        <v>01: Total SampleNorth EnglandPremiumGinTanqueray Flor De SevillaI: £4.40 - £4.60All stocking</v>
      </c>
      <c r="B2636" t="s">
        <v>1</v>
      </c>
      <c r="C2636" t="s">
        <v>45</v>
      </c>
      <c r="D2636" t="s">
        <v>103</v>
      </c>
      <c r="E2636" t="s">
        <v>15</v>
      </c>
      <c r="F2636" t="s">
        <v>47</v>
      </c>
      <c r="G2636" t="s">
        <v>69</v>
      </c>
      <c r="H2636" t="s">
        <v>49</v>
      </c>
      <c r="I2636" t="s">
        <v>64</v>
      </c>
      <c r="J2636" s="1">
        <v>39.65</v>
      </c>
      <c r="K2636">
        <v>10.13237212349056</v>
      </c>
      <c r="L2636">
        <v>76</v>
      </c>
      <c r="M2636" s="19">
        <v>4.36995480575064E-2</v>
      </c>
      <c r="N2636" s="19">
        <v>3.8693820402841902E-2</v>
      </c>
      <c r="P2636" t="s">
        <v>42</v>
      </c>
    </row>
    <row r="2637" spans="1:16" x14ac:dyDescent="0.3">
      <c r="A2637" t="str">
        <f t="shared" si="43"/>
        <v>01: Total SampleNorth EnglandPremiumGinTanqueray Flor De SevillaJ: £4.60 - £4.80All stocking</v>
      </c>
      <c r="B2637" t="s">
        <v>1</v>
      </c>
      <c r="C2637" t="s">
        <v>45</v>
      </c>
      <c r="D2637" t="s">
        <v>103</v>
      </c>
      <c r="E2637" t="s">
        <v>15</v>
      </c>
      <c r="F2637" t="s">
        <v>47</v>
      </c>
      <c r="G2637" t="s">
        <v>69</v>
      </c>
      <c r="H2637" t="s">
        <v>49</v>
      </c>
      <c r="I2637" t="s">
        <v>65</v>
      </c>
      <c r="J2637" s="1">
        <v>41.53</v>
      </c>
      <c r="K2637">
        <v>10.281724294224279</v>
      </c>
      <c r="L2637">
        <v>60</v>
      </c>
      <c r="M2637" s="19">
        <v>4.5442341517075602E-2</v>
      </c>
      <c r="N2637" s="19">
        <v>4.03785799424803E-2</v>
      </c>
      <c r="P2637" t="s">
        <v>42</v>
      </c>
    </row>
    <row r="2638" spans="1:16" x14ac:dyDescent="0.3">
      <c r="A2638" t="str">
        <f t="shared" si="43"/>
        <v>01: Total SampleNorth EnglandPremiumGinTanqueray Flor De SevillaK: £4.80 - £5.00All stocking</v>
      </c>
      <c r="B2638" t="s">
        <v>1</v>
      </c>
      <c r="C2638" t="s">
        <v>45</v>
      </c>
      <c r="D2638" t="s">
        <v>103</v>
      </c>
      <c r="E2638" t="s">
        <v>15</v>
      </c>
      <c r="F2638" t="s">
        <v>47</v>
      </c>
      <c r="G2638" t="s">
        <v>69</v>
      </c>
      <c r="H2638" t="s">
        <v>49</v>
      </c>
      <c r="I2638" t="s">
        <v>89</v>
      </c>
      <c r="J2638" s="1">
        <v>39.78</v>
      </c>
      <c r="K2638">
        <v>9.2286760858189592</v>
      </c>
      <c r="L2638">
        <v>28</v>
      </c>
      <c r="M2638" s="19">
        <v>4.4630743395733398E-2</v>
      </c>
      <c r="N2638" s="19">
        <v>3.88956040460589E-2</v>
      </c>
      <c r="P2638" t="s">
        <v>42</v>
      </c>
    </row>
    <row r="2639" spans="1:16" x14ac:dyDescent="0.3">
      <c r="A2639" t="str">
        <f t="shared" si="43"/>
        <v>01: Total SampleNorth EnglandPremiumGinTanqueray Flor De SevillaL: £5.00 - £5.20All stocking</v>
      </c>
      <c r="B2639" t="s">
        <v>1</v>
      </c>
      <c r="C2639" t="s">
        <v>45</v>
      </c>
      <c r="D2639" t="s">
        <v>103</v>
      </c>
      <c r="E2639" t="s">
        <v>15</v>
      </c>
      <c r="F2639" t="s">
        <v>47</v>
      </c>
      <c r="G2639" t="s">
        <v>69</v>
      </c>
      <c r="H2639" t="s">
        <v>49</v>
      </c>
      <c r="I2639" t="s">
        <v>90</v>
      </c>
      <c r="J2639" s="1">
        <v>34.83</v>
      </c>
      <c r="K2639">
        <v>7.9696035446035607</v>
      </c>
      <c r="L2639">
        <v>33</v>
      </c>
      <c r="M2639" s="19">
        <v>3.8936395917351499E-2</v>
      </c>
      <c r="N2639" s="19">
        <v>3.4647368606246801E-2</v>
      </c>
      <c r="P2639" t="s">
        <v>42</v>
      </c>
    </row>
    <row r="2640" spans="1:16" x14ac:dyDescent="0.3">
      <c r="A2640" t="str">
        <f t="shared" si="43"/>
        <v>01: Total SampleNorth EnglandPremiumGinWhitley Neill Rhubarb And GingerA: &lt;£3All stocking</v>
      </c>
      <c r="B2640" t="s">
        <v>1</v>
      </c>
      <c r="C2640" t="s">
        <v>45</v>
      </c>
      <c r="D2640" t="s">
        <v>103</v>
      </c>
      <c r="E2640" t="s">
        <v>15</v>
      </c>
      <c r="F2640" t="s">
        <v>47</v>
      </c>
      <c r="G2640" t="s">
        <v>70</v>
      </c>
      <c r="H2640" t="s">
        <v>49</v>
      </c>
      <c r="I2640" t="s">
        <v>58</v>
      </c>
      <c r="J2640" s="1">
        <v>45.74</v>
      </c>
      <c r="K2640">
        <v>14.287824952824961</v>
      </c>
      <c r="L2640">
        <v>35</v>
      </c>
      <c r="M2640">
        <v>0.113730108516475</v>
      </c>
      <c r="N2640">
        <v>0.104749367434863</v>
      </c>
      <c r="P2640" t="s">
        <v>42</v>
      </c>
    </row>
    <row r="2641" spans="1:16" x14ac:dyDescent="0.3">
      <c r="A2641" t="str">
        <f t="shared" si="43"/>
        <v>01: Total SampleNorth EnglandPremiumGinWhitley Neill Rhubarb And GingerTotalAll stocking</v>
      </c>
      <c r="B2641" t="s">
        <v>1</v>
      </c>
      <c r="C2641" t="s">
        <v>45</v>
      </c>
      <c r="D2641" t="s">
        <v>103</v>
      </c>
      <c r="E2641" t="s">
        <v>15</v>
      </c>
      <c r="F2641" t="s">
        <v>47</v>
      </c>
      <c r="G2641" t="s">
        <v>70</v>
      </c>
      <c r="H2641" t="s">
        <v>49</v>
      </c>
      <c r="I2641" t="s">
        <v>12</v>
      </c>
      <c r="J2641" s="1">
        <v>56.26</v>
      </c>
      <c r="K2641">
        <v>15.42652315682272</v>
      </c>
      <c r="L2641">
        <v>434</v>
      </c>
      <c r="M2641" s="19">
        <v>9.4879713940233104E-2</v>
      </c>
      <c r="N2641">
        <v>8.4690834886574001E-2</v>
      </c>
      <c r="P2641" t="s">
        <v>42</v>
      </c>
    </row>
    <row r="2642" spans="1:16" x14ac:dyDescent="0.3">
      <c r="A2642" t="str">
        <f t="shared" si="43"/>
        <v>01: Total SampleNorth EnglandPremiumGinWhitley Neill Rhubarb And GingerB: £3 - £3.20All stocking</v>
      </c>
      <c r="B2642" t="s">
        <v>1</v>
      </c>
      <c r="C2642" t="s">
        <v>45</v>
      </c>
      <c r="D2642" t="s">
        <v>103</v>
      </c>
      <c r="E2642" t="s">
        <v>15</v>
      </c>
      <c r="F2642" t="s">
        <v>47</v>
      </c>
      <c r="G2642" t="s">
        <v>70</v>
      </c>
      <c r="H2642" t="s">
        <v>49</v>
      </c>
      <c r="I2642" t="s">
        <v>59</v>
      </c>
      <c r="J2642" s="1">
        <v>49.77</v>
      </c>
      <c r="K2642">
        <v>15.21648400882272</v>
      </c>
      <c r="L2642">
        <v>62</v>
      </c>
      <c r="M2642">
        <v>0.110651794246688</v>
      </c>
      <c r="N2642">
        <v>0.10396958928783399</v>
      </c>
      <c r="P2642" t="s">
        <v>42</v>
      </c>
    </row>
    <row r="2643" spans="1:16" x14ac:dyDescent="0.3">
      <c r="A2643" t="str">
        <f t="shared" si="43"/>
        <v>01: Total SampleNorth EnglandPremiumGinWhitley Neill Rhubarb And GingerC: £3.20 - £3.40All stocking</v>
      </c>
      <c r="B2643" t="s">
        <v>1</v>
      </c>
      <c r="C2643" t="s">
        <v>45</v>
      </c>
      <c r="D2643" t="s">
        <v>103</v>
      </c>
      <c r="E2643" t="s">
        <v>15</v>
      </c>
      <c r="F2643" t="s">
        <v>47</v>
      </c>
      <c r="G2643" t="s">
        <v>70</v>
      </c>
      <c r="H2643" t="s">
        <v>49</v>
      </c>
      <c r="I2643" t="s">
        <v>52</v>
      </c>
      <c r="J2643" s="1">
        <v>50.52</v>
      </c>
      <c r="K2643">
        <v>15.177051794359478</v>
      </c>
      <c r="L2643">
        <v>91</v>
      </c>
      <c r="M2643">
        <v>0.10068601104903301</v>
      </c>
      <c r="N2643" s="19">
        <v>9.59087440477433E-2</v>
      </c>
      <c r="P2643" t="s">
        <v>42</v>
      </c>
    </row>
    <row r="2644" spans="1:16" x14ac:dyDescent="0.3">
      <c r="A2644" t="str">
        <f t="shared" si="43"/>
        <v>01: Total SampleNorth EnglandPremiumGinWhitley Neill Rhubarb And GingerD: £3.40 - £3.60All stocking</v>
      </c>
      <c r="B2644" t="s">
        <v>1</v>
      </c>
      <c r="C2644" t="s">
        <v>45</v>
      </c>
      <c r="D2644" t="s">
        <v>103</v>
      </c>
      <c r="E2644" t="s">
        <v>15</v>
      </c>
      <c r="F2644" t="s">
        <v>47</v>
      </c>
      <c r="G2644" t="s">
        <v>70</v>
      </c>
      <c r="H2644" t="s">
        <v>49</v>
      </c>
      <c r="I2644" t="s">
        <v>53</v>
      </c>
      <c r="J2644" s="1">
        <v>57.07</v>
      </c>
      <c r="K2644">
        <v>16.595590124161561</v>
      </c>
      <c r="L2644">
        <v>98</v>
      </c>
      <c r="M2644">
        <v>0.10315603591111</v>
      </c>
      <c r="N2644" s="19">
        <v>9.7680193863675102E-2</v>
      </c>
      <c r="P2644" t="s">
        <v>42</v>
      </c>
    </row>
    <row r="2645" spans="1:16" x14ac:dyDescent="0.3">
      <c r="A2645" t="str">
        <f t="shared" si="43"/>
        <v>01: Total SampleNorth EnglandPremiumGinWhitley Neill Rhubarb And GingerE: £3.60 - £3.80All stocking</v>
      </c>
      <c r="B2645" t="s">
        <v>1</v>
      </c>
      <c r="C2645" t="s">
        <v>45</v>
      </c>
      <c r="D2645" t="s">
        <v>103</v>
      </c>
      <c r="E2645" t="s">
        <v>15</v>
      </c>
      <c r="F2645" t="s">
        <v>47</v>
      </c>
      <c r="G2645" t="s">
        <v>70</v>
      </c>
      <c r="H2645" t="s">
        <v>49</v>
      </c>
      <c r="I2645" t="s">
        <v>54</v>
      </c>
      <c r="J2645" s="1">
        <v>59.95</v>
      </c>
      <c r="K2645">
        <v>17.227638216081601</v>
      </c>
      <c r="L2645">
        <v>106</v>
      </c>
      <c r="M2645">
        <v>0.10604067338643799</v>
      </c>
      <c r="N2645">
        <v>0.100262498187347</v>
      </c>
      <c r="P2645" t="s">
        <v>42</v>
      </c>
    </row>
    <row r="2646" spans="1:16" x14ac:dyDescent="0.3">
      <c r="A2646" t="str">
        <f t="shared" si="43"/>
        <v>01: Total SampleNorth EnglandPremiumGinWhitley Neill Rhubarb And GingerF: £3.80 - £4.00All stocking</v>
      </c>
      <c r="B2646" t="s">
        <v>1</v>
      </c>
      <c r="C2646" t="s">
        <v>45</v>
      </c>
      <c r="D2646" t="s">
        <v>103</v>
      </c>
      <c r="E2646" t="s">
        <v>15</v>
      </c>
      <c r="F2646" t="s">
        <v>47</v>
      </c>
      <c r="G2646" t="s">
        <v>70</v>
      </c>
      <c r="H2646" t="s">
        <v>49</v>
      </c>
      <c r="I2646" t="s">
        <v>55</v>
      </c>
      <c r="J2646" s="1">
        <v>59.48</v>
      </c>
      <c r="K2646">
        <v>16.958513500388481</v>
      </c>
      <c r="L2646">
        <v>120</v>
      </c>
      <c r="M2646">
        <v>0.103918255019169</v>
      </c>
      <c r="N2646" s="19">
        <v>9.7558578987150396E-2</v>
      </c>
      <c r="P2646" t="s">
        <v>42</v>
      </c>
    </row>
    <row r="2647" spans="1:16" x14ac:dyDescent="0.3">
      <c r="A2647" t="str">
        <f t="shared" si="43"/>
        <v>01: Total SampleNorth EnglandPremiumGinWhitley Neill Rhubarb And GingerG: £4.00 - £4.20All stocking</v>
      </c>
      <c r="B2647" t="s">
        <v>1</v>
      </c>
      <c r="C2647" t="s">
        <v>45</v>
      </c>
      <c r="D2647" t="s">
        <v>103</v>
      </c>
      <c r="E2647" t="s">
        <v>15</v>
      </c>
      <c r="F2647" t="s">
        <v>47</v>
      </c>
      <c r="G2647" t="s">
        <v>70</v>
      </c>
      <c r="H2647" t="s">
        <v>49</v>
      </c>
      <c r="I2647" t="s">
        <v>56</v>
      </c>
      <c r="J2647" s="1">
        <v>69.59</v>
      </c>
      <c r="K2647">
        <v>19.198953673953682</v>
      </c>
      <c r="L2647">
        <v>111</v>
      </c>
      <c r="M2647">
        <v>0.110474440456513</v>
      </c>
      <c r="N2647">
        <v>0.10216605815251301</v>
      </c>
      <c r="P2647" t="s">
        <v>42</v>
      </c>
    </row>
    <row r="2648" spans="1:16" x14ac:dyDescent="0.3">
      <c r="A2648" t="str">
        <f t="shared" si="43"/>
        <v>01: Total SampleNorth EnglandPremiumGinWhitley Neill Rhubarb And GingerH: £4.20 - £4.40All stocking</v>
      </c>
      <c r="B2648" t="s">
        <v>1</v>
      </c>
      <c r="C2648" t="s">
        <v>45</v>
      </c>
      <c r="D2648" t="s">
        <v>103</v>
      </c>
      <c r="E2648" t="s">
        <v>15</v>
      </c>
      <c r="F2648" t="s">
        <v>47</v>
      </c>
      <c r="G2648" t="s">
        <v>70</v>
      </c>
      <c r="H2648" t="s">
        <v>49</v>
      </c>
      <c r="I2648" t="s">
        <v>60</v>
      </c>
      <c r="J2648" s="1">
        <v>63.36</v>
      </c>
      <c r="K2648">
        <v>17.043191515772161</v>
      </c>
      <c r="L2648">
        <v>93</v>
      </c>
      <c r="M2648">
        <v>0.106959759756967</v>
      </c>
      <c r="N2648" s="19">
        <v>9.6589530784046501E-2</v>
      </c>
      <c r="P2648" t="s">
        <v>42</v>
      </c>
    </row>
    <row r="2649" spans="1:16" x14ac:dyDescent="0.3">
      <c r="A2649" t="str">
        <f t="shared" si="43"/>
        <v>01: Total SampleNorth EnglandPremiumGinWhitley Neill Rhubarb And GingerI: £4.40 - £4.60All stocking</v>
      </c>
      <c r="B2649" t="s">
        <v>1</v>
      </c>
      <c r="C2649" t="s">
        <v>45</v>
      </c>
      <c r="D2649" t="s">
        <v>103</v>
      </c>
      <c r="E2649" t="s">
        <v>15</v>
      </c>
      <c r="F2649" t="s">
        <v>47</v>
      </c>
      <c r="G2649" t="s">
        <v>70</v>
      </c>
      <c r="H2649" t="s">
        <v>49</v>
      </c>
      <c r="I2649" t="s">
        <v>64</v>
      </c>
      <c r="J2649" s="1">
        <v>70.5</v>
      </c>
      <c r="K2649">
        <v>18.392378294782119</v>
      </c>
      <c r="L2649">
        <v>52</v>
      </c>
      <c r="M2649" s="19">
        <v>9.6879155592057398E-2</v>
      </c>
      <c r="N2649" s="19">
        <v>8.9128961941793303E-2</v>
      </c>
      <c r="P2649" t="s">
        <v>42</v>
      </c>
    </row>
    <row r="2650" spans="1:16" x14ac:dyDescent="0.3">
      <c r="A2650" t="str">
        <f t="shared" si="43"/>
        <v>01: Total SampleNorth EnglandPremiumGinWhitley Neill Rhubarb And GingerJ: £4.60 - £4.80All stocking</v>
      </c>
      <c r="B2650" t="s">
        <v>1</v>
      </c>
      <c r="C2650" t="s">
        <v>45</v>
      </c>
      <c r="D2650" t="s">
        <v>103</v>
      </c>
      <c r="E2650" t="s">
        <v>15</v>
      </c>
      <c r="F2650" t="s">
        <v>47</v>
      </c>
      <c r="G2650" t="s">
        <v>70</v>
      </c>
      <c r="H2650" t="s">
        <v>49</v>
      </c>
      <c r="I2650" t="s">
        <v>65</v>
      </c>
      <c r="J2650" s="1">
        <v>90.48</v>
      </c>
      <c r="K2650">
        <v>22.032612449279117</v>
      </c>
      <c r="L2650">
        <v>27</v>
      </c>
      <c r="M2650">
        <v>8.9994780605320998E-2</v>
      </c>
      <c r="N2650">
        <v>8.6629737471297E-2</v>
      </c>
      <c r="P2650" t="s">
        <v>42</v>
      </c>
    </row>
    <row r="2651" spans="1:16" x14ac:dyDescent="0.3">
      <c r="A2651" t="str">
        <f t="shared" si="43"/>
        <v>01: Total SampleNorth EnglandPremiumNon Flavoured VodkaAbsolut BlueA: &lt;£3All stocking</v>
      </c>
      <c r="B2651" t="s">
        <v>1</v>
      </c>
      <c r="C2651" t="s">
        <v>45</v>
      </c>
      <c r="D2651" t="s">
        <v>103</v>
      </c>
      <c r="E2651" t="s">
        <v>15</v>
      </c>
      <c r="F2651" t="s">
        <v>71</v>
      </c>
      <c r="G2651" t="s">
        <v>72</v>
      </c>
      <c r="H2651" t="s">
        <v>49</v>
      </c>
      <c r="I2651" t="s">
        <v>58</v>
      </c>
      <c r="J2651" s="1">
        <v>161.38999999999999</v>
      </c>
      <c r="K2651">
        <v>47.062074370074399</v>
      </c>
      <c r="L2651">
        <v>75</v>
      </c>
      <c r="M2651">
        <v>0.27969414019144501</v>
      </c>
      <c r="N2651">
        <v>0.24862397164618799</v>
      </c>
      <c r="P2651" t="s">
        <v>42</v>
      </c>
    </row>
    <row r="2652" spans="1:16" x14ac:dyDescent="0.3">
      <c r="A2652" t="str">
        <f t="shared" si="43"/>
        <v>01: Total SampleNorth EnglandPremiumNon Flavoured VodkaAbsolut BlueTotalAll stocking</v>
      </c>
      <c r="B2652" t="s">
        <v>1</v>
      </c>
      <c r="C2652" t="s">
        <v>45</v>
      </c>
      <c r="D2652" t="s">
        <v>103</v>
      </c>
      <c r="E2652" t="s">
        <v>15</v>
      </c>
      <c r="F2652" t="s">
        <v>71</v>
      </c>
      <c r="G2652" t="s">
        <v>72</v>
      </c>
      <c r="H2652" t="s">
        <v>49</v>
      </c>
      <c r="I2652" t="s">
        <v>12</v>
      </c>
      <c r="J2652" s="1">
        <v>128.58000000000001</v>
      </c>
      <c r="K2652">
        <v>35.421873030787758</v>
      </c>
      <c r="L2652">
        <v>387</v>
      </c>
      <c r="M2652">
        <v>0.14632131186477701</v>
      </c>
      <c r="N2652">
        <v>0.11880677914344601</v>
      </c>
      <c r="P2652" t="s">
        <v>42</v>
      </c>
    </row>
    <row r="2653" spans="1:16" x14ac:dyDescent="0.3">
      <c r="A2653" t="str">
        <f t="shared" si="43"/>
        <v>01: Total SampleNorth EnglandPremiumNon Flavoured VodkaAbsolut BlueB: £3 - £3.20All stocking</v>
      </c>
      <c r="B2653" t="s">
        <v>1</v>
      </c>
      <c r="C2653" t="s">
        <v>45</v>
      </c>
      <c r="D2653" t="s">
        <v>103</v>
      </c>
      <c r="E2653" t="s">
        <v>15</v>
      </c>
      <c r="F2653" t="s">
        <v>71</v>
      </c>
      <c r="G2653" t="s">
        <v>72</v>
      </c>
      <c r="H2653" t="s">
        <v>49</v>
      </c>
      <c r="I2653" t="s">
        <v>59</v>
      </c>
      <c r="J2653" s="1">
        <v>118.87</v>
      </c>
      <c r="K2653">
        <v>35.0193669708976</v>
      </c>
      <c r="L2653">
        <v>49</v>
      </c>
      <c r="M2653">
        <v>0.228586440623856</v>
      </c>
      <c r="N2653">
        <v>0.20242642813644299</v>
      </c>
      <c r="P2653" t="s">
        <v>42</v>
      </c>
    </row>
    <row r="2654" spans="1:16" x14ac:dyDescent="0.3">
      <c r="A2654" t="str">
        <f t="shared" si="43"/>
        <v>01: Total SampleNorth EnglandPremiumNon Flavoured VodkaAbsolut BlueC: £3.20 - £3.40All stocking</v>
      </c>
      <c r="B2654" t="s">
        <v>1</v>
      </c>
      <c r="C2654" t="s">
        <v>45</v>
      </c>
      <c r="D2654" t="s">
        <v>103</v>
      </c>
      <c r="E2654" t="s">
        <v>15</v>
      </c>
      <c r="F2654" t="s">
        <v>71</v>
      </c>
      <c r="G2654" t="s">
        <v>72</v>
      </c>
      <c r="H2654" t="s">
        <v>49</v>
      </c>
      <c r="I2654" t="s">
        <v>52</v>
      </c>
      <c r="J2654" s="1">
        <v>149.85</v>
      </c>
      <c r="K2654">
        <v>42.975060113047199</v>
      </c>
      <c r="L2654">
        <v>77</v>
      </c>
      <c r="M2654">
        <v>0.306529209167825</v>
      </c>
      <c r="N2654">
        <v>0.285829660727837</v>
      </c>
      <c r="P2654" t="s">
        <v>42</v>
      </c>
    </row>
    <row r="2655" spans="1:16" x14ac:dyDescent="0.3">
      <c r="A2655" t="str">
        <f t="shared" si="43"/>
        <v>01: Total SampleNorth EnglandPremiumNon Flavoured VodkaAbsolut BlueD: £3.40 - £3.60All stocking</v>
      </c>
      <c r="B2655" t="s">
        <v>1</v>
      </c>
      <c r="C2655" t="s">
        <v>45</v>
      </c>
      <c r="D2655" t="s">
        <v>103</v>
      </c>
      <c r="E2655" t="s">
        <v>15</v>
      </c>
      <c r="F2655" t="s">
        <v>71</v>
      </c>
      <c r="G2655" t="s">
        <v>72</v>
      </c>
      <c r="H2655" t="s">
        <v>49</v>
      </c>
      <c r="I2655" t="s">
        <v>53</v>
      </c>
      <c r="J2655" s="1">
        <v>174.3</v>
      </c>
      <c r="K2655">
        <v>49.534708869386407</v>
      </c>
      <c r="L2655">
        <v>93</v>
      </c>
      <c r="M2655">
        <v>0.34096652749510098</v>
      </c>
      <c r="N2655">
        <v>0.313920336590362</v>
      </c>
      <c r="P2655" t="s">
        <v>42</v>
      </c>
    </row>
    <row r="2656" spans="1:16" x14ac:dyDescent="0.3">
      <c r="A2656" t="str">
        <f t="shared" si="43"/>
        <v>01: Total SampleNorth EnglandPremiumNon Flavoured VodkaAbsolut BlueE: £3.60 - £3.80All stocking</v>
      </c>
      <c r="B2656" t="s">
        <v>1</v>
      </c>
      <c r="C2656" t="s">
        <v>45</v>
      </c>
      <c r="D2656" t="s">
        <v>103</v>
      </c>
      <c r="E2656" t="s">
        <v>15</v>
      </c>
      <c r="F2656" t="s">
        <v>71</v>
      </c>
      <c r="G2656" t="s">
        <v>72</v>
      </c>
      <c r="H2656" t="s">
        <v>49</v>
      </c>
      <c r="I2656" t="s">
        <v>54</v>
      </c>
      <c r="J2656" s="1">
        <v>180.4</v>
      </c>
      <c r="K2656">
        <v>49.677978668157202</v>
      </c>
      <c r="L2656">
        <v>84</v>
      </c>
      <c r="M2656">
        <v>0.34021832652995698</v>
      </c>
      <c r="N2656">
        <v>0.32133434314933901</v>
      </c>
      <c r="P2656" t="s">
        <v>42</v>
      </c>
    </row>
    <row r="2657" spans="1:16" x14ac:dyDescent="0.3">
      <c r="A2657" t="str">
        <f t="shared" si="43"/>
        <v>01: Total SampleNorth EnglandPremiumNon Flavoured VodkaAbsolut BlueF: £3.80 - £4.00All stocking</v>
      </c>
      <c r="B2657" t="s">
        <v>1</v>
      </c>
      <c r="C2657" t="s">
        <v>45</v>
      </c>
      <c r="D2657" t="s">
        <v>103</v>
      </c>
      <c r="E2657" t="s">
        <v>15</v>
      </c>
      <c r="F2657" t="s">
        <v>71</v>
      </c>
      <c r="G2657" t="s">
        <v>72</v>
      </c>
      <c r="H2657" t="s">
        <v>49</v>
      </c>
      <c r="I2657" t="s">
        <v>55</v>
      </c>
      <c r="J2657" s="1">
        <v>112.06</v>
      </c>
      <c r="K2657">
        <v>31.590074316116002</v>
      </c>
      <c r="L2657">
        <v>72</v>
      </c>
      <c r="M2657">
        <v>0.15900118550742801</v>
      </c>
      <c r="N2657">
        <v>0.14500053330805099</v>
      </c>
      <c r="P2657" t="s">
        <v>42</v>
      </c>
    </row>
    <row r="2658" spans="1:16" x14ac:dyDescent="0.3">
      <c r="A2658" t="str">
        <f t="shared" si="43"/>
        <v>01: Total SampleNorth EnglandPremiumNon Flavoured VodkaAbsolut BlueG: £4.00 - £4.20All stocking</v>
      </c>
      <c r="B2658" t="s">
        <v>1</v>
      </c>
      <c r="C2658" t="s">
        <v>45</v>
      </c>
      <c r="D2658" t="s">
        <v>103</v>
      </c>
      <c r="E2658" t="s">
        <v>15</v>
      </c>
      <c r="F2658" t="s">
        <v>71</v>
      </c>
      <c r="G2658" t="s">
        <v>72</v>
      </c>
      <c r="H2658" t="s">
        <v>49</v>
      </c>
      <c r="I2658" t="s">
        <v>56</v>
      </c>
      <c r="J2658" s="1">
        <v>216.04</v>
      </c>
      <c r="K2658">
        <v>58.029992229992402</v>
      </c>
      <c r="L2658">
        <v>37</v>
      </c>
      <c r="M2658">
        <v>0.268123048768795</v>
      </c>
      <c r="N2658">
        <v>0.25961813324921901</v>
      </c>
      <c r="P2658" t="s">
        <v>42</v>
      </c>
    </row>
    <row r="2659" spans="1:16" x14ac:dyDescent="0.3">
      <c r="A2659" t="str">
        <f t="shared" si="43"/>
        <v>01: Total SampleNorth EnglandPremiumNon Flavoured VodkaAbsolut BlueH: £4.20 - £4.40All stocking</v>
      </c>
      <c r="B2659" t="s">
        <v>1</v>
      </c>
      <c r="C2659" t="s">
        <v>45</v>
      </c>
      <c r="D2659" t="s">
        <v>103</v>
      </c>
      <c r="E2659" t="s">
        <v>15</v>
      </c>
      <c r="F2659" t="s">
        <v>71</v>
      </c>
      <c r="G2659" t="s">
        <v>72</v>
      </c>
      <c r="H2659" t="s">
        <v>49</v>
      </c>
      <c r="I2659" t="s">
        <v>60</v>
      </c>
      <c r="J2659" s="1">
        <v>188.73</v>
      </c>
      <c r="K2659">
        <v>46.168458195244</v>
      </c>
      <c r="L2659">
        <v>42</v>
      </c>
      <c r="M2659">
        <v>0.175267124560507</v>
      </c>
      <c r="N2659">
        <v>0.142628994928165</v>
      </c>
      <c r="P2659" t="s">
        <v>42</v>
      </c>
    </row>
    <row r="2660" spans="1:16" x14ac:dyDescent="0.3">
      <c r="A2660" t="str">
        <f t="shared" si="43"/>
        <v>01: Total SampleNorth EnglandPremiumNon Flavoured VodkaAbsolut BlueI: £4.40 - £4.60All stocking</v>
      </c>
      <c r="B2660" t="s">
        <v>1</v>
      </c>
      <c r="C2660" t="s">
        <v>45</v>
      </c>
      <c r="D2660" t="s">
        <v>103</v>
      </c>
      <c r="E2660" t="s">
        <v>15</v>
      </c>
      <c r="F2660" t="s">
        <v>71</v>
      </c>
      <c r="G2660" t="s">
        <v>72</v>
      </c>
      <c r="H2660" t="s">
        <v>49</v>
      </c>
      <c r="I2660" t="s">
        <v>64</v>
      </c>
      <c r="J2660" s="1">
        <v>168.26</v>
      </c>
      <c r="K2660">
        <v>44.003751038234007</v>
      </c>
      <c r="L2660">
        <v>29</v>
      </c>
      <c r="M2660">
        <v>9.4637829320695005E-2</v>
      </c>
      <c r="N2660" s="19">
        <v>6.3786761089800303E-2</v>
      </c>
      <c r="P2660" t="s">
        <v>42</v>
      </c>
    </row>
    <row r="2661" spans="1:16" x14ac:dyDescent="0.3">
      <c r="A2661" t="str">
        <f t="shared" si="43"/>
        <v>01: Total SampleNorth EnglandPremiumNon Flavoured VodkaBelvedereTotalAll stocking</v>
      </c>
      <c r="B2661" t="s">
        <v>1</v>
      </c>
      <c r="C2661" t="s">
        <v>45</v>
      </c>
      <c r="D2661" t="s">
        <v>103</v>
      </c>
      <c r="E2661" t="s">
        <v>15</v>
      </c>
      <c r="F2661" t="s">
        <v>71</v>
      </c>
      <c r="G2661" t="s">
        <v>73</v>
      </c>
      <c r="H2661" t="s">
        <v>49</v>
      </c>
      <c r="I2661" t="s">
        <v>12</v>
      </c>
      <c r="J2661" s="1">
        <v>62.72</v>
      </c>
      <c r="K2661">
        <v>15.07100826523904</v>
      </c>
      <c r="L2661">
        <v>78</v>
      </c>
      <c r="M2661" s="19">
        <v>2.00337960444315E-2</v>
      </c>
      <c r="N2661" s="19">
        <v>1.3881594518139501E-2</v>
      </c>
      <c r="P2661" t="s">
        <v>42</v>
      </c>
    </row>
    <row r="2662" spans="1:16" x14ac:dyDescent="0.3">
      <c r="A2662" t="str">
        <f t="shared" si="43"/>
        <v>01: Total SampleNorth EnglandPremiumNon Flavoured VodkaCirocTotalAll stocking</v>
      </c>
      <c r="B2662" t="s">
        <v>1</v>
      </c>
      <c r="C2662" t="s">
        <v>45</v>
      </c>
      <c r="D2662" t="s">
        <v>103</v>
      </c>
      <c r="E2662" t="s">
        <v>15</v>
      </c>
      <c r="F2662" t="s">
        <v>71</v>
      </c>
      <c r="G2662" t="s">
        <v>74</v>
      </c>
      <c r="H2662" t="s">
        <v>49</v>
      </c>
      <c r="I2662" t="s">
        <v>12</v>
      </c>
      <c r="J2662" s="1">
        <v>45.1</v>
      </c>
      <c r="K2662">
        <v>12.28546407296408</v>
      </c>
      <c r="L2662">
        <v>108</v>
      </c>
      <c r="M2662" s="19">
        <v>1.28136283909794E-2</v>
      </c>
      <c r="N2662" s="19">
        <v>9.9937489753316906E-3</v>
      </c>
      <c r="P2662" t="s">
        <v>42</v>
      </c>
    </row>
    <row r="2663" spans="1:16" x14ac:dyDescent="0.3">
      <c r="A2663" t="str">
        <f t="shared" si="43"/>
        <v>01: Total SampleNorth EnglandPremiumNon Flavoured VodkaGrey GooseTotalAll stocking</v>
      </c>
      <c r="B2663" t="s">
        <v>1</v>
      </c>
      <c r="C2663" t="s">
        <v>45</v>
      </c>
      <c r="D2663" t="s">
        <v>103</v>
      </c>
      <c r="E2663" t="s">
        <v>15</v>
      </c>
      <c r="F2663" t="s">
        <v>71</v>
      </c>
      <c r="G2663" t="s">
        <v>75</v>
      </c>
      <c r="H2663" t="s">
        <v>49</v>
      </c>
      <c r="I2663" t="s">
        <v>12</v>
      </c>
      <c r="J2663" s="1">
        <v>34.57</v>
      </c>
      <c r="K2663">
        <v>9.1249520873163199</v>
      </c>
      <c r="L2663">
        <v>313</v>
      </c>
      <c r="M2663" s="19">
        <v>4.0928324702808702E-2</v>
      </c>
      <c r="N2663" s="19">
        <v>3.3244855485911301E-2</v>
      </c>
      <c r="P2663" t="s">
        <v>42</v>
      </c>
    </row>
    <row r="2664" spans="1:16" x14ac:dyDescent="0.3">
      <c r="A2664" t="str">
        <f t="shared" si="43"/>
        <v>01: Total SampleNorth EnglandPremiumNon Flavoured VodkaGrey GooseE: £3.60 - £3.80All stocking</v>
      </c>
      <c r="B2664" t="s">
        <v>1</v>
      </c>
      <c r="C2664" t="s">
        <v>45</v>
      </c>
      <c r="D2664" t="s">
        <v>103</v>
      </c>
      <c r="E2664" t="s">
        <v>15</v>
      </c>
      <c r="F2664" t="s">
        <v>71</v>
      </c>
      <c r="G2664" t="s">
        <v>75</v>
      </c>
      <c r="H2664" t="s">
        <v>49</v>
      </c>
      <c r="I2664" t="s">
        <v>54</v>
      </c>
      <c r="J2664" s="1">
        <v>27.77</v>
      </c>
      <c r="K2664">
        <v>8.1084390847248002</v>
      </c>
      <c r="L2664">
        <v>35</v>
      </c>
      <c r="M2664" s="19">
        <v>2.1246926443576199E-2</v>
      </c>
      <c r="N2664" s="19">
        <v>2.0090146283973299E-2</v>
      </c>
      <c r="P2664" t="s">
        <v>42</v>
      </c>
    </row>
    <row r="2665" spans="1:16" x14ac:dyDescent="0.3">
      <c r="A2665" t="str">
        <f t="shared" si="43"/>
        <v>01: Total SampleNorth EnglandPremiumNon Flavoured VodkaGrey GooseF: £3.80 - £4.00All stocking</v>
      </c>
      <c r="B2665" t="s">
        <v>1</v>
      </c>
      <c r="C2665" t="s">
        <v>45</v>
      </c>
      <c r="D2665" t="s">
        <v>103</v>
      </c>
      <c r="E2665" t="s">
        <v>15</v>
      </c>
      <c r="F2665" t="s">
        <v>71</v>
      </c>
      <c r="G2665" t="s">
        <v>75</v>
      </c>
      <c r="H2665" t="s">
        <v>49</v>
      </c>
      <c r="I2665" t="s">
        <v>55</v>
      </c>
      <c r="J2665" s="1">
        <v>28.22</v>
      </c>
      <c r="K2665">
        <v>7.8091662890843203</v>
      </c>
      <c r="L2665">
        <v>61</v>
      </c>
      <c r="M2665" s="19">
        <v>3.6280297245745503E-2</v>
      </c>
      <c r="N2665" s="19">
        <v>3.2519716855479601E-2</v>
      </c>
      <c r="P2665" t="s">
        <v>42</v>
      </c>
    </row>
    <row r="2666" spans="1:16" x14ac:dyDescent="0.3">
      <c r="A2666" t="str">
        <f t="shared" si="43"/>
        <v>01: Total SampleNorth EnglandPremiumNon Flavoured VodkaGrey GooseG: £4.00 - £4.20All stocking</v>
      </c>
      <c r="B2666" t="s">
        <v>1</v>
      </c>
      <c r="C2666" t="s">
        <v>45</v>
      </c>
      <c r="D2666" t="s">
        <v>103</v>
      </c>
      <c r="E2666" t="s">
        <v>15</v>
      </c>
      <c r="F2666" t="s">
        <v>71</v>
      </c>
      <c r="G2666" t="s">
        <v>75</v>
      </c>
      <c r="H2666" t="s">
        <v>49</v>
      </c>
      <c r="I2666" t="s">
        <v>56</v>
      </c>
      <c r="J2666" s="1">
        <v>30.14</v>
      </c>
      <c r="K2666">
        <v>8.0979014966514793</v>
      </c>
      <c r="L2666">
        <v>60</v>
      </c>
      <c r="M2666" s="19">
        <v>5.7705778176510902E-2</v>
      </c>
      <c r="N2666" s="19">
        <v>5.2480825679386403E-2</v>
      </c>
      <c r="P2666" t="s">
        <v>42</v>
      </c>
    </row>
    <row r="2667" spans="1:16" x14ac:dyDescent="0.3">
      <c r="A2667" t="str">
        <f t="shared" si="43"/>
        <v>01: Total SampleNorth EnglandPremiumNon Flavoured VodkaGrey GooseH: £4.20 - £4.40All stocking</v>
      </c>
      <c r="B2667" t="s">
        <v>1</v>
      </c>
      <c r="C2667" t="s">
        <v>45</v>
      </c>
      <c r="D2667" t="s">
        <v>103</v>
      </c>
      <c r="E2667" t="s">
        <v>15</v>
      </c>
      <c r="F2667" t="s">
        <v>71</v>
      </c>
      <c r="G2667" t="s">
        <v>75</v>
      </c>
      <c r="H2667" t="s">
        <v>49</v>
      </c>
      <c r="I2667" t="s">
        <v>60</v>
      </c>
      <c r="J2667" s="1">
        <v>28.94</v>
      </c>
      <c r="K2667">
        <v>7.6154078501536002</v>
      </c>
      <c r="L2667">
        <v>59</v>
      </c>
      <c r="M2667" s="19">
        <v>4.8347606005998599E-2</v>
      </c>
      <c r="N2667" s="19">
        <v>4.4151829034369101E-2</v>
      </c>
      <c r="P2667" t="s">
        <v>42</v>
      </c>
    </row>
    <row r="2668" spans="1:16" x14ac:dyDescent="0.3">
      <c r="A2668" t="str">
        <f t="shared" si="43"/>
        <v>01: Total SampleNorth EnglandPremiumNon Flavoured VodkaGrey GooseI: £4.40 - £4.60All stocking</v>
      </c>
      <c r="B2668" t="s">
        <v>1</v>
      </c>
      <c r="C2668" t="s">
        <v>45</v>
      </c>
      <c r="D2668" t="s">
        <v>103</v>
      </c>
      <c r="E2668" t="s">
        <v>15</v>
      </c>
      <c r="F2668" t="s">
        <v>71</v>
      </c>
      <c r="G2668" t="s">
        <v>75</v>
      </c>
      <c r="H2668" t="s">
        <v>49</v>
      </c>
      <c r="I2668" t="s">
        <v>64</v>
      </c>
      <c r="J2668" s="1">
        <v>26.41</v>
      </c>
      <c r="K2668">
        <v>6.6681735608564807</v>
      </c>
      <c r="L2668">
        <v>41</v>
      </c>
      <c r="M2668" s="19">
        <v>4.6308932175108501E-2</v>
      </c>
      <c r="N2668" s="19">
        <v>4.1570089690617797E-2</v>
      </c>
      <c r="P2668" t="s">
        <v>42</v>
      </c>
    </row>
    <row r="2669" spans="1:16" x14ac:dyDescent="0.3">
      <c r="A2669" t="str">
        <f t="shared" si="43"/>
        <v>01: Total SampleNorth EnglandPremiumNon Flavoured VodkaGrey GooseL: £5.00 - £5.20All stocking</v>
      </c>
      <c r="B2669" t="s">
        <v>1</v>
      </c>
      <c r="C2669" t="s">
        <v>45</v>
      </c>
      <c r="D2669" t="s">
        <v>103</v>
      </c>
      <c r="E2669" t="s">
        <v>15</v>
      </c>
      <c r="F2669" t="s">
        <v>71</v>
      </c>
      <c r="G2669" t="s">
        <v>75</v>
      </c>
      <c r="H2669" t="s">
        <v>49</v>
      </c>
      <c r="I2669" t="s">
        <v>90</v>
      </c>
      <c r="J2669" s="1">
        <v>68.37</v>
      </c>
      <c r="K2669">
        <v>15.83257417185988</v>
      </c>
      <c r="L2669">
        <v>35</v>
      </c>
      <c r="M2669" s="19">
        <v>5.5634738498832798E-2</v>
      </c>
      <c r="N2669" s="19">
        <v>3.9558366622281398E-2</v>
      </c>
      <c r="P2669" t="s">
        <v>42</v>
      </c>
    </row>
    <row r="2670" spans="1:16" x14ac:dyDescent="0.3">
      <c r="A2670" t="str">
        <f t="shared" si="43"/>
        <v>01: Total SampleNorth EnglandPremiumNon Flavoured VodkaGrey GooseM: £5.20 - £5.40All stocking</v>
      </c>
      <c r="B2670" t="s">
        <v>1</v>
      </c>
      <c r="C2670" t="s">
        <v>45</v>
      </c>
      <c r="D2670" t="s">
        <v>103</v>
      </c>
      <c r="E2670" t="s">
        <v>15</v>
      </c>
      <c r="F2670" t="s">
        <v>71</v>
      </c>
      <c r="G2670" t="s">
        <v>75</v>
      </c>
      <c r="H2670" t="s">
        <v>49</v>
      </c>
      <c r="I2670" t="s">
        <v>95</v>
      </c>
      <c r="J2670" s="1">
        <v>62.11</v>
      </c>
      <c r="K2670">
        <v>17.188675933120361</v>
      </c>
      <c r="L2670">
        <v>27</v>
      </c>
      <c r="M2670" s="19">
        <v>2.6017933402557598E-2</v>
      </c>
      <c r="N2670" s="19">
        <v>1.9352112158462401E-2</v>
      </c>
      <c r="P2670" t="s">
        <v>42</v>
      </c>
    </row>
    <row r="2671" spans="1:16" x14ac:dyDescent="0.3">
      <c r="A2671" t="str">
        <f t="shared" si="43"/>
        <v>01: Total SampleNorth EnglandPremiumNon Flavoured VodkaGrey GooseN: £5.40 - £5.60All stocking</v>
      </c>
      <c r="B2671" t="s">
        <v>1</v>
      </c>
      <c r="C2671" t="s">
        <v>45</v>
      </c>
      <c r="D2671" t="s">
        <v>103</v>
      </c>
      <c r="E2671" t="s">
        <v>15</v>
      </c>
      <c r="F2671" t="s">
        <v>71</v>
      </c>
      <c r="G2671" t="s">
        <v>75</v>
      </c>
      <c r="H2671" t="s">
        <v>49</v>
      </c>
      <c r="I2671" t="s">
        <v>99</v>
      </c>
      <c r="J2671" s="1">
        <v>81.55</v>
      </c>
      <c r="K2671">
        <v>19.416114267676761</v>
      </c>
      <c r="L2671">
        <v>32</v>
      </c>
      <c r="M2671" s="19">
        <v>4.2297795379958099E-2</v>
      </c>
      <c r="N2671" s="19">
        <v>2.73994509448546E-2</v>
      </c>
      <c r="P2671" t="s">
        <v>42</v>
      </c>
    </row>
    <row r="2672" spans="1:16" x14ac:dyDescent="0.3">
      <c r="A2672" t="str">
        <f t="shared" si="43"/>
        <v>01: Total SampleNorth EnglandPremiumNon Flavoured VodkaKetel OneTotalAll stocking</v>
      </c>
      <c r="B2672" t="s">
        <v>1</v>
      </c>
      <c r="C2672" t="s">
        <v>45</v>
      </c>
      <c r="D2672" t="s">
        <v>103</v>
      </c>
      <c r="E2672" t="s">
        <v>15</v>
      </c>
      <c r="F2672" t="s">
        <v>71</v>
      </c>
      <c r="G2672" t="s">
        <v>76</v>
      </c>
      <c r="H2672" t="s">
        <v>49</v>
      </c>
      <c r="I2672" t="s">
        <v>12</v>
      </c>
      <c r="J2672" s="1">
        <v>214.42</v>
      </c>
      <c r="K2672">
        <v>67.421720100886802</v>
      </c>
      <c r="L2672">
        <v>252</v>
      </c>
      <c r="M2672">
        <v>0.24131832325020899</v>
      </c>
      <c r="N2672">
        <v>0.25702096313802503</v>
      </c>
      <c r="P2672" t="s">
        <v>42</v>
      </c>
    </row>
    <row r="2673" spans="1:16" x14ac:dyDescent="0.3">
      <c r="A2673" t="str">
        <f t="shared" si="43"/>
        <v>01: Total SampleNorth EnglandPremiumNon Flavoured VodkaKetel OneC: £3.20 - £3.40All stocking</v>
      </c>
      <c r="B2673" t="s">
        <v>1</v>
      </c>
      <c r="C2673" t="s">
        <v>45</v>
      </c>
      <c r="D2673" t="s">
        <v>103</v>
      </c>
      <c r="E2673" t="s">
        <v>15</v>
      </c>
      <c r="F2673" t="s">
        <v>71</v>
      </c>
      <c r="G2673" t="s">
        <v>76</v>
      </c>
      <c r="H2673" t="s">
        <v>49</v>
      </c>
      <c r="I2673" t="s">
        <v>52</v>
      </c>
      <c r="J2673" s="1">
        <v>241.93</v>
      </c>
      <c r="K2673">
        <v>75.879030969030794</v>
      </c>
      <c r="L2673">
        <v>40</v>
      </c>
      <c r="M2673">
        <v>0.498471420273363</v>
      </c>
      <c r="N2673">
        <v>0.53212951068550696</v>
      </c>
      <c r="P2673" t="s">
        <v>42</v>
      </c>
    </row>
    <row r="2674" spans="1:16" x14ac:dyDescent="0.3">
      <c r="A2674" t="str">
        <f t="shared" si="43"/>
        <v>01: Total SampleNorth EnglandPremiumNon Flavoured VodkaKetel OneD: £3.40 - £3.60All stocking</v>
      </c>
      <c r="B2674" t="s">
        <v>1</v>
      </c>
      <c r="C2674" t="s">
        <v>45</v>
      </c>
      <c r="D2674" t="s">
        <v>103</v>
      </c>
      <c r="E2674" t="s">
        <v>15</v>
      </c>
      <c r="F2674" t="s">
        <v>71</v>
      </c>
      <c r="G2674" t="s">
        <v>76</v>
      </c>
      <c r="H2674" t="s">
        <v>49</v>
      </c>
      <c r="I2674" t="s">
        <v>53</v>
      </c>
      <c r="J2674" s="1">
        <v>161.46</v>
      </c>
      <c r="K2674">
        <v>50.389903152403207</v>
      </c>
      <c r="L2674">
        <v>66</v>
      </c>
      <c r="M2674">
        <v>0.28844363511191601</v>
      </c>
      <c r="N2674">
        <v>0.31867930015766299</v>
      </c>
      <c r="P2674" t="s">
        <v>42</v>
      </c>
    </row>
    <row r="2675" spans="1:16" x14ac:dyDescent="0.3">
      <c r="A2675" t="str">
        <f t="shared" si="43"/>
        <v>01: Total SampleNorth EnglandPremiumNon Flavoured VodkaKetel OneE: £3.60 - £3.80All stocking</v>
      </c>
      <c r="B2675" t="s">
        <v>1</v>
      </c>
      <c r="C2675" t="s">
        <v>45</v>
      </c>
      <c r="D2675" t="s">
        <v>103</v>
      </c>
      <c r="E2675" t="s">
        <v>15</v>
      </c>
      <c r="F2675" t="s">
        <v>71</v>
      </c>
      <c r="G2675" t="s">
        <v>76</v>
      </c>
      <c r="H2675" t="s">
        <v>49</v>
      </c>
      <c r="I2675" t="s">
        <v>54</v>
      </c>
      <c r="J2675" s="1">
        <v>214.51</v>
      </c>
      <c r="K2675">
        <v>67.659871630201195</v>
      </c>
      <c r="L2675">
        <v>91</v>
      </c>
      <c r="M2675">
        <v>0.435532396986818</v>
      </c>
      <c r="N2675">
        <v>0.471345385811408</v>
      </c>
      <c r="P2675" t="s">
        <v>42</v>
      </c>
    </row>
    <row r="2676" spans="1:16" x14ac:dyDescent="0.3">
      <c r="A2676" t="str">
        <f t="shared" si="43"/>
        <v>01: Total SampleNorth EnglandPremiumNon Flavoured VodkaKetel OneF: £3.80 - £4.00All stocking</v>
      </c>
      <c r="B2676" t="s">
        <v>1</v>
      </c>
      <c r="C2676" t="s">
        <v>45</v>
      </c>
      <c r="D2676" t="s">
        <v>103</v>
      </c>
      <c r="E2676" t="s">
        <v>15</v>
      </c>
      <c r="F2676" t="s">
        <v>71</v>
      </c>
      <c r="G2676" t="s">
        <v>76</v>
      </c>
      <c r="H2676" t="s">
        <v>49</v>
      </c>
      <c r="I2676" t="s">
        <v>55</v>
      </c>
      <c r="J2676" s="1">
        <v>260.89999999999998</v>
      </c>
      <c r="K2676">
        <v>81.022534067240002</v>
      </c>
      <c r="L2676">
        <v>85</v>
      </c>
      <c r="M2676">
        <v>0.48437965998552701</v>
      </c>
      <c r="N2676">
        <v>0.51893169463483801</v>
      </c>
      <c r="P2676" t="s">
        <v>42</v>
      </c>
    </row>
    <row r="2677" spans="1:16" x14ac:dyDescent="0.3">
      <c r="A2677" t="str">
        <f t="shared" si="43"/>
        <v>01: Total SampleNorth EnglandPremiumNon Flavoured VodkaKetel OneG: £4.00 - £4.20All stocking</v>
      </c>
      <c r="B2677" t="s">
        <v>1</v>
      </c>
      <c r="C2677" t="s">
        <v>45</v>
      </c>
      <c r="D2677" t="s">
        <v>103</v>
      </c>
      <c r="E2677" t="s">
        <v>15</v>
      </c>
      <c r="F2677" t="s">
        <v>71</v>
      </c>
      <c r="G2677" t="s">
        <v>76</v>
      </c>
      <c r="H2677" t="s">
        <v>49</v>
      </c>
      <c r="I2677" t="s">
        <v>56</v>
      </c>
      <c r="J2677" s="1">
        <v>388.44</v>
      </c>
      <c r="K2677">
        <v>120.79208524450479</v>
      </c>
      <c r="L2677">
        <v>62</v>
      </c>
      <c r="M2677">
        <v>0.440335283102403</v>
      </c>
      <c r="N2677">
        <v>0.439661898569571</v>
      </c>
      <c r="P2677" t="s">
        <v>42</v>
      </c>
    </row>
    <row r="2678" spans="1:16" x14ac:dyDescent="0.3">
      <c r="A2678" t="str">
        <f t="shared" si="43"/>
        <v>01: Total SampleNorth EnglandPremiumNon Flavoured VodkaKetel OneH: £4.20 - £4.40All stocking</v>
      </c>
      <c r="B2678" t="s">
        <v>1</v>
      </c>
      <c r="C2678" t="s">
        <v>45</v>
      </c>
      <c r="D2678" t="s">
        <v>103</v>
      </c>
      <c r="E2678" t="s">
        <v>15</v>
      </c>
      <c r="F2678" t="s">
        <v>71</v>
      </c>
      <c r="G2678" t="s">
        <v>76</v>
      </c>
      <c r="H2678" t="s">
        <v>49</v>
      </c>
      <c r="I2678" t="s">
        <v>60</v>
      </c>
      <c r="J2678" s="1">
        <v>479.37</v>
      </c>
      <c r="K2678">
        <v>163.70735579779682</v>
      </c>
      <c r="L2678">
        <v>34</v>
      </c>
      <c r="M2678">
        <v>0.43201459362355898</v>
      </c>
      <c r="N2678">
        <v>0.48488631479851801</v>
      </c>
      <c r="P2678" t="s">
        <v>42</v>
      </c>
    </row>
    <row r="2679" spans="1:16" x14ac:dyDescent="0.3">
      <c r="A2679" t="str">
        <f t="shared" si="43"/>
        <v>01: Total SampleNorth EnglandPremiumNon Flavoured VodkaKetel OneI: £4.40 - £4.60All stocking</v>
      </c>
      <c r="B2679" t="s">
        <v>1</v>
      </c>
      <c r="C2679" t="s">
        <v>45</v>
      </c>
      <c r="D2679" t="s">
        <v>103</v>
      </c>
      <c r="E2679" t="s">
        <v>15</v>
      </c>
      <c r="F2679" t="s">
        <v>71</v>
      </c>
      <c r="G2679" t="s">
        <v>76</v>
      </c>
      <c r="H2679" t="s">
        <v>49</v>
      </c>
      <c r="I2679" t="s">
        <v>64</v>
      </c>
      <c r="J2679" s="1">
        <v>487.93</v>
      </c>
      <c r="K2679">
        <v>143.22928113553121</v>
      </c>
      <c r="L2679">
        <v>28</v>
      </c>
      <c r="M2679">
        <v>0.67295149974120505</v>
      </c>
      <c r="N2679">
        <v>0.71689420753974897</v>
      </c>
      <c r="P2679" t="s">
        <v>42</v>
      </c>
    </row>
    <row r="2680" spans="1:16" x14ac:dyDescent="0.3">
      <c r="A2680" t="str">
        <f t="shared" si="43"/>
        <v>01: Total SampleNorth EnglandPremiumNon Flavoured VodkaSmirnoff RedA: &lt;£3All stocking</v>
      </c>
      <c r="B2680" t="s">
        <v>1</v>
      </c>
      <c r="C2680" t="s">
        <v>45</v>
      </c>
      <c r="D2680" t="s">
        <v>103</v>
      </c>
      <c r="E2680" t="s">
        <v>15</v>
      </c>
      <c r="F2680" t="s">
        <v>71</v>
      </c>
      <c r="G2680" t="s">
        <v>77</v>
      </c>
      <c r="H2680" t="s">
        <v>49</v>
      </c>
      <c r="I2680" t="s">
        <v>58</v>
      </c>
      <c r="J2680" s="1">
        <v>338.49</v>
      </c>
      <c r="K2680">
        <v>122.8498844834876</v>
      </c>
      <c r="L2680">
        <v>247</v>
      </c>
      <c r="M2680">
        <v>0.81619218451125097</v>
      </c>
      <c r="N2680">
        <v>0.84279917327648701</v>
      </c>
      <c r="P2680" t="s">
        <v>42</v>
      </c>
    </row>
    <row r="2681" spans="1:16" x14ac:dyDescent="0.3">
      <c r="A2681" t="str">
        <f t="shared" si="43"/>
        <v>01: Total SampleNorth EnglandPremiumNon Flavoured VodkaSmirnoff RedTotalAll stocking</v>
      </c>
      <c r="B2681" t="s">
        <v>1</v>
      </c>
      <c r="C2681" t="s">
        <v>45</v>
      </c>
      <c r="D2681" t="s">
        <v>103</v>
      </c>
      <c r="E2681" t="s">
        <v>15</v>
      </c>
      <c r="F2681" t="s">
        <v>71</v>
      </c>
      <c r="G2681" t="s">
        <v>77</v>
      </c>
      <c r="H2681" t="s">
        <v>49</v>
      </c>
      <c r="I2681" t="s">
        <v>12</v>
      </c>
      <c r="J2681" s="1">
        <v>349.03</v>
      </c>
      <c r="K2681">
        <v>115.32949417318599</v>
      </c>
      <c r="L2681">
        <v>642</v>
      </c>
      <c r="M2681">
        <v>0.73274298782040304</v>
      </c>
      <c r="N2681">
        <v>0.76346205986304305</v>
      </c>
      <c r="P2681" t="s">
        <v>42</v>
      </c>
    </row>
    <row r="2682" spans="1:16" x14ac:dyDescent="0.3">
      <c r="A2682" t="str">
        <f t="shared" si="43"/>
        <v>01: Total SampleNorth EnglandPremiumNon Flavoured VodkaSmirnoff RedB: £3 - £3.20All stocking</v>
      </c>
      <c r="B2682" t="s">
        <v>1</v>
      </c>
      <c r="C2682" t="s">
        <v>45</v>
      </c>
      <c r="D2682" t="s">
        <v>103</v>
      </c>
      <c r="E2682" t="s">
        <v>15</v>
      </c>
      <c r="F2682" t="s">
        <v>71</v>
      </c>
      <c r="G2682" t="s">
        <v>77</v>
      </c>
      <c r="H2682" t="s">
        <v>49</v>
      </c>
      <c r="I2682" t="s">
        <v>59</v>
      </c>
      <c r="J2682" s="1">
        <v>317.23</v>
      </c>
      <c r="K2682">
        <v>104.5277340792212</v>
      </c>
      <c r="L2682">
        <v>269</v>
      </c>
      <c r="M2682">
        <v>0.78969001724064602</v>
      </c>
      <c r="N2682">
        <v>0.80662085457098598</v>
      </c>
      <c r="P2682" t="s">
        <v>42</v>
      </c>
    </row>
    <row r="2683" spans="1:16" x14ac:dyDescent="0.3">
      <c r="A2683" t="str">
        <f t="shared" si="43"/>
        <v>01: Total SampleNorth EnglandPremiumNon Flavoured VodkaSmirnoff RedC: £3.20 - £3.40All stocking</v>
      </c>
      <c r="B2683" t="s">
        <v>1</v>
      </c>
      <c r="C2683" t="s">
        <v>45</v>
      </c>
      <c r="D2683" t="s">
        <v>103</v>
      </c>
      <c r="E2683" t="s">
        <v>15</v>
      </c>
      <c r="F2683" t="s">
        <v>71</v>
      </c>
      <c r="G2683" t="s">
        <v>77</v>
      </c>
      <c r="H2683" t="s">
        <v>49</v>
      </c>
      <c r="I2683" t="s">
        <v>52</v>
      </c>
      <c r="J2683" s="1">
        <v>333.8</v>
      </c>
      <c r="K2683">
        <v>108.9313000724764</v>
      </c>
      <c r="L2683">
        <v>238</v>
      </c>
      <c r="M2683">
        <v>0.71180760421540001</v>
      </c>
      <c r="N2683">
        <v>0.74002047444692698</v>
      </c>
      <c r="P2683" t="s">
        <v>42</v>
      </c>
    </row>
    <row r="2684" spans="1:16" x14ac:dyDescent="0.3">
      <c r="A2684" t="str">
        <f t="shared" ref="A2684:A2747" si="44">C2684&amp;D2684&amp;E2684&amp;F2684&amp;G2684&amp;I2684&amp;P2684</f>
        <v>01: Total SampleNorth EnglandPremiumNon Flavoured VodkaSmirnoff RedD: £3.40 - £3.60All stocking</v>
      </c>
      <c r="B2684" t="s">
        <v>1</v>
      </c>
      <c r="C2684" t="s">
        <v>45</v>
      </c>
      <c r="D2684" t="s">
        <v>103</v>
      </c>
      <c r="E2684" t="s">
        <v>15</v>
      </c>
      <c r="F2684" t="s">
        <v>71</v>
      </c>
      <c r="G2684" t="s">
        <v>77</v>
      </c>
      <c r="H2684" t="s">
        <v>49</v>
      </c>
      <c r="I2684" t="s">
        <v>53</v>
      </c>
      <c r="J2684" s="1">
        <v>408.43</v>
      </c>
      <c r="K2684">
        <v>130.5536193113372</v>
      </c>
      <c r="L2684">
        <v>149</v>
      </c>
      <c r="M2684">
        <v>0.629832808968114</v>
      </c>
      <c r="N2684">
        <v>0.65223400683997401</v>
      </c>
      <c r="P2684" t="s">
        <v>42</v>
      </c>
    </row>
    <row r="2685" spans="1:16" x14ac:dyDescent="0.3">
      <c r="A2685" t="str">
        <f t="shared" si="44"/>
        <v>01: Total SampleNorth EnglandPremiumNon Flavoured VodkaSmirnoff RedE: £3.60 - £3.80All stocking</v>
      </c>
      <c r="B2685" t="s">
        <v>1</v>
      </c>
      <c r="C2685" t="s">
        <v>45</v>
      </c>
      <c r="D2685" t="s">
        <v>103</v>
      </c>
      <c r="E2685" t="s">
        <v>15</v>
      </c>
      <c r="F2685" t="s">
        <v>71</v>
      </c>
      <c r="G2685" t="s">
        <v>77</v>
      </c>
      <c r="H2685" t="s">
        <v>49</v>
      </c>
      <c r="I2685" t="s">
        <v>54</v>
      </c>
      <c r="J2685" s="1">
        <v>344.7</v>
      </c>
      <c r="K2685">
        <v>107.121999256782</v>
      </c>
      <c r="L2685">
        <v>115</v>
      </c>
      <c r="M2685">
        <v>0.78193157902197696</v>
      </c>
      <c r="N2685">
        <v>0.80157882089483601</v>
      </c>
      <c r="P2685" t="s">
        <v>42</v>
      </c>
    </row>
    <row r="2686" spans="1:16" x14ac:dyDescent="0.3">
      <c r="A2686" t="str">
        <f t="shared" si="44"/>
        <v>01: Total SampleNorth EnglandPremiumNon Flavoured VodkaSmirnoff RedF: £3.80 - £4.00All stocking</v>
      </c>
      <c r="B2686" t="s">
        <v>1</v>
      </c>
      <c r="C2686" t="s">
        <v>45</v>
      </c>
      <c r="D2686" t="s">
        <v>103</v>
      </c>
      <c r="E2686" t="s">
        <v>15</v>
      </c>
      <c r="F2686" t="s">
        <v>71</v>
      </c>
      <c r="G2686" t="s">
        <v>77</v>
      </c>
      <c r="H2686" t="s">
        <v>49</v>
      </c>
      <c r="I2686" t="s">
        <v>55</v>
      </c>
      <c r="J2686" s="1">
        <v>434.91</v>
      </c>
      <c r="K2686">
        <v>132.93081455581441</v>
      </c>
      <c r="L2686">
        <v>72</v>
      </c>
      <c r="M2686">
        <v>0.54068006986761297</v>
      </c>
      <c r="N2686">
        <v>0.56776982130185105</v>
      </c>
      <c r="P2686" t="s">
        <v>42</v>
      </c>
    </row>
    <row r="2687" spans="1:16" x14ac:dyDescent="0.3">
      <c r="A2687" t="str">
        <f t="shared" si="44"/>
        <v>01: Total SampleNorth EnglandPremiumNon Flavoured VodkaSmirnoff RedG: £4.00 - £4.20All stocking</v>
      </c>
      <c r="B2687" t="s">
        <v>1</v>
      </c>
      <c r="C2687" t="s">
        <v>45</v>
      </c>
      <c r="D2687" t="s">
        <v>103</v>
      </c>
      <c r="E2687" t="s">
        <v>15</v>
      </c>
      <c r="F2687" t="s">
        <v>71</v>
      </c>
      <c r="G2687" t="s">
        <v>77</v>
      </c>
      <c r="H2687" t="s">
        <v>49</v>
      </c>
      <c r="I2687" t="s">
        <v>56</v>
      </c>
      <c r="J2687" s="1">
        <v>401.27</v>
      </c>
      <c r="K2687">
        <v>116.3184837020904</v>
      </c>
      <c r="L2687">
        <v>61</v>
      </c>
      <c r="M2687">
        <v>0.558698651564562</v>
      </c>
      <c r="N2687">
        <v>0.55692149385630396</v>
      </c>
      <c r="P2687" t="s">
        <v>42</v>
      </c>
    </row>
    <row r="2688" spans="1:16" x14ac:dyDescent="0.3">
      <c r="A2688" t="str">
        <f t="shared" si="44"/>
        <v>01: Total SampleNorth EnglandPremiumNon Flavoured VodkaSmirnoff RedH: £4.20 - £4.40All stocking</v>
      </c>
      <c r="B2688" t="s">
        <v>1</v>
      </c>
      <c r="C2688" t="s">
        <v>45</v>
      </c>
      <c r="D2688" t="s">
        <v>103</v>
      </c>
      <c r="E2688" t="s">
        <v>15</v>
      </c>
      <c r="F2688" t="s">
        <v>71</v>
      </c>
      <c r="G2688" t="s">
        <v>77</v>
      </c>
      <c r="H2688" t="s">
        <v>49</v>
      </c>
      <c r="I2688" t="s">
        <v>60</v>
      </c>
      <c r="J2688" s="1">
        <v>492.04</v>
      </c>
      <c r="K2688">
        <v>143.76600535267201</v>
      </c>
      <c r="L2688">
        <v>45</v>
      </c>
      <c r="M2688">
        <v>0.76194920330135296</v>
      </c>
      <c r="N2688">
        <v>0.76645281741056304</v>
      </c>
      <c r="P2688" t="s">
        <v>42</v>
      </c>
    </row>
    <row r="2689" spans="1:16" x14ac:dyDescent="0.3">
      <c r="A2689" t="str">
        <f t="shared" si="44"/>
        <v>01: Total SampleNorth EnglandPremiumNon Flavoured VodkaSmirnoff RedI: £4.40 - £4.60All stocking</v>
      </c>
      <c r="B2689" t="s">
        <v>1</v>
      </c>
      <c r="C2689" t="s">
        <v>45</v>
      </c>
      <c r="D2689" t="s">
        <v>103</v>
      </c>
      <c r="E2689" t="s">
        <v>15</v>
      </c>
      <c r="F2689" t="s">
        <v>71</v>
      </c>
      <c r="G2689" t="s">
        <v>77</v>
      </c>
      <c r="H2689" t="s">
        <v>49</v>
      </c>
      <c r="I2689" t="s">
        <v>64</v>
      </c>
      <c r="J2689" s="1">
        <v>561.80999999999995</v>
      </c>
      <c r="K2689">
        <v>151.68312543312561</v>
      </c>
      <c r="L2689">
        <v>37</v>
      </c>
      <c r="M2689">
        <v>0.75533740626881496</v>
      </c>
      <c r="N2689">
        <v>0.76717630297488704</v>
      </c>
      <c r="P2689" t="s">
        <v>42</v>
      </c>
    </row>
    <row r="2690" spans="1:16" x14ac:dyDescent="0.3">
      <c r="A2690" t="str">
        <f t="shared" si="44"/>
        <v>01: Total SampleNorth EnglandPremiumTequilaCazcabel BlancoTotalAll stocking</v>
      </c>
      <c r="B2690" t="s">
        <v>1</v>
      </c>
      <c r="C2690" t="s">
        <v>45</v>
      </c>
      <c r="D2690" t="s">
        <v>103</v>
      </c>
      <c r="E2690" t="s">
        <v>15</v>
      </c>
      <c r="F2690" t="s">
        <v>78</v>
      </c>
      <c r="G2690" t="s">
        <v>79</v>
      </c>
      <c r="H2690" t="s">
        <v>49</v>
      </c>
      <c r="I2690" t="s">
        <v>12</v>
      </c>
      <c r="J2690" s="1">
        <v>21.58</v>
      </c>
      <c r="K2690">
        <v>6.0827168052974399</v>
      </c>
      <c r="L2690">
        <v>93</v>
      </c>
      <c r="M2690">
        <v>0.17297509252345999</v>
      </c>
      <c r="N2690">
        <v>0.162618411464659</v>
      </c>
      <c r="P2690" t="s">
        <v>42</v>
      </c>
    </row>
    <row r="2691" spans="1:16" x14ac:dyDescent="0.3">
      <c r="A2691" t="str">
        <f t="shared" si="44"/>
        <v>01: Total SampleNorth EnglandPremiumTequilaEl Jimador BlancoTotalAll stocking</v>
      </c>
      <c r="B2691" t="s">
        <v>1</v>
      </c>
      <c r="C2691" t="s">
        <v>45</v>
      </c>
      <c r="D2691" t="s">
        <v>103</v>
      </c>
      <c r="E2691" t="s">
        <v>15</v>
      </c>
      <c r="F2691" t="s">
        <v>78</v>
      </c>
      <c r="G2691" t="s">
        <v>91</v>
      </c>
      <c r="H2691" t="s">
        <v>49</v>
      </c>
      <c r="I2691" t="s">
        <v>12</v>
      </c>
      <c r="J2691" s="1">
        <v>58.2</v>
      </c>
      <c r="K2691">
        <v>14.073606640273319</v>
      </c>
      <c r="L2691">
        <v>36</v>
      </c>
      <c r="M2691">
        <v>0.61354101159179097</v>
      </c>
      <c r="N2691">
        <v>0.62125178486434995</v>
      </c>
      <c r="P2691" t="s">
        <v>42</v>
      </c>
    </row>
    <row r="2692" spans="1:16" x14ac:dyDescent="0.3">
      <c r="A2692" t="str">
        <f t="shared" si="44"/>
        <v>01: Total SampleNorth EnglandPremiumTequilaEl Jimador ReposadoTotalAll stocking</v>
      </c>
      <c r="B2692" t="s">
        <v>1</v>
      </c>
      <c r="C2692" t="s">
        <v>45</v>
      </c>
      <c r="D2692" t="s">
        <v>103</v>
      </c>
      <c r="E2692" t="s">
        <v>15</v>
      </c>
      <c r="F2692" t="s">
        <v>78</v>
      </c>
      <c r="G2692" t="s">
        <v>92</v>
      </c>
      <c r="H2692" t="s">
        <v>49</v>
      </c>
      <c r="I2692" t="s">
        <v>12</v>
      </c>
      <c r="J2692" s="1">
        <v>136.5</v>
      </c>
      <c r="K2692">
        <v>18.396220828979441</v>
      </c>
      <c r="L2692">
        <v>29</v>
      </c>
      <c r="M2692">
        <v>0.55184525468432499</v>
      </c>
      <c r="N2692">
        <v>0.411933174224344</v>
      </c>
      <c r="P2692" t="s">
        <v>42</v>
      </c>
    </row>
    <row r="2693" spans="1:16" x14ac:dyDescent="0.3">
      <c r="A2693" t="str">
        <f t="shared" si="44"/>
        <v>01: Total SampleNorth EnglandPremiumTequilaJose Cuervo Especial GoldTotalAll stocking</v>
      </c>
      <c r="B2693" t="s">
        <v>1</v>
      </c>
      <c r="C2693" t="s">
        <v>45</v>
      </c>
      <c r="D2693" t="s">
        <v>103</v>
      </c>
      <c r="E2693" t="s">
        <v>15</v>
      </c>
      <c r="F2693" t="s">
        <v>78</v>
      </c>
      <c r="G2693" t="s">
        <v>80</v>
      </c>
      <c r="H2693" t="s">
        <v>49</v>
      </c>
      <c r="I2693" t="s">
        <v>12</v>
      </c>
      <c r="J2693" s="1">
        <v>24.49</v>
      </c>
      <c r="K2693">
        <v>7.4217876068999598</v>
      </c>
      <c r="L2693">
        <v>89</v>
      </c>
      <c r="M2693">
        <v>0.387372377387805</v>
      </c>
      <c r="N2693">
        <v>0.398932165103703</v>
      </c>
      <c r="P2693" t="s">
        <v>42</v>
      </c>
    </row>
    <row r="2694" spans="1:16" x14ac:dyDescent="0.3">
      <c r="A2694" t="str">
        <f t="shared" si="44"/>
        <v>01: Total SampleNorth EnglandPremiumTequilaJose Cuervo Especial GoldC: £3.20 - £3.40All stocking</v>
      </c>
      <c r="B2694" t="s">
        <v>1</v>
      </c>
      <c r="C2694" t="s">
        <v>45</v>
      </c>
      <c r="D2694" t="s">
        <v>103</v>
      </c>
      <c r="E2694" t="s">
        <v>15</v>
      </c>
      <c r="F2694" t="s">
        <v>78</v>
      </c>
      <c r="G2694" t="s">
        <v>80</v>
      </c>
      <c r="H2694" t="s">
        <v>49</v>
      </c>
      <c r="I2694" t="s">
        <v>52</v>
      </c>
      <c r="J2694" s="1">
        <v>26.24</v>
      </c>
      <c r="K2694">
        <v>7.8829230293516002</v>
      </c>
      <c r="L2694">
        <v>35</v>
      </c>
      <c r="M2694">
        <v>0.43833028532188101</v>
      </c>
      <c r="N2694">
        <v>0.44686782551656301</v>
      </c>
      <c r="P2694" t="s">
        <v>42</v>
      </c>
    </row>
    <row r="2695" spans="1:16" x14ac:dyDescent="0.3">
      <c r="A2695" t="str">
        <f t="shared" si="44"/>
        <v>01: Total SampleNorth EnglandPremiumTequilaJose Cuervo Especial SilverTotalAll stocking</v>
      </c>
      <c r="B2695" t="s">
        <v>1</v>
      </c>
      <c r="C2695" t="s">
        <v>45</v>
      </c>
      <c r="D2695" t="s">
        <v>103</v>
      </c>
      <c r="E2695" t="s">
        <v>15</v>
      </c>
      <c r="F2695" t="s">
        <v>78</v>
      </c>
      <c r="G2695" t="s">
        <v>81</v>
      </c>
      <c r="H2695" t="s">
        <v>49</v>
      </c>
      <c r="I2695" t="s">
        <v>12</v>
      </c>
      <c r="J2695" s="1">
        <v>20.22</v>
      </c>
      <c r="K2695">
        <v>6.22025223275224</v>
      </c>
      <c r="L2695">
        <v>74</v>
      </c>
      <c r="M2695">
        <v>0.27140927726901898</v>
      </c>
      <c r="N2695">
        <v>0.27424470038390902</v>
      </c>
      <c r="P2695" t="s">
        <v>42</v>
      </c>
    </row>
    <row r="2696" spans="1:16" x14ac:dyDescent="0.3">
      <c r="A2696" t="str">
        <f t="shared" si="44"/>
        <v>01: Total SampleNorth EnglandPremiumTequilaJose Cuervo Especial SilverC: £3.20 - £3.40All stocking</v>
      </c>
      <c r="B2696" t="s">
        <v>1</v>
      </c>
      <c r="C2696" t="s">
        <v>45</v>
      </c>
      <c r="D2696" t="s">
        <v>103</v>
      </c>
      <c r="E2696" t="s">
        <v>15</v>
      </c>
      <c r="F2696" t="s">
        <v>78</v>
      </c>
      <c r="G2696" t="s">
        <v>81</v>
      </c>
      <c r="H2696" t="s">
        <v>49</v>
      </c>
      <c r="I2696" t="s">
        <v>52</v>
      </c>
      <c r="J2696" s="1">
        <v>20.73</v>
      </c>
      <c r="K2696">
        <v>6.27714579659024</v>
      </c>
      <c r="L2696">
        <v>27</v>
      </c>
      <c r="M2696">
        <v>0.22935848536510101</v>
      </c>
      <c r="N2696">
        <v>0.231136770854071</v>
      </c>
      <c r="P2696" t="s">
        <v>42</v>
      </c>
    </row>
    <row r="2697" spans="1:16" x14ac:dyDescent="0.3">
      <c r="A2697" t="str">
        <f t="shared" si="44"/>
        <v>01: Total SampleNorth EnglandPremiumTequilaJose Cuervo Tradicional Silver TequilaTotalAll stocking</v>
      </c>
      <c r="B2697" t="s">
        <v>1</v>
      </c>
      <c r="C2697" t="s">
        <v>45</v>
      </c>
      <c r="D2697" t="s">
        <v>103</v>
      </c>
      <c r="E2697" t="s">
        <v>15</v>
      </c>
      <c r="F2697" t="s">
        <v>78</v>
      </c>
      <c r="G2697" t="s">
        <v>82</v>
      </c>
      <c r="H2697" t="s">
        <v>49</v>
      </c>
      <c r="I2697" t="s">
        <v>12</v>
      </c>
      <c r="J2697" s="1">
        <v>32.6</v>
      </c>
      <c r="K2697">
        <v>11.103906142876719</v>
      </c>
      <c r="L2697">
        <v>34</v>
      </c>
      <c r="M2697">
        <v>0.13209291856934399</v>
      </c>
      <c r="N2697">
        <v>0.15400495458298899</v>
      </c>
      <c r="P2697" t="s">
        <v>42</v>
      </c>
    </row>
    <row r="2698" spans="1:16" x14ac:dyDescent="0.3">
      <c r="A2698" t="str">
        <f t="shared" si="44"/>
        <v>01: Total SampleNorth EnglandPremiumTequilaOlmeca Altos PlataTotalAll stocking</v>
      </c>
      <c r="B2698" t="s">
        <v>1</v>
      </c>
      <c r="C2698" t="s">
        <v>45</v>
      </c>
      <c r="D2698" t="s">
        <v>103</v>
      </c>
      <c r="E2698" t="s">
        <v>15</v>
      </c>
      <c r="F2698" t="s">
        <v>78</v>
      </c>
      <c r="G2698" t="s">
        <v>93</v>
      </c>
      <c r="H2698" t="s">
        <v>49</v>
      </c>
      <c r="I2698" t="s">
        <v>12</v>
      </c>
      <c r="J2698" s="1">
        <v>28.89</v>
      </c>
      <c r="K2698">
        <v>7.3739746069533201</v>
      </c>
      <c r="L2698">
        <v>47</v>
      </c>
      <c r="M2698">
        <v>0.22980795406002599</v>
      </c>
      <c r="N2698">
        <v>0.212644612349222</v>
      </c>
      <c r="P2698" t="s">
        <v>42</v>
      </c>
    </row>
    <row r="2699" spans="1:16" x14ac:dyDescent="0.3">
      <c r="A2699" t="str">
        <f t="shared" si="44"/>
        <v>01: Total SampleNorth EnglandPremiumTequilaOlmeca Altos ReposadoTotalAll stocking</v>
      </c>
      <c r="B2699" t="s">
        <v>1</v>
      </c>
      <c r="C2699" t="s">
        <v>45</v>
      </c>
      <c r="D2699" t="s">
        <v>103</v>
      </c>
      <c r="E2699" t="s">
        <v>15</v>
      </c>
      <c r="F2699" t="s">
        <v>78</v>
      </c>
      <c r="G2699" t="s">
        <v>97</v>
      </c>
      <c r="H2699" t="s">
        <v>49</v>
      </c>
      <c r="I2699" t="s">
        <v>12</v>
      </c>
      <c r="J2699" s="1">
        <v>22.46</v>
      </c>
      <c r="K2699">
        <v>5.5591566458233208</v>
      </c>
      <c r="L2699">
        <v>45</v>
      </c>
      <c r="M2699" s="19">
        <v>6.87102146151089E-2</v>
      </c>
      <c r="N2699">
        <v>7.1442483736512005E-2</v>
      </c>
      <c r="P2699" t="s">
        <v>42</v>
      </c>
    </row>
    <row r="2700" spans="1:16" x14ac:dyDescent="0.3">
      <c r="A2700" t="str">
        <f t="shared" si="44"/>
        <v>01: Total SampleNorth EnglandPremiumTequilaOlmeca BlancoA: &lt;£3All stocking</v>
      </c>
      <c r="B2700" t="s">
        <v>1</v>
      </c>
      <c r="C2700" t="s">
        <v>45</v>
      </c>
      <c r="D2700" t="s">
        <v>103</v>
      </c>
      <c r="E2700" t="s">
        <v>15</v>
      </c>
      <c r="F2700" t="s">
        <v>78</v>
      </c>
      <c r="G2700" t="s">
        <v>83</v>
      </c>
      <c r="H2700" t="s">
        <v>49</v>
      </c>
      <c r="I2700" t="s">
        <v>58</v>
      </c>
      <c r="J2700" s="1">
        <v>25.13</v>
      </c>
      <c r="K2700">
        <v>9.7676568287679189</v>
      </c>
      <c r="L2700">
        <v>135</v>
      </c>
      <c r="M2700">
        <v>0.49429305854615702</v>
      </c>
      <c r="N2700">
        <v>0.53804934618306899</v>
      </c>
      <c r="P2700" t="s">
        <v>42</v>
      </c>
    </row>
    <row r="2701" spans="1:16" x14ac:dyDescent="0.3">
      <c r="A2701" t="str">
        <f t="shared" si="44"/>
        <v>01: Total SampleNorth EnglandPremiumTequilaOlmeca BlancoTotalAll stocking</v>
      </c>
      <c r="B2701" t="s">
        <v>1</v>
      </c>
      <c r="C2701" t="s">
        <v>45</v>
      </c>
      <c r="D2701" t="s">
        <v>103</v>
      </c>
      <c r="E2701" t="s">
        <v>15</v>
      </c>
      <c r="F2701" t="s">
        <v>78</v>
      </c>
      <c r="G2701" t="s">
        <v>83</v>
      </c>
      <c r="H2701" t="s">
        <v>49</v>
      </c>
      <c r="I2701" t="s">
        <v>12</v>
      </c>
      <c r="J2701" s="1">
        <v>30.36</v>
      </c>
      <c r="K2701">
        <v>9.2688099997697595</v>
      </c>
      <c r="L2701">
        <v>323</v>
      </c>
      <c r="M2701">
        <v>0.50356890433082402</v>
      </c>
      <c r="N2701">
        <v>0.51471375991429202</v>
      </c>
      <c r="P2701" t="s">
        <v>42</v>
      </c>
    </row>
    <row r="2702" spans="1:16" x14ac:dyDescent="0.3">
      <c r="A2702" t="str">
        <f t="shared" si="44"/>
        <v>01: Total SampleNorth EnglandPremiumTequilaOlmeca BlancoB: £3 - £3.20All stocking</v>
      </c>
      <c r="B2702" t="s">
        <v>1</v>
      </c>
      <c r="C2702" t="s">
        <v>45</v>
      </c>
      <c r="D2702" t="s">
        <v>103</v>
      </c>
      <c r="E2702" t="s">
        <v>15</v>
      </c>
      <c r="F2702" t="s">
        <v>78</v>
      </c>
      <c r="G2702" t="s">
        <v>83</v>
      </c>
      <c r="H2702" t="s">
        <v>49</v>
      </c>
      <c r="I2702" t="s">
        <v>59</v>
      </c>
      <c r="J2702" s="1">
        <v>32.42</v>
      </c>
      <c r="K2702">
        <v>9.6603005968390399</v>
      </c>
      <c r="L2702">
        <v>39</v>
      </c>
      <c r="M2702">
        <v>0.55228883161471498</v>
      </c>
      <c r="N2702">
        <v>0.53826968043647705</v>
      </c>
      <c r="P2702" t="s">
        <v>42</v>
      </c>
    </row>
    <row r="2703" spans="1:16" x14ac:dyDescent="0.3">
      <c r="A2703" t="str">
        <f t="shared" si="44"/>
        <v>01: Total SampleNorth EnglandPremiumTequilaOlmeca BlancoC: £3.20 - £3.40All stocking</v>
      </c>
      <c r="B2703" t="s">
        <v>1</v>
      </c>
      <c r="C2703" t="s">
        <v>45</v>
      </c>
      <c r="D2703" t="s">
        <v>103</v>
      </c>
      <c r="E2703" t="s">
        <v>15</v>
      </c>
      <c r="F2703" t="s">
        <v>78</v>
      </c>
      <c r="G2703" t="s">
        <v>83</v>
      </c>
      <c r="H2703" t="s">
        <v>49</v>
      </c>
      <c r="I2703" t="s">
        <v>52</v>
      </c>
      <c r="J2703" s="1">
        <v>32.58</v>
      </c>
      <c r="K2703">
        <v>9.18373887321256</v>
      </c>
      <c r="L2703">
        <v>57</v>
      </c>
      <c r="M2703">
        <v>0.64070881232921595</v>
      </c>
      <c r="N2703">
        <v>0.62729559748427699</v>
      </c>
      <c r="P2703" t="s">
        <v>42</v>
      </c>
    </row>
    <row r="2704" spans="1:16" x14ac:dyDescent="0.3">
      <c r="A2704" t="str">
        <f t="shared" si="44"/>
        <v>01: Total SampleNorth EnglandPremiumTequilaOlmeca BlancoD: £3.40 - £3.60All stocking</v>
      </c>
      <c r="B2704" t="s">
        <v>1</v>
      </c>
      <c r="C2704" t="s">
        <v>45</v>
      </c>
      <c r="D2704" t="s">
        <v>103</v>
      </c>
      <c r="E2704" t="s">
        <v>15</v>
      </c>
      <c r="F2704" t="s">
        <v>78</v>
      </c>
      <c r="G2704" t="s">
        <v>83</v>
      </c>
      <c r="H2704" t="s">
        <v>49</v>
      </c>
      <c r="I2704" t="s">
        <v>53</v>
      </c>
      <c r="J2704" s="1">
        <v>32.020000000000003</v>
      </c>
      <c r="K2704">
        <v>9.0212182342617204</v>
      </c>
      <c r="L2704">
        <v>69</v>
      </c>
      <c r="M2704">
        <v>0.42807834726181399</v>
      </c>
      <c r="N2704">
        <v>0.42180187207488301</v>
      </c>
      <c r="P2704" t="s">
        <v>42</v>
      </c>
    </row>
    <row r="2705" spans="1:16" x14ac:dyDescent="0.3">
      <c r="A2705" t="str">
        <f t="shared" si="44"/>
        <v>01: Total SampleNorth EnglandPremiumTequilaOlmeca BlancoE: £3.60 - £3.80All stocking</v>
      </c>
      <c r="B2705" t="s">
        <v>1</v>
      </c>
      <c r="C2705" t="s">
        <v>45</v>
      </c>
      <c r="D2705" t="s">
        <v>103</v>
      </c>
      <c r="E2705" t="s">
        <v>15</v>
      </c>
      <c r="F2705" t="s">
        <v>78</v>
      </c>
      <c r="G2705" t="s">
        <v>83</v>
      </c>
      <c r="H2705" t="s">
        <v>49</v>
      </c>
      <c r="I2705" t="s">
        <v>54</v>
      </c>
      <c r="J2705" s="1">
        <v>29.74</v>
      </c>
      <c r="K2705">
        <v>7.91969671354288</v>
      </c>
      <c r="L2705">
        <v>65</v>
      </c>
      <c r="M2705">
        <v>0.49151465159012098</v>
      </c>
      <c r="N2705">
        <v>0.498027224304597</v>
      </c>
      <c r="P2705" t="s">
        <v>42</v>
      </c>
    </row>
    <row r="2706" spans="1:16" x14ac:dyDescent="0.3">
      <c r="A2706" t="str">
        <f t="shared" si="44"/>
        <v>01: Total SampleNorth EnglandPremiumTequilaOlmeca BlancoF: £3.80 - £4.00All stocking</v>
      </c>
      <c r="B2706" t="s">
        <v>1</v>
      </c>
      <c r="C2706" t="s">
        <v>45</v>
      </c>
      <c r="D2706" t="s">
        <v>103</v>
      </c>
      <c r="E2706" t="s">
        <v>15</v>
      </c>
      <c r="F2706" t="s">
        <v>78</v>
      </c>
      <c r="G2706" t="s">
        <v>83</v>
      </c>
      <c r="H2706" t="s">
        <v>49</v>
      </c>
      <c r="I2706" t="s">
        <v>55</v>
      </c>
      <c r="J2706" s="1">
        <v>40.65</v>
      </c>
      <c r="K2706">
        <v>10.026092405069681</v>
      </c>
      <c r="L2706">
        <v>44</v>
      </c>
      <c r="M2706">
        <v>0.69698157531906701</v>
      </c>
      <c r="N2706">
        <v>0.70198859685718296</v>
      </c>
      <c r="P2706" t="s">
        <v>42</v>
      </c>
    </row>
    <row r="2707" spans="1:16" x14ac:dyDescent="0.3">
      <c r="A2707" t="str">
        <f t="shared" si="44"/>
        <v>01: Total SampleNorth EnglandPremiumTequilaOlmeca ReposadoA: &lt;£3All stocking</v>
      </c>
      <c r="B2707" t="s">
        <v>1</v>
      </c>
      <c r="C2707" t="s">
        <v>45</v>
      </c>
      <c r="D2707" t="s">
        <v>103</v>
      </c>
      <c r="E2707" t="s">
        <v>15</v>
      </c>
      <c r="F2707" t="s">
        <v>78</v>
      </c>
      <c r="G2707" t="s">
        <v>84</v>
      </c>
      <c r="H2707" t="s">
        <v>49</v>
      </c>
      <c r="I2707" t="s">
        <v>58</v>
      </c>
      <c r="J2707" s="1">
        <v>21.66</v>
      </c>
      <c r="K2707">
        <v>7.8690994489381607</v>
      </c>
      <c r="L2707">
        <v>62</v>
      </c>
      <c r="M2707">
        <v>0.29636089173818497</v>
      </c>
      <c r="N2707">
        <v>0.31073830575077499</v>
      </c>
      <c r="P2707" t="s">
        <v>42</v>
      </c>
    </row>
    <row r="2708" spans="1:16" x14ac:dyDescent="0.3">
      <c r="A2708" t="str">
        <f t="shared" si="44"/>
        <v>01: Total SampleNorth EnglandPremiumTequilaOlmeca ReposadoTotalAll stocking</v>
      </c>
      <c r="B2708" t="s">
        <v>1</v>
      </c>
      <c r="C2708" t="s">
        <v>45</v>
      </c>
      <c r="D2708" t="s">
        <v>103</v>
      </c>
      <c r="E2708" t="s">
        <v>15</v>
      </c>
      <c r="F2708" t="s">
        <v>78</v>
      </c>
      <c r="G2708" t="s">
        <v>84</v>
      </c>
      <c r="H2708" t="s">
        <v>49</v>
      </c>
      <c r="I2708" t="s">
        <v>12</v>
      </c>
      <c r="J2708" s="1">
        <v>36.909999999999997</v>
      </c>
      <c r="K2708">
        <v>10.270918387168399</v>
      </c>
      <c r="L2708">
        <v>140</v>
      </c>
      <c r="M2708">
        <v>0.330938331459385</v>
      </c>
      <c r="N2708">
        <v>0.32739760875095397</v>
      </c>
      <c r="P2708" t="s">
        <v>42</v>
      </c>
    </row>
    <row r="2709" spans="1:16" x14ac:dyDescent="0.3">
      <c r="A2709" t="str">
        <f t="shared" si="44"/>
        <v>01: Total SampleNorth EnglandPremiumTequilaOlmeca ReposadoC: £3.20 - £3.40All stocking</v>
      </c>
      <c r="B2709" t="s">
        <v>1</v>
      </c>
      <c r="C2709" t="s">
        <v>45</v>
      </c>
      <c r="D2709" t="s">
        <v>103</v>
      </c>
      <c r="E2709" t="s">
        <v>15</v>
      </c>
      <c r="F2709" t="s">
        <v>78</v>
      </c>
      <c r="G2709" t="s">
        <v>84</v>
      </c>
      <c r="H2709" t="s">
        <v>49</v>
      </c>
      <c r="I2709" t="s">
        <v>52</v>
      </c>
      <c r="J2709" s="1">
        <v>33.83</v>
      </c>
      <c r="K2709">
        <v>9.7558404558404401</v>
      </c>
      <c r="L2709">
        <v>27</v>
      </c>
      <c r="M2709">
        <v>0.43485715084814502</v>
      </c>
      <c r="N2709">
        <v>0.422655099034212</v>
      </c>
      <c r="P2709" t="s">
        <v>42</v>
      </c>
    </row>
    <row r="2710" spans="1:16" x14ac:dyDescent="0.3">
      <c r="A2710" t="str">
        <f t="shared" si="44"/>
        <v>01: Total SampleNorth EnglandPremiumTequilaOlmeca ReposadoD: £3.40 - £3.60All stocking</v>
      </c>
      <c r="B2710" t="s">
        <v>1</v>
      </c>
      <c r="C2710" t="s">
        <v>45</v>
      </c>
      <c r="D2710" t="s">
        <v>103</v>
      </c>
      <c r="E2710" t="s">
        <v>15</v>
      </c>
      <c r="F2710" t="s">
        <v>78</v>
      </c>
      <c r="G2710" t="s">
        <v>84</v>
      </c>
      <c r="H2710" t="s">
        <v>49</v>
      </c>
      <c r="I2710" t="s">
        <v>53</v>
      </c>
      <c r="J2710" s="1">
        <v>29.8</v>
      </c>
      <c r="K2710">
        <v>8.2137754339677596</v>
      </c>
      <c r="L2710">
        <v>26</v>
      </c>
      <c r="M2710">
        <v>0.45694625121649901</v>
      </c>
      <c r="N2710">
        <v>0.44853294853294901</v>
      </c>
      <c r="P2710" t="s">
        <v>42</v>
      </c>
    </row>
    <row r="2711" spans="1:16" x14ac:dyDescent="0.3">
      <c r="A2711" t="str">
        <f t="shared" si="44"/>
        <v>01: Total SampleNorth EnglandPremiumTequilaPatron SilverTotalAll stocking</v>
      </c>
      <c r="B2711" t="s">
        <v>1</v>
      </c>
      <c r="C2711" t="s">
        <v>45</v>
      </c>
      <c r="D2711" t="s">
        <v>103</v>
      </c>
      <c r="E2711" t="s">
        <v>15</v>
      </c>
      <c r="F2711" t="s">
        <v>78</v>
      </c>
      <c r="G2711" t="s">
        <v>94</v>
      </c>
      <c r="H2711" t="s">
        <v>49</v>
      </c>
      <c r="I2711" t="s">
        <v>12</v>
      </c>
      <c r="J2711" s="1">
        <v>27.67</v>
      </c>
      <c r="K2711">
        <v>4.9322240498964796</v>
      </c>
      <c r="L2711">
        <v>58</v>
      </c>
      <c r="M2711" s="19">
        <v>8.2970703867850604E-2</v>
      </c>
      <c r="N2711" s="19">
        <v>6.8122162863230695E-2</v>
      </c>
      <c r="P2711" t="s">
        <v>42</v>
      </c>
    </row>
    <row r="2712" spans="1:16" x14ac:dyDescent="0.3">
      <c r="A2712" t="str">
        <f t="shared" si="44"/>
        <v>01: Total SampleNorth EnglandPremiumWhite RumBacardi Carta BlancaA: &lt;£3All stocking</v>
      </c>
      <c r="B2712" t="s">
        <v>1</v>
      </c>
      <c r="C2712" t="s">
        <v>45</v>
      </c>
      <c r="D2712" t="s">
        <v>103</v>
      </c>
      <c r="E2712" t="s">
        <v>15</v>
      </c>
      <c r="F2712" t="s">
        <v>85</v>
      </c>
      <c r="G2712" t="s">
        <v>86</v>
      </c>
      <c r="H2712" t="s">
        <v>49</v>
      </c>
      <c r="I2712" t="s">
        <v>58</v>
      </c>
      <c r="J2712" s="1">
        <v>45.64</v>
      </c>
      <c r="K2712">
        <v>16.0875981313004</v>
      </c>
      <c r="L2712">
        <v>131</v>
      </c>
      <c r="M2712">
        <v>0.92974488276378897</v>
      </c>
      <c r="N2712">
        <v>0.94696969696969702</v>
      </c>
      <c r="P2712" t="s">
        <v>42</v>
      </c>
    </row>
    <row r="2713" spans="1:16" x14ac:dyDescent="0.3">
      <c r="A2713" t="str">
        <f t="shared" si="44"/>
        <v>01: Total SampleNorth EnglandPremiumWhite RumBacardi Carta BlancaTotalAll stocking</v>
      </c>
      <c r="B2713" t="s">
        <v>1</v>
      </c>
      <c r="C2713" t="s">
        <v>45</v>
      </c>
      <c r="D2713" t="s">
        <v>103</v>
      </c>
      <c r="E2713" t="s">
        <v>15</v>
      </c>
      <c r="F2713" t="s">
        <v>85</v>
      </c>
      <c r="G2713" t="s">
        <v>86</v>
      </c>
      <c r="H2713" t="s">
        <v>49</v>
      </c>
      <c r="I2713" t="s">
        <v>12</v>
      </c>
      <c r="J2713" s="1">
        <v>36.1</v>
      </c>
      <c r="K2713">
        <v>11.780059067146439</v>
      </c>
      <c r="L2713">
        <v>515</v>
      </c>
      <c r="M2713">
        <v>0.83103122891496095</v>
      </c>
      <c r="N2713">
        <v>0.85175871798868097</v>
      </c>
      <c r="P2713" t="s">
        <v>42</v>
      </c>
    </row>
    <row r="2714" spans="1:16" x14ac:dyDescent="0.3">
      <c r="A2714" t="str">
        <f t="shared" si="44"/>
        <v>01: Total SampleNorth EnglandPremiumWhite RumBacardi Carta BlancaB: £3 - £3.20All stocking</v>
      </c>
      <c r="B2714" t="s">
        <v>1</v>
      </c>
      <c r="C2714" t="s">
        <v>45</v>
      </c>
      <c r="D2714" t="s">
        <v>103</v>
      </c>
      <c r="E2714" t="s">
        <v>15</v>
      </c>
      <c r="F2714" t="s">
        <v>85</v>
      </c>
      <c r="G2714" t="s">
        <v>86</v>
      </c>
      <c r="H2714" t="s">
        <v>49</v>
      </c>
      <c r="I2714" t="s">
        <v>59</v>
      </c>
      <c r="J2714" s="1">
        <v>37.36</v>
      </c>
      <c r="K2714">
        <v>12.68524496509572</v>
      </c>
      <c r="L2714">
        <v>201</v>
      </c>
      <c r="M2714">
        <v>0.95253125204292899</v>
      </c>
      <c r="N2714">
        <v>0.95502674513531005</v>
      </c>
      <c r="P2714" t="s">
        <v>42</v>
      </c>
    </row>
    <row r="2715" spans="1:16" x14ac:dyDescent="0.3">
      <c r="A2715" t="str">
        <f t="shared" si="44"/>
        <v>01: Total SampleNorth EnglandPremiumWhite RumBacardi Carta BlancaC: £3.20 - £3.40All stocking</v>
      </c>
      <c r="B2715" t="s">
        <v>1</v>
      </c>
      <c r="C2715" t="s">
        <v>45</v>
      </c>
      <c r="D2715" t="s">
        <v>103</v>
      </c>
      <c r="E2715" t="s">
        <v>15</v>
      </c>
      <c r="F2715" t="s">
        <v>85</v>
      </c>
      <c r="G2715" t="s">
        <v>86</v>
      </c>
      <c r="H2715" t="s">
        <v>49</v>
      </c>
      <c r="I2715" t="s">
        <v>52</v>
      </c>
      <c r="J2715" s="1">
        <v>38.82</v>
      </c>
      <c r="K2715">
        <v>12.639301419301439</v>
      </c>
      <c r="L2715">
        <v>185</v>
      </c>
      <c r="M2715">
        <v>0.96342242609330297</v>
      </c>
      <c r="N2715">
        <v>0.96395767777949204</v>
      </c>
      <c r="P2715" t="s">
        <v>42</v>
      </c>
    </row>
    <row r="2716" spans="1:16" x14ac:dyDescent="0.3">
      <c r="A2716" t="str">
        <f t="shared" si="44"/>
        <v>01: Total SampleNorth EnglandPremiumWhite RumBacardi Carta BlancaD: £3.40 - £3.60All stocking</v>
      </c>
      <c r="B2716" t="s">
        <v>1</v>
      </c>
      <c r="C2716" t="s">
        <v>45</v>
      </c>
      <c r="D2716" t="s">
        <v>103</v>
      </c>
      <c r="E2716" t="s">
        <v>15</v>
      </c>
      <c r="F2716" t="s">
        <v>85</v>
      </c>
      <c r="G2716" t="s">
        <v>86</v>
      </c>
      <c r="H2716" t="s">
        <v>49</v>
      </c>
      <c r="I2716" t="s">
        <v>53</v>
      </c>
      <c r="J2716" s="1">
        <v>36.22</v>
      </c>
      <c r="K2716">
        <v>11.353957520767882</v>
      </c>
      <c r="L2716">
        <v>174</v>
      </c>
      <c r="M2716">
        <v>0.914617804108252</v>
      </c>
      <c r="N2716">
        <v>0.92184005552556503</v>
      </c>
      <c r="P2716" t="s">
        <v>42</v>
      </c>
    </row>
    <row r="2717" spans="1:16" x14ac:dyDescent="0.3">
      <c r="A2717" t="str">
        <f t="shared" si="44"/>
        <v>01: Total SampleNorth EnglandPremiumWhite RumBacardi Carta BlancaE: £3.60 - £3.80All stocking</v>
      </c>
      <c r="B2717" t="s">
        <v>1</v>
      </c>
      <c r="C2717" t="s">
        <v>45</v>
      </c>
      <c r="D2717" t="s">
        <v>103</v>
      </c>
      <c r="E2717" t="s">
        <v>15</v>
      </c>
      <c r="F2717" t="s">
        <v>85</v>
      </c>
      <c r="G2717" t="s">
        <v>86</v>
      </c>
      <c r="H2717" t="s">
        <v>49</v>
      </c>
      <c r="I2717" t="s">
        <v>54</v>
      </c>
      <c r="J2717" s="1">
        <v>35.14</v>
      </c>
      <c r="K2717">
        <v>10.84097342786664</v>
      </c>
      <c r="L2717">
        <v>103</v>
      </c>
      <c r="M2717">
        <v>0.88271066787296704</v>
      </c>
      <c r="N2717">
        <v>0.88798171129980397</v>
      </c>
      <c r="P2717" t="s">
        <v>42</v>
      </c>
    </row>
    <row r="2718" spans="1:16" x14ac:dyDescent="0.3">
      <c r="A2718" t="str">
        <f t="shared" si="44"/>
        <v>01: Total SampleNorth EnglandPremiumWhite RumBacardi Carta BlancaF: £3.80 - £4.00All stocking</v>
      </c>
      <c r="B2718" t="s">
        <v>1</v>
      </c>
      <c r="C2718" t="s">
        <v>45</v>
      </c>
      <c r="D2718" t="s">
        <v>103</v>
      </c>
      <c r="E2718" t="s">
        <v>15</v>
      </c>
      <c r="F2718" t="s">
        <v>85</v>
      </c>
      <c r="G2718" t="s">
        <v>86</v>
      </c>
      <c r="H2718" t="s">
        <v>49</v>
      </c>
      <c r="I2718" t="s">
        <v>55</v>
      </c>
      <c r="J2718" s="1">
        <v>42.75</v>
      </c>
      <c r="K2718">
        <v>12.857548114278879</v>
      </c>
      <c r="L2718">
        <v>78</v>
      </c>
      <c r="M2718">
        <v>0.790729016248225</v>
      </c>
      <c r="N2718">
        <v>0.78902953586497904</v>
      </c>
      <c r="P2718" t="s">
        <v>42</v>
      </c>
    </row>
    <row r="2719" spans="1:16" x14ac:dyDescent="0.3">
      <c r="A2719" t="str">
        <f t="shared" si="44"/>
        <v>01: Total SampleNorth EnglandPremiumWhite RumBacardi Carta BlancaG: £4.00 - £4.20All stocking</v>
      </c>
      <c r="B2719" t="s">
        <v>1</v>
      </c>
      <c r="C2719" t="s">
        <v>45</v>
      </c>
      <c r="D2719" t="s">
        <v>103</v>
      </c>
      <c r="E2719" t="s">
        <v>15</v>
      </c>
      <c r="F2719" t="s">
        <v>85</v>
      </c>
      <c r="G2719" t="s">
        <v>86</v>
      </c>
      <c r="H2719" t="s">
        <v>49</v>
      </c>
      <c r="I2719" t="s">
        <v>56</v>
      </c>
      <c r="J2719" s="1">
        <v>36.770000000000003</v>
      </c>
      <c r="K2719">
        <v>10.950134012329119</v>
      </c>
      <c r="L2719">
        <v>41</v>
      </c>
      <c r="M2719">
        <v>0.73596149040319703</v>
      </c>
      <c r="N2719">
        <v>0.75269978401727899</v>
      </c>
      <c r="P2719" t="s">
        <v>42</v>
      </c>
    </row>
    <row r="2720" spans="1:16" x14ac:dyDescent="0.3">
      <c r="A2720" t="str">
        <f t="shared" si="44"/>
        <v>01: Total SampleNorth EnglandPremiumWhite RumBacardi Carta BlancaH: £4.20 - £4.40All stocking</v>
      </c>
      <c r="B2720" t="s">
        <v>1</v>
      </c>
      <c r="C2720" t="s">
        <v>45</v>
      </c>
      <c r="D2720" t="s">
        <v>103</v>
      </c>
      <c r="E2720" t="s">
        <v>15</v>
      </c>
      <c r="F2720" t="s">
        <v>85</v>
      </c>
      <c r="G2720" t="s">
        <v>86</v>
      </c>
      <c r="H2720" t="s">
        <v>49</v>
      </c>
      <c r="I2720" t="s">
        <v>60</v>
      </c>
      <c r="J2720" s="1">
        <v>37.369999999999997</v>
      </c>
      <c r="K2720">
        <v>10.240506993006999</v>
      </c>
      <c r="L2720">
        <v>30</v>
      </c>
      <c r="M2720">
        <v>0.38320478682748099</v>
      </c>
      <c r="N2720">
        <v>0.39227815699658702</v>
      </c>
      <c r="P2720" t="s">
        <v>42</v>
      </c>
    </row>
    <row r="2721" spans="1:16" x14ac:dyDescent="0.3">
      <c r="A2721" t="str">
        <f t="shared" si="44"/>
        <v>01: Total SampleNorth EnglandPremiumWhite RumHavana 3yrsTotalAll stocking</v>
      </c>
      <c r="B2721" t="s">
        <v>1</v>
      </c>
      <c r="C2721" t="s">
        <v>45</v>
      </c>
      <c r="D2721" t="s">
        <v>103</v>
      </c>
      <c r="E2721" t="s">
        <v>15</v>
      </c>
      <c r="F2721" t="s">
        <v>85</v>
      </c>
      <c r="G2721" t="s">
        <v>87</v>
      </c>
      <c r="H2721" t="s">
        <v>49</v>
      </c>
      <c r="I2721" t="s">
        <v>12</v>
      </c>
      <c r="J2721" s="1">
        <v>32.36</v>
      </c>
      <c r="K2721">
        <v>8.9498448189237596</v>
      </c>
      <c r="L2721">
        <v>152</v>
      </c>
      <c r="M2721">
        <v>0.423384424996746</v>
      </c>
      <c r="N2721">
        <v>0.38888185707414602</v>
      </c>
      <c r="P2721" t="s">
        <v>42</v>
      </c>
    </row>
    <row r="2722" spans="1:16" x14ac:dyDescent="0.3">
      <c r="A2722" t="str">
        <f t="shared" si="44"/>
        <v>01: Total SampleNorth EnglandPremiumWhite RumHavana 3yrsE: £3.60 - £3.80All stocking</v>
      </c>
      <c r="B2722" t="s">
        <v>1</v>
      </c>
      <c r="C2722" t="s">
        <v>45</v>
      </c>
      <c r="D2722" t="s">
        <v>103</v>
      </c>
      <c r="E2722" t="s">
        <v>15</v>
      </c>
      <c r="F2722" t="s">
        <v>85</v>
      </c>
      <c r="G2722" t="s">
        <v>87</v>
      </c>
      <c r="H2722" t="s">
        <v>49</v>
      </c>
      <c r="I2722" t="s">
        <v>54</v>
      </c>
      <c r="J2722" s="1">
        <v>24.18</v>
      </c>
      <c r="K2722">
        <v>7.3275926582377995</v>
      </c>
      <c r="L2722">
        <v>31</v>
      </c>
      <c r="M2722">
        <v>0.52832438840860396</v>
      </c>
      <c r="N2722">
        <v>0.53993203058623596</v>
      </c>
      <c r="P2722" t="s">
        <v>42</v>
      </c>
    </row>
    <row r="2723" spans="1:16" x14ac:dyDescent="0.3">
      <c r="A2723" t="str">
        <f t="shared" si="44"/>
        <v>01: Total SampleNorth EnglandPremiumWhite RumWray and Nephew Rum Overproof White RumTotalAll stocking</v>
      </c>
      <c r="B2723" t="s">
        <v>1</v>
      </c>
      <c r="C2723" t="s">
        <v>45</v>
      </c>
      <c r="D2723" t="s">
        <v>103</v>
      </c>
      <c r="E2723" t="s">
        <v>15</v>
      </c>
      <c r="F2723" t="s">
        <v>85</v>
      </c>
      <c r="G2723" t="s">
        <v>88</v>
      </c>
      <c r="H2723" t="s">
        <v>49</v>
      </c>
      <c r="I2723" t="s">
        <v>12</v>
      </c>
      <c r="J2723" s="1">
        <v>24.47</v>
      </c>
      <c r="K2723">
        <v>5.6351767395245602</v>
      </c>
      <c r="L2723">
        <v>69</v>
      </c>
      <c r="M2723">
        <v>0.19009465543555301</v>
      </c>
      <c r="N2723">
        <v>0.13952753694408401</v>
      </c>
      <c r="P2723" t="s">
        <v>42</v>
      </c>
    </row>
    <row r="2724" spans="1:16" x14ac:dyDescent="0.3">
      <c r="A2724" t="str">
        <f t="shared" si="44"/>
        <v>01: Total SampleNorth EnglandTotalGinBeefeaterTotalAll stocking</v>
      </c>
      <c r="B2724" t="s">
        <v>1</v>
      </c>
      <c r="C2724" t="s">
        <v>45</v>
      </c>
      <c r="D2724" t="s">
        <v>103</v>
      </c>
      <c r="E2724" t="s">
        <v>12</v>
      </c>
      <c r="F2724" t="s">
        <v>47</v>
      </c>
      <c r="G2724" t="s">
        <v>48</v>
      </c>
      <c r="H2724" t="s">
        <v>49</v>
      </c>
      <c r="I2724" t="s">
        <v>12</v>
      </c>
      <c r="J2724" s="1">
        <v>151.57</v>
      </c>
      <c r="K2724">
        <v>51.273328478425604</v>
      </c>
      <c r="L2724">
        <v>103</v>
      </c>
      <c r="M2724">
        <v>0.19823518116344099</v>
      </c>
      <c r="N2724">
        <v>0.23343329381407399</v>
      </c>
      <c r="P2724" t="s">
        <v>42</v>
      </c>
    </row>
    <row r="2725" spans="1:16" x14ac:dyDescent="0.3">
      <c r="A2725" t="str">
        <f t="shared" si="44"/>
        <v>01: Total SampleNorth EnglandTotalGinBeefeaterH: £4.20 - £4.40All stocking</v>
      </c>
      <c r="B2725" t="s">
        <v>1</v>
      </c>
      <c r="C2725" t="s">
        <v>45</v>
      </c>
      <c r="D2725" t="s">
        <v>103</v>
      </c>
      <c r="E2725" t="s">
        <v>12</v>
      </c>
      <c r="F2725" t="s">
        <v>47</v>
      </c>
      <c r="G2725" t="s">
        <v>48</v>
      </c>
      <c r="H2725" t="s">
        <v>49</v>
      </c>
      <c r="I2725" t="s">
        <v>60</v>
      </c>
      <c r="J2725" s="1">
        <v>246.51</v>
      </c>
      <c r="K2725">
        <v>81.407082038332007</v>
      </c>
      <c r="L2725">
        <v>36</v>
      </c>
      <c r="M2725">
        <v>0.25384119149086698</v>
      </c>
      <c r="N2725">
        <v>0.29456675577921099</v>
      </c>
      <c r="P2725" t="s">
        <v>42</v>
      </c>
    </row>
    <row r="2726" spans="1:16" x14ac:dyDescent="0.3">
      <c r="A2726" t="str">
        <f t="shared" si="44"/>
        <v>01: Total SampleNorth EnglandTotalGinBeefeater Pink London Dry GinTotalAll stocking</v>
      </c>
      <c r="B2726" t="s">
        <v>1</v>
      </c>
      <c r="C2726" t="s">
        <v>45</v>
      </c>
      <c r="D2726" t="s">
        <v>103</v>
      </c>
      <c r="E2726" t="s">
        <v>12</v>
      </c>
      <c r="F2726" t="s">
        <v>47</v>
      </c>
      <c r="G2726" t="s">
        <v>50</v>
      </c>
      <c r="H2726" t="s">
        <v>49</v>
      </c>
      <c r="I2726" t="s">
        <v>12</v>
      </c>
      <c r="J2726" s="1">
        <v>59.19</v>
      </c>
      <c r="K2726">
        <v>17.48865371323356</v>
      </c>
      <c r="L2726">
        <v>238</v>
      </c>
      <c r="M2726" s="19">
        <v>9.3302201660967699E-2</v>
      </c>
      <c r="N2726" s="19">
        <v>9.6404467569248101E-2</v>
      </c>
      <c r="P2726" t="s">
        <v>42</v>
      </c>
    </row>
    <row r="2727" spans="1:16" x14ac:dyDescent="0.3">
      <c r="A2727" t="str">
        <f t="shared" si="44"/>
        <v>01: Total SampleNorth EnglandTotalGinBeefeater Pink London Dry GinC: £3.20 - £3.40All stocking</v>
      </c>
      <c r="B2727" t="s">
        <v>1</v>
      </c>
      <c r="C2727" t="s">
        <v>45</v>
      </c>
      <c r="D2727" t="s">
        <v>103</v>
      </c>
      <c r="E2727" t="s">
        <v>12</v>
      </c>
      <c r="F2727" t="s">
        <v>47</v>
      </c>
      <c r="G2727" t="s">
        <v>50</v>
      </c>
      <c r="H2727" t="s">
        <v>49</v>
      </c>
      <c r="I2727" t="s">
        <v>52</v>
      </c>
      <c r="J2727" s="1">
        <v>21.81</v>
      </c>
      <c r="K2727">
        <v>6.7862524975024803</v>
      </c>
      <c r="L2727">
        <v>40</v>
      </c>
      <c r="M2727" s="19">
        <v>3.6384119056895099E-2</v>
      </c>
      <c r="N2727" s="19">
        <v>3.6811369872651802E-2</v>
      </c>
      <c r="P2727" t="s">
        <v>42</v>
      </c>
    </row>
    <row r="2728" spans="1:16" x14ac:dyDescent="0.3">
      <c r="A2728" t="str">
        <f t="shared" si="44"/>
        <v>01: Total SampleNorth EnglandTotalGinBeefeater Pink London Dry GinD: £3.40 - £3.60All stocking</v>
      </c>
      <c r="B2728" t="s">
        <v>1</v>
      </c>
      <c r="C2728" t="s">
        <v>45</v>
      </c>
      <c r="D2728" t="s">
        <v>103</v>
      </c>
      <c r="E2728" t="s">
        <v>12</v>
      </c>
      <c r="F2728" t="s">
        <v>47</v>
      </c>
      <c r="G2728" t="s">
        <v>50</v>
      </c>
      <c r="H2728" t="s">
        <v>49</v>
      </c>
      <c r="I2728" t="s">
        <v>53</v>
      </c>
      <c r="J2728" s="1">
        <v>28.3</v>
      </c>
      <c r="K2728">
        <v>8.078149901100721</v>
      </c>
      <c r="L2728">
        <v>61</v>
      </c>
      <c r="M2728" s="19">
        <v>3.5815708021872603E-2</v>
      </c>
      <c r="N2728">
        <v>3.5208214093692E-2</v>
      </c>
      <c r="P2728" t="s">
        <v>42</v>
      </c>
    </row>
    <row r="2729" spans="1:16" x14ac:dyDescent="0.3">
      <c r="A2729" t="str">
        <f t="shared" si="44"/>
        <v>01: Total SampleNorth EnglandTotalGinBeefeater Pink London Dry GinE: £3.60 - £3.80All stocking</v>
      </c>
      <c r="B2729" t="s">
        <v>1</v>
      </c>
      <c r="C2729" t="s">
        <v>45</v>
      </c>
      <c r="D2729" t="s">
        <v>103</v>
      </c>
      <c r="E2729" t="s">
        <v>12</v>
      </c>
      <c r="F2729" t="s">
        <v>47</v>
      </c>
      <c r="G2729" t="s">
        <v>50</v>
      </c>
      <c r="H2729" t="s">
        <v>49</v>
      </c>
      <c r="I2729" t="s">
        <v>54</v>
      </c>
      <c r="J2729" s="1">
        <v>54.05</v>
      </c>
      <c r="K2729">
        <v>14.924141010504641</v>
      </c>
      <c r="L2729">
        <v>44</v>
      </c>
      <c r="M2729" s="19">
        <v>7.4901019906107202E-2</v>
      </c>
      <c r="N2729" s="19">
        <v>7.3533522918976205E-2</v>
      </c>
      <c r="P2729" t="s">
        <v>42</v>
      </c>
    </row>
    <row r="2730" spans="1:16" x14ac:dyDescent="0.3">
      <c r="A2730" t="str">
        <f t="shared" si="44"/>
        <v>01: Total SampleNorth EnglandTotalGinBeefeater Pink London Dry GinF: £3.80 - £4.00All stocking</v>
      </c>
      <c r="B2730" t="s">
        <v>1</v>
      </c>
      <c r="C2730" t="s">
        <v>45</v>
      </c>
      <c r="D2730" t="s">
        <v>103</v>
      </c>
      <c r="E2730" t="s">
        <v>12</v>
      </c>
      <c r="F2730" t="s">
        <v>47</v>
      </c>
      <c r="G2730" t="s">
        <v>50</v>
      </c>
      <c r="H2730" t="s">
        <v>49</v>
      </c>
      <c r="I2730" t="s">
        <v>55</v>
      </c>
      <c r="J2730" s="1">
        <v>40.92</v>
      </c>
      <c r="K2730">
        <v>11.12634310134308</v>
      </c>
      <c r="L2730">
        <v>39</v>
      </c>
      <c r="M2730" s="19">
        <v>5.5671865278791602E-2</v>
      </c>
      <c r="N2730" s="19">
        <v>5.3080033039168799E-2</v>
      </c>
      <c r="P2730" t="s">
        <v>42</v>
      </c>
    </row>
    <row r="2731" spans="1:16" x14ac:dyDescent="0.3">
      <c r="A2731" t="str">
        <f t="shared" si="44"/>
        <v>01: Total SampleNorth EnglandTotalGinBeefeater Pink London Dry GinG: £4.00 - £4.20All stocking</v>
      </c>
      <c r="B2731" t="s">
        <v>1</v>
      </c>
      <c r="C2731" t="s">
        <v>45</v>
      </c>
      <c r="D2731" t="s">
        <v>103</v>
      </c>
      <c r="E2731" t="s">
        <v>12</v>
      </c>
      <c r="F2731" t="s">
        <v>47</v>
      </c>
      <c r="G2731" t="s">
        <v>50</v>
      </c>
      <c r="H2731" t="s">
        <v>49</v>
      </c>
      <c r="I2731" t="s">
        <v>56</v>
      </c>
      <c r="J2731" s="1">
        <v>105.99</v>
      </c>
      <c r="K2731">
        <v>28.96533105783104</v>
      </c>
      <c r="L2731">
        <v>30</v>
      </c>
      <c r="M2731">
        <v>0.118293089512338</v>
      </c>
      <c r="N2731">
        <v>0.12414821612940199</v>
      </c>
      <c r="P2731" t="s">
        <v>42</v>
      </c>
    </row>
    <row r="2732" spans="1:16" x14ac:dyDescent="0.3">
      <c r="A2732" t="str">
        <f t="shared" si="44"/>
        <v>01: Total SampleNorth EnglandTotalGinBeefeater Pink London Dry GinH: £4.20 - £4.40All stocking</v>
      </c>
      <c r="B2732" t="s">
        <v>1</v>
      </c>
      <c r="C2732" t="s">
        <v>45</v>
      </c>
      <c r="D2732" t="s">
        <v>103</v>
      </c>
      <c r="E2732" t="s">
        <v>12</v>
      </c>
      <c r="F2732" t="s">
        <v>47</v>
      </c>
      <c r="G2732" t="s">
        <v>50</v>
      </c>
      <c r="H2732" t="s">
        <v>49</v>
      </c>
      <c r="I2732" t="s">
        <v>60</v>
      </c>
      <c r="J2732" s="1">
        <v>78.849999999999994</v>
      </c>
      <c r="K2732">
        <v>26.007637695637683</v>
      </c>
      <c r="L2732">
        <v>25</v>
      </c>
      <c r="M2732">
        <v>8.2160014770536E-2</v>
      </c>
      <c r="N2732" s="19">
        <v>9.2111811042736302E-2</v>
      </c>
      <c r="P2732" t="s">
        <v>42</v>
      </c>
    </row>
    <row r="2733" spans="1:16" x14ac:dyDescent="0.3">
      <c r="A2733" t="str">
        <f t="shared" si="44"/>
        <v>01: Total SampleNorth EnglandTotalGinBeefeater Pink London Dry GinI: £4.40 - £4.60All stocking</v>
      </c>
      <c r="B2733" t="s">
        <v>1</v>
      </c>
      <c r="C2733" t="s">
        <v>45</v>
      </c>
      <c r="D2733" t="s">
        <v>103</v>
      </c>
      <c r="E2733" t="s">
        <v>12</v>
      </c>
      <c r="F2733" t="s">
        <v>47</v>
      </c>
      <c r="G2733" t="s">
        <v>50</v>
      </c>
      <c r="H2733" t="s">
        <v>49</v>
      </c>
      <c r="I2733" t="s">
        <v>64</v>
      </c>
      <c r="J2733" s="1">
        <v>171.37</v>
      </c>
      <c r="K2733">
        <v>50.728695324283599</v>
      </c>
      <c r="L2733">
        <v>34</v>
      </c>
      <c r="M2733">
        <v>0.17401122520533899</v>
      </c>
      <c r="N2733">
        <v>0.191560804117023</v>
      </c>
      <c r="P2733" t="s">
        <v>42</v>
      </c>
    </row>
    <row r="2734" spans="1:16" x14ac:dyDescent="0.3">
      <c r="A2734" t="str">
        <f t="shared" si="44"/>
        <v>01: Total SampleNorth EnglandTotalGinBeefeater Pink London Dry GinQ: &gt;£6.00All stocking</v>
      </c>
      <c r="B2734" t="s">
        <v>1</v>
      </c>
      <c r="C2734" t="s">
        <v>45</v>
      </c>
      <c r="D2734" t="s">
        <v>103</v>
      </c>
      <c r="E2734" t="s">
        <v>12</v>
      </c>
      <c r="F2734" t="s">
        <v>47</v>
      </c>
      <c r="G2734" t="s">
        <v>50</v>
      </c>
      <c r="H2734" t="s">
        <v>49</v>
      </c>
      <c r="I2734" t="s">
        <v>96</v>
      </c>
      <c r="J2734" s="1">
        <v>94.38</v>
      </c>
      <c r="K2734">
        <v>23.023767898767918</v>
      </c>
      <c r="L2734">
        <v>28</v>
      </c>
      <c r="M2734">
        <v>0.367160603422583</v>
      </c>
      <c r="N2734">
        <v>0.41485851414858499</v>
      </c>
      <c r="P2734" t="s">
        <v>42</v>
      </c>
    </row>
    <row r="2735" spans="1:16" x14ac:dyDescent="0.3">
      <c r="A2735" t="str">
        <f t="shared" si="44"/>
        <v>01: Total SampleNorth EnglandTotalGinBombay Bramble GinA: &lt;£3All stocking</v>
      </c>
      <c r="B2735" t="s">
        <v>1</v>
      </c>
      <c r="C2735" t="s">
        <v>45</v>
      </c>
      <c r="D2735" t="s">
        <v>103</v>
      </c>
      <c r="E2735" t="s">
        <v>12</v>
      </c>
      <c r="F2735" t="s">
        <v>47</v>
      </c>
      <c r="G2735" t="s">
        <v>51</v>
      </c>
      <c r="H2735" t="s">
        <v>49</v>
      </c>
      <c r="I2735" t="s">
        <v>58</v>
      </c>
      <c r="J2735" s="1">
        <v>10.52</v>
      </c>
      <c r="K2735">
        <v>3.4767676767676763</v>
      </c>
      <c r="L2735">
        <v>26</v>
      </c>
      <c r="M2735" s="19">
        <v>1.3300180928476299E-2</v>
      </c>
      <c r="N2735" s="19">
        <v>1.10856842737095E-2</v>
      </c>
      <c r="P2735" t="s">
        <v>42</v>
      </c>
    </row>
    <row r="2736" spans="1:16" x14ac:dyDescent="0.3">
      <c r="A2736" t="str">
        <f t="shared" si="44"/>
        <v>01: Total SampleNorth EnglandTotalGinBombay Bramble GinTotalAll stocking</v>
      </c>
      <c r="B2736" t="s">
        <v>1</v>
      </c>
      <c r="C2736" t="s">
        <v>45</v>
      </c>
      <c r="D2736" t="s">
        <v>103</v>
      </c>
      <c r="E2736" t="s">
        <v>12</v>
      </c>
      <c r="F2736" t="s">
        <v>47</v>
      </c>
      <c r="G2736" t="s">
        <v>51</v>
      </c>
      <c r="H2736" t="s">
        <v>49</v>
      </c>
      <c r="I2736" t="s">
        <v>12</v>
      </c>
      <c r="J2736" s="1">
        <v>14.81</v>
      </c>
      <c r="K2736">
        <v>4.2266525664214001</v>
      </c>
      <c r="L2736">
        <v>584</v>
      </c>
      <c r="M2736" s="19">
        <v>1.7330544602099499E-2</v>
      </c>
      <c r="N2736">
        <v>1.6183464207583001E-2</v>
      </c>
      <c r="P2736" t="s">
        <v>42</v>
      </c>
    </row>
    <row r="2737" spans="1:16" x14ac:dyDescent="0.3">
      <c r="A2737" t="str">
        <f t="shared" si="44"/>
        <v>01: Total SampleNorth EnglandTotalGinBombay Bramble GinB: £3 - £3.20All stocking</v>
      </c>
      <c r="B2737" t="s">
        <v>1</v>
      </c>
      <c r="C2737" t="s">
        <v>45</v>
      </c>
      <c r="D2737" t="s">
        <v>103</v>
      </c>
      <c r="E2737" t="s">
        <v>12</v>
      </c>
      <c r="F2737" t="s">
        <v>47</v>
      </c>
      <c r="G2737" t="s">
        <v>51</v>
      </c>
      <c r="H2737" t="s">
        <v>49</v>
      </c>
      <c r="I2737" t="s">
        <v>59</v>
      </c>
      <c r="J2737" s="1">
        <v>11.86</v>
      </c>
      <c r="K2737">
        <v>4.0080907340522796</v>
      </c>
      <c r="L2737">
        <v>52</v>
      </c>
      <c r="M2737" s="19">
        <v>1.2330018314995099E-2</v>
      </c>
      <c r="N2737" s="19">
        <v>1.2678978712620401E-2</v>
      </c>
      <c r="P2737" t="s">
        <v>42</v>
      </c>
    </row>
    <row r="2738" spans="1:16" x14ac:dyDescent="0.3">
      <c r="A2738" t="str">
        <f t="shared" si="44"/>
        <v>01: Total SampleNorth EnglandTotalGinBombay Bramble GinC: £3.20 - £3.40All stocking</v>
      </c>
      <c r="B2738" t="s">
        <v>1</v>
      </c>
      <c r="C2738" t="s">
        <v>45</v>
      </c>
      <c r="D2738" t="s">
        <v>103</v>
      </c>
      <c r="E2738" t="s">
        <v>12</v>
      </c>
      <c r="F2738" t="s">
        <v>47</v>
      </c>
      <c r="G2738" t="s">
        <v>51</v>
      </c>
      <c r="H2738" t="s">
        <v>49</v>
      </c>
      <c r="I2738" t="s">
        <v>52</v>
      </c>
      <c r="J2738" s="1">
        <v>11.29</v>
      </c>
      <c r="K2738">
        <v>3.6948959373959358</v>
      </c>
      <c r="L2738">
        <v>100</v>
      </c>
      <c r="M2738" s="19">
        <v>1.3638646439182899E-2</v>
      </c>
      <c r="N2738" s="19">
        <v>1.4142938826388901E-2</v>
      </c>
      <c r="P2738" t="s">
        <v>42</v>
      </c>
    </row>
    <row r="2739" spans="1:16" x14ac:dyDescent="0.3">
      <c r="A2739" t="str">
        <f t="shared" si="44"/>
        <v>01: Total SampleNorth EnglandTotalGinBombay Bramble GinD: £3.40 - £3.60All stocking</v>
      </c>
      <c r="B2739" t="s">
        <v>1</v>
      </c>
      <c r="C2739" t="s">
        <v>45</v>
      </c>
      <c r="D2739" t="s">
        <v>103</v>
      </c>
      <c r="E2739" t="s">
        <v>12</v>
      </c>
      <c r="F2739" t="s">
        <v>47</v>
      </c>
      <c r="G2739" t="s">
        <v>51</v>
      </c>
      <c r="H2739" t="s">
        <v>49</v>
      </c>
      <c r="I2739" t="s">
        <v>53</v>
      </c>
      <c r="J2739" s="1">
        <v>13.01</v>
      </c>
      <c r="K2739">
        <v>4.0158936563895198</v>
      </c>
      <c r="L2739">
        <v>121</v>
      </c>
      <c r="M2739" s="19">
        <v>1.5891427687117099E-2</v>
      </c>
      <c r="N2739" s="19">
        <v>1.5859967412299499E-2</v>
      </c>
      <c r="P2739" t="s">
        <v>42</v>
      </c>
    </row>
    <row r="2740" spans="1:16" x14ac:dyDescent="0.3">
      <c r="A2740" t="str">
        <f t="shared" si="44"/>
        <v>01: Total SampleNorth EnglandTotalGinBombay Bramble GinE: £3.60 - £3.80All stocking</v>
      </c>
      <c r="B2740" t="s">
        <v>1</v>
      </c>
      <c r="C2740" t="s">
        <v>45</v>
      </c>
      <c r="D2740" t="s">
        <v>103</v>
      </c>
      <c r="E2740" t="s">
        <v>12</v>
      </c>
      <c r="F2740" t="s">
        <v>47</v>
      </c>
      <c r="G2740" t="s">
        <v>51</v>
      </c>
      <c r="H2740" t="s">
        <v>49</v>
      </c>
      <c r="I2740" t="s">
        <v>54</v>
      </c>
      <c r="J2740" s="1">
        <v>13.47</v>
      </c>
      <c r="K2740">
        <v>3.9317755757149717</v>
      </c>
      <c r="L2740">
        <v>99</v>
      </c>
      <c r="M2740" s="19">
        <v>1.5717222417109499E-2</v>
      </c>
      <c r="N2740" s="19">
        <v>1.54883566164237E-2</v>
      </c>
      <c r="P2740" t="s">
        <v>42</v>
      </c>
    </row>
    <row r="2741" spans="1:16" x14ac:dyDescent="0.3">
      <c r="A2741" t="str">
        <f t="shared" si="44"/>
        <v>01: Total SampleNorth EnglandTotalGinBombay Bramble GinF: £3.80 - £4.00All stocking</v>
      </c>
      <c r="B2741" t="s">
        <v>1</v>
      </c>
      <c r="C2741" t="s">
        <v>45</v>
      </c>
      <c r="D2741" t="s">
        <v>103</v>
      </c>
      <c r="E2741" t="s">
        <v>12</v>
      </c>
      <c r="F2741" t="s">
        <v>47</v>
      </c>
      <c r="G2741" t="s">
        <v>51</v>
      </c>
      <c r="H2741" t="s">
        <v>49</v>
      </c>
      <c r="I2741" t="s">
        <v>55</v>
      </c>
      <c r="J2741" s="1">
        <v>14.72</v>
      </c>
      <c r="K2741">
        <v>4.2685673398975998</v>
      </c>
      <c r="L2741">
        <v>109</v>
      </c>
      <c r="M2741" s="19">
        <v>1.9408455754793899E-2</v>
      </c>
      <c r="N2741" s="19">
        <v>1.8565653800371101E-2</v>
      </c>
      <c r="P2741" t="s">
        <v>42</v>
      </c>
    </row>
    <row r="2742" spans="1:16" x14ac:dyDescent="0.3">
      <c r="A2742" t="str">
        <f t="shared" si="44"/>
        <v>01: Total SampleNorth EnglandTotalGinBombay Bramble GinG: £4.00 - £4.20All stocking</v>
      </c>
      <c r="B2742" t="s">
        <v>1</v>
      </c>
      <c r="C2742" t="s">
        <v>45</v>
      </c>
      <c r="D2742" t="s">
        <v>103</v>
      </c>
      <c r="E2742" t="s">
        <v>12</v>
      </c>
      <c r="F2742" t="s">
        <v>47</v>
      </c>
      <c r="G2742" t="s">
        <v>51</v>
      </c>
      <c r="H2742" t="s">
        <v>49</v>
      </c>
      <c r="I2742" t="s">
        <v>56</v>
      </c>
      <c r="J2742" s="1">
        <v>16.07</v>
      </c>
      <c r="K2742">
        <v>4.5473689989819199</v>
      </c>
      <c r="L2742">
        <v>93</v>
      </c>
      <c r="M2742" s="19">
        <v>2.4030359569508601E-2</v>
      </c>
      <c r="N2742" s="19">
        <v>2.23393818091734E-2</v>
      </c>
      <c r="P2742" t="s">
        <v>42</v>
      </c>
    </row>
    <row r="2743" spans="1:16" x14ac:dyDescent="0.3">
      <c r="A2743" t="str">
        <f t="shared" si="44"/>
        <v>01: Total SampleNorth EnglandTotalGinBombay Bramble GinH: £4.20 - £4.40All stocking</v>
      </c>
      <c r="B2743" t="s">
        <v>1</v>
      </c>
      <c r="C2743" t="s">
        <v>45</v>
      </c>
      <c r="D2743" t="s">
        <v>103</v>
      </c>
      <c r="E2743" t="s">
        <v>12</v>
      </c>
      <c r="F2743" t="s">
        <v>47</v>
      </c>
      <c r="G2743" t="s">
        <v>51</v>
      </c>
      <c r="H2743" t="s">
        <v>49</v>
      </c>
      <c r="I2743" t="s">
        <v>60</v>
      </c>
      <c r="J2743" s="1">
        <v>25.23</v>
      </c>
      <c r="K2743">
        <v>6.5218834050564798</v>
      </c>
      <c r="L2743">
        <v>52</v>
      </c>
      <c r="M2743" s="19">
        <v>3.15174500244478E-2</v>
      </c>
      <c r="N2743" s="19">
        <v>2.8761996740508201E-2</v>
      </c>
      <c r="P2743" t="s">
        <v>42</v>
      </c>
    </row>
    <row r="2744" spans="1:16" x14ac:dyDescent="0.3">
      <c r="A2744" t="str">
        <f t="shared" si="44"/>
        <v>01: Total SampleNorth EnglandTotalGinBombay SapphireA: &lt;£3All stocking</v>
      </c>
      <c r="B2744" t="s">
        <v>1</v>
      </c>
      <c r="C2744" t="s">
        <v>45</v>
      </c>
      <c r="D2744" t="s">
        <v>103</v>
      </c>
      <c r="E2744" t="s">
        <v>12</v>
      </c>
      <c r="F2744" t="s">
        <v>47</v>
      </c>
      <c r="G2744" t="s">
        <v>57</v>
      </c>
      <c r="H2744" t="s">
        <v>49</v>
      </c>
      <c r="I2744" t="s">
        <v>58</v>
      </c>
      <c r="J2744" s="1">
        <v>18.989999999999998</v>
      </c>
      <c r="K2744">
        <v>6.5037444933538806</v>
      </c>
      <c r="L2744">
        <v>320</v>
      </c>
      <c r="M2744" s="19">
        <v>4.5160892554679102E-2</v>
      </c>
      <c r="N2744" s="19">
        <v>4.4027508990196501E-2</v>
      </c>
      <c r="P2744" t="s">
        <v>42</v>
      </c>
    </row>
    <row r="2745" spans="1:16" x14ac:dyDescent="0.3">
      <c r="A2745" t="str">
        <f t="shared" si="44"/>
        <v>01: Total SampleNorth EnglandTotalGinBombay SapphireTotalAll stocking</v>
      </c>
      <c r="B2745" t="s">
        <v>1</v>
      </c>
      <c r="C2745" t="s">
        <v>45</v>
      </c>
      <c r="D2745" t="s">
        <v>103</v>
      </c>
      <c r="E2745" t="s">
        <v>12</v>
      </c>
      <c r="F2745" t="s">
        <v>47</v>
      </c>
      <c r="G2745" t="s">
        <v>57</v>
      </c>
      <c r="H2745" t="s">
        <v>49</v>
      </c>
      <c r="I2745" t="s">
        <v>12</v>
      </c>
      <c r="J2745" s="1">
        <v>28.62</v>
      </c>
      <c r="K2745">
        <v>8.9980285713741601</v>
      </c>
      <c r="L2745">
        <v>1224</v>
      </c>
      <c r="M2745" s="19">
        <v>5.2178290767042897E-2</v>
      </c>
      <c r="N2745" s="19">
        <v>5.3426583371268703E-2</v>
      </c>
      <c r="P2745" t="s">
        <v>42</v>
      </c>
    </row>
    <row r="2746" spans="1:16" x14ac:dyDescent="0.3">
      <c r="A2746" t="str">
        <f t="shared" si="44"/>
        <v>01: Total SampleNorth EnglandTotalGinBombay SapphireB: £3 - £3.20All stocking</v>
      </c>
      <c r="B2746" t="s">
        <v>1</v>
      </c>
      <c r="C2746" t="s">
        <v>45</v>
      </c>
      <c r="D2746" t="s">
        <v>103</v>
      </c>
      <c r="E2746" t="s">
        <v>12</v>
      </c>
      <c r="F2746" t="s">
        <v>47</v>
      </c>
      <c r="G2746" t="s">
        <v>57</v>
      </c>
      <c r="H2746" t="s">
        <v>49</v>
      </c>
      <c r="I2746" t="s">
        <v>59</v>
      </c>
      <c r="J2746" s="1">
        <v>26.81</v>
      </c>
      <c r="K2746">
        <v>8.9591129347673988</v>
      </c>
      <c r="L2746">
        <v>191</v>
      </c>
      <c r="M2746" s="19">
        <v>5.3373074304103603E-2</v>
      </c>
      <c r="N2746" s="19">
        <v>5.27296442242862E-2</v>
      </c>
      <c r="P2746" t="s">
        <v>42</v>
      </c>
    </row>
    <row r="2747" spans="1:16" x14ac:dyDescent="0.3">
      <c r="A2747" t="str">
        <f t="shared" si="44"/>
        <v>01: Total SampleNorth EnglandTotalGinBombay SapphireC: £3.20 - £3.40All stocking</v>
      </c>
      <c r="B2747" t="s">
        <v>1</v>
      </c>
      <c r="C2747" t="s">
        <v>45</v>
      </c>
      <c r="D2747" t="s">
        <v>103</v>
      </c>
      <c r="E2747" t="s">
        <v>12</v>
      </c>
      <c r="F2747" t="s">
        <v>47</v>
      </c>
      <c r="G2747" t="s">
        <v>57</v>
      </c>
      <c r="H2747" t="s">
        <v>49</v>
      </c>
      <c r="I2747" t="s">
        <v>52</v>
      </c>
      <c r="J2747" s="1">
        <v>28.32</v>
      </c>
      <c r="K2747">
        <v>9.3806862680649203</v>
      </c>
      <c r="L2747">
        <v>309</v>
      </c>
      <c r="M2747" s="19">
        <v>5.2583828481551603E-2</v>
      </c>
      <c r="N2747" s="19">
        <v>5.5527917598259598E-2</v>
      </c>
      <c r="P2747" t="s">
        <v>42</v>
      </c>
    </row>
    <row r="2748" spans="1:16" x14ac:dyDescent="0.3">
      <c r="A2748" t="str">
        <f t="shared" ref="A2748:A2811" si="45">C2748&amp;D2748&amp;E2748&amp;F2748&amp;G2748&amp;I2748&amp;P2748</f>
        <v>01: Total SampleNorth EnglandTotalGinBombay SapphireD: £3.40 - £3.60All stocking</v>
      </c>
      <c r="B2748" t="s">
        <v>1</v>
      </c>
      <c r="C2748" t="s">
        <v>45</v>
      </c>
      <c r="D2748" t="s">
        <v>103</v>
      </c>
      <c r="E2748" t="s">
        <v>12</v>
      </c>
      <c r="F2748" t="s">
        <v>47</v>
      </c>
      <c r="G2748" t="s">
        <v>57</v>
      </c>
      <c r="H2748" t="s">
        <v>49</v>
      </c>
      <c r="I2748" t="s">
        <v>53</v>
      </c>
      <c r="J2748" s="1">
        <v>32.42</v>
      </c>
      <c r="K2748">
        <v>10.46664916873252</v>
      </c>
      <c r="L2748">
        <v>324</v>
      </c>
      <c r="M2748" s="19">
        <v>6.0458289667699103E-2</v>
      </c>
      <c r="N2748" s="19">
        <v>6.4367882185698097E-2</v>
      </c>
      <c r="P2748" t="s">
        <v>42</v>
      </c>
    </row>
    <row r="2749" spans="1:16" x14ac:dyDescent="0.3">
      <c r="A2749" t="str">
        <f t="shared" si="45"/>
        <v>01: Total SampleNorth EnglandTotalGinBombay SapphireE: £3.60 - £3.80All stocking</v>
      </c>
      <c r="B2749" t="s">
        <v>1</v>
      </c>
      <c r="C2749" t="s">
        <v>45</v>
      </c>
      <c r="D2749" t="s">
        <v>103</v>
      </c>
      <c r="E2749" t="s">
        <v>12</v>
      </c>
      <c r="F2749" t="s">
        <v>47</v>
      </c>
      <c r="G2749" t="s">
        <v>57</v>
      </c>
      <c r="H2749" t="s">
        <v>49</v>
      </c>
      <c r="I2749" t="s">
        <v>54</v>
      </c>
      <c r="J2749" s="1">
        <v>39.47</v>
      </c>
      <c r="K2749">
        <v>12.234015413350081</v>
      </c>
      <c r="L2749">
        <v>248</v>
      </c>
      <c r="M2749" s="19">
        <v>6.0560224774864398E-2</v>
      </c>
      <c r="N2749" s="19">
        <v>6.2604765775921695E-2</v>
      </c>
      <c r="P2749" t="s">
        <v>42</v>
      </c>
    </row>
    <row r="2750" spans="1:16" x14ac:dyDescent="0.3">
      <c r="A2750" t="str">
        <f t="shared" si="45"/>
        <v>01: Total SampleNorth EnglandTotalGinBombay SapphireF: £3.80 - £4.00All stocking</v>
      </c>
      <c r="B2750" t="s">
        <v>1</v>
      </c>
      <c r="C2750" t="s">
        <v>45</v>
      </c>
      <c r="D2750" t="s">
        <v>103</v>
      </c>
      <c r="E2750" t="s">
        <v>12</v>
      </c>
      <c r="F2750" t="s">
        <v>47</v>
      </c>
      <c r="G2750" t="s">
        <v>57</v>
      </c>
      <c r="H2750" t="s">
        <v>49</v>
      </c>
      <c r="I2750" t="s">
        <v>55</v>
      </c>
      <c r="J2750" s="1">
        <v>38.92</v>
      </c>
      <c r="K2750">
        <v>11.88724924666484</v>
      </c>
      <c r="L2750">
        <v>231</v>
      </c>
      <c r="M2750" s="19">
        <v>6.32167396104686E-2</v>
      </c>
      <c r="N2750" s="19">
        <v>6.5137014987298597E-2</v>
      </c>
      <c r="P2750" t="s">
        <v>42</v>
      </c>
    </row>
    <row r="2751" spans="1:16" x14ac:dyDescent="0.3">
      <c r="A2751" t="str">
        <f t="shared" si="45"/>
        <v>01: Total SampleNorth EnglandTotalGinBombay SapphireG: £4.00 - £4.20All stocking</v>
      </c>
      <c r="B2751" t="s">
        <v>1</v>
      </c>
      <c r="C2751" t="s">
        <v>45</v>
      </c>
      <c r="D2751" t="s">
        <v>103</v>
      </c>
      <c r="E2751" t="s">
        <v>12</v>
      </c>
      <c r="F2751" t="s">
        <v>47</v>
      </c>
      <c r="G2751" t="s">
        <v>57</v>
      </c>
      <c r="H2751" t="s">
        <v>49</v>
      </c>
      <c r="I2751" t="s">
        <v>56</v>
      </c>
      <c r="J2751" s="1">
        <v>45.65</v>
      </c>
      <c r="K2751">
        <v>14.1416641649596</v>
      </c>
      <c r="L2751">
        <v>132</v>
      </c>
      <c r="M2751" s="19">
        <v>5.3497528908218198E-2</v>
      </c>
      <c r="N2751" s="19">
        <v>5.6923825193881797E-2</v>
      </c>
      <c r="P2751" t="s">
        <v>42</v>
      </c>
    </row>
    <row r="2752" spans="1:16" x14ac:dyDescent="0.3">
      <c r="A2752" t="str">
        <f t="shared" si="45"/>
        <v>01: Total SampleNorth EnglandTotalGinBombay SapphireH: £4.20 - £4.40All stocking</v>
      </c>
      <c r="B2752" t="s">
        <v>1</v>
      </c>
      <c r="C2752" t="s">
        <v>45</v>
      </c>
      <c r="D2752" t="s">
        <v>103</v>
      </c>
      <c r="E2752" t="s">
        <v>12</v>
      </c>
      <c r="F2752" t="s">
        <v>47</v>
      </c>
      <c r="G2752" t="s">
        <v>57</v>
      </c>
      <c r="H2752" t="s">
        <v>49</v>
      </c>
      <c r="I2752" t="s">
        <v>60</v>
      </c>
      <c r="J2752" s="1">
        <v>47.67</v>
      </c>
      <c r="K2752">
        <v>13.410451544792199</v>
      </c>
      <c r="L2752">
        <v>91</v>
      </c>
      <c r="M2752">
        <v>4.8743850178324E-2</v>
      </c>
      <c r="N2752" s="19">
        <v>4.7143834853332102E-2</v>
      </c>
      <c r="P2752" t="s">
        <v>42</v>
      </c>
    </row>
    <row r="2753" spans="1:16" x14ac:dyDescent="0.3">
      <c r="A2753" t="str">
        <f t="shared" si="45"/>
        <v>01: Total SampleNorth EnglandTotalGinBombay SapphireI: £4.40 - £4.60All stocking</v>
      </c>
      <c r="B2753" t="s">
        <v>1</v>
      </c>
      <c r="C2753" t="s">
        <v>45</v>
      </c>
      <c r="D2753" t="s">
        <v>103</v>
      </c>
      <c r="E2753" t="s">
        <v>12</v>
      </c>
      <c r="F2753" t="s">
        <v>47</v>
      </c>
      <c r="G2753" t="s">
        <v>57</v>
      </c>
      <c r="H2753" t="s">
        <v>49</v>
      </c>
      <c r="I2753" t="s">
        <v>64</v>
      </c>
      <c r="J2753" s="1">
        <v>38.79</v>
      </c>
      <c r="K2753">
        <v>10.512917956360559</v>
      </c>
      <c r="L2753">
        <v>61</v>
      </c>
      <c r="M2753" s="19">
        <v>4.4582282750616903E-2</v>
      </c>
      <c r="N2753" s="19">
        <v>4.4285532892382601E-2</v>
      </c>
      <c r="P2753" t="s">
        <v>42</v>
      </c>
    </row>
    <row r="2754" spans="1:16" x14ac:dyDescent="0.3">
      <c r="A2754" t="str">
        <f t="shared" si="45"/>
        <v>01: Total SampleNorth EnglandTotalGinBombay SapphireJ: £4.60 - £4.80All stocking</v>
      </c>
      <c r="B2754" t="s">
        <v>1</v>
      </c>
      <c r="C2754" t="s">
        <v>45</v>
      </c>
      <c r="D2754" t="s">
        <v>103</v>
      </c>
      <c r="E2754" t="s">
        <v>12</v>
      </c>
      <c r="F2754" t="s">
        <v>47</v>
      </c>
      <c r="G2754" t="s">
        <v>57</v>
      </c>
      <c r="H2754" t="s">
        <v>49</v>
      </c>
      <c r="I2754" t="s">
        <v>65</v>
      </c>
      <c r="J2754" s="1">
        <v>42.61</v>
      </c>
      <c r="K2754">
        <v>11.44901427937144</v>
      </c>
      <c r="L2754">
        <v>42</v>
      </c>
      <c r="M2754" s="19">
        <v>4.6617891525603902E-2</v>
      </c>
      <c r="N2754" s="19">
        <v>4.7784520601985903E-2</v>
      </c>
      <c r="P2754" t="s">
        <v>42</v>
      </c>
    </row>
    <row r="2755" spans="1:16" x14ac:dyDescent="0.3">
      <c r="A2755" t="str">
        <f t="shared" si="45"/>
        <v>01: Total SampleNorth EnglandTotalGinGordonsA: &lt;£3All stocking</v>
      </c>
      <c r="B2755" t="s">
        <v>1</v>
      </c>
      <c r="C2755" t="s">
        <v>45</v>
      </c>
      <c r="D2755" t="s">
        <v>103</v>
      </c>
      <c r="E2755" t="s">
        <v>12</v>
      </c>
      <c r="F2755" t="s">
        <v>47</v>
      </c>
      <c r="G2755" t="s">
        <v>61</v>
      </c>
      <c r="H2755" t="s">
        <v>49</v>
      </c>
      <c r="I2755" t="s">
        <v>58</v>
      </c>
      <c r="J2755" s="1">
        <v>70.510000000000005</v>
      </c>
      <c r="K2755">
        <v>24.691638450151398</v>
      </c>
      <c r="L2755">
        <v>696</v>
      </c>
      <c r="M2755">
        <v>0.194877918498816</v>
      </c>
      <c r="N2755">
        <v>0.20106111556263201</v>
      </c>
      <c r="P2755" t="s">
        <v>42</v>
      </c>
    </row>
    <row r="2756" spans="1:16" x14ac:dyDescent="0.3">
      <c r="A2756" t="str">
        <f t="shared" si="45"/>
        <v>01: Total SampleNorth EnglandTotalGinGordonsTotalAll stocking</v>
      </c>
      <c r="B2756" t="s">
        <v>1</v>
      </c>
      <c r="C2756" t="s">
        <v>45</v>
      </c>
      <c r="D2756" t="s">
        <v>103</v>
      </c>
      <c r="E2756" t="s">
        <v>12</v>
      </c>
      <c r="F2756" t="s">
        <v>47</v>
      </c>
      <c r="G2756" t="s">
        <v>61</v>
      </c>
      <c r="H2756" t="s">
        <v>49</v>
      </c>
      <c r="I2756" t="s">
        <v>12</v>
      </c>
      <c r="J2756" s="1">
        <v>78.290000000000006</v>
      </c>
      <c r="K2756">
        <v>26.098975732583799</v>
      </c>
      <c r="L2756">
        <v>1638</v>
      </c>
      <c r="M2756">
        <v>0.18705659021412799</v>
      </c>
      <c r="N2756">
        <v>0.19552316928701499</v>
      </c>
      <c r="P2756" t="s">
        <v>42</v>
      </c>
    </row>
    <row r="2757" spans="1:16" x14ac:dyDescent="0.3">
      <c r="A2757" t="str">
        <f t="shared" si="45"/>
        <v>01: Total SampleNorth EnglandTotalGinGordonsB: £3 - £3.20All stocking</v>
      </c>
      <c r="B2757" t="s">
        <v>1</v>
      </c>
      <c r="C2757" t="s">
        <v>45</v>
      </c>
      <c r="D2757" t="s">
        <v>103</v>
      </c>
      <c r="E2757" t="s">
        <v>12</v>
      </c>
      <c r="F2757" t="s">
        <v>47</v>
      </c>
      <c r="G2757" t="s">
        <v>61</v>
      </c>
      <c r="H2757" t="s">
        <v>49</v>
      </c>
      <c r="I2757" t="s">
        <v>59</v>
      </c>
      <c r="J2757" s="1">
        <v>81.91</v>
      </c>
      <c r="K2757">
        <v>27.67783235445232</v>
      </c>
      <c r="L2757">
        <v>571</v>
      </c>
      <c r="M2757">
        <v>0.184358411941589</v>
      </c>
      <c r="N2757">
        <v>0.19008349763003601</v>
      </c>
      <c r="P2757" t="s">
        <v>42</v>
      </c>
    </row>
    <row r="2758" spans="1:16" x14ac:dyDescent="0.3">
      <c r="A2758" t="str">
        <f t="shared" si="45"/>
        <v>01: Total SampleNorth EnglandTotalGinGordonsC: £3.20 - £3.40All stocking</v>
      </c>
      <c r="B2758" t="s">
        <v>1</v>
      </c>
      <c r="C2758" t="s">
        <v>45</v>
      </c>
      <c r="D2758" t="s">
        <v>103</v>
      </c>
      <c r="E2758" t="s">
        <v>12</v>
      </c>
      <c r="F2758" t="s">
        <v>47</v>
      </c>
      <c r="G2758" t="s">
        <v>61</v>
      </c>
      <c r="H2758" t="s">
        <v>49</v>
      </c>
      <c r="I2758" t="s">
        <v>52</v>
      </c>
      <c r="J2758" s="1">
        <v>76.08</v>
      </c>
      <c r="K2758">
        <v>24.046825109558039</v>
      </c>
      <c r="L2758">
        <v>483</v>
      </c>
      <c r="M2758">
        <v>0.168885983196402</v>
      </c>
      <c r="N2758">
        <v>0.17658592083160399</v>
      </c>
      <c r="P2758" t="s">
        <v>42</v>
      </c>
    </row>
    <row r="2759" spans="1:16" x14ac:dyDescent="0.3">
      <c r="A2759" t="str">
        <f t="shared" si="45"/>
        <v>01: Total SampleNorth EnglandTotalGinGordonsD: £3.40 - £3.60All stocking</v>
      </c>
      <c r="B2759" t="s">
        <v>1</v>
      </c>
      <c r="C2759" t="s">
        <v>45</v>
      </c>
      <c r="D2759" t="s">
        <v>103</v>
      </c>
      <c r="E2759" t="s">
        <v>12</v>
      </c>
      <c r="F2759" t="s">
        <v>47</v>
      </c>
      <c r="G2759" t="s">
        <v>61</v>
      </c>
      <c r="H2759" t="s">
        <v>49</v>
      </c>
      <c r="I2759" t="s">
        <v>53</v>
      </c>
      <c r="J2759" s="1">
        <v>87.93</v>
      </c>
      <c r="K2759">
        <v>28.34873385283408</v>
      </c>
      <c r="L2759">
        <v>439</v>
      </c>
      <c r="M2759">
        <v>0.188418688476581</v>
      </c>
      <c r="N2759">
        <v>0.194624927185399</v>
      </c>
      <c r="P2759" t="s">
        <v>42</v>
      </c>
    </row>
    <row r="2760" spans="1:16" x14ac:dyDescent="0.3">
      <c r="A2760" t="str">
        <f t="shared" si="45"/>
        <v>01: Total SampleNorth EnglandTotalGinGordonsE: £3.60 - £3.80All stocking</v>
      </c>
      <c r="B2760" t="s">
        <v>1</v>
      </c>
      <c r="C2760" t="s">
        <v>45</v>
      </c>
      <c r="D2760" t="s">
        <v>103</v>
      </c>
      <c r="E2760" t="s">
        <v>12</v>
      </c>
      <c r="F2760" t="s">
        <v>47</v>
      </c>
      <c r="G2760" t="s">
        <v>61</v>
      </c>
      <c r="H2760" t="s">
        <v>49</v>
      </c>
      <c r="I2760" t="s">
        <v>54</v>
      </c>
      <c r="J2760" s="1">
        <v>102.49</v>
      </c>
      <c r="K2760">
        <v>30.771562350179362</v>
      </c>
      <c r="L2760">
        <v>235</v>
      </c>
      <c r="M2760">
        <v>0.189253941441857</v>
      </c>
      <c r="N2760">
        <v>0.18684213293940499</v>
      </c>
      <c r="P2760" t="s">
        <v>42</v>
      </c>
    </row>
    <row r="2761" spans="1:16" x14ac:dyDescent="0.3">
      <c r="A2761" t="str">
        <f t="shared" si="45"/>
        <v>01: Total SampleNorth EnglandTotalGinGordonsF: £3.80 - £4.00All stocking</v>
      </c>
      <c r="B2761" t="s">
        <v>1</v>
      </c>
      <c r="C2761" t="s">
        <v>45</v>
      </c>
      <c r="D2761" t="s">
        <v>103</v>
      </c>
      <c r="E2761" t="s">
        <v>12</v>
      </c>
      <c r="F2761" t="s">
        <v>47</v>
      </c>
      <c r="G2761" t="s">
        <v>61</v>
      </c>
      <c r="H2761" t="s">
        <v>49</v>
      </c>
      <c r="I2761" t="s">
        <v>55</v>
      </c>
      <c r="J2761" s="1">
        <v>105.12</v>
      </c>
      <c r="K2761">
        <v>30.998155525456117</v>
      </c>
      <c r="L2761">
        <v>163</v>
      </c>
      <c r="M2761">
        <v>0.207175451508507</v>
      </c>
      <c r="N2761">
        <v>0.19983021863181999</v>
      </c>
      <c r="P2761" t="s">
        <v>42</v>
      </c>
    </row>
    <row r="2762" spans="1:16" x14ac:dyDescent="0.3">
      <c r="A2762" t="str">
        <f t="shared" si="45"/>
        <v>01: Total SampleNorth EnglandTotalGinGordonsG: £4.00 - £4.20All stocking</v>
      </c>
      <c r="B2762" t="s">
        <v>1</v>
      </c>
      <c r="C2762" t="s">
        <v>45</v>
      </c>
      <c r="D2762" t="s">
        <v>103</v>
      </c>
      <c r="E2762" t="s">
        <v>12</v>
      </c>
      <c r="F2762" t="s">
        <v>47</v>
      </c>
      <c r="G2762" t="s">
        <v>61</v>
      </c>
      <c r="H2762" t="s">
        <v>49</v>
      </c>
      <c r="I2762" t="s">
        <v>56</v>
      </c>
      <c r="J2762" s="1">
        <v>95.18</v>
      </c>
      <c r="K2762">
        <v>28.25889239127876</v>
      </c>
      <c r="L2762">
        <v>132</v>
      </c>
      <c r="M2762">
        <v>0.218775009839663</v>
      </c>
      <c r="N2762">
        <v>0.207892234123777</v>
      </c>
      <c r="P2762" t="s">
        <v>42</v>
      </c>
    </row>
    <row r="2763" spans="1:16" x14ac:dyDescent="0.3">
      <c r="A2763" t="str">
        <f t="shared" si="45"/>
        <v>01: Total SampleNorth EnglandTotalGinGordonsH: £4.20 - £4.40All stocking</v>
      </c>
      <c r="B2763" t="s">
        <v>1</v>
      </c>
      <c r="C2763" t="s">
        <v>45</v>
      </c>
      <c r="D2763" t="s">
        <v>103</v>
      </c>
      <c r="E2763" t="s">
        <v>12</v>
      </c>
      <c r="F2763" t="s">
        <v>47</v>
      </c>
      <c r="G2763" t="s">
        <v>61</v>
      </c>
      <c r="H2763" t="s">
        <v>49</v>
      </c>
      <c r="I2763" t="s">
        <v>60</v>
      </c>
      <c r="J2763" s="1">
        <v>102.88</v>
      </c>
      <c r="K2763">
        <v>29.56038819062076</v>
      </c>
      <c r="L2763">
        <v>86</v>
      </c>
      <c r="M2763">
        <v>0.21519236305077599</v>
      </c>
      <c r="N2763">
        <v>0.20809762300186799</v>
      </c>
      <c r="P2763" t="s">
        <v>42</v>
      </c>
    </row>
    <row r="2764" spans="1:16" x14ac:dyDescent="0.3">
      <c r="A2764" t="str">
        <f t="shared" si="45"/>
        <v>01: Total SampleNorth EnglandTotalGinGordonsI: £4.40 - £4.60All stocking</v>
      </c>
      <c r="B2764" t="s">
        <v>1</v>
      </c>
      <c r="C2764" t="s">
        <v>45</v>
      </c>
      <c r="D2764" t="s">
        <v>103</v>
      </c>
      <c r="E2764" t="s">
        <v>12</v>
      </c>
      <c r="F2764" t="s">
        <v>47</v>
      </c>
      <c r="G2764" t="s">
        <v>61</v>
      </c>
      <c r="H2764" t="s">
        <v>49</v>
      </c>
      <c r="I2764" t="s">
        <v>64</v>
      </c>
      <c r="J2764" s="1">
        <v>99.3</v>
      </c>
      <c r="K2764">
        <v>26.95244402062584</v>
      </c>
      <c r="L2764">
        <v>66</v>
      </c>
      <c r="M2764">
        <v>0.18272369492084101</v>
      </c>
      <c r="N2764">
        <v>0.18642068701855399</v>
      </c>
      <c r="P2764" t="s">
        <v>42</v>
      </c>
    </row>
    <row r="2765" spans="1:16" x14ac:dyDescent="0.3">
      <c r="A2765" t="str">
        <f t="shared" si="45"/>
        <v>01: Total SampleNorth EnglandTotalGinGordonsJ: £4.60 - £4.80All stocking</v>
      </c>
      <c r="B2765" t="s">
        <v>1</v>
      </c>
      <c r="C2765" t="s">
        <v>45</v>
      </c>
      <c r="D2765" t="s">
        <v>103</v>
      </c>
      <c r="E2765" t="s">
        <v>12</v>
      </c>
      <c r="F2765" t="s">
        <v>47</v>
      </c>
      <c r="G2765" t="s">
        <v>61</v>
      </c>
      <c r="H2765" t="s">
        <v>49</v>
      </c>
      <c r="I2765" t="s">
        <v>65</v>
      </c>
      <c r="J2765" s="1">
        <v>87.67</v>
      </c>
      <c r="K2765">
        <v>23.606686777274998</v>
      </c>
      <c r="L2765">
        <v>51</v>
      </c>
      <c r="M2765">
        <v>0.124815250721151</v>
      </c>
      <c r="N2765">
        <v>0.13245826496861701</v>
      </c>
      <c r="P2765" t="s">
        <v>42</v>
      </c>
    </row>
    <row r="2766" spans="1:16" x14ac:dyDescent="0.3">
      <c r="A2766" t="str">
        <f t="shared" si="45"/>
        <v>01: Total SampleNorth EnglandTotalGinGordonsK: £4.80 - £5.00All stocking</v>
      </c>
      <c r="B2766" t="s">
        <v>1</v>
      </c>
      <c r="C2766" t="s">
        <v>45</v>
      </c>
      <c r="D2766" t="s">
        <v>103</v>
      </c>
      <c r="E2766" t="s">
        <v>12</v>
      </c>
      <c r="F2766" t="s">
        <v>47</v>
      </c>
      <c r="G2766" t="s">
        <v>61</v>
      </c>
      <c r="H2766" t="s">
        <v>49</v>
      </c>
      <c r="I2766" t="s">
        <v>89</v>
      </c>
      <c r="J2766" s="1">
        <v>103.53</v>
      </c>
      <c r="K2766">
        <v>28.077599067599081</v>
      </c>
      <c r="L2766">
        <v>35</v>
      </c>
      <c r="M2766">
        <v>0.137789844951451</v>
      </c>
      <c r="N2766">
        <v>0.152211532643553</v>
      </c>
      <c r="P2766" t="s">
        <v>42</v>
      </c>
    </row>
    <row r="2767" spans="1:16" x14ac:dyDescent="0.3">
      <c r="A2767" t="str">
        <f t="shared" si="45"/>
        <v>01: Total SampleNorth EnglandTotalGinGordons Pink GinA: &lt;£3All stocking</v>
      </c>
      <c r="B2767" t="s">
        <v>1</v>
      </c>
      <c r="C2767" t="s">
        <v>45</v>
      </c>
      <c r="D2767" t="s">
        <v>103</v>
      </c>
      <c r="E2767" t="s">
        <v>12</v>
      </c>
      <c r="F2767" t="s">
        <v>47</v>
      </c>
      <c r="G2767" t="s">
        <v>62</v>
      </c>
      <c r="H2767" t="s">
        <v>49</v>
      </c>
      <c r="I2767" t="s">
        <v>58</v>
      </c>
      <c r="J2767" s="1">
        <v>99.21</v>
      </c>
      <c r="K2767">
        <v>32.268544118388078</v>
      </c>
      <c r="L2767">
        <v>641</v>
      </c>
      <c r="M2767">
        <v>0.245376707368269</v>
      </c>
      <c r="N2767">
        <v>0.24705142708743</v>
      </c>
      <c r="P2767" t="s">
        <v>42</v>
      </c>
    </row>
    <row r="2768" spans="1:16" x14ac:dyDescent="0.3">
      <c r="A2768" t="str">
        <f t="shared" si="45"/>
        <v>01: Total SampleNorth EnglandTotalGinGordons Pink GinTotalAll stocking</v>
      </c>
      <c r="B2768" t="s">
        <v>1</v>
      </c>
      <c r="C2768" t="s">
        <v>45</v>
      </c>
      <c r="D2768" t="s">
        <v>103</v>
      </c>
      <c r="E2768" t="s">
        <v>12</v>
      </c>
      <c r="F2768" t="s">
        <v>47</v>
      </c>
      <c r="G2768" t="s">
        <v>62</v>
      </c>
      <c r="H2768" t="s">
        <v>49</v>
      </c>
      <c r="I2768" t="s">
        <v>12</v>
      </c>
      <c r="J2768" s="1">
        <v>97.12</v>
      </c>
      <c r="K2768">
        <v>31.523468939367</v>
      </c>
      <c r="L2768">
        <v>1648</v>
      </c>
      <c r="M2768">
        <v>0.240030092525436</v>
      </c>
      <c r="N2768">
        <v>0.24519801092895999</v>
      </c>
      <c r="P2768" t="s">
        <v>42</v>
      </c>
    </row>
    <row r="2769" spans="1:16" x14ac:dyDescent="0.3">
      <c r="A2769" t="str">
        <f t="shared" si="45"/>
        <v>01: Total SampleNorth EnglandTotalGinGordons Pink GinB: £3 - £3.20All stocking</v>
      </c>
      <c r="B2769" t="s">
        <v>1</v>
      </c>
      <c r="C2769" t="s">
        <v>45</v>
      </c>
      <c r="D2769" t="s">
        <v>103</v>
      </c>
      <c r="E2769" t="s">
        <v>12</v>
      </c>
      <c r="F2769" t="s">
        <v>47</v>
      </c>
      <c r="G2769" t="s">
        <v>62</v>
      </c>
      <c r="H2769" t="s">
        <v>49</v>
      </c>
      <c r="I2769" t="s">
        <v>59</v>
      </c>
      <c r="J2769" s="1">
        <v>92.63</v>
      </c>
      <c r="K2769">
        <v>33.538018597376123</v>
      </c>
      <c r="L2769">
        <v>537</v>
      </c>
      <c r="M2769">
        <v>0.25669015678049201</v>
      </c>
      <c r="N2769">
        <v>0.26247785490299202</v>
      </c>
      <c r="P2769" t="s">
        <v>42</v>
      </c>
    </row>
    <row r="2770" spans="1:16" x14ac:dyDescent="0.3">
      <c r="A2770" t="str">
        <f t="shared" si="45"/>
        <v>01: Total SampleNorth EnglandTotalGinGordons Pink GinC: £3.20 - £3.40All stocking</v>
      </c>
      <c r="B2770" t="s">
        <v>1</v>
      </c>
      <c r="C2770" t="s">
        <v>45</v>
      </c>
      <c r="D2770" t="s">
        <v>103</v>
      </c>
      <c r="E2770" t="s">
        <v>12</v>
      </c>
      <c r="F2770" t="s">
        <v>47</v>
      </c>
      <c r="G2770" t="s">
        <v>62</v>
      </c>
      <c r="H2770" t="s">
        <v>49</v>
      </c>
      <c r="I2770" t="s">
        <v>52</v>
      </c>
      <c r="J2770" s="1">
        <v>91.91</v>
      </c>
      <c r="K2770">
        <v>29.375740723513999</v>
      </c>
      <c r="L2770">
        <v>494</v>
      </c>
      <c r="M2770">
        <v>0.23413580254119001</v>
      </c>
      <c r="N2770">
        <v>0.23551377137368301</v>
      </c>
      <c r="P2770" t="s">
        <v>42</v>
      </c>
    </row>
    <row r="2771" spans="1:16" x14ac:dyDescent="0.3">
      <c r="A2771" t="str">
        <f t="shared" si="45"/>
        <v>01: Total SampleNorth EnglandTotalGinGordons Pink GinD: £3.40 - £3.60All stocking</v>
      </c>
      <c r="B2771" t="s">
        <v>1</v>
      </c>
      <c r="C2771" t="s">
        <v>45</v>
      </c>
      <c r="D2771" t="s">
        <v>103</v>
      </c>
      <c r="E2771" t="s">
        <v>12</v>
      </c>
      <c r="F2771" t="s">
        <v>47</v>
      </c>
      <c r="G2771" t="s">
        <v>62</v>
      </c>
      <c r="H2771" t="s">
        <v>49</v>
      </c>
      <c r="I2771" t="s">
        <v>53</v>
      </c>
      <c r="J2771" s="1">
        <v>97.67</v>
      </c>
      <c r="K2771">
        <v>30.948280626368081</v>
      </c>
      <c r="L2771">
        <v>583</v>
      </c>
      <c r="M2771">
        <v>0.23531918850333799</v>
      </c>
      <c r="N2771">
        <v>0.24173144763516199</v>
      </c>
      <c r="P2771" t="s">
        <v>42</v>
      </c>
    </row>
    <row r="2772" spans="1:16" x14ac:dyDescent="0.3">
      <c r="A2772" t="str">
        <f t="shared" si="45"/>
        <v>01: Total SampleNorth EnglandTotalGinGordons Pink GinE: £3.60 - £3.80All stocking</v>
      </c>
      <c r="B2772" t="s">
        <v>1</v>
      </c>
      <c r="C2772" t="s">
        <v>45</v>
      </c>
      <c r="D2772" t="s">
        <v>103</v>
      </c>
      <c r="E2772" t="s">
        <v>12</v>
      </c>
      <c r="F2772" t="s">
        <v>47</v>
      </c>
      <c r="G2772" t="s">
        <v>62</v>
      </c>
      <c r="H2772" t="s">
        <v>49</v>
      </c>
      <c r="I2772" t="s">
        <v>54</v>
      </c>
      <c r="J2772" s="1">
        <v>87.84</v>
      </c>
      <c r="K2772">
        <v>26.986704314204321</v>
      </c>
      <c r="L2772">
        <v>450</v>
      </c>
      <c r="M2772">
        <v>0.21962769395095699</v>
      </c>
      <c r="N2772">
        <v>0.224296180916119</v>
      </c>
      <c r="P2772" t="s">
        <v>42</v>
      </c>
    </row>
    <row r="2773" spans="1:16" x14ac:dyDescent="0.3">
      <c r="A2773" t="str">
        <f t="shared" si="45"/>
        <v>01: Total SampleNorth EnglandTotalGinGordons Pink GinF: £3.80 - £4.00All stocking</v>
      </c>
      <c r="B2773" t="s">
        <v>1</v>
      </c>
      <c r="C2773" t="s">
        <v>45</v>
      </c>
      <c r="D2773" t="s">
        <v>103</v>
      </c>
      <c r="E2773" t="s">
        <v>12</v>
      </c>
      <c r="F2773" t="s">
        <v>47</v>
      </c>
      <c r="G2773" t="s">
        <v>62</v>
      </c>
      <c r="H2773" t="s">
        <v>49</v>
      </c>
      <c r="I2773" t="s">
        <v>55</v>
      </c>
      <c r="J2773" s="1">
        <v>110.99</v>
      </c>
      <c r="K2773">
        <v>32.852222493269004</v>
      </c>
      <c r="L2773">
        <v>215</v>
      </c>
      <c r="M2773">
        <v>0.23230115125833101</v>
      </c>
      <c r="N2773">
        <v>0.234170056635253</v>
      </c>
      <c r="P2773" t="s">
        <v>42</v>
      </c>
    </row>
    <row r="2774" spans="1:16" x14ac:dyDescent="0.3">
      <c r="A2774" t="str">
        <f t="shared" si="45"/>
        <v>01: Total SampleNorth EnglandTotalGinGordons Pink GinG: £4.00 - £4.20All stocking</v>
      </c>
      <c r="B2774" t="s">
        <v>1</v>
      </c>
      <c r="C2774" t="s">
        <v>45</v>
      </c>
      <c r="D2774" t="s">
        <v>103</v>
      </c>
      <c r="E2774" t="s">
        <v>12</v>
      </c>
      <c r="F2774" t="s">
        <v>47</v>
      </c>
      <c r="G2774" t="s">
        <v>62</v>
      </c>
      <c r="H2774" t="s">
        <v>49</v>
      </c>
      <c r="I2774" t="s">
        <v>56</v>
      </c>
      <c r="J2774" s="1">
        <v>138.66</v>
      </c>
      <c r="K2774">
        <v>41.100477341285995</v>
      </c>
      <c r="L2774">
        <v>136</v>
      </c>
      <c r="M2774">
        <v>0.234703671490338</v>
      </c>
      <c r="N2774">
        <v>0.235174002407433</v>
      </c>
      <c r="P2774" t="s">
        <v>42</v>
      </c>
    </row>
    <row r="2775" spans="1:16" x14ac:dyDescent="0.3">
      <c r="A2775" t="str">
        <f t="shared" si="45"/>
        <v>01: Total SampleNorth EnglandTotalGinGordons Pink GinH: £4.20 - £4.40All stocking</v>
      </c>
      <c r="B2775" t="s">
        <v>1</v>
      </c>
      <c r="C2775" t="s">
        <v>45</v>
      </c>
      <c r="D2775" t="s">
        <v>103</v>
      </c>
      <c r="E2775" t="s">
        <v>12</v>
      </c>
      <c r="F2775" t="s">
        <v>47</v>
      </c>
      <c r="G2775" t="s">
        <v>62</v>
      </c>
      <c r="H2775" t="s">
        <v>49</v>
      </c>
      <c r="I2775" t="s">
        <v>60</v>
      </c>
      <c r="J2775" s="1">
        <v>123.16</v>
      </c>
      <c r="K2775">
        <v>35.993081815304038</v>
      </c>
      <c r="L2775">
        <v>108</v>
      </c>
      <c r="M2775">
        <v>0.22520676695442901</v>
      </c>
      <c r="N2775">
        <v>0.22806210308602001</v>
      </c>
      <c r="P2775" t="s">
        <v>42</v>
      </c>
    </row>
    <row r="2776" spans="1:16" x14ac:dyDescent="0.3">
      <c r="A2776" t="str">
        <f t="shared" si="45"/>
        <v>01: Total SampleNorth EnglandTotalGinGordons Pink GinI: £4.40 - £4.60All stocking</v>
      </c>
      <c r="B2776" t="s">
        <v>1</v>
      </c>
      <c r="C2776" t="s">
        <v>45</v>
      </c>
      <c r="D2776" t="s">
        <v>103</v>
      </c>
      <c r="E2776" t="s">
        <v>12</v>
      </c>
      <c r="F2776" t="s">
        <v>47</v>
      </c>
      <c r="G2776" t="s">
        <v>62</v>
      </c>
      <c r="H2776" t="s">
        <v>49</v>
      </c>
      <c r="I2776" t="s">
        <v>64</v>
      </c>
      <c r="J2776" s="1">
        <v>121.99</v>
      </c>
      <c r="K2776">
        <v>34.466174342898483</v>
      </c>
      <c r="L2776">
        <v>58</v>
      </c>
      <c r="M2776">
        <v>0.23598964019475999</v>
      </c>
      <c r="N2776">
        <v>0.23715735292763601</v>
      </c>
      <c r="P2776" t="s">
        <v>42</v>
      </c>
    </row>
    <row r="2777" spans="1:16" x14ac:dyDescent="0.3">
      <c r="A2777" t="str">
        <f t="shared" si="45"/>
        <v>01: Total SampleNorth EnglandTotalGinGordons Pink GinJ: £4.60 - £4.80All stocking</v>
      </c>
      <c r="B2777" t="s">
        <v>1</v>
      </c>
      <c r="C2777" t="s">
        <v>45</v>
      </c>
      <c r="D2777" t="s">
        <v>103</v>
      </c>
      <c r="E2777" t="s">
        <v>12</v>
      </c>
      <c r="F2777" t="s">
        <v>47</v>
      </c>
      <c r="G2777" t="s">
        <v>62</v>
      </c>
      <c r="H2777" t="s">
        <v>49</v>
      </c>
      <c r="I2777" t="s">
        <v>65</v>
      </c>
      <c r="J2777" s="1">
        <v>162.02000000000001</v>
      </c>
      <c r="K2777">
        <v>41.266933516933598</v>
      </c>
      <c r="L2777">
        <v>37</v>
      </c>
      <c r="M2777">
        <v>0.236780213065445</v>
      </c>
      <c r="N2777">
        <v>0.242306502505723</v>
      </c>
      <c r="P2777" t="s">
        <v>42</v>
      </c>
    </row>
    <row r="2778" spans="1:16" x14ac:dyDescent="0.3">
      <c r="A2778" t="str">
        <f t="shared" si="45"/>
        <v>01: Total SampleNorth EnglandTotalGinHendricksA: &lt;£3All stocking</v>
      </c>
      <c r="B2778" t="s">
        <v>1</v>
      </c>
      <c r="C2778" t="s">
        <v>45</v>
      </c>
      <c r="D2778" t="s">
        <v>103</v>
      </c>
      <c r="E2778" t="s">
        <v>12</v>
      </c>
      <c r="F2778" t="s">
        <v>47</v>
      </c>
      <c r="G2778" t="s">
        <v>63</v>
      </c>
      <c r="H2778" t="s">
        <v>49</v>
      </c>
      <c r="I2778" t="s">
        <v>58</v>
      </c>
      <c r="J2778" s="1">
        <v>15.45</v>
      </c>
      <c r="K2778">
        <v>5.0082827172827198</v>
      </c>
      <c r="L2778">
        <v>75</v>
      </c>
      <c r="M2778" s="19">
        <v>2.31322214030961E-2</v>
      </c>
      <c r="N2778" s="19">
        <v>1.9673852838142099E-2</v>
      </c>
      <c r="P2778" t="s">
        <v>42</v>
      </c>
    </row>
    <row r="2779" spans="1:16" x14ac:dyDescent="0.3">
      <c r="A2779" t="str">
        <f t="shared" si="45"/>
        <v>01: Total SampleNorth EnglandTotalGinHendricksTotalAll stocking</v>
      </c>
      <c r="B2779" t="s">
        <v>1</v>
      </c>
      <c r="C2779" t="s">
        <v>45</v>
      </c>
      <c r="D2779" t="s">
        <v>103</v>
      </c>
      <c r="E2779" t="s">
        <v>12</v>
      </c>
      <c r="F2779" t="s">
        <v>47</v>
      </c>
      <c r="G2779" t="s">
        <v>63</v>
      </c>
      <c r="H2779" t="s">
        <v>49</v>
      </c>
      <c r="I2779" t="s">
        <v>12</v>
      </c>
      <c r="J2779" s="1">
        <v>22.72</v>
      </c>
      <c r="K2779">
        <v>6.4332169361342801</v>
      </c>
      <c r="L2779">
        <v>1234</v>
      </c>
      <c r="M2779" s="19">
        <v>3.2866634996317499E-2</v>
      </c>
      <c r="N2779" s="19">
        <v>3.0416502044645601E-2</v>
      </c>
      <c r="P2779" t="s">
        <v>42</v>
      </c>
    </row>
    <row r="2780" spans="1:16" x14ac:dyDescent="0.3">
      <c r="A2780" t="str">
        <f t="shared" si="45"/>
        <v>01: Total SampleNorth EnglandTotalGinHendricksB: £3 - £3.20All stocking</v>
      </c>
      <c r="B2780" t="s">
        <v>1</v>
      </c>
      <c r="C2780" t="s">
        <v>45</v>
      </c>
      <c r="D2780" t="s">
        <v>103</v>
      </c>
      <c r="E2780" t="s">
        <v>12</v>
      </c>
      <c r="F2780" t="s">
        <v>47</v>
      </c>
      <c r="G2780" t="s">
        <v>63</v>
      </c>
      <c r="H2780" t="s">
        <v>49</v>
      </c>
      <c r="I2780" t="s">
        <v>59</v>
      </c>
      <c r="J2780" s="1">
        <v>15.75</v>
      </c>
      <c r="K2780">
        <v>5.0401100143637594</v>
      </c>
      <c r="L2780">
        <v>67</v>
      </c>
      <c r="M2780" s="19">
        <v>2.0717413600701801E-2</v>
      </c>
      <c r="N2780" s="19">
        <v>1.9401734575120601E-2</v>
      </c>
      <c r="P2780" t="s">
        <v>42</v>
      </c>
    </row>
    <row r="2781" spans="1:16" x14ac:dyDescent="0.3">
      <c r="A2781" t="str">
        <f t="shared" si="45"/>
        <v>01: Total SampleNorth EnglandTotalGinHendricksC: £3.20 - £3.40All stocking</v>
      </c>
      <c r="B2781" t="s">
        <v>1</v>
      </c>
      <c r="C2781" t="s">
        <v>45</v>
      </c>
      <c r="D2781" t="s">
        <v>103</v>
      </c>
      <c r="E2781" t="s">
        <v>12</v>
      </c>
      <c r="F2781" t="s">
        <v>47</v>
      </c>
      <c r="G2781" t="s">
        <v>63</v>
      </c>
      <c r="H2781" t="s">
        <v>49</v>
      </c>
      <c r="I2781" t="s">
        <v>52</v>
      </c>
      <c r="J2781" s="1">
        <v>16.05</v>
      </c>
      <c r="K2781">
        <v>5.1635712240975202</v>
      </c>
      <c r="L2781">
        <v>114</v>
      </c>
      <c r="M2781" s="19">
        <v>2.4488185590727601E-2</v>
      </c>
      <c r="N2781" s="19">
        <v>2.28280853163744E-2</v>
      </c>
      <c r="P2781" t="s">
        <v>42</v>
      </c>
    </row>
    <row r="2782" spans="1:16" x14ac:dyDescent="0.3">
      <c r="A2782" t="str">
        <f t="shared" si="45"/>
        <v>01: Total SampleNorth EnglandTotalGinHendricksD: £3.40 - £3.60All stocking</v>
      </c>
      <c r="B2782" t="s">
        <v>1</v>
      </c>
      <c r="C2782" t="s">
        <v>45</v>
      </c>
      <c r="D2782" t="s">
        <v>103</v>
      </c>
      <c r="E2782" t="s">
        <v>12</v>
      </c>
      <c r="F2782" t="s">
        <v>47</v>
      </c>
      <c r="G2782" t="s">
        <v>63</v>
      </c>
      <c r="H2782" t="s">
        <v>49</v>
      </c>
      <c r="I2782" t="s">
        <v>53</v>
      </c>
      <c r="J2782" s="1">
        <v>17.809999999999999</v>
      </c>
      <c r="K2782">
        <v>5.5964863839863996</v>
      </c>
      <c r="L2782">
        <v>192</v>
      </c>
      <c r="M2782" s="19">
        <v>2.5901248066178599E-2</v>
      </c>
      <c r="N2782" s="19">
        <v>2.3722667651769402E-2</v>
      </c>
      <c r="P2782" t="s">
        <v>42</v>
      </c>
    </row>
    <row r="2783" spans="1:16" x14ac:dyDescent="0.3">
      <c r="A2783" t="str">
        <f t="shared" si="45"/>
        <v>01: Total SampleNorth EnglandTotalGinHendricksE: £3.60 - £3.80All stocking</v>
      </c>
      <c r="B2783" t="s">
        <v>1</v>
      </c>
      <c r="C2783" t="s">
        <v>45</v>
      </c>
      <c r="D2783" t="s">
        <v>103</v>
      </c>
      <c r="E2783" t="s">
        <v>12</v>
      </c>
      <c r="F2783" t="s">
        <v>47</v>
      </c>
      <c r="G2783" t="s">
        <v>63</v>
      </c>
      <c r="H2783" t="s">
        <v>49</v>
      </c>
      <c r="I2783" t="s">
        <v>54</v>
      </c>
      <c r="J2783" s="1">
        <v>19.97</v>
      </c>
      <c r="K2783">
        <v>5.9087633790983203</v>
      </c>
      <c r="L2783">
        <v>209</v>
      </c>
      <c r="M2783" s="19">
        <v>3.05528618330492E-2</v>
      </c>
      <c r="N2783" s="19">
        <v>2.91253451996288E-2</v>
      </c>
      <c r="P2783" t="s">
        <v>42</v>
      </c>
    </row>
    <row r="2784" spans="1:16" x14ac:dyDescent="0.3">
      <c r="A2784" t="str">
        <f t="shared" si="45"/>
        <v>01: Total SampleNorth EnglandTotalGinHendricksF: £3.80 - £4.00All stocking</v>
      </c>
      <c r="B2784" t="s">
        <v>1</v>
      </c>
      <c r="C2784" t="s">
        <v>45</v>
      </c>
      <c r="D2784" t="s">
        <v>103</v>
      </c>
      <c r="E2784" t="s">
        <v>12</v>
      </c>
      <c r="F2784" t="s">
        <v>47</v>
      </c>
      <c r="G2784" t="s">
        <v>63</v>
      </c>
      <c r="H2784" t="s">
        <v>49</v>
      </c>
      <c r="I2784" t="s">
        <v>55</v>
      </c>
      <c r="J2784" s="1">
        <v>21.73</v>
      </c>
      <c r="K2784">
        <v>6.2318461841189192</v>
      </c>
      <c r="L2784">
        <v>242</v>
      </c>
      <c r="M2784" s="19">
        <v>3.3969231208533797E-2</v>
      </c>
      <c r="N2784" s="19">
        <v>3.3051341463669399E-2</v>
      </c>
      <c r="P2784" t="s">
        <v>42</v>
      </c>
    </row>
    <row r="2785" spans="1:16" x14ac:dyDescent="0.3">
      <c r="A2785" t="str">
        <f t="shared" si="45"/>
        <v>01: Total SampleNorth EnglandTotalGinHendricksG: £4.00 - £4.20All stocking</v>
      </c>
      <c r="B2785" t="s">
        <v>1</v>
      </c>
      <c r="C2785" t="s">
        <v>45</v>
      </c>
      <c r="D2785" t="s">
        <v>103</v>
      </c>
      <c r="E2785" t="s">
        <v>12</v>
      </c>
      <c r="F2785" t="s">
        <v>47</v>
      </c>
      <c r="G2785" t="s">
        <v>63</v>
      </c>
      <c r="H2785" t="s">
        <v>49</v>
      </c>
      <c r="I2785" t="s">
        <v>56</v>
      </c>
      <c r="J2785" s="1">
        <v>25.82</v>
      </c>
      <c r="K2785">
        <v>7.3484164405988395</v>
      </c>
      <c r="L2785">
        <v>307</v>
      </c>
      <c r="M2785" s="19">
        <v>4.4161216797661502E-2</v>
      </c>
      <c r="N2785" s="19">
        <v>4.2653708945634902E-2</v>
      </c>
      <c r="P2785" t="s">
        <v>42</v>
      </c>
    </row>
    <row r="2786" spans="1:16" x14ac:dyDescent="0.3">
      <c r="A2786" t="str">
        <f t="shared" si="45"/>
        <v>01: Total SampleNorth EnglandTotalGinHendricksH: £4.20 - £4.40All stocking</v>
      </c>
      <c r="B2786" t="s">
        <v>1</v>
      </c>
      <c r="C2786" t="s">
        <v>45</v>
      </c>
      <c r="D2786" t="s">
        <v>103</v>
      </c>
      <c r="E2786" t="s">
        <v>12</v>
      </c>
      <c r="F2786" t="s">
        <v>47</v>
      </c>
      <c r="G2786" t="s">
        <v>63</v>
      </c>
      <c r="H2786" t="s">
        <v>49</v>
      </c>
      <c r="I2786" t="s">
        <v>60</v>
      </c>
      <c r="J2786" s="1">
        <v>30.26</v>
      </c>
      <c r="K2786">
        <v>8.4564551524696405</v>
      </c>
      <c r="L2786">
        <v>207</v>
      </c>
      <c r="M2786" s="19">
        <v>4.2904242245571503E-2</v>
      </c>
      <c r="N2786" s="19">
        <v>4.1270411652588303E-2</v>
      </c>
      <c r="P2786" t="s">
        <v>42</v>
      </c>
    </row>
    <row r="2787" spans="1:16" x14ac:dyDescent="0.3">
      <c r="A2787" t="str">
        <f t="shared" si="45"/>
        <v>01: Total SampleNorth EnglandTotalGinHendricksI: £4.40 - £4.60All stocking</v>
      </c>
      <c r="B2787" t="s">
        <v>1</v>
      </c>
      <c r="C2787" t="s">
        <v>45</v>
      </c>
      <c r="D2787" t="s">
        <v>103</v>
      </c>
      <c r="E2787" t="s">
        <v>12</v>
      </c>
      <c r="F2787" t="s">
        <v>47</v>
      </c>
      <c r="G2787" t="s">
        <v>63</v>
      </c>
      <c r="H2787" t="s">
        <v>49</v>
      </c>
      <c r="I2787" t="s">
        <v>64</v>
      </c>
      <c r="J2787" s="1">
        <v>33.18</v>
      </c>
      <c r="K2787">
        <v>9.3386133707562404</v>
      </c>
      <c r="L2787">
        <v>161</v>
      </c>
      <c r="M2787" s="19">
        <v>3.7911196306044399E-2</v>
      </c>
      <c r="N2787" s="19">
        <v>3.6829434503031097E-2</v>
      </c>
      <c r="P2787" t="s">
        <v>42</v>
      </c>
    </row>
    <row r="2788" spans="1:16" x14ac:dyDescent="0.3">
      <c r="A2788" t="str">
        <f t="shared" si="45"/>
        <v>01: Total SampleNorth EnglandTotalGinHendricksJ: £4.60 - £4.80All stocking</v>
      </c>
      <c r="B2788" t="s">
        <v>1</v>
      </c>
      <c r="C2788" t="s">
        <v>45</v>
      </c>
      <c r="D2788" t="s">
        <v>103</v>
      </c>
      <c r="E2788" t="s">
        <v>12</v>
      </c>
      <c r="F2788" t="s">
        <v>47</v>
      </c>
      <c r="G2788" t="s">
        <v>63</v>
      </c>
      <c r="H2788" t="s">
        <v>49</v>
      </c>
      <c r="I2788" t="s">
        <v>65</v>
      </c>
      <c r="J2788" s="1">
        <v>34.450000000000003</v>
      </c>
      <c r="K2788">
        <v>9.38481450056792</v>
      </c>
      <c r="L2788">
        <v>73</v>
      </c>
      <c r="M2788" s="19">
        <v>2.7369013132622601E-2</v>
      </c>
      <c r="N2788" s="19">
        <v>2.59358926772363E-2</v>
      </c>
      <c r="P2788" t="s">
        <v>42</v>
      </c>
    </row>
    <row r="2789" spans="1:16" x14ac:dyDescent="0.3">
      <c r="A2789" t="str">
        <f t="shared" si="45"/>
        <v>01: Total SampleNorth EnglandTotalGinHendricksK: £4.80 - £5.00All stocking</v>
      </c>
      <c r="B2789" t="s">
        <v>1</v>
      </c>
      <c r="C2789" t="s">
        <v>45</v>
      </c>
      <c r="D2789" t="s">
        <v>103</v>
      </c>
      <c r="E2789" t="s">
        <v>12</v>
      </c>
      <c r="F2789" t="s">
        <v>47</v>
      </c>
      <c r="G2789" t="s">
        <v>63</v>
      </c>
      <c r="H2789" t="s">
        <v>49</v>
      </c>
      <c r="I2789" t="s">
        <v>89</v>
      </c>
      <c r="J2789" s="1">
        <v>36</v>
      </c>
      <c r="K2789">
        <v>9.5436999647525997</v>
      </c>
      <c r="L2789">
        <v>57</v>
      </c>
      <c r="M2789" s="19">
        <v>3.1997461663181098E-2</v>
      </c>
      <c r="N2789" s="19">
        <v>2.8804648209644498E-2</v>
      </c>
      <c r="P2789" t="s">
        <v>42</v>
      </c>
    </row>
    <row r="2790" spans="1:16" x14ac:dyDescent="0.3">
      <c r="A2790" t="str">
        <f t="shared" si="45"/>
        <v>01: Total SampleNorth EnglandTotalGinHendricksL: £5.00 - £5.20All stocking</v>
      </c>
      <c r="B2790" t="s">
        <v>1</v>
      </c>
      <c r="C2790" t="s">
        <v>45</v>
      </c>
      <c r="D2790" t="s">
        <v>103</v>
      </c>
      <c r="E2790" t="s">
        <v>12</v>
      </c>
      <c r="F2790" t="s">
        <v>47</v>
      </c>
      <c r="G2790" t="s">
        <v>63</v>
      </c>
      <c r="H2790" t="s">
        <v>49</v>
      </c>
      <c r="I2790" t="s">
        <v>90</v>
      </c>
      <c r="J2790" s="1">
        <v>44.13</v>
      </c>
      <c r="K2790">
        <v>10.631997899761041</v>
      </c>
      <c r="L2790">
        <v>76</v>
      </c>
      <c r="M2790" s="19">
        <v>3.6900732955470202E-2</v>
      </c>
      <c r="N2790">
        <v>3.2897547335679997E-2</v>
      </c>
      <c r="P2790" t="s">
        <v>42</v>
      </c>
    </row>
    <row r="2791" spans="1:16" x14ac:dyDescent="0.3">
      <c r="A2791" t="str">
        <f t="shared" si="45"/>
        <v>01: Total SampleNorth EnglandTotalGinHendricksM: £5.20 - £5.40All stocking</v>
      </c>
      <c r="B2791" t="s">
        <v>1</v>
      </c>
      <c r="C2791" t="s">
        <v>45</v>
      </c>
      <c r="D2791" t="s">
        <v>103</v>
      </c>
      <c r="E2791" t="s">
        <v>12</v>
      </c>
      <c r="F2791" t="s">
        <v>47</v>
      </c>
      <c r="G2791" t="s">
        <v>63</v>
      </c>
      <c r="H2791" t="s">
        <v>49</v>
      </c>
      <c r="I2791" t="s">
        <v>95</v>
      </c>
      <c r="J2791" s="1">
        <v>37.81</v>
      </c>
      <c r="K2791">
        <v>9.3256970460095605</v>
      </c>
      <c r="L2791">
        <v>48</v>
      </c>
      <c r="M2791" s="19">
        <v>3.1153189850023501E-2</v>
      </c>
      <c r="N2791" s="19">
        <v>2.8425276272182099E-2</v>
      </c>
      <c r="P2791" t="s">
        <v>42</v>
      </c>
    </row>
    <row r="2792" spans="1:16" x14ac:dyDescent="0.3">
      <c r="A2792" t="str">
        <f t="shared" si="45"/>
        <v>01: Total SampleNorth EnglandTotalGinHendricksN: £5.40 - £5.60All stocking</v>
      </c>
      <c r="B2792" t="s">
        <v>1</v>
      </c>
      <c r="C2792" t="s">
        <v>45</v>
      </c>
      <c r="D2792" t="s">
        <v>103</v>
      </c>
      <c r="E2792" t="s">
        <v>12</v>
      </c>
      <c r="F2792" t="s">
        <v>47</v>
      </c>
      <c r="G2792" t="s">
        <v>63</v>
      </c>
      <c r="H2792" t="s">
        <v>49</v>
      </c>
      <c r="I2792" t="s">
        <v>99</v>
      </c>
      <c r="J2792" s="1">
        <v>42.2</v>
      </c>
      <c r="K2792">
        <v>9.8823582982674001</v>
      </c>
      <c r="L2792">
        <v>33</v>
      </c>
      <c r="M2792" s="19">
        <v>3.7102232798015597E-2</v>
      </c>
      <c r="N2792" s="19">
        <v>3.3695075400968798E-2</v>
      </c>
      <c r="P2792" t="s">
        <v>42</v>
      </c>
    </row>
    <row r="2793" spans="1:16" x14ac:dyDescent="0.3">
      <c r="A2793" t="str">
        <f t="shared" si="45"/>
        <v>01: Total SampleNorth EnglandTotalGinHendricksQ: &gt;£6.00All stocking</v>
      </c>
      <c r="B2793" t="s">
        <v>1</v>
      </c>
      <c r="C2793" t="s">
        <v>45</v>
      </c>
      <c r="D2793" t="s">
        <v>103</v>
      </c>
      <c r="E2793" t="s">
        <v>12</v>
      </c>
      <c r="F2793" t="s">
        <v>47</v>
      </c>
      <c r="G2793" t="s">
        <v>63</v>
      </c>
      <c r="H2793" t="s">
        <v>49</v>
      </c>
      <c r="I2793" t="s">
        <v>96</v>
      </c>
      <c r="J2793" s="1">
        <v>39.42</v>
      </c>
      <c r="K2793">
        <v>7.5413432156079203</v>
      </c>
      <c r="L2793">
        <v>34</v>
      </c>
      <c r="M2793" s="19">
        <v>6.3993372590683897E-2</v>
      </c>
      <c r="N2793" s="19">
        <v>5.4209267732399397E-2</v>
      </c>
      <c r="P2793" t="s">
        <v>42</v>
      </c>
    </row>
    <row r="2794" spans="1:16" x14ac:dyDescent="0.3">
      <c r="A2794" t="str">
        <f t="shared" si="45"/>
        <v>01: Total SampleNorth EnglandTotalGinSipsmithTotalAll stocking</v>
      </c>
      <c r="B2794" t="s">
        <v>1</v>
      </c>
      <c r="C2794" t="s">
        <v>45</v>
      </c>
      <c r="D2794" t="s">
        <v>103</v>
      </c>
      <c r="E2794" t="s">
        <v>12</v>
      </c>
      <c r="F2794" t="s">
        <v>47</v>
      </c>
      <c r="G2794" t="s">
        <v>66</v>
      </c>
      <c r="H2794" t="s">
        <v>49</v>
      </c>
      <c r="I2794" t="s">
        <v>12</v>
      </c>
      <c r="J2794" s="1">
        <v>11.8</v>
      </c>
      <c r="K2794">
        <v>3.2047554899880479</v>
      </c>
      <c r="L2794">
        <v>215</v>
      </c>
      <c r="M2794" s="19">
        <v>7.0402145354096597E-3</v>
      </c>
      <c r="N2794" s="19">
        <v>6.84338697351907E-3</v>
      </c>
      <c r="P2794" t="s">
        <v>42</v>
      </c>
    </row>
    <row r="2795" spans="1:16" x14ac:dyDescent="0.3">
      <c r="A2795" t="str">
        <f t="shared" si="45"/>
        <v>01: Total SampleNorth EnglandTotalGinSipsmithF: £3.80 - £4.00All stocking</v>
      </c>
      <c r="B2795" t="s">
        <v>1</v>
      </c>
      <c r="C2795" t="s">
        <v>45</v>
      </c>
      <c r="D2795" t="s">
        <v>103</v>
      </c>
      <c r="E2795" t="s">
        <v>12</v>
      </c>
      <c r="F2795" t="s">
        <v>47</v>
      </c>
      <c r="G2795" t="s">
        <v>66</v>
      </c>
      <c r="H2795" t="s">
        <v>49</v>
      </c>
      <c r="I2795" t="s">
        <v>55</v>
      </c>
      <c r="J2795" s="1">
        <v>10.220000000000001</v>
      </c>
      <c r="K2795">
        <v>2.8347410759175475</v>
      </c>
      <c r="L2795">
        <v>34</v>
      </c>
      <c r="M2795" s="19">
        <v>6.31561419970762E-3</v>
      </c>
      <c r="N2795" s="19">
        <v>6.4138160817414497E-3</v>
      </c>
      <c r="P2795" t="s">
        <v>42</v>
      </c>
    </row>
    <row r="2796" spans="1:16" x14ac:dyDescent="0.3">
      <c r="A2796" t="str">
        <f t="shared" si="45"/>
        <v>01: Total SampleNorth EnglandTotalGinSipsmithG: £4.00 - £4.20All stocking</v>
      </c>
      <c r="B2796" t="s">
        <v>1</v>
      </c>
      <c r="C2796" t="s">
        <v>45</v>
      </c>
      <c r="D2796" t="s">
        <v>103</v>
      </c>
      <c r="E2796" t="s">
        <v>12</v>
      </c>
      <c r="F2796" t="s">
        <v>47</v>
      </c>
      <c r="G2796" t="s">
        <v>66</v>
      </c>
      <c r="H2796" t="s">
        <v>49</v>
      </c>
      <c r="I2796" t="s">
        <v>56</v>
      </c>
      <c r="J2796" s="1">
        <v>10.79</v>
      </c>
      <c r="K2796">
        <v>3.1765583622726479</v>
      </c>
      <c r="L2796">
        <v>42</v>
      </c>
      <c r="M2796" s="19">
        <v>7.8161273843028803E-3</v>
      </c>
      <c r="N2796" s="19">
        <v>8.4159277443939598E-3</v>
      </c>
      <c r="P2796" t="s">
        <v>42</v>
      </c>
    </row>
    <row r="2797" spans="1:16" x14ac:dyDescent="0.3">
      <c r="A2797" t="str">
        <f t="shared" si="45"/>
        <v>01: Total SampleNorth EnglandTotalGinSipsmithH: £4.20 - £4.40All stocking</v>
      </c>
      <c r="B2797" t="s">
        <v>1</v>
      </c>
      <c r="C2797" t="s">
        <v>45</v>
      </c>
      <c r="D2797" t="s">
        <v>103</v>
      </c>
      <c r="E2797" t="s">
        <v>12</v>
      </c>
      <c r="F2797" t="s">
        <v>47</v>
      </c>
      <c r="G2797" t="s">
        <v>66</v>
      </c>
      <c r="H2797" t="s">
        <v>49</v>
      </c>
      <c r="I2797" t="s">
        <v>60</v>
      </c>
      <c r="J2797" s="1">
        <v>10.92</v>
      </c>
      <c r="K2797">
        <v>3.2993108003108</v>
      </c>
      <c r="L2797">
        <v>50</v>
      </c>
      <c r="M2797" s="19">
        <v>1.07014313542181E-2</v>
      </c>
      <c r="N2797" s="19">
        <v>1.10360379066619E-2</v>
      </c>
      <c r="P2797" t="s">
        <v>42</v>
      </c>
    </row>
    <row r="2798" spans="1:16" x14ac:dyDescent="0.3">
      <c r="A2798" t="str">
        <f t="shared" si="45"/>
        <v>01: Total SampleNorth EnglandTotalGinTanquerayA: &lt;£3All stocking</v>
      </c>
      <c r="B2798" t="s">
        <v>1</v>
      </c>
      <c r="C2798" t="s">
        <v>45</v>
      </c>
      <c r="D2798" t="s">
        <v>103</v>
      </c>
      <c r="E2798" t="s">
        <v>12</v>
      </c>
      <c r="F2798" t="s">
        <v>47</v>
      </c>
      <c r="G2798" t="s">
        <v>67</v>
      </c>
      <c r="H2798" t="s">
        <v>49</v>
      </c>
      <c r="I2798" t="s">
        <v>58</v>
      </c>
      <c r="J2798" s="1">
        <v>18.36</v>
      </c>
      <c r="K2798">
        <v>6.1421522181522006</v>
      </c>
      <c r="L2798">
        <v>150</v>
      </c>
      <c r="M2798" s="19">
        <v>2.5943778699444801E-2</v>
      </c>
      <c r="N2798" s="19">
        <v>2.5625623656237901E-2</v>
      </c>
      <c r="P2798" t="s">
        <v>42</v>
      </c>
    </row>
    <row r="2799" spans="1:16" x14ac:dyDescent="0.3">
      <c r="A2799" t="str">
        <f t="shared" si="45"/>
        <v>01: Total SampleNorth EnglandTotalGinTanquerayTotalAll stocking</v>
      </c>
      <c r="B2799" t="s">
        <v>1</v>
      </c>
      <c r="C2799" t="s">
        <v>45</v>
      </c>
      <c r="D2799" t="s">
        <v>103</v>
      </c>
      <c r="E2799" t="s">
        <v>12</v>
      </c>
      <c r="F2799" t="s">
        <v>47</v>
      </c>
      <c r="G2799" t="s">
        <v>67</v>
      </c>
      <c r="H2799" t="s">
        <v>49</v>
      </c>
      <c r="I2799" t="s">
        <v>12</v>
      </c>
      <c r="J2799" s="1">
        <v>40.049999999999997</v>
      </c>
      <c r="K2799">
        <v>11.65406682370552</v>
      </c>
      <c r="L2799">
        <v>1287</v>
      </c>
      <c r="M2799" s="19">
        <v>6.0529968427952899E-2</v>
      </c>
      <c r="N2799" s="19">
        <v>5.7226700725314203E-2</v>
      </c>
      <c r="P2799" t="s">
        <v>42</v>
      </c>
    </row>
    <row r="2800" spans="1:16" x14ac:dyDescent="0.3">
      <c r="A2800" t="str">
        <f t="shared" si="45"/>
        <v>01: Total SampleNorth EnglandTotalGinTanquerayB: £3 - £3.20All stocking</v>
      </c>
      <c r="B2800" t="s">
        <v>1</v>
      </c>
      <c r="C2800" t="s">
        <v>45</v>
      </c>
      <c r="D2800" t="s">
        <v>103</v>
      </c>
      <c r="E2800" t="s">
        <v>12</v>
      </c>
      <c r="F2800" t="s">
        <v>47</v>
      </c>
      <c r="G2800" t="s">
        <v>67</v>
      </c>
      <c r="H2800" t="s">
        <v>49</v>
      </c>
      <c r="I2800" t="s">
        <v>59</v>
      </c>
      <c r="J2800" s="1">
        <v>21.39</v>
      </c>
      <c r="K2800">
        <v>7.7913404827834407</v>
      </c>
      <c r="L2800">
        <v>149</v>
      </c>
      <c r="M2800" s="19">
        <v>3.6245064403910197E-2</v>
      </c>
      <c r="N2800" s="19">
        <v>3.6495487758981898E-2</v>
      </c>
      <c r="P2800" t="s">
        <v>42</v>
      </c>
    </row>
    <row r="2801" spans="1:16" x14ac:dyDescent="0.3">
      <c r="A2801" t="str">
        <f t="shared" si="45"/>
        <v>01: Total SampleNorth EnglandTotalGinTanquerayC: £3.20 - £3.40All stocking</v>
      </c>
      <c r="B2801" t="s">
        <v>1</v>
      </c>
      <c r="C2801" t="s">
        <v>45</v>
      </c>
      <c r="D2801" t="s">
        <v>103</v>
      </c>
      <c r="E2801" t="s">
        <v>12</v>
      </c>
      <c r="F2801" t="s">
        <v>47</v>
      </c>
      <c r="G2801" t="s">
        <v>67</v>
      </c>
      <c r="H2801" t="s">
        <v>49</v>
      </c>
      <c r="I2801" t="s">
        <v>52</v>
      </c>
      <c r="J2801" s="1">
        <v>22</v>
      </c>
      <c r="K2801">
        <v>7.37521682212404</v>
      </c>
      <c r="L2801">
        <v>194</v>
      </c>
      <c r="M2801">
        <v>3.4367688576920997E-2</v>
      </c>
      <c r="N2801" s="19">
        <v>3.61492188005339E-2</v>
      </c>
      <c r="P2801" t="s">
        <v>42</v>
      </c>
    </row>
    <row r="2802" spans="1:16" x14ac:dyDescent="0.3">
      <c r="A2802" t="str">
        <f t="shared" si="45"/>
        <v>01: Total SampleNorth EnglandTotalGinTanquerayD: £3.40 - £3.60All stocking</v>
      </c>
      <c r="B2802" t="s">
        <v>1</v>
      </c>
      <c r="C2802" t="s">
        <v>45</v>
      </c>
      <c r="D2802" t="s">
        <v>103</v>
      </c>
      <c r="E2802" t="s">
        <v>12</v>
      </c>
      <c r="F2802" t="s">
        <v>47</v>
      </c>
      <c r="G2802" t="s">
        <v>67</v>
      </c>
      <c r="H2802" t="s">
        <v>49</v>
      </c>
      <c r="I2802" t="s">
        <v>53</v>
      </c>
      <c r="J2802" s="1">
        <v>31.71</v>
      </c>
      <c r="K2802">
        <v>9.9570689435175197</v>
      </c>
      <c r="L2802">
        <v>321</v>
      </c>
      <c r="M2802" s="19">
        <v>5.8073669604436599E-2</v>
      </c>
      <c r="N2802" s="19">
        <v>5.94767697459576E-2</v>
      </c>
      <c r="P2802" t="s">
        <v>42</v>
      </c>
    </row>
    <row r="2803" spans="1:16" x14ac:dyDescent="0.3">
      <c r="A2803" t="str">
        <f t="shared" si="45"/>
        <v>01: Total SampleNorth EnglandTotalGinTanquerayE: £3.60 - £3.80All stocking</v>
      </c>
      <c r="B2803" t="s">
        <v>1</v>
      </c>
      <c r="C2803" t="s">
        <v>45</v>
      </c>
      <c r="D2803" t="s">
        <v>103</v>
      </c>
      <c r="E2803" t="s">
        <v>12</v>
      </c>
      <c r="F2803" t="s">
        <v>47</v>
      </c>
      <c r="G2803" t="s">
        <v>67</v>
      </c>
      <c r="H2803" t="s">
        <v>49</v>
      </c>
      <c r="I2803" t="s">
        <v>54</v>
      </c>
      <c r="J2803" s="1">
        <v>47.25</v>
      </c>
      <c r="K2803">
        <v>14.33695987920124</v>
      </c>
      <c r="L2803">
        <v>290</v>
      </c>
      <c r="M2803">
        <v>7.5779649634974994E-2</v>
      </c>
      <c r="N2803" s="19">
        <v>7.6357802499600599E-2</v>
      </c>
      <c r="P2803" t="s">
        <v>42</v>
      </c>
    </row>
    <row r="2804" spans="1:16" x14ac:dyDescent="0.3">
      <c r="A2804" t="str">
        <f t="shared" si="45"/>
        <v>01: Total SampleNorth EnglandTotalGinTanquerayF: £3.80 - £4.00All stocking</v>
      </c>
      <c r="B2804" t="s">
        <v>1</v>
      </c>
      <c r="C2804" t="s">
        <v>45</v>
      </c>
      <c r="D2804" t="s">
        <v>103</v>
      </c>
      <c r="E2804" t="s">
        <v>12</v>
      </c>
      <c r="F2804" t="s">
        <v>47</v>
      </c>
      <c r="G2804" t="s">
        <v>67</v>
      </c>
      <c r="H2804" t="s">
        <v>49</v>
      </c>
      <c r="I2804" t="s">
        <v>55</v>
      </c>
      <c r="J2804" s="1">
        <v>51.8</v>
      </c>
      <c r="K2804">
        <v>14.83108026329784</v>
      </c>
      <c r="L2804">
        <v>239</v>
      </c>
      <c r="M2804" s="19">
        <v>7.32329389849877E-2</v>
      </c>
      <c r="N2804" s="19">
        <v>7.0252563300306894E-2</v>
      </c>
      <c r="P2804" t="s">
        <v>42</v>
      </c>
    </row>
    <row r="2805" spans="1:16" x14ac:dyDescent="0.3">
      <c r="A2805" t="str">
        <f t="shared" si="45"/>
        <v>01: Total SampleNorth EnglandTotalGinTanquerayG: £4.00 - £4.20All stocking</v>
      </c>
      <c r="B2805" t="s">
        <v>1</v>
      </c>
      <c r="C2805" t="s">
        <v>45</v>
      </c>
      <c r="D2805" t="s">
        <v>103</v>
      </c>
      <c r="E2805" t="s">
        <v>12</v>
      </c>
      <c r="F2805" t="s">
        <v>47</v>
      </c>
      <c r="G2805" t="s">
        <v>67</v>
      </c>
      <c r="H2805" t="s">
        <v>49</v>
      </c>
      <c r="I2805" t="s">
        <v>56</v>
      </c>
      <c r="J2805" s="1">
        <v>89.98</v>
      </c>
      <c r="K2805">
        <v>24.029396069569479</v>
      </c>
      <c r="L2805">
        <v>173</v>
      </c>
      <c r="M2805">
        <v>0.118096892149559</v>
      </c>
      <c r="N2805">
        <v>0.111287550296609</v>
      </c>
      <c r="P2805" t="s">
        <v>42</v>
      </c>
    </row>
    <row r="2806" spans="1:16" x14ac:dyDescent="0.3">
      <c r="A2806" t="str">
        <f t="shared" si="45"/>
        <v>01: Total SampleNorth EnglandTotalGinTanquerayH: £4.20 - £4.40All stocking</v>
      </c>
      <c r="B2806" t="s">
        <v>1</v>
      </c>
      <c r="C2806" t="s">
        <v>45</v>
      </c>
      <c r="D2806" t="s">
        <v>103</v>
      </c>
      <c r="E2806" t="s">
        <v>12</v>
      </c>
      <c r="F2806" t="s">
        <v>47</v>
      </c>
      <c r="G2806" t="s">
        <v>67</v>
      </c>
      <c r="H2806" t="s">
        <v>49</v>
      </c>
      <c r="I2806" t="s">
        <v>60</v>
      </c>
      <c r="J2806" s="1">
        <v>75.650000000000006</v>
      </c>
      <c r="K2806">
        <v>20.393589347160802</v>
      </c>
      <c r="L2806">
        <v>175</v>
      </c>
      <c r="M2806" s="19">
        <v>8.3357657403680105E-2</v>
      </c>
      <c r="N2806" s="19">
        <v>7.7196816515484504E-2</v>
      </c>
      <c r="P2806" t="s">
        <v>42</v>
      </c>
    </row>
    <row r="2807" spans="1:16" x14ac:dyDescent="0.3">
      <c r="A2807" t="str">
        <f t="shared" si="45"/>
        <v>01: Total SampleNorth EnglandTotalGinTanquerayI: £4.40 - £4.60All stocking</v>
      </c>
      <c r="B2807" t="s">
        <v>1</v>
      </c>
      <c r="C2807" t="s">
        <v>45</v>
      </c>
      <c r="D2807" t="s">
        <v>103</v>
      </c>
      <c r="E2807" t="s">
        <v>12</v>
      </c>
      <c r="F2807" t="s">
        <v>47</v>
      </c>
      <c r="G2807" t="s">
        <v>67</v>
      </c>
      <c r="H2807" t="s">
        <v>49</v>
      </c>
      <c r="I2807" t="s">
        <v>64</v>
      </c>
      <c r="J2807" s="1">
        <v>72.41</v>
      </c>
      <c r="K2807">
        <v>19.356389289722639</v>
      </c>
      <c r="L2807">
        <v>81</v>
      </c>
      <c r="M2807" s="19">
        <v>6.51238486203123E-2</v>
      </c>
      <c r="N2807" s="19">
        <v>5.9477006647484898E-2</v>
      </c>
      <c r="P2807" t="s">
        <v>42</v>
      </c>
    </row>
    <row r="2808" spans="1:16" x14ac:dyDescent="0.3">
      <c r="A2808" t="str">
        <f t="shared" si="45"/>
        <v>01: Total SampleNorth EnglandTotalGinTanquerayJ: £4.60 - £4.80All stocking</v>
      </c>
      <c r="B2808" t="s">
        <v>1</v>
      </c>
      <c r="C2808" t="s">
        <v>45</v>
      </c>
      <c r="D2808" t="s">
        <v>103</v>
      </c>
      <c r="E2808" t="s">
        <v>12</v>
      </c>
      <c r="F2808" t="s">
        <v>47</v>
      </c>
      <c r="G2808" t="s">
        <v>67</v>
      </c>
      <c r="H2808" t="s">
        <v>49</v>
      </c>
      <c r="I2808" t="s">
        <v>65</v>
      </c>
      <c r="J2808" s="1">
        <v>82.59</v>
      </c>
      <c r="K2808">
        <v>21.068107282580957</v>
      </c>
      <c r="L2808">
        <v>57</v>
      </c>
      <c r="M2808">
        <v>6.5417219476592001E-2</v>
      </c>
      <c r="N2808" s="19">
        <v>5.7938947584691897E-2</v>
      </c>
      <c r="P2808" t="s">
        <v>42</v>
      </c>
    </row>
    <row r="2809" spans="1:16" x14ac:dyDescent="0.3">
      <c r="A2809" t="str">
        <f t="shared" si="45"/>
        <v>01: Total SampleNorth EnglandTotalGinTanquerayK: £4.80 - £5.00All stocking</v>
      </c>
      <c r="B2809" t="s">
        <v>1</v>
      </c>
      <c r="C2809" t="s">
        <v>45</v>
      </c>
      <c r="D2809" t="s">
        <v>103</v>
      </c>
      <c r="E2809" t="s">
        <v>12</v>
      </c>
      <c r="F2809" t="s">
        <v>47</v>
      </c>
      <c r="G2809" t="s">
        <v>67</v>
      </c>
      <c r="H2809" t="s">
        <v>49</v>
      </c>
      <c r="I2809" t="s">
        <v>89</v>
      </c>
      <c r="J2809" s="1">
        <v>103.66</v>
      </c>
      <c r="K2809">
        <v>25.499266705516721</v>
      </c>
      <c r="L2809">
        <v>48</v>
      </c>
      <c r="M2809" s="19">
        <v>7.1837980871098703E-2</v>
      </c>
      <c r="N2809" s="19">
        <v>6.55255061729485E-2</v>
      </c>
      <c r="P2809" t="s">
        <v>42</v>
      </c>
    </row>
    <row r="2810" spans="1:16" x14ac:dyDescent="0.3">
      <c r="A2810" t="str">
        <f t="shared" si="45"/>
        <v>01: Total SampleNorth EnglandTotalGinTanquerayL: £5.00 - £5.20All stocking</v>
      </c>
      <c r="B2810" t="s">
        <v>1</v>
      </c>
      <c r="C2810" t="s">
        <v>45</v>
      </c>
      <c r="D2810" t="s">
        <v>103</v>
      </c>
      <c r="E2810" t="s">
        <v>12</v>
      </c>
      <c r="F2810" t="s">
        <v>47</v>
      </c>
      <c r="G2810" t="s">
        <v>67</v>
      </c>
      <c r="H2810" t="s">
        <v>49</v>
      </c>
      <c r="I2810" t="s">
        <v>90</v>
      </c>
      <c r="J2810" s="1">
        <v>127.54</v>
      </c>
      <c r="K2810">
        <v>31.185435800758359</v>
      </c>
      <c r="L2810">
        <v>31</v>
      </c>
      <c r="M2810">
        <v>7.3142191364105005E-2</v>
      </c>
      <c r="N2810" s="19">
        <v>6.1675854687910203E-2</v>
      </c>
      <c r="P2810" t="s">
        <v>42</v>
      </c>
    </row>
    <row r="2811" spans="1:16" x14ac:dyDescent="0.3">
      <c r="A2811" t="str">
        <f t="shared" si="45"/>
        <v>01: Total SampleNorth EnglandTotalGinTanqueray 10TotalAll stocking</v>
      </c>
      <c r="B2811" t="s">
        <v>1</v>
      </c>
      <c r="C2811" t="s">
        <v>45</v>
      </c>
      <c r="D2811" t="s">
        <v>103</v>
      </c>
      <c r="E2811" t="s">
        <v>12</v>
      </c>
      <c r="F2811" t="s">
        <v>47</v>
      </c>
      <c r="G2811" t="s">
        <v>68</v>
      </c>
      <c r="H2811" t="s">
        <v>49</v>
      </c>
      <c r="I2811" t="s">
        <v>12</v>
      </c>
      <c r="J2811" s="1">
        <v>17.03</v>
      </c>
      <c r="K2811">
        <v>4.2438950120322803</v>
      </c>
      <c r="L2811">
        <v>459</v>
      </c>
      <c r="M2811" s="19">
        <v>1.25935568836815E-2</v>
      </c>
      <c r="N2811">
        <v>1.0863651242755E-2</v>
      </c>
      <c r="P2811" t="s">
        <v>42</v>
      </c>
    </row>
    <row r="2812" spans="1:16" x14ac:dyDescent="0.3">
      <c r="A2812" t="str">
        <f t="shared" ref="A2812:A2875" si="46">C2812&amp;D2812&amp;E2812&amp;F2812&amp;G2812&amp;I2812&amp;P2812</f>
        <v>01: Total SampleNorth EnglandTotalGinTanqueray 10D: £3.40 - £3.60All stocking</v>
      </c>
      <c r="B2812" t="s">
        <v>1</v>
      </c>
      <c r="C2812" t="s">
        <v>45</v>
      </c>
      <c r="D2812" t="s">
        <v>103</v>
      </c>
      <c r="E2812" t="s">
        <v>12</v>
      </c>
      <c r="F2812" t="s">
        <v>47</v>
      </c>
      <c r="G2812" t="s">
        <v>68</v>
      </c>
      <c r="H2812" t="s">
        <v>49</v>
      </c>
      <c r="I2812" t="s">
        <v>53</v>
      </c>
      <c r="J2812" s="1">
        <v>14.41</v>
      </c>
      <c r="K2812">
        <v>4.0756604506604397</v>
      </c>
      <c r="L2812">
        <v>35</v>
      </c>
      <c r="M2812">
        <v>1.3543910198336E-2</v>
      </c>
      <c r="N2812" s="19">
        <v>1.19290845580966E-2</v>
      </c>
      <c r="P2812" t="s">
        <v>42</v>
      </c>
    </row>
    <row r="2813" spans="1:16" x14ac:dyDescent="0.3">
      <c r="A2813" t="str">
        <f t="shared" si="46"/>
        <v>01: Total SampleNorth EnglandTotalGinTanqueray 10E: £3.60 - £3.80All stocking</v>
      </c>
      <c r="B2813" t="s">
        <v>1</v>
      </c>
      <c r="C2813" t="s">
        <v>45</v>
      </c>
      <c r="D2813" t="s">
        <v>103</v>
      </c>
      <c r="E2813" t="s">
        <v>12</v>
      </c>
      <c r="F2813" t="s">
        <v>47</v>
      </c>
      <c r="G2813" t="s">
        <v>68</v>
      </c>
      <c r="H2813" t="s">
        <v>49</v>
      </c>
      <c r="I2813" t="s">
        <v>54</v>
      </c>
      <c r="J2813" s="1">
        <v>11.92</v>
      </c>
      <c r="K2813">
        <v>3.1356496677925243</v>
      </c>
      <c r="L2813">
        <v>42</v>
      </c>
      <c r="M2813" s="19">
        <v>1.2474684826362799E-2</v>
      </c>
      <c r="N2813" s="19">
        <v>1.02856082655937E-2</v>
      </c>
      <c r="P2813" t="s">
        <v>42</v>
      </c>
    </row>
    <row r="2814" spans="1:16" x14ac:dyDescent="0.3">
      <c r="A2814" t="str">
        <f t="shared" si="46"/>
        <v>01: Total SampleNorth EnglandTotalGinTanqueray 10F: £3.80 - £4.00All stocking</v>
      </c>
      <c r="B2814" t="s">
        <v>1</v>
      </c>
      <c r="C2814" t="s">
        <v>45</v>
      </c>
      <c r="D2814" t="s">
        <v>103</v>
      </c>
      <c r="E2814" t="s">
        <v>12</v>
      </c>
      <c r="F2814" t="s">
        <v>47</v>
      </c>
      <c r="G2814" t="s">
        <v>68</v>
      </c>
      <c r="H2814" t="s">
        <v>49</v>
      </c>
      <c r="I2814" t="s">
        <v>55</v>
      </c>
      <c r="J2814" s="1">
        <v>15.6</v>
      </c>
      <c r="K2814">
        <v>3.8228636241348117</v>
      </c>
      <c r="L2814">
        <v>59</v>
      </c>
      <c r="M2814" s="19">
        <v>1.4856248609902501E-2</v>
      </c>
      <c r="N2814" s="19">
        <v>1.20227964712312E-2</v>
      </c>
      <c r="P2814" t="s">
        <v>42</v>
      </c>
    </row>
    <row r="2815" spans="1:16" x14ac:dyDescent="0.3">
      <c r="A2815" t="str">
        <f t="shared" si="46"/>
        <v>01: Total SampleNorth EnglandTotalGinTanqueray 10G: £4.00 - £4.20All stocking</v>
      </c>
      <c r="B2815" t="s">
        <v>1</v>
      </c>
      <c r="C2815" t="s">
        <v>45</v>
      </c>
      <c r="D2815" t="s">
        <v>103</v>
      </c>
      <c r="E2815" t="s">
        <v>12</v>
      </c>
      <c r="F2815" t="s">
        <v>47</v>
      </c>
      <c r="G2815" t="s">
        <v>68</v>
      </c>
      <c r="H2815" t="s">
        <v>49</v>
      </c>
      <c r="I2815" t="s">
        <v>56</v>
      </c>
      <c r="J2815" s="1">
        <v>14.38</v>
      </c>
      <c r="K2815">
        <v>3.6017770517770522</v>
      </c>
      <c r="L2815">
        <v>74</v>
      </c>
      <c r="M2815" s="19">
        <v>1.36225512376914E-2</v>
      </c>
      <c r="N2815" s="19">
        <v>1.1688838352112299E-2</v>
      </c>
      <c r="P2815" t="s">
        <v>42</v>
      </c>
    </row>
    <row r="2816" spans="1:16" x14ac:dyDescent="0.3">
      <c r="A2816" t="str">
        <f t="shared" si="46"/>
        <v>01: Total SampleNorth EnglandTotalGinTanqueray 10H: £4.20 - £4.40All stocking</v>
      </c>
      <c r="B2816" t="s">
        <v>1</v>
      </c>
      <c r="C2816" t="s">
        <v>45</v>
      </c>
      <c r="D2816" t="s">
        <v>103</v>
      </c>
      <c r="E2816" t="s">
        <v>12</v>
      </c>
      <c r="F2816" t="s">
        <v>47</v>
      </c>
      <c r="G2816" t="s">
        <v>68</v>
      </c>
      <c r="H2816" t="s">
        <v>49</v>
      </c>
      <c r="I2816" t="s">
        <v>60</v>
      </c>
      <c r="J2816" s="1">
        <v>17.27</v>
      </c>
      <c r="K2816">
        <v>4.2964410110962001</v>
      </c>
      <c r="L2816">
        <v>58</v>
      </c>
      <c r="M2816" s="19">
        <v>1.09082459748681E-2</v>
      </c>
      <c r="N2816" s="19">
        <v>9.3867107042074592E-3</v>
      </c>
      <c r="P2816" t="s">
        <v>42</v>
      </c>
    </row>
    <row r="2817" spans="1:16" x14ac:dyDescent="0.3">
      <c r="A2817" t="str">
        <f t="shared" si="46"/>
        <v>01: Total SampleNorth EnglandTotalGinTanqueray 10I: £4.40 - £4.60All stocking</v>
      </c>
      <c r="B2817" t="s">
        <v>1</v>
      </c>
      <c r="C2817" t="s">
        <v>45</v>
      </c>
      <c r="D2817" t="s">
        <v>103</v>
      </c>
      <c r="E2817" t="s">
        <v>12</v>
      </c>
      <c r="F2817" t="s">
        <v>47</v>
      </c>
      <c r="G2817" t="s">
        <v>68</v>
      </c>
      <c r="H2817" t="s">
        <v>49</v>
      </c>
      <c r="I2817" t="s">
        <v>64</v>
      </c>
      <c r="J2817" s="1">
        <v>22.23</v>
      </c>
      <c r="K2817">
        <v>5.6777898383667607</v>
      </c>
      <c r="L2817">
        <v>78</v>
      </c>
      <c r="M2817" s="19">
        <v>1.43701579300723E-2</v>
      </c>
      <c r="N2817" s="19">
        <v>1.2850266168658401E-2</v>
      </c>
      <c r="P2817" t="s">
        <v>42</v>
      </c>
    </row>
    <row r="2818" spans="1:16" x14ac:dyDescent="0.3">
      <c r="A2818" t="str">
        <f t="shared" si="46"/>
        <v>01: Total SampleNorth EnglandTotalGinTanqueray 10J: £4.60 - £4.80All stocking</v>
      </c>
      <c r="B2818" t="s">
        <v>1</v>
      </c>
      <c r="C2818" t="s">
        <v>45</v>
      </c>
      <c r="D2818" t="s">
        <v>103</v>
      </c>
      <c r="E2818" t="s">
        <v>12</v>
      </c>
      <c r="F2818" t="s">
        <v>47</v>
      </c>
      <c r="G2818" t="s">
        <v>68</v>
      </c>
      <c r="H2818" t="s">
        <v>49</v>
      </c>
      <c r="I2818" t="s">
        <v>65</v>
      </c>
      <c r="J2818" s="1">
        <v>24.11</v>
      </c>
      <c r="K2818">
        <v>6.4341459980348805</v>
      </c>
      <c r="L2818">
        <v>54</v>
      </c>
      <c r="M2818" s="19">
        <v>1.34258532171815E-2</v>
      </c>
      <c r="N2818" s="19">
        <v>1.26715364833281E-2</v>
      </c>
      <c r="P2818" t="s">
        <v>42</v>
      </c>
    </row>
    <row r="2819" spans="1:16" x14ac:dyDescent="0.3">
      <c r="A2819" t="str">
        <f t="shared" si="46"/>
        <v>01: Total SampleNorth EnglandTotalGinTanqueray 10K: £4.80 - £5.00All stocking</v>
      </c>
      <c r="B2819" t="s">
        <v>1</v>
      </c>
      <c r="C2819" t="s">
        <v>45</v>
      </c>
      <c r="D2819" t="s">
        <v>103</v>
      </c>
      <c r="E2819" t="s">
        <v>12</v>
      </c>
      <c r="F2819" t="s">
        <v>47</v>
      </c>
      <c r="G2819" t="s">
        <v>68</v>
      </c>
      <c r="H2819" t="s">
        <v>49</v>
      </c>
      <c r="I2819" t="s">
        <v>89</v>
      </c>
      <c r="J2819" s="1">
        <v>26.05</v>
      </c>
      <c r="K2819">
        <v>6.5349570497529603</v>
      </c>
      <c r="L2819">
        <v>49</v>
      </c>
      <c r="M2819" s="19">
        <v>1.43630656735771E-2</v>
      </c>
      <c r="N2819" s="19">
        <v>1.2667539044049899E-2</v>
      </c>
      <c r="P2819" t="s">
        <v>42</v>
      </c>
    </row>
    <row r="2820" spans="1:16" x14ac:dyDescent="0.3">
      <c r="A2820" t="str">
        <f t="shared" si="46"/>
        <v>01: Total SampleNorth EnglandTotalGinTanqueray 10L: £5.00 - £5.20All stocking</v>
      </c>
      <c r="B2820" t="s">
        <v>1</v>
      </c>
      <c r="C2820" t="s">
        <v>45</v>
      </c>
      <c r="D2820" t="s">
        <v>103</v>
      </c>
      <c r="E2820" t="s">
        <v>12</v>
      </c>
      <c r="F2820" t="s">
        <v>47</v>
      </c>
      <c r="G2820" t="s">
        <v>68</v>
      </c>
      <c r="H2820" t="s">
        <v>49</v>
      </c>
      <c r="I2820" t="s">
        <v>90</v>
      </c>
      <c r="J2820" s="1">
        <v>22.77</v>
      </c>
      <c r="K2820">
        <v>5.7199057676330405</v>
      </c>
      <c r="L2820">
        <v>33</v>
      </c>
      <c r="M2820" s="19">
        <v>1.19817891454511E-2</v>
      </c>
      <c r="N2820" s="19">
        <v>1.1352845469446499E-2</v>
      </c>
      <c r="P2820" t="s">
        <v>42</v>
      </c>
    </row>
    <row r="2821" spans="1:16" x14ac:dyDescent="0.3">
      <c r="A2821" t="str">
        <f t="shared" si="46"/>
        <v>01: Total SampleNorth EnglandTotalGinTanqueray 10M: £5.20 - £5.40All stocking</v>
      </c>
      <c r="B2821" t="s">
        <v>1</v>
      </c>
      <c r="C2821" t="s">
        <v>45</v>
      </c>
      <c r="D2821" t="s">
        <v>103</v>
      </c>
      <c r="E2821" t="s">
        <v>12</v>
      </c>
      <c r="F2821" t="s">
        <v>47</v>
      </c>
      <c r="G2821" t="s">
        <v>68</v>
      </c>
      <c r="H2821" t="s">
        <v>49</v>
      </c>
      <c r="I2821" t="s">
        <v>95</v>
      </c>
      <c r="J2821" s="1">
        <v>25.72</v>
      </c>
      <c r="K2821">
        <v>6.8151830679608398</v>
      </c>
      <c r="L2821">
        <v>27</v>
      </c>
      <c r="M2821" s="19">
        <v>1.44522874677682E-2</v>
      </c>
      <c r="N2821" s="19">
        <v>1.43129701770804E-2</v>
      </c>
      <c r="P2821" t="s">
        <v>42</v>
      </c>
    </row>
    <row r="2822" spans="1:16" x14ac:dyDescent="0.3">
      <c r="A2822" t="str">
        <f t="shared" si="46"/>
        <v>01: Total SampleNorth EnglandTotalGinTanqueray Flor De SevillaA: &lt;£3All stocking</v>
      </c>
      <c r="B2822" t="s">
        <v>1</v>
      </c>
      <c r="C2822" t="s">
        <v>45</v>
      </c>
      <c r="D2822" t="s">
        <v>103</v>
      </c>
      <c r="E2822" t="s">
        <v>12</v>
      </c>
      <c r="F2822" t="s">
        <v>47</v>
      </c>
      <c r="G2822" t="s">
        <v>69</v>
      </c>
      <c r="H2822" t="s">
        <v>49</v>
      </c>
      <c r="I2822" t="s">
        <v>58</v>
      </c>
      <c r="J2822" s="1">
        <v>18.18</v>
      </c>
      <c r="K2822">
        <v>5.4381311809883197</v>
      </c>
      <c r="L2822">
        <v>63</v>
      </c>
      <c r="M2822" s="19">
        <v>2.84671210885452E-2</v>
      </c>
      <c r="N2822" s="19">
        <v>2.59963718750243E-2</v>
      </c>
      <c r="P2822" t="s">
        <v>42</v>
      </c>
    </row>
    <row r="2823" spans="1:16" x14ac:dyDescent="0.3">
      <c r="A2823" t="str">
        <f t="shared" si="46"/>
        <v>01: Total SampleNorth EnglandTotalGinTanqueray Flor De SevillaTotalAll stocking</v>
      </c>
      <c r="B2823" t="s">
        <v>1</v>
      </c>
      <c r="C2823" t="s">
        <v>45</v>
      </c>
      <c r="D2823" t="s">
        <v>103</v>
      </c>
      <c r="E2823" t="s">
        <v>12</v>
      </c>
      <c r="F2823" t="s">
        <v>47</v>
      </c>
      <c r="G2823" t="s">
        <v>69</v>
      </c>
      <c r="H2823" t="s">
        <v>49</v>
      </c>
      <c r="I2823" t="s">
        <v>12</v>
      </c>
      <c r="J2823" s="1">
        <v>23.98</v>
      </c>
      <c r="K2823">
        <v>6.5626025952300404</v>
      </c>
      <c r="L2823">
        <v>1216</v>
      </c>
      <c r="M2823" s="19">
        <v>3.5705963955099701E-2</v>
      </c>
      <c r="N2823" s="19">
        <v>3.17095751647897E-2</v>
      </c>
      <c r="P2823" t="s">
        <v>42</v>
      </c>
    </row>
    <row r="2824" spans="1:16" x14ac:dyDescent="0.3">
      <c r="A2824" t="str">
        <f t="shared" si="46"/>
        <v>01: Total SampleNorth EnglandTotalGinTanqueray Flor De SevillaB: £3 - £3.20All stocking</v>
      </c>
      <c r="B2824" t="s">
        <v>1</v>
      </c>
      <c r="C2824" t="s">
        <v>45</v>
      </c>
      <c r="D2824" t="s">
        <v>103</v>
      </c>
      <c r="E2824" t="s">
        <v>12</v>
      </c>
      <c r="F2824" t="s">
        <v>47</v>
      </c>
      <c r="G2824" t="s">
        <v>69</v>
      </c>
      <c r="H2824" t="s">
        <v>49</v>
      </c>
      <c r="I2824" t="s">
        <v>59</v>
      </c>
      <c r="J2824" s="1">
        <v>16.829999999999998</v>
      </c>
      <c r="K2824">
        <v>5.1418074650217598</v>
      </c>
      <c r="L2824">
        <v>84</v>
      </c>
      <c r="M2824" s="19">
        <v>2.45510275592341E-2</v>
      </c>
      <c r="N2824" s="19">
        <v>2.2919351724199899E-2</v>
      </c>
      <c r="P2824" t="s">
        <v>42</v>
      </c>
    </row>
    <row r="2825" spans="1:16" x14ac:dyDescent="0.3">
      <c r="A2825" t="str">
        <f t="shared" si="46"/>
        <v>01: Total SampleNorth EnglandTotalGinTanqueray Flor De SevillaC: £3.20 - £3.40All stocking</v>
      </c>
      <c r="B2825" t="s">
        <v>1</v>
      </c>
      <c r="C2825" t="s">
        <v>45</v>
      </c>
      <c r="D2825" t="s">
        <v>103</v>
      </c>
      <c r="E2825" t="s">
        <v>12</v>
      </c>
      <c r="F2825" t="s">
        <v>47</v>
      </c>
      <c r="G2825" t="s">
        <v>69</v>
      </c>
      <c r="H2825" t="s">
        <v>49</v>
      </c>
      <c r="I2825" t="s">
        <v>52</v>
      </c>
      <c r="J2825" s="1">
        <v>18.13</v>
      </c>
      <c r="K2825">
        <v>5.7313217034107593</v>
      </c>
      <c r="L2825">
        <v>146</v>
      </c>
      <c r="M2825" s="19">
        <v>2.9696024829272302E-2</v>
      </c>
      <c r="N2825" s="19">
        <v>2.8470092867859401E-2</v>
      </c>
      <c r="P2825" t="s">
        <v>42</v>
      </c>
    </row>
    <row r="2826" spans="1:16" x14ac:dyDescent="0.3">
      <c r="A2826" t="str">
        <f t="shared" si="46"/>
        <v>01: Total SampleNorth EnglandTotalGinTanqueray Flor De SevillaD: £3.40 - £3.60All stocking</v>
      </c>
      <c r="B2826" t="s">
        <v>1</v>
      </c>
      <c r="C2826" t="s">
        <v>45</v>
      </c>
      <c r="D2826" t="s">
        <v>103</v>
      </c>
      <c r="E2826" t="s">
        <v>12</v>
      </c>
      <c r="F2826" t="s">
        <v>47</v>
      </c>
      <c r="G2826" t="s">
        <v>69</v>
      </c>
      <c r="H2826" t="s">
        <v>49</v>
      </c>
      <c r="I2826" t="s">
        <v>53</v>
      </c>
      <c r="J2826" s="1">
        <v>19.68</v>
      </c>
      <c r="K2826">
        <v>6.0888323815369993</v>
      </c>
      <c r="L2826">
        <v>281</v>
      </c>
      <c r="M2826" s="19">
        <v>3.0483204821973399E-2</v>
      </c>
      <c r="N2826" s="19">
        <v>2.8909977138716101E-2</v>
      </c>
      <c r="P2826" t="s">
        <v>42</v>
      </c>
    </row>
    <row r="2827" spans="1:16" x14ac:dyDescent="0.3">
      <c r="A2827" t="str">
        <f t="shared" si="46"/>
        <v>01: Total SampleNorth EnglandTotalGinTanqueray Flor De SevillaE: £3.60 - £3.80All stocking</v>
      </c>
      <c r="B2827" t="s">
        <v>1</v>
      </c>
      <c r="C2827" t="s">
        <v>45</v>
      </c>
      <c r="D2827" t="s">
        <v>103</v>
      </c>
      <c r="E2827" t="s">
        <v>12</v>
      </c>
      <c r="F2827" t="s">
        <v>47</v>
      </c>
      <c r="G2827" t="s">
        <v>69</v>
      </c>
      <c r="H2827" t="s">
        <v>49</v>
      </c>
      <c r="I2827" t="s">
        <v>54</v>
      </c>
      <c r="J2827" s="1">
        <v>21.4</v>
      </c>
      <c r="K2827">
        <v>6.21015587726116</v>
      </c>
      <c r="L2827">
        <v>228</v>
      </c>
      <c r="M2827" s="19">
        <v>3.4953845199969198E-2</v>
      </c>
      <c r="N2827" s="19">
        <v>3.2586535982546599E-2</v>
      </c>
      <c r="P2827" t="s">
        <v>42</v>
      </c>
    </row>
    <row r="2828" spans="1:16" x14ac:dyDescent="0.3">
      <c r="A2828" t="str">
        <f t="shared" si="46"/>
        <v>01: Total SampleNorth EnglandTotalGinTanqueray Flor De SevillaF: £3.80 - £4.00All stocking</v>
      </c>
      <c r="B2828" t="s">
        <v>1</v>
      </c>
      <c r="C2828" t="s">
        <v>45</v>
      </c>
      <c r="D2828" t="s">
        <v>103</v>
      </c>
      <c r="E2828" t="s">
        <v>12</v>
      </c>
      <c r="F2828" t="s">
        <v>47</v>
      </c>
      <c r="G2828" t="s">
        <v>69</v>
      </c>
      <c r="H2828" t="s">
        <v>49</v>
      </c>
      <c r="I2828" t="s">
        <v>55</v>
      </c>
      <c r="J2828" s="1">
        <v>25.13</v>
      </c>
      <c r="K2828">
        <v>7.0748334895175198</v>
      </c>
      <c r="L2828">
        <v>269</v>
      </c>
      <c r="M2828" s="19">
        <v>3.8136663692221698E-2</v>
      </c>
      <c r="N2828" s="19">
        <v>3.5290206426040499E-2</v>
      </c>
      <c r="P2828" t="s">
        <v>42</v>
      </c>
    </row>
    <row r="2829" spans="1:16" x14ac:dyDescent="0.3">
      <c r="A2829" t="str">
        <f t="shared" si="46"/>
        <v>01: Total SampleNorth EnglandTotalGinTanqueray Flor De SevillaG: £4.00 - £4.20All stocking</v>
      </c>
      <c r="B2829" t="s">
        <v>1</v>
      </c>
      <c r="C2829" t="s">
        <v>45</v>
      </c>
      <c r="D2829" t="s">
        <v>103</v>
      </c>
      <c r="E2829" t="s">
        <v>12</v>
      </c>
      <c r="F2829" t="s">
        <v>47</v>
      </c>
      <c r="G2829" t="s">
        <v>69</v>
      </c>
      <c r="H2829" t="s">
        <v>49</v>
      </c>
      <c r="I2829" t="s">
        <v>56</v>
      </c>
      <c r="J2829" s="1">
        <v>26.35</v>
      </c>
      <c r="K2829">
        <v>7.3044620202296402</v>
      </c>
      <c r="L2829">
        <v>241</v>
      </c>
      <c r="M2829" s="19">
        <v>4.3337628810187302E-2</v>
      </c>
      <c r="N2829" s="19">
        <v>3.8840916579013597E-2</v>
      </c>
      <c r="P2829" t="s">
        <v>42</v>
      </c>
    </row>
    <row r="2830" spans="1:16" x14ac:dyDescent="0.3">
      <c r="A2830" t="str">
        <f t="shared" si="46"/>
        <v>01: Total SampleNorth EnglandTotalGinTanqueray Flor De SevillaH: £4.20 - £4.40All stocking</v>
      </c>
      <c r="B2830" t="s">
        <v>1</v>
      </c>
      <c r="C2830" t="s">
        <v>45</v>
      </c>
      <c r="D2830" t="s">
        <v>103</v>
      </c>
      <c r="E2830" t="s">
        <v>12</v>
      </c>
      <c r="F2830" t="s">
        <v>47</v>
      </c>
      <c r="G2830" t="s">
        <v>69</v>
      </c>
      <c r="H2830" t="s">
        <v>49</v>
      </c>
      <c r="I2830" t="s">
        <v>60</v>
      </c>
      <c r="J2830" s="1">
        <v>29.74</v>
      </c>
      <c r="K2830">
        <v>7.93706278374788</v>
      </c>
      <c r="L2830">
        <v>181</v>
      </c>
      <c r="M2830" s="19">
        <v>3.9356015158036099E-2</v>
      </c>
      <c r="N2830" s="19">
        <v>3.4809497505660703E-2</v>
      </c>
      <c r="P2830" t="s">
        <v>42</v>
      </c>
    </row>
    <row r="2831" spans="1:16" x14ac:dyDescent="0.3">
      <c r="A2831" t="str">
        <f t="shared" si="46"/>
        <v>01: Total SampleNorth EnglandTotalGinTanqueray Flor De SevillaI: £4.40 - £4.60All stocking</v>
      </c>
      <c r="B2831" t="s">
        <v>1</v>
      </c>
      <c r="C2831" t="s">
        <v>45</v>
      </c>
      <c r="D2831" t="s">
        <v>103</v>
      </c>
      <c r="E2831" t="s">
        <v>12</v>
      </c>
      <c r="F2831" t="s">
        <v>47</v>
      </c>
      <c r="G2831" t="s">
        <v>69</v>
      </c>
      <c r="H2831" t="s">
        <v>49</v>
      </c>
      <c r="I2831" t="s">
        <v>64</v>
      </c>
      <c r="J2831" s="1">
        <v>31.32</v>
      </c>
      <c r="K2831">
        <v>8.2775178713954407</v>
      </c>
      <c r="L2831">
        <v>147</v>
      </c>
      <c r="M2831" s="19">
        <v>4.12424479785981E-2</v>
      </c>
      <c r="N2831" s="19">
        <v>3.6409855570065902E-2</v>
      </c>
      <c r="P2831" t="s">
        <v>42</v>
      </c>
    </row>
    <row r="2832" spans="1:16" x14ac:dyDescent="0.3">
      <c r="A2832" t="str">
        <f t="shared" si="46"/>
        <v>01: Total SampleNorth EnglandTotalGinTanqueray Flor De SevillaJ: £4.60 - £4.80All stocking</v>
      </c>
      <c r="B2832" t="s">
        <v>1</v>
      </c>
      <c r="C2832" t="s">
        <v>45</v>
      </c>
      <c r="D2832" t="s">
        <v>103</v>
      </c>
      <c r="E2832" t="s">
        <v>12</v>
      </c>
      <c r="F2832" t="s">
        <v>47</v>
      </c>
      <c r="G2832" t="s">
        <v>69</v>
      </c>
      <c r="H2832" t="s">
        <v>49</v>
      </c>
      <c r="I2832" t="s">
        <v>65</v>
      </c>
      <c r="J2832" s="1">
        <v>36.200000000000003</v>
      </c>
      <c r="K2832">
        <v>9.08063250126356</v>
      </c>
      <c r="L2832">
        <v>103</v>
      </c>
      <c r="M2832" s="19">
        <v>4.0105867445540899E-2</v>
      </c>
      <c r="N2832" s="19">
        <v>3.4982699628314802E-2</v>
      </c>
      <c r="P2832" t="s">
        <v>42</v>
      </c>
    </row>
    <row r="2833" spans="1:16" x14ac:dyDescent="0.3">
      <c r="A2833" t="str">
        <f t="shared" si="46"/>
        <v>01: Total SampleNorth EnglandTotalGinTanqueray Flor De SevillaK: £4.80 - £5.00All stocking</v>
      </c>
      <c r="B2833" t="s">
        <v>1</v>
      </c>
      <c r="C2833" t="s">
        <v>45</v>
      </c>
      <c r="D2833" t="s">
        <v>103</v>
      </c>
      <c r="E2833" t="s">
        <v>12</v>
      </c>
      <c r="F2833" t="s">
        <v>47</v>
      </c>
      <c r="G2833" t="s">
        <v>69</v>
      </c>
      <c r="H2833" t="s">
        <v>49</v>
      </c>
      <c r="I2833" t="s">
        <v>89</v>
      </c>
      <c r="J2833" s="1">
        <v>34.270000000000003</v>
      </c>
      <c r="K2833">
        <v>8.4403332315832404</v>
      </c>
      <c r="L2833">
        <v>60</v>
      </c>
      <c r="M2833" s="19">
        <v>3.5706455289021798E-2</v>
      </c>
      <c r="N2833" s="19">
        <v>3.0342382454187501E-2</v>
      </c>
      <c r="P2833" t="s">
        <v>42</v>
      </c>
    </row>
    <row r="2834" spans="1:16" x14ac:dyDescent="0.3">
      <c r="A2834" t="str">
        <f t="shared" si="46"/>
        <v>01: Total SampleNorth EnglandTotalGinTanqueray Flor De SevillaL: £5.00 - £5.20All stocking</v>
      </c>
      <c r="B2834" t="s">
        <v>1</v>
      </c>
      <c r="C2834" t="s">
        <v>45</v>
      </c>
      <c r="D2834" t="s">
        <v>103</v>
      </c>
      <c r="E2834" t="s">
        <v>12</v>
      </c>
      <c r="F2834" t="s">
        <v>47</v>
      </c>
      <c r="G2834" t="s">
        <v>69</v>
      </c>
      <c r="H2834" t="s">
        <v>49</v>
      </c>
      <c r="I2834" t="s">
        <v>90</v>
      </c>
      <c r="J2834" s="1">
        <v>32.36</v>
      </c>
      <c r="K2834">
        <v>7.6601362855599993</v>
      </c>
      <c r="L2834">
        <v>59</v>
      </c>
      <c r="M2834" s="19">
        <v>3.3152345450735497E-2</v>
      </c>
      <c r="N2834" s="19">
        <v>2.8566768413449201E-2</v>
      </c>
      <c r="P2834" t="s">
        <v>42</v>
      </c>
    </row>
    <row r="2835" spans="1:16" x14ac:dyDescent="0.3">
      <c r="A2835" t="str">
        <f t="shared" si="46"/>
        <v>01: Total SampleNorth EnglandTotalGinTanqueray Flor De SevillaM: £5.20 - £5.40All stocking</v>
      </c>
      <c r="B2835" t="s">
        <v>1</v>
      </c>
      <c r="C2835" t="s">
        <v>45</v>
      </c>
      <c r="D2835" t="s">
        <v>103</v>
      </c>
      <c r="E2835" t="s">
        <v>12</v>
      </c>
      <c r="F2835" t="s">
        <v>47</v>
      </c>
      <c r="G2835" t="s">
        <v>69</v>
      </c>
      <c r="H2835" t="s">
        <v>49</v>
      </c>
      <c r="I2835" t="s">
        <v>95</v>
      </c>
      <c r="J2835" s="1">
        <v>49.09</v>
      </c>
      <c r="K2835">
        <v>10.968858918858921</v>
      </c>
      <c r="L2835">
        <v>32</v>
      </c>
      <c r="M2835" s="19">
        <v>4.05647468200796E-2</v>
      </c>
      <c r="N2835" s="19">
        <v>3.3846543348576702E-2</v>
      </c>
      <c r="P2835" t="s">
        <v>42</v>
      </c>
    </row>
    <row r="2836" spans="1:16" x14ac:dyDescent="0.3">
      <c r="A2836" t="str">
        <f t="shared" si="46"/>
        <v>01: Total SampleNorth EnglandTotalGinTanqueray Flor De SevillaN: £5.40 - £5.60All stocking</v>
      </c>
      <c r="B2836" t="s">
        <v>1</v>
      </c>
      <c r="C2836" t="s">
        <v>45</v>
      </c>
      <c r="D2836" t="s">
        <v>103</v>
      </c>
      <c r="E2836" t="s">
        <v>12</v>
      </c>
      <c r="F2836" t="s">
        <v>47</v>
      </c>
      <c r="G2836" t="s">
        <v>69</v>
      </c>
      <c r="H2836" t="s">
        <v>49</v>
      </c>
      <c r="I2836" t="s">
        <v>99</v>
      </c>
      <c r="J2836" s="1">
        <v>47.43</v>
      </c>
      <c r="K2836">
        <v>10.50072542400128</v>
      </c>
      <c r="L2836">
        <v>29</v>
      </c>
      <c r="M2836" s="19">
        <v>3.5940895539562798E-2</v>
      </c>
      <c r="N2836" s="19">
        <v>3.0424664999956701E-2</v>
      </c>
      <c r="P2836" t="s">
        <v>42</v>
      </c>
    </row>
    <row r="2837" spans="1:16" x14ac:dyDescent="0.3">
      <c r="A2837" t="str">
        <f t="shared" si="46"/>
        <v>01: Total SampleNorth EnglandTotalGinTanqueray Flor De SevillaO: £5.60 - £5.80All stocking</v>
      </c>
      <c r="B2837" t="s">
        <v>1</v>
      </c>
      <c r="C2837" t="s">
        <v>45</v>
      </c>
      <c r="D2837" t="s">
        <v>103</v>
      </c>
      <c r="E2837" t="s">
        <v>12</v>
      </c>
      <c r="F2837" t="s">
        <v>47</v>
      </c>
      <c r="G2837" t="s">
        <v>69</v>
      </c>
      <c r="H2837" t="s">
        <v>49</v>
      </c>
      <c r="I2837" t="s">
        <v>100</v>
      </c>
      <c r="J2837" s="1">
        <v>60.94</v>
      </c>
      <c r="K2837">
        <v>12.810030504474959</v>
      </c>
      <c r="L2837">
        <v>27</v>
      </c>
      <c r="M2837" s="19">
        <v>6.2481329304853499E-2</v>
      </c>
      <c r="N2837" s="19">
        <v>5.4344975875812898E-2</v>
      </c>
      <c r="P2837" t="s">
        <v>42</v>
      </c>
    </row>
    <row r="2838" spans="1:16" x14ac:dyDescent="0.3">
      <c r="A2838" t="str">
        <f t="shared" si="46"/>
        <v>01: Total SampleNorth EnglandTotalGinWhitley Neill Rhubarb And GingerA: &lt;£3All stocking</v>
      </c>
      <c r="B2838" t="s">
        <v>1</v>
      </c>
      <c r="C2838" t="s">
        <v>45</v>
      </c>
      <c r="D2838" t="s">
        <v>103</v>
      </c>
      <c r="E2838" t="s">
        <v>12</v>
      </c>
      <c r="F2838" t="s">
        <v>47</v>
      </c>
      <c r="G2838" t="s">
        <v>70</v>
      </c>
      <c r="H2838" t="s">
        <v>49</v>
      </c>
      <c r="I2838" t="s">
        <v>58</v>
      </c>
      <c r="J2838" s="1">
        <v>44.48</v>
      </c>
      <c r="K2838">
        <v>14.144042661991358</v>
      </c>
      <c r="L2838">
        <v>117</v>
      </c>
      <c r="M2838">
        <v>0.11227283472935901</v>
      </c>
      <c r="N2838">
        <v>0.104611228015483</v>
      </c>
      <c r="P2838" t="s">
        <v>42</v>
      </c>
    </row>
    <row r="2839" spans="1:16" x14ac:dyDescent="0.3">
      <c r="A2839" t="str">
        <f t="shared" si="46"/>
        <v>01: Total SampleNorth EnglandTotalGinWhitley Neill Rhubarb And GingerTotalAll stocking</v>
      </c>
      <c r="B2839" t="s">
        <v>1</v>
      </c>
      <c r="C2839" t="s">
        <v>45</v>
      </c>
      <c r="D2839" t="s">
        <v>103</v>
      </c>
      <c r="E2839" t="s">
        <v>12</v>
      </c>
      <c r="F2839" t="s">
        <v>47</v>
      </c>
      <c r="G2839" t="s">
        <v>70</v>
      </c>
      <c r="H2839" t="s">
        <v>49</v>
      </c>
      <c r="I2839" t="s">
        <v>12</v>
      </c>
      <c r="J2839" s="1">
        <v>47.28</v>
      </c>
      <c r="K2839">
        <v>13.582213683284399</v>
      </c>
      <c r="L2839">
        <v>1004</v>
      </c>
      <c r="M2839" s="19">
        <v>9.8203129385097801E-2</v>
      </c>
      <c r="N2839" s="19">
        <v>8.9156375925609793E-2</v>
      </c>
      <c r="P2839" t="s">
        <v>42</v>
      </c>
    </row>
    <row r="2840" spans="1:16" x14ac:dyDescent="0.3">
      <c r="A2840" t="str">
        <f t="shared" si="46"/>
        <v>01: Total SampleNorth EnglandTotalGinWhitley Neill Rhubarb And GingerB: £3 - £3.20All stocking</v>
      </c>
      <c r="B2840" t="s">
        <v>1</v>
      </c>
      <c r="C2840" t="s">
        <v>45</v>
      </c>
      <c r="D2840" t="s">
        <v>103</v>
      </c>
      <c r="E2840" t="s">
        <v>12</v>
      </c>
      <c r="F2840" t="s">
        <v>47</v>
      </c>
      <c r="G2840" t="s">
        <v>70</v>
      </c>
      <c r="H2840" t="s">
        <v>49</v>
      </c>
      <c r="I2840" t="s">
        <v>59</v>
      </c>
      <c r="J2840" s="1">
        <v>48.93</v>
      </c>
      <c r="K2840">
        <v>15.334290580220841</v>
      </c>
      <c r="L2840">
        <v>172</v>
      </c>
      <c r="M2840">
        <v>0.110614648937969</v>
      </c>
      <c r="N2840">
        <v>0.10629447659005201</v>
      </c>
      <c r="P2840" t="s">
        <v>42</v>
      </c>
    </row>
    <row r="2841" spans="1:16" x14ac:dyDescent="0.3">
      <c r="A2841" t="str">
        <f t="shared" si="46"/>
        <v>01: Total SampleNorth EnglandTotalGinWhitley Neill Rhubarb And GingerC: £3.20 - £3.40All stocking</v>
      </c>
      <c r="B2841" t="s">
        <v>1</v>
      </c>
      <c r="C2841" t="s">
        <v>45</v>
      </c>
      <c r="D2841" t="s">
        <v>103</v>
      </c>
      <c r="E2841" t="s">
        <v>12</v>
      </c>
      <c r="F2841" t="s">
        <v>47</v>
      </c>
      <c r="G2841" t="s">
        <v>70</v>
      </c>
      <c r="H2841" t="s">
        <v>49</v>
      </c>
      <c r="I2841" t="s">
        <v>52</v>
      </c>
      <c r="J2841" s="1">
        <v>46.52</v>
      </c>
      <c r="K2841">
        <v>14.862474930103119</v>
      </c>
      <c r="L2841">
        <v>234</v>
      </c>
      <c r="M2841">
        <v>0.105692927618214</v>
      </c>
      <c r="N2841">
        <v>0.102966559599544</v>
      </c>
      <c r="P2841" t="s">
        <v>42</v>
      </c>
    </row>
    <row r="2842" spans="1:16" x14ac:dyDescent="0.3">
      <c r="A2842" t="str">
        <f t="shared" si="46"/>
        <v>01: Total SampleNorth EnglandTotalGinWhitley Neill Rhubarb And GingerD: £3.40 - £3.60All stocking</v>
      </c>
      <c r="B2842" t="s">
        <v>1</v>
      </c>
      <c r="C2842" t="s">
        <v>45</v>
      </c>
      <c r="D2842" t="s">
        <v>103</v>
      </c>
      <c r="E2842" t="s">
        <v>12</v>
      </c>
      <c r="F2842" t="s">
        <v>47</v>
      </c>
      <c r="G2842" t="s">
        <v>70</v>
      </c>
      <c r="H2842" t="s">
        <v>49</v>
      </c>
      <c r="I2842" t="s">
        <v>53</v>
      </c>
      <c r="J2842" s="1">
        <v>47.92</v>
      </c>
      <c r="K2842">
        <v>14.762971269975161</v>
      </c>
      <c r="L2842">
        <v>257</v>
      </c>
      <c r="M2842">
        <v>0.10530404914958499</v>
      </c>
      <c r="N2842">
        <v>0.100250125449716</v>
      </c>
      <c r="P2842" t="s">
        <v>42</v>
      </c>
    </row>
    <row r="2843" spans="1:16" x14ac:dyDescent="0.3">
      <c r="A2843" t="str">
        <f t="shared" si="46"/>
        <v>01: Total SampleNorth EnglandTotalGinWhitley Neill Rhubarb And GingerE: £3.60 - £3.80All stocking</v>
      </c>
      <c r="B2843" t="s">
        <v>1</v>
      </c>
      <c r="C2843" t="s">
        <v>45</v>
      </c>
      <c r="D2843" t="s">
        <v>103</v>
      </c>
      <c r="E2843" t="s">
        <v>12</v>
      </c>
      <c r="F2843" t="s">
        <v>47</v>
      </c>
      <c r="G2843" t="s">
        <v>70</v>
      </c>
      <c r="H2843" t="s">
        <v>49</v>
      </c>
      <c r="I2843" t="s">
        <v>54</v>
      </c>
      <c r="J2843" s="1">
        <v>50.56</v>
      </c>
      <c r="K2843">
        <v>14.94151951079224</v>
      </c>
      <c r="L2843">
        <v>275</v>
      </c>
      <c r="M2843">
        <v>0.105765912202408</v>
      </c>
      <c r="N2843">
        <v>0.10110385494237401</v>
      </c>
      <c r="P2843" t="s">
        <v>42</v>
      </c>
    </row>
    <row r="2844" spans="1:16" x14ac:dyDescent="0.3">
      <c r="A2844" t="str">
        <f t="shared" si="46"/>
        <v>01: Total SampleNorth EnglandTotalGinWhitley Neill Rhubarb And GingerF: £3.80 - £4.00All stocking</v>
      </c>
      <c r="B2844" t="s">
        <v>1</v>
      </c>
      <c r="C2844" t="s">
        <v>45</v>
      </c>
      <c r="D2844" t="s">
        <v>103</v>
      </c>
      <c r="E2844" t="s">
        <v>12</v>
      </c>
      <c r="F2844" t="s">
        <v>47</v>
      </c>
      <c r="G2844" t="s">
        <v>70</v>
      </c>
      <c r="H2844" t="s">
        <v>49</v>
      </c>
      <c r="I2844" t="s">
        <v>55</v>
      </c>
      <c r="J2844" s="1">
        <v>50.18</v>
      </c>
      <c r="K2844">
        <v>14.31969741208872</v>
      </c>
      <c r="L2844">
        <v>276</v>
      </c>
      <c r="M2844">
        <v>0.10422662406514099</v>
      </c>
      <c r="N2844" s="19">
        <v>9.7212052499389801E-2</v>
      </c>
      <c r="P2844" t="s">
        <v>42</v>
      </c>
    </row>
    <row r="2845" spans="1:16" x14ac:dyDescent="0.3">
      <c r="A2845" t="str">
        <f t="shared" si="46"/>
        <v>01: Total SampleNorth EnglandTotalGinWhitley Neill Rhubarb And GingerG: £4.00 - £4.20All stocking</v>
      </c>
      <c r="B2845" t="s">
        <v>1</v>
      </c>
      <c r="C2845" t="s">
        <v>45</v>
      </c>
      <c r="D2845" t="s">
        <v>103</v>
      </c>
      <c r="E2845" t="s">
        <v>12</v>
      </c>
      <c r="F2845" t="s">
        <v>47</v>
      </c>
      <c r="G2845" t="s">
        <v>70</v>
      </c>
      <c r="H2845" t="s">
        <v>49</v>
      </c>
      <c r="I2845" t="s">
        <v>56</v>
      </c>
      <c r="J2845" s="1">
        <v>56.46</v>
      </c>
      <c r="K2845">
        <v>15.549881950592839</v>
      </c>
      <c r="L2845">
        <v>211</v>
      </c>
      <c r="M2845">
        <v>0.107562801348687</v>
      </c>
      <c r="N2845" s="19">
        <v>9.8879456052237497E-2</v>
      </c>
      <c r="P2845" t="s">
        <v>42</v>
      </c>
    </row>
    <row r="2846" spans="1:16" x14ac:dyDescent="0.3">
      <c r="A2846" t="str">
        <f t="shared" si="46"/>
        <v>01: Total SampleNorth EnglandTotalGinWhitley Neill Rhubarb And GingerH: £4.20 - £4.40All stocking</v>
      </c>
      <c r="B2846" t="s">
        <v>1</v>
      </c>
      <c r="C2846" t="s">
        <v>45</v>
      </c>
      <c r="D2846" t="s">
        <v>103</v>
      </c>
      <c r="E2846" t="s">
        <v>12</v>
      </c>
      <c r="F2846" t="s">
        <v>47</v>
      </c>
      <c r="G2846" t="s">
        <v>70</v>
      </c>
      <c r="H2846" t="s">
        <v>49</v>
      </c>
      <c r="I2846" t="s">
        <v>60</v>
      </c>
      <c r="J2846" s="1">
        <v>51.02</v>
      </c>
      <c r="K2846">
        <v>13.64939387812764</v>
      </c>
      <c r="L2846">
        <v>154</v>
      </c>
      <c r="M2846">
        <v>0.104846060718119</v>
      </c>
      <c r="N2846">
        <v>9.3077291152663999E-2</v>
      </c>
      <c r="P2846" t="s">
        <v>42</v>
      </c>
    </row>
    <row r="2847" spans="1:16" x14ac:dyDescent="0.3">
      <c r="A2847" t="str">
        <f t="shared" si="46"/>
        <v>01: Total SampleNorth EnglandTotalGinWhitley Neill Rhubarb And GingerI: £4.40 - £4.60All stocking</v>
      </c>
      <c r="B2847" t="s">
        <v>1</v>
      </c>
      <c r="C2847" t="s">
        <v>45</v>
      </c>
      <c r="D2847" t="s">
        <v>103</v>
      </c>
      <c r="E2847" t="s">
        <v>12</v>
      </c>
      <c r="F2847" t="s">
        <v>47</v>
      </c>
      <c r="G2847" t="s">
        <v>70</v>
      </c>
      <c r="H2847" t="s">
        <v>49</v>
      </c>
      <c r="I2847" t="s">
        <v>64</v>
      </c>
      <c r="J2847" s="1">
        <v>67.55</v>
      </c>
      <c r="K2847">
        <v>17.598340903282761</v>
      </c>
      <c r="L2847">
        <v>86</v>
      </c>
      <c r="M2847">
        <v>0.101023127593805</v>
      </c>
      <c r="N2847" s="19">
        <v>9.0214052872566897E-2</v>
      </c>
      <c r="P2847" t="s">
        <v>42</v>
      </c>
    </row>
    <row r="2848" spans="1:16" x14ac:dyDescent="0.3">
      <c r="A2848" t="str">
        <f t="shared" si="46"/>
        <v>01: Total SampleNorth EnglandTotalGinWhitley Neill Rhubarb And GingerJ: £4.60 - £4.80All stocking</v>
      </c>
      <c r="B2848" t="s">
        <v>1</v>
      </c>
      <c r="C2848" t="s">
        <v>45</v>
      </c>
      <c r="D2848" t="s">
        <v>103</v>
      </c>
      <c r="E2848" t="s">
        <v>12</v>
      </c>
      <c r="F2848" t="s">
        <v>47</v>
      </c>
      <c r="G2848" t="s">
        <v>70</v>
      </c>
      <c r="H2848" t="s">
        <v>49</v>
      </c>
      <c r="I2848" t="s">
        <v>65</v>
      </c>
      <c r="J2848" s="1">
        <v>86.31</v>
      </c>
      <c r="K2848">
        <v>21.521073371073363</v>
      </c>
      <c r="L2848">
        <v>42</v>
      </c>
      <c r="M2848" s="19">
        <v>9.3358913003038099E-2</v>
      </c>
      <c r="N2848">
        <v>8.6736418387413999E-2</v>
      </c>
      <c r="P2848" t="s">
        <v>42</v>
      </c>
    </row>
    <row r="2849" spans="1:16" x14ac:dyDescent="0.3">
      <c r="A2849" t="str">
        <f t="shared" si="46"/>
        <v>01: Total SampleNorth EnglandTotalGinWhitley Neill Rhubarb And GingerK: £4.80 - £5.00All stocking</v>
      </c>
      <c r="B2849" t="s">
        <v>1</v>
      </c>
      <c r="C2849" t="s">
        <v>45</v>
      </c>
      <c r="D2849" t="s">
        <v>103</v>
      </c>
      <c r="E2849" t="s">
        <v>12</v>
      </c>
      <c r="F2849" t="s">
        <v>47</v>
      </c>
      <c r="G2849" t="s">
        <v>70</v>
      </c>
      <c r="H2849" t="s">
        <v>49</v>
      </c>
      <c r="I2849" t="s">
        <v>89</v>
      </c>
      <c r="J2849" s="1">
        <v>95.6</v>
      </c>
      <c r="K2849">
        <v>21.54058534058532</v>
      </c>
      <c r="L2849">
        <v>33</v>
      </c>
      <c r="M2849">
        <v>8.0225489434179995E-2</v>
      </c>
      <c r="N2849" s="19">
        <v>6.2586600304695206E-2</v>
      </c>
      <c r="P2849" t="s">
        <v>42</v>
      </c>
    </row>
    <row r="2850" spans="1:16" x14ac:dyDescent="0.3">
      <c r="A2850" t="str">
        <f t="shared" si="46"/>
        <v>01: Total SampleNorth EnglandTotalNon Flavoured VodkaAbsolut BlueA: &lt;£3All stocking</v>
      </c>
      <c r="B2850" t="s">
        <v>1</v>
      </c>
      <c r="C2850" t="s">
        <v>45</v>
      </c>
      <c r="D2850" t="s">
        <v>103</v>
      </c>
      <c r="E2850" t="s">
        <v>12</v>
      </c>
      <c r="F2850" t="s">
        <v>71</v>
      </c>
      <c r="G2850" t="s">
        <v>72</v>
      </c>
      <c r="H2850" t="s">
        <v>49</v>
      </c>
      <c r="I2850" t="s">
        <v>58</v>
      </c>
      <c r="J2850" s="1">
        <v>104.56</v>
      </c>
      <c r="K2850">
        <v>31.20446744227992</v>
      </c>
      <c r="L2850">
        <v>160</v>
      </c>
      <c r="M2850">
        <v>0.208616416740183</v>
      </c>
      <c r="N2850">
        <v>0.18031627767896899</v>
      </c>
      <c r="P2850" t="s">
        <v>42</v>
      </c>
    </row>
    <row r="2851" spans="1:16" x14ac:dyDescent="0.3">
      <c r="A2851" t="str">
        <f t="shared" si="46"/>
        <v>01: Total SampleNorth EnglandTotalNon Flavoured VodkaAbsolut BlueTotalAll stocking</v>
      </c>
      <c r="B2851" t="s">
        <v>1</v>
      </c>
      <c r="C2851" t="s">
        <v>45</v>
      </c>
      <c r="D2851" t="s">
        <v>103</v>
      </c>
      <c r="E2851" t="s">
        <v>12</v>
      </c>
      <c r="F2851" t="s">
        <v>71</v>
      </c>
      <c r="G2851" t="s">
        <v>72</v>
      </c>
      <c r="H2851" t="s">
        <v>49</v>
      </c>
      <c r="I2851" t="s">
        <v>12</v>
      </c>
      <c r="J2851" s="1">
        <v>84.47</v>
      </c>
      <c r="K2851">
        <v>23.83254836128464</v>
      </c>
      <c r="L2851">
        <v>910</v>
      </c>
      <c r="M2851">
        <v>0.10239533171157</v>
      </c>
      <c r="N2851" s="19">
        <v>8.4037373049571706E-2</v>
      </c>
      <c r="P2851" t="s">
        <v>42</v>
      </c>
    </row>
    <row r="2852" spans="1:16" x14ac:dyDescent="0.3">
      <c r="A2852" t="str">
        <f t="shared" si="46"/>
        <v>01: Total SampleNorth EnglandTotalNon Flavoured VodkaAbsolut BlueB: £3 - £3.20All stocking</v>
      </c>
      <c r="B2852" t="s">
        <v>1</v>
      </c>
      <c r="C2852" t="s">
        <v>45</v>
      </c>
      <c r="D2852" t="s">
        <v>103</v>
      </c>
      <c r="E2852" t="s">
        <v>12</v>
      </c>
      <c r="F2852" t="s">
        <v>71</v>
      </c>
      <c r="G2852" t="s">
        <v>72</v>
      </c>
      <c r="H2852" t="s">
        <v>49</v>
      </c>
      <c r="I2852" t="s">
        <v>59</v>
      </c>
      <c r="J2852" s="1">
        <v>75.290000000000006</v>
      </c>
      <c r="K2852">
        <v>22.840868513770602</v>
      </c>
      <c r="L2852">
        <v>143</v>
      </c>
      <c r="M2852">
        <v>0.16590210701406299</v>
      </c>
      <c r="N2852">
        <v>0.147890675592382</v>
      </c>
      <c r="P2852" t="s">
        <v>42</v>
      </c>
    </row>
    <row r="2853" spans="1:16" x14ac:dyDescent="0.3">
      <c r="A2853" t="str">
        <f t="shared" si="46"/>
        <v>01: Total SampleNorth EnglandTotalNon Flavoured VodkaAbsolut BlueC: £3.20 - £3.40All stocking</v>
      </c>
      <c r="B2853" t="s">
        <v>1</v>
      </c>
      <c r="C2853" t="s">
        <v>45</v>
      </c>
      <c r="D2853" t="s">
        <v>103</v>
      </c>
      <c r="E2853" t="s">
        <v>12</v>
      </c>
      <c r="F2853" t="s">
        <v>71</v>
      </c>
      <c r="G2853" t="s">
        <v>72</v>
      </c>
      <c r="H2853" t="s">
        <v>49</v>
      </c>
      <c r="I2853" t="s">
        <v>52</v>
      </c>
      <c r="J2853" s="1">
        <v>84.59</v>
      </c>
      <c r="K2853">
        <v>25.027820110728282</v>
      </c>
      <c r="L2853">
        <v>196</v>
      </c>
      <c r="M2853">
        <v>0.19215032862130399</v>
      </c>
      <c r="N2853">
        <v>0.16881057341359301</v>
      </c>
      <c r="P2853" t="s">
        <v>42</v>
      </c>
    </row>
    <row r="2854" spans="1:16" x14ac:dyDescent="0.3">
      <c r="A2854" t="str">
        <f t="shared" si="46"/>
        <v>01: Total SampleNorth EnglandTotalNon Flavoured VodkaAbsolut BlueD: £3.40 - £3.60All stocking</v>
      </c>
      <c r="B2854" t="s">
        <v>1</v>
      </c>
      <c r="C2854" t="s">
        <v>45</v>
      </c>
      <c r="D2854" t="s">
        <v>103</v>
      </c>
      <c r="E2854" t="s">
        <v>12</v>
      </c>
      <c r="F2854" t="s">
        <v>71</v>
      </c>
      <c r="G2854" t="s">
        <v>72</v>
      </c>
      <c r="H2854" t="s">
        <v>49</v>
      </c>
      <c r="I2854" t="s">
        <v>53</v>
      </c>
      <c r="J2854" s="1">
        <v>110.13</v>
      </c>
      <c r="K2854">
        <v>31.403925004846677</v>
      </c>
      <c r="L2854">
        <v>217</v>
      </c>
      <c r="M2854">
        <v>0.25714974129615997</v>
      </c>
      <c r="N2854">
        <v>0.23327573159850501</v>
      </c>
      <c r="P2854" t="s">
        <v>42</v>
      </c>
    </row>
    <row r="2855" spans="1:16" x14ac:dyDescent="0.3">
      <c r="A2855" t="str">
        <f t="shared" si="46"/>
        <v>01: Total SampleNorth EnglandTotalNon Flavoured VodkaAbsolut BlueE: £3.60 - £3.80All stocking</v>
      </c>
      <c r="B2855" t="s">
        <v>1</v>
      </c>
      <c r="C2855" t="s">
        <v>45</v>
      </c>
      <c r="D2855" t="s">
        <v>103</v>
      </c>
      <c r="E2855" t="s">
        <v>12</v>
      </c>
      <c r="F2855" t="s">
        <v>71</v>
      </c>
      <c r="G2855" t="s">
        <v>72</v>
      </c>
      <c r="H2855" t="s">
        <v>49</v>
      </c>
      <c r="I2855" t="s">
        <v>54</v>
      </c>
      <c r="J2855" s="1">
        <v>112.51</v>
      </c>
      <c r="K2855">
        <v>31.694798797693519</v>
      </c>
      <c r="L2855">
        <v>190</v>
      </c>
      <c r="M2855">
        <v>0.18996562833932301</v>
      </c>
      <c r="N2855">
        <v>0.17591046865864499</v>
      </c>
      <c r="P2855" t="s">
        <v>42</v>
      </c>
    </row>
    <row r="2856" spans="1:16" x14ac:dyDescent="0.3">
      <c r="A2856" t="str">
        <f t="shared" si="46"/>
        <v>01: Total SampleNorth EnglandTotalNon Flavoured VodkaAbsolut BlueF: £3.80 - £4.00All stocking</v>
      </c>
      <c r="B2856" t="s">
        <v>1</v>
      </c>
      <c r="C2856" t="s">
        <v>45</v>
      </c>
      <c r="D2856" t="s">
        <v>103</v>
      </c>
      <c r="E2856" t="s">
        <v>12</v>
      </c>
      <c r="F2856" t="s">
        <v>71</v>
      </c>
      <c r="G2856" t="s">
        <v>72</v>
      </c>
      <c r="H2856" t="s">
        <v>49</v>
      </c>
      <c r="I2856" t="s">
        <v>55</v>
      </c>
      <c r="J2856" s="1">
        <v>108.28</v>
      </c>
      <c r="K2856">
        <v>30.025814440935402</v>
      </c>
      <c r="L2856">
        <v>124</v>
      </c>
      <c r="M2856">
        <v>0.130536405222657</v>
      </c>
      <c r="N2856" s="19">
        <v>9.8409946313597396E-2</v>
      </c>
      <c r="P2856" t="s">
        <v>42</v>
      </c>
    </row>
    <row r="2857" spans="1:16" x14ac:dyDescent="0.3">
      <c r="A2857" t="str">
        <f t="shared" si="46"/>
        <v>01: Total SampleNorth EnglandTotalNon Flavoured VodkaAbsolut BlueG: £4.00 - £4.20All stocking</v>
      </c>
      <c r="B2857" t="s">
        <v>1</v>
      </c>
      <c r="C2857" t="s">
        <v>45</v>
      </c>
      <c r="D2857" t="s">
        <v>103</v>
      </c>
      <c r="E2857" t="s">
        <v>12</v>
      </c>
      <c r="F2857" t="s">
        <v>71</v>
      </c>
      <c r="G2857" t="s">
        <v>72</v>
      </c>
      <c r="H2857" t="s">
        <v>49</v>
      </c>
      <c r="I2857" t="s">
        <v>56</v>
      </c>
      <c r="J2857" s="1">
        <v>140.72999999999999</v>
      </c>
      <c r="K2857">
        <v>38.527678689873802</v>
      </c>
      <c r="L2857">
        <v>82</v>
      </c>
      <c r="M2857">
        <v>0.111169242976856</v>
      </c>
      <c r="N2857" s="19">
        <v>9.6766729357193396E-2</v>
      </c>
      <c r="P2857" t="s">
        <v>42</v>
      </c>
    </row>
    <row r="2858" spans="1:16" x14ac:dyDescent="0.3">
      <c r="A2858" t="str">
        <f t="shared" si="46"/>
        <v>01: Total SampleNorth EnglandTotalNon Flavoured VodkaAbsolut BlueH: £4.20 - £4.40All stocking</v>
      </c>
      <c r="B2858" t="s">
        <v>1</v>
      </c>
      <c r="C2858" t="s">
        <v>45</v>
      </c>
      <c r="D2858" t="s">
        <v>103</v>
      </c>
      <c r="E2858" t="s">
        <v>12</v>
      </c>
      <c r="F2858" t="s">
        <v>71</v>
      </c>
      <c r="G2858" t="s">
        <v>72</v>
      </c>
      <c r="H2858" t="s">
        <v>49</v>
      </c>
      <c r="I2858" t="s">
        <v>60</v>
      </c>
      <c r="J2858" s="1">
        <v>165.85</v>
      </c>
      <c r="K2858">
        <v>42.111083211083198</v>
      </c>
      <c r="L2858">
        <v>74</v>
      </c>
      <c r="M2858" s="19">
        <v>8.2681258625251802E-2</v>
      </c>
      <c r="N2858" s="19">
        <v>5.8788782934549803E-2</v>
      </c>
      <c r="P2858" t="s">
        <v>42</v>
      </c>
    </row>
    <row r="2859" spans="1:16" x14ac:dyDescent="0.3">
      <c r="A2859" t="str">
        <f t="shared" si="46"/>
        <v>01: Total SampleNorth EnglandTotalNon Flavoured VodkaAbsolut BlueI: £4.40 - £4.60All stocking</v>
      </c>
      <c r="B2859" t="s">
        <v>1</v>
      </c>
      <c r="C2859" t="s">
        <v>45</v>
      </c>
      <c r="D2859" t="s">
        <v>103</v>
      </c>
      <c r="E2859" t="s">
        <v>12</v>
      </c>
      <c r="F2859" t="s">
        <v>71</v>
      </c>
      <c r="G2859" t="s">
        <v>72</v>
      </c>
      <c r="H2859" t="s">
        <v>49</v>
      </c>
      <c r="I2859" t="s">
        <v>64</v>
      </c>
      <c r="J2859" s="1">
        <v>116.83</v>
      </c>
      <c r="K2859">
        <v>30.852330058830081</v>
      </c>
      <c r="L2859">
        <v>50</v>
      </c>
      <c r="M2859">
        <v>5.2430225099365999E-2</v>
      </c>
      <c r="N2859" s="19">
        <v>3.9421216910394401E-2</v>
      </c>
      <c r="P2859" t="s">
        <v>42</v>
      </c>
    </row>
    <row r="2860" spans="1:16" x14ac:dyDescent="0.3">
      <c r="A2860" t="str">
        <f t="shared" si="46"/>
        <v>01: Total SampleNorth EnglandTotalNon Flavoured VodkaBelvedereTotalAll stocking</v>
      </c>
      <c r="B2860" t="s">
        <v>1</v>
      </c>
      <c r="C2860" t="s">
        <v>45</v>
      </c>
      <c r="D2860" t="s">
        <v>103</v>
      </c>
      <c r="E2860" t="s">
        <v>12</v>
      </c>
      <c r="F2860" t="s">
        <v>71</v>
      </c>
      <c r="G2860" t="s">
        <v>73</v>
      </c>
      <c r="H2860" t="s">
        <v>49</v>
      </c>
      <c r="I2860" t="s">
        <v>12</v>
      </c>
      <c r="J2860" s="1">
        <v>54.58</v>
      </c>
      <c r="K2860">
        <v>14.075510321013919</v>
      </c>
      <c r="L2860">
        <v>139</v>
      </c>
      <c r="M2860" s="19">
        <v>1.40284699432361E-2</v>
      </c>
      <c r="N2860" s="19">
        <v>9.7910389946877594E-3</v>
      </c>
      <c r="P2860" t="s">
        <v>42</v>
      </c>
    </row>
    <row r="2861" spans="1:16" x14ac:dyDescent="0.3">
      <c r="A2861" t="str">
        <f t="shared" si="46"/>
        <v>01: Total SampleNorth EnglandTotalNon Flavoured VodkaCirocTotalAll stocking</v>
      </c>
      <c r="B2861" t="s">
        <v>1</v>
      </c>
      <c r="C2861" t="s">
        <v>45</v>
      </c>
      <c r="D2861" t="s">
        <v>103</v>
      </c>
      <c r="E2861" t="s">
        <v>12</v>
      </c>
      <c r="F2861" t="s">
        <v>71</v>
      </c>
      <c r="G2861" t="s">
        <v>74</v>
      </c>
      <c r="H2861" t="s">
        <v>49</v>
      </c>
      <c r="I2861" t="s">
        <v>12</v>
      </c>
      <c r="J2861" s="1">
        <v>39.24</v>
      </c>
      <c r="K2861">
        <v>10.675268866935518</v>
      </c>
      <c r="L2861">
        <v>189</v>
      </c>
      <c r="M2861" s="19">
        <v>1.02298760305513E-2</v>
      </c>
      <c r="N2861" s="19">
        <v>7.6693975325095197E-3</v>
      </c>
      <c r="P2861" t="s">
        <v>42</v>
      </c>
    </row>
    <row r="2862" spans="1:16" x14ac:dyDescent="0.3">
      <c r="A2862" t="str">
        <f t="shared" si="46"/>
        <v>01: Total SampleNorth EnglandTotalNon Flavoured VodkaCirocF: £3.80 - £4.00All stocking</v>
      </c>
      <c r="B2862" t="s">
        <v>1</v>
      </c>
      <c r="C2862" t="s">
        <v>45</v>
      </c>
      <c r="D2862" t="s">
        <v>103</v>
      </c>
      <c r="E2862" t="s">
        <v>12</v>
      </c>
      <c r="F2862" t="s">
        <v>71</v>
      </c>
      <c r="G2862" t="s">
        <v>74</v>
      </c>
      <c r="H2862" t="s">
        <v>49</v>
      </c>
      <c r="I2862" t="s">
        <v>55</v>
      </c>
      <c r="J2862" s="1">
        <v>28.24</v>
      </c>
      <c r="K2862">
        <v>7.7121794871794807</v>
      </c>
      <c r="L2862">
        <v>28</v>
      </c>
      <c r="M2862" s="19">
        <v>1.6134736583070498E-2</v>
      </c>
      <c r="N2862" s="19">
        <v>1.2688588593132899E-2</v>
      </c>
      <c r="P2862" t="s">
        <v>42</v>
      </c>
    </row>
    <row r="2863" spans="1:16" x14ac:dyDescent="0.3">
      <c r="A2863" t="str">
        <f t="shared" si="46"/>
        <v>01: Total SampleNorth EnglandTotalNon Flavoured VodkaCirocK: £4.80 - £5.00All stocking</v>
      </c>
      <c r="B2863" t="s">
        <v>1</v>
      </c>
      <c r="C2863" t="s">
        <v>45</v>
      </c>
      <c r="D2863" t="s">
        <v>103</v>
      </c>
      <c r="E2863" t="s">
        <v>12</v>
      </c>
      <c r="F2863" t="s">
        <v>71</v>
      </c>
      <c r="G2863" t="s">
        <v>74</v>
      </c>
      <c r="H2863" t="s">
        <v>49</v>
      </c>
      <c r="I2863" t="s">
        <v>89</v>
      </c>
      <c r="J2863" s="1">
        <v>39.53</v>
      </c>
      <c r="K2863">
        <v>10.35017133072688</v>
      </c>
      <c r="L2863">
        <v>27</v>
      </c>
      <c r="M2863" s="19">
        <v>6.1384476241773201E-3</v>
      </c>
      <c r="N2863" s="19">
        <v>4.4276950985435897E-3</v>
      </c>
      <c r="P2863" t="s">
        <v>42</v>
      </c>
    </row>
    <row r="2864" spans="1:16" x14ac:dyDescent="0.3">
      <c r="A2864" t="str">
        <f t="shared" si="46"/>
        <v>01: Total SampleNorth EnglandTotalNon Flavoured VodkaCirocL: £5.00 - £5.20All stocking</v>
      </c>
      <c r="B2864" t="s">
        <v>1</v>
      </c>
      <c r="C2864" t="s">
        <v>45</v>
      </c>
      <c r="D2864" t="s">
        <v>103</v>
      </c>
      <c r="E2864" t="s">
        <v>12</v>
      </c>
      <c r="F2864" t="s">
        <v>71</v>
      </c>
      <c r="G2864" t="s">
        <v>74</v>
      </c>
      <c r="H2864" t="s">
        <v>49</v>
      </c>
      <c r="I2864" t="s">
        <v>90</v>
      </c>
      <c r="J2864" s="1">
        <v>83.29</v>
      </c>
      <c r="K2864">
        <v>22.98410435718128</v>
      </c>
      <c r="L2864">
        <v>26</v>
      </c>
      <c r="M2864">
        <v>1.1954331015583E-2</v>
      </c>
      <c r="N2864" s="19">
        <v>8.9585780857561297E-3</v>
      </c>
      <c r="P2864" t="s">
        <v>42</v>
      </c>
    </row>
    <row r="2865" spans="1:16" x14ac:dyDescent="0.3">
      <c r="A2865" t="str">
        <f t="shared" si="46"/>
        <v>01: Total SampleNorth EnglandTotalNon Flavoured VodkaGrey GooseA: &lt;£3All stocking</v>
      </c>
      <c r="B2865" t="s">
        <v>1</v>
      </c>
      <c r="C2865" t="s">
        <v>45</v>
      </c>
      <c r="D2865" t="s">
        <v>103</v>
      </c>
      <c r="E2865" t="s">
        <v>12</v>
      </c>
      <c r="F2865" t="s">
        <v>71</v>
      </c>
      <c r="G2865" t="s">
        <v>75</v>
      </c>
      <c r="H2865" t="s">
        <v>49</v>
      </c>
      <c r="I2865" t="s">
        <v>58</v>
      </c>
      <c r="J2865" s="1">
        <v>21.69</v>
      </c>
      <c r="K2865">
        <v>7.3800170940170799</v>
      </c>
      <c r="L2865">
        <v>25</v>
      </c>
      <c r="M2865" s="19">
        <v>4.0184280744596297E-2</v>
      </c>
      <c r="N2865" s="19">
        <v>3.6461888509670103E-2</v>
      </c>
      <c r="P2865" t="s">
        <v>42</v>
      </c>
    </row>
    <row r="2866" spans="1:16" x14ac:dyDescent="0.3">
      <c r="A2866" t="str">
        <f t="shared" si="46"/>
        <v>01: Total SampleNorth EnglandTotalNon Flavoured VodkaGrey GooseTotalAll stocking</v>
      </c>
      <c r="B2866" t="s">
        <v>1</v>
      </c>
      <c r="C2866" t="s">
        <v>45</v>
      </c>
      <c r="D2866" t="s">
        <v>103</v>
      </c>
      <c r="E2866" t="s">
        <v>12</v>
      </c>
      <c r="F2866" t="s">
        <v>71</v>
      </c>
      <c r="G2866" t="s">
        <v>75</v>
      </c>
      <c r="H2866" t="s">
        <v>49</v>
      </c>
      <c r="I2866" t="s">
        <v>12</v>
      </c>
      <c r="J2866" s="1">
        <v>30.68</v>
      </c>
      <c r="K2866">
        <v>8.2231298605501202</v>
      </c>
      <c r="L2866">
        <v>533</v>
      </c>
      <c r="M2866">
        <v>3.7566456979166003E-2</v>
      </c>
      <c r="N2866" s="19">
        <v>3.0546316771595201E-2</v>
      </c>
      <c r="P2866" t="s">
        <v>42</v>
      </c>
    </row>
    <row r="2867" spans="1:16" x14ac:dyDescent="0.3">
      <c r="A2867" t="str">
        <f t="shared" si="46"/>
        <v>01: Total SampleNorth EnglandTotalNon Flavoured VodkaGrey GooseB: £3 - £3.20All stocking</v>
      </c>
      <c r="B2867" t="s">
        <v>1</v>
      </c>
      <c r="C2867" t="s">
        <v>45</v>
      </c>
      <c r="D2867" t="s">
        <v>103</v>
      </c>
      <c r="E2867" t="s">
        <v>12</v>
      </c>
      <c r="F2867" t="s">
        <v>71</v>
      </c>
      <c r="G2867" t="s">
        <v>75</v>
      </c>
      <c r="H2867" t="s">
        <v>49</v>
      </c>
      <c r="I2867" t="s">
        <v>59</v>
      </c>
      <c r="J2867" s="1">
        <v>21.09</v>
      </c>
      <c r="K2867">
        <v>6.5093915343915203</v>
      </c>
      <c r="L2867">
        <v>27</v>
      </c>
      <c r="M2867" s="19">
        <v>3.61464399923246E-2</v>
      </c>
      <c r="N2867">
        <v>3.0145591170599999E-2</v>
      </c>
      <c r="P2867" t="s">
        <v>42</v>
      </c>
    </row>
    <row r="2868" spans="1:16" x14ac:dyDescent="0.3">
      <c r="A2868" t="str">
        <f t="shared" si="46"/>
        <v>01: Total SampleNorth EnglandTotalNon Flavoured VodkaGrey GooseC: £3.20 - £3.40All stocking</v>
      </c>
      <c r="B2868" t="s">
        <v>1</v>
      </c>
      <c r="C2868" t="s">
        <v>45</v>
      </c>
      <c r="D2868" t="s">
        <v>103</v>
      </c>
      <c r="E2868" t="s">
        <v>12</v>
      </c>
      <c r="F2868" t="s">
        <v>71</v>
      </c>
      <c r="G2868" t="s">
        <v>75</v>
      </c>
      <c r="H2868" t="s">
        <v>49</v>
      </c>
      <c r="I2868" t="s">
        <v>52</v>
      </c>
      <c r="J2868" s="1">
        <v>28.48</v>
      </c>
      <c r="K2868">
        <v>8.5436642246642389</v>
      </c>
      <c r="L2868">
        <v>25</v>
      </c>
      <c r="M2868" s="19">
        <v>3.07754921206118E-2</v>
      </c>
      <c r="N2868" s="19">
        <v>2.6157404082336199E-2</v>
      </c>
      <c r="P2868" t="s">
        <v>42</v>
      </c>
    </row>
    <row r="2869" spans="1:16" x14ac:dyDescent="0.3">
      <c r="A2869" t="str">
        <f t="shared" si="46"/>
        <v>01: Total SampleNorth EnglandTotalNon Flavoured VodkaGrey GooseD: £3.40 - £3.60All stocking</v>
      </c>
      <c r="B2869" t="s">
        <v>1</v>
      </c>
      <c r="C2869" t="s">
        <v>45</v>
      </c>
      <c r="D2869" t="s">
        <v>103</v>
      </c>
      <c r="E2869" t="s">
        <v>12</v>
      </c>
      <c r="F2869" t="s">
        <v>71</v>
      </c>
      <c r="G2869" t="s">
        <v>75</v>
      </c>
      <c r="H2869" t="s">
        <v>49</v>
      </c>
      <c r="I2869" t="s">
        <v>53</v>
      </c>
      <c r="J2869" s="1">
        <v>21.65</v>
      </c>
      <c r="K2869">
        <v>7.0741290980261597</v>
      </c>
      <c r="L2869">
        <v>68</v>
      </c>
      <c r="M2869" s="19">
        <v>2.9110673956052501E-2</v>
      </c>
      <c r="N2869" s="19">
        <v>2.9052775846023601E-2</v>
      </c>
      <c r="P2869" t="s">
        <v>42</v>
      </c>
    </row>
    <row r="2870" spans="1:16" x14ac:dyDescent="0.3">
      <c r="A2870" t="str">
        <f t="shared" si="46"/>
        <v>01: Total SampleNorth EnglandTotalNon Flavoured VodkaGrey GooseE: £3.60 - £3.80All stocking</v>
      </c>
      <c r="B2870" t="s">
        <v>1</v>
      </c>
      <c r="C2870" t="s">
        <v>45</v>
      </c>
      <c r="D2870" t="s">
        <v>103</v>
      </c>
      <c r="E2870" t="s">
        <v>12</v>
      </c>
      <c r="F2870" t="s">
        <v>71</v>
      </c>
      <c r="G2870" t="s">
        <v>75</v>
      </c>
      <c r="H2870" t="s">
        <v>49</v>
      </c>
      <c r="I2870" t="s">
        <v>54</v>
      </c>
      <c r="J2870" s="1">
        <v>27.37</v>
      </c>
      <c r="K2870">
        <v>7.8915746436799203</v>
      </c>
      <c r="L2870">
        <v>57</v>
      </c>
      <c r="M2870" s="19">
        <v>2.22198186837625E-2</v>
      </c>
      <c r="N2870">
        <v>2.022517635792E-2</v>
      </c>
      <c r="P2870" t="s">
        <v>42</v>
      </c>
    </row>
    <row r="2871" spans="1:16" x14ac:dyDescent="0.3">
      <c r="A2871" t="str">
        <f t="shared" si="46"/>
        <v>01: Total SampleNorth EnglandTotalNon Flavoured VodkaGrey GooseF: £3.80 - £4.00All stocking</v>
      </c>
      <c r="B2871" t="s">
        <v>1</v>
      </c>
      <c r="C2871" t="s">
        <v>45</v>
      </c>
      <c r="D2871" t="s">
        <v>103</v>
      </c>
      <c r="E2871" t="s">
        <v>12</v>
      </c>
      <c r="F2871" t="s">
        <v>71</v>
      </c>
      <c r="G2871" t="s">
        <v>75</v>
      </c>
      <c r="H2871" t="s">
        <v>49</v>
      </c>
      <c r="I2871" t="s">
        <v>55</v>
      </c>
      <c r="J2871" s="1">
        <v>29.56</v>
      </c>
      <c r="K2871">
        <v>7.94018204018204</v>
      </c>
      <c r="L2871">
        <v>96</v>
      </c>
      <c r="M2871" s="19">
        <v>3.6761191163554502E-2</v>
      </c>
      <c r="N2871" s="19">
        <v>3.14216186307021E-2</v>
      </c>
      <c r="P2871" t="s">
        <v>42</v>
      </c>
    </row>
    <row r="2872" spans="1:16" x14ac:dyDescent="0.3">
      <c r="A2872" t="str">
        <f t="shared" si="46"/>
        <v>01: Total SampleNorth EnglandTotalNon Flavoured VodkaGrey GooseG: £4.00 - £4.20All stocking</v>
      </c>
      <c r="B2872" t="s">
        <v>1</v>
      </c>
      <c r="C2872" t="s">
        <v>45</v>
      </c>
      <c r="D2872" t="s">
        <v>103</v>
      </c>
      <c r="E2872" t="s">
        <v>12</v>
      </c>
      <c r="F2872" t="s">
        <v>71</v>
      </c>
      <c r="G2872" t="s">
        <v>75</v>
      </c>
      <c r="H2872" t="s">
        <v>49</v>
      </c>
      <c r="I2872" t="s">
        <v>56</v>
      </c>
      <c r="J2872" s="1">
        <v>28.72</v>
      </c>
      <c r="K2872">
        <v>7.4929742255500003</v>
      </c>
      <c r="L2872">
        <v>99</v>
      </c>
      <c r="M2872" s="19">
        <v>5.5443359040063402E-2</v>
      </c>
      <c r="N2872" s="19">
        <v>4.89802890542608E-2</v>
      </c>
      <c r="P2872" t="s">
        <v>42</v>
      </c>
    </row>
    <row r="2873" spans="1:16" x14ac:dyDescent="0.3">
      <c r="A2873" t="str">
        <f t="shared" si="46"/>
        <v>01: Total SampleNorth EnglandTotalNon Flavoured VodkaGrey GooseH: £4.20 - £4.40All stocking</v>
      </c>
      <c r="B2873" t="s">
        <v>1</v>
      </c>
      <c r="C2873" t="s">
        <v>45</v>
      </c>
      <c r="D2873" t="s">
        <v>103</v>
      </c>
      <c r="E2873" t="s">
        <v>12</v>
      </c>
      <c r="F2873" t="s">
        <v>71</v>
      </c>
      <c r="G2873" t="s">
        <v>75</v>
      </c>
      <c r="H2873" t="s">
        <v>49</v>
      </c>
      <c r="I2873" t="s">
        <v>60</v>
      </c>
      <c r="J2873" s="1">
        <v>28.76</v>
      </c>
      <c r="K2873">
        <v>7.4824078862314005</v>
      </c>
      <c r="L2873">
        <v>85</v>
      </c>
      <c r="M2873" s="19">
        <v>5.1544165163411398E-2</v>
      </c>
      <c r="N2873" s="19">
        <v>4.5710516153945203E-2</v>
      </c>
      <c r="P2873" t="s">
        <v>42</v>
      </c>
    </row>
    <row r="2874" spans="1:16" x14ac:dyDescent="0.3">
      <c r="A2874" t="str">
        <f t="shared" si="46"/>
        <v>01: Total SampleNorth EnglandTotalNon Flavoured VodkaGrey GooseI: £4.40 - £4.60All stocking</v>
      </c>
      <c r="B2874" t="s">
        <v>1</v>
      </c>
      <c r="C2874" t="s">
        <v>45</v>
      </c>
      <c r="D2874" t="s">
        <v>103</v>
      </c>
      <c r="E2874" t="s">
        <v>12</v>
      </c>
      <c r="F2874" t="s">
        <v>71</v>
      </c>
      <c r="G2874" t="s">
        <v>75</v>
      </c>
      <c r="H2874" t="s">
        <v>49</v>
      </c>
      <c r="I2874" t="s">
        <v>64</v>
      </c>
      <c r="J2874" s="1">
        <v>26.02</v>
      </c>
      <c r="K2874">
        <v>6.4748494560994398</v>
      </c>
      <c r="L2874">
        <v>60</v>
      </c>
      <c r="M2874">
        <v>4.2668853741188E-2</v>
      </c>
      <c r="N2874" s="19">
        <v>3.4880810548341599E-2</v>
      </c>
      <c r="P2874" t="s">
        <v>42</v>
      </c>
    </row>
    <row r="2875" spans="1:16" x14ac:dyDescent="0.3">
      <c r="A2875" t="str">
        <f t="shared" si="46"/>
        <v>01: Total SampleNorth EnglandTotalNon Flavoured VodkaGrey GooseJ: £4.60 - £4.80All stocking</v>
      </c>
      <c r="B2875" t="s">
        <v>1</v>
      </c>
      <c r="C2875" t="s">
        <v>45</v>
      </c>
      <c r="D2875" t="s">
        <v>103</v>
      </c>
      <c r="E2875" t="s">
        <v>12</v>
      </c>
      <c r="F2875" t="s">
        <v>71</v>
      </c>
      <c r="G2875" t="s">
        <v>75</v>
      </c>
      <c r="H2875" t="s">
        <v>49</v>
      </c>
      <c r="I2875" t="s">
        <v>65</v>
      </c>
      <c r="J2875" s="1">
        <v>40.020000000000003</v>
      </c>
      <c r="K2875">
        <v>9.8547675970752806</v>
      </c>
      <c r="L2875">
        <v>39</v>
      </c>
      <c r="M2875" s="19">
        <v>4.1238760017898099E-2</v>
      </c>
      <c r="N2875" s="19">
        <v>3.40790336007935E-2</v>
      </c>
      <c r="P2875" t="s">
        <v>42</v>
      </c>
    </row>
    <row r="2876" spans="1:16" x14ac:dyDescent="0.3">
      <c r="A2876" t="str">
        <f t="shared" ref="A2876:A2939" si="47">C2876&amp;D2876&amp;E2876&amp;F2876&amp;G2876&amp;I2876&amp;P2876</f>
        <v>01: Total SampleNorth EnglandTotalNon Flavoured VodkaGrey GooseK: £4.80 - £5.00All stocking</v>
      </c>
      <c r="B2876" t="s">
        <v>1</v>
      </c>
      <c r="C2876" t="s">
        <v>45</v>
      </c>
      <c r="D2876" t="s">
        <v>103</v>
      </c>
      <c r="E2876" t="s">
        <v>12</v>
      </c>
      <c r="F2876" t="s">
        <v>71</v>
      </c>
      <c r="G2876" t="s">
        <v>75</v>
      </c>
      <c r="H2876" t="s">
        <v>49</v>
      </c>
      <c r="I2876" t="s">
        <v>89</v>
      </c>
      <c r="J2876" s="1">
        <v>38.75</v>
      </c>
      <c r="K2876">
        <v>10.293302530802521</v>
      </c>
      <c r="L2876">
        <v>28</v>
      </c>
      <c r="M2876" s="19">
        <v>3.6636210001356397E-2</v>
      </c>
      <c r="N2876" s="19">
        <v>3.3030163228541902E-2</v>
      </c>
      <c r="P2876" t="s">
        <v>42</v>
      </c>
    </row>
    <row r="2877" spans="1:16" x14ac:dyDescent="0.3">
      <c r="A2877" t="str">
        <f t="shared" si="47"/>
        <v>01: Total SampleNorth EnglandTotalNon Flavoured VodkaGrey GooseL: £5.00 - £5.20All stocking</v>
      </c>
      <c r="B2877" t="s">
        <v>1</v>
      </c>
      <c r="C2877" t="s">
        <v>45</v>
      </c>
      <c r="D2877" t="s">
        <v>103</v>
      </c>
      <c r="E2877" t="s">
        <v>12</v>
      </c>
      <c r="F2877" t="s">
        <v>71</v>
      </c>
      <c r="G2877" t="s">
        <v>75</v>
      </c>
      <c r="H2877" t="s">
        <v>49</v>
      </c>
      <c r="I2877" t="s">
        <v>90</v>
      </c>
      <c r="J2877" s="1">
        <v>64.239999999999995</v>
      </c>
      <c r="K2877">
        <v>14.95019375211684</v>
      </c>
      <c r="L2877">
        <v>39</v>
      </c>
      <c r="M2877" s="19">
        <v>5.3000591049605097E-2</v>
      </c>
      <c r="N2877" s="19">
        <v>3.7970622608217403E-2</v>
      </c>
      <c r="P2877" t="s">
        <v>42</v>
      </c>
    </row>
    <row r="2878" spans="1:16" x14ac:dyDescent="0.3">
      <c r="A2878" t="str">
        <f t="shared" si="47"/>
        <v>01: Total SampleNorth EnglandTotalNon Flavoured VodkaGrey GooseM: £5.20 - £5.40All stocking</v>
      </c>
      <c r="B2878" t="s">
        <v>1</v>
      </c>
      <c r="C2878" t="s">
        <v>45</v>
      </c>
      <c r="D2878" t="s">
        <v>103</v>
      </c>
      <c r="E2878" t="s">
        <v>12</v>
      </c>
      <c r="F2878" t="s">
        <v>71</v>
      </c>
      <c r="G2878" t="s">
        <v>75</v>
      </c>
      <c r="H2878" t="s">
        <v>49</v>
      </c>
      <c r="I2878" t="s">
        <v>95</v>
      </c>
      <c r="J2878" s="1">
        <v>60.44</v>
      </c>
      <c r="K2878">
        <v>16.46859837693172</v>
      </c>
      <c r="L2878">
        <v>36</v>
      </c>
      <c r="M2878" s="19">
        <v>2.42978702498662E-2</v>
      </c>
      <c r="N2878" s="19">
        <v>1.8236602221599198E-2</v>
      </c>
      <c r="P2878" t="s">
        <v>42</v>
      </c>
    </row>
    <row r="2879" spans="1:16" x14ac:dyDescent="0.3">
      <c r="A2879" t="str">
        <f t="shared" si="47"/>
        <v>01: Total SampleNorth EnglandTotalNon Flavoured VodkaGrey GooseN: £5.40 - £5.60All stocking</v>
      </c>
      <c r="B2879" t="s">
        <v>1</v>
      </c>
      <c r="C2879" t="s">
        <v>45</v>
      </c>
      <c r="D2879" t="s">
        <v>103</v>
      </c>
      <c r="E2879" t="s">
        <v>12</v>
      </c>
      <c r="F2879" t="s">
        <v>71</v>
      </c>
      <c r="G2879" t="s">
        <v>75</v>
      </c>
      <c r="H2879" t="s">
        <v>49</v>
      </c>
      <c r="I2879" t="s">
        <v>99</v>
      </c>
      <c r="J2879" s="1">
        <v>77.14</v>
      </c>
      <c r="K2879">
        <v>18.221641414141398</v>
      </c>
      <c r="L2879">
        <v>40</v>
      </c>
      <c r="M2879" s="19">
        <v>3.6817476449131303E-2</v>
      </c>
      <c r="N2879" s="19">
        <v>2.4359573375788101E-2</v>
      </c>
      <c r="P2879" t="s">
        <v>42</v>
      </c>
    </row>
    <row r="2880" spans="1:16" x14ac:dyDescent="0.3">
      <c r="A2880" t="str">
        <f t="shared" si="47"/>
        <v>01: Total SampleNorth EnglandTotalNon Flavoured VodkaKetel OneTotalAll stocking</v>
      </c>
      <c r="B2880" t="s">
        <v>1</v>
      </c>
      <c r="C2880" t="s">
        <v>45</v>
      </c>
      <c r="D2880" t="s">
        <v>103</v>
      </c>
      <c r="E2880" t="s">
        <v>12</v>
      </c>
      <c r="F2880" t="s">
        <v>71</v>
      </c>
      <c r="G2880" t="s">
        <v>76</v>
      </c>
      <c r="H2880" t="s">
        <v>49</v>
      </c>
      <c r="I2880" t="s">
        <v>12</v>
      </c>
      <c r="J2880" s="1">
        <v>175.74</v>
      </c>
      <c r="K2880">
        <v>55.136291211538804</v>
      </c>
      <c r="L2880">
        <v>404</v>
      </c>
      <c r="M2880">
        <v>0.16288469008273401</v>
      </c>
      <c r="N2880">
        <v>0.16867306190600101</v>
      </c>
      <c r="P2880" t="s">
        <v>42</v>
      </c>
    </row>
    <row r="2881" spans="1:16" x14ac:dyDescent="0.3">
      <c r="A2881" t="str">
        <f t="shared" si="47"/>
        <v>01: Total SampleNorth EnglandTotalNon Flavoured VodkaKetel OneC: £3.20 - £3.40All stocking</v>
      </c>
      <c r="B2881" t="s">
        <v>1</v>
      </c>
      <c r="C2881" t="s">
        <v>45</v>
      </c>
      <c r="D2881" t="s">
        <v>103</v>
      </c>
      <c r="E2881" t="s">
        <v>12</v>
      </c>
      <c r="F2881" t="s">
        <v>71</v>
      </c>
      <c r="G2881" t="s">
        <v>76</v>
      </c>
      <c r="H2881" t="s">
        <v>49</v>
      </c>
      <c r="I2881" t="s">
        <v>52</v>
      </c>
      <c r="J2881" s="1">
        <v>155.43</v>
      </c>
      <c r="K2881">
        <v>48.9080061818524</v>
      </c>
      <c r="L2881">
        <v>65</v>
      </c>
      <c r="M2881">
        <v>0.30519987967210299</v>
      </c>
      <c r="N2881">
        <v>0.313306927355469</v>
      </c>
      <c r="P2881" t="s">
        <v>42</v>
      </c>
    </row>
    <row r="2882" spans="1:16" x14ac:dyDescent="0.3">
      <c r="A2882" t="str">
        <f t="shared" si="47"/>
        <v>01: Total SampleNorth EnglandTotalNon Flavoured VodkaKetel OneD: £3.40 - £3.60All stocking</v>
      </c>
      <c r="B2882" t="s">
        <v>1</v>
      </c>
      <c r="C2882" t="s">
        <v>45</v>
      </c>
      <c r="D2882" t="s">
        <v>103</v>
      </c>
      <c r="E2882" t="s">
        <v>12</v>
      </c>
      <c r="F2882" t="s">
        <v>71</v>
      </c>
      <c r="G2882" t="s">
        <v>76</v>
      </c>
      <c r="H2882" t="s">
        <v>49</v>
      </c>
      <c r="I2882" t="s">
        <v>53</v>
      </c>
      <c r="J2882" s="1">
        <v>181.59</v>
      </c>
      <c r="K2882">
        <v>56.458312133602803</v>
      </c>
      <c r="L2882">
        <v>86</v>
      </c>
      <c r="M2882">
        <v>0.31755738271452399</v>
      </c>
      <c r="N2882">
        <v>0.328621522721943</v>
      </c>
      <c r="P2882" t="s">
        <v>42</v>
      </c>
    </row>
    <row r="2883" spans="1:16" x14ac:dyDescent="0.3">
      <c r="A2883" t="str">
        <f t="shared" si="47"/>
        <v>01: Total SampleNorth EnglandTotalNon Flavoured VodkaKetel OneE: £3.60 - £3.80All stocking</v>
      </c>
      <c r="B2883" t="s">
        <v>1</v>
      </c>
      <c r="C2883" t="s">
        <v>45</v>
      </c>
      <c r="D2883" t="s">
        <v>103</v>
      </c>
      <c r="E2883" t="s">
        <v>12</v>
      </c>
      <c r="F2883" t="s">
        <v>71</v>
      </c>
      <c r="G2883" t="s">
        <v>76</v>
      </c>
      <c r="H2883" t="s">
        <v>49</v>
      </c>
      <c r="I2883" t="s">
        <v>54</v>
      </c>
      <c r="J2883" s="1">
        <v>247.03</v>
      </c>
      <c r="K2883">
        <v>79.316328280946806</v>
      </c>
      <c r="L2883">
        <v>118</v>
      </c>
      <c r="M2883">
        <v>0.447039467152125</v>
      </c>
      <c r="N2883">
        <v>0.47794551912170402</v>
      </c>
      <c r="P2883" t="s">
        <v>42</v>
      </c>
    </row>
    <row r="2884" spans="1:16" x14ac:dyDescent="0.3">
      <c r="A2884" t="str">
        <f t="shared" si="47"/>
        <v>01: Total SampleNorth EnglandTotalNon Flavoured VodkaKetel OneF: £3.80 - £4.00All stocking</v>
      </c>
      <c r="B2884" t="s">
        <v>1</v>
      </c>
      <c r="C2884" t="s">
        <v>45</v>
      </c>
      <c r="D2884" t="s">
        <v>103</v>
      </c>
      <c r="E2884" t="s">
        <v>12</v>
      </c>
      <c r="F2884" t="s">
        <v>71</v>
      </c>
      <c r="G2884" t="s">
        <v>76</v>
      </c>
      <c r="H2884" t="s">
        <v>49</v>
      </c>
      <c r="I2884" t="s">
        <v>55</v>
      </c>
      <c r="J2884" s="1">
        <v>235.37</v>
      </c>
      <c r="K2884">
        <v>73.13978832470201</v>
      </c>
      <c r="L2884">
        <v>116</v>
      </c>
      <c r="M2884">
        <v>0.319579475742441</v>
      </c>
      <c r="N2884">
        <v>0.348775517547045</v>
      </c>
      <c r="P2884" t="s">
        <v>42</v>
      </c>
    </row>
    <row r="2885" spans="1:16" x14ac:dyDescent="0.3">
      <c r="A2885" t="str">
        <f t="shared" si="47"/>
        <v>01: Total SampleNorth EnglandTotalNon Flavoured VodkaKetel OneG: £4.00 - £4.20All stocking</v>
      </c>
      <c r="B2885" t="s">
        <v>1</v>
      </c>
      <c r="C2885" t="s">
        <v>45</v>
      </c>
      <c r="D2885" t="s">
        <v>103</v>
      </c>
      <c r="E2885" t="s">
        <v>12</v>
      </c>
      <c r="F2885" t="s">
        <v>71</v>
      </c>
      <c r="G2885" t="s">
        <v>76</v>
      </c>
      <c r="H2885" t="s">
        <v>49</v>
      </c>
      <c r="I2885" t="s">
        <v>56</v>
      </c>
      <c r="J2885" s="1">
        <v>314.19</v>
      </c>
      <c r="K2885">
        <v>98.408453195549995</v>
      </c>
      <c r="L2885">
        <v>93</v>
      </c>
      <c r="M2885">
        <v>0.22785187200484699</v>
      </c>
      <c r="N2885">
        <v>0.21990892978026999</v>
      </c>
      <c r="P2885" t="s">
        <v>42</v>
      </c>
    </row>
    <row r="2886" spans="1:16" x14ac:dyDescent="0.3">
      <c r="A2886" t="str">
        <f t="shared" si="47"/>
        <v>01: Total SampleNorth EnglandTotalNon Flavoured VodkaKetel OneH: £4.20 - £4.40All stocking</v>
      </c>
      <c r="B2886" t="s">
        <v>1</v>
      </c>
      <c r="C2886" t="s">
        <v>45</v>
      </c>
      <c r="D2886" t="s">
        <v>103</v>
      </c>
      <c r="E2886" t="s">
        <v>12</v>
      </c>
      <c r="F2886" t="s">
        <v>71</v>
      </c>
      <c r="G2886" t="s">
        <v>76</v>
      </c>
      <c r="H2886" t="s">
        <v>49</v>
      </c>
      <c r="I2886" t="s">
        <v>60</v>
      </c>
      <c r="J2886" s="1">
        <v>379.25</v>
      </c>
      <c r="K2886">
        <v>127.21874183735879</v>
      </c>
      <c r="L2886">
        <v>47</v>
      </c>
      <c r="M2886">
        <v>0.26849499257262599</v>
      </c>
      <c r="N2886">
        <v>0.29731286891221398</v>
      </c>
      <c r="P2886" t="s">
        <v>42</v>
      </c>
    </row>
    <row r="2887" spans="1:16" x14ac:dyDescent="0.3">
      <c r="A2887" t="str">
        <f t="shared" si="47"/>
        <v>01: Total SampleNorth EnglandTotalNon Flavoured VodkaKetel OneI: £4.40 - £4.60All stocking</v>
      </c>
      <c r="B2887" t="s">
        <v>1</v>
      </c>
      <c r="C2887" t="s">
        <v>45</v>
      </c>
      <c r="D2887" t="s">
        <v>103</v>
      </c>
      <c r="E2887" t="s">
        <v>12</v>
      </c>
      <c r="F2887" t="s">
        <v>71</v>
      </c>
      <c r="G2887" t="s">
        <v>76</v>
      </c>
      <c r="H2887" t="s">
        <v>49</v>
      </c>
      <c r="I2887" t="s">
        <v>64</v>
      </c>
      <c r="J2887" s="1">
        <v>408.26</v>
      </c>
      <c r="K2887">
        <v>120.02145655270641</v>
      </c>
      <c r="L2887">
        <v>36</v>
      </c>
      <c r="M2887">
        <v>0.41042203667515298</v>
      </c>
      <c r="N2887">
        <v>0.45266403201684402</v>
      </c>
      <c r="P2887" t="s">
        <v>42</v>
      </c>
    </row>
    <row r="2888" spans="1:16" x14ac:dyDescent="0.3">
      <c r="A2888" t="str">
        <f t="shared" si="47"/>
        <v>01: Total SampleNorth EnglandTotalNon Flavoured VodkaKetel OneJ: £4.60 - £4.80All stocking</v>
      </c>
      <c r="B2888" t="s">
        <v>1</v>
      </c>
      <c r="C2888" t="s">
        <v>45</v>
      </c>
      <c r="D2888" t="s">
        <v>103</v>
      </c>
      <c r="E2888" t="s">
        <v>12</v>
      </c>
      <c r="F2888" t="s">
        <v>71</v>
      </c>
      <c r="G2888" t="s">
        <v>76</v>
      </c>
      <c r="H2888" t="s">
        <v>49</v>
      </c>
      <c r="I2888" t="s">
        <v>65</v>
      </c>
      <c r="J2888" s="1">
        <v>463.54</v>
      </c>
      <c r="K2888">
        <v>161.15511294261279</v>
      </c>
      <c r="L2888">
        <v>28</v>
      </c>
      <c r="M2888">
        <v>0.20905074756933401</v>
      </c>
      <c r="N2888">
        <v>0.24843651231288599</v>
      </c>
      <c r="P2888" t="s">
        <v>42</v>
      </c>
    </row>
    <row r="2889" spans="1:16" x14ac:dyDescent="0.3">
      <c r="A2889" t="str">
        <f t="shared" si="47"/>
        <v>01: Total SampleNorth EnglandTotalNon Flavoured VodkaSmirnoff RedA: &lt;£3All stocking</v>
      </c>
      <c r="B2889" t="s">
        <v>1</v>
      </c>
      <c r="C2889" t="s">
        <v>45</v>
      </c>
      <c r="D2889" t="s">
        <v>103</v>
      </c>
      <c r="E2889" t="s">
        <v>12</v>
      </c>
      <c r="F2889" t="s">
        <v>71</v>
      </c>
      <c r="G2889" t="s">
        <v>77</v>
      </c>
      <c r="H2889" t="s">
        <v>49</v>
      </c>
      <c r="I2889" t="s">
        <v>58</v>
      </c>
      <c r="J2889" s="1">
        <v>319.83</v>
      </c>
      <c r="K2889">
        <v>123.933615600378</v>
      </c>
      <c r="L2889">
        <v>783</v>
      </c>
      <c r="M2889">
        <v>0.86184673228622899</v>
      </c>
      <c r="N2889">
        <v>0.88917415173773195</v>
      </c>
      <c r="P2889" t="s">
        <v>42</v>
      </c>
    </row>
    <row r="2890" spans="1:16" x14ac:dyDescent="0.3">
      <c r="A2890" t="str">
        <f t="shared" si="47"/>
        <v>01: Total SampleNorth EnglandTotalNon Flavoured VodkaSmirnoff RedTotalAll stocking</v>
      </c>
      <c r="B2890" t="s">
        <v>1</v>
      </c>
      <c r="C2890" t="s">
        <v>45</v>
      </c>
      <c r="D2890" t="s">
        <v>103</v>
      </c>
      <c r="E2890" t="s">
        <v>12</v>
      </c>
      <c r="F2890" t="s">
        <v>71</v>
      </c>
      <c r="G2890" t="s">
        <v>77</v>
      </c>
      <c r="H2890" t="s">
        <v>49</v>
      </c>
      <c r="I2890" t="s">
        <v>12</v>
      </c>
      <c r="J2890" s="1">
        <v>357.64</v>
      </c>
      <c r="K2890">
        <v>127.13923785988079</v>
      </c>
      <c r="L2890">
        <v>1687</v>
      </c>
      <c r="M2890">
        <v>0.80129952906176805</v>
      </c>
      <c r="N2890">
        <v>0.83456466119046802</v>
      </c>
      <c r="P2890" t="s">
        <v>42</v>
      </c>
    </row>
    <row r="2891" spans="1:16" x14ac:dyDescent="0.3">
      <c r="A2891" t="str">
        <f t="shared" si="47"/>
        <v>01: Total SampleNorth EnglandTotalNon Flavoured VodkaSmirnoff RedB: £3 - £3.20All stocking</v>
      </c>
      <c r="B2891" t="s">
        <v>1</v>
      </c>
      <c r="C2891" t="s">
        <v>45</v>
      </c>
      <c r="D2891" t="s">
        <v>103</v>
      </c>
      <c r="E2891" t="s">
        <v>12</v>
      </c>
      <c r="F2891" t="s">
        <v>71</v>
      </c>
      <c r="G2891" t="s">
        <v>77</v>
      </c>
      <c r="H2891" t="s">
        <v>49</v>
      </c>
      <c r="I2891" t="s">
        <v>59</v>
      </c>
      <c r="J2891" s="1">
        <v>320.31</v>
      </c>
      <c r="K2891">
        <v>112.6699138504368</v>
      </c>
      <c r="L2891">
        <v>593</v>
      </c>
      <c r="M2891">
        <v>0.85464254174916299</v>
      </c>
      <c r="N2891">
        <v>0.87337259631921704</v>
      </c>
      <c r="P2891" t="s">
        <v>42</v>
      </c>
    </row>
    <row r="2892" spans="1:16" x14ac:dyDescent="0.3">
      <c r="A2892" t="str">
        <f t="shared" si="47"/>
        <v>01: Total SampleNorth EnglandTotalNon Flavoured VodkaSmirnoff RedC: £3.20 - £3.40All stocking</v>
      </c>
      <c r="B2892" t="s">
        <v>1</v>
      </c>
      <c r="C2892" t="s">
        <v>45</v>
      </c>
      <c r="D2892" t="s">
        <v>103</v>
      </c>
      <c r="E2892" t="s">
        <v>12</v>
      </c>
      <c r="F2892" t="s">
        <v>71</v>
      </c>
      <c r="G2892" t="s">
        <v>77</v>
      </c>
      <c r="H2892" t="s">
        <v>49</v>
      </c>
      <c r="I2892" t="s">
        <v>52</v>
      </c>
      <c r="J2892" s="1">
        <v>329.17</v>
      </c>
      <c r="K2892">
        <v>112.12711250793319</v>
      </c>
      <c r="L2892">
        <v>524</v>
      </c>
      <c r="M2892">
        <v>0.80501524726125895</v>
      </c>
      <c r="N2892">
        <v>0.83077467707020103</v>
      </c>
      <c r="P2892" t="s">
        <v>42</v>
      </c>
    </row>
    <row r="2893" spans="1:16" x14ac:dyDescent="0.3">
      <c r="A2893" t="str">
        <f t="shared" si="47"/>
        <v>01: Total SampleNorth EnglandTotalNon Flavoured VodkaSmirnoff RedD: £3.40 - £3.60All stocking</v>
      </c>
      <c r="B2893" t="s">
        <v>1</v>
      </c>
      <c r="C2893" t="s">
        <v>45</v>
      </c>
      <c r="D2893" t="s">
        <v>103</v>
      </c>
      <c r="E2893" t="s">
        <v>12</v>
      </c>
      <c r="F2893" t="s">
        <v>71</v>
      </c>
      <c r="G2893" t="s">
        <v>77</v>
      </c>
      <c r="H2893" t="s">
        <v>49</v>
      </c>
      <c r="I2893" t="s">
        <v>53</v>
      </c>
      <c r="J2893" s="1">
        <v>388.74</v>
      </c>
      <c r="K2893">
        <v>126.40614993208521</v>
      </c>
      <c r="L2893">
        <v>401</v>
      </c>
      <c r="M2893">
        <v>0.71946725390089195</v>
      </c>
      <c r="N2893">
        <v>0.74067788952566604</v>
      </c>
      <c r="P2893" t="s">
        <v>42</v>
      </c>
    </row>
    <row r="2894" spans="1:16" x14ac:dyDescent="0.3">
      <c r="A2894" t="str">
        <f t="shared" si="47"/>
        <v>01: Total SampleNorth EnglandTotalNon Flavoured VodkaSmirnoff RedE: £3.60 - £3.80All stocking</v>
      </c>
      <c r="B2894" t="s">
        <v>1</v>
      </c>
      <c r="C2894" t="s">
        <v>45</v>
      </c>
      <c r="D2894" t="s">
        <v>103</v>
      </c>
      <c r="E2894" t="s">
        <v>12</v>
      </c>
      <c r="F2894" t="s">
        <v>71</v>
      </c>
      <c r="G2894" t="s">
        <v>77</v>
      </c>
      <c r="H2894" t="s">
        <v>49</v>
      </c>
      <c r="I2894" t="s">
        <v>54</v>
      </c>
      <c r="J2894" s="1">
        <v>377.52</v>
      </c>
      <c r="K2894">
        <v>122.0062162857128</v>
      </c>
      <c r="L2894">
        <v>278</v>
      </c>
      <c r="M2894">
        <v>0.79984302470773805</v>
      </c>
      <c r="N2894">
        <v>0.82536621637044505</v>
      </c>
      <c r="P2894" t="s">
        <v>42</v>
      </c>
    </row>
    <row r="2895" spans="1:16" x14ac:dyDescent="0.3">
      <c r="A2895" t="str">
        <f t="shared" si="47"/>
        <v>01: Total SampleNorth EnglandTotalNon Flavoured VodkaSmirnoff RedF: £3.80 - £4.00All stocking</v>
      </c>
      <c r="B2895" t="s">
        <v>1</v>
      </c>
      <c r="C2895" t="s">
        <v>45</v>
      </c>
      <c r="D2895" t="s">
        <v>103</v>
      </c>
      <c r="E2895" t="s">
        <v>12</v>
      </c>
      <c r="F2895" t="s">
        <v>71</v>
      </c>
      <c r="G2895" t="s">
        <v>77</v>
      </c>
      <c r="H2895" t="s">
        <v>49</v>
      </c>
      <c r="I2895" t="s">
        <v>55</v>
      </c>
      <c r="J2895" s="1">
        <v>457.21</v>
      </c>
      <c r="K2895">
        <v>143.40973929579201</v>
      </c>
      <c r="L2895">
        <v>190</v>
      </c>
      <c r="M2895">
        <v>0.65596489129774505</v>
      </c>
      <c r="N2895">
        <v>0.68249718014746397</v>
      </c>
      <c r="P2895" t="s">
        <v>42</v>
      </c>
    </row>
    <row r="2896" spans="1:16" x14ac:dyDescent="0.3">
      <c r="A2896" t="str">
        <f t="shared" si="47"/>
        <v>01: Total SampleNorth EnglandTotalNon Flavoured VodkaSmirnoff RedG: £4.00 - £4.20All stocking</v>
      </c>
      <c r="B2896" t="s">
        <v>1</v>
      </c>
      <c r="C2896" t="s">
        <v>45</v>
      </c>
      <c r="D2896" t="s">
        <v>103</v>
      </c>
      <c r="E2896" t="s">
        <v>12</v>
      </c>
      <c r="F2896" t="s">
        <v>71</v>
      </c>
      <c r="G2896" t="s">
        <v>77</v>
      </c>
      <c r="H2896" t="s">
        <v>49</v>
      </c>
      <c r="I2896" t="s">
        <v>56</v>
      </c>
      <c r="J2896" s="1">
        <v>442.96</v>
      </c>
      <c r="K2896">
        <v>134.20340229945478</v>
      </c>
      <c r="L2896">
        <v>133</v>
      </c>
      <c r="M2896">
        <v>0.65308543843936895</v>
      </c>
      <c r="N2896">
        <v>0.667845813537706</v>
      </c>
      <c r="P2896" t="s">
        <v>42</v>
      </c>
    </row>
    <row r="2897" spans="1:16" x14ac:dyDescent="0.3">
      <c r="A2897" t="str">
        <f t="shared" si="47"/>
        <v>01: Total SampleNorth EnglandTotalNon Flavoured VodkaSmirnoff RedH: £4.20 - £4.40All stocking</v>
      </c>
      <c r="B2897" t="s">
        <v>1</v>
      </c>
      <c r="C2897" t="s">
        <v>45</v>
      </c>
      <c r="D2897" t="s">
        <v>103</v>
      </c>
      <c r="E2897" t="s">
        <v>12</v>
      </c>
      <c r="F2897" t="s">
        <v>71</v>
      </c>
      <c r="G2897" t="s">
        <v>77</v>
      </c>
      <c r="H2897" t="s">
        <v>49</v>
      </c>
      <c r="I2897" t="s">
        <v>60</v>
      </c>
      <c r="J2897" s="1">
        <v>494.46</v>
      </c>
      <c r="K2897">
        <v>143.31140267684401</v>
      </c>
      <c r="L2897">
        <v>102</v>
      </c>
      <c r="M2897">
        <v>0.73617849490760201</v>
      </c>
      <c r="N2897">
        <v>0.74036864666737001</v>
      </c>
      <c r="P2897" t="s">
        <v>42</v>
      </c>
    </row>
    <row r="2898" spans="1:16" x14ac:dyDescent="0.3">
      <c r="A2898" t="str">
        <f t="shared" si="47"/>
        <v>01: Total SampleNorth EnglandTotalNon Flavoured VodkaSmirnoff RedI: £4.40 - £4.60All stocking</v>
      </c>
      <c r="B2898" t="s">
        <v>1</v>
      </c>
      <c r="C2898" t="s">
        <v>45</v>
      </c>
      <c r="D2898" t="s">
        <v>103</v>
      </c>
      <c r="E2898" t="s">
        <v>12</v>
      </c>
      <c r="F2898" t="s">
        <v>71</v>
      </c>
      <c r="G2898" t="s">
        <v>77</v>
      </c>
      <c r="H2898" t="s">
        <v>49</v>
      </c>
      <c r="I2898" t="s">
        <v>64</v>
      </c>
      <c r="J2898" s="1">
        <v>483.64</v>
      </c>
      <c r="K2898">
        <v>125.87747840394921</v>
      </c>
      <c r="L2898">
        <v>85</v>
      </c>
      <c r="M2898">
        <v>0.83034885773230205</v>
      </c>
      <c r="N2898">
        <v>0.83320275303448499</v>
      </c>
      <c r="P2898" t="s">
        <v>42</v>
      </c>
    </row>
    <row r="2899" spans="1:16" x14ac:dyDescent="0.3">
      <c r="A2899" t="str">
        <f t="shared" si="47"/>
        <v>01: Total SampleNorth EnglandTotalNon Flavoured VodkaSmirnoff RedJ: £4.60 - £4.80All stocking</v>
      </c>
      <c r="B2899" t="s">
        <v>1</v>
      </c>
      <c r="C2899" t="s">
        <v>45</v>
      </c>
      <c r="D2899" t="s">
        <v>103</v>
      </c>
      <c r="E2899" t="s">
        <v>12</v>
      </c>
      <c r="F2899" t="s">
        <v>71</v>
      </c>
      <c r="G2899" t="s">
        <v>77</v>
      </c>
      <c r="H2899" t="s">
        <v>49</v>
      </c>
      <c r="I2899" t="s">
        <v>65</v>
      </c>
      <c r="J2899" s="1">
        <v>585.01</v>
      </c>
      <c r="K2899">
        <v>154.4044598563828</v>
      </c>
      <c r="L2899">
        <v>39</v>
      </c>
      <c r="M2899">
        <v>0.74698529987357398</v>
      </c>
      <c r="N2899">
        <v>0.76009121562359905</v>
      </c>
      <c r="P2899" t="s">
        <v>42</v>
      </c>
    </row>
    <row r="2900" spans="1:16" x14ac:dyDescent="0.3">
      <c r="A2900" t="str">
        <f t="shared" si="47"/>
        <v>01: Total SampleNorth EnglandTotalNon Flavoured VodkaSmirnoff RedK: £4.80 - £5.00All stocking</v>
      </c>
      <c r="B2900" t="s">
        <v>1</v>
      </c>
      <c r="C2900" t="s">
        <v>45</v>
      </c>
      <c r="D2900" t="s">
        <v>103</v>
      </c>
      <c r="E2900" t="s">
        <v>12</v>
      </c>
      <c r="F2900" t="s">
        <v>71</v>
      </c>
      <c r="G2900" t="s">
        <v>77</v>
      </c>
      <c r="H2900" t="s">
        <v>49</v>
      </c>
      <c r="I2900" t="s">
        <v>89</v>
      </c>
      <c r="J2900" s="1">
        <v>757.65</v>
      </c>
      <c r="K2900">
        <v>191.31151256151239</v>
      </c>
      <c r="L2900">
        <v>36</v>
      </c>
      <c r="M2900">
        <v>0.73789034689627497</v>
      </c>
      <c r="N2900">
        <v>0.75635109781451204</v>
      </c>
      <c r="P2900" t="s">
        <v>42</v>
      </c>
    </row>
    <row r="2901" spans="1:16" x14ac:dyDescent="0.3">
      <c r="A2901" t="str">
        <f t="shared" si="47"/>
        <v>01: Total SampleNorth EnglandTotalNon Flavoured VodkaStolichnaya Red LabelTotalAll stocking</v>
      </c>
      <c r="B2901" t="s">
        <v>1</v>
      </c>
      <c r="C2901" t="s">
        <v>45</v>
      </c>
      <c r="D2901" t="s">
        <v>103</v>
      </c>
      <c r="E2901" t="s">
        <v>12</v>
      </c>
      <c r="F2901" t="s">
        <v>71</v>
      </c>
      <c r="G2901" t="s">
        <v>101</v>
      </c>
      <c r="H2901" t="s">
        <v>49</v>
      </c>
      <c r="I2901" t="s">
        <v>12</v>
      </c>
      <c r="J2901" s="1">
        <v>528.97</v>
      </c>
      <c r="K2901">
        <v>144.82573964497041</v>
      </c>
      <c r="L2901">
        <v>26</v>
      </c>
      <c r="M2901">
        <v>0.19660845366653401</v>
      </c>
      <c r="N2901">
        <v>0.131396492444912</v>
      </c>
      <c r="P2901" t="s">
        <v>42</v>
      </c>
    </row>
    <row r="2902" spans="1:16" x14ac:dyDescent="0.3">
      <c r="A2902" t="str">
        <f t="shared" si="47"/>
        <v>01: Total SampleNorth EnglandTotalTequilaCazcabel BlancoA: &lt;£3All stocking</v>
      </c>
      <c r="B2902" t="s">
        <v>1</v>
      </c>
      <c r="C2902" t="s">
        <v>45</v>
      </c>
      <c r="D2902" t="s">
        <v>103</v>
      </c>
      <c r="E2902" t="s">
        <v>12</v>
      </c>
      <c r="F2902" t="s">
        <v>78</v>
      </c>
      <c r="G2902" t="s">
        <v>79</v>
      </c>
      <c r="H2902" t="s">
        <v>49</v>
      </c>
      <c r="I2902" t="s">
        <v>58</v>
      </c>
      <c r="J2902" s="1">
        <v>11.9</v>
      </c>
      <c r="K2902">
        <v>4.1059153148438803</v>
      </c>
      <c r="L2902">
        <v>42</v>
      </c>
      <c r="M2902" s="19">
        <v>9.8489352670700803E-2</v>
      </c>
      <c r="N2902">
        <v>0.104314520671398</v>
      </c>
      <c r="P2902" t="s">
        <v>42</v>
      </c>
    </row>
    <row r="2903" spans="1:16" x14ac:dyDescent="0.3">
      <c r="A2903" t="str">
        <f t="shared" si="47"/>
        <v>01: Total SampleNorth EnglandTotalTequilaCazcabel BlancoTotalAll stocking</v>
      </c>
      <c r="B2903" t="s">
        <v>1</v>
      </c>
      <c r="C2903" t="s">
        <v>45</v>
      </c>
      <c r="D2903" t="s">
        <v>103</v>
      </c>
      <c r="E2903" t="s">
        <v>12</v>
      </c>
      <c r="F2903" t="s">
        <v>78</v>
      </c>
      <c r="G2903" t="s">
        <v>79</v>
      </c>
      <c r="H2903" t="s">
        <v>49</v>
      </c>
      <c r="I2903" t="s">
        <v>12</v>
      </c>
      <c r="J2903" s="1">
        <v>19.399999999999999</v>
      </c>
      <c r="K2903">
        <v>5.6094337582776799</v>
      </c>
      <c r="L2903">
        <v>173</v>
      </c>
      <c r="M2903">
        <v>0.175990989381961</v>
      </c>
      <c r="N2903">
        <v>0.16268524926616201</v>
      </c>
      <c r="P2903" t="s">
        <v>42</v>
      </c>
    </row>
    <row r="2904" spans="1:16" x14ac:dyDescent="0.3">
      <c r="A2904" t="str">
        <f t="shared" si="47"/>
        <v>01: Total SampleNorth EnglandTotalTequilaCazcabel BlancoC: £3.20 - £3.40All stocking</v>
      </c>
      <c r="B2904" t="s">
        <v>1</v>
      </c>
      <c r="C2904" t="s">
        <v>45</v>
      </c>
      <c r="D2904" t="s">
        <v>103</v>
      </c>
      <c r="E2904" t="s">
        <v>12</v>
      </c>
      <c r="F2904" t="s">
        <v>78</v>
      </c>
      <c r="G2904" t="s">
        <v>79</v>
      </c>
      <c r="H2904" t="s">
        <v>49</v>
      </c>
      <c r="I2904" t="s">
        <v>52</v>
      </c>
      <c r="J2904" s="1">
        <v>14.84</v>
      </c>
      <c r="K2904">
        <v>4.50292098473916</v>
      </c>
      <c r="L2904">
        <v>33</v>
      </c>
      <c r="M2904">
        <v>0.17359411783675699</v>
      </c>
      <c r="N2904">
        <v>0.166970988030026</v>
      </c>
      <c r="P2904" t="s">
        <v>42</v>
      </c>
    </row>
    <row r="2905" spans="1:16" x14ac:dyDescent="0.3">
      <c r="A2905" t="str">
        <f t="shared" si="47"/>
        <v>01: Total SampleNorth EnglandTotalTequilaCazcabel BlancoD: £3.40 - £3.60All stocking</v>
      </c>
      <c r="B2905" t="s">
        <v>1</v>
      </c>
      <c r="C2905" t="s">
        <v>45</v>
      </c>
      <c r="D2905" t="s">
        <v>103</v>
      </c>
      <c r="E2905" t="s">
        <v>12</v>
      </c>
      <c r="F2905" t="s">
        <v>78</v>
      </c>
      <c r="G2905" t="s">
        <v>79</v>
      </c>
      <c r="H2905" t="s">
        <v>49</v>
      </c>
      <c r="I2905" t="s">
        <v>53</v>
      </c>
      <c r="J2905" s="1">
        <v>23.88</v>
      </c>
      <c r="K2905">
        <v>6.8799876974876808</v>
      </c>
      <c r="L2905">
        <v>30</v>
      </c>
      <c r="M2905">
        <v>0.17459724717842401</v>
      </c>
      <c r="N2905">
        <v>0.15854727614276801</v>
      </c>
      <c r="P2905" t="s">
        <v>42</v>
      </c>
    </row>
    <row r="2906" spans="1:16" x14ac:dyDescent="0.3">
      <c r="A2906" t="str">
        <f t="shared" si="47"/>
        <v>01: Total SampleNorth EnglandTotalTequilaCazcabel BlancoE: £3.60 - £3.80All stocking</v>
      </c>
      <c r="B2906" t="s">
        <v>1</v>
      </c>
      <c r="C2906" t="s">
        <v>45</v>
      </c>
      <c r="D2906" t="s">
        <v>103</v>
      </c>
      <c r="E2906" t="s">
        <v>12</v>
      </c>
      <c r="F2906" t="s">
        <v>78</v>
      </c>
      <c r="G2906" t="s">
        <v>79</v>
      </c>
      <c r="H2906" t="s">
        <v>49</v>
      </c>
      <c r="I2906" t="s">
        <v>54</v>
      </c>
      <c r="J2906" s="1">
        <v>28.18</v>
      </c>
      <c r="K2906">
        <v>7.6352619602619596</v>
      </c>
      <c r="L2906">
        <v>28</v>
      </c>
      <c r="M2906">
        <v>0.27804121028121898</v>
      </c>
      <c r="N2906">
        <v>0.26351813826146497</v>
      </c>
      <c r="P2906" t="s">
        <v>42</v>
      </c>
    </row>
    <row r="2907" spans="1:16" x14ac:dyDescent="0.3">
      <c r="A2907" t="str">
        <f t="shared" si="47"/>
        <v>01: Total SampleNorth EnglandTotalTequilaEl Jimador BlancoTotalAll stocking</v>
      </c>
      <c r="B2907" t="s">
        <v>1</v>
      </c>
      <c r="C2907" t="s">
        <v>45</v>
      </c>
      <c r="D2907" t="s">
        <v>103</v>
      </c>
      <c r="E2907" t="s">
        <v>12</v>
      </c>
      <c r="F2907" t="s">
        <v>78</v>
      </c>
      <c r="G2907" t="s">
        <v>91</v>
      </c>
      <c r="H2907" t="s">
        <v>49</v>
      </c>
      <c r="I2907" t="s">
        <v>12</v>
      </c>
      <c r="J2907" s="1">
        <v>66.56</v>
      </c>
      <c r="K2907">
        <v>15.999455013585441</v>
      </c>
      <c r="L2907">
        <v>46</v>
      </c>
      <c r="M2907">
        <v>0.68177565833106102</v>
      </c>
      <c r="N2907">
        <v>0.68972871523630797</v>
      </c>
      <c r="P2907" t="s">
        <v>42</v>
      </c>
    </row>
    <row r="2908" spans="1:16" x14ac:dyDescent="0.3">
      <c r="A2908" t="str">
        <f t="shared" si="47"/>
        <v>01: Total SampleNorth EnglandTotalTequilaEl Jimador ReposadoTotalAll stocking</v>
      </c>
      <c r="B2908" t="s">
        <v>1</v>
      </c>
      <c r="C2908" t="s">
        <v>45</v>
      </c>
      <c r="D2908" t="s">
        <v>103</v>
      </c>
      <c r="E2908" t="s">
        <v>12</v>
      </c>
      <c r="F2908" t="s">
        <v>78</v>
      </c>
      <c r="G2908" t="s">
        <v>92</v>
      </c>
      <c r="H2908" t="s">
        <v>49</v>
      </c>
      <c r="I2908" t="s">
        <v>12</v>
      </c>
      <c r="J2908" s="1">
        <v>111.98</v>
      </c>
      <c r="K2908">
        <v>15.314548260381601</v>
      </c>
      <c r="L2908">
        <v>36</v>
      </c>
      <c r="M2908">
        <v>0.50442566557596802</v>
      </c>
      <c r="N2908">
        <v>0.36677888661777103</v>
      </c>
      <c r="P2908" t="s">
        <v>42</v>
      </c>
    </row>
    <row r="2909" spans="1:16" x14ac:dyDescent="0.3">
      <c r="A2909" t="str">
        <f t="shared" si="47"/>
        <v>01: Total SampleNorth EnglandTotalTequilaJose Cuervo Especial GoldA: &lt;£3All stocking</v>
      </c>
      <c r="B2909" t="s">
        <v>1</v>
      </c>
      <c r="C2909" t="s">
        <v>45</v>
      </c>
      <c r="D2909" t="s">
        <v>103</v>
      </c>
      <c r="E2909" t="s">
        <v>12</v>
      </c>
      <c r="F2909" t="s">
        <v>78</v>
      </c>
      <c r="G2909" t="s">
        <v>80</v>
      </c>
      <c r="H2909" t="s">
        <v>49</v>
      </c>
      <c r="I2909" t="s">
        <v>58</v>
      </c>
      <c r="J2909" s="1">
        <v>14.75</v>
      </c>
      <c r="K2909">
        <v>5.2456227252279994</v>
      </c>
      <c r="L2909">
        <v>38</v>
      </c>
      <c r="M2909">
        <v>0.23628818873378499</v>
      </c>
      <c r="N2909">
        <v>0.21303370786516901</v>
      </c>
      <c r="P2909" t="s">
        <v>42</v>
      </c>
    </row>
    <row r="2910" spans="1:16" x14ac:dyDescent="0.3">
      <c r="A2910" t="str">
        <f t="shared" si="47"/>
        <v>01: Total SampleNorth EnglandTotalTequilaJose Cuervo Especial GoldTotalAll stocking</v>
      </c>
      <c r="B2910" t="s">
        <v>1</v>
      </c>
      <c r="C2910" t="s">
        <v>45</v>
      </c>
      <c r="D2910" t="s">
        <v>103</v>
      </c>
      <c r="E2910" t="s">
        <v>12</v>
      </c>
      <c r="F2910" t="s">
        <v>78</v>
      </c>
      <c r="G2910" t="s">
        <v>80</v>
      </c>
      <c r="H2910" t="s">
        <v>49</v>
      </c>
      <c r="I2910" t="s">
        <v>12</v>
      </c>
      <c r="J2910" s="1">
        <v>21.34</v>
      </c>
      <c r="K2910">
        <v>6.4263641074687596</v>
      </c>
      <c r="L2910">
        <v>172</v>
      </c>
      <c r="M2910">
        <v>0.35805312114589199</v>
      </c>
      <c r="N2910">
        <v>0.343965287557569</v>
      </c>
      <c r="P2910" t="s">
        <v>42</v>
      </c>
    </row>
    <row r="2911" spans="1:16" x14ac:dyDescent="0.3">
      <c r="A2911" t="str">
        <f t="shared" si="47"/>
        <v>01: Total SampleNorth EnglandTotalTequilaJose Cuervo Especial GoldB: £3 - £3.20All stocking</v>
      </c>
      <c r="B2911" t="s">
        <v>1</v>
      </c>
      <c r="C2911" t="s">
        <v>45</v>
      </c>
      <c r="D2911" t="s">
        <v>103</v>
      </c>
      <c r="E2911" t="s">
        <v>12</v>
      </c>
      <c r="F2911" t="s">
        <v>78</v>
      </c>
      <c r="G2911" t="s">
        <v>80</v>
      </c>
      <c r="H2911" t="s">
        <v>49</v>
      </c>
      <c r="I2911" t="s">
        <v>59</v>
      </c>
      <c r="J2911" s="1">
        <v>26.61</v>
      </c>
      <c r="K2911">
        <v>8.5478609513092394</v>
      </c>
      <c r="L2911">
        <v>29</v>
      </c>
      <c r="M2911">
        <v>0.48420071614263999</v>
      </c>
      <c r="N2911">
        <v>0.497080900750625</v>
      </c>
      <c r="P2911" t="s">
        <v>42</v>
      </c>
    </row>
    <row r="2912" spans="1:16" x14ac:dyDescent="0.3">
      <c r="A2912" t="str">
        <f t="shared" si="47"/>
        <v>01: Total SampleNorth EnglandTotalTequilaJose Cuervo Especial GoldC: £3.20 - £3.40All stocking</v>
      </c>
      <c r="B2912" t="s">
        <v>1</v>
      </c>
      <c r="C2912" t="s">
        <v>45</v>
      </c>
      <c r="D2912" t="s">
        <v>103</v>
      </c>
      <c r="E2912" t="s">
        <v>12</v>
      </c>
      <c r="F2912" t="s">
        <v>78</v>
      </c>
      <c r="G2912" t="s">
        <v>80</v>
      </c>
      <c r="H2912" t="s">
        <v>49</v>
      </c>
      <c r="I2912" t="s">
        <v>52</v>
      </c>
      <c r="J2912" s="1">
        <v>23.45</v>
      </c>
      <c r="K2912">
        <v>7.0042775002774791</v>
      </c>
      <c r="L2912">
        <v>50</v>
      </c>
      <c r="M2912">
        <v>0.41515673818197102</v>
      </c>
      <c r="N2912">
        <v>0.42185648452929603</v>
      </c>
      <c r="P2912" t="s">
        <v>42</v>
      </c>
    </row>
    <row r="2913" spans="1:16" x14ac:dyDescent="0.3">
      <c r="A2913" t="str">
        <f t="shared" si="47"/>
        <v>01: Total SampleNorth EnglandTotalTequilaJose Cuervo Especial GoldD: £3.40 - £3.60All stocking</v>
      </c>
      <c r="B2913" t="s">
        <v>1</v>
      </c>
      <c r="C2913" t="s">
        <v>45</v>
      </c>
      <c r="D2913" t="s">
        <v>103</v>
      </c>
      <c r="E2913" t="s">
        <v>12</v>
      </c>
      <c r="F2913" t="s">
        <v>78</v>
      </c>
      <c r="G2913" t="s">
        <v>80</v>
      </c>
      <c r="H2913" t="s">
        <v>49</v>
      </c>
      <c r="I2913" t="s">
        <v>53</v>
      </c>
      <c r="J2913" s="1">
        <v>20.63</v>
      </c>
      <c r="K2913">
        <v>5.9659301225090804</v>
      </c>
      <c r="L2913">
        <v>38</v>
      </c>
      <c r="M2913">
        <v>0.430005147513492</v>
      </c>
      <c r="N2913">
        <v>0.415464139564936</v>
      </c>
      <c r="P2913" t="s">
        <v>42</v>
      </c>
    </row>
    <row r="2914" spans="1:16" x14ac:dyDescent="0.3">
      <c r="A2914" t="str">
        <f t="shared" si="47"/>
        <v>01: Total SampleNorth EnglandTotalTequilaJose Cuervo Especial GoldE: £3.60 - £3.80All stocking</v>
      </c>
      <c r="B2914" t="s">
        <v>1</v>
      </c>
      <c r="C2914" t="s">
        <v>45</v>
      </c>
      <c r="D2914" t="s">
        <v>103</v>
      </c>
      <c r="E2914" t="s">
        <v>12</v>
      </c>
      <c r="F2914" t="s">
        <v>78</v>
      </c>
      <c r="G2914" t="s">
        <v>80</v>
      </c>
      <c r="H2914" t="s">
        <v>49</v>
      </c>
      <c r="I2914" t="s">
        <v>54</v>
      </c>
      <c r="J2914" s="1">
        <v>26.88</v>
      </c>
      <c r="K2914">
        <v>7.4745031952174807</v>
      </c>
      <c r="L2914">
        <v>35</v>
      </c>
      <c r="M2914">
        <v>0.35355791418391702</v>
      </c>
      <c r="N2914">
        <v>0.35409781890284198</v>
      </c>
      <c r="P2914" t="s">
        <v>42</v>
      </c>
    </row>
    <row r="2915" spans="1:16" x14ac:dyDescent="0.3">
      <c r="A2915" t="str">
        <f t="shared" si="47"/>
        <v>01: Total SampleNorth EnglandTotalTequilaJose Cuervo Especial SilverA: &lt;£3All stocking</v>
      </c>
      <c r="B2915" t="s">
        <v>1</v>
      </c>
      <c r="C2915" t="s">
        <v>45</v>
      </c>
      <c r="D2915" t="s">
        <v>103</v>
      </c>
      <c r="E2915" t="s">
        <v>12</v>
      </c>
      <c r="F2915" t="s">
        <v>78</v>
      </c>
      <c r="G2915" t="s">
        <v>81</v>
      </c>
      <c r="H2915" t="s">
        <v>49</v>
      </c>
      <c r="I2915" t="s">
        <v>58</v>
      </c>
      <c r="J2915" s="1">
        <v>15.8</v>
      </c>
      <c r="K2915">
        <v>5.8267292139385196</v>
      </c>
      <c r="L2915">
        <v>43</v>
      </c>
      <c r="M2915">
        <v>0.33241577620275797</v>
      </c>
      <c r="N2915">
        <v>0.35941114616193498</v>
      </c>
      <c r="P2915" t="s">
        <v>42</v>
      </c>
    </row>
    <row r="2916" spans="1:16" x14ac:dyDescent="0.3">
      <c r="A2916" t="str">
        <f t="shared" si="47"/>
        <v>01: Total SampleNorth EnglandTotalTequilaJose Cuervo Especial SilverTotalAll stocking</v>
      </c>
      <c r="B2916" t="s">
        <v>1</v>
      </c>
      <c r="C2916" t="s">
        <v>45</v>
      </c>
      <c r="D2916" t="s">
        <v>103</v>
      </c>
      <c r="E2916" t="s">
        <v>12</v>
      </c>
      <c r="F2916" t="s">
        <v>78</v>
      </c>
      <c r="G2916" t="s">
        <v>81</v>
      </c>
      <c r="H2916" t="s">
        <v>49</v>
      </c>
      <c r="I2916" t="s">
        <v>12</v>
      </c>
      <c r="J2916" s="1">
        <v>19.28</v>
      </c>
      <c r="K2916">
        <v>6.0807622368598002</v>
      </c>
      <c r="L2916">
        <v>123</v>
      </c>
      <c r="M2916">
        <v>0.30515801413051502</v>
      </c>
      <c r="N2916">
        <v>0.312267008387698</v>
      </c>
      <c r="P2916" t="s">
        <v>42</v>
      </c>
    </row>
    <row r="2917" spans="1:16" x14ac:dyDescent="0.3">
      <c r="A2917" t="str">
        <f t="shared" si="47"/>
        <v>01: Total SampleNorth EnglandTotalTequilaJose Cuervo Especial SilverB: £3 - £3.20All stocking</v>
      </c>
      <c r="B2917" t="s">
        <v>1</v>
      </c>
      <c r="C2917" t="s">
        <v>45</v>
      </c>
      <c r="D2917" t="s">
        <v>103</v>
      </c>
      <c r="E2917" t="s">
        <v>12</v>
      </c>
      <c r="F2917" t="s">
        <v>78</v>
      </c>
      <c r="G2917" t="s">
        <v>81</v>
      </c>
      <c r="H2917" t="s">
        <v>49</v>
      </c>
      <c r="I2917" t="s">
        <v>59</v>
      </c>
      <c r="J2917" s="1">
        <v>19.48</v>
      </c>
      <c r="K2917">
        <v>6.2024711399711601</v>
      </c>
      <c r="L2917">
        <v>26</v>
      </c>
      <c r="M2917">
        <v>0.270679669853232</v>
      </c>
      <c r="N2917">
        <v>0.27762494268684101</v>
      </c>
      <c r="P2917" t="s">
        <v>42</v>
      </c>
    </row>
    <row r="2918" spans="1:16" x14ac:dyDescent="0.3">
      <c r="A2918" t="str">
        <f t="shared" si="47"/>
        <v>01: Total SampleNorth EnglandTotalTequilaJose Cuervo Especial SilverC: £3.20 - £3.40All stocking</v>
      </c>
      <c r="B2918" t="s">
        <v>1</v>
      </c>
      <c r="C2918" t="s">
        <v>45</v>
      </c>
      <c r="D2918" t="s">
        <v>103</v>
      </c>
      <c r="E2918" t="s">
        <v>12</v>
      </c>
      <c r="F2918" t="s">
        <v>78</v>
      </c>
      <c r="G2918" t="s">
        <v>81</v>
      </c>
      <c r="H2918" t="s">
        <v>49</v>
      </c>
      <c r="I2918" t="s">
        <v>52</v>
      </c>
      <c r="J2918" s="1">
        <v>21.29</v>
      </c>
      <c r="K2918">
        <v>6.3788906379815602</v>
      </c>
      <c r="L2918">
        <v>33</v>
      </c>
      <c r="M2918">
        <v>0.25868705035971201</v>
      </c>
      <c r="N2918">
        <v>0.25883968417439102</v>
      </c>
      <c r="P2918" t="s">
        <v>42</v>
      </c>
    </row>
    <row r="2919" spans="1:16" x14ac:dyDescent="0.3">
      <c r="A2919" t="str">
        <f t="shared" si="47"/>
        <v>01: Total SampleNorth EnglandTotalTequilaJose Cuervo Tradicional Silver TequilaA: &lt;£3All stocking</v>
      </c>
      <c r="B2919" t="s">
        <v>1</v>
      </c>
      <c r="C2919" t="s">
        <v>45</v>
      </c>
      <c r="D2919" t="s">
        <v>103</v>
      </c>
      <c r="E2919" t="s">
        <v>12</v>
      </c>
      <c r="F2919" t="s">
        <v>78</v>
      </c>
      <c r="G2919" t="s">
        <v>82</v>
      </c>
      <c r="H2919" t="s">
        <v>49</v>
      </c>
      <c r="I2919" t="s">
        <v>58</v>
      </c>
      <c r="J2919" s="1">
        <v>20.14</v>
      </c>
      <c r="K2919">
        <v>8.4171620376977607</v>
      </c>
      <c r="L2919">
        <v>84</v>
      </c>
      <c r="M2919">
        <v>0.16256812140552601</v>
      </c>
      <c r="N2919">
        <v>0.183344704722917</v>
      </c>
      <c r="P2919" t="s">
        <v>42</v>
      </c>
    </row>
    <row r="2920" spans="1:16" x14ac:dyDescent="0.3">
      <c r="A2920" t="str">
        <f t="shared" si="47"/>
        <v>01: Total SampleNorth EnglandTotalTequilaJose Cuervo Tradicional Silver TequilaTotalAll stocking</v>
      </c>
      <c r="B2920" t="s">
        <v>1</v>
      </c>
      <c r="C2920" t="s">
        <v>45</v>
      </c>
      <c r="D2920" t="s">
        <v>103</v>
      </c>
      <c r="E2920" t="s">
        <v>12</v>
      </c>
      <c r="F2920" t="s">
        <v>78</v>
      </c>
      <c r="G2920" t="s">
        <v>82</v>
      </c>
      <c r="H2920" t="s">
        <v>49</v>
      </c>
      <c r="I2920" t="s">
        <v>12</v>
      </c>
      <c r="J2920" s="1">
        <v>23.08</v>
      </c>
      <c r="K2920">
        <v>8.4818002956639198</v>
      </c>
      <c r="L2920">
        <v>110</v>
      </c>
      <c r="M2920">
        <v>0.11908650386684499</v>
      </c>
      <c r="N2920">
        <v>0.135282121006118</v>
      </c>
      <c r="P2920" t="s">
        <v>42</v>
      </c>
    </row>
    <row r="2921" spans="1:16" x14ac:dyDescent="0.3">
      <c r="A2921" t="str">
        <f t="shared" si="47"/>
        <v>01: Total SampleNorth EnglandTotalTequilaOlmeca Altos PlataTotalAll stocking</v>
      </c>
      <c r="B2921" t="s">
        <v>1</v>
      </c>
      <c r="C2921" t="s">
        <v>45</v>
      </c>
      <c r="D2921" t="s">
        <v>103</v>
      </c>
      <c r="E2921" t="s">
        <v>12</v>
      </c>
      <c r="F2921" t="s">
        <v>78</v>
      </c>
      <c r="G2921" t="s">
        <v>93</v>
      </c>
      <c r="H2921" t="s">
        <v>49</v>
      </c>
      <c r="I2921" t="s">
        <v>12</v>
      </c>
      <c r="J2921" s="1">
        <v>28.35</v>
      </c>
      <c r="K2921">
        <v>7.4004212379212397</v>
      </c>
      <c r="L2921">
        <v>74</v>
      </c>
      <c r="M2921">
        <v>0.23320639596517501</v>
      </c>
      <c r="N2921">
        <v>0.20035008362732701</v>
      </c>
      <c r="P2921" t="s">
        <v>42</v>
      </c>
    </row>
    <row r="2922" spans="1:16" x14ac:dyDescent="0.3">
      <c r="A2922" t="str">
        <f t="shared" si="47"/>
        <v>01: Total SampleNorth EnglandTotalTequilaOlmeca Altos ReposadoTotalAll stocking</v>
      </c>
      <c r="B2922" t="s">
        <v>1</v>
      </c>
      <c r="C2922" t="s">
        <v>45</v>
      </c>
      <c r="D2922" t="s">
        <v>103</v>
      </c>
      <c r="E2922" t="s">
        <v>12</v>
      </c>
      <c r="F2922" t="s">
        <v>78</v>
      </c>
      <c r="G2922" t="s">
        <v>97</v>
      </c>
      <c r="H2922" t="s">
        <v>49</v>
      </c>
      <c r="I2922" t="s">
        <v>12</v>
      </c>
      <c r="J2922" s="1">
        <v>19.64</v>
      </c>
      <c r="K2922">
        <v>5.4046213590331194</v>
      </c>
      <c r="L2922">
        <v>85</v>
      </c>
      <c r="M2922" s="19">
        <v>8.5956065692731703E-2</v>
      </c>
      <c r="N2922" s="19">
        <v>9.2143490626624705E-2</v>
      </c>
      <c r="P2922" t="s">
        <v>42</v>
      </c>
    </row>
    <row r="2923" spans="1:16" x14ac:dyDescent="0.3">
      <c r="A2923" t="str">
        <f t="shared" si="47"/>
        <v>01: Total SampleNorth EnglandTotalTequilaOlmeca BlancoA: &lt;£3All stocking</v>
      </c>
      <c r="B2923" t="s">
        <v>1</v>
      </c>
      <c r="C2923" t="s">
        <v>45</v>
      </c>
      <c r="D2923" t="s">
        <v>103</v>
      </c>
      <c r="E2923" t="s">
        <v>12</v>
      </c>
      <c r="F2923" t="s">
        <v>78</v>
      </c>
      <c r="G2923" t="s">
        <v>83</v>
      </c>
      <c r="H2923" t="s">
        <v>49</v>
      </c>
      <c r="I2923" t="s">
        <v>58</v>
      </c>
      <c r="J2923" s="1">
        <v>21.75</v>
      </c>
      <c r="K2923">
        <v>8.7389639178100804</v>
      </c>
      <c r="L2923">
        <v>481</v>
      </c>
      <c r="M2923">
        <v>0.52655064067381196</v>
      </c>
      <c r="N2923">
        <v>0.55928188339255502</v>
      </c>
      <c r="P2923" t="s">
        <v>42</v>
      </c>
    </row>
    <row r="2924" spans="1:16" x14ac:dyDescent="0.3">
      <c r="A2924" t="str">
        <f t="shared" si="47"/>
        <v>01: Total SampleNorth EnglandTotalTequilaOlmeca BlancoTotalAll stocking</v>
      </c>
      <c r="B2924" t="s">
        <v>1</v>
      </c>
      <c r="C2924" t="s">
        <v>45</v>
      </c>
      <c r="D2924" t="s">
        <v>103</v>
      </c>
      <c r="E2924" t="s">
        <v>12</v>
      </c>
      <c r="F2924" t="s">
        <v>78</v>
      </c>
      <c r="G2924" t="s">
        <v>83</v>
      </c>
      <c r="H2924" t="s">
        <v>49</v>
      </c>
      <c r="I2924" t="s">
        <v>12</v>
      </c>
      <c r="J2924" s="1">
        <v>24.82</v>
      </c>
      <c r="K2924">
        <v>8.416608356614681</v>
      </c>
      <c r="L2924">
        <v>793</v>
      </c>
      <c r="M2924">
        <v>0.50993155038322802</v>
      </c>
      <c r="N2924">
        <v>0.52648545681002301</v>
      </c>
      <c r="P2924" t="s">
        <v>42</v>
      </c>
    </row>
    <row r="2925" spans="1:16" x14ac:dyDescent="0.3">
      <c r="A2925" t="str">
        <f t="shared" si="47"/>
        <v>01: Total SampleNorth EnglandTotalTequilaOlmeca BlancoB: £3 - £3.20All stocking</v>
      </c>
      <c r="B2925" t="s">
        <v>1</v>
      </c>
      <c r="C2925" t="s">
        <v>45</v>
      </c>
      <c r="D2925" t="s">
        <v>103</v>
      </c>
      <c r="E2925" t="s">
        <v>12</v>
      </c>
      <c r="F2925" t="s">
        <v>78</v>
      </c>
      <c r="G2925" t="s">
        <v>83</v>
      </c>
      <c r="H2925" t="s">
        <v>49</v>
      </c>
      <c r="I2925" t="s">
        <v>59</v>
      </c>
      <c r="J2925" s="1">
        <v>24.03</v>
      </c>
      <c r="K2925">
        <v>7.5473280834392007</v>
      </c>
      <c r="L2925">
        <v>81</v>
      </c>
      <c r="M2925">
        <v>0.54979951793638604</v>
      </c>
      <c r="N2925">
        <v>0.54176334106728496</v>
      </c>
      <c r="P2925" t="s">
        <v>42</v>
      </c>
    </row>
    <row r="2926" spans="1:16" x14ac:dyDescent="0.3">
      <c r="A2926" t="str">
        <f t="shared" si="47"/>
        <v>01: Total SampleNorth EnglandTotalTequilaOlmeca BlancoC: £3.20 - £3.40All stocking</v>
      </c>
      <c r="B2926" t="s">
        <v>1</v>
      </c>
      <c r="C2926" t="s">
        <v>45</v>
      </c>
      <c r="D2926" t="s">
        <v>103</v>
      </c>
      <c r="E2926" t="s">
        <v>12</v>
      </c>
      <c r="F2926" t="s">
        <v>78</v>
      </c>
      <c r="G2926" t="s">
        <v>83</v>
      </c>
      <c r="H2926" t="s">
        <v>49</v>
      </c>
      <c r="I2926" t="s">
        <v>52</v>
      </c>
      <c r="J2926" s="1">
        <v>26.43</v>
      </c>
      <c r="K2926">
        <v>7.6247826750544005</v>
      </c>
      <c r="L2926">
        <v>92</v>
      </c>
      <c r="M2926">
        <v>0.56677160543024896</v>
      </c>
      <c r="N2926">
        <v>0.55780746199907905</v>
      </c>
      <c r="P2926" t="s">
        <v>42</v>
      </c>
    </row>
    <row r="2927" spans="1:16" x14ac:dyDescent="0.3">
      <c r="A2927" t="str">
        <f t="shared" si="47"/>
        <v>01: Total SampleNorth EnglandTotalTequilaOlmeca BlancoD: £3.40 - £3.60All stocking</v>
      </c>
      <c r="B2927" t="s">
        <v>1</v>
      </c>
      <c r="C2927" t="s">
        <v>45</v>
      </c>
      <c r="D2927" t="s">
        <v>103</v>
      </c>
      <c r="E2927" t="s">
        <v>12</v>
      </c>
      <c r="F2927" t="s">
        <v>78</v>
      </c>
      <c r="G2927" t="s">
        <v>83</v>
      </c>
      <c r="H2927" t="s">
        <v>49</v>
      </c>
      <c r="I2927" t="s">
        <v>53</v>
      </c>
      <c r="J2927" s="1">
        <v>29.73</v>
      </c>
      <c r="K2927">
        <v>8.4765400774250388</v>
      </c>
      <c r="L2927">
        <v>113</v>
      </c>
      <c r="M2927">
        <v>0.404033136943097</v>
      </c>
      <c r="N2927">
        <v>0.39244710513367198</v>
      </c>
      <c r="P2927" t="s">
        <v>42</v>
      </c>
    </row>
    <row r="2928" spans="1:16" x14ac:dyDescent="0.3">
      <c r="A2928" t="str">
        <f t="shared" si="47"/>
        <v>01: Total SampleNorth EnglandTotalTequilaOlmeca BlancoE: £3.60 - £3.80All stocking</v>
      </c>
      <c r="B2928" t="s">
        <v>1</v>
      </c>
      <c r="C2928" t="s">
        <v>45</v>
      </c>
      <c r="D2928" t="s">
        <v>103</v>
      </c>
      <c r="E2928" t="s">
        <v>12</v>
      </c>
      <c r="F2928" t="s">
        <v>78</v>
      </c>
      <c r="G2928" t="s">
        <v>83</v>
      </c>
      <c r="H2928" t="s">
        <v>49</v>
      </c>
      <c r="I2928" t="s">
        <v>54</v>
      </c>
      <c r="J2928" s="1">
        <v>30.5</v>
      </c>
      <c r="K2928">
        <v>8.1532818245584391</v>
      </c>
      <c r="L2928">
        <v>94</v>
      </c>
      <c r="M2928">
        <v>0.54484865851407405</v>
      </c>
      <c r="N2928">
        <v>0.54876983549279401</v>
      </c>
      <c r="P2928" t="s">
        <v>42</v>
      </c>
    </row>
    <row r="2929" spans="1:16" x14ac:dyDescent="0.3">
      <c r="A2929" t="str">
        <f t="shared" si="47"/>
        <v>01: Total SampleNorth EnglandTotalTequilaOlmeca BlancoF: £3.80 - £4.00All stocking</v>
      </c>
      <c r="B2929" t="s">
        <v>1</v>
      </c>
      <c r="C2929" t="s">
        <v>45</v>
      </c>
      <c r="D2929" t="s">
        <v>103</v>
      </c>
      <c r="E2929" t="s">
        <v>12</v>
      </c>
      <c r="F2929" t="s">
        <v>78</v>
      </c>
      <c r="G2929" t="s">
        <v>83</v>
      </c>
      <c r="H2929" t="s">
        <v>49</v>
      </c>
      <c r="I2929" t="s">
        <v>55</v>
      </c>
      <c r="J2929" s="1">
        <v>39.25</v>
      </c>
      <c r="K2929">
        <v>9.8658272923657595</v>
      </c>
      <c r="L2929">
        <v>65</v>
      </c>
      <c r="M2929">
        <v>0.64623015974044595</v>
      </c>
      <c r="N2929">
        <v>0.64480573160650301</v>
      </c>
      <c r="P2929" t="s">
        <v>42</v>
      </c>
    </row>
    <row r="2930" spans="1:16" x14ac:dyDescent="0.3">
      <c r="A2930" t="str">
        <f t="shared" si="47"/>
        <v>01: Total SampleNorth EnglandTotalTequilaOlmeca BlancoG: £4.00 - £4.20All stocking</v>
      </c>
      <c r="B2930" t="s">
        <v>1</v>
      </c>
      <c r="C2930" t="s">
        <v>45</v>
      </c>
      <c r="D2930" t="s">
        <v>103</v>
      </c>
      <c r="E2930" t="s">
        <v>12</v>
      </c>
      <c r="F2930" t="s">
        <v>78</v>
      </c>
      <c r="G2930" t="s">
        <v>83</v>
      </c>
      <c r="H2930" t="s">
        <v>49</v>
      </c>
      <c r="I2930" t="s">
        <v>56</v>
      </c>
      <c r="J2930" s="1">
        <v>46.61</v>
      </c>
      <c r="K2930">
        <v>11.324804435330758</v>
      </c>
      <c r="L2930">
        <v>38</v>
      </c>
      <c r="M2930">
        <v>0.57844890410278305</v>
      </c>
      <c r="N2930">
        <v>0.58519924098671705</v>
      </c>
      <c r="P2930" t="s">
        <v>42</v>
      </c>
    </row>
    <row r="2931" spans="1:16" x14ac:dyDescent="0.3">
      <c r="A2931" t="str">
        <f t="shared" si="47"/>
        <v>01: Total SampleNorth EnglandTotalTequilaOlmeca BlancoH: £4.20 - £4.40All stocking</v>
      </c>
      <c r="B2931" t="s">
        <v>1</v>
      </c>
      <c r="C2931" t="s">
        <v>45</v>
      </c>
      <c r="D2931" t="s">
        <v>103</v>
      </c>
      <c r="E2931" t="s">
        <v>12</v>
      </c>
      <c r="F2931" t="s">
        <v>78</v>
      </c>
      <c r="G2931" t="s">
        <v>83</v>
      </c>
      <c r="H2931" t="s">
        <v>49</v>
      </c>
      <c r="I2931" t="s">
        <v>60</v>
      </c>
      <c r="J2931" s="1">
        <v>43.6</v>
      </c>
      <c r="K2931">
        <v>10.26282798398184</v>
      </c>
      <c r="L2931">
        <v>26</v>
      </c>
      <c r="M2931">
        <v>0.73780423958399</v>
      </c>
      <c r="N2931">
        <v>0.74322993599212195</v>
      </c>
      <c r="P2931" t="s">
        <v>42</v>
      </c>
    </row>
    <row r="2932" spans="1:16" x14ac:dyDescent="0.3">
      <c r="A2932" t="str">
        <f t="shared" si="47"/>
        <v>01: Total SampleNorth EnglandTotalTequilaOlmeca ReposadoA: &lt;£3All stocking</v>
      </c>
      <c r="B2932" t="s">
        <v>1</v>
      </c>
      <c r="C2932" t="s">
        <v>45</v>
      </c>
      <c r="D2932" t="s">
        <v>103</v>
      </c>
      <c r="E2932" t="s">
        <v>12</v>
      </c>
      <c r="F2932" t="s">
        <v>78</v>
      </c>
      <c r="G2932" t="s">
        <v>84</v>
      </c>
      <c r="H2932" t="s">
        <v>49</v>
      </c>
      <c r="I2932" t="s">
        <v>58</v>
      </c>
      <c r="J2932" s="1">
        <v>16.45</v>
      </c>
      <c r="K2932">
        <v>6.5416120510741997</v>
      </c>
      <c r="L2932">
        <v>251</v>
      </c>
      <c r="M2932">
        <v>0.26224073064727199</v>
      </c>
      <c r="N2932">
        <v>0.271877143035265</v>
      </c>
      <c r="P2932" t="s">
        <v>42</v>
      </c>
    </row>
    <row r="2933" spans="1:16" x14ac:dyDescent="0.3">
      <c r="A2933" t="str">
        <f t="shared" si="47"/>
        <v>01: Total SampleNorth EnglandTotalTequilaOlmeca ReposadoTotalAll stocking</v>
      </c>
      <c r="B2933" t="s">
        <v>1</v>
      </c>
      <c r="C2933" t="s">
        <v>45</v>
      </c>
      <c r="D2933" t="s">
        <v>103</v>
      </c>
      <c r="E2933" t="s">
        <v>12</v>
      </c>
      <c r="F2933" t="s">
        <v>78</v>
      </c>
      <c r="G2933" t="s">
        <v>84</v>
      </c>
      <c r="H2933" t="s">
        <v>49</v>
      </c>
      <c r="I2933" t="s">
        <v>12</v>
      </c>
      <c r="J2933" s="1">
        <v>23.69</v>
      </c>
      <c r="K2933">
        <v>7.61275182985396</v>
      </c>
      <c r="L2933">
        <v>421</v>
      </c>
      <c r="M2933">
        <v>0.279515464695131</v>
      </c>
      <c r="N2933">
        <v>0.27737270081315502</v>
      </c>
      <c r="P2933" t="s">
        <v>42</v>
      </c>
    </row>
    <row r="2934" spans="1:16" x14ac:dyDescent="0.3">
      <c r="A2934" t="str">
        <f t="shared" si="47"/>
        <v>01: Total SampleNorth EnglandTotalTequilaOlmeca ReposadoB: £3 - £3.20All stocking</v>
      </c>
      <c r="B2934" t="s">
        <v>1</v>
      </c>
      <c r="C2934" t="s">
        <v>45</v>
      </c>
      <c r="D2934" t="s">
        <v>103</v>
      </c>
      <c r="E2934" t="s">
        <v>12</v>
      </c>
      <c r="F2934" t="s">
        <v>78</v>
      </c>
      <c r="G2934" t="s">
        <v>84</v>
      </c>
      <c r="H2934" t="s">
        <v>49</v>
      </c>
      <c r="I2934" t="s">
        <v>59</v>
      </c>
      <c r="J2934" s="1">
        <v>19.41</v>
      </c>
      <c r="K2934">
        <v>6.6645266839296804</v>
      </c>
      <c r="L2934">
        <v>67</v>
      </c>
      <c r="M2934">
        <v>0.27573985301742898</v>
      </c>
      <c r="N2934">
        <v>0.29432155827005602</v>
      </c>
      <c r="P2934" t="s">
        <v>42</v>
      </c>
    </row>
    <row r="2935" spans="1:16" x14ac:dyDescent="0.3">
      <c r="A2935" t="str">
        <f t="shared" si="47"/>
        <v>01: Total SampleNorth EnglandTotalTequilaOlmeca ReposadoC: £3.20 - £3.40All stocking</v>
      </c>
      <c r="B2935" t="s">
        <v>1</v>
      </c>
      <c r="C2935" t="s">
        <v>45</v>
      </c>
      <c r="D2935" t="s">
        <v>103</v>
      </c>
      <c r="E2935" t="s">
        <v>12</v>
      </c>
      <c r="F2935" t="s">
        <v>78</v>
      </c>
      <c r="G2935" t="s">
        <v>84</v>
      </c>
      <c r="H2935" t="s">
        <v>49</v>
      </c>
      <c r="I2935" t="s">
        <v>52</v>
      </c>
      <c r="J2935" s="1">
        <v>26.07</v>
      </c>
      <c r="K2935">
        <v>7.8889227012304</v>
      </c>
      <c r="L2935">
        <v>65</v>
      </c>
      <c r="M2935">
        <v>0.340706741700677</v>
      </c>
      <c r="N2935">
        <v>0.35171595878734002</v>
      </c>
      <c r="P2935" t="s">
        <v>42</v>
      </c>
    </row>
    <row r="2936" spans="1:16" x14ac:dyDescent="0.3">
      <c r="A2936" t="str">
        <f t="shared" si="47"/>
        <v>01: Total SampleNorth EnglandTotalTequilaOlmeca ReposadoD: £3.40 - £3.60All stocking</v>
      </c>
      <c r="B2936" t="s">
        <v>1</v>
      </c>
      <c r="C2936" t="s">
        <v>45</v>
      </c>
      <c r="D2936" t="s">
        <v>103</v>
      </c>
      <c r="E2936" t="s">
        <v>12</v>
      </c>
      <c r="F2936" t="s">
        <v>78</v>
      </c>
      <c r="G2936" t="s">
        <v>84</v>
      </c>
      <c r="H2936" t="s">
        <v>49</v>
      </c>
      <c r="I2936" t="s">
        <v>53</v>
      </c>
      <c r="J2936" s="1">
        <v>21.42</v>
      </c>
      <c r="K2936">
        <v>6.1035941930009594</v>
      </c>
      <c r="L2936">
        <v>59</v>
      </c>
      <c r="M2936">
        <v>0.25272926304878102</v>
      </c>
      <c r="N2936">
        <v>0.24608501118568199</v>
      </c>
      <c r="P2936" t="s">
        <v>42</v>
      </c>
    </row>
    <row r="2937" spans="1:16" x14ac:dyDescent="0.3">
      <c r="A2937" t="str">
        <f t="shared" si="47"/>
        <v>01: Total SampleNorth EnglandTotalTequilaOlmeca ReposadoE: £3.60 - £3.80All stocking</v>
      </c>
      <c r="B2937" t="s">
        <v>1</v>
      </c>
      <c r="C2937" t="s">
        <v>45</v>
      </c>
      <c r="D2937" t="s">
        <v>103</v>
      </c>
      <c r="E2937" t="s">
        <v>12</v>
      </c>
      <c r="F2937" t="s">
        <v>78</v>
      </c>
      <c r="G2937" t="s">
        <v>84</v>
      </c>
      <c r="H2937" t="s">
        <v>49</v>
      </c>
      <c r="I2937" t="s">
        <v>54</v>
      </c>
      <c r="J2937" s="1">
        <v>24.18</v>
      </c>
      <c r="K2937">
        <v>6.9328569306510408</v>
      </c>
      <c r="L2937">
        <v>34</v>
      </c>
      <c r="M2937">
        <v>0.28671237424104401</v>
      </c>
      <c r="N2937">
        <v>0.29777971266869802</v>
      </c>
      <c r="P2937" t="s">
        <v>42</v>
      </c>
    </row>
    <row r="2938" spans="1:16" x14ac:dyDescent="0.3">
      <c r="A2938" t="str">
        <f t="shared" si="47"/>
        <v>01: Total SampleNorth EnglandTotalTequilaPatron SilverTotalAll stocking</v>
      </c>
      <c r="B2938" t="s">
        <v>1</v>
      </c>
      <c r="C2938" t="s">
        <v>45</v>
      </c>
      <c r="D2938" t="s">
        <v>103</v>
      </c>
      <c r="E2938" t="s">
        <v>12</v>
      </c>
      <c r="F2938" t="s">
        <v>78</v>
      </c>
      <c r="G2938" t="s">
        <v>94</v>
      </c>
      <c r="H2938" t="s">
        <v>49</v>
      </c>
      <c r="I2938" t="s">
        <v>12</v>
      </c>
      <c r="J2938" s="1">
        <v>26.9</v>
      </c>
      <c r="K2938">
        <v>5.02846868139076</v>
      </c>
      <c r="L2938">
        <v>77</v>
      </c>
      <c r="M2938" s="19">
        <v>9.0657959118963502E-2</v>
      </c>
      <c r="N2938" s="19">
        <v>7.6409087335901293E-2</v>
      </c>
      <c r="P2938" t="s">
        <v>42</v>
      </c>
    </row>
    <row r="2939" spans="1:16" x14ac:dyDescent="0.3">
      <c r="A2939" t="str">
        <f t="shared" si="47"/>
        <v>01: Total SampleNorth EnglandTotalWhite RumBacardi Carta BlancaA: &lt;£3All stocking</v>
      </c>
      <c r="B2939" t="s">
        <v>1</v>
      </c>
      <c r="C2939" t="s">
        <v>45</v>
      </c>
      <c r="D2939" t="s">
        <v>103</v>
      </c>
      <c r="E2939" t="s">
        <v>12</v>
      </c>
      <c r="F2939" t="s">
        <v>85</v>
      </c>
      <c r="G2939" t="s">
        <v>86</v>
      </c>
      <c r="H2939" t="s">
        <v>49</v>
      </c>
      <c r="I2939" t="s">
        <v>58</v>
      </c>
      <c r="J2939" s="1">
        <v>39.46</v>
      </c>
      <c r="K2939">
        <v>14.73471856585064</v>
      </c>
      <c r="L2939">
        <v>318</v>
      </c>
      <c r="M2939">
        <v>0.94525523475522999</v>
      </c>
      <c r="N2939">
        <v>0.95389737757338999</v>
      </c>
      <c r="P2939" t="s">
        <v>42</v>
      </c>
    </row>
    <row r="2940" spans="1:16" x14ac:dyDescent="0.3">
      <c r="A2940" t="str">
        <f t="shared" ref="A2940:A3003" si="48">C2940&amp;D2940&amp;E2940&amp;F2940&amp;G2940&amp;I2940&amp;P2940</f>
        <v>01: Total SampleNorth EnglandTotalWhite RumBacardi Carta BlancaTotalAll stocking</v>
      </c>
      <c r="B2940" t="s">
        <v>1</v>
      </c>
      <c r="C2940" t="s">
        <v>45</v>
      </c>
      <c r="D2940" t="s">
        <v>103</v>
      </c>
      <c r="E2940" t="s">
        <v>12</v>
      </c>
      <c r="F2940" t="s">
        <v>85</v>
      </c>
      <c r="G2940" t="s">
        <v>86</v>
      </c>
      <c r="H2940" t="s">
        <v>49</v>
      </c>
      <c r="I2940" t="s">
        <v>12</v>
      </c>
      <c r="J2940" s="1">
        <v>34.520000000000003</v>
      </c>
      <c r="K2940">
        <v>11.967902716941159</v>
      </c>
      <c r="L2940">
        <v>1092</v>
      </c>
      <c r="M2940">
        <v>0.87086910107327997</v>
      </c>
      <c r="N2940">
        <v>0.885962347104438</v>
      </c>
      <c r="P2940" t="s">
        <v>42</v>
      </c>
    </row>
    <row r="2941" spans="1:16" x14ac:dyDescent="0.3">
      <c r="A2941" t="str">
        <f t="shared" si="48"/>
        <v>01: Total SampleNorth EnglandTotalWhite RumBacardi Carta BlancaB: £3 - £3.20All stocking</v>
      </c>
      <c r="B2941" t="s">
        <v>1</v>
      </c>
      <c r="C2941" t="s">
        <v>45</v>
      </c>
      <c r="D2941" t="s">
        <v>103</v>
      </c>
      <c r="E2941" t="s">
        <v>12</v>
      </c>
      <c r="F2941" t="s">
        <v>85</v>
      </c>
      <c r="G2941" t="s">
        <v>86</v>
      </c>
      <c r="H2941" t="s">
        <v>49</v>
      </c>
      <c r="I2941" t="s">
        <v>59</v>
      </c>
      <c r="J2941" s="1">
        <v>35.56</v>
      </c>
      <c r="K2941">
        <v>12.50162577384112</v>
      </c>
      <c r="L2941">
        <v>404</v>
      </c>
      <c r="M2941">
        <v>0.93819779883957899</v>
      </c>
      <c r="N2941">
        <v>0.938433045065035</v>
      </c>
      <c r="P2941" t="s">
        <v>42</v>
      </c>
    </row>
    <row r="2942" spans="1:16" x14ac:dyDescent="0.3">
      <c r="A2942" t="str">
        <f t="shared" si="48"/>
        <v>01: Total SampleNorth EnglandTotalWhite RumBacardi Carta BlancaC: £3.20 - £3.40All stocking</v>
      </c>
      <c r="B2942" t="s">
        <v>1</v>
      </c>
      <c r="C2942" t="s">
        <v>45</v>
      </c>
      <c r="D2942" t="s">
        <v>103</v>
      </c>
      <c r="E2942" t="s">
        <v>12</v>
      </c>
      <c r="F2942" t="s">
        <v>85</v>
      </c>
      <c r="G2942" t="s">
        <v>86</v>
      </c>
      <c r="H2942" t="s">
        <v>49</v>
      </c>
      <c r="I2942" t="s">
        <v>52</v>
      </c>
      <c r="J2942" s="1">
        <v>38.130000000000003</v>
      </c>
      <c r="K2942">
        <v>12.9331190431606</v>
      </c>
      <c r="L2942">
        <v>361</v>
      </c>
      <c r="M2942">
        <v>0.94266684738122397</v>
      </c>
      <c r="N2942">
        <v>0.94218252617173703</v>
      </c>
      <c r="P2942" t="s">
        <v>42</v>
      </c>
    </row>
    <row r="2943" spans="1:16" x14ac:dyDescent="0.3">
      <c r="A2943" t="str">
        <f t="shared" si="48"/>
        <v>01: Total SampleNorth EnglandTotalWhite RumBacardi Carta BlancaD: £3.40 - £3.60All stocking</v>
      </c>
      <c r="B2943" t="s">
        <v>1</v>
      </c>
      <c r="C2943" t="s">
        <v>45</v>
      </c>
      <c r="D2943" t="s">
        <v>103</v>
      </c>
      <c r="E2943" t="s">
        <v>12</v>
      </c>
      <c r="F2943" t="s">
        <v>85</v>
      </c>
      <c r="G2943" t="s">
        <v>86</v>
      </c>
      <c r="H2943" t="s">
        <v>49</v>
      </c>
      <c r="I2943" t="s">
        <v>53</v>
      </c>
      <c r="J2943" s="1">
        <v>33.83</v>
      </c>
      <c r="K2943">
        <v>10.87325601368628</v>
      </c>
      <c r="L2943">
        <v>337</v>
      </c>
      <c r="M2943">
        <v>0.93053453230504801</v>
      </c>
      <c r="N2943">
        <v>0.93403554692447299</v>
      </c>
      <c r="P2943" t="s">
        <v>42</v>
      </c>
    </row>
    <row r="2944" spans="1:16" x14ac:dyDescent="0.3">
      <c r="A2944" t="str">
        <f t="shared" si="48"/>
        <v>01: Total SampleNorth EnglandTotalWhite RumBacardi Carta BlancaE: £3.60 - £3.80All stocking</v>
      </c>
      <c r="B2944" t="s">
        <v>1</v>
      </c>
      <c r="C2944" t="s">
        <v>45</v>
      </c>
      <c r="D2944" t="s">
        <v>103</v>
      </c>
      <c r="E2944" t="s">
        <v>12</v>
      </c>
      <c r="F2944" t="s">
        <v>85</v>
      </c>
      <c r="G2944" t="s">
        <v>86</v>
      </c>
      <c r="H2944" t="s">
        <v>49</v>
      </c>
      <c r="I2944" t="s">
        <v>54</v>
      </c>
      <c r="J2944" s="1">
        <v>34.35</v>
      </c>
      <c r="K2944">
        <v>10.789343660348841</v>
      </c>
      <c r="L2944">
        <v>194</v>
      </c>
      <c r="M2944">
        <v>0.88970024571554096</v>
      </c>
      <c r="N2944">
        <v>0.89682471817235998</v>
      </c>
      <c r="P2944" t="s">
        <v>42</v>
      </c>
    </row>
    <row r="2945" spans="1:16" x14ac:dyDescent="0.3">
      <c r="A2945" t="str">
        <f t="shared" si="48"/>
        <v>01: Total SampleNorth EnglandTotalWhite RumBacardi Carta BlancaF: £3.80 - £4.00All stocking</v>
      </c>
      <c r="B2945" t="s">
        <v>1</v>
      </c>
      <c r="C2945" t="s">
        <v>45</v>
      </c>
      <c r="D2945" t="s">
        <v>103</v>
      </c>
      <c r="E2945" t="s">
        <v>12</v>
      </c>
      <c r="F2945" t="s">
        <v>85</v>
      </c>
      <c r="G2945" t="s">
        <v>86</v>
      </c>
      <c r="H2945" t="s">
        <v>49</v>
      </c>
      <c r="I2945" t="s">
        <v>55</v>
      </c>
      <c r="J2945" s="1">
        <v>40.520000000000003</v>
      </c>
      <c r="K2945">
        <v>12.303650359302519</v>
      </c>
      <c r="L2945">
        <v>115</v>
      </c>
      <c r="M2945">
        <v>0.82562230594642405</v>
      </c>
      <c r="N2945">
        <v>0.82693931150923905</v>
      </c>
      <c r="P2945" t="s">
        <v>42</v>
      </c>
    </row>
    <row r="2946" spans="1:16" x14ac:dyDescent="0.3">
      <c r="A2946" t="str">
        <f t="shared" si="48"/>
        <v>01: Total SampleNorth EnglandTotalWhite RumBacardi Carta BlancaG: £4.00 - £4.20All stocking</v>
      </c>
      <c r="B2946" t="s">
        <v>1</v>
      </c>
      <c r="C2946" t="s">
        <v>45</v>
      </c>
      <c r="D2946" t="s">
        <v>103</v>
      </c>
      <c r="E2946" t="s">
        <v>12</v>
      </c>
      <c r="F2946" t="s">
        <v>85</v>
      </c>
      <c r="G2946" t="s">
        <v>86</v>
      </c>
      <c r="H2946" t="s">
        <v>49</v>
      </c>
      <c r="I2946" t="s">
        <v>56</v>
      </c>
      <c r="J2946" s="1">
        <v>36.31</v>
      </c>
      <c r="K2946">
        <v>11.03466263894836</v>
      </c>
      <c r="L2946">
        <v>70</v>
      </c>
      <c r="M2946">
        <v>0.78485662413324697</v>
      </c>
      <c r="N2946">
        <v>0.79897642419666104</v>
      </c>
      <c r="P2946" t="s">
        <v>42</v>
      </c>
    </row>
    <row r="2947" spans="1:16" x14ac:dyDescent="0.3">
      <c r="A2947" t="str">
        <f t="shared" si="48"/>
        <v>01: Total SampleNorth EnglandTotalWhite RumBacardi Carta BlancaH: £4.20 - £4.40All stocking</v>
      </c>
      <c r="B2947" t="s">
        <v>1</v>
      </c>
      <c r="C2947" t="s">
        <v>45</v>
      </c>
      <c r="D2947" t="s">
        <v>103</v>
      </c>
      <c r="E2947" t="s">
        <v>12</v>
      </c>
      <c r="F2947" t="s">
        <v>85</v>
      </c>
      <c r="G2947" t="s">
        <v>86</v>
      </c>
      <c r="H2947" t="s">
        <v>49</v>
      </c>
      <c r="I2947" t="s">
        <v>60</v>
      </c>
      <c r="J2947" s="1">
        <v>36.89</v>
      </c>
      <c r="K2947">
        <v>10.444203820870479</v>
      </c>
      <c r="L2947">
        <v>45</v>
      </c>
      <c r="M2947">
        <v>0.46239279924999899</v>
      </c>
      <c r="N2947">
        <v>0.47969607429295102</v>
      </c>
      <c r="P2947" t="s">
        <v>42</v>
      </c>
    </row>
    <row r="2948" spans="1:16" x14ac:dyDescent="0.3">
      <c r="A2948" t="str">
        <f t="shared" si="48"/>
        <v>01: Total SampleNorth EnglandTotalWhite RumHavana 3yrsA: &lt;£3All stocking</v>
      </c>
      <c r="B2948" t="s">
        <v>1</v>
      </c>
      <c r="C2948" t="s">
        <v>45</v>
      </c>
      <c r="D2948" t="s">
        <v>103</v>
      </c>
      <c r="E2948" t="s">
        <v>12</v>
      </c>
      <c r="F2948" t="s">
        <v>85</v>
      </c>
      <c r="G2948" t="s">
        <v>87</v>
      </c>
      <c r="H2948" t="s">
        <v>49</v>
      </c>
      <c r="I2948" t="s">
        <v>58</v>
      </c>
      <c r="J2948" s="1">
        <v>23.9</v>
      </c>
      <c r="K2948">
        <v>8.4078973732819993</v>
      </c>
      <c r="L2948">
        <v>39</v>
      </c>
      <c r="M2948">
        <v>0.41869488331486998</v>
      </c>
      <c r="N2948">
        <v>0.40199295175598498</v>
      </c>
      <c r="P2948" t="s">
        <v>42</v>
      </c>
    </row>
    <row r="2949" spans="1:16" x14ac:dyDescent="0.3">
      <c r="A2949" t="str">
        <f t="shared" si="48"/>
        <v>01: Total SampleNorth EnglandTotalWhite RumHavana 3yrsTotalAll stocking</v>
      </c>
      <c r="B2949" t="s">
        <v>1</v>
      </c>
      <c r="C2949" t="s">
        <v>45</v>
      </c>
      <c r="D2949" t="s">
        <v>103</v>
      </c>
      <c r="E2949" t="s">
        <v>12</v>
      </c>
      <c r="F2949" t="s">
        <v>85</v>
      </c>
      <c r="G2949" t="s">
        <v>87</v>
      </c>
      <c r="H2949" t="s">
        <v>49</v>
      </c>
      <c r="I2949" t="s">
        <v>12</v>
      </c>
      <c r="J2949" s="1">
        <v>33.26</v>
      </c>
      <c r="K2949">
        <v>9.7528232828382393</v>
      </c>
      <c r="L2949">
        <v>334</v>
      </c>
      <c r="M2949">
        <v>0.48090123202046903</v>
      </c>
      <c r="N2949">
        <v>0.44261710249366798</v>
      </c>
      <c r="P2949" t="s">
        <v>42</v>
      </c>
    </row>
    <row r="2950" spans="1:16" x14ac:dyDescent="0.3">
      <c r="A2950" t="str">
        <f t="shared" si="48"/>
        <v>01: Total SampleNorth EnglandTotalWhite RumHavana 3yrsB: £3 - £3.20All stocking</v>
      </c>
      <c r="B2950" t="s">
        <v>1</v>
      </c>
      <c r="C2950" t="s">
        <v>45</v>
      </c>
      <c r="D2950" t="s">
        <v>103</v>
      </c>
      <c r="E2950" t="s">
        <v>12</v>
      </c>
      <c r="F2950" t="s">
        <v>85</v>
      </c>
      <c r="G2950" t="s">
        <v>87</v>
      </c>
      <c r="H2950" t="s">
        <v>49</v>
      </c>
      <c r="I2950" t="s">
        <v>59</v>
      </c>
      <c r="J2950" s="1">
        <v>17.89</v>
      </c>
      <c r="K2950">
        <v>6.5659453715009199</v>
      </c>
      <c r="L2950">
        <v>27</v>
      </c>
      <c r="M2950">
        <v>0.22461637305166901</v>
      </c>
      <c r="N2950">
        <v>0.23118729096990001</v>
      </c>
      <c r="P2950" t="s">
        <v>42</v>
      </c>
    </row>
    <row r="2951" spans="1:16" x14ac:dyDescent="0.3">
      <c r="A2951" t="str">
        <f t="shared" si="48"/>
        <v>01: Total SampleNorth EnglandTotalWhite RumHavana 3yrsC: £3.20 - £3.40All stocking</v>
      </c>
      <c r="B2951" t="s">
        <v>1</v>
      </c>
      <c r="C2951" t="s">
        <v>45</v>
      </c>
      <c r="D2951" t="s">
        <v>103</v>
      </c>
      <c r="E2951" t="s">
        <v>12</v>
      </c>
      <c r="F2951" t="s">
        <v>85</v>
      </c>
      <c r="G2951" t="s">
        <v>87</v>
      </c>
      <c r="H2951" t="s">
        <v>49</v>
      </c>
      <c r="I2951" t="s">
        <v>52</v>
      </c>
      <c r="J2951" s="1">
        <v>22.46</v>
      </c>
      <c r="K2951">
        <v>7.2706036456036394</v>
      </c>
      <c r="L2951">
        <v>37</v>
      </c>
      <c r="M2951">
        <v>0.465398985443437</v>
      </c>
      <c r="N2951">
        <v>0.46674524330695399</v>
      </c>
      <c r="P2951" t="s">
        <v>42</v>
      </c>
    </row>
    <row r="2952" spans="1:16" x14ac:dyDescent="0.3">
      <c r="A2952" t="str">
        <f t="shared" si="48"/>
        <v>01: Total SampleNorth EnglandTotalWhite RumHavana 3yrsD: £3.40 - £3.60All stocking</v>
      </c>
      <c r="B2952" t="s">
        <v>1</v>
      </c>
      <c r="C2952" t="s">
        <v>45</v>
      </c>
      <c r="D2952" t="s">
        <v>103</v>
      </c>
      <c r="E2952" t="s">
        <v>12</v>
      </c>
      <c r="F2952" t="s">
        <v>85</v>
      </c>
      <c r="G2952" t="s">
        <v>87</v>
      </c>
      <c r="H2952" t="s">
        <v>49</v>
      </c>
      <c r="I2952" t="s">
        <v>53</v>
      </c>
      <c r="J2952" s="1">
        <v>30.02</v>
      </c>
      <c r="K2952">
        <v>9.5077676742449597</v>
      </c>
      <c r="L2952">
        <v>44</v>
      </c>
      <c r="M2952">
        <v>0.75082453053606202</v>
      </c>
      <c r="N2952">
        <v>0.76070336391437299</v>
      </c>
      <c r="P2952" t="s">
        <v>42</v>
      </c>
    </row>
    <row r="2953" spans="1:16" x14ac:dyDescent="0.3">
      <c r="A2953" t="str">
        <f t="shared" si="48"/>
        <v>01: Total SampleNorth EnglandTotalWhite RumHavana 3yrsE: £3.60 - £3.80All stocking</v>
      </c>
      <c r="B2953" t="s">
        <v>1</v>
      </c>
      <c r="C2953" t="s">
        <v>45</v>
      </c>
      <c r="D2953" t="s">
        <v>103</v>
      </c>
      <c r="E2953" t="s">
        <v>12</v>
      </c>
      <c r="F2953" t="s">
        <v>85</v>
      </c>
      <c r="G2953" t="s">
        <v>87</v>
      </c>
      <c r="H2953" t="s">
        <v>49</v>
      </c>
      <c r="I2953" t="s">
        <v>54</v>
      </c>
      <c r="J2953" s="1">
        <v>29.64</v>
      </c>
      <c r="K2953">
        <v>9.0426990124570796</v>
      </c>
      <c r="L2953">
        <v>62</v>
      </c>
      <c r="M2953">
        <v>0.56793175179130895</v>
      </c>
      <c r="N2953">
        <v>0.57646635480388597</v>
      </c>
      <c r="P2953" t="s">
        <v>42</v>
      </c>
    </row>
    <row r="2954" spans="1:16" x14ac:dyDescent="0.3">
      <c r="A2954" t="str">
        <f t="shared" si="48"/>
        <v>01: Total SampleNorth EnglandTotalWhite RumHavana 3yrsF: £3.80 - £4.00All stocking</v>
      </c>
      <c r="B2954" t="s">
        <v>1</v>
      </c>
      <c r="C2954" t="s">
        <v>45</v>
      </c>
      <c r="D2954" t="s">
        <v>103</v>
      </c>
      <c r="E2954" t="s">
        <v>12</v>
      </c>
      <c r="F2954" t="s">
        <v>85</v>
      </c>
      <c r="G2954" t="s">
        <v>87</v>
      </c>
      <c r="H2954" t="s">
        <v>49</v>
      </c>
      <c r="I2954" t="s">
        <v>55</v>
      </c>
      <c r="J2954" s="1">
        <v>48.05</v>
      </c>
      <c r="K2954">
        <v>14.27890928515928</v>
      </c>
      <c r="L2954">
        <v>48</v>
      </c>
      <c r="M2954">
        <v>0.65825867335061705</v>
      </c>
      <c r="N2954">
        <v>0.66241280913126199</v>
      </c>
      <c r="P2954" t="s">
        <v>42</v>
      </c>
    </row>
    <row r="2955" spans="1:16" x14ac:dyDescent="0.3">
      <c r="A2955" t="str">
        <f t="shared" si="48"/>
        <v>01: Total SampleNorth EnglandTotalWhite RumHavana 3yrsG: £4.00 - £4.20All stocking</v>
      </c>
      <c r="B2955" t="s">
        <v>1</v>
      </c>
      <c r="C2955" t="s">
        <v>45</v>
      </c>
      <c r="D2955" t="s">
        <v>103</v>
      </c>
      <c r="E2955" t="s">
        <v>12</v>
      </c>
      <c r="F2955" t="s">
        <v>85</v>
      </c>
      <c r="G2955" t="s">
        <v>87</v>
      </c>
      <c r="H2955" t="s">
        <v>49</v>
      </c>
      <c r="I2955" t="s">
        <v>56</v>
      </c>
      <c r="J2955" s="1">
        <v>46.64</v>
      </c>
      <c r="K2955">
        <v>13.583348493070721</v>
      </c>
      <c r="L2955">
        <v>54</v>
      </c>
      <c r="M2955">
        <v>0.59951375158002695</v>
      </c>
      <c r="N2955">
        <v>0.50727826675693999</v>
      </c>
      <c r="P2955" t="s">
        <v>42</v>
      </c>
    </row>
    <row r="2956" spans="1:16" x14ac:dyDescent="0.3">
      <c r="A2956" t="str">
        <f t="shared" si="48"/>
        <v>01: Total SampleNorth EnglandTotalWhite RumHavana 3yrsH: £4.20 - £4.40All stocking</v>
      </c>
      <c r="B2956" t="s">
        <v>1</v>
      </c>
      <c r="C2956" t="s">
        <v>45</v>
      </c>
      <c r="D2956" t="s">
        <v>103</v>
      </c>
      <c r="E2956" t="s">
        <v>12</v>
      </c>
      <c r="F2956" t="s">
        <v>85</v>
      </c>
      <c r="G2956" t="s">
        <v>87</v>
      </c>
      <c r="H2956" t="s">
        <v>49</v>
      </c>
      <c r="I2956" t="s">
        <v>60</v>
      </c>
      <c r="J2956" s="1">
        <v>53.85</v>
      </c>
      <c r="K2956">
        <v>14.6260755117898</v>
      </c>
      <c r="L2956">
        <v>35</v>
      </c>
      <c r="M2956">
        <v>0.424224568990899</v>
      </c>
      <c r="N2956">
        <v>0.31600708800945099</v>
      </c>
      <c r="P2956" t="s">
        <v>42</v>
      </c>
    </row>
    <row r="2957" spans="1:16" x14ac:dyDescent="0.3">
      <c r="A2957" t="str">
        <f t="shared" si="48"/>
        <v>01: Total SampleNorth EnglandTotalWhite RumHavana 3yrsI: £4.40 - £4.60All stocking</v>
      </c>
      <c r="B2957" t="s">
        <v>1</v>
      </c>
      <c r="C2957" t="s">
        <v>45</v>
      </c>
      <c r="D2957" t="s">
        <v>103</v>
      </c>
      <c r="E2957" t="s">
        <v>12</v>
      </c>
      <c r="F2957" t="s">
        <v>85</v>
      </c>
      <c r="G2957" t="s">
        <v>87</v>
      </c>
      <c r="H2957" t="s">
        <v>49</v>
      </c>
      <c r="I2957" t="s">
        <v>64</v>
      </c>
      <c r="J2957" s="1">
        <v>47.54</v>
      </c>
      <c r="K2957">
        <v>12.888118777773959</v>
      </c>
      <c r="L2957">
        <v>29</v>
      </c>
      <c r="M2957">
        <v>0.44642226301795801</v>
      </c>
      <c r="N2957">
        <v>0.42147117296222703</v>
      </c>
      <c r="P2957" t="s">
        <v>42</v>
      </c>
    </row>
    <row r="2958" spans="1:16" x14ac:dyDescent="0.3">
      <c r="A2958" t="str">
        <f t="shared" si="48"/>
        <v>01: Total SampleNorth EnglandTotalWhite RumHavana 3yrsJ: £4.60 - £4.80All stocking</v>
      </c>
      <c r="B2958" t="s">
        <v>1</v>
      </c>
      <c r="C2958" t="s">
        <v>45</v>
      </c>
      <c r="D2958" t="s">
        <v>103</v>
      </c>
      <c r="E2958" t="s">
        <v>12</v>
      </c>
      <c r="F2958" t="s">
        <v>85</v>
      </c>
      <c r="G2958" t="s">
        <v>87</v>
      </c>
      <c r="H2958" t="s">
        <v>49</v>
      </c>
      <c r="I2958" t="s">
        <v>65</v>
      </c>
      <c r="J2958" s="1">
        <v>54.75</v>
      </c>
      <c r="K2958">
        <v>14.712086476741639</v>
      </c>
      <c r="L2958">
        <v>29</v>
      </c>
      <c r="M2958">
        <v>0.55787305490705197</v>
      </c>
      <c r="N2958">
        <v>0.50811594202898502</v>
      </c>
      <c r="P2958" t="s">
        <v>42</v>
      </c>
    </row>
    <row r="2959" spans="1:16" x14ac:dyDescent="0.3">
      <c r="A2959" t="str">
        <f t="shared" si="48"/>
        <v>01: Total SampleNorth EnglandTotalWhite RumWray and Nephew Rum Overproof White RumTotalAll stocking</v>
      </c>
      <c r="B2959" t="s">
        <v>1</v>
      </c>
      <c r="C2959" t="s">
        <v>45</v>
      </c>
      <c r="D2959" t="s">
        <v>103</v>
      </c>
      <c r="E2959" t="s">
        <v>12</v>
      </c>
      <c r="F2959" t="s">
        <v>85</v>
      </c>
      <c r="G2959" t="s">
        <v>88</v>
      </c>
      <c r="H2959" t="s">
        <v>49</v>
      </c>
      <c r="I2959" t="s">
        <v>12</v>
      </c>
      <c r="J2959" s="1">
        <v>20.78</v>
      </c>
      <c r="K2959">
        <v>5.2864693400983596</v>
      </c>
      <c r="L2959">
        <v>186</v>
      </c>
      <c r="M2959">
        <v>0.185011806571585</v>
      </c>
      <c r="N2959">
        <v>0.13646606875482101</v>
      </c>
      <c r="P2959" t="s">
        <v>42</v>
      </c>
    </row>
    <row r="2960" spans="1:16" x14ac:dyDescent="0.3">
      <c r="A2960" t="str">
        <f t="shared" si="48"/>
        <v>01: Total SampleNorth EnglandTotalWhite RumWray and Nephew Rum Overproof White RumD: £3.40 - £3.60All stocking</v>
      </c>
      <c r="B2960" t="s">
        <v>1</v>
      </c>
      <c r="C2960" t="s">
        <v>45</v>
      </c>
      <c r="D2960" t="s">
        <v>103</v>
      </c>
      <c r="E2960" t="s">
        <v>12</v>
      </c>
      <c r="F2960" t="s">
        <v>85</v>
      </c>
      <c r="G2960" t="s">
        <v>88</v>
      </c>
      <c r="H2960" t="s">
        <v>49</v>
      </c>
      <c r="I2960" t="s">
        <v>53</v>
      </c>
      <c r="J2960" s="1">
        <v>17.940000000000001</v>
      </c>
      <c r="K2960">
        <v>5.3858665408665196</v>
      </c>
      <c r="L2960">
        <v>30</v>
      </c>
      <c r="M2960">
        <v>0.14959442483978599</v>
      </c>
      <c r="N2960" s="19">
        <v>9.7481607243916205E-2</v>
      </c>
      <c r="P2960" t="s">
        <v>42</v>
      </c>
    </row>
    <row r="2961" spans="1:16" x14ac:dyDescent="0.3">
      <c r="A2961" t="str">
        <f t="shared" si="48"/>
        <v>01: Total SampleNorth EnglandTotalWhite RumWray and Nephew Rum Overproof White RumI: £4.40 - £4.60All stocking</v>
      </c>
      <c r="B2961" t="s">
        <v>1</v>
      </c>
      <c r="C2961" t="s">
        <v>45</v>
      </c>
      <c r="D2961" t="s">
        <v>103</v>
      </c>
      <c r="E2961" t="s">
        <v>12</v>
      </c>
      <c r="F2961" t="s">
        <v>85</v>
      </c>
      <c r="G2961" t="s">
        <v>88</v>
      </c>
      <c r="H2961" t="s">
        <v>49</v>
      </c>
      <c r="I2961" t="s">
        <v>64</v>
      </c>
      <c r="J2961" s="1">
        <v>23.61</v>
      </c>
      <c r="K2961">
        <v>5.6096395346395198</v>
      </c>
      <c r="L2961">
        <v>37</v>
      </c>
      <c r="M2961">
        <v>0.230920238274332</v>
      </c>
      <c r="N2961">
        <v>0.18412416851441199</v>
      </c>
      <c r="P2961" t="s">
        <v>42</v>
      </c>
    </row>
    <row r="2962" spans="1:16" x14ac:dyDescent="0.3">
      <c r="A2962" t="str">
        <f t="shared" si="48"/>
        <v>01: Total SampleNorth EnglandTotalWhite RumWray and Nephew Rum Overproof White RumK: £4.80 - £5.00All stocking</v>
      </c>
      <c r="B2962" t="s">
        <v>1</v>
      </c>
      <c r="C2962" t="s">
        <v>45</v>
      </c>
      <c r="D2962" t="s">
        <v>103</v>
      </c>
      <c r="E2962" t="s">
        <v>12</v>
      </c>
      <c r="F2962" t="s">
        <v>85</v>
      </c>
      <c r="G2962" t="s">
        <v>88</v>
      </c>
      <c r="H2962" t="s">
        <v>49</v>
      </c>
      <c r="I2962" t="s">
        <v>89</v>
      </c>
      <c r="J2962" s="1">
        <v>33.25</v>
      </c>
      <c r="K2962">
        <v>7.61383993783992</v>
      </c>
      <c r="L2962">
        <v>25</v>
      </c>
      <c r="M2962">
        <v>0.23165511140240699</v>
      </c>
      <c r="N2962">
        <v>0.17108358162145201</v>
      </c>
      <c r="P2962" t="s">
        <v>42</v>
      </c>
    </row>
    <row r="2963" spans="1:16" x14ac:dyDescent="0.3">
      <c r="A2963" t="str">
        <f t="shared" si="48"/>
        <v>01: Total SampleROGBMainstreamGinBeefeaterTotalAll stocking</v>
      </c>
      <c r="B2963" t="s">
        <v>1</v>
      </c>
      <c r="C2963" t="s">
        <v>45</v>
      </c>
      <c r="D2963" t="s">
        <v>104</v>
      </c>
      <c r="E2963" t="s">
        <v>14</v>
      </c>
      <c r="F2963" t="s">
        <v>47</v>
      </c>
      <c r="G2963" t="s">
        <v>48</v>
      </c>
      <c r="H2963" t="s">
        <v>49</v>
      </c>
      <c r="I2963" t="s">
        <v>12</v>
      </c>
      <c r="J2963" s="1">
        <v>37.39</v>
      </c>
      <c r="K2963">
        <v>10.90345580979144</v>
      </c>
      <c r="L2963">
        <v>146</v>
      </c>
      <c r="M2963" s="19">
        <v>9.1215246136199898E-2</v>
      </c>
      <c r="N2963">
        <v>0.100194701260266</v>
      </c>
      <c r="P2963" t="s">
        <v>42</v>
      </c>
    </row>
    <row r="2964" spans="1:16" x14ac:dyDescent="0.3">
      <c r="A2964" t="str">
        <f t="shared" si="48"/>
        <v>01: Total SampleROGBMainstreamGinBeefeaterD: £3.40 - £3.60All stocking</v>
      </c>
      <c r="B2964" t="s">
        <v>1</v>
      </c>
      <c r="C2964" t="s">
        <v>45</v>
      </c>
      <c r="D2964" t="s">
        <v>104</v>
      </c>
      <c r="E2964" t="s">
        <v>14</v>
      </c>
      <c r="F2964" t="s">
        <v>47</v>
      </c>
      <c r="G2964" t="s">
        <v>48</v>
      </c>
      <c r="H2964" t="s">
        <v>49</v>
      </c>
      <c r="I2964" t="s">
        <v>53</v>
      </c>
      <c r="J2964" s="1">
        <v>23.25</v>
      </c>
      <c r="K2964">
        <v>6.5237428170120406</v>
      </c>
      <c r="L2964">
        <v>52</v>
      </c>
      <c r="M2964">
        <v>0.101037217463066</v>
      </c>
      <c r="N2964">
        <v>0.107972719118618</v>
      </c>
      <c r="P2964" t="s">
        <v>42</v>
      </c>
    </row>
    <row r="2965" spans="1:16" x14ac:dyDescent="0.3">
      <c r="A2965" t="str">
        <f t="shared" si="48"/>
        <v>01: Total SampleROGBMainstreamGinBeefeaterL: £5.00 - £5.20All stocking</v>
      </c>
      <c r="B2965" t="s">
        <v>1</v>
      </c>
      <c r="C2965" t="s">
        <v>45</v>
      </c>
      <c r="D2965" t="s">
        <v>104</v>
      </c>
      <c r="E2965" t="s">
        <v>14</v>
      </c>
      <c r="F2965" t="s">
        <v>47</v>
      </c>
      <c r="G2965" t="s">
        <v>48</v>
      </c>
      <c r="H2965" t="s">
        <v>49</v>
      </c>
      <c r="I2965" t="s">
        <v>90</v>
      </c>
      <c r="J2965" s="1">
        <v>20.440000000000001</v>
      </c>
      <c r="K2965">
        <v>5.1760151554794405</v>
      </c>
      <c r="L2965">
        <v>28</v>
      </c>
      <c r="M2965">
        <v>0.101605126039072</v>
      </c>
      <c r="N2965">
        <v>0.109300928089738</v>
      </c>
      <c r="P2965" t="s">
        <v>42</v>
      </c>
    </row>
    <row r="2966" spans="1:16" x14ac:dyDescent="0.3">
      <c r="A2966" t="str">
        <f t="shared" si="48"/>
        <v>01: Total SampleROGBMainstreamGinBeefeater Pink London Dry GinTotalAll stocking</v>
      </c>
      <c r="B2966" t="s">
        <v>1</v>
      </c>
      <c r="C2966" t="s">
        <v>45</v>
      </c>
      <c r="D2966" t="s">
        <v>104</v>
      </c>
      <c r="E2966" t="s">
        <v>14</v>
      </c>
      <c r="F2966" t="s">
        <v>47</v>
      </c>
      <c r="G2966" t="s">
        <v>50</v>
      </c>
      <c r="H2966" t="s">
        <v>49</v>
      </c>
      <c r="I2966" t="s">
        <v>12</v>
      </c>
      <c r="J2966" s="1">
        <v>38.090000000000003</v>
      </c>
      <c r="K2966">
        <v>10.615871061305841</v>
      </c>
      <c r="L2966">
        <v>345</v>
      </c>
      <c r="M2966" s="19">
        <v>7.0496775086303698E-2</v>
      </c>
      <c r="N2966" s="19">
        <v>6.8897176604115401E-2</v>
      </c>
      <c r="P2966" t="s">
        <v>42</v>
      </c>
    </row>
    <row r="2967" spans="1:16" x14ac:dyDescent="0.3">
      <c r="A2967" t="str">
        <f t="shared" si="48"/>
        <v>01: Total SampleROGBMainstreamGinBeefeater Pink London Dry GinB: £3 - £3.20All stocking</v>
      </c>
      <c r="B2967" t="s">
        <v>1</v>
      </c>
      <c r="C2967" t="s">
        <v>45</v>
      </c>
      <c r="D2967" t="s">
        <v>104</v>
      </c>
      <c r="E2967" t="s">
        <v>14</v>
      </c>
      <c r="F2967" t="s">
        <v>47</v>
      </c>
      <c r="G2967" t="s">
        <v>50</v>
      </c>
      <c r="H2967" t="s">
        <v>49</v>
      </c>
      <c r="I2967" t="s">
        <v>59</v>
      </c>
      <c r="J2967" s="1">
        <v>34.549999999999997</v>
      </c>
      <c r="K2967">
        <v>10.02346611721612</v>
      </c>
      <c r="L2967">
        <v>28</v>
      </c>
      <c r="M2967">
        <v>0.14554834325068799</v>
      </c>
      <c r="N2967">
        <v>0.12693448149802999</v>
      </c>
      <c r="P2967" t="s">
        <v>42</v>
      </c>
    </row>
    <row r="2968" spans="1:16" x14ac:dyDescent="0.3">
      <c r="A2968" t="str">
        <f t="shared" si="48"/>
        <v>01: Total SampleROGBMainstreamGinBeefeater Pink London Dry GinC: £3.20 - £3.40All stocking</v>
      </c>
      <c r="B2968" t="s">
        <v>1</v>
      </c>
      <c r="C2968" t="s">
        <v>45</v>
      </c>
      <c r="D2968" t="s">
        <v>104</v>
      </c>
      <c r="E2968" t="s">
        <v>14</v>
      </c>
      <c r="F2968" t="s">
        <v>47</v>
      </c>
      <c r="G2968" t="s">
        <v>50</v>
      </c>
      <c r="H2968" t="s">
        <v>49</v>
      </c>
      <c r="I2968" t="s">
        <v>52</v>
      </c>
      <c r="J2968" s="1">
        <v>17.78</v>
      </c>
      <c r="K2968">
        <v>5.8006946407889997</v>
      </c>
      <c r="L2968">
        <v>53</v>
      </c>
      <c r="M2968" s="19">
        <v>3.5924652063461897E-2</v>
      </c>
      <c r="N2968">
        <v>3.7184481257936997E-2</v>
      </c>
      <c r="P2968" t="s">
        <v>42</v>
      </c>
    </row>
    <row r="2969" spans="1:16" x14ac:dyDescent="0.3">
      <c r="A2969" t="str">
        <f t="shared" si="48"/>
        <v>01: Total SampleROGBMainstreamGinBeefeater Pink London Dry GinD: £3.40 - £3.60All stocking</v>
      </c>
      <c r="B2969" t="s">
        <v>1</v>
      </c>
      <c r="C2969" t="s">
        <v>45</v>
      </c>
      <c r="D2969" t="s">
        <v>104</v>
      </c>
      <c r="E2969" t="s">
        <v>14</v>
      </c>
      <c r="F2969" t="s">
        <v>47</v>
      </c>
      <c r="G2969" t="s">
        <v>50</v>
      </c>
      <c r="H2969" t="s">
        <v>49</v>
      </c>
      <c r="I2969" t="s">
        <v>53</v>
      </c>
      <c r="J2969" s="1">
        <v>27.15</v>
      </c>
      <c r="K2969">
        <v>7.7056745991528395</v>
      </c>
      <c r="L2969">
        <v>69</v>
      </c>
      <c r="M2969" s="19">
        <v>4.0562387056926698E-2</v>
      </c>
      <c r="N2969" s="19">
        <v>3.9545481613349101E-2</v>
      </c>
      <c r="P2969" t="s">
        <v>42</v>
      </c>
    </row>
    <row r="2970" spans="1:16" x14ac:dyDescent="0.3">
      <c r="A2970" t="str">
        <f t="shared" si="48"/>
        <v>01: Total SampleROGBMainstreamGinBeefeater Pink London Dry GinE: £3.60 - £3.80All stocking</v>
      </c>
      <c r="B2970" t="s">
        <v>1</v>
      </c>
      <c r="C2970" t="s">
        <v>45</v>
      </c>
      <c r="D2970" t="s">
        <v>104</v>
      </c>
      <c r="E2970" t="s">
        <v>14</v>
      </c>
      <c r="F2970" t="s">
        <v>47</v>
      </c>
      <c r="G2970" t="s">
        <v>50</v>
      </c>
      <c r="H2970" t="s">
        <v>49</v>
      </c>
      <c r="I2970" t="s">
        <v>54</v>
      </c>
      <c r="J2970" s="1">
        <v>42.48</v>
      </c>
      <c r="K2970">
        <v>11.612256262256281</v>
      </c>
      <c r="L2970">
        <v>69</v>
      </c>
      <c r="M2970" s="19">
        <v>6.1407324047531603E-2</v>
      </c>
      <c r="N2970" s="19">
        <v>5.9841896472832098E-2</v>
      </c>
      <c r="P2970" t="s">
        <v>42</v>
      </c>
    </row>
    <row r="2971" spans="1:16" x14ac:dyDescent="0.3">
      <c r="A2971" t="str">
        <f t="shared" si="48"/>
        <v>01: Total SampleROGBMainstreamGinBeefeater Pink London Dry GinF: £3.80 - £4.00All stocking</v>
      </c>
      <c r="B2971" t="s">
        <v>1</v>
      </c>
      <c r="C2971" t="s">
        <v>45</v>
      </c>
      <c r="D2971" t="s">
        <v>104</v>
      </c>
      <c r="E2971" t="s">
        <v>14</v>
      </c>
      <c r="F2971" t="s">
        <v>47</v>
      </c>
      <c r="G2971" t="s">
        <v>50</v>
      </c>
      <c r="H2971" t="s">
        <v>49</v>
      </c>
      <c r="I2971" t="s">
        <v>55</v>
      </c>
      <c r="J2971" s="1">
        <v>33.909999999999997</v>
      </c>
      <c r="K2971">
        <v>8.8481412012024396</v>
      </c>
      <c r="L2971">
        <v>49</v>
      </c>
      <c r="M2971" s="19">
        <v>5.0285764214277502E-2</v>
      </c>
      <c r="N2971" s="19">
        <v>4.6658208985279601E-2</v>
      </c>
      <c r="P2971" t="s">
        <v>42</v>
      </c>
    </row>
    <row r="2972" spans="1:16" x14ac:dyDescent="0.3">
      <c r="A2972" t="str">
        <f t="shared" si="48"/>
        <v>01: Total SampleROGBMainstreamGinBeefeater Pink London Dry GinG: £4.00 - £4.20All stocking</v>
      </c>
      <c r="B2972" t="s">
        <v>1</v>
      </c>
      <c r="C2972" t="s">
        <v>45</v>
      </c>
      <c r="D2972" t="s">
        <v>104</v>
      </c>
      <c r="E2972" t="s">
        <v>14</v>
      </c>
      <c r="F2972" t="s">
        <v>47</v>
      </c>
      <c r="G2972" t="s">
        <v>50</v>
      </c>
      <c r="H2972" t="s">
        <v>49</v>
      </c>
      <c r="I2972" t="s">
        <v>56</v>
      </c>
      <c r="J2972" s="1">
        <v>60.58</v>
      </c>
      <c r="K2972">
        <v>16.403893751176362</v>
      </c>
      <c r="L2972">
        <v>46</v>
      </c>
      <c r="M2972" s="19">
        <v>8.5951703739994806E-2</v>
      </c>
      <c r="N2972" s="19">
        <v>9.0438363001164507E-2</v>
      </c>
      <c r="P2972" t="s">
        <v>42</v>
      </c>
    </row>
    <row r="2973" spans="1:16" x14ac:dyDescent="0.3">
      <c r="A2973" t="str">
        <f t="shared" si="48"/>
        <v>01: Total SampleROGBMainstreamGinBeefeater Pink London Dry GinH: £4.20 - £4.40All stocking</v>
      </c>
      <c r="B2973" t="s">
        <v>1</v>
      </c>
      <c r="C2973" t="s">
        <v>45</v>
      </c>
      <c r="D2973" t="s">
        <v>104</v>
      </c>
      <c r="E2973" t="s">
        <v>14</v>
      </c>
      <c r="F2973" t="s">
        <v>47</v>
      </c>
      <c r="G2973" t="s">
        <v>50</v>
      </c>
      <c r="H2973" t="s">
        <v>49</v>
      </c>
      <c r="I2973" t="s">
        <v>60</v>
      </c>
      <c r="J2973" s="1">
        <v>48.41</v>
      </c>
      <c r="K2973">
        <v>13.956060541525639</v>
      </c>
      <c r="L2973">
        <v>43</v>
      </c>
      <c r="M2973" s="19">
        <v>5.82704911041734E-2</v>
      </c>
      <c r="N2973" s="19">
        <v>6.0673664191932097E-2</v>
      </c>
      <c r="P2973" t="s">
        <v>42</v>
      </c>
    </row>
    <row r="2974" spans="1:16" x14ac:dyDescent="0.3">
      <c r="A2974" t="str">
        <f t="shared" si="48"/>
        <v>01: Total SampleROGBMainstreamGinBeefeater Pink London Dry GinI: £4.40 - £4.60All stocking</v>
      </c>
      <c r="B2974" t="s">
        <v>1</v>
      </c>
      <c r="C2974" t="s">
        <v>45</v>
      </c>
      <c r="D2974" t="s">
        <v>104</v>
      </c>
      <c r="E2974" t="s">
        <v>14</v>
      </c>
      <c r="F2974" t="s">
        <v>47</v>
      </c>
      <c r="G2974" t="s">
        <v>50</v>
      </c>
      <c r="H2974" t="s">
        <v>49</v>
      </c>
      <c r="I2974" t="s">
        <v>64</v>
      </c>
      <c r="J2974" s="1">
        <v>54.5</v>
      </c>
      <c r="K2974">
        <v>16.434793395904521</v>
      </c>
      <c r="L2974">
        <v>27</v>
      </c>
      <c r="M2974" s="19">
        <v>8.2300036858731898E-2</v>
      </c>
      <c r="N2974" s="19">
        <v>9.30124694507376E-2</v>
      </c>
      <c r="P2974" t="s">
        <v>42</v>
      </c>
    </row>
    <row r="2975" spans="1:16" x14ac:dyDescent="0.3">
      <c r="A2975" t="str">
        <f t="shared" si="48"/>
        <v>01: Total SampleROGBMainstreamGinBeefeater Pink London Dry GinP: £5.80 - £6.00All stocking</v>
      </c>
      <c r="B2975" t="s">
        <v>1</v>
      </c>
      <c r="C2975" t="s">
        <v>45</v>
      </c>
      <c r="D2975" t="s">
        <v>104</v>
      </c>
      <c r="E2975" t="s">
        <v>14</v>
      </c>
      <c r="F2975" t="s">
        <v>47</v>
      </c>
      <c r="G2975" t="s">
        <v>50</v>
      </c>
      <c r="H2975" t="s">
        <v>49</v>
      </c>
      <c r="I2975" t="s">
        <v>98</v>
      </c>
      <c r="J2975" s="1">
        <v>84.15</v>
      </c>
      <c r="K2975">
        <v>22.005670611439839</v>
      </c>
      <c r="L2975">
        <v>26</v>
      </c>
      <c r="M2975">
        <v>0.58250515705439199</v>
      </c>
      <c r="N2975">
        <v>0.65699840340606697</v>
      </c>
      <c r="P2975" t="s">
        <v>42</v>
      </c>
    </row>
    <row r="2976" spans="1:16" x14ac:dyDescent="0.3">
      <c r="A2976" t="str">
        <f t="shared" si="48"/>
        <v>01: Total SampleROGBMainstreamGinBeefeater Pink London Dry GinQ: &gt;£6.00All stocking</v>
      </c>
      <c r="B2976" t="s">
        <v>1</v>
      </c>
      <c r="C2976" t="s">
        <v>45</v>
      </c>
      <c r="D2976" t="s">
        <v>104</v>
      </c>
      <c r="E2976" t="s">
        <v>14</v>
      </c>
      <c r="F2976" t="s">
        <v>47</v>
      </c>
      <c r="G2976" t="s">
        <v>50</v>
      </c>
      <c r="H2976" t="s">
        <v>49</v>
      </c>
      <c r="I2976" t="s">
        <v>96</v>
      </c>
      <c r="J2976" s="1">
        <v>89</v>
      </c>
      <c r="K2976">
        <v>23.35106382978724</v>
      </c>
      <c r="L2976">
        <v>47</v>
      </c>
      <c r="M2976">
        <v>0.55865689559665399</v>
      </c>
      <c r="N2976">
        <v>0.61976637353983499</v>
      </c>
      <c r="P2976" t="s">
        <v>42</v>
      </c>
    </row>
    <row r="2977" spans="1:16" x14ac:dyDescent="0.3">
      <c r="A2977" t="str">
        <f t="shared" si="48"/>
        <v>01: Total SampleROGBMainstreamGinBombay Bramble GinA: &lt;£3All stocking</v>
      </c>
      <c r="B2977" t="s">
        <v>1</v>
      </c>
      <c r="C2977" t="s">
        <v>45</v>
      </c>
      <c r="D2977" t="s">
        <v>104</v>
      </c>
      <c r="E2977" t="s">
        <v>14</v>
      </c>
      <c r="F2977" t="s">
        <v>47</v>
      </c>
      <c r="G2977" t="s">
        <v>51</v>
      </c>
      <c r="H2977" t="s">
        <v>49</v>
      </c>
      <c r="I2977" t="s">
        <v>58</v>
      </c>
      <c r="J2977" s="1">
        <v>9.73</v>
      </c>
      <c r="K2977">
        <v>3.2621863278840038</v>
      </c>
      <c r="L2977">
        <v>43</v>
      </c>
      <c r="M2977">
        <v>1.5450527145299001E-2</v>
      </c>
      <c r="N2977" s="19">
        <v>1.36273826127383E-2</v>
      </c>
      <c r="P2977" t="s">
        <v>42</v>
      </c>
    </row>
    <row r="2978" spans="1:16" x14ac:dyDescent="0.3">
      <c r="A2978" t="str">
        <f t="shared" si="48"/>
        <v>01: Total SampleROGBMainstreamGinBombay Bramble GinTotalAll stocking</v>
      </c>
      <c r="B2978" t="s">
        <v>1</v>
      </c>
      <c r="C2978" t="s">
        <v>45</v>
      </c>
      <c r="D2978" t="s">
        <v>104</v>
      </c>
      <c r="E2978" t="s">
        <v>14</v>
      </c>
      <c r="F2978" t="s">
        <v>47</v>
      </c>
      <c r="G2978" t="s">
        <v>51</v>
      </c>
      <c r="H2978" t="s">
        <v>49</v>
      </c>
      <c r="I2978" t="s">
        <v>12</v>
      </c>
      <c r="J2978" s="1">
        <v>13.02</v>
      </c>
      <c r="K2978">
        <v>3.8599988741417279</v>
      </c>
      <c r="L2978">
        <v>875</v>
      </c>
      <c r="M2978" s="19">
        <v>1.90478202889461E-2</v>
      </c>
      <c r="N2978" s="19">
        <v>1.78303157910778E-2</v>
      </c>
      <c r="P2978" t="s">
        <v>42</v>
      </c>
    </row>
    <row r="2979" spans="1:16" x14ac:dyDescent="0.3">
      <c r="A2979" t="str">
        <f t="shared" si="48"/>
        <v>01: Total SampleROGBMainstreamGinBombay Bramble GinB: £3 - £3.20All stocking</v>
      </c>
      <c r="B2979" t="s">
        <v>1</v>
      </c>
      <c r="C2979" t="s">
        <v>45</v>
      </c>
      <c r="D2979" t="s">
        <v>104</v>
      </c>
      <c r="E2979" t="s">
        <v>14</v>
      </c>
      <c r="F2979" t="s">
        <v>47</v>
      </c>
      <c r="G2979" t="s">
        <v>51</v>
      </c>
      <c r="H2979" t="s">
        <v>49</v>
      </c>
      <c r="I2979" t="s">
        <v>59</v>
      </c>
      <c r="J2979" s="1">
        <v>11.91</v>
      </c>
      <c r="K2979">
        <v>4.1360781730346794</v>
      </c>
      <c r="L2979">
        <v>46</v>
      </c>
      <c r="M2979" s="19">
        <v>1.39591375855103E-2</v>
      </c>
      <c r="N2979" s="19">
        <v>1.42934930574462E-2</v>
      </c>
      <c r="P2979" t="s">
        <v>42</v>
      </c>
    </row>
    <row r="2980" spans="1:16" x14ac:dyDescent="0.3">
      <c r="A2980" t="str">
        <f t="shared" si="48"/>
        <v>01: Total SampleROGBMainstreamGinBombay Bramble GinC: £3.20 - £3.40All stocking</v>
      </c>
      <c r="B2980" t="s">
        <v>1</v>
      </c>
      <c r="C2980" t="s">
        <v>45</v>
      </c>
      <c r="D2980" t="s">
        <v>104</v>
      </c>
      <c r="E2980" t="s">
        <v>14</v>
      </c>
      <c r="F2980" t="s">
        <v>47</v>
      </c>
      <c r="G2980" t="s">
        <v>51</v>
      </c>
      <c r="H2980" t="s">
        <v>49</v>
      </c>
      <c r="I2980" t="s">
        <v>52</v>
      </c>
      <c r="J2980" s="1">
        <v>11.85</v>
      </c>
      <c r="K2980">
        <v>3.8700675411545</v>
      </c>
      <c r="L2980">
        <v>115</v>
      </c>
      <c r="M2980" s="19">
        <v>1.7189947742731599E-2</v>
      </c>
      <c r="N2980">
        <v>1.7167121514164E-2</v>
      </c>
      <c r="P2980" t="s">
        <v>42</v>
      </c>
    </row>
    <row r="2981" spans="1:16" x14ac:dyDescent="0.3">
      <c r="A2981" t="str">
        <f t="shared" si="48"/>
        <v>01: Total SampleROGBMainstreamGinBombay Bramble GinD: £3.40 - £3.60All stocking</v>
      </c>
      <c r="B2981" t="s">
        <v>1</v>
      </c>
      <c r="C2981" t="s">
        <v>45</v>
      </c>
      <c r="D2981" t="s">
        <v>104</v>
      </c>
      <c r="E2981" t="s">
        <v>14</v>
      </c>
      <c r="F2981" t="s">
        <v>47</v>
      </c>
      <c r="G2981" t="s">
        <v>51</v>
      </c>
      <c r="H2981" t="s">
        <v>49</v>
      </c>
      <c r="I2981" t="s">
        <v>53</v>
      </c>
      <c r="J2981" s="1">
        <v>12.63</v>
      </c>
      <c r="K2981">
        <v>3.9806814555394117</v>
      </c>
      <c r="L2981">
        <v>176</v>
      </c>
      <c r="M2981" s="19">
        <v>1.9492586968124299E-2</v>
      </c>
      <c r="N2981" s="19">
        <v>1.91940731868032E-2</v>
      </c>
      <c r="P2981" t="s">
        <v>42</v>
      </c>
    </row>
    <row r="2982" spans="1:16" x14ac:dyDescent="0.3">
      <c r="A2982" t="str">
        <f t="shared" si="48"/>
        <v>01: Total SampleROGBMainstreamGinBombay Bramble GinE: £3.60 - £3.80All stocking</v>
      </c>
      <c r="B2982" t="s">
        <v>1</v>
      </c>
      <c r="C2982" t="s">
        <v>45</v>
      </c>
      <c r="D2982" t="s">
        <v>104</v>
      </c>
      <c r="E2982" t="s">
        <v>14</v>
      </c>
      <c r="F2982" t="s">
        <v>47</v>
      </c>
      <c r="G2982" t="s">
        <v>51</v>
      </c>
      <c r="H2982" t="s">
        <v>49</v>
      </c>
      <c r="I2982" t="s">
        <v>54</v>
      </c>
      <c r="J2982" s="1">
        <v>12.83</v>
      </c>
      <c r="K2982">
        <v>3.7362274773419357</v>
      </c>
      <c r="L2982">
        <v>166</v>
      </c>
      <c r="M2982" s="19">
        <v>1.7429942070921599E-2</v>
      </c>
      <c r="N2982" s="19">
        <v>1.6846720894763599E-2</v>
      </c>
      <c r="P2982" t="s">
        <v>42</v>
      </c>
    </row>
    <row r="2983" spans="1:16" x14ac:dyDescent="0.3">
      <c r="A2983" t="str">
        <f t="shared" si="48"/>
        <v>01: Total SampleROGBMainstreamGinBombay Bramble GinF: £3.80 - £4.00All stocking</v>
      </c>
      <c r="B2983" t="s">
        <v>1</v>
      </c>
      <c r="C2983" t="s">
        <v>45</v>
      </c>
      <c r="D2983" t="s">
        <v>104</v>
      </c>
      <c r="E2983" t="s">
        <v>14</v>
      </c>
      <c r="F2983" t="s">
        <v>47</v>
      </c>
      <c r="G2983" t="s">
        <v>51</v>
      </c>
      <c r="H2983" t="s">
        <v>49</v>
      </c>
      <c r="I2983" t="s">
        <v>55</v>
      </c>
      <c r="J2983" s="1">
        <v>13.75</v>
      </c>
      <c r="K2983">
        <v>3.8668381944852519</v>
      </c>
      <c r="L2983">
        <v>170</v>
      </c>
      <c r="M2983" s="19">
        <v>1.9648938468241599E-2</v>
      </c>
      <c r="N2983" s="19">
        <v>1.8432265988164501E-2</v>
      </c>
      <c r="P2983" t="s">
        <v>42</v>
      </c>
    </row>
    <row r="2984" spans="1:16" x14ac:dyDescent="0.3">
      <c r="A2984" t="str">
        <f t="shared" si="48"/>
        <v>01: Total SampleROGBMainstreamGinBombay Bramble GinG: £4.00 - £4.20All stocking</v>
      </c>
      <c r="B2984" t="s">
        <v>1</v>
      </c>
      <c r="C2984" t="s">
        <v>45</v>
      </c>
      <c r="D2984" t="s">
        <v>104</v>
      </c>
      <c r="E2984" t="s">
        <v>14</v>
      </c>
      <c r="F2984" t="s">
        <v>47</v>
      </c>
      <c r="G2984" t="s">
        <v>51</v>
      </c>
      <c r="H2984" t="s">
        <v>49</v>
      </c>
      <c r="I2984" t="s">
        <v>56</v>
      </c>
      <c r="J2984" s="1">
        <v>12.92</v>
      </c>
      <c r="K2984">
        <v>3.7052179938117438</v>
      </c>
      <c r="L2984">
        <v>160</v>
      </c>
      <c r="M2984" s="19">
        <v>2.7240654147901701E-2</v>
      </c>
      <c r="N2984" s="19">
        <v>2.37291971045441E-2</v>
      </c>
      <c r="P2984" t="s">
        <v>42</v>
      </c>
    </row>
    <row r="2985" spans="1:16" x14ac:dyDescent="0.3">
      <c r="A2985" t="str">
        <f t="shared" si="48"/>
        <v>01: Total SampleROGBMainstreamGinBombay Bramble GinH: £4.20 - £4.40All stocking</v>
      </c>
      <c r="B2985" t="s">
        <v>1</v>
      </c>
      <c r="C2985" t="s">
        <v>45</v>
      </c>
      <c r="D2985" t="s">
        <v>104</v>
      </c>
      <c r="E2985" t="s">
        <v>14</v>
      </c>
      <c r="F2985" t="s">
        <v>47</v>
      </c>
      <c r="G2985" t="s">
        <v>51</v>
      </c>
      <c r="H2985" t="s">
        <v>49</v>
      </c>
      <c r="I2985" t="s">
        <v>60</v>
      </c>
      <c r="J2985" s="1">
        <v>17.579999999999998</v>
      </c>
      <c r="K2985">
        <v>4.8984576534576396</v>
      </c>
      <c r="L2985">
        <v>95</v>
      </c>
      <c r="M2985" s="19">
        <v>2.8093099900541402E-2</v>
      </c>
      <c r="N2985" s="19">
        <v>2.49851893319709E-2</v>
      </c>
      <c r="P2985" t="s">
        <v>42</v>
      </c>
    </row>
    <row r="2986" spans="1:16" x14ac:dyDescent="0.3">
      <c r="A2986" t="str">
        <f t="shared" si="48"/>
        <v>01: Total SampleROGBMainstreamGinBombay SapphireA: &lt;£3All stocking</v>
      </c>
      <c r="B2986" t="s">
        <v>1</v>
      </c>
      <c r="C2986" t="s">
        <v>45</v>
      </c>
      <c r="D2986" t="s">
        <v>104</v>
      </c>
      <c r="E2986" t="s">
        <v>14</v>
      </c>
      <c r="F2986" t="s">
        <v>47</v>
      </c>
      <c r="G2986" t="s">
        <v>57</v>
      </c>
      <c r="H2986" t="s">
        <v>49</v>
      </c>
      <c r="I2986" t="s">
        <v>58</v>
      </c>
      <c r="J2986" s="1">
        <v>18.39</v>
      </c>
      <c r="K2986">
        <v>6.52271118729852</v>
      </c>
      <c r="L2986">
        <v>521</v>
      </c>
      <c r="M2986" s="19">
        <v>5.00348219372573E-2</v>
      </c>
      <c r="N2986" s="19">
        <v>4.8284182987339497E-2</v>
      </c>
      <c r="P2986" t="s">
        <v>42</v>
      </c>
    </row>
    <row r="2987" spans="1:16" x14ac:dyDescent="0.3">
      <c r="A2987" t="str">
        <f t="shared" si="48"/>
        <v>01: Total SampleROGBMainstreamGinBombay SapphireTotalAll stocking</v>
      </c>
      <c r="B2987" t="s">
        <v>1</v>
      </c>
      <c r="C2987" t="s">
        <v>45</v>
      </c>
      <c r="D2987" t="s">
        <v>104</v>
      </c>
      <c r="E2987" t="s">
        <v>14</v>
      </c>
      <c r="F2987" t="s">
        <v>47</v>
      </c>
      <c r="G2987" t="s">
        <v>57</v>
      </c>
      <c r="H2987" t="s">
        <v>49</v>
      </c>
      <c r="I2987" t="s">
        <v>12</v>
      </c>
      <c r="J2987" s="1">
        <v>24.09</v>
      </c>
      <c r="K2987">
        <v>7.5782049571433197</v>
      </c>
      <c r="L2987">
        <v>1898</v>
      </c>
      <c r="M2987">
        <v>5.5366872411501997E-2</v>
      </c>
      <c r="N2987" s="19">
        <v>5.4646296756654798E-2</v>
      </c>
      <c r="P2987" t="s">
        <v>42</v>
      </c>
    </row>
    <row r="2988" spans="1:16" x14ac:dyDescent="0.3">
      <c r="A2988" t="str">
        <f t="shared" si="48"/>
        <v>01: Total SampleROGBMainstreamGinBombay SapphireB: £3 - £3.20All stocking</v>
      </c>
      <c r="B2988" t="s">
        <v>1</v>
      </c>
      <c r="C2988" t="s">
        <v>45</v>
      </c>
      <c r="D2988" t="s">
        <v>104</v>
      </c>
      <c r="E2988" t="s">
        <v>14</v>
      </c>
      <c r="F2988" t="s">
        <v>47</v>
      </c>
      <c r="G2988" t="s">
        <v>57</v>
      </c>
      <c r="H2988" t="s">
        <v>49</v>
      </c>
      <c r="I2988" t="s">
        <v>59</v>
      </c>
      <c r="J2988" s="1">
        <v>23.45</v>
      </c>
      <c r="K2988">
        <v>8.0375305771922392</v>
      </c>
      <c r="L2988">
        <v>266</v>
      </c>
      <c r="M2988" s="19">
        <v>5.4402488747825301E-2</v>
      </c>
      <c r="N2988" s="19">
        <v>5.1906904324368397E-2</v>
      </c>
      <c r="P2988" t="s">
        <v>42</v>
      </c>
    </row>
    <row r="2989" spans="1:16" x14ac:dyDescent="0.3">
      <c r="A2989" t="str">
        <f t="shared" si="48"/>
        <v>01: Total SampleROGBMainstreamGinBombay SapphireC: £3.20 - £3.40All stocking</v>
      </c>
      <c r="B2989" t="s">
        <v>1</v>
      </c>
      <c r="C2989" t="s">
        <v>45</v>
      </c>
      <c r="D2989" t="s">
        <v>104</v>
      </c>
      <c r="E2989" t="s">
        <v>14</v>
      </c>
      <c r="F2989" t="s">
        <v>47</v>
      </c>
      <c r="G2989" t="s">
        <v>57</v>
      </c>
      <c r="H2989" t="s">
        <v>49</v>
      </c>
      <c r="I2989" t="s">
        <v>52</v>
      </c>
      <c r="J2989" s="1">
        <v>24.59</v>
      </c>
      <c r="K2989">
        <v>8.05298666900228</v>
      </c>
      <c r="L2989">
        <v>384</v>
      </c>
      <c r="M2989" s="19">
        <v>5.4750594502395097E-2</v>
      </c>
      <c r="N2989">
        <v>5.3550086471677E-2</v>
      </c>
      <c r="P2989" t="s">
        <v>42</v>
      </c>
    </row>
    <row r="2990" spans="1:16" x14ac:dyDescent="0.3">
      <c r="A2990" t="str">
        <f t="shared" si="48"/>
        <v>01: Total SampleROGBMainstreamGinBombay SapphireD: £3.40 - £3.60All stocking</v>
      </c>
      <c r="B2990" t="s">
        <v>1</v>
      </c>
      <c r="C2990" t="s">
        <v>45</v>
      </c>
      <c r="D2990" t="s">
        <v>104</v>
      </c>
      <c r="E2990" t="s">
        <v>14</v>
      </c>
      <c r="F2990" t="s">
        <v>47</v>
      </c>
      <c r="G2990" t="s">
        <v>57</v>
      </c>
      <c r="H2990" t="s">
        <v>49</v>
      </c>
      <c r="I2990" t="s">
        <v>53</v>
      </c>
      <c r="J2990" s="1">
        <v>26.28</v>
      </c>
      <c r="K2990">
        <v>8.3140047971680797</v>
      </c>
      <c r="L2990">
        <v>441</v>
      </c>
      <c r="M2990" s="19">
        <v>5.8246217868220297E-2</v>
      </c>
      <c r="N2990" s="19">
        <v>5.9377111928385698E-2</v>
      </c>
      <c r="P2990" t="s">
        <v>42</v>
      </c>
    </row>
    <row r="2991" spans="1:16" x14ac:dyDescent="0.3">
      <c r="A2991" t="str">
        <f t="shared" si="48"/>
        <v>01: Total SampleROGBMainstreamGinBombay SapphireE: £3.60 - £3.80All stocking</v>
      </c>
      <c r="B2991" t="s">
        <v>1</v>
      </c>
      <c r="C2991" t="s">
        <v>45</v>
      </c>
      <c r="D2991" t="s">
        <v>104</v>
      </c>
      <c r="E2991" t="s">
        <v>14</v>
      </c>
      <c r="F2991" t="s">
        <v>47</v>
      </c>
      <c r="G2991" t="s">
        <v>57</v>
      </c>
      <c r="H2991" t="s">
        <v>49</v>
      </c>
      <c r="I2991" t="s">
        <v>54</v>
      </c>
      <c r="J2991" s="1">
        <v>32.25</v>
      </c>
      <c r="K2991">
        <v>9.8055492376725208</v>
      </c>
      <c r="L2991">
        <v>365</v>
      </c>
      <c r="M2991" s="19">
        <v>6.2599879198831296E-2</v>
      </c>
      <c r="N2991">
        <v>6.3023390987568997E-2</v>
      </c>
      <c r="P2991" t="s">
        <v>42</v>
      </c>
    </row>
    <row r="2992" spans="1:16" x14ac:dyDescent="0.3">
      <c r="A2992" t="str">
        <f t="shared" si="48"/>
        <v>01: Total SampleROGBMainstreamGinBombay SapphireF: £3.80 - £4.00All stocking</v>
      </c>
      <c r="B2992" t="s">
        <v>1</v>
      </c>
      <c r="C2992" t="s">
        <v>45</v>
      </c>
      <c r="D2992" t="s">
        <v>104</v>
      </c>
      <c r="E2992" t="s">
        <v>14</v>
      </c>
      <c r="F2992" t="s">
        <v>47</v>
      </c>
      <c r="G2992" t="s">
        <v>57</v>
      </c>
      <c r="H2992" t="s">
        <v>49</v>
      </c>
      <c r="I2992" t="s">
        <v>55</v>
      </c>
      <c r="J2992" s="1">
        <v>30.08</v>
      </c>
      <c r="K2992">
        <v>9.0992731936624001</v>
      </c>
      <c r="L2992">
        <v>352</v>
      </c>
      <c r="M2992" s="19">
        <v>6.48695690816284E-2</v>
      </c>
      <c r="N2992" s="19">
        <v>6.6012578545595599E-2</v>
      </c>
      <c r="P2992" t="s">
        <v>42</v>
      </c>
    </row>
    <row r="2993" spans="1:16" x14ac:dyDescent="0.3">
      <c r="A2993" t="str">
        <f t="shared" si="48"/>
        <v>01: Total SampleROGBMainstreamGinBombay SapphireG: £4.00 - £4.20All stocking</v>
      </c>
      <c r="B2993" t="s">
        <v>1</v>
      </c>
      <c r="C2993" t="s">
        <v>45</v>
      </c>
      <c r="D2993" t="s">
        <v>104</v>
      </c>
      <c r="E2993" t="s">
        <v>14</v>
      </c>
      <c r="F2993" t="s">
        <v>47</v>
      </c>
      <c r="G2993" t="s">
        <v>57</v>
      </c>
      <c r="H2993" t="s">
        <v>49</v>
      </c>
      <c r="I2993" t="s">
        <v>56</v>
      </c>
      <c r="J2993" s="1">
        <v>30.19</v>
      </c>
      <c r="K2993">
        <v>9.1989770078406394</v>
      </c>
      <c r="L2993">
        <v>220</v>
      </c>
      <c r="M2993" s="19">
        <v>5.5489740758379501E-2</v>
      </c>
      <c r="N2993" s="19">
        <v>5.65058247218969E-2</v>
      </c>
      <c r="P2993" t="s">
        <v>42</v>
      </c>
    </row>
    <row r="2994" spans="1:16" x14ac:dyDescent="0.3">
      <c r="A2994" t="str">
        <f t="shared" si="48"/>
        <v>01: Total SampleROGBMainstreamGinBombay SapphireH: £4.20 - £4.40All stocking</v>
      </c>
      <c r="B2994" t="s">
        <v>1</v>
      </c>
      <c r="C2994" t="s">
        <v>45</v>
      </c>
      <c r="D2994" t="s">
        <v>104</v>
      </c>
      <c r="E2994" t="s">
        <v>14</v>
      </c>
      <c r="F2994" t="s">
        <v>47</v>
      </c>
      <c r="G2994" t="s">
        <v>57</v>
      </c>
      <c r="H2994" t="s">
        <v>49</v>
      </c>
      <c r="I2994" t="s">
        <v>60</v>
      </c>
      <c r="J2994" s="1">
        <v>35.06</v>
      </c>
      <c r="K2994">
        <v>10.38245293638996</v>
      </c>
      <c r="L2994">
        <v>127</v>
      </c>
      <c r="M2994" s="19">
        <v>5.0994790218396702E-2</v>
      </c>
      <c r="N2994" s="19">
        <v>5.0963196761155197E-2</v>
      </c>
      <c r="P2994" t="s">
        <v>42</v>
      </c>
    </row>
    <row r="2995" spans="1:16" x14ac:dyDescent="0.3">
      <c r="A2995" t="str">
        <f t="shared" si="48"/>
        <v>01: Total SampleROGBMainstreamGinBombay SapphireI: £4.40 - £4.60All stocking</v>
      </c>
      <c r="B2995" t="s">
        <v>1</v>
      </c>
      <c r="C2995" t="s">
        <v>45</v>
      </c>
      <c r="D2995" t="s">
        <v>104</v>
      </c>
      <c r="E2995" t="s">
        <v>14</v>
      </c>
      <c r="F2995" t="s">
        <v>47</v>
      </c>
      <c r="G2995" t="s">
        <v>57</v>
      </c>
      <c r="H2995" t="s">
        <v>49</v>
      </c>
      <c r="I2995" t="s">
        <v>64</v>
      </c>
      <c r="J2995" s="1">
        <v>36.96</v>
      </c>
      <c r="K2995">
        <v>9.8564119214119206</v>
      </c>
      <c r="L2995">
        <v>70</v>
      </c>
      <c r="M2995" s="19">
        <v>4.5912559328326399E-2</v>
      </c>
      <c r="N2995" s="19">
        <v>4.3145402920043201E-2</v>
      </c>
      <c r="P2995" t="s">
        <v>42</v>
      </c>
    </row>
    <row r="2996" spans="1:16" x14ac:dyDescent="0.3">
      <c r="A2996" t="str">
        <f t="shared" si="48"/>
        <v>01: Total SampleROGBMainstreamGinBombay SapphireJ: £4.60 - £4.80All stocking</v>
      </c>
      <c r="B2996" t="s">
        <v>1</v>
      </c>
      <c r="C2996" t="s">
        <v>45</v>
      </c>
      <c r="D2996" t="s">
        <v>104</v>
      </c>
      <c r="E2996" t="s">
        <v>14</v>
      </c>
      <c r="F2996" t="s">
        <v>47</v>
      </c>
      <c r="G2996" t="s">
        <v>57</v>
      </c>
      <c r="H2996" t="s">
        <v>49</v>
      </c>
      <c r="I2996" t="s">
        <v>65</v>
      </c>
      <c r="J2996" s="1">
        <v>35.07</v>
      </c>
      <c r="K2996">
        <v>8.7998238211652797</v>
      </c>
      <c r="L2996">
        <v>41</v>
      </c>
      <c r="M2996" s="19">
        <v>5.3983444996984903E-2</v>
      </c>
      <c r="N2996" s="19">
        <v>5.02437480215258E-2</v>
      </c>
      <c r="P2996" t="s">
        <v>42</v>
      </c>
    </row>
    <row r="2997" spans="1:16" x14ac:dyDescent="0.3">
      <c r="A2997" t="str">
        <f t="shared" si="48"/>
        <v>01: Total SampleROGBMainstreamGinBombay SapphireN: £5.40 - £5.60All stocking</v>
      </c>
      <c r="B2997" t="s">
        <v>1</v>
      </c>
      <c r="C2997" t="s">
        <v>45</v>
      </c>
      <c r="D2997" t="s">
        <v>104</v>
      </c>
      <c r="E2997" t="s">
        <v>14</v>
      </c>
      <c r="F2997" t="s">
        <v>47</v>
      </c>
      <c r="G2997" t="s">
        <v>57</v>
      </c>
      <c r="H2997" t="s">
        <v>49</v>
      </c>
      <c r="I2997" t="s">
        <v>99</v>
      </c>
      <c r="J2997" s="1">
        <v>21.27</v>
      </c>
      <c r="K2997">
        <v>4.7464914714914803</v>
      </c>
      <c r="L2997">
        <v>33</v>
      </c>
      <c r="M2997" s="19">
        <v>4.7342102255030202E-2</v>
      </c>
      <c r="N2997" s="19">
        <v>4.4293752705237298E-2</v>
      </c>
      <c r="P2997" t="s">
        <v>42</v>
      </c>
    </row>
    <row r="2998" spans="1:16" x14ac:dyDescent="0.3">
      <c r="A2998" t="str">
        <f t="shared" si="48"/>
        <v>01: Total SampleROGBMainstreamGinBombay SapphireQ: &gt;£6.00All stocking</v>
      </c>
      <c r="B2998" t="s">
        <v>1</v>
      </c>
      <c r="C2998" t="s">
        <v>45</v>
      </c>
      <c r="D2998" t="s">
        <v>104</v>
      </c>
      <c r="E2998" t="s">
        <v>14</v>
      </c>
      <c r="F2998" t="s">
        <v>47</v>
      </c>
      <c r="G2998" t="s">
        <v>57</v>
      </c>
      <c r="H2998" t="s">
        <v>49</v>
      </c>
      <c r="I2998" t="s">
        <v>96</v>
      </c>
      <c r="J2998" s="1">
        <v>37.020000000000003</v>
      </c>
      <c r="K2998">
        <v>7.0000557973772404</v>
      </c>
      <c r="L2998">
        <v>28</v>
      </c>
      <c r="M2998">
        <v>0.105130331309671</v>
      </c>
      <c r="N2998" s="19">
        <v>9.6706504880941499E-2</v>
      </c>
      <c r="P2998" t="s">
        <v>42</v>
      </c>
    </row>
    <row r="2999" spans="1:16" x14ac:dyDescent="0.3">
      <c r="A2999" t="str">
        <f t="shared" si="48"/>
        <v>01: Total SampleROGBMainstreamGinGordonsA: &lt;£3All stocking</v>
      </c>
      <c r="B2999" t="s">
        <v>1</v>
      </c>
      <c r="C2999" t="s">
        <v>45</v>
      </c>
      <c r="D2999" t="s">
        <v>104</v>
      </c>
      <c r="E2999" t="s">
        <v>14</v>
      </c>
      <c r="F2999" t="s">
        <v>47</v>
      </c>
      <c r="G2999" t="s">
        <v>61</v>
      </c>
      <c r="H2999" t="s">
        <v>49</v>
      </c>
      <c r="I2999" t="s">
        <v>58</v>
      </c>
      <c r="J2999" s="1">
        <v>57.05</v>
      </c>
      <c r="K2999">
        <v>20.538644084511279</v>
      </c>
      <c r="L2999">
        <v>1107</v>
      </c>
      <c r="M2999">
        <v>0.193131868792212</v>
      </c>
      <c r="N2999">
        <v>0.19743025730241301</v>
      </c>
      <c r="P2999" t="s">
        <v>42</v>
      </c>
    </row>
    <row r="3000" spans="1:16" x14ac:dyDescent="0.3">
      <c r="A3000" t="str">
        <f t="shared" si="48"/>
        <v>01: Total SampleROGBMainstreamGinGordonsTotalAll stocking</v>
      </c>
      <c r="B3000" t="s">
        <v>1</v>
      </c>
      <c r="C3000" t="s">
        <v>45</v>
      </c>
      <c r="D3000" t="s">
        <v>104</v>
      </c>
      <c r="E3000" t="s">
        <v>14</v>
      </c>
      <c r="F3000" t="s">
        <v>47</v>
      </c>
      <c r="G3000" t="s">
        <v>61</v>
      </c>
      <c r="H3000" t="s">
        <v>49</v>
      </c>
      <c r="I3000" t="s">
        <v>12</v>
      </c>
      <c r="J3000" s="1">
        <v>64.95</v>
      </c>
      <c r="K3000">
        <v>22.06602217692128</v>
      </c>
      <c r="L3000">
        <v>2686</v>
      </c>
      <c r="M3000">
        <v>0.18907917992996201</v>
      </c>
      <c r="N3000">
        <v>0.19612232412968</v>
      </c>
      <c r="P3000" t="s">
        <v>42</v>
      </c>
    </row>
    <row r="3001" spans="1:16" x14ac:dyDescent="0.3">
      <c r="A3001" t="str">
        <f t="shared" si="48"/>
        <v>01: Total SampleROGBMainstreamGinGordonsB: £3 - £3.20All stocking</v>
      </c>
      <c r="B3001" t="s">
        <v>1</v>
      </c>
      <c r="C3001" t="s">
        <v>45</v>
      </c>
      <c r="D3001" t="s">
        <v>104</v>
      </c>
      <c r="E3001" t="s">
        <v>14</v>
      </c>
      <c r="F3001" t="s">
        <v>47</v>
      </c>
      <c r="G3001" t="s">
        <v>61</v>
      </c>
      <c r="H3001" t="s">
        <v>49</v>
      </c>
      <c r="I3001" t="s">
        <v>59</v>
      </c>
      <c r="J3001" s="1">
        <v>69.239999999999995</v>
      </c>
      <c r="K3001">
        <v>24.449799023640079</v>
      </c>
      <c r="L3001">
        <v>755</v>
      </c>
      <c r="M3001">
        <v>0.18716662461108799</v>
      </c>
      <c r="N3001">
        <v>0.193823243901732</v>
      </c>
      <c r="P3001" t="s">
        <v>42</v>
      </c>
    </row>
    <row r="3002" spans="1:16" x14ac:dyDescent="0.3">
      <c r="A3002" t="str">
        <f t="shared" si="48"/>
        <v>01: Total SampleROGBMainstreamGinGordonsC: £3.20 - £3.40All stocking</v>
      </c>
      <c r="B3002" t="s">
        <v>1</v>
      </c>
      <c r="C3002" t="s">
        <v>45</v>
      </c>
      <c r="D3002" t="s">
        <v>104</v>
      </c>
      <c r="E3002" t="s">
        <v>14</v>
      </c>
      <c r="F3002" t="s">
        <v>47</v>
      </c>
      <c r="G3002" t="s">
        <v>61</v>
      </c>
      <c r="H3002" t="s">
        <v>49</v>
      </c>
      <c r="I3002" t="s">
        <v>52</v>
      </c>
      <c r="J3002" s="1">
        <v>65.17</v>
      </c>
      <c r="K3002">
        <v>20.799353470475364</v>
      </c>
      <c r="L3002">
        <v>722</v>
      </c>
      <c r="M3002">
        <v>0.170607329400949</v>
      </c>
      <c r="N3002">
        <v>0.176569003276286</v>
      </c>
      <c r="P3002" t="s">
        <v>42</v>
      </c>
    </row>
    <row r="3003" spans="1:16" x14ac:dyDescent="0.3">
      <c r="A3003" t="str">
        <f t="shared" si="48"/>
        <v>01: Total SampleROGBMainstreamGinGordonsD: £3.40 - £3.60All stocking</v>
      </c>
      <c r="B3003" t="s">
        <v>1</v>
      </c>
      <c r="C3003" t="s">
        <v>45</v>
      </c>
      <c r="D3003" t="s">
        <v>104</v>
      </c>
      <c r="E3003" t="s">
        <v>14</v>
      </c>
      <c r="F3003" t="s">
        <v>47</v>
      </c>
      <c r="G3003" t="s">
        <v>61</v>
      </c>
      <c r="H3003" t="s">
        <v>49</v>
      </c>
      <c r="I3003" t="s">
        <v>53</v>
      </c>
      <c r="J3003" s="1">
        <v>73.14</v>
      </c>
      <c r="K3003">
        <v>23.860729328372482</v>
      </c>
      <c r="L3003">
        <v>751</v>
      </c>
      <c r="M3003">
        <v>0.18282506035760901</v>
      </c>
      <c r="N3003">
        <v>0.18974497017846501</v>
      </c>
      <c r="P3003" t="s">
        <v>42</v>
      </c>
    </row>
    <row r="3004" spans="1:16" x14ac:dyDescent="0.3">
      <c r="A3004" t="str">
        <f t="shared" ref="A3004:A3067" si="49">C3004&amp;D3004&amp;E3004&amp;F3004&amp;G3004&amp;I3004&amp;P3004</f>
        <v>01: Total SampleROGBMainstreamGinGordonsE: £3.60 - £3.80All stocking</v>
      </c>
      <c r="B3004" t="s">
        <v>1</v>
      </c>
      <c r="C3004" t="s">
        <v>45</v>
      </c>
      <c r="D3004" t="s">
        <v>104</v>
      </c>
      <c r="E3004" t="s">
        <v>14</v>
      </c>
      <c r="F3004" t="s">
        <v>47</v>
      </c>
      <c r="G3004" t="s">
        <v>61</v>
      </c>
      <c r="H3004" t="s">
        <v>49</v>
      </c>
      <c r="I3004" t="s">
        <v>54</v>
      </c>
      <c r="J3004" s="1">
        <v>74.599999999999994</v>
      </c>
      <c r="K3004">
        <v>22.54723924760156</v>
      </c>
      <c r="L3004">
        <v>414</v>
      </c>
      <c r="M3004">
        <v>0.17618332602411799</v>
      </c>
      <c r="N3004">
        <v>0.172529725699203</v>
      </c>
      <c r="P3004" t="s">
        <v>42</v>
      </c>
    </row>
    <row r="3005" spans="1:16" x14ac:dyDescent="0.3">
      <c r="A3005" t="str">
        <f t="shared" si="49"/>
        <v>01: Total SampleROGBMainstreamGinGordonsF: £3.80 - £4.00All stocking</v>
      </c>
      <c r="B3005" t="s">
        <v>1</v>
      </c>
      <c r="C3005" t="s">
        <v>45</v>
      </c>
      <c r="D3005" t="s">
        <v>104</v>
      </c>
      <c r="E3005" t="s">
        <v>14</v>
      </c>
      <c r="F3005" t="s">
        <v>47</v>
      </c>
      <c r="G3005" t="s">
        <v>61</v>
      </c>
      <c r="H3005" t="s">
        <v>49</v>
      </c>
      <c r="I3005" t="s">
        <v>55</v>
      </c>
      <c r="J3005" s="1">
        <v>77.98</v>
      </c>
      <c r="K3005">
        <v>23.528803217330601</v>
      </c>
      <c r="L3005">
        <v>292</v>
      </c>
      <c r="M3005">
        <v>0.18076435612406799</v>
      </c>
      <c r="N3005">
        <v>0.17860899437723801</v>
      </c>
      <c r="P3005" t="s">
        <v>42</v>
      </c>
    </row>
    <row r="3006" spans="1:16" x14ac:dyDescent="0.3">
      <c r="A3006" t="str">
        <f t="shared" si="49"/>
        <v>01: Total SampleROGBMainstreamGinGordonsG: £4.00 - £4.20All stocking</v>
      </c>
      <c r="B3006" t="s">
        <v>1</v>
      </c>
      <c r="C3006" t="s">
        <v>45</v>
      </c>
      <c r="D3006" t="s">
        <v>104</v>
      </c>
      <c r="E3006" t="s">
        <v>14</v>
      </c>
      <c r="F3006" t="s">
        <v>47</v>
      </c>
      <c r="G3006" t="s">
        <v>61</v>
      </c>
      <c r="H3006" t="s">
        <v>49</v>
      </c>
      <c r="I3006" t="s">
        <v>56</v>
      </c>
      <c r="J3006" s="1">
        <v>73.819999999999993</v>
      </c>
      <c r="K3006">
        <v>22.27387024553056</v>
      </c>
      <c r="L3006">
        <v>262</v>
      </c>
      <c r="M3006">
        <v>0.20294167856950099</v>
      </c>
      <c r="N3006">
        <v>0.196404745504728</v>
      </c>
      <c r="P3006" t="s">
        <v>42</v>
      </c>
    </row>
    <row r="3007" spans="1:16" x14ac:dyDescent="0.3">
      <c r="A3007" t="str">
        <f t="shared" si="49"/>
        <v>01: Total SampleROGBMainstreamGinGordonsH: £4.20 - £4.40All stocking</v>
      </c>
      <c r="B3007" t="s">
        <v>1</v>
      </c>
      <c r="C3007" t="s">
        <v>45</v>
      </c>
      <c r="D3007" t="s">
        <v>104</v>
      </c>
      <c r="E3007" t="s">
        <v>14</v>
      </c>
      <c r="F3007" t="s">
        <v>47</v>
      </c>
      <c r="G3007" t="s">
        <v>61</v>
      </c>
      <c r="H3007" t="s">
        <v>49</v>
      </c>
      <c r="I3007" t="s">
        <v>60</v>
      </c>
      <c r="J3007" s="1">
        <v>75.239999999999995</v>
      </c>
      <c r="K3007">
        <v>20.785718676017201</v>
      </c>
      <c r="L3007">
        <v>134</v>
      </c>
      <c r="M3007">
        <v>0.161257665333223</v>
      </c>
      <c r="N3007">
        <v>0.15486161330616</v>
      </c>
      <c r="P3007" t="s">
        <v>42</v>
      </c>
    </row>
    <row r="3008" spans="1:16" x14ac:dyDescent="0.3">
      <c r="A3008" t="str">
        <f t="shared" si="49"/>
        <v>01: Total SampleROGBMainstreamGinGordonsI: £4.40 - £4.60All stocking</v>
      </c>
      <c r="B3008" t="s">
        <v>1</v>
      </c>
      <c r="C3008" t="s">
        <v>45</v>
      </c>
      <c r="D3008" t="s">
        <v>104</v>
      </c>
      <c r="E3008" t="s">
        <v>14</v>
      </c>
      <c r="F3008" t="s">
        <v>47</v>
      </c>
      <c r="G3008" t="s">
        <v>61</v>
      </c>
      <c r="H3008" t="s">
        <v>49</v>
      </c>
      <c r="I3008" t="s">
        <v>64</v>
      </c>
      <c r="J3008" s="1">
        <v>74.55</v>
      </c>
      <c r="K3008">
        <v>20.317934149184158</v>
      </c>
      <c r="L3008">
        <v>96</v>
      </c>
      <c r="M3008">
        <v>0.19395079503179699</v>
      </c>
      <c r="N3008">
        <v>0.18968636453471599</v>
      </c>
      <c r="P3008" t="s">
        <v>42</v>
      </c>
    </row>
    <row r="3009" spans="1:16" x14ac:dyDescent="0.3">
      <c r="A3009" t="str">
        <f t="shared" si="49"/>
        <v>01: Total SampleROGBMainstreamGinGordonsJ: £4.60 - £4.80All stocking</v>
      </c>
      <c r="B3009" t="s">
        <v>1</v>
      </c>
      <c r="C3009" t="s">
        <v>45</v>
      </c>
      <c r="D3009" t="s">
        <v>104</v>
      </c>
      <c r="E3009" t="s">
        <v>14</v>
      </c>
      <c r="F3009" t="s">
        <v>47</v>
      </c>
      <c r="G3009" t="s">
        <v>61</v>
      </c>
      <c r="H3009" t="s">
        <v>49</v>
      </c>
      <c r="I3009" t="s">
        <v>65</v>
      </c>
      <c r="J3009" s="1">
        <v>73.2</v>
      </c>
      <c r="K3009">
        <v>19.51612517916864</v>
      </c>
      <c r="L3009">
        <v>69</v>
      </c>
      <c r="M3009">
        <v>0.18239530598224199</v>
      </c>
      <c r="N3009">
        <v>0.18307303823791499</v>
      </c>
      <c r="P3009" t="s">
        <v>42</v>
      </c>
    </row>
    <row r="3010" spans="1:16" x14ac:dyDescent="0.3">
      <c r="A3010" t="str">
        <f t="shared" si="49"/>
        <v>01: Total SampleROGBMainstreamGinGordonsK: £4.80 - £5.00All stocking</v>
      </c>
      <c r="B3010" t="s">
        <v>1</v>
      </c>
      <c r="C3010" t="s">
        <v>45</v>
      </c>
      <c r="D3010" t="s">
        <v>104</v>
      </c>
      <c r="E3010" t="s">
        <v>14</v>
      </c>
      <c r="F3010" t="s">
        <v>47</v>
      </c>
      <c r="G3010" t="s">
        <v>61</v>
      </c>
      <c r="H3010" t="s">
        <v>49</v>
      </c>
      <c r="I3010" t="s">
        <v>89</v>
      </c>
      <c r="J3010" s="1">
        <v>77.569999999999993</v>
      </c>
      <c r="K3010">
        <v>20.336961063627722</v>
      </c>
      <c r="L3010">
        <v>45</v>
      </c>
      <c r="M3010">
        <v>0.20077374166805201</v>
      </c>
      <c r="N3010">
        <v>0.201204778273151</v>
      </c>
      <c r="P3010" t="s">
        <v>42</v>
      </c>
    </row>
    <row r="3011" spans="1:16" x14ac:dyDescent="0.3">
      <c r="A3011" t="str">
        <f t="shared" si="49"/>
        <v>01: Total SampleROGBMainstreamGinGordonsL: £5.00 - £5.20All stocking</v>
      </c>
      <c r="B3011" t="s">
        <v>1</v>
      </c>
      <c r="C3011" t="s">
        <v>45</v>
      </c>
      <c r="D3011" t="s">
        <v>104</v>
      </c>
      <c r="E3011" t="s">
        <v>14</v>
      </c>
      <c r="F3011" t="s">
        <v>47</v>
      </c>
      <c r="G3011" t="s">
        <v>61</v>
      </c>
      <c r="H3011" t="s">
        <v>49</v>
      </c>
      <c r="I3011" t="s">
        <v>90</v>
      </c>
      <c r="J3011" s="1">
        <v>51.64</v>
      </c>
      <c r="K3011">
        <v>12.72929094714808</v>
      </c>
      <c r="L3011">
        <v>49</v>
      </c>
      <c r="M3011">
        <v>0.168346510665038</v>
      </c>
      <c r="N3011">
        <v>0.164830570478918</v>
      </c>
      <c r="P3011" t="s">
        <v>42</v>
      </c>
    </row>
    <row r="3012" spans="1:16" x14ac:dyDescent="0.3">
      <c r="A3012" t="str">
        <f t="shared" si="49"/>
        <v>01: Total SampleROGBMainstreamGinGordons Pink GinA: &lt;£3All stocking</v>
      </c>
      <c r="B3012" t="s">
        <v>1</v>
      </c>
      <c r="C3012" t="s">
        <v>45</v>
      </c>
      <c r="D3012" t="s">
        <v>104</v>
      </c>
      <c r="E3012" t="s">
        <v>14</v>
      </c>
      <c r="F3012" t="s">
        <v>47</v>
      </c>
      <c r="G3012" t="s">
        <v>62</v>
      </c>
      <c r="H3012" t="s">
        <v>49</v>
      </c>
      <c r="I3012" t="s">
        <v>58</v>
      </c>
      <c r="J3012" s="1">
        <v>80.040000000000006</v>
      </c>
      <c r="K3012">
        <v>26.700245973319003</v>
      </c>
      <c r="L3012">
        <v>986</v>
      </c>
      <c r="M3012">
        <v>0.252922150645011</v>
      </c>
      <c r="N3012">
        <v>0.24985788998783401</v>
      </c>
      <c r="P3012" t="s">
        <v>42</v>
      </c>
    </row>
    <row r="3013" spans="1:16" x14ac:dyDescent="0.3">
      <c r="A3013" t="str">
        <f t="shared" si="49"/>
        <v>01: Total SampleROGBMainstreamGinGordons Pink GinTotalAll stocking</v>
      </c>
      <c r="B3013" t="s">
        <v>1</v>
      </c>
      <c r="C3013" t="s">
        <v>45</v>
      </c>
      <c r="D3013" t="s">
        <v>104</v>
      </c>
      <c r="E3013" t="s">
        <v>14</v>
      </c>
      <c r="F3013" t="s">
        <v>47</v>
      </c>
      <c r="G3013" t="s">
        <v>62</v>
      </c>
      <c r="H3013" t="s">
        <v>49</v>
      </c>
      <c r="I3013" t="s">
        <v>12</v>
      </c>
      <c r="J3013" s="1">
        <v>81.739999999999995</v>
      </c>
      <c r="K3013">
        <v>26.960371027053</v>
      </c>
      <c r="L3013">
        <v>2720</v>
      </c>
      <c r="M3013">
        <v>0.245271672550221</v>
      </c>
      <c r="N3013">
        <v>0.24823642039586399</v>
      </c>
      <c r="P3013" t="s">
        <v>42</v>
      </c>
    </row>
    <row r="3014" spans="1:16" x14ac:dyDescent="0.3">
      <c r="A3014" t="str">
        <f t="shared" si="49"/>
        <v>01: Total SampleROGBMainstreamGinGordons Pink GinB: £3 - £3.20All stocking</v>
      </c>
      <c r="B3014" t="s">
        <v>1</v>
      </c>
      <c r="C3014" t="s">
        <v>45</v>
      </c>
      <c r="D3014" t="s">
        <v>104</v>
      </c>
      <c r="E3014" t="s">
        <v>14</v>
      </c>
      <c r="F3014" t="s">
        <v>47</v>
      </c>
      <c r="G3014" t="s">
        <v>62</v>
      </c>
      <c r="H3014" t="s">
        <v>49</v>
      </c>
      <c r="I3014" t="s">
        <v>59</v>
      </c>
      <c r="J3014" s="1">
        <v>82.68</v>
      </c>
      <c r="K3014">
        <v>29.958912301076481</v>
      </c>
      <c r="L3014">
        <v>804</v>
      </c>
      <c r="M3014">
        <v>0.25937047099227001</v>
      </c>
      <c r="N3014">
        <v>0.26164562723426898</v>
      </c>
      <c r="P3014" t="s">
        <v>42</v>
      </c>
    </row>
    <row r="3015" spans="1:16" x14ac:dyDescent="0.3">
      <c r="A3015" t="str">
        <f t="shared" si="49"/>
        <v>01: Total SampleROGBMainstreamGinGordons Pink GinC: £3.20 - £3.40All stocking</v>
      </c>
      <c r="B3015" t="s">
        <v>1</v>
      </c>
      <c r="C3015" t="s">
        <v>45</v>
      </c>
      <c r="D3015" t="s">
        <v>104</v>
      </c>
      <c r="E3015" t="s">
        <v>14</v>
      </c>
      <c r="F3015" t="s">
        <v>47</v>
      </c>
      <c r="G3015" t="s">
        <v>62</v>
      </c>
      <c r="H3015" t="s">
        <v>49</v>
      </c>
      <c r="I3015" t="s">
        <v>52</v>
      </c>
      <c r="J3015" s="1">
        <v>81.650000000000006</v>
      </c>
      <c r="K3015">
        <v>26.3037991015538</v>
      </c>
      <c r="L3015">
        <v>746</v>
      </c>
      <c r="M3015">
        <v>0.24299817724282299</v>
      </c>
      <c r="N3015">
        <v>0.24006339735649701</v>
      </c>
      <c r="P3015" t="s">
        <v>42</v>
      </c>
    </row>
    <row r="3016" spans="1:16" x14ac:dyDescent="0.3">
      <c r="A3016" t="str">
        <f t="shared" si="49"/>
        <v>01: Total SampleROGBMainstreamGinGordons Pink GinD: £3.40 - £3.60All stocking</v>
      </c>
      <c r="B3016" t="s">
        <v>1</v>
      </c>
      <c r="C3016" t="s">
        <v>45</v>
      </c>
      <c r="D3016" t="s">
        <v>104</v>
      </c>
      <c r="E3016" t="s">
        <v>14</v>
      </c>
      <c r="F3016" t="s">
        <v>47</v>
      </c>
      <c r="G3016" t="s">
        <v>62</v>
      </c>
      <c r="H3016" t="s">
        <v>49</v>
      </c>
      <c r="I3016" t="s">
        <v>53</v>
      </c>
      <c r="J3016" s="1">
        <v>86.5</v>
      </c>
      <c r="K3016">
        <v>27.614494082807042</v>
      </c>
      <c r="L3016">
        <v>901</v>
      </c>
      <c r="M3016">
        <v>0.249694513558013</v>
      </c>
      <c r="N3016">
        <v>0.25239531652980002</v>
      </c>
      <c r="P3016" t="s">
        <v>42</v>
      </c>
    </row>
    <row r="3017" spans="1:16" x14ac:dyDescent="0.3">
      <c r="A3017" t="str">
        <f t="shared" si="49"/>
        <v>01: Total SampleROGBMainstreamGinGordons Pink GinE: £3.60 - £3.80All stocking</v>
      </c>
      <c r="B3017" t="s">
        <v>1</v>
      </c>
      <c r="C3017" t="s">
        <v>45</v>
      </c>
      <c r="D3017" t="s">
        <v>104</v>
      </c>
      <c r="E3017" t="s">
        <v>14</v>
      </c>
      <c r="F3017" t="s">
        <v>47</v>
      </c>
      <c r="G3017" t="s">
        <v>62</v>
      </c>
      <c r="H3017" t="s">
        <v>49</v>
      </c>
      <c r="I3017" t="s">
        <v>54</v>
      </c>
      <c r="J3017" s="1">
        <v>79.97</v>
      </c>
      <c r="K3017">
        <v>24.575756081828523</v>
      </c>
      <c r="L3017">
        <v>704</v>
      </c>
      <c r="M3017">
        <v>0.23048299911727199</v>
      </c>
      <c r="N3017">
        <v>0.23288395408875101</v>
      </c>
      <c r="P3017" t="s">
        <v>42</v>
      </c>
    </row>
    <row r="3018" spans="1:16" x14ac:dyDescent="0.3">
      <c r="A3018" t="str">
        <f t="shared" si="49"/>
        <v>01: Total SampleROGBMainstreamGinGordons Pink GinF: £3.80 - £4.00All stocking</v>
      </c>
      <c r="B3018" t="s">
        <v>1</v>
      </c>
      <c r="C3018" t="s">
        <v>45</v>
      </c>
      <c r="D3018" t="s">
        <v>104</v>
      </c>
      <c r="E3018" t="s">
        <v>14</v>
      </c>
      <c r="F3018" t="s">
        <v>47</v>
      </c>
      <c r="G3018" t="s">
        <v>62</v>
      </c>
      <c r="H3018" t="s">
        <v>49</v>
      </c>
      <c r="I3018" t="s">
        <v>55</v>
      </c>
      <c r="J3018" s="1">
        <v>81.97</v>
      </c>
      <c r="K3018">
        <v>25.085001621522359</v>
      </c>
      <c r="L3018">
        <v>434</v>
      </c>
      <c r="M3018">
        <v>0.23949057518537401</v>
      </c>
      <c r="N3018">
        <v>0.23878264017054801</v>
      </c>
      <c r="P3018" t="s">
        <v>42</v>
      </c>
    </row>
    <row r="3019" spans="1:16" x14ac:dyDescent="0.3">
      <c r="A3019" t="str">
        <f t="shared" si="49"/>
        <v>01: Total SampleROGBMainstreamGinGordons Pink GinG: £4.00 - £4.20All stocking</v>
      </c>
      <c r="B3019" t="s">
        <v>1</v>
      </c>
      <c r="C3019" t="s">
        <v>45</v>
      </c>
      <c r="D3019" t="s">
        <v>104</v>
      </c>
      <c r="E3019" t="s">
        <v>14</v>
      </c>
      <c r="F3019" t="s">
        <v>47</v>
      </c>
      <c r="G3019" t="s">
        <v>62</v>
      </c>
      <c r="H3019" t="s">
        <v>49</v>
      </c>
      <c r="I3019" t="s">
        <v>56</v>
      </c>
      <c r="J3019" s="1">
        <v>93.19</v>
      </c>
      <c r="K3019">
        <v>28.355100721075161</v>
      </c>
      <c r="L3019">
        <v>313</v>
      </c>
      <c r="M3019">
        <v>0.23394271342947501</v>
      </c>
      <c r="N3019">
        <v>0.236004254899534</v>
      </c>
      <c r="P3019" t="s">
        <v>42</v>
      </c>
    </row>
    <row r="3020" spans="1:16" x14ac:dyDescent="0.3">
      <c r="A3020" t="str">
        <f t="shared" si="49"/>
        <v>01: Total SampleROGBMainstreamGinGordons Pink GinH: £4.20 - £4.40All stocking</v>
      </c>
      <c r="B3020" t="s">
        <v>1</v>
      </c>
      <c r="C3020" t="s">
        <v>45</v>
      </c>
      <c r="D3020" t="s">
        <v>104</v>
      </c>
      <c r="E3020" t="s">
        <v>14</v>
      </c>
      <c r="F3020" t="s">
        <v>47</v>
      </c>
      <c r="G3020" t="s">
        <v>62</v>
      </c>
      <c r="H3020" t="s">
        <v>49</v>
      </c>
      <c r="I3020" t="s">
        <v>60</v>
      </c>
      <c r="J3020" s="1">
        <v>93.29</v>
      </c>
      <c r="K3020">
        <v>27.753020824938641</v>
      </c>
      <c r="L3020">
        <v>219</v>
      </c>
      <c r="M3020">
        <v>0.21374910849979301</v>
      </c>
      <c r="N3020">
        <v>0.21765588047061499</v>
      </c>
      <c r="P3020" t="s">
        <v>42</v>
      </c>
    </row>
    <row r="3021" spans="1:16" x14ac:dyDescent="0.3">
      <c r="A3021" t="str">
        <f t="shared" si="49"/>
        <v>01: Total SampleROGBMainstreamGinGordons Pink GinI: £4.40 - £4.60All stocking</v>
      </c>
      <c r="B3021" t="s">
        <v>1</v>
      </c>
      <c r="C3021" t="s">
        <v>45</v>
      </c>
      <c r="D3021" t="s">
        <v>104</v>
      </c>
      <c r="E3021" t="s">
        <v>14</v>
      </c>
      <c r="F3021" t="s">
        <v>47</v>
      </c>
      <c r="G3021" t="s">
        <v>62</v>
      </c>
      <c r="H3021" t="s">
        <v>49</v>
      </c>
      <c r="I3021" t="s">
        <v>64</v>
      </c>
      <c r="J3021" s="1">
        <v>97.26</v>
      </c>
      <c r="K3021">
        <v>27.603970258136918</v>
      </c>
      <c r="L3021">
        <v>108</v>
      </c>
      <c r="M3021">
        <v>0.21205143787506001</v>
      </c>
      <c r="N3021">
        <v>0.213481895390643</v>
      </c>
      <c r="P3021" t="s">
        <v>42</v>
      </c>
    </row>
    <row r="3022" spans="1:16" x14ac:dyDescent="0.3">
      <c r="A3022" t="str">
        <f t="shared" si="49"/>
        <v>01: Total SampleROGBMainstreamGinGordons Pink GinJ: £4.60 - £4.80All stocking</v>
      </c>
      <c r="B3022" t="s">
        <v>1</v>
      </c>
      <c r="C3022" t="s">
        <v>45</v>
      </c>
      <c r="D3022" t="s">
        <v>104</v>
      </c>
      <c r="E3022" t="s">
        <v>14</v>
      </c>
      <c r="F3022" t="s">
        <v>47</v>
      </c>
      <c r="G3022" t="s">
        <v>62</v>
      </c>
      <c r="H3022" t="s">
        <v>49</v>
      </c>
      <c r="I3022" t="s">
        <v>65</v>
      </c>
      <c r="J3022" s="1">
        <v>113.26</v>
      </c>
      <c r="K3022">
        <v>30.453496503496481</v>
      </c>
      <c r="L3022">
        <v>80</v>
      </c>
      <c r="M3022">
        <v>0.23026691934284099</v>
      </c>
      <c r="N3022">
        <v>0.235845635454284</v>
      </c>
      <c r="P3022" t="s">
        <v>42</v>
      </c>
    </row>
    <row r="3023" spans="1:16" x14ac:dyDescent="0.3">
      <c r="A3023" t="str">
        <f t="shared" si="49"/>
        <v>01: Total SampleROGBMainstreamGinGordons Pink GinK: £4.80 - £5.00All stocking</v>
      </c>
      <c r="B3023" t="s">
        <v>1</v>
      </c>
      <c r="C3023" t="s">
        <v>45</v>
      </c>
      <c r="D3023" t="s">
        <v>104</v>
      </c>
      <c r="E3023" t="s">
        <v>14</v>
      </c>
      <c r="F3023" t="s">
        <v>47</v>
      </c>
      <c r="G3023" t="s">
        <v>62</v>
      </c>
      <c r="H3023" t="s">
        <v>49</v>
      </c>
      <c r="I3023" t="s">
        <v>89</v>
      </c>
      <c r="J3023" s="1">
        <v>134.63999999999999</v>
      </c>
      <c r="K3023">
        <v>34.677570048998604</v>
      </c>
      <c r="L3023">
        <v>49</v>
      </c>
      <c r="M3023">
        <v>0.22837000412681499</v>
      </c>
      <c r="N3023">
        <v>0.23164305828142301</v>
      </c>
      <c r="P3023" t="s">
        <v>42</v>
      </c>
    </row>
    <row r="3024" spans="1:16" x14ac:dyDescent="0.3">
      <c r="A3024" t="str">
        <f t="shared" si="49"/>
        <v>01: Total SampleROGBMainstreamGinHendricksA: &lt;£3All stocking</v>
      </c>
      <c r="B3024" t="s">
        <v>1</v>
      </c>
      <c r="C3024" t="s">
        <v>45</v>
      </c>
      <c r="D3024" t="s">
        <v>104</v>
      </c>
      <c r="E3024" t="s">
        <v>14</v>
      </c>
      <c r="F3024" t="s">
        <v>47</v>
      </c>
      <c r="G3024" t="s">
        <v>63</v>
      </c>
      <c r="H3024" t="s">
        <v>49</v>
      </c>
      <c r="I3024" t="s">
        <v>58</v>
      </c>
      <c r="J3024" s="1">
        <v>15.02</v>
      </c>
      <c r="K3024">
        <v>4.9060318509137604</v>
      </c>
      <c r="L3024">
        <v>127</v>
      </c>
      <c r="M3024" s="19">
        <v>2.4443412187940401E-2</v>
      </c>
      <c r="N3024" s="19">
        <v>2.0638438732333599E-2</v>
      </c>
      <c r="P3024" t="s">
        <v>42</v>
      </c>
    </row>
    <row r="3025" spans="1:16" x14ac:dyDescent="0.3">
      <c r="A3025" t="str">
        <f t="shared" si="49"/>
        <v>01: Total SampleROGBMainstreamGinHendricksTotalAll stocking</v>
      </c>
      <c r="B3025" t="s">
        <v>1</v>
      </c>
      <c r="C3025" t="s">
        <v>45</v>
      </c>
      <c r="D3025" t="s">
        <v>104</v>
      </c>
      <c r="E3025" t="s">
        <v>14</v>
      </c>
      <c r="F3025" t="s">
        <v>47</v>
      </c>
      <c r="G3025" t="s">
        <v>63</v>
      </c>
      <c r="H3025" t="s">
        <v>49</v>
      </c>
      <c r="I3025" t="s">
        <v>12</v>
      </c>
      <c r="J3025" s="1">
        <v>20.37</v>
      </c>
      <c r="K3025">
        <v>5.80705296444612</v>
      </c>
      <c r="L3025">
        <v>1755</v>
      </c>
      <c r="M3025" s="19">
        <v>3.3202841560098097E-2</v>
      </c>
      <c r="N3025" s="19">
        <v>2.9819217890344901E-2</v>
      </c>
      <c r="P3025" t="s">
        <v>42</v>
      </c>
    </row>
    <row r="3026" spans="1:16" x14ac:dyDescent="0.3">
      <c r="A3026" t="str">
        <f t="shared" si="49"/>
        <v>01: Total SampleROGBMainstreamGinHendricksB: £3 - £3.20All stocking</v>
      </c>
      <c r="B3026" t="s">
        <v>1</v>
      </c>
      <c r="C3026" t="s">
        <v>45</v>
      </c>
      <c r="D3026" t="s">
        <v>104</v>
      </c>
      <c r="E3026" t="s">
        <v>14</v>
      </c>
      <c r="F3026" t="s">
        <v>47</v>
      </c>
      <c r="G3026" t="s">
        <v>63</v>
      </c>
      <c r="H3026" t="s">
        <v>49</v>
      </c>
      <c r="I3026" t="s">
        <v>59</v>
      </c>
      <c r="J3026" s="1">
        <v>15.1</v>
      </c>
      <c r="K3026">
        <v>4.9215985342091599</v>
      </c>
      <c r="L3026">
        <v>113</v>
      </c>
      <c r="M3026" s="19">
        <v>2.2140101622084799E-2</v>
      </c>
      <c r="N3026" s="19">
        <v>2.04964490907153E-2</v>
      </c>
      <c r="P3026" t="s">
        <v>42</v>
      </c>
    </row>
    <row r="3027" spans="1:16" x14ac:dyDescent="0.3">
      <c r="A3027" t="str">
        <f t="shared" si="49"/>
        <v>01: Total SampleROGBMainstreamGinHendricksC: £3.20 - £3.40All stocking</v>
      </c>
      <c r="B3027" t="s">
        <v>1</v>
      </c>
      <c r="C3027" t="s">
        <v>45</v>
      </c>
      <c r="D3027" t="s">
        <v>104</v>
      </c>
      <c r="E3027" t="s">
        <v>14</v>
      </c>
      <c r="F3027" t="s">
        <v>47</v>
      </c>
      <c r="G3027" t="s">
        <v>63</v>
      </c>
      <c r="H3027" t="s">
        <v>49</v>
      </c>
      <c r="I3027" t="s">
        <v>52</v>
      </c>
      <c r="J3027" s="1">
        <v>17.12</v>
      </c>
      <c r="K3027">
        <v>5.4728838173753607</v>
      </c>
      <c r="L3027">
        <v>177</v>
      </c>
      <c r="M3027" s="19">
        <v>2.7288786069723799E-2</v>
      </c>
      <c r="N3027" s="19">
        <v>2.54957646666088E-2</v>
      </c>
      <c r="P3027" t="s">
        <v>42</v>
      </c>
    </row>
    <row r="3028" spans="1:16" x14ac:dyDescent="0.3">
      <c r="A3028" t="str">
        <f t="shared" si="49"/>
        <v>01: Total SampleROGBMainstreamGinHendricksD: £3.40 - £3.60All stocking</v>
      </c>
      <c r="B3028" t="s">
        <v>1</v>
      </c>
      <c r="C3028" t="s">
        <v>45</v>
      </c>
      <c r="D3028" t="s">
        <v>104</v>
      </c>
      <c r="E3028" t="s">
        <v>14</v>
      </c>
      <c r="F3028" t="s">
        <v>47</v>
      </c>
      <c r="G3028" t="s">
        <v>63</v>
      </c>
      <c r="H3028" t="s">
        <v>49</v>
      </c>
      <c r="I3028" t="s">
        <v>53</v>
      </c>
      <c r="J3028" s="1">
        <v>16.64</v>
      </c>
      <c r="K3028">
        <v>5.2737873749866404</v>
      </c>
      <c r="L3028">
        <v>271</v>
      </c>
      <c r="M3028" s="19">
        <v>2.64524111513843E-2</v>
      </c>
      <c r="N3028" s="19">
        <v>2.42715270277656E-2</v>
      </c>
      <c r="P3028" t="s">
        <v>42</v>
      </c>
    </row>
    <row r="3029" spans="1:16" x14ac:dyDescent="0.3">
      <c r="A3029" t="str">
        <f t="shared" si="49"/>
        <v>01: Total SampleROGBMainstreamGinHendricksE: £3.60 - £3.80All stocking</v>
      </c>
      <c r="B3029" t="s">
        <v>1</v>
      </c>
      <c r="C3029" t="s">
        <v>45</v>
      </c>
      <c r="D3029" t="s">
        <v>104</v>
      </c>
      <c r="E3029" t="s">
        <v>14</v>
      </c>
      <c r="F3029" t="s">
        <v>47</v>
      </c>
      <c r="G3029" t="s">
        <v>63</v>
      </c>
      <c r="H3029" t="s">
        <v>49</v>
      </c>
      <c r="I3029" t="s">
        <v>54</v>
      </c>
      <c r="J3029" s="1">
        <v>18.79</v>
      </c>
      <c r="K3029">
        <v>5.6413120648414807</v>
      </c>
      <c r="L3029">
        <v>255</v>
      </c>
      <c r="M3029" s="19">
        <v>3.20661080547269E-2</v>
      </c>
      <c r="N3029" s="19">
        <v>2.9781178985209301E-2</v>
      </c>
      <c r="P3029" t="s">
        <v>42</v>
      </c>
    </row>
    <row r="3030" spans="1:16" x14ac:dyDescent="0.3">
      <c r="A3030" t="str">
        <f t="shared" si="49"/>
        <v>01: Total SampleROGBMainstreamGinHendricksF: £3.80 - £4.00All stocking</v>
      </c>
      <c r="B3030" t="s">
        <v>1</v>
      </c>
      <c r="C3030" t="s">
        <v>45</v>
      </c>
      <c r="D3030" t="s">
        <v>104</v>
      </c>
      <c r="E3030" t="s">
        <v>14</v>
      </c>
      <c r="F3030" t="s">
        <v>47</v>
      </c>
      <c r="G3030" t="s">
        <v>63</v>
      </c>
      <c r="H3030" t="s">
        <v>49</v>
      </c>
      <c r="I3030" t="s">
        <v>55</v>
      </c>
      <c r="J3030" s="1">
        <v>19.829999999999998</v>
      </c>
      <c r="K3030">
        <v>5.7352433034093995</v>
      </c>
      <c r="L3030">
        <v>289</v>
      </c>
      <c r="M3030" s="19">
        <v>3.6730653751959899E-2</v>
      </c>
      <c r="N3030" s="19">
        <v>3.4070670558851698E-2</v>
      </c>
      <c r="P3030" t="s">
        <v>42</v>
      </c>
    </row>
    <row r="3031" spans="1:16" x14ac:dyDescent="0.3">
      <c r="A3031" t="str">
        <f t="shared" si="49"/>
        <v>01: Total SampleROGBMainstreamGinHendricksG: £4.00 - £4.20All stocking</v>
      </c>
      <c r="B3031" t="s">
        <v>1</v>
      </c>
      <c r="C3031" t="s">
        <v>45</v>
      </c>
      <c r="D3031" t="s">
        <v>104</v>
      </c>
      <c r="E3031" t="s">
        <v>14</v>
      </c>
      <c r="F3031" t="s">
        <v>47</v>
      </c>
      <c r="G3031" t="s">
        <v>63</v>
      </c>
      <c r="H3031" t="s">
        <v>49</v>
      </c>
      <c r="I3031" t="s">
        <v>56</v>
      </c>
      <c r="J3031" s="1">
        <v>22.08</v>
      </c>
      <c r="K3031">
        <v>6.2130169076465203</v>
      </c>
      <c r="L3031">
        <v>405</v>
      </c>
      <c r="M3031" s="19">
        <v>4.2936577098395101E-2</v>
      </c>
      <c r="N3031" s="19">
        <v>3.9312682925926198E-2</v>
      </c>
      <c r="P3031" t="s">
        <v>42</v>
      </c>
    </row>
    <row r="3032" spans="1:16" x14ac:dyDescent="0.3">
      <c r="A3032" t="str">
        <f t="shared" si="49"/>
        <v>01: Total SampleROGBMainstreamGinHendricksH: £4.20 - £4.40All stocking</v>
      </c>
      <c r="B3032" t="s">
        <v>1</v>
      </c>
      <c r="C3032" t="s">
        <v>45</v>
      </c>
      <c r="D3032" t="s">
        <v>104</v>
      </c>
      <c r="E3032" t="s">
        <v>14</v>
      </c>
      <c r="F3032" t="s">
        <v>47</v>
      </c>
      <c r="G3032" t="s">
        <v>63</v>
      </c>
      <c r="H3032" t="s">
        <v>49</v>
      </c>
      <c r="I3032" t="s">
        <v>60</v>
      </c>
      <c r="J3032" s="1">
        <v>24.09</v>
      </c>
      <c r="K3032">
        <v>6.7426493736871205</v>
      </c>
      <c r="L3032">
        <v>265</v>
      </c>
      <c r="M3032" s="19">
        <v>3.8555397724911698E-2</v>
      </c>
      <c r="N3032" s="19">
        <v>3.57118783702816E-2</v>
      </c>
      <c r="P3032" t="s">
        <v>42</v>
      </c>
    </row>
    <row r="3033" spans="1:16" x14ac:dyDescent="0.3">
      <c r="A3033" t="str">
        <f t="shared" si="49"/>
        <v>01: Total SampleROGBMainstreamGinHendricksI: £4.40 - £4.60All stocking</v>
      </c>
      <c r="B3033" t="s">
        <v>1</v>
      </c>
      <c r="C3033" t="s">
        <v>45</v>
      </c>
      <c r="D3033" t="s">
        <v>104</v>
      </c>
      <c r="E3033" t="s">
        <v>14</v>
      </c>
      <c r="F3033" t="s">
        <v>47</v>
      </c>
      <c r="G3033" t="s">
        <v>63</v>
      </c>
      <c r="H3033" t="s">
        <v>49</v>
      </c>
      <c r="I3033" t="s">
        <v>64</v>
      </c>
      <c r="J3033" s="1">
        <v>29.72</v>
      </c>
      <c r="K3033">
        <v>8.1626860413204003</v>
      </c>
      <c r="L3033">
        <v>227</v>
      </c>
      <c r="M3033" s="19">
        <v>3.8645348077653102E-2</v>
      </c>
      <c r="N3033" s="19">
        <v>3.5724186684778801E-2</v>
      </c>
      <c r="P3033" t="s">
        <v>42</v>
      </c>
    </row>
    <row r="3034" spans="1:16" x14ac:dyDescent="0.3">
      <c r="A3034" t="str">
        <f t="shared" si="49"/>
        <v>01: Total SampleROGBMainstreamGinHendricksJ: £4.60 - £4.80All stocking</v>
      </c>
      <c r="B3034" t="s">
        <v>1</v>
      </c>
      <c r="C3034" t="s">
        <v>45</v>
      </c>
      <c r="D3034" t="s">
        <v>104</v>
      </c>
      <c r="E3034" t="s">
        <v>14</v>
      </c>
      <c r="F3034" t="s">
        <v>47</v>
      </c>
      <c r="G3034" t="s">
        <v>63</v>
      </c>
      <c r="H3034" t="s">
        <v>49</v>
      </c>
      <c r="I3034" t="s">
        <v>65</v>
      </c>
      <c r="J3034" s="1">
        <v>35.06</v>
      </c>
      <c r="K3034">
        <v>9.3457385450806392</v>
      </c>
      <c r="L3034">
        <v>114</v>
      </c>
      <c r="M3034" s="19">
        <v>3.4153328851155101E-2</v>
      </c>
      <c r="N3034" s="19">
        <v>3.1243954343199799E-2</v>
      </c>
      <c r="P3034" t="s">
        <v>42</v>
      </c>
    </row>
    <row r="3035" spans="1:16" x14ac:dyDescent="0.3">
      <c r="A3035" t="str">
        <f t="shared" si="49"/>
        <v>01: Total SampleROGBMainstreamGinHendricksK: £4.80 - £5.00All stocking</v>
      </c>
      <c r="B3035" t="s">
        <v>1</v>
      </c>
      <c r="C3035" t="s">
        <v>45</v>
      </c>
      <c r="D3035" t="s">
        <v>104</v>
      </c>
      <c r="E3035" t="s">
        <v>14</v>
      </c>
      <c r="F3035" t="s">
        <v>47</v>
      </c>
      <c r="G3035" t="s">
        <v>63</v>
      </c>
      <c r="H3035" t="s">
        <v>49</v>
      </c>
      <c r="I3035" t="s">
        <v>89</v>
      </c>
      <c r="J3035" s="1">
        <v>36.99</v>
      </c>
      <c r="K3035">
        <v>9.3648874114391205</v>
      </c>
      <c r="L3035">
        <v>87</v>
      </c>
      <c r="M3035" s="19">
        <v>3.6394253944560799E-2</v>
      </c>
      <c r="N3035" s="19">
        <v>3.2328722115364902E-2</v>
      </c>
      <c r="P3035" t="s">
        <v>42</v>
      </c>
    </row>
    <row r="3036" spans="1:16" x14ac:dyDescent="0.3">
      <c r="A3036" t="str">
        <f t="shared" si="49"/>
        <v>01: Total SampleROGBMainstreamGinHendricksL: £5.00 - £5.20All stocking</v>
      </c>
      <c r="B3036" t="s">
        <v>1</v>
      </c>
      <c r="C3036" t="s">
        <v>45</v>
      </c>
      <c r="D3036" t="s">
        <v>104</v>
      </c>
      <c r="E3036" t="s">
        <v>14</v>
      </c>
      <c r="F3036" t="s">
        <v>47</v>
      </c>
      <c r="G3036" t="s">
        <v>63</v>
      </c>
      <c r="H3036" t="s">
        <v>49</v>
      </c>
      <c r="I3036" t="s">
        <v>90</v>
      </c>
      <c r="J3036" s="1">
        <v>42.32</v>
      </c>
      <c r="K3036">
        <v>10.370138007637999</v>
      </c>
      <c r="L3036">
        <v>74</v>
      </c>
      <c r="M3036" s="19">
        <v>3.6004560945645199E-2</v>
      </c>
      <c r="N3036" s="19">
        <v>3.21188913202042E-2</v>
      </c>
      <c r="P3036" t="s">
        <v>42</v>
      </c>
    </row>
    <row r="3037" spans="1:16" x14ac:dyDescent="0.3">
      <c r="A3037" t="str">
        <f t="shared" si="49"/>
        <v>01: Total SampleROGBMainstreamGinHendricksM: £5.20 - £5.40All stocking</v>
      </c>
      <c r="B3037" t="s">
        <v>1</v>
      </c>
      <c r="C3037" t="s">
        <v>45</v>
      </c>
      <c r="D3037" t="s">
        <v>104</v>
      </c>
      <c r="E3037" t="s">
        <v>14</v>
      </c>
      <c r="F3037" t="s">
        <v>47</v>
      </c>
      <c r="G3037" t="s">
        <v>63</v>
      </c>
      <c r="H3037" t="s">
        <v>49</v>
      </c>
      <c r="I3037" t="s">
        <v>95</v>
      </c>
      <c r="J3037" s="1">
        <v>32.83</v>
      </c>
      <c r="K3037">
        <v>7.92406116106116</v>
      </c>
      <c r="L3037">
        <v>50</v>
      </c>
      <c r="M3037" s="19">
        <v>3.38448902138642E-2</v>
      </c>
      <c r="N3037" s="19">
        <v>3.0435253209941698E-2</v>
      </c>
      <c r="P3037" t="s">
        <v>42</v>
      </c>
    </row>
    <row r="3038" spans="1:16" x14ac:dyDescent="0.3">
      <c r="A3038" t="str">
        <f t="shared" si="49"/>
        <v>01: Total SampleROGBMainstreamGinHendricksN: £5.40 - £5.60All stocking</v>
      </c>
      <c r="B3038" t="s">
        <v>1</v>
      </c>
      <c r="C3038" t="s">
        <v>45</v>
      </c>
      <c r="D3038" t="s">
        <v>104</v>
      </c>
      <c r="E3038" t="s">
        <v>14</v>
      </c>
      <c r="F3038" t="s">
        <v>47</v>
      </c>
      <c r="G3038" t="s">
        <v>63</v>
      </c>
      <c r="H3038" t="s">
        <v>49</v>
      </c>
      <c r="I3038" t="s">
        <v>99</v>
      </c>
      <c r="J3038" s="1">
        <v>28.44</v>
      </c>
      <c r="K3038">
        <v>7.0076037783354801</v>
      </c>
      <c r="L3038">
        <v>41</v>
      </c>
      <c r="M3038" s="19">
        <v>3.2717198528328897E-2</v>
      </c>
      <c r="N3038">
        <v>2.9038129638885999E-2</v>
      </c>
      <c r="P3038" t="s">
        <v>42</v>
      </c>
    </row>
    <row r="3039" spans="1:16" x14ac:dyDescent="0.3">
      <c r="A3039" t="str">
        <f t="shared" si="49"/>
        <v>01: Total SampleROGBMainstreamGinHendricksQ: &gt;£6.00All stocking</v>
      </c>
      <c r="B3039" t="s">
        <v>1</v>
      </c>
      <c r="C3039" t="s">
        <v>45</v>
      </c>
      <c r="D3039" t="s">
        <v>104</v>
      </c>
      <c r="E3039" t="s">
        <v>14</v>
      </c>
      <c r="F3039" t="s">
        <v>47</v>
      </c>
      <c r="G3039" t="s">
        <v>63</v>
      </c>
      <c r="H3039" t="s">
        <v>49</v>
      </c>
      <c r="I3039" t="s">
        <v>96</v>
      </c>
      <c r="J3039" s="1">
        <v>39.28</v>
      </c>
      <c r="K3039">
        <v>7.65152738998892</v>
      </c>
      <c r="L3039">
        <v>39</v>
      </c>
      <c r="M3039" s="19">
        <v>6.60705860615909E-2</v>
      </c>
      <c r="N3039" s="19">
        <v>5.8246671860709302E-2</v>
      </c>
      <c r="P3039" t="s">
        <v>42</v>
      </c>
    </row>
    <row r="3040" spans="1:16" x14ac:dyDescent="0.3">
      <c r="A3040" t="str">
        <f t="shared" si="49"/>
        <v>01: Total SampleROGBMainstreamGinSipsmithTotalAll stocking</v>
      </c>
      <c r="B3040" t="s">
        <v>1</v>
      </c>
      <c r="C3040" t="s">
        <v>45</v>
      </c>
      <c r="D3040" t="s">
        <v>104</v>
      </c>
      <c r="E3040" t="s">
        <v>14</v>
      </c>
      <c r="F3040" t="s">
        <v>47</v>
      </c>
      <c r="G3040" t="s">
        <v>66</v>
      </c>
      <c r="H3040" t="s">
        <v>49</v>
      </c>
      <c r="I3040" t="s">
        <v>12</v>
      </c>
      <c r="J3040" s="1">
        <v>13.47</v>
      </c>
      <c r="K3040">
        <v>3.6079447144995918</v>
      </c>
      <c r="L3040">
        <v>328</v>
      </c>
      <c r="M3040" s="19">
        <v>1.2107486893845399E-2</v>
      </c>
      <c r="N3040" s="19">
        <v>1.02954826568483E-2</v>
      </c>
      <c r="P3040" t="s">
        <v>42</v>
      </c>
    </row>
    <row r="3041" spans="1:16" x14ac:dyDescent="0.3">
      <c r="A3041" t="str">
        <f t="shared" si="49"/>
        <v>01: Total SampleROGBMainstreamGinSipsmithE: £3.60 - £3.80All stocking</v>
      </c>
      <c r="B3041" t="s">
        <v>1</v>
      </c>
      <c r="C3041" t="s">
        <v>45</v>
      </c>
      <c r="D3041" t="s">
        <v>104</v>
      </c>
      <c r="E3041" t="s">
        <v>14</v>
      </c>
      <c r="F3041" t="s">
        <v>47</v>
      </c>
      <c r="G3041" t="s">
        <v>66</v>
      </c>
      <c r="H3041" t="s">
        <v>49</v>
      </c>
      <c r="I3041" t="s">
        <v>54</v>
      </c>
      <c r="J3041" s="1">
        <v>10.36</v>
      </c>
      <c r="K3041">
        <v>2.967790297937356</v>
      </c>
      <c r="L3041">
        <v>34</v>
      </c>
      <c r="M3041" s="19">
        <v>7.5627367457098997E-3</v>
      </c>
      <c r="N3041" s="19">
        <v>6.9809846314144303E-3</v>
      </c>
      <c r="P3041" t="s">
        <v>42</v>
      </c>
    </row>
    <row r="3042" spans="1:16" x14ac:dyDescent="0.3">
      <c r="A3042" t="str">
        <f t="shared" si="49"/>
        <v>01: Total SampleROGBMainstreamGinSipsmithF: £3.80 - £4.00All stocking</v>
      </c>
      <c r="B3042" t="s">
        <v>1</v>
      </c>
      <c r="C3042" t="s">
        <v>45</v>
      </c>
      <c r="D3042" t="s">
        <v>104</v>
      </c>
      <c r="E3042" t="s">
        <v>14</v>
      </c>
      <c r="F3042" t="s">
        <v>47</v>
      </c>
      <c r="G3042" t="s">
        <v>66</v>
      </c>
      <c r="H3042" t="s">
        <v>49</v>
      </c>
      <c r="I3042" t="s">
        <v>55</v>
      </c>
      <c r="J3042" s="1">
        <v>11.51</v>
      </c>
      <c r="K3042">
        <v>3.0858645983646</v>
      </c>
      <c r="L3042">
        <v>48</v>
      </c>
      <c r="M3042" s="19">
        <v>1.04243672943422E-2</v>
      </c>
      <c r="N3042" s="19">
        <v>9.22080449877705E-3</v>
      </c>
      <c r="P3042" t="s">
        <v>42</v>
      </c>
    </row>
    <row r="3043" spans="1:16" x14ac:dyDescent="0.3">
      <c r="A3043" t="str">
        <f t="shared" si="49"/>
        <v>01: Total SampleROGBMainstreamGinSipsmithG: £4.00 - £4.20All stocking</v>
      </c>
      <c r="B3043" t="s">
        <v>1</v>
      </c>
      <c r="C3043" t="s">
        <v>45</v>
      </c>
      <c r="D3043" t="s">
        <v>104</v>
      </c>
      <c r="E3043" t="s">
        <v>14</v>
      </c>
      <c r="F3043" t="s">
        <v>47</v>
      </c>
      <c r="G3043" t="s">
        <v>66</v>
      </c>
      <c r="H3043" t="s">
        <v>49</v>
      </c>
      <c r="I3043" t="s">
        <v>56</v>
      </c>
      <c r="J3043" s="1">
        <v>14.2</v>
      </c>
      <c r="K3043">
        <v>3.94082118091552</v>
      </c>
      <c r="L3043">
        <v>53</v>
      </c>
      <c r="M3043" s="19">
        <v>1.1569027227453701E-2</v>
      </c>
      <c r="N3043" s="19">
        <v>1.0371465152048899E-2</v>
      </c>
      <c r="P3043" t="s">
        <v>42</v>
      </c>
    </row>
    <row r="3044" spans="1:16" x14ac:dyDescent="0.3">
      <c r="A3044" t="str">
        <f t="shared" si="49"/>
        <v>01: Total SampleROGBMainstreamGinSipsmithH: £4.20 - £4.40All stocking</v>
      </c>
      <c r="B3044" t="s">
        <v>1</v>
      </c>
      <c r="C3044" t="s">
        <v>45</v>
      </c>
      <c r="D3044" t="s">
        <v>104</v>
      </c>
      <c r="E3044" t="s">
        <v>14</v>
      </c>
      <c r="F3044" t="s">
        <v>47</v>
      </c>
      <c r="G3044" t="s">
        <v>66</v>
      </c>
      <c r="H3044" t="s">
        <v>49</v>
      </c>
      <c r="I3044" t="s">
        <v>60</v>
      </c>
      <c r="J3044" s="1">
        <v>10.4</v>
      </c>
      <c r="K3044">
        <v>3.1363580246913561</v>
      </c>
      <c r="L3044">
        <v>90</v>
      </c>
      <c r="M3044" s="19">
        <v>1.05390641795117E-2</v>
      </c>
      <c r="N3044" s="19">
        <v>1.0115538194201501E-2</v>
      </c>
      <c r="P3044" t="s">
        <v>42</v>
      </c>
    </row>
    <row r="3045" spans="1:16" x14ac:dyDescent="0.3">
      <c r="A3045" t="str">
        <f t="shared" si="49"/>
        <v>01: Total SampleROGBMainstreamGinSipsmithI: £4.40 - £4.60All stocking</v>
      </c>
      <c r="B3045" t="s">
        <v>1</v>
      </c>
      <c r="C3045" t="s">
        <v>45</v>
      </c>
      <c r="D3045" t="s">
        <v>104</v>
      </c>
      <c r="E3045" t="s">
        <v>14</v>
      </c>
      <c r="F3045" t="s">
        <v>47</v>
      </c>
      <c r="G3045" t="s">
        <v>66</v>
      </c>
      <c r="H3045" t="s">
        <v>49</v>
      </c>
      <c r="I3045" t="s">
        <v>64</v>
      </c>
      <c r="J3045" s="1">
        <v>15.29</v>
      </c>
      <c r="K3045">
        <v>3.765883719455148</v>
      </c>
      <c r="L3045">
        <v>42</v>
      </c>
      <c r="M3045" s="19">
        <v>1.81493204043689E-2</v>
      </c>
      <c r="N3045" s="19">
        <v>1.4628779058609801E-2</v>
      </c>
      <c r="P3045" t="s">
        <v>42</v>
      </c>
    </row>
    <row r="3046" spans="1:16" x14ac:dyDescent="0.3">
      <c r="A3046" t="str">
        <f t="shared" si="49"/>
        <v>01: Total SampleROGBMainstreamGinTanquerayA: &lt;£3All stocking</v>
      </c>
      <c r="B3046" t="s">
        <v>1</v>
      </c>
      <c r="C3046" t="s">
        <v>45</v>
      </c>
      <c r="D3046" t="s">
        <v>104</v>
      </c>
      <c r="E3046" t="s">
        <v>14</v>
      </c>
      <c r="F3046" t="s">
        <v>47</v>
      </c>
      <c r="G3046" t="s">
        <v>67</v>
      </c>
      <c r="H3046" t="s">
        <v>49</v>
      </c>
      <c r="I3046" t="s">
        <v>58</v>
      </c>
      <c r="J3046" s="1">
        <v>17.170000000000002</v>
      </c>
      <c r="K3046">
        <v>5.8017907741788397</v>
      </c>
      <c r="L3046">
        <v>201</v>
      </c>
      <c r="M3046" s="19">
        <v>2.7378174162995799E-2</v>
      </c>
      <c r="N3046" s="19">
        <v>2.60426384477641E-2</v>
      </c>
      <c r="P3046" t="s">
        <v>42</v>
      </c>
    </row>
    <row r="3047" spans="1:16" x14ac:dyDescent="0.3">
      <c r="A3047" t="str">
        <f t="shared" si="49"/>
        <v>01: Total SampleROGBMainstreamGinTanquerayTotalAll stocking</v>
      </c>
      <c r="B3047" t="s">
        <v>1</v>
      </c>
      <c r="C3047" t="s">
        <v>45</v>
      </c>
      <c r="D3047" t="s">
        <v>104</v>
      </c>
      <c r="E3047" t="s">
        <v>14</v>
      </c>
      <c r="F3047" t="s">
        <v>47</v>
      </c>
      <c r="G3047" t="s">
        <v>67</v>
      </c>
      <c r="H3047" t="s">
        <v>49</v>
      </c>
      <c r="I3047" t="s">
        <v>12</v>
      </c>
      <c r="J3047" s="1">
        <v>27.67</v>
      </c>
      <c r="K3047">
        <v>8.2793576834596792</v>
      </c>
      <c r="L3047">
        <v>1804</v>
      </c>
      <c r="M3047" s="19">
        <v>4.7875931793626501E-2</v>
      </c>
      <c r="N3047">
        <v>4.4821457242507003E-2</v>
      </c>
      <c r="P3047" t="s">
        <v>42</v>
      </c>
    </row>
    <row r="3048" spans="1:16" x14ac:dyDescent="0.3">
      <c r="A3048" t="str">
        <f t="shared" si="49"/>
        <v>01: Total SampleROGBMainstreamGinTanquerayB: £3 - £3.20All stocking</v>
      </c>
      <c r="B3048" t="s">
        <v>1</v>
      </c>
      <c r="C3048" t="s">
        <v>45</v>
      </c>
      <c r="D3048" t="s">
        <v>104</v>
      </c>
      <c r="E3048" t="s">
        <v>14</v>
      </c>
      <c r="F3048" t="s">
        <v>47</v>
      </c>
      <c r="G3048" t="s">
        <v>67</v>
      </c>
      <c r="H3048" t="s">
        <v>49</v>
      </c>
      <c r="I3048" t="s">
        <v>59</v>
      </c>
      <c r="J3048" s="1">
        <v>17.77</v>
      </c>
      <c r="K3048">
        <v>6.6679576813379597</v>
      </c>
      <c r="L3048">
        <v>213</v>
      </c>
      <c r="M3048" s="19">
        <v>3.1916709649168797E-2</v>
      </c>
      <c r="N3048" s="19">
        <v>3.2510639801148301E-2</v>
      </c>
      <c r="P3048" t="s">
        <v>42</v>
      </c>
    </row>
    <row r="3049" spans="1:16" x14ac:dyDescent="0.3">
      <c r="A3049" t="str">
        <f t="shared" si="49"/>
        <v>01: Total SampleROGBMainstreamGinTanquerayC: £3.20 - £3.40All stocking</v>
      </c>
      <c r="B3049" t="s">
        <v>1</v>
      </c>
      <c r="C3049" t="s">
        <v>45</v>
      </c>
      <c r="D3049" t="s">
        <v>104</v>
      </c>
      <c r="E3049" t="s">
        <v>14</v>
      </c>
      <c r="F3049" t="s">
        <v>47</v>
      </c>
      <c r="G3049" t="s">
        <v>67</v>
      </c>
      <c r="H3049" t="s">
        <v>49</v>
      </c>
      <c r="I3049" t="s">
        <v>52</v>
      </c>
      <c r="J3049" s="1">
        <v>20.350000000000001</v>
      </c>
      <c r="K3049">
        <v>6.7408587652948402</v>
      </c>
      <c r="L3049">
        <v>266</v>
      </c>
      <c r="M3049" s="19">
        <v>3.4288638784112299E-2</v>
      </c>
      <c r="N3049" s="19">
        <v>3.4748856892791301E-2</v>
      </c>
      <c r="P3049" t="s">
        <v>42</v>
      </c>
    </row>
    <row r="3050" spans="1:16" x14ac:dyDescent="0.3">
      <c r="A3050" t="str">
        <f t="shared" si="49"/>
        <v>01: Total SampleROGBMainstreamGinTanquerayD: £3.40 - £3.60All stocking</v>
      </c>
      <c r="B3050" t="s">
        <v>1</v>
      </c>
      <c r="C3050" t="s">
        <v>45</v>
      </c>
      <c r="D3050" t="s">
        <v>104</v>
      </c>
      <c r="E3050" t="s">
        <v>14</v>
      </c>
      <c r="F3050" t="s">
        <v>47</v>
      </c>
      <c r="G3050" t="s">
        <v>67</v>
      </c>
      <c r="H3050" t="s">
        <v>49</v>
      </c>
      <c r="I3050" t="s">
        <v>53</v>
      </c>
      <c r="J3050" s="1">
        <v>24.19</v>
      </c>
      <c r="K3050">
        <v>7.6350515249729991</v>
      </c>
      <c r="L3050">
        <v>382</v>
      </c>
      <c r="M3050" s="19">
        <v>4.75273693551082E-2</v>
      </c>
      <c r="N3050" s="19">
        <v>4.5966199038140199E-2</v>
      </c>
      <c r="P3050" t="s">
        <v>42</v>
      </c>
    </row>
    <row r="3051" spans="1:16" x14ac:dyDescent="0.3">
      <c r="A3051" t="str">
        <f t="shared" si="49"/>
        <v>01: Total SampleROGBMainstreamGinTanquerayE: £3.60 - £3.80All stocking</v>
      </c>
      <c r="B3051" t="s">
        <v>1</v>
      </c>
      <c r="C3051" t="s">
        <v>45</v>
      </c>
      <c r="D3051" t="s">
        <v>104</v>
      </c>
      <c r="E3051" t="s">
        <v>14</v>
      </c>
      <c r="F3051" t="s">
        <v>47</v>
      </c>
      <c r="G3051" t="s">
        <v>67</v>
      </c>
      <c r="H3051" t="s">
        <v>49</v>
      </c>
      <c r="I3051" t="s">
        <v>54</v>
      </c>
      <c r="J3051" s="1">
        <v>30.59</v>
      </c>
      <c r="K3051">
        <v>8.9556267106687191</v>
      </c>
      <c r="L3051">
        <v>357</v>
      </c>
      <c r="M3051" s="19">
        <v>5.6861245050392202E-2</v>
      </c>
      <c r="N3051">
        <v>5.4282768166257003E-2</v>
      </c>
      <c r="P3051" t="s">
        <v>42</v>
      </c>
    </row>
    <row r="3052" spans="1:16" x14ac:dyDescent="0.3">
      <c r="A3052" t="str">
        <f t="shared" si="49"/>
        <v>01: Total SampleROGBMainstreamGinTanquerayF: £3.80 - £4.00All stocking</v>
      </c>
      <c r="B3052" t="s">
        <v>1</v>
      </c>
      <c r="C3052" t="s">
        <v>45</v>
      </c>
      <c r="D3052" t="s">
        <v>104</v>
      </c>
      <c r="E3052" t="s">
        <v>14</v>
      </c>
      <c r="F3052" t="s">
        <v>47</v>
      </c>
      <c r="G3052" t="s">
        <v>67</v>
      </c>
      <c r="H3052" t="s">
        <v>49</v>
      </c>
      <c r="I3052" t="s">
        <v>55</v>
      </c>
      <c r="J3052" s="1">
        <v>36.99</v>
      </c>
      <c r="K3052">
        <v>10.820340520590522</v>
      </c>
      <c r="L3052">
        <v>300</v>
      </c>
      <c r="M3052" s="19">
        <v>5.8637546934063499E-2</v>
      </c>
      <c r="N3052" s="19">
        <v>5.5270455031167301E-2</v>
      </c>
      <c r="P3052" t="s">
        <v>42</v>
      </c>
    </row>
    <row r="3053" spans="1:16" x14ac:dyDescent="0.3">
      <c r="A3053" t="str">
        <f t="shared" si="49"/>
        <v>01: Total SampleROGBMainstreamGinTanquerayG: £4.00 - £4.20All stocking</v>
      </c>
      <c r="B3053" t="s">
        <v>1</v>
      </c>
      <c r="C3053" t="s">
        <v>45</v>
      </c>
      <c r="D3053" t="s">
        <v>104</v>
      </c>
      <c r="E3053" t="s">
        <v>14</v>
      </c>
      <c r="F3053" t="s">
        <v>47</v>
      </c>
      <c r="G3053" t="s">
        <v>67</v>
      </c>
      <c r="H3053" t="s">
        <v>49</v>
      </c>
      <c r="I3053" t="s">
        <v>56</v>
      </c>
      <c r="J3053" s="1">
        <v>40.31</v>
      </c>
      <c r="K3053">
        <v>11.536427189552201</v>
      </c>
      <c r="L3053">
        <v>296</v>
      </c>
      <c r="M3053" s="19">
        <v>6.8820716705825097E-2</v>
      </c>
      <c r="N3053">
        <v>6.5488923755564005E-2</v>
      </c>
      <c r="P3053" t="s">
        <v>42</v>
      </c>
    </row>
    <row r="3054" spans="1:16" x14ac:dyDescent="0.3">
      <c r="A3054" t="str">
        <f t="shared" si="49"/>
        <v>01: Total SampleROGBMainstreamGinTanquerayH: £4.20 - £4.40All stocking</v>
      </c>
      <c r="B3054" t="s">
        <v>1</v>
      </c>
      <c r="C3054" t="s">
        <v>45</v>
      </c>
      <c r="D3054" t="s">
        <v>104</v>
      </c>
      <c r="E3054" t="s">
        <v>14</v>
      </c>
      <c r="F3054" t="s">
        <v>47</v>
      </c>
      <c r="G3054" t="s">
        <v>67</v>
      </c>
      <c r="H3054" t="s">
        <v>49</v>
      </c>
      <c r="I3054" t="s">
        <v>60</v>
      </c>
      <c r="J3054" s="1">
        <v>43.74</v>
      </c>
      <c r="K3054">
        <v>12.327565627029159</v>
      </c>
      <c r="L3054">
        <v>233</v>
      </c>
      <c r="M3054" s="19">
        <v>6.07424919470477E-2</v>
      </c>
      <c r="N3054" s="19">
        <v>5.6170793879021498E-2</v>
      </c>
      <c r="P3054" t="s">
        <v>42</v>
      </c>
    </row>
    <row r="3055" spans="1:16" x14ac:dyDescent="0.3">
      <c r="A3055" t="str">
        <f t="shared" si="49"/>
        <v>01: Total SampleROGBMainstreamGinTanquerayI: £4.40 - £4.60All stocking</v>
      </c>
      <c r="B3055" t="s">
        <v>1</v>
      </c>
      <c r="C3055" t="s">
        <v>45</v>
      </c>
      <c r="D3055" t="s">
        <v>104</v>
      </c>
      <c r="E3055" t="s">
        <v>14</v>
      </c>
      <c r="F3055" t="s">
        <v>47</v>
      </c>
      <c r="G3055" t="s">
        <v>67</v>
      </c>
      <c r="H3055" t="s">
        <v>49</v>
      </c>
      <c r="I3055" t="s">
        <v>64</v>
      </c>
      <c r="J3055" s="1">
        <v>57.29</v>
      </c>
      <c r="K3055">
        <v>15.595847325052921</v>
      </c>
      <c r="L3055">
        <v>107</v>
      </c>
      <c r="M3055" s="19">
        <v>6.0401426813551901E-2</v>
      </c>
      <c r="N3055" s="19">
        <v>5.6906632281771702E-2</v>
      </c>
      <c r="P3055" t="s">
        <v>42</v>
      </c>
    </row>
    <row r="3056" spans="1:16" x14ac:dyDescent="0.3">
      <c r="A3056" t="str">
        <f t="shared" si="49"/>
        <v>01: Total SampleROGBMainstreamGinTanquerayJ: £4.60 - £4.80All stocking</v>
      </c>
      <c r="B3056" t="s">
        <v>1</v>
      </c>
      <c r="C3056" t="s">
        <v>45</v>
      </c>
      <c r="D3056" t="s">
        <v>104</v>
      </c>
      <c r="E3056" t="s">
        <v>14</v>
      </c>
      <c r="F3056" t="s">
        <v>47</v>
      </c>
      <c r="G3056" t="s">
        <v>67</v>
      </c>
      <c r="H3056" t="s">
        <v>49</v>
      </c>
      <c r="I3056" t="s">
        <v>65</v>
      </c>
      <c r="J3056" s="1">
        <v>56.98</v>
      </c>
      <c r="K3056">
        <v>14.664663155472001</v>
      </c>
      <c r="L3056">
        <v>68</v>
      </c>
      <c r="M3056" s="19">
        <v>4.9844500984089199E-2</v>
      </c>
      <c r="N3056" s="19">
        <v>4.6003864124452502E-2</v>
      </c>
      <c r="P3056" t="s">
        <v>42</v>
      </c>
    </row>
    <row r="3057" spans="1:16" x14ac:dyDescent="0.3">
      <c r="A3057" t="str">
        <f t="shared" si="49"/>
        <v>01: Total SampleROGBMainstreamGinTanquerayK: £4.80 - £5.00All stocking</v>
      </c>
      <c r="B3057" t="s">
        <v>1</v>
      </c>
      <c r="C3057" t="s">
        <v>45</v>
      </c>
      <c r="D3057" t="s">
        <v>104</v>
      </c>
      <c r="E3057" t="s">
        <v>14</v>
      </c>
      <c r="F3057" t="s">
        <v>47</v>
      </c>
      <c r="G3057" t="s">
        <v>67</v>
      </c>
      <c r="H3057" t="s">
        <v>49</v>
      </c>
      <c r="I3057" t="s">
        <v>89</v>
      </c>
      <c r="J3057" s="1">
        <v>67.290000000000006</v>
      </c>
      <c r="K3057">
        <v>17.758265976447799</v>
      </c>
      <c r="L3057">
        <v>44</v>
      </c>
      <c r="M3057" s="19">
        <v>5.4123259570459603E-2</v>
      </c>
      <c r="N3057" s="19">
        <v>5.1027051058807303E-2</v>
      </c>
      <c r="P3057" t="s">
        <v>42</v>
      </c>
    </row>
    <row r="3058" spans="1:16" x14ac:dyDescent="0.3">
      <c r="A3058" t="str">
        <f t="shared" si="49"/>
        <v>01: Total SampleROGBMainstreamGinTanquerayL: £5.00 - £5.20All stocking</v>
      </c>
      <c r="B3058" t="s">
        <v>1</v>
      </c>
      <c r="C3058" t="s">
        <v>45</v>
      </c>
      <c r="D3058" t="s">
        <v>104</v>
      </c>
      <c r="E3058" t="s">
        <v>14</v>
      </c>
      <c r="F3058" t="s">
        <v>47</v>
      </c>
      <c r="G3058" t="s">
        <v>67</v>
      </c>
      <c r="H3058" t="s">
        <v>49</v>
      </c>
      <c r="I3058" t="s">
        <v>90</v>
      </c>
      <c r="J3058" s="1">
        <v>100.97</v>
      </c>
      <c r="K3058">
        <v>24.572996170496157</v>
      </c>
      <c r="L3058">
        <v>30</v>
      </c>
      <c r="M3058" s="19">
        <v>5.8219708345295398E-2</v>
      </c>
      <c r="N3058" s="19">
        <v>4.8274182432467401E-2</v>
      </c>
      <c r="P3058" t="s">
        <v>42</v>
      </c>
    </row>
    <row r="3059" spans="1:16" x14ac:dyDescent="0.3">
      <c r="A3059" t="str">
        <f t="shared" si="49"/>
        <v>01: Total SampleROGBMainstreamGinTanquerayQ: &gt;£6.00All stocking</v>
      </c>
      <c r="B3059" t="s">
        <v>1</v>
      </c>
      <c r="C3059" t="s">
        <v>45</v>
      </c>
      <c r="D3059" t="s">
        <v>104</v>
      </c>
      <c r="E3059" t="s">
        <v>14</v>
      </c>
      <c r="F3059" t="s">
        <v>47</v>
      </c>
      <c r="G3059" t="s">
        <v>67</v>
      </c>
      <c r="H3059" t="s">
        <v>49</v>
      </c>
      <c r="I3059" t="s">
        <v>96</v>
      </c>
      <c r="J3059" s="1">
        <v>34.68</v>
      </c>
      <c r="K3059">
        <v>6.9270544270544407</v>
      </c>
      <c r="L3059">
        <v>30</v>
      </c>
      <c r="M3059" s="19">
        <v>6.8171561332234204E-2</v>
      </c>
      <c r="N3059" s="19">
        <v>6.3477638246309795E-2</v>
      </c>
      <c r="P3059" t="s">
        <v>42</v>
      </c>
    </row>
    <row r="3060" spans="1:16" x14ac:dyDescent="0.3">
      <c r="A3060" t="str">
        <f t="shared" si="49"/>
        <v>01: Total SampleROGBMainstreamGinTanqueray 10TotalAll stocking</v>
      </c>
      <c r="B3060" t="s">
        <v>1</v>
      </c>
      <c r="C3060" t="s">
        <v>45</v>
      </c>
      <c r="D3060" t="s">
        <v>104</v>
      </c>
      <c r="E3060" t="s">
        <v>14</v>
      </c>
      <c r="F3060" t="s">
        <v>47</v>
      </c>
      <c r="G3060" t="s">
        <v>68</v>
      </c>
      <c r="H3060" t="s">
        <v>49</v>
      </c>
      <c r="I3060" t="s">
        <v>12</v>
      </c>
      <c r="J3060" s="1">
        <v>17.39</v>
      </c>
      <c r="K3060">
        <v>4.3297306229124395</v>
      </c>
      <c r="L3060">
        <v>473</v>
      </c>
      <c r="M3060" s="19">
        <v>1.39363843614616E-2</v>
      </c>
      <c r="N3060" s="19">
        <v>1.1437852639495399E-2</v>
      </c>
      <c r="P3060" t="s">
        <v>42</v>
      </c>
    </row>
    <row r="3061" spans="1:16" x14ac:dyDescent="0.3">
      <c r="A3061" t="str">
        <f t="shared" si="49"/>
        <v>01: Total SampleROGBMainstreamGinTanqueray 10D: £3.40 - £3.60All stocking</v>
      </c>
      <c r="B3061" t="s">
        <v>1</v>
      </c>
      <c r="C3061" t="s">
        <v>45</v>
      </c>
      <c r="D3061" t="s">
        <v>104</v>
      </c>
      <c r="E3061" t="s">
        <v>14</v>
      </c>
      <c r="F3061" t="s">
        <v>47</v>
      </c>
      <c r="G3061" t="s">
        <v>68</v>
      </c>
      <c r="H3061" t="s">
        <v>49</v>
      </c>
      <c r="I3061" t="s">
        <v>53</v>
      </c>
      <c r="J3061" s="1">
        <v>15.05</v>
      </c>
      <c r="K3061">
        <v>4.3329639936782796</v>
      </c>
      <c r="L3061">
        <v>42</v>
      </c>
      <c r="M3061" s="19">
        <v>1.1709246973976401E-2</v>
      </c>
      <c r="N3061" s="19">
        <v>1.08000206562637E-2</v>
      </c>
      <c r="P3061" t="s">
        <v>42</v>
      </c>
    </row>
    <row r="3062" spans="1:16" x14ac:dyDescent="0.3">
      <c r="A3062" t="str">
        <f t="shared" si="49"/>
        <v>01: Total SampleROGBMainstreamGinTanqueray 10E: £3.60 - £3.80All stocking</v>
      </c>
      <c r="B3062" t="s">
        <v>1</v>
      </c>
      <c r="C3062" t="s">
        <v>45</v>
      </c>
      <c r="D3062" t="s">
        <v>104</v>
      </c>
      <c r="E3062" t="s">
        <v>14</v>
      </c>
      <c r="F3062" t="s">
        <v>47</v>
      </c>
      <c r="G3062" t="s">
        <v>68</v>
      </c>
      <c r="H3062" t="s">
        <v>49</v>
      </c>
      <c r="I3062" t="s">
        <v>54</v>
      </c>
      <c r="J3062" s="1">
        <v>14.84</v>
      </c>
      <c r="K3062">
        <v>4.1009930287104002</v>
      </c>
      <c r="L3062">
        <v>46</v>
      </c>
      <c r="M3062" s="19">
        <v>1.29485227828213E-2</v>
      </c>
      <c r="N3062" s="19">
        <v>1.18261826182618E-2</v>
      </c>
      <c r="P3062" t="s">
        <v>42</v>
      </c>
    </row>
    <row r="3063" spans="1:16" x14ac:dyDescent="0.3">
      <c r="A3063" t="str">
        <f t="shared" si="49"/>
        <v>01: Total SampleROGBMainstreamGinTanqueray 10F: £3.80 - £4.00All stocking</v>
      </c>
      <c r="B3063" t="s">
        <v>1</v>
      </c>
      <c r="C3063" t="s">
        <v>45</v>
      </c>
      <c r="D3063" t="s">
        <v>104</v>
      </c>
      <c r="E3063" t="s">
        <v>14</v>
      </c>
      <c r="F3063" t="s">
        <v>47</v>
      </c>
      <c r="G3063" t="s">
        <v>68</v>
      </c>
      <c r="H3063" t="s">
        <v>49</v>
      </c>
      <c r="I3063" t="s">
        <v>55</v>
      </c>
      <c r="J3063" s="1">
        <v>15.82</v>
      </c>
      <c r="K3063">
        <v>4.1657857482484397</v>
      </c>
      <c r="L3063">
        <v>67</v>
      </c>
      <c r="M3063" s="19">
        <v>1.2943234046791799E-2</v>
      </c>
      <c r="N3063">
        <v>1.1051334119206E-2</v>
      </c>
      <c r="P3063" t="s">
        <v>42</v>
      </c>
    </row>
    <row r="3064" spans="1:16" x14ac:dyDescent="0.3">
      <c r="A3064" t="str">
        <f t="shared" si="49"/>
        <v>01: Total SampleROGBMainstreamGinTanqueray 10G: £4.00 - £4.20All stocking</v>
      </c>
      <c r="B3064" t="s">
        <v>1</v>
      </c>
      <c r="C3064" t="s">
        <v>45</v>
      </c>
      <c r="D3064" t="s">
        <v>104</v>
      </c>
      <c r="E3064" t="s">
        <v>14</v>
      </c>
      <c r="F3064" t="s">
        <v>47</v>
      </c>
      <c r="G3064" t="s">
        <v>68</v>
      </c>
      <c r="H3064" t="s">
        <v>49</v>
      </c>
      <c r="I3064" t="s">
        <v>56</v>
      </c>
      <c r="J3064" s="1">
        <v>13.99</v>
      </c>
      <c r="K3064">
        <v>3.6031598387367638</v>
      </c>
      <c r="L3064">
        <v>78</v>
      </c>
      <c r="M3064" s="19">
        <v>1.6800977990582201E-2</v>
      </c>
      <c r="N3064">
        <v>1.4737460568375001E-2</v>
      </c>
      <c r="P3064" t="s">
        <v>42</v>
      </c>
    </row>
    <row r="3065" spans="1:16" x14ac:dyDescent="0.3">
      <c r="A3065" t="str">
        <f t="shared" si="49"/>
        <v>01: Total SampleROGBMainstreamGinTanqueray 10H: £4.20 - £4.40All stocking</v>
      </c>
      <c r="B3065" t="s">
        <v>1</v>
      </c>
      <c r="C3065" t="s">
        <v>45</v>
      </c>
      <c r="D3065" t="s">
        <v>104</v>
      </c>
      <c r="E3065" t="s">
        <v>14</v>
      </c>
      <c r="F3065" t="s">
        <v>47</v>
      </c>
      <c r="G3065" t="s">
        <v>68</v>
      </c>
      <c r="H3065" t="s">
        <v>49</v>
      </c>
      <c r="I3065" t="s">
        <v>60</v>
      </c>
      <c r="J3065" s="1">
        <v>16.79</v>
      </c>
      <c r="K3065">
        <v>4.2013435395014396</v>
      </c>
      <c r="L3065">
        <v>76</v>
      </c>
      <c r="M3065" s="19">
        <v>1.1761299170538499E-2</v>
      </c>
      <c r="N3065" s="19">
        <v>9.9302527308194992E-3</v>
      </c>
      <c r="P3065" t="s">
        <v>42</v>
      </c>
    </row>
    <row r="3066" spans="1:16" x14ac:dyDescent="0.3">
      <c r="A3066" t="str">
        <f t="shared" si="49"/>
        <v>01: Total SampleROGBMainstreamGinTanqueray 10I: £4.40 - £4.60All stocking</v>
      </c>
      <c r="B3066" t="s">
        <v>1</v>
      </c>
      <c r="C3066" t="s">
        <v>45</v>
      </c>
      <c r="D3066" t="s">
        <v>104</v>
      </c>
      <c r="E3066" t="s">
        <v>14</v>
      </c>
      <c r="F3066" t="s">
        <v>47</v>
      </c>
      <c r="G3066" t="s">
        <v>68</v>
      </c>
      <c r="H3066" t="s">
        <v>49</v>
      </c>
      <c r="I3066" t="s">
        <v>64</v>
      </c>
      <c r="J3066" s="1">
        <v>23.27</v>
      </c>
      <c r="K3066">
        <v>5.5869685461597207</v>
      </c>
      <c r="L3066">
        <v>68</v>
      </c>
      <c r="M3066" s="19">
        <v>1.8871928383325701E-2</v>
      </c>
      <c r="N3066" s="19">
        <v>1.56730636182691E-2</v>
      </c>
      <c r="P3066" t="s">
        <v>42</v>
      </c>
    </row>
    <row r="3067" spans="1:16" x14ac:dyDescent="0.3">
      <c r="A3067" t="str">
        <f t="shared" si="49"/>
        <v>01: Total SampleROGBMainstreamGinTanqueray 10J: £4.60 - £4.80All stocking</v>
      </c>
      <c r="B3067" t="s">
        <v>1</v>
      </c>
      <c r="C3067" t="s">
        <v>45</v>
      </c>
      <c r="D3067" t="s">
        <v>104</v>
      </c>
      <c r="E3067" t="s">
        <v>14</v>
      </c>
      <c r="F3067" t="s">
        <v>47</v>
      </c>
      <c r="G3067" t="s">
        <v>68</v>
      </c>
      <c r="H3067" t="s">
        <v>49</v>
      </c>
      <c r="I3067" t="s">
        <v>65</v>
      </c>
      <c r="J3067" s="1">
        <v>23.56</v>
      </c>
      <c r="K3067">
        <v>5.5255229770229599</v>
      </c>
      <c r="L3067">
        <v>50</v>
      </c>
      <c r="M3067" s="19">
        <v>1.34376318987257E-2</v>
      </c>
      <c r="N3067" s="19">
        <v>1.10478022513705E-2</v>
      </c>
      <c r="P3067" t="s">
        <v>42</v>
      </c>
    </row>
    <row r="3068" spans="1:16" x14ac:dyDescent="0.3">
      <c r="A3068" t="str">
        <f t="shared" ref="A3068:A3131" si="50">C3068&amp;D3068&amp;E3068&amp;F3068&amp;G3068&amp;I3068&amp;P3068</f>
        <v>01: Total SampleROGBMainstreamGinTanqueray 10K: £4.80 - £5.00All stocking</v>
      </c>
      <c r="B3068" t="s">
        <v>1</v>
      </c>
      <c r="C3068" t="s">
        <v>45</v>
      </c>
      <c r="D3068" t="s">
        <v>104</v>
      </c>
      <c r="E3068" t="s">
        <v>14</v>
      </c>
      <c r="F3068" t="s">
        <v>47</v>
      </c>
      <c r="G3068" t="s">
        <v>68</v>
      </c>
      <c r="H3068" t="s">
        <v>49</v>
      </c>
      <c r="I3068" t="s">
        <v>89</v>
      </c>
      <c r="J3068" s="1">
        <v>22.39</v>
      </c>
      <c r="K3068">
        <v>4.88723262032084</v>
      </c>
      <c r="L3068">
        <v>34</v>
      </c>
      <c r="M3068" s="19">
        <v>1.28406538034009E-2</v>
      </c>
      <c r="N3068" s="19">
        <v>1.0010660152913201E-2</v>
      </c>
      <c r="P3068" t="s">
        <v>42</v>
      </c>
    </row>
    <row r="3069" spans="1:16" x14ac:dyDescent="0.3">
      <c r="A3069" t="str">
        <f t="shared" si="50"/>
        <v>01: Total SampleROGBMainstreamGinTanqueray Flor De SevillaA: &lt;£3All stocking</v>
      </c>
      <c r="B3069" t="s">
        <v>1</v>
      </c>
      <c r="C3069" t="s">
        <v>45</v>
      </c>
      <c r="D3069" t="s">
        <v>104</v>
      </c>
      <c r="E3069" t="s">
        <v>14</v>
      </c>
      <c r="F3069" t="s">
        <v>47</v>
      </c>
      <c r="G3069" t="s">
        <v>69</v>
      </c>
      <c r="H3069" t="s">
        <v>49</v>
      </c>
      <c r="I3069" t="s">
        <v>58</v>
      </c>
      <c r="J3069" s="1">
        <v>14.03</v>
      </c>
      <c r="K3069">
        <v>4.1657079347420396</v>
      </c>
      <c r="L3069">
        <v>88</v>
      </c>
      <c r="M3069" s="19">
        <v>2.46933536845148E-2</v>
      </c>
      <c r="N3069" s="19">
        <v>2.11564085844697E-2</v>
      </c>
      <c r="P3069" t="s">
        <v>42</v>
      </c>
    </row>
    <row r="3070" spans="1:16" x14ac:dyDescent="0.3">
      <c r="A3070" t="str">
        <f t="shared" si="50"/>
        <v>01: Total SampleROGBMainstreamGinTanqueray Flor De SevillaTotalAll stocking</v>
      </c>
      <c r="B3070" t="s">
        <v>1</v>
      </c>
      <c r="C3070" t="s">
        <v>45</v>
      </c>
      <c r="D3070" t="s">
        <v>104</v>
      </c>
      <c r="E3070" t="s">
        <v>14</v>
      </c>
      <c r="F3070" t="s">
        <v>47</v>
      </c>
      <c r="G3070" t="s">
        <v>69</v>
      </c>
      <c r="H3070" t="s">
        <v>49</v>
      </c>
      <c r="I3070" t="s">
        <v>12</v>
      </c>
      <c r="J3070" s="1">
        <v>19.489999999999998</v>
      </c>
      <c r="K3070">
        <v>5.5259582928442397</v>
      </c>
      <c r="L3070">
        <v>1710</v>
      </c>
      <c r="M3070" s="19">
        <v>3.1938053791804498E-2</v>
      </c>
      <c r="N3070" s="19">
        <v>2.8583843473712199E-2</v>
      </c>
      <c r="P3070" t="s">
        <v>42</v>
      </c>
    </row>
    <row r="3071" spans="1:16" x14ac:dyDescent="0.3">
      <c r="A3071" t="str">
        <f t="shared" si="50"/>
        <v>01: Total SampleROGBMainstreamGinTanqueray Flor De SevillaB: £3 - £3.20All stocking</v>
      </c>
      <c r="B3071" t="s">
        <v>1</v>
      </c>
      <c r="C3071" t="s">
        <v>45</v>
      </c>
      <c r="D3071" t="s">
        <v>104</v>
      </c>
      <c r="E3071" t="s">
        <v>14</v>
      </c>
      <c r="F3071" t="s">
        <v>47</v>
      </c>
      <c r="G3071" t="s">
        <v>69</v>
      </c>
      <c r="H3071" t="s">
        <v>49</v>
      </c>
      <c r="I3071" t="s">
        <v>59</v>
      </c>
      <c r="J3071" s="1">
        <v>15.14</v>
      </c>
      <c r="K3071">
        <v>4.6794113583175996</v>
      </c>
      <c r="L3071">
        <v>96</v>
      </c>
      <c r="M3071" s="19">
        <v>2.4399232828881401E-2</v>
      </c>
      <c r="N3071" s="19">
        <v>2.1210675528210501E-2</v>
      </c>
      <c r="P3071" t="s">
        <v>42</v>
      </c>
    </row>
    <row r="3072" spans="1:16" x14ac:dyDescent="0.3">
      <c r="A3072" t="str">
        <f t="shared" si="50"/>
        <v>01: Total SampleROGBMainstreamGinTanqueray Flor De SevillaC: £3.20 - £3.40All stocking</v>
      </c>
      <c r="B3072" t="s">
        <v>1</v>
      </c>
      <c r="C3072" t="s">
        <v>45</v>
      </c>
      <c r="D3072" t="s">
        <v>104</v>
      </c>
      <c r="E3072" t="s">
        <v>14</v>
      </c>
      <c r="F3072" t="s">
        <v>47</v>
      </c>
      <c r="G3072" t="s">
        <v>69</v>
      </c>
      <c r="H3072" t="s">
        <v>49</v>
      </c>
      <c r="I3072" t="s">
        <v>52</v>
      </c>
      <c r="J3072" s="1">
        <v>16.079999999999998</v>
      </c>
      <c r="K3072">
        <v>5.2863545722842398</v>
      </c>
      <c r="L3072">
        <v>199</v>
      </c>
      <c r="M3072" s="19">
        <v>3.1898602337654902E-2</v>
      </c>
      <c r="N3072" s="19">
        <v>3.0022753923692799E-2</v>
      </c>
      <c r="P3072" t="s">
        <v>42</v>
      </c>
    </row>
    <row r="3073" spans="1:16" x14ac:dyDescent="0.3">
      <c r="A3073" t="str">
        <f t="shared" si="50"/>
        <v>01: Total SampleROGBMainstreamGinTanqueray Flor De SevillaD: £3.40 - £3.60All stocking</v>
      </c>
      <c r="B3073" t="s">
        <v>1</v>
      </c>
      <c r="C3073" t="s">
        <v>45</v>
      </c>
      <c r="D3073" t="s">
        <v>104</v>
      </c>
      <c r="E3073" t="s">
        <v>14</v>
      </c>
      <c r="F3073" t="s">
        <v>47</v>
      </c>
      <c r="G3073" t="s">
        <v>69</v>
      </c>
      <c r="H3073" t="s">
        <v>49</v>
      </c>
      <c r="I3073" t="s">
        <v>53</v>
      </c>
      <c r="J3073" s="1">
        <v>17.45</v>
      </c>
      <c r="K3073">
        <v>5.5478459849625601</v>
      </c>
      <c r="L3073">
        <v>326</v>
      </c>
      <c r="M3073">
        <v>2.8929723237364001E-2</v>
      </c>
      <c r="N3073" s="19">
        <v>2.7108548861790802E-2</v>
      </c>
      <c r="P3073" t="s">
        <v>42</v>
      </c>
    </row>
    <row r="3074" spans="1:16" x14ac:dyDescent="0.3">
      <c r="A3074" t="str">
        <f t="shared" si="50"/>
        <v>01: Total SampleROGBMainstreamGinTanqueray Flor De SevillaE: £3.60 - £3.80All stocking</v>
      </c>
      <c r="B3074" t="s">
        <v>1</v>
      </c>
      <c r="C3074" t="s">
        <v>45</v>
      </c>
      <c r="D3074" t="s">
        <v>104</v>
      </c>
      <c r="E3074" t="s">
        <v>14</v>
      </c>
      <c r="F3074" t="s">
        <v>47</v>
      </c>
      <c r="G3074" t="s">
        <v>69</v>
      </c>
      <c r="H3074" t="s">
        <v>49</v>
      </c>
      <c r="I3074" t="s">
        <v>54</v>
      </c>
      <c r="J3074" s="1">
        <v>18.89</v>
      </c>
      <c r="K3074">
        <v>5.5584994478214798</v>
      </c>
      <c r="L3074">
        <v>295</v>
      </c>
      <c r="M3074" s="19">
        <v>3.34654542484168E-2</v>
      </c>
      <c r="N3074" s="19">
        <v>3.1146633913804799E-2</v>
      </c>
      <c r="P3074" t="s">
        <v>42</v>
      </c>
    </row>
    <row r="3075" spans="1:16" x14ac:dyDescent="0.3">
      <c r="A3075" t="str">
        <f t="shared" si="50"/>
        <v>01: Total SampleROGBMainstreamGinTanqueray Flor De SevillaF: £3.80 - £4.00All stocking</v>
      </c>
      <c r="B3075" t="s">
        <v>1</v>
      </c>
      <c r="C3075" t="s">
        <v>45</v>
      </c>
      <c r="D3075" t="s">
        <v>104</v>
      </c>
      <c r="E3075" t="s">
        <v>14</v>
      </c>
      <c r="F3075" t="s">
        <v>47</v>
      </c>
      <c r="G3075" t="s">
        <v>69</v>
      </c>
      <c r="H3075" t="s">
        <v>49</v>
      </c>
      <c r="I3075" t="s">
        <v>55</v>
      </c>
      <c r="J3075" s="1">
        <v>20.2</v>
      </c>
      <c r="K3075">
        <v>5.8223673685149198</v>
      </c>
      <c r="L3075">
        <v>305</v>
      </c>
      <c r="M3075" s="19">
        <v>3.74018407488525E-2</v>
      </c>
      <c r="N3075" s="19">
        <v>3.5068257453985598E-2</v>
      </c>
      <c r="P3075" t="s">
        <v>42</v>
      </c>
    </row>
    <row r="3076" spans="1:16" x14ac:dyDescent="0.3">
      <c r="A3076" t="str">
        <f t="shared" si="50"/>
        <v>01: Total SampleROGBMainstreamGinTanqueray Flor De SevillaG: £4.00 - £4.20All stocking</v>
      </c>
      <c r="B3076" t="s">
        <v>1</v>
      </c>
      <c r="C3076" t="s">
        <v>45</v>
      </c>
      <c r="D3076" t="s">
        <v>104</v>
      </c>
      <c r="E3076" t="s">
        <v>14</v>
      </c>
      <c r="F3076" t="s">
        <v>47</v>
      </c>
      <c r="G3076" t="s">
        <v>69</v>
      </c>
      <c r="H3076" t="s">
        <v>49</v>
      </c>
      <c r="I3076" t="s">
        <v>56</v>
      </c>
      <c r="J3076" s="1">
        <v>19.55</v>
      </c>
      <c r="K3076">
        <v>5.6937195409326398</v>
      </c>
      <c r="L3076">
        <v>305</v>
      </c>
      <c r="M3076" s="19">
        <v>3.6890020007222898E-2</v>
      </c>
      <c r="N3076" s="19">
        <v>3.3625562662691802E-2</v>
      </c>
      <c r="P3076" t="s">
        <v>42</v>
      </c>
    </row>
    <row r="3077" spans="1:16" x14ac:dyDescent="0.3">
      <c r="A3077" t="str">
        <f t="shared" si="50"/>
        <v>01: Total SampleROGBMainstreamGinTanqueray Flor De SevillaH: £4.20 - £4.40All stocking</v>
      </c>
      <c r="B3077" t="s">
        <v>1</v>
      </c>
      <c r="C3077" t="s">
        <v>45</v>
      </c>
      <c r="D3077" t="s">
        <v>104</v>
      </c>
      <c r="E3077" t="s">
        <v>14</v>
      </c>
      <c r="F3077" t="s">
        <v>47</v>
      </c>
      <c r="G3077" t="s">
        <v>69</v>
      </c>
      <c r="H3077" t="s">
        <v>49</v>
      </c>
      <c r="I3077" t="s">
        <v>60</v>
      </c>
      <c r="J3077" s="1">
        <v>21.64</v>
      </c>
      <c r="K3077">
        <v>5.9378266201488001</v>
      </c>
      <c r="L3077">
        <v>239</v>
      </c>
      <c r="M3077" s="19">
        <v>3.5186809631450697E-2</v>
      </c>
      <c r="N3077" s="19">
        <v>3.1405423499565897E-2</v>
      </c>
      <c r="P3077" t="s">
        <v>42</v>
      </c>
    </row>
    <row r="3078" spans="1:16" x14ac:dyDescent="0.3">
      <c r="A3078" t="str">
        <f t="shared" si="50"/>
        <v>01: Total SampleROGBMainstreamGinTanqueray Flor De SevillaI: £4.40 - £4.60All stocking</v>
      </c>
      <c r="B3078" t="s">
        <v>1</v>
      </c>
      <c r="C3078" t="s">
        <v>45</v>
      </c>
      <c r="D3078" t="s">
        <v>104</v>
      </c>
      <c r="E3078" t="s">
        <v>14</v>
      </c>
      <c r="F3078" t="s">
        <v>47</v>
      </c>
      <c r="G3078" t="s">
        <v>69</v>
      </c>
      <c r="H3078" t="s">
        <v>49</v>
      </c>
      <c r="I3078" t="s">
        <v>64</v>
      </c>
      <c r="J3078" s="1">
        <v>21.53</v>
      </c>
      <c r="K3078">
        <v>5.9773702764969201</v>
      </c>
      <c r="L3078">
        <v>229</v>
      </c>
      <c r="M3078" s="19">
        <v>3.3651518955619297E-2</v>
      </c>
      <c r="N3078" s="19">
        <v>3.0151143597191801E-2</v>
      </c>
      <c r="P3078" t="s">
        <v>42</v>
      </c>
    </row>
    <row r="3079" spans="1:16" x14ac:dyDescent="0.3">
      <c r="A3079" t="str">
        <f t="shared" si="50"/>
        <v>01: Total SampleROGBMainstreamGinTanqueray Flor De SevillaJ: £4.60 - £4.80All stocking</v>
      </c>
      <c r="B3079" t="s">
        <v>1</v>
      </c>
      <c r="C3079" t="s">
        <v>45</v>
      </c>
      <c r="D3079" t="s">
        <v>104</v>
      </c>
      <c r="E3079" t="s">
        <v>14</v>
      </c>
      <c r="F3079" t="s">
        <v>47</v>
      </c>
      <c r="G3079" t="s">
        <v>69</v>
      </c>
      <c r="H3079" t="s">
        <v>49</v>
      </c>
      <c r="I3079" t="s">
        <v>65</v>
      </c>
      <c r="J3079" s="1">
        <v>26.7</v>
      </c>
      <c r="K3079">
        <v>6.9505219173188006</v>
      </c>
      <c r="L3079">
        <v>128</v>
      </c>
      <c r="M3079" s="19">
        <v>2.9104888838891899E-2</v>
      </c>
      <c r="N3079" s="19">
        <v>2.5135805134369402E-2</v>
      </c>
      <c r="P3079" t="s">
        <v>42</v>
      </c>
    </row>
    <row r="3080" spans="1:16" x14ac:dyDescent="0.3">
      <c r="A3080" t="str">
        <f t="shared" si="50"/>
        <v>01: Total SampleROGBMainstreamGinTanqueray Flor De SevillaK: £4.80 - £5.00All stocking</v>
      </c>
      <c r="B3080" t="s">
        <v>1</v>
      </c>
      <c r="C3080" t="s">
        <v>45</v>
      </c>
      <c r="D3080" t="s">
        <v>104</v>
      </c>
      <c r="E3080" t="s">
        <v>14</v>
      </c>
      <c r="F3080" t="s">
        <v>47</v>
      </c>
      <c r="G3080" t="s">
        <v>69</v>
      </c>
      <c r="H3080" t="s">
        <v>49</v>
      </c>
      <c r="I3080" t="s">
        <v>89</v>
      </c>
      <c r="J3080" s="1">
        <v>28.86</v>
      </c>
      <c r="K3080">
        <v>7.2114120856467601</v>
      </c>
      <c r="L3080">
        <v>98</v>
      </c>
      <c r="M3080" s="19">
        <v>3.0250657658656501E-2</v>
      </c>
      <c r="N3080" s="19">
        <v>2.5894242393298701E-2</v>
      </c>
      <c r="P3080" t="s">
        <v>42</v>
      </c>
    </row>
    <row r="3081" spans="1:16" x14ac:dyDescent="0.3">
      <c r="A3081" t="str">
        <f t="shared" si="50"/>
        <v>01: Total SampleROGBMainstreamGinTanqueray Flor De SevillaL: £5.00 - £5.20All stocking</v>
      </c>
      <c r="B3081" t="s">
        <v>1</v>
      </c>
      <c r="C3081" t="s">
        <v>45</v>
      </c>
      <c r="D3081" t="s">
        <v>104</v>
      </c>
      <c r="E3081" t="s">
        <v>14</v>
      </c>
      <c r="F3081" t="s">
        <v>47</v>
      </c>
      <c r="G3081" t="s">
        <v>69</v>
      </c>
      <c r="H3081" t="s">
        <v>49</v>
      </c>
      <c r="I3081" t="s">
        <v>90</v>
      </c>
      <c r="J3081" s="1">
        <v>31.22</v>
      </c>
      <c r="K3081">
        <v>7.6036356390523201</v>
      </c>
      <c r="L3081">
        <v>72</v>
      </c>
      <c r="M3081" s="19">
        <v>3.0665460319572801E-2</v>
      </c>
      <c r="N3081" s="19">
        <v>2.63928453130176E-2</v>
      </c>
      <c r="P3081" t="s">
        <v>42</v>
      </c>
    </row>
    <row r="3082" spans="1:16" x14ac:dyDescent="0.3">
      <c r="A3082" t="str">
        <f t="shared" si="50"/>
        <v>01: Total SampleROGBMainstreamGinTanqueray Flor De SevillaM: £5.20 - £5.40All stocking</v>
      </c>
      <c r="B3082" t="s">
        <v>1</v>
      </c>
      <c r="C3082" t="s">
        <v>45</v>
      </c>
      <c r="D3082" t="s">
        <v>104</v>
      </c>
      <c r="E3082" t="s">
        <v>14</v>
      </c>
      <c r="F3082" t="s">
        <v>47</v>
      </c>
      <c r="G3082" t="s">
        <v>69</v>
      </c>
      <c r="H3082" t="s">
        <v>49</v>
      </c>
      <c r="I3082" t="s">
        <v>95</v>
      </c>
      <c r="J3082" s="1">
        <v>33.29</v>
      </c>
      <c r="K3082">
        <v>7.7984454331676396</v>
      </c>
      <c r="L3082">
        <v>54</v>
      </c>
      <c r="M3082" s="19">
        <v>3.12226416996194E-2</v>
      </c>
      <c r="N3082">
        <v>2.5784710502312999E-2</v>
      </c>
      <c r="P3082" t="s">
        <v>42</v>
      </c>
    </row>
    <row r="3083" spans="1:16" x14ac:dyDescent="0.3">
      <c r="A3083" t="str">
        <f t="shared" si="50"/>
        <v>01: Total SampleROGBMainstreamGinTanqueray Flor De SevillaN: £5.40 - £5.60All stocking</v>
      </c>
      <c r="B3083" t="s">
        <v>1</v>
      </c>
      <c r="C3083" t="s">
        <v>45</v>
      </c>
      <c r="D3083" t="s">
        <v>104</v>
      </c>
      <c r="E3083" t="s">
        <v>14</v>
      </c>
      <c r="F3083" t="s">
        <v>47</v>
      </c>
      <c r="G3083" t="s">
        <v>69</v>
      </c>
      <c r="H3083" t="s">
        <v>49</v>
      </c>
      <c r="I3083" t="s">
        <v>99</v>
      </c>
      <c r="J3083" s="1">
        <v>34.92</v>
      </c>
      <c r="K3083">
        <v>7.8733639923295193</v>
      </c>
      <c r="L3083">
        <v>29</v>
      </c>
      <c r="M3083" s="19">
        <v>3.2760385250220798E-2</v>
      </c>
      <c r="N3083" s="19">
        <v>2.7019581249470199E-2</v>
      </c>
      <c r="P3083" t="s">
        <v>42</v>
      </c>
    </row>
    <row r="3084" spans="1:16" x14ac:dyDescent="0.3">
      <c r="A3084" t="str">
        <f t="shared" si="50"/>
        <v>01: Total SampleROGBMainstreamGinTanqueray Flor De SevillaQ: &gt;£6.00All stocking</v>
      </c>
      <c r="B3084" t="s">
        <v>1</v>
      </c>
      <c r="C3084" t="s">
        <v>45</v>
      </c>
      <c r="D3084" t="s">
        <v>104</v>
      </c>
      <c r="E3084" t="s">
        <v>14</v>
      </c>
      <c r="F3084" t="s">
        <v>47</v>
      </c>
      <c r="G3084" t="s">
        <v>69</v>
      </c>
      <c r="H3084" t="s">
        <v>49</v>
      </c>
      <c r="I3084" t="s">
        <v>96</v>
      </c>
      <c r="J3084" s="1">
        <v>41.76</v>
      </c>
      <c r="K3084">
        <v>8.1982373975231209</v>
      </c>
      <c r="L3084">
        <v>35</v>
      </c>
      <c r="M3084" s="19">
        <v>4.2415643704489601E-2</v>
      </c>
      <c r="N3084">
        <v>3.4248459226812002E-2</v>
      </c>
      <c r="P3084" t="s">
        <v>42</v>
      </c>
    </row>
    <row r="3085" spans="1:16" x14ac:dyDescent="0.3">
      <c r="A3085" t="str">
        <f t="shared" si="50"/>
        <v>01: Total SampleROGBMainstreamGinWhitley Neill Rhubarb And GingerA: &lt;£3All stocking</v>
      </c>
      <c r="B3085" t="s">
        <v>1</v>
      </c>
      <c r="C3085" t="s">
        <v>45</v>
      </c>
      <c r="D3085" t="s">
        <v>104</v>
      </c>
      <c r="E3085" t="s">
        <v>14</v>
      </c>
      <c r="F3085" t="s">
        <v>47</v>
      </c>
      <c r="G3085" t="s">
        <v>70</v>
      </c>
      <c r="H3085" t="s">
        <v>49</v>
      </c>
      <c r="I3085" t="s">
        <v>58</v>
      </c>
      <c r="J3085" s="1">
        <v>37.08</v>
      </c>
      <c r="K3085">
        <v>11.861608943656799</v>
      </c>
      <c r="L3085">
        <v>188</v>
      </c>
      <c r="M3085">
        <v>0.102424139962369</v>
      </c>
      <c r="N3085" s="19">
        <v>9.2617954387865298E-2</v>
      </c>
      <c r="P3085" t="s">
        <v>42</v>
      </c>
    </row>
    <row r="3086" spans="1:16" x14ac:dyDescent="0.3">
      <c r="A3086" t="str">
        <f t="shared" si="50"/>
        <v>01: Total SampleROGBMainstreamGinWhitley Neill Rhubarb And GingerTotalAll stocking</v>
      </c>
      <c r="B3086" t="s">
        <v>1</v>
      </c>
      <c r="C3086" t="s">
        <v>45</v>
      </c>
      <c r="D3086" t="s">
        <v>104</v>
      </c>
      <c r="E3086" t="s">
        <v>14</v>
      </c>
      <c r="F3086" t="s">
        <v>47</v>
      </c>
      <c r="G3086" t="s">
        <v>70</v>
      </c>
      <c r="H3086" t="s">
        <v>49</v>
      </c>
      <c r="I3086" t="s">
        <v>12</v>
      </c>
      <c r="J3086" s="1">
        <v>34.67</v>
      </c>
      <c r="K3086">
        <v>10.378390100159599</v>
      </c>
      <c r="L3086">
        <v>1540</v>
      </c>
      <c r="M3086" s="19">
        <v>9.0230906040897396E-2</v>
      </c>
      <c r="N3086" s="19">
        <v>8.4127844656628106E-2</v>
      </c>
      <c r="P3086" t="s">
        <v>42</v>
      </c>
    </row>
    <row r="3087" spans="1:16" x14ac:dyDescent="0.3">
      <c r="A3087" t="str">
        <f t="shared" si="50"/>
        <v>01: Total SampleROGBMainstreamGinWhitley Neill Rhubarb And GingerB: £3 - £3.20All stocking</v>
      </c>
      <c r="B3087" t="s">
        <v>1</v>
      </c>
      <c r="C3087" t="s">
        <v>45</v>
      </c>
      <c r="D3087" t="s">
        <v>104</v>
      </c>
      <c r="E3087" t="s">
        <v>14</v>
      </c>
      <c r="F3087" t="s">
        <v>47</v>
      </c>
      <c r="G3087" t="s">
        <v>70</v>
      </c>
      <c r="H3087" t="s">
        <v>49</v>
      </c>
      <c r="I3087" t="s">
        <v>59</v>
      </c>
      <c r="J3087" s="1">
        <v>39.06</v>
      </c>
      <c r="K3087">
        <v>12.46554891774892</v>
      </c>
      <c r="L3087">
        <v>250</v>
      </c>
      <c r="M3087" s="19">
        <v>9.8568231216983104E-2</v>
      </c>
      <c r="N3087">
        <v>9.5495097153196998E-2</v>
      </c>
      <c r="P3087" t="s">
        <v>42</v>
      </c>
    </row>
    <row r="3088" spans="1:16" x14ac:dyDescent="0.3">
      <c r="A3088" t="str">
        <f t="shared" si="50"/>
        <v>01: Total SampleROGBMainstreamGinWhitley Neill Rhubarb And GingerC: £3.20 - £3.40All stocking</v>
      </c>
      <c r="B3088" t="s">
        <v>1</v>
      </c>
      <c r="C3088" t="s">
        <v>45</v>
      </c>
      <c r="D3088" t="s">
        <v>104</v>
      </c>
      <c r="E3088" t="s">
        <v>14</v>
      </c>
      <c r="F3088" t="s">
        <v>47</v>
      </c>
      <c r="G3088" t="s">
        <v>70</v>
      </c>
      <c r="H3088" t="s">
        <v>49</v>
      </c>
      <c r="I3088" t="s">
        <v>52</v>
      </c>
      <c r="J3088" s="1">
        <v>39</v>
      </c>
      <c r="K3088">
        <v>12.712234501811761</v>
      </c>
      <c r="L3088">
        <v>343</v>
      </c>
      <c r="M3088">
        <v>9.7901425551022006E-2</v>
      </c>
      <c r="N3088" s="19">
        <v>9.5835251215848294E-2</v>
      </c>
      <c r="P3088" t="s">
        <v>42</v>
      </c>
    </row>
    <row r="3089" spans="1:16" x14ac:dyDescent="0.3">
      <c r="A3089" t="str">
        <f t="shared" si="50"/>
        <v>01: Total SampleROGBMainstreamGinWhitley Neill Rhubarb And GingerD: £3.40 - £3.60All stocking</v>
      </c>
      <c r="B3089" t="s">
        <v>1</v>
      </c>
      <c r="C3089" t="s">
        <v>45</v>
      </c>
      <c r="D3089" t="s">
        <v>104</v>
      </c>
      <c r="E3089" t="s">
        <v>14</v>
      </c>
      <c r="F3089" t="s">
        <v>47</v>
      </c>
      <c r="G3089" t="s">
        <v>70</v>
      </c>
      <c r="H3089" t="s">
        <v>49</v>
      </c>
      <c r="I3089" t="s">
        <v>53</v>
      </c>
      <c r="J3089" s="1">
        <v>40.78</v>
      </c>
      <c r="K3089">
        <v>12.89545720975244</v>
      </c>
      <c r="L3089">
        <v>376</v>
      </c>
      <c r="M3089" s="19">
        <v>9.8560635666569196E-2</v>
      </c>
      <c r="N3089" s="19">
        <v>9.6506322504938402E-2</v>
      </c>
      <c r="P3089" t="s">
        <v>42</v>
      </c>
    </row>
    <row r="3090" spans="1:16" x14ac:dyDescent="0.3">
      <c r="A3090" t="str">
        <f t="shared" si="50"/>
        <v>01: Total SampleROGBMainstreamGinWhitley Neill Rhubarb And GingerE: £3.60 - £3.80All stocking</v>
      </c>
      <c r="B3090" t="s">
        <v>1</v>
      </c>
      <c r="C3090" t="s">
        <v>45</v>
      </c>
      <c r="D3090" t="s">
        <v>104</v>
      </c>
      <c r="E3090" t="s">
        <v>14</v>
      </c>
      <c r="F3090" t="s">
        <v>47</v>
      </c>
      <c r="G3090" t="s">
        <v>70</v>
      </c>
      <c r="H3090" t="s">
        <v>49</v>
      </c>
      <c r="I3090" t="s">
        <v>54</v>
      </c>
      <c r="J3090" s="1">
        <v>38.82</v>
      </c>
      <c r="K3090">
        <v>11.786082157705401</v>
      </c>
      <c r="L3090">
        <v>422</v>
      </c>
      <c r="M3090" s="19">
        <v>9.2812349250937398E-2</v>
      </c>
      <c r="N3090" s="19">
        <v>9.0003756075212396E-2</v>
      </c>
      <c r="P3090" t="s">
        <v>42</v>
      </c>
    </row>
    <row r="3091" spans="1:16" x14ac:dyDescent="0.3">
      <c r="A3091" t="str">
        <f t="shared" si="50"/>
        <v>01: Total SampleROGBMainstreamGinWhitley Neill Rhubarb And GingerF: £3.80 - £4.00All stocking</v>
      </c>
      <c r="B3091" t="s">
        <v>1</v>
      </c>
      <c r="C3091" t="s">
        <v>45</v>
      </c>
      <c r="D3091" t="s">
        <v>104</v>
      </c>
      <c r="E3091" t="s">
        <v>14</v>
      </c>
      <c r="F3091" t="s">
        <v>47</v>
      </c>
      <c r="G3091" t="s">
        <v>70</v>
      </c>
      <c r="H3091" t="s">
        <v>49</v>
      </c>
      <c r="I3091" t="s">
        <v>55</v>
      </c>
      <c r="J3091" s="1">
        <v>37.44</v>
      </c>
      <c r="K3091">
        <v>10.668894483467041</v>
      </c>
      <c r="L3091">
        <v>386</v>
      </c>
      <c r="M3091" s="19">
        <v>9.3012625471528401E-2</v>
      </c>
      <c r="N3091" s="19">
        <v>8.6917757373669802E-2</v>
      </c>
      <c r="P3091" t="s">
        <v>42</v>
      </c>
    </row>
    <row r="3092" spans="1:16" x14ac:dyDescent="0.3">
      <c r="A3092" t="str">
        <f t="shared" si="50"/>
        <v>01: Total SampleROGBMainstreamGinWhitley Neill Rhubarb And GingerG: £4.00 - £4.20All stocking</v>
      </c>
      <c r="B3092" t="s">
        <v>1</v>
      </c>
      <c r="C3092" t="s">
        <v>45</v>
      </c>
      <c r="D3092" t="s">
        <v>104</v>
      </c>
      <c r="E3092" t="s">
        <v>14</v>
      </c>
      <c r="F3092" t="s">
        <v>47</v>
      </c>
      <c r="G3092" t="s">
        <v>70</v>
      </c>
      <c r="H3092" t="s">
        <v>49</v>
      </c>
      <c r="I3092" t="s">
        <v>56</v>
      </c>
      <c r="J3092" s="1">
        <v>36.630000000000003</v>
      </c>
      <c r="K3092">
        <v>10.18227414759672</v>
      </c>
      <c r="L3092">
        <v>279</v>
      </c>
      <c r="M3092" s="19">
        <v>9.5280955541179893E-2</v>
      </c>
      <c r="N3092" s="19">
        <v>8.7527837712827503E-2</v>
      </c>
      <c r="P3092" t="s">
        <v>42</v>
      </c>
    </row>
    <row r="3093" spans="1:16" x14ac:dyDescent="0.3">
      <c r="A3093" t="str">
        <f t="shared" si="50"/>
        <v>01: Total SampleROGBMainstreamGinWhitley Neill Rhubarb And GingerH: £4.20 - £4.40All stocking</v>
      </c>
      <c r="B3093" t="s">
        <v>1</v>
      </c>
      <c r="C3093" t="s">
        <v>45</v>
      </c>
      <c r="D3093" t="s">
        <v>104</v>
      </c>
      <c r="E3093" t="s">
        <v>14</v>
      </c>
      <c r="F3093" t="s">
        <v>47</v>
      </c>
      <c r="G3093" t="s">
        <v>70</v>
      </c>
      <c r="H3093" t="s">
        <v>49</v>
      </c>
      <c r="I3093" t="s">
        <v>60</v>
      </c>
      <c r="J3093" s="1">
        <v>32.15</v>
      </c>
      <c r="K3093">
        <v>8.7648077733005998</v>
      </c>
      <c r="L3093">
        <v>209</v>
      </c>
      <c r="M3093" s="19">
        <v>8.3703791890642407E-2</v>
      </c>
      <c r="N3093" s="19">
        <v>7.3475109922586698E-2</v>
      </c>
      <c r="P3093" t="s">
        <v>42</v>
      </c>
    </row>
    <row r="3094" spans="1:16" x14ac:dyDescent="0.3">
      <c r="A3094" t="str">
        <f t="shared" si="50"/>
        <v>01: Total SampleROGBMainstreamGinWhitley Neill Rhubarb And GingerI: £4.40 - £4.60All stocking</v>
      </c>
      <c r="B3094" t="s">
        <v>1</v>
      </c>
      <c r="C3094" t="s">
        <v>45</v>
      </c>
      <c r="D3094" t="s">
        <v>104</v>
      </c>
      <c r="E3094" t="s">
        <v>14</v>
      </c>
      <c r="F3094" t="s">
        <v>47</v>
      </c>
      <c r="G3094" t="s">
        <v>70</v>
      </c>
      <c r="H3094" t="s">
        <v>49</v>
      </c>
      <c r="I3094" t="s">
        <v>64</v>
      </c>
      <c r="J3094" s="1">
        <v>42.85</v>
      </c>
      <c r="K3094">
        <v>11.308531520711002</v>
      </c>
      <c r="L3094">
        <v>117</v>
      </c>
      <c r="M3094" s="19">
        <v>8.5325284152084901E-2</v>
      </c>
      <c r="N3094" s="19">
        <v>7.4354520078287203E-2</v>
      </c>
      <c r="P3094" t="s">
        <v>42</v>
      </c>
    </row>
    <row r="3095" spans="1:16" x14ac:dyDescent="0.3">
      <c r="A3095" t="str">
        <f t="shared" si="50"/>
        <v>01: Total SampleROGBMainstreamGinWhitley Neill Rhubarb And GingerJ: £4.60 - £4.80All stocking</v>
      </c>
      <c r="B3095" t="s">
        <v>1</v>
      </c>
      <c r="C3095" t="s">
        <v>45</v>
      </c>
      <c r="D3095" t="s">
        <v>104</v>
      </c>
      <c r="E3095" t="s">
        <v>14</v>
      </c>
      <c r="F3095" t="s">
        <v>47</v>
      </c>
      <c r="G3095" t="s">
        <v>70</v>
      </c>
      <c r="H3095" t="s">
        <v>49</v>
      </c>
      <c r="I3095" t="s">
        <v>65</v>
      </c>
      <c r="J3095" s="1">
        <v>48.83</v>
      </c>
      <c r="K3095">
        <v>11.97053224553224</v>
      </c>
      <c r="L3095">
        <v>52</v>
      </c>
      <c r="M3095" s="19">
        <v>7.5427659513195106E-2</v>
      </c>
      <c r="N3095" s="19">
        <v>6.3973452129017394E-2</v>
      </c>
      <c r="P3095" t="s">
        <v>42</v>
      </c>
    </row>
    <row r="3096" spans="1:16" x14ac:dyDescent="0.3">
      <c r="A3096" t="str">
        <f t="shared" si="50"/>
        <v>01: Total SampleROGBMainstreamGinWhitley Neill Rhubarb And GingerK: £4.80 - £5.00All stocking</v>
      </c>
      <c r="B3096" t="s">
        <v>1</v>
      </c>
      <c r="C3096" t="s">
        <v>45</v>
      </c>
      <c r="D3096" t="s">
        <v>104</v>
      </c>
      <c r="E3096" t="s">
        <v>14</v>
      </c>
      <c r="F3096" t="s">
        <v>47</v>
      </c>
      <c r="G3096" t="s">
        <v>70</v>
      </c>
      <c r="H3096" t="s">
        <v>49</v>
      </c>
      <c r="I3096" t="s">
        <v>89</v>
      </c>
      <c r="J3096" s="1">
        <v>61.95</v>
      </c>
      <c r="K3096">
        <v>15.72921323690556</v>
      </c>
      <c r="L3096">
        <v>39</v>
      </c>
      <c r="M3096" s="19">
        <v>6.8667236357794301E-2</v>
      </c>
      <c r="N3096" s="19">
        <v>5.9434049362959297E-2</v>
      </c>
      <c r="P3096" t="s">
        <v>42</v>
      </c>
    </row>
    <row r="3097" spans="1:16" x14ac:dyDescent="0.3">
      <c r="A3097" t="str">
        <f t="shared" si="50"/>
        <v>01: Total SampleROGBMainstreamNon Flavoured VodkaAbsolut BlueA: &lt;£3All stocking</v>
      </c>
      <c r="B3097" t="s">
        <v>1</v>
      </c>
      <c r="C3097" t="s">
        <v>45</v>
      </c>
      <c r="D3097" t="s">
        <v>104</v>
      </c>
      <c r="E3097" t="s">
        <v>14</v>
      </c>
      <c r="F3097" t="s">
        <v>71</v>
      </c>
      <c r="G3097" t="s">
        <v>72</v>
      </c>
      <c r="H3097" t="s">
        <v>49</v>
      </c>
      <c r="I3097" t="s">
        <v>58</v>
      </c>
      <c r="J3097" s="1">
        <v>48.73</v>
      </c>
      <c r="K3097">
        <v>15.61387542588416</v>
      </c>
      <c r="L3097">
        <v>229</v>
      </c>
      <c r="M3097">
        <v>0.120822170563731</v>
      </c>
      <c r="N3097">
        <v>0.106031835868412</v>
      </c>
      <c r="P3097" t="s">
        <v>42</v>
      </c>
    </row>
    <row r="3098" spans="1:16" x14ac:dyDescent="0.3">
      <c r="A3098" t="str">
        <f t="shared" si="50"/>
        <v>01: Total SampleROGBMainstreamNon Flavoured VodkaAbsolut BlueTotalAll stocking</v>
      </c>
      <c r="B3098" t="s">
        <v>1</v>
      </c>
      <c r="C3098" t="s">
        <v>45</v>
      </c>
      <c r="D3098" t="s">
        <v>104</v>
      </c>
      <c r="E3098" t="s">
        <v>14</v>
      </c>
      <c r="F3098" t="s">
        <v>71</v>
      </c>
      <c r="G3098" t="s">
        <v>72</v>
      </c>
      <c r="H3098" t="s">
        <v>49</v>
      </c>
      <c r="I3098" t="s">
        <v>12</v>
      </c>
      <c r="J3098" s="1">
        <v>59.21</v>
      </c>
      <c r="K3098">
        <v>17.63684481140708</v>
      </c>
      <c r="L3098">
        <v>1542</v>
      </c>
      <c r="M3098" s="19">
        <v>8.8492340249873694E-2</v>
      </c>
      <c r="N3098" s="19">
        <v>7.8285858740642103E-2</v>
      </c>
      <c r="P3098" t="s">
        <v>42</v>
      </c>
    </row>
    <row r="3099" spans="1:16" x14ac:dyDescent="0.3">
      <c r="A3099" t="str">
        <f t="shared" si="50"/>
        <v>01: Total SampleROGBMainstreamNon Flavoured VodkaAbsolut BlueB: £3 - £3.20All stocking</v>
      </c>
      <c r="B3099" t="s">
        <v>1</v>
      </c>
      <c r="C3099" t="s">
        <v>45</v>
      </c>
      <c r="D3099" t="s">
        <v>104</v>
      </c>
      <c r="E3099" t="s">
        <v>14</v>
      </c>
      <c r="F3099" t="s">
        <v>71</v>
      </c>
      <c r="G3099" t="s">
        <v>72</v>
      </c>
      <c r="H3099" t="s">
        <v>49</v>
      </c>
      <c r="I3099" t="s">
        <v>59</v>
      </c>
      <c r="J3099" s="1">
        <v>41.31</v>
      </c>
      <c r="K3099">
        <v>13.241164688078278</v>
      </c>
      <c r="L3099">
        <v>243</v>
      </c>
      <c r="M3099" s="19">
        <v>9.9346132379146093E-2</v>
      </c>
      <c r="N3099" s="19">
        <v>9.1464250164820293E-2</v>
      </c>
      <c r="P3099" t="s">
        <v>42</v>
      </c>
    </row>
    <row r="3100" spans="1:16" x14ac:dyDescent="0.3">
      <c r="A3100" t="str">
        <f t="shared" si="50"/>
        <v>01: Total SampleROGBMainstreamNon Flavoured VodkaAbsolut BlueC: £3.20 - £3.40All stocking</v>
      </c>
      <c r="B3100" t="s">
        <v>1</v>
      </c>
      <c r="C3100" t="s">
        <v>45</v>
      </c>
      <c r="D3100" t="s">
        <v>104</v>
      </c>
      <c r="E3100" t="s">
        <v>14</v>
      </c>
      <c r="F3100" t="s">
        <v>71</v>
      </c>
      <c r="G3100" t="s">
        <v>72</v>
      </c>
      <c r="H3100" t="s">
        <v>49</v>
      </c>
      <c r="I3100" t="s">
        <v>52</v>
      </c>
      <c r="J3100" s="1">
        <v>51.15</v>
      </c>
      <c r="K3100">
        <v>16.431369645979</v>
      </c>
      <c r="L3100">
        <v>320</v>
      </c>
      <c r="M3100">
        <v>0.117290182079892</v>
      </c>
      <c r="N3100">
        <v>0.107530988779051</v>
      </c>
      <c r="P3100" t="s">
        <v>42</v>
      </c>
    </row>
    <row r="3101" spans="1:16" x14ac:dyDescent="0.3">
      <c r="A3101" t="str">
        <f t="shared" si="50"/>
        <v>01: Total SampleROGBMainstreamNon Flavoured VodkaAbsolut BlueD: £3.40 - £3.60All stocking</v>
      </c>
      <c r="B3101" t="s">
        <v>1</v>
      </c>
      <c r="C3101" t="s">
        <v>45</v>
      </c>
      <c r="D3101" t="s">
        <v>104</v>
      </c>
      <c r="E3101" t="s">
        <v>14</v>
      </c>
      <c r="F3101" t="s">
        <v>71</v>
      </c>
      <c r="G3101" t="s">
        <v>72</v>
      </c>
      <c r="H3101" t="s">
        <v>49</v>
      </c>
      <c r="I3101" t="s">
        <v>53</v>
      </c>
      <c r="J3101" s="1">
        <v>65.05</v>
      </c>
      <c r="K3101">
        <v>19.803838798672999</v>
      </c>
      <c r="L3101">
        <v>392</v>
      </c>
      <c r="M3101">
        <v>0.16424918807254399</v>
      </c>
      <c r="N3101">
        <v>0.154627725510709</v>
      </c>
      <c r="P3101" t="s">
        <v>42</v>
      </c>
    </row>
    <row r="3102" spans="1:16" x14ac:dyDescent="0.3">
      <c r="A3102" t="str">
        <f t="shared" si="50"/>
        <v>01: Total SampleROGBMainstreamNon Flavoured VodkaAbsolut BlueE: £3.60 - £3.80All stocking</v>
      </c>
      <c r="B3102" t="s">
        <v>1</v>
      </c>
      <c r="C3102" t="s">
        <v>45</v>
      </c>
      <c r="D3102" t="s">
        <v>104</v>
      </c>
      <c r="E3102" t="s">
        <v>14</v>
      </c>
      <c r="F3102" t="s">
        <v>71</v>
      </c>
      <c r="G3102" t="s">
        <v>72</v>
      </c>
      <c r="H3102" t="s">
        <v>49</v>
      </c>
      <c r="I3102" t="s">
        <v>54</v>
      </c>
      <c r="J3102" s="1">
        <v>68.650000000000006</v>
      </c>
      <c r="K3102">
        <v>20.680374358974358</v>
      </c>
      <c r="L3102">
        <v>375</v>
      </c>
      <c r="M3102">
        <v>0.12528829317541501</v>
      </c>
      <c r="N3102">
        <v>0.11725232023882</v>
      </c>
      <c r="P3102" t="s">
        <v>42</v>
      </c>
    </row>
    <row r="3103" spans="1:16" x14ac:dyDescent="0.3">
      <c r="A3103" t="str">
        <f t="shared" si="50"/>
        <v>01: Total SampleROGBMainstreamNon Flavoured VodkaAbsolut BlueF: £3.80 - £4.00All stocking</v>
      </c>
      <c r="B3103" t="s">
        <v>1</v>
      </c>
      <c r="C3103" t="s">
        <v>45</v>
      </c>
      <c r="D3103" t="s">
        <v>104</v>
      </c>
      <c r="E3103" t="s">
        <v>14</v>
      </c>
      <c r="F3103" t="s">
        <v>71</v>
      </c>
      <c r="G3103" t="s">
        <v>72</v>
      </c>
      <c r="H3103" t="s">
        <v>49</v>
      </c>
      <c r="I3103" t="s">
        <v>55</v>
      </c>
      <c r="J3103" s="1">
        <v>85.67</v>
      </c>
      <c r="K3103">
        <v>23.905902455138278</v>
      </c>
      <c r="L3103">
        <v>229</v>
      </c>
      <c r="M3103">
        <v>0.148638831927074</v>
      </c>
      <c r="N3103">
        <v>0.119037083254051</v>
      </c>
      <c r="P3103" t="s">
        <v>42</v>
      </c>
    </row>
    <row r="3104" spans="1:16" x14ac:dyDescent="0.3">
      <c r="A3104" t="str">
        <f t="shared" si="50"/>
        <v>01: Total SampleROGBMainstreamNon Flavoured VodkaAbsolut BlueG: £4.00 - £4.20All stocking</v>
      </c>
      <c r="B3104" t="s">
        <v>1</v>
      </c>
      <c r="C3104" t="s">
        <v>45</v>
      </c>
      <c r="D3104" t="s">
        <v>104</v>
      </c>
      <c r="E3104" t="s">
        <v>14</v>
      </c>
      <c r="F3104" t="s">
        <v>71</v>
      </c>
      <c r="G3104" t="s">
        <v>72</v>
      </c>
      <c r="H3104" t="s">
        <v>49</v>
      </c>
      <c r="I3104" t="s">
        <v>56</v>
      </c>
      <c r="J3104" s="1">
        <v>109.7</v>
      </c>
      <c r="K3104">
        <v>31.309311076440721</v>
      </c>
      <c r="L3104">
        <v>162</v>
      </c>
      <c r="M3104">
        <v>0.102667800952505</v>
      </c>
      <c r="N3104" s="19">
        <v>9.2248195482044298E-2</v>
      </c>
      <c r="P3104" t="s">
        <v>42</v>
      </c>
    </row>
    <row r="3105" spans="1:16" x14ac:dyDescent="0.3">
      <c r="A3105" t="str">
        <f t="shared" si="50"/>
        <v>01: Total SampleROGBMainstreamNon Flavoured VodkaAbsolut BlueH: £4.20 - £4.40All stocking</v>
      </c>
      <c r="B3105" t="s">
        <v>1</v>
      </c>
      <c r="C3105" t="s">
        <v>45</v>
      </c>
      <c r="D3105" t="s">
        <v>104</v>
      </c>
      <c r="E3105" t="s">
        <v>14</v>
      </c>
      <c r="F3105" t="s">
        <v>71</v>
      </c>
      <c r="G3105" t="s">
        <v>72</v>
      </c>
      <c r="H3105" t="s">
        <v>49</v>
      </c>
      <c r="I3105" t="s">
        <v>60</v>
      </c>
      <c r="J3105" s="1">
        <v>130.06</v>
      </c>
      <c r="K3105">
        <v>35.310805890016439</v>
      </c>
      <c r="L3105">
        <v>95</v>
      </c>
      <c r="M3105" s="19">
        <v>5.9799680081858597E-2</v>
      </c>
      <c r="N3105" s="19">
        <v>4.6895118625709602E-2</v>
      </c>
      <c r="P3105" t="s">
        <v>42</v>
      </c>
    </row>
    <row r="3106" spans="1:16" x14ac:dyDescent="0.3">
      <c r="A3106" t="str">
        <f t="shared" si="50"/>
        <v>01: Total SampleROGBMainstreamNon Flavoured VodkaAbsolut BlueI: £4.40 - £4.60All stocking</v>
      </c>
      <c r="B3106" t="s">
        <v>1</v>
      </c>
      <c r="C3106" t="s">
        <v>45</v>
      </c>
      <c r="D3106" t="s">
        <v>104</v>
      </c>
      <c r="E3106" t="s">
        <v>14</v>
      </c>
      <c r="F3106" t="s">
        <v>71</v>
      </c>
      <c r="G3106" t="s">
        <v>72</v>
      </c>
      <c r="H3106" t="s">
        <v>49</v>
      </c>
      <c r="I3106" t="s">
        <v>64</v>
      </c>
      <c r="J3106" s="1">
        <v>153.16999999999999</v>
      </c>
      <c r="K3106">
        <v>40.391473542560405</v>
      </c>
      <c r="L3106">
        <v>69</v>
      </c>
      <c r="M3106">
        <v>6.7943373728959006E-2</v>
      </c>
      <c r="N3106" s="19">
        <v>5.6616274932653698E-2</v>
      </c>
      <c r="P3106" t="s">
        <v>42</v>
      </c>
    </row>
    <row r="3107" spans="1:16" x14ac:dyDescent="0.3">
      <c r="A3107" t="str">
        <f t="shared" si="50"/>
        <v>01: Total SampleROGBMainstreamNon Flavoured VodkaAbsolut BlueJ: £4.60 - £4.80All stocking</v>
      </c>
      <c r="B3107" t="s">
        <v>1</v>
      </c>
      <c r="C3107" t="s">
        <v>45</v>
      </c>
      <c r="D3107" t="s">
        <v>104</v>
      </c>
      <c r="E3107" t="s">
        <v>14</v>
      </c>
      <c r="F3107" t="s">
        <v>71</v>
      </c>
      <c r="G3107" t="s">
        <v>72</v>
      </c>
      <c r="H3107" t="s">
        <v>49</v>
      </c>
      <c r="I3107" t="s">
        <v>65</v>
      </c>
      <c r="J3107" s="1">
        <v>151.88999999999999</v>
      </c>
      <c r="K3107">
        <v>41.962705595058395</v>
      </c>
      <c r="L3107">
        <v>34</v>
      </c>
      <c r="M3107" s="19">
        <v>7.7862418051610094E-2</v>
      </c>
      <c r="N3107" s="19">
        <v>7.0852170028663494E-2</v>
      </c>
      <c r="P3107" t="s">
        <v>42</v>
      </c>
    </row>
    <row r="3108" spans="1:16" x14ac:dyDescent="0.3">
      <c r="A3108" t="str">
        <f t="shared" si="50"/>
        <v>01: Total SampleROGBMainstreamNon Flavoured VodkaAbsolut BlueK: £4.80 - £5.00All stocking</v>
      </c>
      <c r="B3108" t="s">
        <v>1</v>
      </c>
      <c r="C3108" t="s">
        <v>45</v>
      </c>
      <c r="D3108" t="s">
        <v>104</v>
      </c>
      <c r="E3108" t="s">
        <v>14</v>
      </c>
      <c r="F3108" t="s">
        <v>71</v>
      </c>
      <c r="G3108" t="s">
        <v>72</v>
      </c>
      <c r="H3108" t="s">
        <v>49</v>
      </c>
      <c r="I3108" t="s">
        <v>89</v>
      </c>
      <c r="J3108" s="1">
        <v>126.31</v>
      </c>
      <c r="K3108">
        <v>33.851873767258397</v>
      </c>
      <c r="L3108">
        <v>26</v>
      </c>
      <c r="M3108" s="19">
        <v>5.0901489941553198E-2</v>
      </c>
      <c r="N3108" s="19">
        <v>4.47562976873234E-2</v>
      </c>
      <c r="P3108" t="s">
        <v>42</v>
      </c>
    </row>
    <row r="3109" spans="1:16" x14ac:dyDescent="0.3">
      <c r="A3109" t="str">
        <f t="shared" si="50"/>
        <v>01: Total SampleROGBMainstreamNon Flavoured VodkaBelvedereTotalAll stocking</v>
      </c>
      <c r="B3109" t="s">
        <v>1</v>
      </c>
      <c r="C3109" t="s">
        <v>45</v>
      </c>
      <c r="D3109" t="s">
        <v>104</v>
      </c>
      <c r="E3109" t="s">
        <v>14</v>
      </c>
      <c r="F3109" t="s">
        <v>71</v>
      </c>
      <c r="G3109" t="s">
        <v>73</v>
      </c>
      <c r="H3109" t="s">
        <v>49</v>
      </c>
      <c r="I3109" t="s">
        <v>12</v>
      </c>
      <c r="J3109" s="1">
        <v>44</v>
      </c>
      <c r="K3109">
        <v>12.091252649011281</v>
      </c>
      <c r="L3109">
        <v>174</v>
      </c>
      <c r="M3109" s="19">
        <v>1.17705685421456E-2</v>
      </c>
      <c r="N3109" s="19">
        <v>9.0423151764603693E-3</v>
      </c>
      <c r="P3109" t="s">
        <v>42</v>
      </c>
    </row>
    <row r="3110" spans="1:16" x14ac:dyDescent="0.3">
      <c r="A3110" t="str">
        <f t="shared" si="50"/>
        <v>01: Total SampleROGBMainstreamNon Flavoured VodkaBelvedereH: £4.20 - £4.40All stocking</v>
      </c>
      <c r="B3110" t="s">
        <v>1</v>
      </c>
      <c r="C3110" t="s">
        <v>45</v>
      </c>
      <c r="D3110" t="s">
        <v>104</v>
      </c>
      <c r="E3110" t="s">
        <v>14</v>
      </c>
      <c r="F3110" t="s">
        <v>71</v>
      </c>
      <c r="G3110" t="s">
        <v>73</v>
      </c>
      <c r="H3110" t="s">
        <v>49</v>
      </c>
      <c r="I3110" t="s">
        <v>60</v>
      </c>
      <c r="J3110" s="1">
        <v>36.33</v>
      </c>
      <c r="K3110">
        <v>11.01661047286048</v>
      </c>
      <c r="L3110">
        <v>28</v>
      </c>
      <c r="M3110" s="19">
        <v>1.6822183898982601E-2</v>
      </c>
      <c r="N3110" s="19">
        <v>1.55085193667732E-2</v>
      </c>
      <c r="P3110" t="s">
        <v>42</v>
      </c>
    </row>
    <row r="3111" spans="1:16" x14ac:dyDescent="0.3">
      <c r="A3111" t="str">
        <f t="shared" si="50"/>
        <v>01: Total SampleROGBMainstreamNon Flavoured VodkaBelvedereI: £4.40 - £4.60All stocking</v>
      </c>
      <c r="B3111" t="s">
        <v>1</v>
      </c>
      <c r="C3111" t="s">
        <v>45</v>
      </c>
      <c r="D3111" t="s">
        <v>104</v>
      </c>
      <c r="E3111" t="s">
        <v>14</v>
      </c>
      <c r="F3111" t="s">
        <v>71</v>
      </c>
      <c r="G3111" t="s">
        <v>73</v>
      </c>
      <c r="H3111" t="s">
        <v>49</v>
      </c>
      <c r="I3111" t="s">
        <v>64</v>
      </c>
      <c r="J3111" s="1">
        <v>34.700000000000003</v>
      </c>
      <c r="K3111">
        <v>8.9874157735268803</v>
      </c>
      <c r="L3111">
        <v>27</v>
      </c>
      <c r="M3111" s="19">
        <v>7.4573992922203E-3</v>
      </c>
      <c r="N3111" s="19">
        <v>4.7920310669640701E-3</v>
      </c>
      <c r="P3111" t="s">
        <v>42</v>
      </c>
    </row>
    <row r="3112" spans="1:16" x14ac:dyDescent="0.3">
      <c r="A3112" t="str">
        <f t="shared" si="50"/>
        <v>01: Total SampleROGBMainstreamNon Flavoured VodkaBelvedereJ: £4.60 - £4.80All stocking</v>
      </c>
      <c r="B3112" t="s">
        <v>1</v>
      </c>
      <c r="C3112" t="s">
        <v>45</v>
      </c>
      <c r="D3112" t="s">
        <v>104</v>
      </c>
      <c r="E3112" t="s">
        <v>14</v>
      </c>
      <c r="F3112" t="s">
        <v>71</v>
      </c>
      <c r="G3112" t="s">
        <v>73</v>
      </c>
      <c r="H3112" t="s">
        <v>49</v>
      </c>
      <c r="I3112" t="s">
        <v>65</v>
      </c>
      <c r="J3112" s="1">
        <v>63.96</v>
      </c>
      <c r="K3112">
        <v>16.913136752136761</v>
      </c>
      <c r="L3112">
        <v>25</v>
      </c>
      <c r="M3112" s="19">
        <v>1.55910708035801E-2</v>
      </c>
      <c r="N3112" s="19">
        <v>1.2785398571649099E-2</v>
      </c>
      <c r="P3112" t="s">
        <v>42</v>
      </c>
    </row>
    <row r="3113" spans="1:16" x14ac:dyDescent="0.3">
      <c r="A3113" t="str">
        <f t="shared" si="50"/>
        <v>01: Total SampleROGBMainstreamNon Flavoured VodkaBelvedereK: £4.80 - £5.00All stocking</v>
      </c>
      <c r="B3113" t="s">
        <v>1</v>
      </c>
      <c r="C3113" t="s">
        <v>45</v>
      </c>
      <c r="D3113" t="s">
        <v>104</v>
      </c>
      <c r="E3113" t="s">
        <v>14</v>
      </c>
      <c r="F3113" t="s">
        <v>71</v>
      </c>
      <c r="G3113" t="s">
        <v>73</v>
      </c>
      <c r="H3113" t="s">
        <v>49</v>
      </c>
      <c r="I3113" t="s">
        <v>89</v>
      </c>
      <c r="J3113" s="1">
        <v>59.78</v>
      </c>
      <c r="K3113">
        <v>15.745574076129639</v>
      </c>
      <c r="L3113">
        <v>27</v>
      </c>
      <c r="M3113" s="19">
        <v>9.6261571681259296E-3</v>
      </c>
      <c r="N3113" s="19">
        <v>6.3601791246314298E-3</v>
      </c>
      <c r="P3113" t="s">
        <v>42</v>
      </c>
    </row>
    <row r="3114" spans="1:16" x14ac:dyDescent="0.3">
      <c r="A3114" t="str">
        <f t="shared" si="50"/>
        <v>01: Total SampleROGBMainstreamNon Flavoured VodkaCirocTotalAll stocking</v>
      </c>
      <c r="B3114" t="s">
        <v>1</v>
      </c>
      <c r="C3114" t="s">
        <v>45</v>
      </c>
      <c r="D3114" t="s">
        <v>104</v>
      </c>
      <c r="E3114" t="s">
        <v>14</v>
      </c>
      <c r="F3114" t="s">
        <v>71</v>
      </c>
      <c r="G3114" t="s">
        <v>74</v>
      </c>
      <c r="H3114" t="s">
        <v>49</v>
      </c>
      <c r="I3114" t="s">
        <v>12</v>
      </c>
      <c r="J3114" s="1">
        <v>44.2</v>
      </c>
      <c r="K3114">
        <v>11.79428697968696</v>
      </c>
      <c r="L3114">
        <v>250</v>
      </c>
      <c r="M3114" s="19">
        <v>1.40259317211889E-2</v>
      </c>
      <c r="N3114" s="19">
        <v>1.09214388969468E-2</v>
      </c>
      <c r="P3114" t="s">
        <v>42</v>
      </c>
    </row>
    <row r="3115" spans="1:16" x14ac:dyDescent="0.3">
      <c r="A3115" t="str">
        <f t="shared" si="50"/>
        <v>01: Total SampleROGBMainstreamNon Flavoured VodkaCirocF: £3.80 - £4.00All stocking</v>
      </c>
      <c r="B3115" t="s">
        <v>1</v>
      </c>
      <c r="C3115" t="s">
        <v>45</v>
      </c>
      <c r="D3115" t="s">
        <v>104</v>
      </c>
      <c r="E3115" t="s">
        <v>14</v>
      </c>
      <c r="F3115" t="s">
        <v>71</v>
      </c>
      <c r="G3115" t="s">
        <v>74</v>
      </c>
      <c r="H3115" t="s">
        <v>49</v>
      </c>
      <c r="I3115" t="s">
        <v>55</v>
      </c>
      <c r="J3115" s="1">
        <v>19.16</v>
      </c>
      <c r="K3115">
        <v>5.2477691977691991</v>
      </c>
      <c r="L3115">
        <v>37</v>
      </c>
      <c r="M3115" s="19">
        <v>6.9211533054119399E-3</v>
      </c>
      <c r="N3115" s="19">
        <v>5.2793366987224704E-3</v>
      </c>
      <c r="P3115" t="s">
        <v>42</v>
      </c>
    </row>
    <row r="3116" spans="1:16" x14ac:dyDescent="0.3">
      <c r="A3116" t="str">
        <f t="shared" si="50"/>
        <v>01: Total SampleROGBMainstreamNon Flavoured VodkaCirocG: £4.00 - £4.20All stocking</v>
      </c>
      <c r="B3116" t="s">
        <v>1</v>
      </c>
      <c r="C3116" t="s">
        <v>45</v>
      </c>
      <c r="D3116" t="s">
        <v>104</v>
      </c>
      <c r="E3116" t="s">
        <v>14</v>
      </c>
      <c r="F3116" t="s">
        <v>71</v>
      </c>
      <c r="G3116" t="s">
        <v>74</v>
      </c>
      <c r="H3116" t="s">
        <v>49</v>
      </c>
      <c r="I3116" t="s">
        <v>56</v>
      </c>
      <c r="J3116" s="1">
        <v>31.75</v>
      </c>
      <c r="K3116">
        <v>9.0082091280367198</v>
      </c>
      <c r="L3116">
        <v>29</v>
      </c>
      <c r="M3116" s="19">
        <v>1.4270369064853799E-2</v>
      </c>
      <c r="N3116" s="19">
        <v>1.06787744290487E-2</v>
      </c>
      <c r="P3116" t="s">
        <v>42</v>
      </c>
    </row>
    <row r="3117" spans="1:16" x14ac:dyDescent="0.3">
      <c r="A3117" t="str">
        <f t="shared" si="50"/>
        <v>01: Total SampleROGBMainstreamNon Flavoured VodkaCirocI: £4.40 - £4.60All stocking</v>
      </c>
      <c r="B3117" t="s">
        <v>1</v>
      </c>
      <c r="C3117" t="s">
        <v>45</v>
      </c>
      <c r="D3117" t="s">
        <v>104</v>
      </c>
      <c r="E3117" t="s">
        <v>14</v>
      </c>
      <c r="F3117" t="s">
        <v>71</v>
      </c>
      <c r="G3117" t="s">
        <v>74</v>
      </c>
      <c r="H3117" t="s">
        <v>49</v>
      </c>
      <c r="I3117" t="s">
        <v>64</v>
      </c>
      <c r="J3117" s="1">
        <v>52.89</v>
      </c>
      <c r="K3117">
        <v>13.993334366251041</v>
      </c>
      <c r="L3117">
        <v>36</v>
      </c>
      <c r="M3117">
        <v>1.3046644881575E-2</v>
      </c>
      <c r="N3117" s="19">
        <v>1.07301991452214E-2</v>
      </c>
      <c r="P3117" t="s">
        <v>42</v>
      </c>
    </row>
    <row r="3118" spans="1:16" x14ac:dyDescent="0.3">
      <c r="A3118" t="str">
        <f t="shared" si="50"/>
        <v>01: Total SampleROGBMainstreamNon Flavoured VodkaCirocJ: £4.60 - £4.80All stocking</v>
      </c>
      <c r="B3118" t="s">
        <v>1</v>
      </c>
      <c r="C3118" t="s">
        <v>45</v>
      </c>
      <c r="D3118" t="s">
        <v>104</v>
      </c>
      <c r="E3118" t="s">
        <v>14</v>
      </c>
      <c r="F3118" t="s">
        <v>71</v>
      </c>
      <c r="G3118" t="s">
        <v>74</v>
      </c>
      <c r="H3118" t="s">
        <v>49</v>
      </c>
      <c r="I3118" t="s">
        <v>65</v>
      </c>
      <c r="J3118" s="1">
        <v>73.12</v>
      </c>
      <c r="K3118">
        <v>20.296288949146081</v>
      </c>
      <c r="L3118">
        <v>35</v>
      </c>
      <c r="M3118" s="19">
        <v>1.85075109590144E-2</v>
      </c>
      <c r="N3118">
        <v>1.3427179387643E-2</v>
      </c>
      <c r="P3118" t="s">
        <v>42</v>
      </c>
    </row>
    <row r="3119" spans="1:16" x14ac:dyDescent="0.3">
      <c r="A3119" t="str">
        <f t="shared" si="50"/>
        <v>01: Total SampleROGBMainstreamNon Flavoured VodkaCirocK: £4.80 - £5.00All stocking</v>
      </c>
      <c r="B3119" t="s">
        <v>1</v>
      </c>
      <c r="C3119" t="s">
        <v>45</v>
      </c>
      <c r="D3119" t="s">
        <v>104</v>
      </c>
      <c r="E3119" t="s">
        <v>14</v>
      </c>
      <c r="F3119" t="s">
        <v>71</v>
      </c>
      <c r="G3119" t="s">
        <v>74</v>
      </c>
      <c r="H3119" t="s">
        <v>49</v>
      </c>
      <c r="I3119" t="s">
        <v>89</v>
      </c>
      <c r="J3119" s="1">
        <v>47.71</v>
      </c>
      <c r="K3119">
        <v>12.346799347605799</v>
      </c>
      <c r="L3119">
        <v>31</v>
      </c>
      <c r="M3119" s="19">
        <v>9.3778363963940899E-3</v>
      </c>
      <c r="N3119" s="19">
        <v>6.8808120076693001E-3</v>
      </c>
      <c r="P3119" t="s">
        <v>42</v>
      </c>
    </row>
    <row r="3120" spans="1:16" x14ac:dyDescent="0.3">
      <c r="A3120" t="str">
        <f t="shared" si="50"/>
        <v>01: Total SampleROGBMainstreamNon Flavoured VodkaCirocL: £5.00 - £5.20All stocking</v>
      </c>
      <c r="B3120" t="s">
        <v>1</v>
      </c>
      <c r="C3120" t="s">
        <v>45</v>
      </c>
      <c r="D3120" t="s">
        <v>104</v>
      </c>
      <c r="E3120" t="s">
        <v>14</v>
      </c>
      <c r="F3120" t="s">
        <v>71</v>
      </c>
      <c r="G3120" t="s">
        <v>74</v>
      </c>
      <c r="H3120" t="s">
        <v>49</v>
      </c>
      <c r="I3120" t="s">
        <v>90</v>
      </c>
      <c r="J3120" s="1">
        <v>75.5</v>
      </c>
      <c r="K3120">
        <v>19.230399822399839</v>
      </c>
      <c r="L3120">
        <v>25</v>
      </c>
      <c r="M3120" s="19">
        <v>1.3370816637768301E-2</v>
      </c>
      <c r="N3120">
        <v>1.0321071863580999E-2</v>
      </c>
      <c r="P3120" t="s">
        <v>42</v>
      </c>
    </row>
    <row r="3121" spans="1:16" x14ac:dyDescent="0.3">
      <c r="A3121" t="str">
        <f t="shared" si="50"/>
        <v>01: Total SampleROGBMainstreamNon Flavoured VodkaCirocM: £5.20 - £5.40All stocking</v>
      </c>
      <c r="B3121" t="s">
        <v>1</v>
      </c>
      <c r="C3121" t="s">
        <v>45</v>
      </c>
      <c r="D3121" t="s">
        <v>104</v>
      </c>
      <c r="E3121" t="s">
        <v>14</v>
      </c>
      <c r="F3121" t="s">
        <v>71</v>
      </c>
      <c r="G3121" t="s">
        <v>74</v>
      </c>
      <c r="H3121" t="s">
        <v>49</v>
      </c>
      <c r="I3121" t="s">
        <v>95</v>
      </c>
      <c r="J3121" s="1">
        <v>84.28</v>
      </c>
      <c r="K3121">
        <v>21.399538775400838</v>
      </c>
      <c r="L3121">
        <v>29</v>
      </c>
      <c r="M3121" s="19">
        <v>1.3985111142263799E-2</v>
      </c>
      <c r="N3121" s="19">
        <v>1.11971638490147E-2</v>
      </c>
      <c r="P3121" t="s">
        <v>42</v>
      </c>
    </row>
    <row r="3122" spans="1:16" x14ac:dyDescent="0.3">
      <c r="A3122" t="str">
        <f t="shared" si="50"/>
        <v>01: Total SampleROGBMainstreamNon Flavoured VodkaGrey GooseA: &lt;£3All stocking</v>
      </c>
      <c r="B3122" t="s">
        <v>1</v>
      </c>
      <c r="C3122" t="s">
        <v>45</v>
      </c>
      <c r="D3122" t="s">
        <v>104</v>
      </c>
      <c r="E3122" t="s">
        <v>14</v>
      </c>
      <c r="F3122" t="s">
        <v>71</v>
      </c>
      <c r="G3122" t="s">
        <v>75</v>
      </c>
      <c r="H3122" t="s">
        <v>49</v>
      </c>
      <c r="I3122" t="s">
        <v>58</v>
      </c>
      <c r="J3122" s="1">
        <v>29.89</v>
      </c>
      <c r="K3122">
        <v>10.078621576835879</v>
      </c>
      <c r="L3122">
        <v>42</v>
      </c>
      <c r="M3122" s="19">
        <v>5.1256844135922103E-2</v>
      </c>
      <c r="N3122" s="19">
        <v>4.4715121403958599E-2</v>
      </c>
      <c r="P3122" t="s">
        <v>42</v>
      </c>
    </row>
    <row r="3123" spans="1:16" x14ac:dyDescent="0.3">
      <c r="A3123" t="str">
        <f t="shared" si="50"/>
        <v>01: Total SampleROGBMainstreamNon Flavoured VodkaGrey GooseTotalAll stocking</v>
      </c>
      <c r="B3123" t="s">
        <v>1</v>
      </c>
      <c r="C3123" t="s">
        <v>45</v>
      </c>
      <c r="D3123" t="s">
        <v>104</v>
      </c>
      <c r="E3123" t="s">
        <v>14</v>
      </c>
      <c r="F3123" t="s">
        <v>71</v>
      </c>
      <c r="G3123" t="s">
        <v>75</v>
      </c>
      <c r="H3123" t="s">
        <v>49</v>
      </c>
      <c r="I3123" t="s">
        <v>12</v>
      </c>
      <c r="J3123" s="1">
        <v>28.96</v>
      </c>
      <c r="K3123">
        <v>7.8377831092518395</v>
      </c>
      <c r="L3123">
        <v>640</v>
      </c>
      <c r="M3123">
        <v>3.7209977992189003E-2</v>
      </c>
      <c r="N3123" s="19">
        <v>3.0520999812666601E-2</v>
      </c>
      <c r="P3123" t="s">
        <v>42</v>
      </c>
    </row>
    <row r="3124" spans="1:16" x14ac:dyDescent="0.3">
      <c r="A3124" t="str">
        <f t="shared" si="50"/>
        <v>01: Total SampleROGBMainstreamNon Flavoured VodkaGrey GooseB: £3 - £3.20All stocking</v>
      </c>
      <c r="B3124" t="s">
        <v>1</v>
      </c>
      <c r="C3124" t="s">
        <v>45</v>
      </c>
      <c r="D3124" t="s">
        <v>104</v>
      </c>
      <c r="E3124" t="s">
        <v>14</v>
      </c>
      <c r="F3124" t="s">
        <v>71</v>
      </c>
      <c r="G3124" t="s">
        <v>75</v>
      </c>
      <c r="H3124" t="s">
        <v>49</v>
      </c>
      <c r="I3124" t="s">
        <v>59</v>
      </c>
      <c r="J3124" s="1">
        <v>29.73</v>
      </c>
      <c r="K3124">
        <v>10.07689933523268</v>
      </c>
      <c r="L3124">
        <v>45</v>
      </c>
      <c r="M3124">
        <v>6.8124967580896006E-2</v>
      </c>
      <c r="N3124" s="19">
        <v>6.4739146925968105E-2</v>
      </c>
      <c r="P3124" t="s">
        <v>42</v>
      </c>
    </row>
    <row r="3125" spans="1:16" x14ac:dyDescent="0.3">
      <c r="A3125" t="str">
        <f t="shared" si="50"/>
        <v>01: Total SampleROGBMainstreamNon Flavoured VodkaGrey GooseC: £3.20 - £3.40All stocking</v>
      </c>
      <c r="B3125" t="s">
        <v>1</v>
      </c>
      <c r="C3125" t="s">
        <v>45</v>
      </c>
      <c r="D3125" t="s">
        <v>104</v>
      </c>
      <c r="E3125" t="s">
        <v>14</v>
      </c>
      <c r="F3125" t="s">
        <v>71</v>
      </c>
      <c r="G3125" t="s">
        <v>75</v>
      </c>
      <c r="H3125" t="s">
        <v>49</v>
      </c>
      <c r="I3125" t="s">
        <v>52</v>
      </c>
      <c r="J3125" s="1">
        <v>23.67</v>
      </c>
      <c r="K3125">
        <v>7.7720714470714407</v>
      </c>
      <c r="L3125">
        <v>57</v>
      </c>
      <c r="M3125" s="19">
        <v>3.7309104318293401E-2</v>
      </c>
      <c r="N3125" s="19">
        <v>3.5112701654456499E-2</v>
      </c>
      <c r="P3125" t="s">
        <v>42</v>
      </c>
    </row>
    <row r="3126" spans="1:16" x14ac:dyDescent="0.3">
      <c r="A3126" t="str">
        <f t="shared" si="50"/>
        <v>01: Total SampleROGBMainstreamNon Flavoured VodkaGrey GooseD: £3.40 - £3.60All stocking</v>
      </c>
      <c r="B3126" t="s">
        <v>1</v>
      </c>
      <c r="C3126" t="s">
        <v>45</v>
      </c>
      <c r="D3126" t="s">
        <v>104</v>
      </c>
      <c r="E3126" t="s">
        <v>14</v>
      </c>
      <c r="F3126" t="s">
        <v>71</v>
      </c>
      <c r="G3126" t="s">
        <v>75</v>
      </c>
      <c r="H3126" t="s">
        <v>49</v>
      </c>
      <c r="I3126" t="s">
        <v>53</v>
      </c>
      <c r="J3126" s="1">
        <v>23.23</v>
      </c>
      <c r="K3126">
        <v>7.4820986287481199</v>
      </c>
      <c r="L3126">
        <v>97</v>
      </c>
      <c r="M3126" s="19">
        <v>3.3990257753849402E-2</v>
      </c>
      <c r="N3126" s="19">
        <v>3.19425477856706E-2</v>
      </c>
      <c r="P3126" t="s">
        <v>42</v>
      </c>
    </row>
    <row r="3127" spans="1:16" x14ac:dyDescent="0.3">
      <c r="A3127" t="str">
        <f t="shared" si="50"/>
        <v>01: Total SampleROGBMainstreamNon Flavoured VodkaGrey GooseE: £3.60 - £3.80All stocking</v>
      </c>
      <c r="B3127" t="s">
        <v>1</v>
      </c>
      <c r="C3127" t="s">
        <v>45</v>
      </c>
      <c r="D3127" t="s">
        <v>104</v>
      </c>
      <c r="E3127" t="s">
        <v>14</v>
      </c>
      <c r="F3127" t="s">
        <v>71</v>
      </c>
      <c r="G3127" t="s">
        <v>75</v>
      </c>
      <c r="H3127" t="s">
        <v>49</v>
      </c>
      <c r="I3127" t="s">
        <v>54</v>
      </c>
      <c r="J3127" s="1">
        <v>31.22</v>
      </c>
      <c r="K3127">
        <v>8.7034187699850403</v>
      </c>
      <c r="L3127">
        <v>83</v>
      </c>
      <c r="M3127" s="19">
        <v>3.31369458045815E-2</v>
      </c>
      <c r="N3127" s="19">
        <v>2.75907525530419E-2</v>
      </c>
      <c r="P3127" t="s">
        <v>42</v>
      </c>
    </row>
    <row r="3128" spans="1:16" x14ac:dyDescent="0.3">
      <c r="A3128" t="str">
        <f t="shared" si="50"/>
        <v>01: Total SampleROGBMainstreamNon Flavoured VodkaGrey GooseF: £3.80 - £4.00All stocking</v>
      </c>
      <c r="B3128" t="s">
        <v>1</v>
      </c>
      <c r="C3128" t="s">
        <v>45</v>
      </c>
      <c r="D3128" t="s">
        <v>104</v>
      </c>
      <c r="E3128" t="s">
        <v>14</v>
      </c>
      <c r="F3128" t="s">
        <v>71</v>
      </c>
      <c r="G3128" t="s">
        <v>75</v>
      </c>
      <c r="H3128" t="s">
        <v>49</v>
      </c>
      <c r="I3128" t="s">
        <v>55</v>
      </c>
      <c r="J3128" s="1">
        <v>35.32</v>
      </c>
      <c r="K3128">
        <v>9.3519486686153197</v>
      </c>
      <c r="L3128">
        <v>99</v>
      </c>
      <c r="M3128" s="19">
        <v>4.1541994568643797E-2</v>
      </c>
      <c r="N3128" s="19">
        <v>3.4247892612899199E-2</v>
      </c>
      <c r="P3128" t="s">
        <v>42</v>
      </c>
    </row>
    <row r="3129" spans="1:16" x14ac:dyDescent="0.3">
      <c r="A3129" t="str">
        <f t="shared" si="50"/>
        <v>01: Total SampleROGBMainstreamNon Flavoured VodkaGrey GooseG: £4.00 - £4.20All stocking</v>
      </c>
      <c r="B3129" t="s">
        <v>1</v>
      </c>
      <c r="C3129" t="s">
        <v>45</v>
      </c>
      <c r="D3129" t="s">
        <v>104</v>
      </c>
      <c r="E3129" t="s">
        <v>14</v>
      </c>
      <c r="F3129" t="s">
        <v>71</v>
      </c>
      <c r="G3129" t="s">
        <v>75</v>
      </c>
      <c r="H3129" t="s">
        <v>49</v>
      </c>
      <c r="I3129" t="s">
        <v>56</v>
      </c>
      <c r="J3129" s="1">
        <v>32.18</v>
      </c>
      <c r="K3129">
        <v>7.8354604866899997</v>
      </c>
      <c r="L3129">
        <v>122</v>
      </c>
      <c r="M3129" s="19">
        <v>5.6433703945152701E-2</v>
      </c>
      <c r="N3129" s="19">
        <v>4.5015763475974802E-2</v>
      </c>
      <c r="P3129" t="s">
        <v>42</v>
      </c>
    </row>
    <row r="3130" spans="1:16" x14ac:dyDescent="0.3">
      <c r="A3130" t="str">
        <f t="shared" si="50"/>
        <v>01: Total SampleROGBMainstreamNon Flavoured VodkaGrey GooseH: £4.20 - £4.40All stocking</v>
      </c>
      <c r="B3130" t="s">
        <v>1</v>
      </c>
      <c r="C3130" t="s">
        <v>45</v>
      </c>
      <c r="D3130" t="s">
        <v>104</v>
      </c>
      <c r="E3130" t="s">
        <v>14</v>
      </c>
      <c r="F3130" t="s">
        <v>71</v>
      </c>
      <c r="G3130" t="s">
        <v>75</v>
      </c>
      <c r="H3130" t="s">
        <v>49</v>
      </c>
      <c r="I3130" t="s">
        <v>60</v>
      </c>
      <c r="J3130" s="1">
        <v>34.04</v>
      </c>
      <c r="K3130">
        <v>8.639313662527961</v>
      </c>
      <c r="L3130">
        <v>84</v>
      </c>
      <c r="M3130" s="19">
        <v>4.0226851588187902E-2</v>
      </c>
      <c r="N3130" s="19">
        <v>3.4482584934646301E-2</v>
      </c>
      <c r="P3130" t="s">
        <v>42</v>
      </c>
    </row>
    <row r="3131" spans="1:16" x14ac:dyDescent="0.3">
      <c r="A3131" t="str">
        <f t="shared" si="50"/>
        <v>01: Total SampleROGBMainstreamNon Flavoured VodkaGrey GooseI: £4.40 - £4.60All stocking</v>
      </c>
      <c r="B3131" t="s">
        <v>1</v>
      </c>
      <c r="C3131" t="s">
        <v>45</v>
      </c>
      <c r="D3131" t="s">
        <v>104</v>
      </c>
      <c r="E3131" t="s">
        <v>14</v>
      </c>
      <c r="F3131" t="s">
        <v>71</v>
      </c>
      <c r="G3131" t="s">
        <v>75</v>
      </c>
      <c r="H3131" t="s">
        <v>49</v>
      </c>
      <c r="I3131" t="s">
        <v>64</v>
      </c>
      <c r="J3131" s="1">
        <v>30.59</v>
      </c>
      <c r="K3131">
        <v>7.4385955094288398</v>
      </c>
      <c r="L3131">
        <v>90</v>
      </c>
      <c r="M3131">
        <v>3.5386596172014999E-2</v>
      </c>
      <c r="N3131" s="19">
        <v>2.7676336921886101E-2</v>
      </c>
      <c r="P3131" t="s">
        <v>42</v>
      </c>
    </row>
    <row r="3132" spans="1:16" x14ac:dyDescent="0.3">
      <c r="A3132" t="str">
        <f t="shared" ref="A3132:A3195" si="51">C3132&amp;D3132&amp;E3132&amp;F3132&amp;G3132&amp;I3132&amp;P3132</f>
        <v>01: Total SampleROGBMainstreamNon Flavoured VodkaGrey GooseJ: £4.60 - £4.80All stocking</v>
      </c>
      <c r="B3132" t="s">
        <v>1</v>
      </c>
      <c r="C3132" t="s">
        <v>45</v>
      </c>
      <c r="D3132" t="s">
        <v>104</v>
      </c>
      <c r="E3132" t="s">
        <v>14</v>
      </c>
      <c r="F3132" t="s">
        <v>71</v>
      </c>
      <c r="G3132" t="s">
        <v>75</v>
      </c>
      <c r="H3132" t="s">
        <v>49</v>
      </c>
      <c r="I3132" t="s">
        <v>65</v>
      </c>
      <c r="J3132" s="1">
        <v>34.08</v>
      </c>
      <c r="K3132">
        <v>8.4190546168807199</v>
      </c>
      <c r="L3132">
        <v>46</v>
      </c>
      <c r="M3132" s="19">
        <v>3.5116273183800603E-2</v>
      </c>
      <c r="N3132" s="19">
        <v>2.2953792409181498E-2</v>
      </c>
      <c r="P3132" t="s">
        <v>42</v>
      </c>
    </row>
    <row r="3133" spans="1:16" x14ac:dyDescent="0.3">
      <c r="A3133" t="str">
        <f t="shared" si="51"/>
        <v>01: Total SampleROGBMainstreamNon Flavoured VodkaKetel OneA: &lt;£3All stocking</v>
      </c>
      <c r="B3133" t="s">
        <v>1</v>
      </c>
      <c r="C3133" t="s">
        <v>45</v>
      </c>
      <c r="D3133" t="s">
        <v>104</v>
      </c>
      <c r="E3133" t="s">
        <v>14</v>
      </c>
      <c r="F3133" t="s">
        <v>71</v>
      </c>
      <c r="G3133" t="s">
        <v>76</v>
      </c>
      <c r="H3133" t="s">
        <v>49</v>
      </c>
      <c r="I3133" t="s">
        <v>58</v>
      </c>
      <c r="J3133" s="1">
        <v>24.05</v>
      </c>
      <c r="K3133">
        <v>9.0878119276556806</v>
      </c>
      <c r="L3133">
        <v>32</v>
      </c>
      <c r="M3133">
        <v>3.1667907699421002E-2</v>
      </c>
      <c r="N3133" s="19">
        <v>3.72239747634069E-2</v>
      </c>
      <c r="P3133" t="s">
        <v>42</v>
      </c>
    </row>
    <row r="3134" spans="1:16" x14ac:dyDescent="0.3">
      <c r="A3134" t="str">
        <f t="shared" si="51"/>
        <v>01: Total SampleROGBMainstreamNon Flavoured VodkaKetel OneTotalAll stocking</v>
      </c>
      <c r="B3134" t="s">
        <v>1</v>
      </c>
      <c r="C3134" t="s">
        <v>45</v>
      </c>
      <c r="D3134" t="s">
        <v>104</v>
      </c>
      <c r="E3134" t="s">
        <v>14</v>
      </c>
      <c r="F3134" t="s">
        <v>71</v>
      </c>
      <c r="G3134" t="s">
        <v>76</v>
      </c>
      <c r="H3134" t="s">
        <v>49</v>
      </c>
      <c r="I3134" t="s">
        <v>12</v>
      </c>
      <c r="J3134" s="1">
        <v>120.37</v>
      </c>
      <c r="K3134">
        <v>37.066665084717322</v>
      </c>
      <c r="L3134">
        <v>421</v>
      </c>
      <c r="M3134" s="19">
        <v>8.4355301969203503E-2</v>
      </c>
      <c r="N3134" s="19">
        <v>8.3619782732540393E-2</v>
      </c>
      <c r="P3134" t="s">
        <v>42</v>
      </c>
    </row>
    <row r="3135" spans="1:16" x14ac:dyDescent="0.3">
      <c r="A3135" t="str">
        <f t="shared" si="51"/>
        <v>01: Total SampleROGBMainstreamNon Flavoured VodkaKetel OneB: £3 - £3.20All stocking</v>
      </c>
      <c r="B3135" t="s">
        <v>1</v>
      </c>
      <c r="C3135" t="s">
        <v>45</v>
      </c>
      <c r="D3135" t="s">
        <v>104</v>
      </c>
      <c r="E3135" t="s">
        <v>14</v>
      </c>
      <c r="F3135" t="s">
        <v>71</v>
      </c>
      <c r="G3135" t="s">
        <v>76</v>
      </c>
      <c r="H3135" t="s">
        <v>49</v>
      </c>
      <c r="I3135" t="s">
        <v>59</v>
      </c>
      <c r="J3135" s="1">
        <v>22.5</v>
      </c>
      <c r="K3135">
        <v>6.7265361305361209</v>
      </c>
      <c r="L3135">
        <v>25</v>
      </c>
      <c r="M3135" s="19">
        <v>3.0696011068356399E-2</v>
      </c>
      <c r="N3135" s="19">
        <v>2.3705100998192299E-2</v>
      </c>
      <c r="P3135" t="s">
        <v>42</v>
      </c>
    </row>
    <row r="3136" spans="1:16" x14ac:dyDescent="0.3">
      <c r="A3136" t="str">
        <f t="shared" si="51"/>
        <v>01: Total SampleROGBMainstreamNon Flavoured VodkaKetel OneC: £3.20 - £3.40All stocking</v>
      </c>
      <c r="B3136" t="s">
        <v>1</v>
      </c>
      <c r="C3136" t="s">
        <v>45</v>
      </c>
      <c r="D3136" t="s">
        <v>104</v>
      </c>
      <c r="E3136" t="s">
        <v>14</v>
      </c>
      <c r="F3136" t="s">
        <v>71</v>
      </c>
      <c r="G3136" t="s">
        <v>76</v>
      </c>
      <c r="H3136" t="s">
        <v>49</v>
      </c>
      <c r="I3136" t="s">
        <v>52</v>
      </c>
      <c r="J3136" s="1">
        <v>23.78</v>
      </c>
      <c r="K3136">
        <v>7.6942601842602008</v>
      </c>
      <c r="L3136">
        <v>50</v>
      </c>
      <c r="M3136" s="19">
        <v>2.5956886260150702E-2</v>
      </c>
      <c r="N3136" s="19">
        <v>2.3676272504790302E-2</v>
      </c>
      <c r="P3136" t="s">
        <v>42</v>
      </c>
    </row>
    <row r="3137" spans="1:16" x14ac:dyDescent="0.3">
      <c r="A3137" t="str">
        <f t="shared" si="51"/>
        <v>01: Total SampleROGBMainstreamNon Flavoured VodkaKetel OneD: £3.40 - £3.60All stocking</v>
      </c>
      <c r="B3137" t="s">
        <v>1</v>
      </c>
      <c r="C3137" t="s">
        <v>45</v>
      </c>
      <c r="D3137" t="s">
        <v>104</v>
      </c>
      <c r="E3137" t="s">
        <v>14</v>
      </c>
      <c r="F3137" t="s">
        <v>71</v>
      </c>
      <c r="G3137" t="s">
        <v>76</v>
      </c>
      <c r="H3137" t="s">
        <v>49</v>
      </c>
      <c r="I3137" t="s">
        <v>53</v>
      </c>
      <c r="J3137" s="1">
        <v>135.99</v>
      </c>
      <c r="K3137">
        <v>41.136167495950005</v>
      </c>
      <c r="L3137">
        <v>69</v>
      </c>
      <c r="M3137">
        <v>0.17034561836296999</v>
      </c>
      <c r="N3137">
        <v>0.145391430973106</v>
      </c>
      <c r="P3137" t="s">
        <v>42</v>
      </c>
    </row>
    <row r="3138" spans="1:16" x14ac:dyDescent="0.3">
      <c r="A3138" t="str">
        <f t="shared" si="51"/>
        <v>01: Total SampleROGBMainstreamNon Flavoured VodkaKetel OneE: £3.60 - £3.80All stocking</v>
      </c>
      <c r="B3138" t="s">
        <v>1</v>
      </c>
      <c r="C3138" t="s">
        <v>45</v>
      </c>
      <c r="D3138" t="s">
        <v>104</v>
      </c>
      <c r="E3138" t="s">
        <v>14</v>
      </c>
      <c r="F3138" t="s">
        <v>71</v>
      </c>
      <c r="G3138" t="s">
        <v>76</v>
      </c>
      <c r="H3138" t="s">
        <v>49</v>
      </c>
      <c r="I3138" t="s">
        <v>54</v>
      </c>
      <c r="J3138" s="1">
        <v>224.32</v>
      </c>
      <c r="K3138">
        <v>72.861527632259197</v>
      </c>
      <c r="L3138">
        <v>82</v>
      </c>
      <c r="M3138">
        <v>0.29372185781462301</v>
      </c>
      <c r="N3138">
        <v>0.294917756635031</v>
      </c>
      <c r="P3138" t="s">
        <v>42</v>
      </c>
    </row>
    <row r="3139" spans="1:16" x14ac:dyDescent="0.3">
      <c r="A3139" t="str">
        <f t="shared" si="51"/>
        <v>01: Total SampleROGBMainstreamNon Flavoured VodkaKetel OneF: £3.80 - £4.00All stocking</v>
      </c>
      <c r="B3139" t="s">
        <v>1</v>
      </c>
      <c r="C3139" t="s">
        <v>45</v>
      </c>
      <c r="D3139" t="s">
        <v>104</v>
      </c>
      <c r="E3139" t="s">
        <v>14</v>
      </c>
      <c r="F3139" t="s">
        <v>71</v>
      </c>
      <c r="G3139" t="s">
        <v>76</v>
      </c>
      <c r="H3139" t="s">
        <v>49</v>
      </c>
      <c r="I3139" t="s">
        <v>55</v>
      </c>
      <c r="J3139" s="1">
        <v>141.38999999999999</v>
      </c>
      <c r="K3139">
        <v>44.299531213735598</v>
      </c>
      <c r="L3139">
        <v>88</v>
      </c>
      <c r="M3139">
        <v>0.122806598445273</v>
      </c>
      <c r="N3139">
        <v>0.13254067350179299</v>
      </c>
      <c r="P3139" t="s">
        <v>42</v>
      </c>
    </row>
    <row r="3140" spans="1:16" x14ac:dyDescent="0.3">
      <c r="A3140" t="str">
        <f t="shared" si="51"/>
        <v>01: Total SampleROGBMainstreamNon Flavoured VodkaKetel OneG: £4.00 - £4.20All stocking</v>
      </c>
      <c r="B3140" t="s">
        <v>1</v>
      </c>
      <c r="C3140" t="s">
        <v>45</v>
      </c>
      <c r="D3140" t="s">
        <v>104</v>
      </c>
      <c r="E3140" t="s">
        <v>14</v>
      </c>
      <c r="F3140" t="s">
        <v>71</v>
      </c>
      <c r="G3140" t="s">
        <v>76</v>
      </c>
      <c r="H3140" t="s">
        <v>49</v>
      </c>
      <c r="I3140" t="s">
        <v>56</v>
      </c>
      <c r="J3140" s="1">
        <v>216.73</v>
      </c>
      <c r="K3140">
        <v>67.468118989272796</v>
      </c>
      <c r="L3140">
        <v>78</v>
      </c>
      <c r="M3140">
        <v>0.109617586955532</v>
      </c>
      <c r="N3140">
        <v>0.10757474048943</v>
      </c>
      <c r="P3140" t="s">
        <v>42</v>
      </c>
    </row>
    <row r="3141" spans="1:16" x14ac:dyDescent="0.3">
      <c r="A3141" t="str">
        <f t="shared" si="51"/>
        <v>01: Total SampleROGBMainstreamNon Flavoured VodkaKetel OneH: £4.20 - £4.40All stocking</v>
      </c>
      <c r="B3141" t="s">
        <v>1</v>
      </c>
      <c r="C3141" t="s">
        <v>45</v>
      </c>
      <c r="D3141" t="s">
        <v>104</v>
      </c>
      <c r="E3141" t="s">
        <v>14</v>
      </c>
      <c r="F3141" t="s">
        <v>71</v>
      </c>
      <c r="G3141" t="s">
        <v>76</v>
      </c>
      <c r="H3141" t="s">
        <v>49</v>
      </c>
      <c r="I3141" t="s">
        <v>60</v>
      </c>
      <c r="J3141" s="1">
        <v>136.82</v>
      </c>
      <c r="K3141">
        <v>40.255583870861599</v>
      </c>
      <c r="L3141">
        <v>54</v>
      </c>
      <c r="M3141" s="19">
        <v>6.7122961957416793E-2</v>
      </c>
      <c r="N3141" s="19">
        <v>6.0130044540773697E-2</v>
      </c>
      <c r="P3141" t="s">
        <v>42</v>
      </c>
    </row>
    <row r="3142" spans="1:16" x14ac:dyDescent="0.3">
      <c r="A3142" t="str">
        <f t="shared" si="51"/>
        <v>01: Total SampleROGBMainstreamNon Flavoured VodkaKetel OneI: £4.40 - £4.60All stocking</v>
      </c>
      <c r="B3142" t="s">
        <v>1</v>
      </c>
      <c r="C3142" t="s">
        <v>45</v>
      </c>
      <c r="D3142" t="s">
        <v>104</v>
      </c>
      <c r="E3142" t="s">
        <v>14</v>
      </c>
      <c r="F3142" t="s">
        <v>71</v>
      </c>
      <c r="G3142" t="s">
        <v>76</v>
      </c>
      <c r="H3142" t="s">
        <v>49</v>
      </c>
      <c r="I3142" t="s">
        <v>64</v>
      </c>
      <c r="J3142" s="1">
        <v>328.52</v>
      </c>
      <c r="K3142">
        <v>101.9111289944624</v>
      </c>
      <c r="L3142">
        <v>36</v>
      </c>
      <c r="M3142">
        <v>0.158532202444712</v>
      </c>
      <c r="N3142">
        <v>0.158713803517499</v>
      </c>
      <c r="P3142" t="s">
        <v>42</v>
      </c>
    </row>
    <row r="3143" spans="1:16" x14ac:dyDescent="0.3">
      <c r="A3143" t="str">
        <f t="shared" si="51"/>
        <v>01: Total SampleROGBMainstreamNon Flavoured VodkaKetel OneJ: £4.60 - £4.80All stocking</v>
      </c>
      <c r="B3143" t="s">
        <v>1</v>
      </c>
      <c r="C3143" t="s">
        <v>45</v>
      </c>
      <c r="D3143" t="s">
        <v>104</v>
      </c>
      <c r="E3143" t="s">
        <v>14</v>
      </c>
      <c r="F3143" t="s">
        <v>71</v>
      </c>
      <c r="G3143" t="s">
        <v>76</v>
      </c>
      <c r="H3143" t="s">
        <v>49</v>
      </c>
      <c r="I3143" t="s">
        <v>65</v>
      </c>
      <c r="J3143" s="1">
        <v>228.4</v>
      </c>
      <c r="K3143">
        <v>75.602175602175606</v>
      </c>
      <c r="L3143">
        <v>33</v>
      </c>
      <c r="M3143">
        <v>6.6337134149692001E-2</v>
      </c>
      <c r="N3143" s="19">
        <v>8.4402581570980406E-2</v>
      </c>
      <c r="P3143" t="s">
        <v>42</v>
      </c>
    </row>
    <row r="3144" spans="1:16" x14ac:dyDescent="0.3">
      <c r="A3144" t="str">
        <f t="shared" si="51"/>
        <v>01: Total SampleROGBMainstreamNon Flavoured VodkaSmirnoff RedA: &lt;£3All stocking</v>
      </c>
      <c r="B3144" t="s">
        <v>1</v>
      </c>
      <c r="C3144" t="s">
        <v>45</v>
      </c>
      <c r="D3144" t="s">
        <v>104</v>
      </c>
      <c r="E3144" t="s">
        <v>14</v>
      </c>
      <c r="F3144" t="s">
        <v>71</v>
      </c>
      <c r="G3144" t="s">
        <v>77</v>
      </c>
      <c r="H3144" t="s">
        <v>49</v>
      </c>
      <c r="I3144" t="s">
        <v>58</v>
      </c>
      <c r="J3144" s="1">
        <v>286.11</v>
      </c>
      <c r="K3144">
        <v>112.4048757319884</v>
      </c>
      <c r="L3144">
        <v>1278</v>
      </c>
      <c r="M3144">
        <v>0.88388105783924897</v>
      </c>
      <c r="N3144">
        <v>0.907794913438704</v>
      </c>
      <c r="P3144" t="s">
        <v>42</v>
      </c>
    </row>
    <row r="3145" spans="1:16" x14ac:dyDescent="0.3">
      <c r="A3145" t="str">
        <f t="shared" si="51"/>
        <v>01: Total SampleROGBMainstreamNon Flavoured VodkaSmirnoff RedTotalAll stocking</v>
      </c>
      <c r="B3145" t="s">
        <v>1</v>
      </c>
      <c r="C3145" t="s">
        <v>45</v>
      </c>
      <c r="D3145" t="s">
        <v>104</v>
      </c>
      <c r="E3145" t="s">
        <v>14</v>
      </c>
      <c r="F3145" t="s">
        <v>71</v>
      </c>
      <c r="G3145" t="s">
        <v>77</v>
      </c>
      <c r="H3145" t="s">
        <v>49</v>
      </c>
      <c r="I3145" t="s">
        <v>12</v>
      </c>
      <c r="J3145" s="1">
        <v>319.60000000000002</v>
      </c>
      <c r="K3145">
        <v>115.2032531901296</v>
      </c>
      <c r="L3145">
        <v>2766</v>
      </c>
      <c r="M3145">
        <v>0.79104062722708202</v>
      </c>
      <c r="N3145">
        <v>0.82648104051026805</v>
      </c>
      <c r="P3145" t="s">
        <v>42</v>
      </c>
    </row>
    <row r="3146" spans="1:16" x14ac:dyDescent="0.3">
      <c r="A3146" t="str">
        <f t="shared" si="51"/>
        <v>01: Total SampleROGBMainstreamNon Flavoured VodkaSmirnoff RedB: £3 - £3.20All stocking</v>
      </c>
      <c r="B3146" t="s">
        <v>1</v>
      </c>
      <c r="C3146" t="s">
        <v>45</v>
      </c>
      <c r="D3146" t="s">
        <v>104</v>
      </c>
      <c r="E3146" t="s">
        <v>14</v>
      </c>
      <c r="F3146" t="s">
        <v>71</v>
      </c>
      <c r="G3146" t="s">
        <v>77</v>
      </c>
      <c r="H3146" t="s">
        <v>49</v>
      </c>
      <c r="I3146" t="s">
        <v>59</v>
      </c>
      <c r="J3146" s="1">
        <v>287.86</v>
      </c>
      <c r="K3146">
        <v>104.5959197338608</v>
      </c>
      <c r="L3146">
        <v>850</v>
      </c>
      <c r="M3146">
        <v>0.90390281269419204</v>
      </c>
      <c r="N3146">
        <v>0.91668863882103202</v>
      </c>
      <c r="P3146" t="s">
        <v>42</v>
      </c>
    </row>
    <row r="3147" spans="1:16" x14ac:dyDescent="0.3">
      <c r="A3147" t="str">
        <f t="shared" si="51"/>
        <v>01: Total SampleROGBMainstreamNon Flavoured VodkaSmirnoff RedC: £3.20 - £3.40All stocking</v>
      </c>
      <c r="B3147" t="s">
        <v>1</v>
      </c>
      <c r="C3147" t="s">
        <v>45</v>
      </c>
      <c r="D3147" t="s">
        <v>104</v>
      </c>
      <c r="E3147" t="s">
        <v>14</v>
      </c>
      <c r="F3147" t="s">
        <v>71</v>
      </c>
      <c r="G3147" t="s">
        <v>77</v>
      </c>
      <c r="H3147" t="s">
        <v>49</v>
      </c>
      <c r="I3147" t="s">
        <v>52</v>
      </c>
      <c r="J3147" s="1">
        <v>299.14</v>
      </c>
      <c r="K3147">
        <v>101.45182791973041</v>
      </c>
      <c r="L3147">
        <v>863</v>
      </c>
      <c r="M3147">
        <v>0.87801547791134604</v>
      </c>
      <c r="N3147">
        <v>0.89132315712058596</v>
      </c>
      <c r="P3147" t="s">
        <v>42</v>
      </c>
    </row>
    <row r="3148" spans="1:16" x14ac:dyDescent="0.3">
      <c r="A3148" t="str">
        <f t="shared" si="51"/>
        <v>01: Total SampleROGBMainstreamNon Flavoured VodkaSmirnoff RedD: £3.40 - £3.60All stocking</v>
      </c>
      <c r="B3148" t="s">
        <v>1</v>
      </c>
      <c r="C3148" t="s">
        <v>45</v>
      </c>
      <c r="D3148" t="s">
        <v>104</v>
      </c>
      <c r="E3148" t="s">
        <v>14</v>
      </c>
      <c r="F3148" t="s">
        <v>71</v>
      </c>
      <c r="G3148" t="s">
        <v>77</v>
      </c>
      <c r="H3148" t="s">
        <v>49</v>
      </c>
      <c r="I3148" t="s">
        <v>53</v>
      </c>
      <c r="J3148" s="1">
        <v>325.33999999999997</v>
      </c>
      <c r="K3148">
        <v>105.3613048446616</v>
      </c>
      <c r="L3148">
        <v>709</v>
      </c>
      <c r="M3148">
        <v>0.72011988839563101</v>
      </c>
      <c r="N3148">
        <v>0.74440193562953305</v>
      </c>
      <c r="P3148" t="s">
        <v>42</v>
      </c>
    </row>
    <row r="3149" spans="1:16" x14ac:dyDescent="0.3">
      <c r="A3149" t="str">
        <f t="shared" si="51"/>
        <v>01: Total SampleROGBMainstreamNon Flavoured VodkaSmirnoff RedE: £3.60 - £3.80All stocking</v>
      </c>
      <c r="B3149" t="s">
        <v>1</v>
      </c>
      <c r="C3149" t="s">
        <v>45</v>
      </c>
      <c r="D3149" t="s">
        <v>104</v>
      </c>
      <c r="E3149" t="s">
        <v>14</v>
      </c>
      <c r="F3149" t="s">
        <v>71</v>
      </c>
      <c r="G3149" t="s">
        <v>77</v>
      </c>
      <c r="H3149" t="s">
        <v>49</v>
      </c>
      <c r="I3149" t="s">
        <v>54</v>
      </c>
      <c r="J3149" s="1">
        <v>373.51</v>
      </c>
      <c r="K3149">
        <v>118.63049329037119</v>
      </c>
      <c r="L3149">
        <v>491</v>
      </c>
      <c r="M3149">
        <v>0.71347982754170602</v>
      </c>
      <c r="N3149">
        <v>0.74058500271960903</v>
      </c>
      <c r="P3149" t="s">
        <v>42</v>
      </c>
    </row>
    <row r="3150" spans="1:16" x14ac:dyDescent="0.3">
      <c r="A3150" t="str">
        <f t="shared" si="51"/>
        <v>01: Total SampleROGBMainstreamNon Flavoured VodkaSmirnoff RedF: £3.80 - £4.00All stocking</v>
      </c>
      <c r="B3150" t="s">
        <v>1</v>
      </c>
      <c r="C3150" t="s">
        <v>45</v>
      </c>
      <c r="D3150" t="s">
        <v>104</v>
      </c>
      <c r="E3150" t="s">
        <v>14</v>
      </c>
      <c r="F3150" t="s">
        <v>71</v>
      </c>
      <c r="G3150" t="s">
        <v>77</v>
      </c>
      <c r="H3150" t="s">
        <v>49</v>
      </c>
      <c r="I3150" t="s">
        <v>55</v>
      </c>
      <c r="J3150" s="1">
        <v>399.58</v>
      </c>
      <c r="K3150">
        <v>123.07099636474641</v>
      </c>
      <c r="L3150">
        <v>336</v>
      </c>
      <c r="M3150">
        <v>0.68456875861960098</v>
      </c>
      <c r="N3150">
        <v>0.70108754908026605</v>
      </c>
      <c r="P3150" t="s">
        <v>42</v>
      </c>
    </row>
    <row r="3151" spans="1:16" x14ac:dyDescent="0.3">
      <c r="A3151" t="str">
        <f t="shared" si="51"/>
        <v>01: Total SampleROGBMainstreamNon Flavoured VodkaSmirnoff RedG: £4.00 - £4.20All stocking</v>
      </c>
      <c r="B3151" t="s">
        <v>1</v>
      </c>
      <c r="C3151" t="s">
        <v>45</v>
      </c>
      <c r="D3151" t="s">
        <v>104</v>
      </c>
      <c r="E3151" t="s">
        <v>14</v>
      </c>
      <c r="F3151" t="s">
        <v>71</v>
      </c>
      <c r="G3151" t="s">
        <v>77</v>
      </c>
      <c r="H3151" t="s">
        <v>49</v>
      </c>
      <c r="I3151" t="s">
        <v>56</v>
      </c>
      <c r="J3151" s="1">
        <v>377.28</v>
      </c>
      <c r="K3151">
        <v>113.02094928504879</v>
      </c>
      <c r="L3151">
        <v>211</v>
      </c>
      <c r="M3151">
        <v>0.67609821041657903</v>
      </c>
      <c r="N3151">
        <v>0.689124090078018</v>
      </c>
      <c r="P3151" t="s">
        <v>42</v>
      </c>
    </row>
    <row r="3152" spans="1:16" x14ac:dyDescent="0.3">
      <c r="A3152" t="str">
        <f t="shared" si="51"/>
        <v>01: Total SampleROGBMainstreamNon Flavoured VodkaSmirnoff RedH: £4.20 - £4.40All stocking</v>
      </c>
      <c r="B3152" t="s">
        <v>1</v>
      </c>
      <c r="C3152" t="s">
        <v>45</v>
      </c>
      <c r="D3152" t="s">
        <v>104</v>
      </c>
      <c r="E3152" t="s">
        <v>14</v>
      </c>
      <c r="F3152" t="s">
        <v>71</v>
      </c>
      <c r="G3152" t="s">
        <v>77</v>
      </c>
      <c r="H3152" t="s">
        <v>49</v>
      </c>
      <c r="I3152" t="s">
        <v>60</v>
      </c>
      <c r="J3152" s="1">
        <v>371.03</v>
      </c>
      <c r="K3152">
        <v>107.35317406952039</v>
      </c>
      <c r="L3152">
        <v>182</v>
      </c>
      <c r="M3152">
        <v>0.54039387408331496</v>
      </c>
      <c r="N3152">
        <v>0.54603147850438205</v>
      </c>
      <c r="P3152" t="s">
        <v>42</v>
      </c>
    </row>
    <row r="3153" spans="1:16" x14ac:dyDescent="0.3">
      <c r="A3153" t="str">
        <f t="shared" si="51"/>
        <v>01: Total SampleROGBMainstreamNon Flavoured VodkaSmirnoff RedI: £4.40 - £4.60All stocking</v>
      </c>
      <c r="B3153" t="s">
        <v>1</v>
      </c>
      <c r="C3153" t="s">
        <v>45</v>
      </c>
      <c r="D3153" t="s">
        <v>104</v>
      </c>
      <c r="E3153" t="s">
        <v>14</v>
      </c>
      <c r="F3153" t="s">
        <v>71</v>
      </c>
      <c r="G3153" t="s">
        <v>77</v>
      </c>
      <c r="H3153" t="s">
        <v>49</v>
      </c>
      <c r="I3153" t="s">
        <v>64</v>
      </c>
      <c r="J3153" s="1">
        <v>387.03</v>
      </c>
      <c r="K3153">
        <v>100.41023244432319</v>
      </c>
      <c r="L3153">
        <v>132</v>
      </c>
      <c r="M3153">
        <v>0.72020993113404597</v>
      </c>
      <c r="N3153">
        <v>0.71064178856149096</v>
      </c>
      <c r="P3153" t="s">
        <v>42</v>
      </c>
    </row>
    <row r="3154" spans="1:16" x14ac:dyDescent="0.3">
      <c r="A3154" t="str">
        <f t="shared" si="51"/>
        <v>01: Total SampleROGBMainstreamNon Flavoured VodkaSmirnoff RedJ: £4.60 - £4.80All stocking</v>
      </c>
      <c r="B3154" t="s">
        <v>1</v>
      </c>
      <c r="C3154" t="s">
        <v>45</v>
      </c>
      <c r="D3154" t="s">
        <v>104</v>
      </c>
      <c r="E3154" t="s">
        <v>14</v>
      </c>
      <c r="F3154" t="s">
        <v>71</v>
      </c>
      <c r="G3154" t="s">
        <v>77</v>
      </c>
      <c r="H3154" t="s">
        <v>49</v>
      </c>
      <c r="I3154" t="s">
        <v>65</v>
      </c>
      <c r="J3154" s="1">
        <v>344.16</v>
      </c>
      <c r="K3154">
        <v>89.185510896108809</v>
      </c>
      <c r="L3154">
        <v>92</v>
      </c>
      <c r="M3154">
        <v>0.54768114938481205</v>
      </c>
      <c r="N3154">
        <v>0.54483492420854596</v>
      </c>
      <c r="P3154" t="s">
        <v>42</v>
      </c>
    </row>
    <row r="3155" spans="1:16" x14ac:dyDescent="0.3">
      <c r="A3155" t="str">
        <f t="shared" si="51"/>
        <v>01: Total SampleROGBMainstreamNon Flavoured VodkaSmirnoff RedK: £4.80 - £5.00All stocking</v>
      </c>
      <c r="B3155" t="s">
        <v>1</v>
      </c>
      <c r="C3155" t="s">
        <v>45</v>
      </c>
      <c r="D3155" t="s">
        <v>104</v>
      </c>
      <c r="E3155" t="s">
        <v>14</v>
      </c>
      <c r="F3155" t="s">
        <v>71</v>
      </c>
      <c r="G3155" t="s">
        <v>77</v>
      </c>
      <c r="H3155" t="s">
        <v>49</v>
      </c>
      <c r="I3155" t="s">
        <v>89</v>
      </c>
      <c r="J3155" s="1">
        <v>351.65</v>
      </c>
      <c r="K3155">
        <v>82.669711096983988</v>
      </c>
      <c r="L3155">
        <v>55</v>
      </c>
      <c r="M3155">
        <v>0.61888784548803499</v>
      </c>
      <c r="N3155">
        <v>0.60452122206274395</v>
      </c>
      <c r="P3155" t="s">
        <v>42</v>
      </c>
    </row>
    <row r="3156" spans="1:16" x14ac:dyDescent="0.3">
      <c r="A3156" t="str">
        <f t="shared" si="51"/>
        <v>01: Total SampleROGBMainstreamNon Flavoured VodkaSmirnoff RedL: £5.00 - £5.20All stocking</v>
      </c>
      <c r="B3156" t="s">
        <v>1</v>
      </c>
      <c r="C3156" t="s">
        <v>45</v>
      </c>
      <c r="D3156" t="s">
        <v>104</v>
      </c>
      <c r="E3156" t="s">
        <v>14</v>
      </c>
      <c r="F3156" t="s">
        <v>71</v>
      </c>
      <c r="G3156" t="s">
        <v>77</v>
      </c>
      <c r="H3156" t="s">
        <v>49</v>
      </c>
      <c r="I3156" t="s">
        <v>90</v>
      </c>
      <c r="J3156" s="1">
        <v>176.39</v>
      </c>
      <c r="K3156">
        <v>42.730857526312001</v>
      </c>
      <c r="L3156">
        <v>33</v>
      </c>
      <c r="M3156">
        <v>0.38443209784590598</v>
      </c>
      <c r="N3156">
        <v>0.35676330942519402</v>
      </c>
      <c r="P3156" t="s">
        <v>42</v>
      </c>
    </row>
    <row r="3157" spans="1:16" x14ac:dyDescent="0.3">
      <c r="A3157" t="str">
        <f t="shared" si="51"/>
        <v>01: Total SampleROGBMainstreamTequilaCazcabel BlancoA: &lt;£3All stocking</v>
      </c>
      <c r="B3157" t="s">
        <v>1</v>
      </c>
      <c r="C3157" t="s">
        <v>45</v>
      </c>
      <c r="D3157" t="s">
        <v>104</v>
      </c>
      <c r="E3157" t="s">
        <v>14</v>
      </c>
      <c r="F3157" t="s">
        <v>78</v>
      </c>
      <c r="G3157" t="s">
        <v>79</v>
      </c>
      <c r="H3157" t="s">
        <v>49</v>
      </c>
      <c r="I3157" t="s">
        <v>58</v>
      </c>
      <c r="J3157" s="1">
        <v>11.25</v>
      </c>
      <c r="K3157">
        <v>4.47510554690788</v>
      </c>
      <c r="L3157">
        <v>86</v>
      </c>
      <c r="M3157">
        <v>0.13428645015327001</v>
      </c>
      <c r="N3157">
        <v>0.155308569757239</v>
      </c>
      <c r="P3157" t="s">
        <v>42</v>
      </c>
    </row>
    <row r="3158" spans="1:16" x14ac:dyDescent="0.3">
      <c r="A3158" t="str">
        <f t="shared" si="51"/>
        <v>01: Total SampleROGBMainstreamTequilaCazcabel BlancoTotalAll stocking</v>
      </c>
      <c r="B3158" t="s">
        <v>1</v>
      </c>
      <c r="C3158" t="s">
        <v>45</v>
      </c>
      <c r="D3158" t="s">
        <v>104</v>
      </c>
      <c r="E3158" t="s">
        <v>14</v>
      </c>
      <c r="F3158" t="s">
        <v>78</v>
      </c>
      <c r="G3158" t="s">
        <v>79</v>
      </c>
      <c r="H3158" t="s">
        <v>49</v>
      </c>
      <c r="I3158" t="s">
        <v>12</v>
      </c>
      <c r="J3158" s="1">
        <v>17.27</v>
      </c>
      <c r="K3158">
        <v>5.3597490837622397</v>
      </c>
      <c r="L3158">
        <v>228</v>
      </c>
      <c r="M3158">
        <v>0.16760056024949499</v>
      </c>
      <c r="N3158">
        <v>0.15749380051023101</v>
      </c>
      <c r="P3158" t="s">
        <v>42</v>
      </c>
    </row>
    <row r="3159" spans="1:16" x14ac:dyDescent="0.3">
      <c r="A3159" t="str">
        <f t="shared" si="51"/>
        <v>01: Total SampleROGBMainstreamTequilaCazcabel BlancoC: £3.20 - £3.40All stocking</v>
      </c>
      <c r="B3159" t="s">
        <v>1</v>
      </c>
      <c r="C3159" t="s">
        <v>45</v>
      </c>
      <c r="D3159" t="s">
        <v>104</v>
      </c>
      <c r="E3159" t="s">
        <v>14</v>
      </c>
      <c r="F3159" t="s">
        <v>78</v>
      </c>
      <c r="G3159" t="s">
        <v>79</v>
      </c>
      <c r="H3159" t="s">
        <v>49</v>
      </c>
      <c r="I3159" t="s">
        <v>52</v>
      </c>
      <c r="J3159" s="1">
        <v>19.399999999999999</v>
      </c>
      <c r="K3159">
        <v>5.9846146651702394</v>
      </c>
      <c r="L3159">
        <v>27</v>
      </c>
      <c r="M3159">
        <v>0.18570859793953001</v>
      </c>
      <c r="N3159">
        <v>0.175108322127596</v>
      </c>
      <c r="P3159" t="s">
        <v>42</v>
      </c>
    </row>
    <row r="3160" spans="1:16" x14ac:dyDescent="0.3">
      <c r="A3160" t="str">
        <f t="shared" si="51"/>
        <v>01: Total SampleROGBMainstreamTequilaCazcabel BlancoE: £3.60 - £3.80All stocking</v>
      </c>
      <c r="B3160" t="s">
        <v>1</v>
      </c>
      <c r="C3160" t="s">
        <v>45</v>
      </c>
      <c r="D3160" t="s">
        <v>104</v>
      </c>
      <c r="E3160" t="s">
        <v>14</v>
      </c>
      <c r="F3160" t="s">
        <v>78</v>
      </c>
      <c r="G3160" t="s">
        <v>79</v>
      </c>
      <c r="H3160" t="s">
        <v>49</v>
      </c>
      <c r="I3160" t="s">
        <v>54</v>
      </c>
      <c r="J3160" s="1">
        <v>23.15</v>
      </c>
      <c r="K3160">
        <v>6.2973270652958</v>
      </c>
      <c r="L3160">
        <v>32</v>
      </c>
      <c r="M3160">
        <v>0.259363246659361</v>
      </c>
      <c r="N3160">
        <v>0.247939124920736</v>
      </c>
      <c r="P3160" t="s">
        <v>42</v>
      </c>
    </row>
    <row r="3161" spans="1:16" x14ac:dyDescent="0.3">
      <c r="A3161" t="str">
        <f t="shared" si="51"/>
        <v>01: Total SampleROGBMainstreamTequilaEl Jimador BlancoTotalAll stocking</v>
      </c>
      <c r="B3161" t="s">
        <v>1</v>
      </c>
      <c r="C3161" t="s">
        <v>45</v>
      </c>
      <c r="D3161" t="s">
        <v>104</v>
      </c>
      <c r="E3161" t="s">
        <v>14</v>
      </c>
      <c r="F3161" t="s">
        <v>78</v>
      </c>
      <c r="G3161" t="s">
        <v>91</v>
      </c>
      <c r="H3161" t="s">
        <v>49</v>
      </c>
      <c r="I3161" t="s">
        <v>12</v>
      </c>
      <c r="J3161" s="1">
        <v>53.28</v>
      </c>
      <c r="K3161">
        <v>12.97742526290912</v>
      </c>
      <c r="L3161">
        <v>31</v>
      </c>
      <c r="M3161">
        <v>0.54737956539884003</v>
      </c>
      <c r="N3161">
        <v>0.54013071895424802</v>
      </c>
      <c r="P3161" t="s">
        <v>42</v>
      </c>
    </row>
    <row r="3162" spans="1:16" x14ac:dyDescent="0.3">
      <c r="A3162" t="str">
        <f t="shared" si="51"/>
        <v>01: Total SampleROGBMainstreamTequilaEl Jimador ReposadoTotalAll stocking</v>
      </c>
      <c r="B3162" t="s">
        <v>1</v>
      </c>
      <c r="C3162" t="s">
        <v>45</v>
      </c>
      <c r="D3162" t="s">
        <v>104</v>
      </c>
      <c r="E3162" t="s">
        <v>14</v>
      </c>
      <c r="F3162" t="s">
        <v>78</v>
      </c>
      <c r="G3162" t="s">
        <v>92</v>
      </c>
      <c r="H3162" t="s">
        <v>49</v>
      </c>
      <c r="I3162" t="s">
        <v>12</v>
      </c>
      <c r="J3162" s="1">
        <v>95.16</v>
      </c>
      <c r="K3162">
        <v>14.286430458430441</v>
      </c>
      <c r="L3162">
        <v>25</v>
      </c>
      <c r="M3162">
        <v>0.53027954068431504</v>
      </c>
      <c r="N3162">
        <v>0.39913515687852003</v>
      </c>
      <c r="P3162" t="s">
        <v>42</v>
      </c>
    </row>
    <row r="3163" spans="1:16" x14ac:dyDescent="0.3">
      <c r="A3163" t="str">
        <f t="shared" si="51"/>
        <v>01: Total SampleROGBMainstreamTequilaJose Cuervo Especial GoldA: &lt;£3All stocking</v>
      </c>
      <c r="B3163" t="s">
        <v>1</v>
      </c>
      <c r="C3163" t="s">
        <v>45</v>
      </c>
      <c r="D3163" t="s">
        <v>104</v>
      </c>
      <c r="E3163" t="s">
        <v>14</v>
      </c>
      <c r="F3163" t="s">
        <v>78</v>
      </c>
      <c r="G3163" t="s">
        <v>80</v>
      </c>
      <c r="H3163" t="s">
        <v>49</v>
      </c>
      <c r="I3163" t="s">
        <v>58</v>
      </c>
      <c r="J3163" s="1">
        <v>15.86</v>
      </c>
      <c r="K3163">
        <v>5.7722037652270402</v>
      </c>
      <c r="L3163">
        <v>43</v>
      </c>
      <c r="M3163" s="19">
        <v>9.5191018077754597E-2</v>
      </c>
      <c r="N3163" s="19">
        <v>9.8588957055214699E-2</v>
      </c>
      <c r="P3163" t="s">
        <v>42</v>
      </c>
    </row>
    <row r="3164" spans="1:16" x14ac:dyDescent="0.3">
      <c r="A3164" t="str">
        <f t="shared" si="51"/>
        <v>01: Total SampleROGBMainstreamTequilaJose Cuervo Especial GoldTotalAll stocking</v>
      </c>
      <c r="B3164" t="s">
        <v>1</v>
      </c>
      <c r="C3164" t="s">
        <v>45</v>
      </c>
      <c r="D3164" t="s">
        <v>104</v>
      </c>
      <c r="E3164" t="s">
        <v>14</v>
      </c>
      <c r="F3164" t="s">
        <v>78</v>
      </c>
      <c r="G3164" t="s">
        <v>80</v>
      </c>
      <c r="H3164" t="s">
        <v>49</v>
      </c>
      <c r="I3164" t="s">
        <v>12</v>
      </c>
      <c r="J3164" s="1">
        <v>26.59</v>
      </c>
      <c r="K3164">
        <v>7.633814592644879</v>
      </c>
      <c r="L3164">
        <v>218</v>
      </c>
      <c r="M3164">
        <v>0.33577144404359999</v>
      </c>
      <c r="N3164">
        <v>0.300729065523822</v>
      </c>
      <c r="P3164" t="s">
        <v>42</v>
      </c>
    </row>
    <row r="3165" spans="1:16" x14ac:dyDescent="0.3">
      <c r="A3165" t="str">
        <f t="shared" si="51"/>
        <v>01: Total SampleROGBMainstreamTequilaJose Cuervo Especial GoldC: £3.20 - £3.40All stocking</v>
      </c>
      <c r="B3165" t="s">
        <v>1</v>
      </c>
      <c r="C3165" t="s">
        <v>45</v>
      </c>
      <c r="D3165" t="s">
        <v>104</v>
      </c>
      <c r="E3165" t="s">
        <v>14</v>
      </c>
      <c r="F3165" t="s">
        <v>78</v>
      </c>
      <c r="G3165" t="s">
        <v>80</v>
      </c>
      <c r="H3165" t="s">
        <v>49</v>
      </c>
      <c r="I3165" t="s">
        <v>52</v>
      </c>
      <c r="J3165" s="1">
        <v>25.96</v>
      </c>
      <c r="K3165">
        <v>7.5926727439227601</v>
      </c>
      <c r="L3165">
        <v>40</v>
      </c>
      <c r="M3165">
        <v>0.31542834738286601</v>
      </c>
      <c r="N3165">
        <v>0.32020066071210102</v>
      </c>
      <c r="P3165" t="s">
        <v>42</v>
      </c>
    </row>
    <row r="3166" spans="1:16" x14ac:dyDescent="0.3">
      <c r="A3166" t="str">
        <f t="shared" si="51"/>
        <v>01: Total SampleROGBMainstreamTequilaJose Cuervo Especial GoldD: £3.40 - £3.60All stocking</v>
      </c>
      <c r="B3166" t="s">
        <v>1</v>
      </c>
      <c r="C3166" t="s">
        <v>45</v>
      </c>
      <c r="D3166" t="s">
        <v>104</v>
      </c>
      <c r="E3166" t="s">
        <v>14</v>
      </c>
      <c r="F3166" t="s">
        <v>78</v>
      </c>
      <c r="G3166" t="s">
        <v>80</v>
      </c>
      <c r="H3166" t="s">
        <v>49</v>
      </c>
      <c r="I3166" t="s">
        <v>53</v>
      </c>
      <c r="J3166" s="1">
        <v>30.33</v>
      </c>
      <c r="K3166">
        <v>8.6881746605884409</v>
      </c>
      <c r="L3166">
        <v>58</v>
      </c>
      <c r="M3166">
        <v>0.47010365404557902</v>
      </c>
      <c r="N3166">
        <v>0.42588379418971001</v>
      </c>
      <c r="P3166" t="s">
        <v>42</v>
      </c>
    </row>
    <row r="3167" spans="1:16" x14ac:dyDescent="0.3">
      <c r="A3167" t="str">
        <f t="shared" si="51"/>
        <v>01: Total SampleROGBMainstreamTequilaJose Cuervo Especial GoldE: £3.60 - £3.80All stocking</v>
      </c>
      <c r="B3167" t="s">
        <v>1</v>
      </c>
      <c r="C3167" t="s">
        <v>45</v>
      </c>
      <c r="D3167" t="s">
        <v>104</v>
      </c>
      <c r="E3167" t="s">
        <v>14</v>
      </c>
      <c r="F3167" t="s">
        <v>78</v>
      </c>
      <c r="G3167" t="s">
        <v>80</v>
      </c>
      <c r="H3167" t="s">
        <v>49</v>
      </c>
      <c r="I3167" t="s">
        <v>54</v>
      </c>
      <c r="J3167" s="1">
        <v>33.32</v>
      </c>
      <c r="K3167">
        <v>9.0796831640581601</v>
      </c>
      <c r="L3167">
        <v>56</v>
      </c>
      <c r="M3167">
        <v>0.45902415789075501</v>
      </c>
      <c r="N3167">
        <v>0.39707892039630999</v>
      </c>
      <c r="P3167" t="s">
        <v>42</v>
      </c>
    </row>
    <row r="3168" spans="1:16" x14ac:dyDescent="0.3">
      <c r="A3168" t="str">
        <f t="shared" si="51"/>
        <v>01: Total SampleROGBMainstreamTequilaJose Cuervo Especial GoldF: £3.80 - £4.00All stocking</v>
      </c>
      <c r="B3168" t="s">
        <v>1</v>
      </c>
      <c r="C3168" t="s">
        <v>45</v>
      </c>
      <c r="D3168" t="s">
        <v>104</v>
      </c>
      <c r="E3168" t="s">
        <v>14</v>
      </c>
      <c r="F3168" t="s">
        <v>78</v>
      </c>
      <c r="G3168" t="s">
        <v>80</v>
      </c>
      <c r="H3168" t="s">
        <v>49</v>
      </c>
      <c r="I3168" t="s">
        <v>55</v>
      </c>
      <c r="J3168" s="1">
        <v>38.74</v>
      </c>
      <c r="K3168">
        <v>10.160556283993801</v>
      </c>
      <c r="L3168">
        <v>32</v>
      </c>
      <c r="M3168">
        <v>0.36362556006338898</v>
      </c>
      <c r="N3168">
        <v>0.32652815175019101</v>
      </c>
      <c r="P3168" t="s">
        <v>42</v>
      </c>
    </row>
    <row r="3169" spans="1:16" x14ac:dyDescent="0.3">
      <c r="A3169" t="str">
        <f t="shared" si="51"/>
        <v>01: Total SampleROGBMainstreamTequilaJose Cuervo Especial SilverA: &lt;£3All stocking</v>
      </c>
      <c r="B3169" t="s">
        <v>1</v>
      </c>
      <c r="C3169" t="s">
        <v>45</v>
      </c>
      <c r="D3169" t="s">
        <v>104</v>
      </c>
      <c r="E3169" t="s">
        <v>14</v>
      </c>
      <c r="F3169" t="s">
        <v>78</v>
      </c>
      <c r="G3169" t="s">
        <v>81</v>
      </c>
      <c r="H3169" t="s">
        <v>49</v>
      </c>
      <c r="I3169" t="s">
        <v>58</v>
      </c>
      <c r="J3169" s="1">
        <v>18.13</v>
      </c>
      <c r="K3169">
        <v>7.3320966656409601</v>
      </c>
      <c r="L3169">
        <v>79</v>
      </c>
      <c r="M3169">
        <v>0.275198632921964</v>
      </c>
      <c r="N3169">
        <v>0.31548266749572501</v>
      </c>
      <c r="P3169" t="s">
        <v>42</v>
      </c>
    </row>
    <row r="3170" spans="1:16" x14ac:dyDescent="0.3">
      <c r="A3170" t="str">
        <f t="shared" si="51"/>
        <v>01: Total SampleROGBMainstreamTequilaJose Cuervo Especial SilverTotalAll stocking</v>
      </c>
      <c r="B3170" t="s">
        <v>1</v>
      </c>
      <c r="C3170" t="s">
        <v>45</v>
      </c>
      <c r="D3170" t="s">
        <v>104</v>
      </c>
      <c r="E3170" t="s">
        <v>14</v>
      </c>
      <c r="F3170" t="s">
        <v>78</v>
      </c>
      <c r="G3170" t="s">
        <v>81</v>
      </c>
      <c r="H3170" t="s">
        <v>49</v>
      </c>
      <c r="I3170" t="s">
        <v>12</v>
      </c>
      <c r="J3170" s="1">
        <v>20.41</v>
      </c>
      <c r="K3170">
        <v>6.9271588098511199</v>
      </c>
      <c r="L3170">
        <v>156</v>
      </c>
      <c r="M3170">
        <v>0.308791259651301</v>
      </c>
      <c r="N3170">
        <v>0.32726915721895899</v>
      </c>
      <c r="P3170" t="s">
        <v>42</v>
      </c>
    </row>
    <row r="3171" spans="1:16" x14ac:dyDescent="0.3">
      <c r="A3171" t="str">
        <f t="shared" si="51"/>
        <v>01: Total SampleROGBMainstreamTequilaJose Cuervo Especial SilverD: £3.40 - £3.60All stocking</v>
      </c>
      <c r="B3171" t="s">
        <v>1</v>
      </c>
      <c r="C3171" t="s">
        <v>45</v>
      </c>
      <c r="D3171" t="s">
        <v>104</v>
      </c>
      <c r="E3171" t="s">
        <v>14</v>
      </c>
      <c r="F3171" t="s">
        <v>78</v>
      </c>
      <c r="G3171" t="s">
        <v>81</v>
      </c>
      <c r="H3171" t="s">
        <v>49</v>
      </c>
      <c r="I3171" t="s">
        <v>53</v>
      </c>
      <c r="J3171" s="1">
        <v>25.34</v>
      </c>
      <c r="K3171">
        <v>7.24071690214548</v>
      </c>
      <c r="L3171">
        <v>35</v>
      </c>
      <c r="M3171">
        <v>0.39534263674869302</v>
      </c>
      <c r="N3171">
        <v>0.39444185948140897</v>
      </c>
      <c r="P3171" t="s">
        <v>42</v>
      </c>
    </row>
    <row r="3172" spans="1:16" x14ac:dyDescent="0.3">
      <c r="A3172" t="str">
        <f t="shared" si="51"/>
        <v>01: Total SampleROGBMainstreamTequilaJose Cuervo Tradicional Silver TequilaA: &lt;£3All stocking</v>
      </c>
      <c r="B3172" t="s">
        <v>1</v>
      </c>
      <c r="C3172" t="s">
        <v>45</v>
      </c>
      <c r="D3172" t="s">
        <v>104</v>
      </c>
      <c r="E3172" t="s">
        <v>14</v>
      </c>
      <c r="F3172" t="s">
        <v>78</v>
      </c>
      <c r="G3172" t="s">
        <v>82</v>
      </c>
      <c r="H3172" t="s">
        <v>49</v>
      </c>
      <c r="I3172" t="s">
        <v>58</v>
      </c>
      <c r="J3172" s="1">
        <v>20.21</v>
      </c>
      <c r="K3172">
        <v>8.2006704184704002</v>
      </c>
      <c r="L3172">
        <v>125</v>
      </c>
      <c r="M3172" s="19">
        <v>9.8869226509372105E-2</v>
      </c>
      <c r="N3172">
        <v>0.113137966395835</v>
      </c>
      <c r="P3172" t="s">
        <v>42</v>
      </c>
    </row>
    <row r="3173" spans="1:16" x14ac:dyDescent="0.3">
      <c r="A3173" t="str">
        <f t="shared" si="51"/>
        <v>01: Total SampleROGBMainstreamTequilaJose Cuervo Tradicional Silver TequilaTotalAll stocking</v>
      </c>
      <c r="B3173" t="s">
        <v>1</v>
      </c>
      <c r="C3173" t="s">
        <v>45</v>
      </c>
      <c r="D3173" t="s">
        <v>104</v>
      </c>
      <c r="E3173" t="s">
        <v>14</v>
      </c>
      <c r="F3173" t="s">
        <v>78</v>
      </c>
      <c r="G3173" t="s">
        <v>82</v>
      </c>
      <c r="H3173" t="s">
        <v>49</v>
      </c>
      <c r="I3173" t="s">
        <v>12</v>
      </c>
      <c r="J3173" s="1">
        <v>26</v>
      </c>
      <c r="K3173">
        <v>9.1729233673844401</v>
      </c>
      <c r="L3173">
        <v>167</v>
      </c>
      <c r="M3173" s="19">
        <v>8.5116935154893394E-2</v>
      </c>
      <c r="N3173" s="19">
        <v>9.1347554462175906E-2</v>
      </c>
      <c r="P3173" t="s">
        <v>42</v>
      </c>
    </row>
    <row r="3174" spans="1:16" x14ac:dyDescent="0.3">
      <c r="A3174" t="str">
        <f t="shared" si="51"/>
        <v>01: Total SampleROGBMainstreamTequilaOlmeca Altos PlataA: &lt;£3All stocking</v>
      </c>
      <c r="B3174" t="s">
        <v>1</v>
      </c>
      <c r="C3174" t="s">
        <v>45</v>
      </c>
      <c r="D3174" t="s">
        <v>104</v>
      </c>
      <c r="E3174" t="s">
        <v>14</v>
      </c>
      <c r="F3174" t="s">
        <v>78</v>
      </c>
      <c r="G3174" t="s">
        <v>93</v>
      </c>
      <c r="H3174" t="s">
        <v>49</v>
      </c>
      <c r="I3174" t="s">
        <v>58</v>
      </c>
      <c r="J3174" s="1">
        <v>33.49</v>
      </c>
      <c r="K3174">
        <v>12.4405811202686</v>
      </c>
      <c r="L3174">
        <v>32</v>
      </c>
      <c r="M3174">
        <v>0.116488519639178</v>
      </c>
      <c r="N3174">
        <v>0.111881399317406</v>
      </c>
      <c r="P3174" t="s">
        <v>42</v>
      </c>
    </row>
    <row r="3175" spans="1:16" x14ac:dyDescent="0.3">
      <c r="A3175" t="str">
        <f t="shared" si="51"/>
        <v>01: Total SampleROGBMainstreamTequilaOlmeca Altos PlataTotalAll stocking</v>
      </c>
      <c r="B3175" t="s">
        <v>1</v>
      </c>
      <c r="C3175" t="s">
        <v>45</v>
      </c>
      <c r="D3175" t="s">
        <v>104</v>
      </c>
      <c r="E3175" t="s">
        <v>14</v>
      </c>
      <c r="F3175" t="s">
        <v>78</v>
      </c>
      <c r="G3175" t="s">
        <v>93</v>
      </c>
      <c r="H3175" t="s">
        <v>49</v>
      </c>
      <c r="I3175" t="s">
        <v>12</v>
      </c>
      <c r="J3175" s="1">
        <v>41.3</v>
      </c>
      <c r="K3175">
        <v>11.9464137076206</v>
      </c>
      <c r="L3175">
        <v>87</v>
      </c>
      <c r="M3175">
        <v>0.26086325595863502</v>
      </c>
      <c r="N3175">
        <v>0.217835240477954</v>
      </c>
      <c r="P3175" t="s">
        <v>42</v>
      </c>
    </row>
    <row r="3176" spans="1:16" x14ac:dyDescent="0.3">
      <c r="A3176" t="str">
        <f t="shared" si="51"/>
        <v>01: Total SampleROGBMainstreamTequilaOlmeca Altos ReposadoA: &lt;£3All stocking</v>
      </c>
      <c r="B3176" t="s">
        <v>1</v>
      </c>
      <c r="C3176" t="s">
        <v>45</v>
      </c>
      <c r="D3176" t="s">
        <v>104</v>
      </c>
      <c r="E3176" t="s">
        <v>14</v>
      </c>
      <c r="F3176" t="s">
        <v>78</v>
      </c>
      <c r="G3176" t="s">
        <v>97</v>
      </c>
      <c r="H3176" t="s">
        <v>49</v>
      </c>
      <c r="I3176" t="s">
        <v>58</v>
      </c>
      <c r="J3176" s="1">
        <v>20.28</v>
      </c>
      <c r="K3176">
        <v>7.2145598129469199</v>
      </c>
      <c r="L3176">
        <v>31</v>
      </c>
      <c r="M3176">
        <v>0.33535181254115698</v>
      </c>
      <c r="N3176">
        <v>0.31536242336819298</v>
      </c>
      <c r="P3176" t="s">
        <v>42</v>
      </c>
    </row>
    <row r="3177" spans="1:16" x14ac:dyDescent="0.3">
      <c r="A3177" t="str">
        <f t="shared" si="51"/>
        <v>01: Total SampleROGBMainstreamTequilaOlmeca Altos ReposadoTotalAll stocking</v>
      </c>
      <c r="B3177" t="s">
        <v>1</v>
      </c>
      <c r="C3177" t="s">
        <v>45</v>
      </c>
      <c r="D3177" t="s">
        <v>104</v>
      </c>
      <c r="E3177" t="s">
        <v>14</v>
      </c>
      <c r="F3177" t="s">
        <v>78</v>
      </c>
      <c r="G3177" t="s">
        <v>97</v>
      </c>
      <c r="H3177" t="s">
        <v>49</v>
      </c>
      <c r="I3177" t="s">
        <v>12</v>
      </c>
      <c r="J3177" s="1">
        <v>20.88</v>
      </c>
      <c r="K3177">
        <v>6.2326335470085601</v>
      </c>
      <c r="L3177">
        <v>120</v>
      </c>
      <c r="M3177">
        <v>0.15837335631468699</v>
      </c>
      <c r="N3177">
        <v>0.15823484102331001</v>
      </c>
      <c r="P3177" t="s">
        <v>42</v>
      </c>
    </row>
    <row r="3178" spans="1:16" x14ac:dyDescent="0.3">
      <c r="A3178" t="str">
        <f t="shared" si="51"/>
        <v>01: Total SampleROGBMainstreamTequilaOlmeca Altos ReposadoB: £3 - £3.20All stocking</v>
      </c>
      <c r="B3178" t="s">
        <v>1</v>
      </c>
      <c r="C3178" t="s">
        <v>45</v>
      </c>
      <c r="D3178" t="s">
        <v>104</v>
      </c>
      <c r="E3178" t="s">
        <v>14</v>
      </c>
      <c r="F3178" t="s">
        <v>78</v>
      </c>
      <c r="G3178" t="s">
        <v>97</v>
      </c>
      <c r="H3178" t="s">
        <v>49</v>
      </c>
      <c r="I3178" t="s">
        <v>59</v>
      </c>
      <c r="J3178" s="1">
        <v>20.41</v>
      </c>
      <c r="K3178">
        <v>6.6194968611635208</v>
      </c>
      <c r="L3178">
        <v>27</v>
      </c>
      <c r="M3178">
        <v>0.27150494477706699</v>
      </c>
      <c r="N3178">
        <v>0.251296558227251</v>
      </c>
      <c r="P3178" t="s">
        <v>42</v>
      </c>
    </row>
    <row r="3179" spans="1:16" x14ac:dyDescent="0.3">
      <c r="A3179" t="str">
        <f t="shared" si="51"/>
        <v>01: Total SampleROGBMainstreamTequilaOlmeca BlancoA: &lt;£3All stocking</v>
      </c>
      <c r="B3179" t="s">
        <v>1</v>
      </c>
      <c r="C3179" t="s">
        <v>45</v>
      </c>
      <c r="D3179" t="s">
        <v>104</v>
      </c>
      <c r="E3179" t="s">
        <v>14</v>
      </c>
      <c r="F3179" t="s">
        <v>78</v>
      </c>
      <c r="G3179" t="s">
        <v>83</v>
      </c>
      <c r="H3179" t="s">
        <v>49</v>
      </c>
      <c r="I3179" t="s">
        <v>58</v>
      </c>
      <c r="J3179" s="1">
        <v>24.73</v>
      </c>
      <c r="K3179">
        <v>10.12242003202836</v>
      </c>
      <c r="L3179">
        <v>817</v>
      </c>
      <c r="M3179">
        <v>0.55403353628344898</v>
      </c>
      <c r="N3179">
        <v>0.59138461115199703</v>
      </c>
      <c r="P3179" t="s">
        <v>42</v>
      </c>
    </row>
    <row r="3180" spans="1:16" x14ac:dyDescent="0.3">
      <c r="A3180" t="str">
        <f t="shared" si="51"/>
        <v>01: Total SampleROGBMainstreamTequilaOlmeca BlancoTotalAll stocking</v>
      </c>
      <c r="B3180" t="s">
        <v>1</v>
      </c>
      <c r="C3180" t="s">
        <v>45</v>
      </c>
      <c r="D3180" t="s">
        <v>104</v>
      </c>
      <c r="E3180" t="s">
        <v>14</v>
      </c>
      <c r="F3180" t="s">
        <v>78</v>
      </c>
      <c r="G3180" t="s">
        <v>83</v>
      </c>
      <c r="H3180" t="s">
        <v>49</v>
      </c>
      <c r="I3180" t="s">
        <v>12</v>
      </c>
      <c r="J3180" s="1">
        <v>26.15</v>
      </c>
      <c r="K3180">
        <v>9.5336629141767197</v>
      </c>
      <c r="L3180">
        <v>1197</v>
      </c>
      <c r="M3180">
        <v>0.51644520843076902</v>
      </c>
      <c r="N3180">
        <v>0.54685110157504901</v>
      </c>
      <c r="P3180" t="s">
        <v>42</v>
      </c>
    </row>
    <row r="3181" spans="1:16" x14ac:dyDescent="0.3">
      <c r="A3181" t="str">
        <f t="shared" si="51"/>
        <v>01: Total SampleROGBMainstreamTequilaOlmeca BlancoB: £3 - £3.20All stocking</v>
      </c>
      <c r="B3181" t="s">
        <v>1</v>
      </c>
      <c r="C3181" t="s">
        <v>45</v>
      </c>
      <c r="D3181" t="s">
        <v>104</v>
      </c>
      <c r="E3181" t="s">
        <v>14</v>
      </c>
      <c r="F3181" t="s">
        <v>78</v>
      </c>
      <c r="G3181" t="s">
        <v>83</v>
      </c>
      <c r="H3181" t="s">
        <v>49</v>
      </c>
      <c r="I3181" t="s">
        <v>59</v>
      </c>
      <c r="J3181" s="1">
        <v>26.93</v>
      </c>
      <c r="K3181">
        <v>8.8933992550659191</v>
      </c>
      <c r="L3181">
        <v>90</v>
      </c>
      <c r="M3181">
        <v>0.458949684577376</v>
      </c>
      <c r="N3181">
        <v>0.46258335391454702</v>
      </c>
      <c r="P3181" t="s">
        <v>42</v>
      </c>
    </row>
    <row r="3182" spans="1:16" x14ac:dyDescent="0.3">
      <c r="A3182" t="str">
        <f t="shared" si="51"/>
        <v>01: Total SampleROGBMainstreamTequilaOlmeca BlancoC: £3.20 - £3.40All stocking</v>
      </c>
      <c r="B3182" t="s">
        <v>1</v>
      </c>
      <c r="C3182" t="s">
        <v>45</v>
      </c>
      <c r="D3182" t="s">
        <v>104</v>
      </c>
      <c r="E3182" t="s">
        <v>14</v>
      </c>
      <c r="F3182" t="s">
        <v>78</v>
      </c>
      <c r="G3182" t="s">
        <v>83</v>
      </c>
      <c r="H3182" t="s">
        <v>49</v>
      </c>
      <c r="I3182" t="s">
        <v>52</v>
      </c>
      <c r="J3182" s="1">
        <v>27.49</v>
      </c>
      <c r="K3182">
        <v>8.3905700591925196</v>
      </c>
      <c r="L3182">
        <v>98</v>
      </c>
      <c r="M3182">
        <v>0.53900398077980805</v>
      </c>
      <c r="N3182">
        <v>0.53848238482384803</v>
      </c>
      <c r="P3182" t="s">
        <v>42</v>
      </c>
    </row>
    <row r="3183" spans="1:16" x14ac:dyDescent="0.3">
      <c r="A3183" t="str">
        <f t="shared" si="51"/>
        <v>01: Total SampleROGBMainstreamTequilaOlmeca BlancoD: £3.40 - £3.60All stocking</v>
      </c>
      <c r="B3183" t="s">
        <v>1</v>
      </c>
      <c r="C3183" t="s">
        <v>45</v>
      </c>
      <c r="D3183" t="s">
        <v>104</v>
      </c>
      <c r="E3183" t="s">
        <v>14</v>
      </c>
      <c r="F3183" t="s">
        <v>78</v>
      </c>
      <c r="G3183" t="s">
        <v>83</v>
      </c>
      <c r="H3183" t="s">
        <v>49</v>
      </c>
      <c r="I3183" t="s">
        <v>53</v>
      </c>
      <c r="J3183" s="1">
        <v>27.24</v>
      </c>
      <c r="K3183">
        <v>8.3096568578990393</v>
      </c>
      <c r="L3183">
        <v>128</v>
      </c>
      <c r="M3183">
        <v>0.369731781838808</v>
      </c>
      <c r="N3183">
        <v>0.36630499112250903</v>
      </c>
      <c r="P3183" t="s">
        <v>42</v>
      </c>
    </row>
    <row r="3184" spans="1:16" x14ac:dyDescent="0.3">
      <c r="A3184" t="str">
        <f t="shared" si="51"/>
        <v>01: Total SampleROGBMainstreamTequilaOlmeca BlancoE: £3.60 - £3.80All stocking</v>
      </c>
      <c r="B3184" t="s">
        <v>1</v>
      </c>
      <c r="C3184" t="s">
        <v>45</v>
      </c>
      <c r="D3184" t="s">
        <v>104</v>
      </c>
      <c r="E3184" t="s">
        <v>14</v>
      </c>
      <c r="F3184" t="s">
        <v>78</v>
      </c>
      <c r="G3184" t="s">
        <v>83</v>
      </c>
      <c r="H3184" t="s">
        <v>49</v>
      </c>
      <c r="I3184" t="s">
        <v>54</v>
      </c>
      <c r="J3184" s="1">
        <v>35.71</v>
      </c>
      <c r="K3184">
        <v>9.5895022178676008</v>
      </c>
      <c r="L3184">
        <v>104</v>
      </c>
      <c r="M3184">
        <v>0.62438751853754704</v>
      </c>
      <c r="N3184">
        <v>0.61716312924337902</v>
      </c>
      <c r="P3184" t="s">
        <v>42</v>
      </c>
    </row>
    <row r="3185" spans="1:16" x14ac:dyDescent="0.3">
      <c r="A3185" t="str">
        <f t="shared" si="51"/>
        <v>01: Total SampleROGBMainstreamTequilaOlmeca BlancoF: £3.80 - £4.00All stocking</v>
      </c>
      <c r="B3185" t="s">
        <v>1</v>
      </c>
      <c r="C3185" t="s">
        <v>45</v>
      </c>
      <c r="D3185" t="s">
        <v>104</v>
      </c>
      <c r="E3185" t="s">
        <v>14</v>
      </c>
      <c r="F3185" t="s">
        <v>78</v>
      </c>
      <c r="G3185" t="s">
        <v>83</v>
      </c>
      <c r="H3185" t="s">
        <v>49</v>
      </c>
      <c r="I3185" t="s">
        <v>55</v>
      </c>
      <c r="J3185" s="1">
        <v>33.909999999999997</v>
      </c>
      <c r="K3185">
        <v>9.2033851069565191</v>
      </c>
      <c r="L3185">
        <v>70</v>
      </c>
      <c r="M3185">
        <v>0.507841856047068</v>
      </c>
      <c r="N3185">
        <v>0.50871313672922203</v>
      </c>
      <c r="P3185" t="s">
        <v>42</v>
      </c>
    </row>
    <row r="3186" spans="1:16" x14ac:dyDescent="0.3">
      <c r="A3186" t="str">
        <f t="shared" si="51"/>
        <v>01: Total SampleROGBMainstreamTequilaOlmeca BlancoG: £4.00 - £4.20All stocking</v>
      </c>
      <c r="B3186" t="s">
        <v>1</v>
      </c>
      <c r="C3186" t="s">
        <v>45</v>
      </c>
      <c r="D3186" t="s">
        <v>104</v>
      </c>
      <c r="E3186" t="s">
        <v>14</v>
      </c>
      <c r="F3186" t="s">
        <v>78</v>
      </c>
      <c r="G3186" t="s">
        <v>83</v>
      </c>
      <c r="H3186" t="s">
        <v>49</v>
      </c>
      <c r="I3186" t="s">
        <v>56</v>
      </c>
      <c r="J3186" s="1">
        <v>41.02</v>
      </c>
      <c r="K3186">
        <v>10.79679985652208</v>
      </c>
      <c r="L3186">
        <v>54</v>
      </c>
      <c r="M3186">
        <v>0.36514908778293598</v>
      </c>
      <c r="N3186">
        <v>0.36713550169534098</v>
      </c>
      <c r="P3186" t="s">
        <v>42</v>
      </c>
    </row>
    <row r="3187" spans="1:16" x14ac:dyDescent="0.3">
      <c r="A3187" t="str">
        <f t="shared" si="51"/>
        <v>01: Total SampleROGBMainstreamTequilaOlmeca BlancoH: £4.20 - £4.40All stocking</v>
      </c>
      <c r="B3187" t="s">
        <v>1</v>
      </c>
      <c r="C3187" t="s">
        <v>45</v>
      </c>
      <c r="D3187" t="s">
        <v>104</v>
      </c>
      <c r="E3187" t="s">
        <v>14</v>
      </c>
      <c r="F3187" t="s">
        <v>78</v>
      </c>
      <c r="G3187" t="s">
        <v>83</v>
      </c>
      <c r="H3187" t="s">
        <v>49</v>
      </c>
      <c r="I3187" t="s">
        <v>60</v>
      </c>
      <c r="J3187" s="1">
        <v>28.23</v>
      </c>
      <c r="K3187">
        <v>6.6760378510378402</v>
      </c>
      <c r="L3187">
        <v>28</v>
      </c>
      <c r="M3187">
        <v>0.60874352849239399</v>
      </c>
      <c r="N3187">
        <v>0.56326246078773101</v>
      </c>
      <c r="P3187" t="s">
        <v>42</v>
      </c>
    </row>
    <row r="3188" spans="1:16" x14ac:dyDescent="0.3">
      <c r="A3188" t="str">
        <f t="shared" si="51"/>
        <v>01: Total SampleROGBMainstreamTequilaOlmeca ReposadoA: &lt;£3All stocking</v>
      </c>
      <c r="B3188" t="s">
        <v>1</v>
      </c>
      <c r="C3188" t="s">
        <v>45</v>
      </c>
      <c r="D3188" t="s">
        <v>104</v>
      </c>
      <c r="E3188" t="s">
        <v>14</v>
      </c>
      <c r="F3188" t="s">
        <v>78</v>
      </c>
      <c r="G3188" t="s">
        <v>84</v>
      </c>
      <c r="H3188" t="s">
        <v>49</v>
      </c>
      <c r="I3188" t="s">
        <v>58</v>
      </c>
      <c r="J3188" s="1">
        <v>20.34</v>
      </c>
      <c r="K3188">
        <v>7.9633902649891191</v>
      </c>
      <c r="L3188">
        <v>516</v>
      </c>
      <c r="M3188">
        <v>0.27805705198987402</v>
      </c>
      <c r="N3188">
        <v>0.29475467456183402</v>
      </c>
      <c r="P3188" t="s">
        <v>42</v>
      </c>
    </row>
    <row r="3189" spans="1:16" x14ac:dyDescent="0.3">
      <c r="A3189" t="str">
        <f t="shared" si="51"/>
        <v>01: Total SampleROGBMainstreamTequilaOlmeca ReposadoTotalAll stocking</v>
      </c>
      <c r="B3189" t="s">
        <v>1</v>
      </c>
      <c r="C3189" t="s">
        <v>45</v>
      </c>
      <c r="D3189" t="s">
        <v>104</v>
      </c>
      <c r="E3189" t="s">
        <v>14</v>
      </c>
      <c r="F3189" t="s">
        <v>78</v>
      </c>
      <c r="G3189" t="s">
        <v>84</v>
      </c>
      <c r="H3189" t="s">
        <v>49</v>
      </c>
      <c r="I3189" t="s">
        <v>12</v>
      </c>
      <c r="J3189" s="1">
        <v>21.05</v>
      </c>
      <c r="K3189">
        <v>7.5186128544907209</v>
      </c>
      <c r="L3189">
        <v>786</v>
      </c>
      <c r="M3189">
        <v>0.25445776114160001</v>
      </c>
      <c r="N3189">
        <v>0.26995185558755902</v>
      </c>
      <c r="P3189" t="s">
        <v>42</v>
      </c>
    </row>
    <row r="3190" spans="1:16" x14ac:dyDescent="0.3">
      <c r="A3190" t="str">
        <f t="shared" si="51"/>
        <v>01: Total SampleROGBMainstreamTequilaOlmeca ReposadoB: £3 - £3.20All stocking</v>
      </c>
      <c r="B3190" t="s">
        <v>1</v>
      </c>
      <c r="C3190" t="s">
        <v>45</v>
      </c>
      <c r="D3190" t="s">
        <v>104</v>
      </c>
      <c r="E3190" t="s">
        <v>14</v>
      </c>
      <c r="F3190" t="s">
        <v>78</v>
      </c>
      <c r="G3190" t="s">
        <v>84</v>
      </c>
      <c r="H3190" t="s">
        <v>49</v>
      </c>
      <c r="I3190" t="s">
        <v>59</v>
      </c>
      <c r="J3190" s="1">
        <v>21.57</v>
      </c>
      <c r="K3190">
        <v>7.3612789014104809</v>
      </c>
      <c r="L3190">
        <v>114</v>
      </c>
      <c r="M3190">
        <v>0.339274376665886</v>
      </c>
      <c r="N3190">
        <v>0.35016645566652599</v>
      </c>
      <c r="P3190" t="s">
        <v>42</v>
      </c>
    </row>
    <row r="3191" spans="1:16" x14ac:dyDescent="0.3">
      <c r="A3191" t="str">
        <f t="shared" si="51"/>
        <v>01: Total SampleROGBMainstreamTequilaOlmeca ReposadoC: £3.20 - £3.40All stocking</v>
      </c>
      <c r="B3191" t="s">
        <v>1</v>
      </c>
      <c r="C3191" t="s">
        <v>45</v>
      </c>
      <c r="D3191" t="s">
        <v>104</v>
      </c>
      <c r="E3191" t="s">
        <v>14</v>
      </c>
      <c r="F3191" t="s">
        <v>78</v>
      </c>
      <c r="G3191" t="s">
        <v>84</v>
      </c>
      <c r="H3191" t="s">
        <v>49</v>
      </c>
      <c r="I3191" t="s">
        <v>52</v>
      </c>
      <c r="J3191" s="1">
        <v>21.55</v>
      </c>
      <c r="K3191">
        <v>6.8947232277877593</v>
      </c>
      <c r="L3191">
        <v>93</v>
      </c>
      <c r="M3191">
        <v>0.32381875043091901</v>
      </c>
      <c r="N3191">
        <v>0.34538081805359699</v>
      </c>
      <c r="P3191" t="s">
        <v>42</v>
      </c>
    </row>
    <row r="3192" spans="1:16" x14ac:dyDescent="0.3">
      <c r="A3192" t="str">
        <f t="shared" si="51"/>
        <v>01: Total SampleROGBMainstreamTequilaOlmeca ReposadoD: £3.40 - £3.60All stocking</v>
      </c>
      <c r="B3192" t="s">
        <v>1</v>
      </c>
      <c r="C3192" t="s">
        <v>45</v>
      </c>
      <c r="D3192" t="s">
        <v>104</v>
      </c>
      <c r="E3192" t="s">
        <v>14</v>
      </c>
      <c r="F3192" t="s">
        <v>78</v>
      </c>
      <c r="G3192" t="s">
        <v>84</v>
      </c>
      <c r="H3192" t="s">
        <v>49</v>
      </c>
      <c r="I3192" t="s">
        <v>53</v>
      </c>
      <c r="J3192" s="1">
        <v>21.77</v>
      </c>
      <c r="K3192">
        <v>6.4748028509189206</v>
      </c>
      <c r="L3192">
        <v>112</v>
      </c>
      <c r="M3192">
        <v>0.213424578202874</v>
      </c>
      <c r="N3192">
        <v>0.21628757874089999</v>
      </c>
      <c r="P3192" t="s">
        <v>42</v>
      </c>
    </row>
    <row r="3193" spans="1:16" x14ac:dyDescent="0.3">
      <c r="A3193" t="str">
        <f t="shared" si="51"/>
        <v>01: Total SampleROGBMainstreamTequilaOlmeca ReposadoE: £3.60 - £3.80All stocking</v>
      </c>
      <c r="B3193" t="s">
        <v>1</v>
      </c>
      <c r="C3193" t="s">
        <v>45</v>
      </c>
      <c r="D3193" t="s">
        <v>104</v>
      </c>
      <c r="E3193" t="s">
        <v>14</v>
      </c>
      <c r="F3193" t="s">
        <v>78</v>
      </c>
      <c r="G3193" t="s">
        <v>84</v>
      </c>
      <c r="H3193" t="s">
        <v>49</v>
      </c>
      <c r="I3193" t="s">
        <v>54</v>
      </c>
      <c r="J3193" s="1">
        <v>24.98</v>
      </c>
      <c r="K3193">
        <v>7.8221563262608003</v>
      </c>
      <c r="L3193">
        <v>67</v>
      </c>
      <c r="M3193">
        <v>0.349049204974826</v>
      </c>
      <c r="N3193">
        <v>0.36991838321025999</v>
      </c>
      <c r="P3193" t="s">
        <v>42</v>
      </c>
    </row>
    <row r="3194" spans="1:16" x14ac:dyDescent="0.3">
      <c r="A3194" t="str">
        <f t="shared" si="51"/>
        <v>01: Total SampleROGBMainstreamTequilaOlmeca ReposadoF: £3.80 - £4.00All stocking</v>
      </c>
      <c r="B3194" t="s">
        <v>1</v>
      </c>
      <c r="C3194" t="s">
        <v>45</v>
      </c>
      <c r="D3194" t="s">
        <v>104</v>
      </c>
      <c r="E3194" t="s">
        <v>14</v>
      </c>
      <c r="F3194" t="s">
        <v>78</v>
      </c>
      <c r="G3194" t="s">
        <v>84</v>
      </c>
      <c r="H3194" t="s">
        <v>49</v>
      </c>
      <c r="I3194" t="s">
        <v>55</v>
      </c>
      <c r="J3194" s="1">
        <v>37.06</v>
      </c>
      <c r="K3194">
        <v>10.251177138273921</v>
      </c>
      <c r="L3194">
        <v>31</v>
      </c>
      <c r="M3194">
        <v>0.28427491712449798</v>
      </c>
      <c r="N3194">
        <v>0.27747906566769498</v>
      </c>
      <c r="P3194" t="s">
        <v>42</v>
      </c>
    </row>
    <row r="3195" spans="1:16" x14ac:dyDescent="0.3">
      <c r="A3195" t="str">
        <f t="shared" si="51"/>
        <v>01: Total SampleROGBMainstreamTequilaPatron SilverTotalAll stocking</v>
      </c>
      <c r="B3195" t="s">
        <v>1</v>
      </c>
      <c r="C3195" t="s">
        <v>45</v>
      </c>
      <c r="D3195" t="s">
        <v>104</v>
      </c>
      <c r="E3195" t="s">
        <v>14</v>
      </c>
      <c r="F3195" t="s">
        <v>78</v>
      </c>
      <c r="G3195" t="s">
        <v>94</v>
      </c>
      <c r="H3195" t="s">
        <v>49</v>
      </c>
      <c r="I3195" t="s">
        <v>12</v>
      </c>
      <c r="J3195" s="1">
        <v>26.36</v>
      </c>
      <c r="K3195">
        <v>5.3824331224331194</v>
      </c>
      <c r="L3195">
        <v>95</v>
      </c>
      <c r="M3195">
        <v>0.116592879583821</v>
      </c>
      <c r="N3195" s="19">
        <v>8.6108018402201503E-2</v>
      </c>
      <c r="P3195" t="s">
        <v>42</v>
      </c>
    </row>
    <row r="3196" spans="1:16" x14ac:dyDescent="0.3">
      <c r="A3196" t="str">
        <f t="shared" ref="A3196:A3259" si="52">C3196&amp;D3196&amp;E3196&amp;F3196&amp;G3196&amp;I3196&amp;P3196</f>
        <v>01: Total SampleROGBMainstreamTequilaPatron SilverG: £4.00 - £4.20All stocking</v>
      </c>
      <c r="B3196" t="s">
        <v>1</v>
      </c>
      <c r="C3196" t="s">
        <v>45</v>
      </c>
      <c r="D3196" t="s">
        <v>104</v>
      </c>
      <c r="E3196" t="s">
        <v>14</v>
      </c>
      <c r="F3196" t="s">
        <v>78</v>
      </c>
      <c r="G3196" t="s">
        <v>94</v>
      </c>
      <c r="H3196" t="s">
        <v>49</v>
      </c>
      <c r="I3196" t="s">
        <v>56</v>
      </c>
      <c r="J3196" s="1">
        <v>22.37</v>
      </c>
      <c r="K3196">
        <v>5.6349672549672398</v>
      </c>
      <c r="L3196">
        <v>25</v>
      </c>
      <c r="M3196">
        <v>0.13684305281190601</v>
      </c>
      <c r="N3196">
        <v>0.108180943214629</v>
      </c>
      <c r="P3196" t="s">
        <v>42</v>
      </c>
    </row>
    <row r="3197" spans="1:16" x14ac:dyDescent="0.3">
      <c r="A3197" t="str">
        <f t="shared" si="52"/>
        <v>01: Total SampleROGBMainstreamWhite RumBacardi Carta BlancaA: &lt;£3All stocking</v>
      </c>
      <c r="B3197" t="s">
        <v>1</v>
      </c>
      <c r="C3197" t="s">
        <v>45</v>
      </c>
      <c r="D3197" t="s">
        <v>104</v>
      </c>
      <c r="E3197" t="s">
        <v>14</v>
      </c>
      <c r="F3197" t="s">
        <v>85</v>
      </c>
      <c r="G3197" t="s">
        <v>86</v>
      </c>
      <c r="H3197" t="s">
        <v>49</v>
      </c>
      <c r="I3197" t="s">
        <v>58</v>
      </c>
      <c r="J3197" s="1">
        <v>33.79</v>
      </c>
      <c r="K3197">
        <v>13.09994643695136</v>
      </c>
      <c r="L3197">
        <v>404</v>
      </c>
      <c r="M3197">
        <v>0.92578983301005902</v>
      </c>
      <c r="N3197">
        <v>0.92774858672590299</v>
      </c>
      <c r="P3197" t="s">
        <v>42</v>
      </c>
    </row>
    <row r="3198" spans="1:16" x14ac:dyDescent="0.3">
      <c r="A3198" t="str">
        <f t="shared" si="52"/>
        <v>01: Total SampleROGBMainstreamWhite RumBacardi Carta BlancaTotalAll stocking</v>
      </c>
      <c r="B3198" t="s">
        <v>1</v>
      </c>
      <c r="C3198" t="s">
        <v>45</v>
      </c>
      <c r="D3198" t="s">
        <v>104</v>
      </c>
      <c r="E3198" t="s">
        <v>14</v>
      </c>
      <c r="F3198" t="s">
        <v>85</v>
      </c>
      <c r="G3198" t="s">
        <v>86</v>
      </c>
      <c r="H3198" t="s">
        <v>49</v>
      </c>
      <c r="I3198" t="s">
        <v>12</v>
      </c>
      <c r="J3198" s="1">
        <v>32.79</v>
      </c>
      <c r="K3198">
        <v>11.550144479795682</v>
      </c>
      <c r="L3198">
        <v>1591</v>
      </c>
      <c r="M3198">
        <v>0.88523031866700197</v>
      </c>
      <c r="N3198">
        <v>0.89523899854353495</v>
      </c>
      <c r="P3198" t="s">
        <v>42</v>
      </c>
    </row>
    <row r="3199" spans="1:16" x14ac:dyDescent="0.3">
      <c r="A3199" t="str">
        <f t="shared" si="52"/>
        <v>01: Total SampleROGBMainstreamWhite RumBacardi Carta BlancaB: £3 - £3.20All stocking</v>
      </c>
      <c r="B3199" t="s">
        <v>1</v>
      </c>
      <c r="C3199" t="s">
        <v>45</v>
      </c>
      <c r="D3199" t="s">
        <v>104</v>
      </c>
      <c r="E3199" t="s">
        <v>14</v>
      </c>
      <c r="F3199" t="s">
        <v>85</v>
      </c>
      <c r="G3199" t="s">
        <v>86</v>
      </c>
      <c r="H3199" t="s">
        <v>49</v>
      </c>
      <c r="I3199" t="s">
        <v>59</v>
      </c>
      <c r="J3199" s="1">
        <v>35.200000000000003</v>
      </c>
      <c r="K3199">
        <v>12.825069375069361</v>
      </c>
      <c r="L3199">
        <v>471</v>
      </c>
      <c r="M3199">
        <v>0.93719354173428004</v>
      </c>
      <c r="N3199">
        <v>0.93739897097631897</v>
      </c>
      <c r="P3199" t="s">
        <v>42</v>
      </c>
    </row>
    <row r="3200" spans="1:16" x14ac:dyDescent="0.3">
      <c r="A3200" t="str">
        <f t="shared" si="52"/>
        <v>01: Total SampleROGBMainstreamWhite RumBacardi Carta BlancaC: £3.20 - £3.40All stocking</v>
      </c>
      <c r="B3200" t="s">
        <v>1</v>
      </c>
      <c r="C3200" t="s">
        <v>45</v>
      </c>
      <c r="D3200" t="s">
        <v>104</v>
      </c>
      <c r="E3200" t="s">
        <v>14</v>
      </c>
      <c r="F3200" t="s">
        <v>85</v>
      </c>
      <c r="G3200" t="s">
        <v>86</v>
      </c>
      <c r="H3200" t="s">
        <v>49</v>
      </c>
      <c r="I3200" t="s">
        <v>52</v>
      </c>
      <c r="J3200" s="1">
        <v>36.82</v>
      </c>
      <c r="K3200">
        <v>12.67868142403368</v>
      </c>
      <c r="L3200">
        <v>511</v>
      </c>
      <c r="M3200">
        <v>0.92870832313618401</v>
      </c>
      <c r="N3200">
        <v>0.92884521895217098</v>
      </c>
      <c r="P3200" t="s">
        <v>42</v>
      </c>
    </row>
    <row r="3201" spans="1:16" x14ac:dyDescent="0.3">
      <c r="A3201" t="str">
        <f t="shared" si="52"/>
        <v>01: Total SampleROGBMainstreamWhite RumBacardi Carta BlancaD: £3.40 - £3.60All stocking</v>
      </c>
      <c r="B3201" t="s">
        <v>1</v>
      </c>
      <c r="C3201" t="s">
        <v>45</v>
      </c>
      <c r="D3201" t="s">
        <v>104</v>
      </c>
      <c r="E3201" t="s">
        <v>14</v>
      </c>
      <c r="F3201" t="s">
        <v>85</v>
      </c>
      <c r="G3201" t="s">
        <v>86</v>
      </c>
      <c r="H3201" t="s">
        <v>49</v>
      </c>
      <c r="I3201" t="s">
        <v>53</v>
      </c>
      <c r="J3201" s="1">
        <v>33.24</v>
      </c>
      <c r="K3201">
        <v>10.865926126922359</v>
      </c>
      <c r="L3201">
        <v>532</v>
      </c>
      <c r="M3201">
        <v>0.93331406257806304</v>
      </c>
      <c r="N3201">
        <v>0.934881872542901</v>
      </c>
      <c r="P3201" t="s">
        <v>42</v>
      </c>
    </row>
    <row r="3202" spans="1:16" x14ac:dyDescent="0.3">
      <c r="A3202" t="str">
        <f t="shared" si="52"/>
        <v>01: Total SampleROGBMainstreamWhite RumBacardi Carta BlancaE: £3.60 - £3.80All stocking</v>
      </c>
      <c r="B3202" t="s">
        <v>1</v>
      </c>
      <c r="C3202" t="s">
        <v>45</v>
      </c>
      <c r="D3202" t="s">
        <v>104</v>
      </c>
      <c r="E3202" t="s">
        <v>14</v>
      </c>
      <c r="F3202" t="s">
        <v>85</v>
      </c>
      <c r="G3202" t="s">
        <v>86</v>
      </c>
      <c r="H3202" t="s">
        <v>49</v>
      </c>
      <c r="I3202" t="s">
        <v>54</v>
      </c>
      <c r="J3202" s="1">
        <v>32.590000000000003</v>
      </c>
      <c r="K3202">
        <v>10.386282906771079</v>
      </c>
      <c r="L3202">
        <v>338</v>
      </c>
      <c r="M3202">
        <v>0.91337913832446205</v>
      </c>
      <c r="N3202">
        <v>0.92121799235482005</v>
      </c>
      <c r="P3202" t="s">
        <v>42</v>
      </c>
    </row>
    <row r="3203" spans="1:16" x14ac:dyDescent="0.3">
      <c r="A3203" t="str">
        <f t="shared" si="52"/>
        <v>01: Total SampleROGBMainstreamWhite RumBacardi Carta BlancaF: £3.80 - £4.00All stocking</v>
      </c>
      <c r="B3203" t="s">
        <v>1</v>
      </c>
      <c r="C3203" t="s">
        <v>45</v>
      </c>
      <c r="D3203" t="s">
        <v>104</v>
      </c>
      <c r="E3203" t="s">
        <v>14</v>
      </c>
      <c r="F3203" t="s">
        <v>85</v>
      </c>
      <c r="G3203" t="s">
        <v>86</v>
      </c>
      <c r="H3203" t="s">
        <v>49</v>
      </c>
      <c r="I3203" t="s">
        <v>55</v>
      </c>
      <c r="J3203" s="1">
        <v>33.68</v>
      </c>
      <c r="K3203">
        <v>10.34137363557252</v>
      </c>
      <c r="L3203">
        <v>181</v>
      </c>
      <c r="M3203">
        <v>0.87312476793863003</v>
      </c>
      <c r="N3203">
        <v>0.88346517460929996</v>
      </c>
      <c r="P3203" t="s">
        <v>42</v>
      </c>
    </row>
    <row r="3204" spans="1:16" x14ac:dyDescent="0.3">
      <c r="A3204" t="str">
        <f t="shared" si="52"/>
        <v>01: Total SampleROGBMainstreamWhite RumBacardi Carta BlancaG: £4.00 - £4.20All stocking</v>
      </c>
      <c r="B3204" t="s">
        <v>1</v>
      </c>
      <c r="C3204" t="s">
        <v>45</v>
      </c>
      <c r="D3204" t="s">
        <v>104</v>
      </c>
      <c r="E3204" t="s">
        <v>14</v>
      </c>
      <c r="F3204" t="s">
        <v>85</v>
      </c>
      <c r="G3204" t="s">
        <v>86</v>
      </c>
      <c r="H3204" t="s">
        <v>49</v>
      </c>
      <c r="I3204" t="s">
        <v>56</v>
      </c>
      <c r="J3204" s="1">
        <v>33.630000000000003</v>
      </c>
      <c r="K3204">
        <v>10.014897576218321</v>
      </c>
      <c r="L3204">
        <v>106</v>
      </c>
      <c r="M3204">
        <v>0.76291213520472301</v>
      </c>
      <c r="N3204">
        <v>0.78246226017922704</v>
      </c>
      <c r="P3204" t="s">
        <v>42</v>
      </c>
    </row>
    <row r="3205" spans="1:16" x14ac:dyDescent="0.3">
      <c r="A3205" t="str">
        <f t="shared" si="52"/>
        <v>01: Total SampleROGBMainstreamWhite RumBacardi Carta BlancaH: £4.20 - £4.40All stocking</v>
      </c>
      <c r="B3205" t="s">
        <v>1</v>
      </c>
      <c r="C3205" t="s">
        <v>45</v>
      </c>
      <c r="D3205" t="s">
        <v>104</v>
      </c>
      <c r="E3205" t="s">
        <v>14</v>
      </c>
      <c r="F3205" t="s">
        <v>85</v>
      </c>
      <c r="G3205" t="s">
        <v>86</v>
      </c>
      <c r="H3205" t="s">
        <v>49</v>
      </c>
      <c r="I3205" t="s">
        <v>60</v>
      </c>
      <c r="J3205" s="1">
        <v>38.049999999999997</v>
      </c>
      <c r="K3205">
        <v>11.63532962407964</v>
      </c>
      <c r="L3205">
        <v>60</v>
      </c>
      <c r="M3205">
        <v>0.59328027870637401</v>
      </c>
      <c r="N3205">
        <v>0.62493467711832795</v>
      </c>
      <c r="P3205" t="s">
        <v>42</v>
      </c>
    </row>
    <row r="3206" spans="1:16" x14ac:dyDescent="0.3">
      <c r="A3206" t="str">
        <f t="shared" si="52"/>
        <v>01: Total SampleROGBMainstreamWhite RumHavana 3yrsA: &lt;£3All stocking</v>
      </c>
      <c r="B3206" t="s">
        <v>1</v>
      </c>
      <c r="C3206" t="s">
        <v>45</v>
      </c>
      <c r="D3206" t="s">
        <v>104</v>
      </c>
      <c r="E3206" t="s">
        <v>14</v>
      </c>
      <c r="F3206" t="s">
        <v>85</v>
      </c>
      <c r="G3206" t="s">
        <v>87</v>
      </c>
      <c r="H3206" t="s">
        <v>49</v>
      </c>
      <c r="I3206" t="s">
        <v>58</v>
      </c>
      <c r="J3206" s="1">
        <v>23.27</v>
      </c>
      <c r="K3206">
        <v>8.9776373521656403</v>
      </c>
      <c r="L3206">
        <v>53</v>
      </c>
      <c r="M3206">
        <v>0.36118373469190401</v>
      </c>
      <c r="N3206">
        <v>0.37076689445709898</v>
      </c>
      <c r="P3206" t="s">
        <v>42</v>
      </c>
    </row>
    <row r="3207" spans="1:16" x14ac:dyDescent="0.3">
      <c r="A3207" t="str">
        <f t="shared" si="52"/>
        <v>01: Total SampleROGBMainstreamWhite RumHavana 3yrsTotalAll stocking</v>
      </c>
      <c r="B3207" t="s">
        <v>1</v>
      </c>
      <c r="C3207" t="s">
        <v>45</v>
      </c>
      <c r="D3207" t="s">
        <v>104</v>
      </c>
      <c r="E3207" t="s">
        <v>14</v>
      </c>
      <c r="F3207" t="s">
        <v>85</v>
      </c>
      <c r="G3207" t="s">
        <v>87</v>
      </c>
      <c r="H3207" t="s">
        <v>49</v>
      </c>
      <c r="I3207" t="s">
        <v>12</v>
      </c>
      <c r="J3207" s="1">
        <v>29.55</v>
      </c>
      <c r="K3207">
        <v>9.1677456107194804</v>
      </c>
      <c r="L3207">
        <v>459</v>
      </c>
      <c r="M3207">
        <v>0.50085928399916502</v>
      </c>
      <c r="N3207">
        <v>0.49905057647318002</v>
      </c>
      <c r="P3207" t="s">
        <v>42</v>
      </c>
    </row>
    <row r="3208" spans="1:16" x14ac:dyDescent="0.3">
      <c r="A3208" t="str">
        <f t="shared" si="52"/>
        <v>01: Total SampleROGBMainstreamWhite RumHavana 3yrsB: £3 - £3.20All stocking</v>
      </c>
      <c r="B3208" t="s">
        <v>1</v>
      </c>
      <c r="C3208" t="s">
        <v>45</v>
      </c>
      <c r="D3208" t="s">
        <v>104</v>
      </c>
      <c r="E3208" t="s">
        <v>14</v>
      </c>
      <c r="F3208" t="s">
        <v>85</v>
      </c>
      <c r="G3208" t="s">
        <v>87</v>
      </c>
      <c r="H3208" t="s">
        <v>49</v>
      </c>
      <c r="I3208" t="s">
        <v>59</v>
      </c>
      <c r="J3208" s="1">
        <v>18.88</v>
      </c>
      <c r="K3208">
        <v>7.0037861315639205</v>
      </c>
      <c r="L3208">
        <v>54</v>
      </c>
      <c r="M3208">
        <v>0.31760482194566197</v>
      </c>
      <c r="N3208">
        <v>0.31218416619876499</v>
      </c>
      <c r="P3208" t="s">
        <v>42</v>
      </c>
    </row>
    <row r="3209" spans="1:16" x14ac:dyDescent="0.3">
      <c r="A3209" t="str">
        <f t="shared" si="52"/>
        <v>01: Total SampleROGBMainstreamWhite RumHavana 3yrsC: £3.20 - £3.40All stocking</v>
      </c>
      <c r="B3209" t="s">
        <v>1</v>
      </c>
      <c r="C3209" t="s">
        <v>45</v>
      </c>
      <c r="D3209" t="s">
        <v>104</v>
      </c>
      <c r="E3209" t="s">
        <v>14</v>
      </c>
      <c r="F3209" t="s">
        <v>85</v>
      </c>
      <c r="G3209" t="s">
        <v>87</v>
      </c>
      <c r="H3209" t="s">
        <v>49</v>
      </c>
      <c r="I3209" t="s">
        <v>52</v>
      </c>
      <c r="J3209" s="1">
        <v>23.01</v>
      </c>
      <c r="K3209">
        <v>7.7772585631960807</v>
      </c>
      <c r="L3209">
        <v>48</v>
      </c>
      <c r="M3209">
        <v>0.41930461014348602</v>
      </c>
      <c r="N3209">
        <v>0.409172566839269</v>
      </c>
      <c r="P3209" t="s">
        <v>42</v>
      </c>
    </row>
    <row r="3210" spans="1:16" x14ac:dyDescent="0.3">
      <c r="A3210" t="str">
        <f t="shared" si="52"/>
        <v>01: Total SampleROGBMainstreamWhite RumHavana 3yrsD: £3.40 - £3.60All stocking</v>
      </c>
      <c r="B3210" t="s">
        <v>1</v>
      </c>
      <c r="C3210" t="s">
        <v>45</v>
      </c>
      <c r="D3210" t="s">
        <v>104</v>
      </c>
      <c r="E3210" t="s">
        <v>14</v>
      </c>
      <c r="F3210" t="s">
        <v>85</v>
      </c>
      <c r="G3210" t="s">
        <v>87</v>
      </c>
      <c r="H3210" t="s">
        <v>49</v>
      </c>
      <c r="I3210" t="s">
        <v>53</v>
      </c>
      <c r="J3210" s="1">
        <v>22.38</v>
      </c>
      <c r="K3210">
        <v>7.1945078995078804</v>
      </c>
      <c r="L3210">
        <v>75</v>
      </c>
      <c r="M3210">
        <v>0.52537673832977105</v>
      </c>
      <c r="N3210">
        <v>0.54907210783861105</v>
      </c>
      <c r="P3210" t="s">
        <v>42</v>
      </c>
    </row>
    <row r="3211" spans="1:16" x14ac:dyDescent="0.3">
      <c r="A3211" t="str">
        <f t="shared" si="52"/>
        <v>01: Total SampleROGBMainstreamWhite RumHavana 3yrsE: £3.60 - £3.80All stocking</v>
      </c>
      <c r="B3211" t="s">
        <v>1</v>
      </c>
      <c r="C3211" t="s">
        <v>45</v>
      </c>
      <c r="D3211" t="s">
        <v>104</v>
      </c>
      <c r="E3211" t="s">
        <v>14</v>
      </c>
      <c r="F3211" t="s">
        <v>85</v>
      </c>
      <c r="G3211" t="s">
        <v>87</v>
      </c>
      <c r="H3211" t="s">
        <v>49</v>
      </c>
      <c r="I3211" t="s">
        <v>54</v>
      </c>
      <c r="J3211" s="1">
        <v>28.97</v>
      </c>
      <c r="K3211">
        <v>9.1135113857336005</v>
      </c>
      <c r="L3211">
        <v>81</v>
      </c>
      <c r="M3211">
        <v>0.49308673099970102</v>
      </c>
      <c r="N3211">
        <v>0.52208760484622596</v>
      </c>
      <c r="P3211" t="s">
        <v>42</v>
      </c>
    </row>
    <row r="3212" spans="1:16" x14ac:dyDescent="0.3">
      <c r="A3212" t="str">
        <f t="shared" si="52"/>
        <v>01: Total SampleROGBMainstreamWhite RumHavana 3yrsF: £3.80 - £4.00All stocking</v>
      </c>
      <c r="B3212" t="s">
        <v>1</v>
      </c>
      <c r="C3212" t="s">
        <v>45</v>
      </c>
      <c r="D3212" t="s">
        <v>104</v>
      </c>
      <c r="E3212" t="s">
        <v>14</v>
      </c>
      <c r="F3212" t="s">
        <v>85</v>
      </c>
      <c r="G3212" t="s">
        <v>87</v>
      </c>
      <c r="H3212" t="s">
        <v>49</v>
      </c>
      <c r="I3212" t="s">
        <v>55</v>
      </c>
      <c r="J3212" s="1">
        <v>36.58</v>
      </c>
      <c r="K3212">
        <v>10.756064954945559</v>
      </c>
      <c r="L3212">
        <v>67</v>
      </c>
      <c r="M3212">
        <v>0.60023921208212605</v>
      </c>
      <c r="N3212">
        <v>0.61410640422193696</v>
      </c>
      <c r="P3212" t="s">
        <v>42</v>
      </c>
    </row>
    <row r="3213" spans="1:16" x14ac:dyDescent="0.3">
      <c r="A3213" t="str">
        <f t="shared" si="52"/>
        <v>01: Total SampleROGBMainstreamWhite RumHavana 3yrsG: £4.00 - £4.20All stocking</v>
      </c>
      <c r="B3213" t="s">
        <v>1</v>
      </c>
      <c r="C3213" t="s">
        <v>45</v>
      </c>
      <c r="D3213" t="s">
        <v>104</v>
      </c>
      <c r="E3213" t="s">
        <v>14</v>
      </c>
      <c r="F3213" t="s">
        <v>85</v>
      </c>
      <c r="G3213" t="s">
        <v>87</v>
      </c>
      <c r="H3213" t="s">
        <v>49</v>
      </c>
      <c r="I3213" t="s">
        <v>56</v>
      </c>
      <c r="J3213" s="1">
        <v>43.96</v>
      </c>
      <c r="K3213">
        <v>12.984515119383559</v>
      </c>
      <c r="L3213">
        <v>76</v>
      </c>
      <c r="M3213">
        <v>0.66438919922749595</v>
      </c>
      <c r="N3213">
        <v>0.678823462993282</v>
      </c>
      <c r="P3213" t="s">
        <v>42</v>
      </c>
    </row>
    <row r="3214" spans="1:16" x14ac:dyDescent="0.3">
      <c r="A3214" t="str">
        <f t="shared" si="52"/>
        <v>01: Total SampleROGBMainstreamWhite RumHavana 3yrsH: £4.20 - £4.40All stocking</v>
      </c>
      <c r="B3214" t="s">
        <v>1</v>
      </c>
      <c r="C3214" t="s">
        <v>45</v>
      </c>
      <c r="D3214" t="s">
        <v>104</v>
      </c>
      <c r="E3214" t="s">
        <v>14</v>
      </c>
      <c r="F3214" t="s">
        <v>85</v>
      </c>
      <c r="G3214" t="s">
        <v>87</v>
      </c>
      <c r="H3214" t="s">
        <v>49</v>
      </c>
      <c r="I3214" t="s">
        <v>60</v>
      </c>
      <c r="J3214" s="1">
        <v>38.130000000000003</v>
      </c>
      <c r="K3214">
        <v>10.781432789432799</v>
      </c>
      <c r="L3214">
        <v>50</v>
      </c>
      <c r="M3214">
        <v>0.57583767221467697</v>
      </c>
      <c r="N3214">
        <v>0.56553398058252402</v>
      </c>
      <c r="P3214" t="s">
        <v>42</v>
      </c>
    </row>
    <row r="3215" spans="1:16" x14ac:dyDescent="0.3">
      <c r="A3215" t="str">
        <f t="shared" si="52"/>
        <v>01: Total SampleROGBMainstreamWhite RumHavana 3yrsI: £4.40 - £4.60All stocking</v>
      </c>
      <c r="B3215" t="s">
        <v>1</v>
      </c>
      <c r="C3215" t="s">
        <v>45</v>
      </c>
      <c r="D3215" t="s">
        <v>104</v>
      </c>
      <c r="E3215" t="s">
        <v>14</v>
      </c>
      <c r="F3215" t="s">
        <v>85</v>
      </c>
      <c r="G3215" t="s">
        <v>87</v>
      </c>
      <c r="H3215" t="s">
        <v>49</v>
      </c>
      <c r="I3215" t="s">
        <v>64</v>
      </c>
      <c r="J3215" s="1">
        <v>45.45</v>
      </c>
      <c r="K3215">
        <v>12.64894045348592</v>
      </c>
      <c r="L3215">
        <v>33</v>
      </c>
      <c r="M3215">
        <v>0.53367688110891298</v>
      </c>
      <c r="N3215">
        <v>0.53095991023156197</v>
      </c>
      <c r="P3215" t="s">
        <v>42</v>
      </c>
    </row>
    <row r="3216" spans="1:16" x14ac:dyDescent="0.3">
      <c r="A3216" t="str">
        <f t="shared" si="52"/>
        <v>01: Total SampleROGBMainstreamWhite RumHavana 3yrsJ: £4.60 - £4.80All stocking</v>
      </c>
      <c r="B3216" t="s">
        <v>1</v>
      </c>
      <c r="C3216" t="s">
        <v>45</v>
      </c>
      <c r="D3216" t="s">
        <v>104</v>
      </c>
      <c r="E3216" t="s">
        <v>14</v>
      </c>
      <c r="F3216" t="s">
        <v>85</v>
      </c>
      <c r="G3216" t="s">
        <v>87</v>
      </c>
      <c r="H3216" t="s">
        <v>49</v>
      </c>
      <c r="I3216" t="s">
        <v>65</v>
      </c>
      <c r="J3216" s="1">
        <v>41.04</v>
      </c>
      <c r="K3216">
        <v>11.039457356369121</v>
      </c>
      <c r="L3216">
        <v>34</v>
      </c>
      <c r="M3216">
        <v>0.50222527357967905</v>
      </c>
      <c r="N3216">
        <v>0.52930934416715003</v>
      </c>
      <c r="P3216" t="s">
        <v>42</v>
      </c>
    </row>
    <row r="3217" spans="1:16" x14ac:dyDescent="0.3">
      <c r="A3217" t="str">
        <f t="shared" si="52"/>
        <v>01: Total SampleROGBMainstreamWhite RumWray and Nephew Rum Overproof White RumTotalAll stocking</v>
      </c>
      <c r="B3217" t="s">
        <v>1</v>
      </c>
      <c r="C3217" t="s">
        <v>45</v>
      </c>
      <c r="D3217" t="s">
        <v>104</v>
      </c>
      <c r="E3217" t="s">
        <v>14</v>
      </c>
      <c r="F3217" t="s">
        <v>85</v>
      </c>
      <c r="G3217" t="s">
        <v>88</v>
      </c>
      <c r="H3217" t="s">
        <v>49</v>
      </c>
      <c r="I3217" t="s">
        <v>12</v>
      </c>
      <c r="J3217" s="1">
        <v>22.22</v>
      </c>
      <c r="K3217">
        <v>6.03596632483492</v>
      </c>
      <c r="L3217">
        <v>274</v>
      </c>
      <c r="M3217">
        <v>0.249474060365906</v>
      </c>
      <c r="N3217">
        <v>0.19746165129403601</v>
      </c>
      <c r="P3217" t="s">
        <v>42</v>
      </c>
    </row>
    <row r="3218" spans="1:16" x14ac:dyDescent="0.3">
      <c r="A3218" t="str">
        <f t="shared" si="52"/>
        <v>01: Total SampleROGBMainstreamWhite RumWray and Nephew Rum Overproof White RumD: £3.40 - £3.60All stocking</v>
      </c>
      <c r="B3218" t="s">
        <v>1</v>
      </c>
      <c r="C3218" t="s">
        <v>45</v>
      </c>
      <c r="D3218" t="s">
        <v>104</v>
      </c>
      <c r="E3218" t="s">
        <v>14</v>
      </c>
      <c r="F3218" t="s">
        <v>85</v>
      </c>
      <c r="G3218" t="s">
        <v>88</v>
      </c>
      <c r="H3218" t="s">
        <v>49</v>
      </c>
      <c r="I3218" t="s">
        <v>53</v>
      </c>
      <c r="J3218" s="1">
        <v>19.78</v>
      </c>
      <c r="K3218">
        <v>6.1016707278612001</v>
      </c>
      <c r="L3218">
        <v>63</v>
      </c>
      <c r="M3218">
        <v>0.224908421075839</v>
      </c>
      <c r="N3218">
        <v>0.16428063311399599</v>
      </c>
      <c r="P3218" t="s">
        <v>42</v>
      </c>
    </row>
    <row r="3219" spans="1:16" x14ac:dyDescent="0.3">
      <c r="A3219" t="str">
        <f t="shared" si="52"/>
        <v>01: Total SampleROGBMainstreamWhite RumWray and Nephew Rum Overproof White RumF: £3.80 - £4.00All stocking</v>
      </c>
      <c r="B3219" t="s">
        <v>1</v>
      </c>
      <c r="C3219" t="s">
        <v>45</v>
      </c>
      <c r="D3219" t="s">
        <v>104</v>
      </c>
      <c r="E3219" t="s">
        <v>14</v>
      </c>
      <c r="F3219" t="s">
        <v>85</v>
      </c>
      <c r="G3219" t="s">
        <v>88</v>
      </c>
      <c r="H3219" t="s">
        <v>49</v>
      </c>
      <c r="I3219" t="s">
        <v>55</v>
      </c>
      <c r="J3219" s="1">
        <v>21.59</v>
      </c>
      <c r="K3219">
        <v>5.8101459240348001</v>
      </c>
      <c r="L3219">
        <v>27</v>
      </c>
      <c r="M3219">
        <v>0.28341384450802498</v>
      </c>
      <c r="N3219">
        <v>0.240798298707672</v>
      </c>
      <c r="P3219" t="s">
        <v>42</v>
      </c>
    </row>
    <row r="3220" spans="1:16" x14ac:dyDescent="0.3">
      <c r="A3220" t="str">
        <f t="shared" si="52"/>
        <v>01: Total SampleROGBMainstreamWhite RumWray and Nephew Rum Overproof White RumG: £4.00 - £4.20All stocking</v>
      </c>
      <c r="B3220" t="s">
        <v>1</v>
      </c>
      <c r="C3220" t="s">
        <v>45</v>
      </c>
      <c r="D3220" t="s">
        <v>104</v>
      </c>
      <c r="E3220" t="s">
        <v>14</v>
      </c>
      <c r="F3220" t="s">
        <v>85</v>
      </c>
      <c r="G3220" t="s">
        <v>88</v>
      </c>
      <c r="H3220" t="s">
        <v>49</v>
      </c>
      <c r="I3220" t="s">
        <v>56</v>
      </c>
      <c r="J3220" s="1">
        <v>27.23</v>
      </c>
      <c r="K3220">
        <v>7.3760316072816003</v>
      </c>
      <c r="L3220">
        <v>28</v>
      </c>
      <c r="M3220">
        <v>0.319868256643839</v>
      </c>
      <c r="N3220">
        <v>0.28433641975308599</v>
      </c>
      <c r="P3220" t="s">
        <v>42</v>
      </c>
    </row>
    <row r="3221" spans="1:16" x14ac:dyDescent="0.3">
      <c r="A3221" t="str">
        <f t="shared" si="52"/>
        <v>01: Total SampleROGBMainstreamWhite RumWray and Nephew Rum Overproof White RumH: £4.20 - £4.40All stocking</v>
      </c>
      <c r="B3221" t="s">
        <v>1</v>
      </c>
      <c r="C3221" t="s">
        <v>45</v>
      </c>
      <c r="D3221" t="s">
        <v>104</v>
      </c>
      <c r="E3221" t="s">
        <v>14</v>
      </c>
      <c r="F3221" t="s">
        <v>85</v>
      </c>
      <c r="G3221" t="s">
        <v>88</v>
      </c>
      <c r="H3221" t="s">
        <v>49</v>
      </c>
      <c r="I3221" t="s">
        <v>60</v>
      </c>
      <c r="J3221" s="1">
        <v>29.53</v>
      </c>
      <c r="K3221">
        <v>7.8270631078323198</v>
      </c>
      <c r="L3221">
        <v>39</v>
      </c>
      <c r="M3221">
        <v>0.35148030137587999</v>
      </c>
      <c r="N3221">
        <v>0.32542553191489398</v>
      </c>
      <c r="P3221" t="s">
        <v>42</v>
      </c>
    </row>
    <row r="3222" spans="1:16" x14ac:dyDescent="0.3">
      <c r="A3222" t="str">
        <f t="shared" si="52"/>
        <v>01: Total SampleROGBMainstreamWhite RumWray and Nephew Rum Overproof White RumI: £4.40 - £4.60All stocking</v>
      </c>
      <c r="B3222" t="s">
        <v>1</v>
      </c>
      <c r="C3222" t="s">
        <v>45</v>
      </c>
      <c r="D3222" t="s">
        <v>104</v>
      </c>
      <c r="E3222" t="s">
        <v>14</v>
      </c>
      <c r="F3222" t="s">
        <v>85</v>
      </c>
      <c r="G3222" t="s">
        <v>88</v>
      </c>
      <c r="H3222" t="s">
        <v>49</v>
      </c>
      <c r="I3222" t="s">
        <v>64</v>
      </c>
      <c r="J3222" s="1">
        <v>28.22</v>
      </c>
      <c r="K3222">
        <v>7.1157850174516799</v>
      </c>
      <c r="L3222">
        <v>45</v>
      </c>
      <c r="M3222">
        <v>0.33958424175193602</v>
      </c>
      <c r="N3222">
        <v>0.30147121353856599</v>
      </c>
      <c r="P3222" t="s">
        <v>42</v>
      </c>
    </row>
    <row r="3223" spans="1:16" x14ac:dyDescent="0.3">
      <c r="A3223" t="str">
        <f t="shared" si="52"/>
        <v>01: Total SampleROGBMainstreamWhite RumWray and Nephew Rum Overproof White RumJ: £4.60 - £4.80All stocking</v>
      </c>
      <c r="B3223" t="s">
        <v>1</v>
      </c>
      <c r="C3223" t="s">
        <v>45</v>
      </c>
      <c r="D3223" t="s">
        <v>104</v>
      </c>
      <c r="E3223" t="s">
        <v>14</v>
      </c>
      <c r="F3223" t="s">
        <v>85</v>
      </c>
      <c r="G3223" t="s">
        <v>88</v>
      </c>
      <c r="H3223" t="s">
        <v>49</v>
      </c>
      <c r="I3223" t="s">
        <v>65</v>
      </c>
      <c r="J3223" s="1">
        <v>28.04</v>
      </c>
      <c r="K3223">
        <v>6.8391828336272793</v>
      </c>
      <c r="L3223">
        <v>27</v>
      </c>
      <c r="M3223">
        <v>0.279896353964944</v>
      </c>
      <c r="N3223">
        <v>0.23823605039856</v>
      </c>
      <c r="P3223" t="s">
        <v>42</v>
      </c>
    </row>
    <row r="3224" spans="1:16" x14ac:dyDescent="0.3">
      <c r="A3224" t="str">
        <f t="shared" si="52"/>
        <v>01: Total SampleROGBMainstreamWhite RumWray and Nephew Rum Overproof White RumK: £4.80 - £5.00All stocking</v>
      </c>
      <c r="B3224" t="s">
        <v>1</v>
      </c>
      <c r="C3224" t="s">
        <v>45</v>
      </c>
      <c r="D3224" t="s">
        <v>104</v>
      </c>
      <c r="E3224" t="s">
        <v>14</v>
      </c>
      <c r="F3224" t="s">
        <v>85</v>
      </c>
      <c r="G3224" t="s">
        <v>88</v>
      </c>
      <c r="H3224" t="s">
        <v>49</v>
      </c>
      <c r="I3224" t="s">
        <v>89</v>
      </c>
      <c r="J3224" s="1">
        <v>32.33</v>
      </c>
      <c r="K3224">
        <v>7.8038340548340397</v>
      </c>
      <c r="L3224">
        <v>25</v>
      </c>
      <c r="M3224">
        <v>0.29310318455998502</v>
      </c>
      <c r="N3224">
        <v>0.25080164910673403</v>
      </c>
      <c r="P3224" t="s">
        <v>42</v>
      </c>
    </row>
    <row r="3225" spans="1:16" x14ac:dyDescent="0.3">
      <c r="A3225" t="str">
        <f t="shared" si="52"/>
        <v>01: Total SampleROGBMainstreamWhite RumWray and Nephew Rum Overproof White RumL: £5.00 - £5.20All stocking</v>
      </c>
      <c r="B3225" t="s">
        <v>1</v>
      </c>
      <c r="C3225" t="s">
        <v>45</v>
      </c>
      <c r="D3225" t="s">
        <v>104</v>
      </c>
      <c r="E3225" t="s">
        <v>14</v>
      </c>
      <c r="F3225" t="s">
        <v>85</v>
      </c>
      <c r="G3225" t="s">
        <v>88</v>
      </c>
      <c r="H3225" t="s">
        <v>49</v>
      </c>
      <c r="I3225" t="s">
        <v>90</v>
      </c>
      <c r="J3225" s="1">
        <v>30.28</v>
      </c>
      <c r="K3225">
        <v>6.7062772782772804</v>
      </c>
      <c r="L3225">
        <v>25</v>
      </c>
      <c r="M3225">
        <v>0.28426551493041902</v>
      </c>
      <c r="N3225">
        <v>0.24882972498537201</v>
      </c>
      <c r="P3225" t="s">
        <v>42</v>
      </c>
    </row>
    <row r="3226" spans="1:16" x14ac:dyDescent="0.3">
      <c r="A3226" t="str">
        <f t="shared" si="52"/>
        <v>01: Total SampleROGBPremiumGinBeefeaterA: &lt;£3All stocking</v>
      </c>
      <c r="B3226" t="s">
        <v>1</v>
      </c>
      <c r="C3226" t="s">
        <v>45</v>
      </c>
      <c r="D3226" t="s">
        <v>104</v>
      </c>
      <c r="E3226" t="s">
        <v>15</v>
      </c>
      <c r="F3226" t="s">
        <v>47</v>
      </c>
      <c r="G3226" t="s">
        <v>48</v>
      </c>
      <c r="H3226" t="s">
        <v>49</v>
      </c>
      <c r="I3226" t="s">
        <v>58</v>
      </c>
      <c r="J3226" s="1">
        <v>28.8</v>
      </c>
      <c r="K3226">
        <v>9.5618559218559191</v>
      </c>
      <c r="L3226">
        <v>30</v>
      </c>
      <c r="M3226" s="19">
        <v>7.2088520654074395E-2</v>
      </c>
      <c r="N3226" s="19">
        <v>6.8234492160872504E-2</v>
      </c>
      <c r="P3226" t="s">
        <v>42</v>
      </c>
    </row>
    <row r="3227" spans="1:16" x14ac:dyDescent="0.3">
      <c r="A3227" t="str">
        <f t="shared" si="52"/>
        <v>01: Total SampleROGBPremiumGinBeefeaterTotalAll stocking</v>
      </c>
      <c r="B3227" t="s">
        <v>1</v>
      </c>
      <c r="C3227" t="s">
        <v>45</v>
      </c>
      <c r="D3227" t="s">
        <v>104</v>
      </c>
      <c r="E3227" t="s">
        <v>15</v>
      </c>
      <c r="F3227" t="s">
        <v>47</v>
      </c>
      <c r="G3227" t="s">
        <v>48</v>
      </c>
      <c r="H3227" t="s">
        <v>49</v>
      </c>
      <c r="I3227" t="s">
        <v>12</v>
      </c>
      <c r="J3227" s="1">
        <v>137.6</v>
      </c>
      <c r="K3227">
        <v>44.704483957661999</v>
      </c>
      <c r="L3227">
        <v>236</v>
      </c>
      <c r="M3227">
        <v>0.170462894902106</v>
      </c>
      <c r="N3227">
        <v>0.20259977750746999</v>
      </c>
      <c r="P3227" t="s">
        <v>42</v>
      </c>
    </row>
    <row r="3228" spans="1:16" x14ac:dyDescent="0.3">
      <c r="A3228" t="str">
        <f t="shared" si="52"/>
        <v>01: Total SampleROGBPremiumGinBeefeaterD: £3.40 - £3.60All stocking</v>
      </c>
      <c r="B3228" t="s">
        <v>1</v>
      </c>
      <c r="C3228" t="s">
        <v>45</v>
      </c>
      <c r="D3228" t="s">
        <v>104</v>
      </c>
      <c r="E3228" t="s">
        <v>15</v>
      </c>
      <c r="F3228" t="s">
        <v>47</v>
      </c>
      <c r="G3228" t="s">
        <v>48</v>
      </c>
      <c r="H3228" t="s">
        <v>49</v>
      </c>
      <c r="I3228" t="s">
        <v>53</v>
      </c>
      <c r="J3228" s="1">
        <v>110.33</v>
      </c>
      <c r="K3228">
        <v>35.76673932128476</v>
      </c>
      <c r="L3228">
        <v>44</v>
      </c>
      <c r="M3228">
        <v>0.158905184719149</v>
      </c>
      <c r="N3228">
        <v>0.18617120651645899</v>
      </c>
      <c r="P3228" t="s">
        <v>42</v>
      </c>
    </row>
    <row r="3229" spans="1:16" x14ac:dyDescent="0.3">
      <c r="A3229" t="str">
        <f t="shared" si="52"/>
        <v>01: Total SampleROGBPremiumGinBeefeaterE: £3.60 - £3.80All stocking</v>
      </c>
      <c r="B3229" t="s">
        <v>1</v>
      </c>
      <c r="C3229" t="s">
        <v>45</v>
      </c>
      <c r="D3229" t="s">
        <v>104</v>
      </c>
      <c r="E3229" t="s">
        <v>15</v>
      </c>
      <c r="F3229" t="s">
        <v>47</v>
      </c>
      <c r="G3229" t="s">
        <v>48</v>
      </c>
      <c r="H3229" t="s">
        <v>49</v>
      </c>
      <c r="I3229" t="s">
        <v>54</v>
      </c>
      <c r="J3229" s="1">
        <v>129.94999999999999</v>
      </c>
      <c r="K3229">
        <v>41.333447620755194</v>
      </c>
      <c r="L3229">
        <v>65</v>
      </c>
      <c r="M3229">
        <v>0.163667416895525</v>
      </c>
      <c r="N3229">
        <v>0.18968716337775601</v>
      </c>
      <c r="P3229" t="s">
        <v>42</v>
      </c>
    </row>
    <row r="3230" spans="1:16" x14ac:dyDescent="0.3">
      <c r="A3230" t="str">
        <f t="shared" si="52"/>
        <v>01: Total SampleROGBPremiumGinBeefeaterF: £3.80 - £4.00All stocking</v>
      </c>
      <c r="B3230" t="s">
        <v>1</v>
      </c>
      <c r="C3230" t="s">
        <v>45</v>
      </c>
      <c r="D3230" t="s">
        <v>104</v>
      </c>
      <c r="E3230" t="s">
        <v>15</v>
      </c>
      <c r="F3230" t="s">
        <v>47</v>
      </c>
      <c r="G3230" t="s">
        <v>48</v>
      </c>
      <c r="H3230" t="s">
        <v>49</v>
      </c>
      <c r="I3230" t="s">
        <v>55</v>
      </c>
      <c r="J3230" s="1">
        <v>220.94</v>
      </c>
      <c r="K3230">
        <v>71.089416647515193</v>
      </c>
      <c r="L3230">
        <v>71</v>
      </c>
      <c r="M3230">
        <v>0.22315489044276199</v>
      </c>
      <c r="N3230">
        <v>0.26338056762353301</v>
      </c>
      <c r="P3230" t="s">
        <v>42</v>
      </c>
    </row>
    <row r="3231" spans="1:16" x14ac:dyDescent="0.3">
      <c r="A3231" t="str">
        <f t="shared" si="52"/>
        <v>01: Total SampleROGBPremiumGinBeefeaterG: £4.00 - £4.20All stocking</v>
      </c>
      <c r="B3231" t="s">
        <v>1</v>
      </c>
      <c r="C3231" t="s">
        <v>45</v>
      </c>
      <c r="D3231" t="s">
        <v>104</v>
      </c>
      <c r="E3231" t="s">
        <v>15</v>
      </c>
      <c r="F3231" t="s">
        <v>47</v>
      </c>
      <c r="G3231" t="s">
        <v>48</v>
      </c>
      <c r="H3231" t="s">
        <v>49</v>
      </c>
      <c r="I3231" t="s">
        <v>56</v>
      </c>
      <c r="J3231" s="1">
        <v>242.64</v>
      </c>
      <c r="K3231">
        <v>82.326779193029196</v>
      </c>
      <c r="L3231">
        <v>60</v>
      </c>
      <c r="M3231">
        <v>0.21654726425145601</v>
      </c>
      <c r="N3231">
        <v>0.26913174865786499</v>
      </c>
      <c r="P3231" t="s">
        <v>42</v>
      </c>
    </row>
    <row r="3232" spans="1:16" x14ac:dyDescent="0.3">
      <c r="A3232" t="str">
        <f t="shared" si="52"/>
        <v>01: Total SampleROGBPremiumGinBeefeaterH: £4.20 - £4.40All stocking</v>
      </c>
      <c r="B3232" t="s">
        <v>1</v>
      </c>
      <c r="C3232" t="s">
        <v>45</v>
      </c>
      <c r="D3232" t="s">
        <v>104</v>
      </c>
      <c r="E3232" t="s">
        <v>15</v>
      </c>
      <c r="F3232" t="s">
        <v>47</v>
      </c>
      <c r="G3232" t="s">
        <v>48</v>
      </c>
      <c r="H3232" t="s">
        <v>49</v>
      </c>
      <c r="I3232" t="s">
        <v>60</v>
      </c>
      <c r="J3232" s="1">
        <v>240.7</v>
      </c>
      <c r="K3232">
        <v>79.761875044147601</v>
      </c>
      <c r="L3232">
        <v>55</v>
      </c>
      <c r="M3232">
        <v>0.24444158275811201</v>
      </c>
      <c r="N3232">
        <v>0.29921301515223703</v>
      </c>
      <c r="P3232" t="s">
        <v>42</v>
      </c>
    </row>
    <row r="3233" spans="1:16" x14ac:dyDescent="0.3">
      <c r="A3233" t="str">
        <f t="shared" si="52"/>
        <v>01: Total SampleROGBPremiumGinBeefeaterI: £4.40 - £4.60All stocking</v>
      </c>
      <c r="B3233" t="s">
        <v>1</v>
      </c>
      <c r="C3233" t="s">
        <v>45</v>
      </c>
      <c r="D3233" t="s">
        <v>104</v>
      </c>
      <c r="E3233" t="s">
        <v>15</v>
      </c>
      <c r="F3233" t="s">
        <v>47</v>
      </c>
      <c r="G3233" t="s">
        <v>48</v>
      </c>
      <c r="H3233" t="s">
        <v>49</v>
      </c>
      <c r="I3233" t="s">
        <v>64</v>
      </c>
      <c r="J3233" s="1">
        <v>277.29000000000002</v>
      </c>
      <c r="K3233">
        <v>94.054862887789611</v>
      </c>
      <c r="L3233">
        <v>41</v>
      </c>
      <c r="M3233">
        <v>0.29969216750303102</v>
      </c>
      <c r="N3233">
        <v>0.35912364469036501</v>
      </c>
      <c r="P3233" t="s">
        <v>42</v>
      </c>
    </row>
    <row r="3234" spans="1:16" x14ac:dyDescent="0.3">
      <c r="A3234" t="str">
        <f t="shared" si="52"/>
        <v>01: Total SampleROGBPremiumGinBeefeater Pink London Dry GinTotalAll stocking</v>
      </c>
      <c r="B3234" t="s">
        <v>1</v>
      </c>
      <c r="C3234" t="s">
        <v>45</v>
      </c>
      <c r="D3234" t="s">
        <v>104</v>
      </c>
      <c r="E3234" t="s">
        <v>15</v>
      </c>
      <c r="F3234" t="s">
        <v>47</v>
      </c>
      <c r="G3234" t="s">
        <v>50</v>
      </c>
      <c r="H3234" t="s">
        <v>49</v>
      </c>
      <c r="I3234" t="s">
        <v>12</v>
      </c>
      <c r="J3234" s="1">
        <v>96.23</v>
      </c>
      <c r="K3234">
        <v>27.820764444894881</v>
      </c>
      <c r="L3234">
        <v>345</v>
      </c>
      <c r="M3234">
        <v>0.125136189172361</v>
      </c>
      <c r="N3234">
        <v>0.13460727502744699</v>
      </c>
      <c r="P3234" t="s">
        <v>42</v>
      </c>
    </row>
    <row r="3235" spans="1:16" x14ac:dyDescent="0.3">
      <c r="A3235" t="str">
        <f t="shared" si="52"/>
        <v>01: Total SampleROGBPremiumGinBeefeater Pink London Dry GinC: £3.20 - £3.40All stocking</v>
      </c>
      <c r="B3235" t="s">
        <v>1</v>
      </c>
      <c r="C3235" t="s">
        <v>45</v>
      </c>
      <c r="D3235" t="s">
        <v>104</v>
      </c>
      <c r="E3235" t="s">
        <v>15</v>
      </c>
      <c r="F3235" t="s">
        <v>47</v>
      </c>
      <c r="G3235" t="s">
        <v>50</v>
      </c>
      <c r="H3235" t="s">
        <v>49</v>
      </c>
      <c r="I3235" t="s">
        <v>52</v>
      </c>
      <c r="J3235" s="1">
        <v>31.9</v>
      </c>
      <c r="K3235">
        <v>9.8450693750693592</v>
      </c>
      <c r="L3235">
        <v>30</v>
      </c>
      <c r="M3235">
        <v>5.5161679558207E-2</v>
      </c>
      <c r="N3235" s="19">
        <v>5.5948249697404098E-2</v>
      </c>
      <c r="P3235" t="s">
        <v>42</v>
      </c>
    </row>
    <row r="3236" spans="1:16" x14ac:dyDescent="0.3">
      <c r="A3236" t="str">
        <f t="shared" si="52"/>
        <v>01: Total SampleROGBPremiumGinBeefeater Pink London Dry GinD: £3.40 - £3.60All stocking</v>
      </c>
      <c r="B3236" t="s">
        <v>1</v>
      </c>
      <c r="C3236" t="s">
        <v>45</v>
      </c>
      <c r="D3236" t="s">
        <v>104</v>
      </c>
      <c r="E3236" t="s">
        <v>15</v>
      </c>
      <c r="F3236" t="s">
        <v>47</v>
      </c>
      <c r="G3236" t="s">
        <v>50</v>
      </c>
      <c r="H3236" t="s">
        <v>49</v>
      </c>
      <c r="I3236" t="s">
        <v>53</v>
      </c>
      <c r="J3236" s="1">
        <v>43.94</v>
      </c>
      <c r="K3236">
        <v>12.72053807303808</v>
      </c>
      <c r="L3236">
        <v>60</v>
      </c>
      <c r="M3236">
        <v>7.2204990195740004E-2</v>
      </c>
      <c r="N3236">
        <v>7.3079305117860996E-2</v>
      </c>
      <c r="P3236" t="s">
        <v>42</v>
      </c>
    </row>
    <row r="3237" spans="1:16" x14ac:dyDescent="0.3">
      <c r="A3237" t="str">
        <f t="shared" si="52"/>
        <v>01: Total SampleROGBPremiumGinBeefeater Pink London Dry GinE: £3.60 - £3.80All stocking</v>
      </c>
      <c r="B3237" t="s">
        <v>1</v>
      </c>
      <c r="C3237" t="s">
        <v>45</v>
      </c>
      <c r="D3237" t="s">
        <v>104</v>
      </c>
      <c r="E3237" t="s">
        <v>15</v>
      </c>
      <c r="F3237" t="s">
        <v>47</v>
      </c>
      <c r="G3237" t="s">
        <v>50</v>
      </c>
      <c r="H3237" t="s">
        <v>49</v>
      </c>
      <c r="I3237" t="s">
        <v>54</v>
      </c>
      <c r="J3237" s="1">
        <v>103.41</v>
      </c>
      <c r="K3237">
        <v>28.866888290036442</v>
      </c>
      <c r="L3237">
        <v>81</v>
      </c>
      <c r="M3237">
        <v>0.13849439707305899</v>
      </c>
      <c r="N3237">
        <v>0.143601186827199</v>
      </c>
      <c r="P3237" t="s">
        <v>42</v>
      </c>
    </row>
    <row r="3238" spans="1:16" x14ac:dyDescent="0.3">
      <c r="A3238" t="str">
        <f t="shared" si="52"/>
        <v>01: Total SampleROGBPremiumGinBeefeater Pink London Dry GinF: £3.80 - £4.00All stocking</v>
      </c>
      <c r="B3238" t="s">
        <v>1</v>
      </c>
      <c r="C3238" t="s">
        <v>45</v>
      </c>
      <c r="D3238" t="s">
        <v>104</v>
      </c>
      <c r="E3238" t="s">
        <v>15</v>
      </c>
      <c r="F3238" t="s">
        <v>47</v>
      </c>
      <c r="G3238" t="s">
        <v>50</v>
      </c>
      <c r="H3238" t="s">
        <v>49</v>
      </c>
      <c r="I3238" t="s">
        <v>55</v>
      </c>
      <c r="J3238" s="1">
        <v>107.2</v>
      </c>
      <c r="K3238">
        <v>29.596678447814803</v>
      </c>
      <c r="L3238">
        <v>66</v>
      </c>
      <c r="M3238">
        <v>0.13683312594792901</v>
      </c>
      <c r="N3238">
        <v>0.14442670673302699</v>
      </c>
      <c r="P3238" t="s">
        <v>42</v>
      </c>
    </row>
    <row r="3239" spans="1:16" x14ac:dyDescent="0.3">
      <c r="A3239" t="str">
        <f t="shared" si="52"/>
        <v>01: Total SampleROGBPremiumGinBeefeater Pink London Dry GinG: £4.00 - £4.20All stocking</v>
      </c>
      <c r="B3239" t="s">
        <v>1</v>
      </c>
      <c r="C3239" t="s">
        <v>45</v>
      </c>
      <c r="D3239" t="s">
        <v>104</v>
      </c>
      <c r="E3239" t="s">
        <v>15</v>
      </c>
      <c r="F3239" t="s">
        <v>47</v>
      </c>
      <c r="G3239" t="s">
        <v>50</v>
      </c>
      <c r="H3239" t="s">
        <v>49</v>
      </c>
      <c r="I3239" t="s">
        <v>56</v>
      </c>
      <c r="J3239" s="1">
        <v>150.79</v>
      </c>
      <c r="K3239">
        <v>41.719557280326399</v>
      </c>
      <c r="L3239">
        <v>65</v>
      </c>
      <c r="M3239">
        <v>0.143580213109611</v>
      </c>
      <c r="N3239">
        <v>0.15730420339387399</v>
      </c>
      <c r="P3239" t="s">
        <v>42</v>
      </c>
    </row>
    <row r="3240" spans="1:16" x14ac:dyDescent="0.3">
      <c r="A3240" t="str">
        <f t="shared" si="52"/>
        <v>01: Total SampleROGBPremiumGinBeefeater Pink London Dry GinH: £4.20 - £4.40All stocking</v>
      </c>
      <c r="B3240" t="s">
        <v>1</v>
      </c>
      <c r="C3240" t="s">
        <v>45</v>
      </c>
      <c r="D3240" t="s">
        <v>104</v>
      </c>
      <c r="E3240" t="s">
        <v>15</v>
      </c>
      <c r="F3240" t="s">
        <v>47</v>
      </c>
      <c r="G3240" t="s">
        <v>50</v>
      </c>
      <c r="H3240" t="s">
        <v>49</v>
      </c>
      <c r="I3240" t="s">
        <v>60</v>
      </c>
      <c r="J3240" s="1">
        <v>144.13999999999999</v>
      </c>
      <c r="K3240">
        <v>42.827010553549201</v>
      </c>
      <c r="L3240">
        <v>65</v>
      </c>
      <c r="M3240">
        <v>0.146591238634665</v>
      </c>
      <c r="N3240">
        <v>0.16617956236035</v>
      </c>
      <c r="P3240" t="s">
        <v>42</v>
      </c>
    </row>
    <row r="3241" spans="1:16" x14ac:dyDescent="0.3">
      <c r="A3241" t="str">
        <f t="shared" si="52"/>
        <v>01: Total SampleROGBPremiumGinBeefeater Pink London Dry GinI: £4.40 - £4.60All stocking</v>
      </c>
      <c r="B3241" t="s">
        <v>1</v>
      </c>
      <c r="C3241" t="s">
        <v>45</v>
      </c>
      <c r="D3241" t="s">
        <v>104</v>
      </c>
      <c r="E3241" t="s">
        <v>15</v>
      </c>
      <c r="F3241" t="s">
        <v>47</v>
      </c>
      <c r="G3241" t="s">
        <v>50</v>
      </c>
      <c r="H3241" t="s">
        <v>49</v>
      </c>
      <c r="I3241" t="s">
        <v>64</v>
      </c>
      <c r="J3241" s="1">
        <v>148.06</v>
      </c>
      <c r="K3241">
        <v>45.874979914265595</v>
      </c>
      <c r="L3241">
        <v>63</v>
      </c>
      <c r="M3241">
        <v>0.164884335976825</v>
      </c>
      <c r="N3241">
        <v>0.188150835419754</v>
      </c>
      <c r="P3241" t="s">
        <v>42</v>
      </c>
    </row>
    <row r="3242" spans="1:16" x14ac:dyDescent="0.3">
      <c r="A3242" t="str">
        <f t="shared" si="52"/>
        <v>01: Total SampleROGBPremiumGinBeefeater Pink London Dry GinJ: £4.60 - £4.80All stocking</v>
      </c>
      <c r="B3242" t="s">
        <v>1</v>
      </c>
      <c r="C3242" t="s">
        <v>45</v>
      </c>
      <c r="D3242" t="s">
        <v>104</v>
      </c>
      <c r="E3242" t="s">
        <v>15</v>
      </c>
      <c r="F3242" t="s">
        <v>47</v>
      </c>
      <c r="G3242" t="s">
        <v>50</v>
      </c>
      <c r="H3242" t="s">
        <v>49</v>
      </c>
      <c r="I3242" t="s">
        <v>65</v>
      </c>
      <c r="J3242" s="1">
        <v>191.52</v>
      </c>
      <c r="K3242">
        <v>61.538274449564796</v>
      </c>
      <c r="L3242">
        <v>31</v>
      </c>
      <c r="M3242">
        <v>0.17662591103311201</v>
      </c>
      <c r="N3242">
        <v>0.20595626727225699</v>
      </c>
      <c r="P3242" t="s">
        <v>42</v>
      </c>
    </row>
    <row r="3243" spans="1:16" x14ac:dyDescent="0.3">
      <c r="A3243" t="str">
        <f t="shared" si="52"/>
        <v>01: Total SampleROGBPremiumGinBeefeater Pink London Dry GinK: £4.80 - £5.00All stocking</v>
      </c>
      <c r="B3243" t="s">
        <v>1</v>
      </c>
      <c r="C3243" t="s">
        <v>45</v>
      </c>
      <c r="D3243" t="s">
        <v>104</v>
      </c>
      <c r="E3243" t="s">
        <v>15</v>
      </c>
      <c r="F3243" t="s">
        <v>47</v>
      </c>
      <c r="G3243" t="s">
        <v>50</v>
      </c>
      <c r="H3243" t="s">
        <v>49</v>
      </c>
      <c r="I3243" t="s">
        <v>89</v>
      </c>
      <c r="J3243" s="1">
        <v>163.80000000000001</v>
      </c>
      <c r="K3243">
        <v>49.778032544378803</v>
      </c>
      <c r="L3243">
        <v>26</v>
      </c>
      <c r="M3243">
        <v>0.156408526298352</v>
      </c>
      <c r="N3243">
        <v>0.17072400277647301</v>
      </c>
      <c r="P3243" t="s">
        <v>42</v>
      </c>
    </row>
    <row r="3244" spans="1:16" x14ac:dyDescent="0.3">
      <c r="A3244" t="str">
        <f t="shared" si="52"/>
        <v>01: Total SampleROGBPremiumGinBeefeater Pink London Dry GinQ: &gt;£6.00All stocking</v>
      </c>
      <c r="B3244" t="s">
        <v>1</v>
      </c>
      <c r="C3244" t="s">
        <v>45</v>
      </c>
      <c r="D3244" t="s">
        <v>104</v>
      </c>
      <c r="E3244" t="s">
        <v>15</v>
      </c>
      <c r="F3244" t="s">
        <v>47</v>
      </c>
      <c r="G3244" t="s">
        <v>50</v>
      </c>
      <c r="H3244" t="s">
        <v>49</v>
      </c>
      <c r="I3244" t="s">
        <v>96</v>
      </c>
      <c r="J3244" s="1">
        <v>135.94999999999999</v>
      </c>
      <c r="K3244">
        <v>32.934612147112162</v>
      </c>
      <c r="L3244">
        <v>30</v>
      </c>
      <c r="M3244">
        <v>0.20238030481805599</v>
      </c>
      <c r="N3244">
        <v>0.21329311279826499</v>
      </c>
      <c r="P3244" t="s">
        <v>42</v>
      </c>
    </row>
    <row r="3245" spans="1:16" x14ac:dyDescent="0.3">
      <c r="A3245" t="str">
        <f t="shared" si="52"/>
        <v>01: Total SampleROGBPremiumGinBombay Bramble GinA: &lt;£3All stocking</v>
      </c>
      <c r="B3245" t="s">
        <v>1</v>
      </c>
      <c r="C3245" t="s">
        <v>45</v>
      </c>
      <c r="D3245" t="s">
        <v>104</v>
      </c>
      <c r="E3245" t="s">
        <v>15</v>
      </c>
      <c r="F3245" t="s">
        <v>47</v>
      </c>
      <c r="G3245" t="s">
        <v>51</v>
      </c>
      <c r="H3245" t="s">
        <v>49</v>
      </c>
      <c r="I3245" t="s">
        <v>58</v>
      </c>
      <c r="J3245" s="1">
        <v>10.54</v>
      </c>
      <c r="K3245">
        <v>3.54522296699716</v>
      </c>
      <c r="L3245">
        <v>31</v>
      </c>
      <c r="M3245" s="19">
        <v>1.2099294029044499E-2</v>
      </c>
      <c r="N3245" s="19">
        <v>1.10233928766326E-2</v>
      </c>
      <c r="P3245" t="s">
        <v>42</v>
      </c>
    </row>
    <row r="3246" spans="1:16" x14ac:dyDescent="0.3">
      <c r="A3246" t="str">
        <f t="shared" si="52"/>
        <v>01: Total SampleROGBPremiumGinBombay Bramble GinTotalAll stocking</v>
      </c>
      <c r="B3246" t="s">
        <v>1</v>
      </c>
      <c r="C3246" t="s">
        <v>45</v>
      </c>
      <c r="D3246" t="s">
        <v>104</v>
      </c>
      <c r="E3246" t="s">
        <v>15</v>
      </c>
      <c r="F3246" t="s">
        <v>47</v>
      </c>
      <c r="G3246" t="s">
        <v>51</v>
      </c>
      <c r="H3246" t="s">
        <v>49</v>
      </c>
      <c r="I3246" t="s">
        <v>12</v>
      </c>
      <c r="J3246" s="1">
        <v>18.36</v>
      </c>
      <c r="K3246">
        <v>4.9171489192708</v>
      </c>
      <c r="L3246">
        <v>919</v>
      </c>
      <c r="M3246" s="19">
        <v>1.9644388890428102E-2</v>
      </c>
      <c r="N3246">
        <v>1.8204481768398E-2</v>
      </c>
      <c r="P3246" t="s">
        <v>42</v>
      </c>
    </row>
    <row r="3247" spans="1:16" x14ac:dyDescent="0.3">
      <c r="A3247" t="str">
        <f t="shared" si="52"/>
        <v>01: Total SampleROGBPremiumGinBombay Bramble GinB: £3 - £3.20All stocking</v>
      </c>
      <c r="B3247" t="s">
        <v>1</v>
      </c>
      <c r="C3247" t="s">
        <v>45</v>
      </c>
      <c r="D3247" t="s">
        <v>104</v>
      </c>
      <c r="E3247" t="s">
        <v>15</v>
      </c>
      <c r="F3247" t="s">
        <v>47</v>
      </c>
      <c r="G3247" t="s">
        <v>51</v>
      </c>
      <c r="H3247" t="s">
        <v>49</v>
      </c>
      <c r="I3247" t="s">
        <v>59</v>
      </c>
      <c r="J3247" s="1">
        <v>12.61</v>
      </c>
      <c r="K3247">
        <v>4.0754170893705597</v>
      </c>
      <c r="L3247">
        <v>43</v>
      </c>
      <c r="M3247">
        <v>1.4118652387035999E-2</v>
      </c>
      <c r="N3247" s="19">
        <v>1.3605593493041499E-2</v>
      </c>
      <c r="P3247" t="s">
        <v>42</v>
      </c>
    </row>
    <row r="3248" spans="1:16" x14ac:dyDescent="0.3">
      <c r="A3248" t="str">
        <f t="shared" si="52"/>
        <v>01: Total SampleROGBPremiumGinBombay Bramble GinC: £3.20 - £3.40All stocking</v>
      </c>
      <c r="B3248" t="s">
        <v>1</v>
      </c>
      <c r="C3248" t="s">
        <v>45</v>
      </c>
      <c r="D3248" t="s">
        <v>104</v>
      </c>
      <c r="E3248" t="s">
        <v>15</v>
      </c>
      <c r="F3248" t="s">
        <v>47</v>
      </c>
      <c r="G3248" t="s">
        <v>51</v>
      </c>
      <c r="H3248" t="s">
        <v>49</v>
      </c>
      <c r="I3248" t="s">
        <v>52</v>
      </c>
      <c r="J3248" s="1">
        <v>13.48</v>
      </c>
      <c r="K3248">
        <v>4.21897951082732</v>
      </c>
      <c r="L3248">
        <v>92</v>
      </c>
      <c r="M3248" s="19">
        <v>1.38595500969786E-2</v>
      </c>
      <c r="N3248" s="19">
        <v>1.3991476979163701E-2</v>
      </c>
      <c r="P3248" t="s">
        <v>42</v>
      </c>
    </row>
    <row r="3249" spans="1:16" x14ac:dyDescent="0.3">
      <c r="A3249" t="str">
        <f t="shared" si="52"/>
        <v>01: Total SampleROGBPremiumGinBombay Bramble GinD: £3.40 - £3.60All stocking</v>
      </c>
      <c r="B3249" t="s">
        <v>1</v>
      </c>
      <c r="C3249" t="s">
        <v>45</v>
      </c>
      <c r="D3249" t="s">
        <v>104</v>
      </c>
      <c r="E3249" t="s">
        <v>15</v>
      </c>
      <c r="F3249" t="s">
        <v>47</v>
      </c>
      <c r="G3249" t="s">
        <v>51</v>
      </c>
      <c r="H3249" t="s">
        <v>49</v>
      </c>
      <c r="I3249" t="s">
        <v>53</v>
      </c>
      <c r="J3249" s="1">
        <v>14.57</v>
      </c>
      <c r="K3249">
        <v>4.2123958977530398</v>
      </c>
      <c r="L3249">
        <v>140</v>
      </c>
      <c r="M3249" s="19">
        <v>1.48734161620733E-2</v>
      </c>
      <c r="N3249" s="19">
        <v>1.45515493437996E-2</v>
      </c>
      <c r="P3249" t="s">
        <v>42</v>
      </c>
    </row>
    <row r="3250" spans="1:16" x14ac:dyDescent="0.3">
      <c r="A3250" t="str">
        <f t="shared" si="52"/>
        <v>01: Total SampleROGBPremiumGinBombay Bramble GinE: £3.60 - £3.80All stocking</v>
      </c>
      <c r="B3250" t="s">
        <v>1</v>
      </c>
      <c r="C3250" t="s">
        <v>45</v>
      </c>
      <c r="D3250" t="s">
        <v>104</v>
      </c>
      <c r="E3250" t="s">
        <v>15</v>
      </c>
      <c r="F3250" t="s">
        <v>47</v>
      </c>
      <c r="G3250" t="s">
        <v>51</v>
      </c>
      <c r="H3250" t="s">
        <v>49</v>
      </c>
      <c r="I3250" t="s">
        <v>54</v>
      </c>
      <c r="J3250" s="1">
        <v>15.84</v>
      </c>
      <c r="K3250">
        <v>4.4836877971137197</v>
      </c>
      <c r="L3250">
        <v>162</v>
      </c>
      <c r="M3250" s="19">
        <v>1.7378056006908199E-2</v>
      </c>
      <c r="N3250" s="19">
        <v>1.6995619136834499E-2</v>
      </c>
      <c r="P3250" t="s">
        <v>42</v>
      </c>
    </row>
    <row r="3251" spans="1:16" x14ac:dyDescent="0.3">
      <c r="A3251" t="str">
        <f t="shared" si="52"/>
        <v>01: Total SampleROGBPremiumGinBombay Bramble GinF: £3.80 - £4.00All stocking</v>
      </c>
      <c r="B3251" t="s">
        <v>1</v>
      </c>
      <c r="C3251" t="s">
        <v>45</v>
      </c>
      <c r="D3251" t="s">
        <v>104</v>
      </c>
      <c r="E3251" t="s">
        <v>15</v>
      </c>
      <c r="F3251" t="s">
        <v>47</v>
      </c>
      <c r="G3251" t="s">
        <v>51</v>
      </c>
      <c r="H3251" t="s">
        <v>49</v>
      </c>
      <c r="I3251" t="s">
        <v>55</v>
      </c>
      <c r="J3251" s="1">
        <v>16.93</v>
      </c>
      <c r="K3251">
        <v>4.7193118877901599</v>
      </c>
      <c r="L3251">
        <v>207</v>
      </c>
      <c r="M3251" s="19">
        <v>2.0410044964456201E-2</v>
      </c>
      <c r="N3251" s="19">
        <v>1.90574393804799E-2</v>
      </c>
      <c r="P3251" t="s">
        <v>42</v>
      </c>
    </row>
    <row r="3252" spans="1:16" x14ac:dyDescent="0.3">
      <c r="A3252" t="str">
        <f t="shared" si="52"/>
        <v>01: Total SampleROGBPremiumGinBombay Bramble GinG: £4.00 - £4.20All stocking</v>
      </c>
      <c r="B3252" t="s">
        <v>1</v>
      </c>
      <c r="C3252" t="s">
        <v>45</v>
      </c>
      <c r="D3252" t="s">
        <v>104</v>
      </c>
      <c r="E3252" t="s">
        <v>15</v>
      </c>
      <c r="F3252" t="s">
        <v>47</v>
      </c>
      <c r="G3252" t="s">
        <v>51</v>
      </c>
      <c r="H3252" t="s">
        <v>49</v>
      </c>
      <c r="I3252" t="s">
        <v>56</v>
      </c>
      <c r="J3252" s="1">
        <v>22.25</v>
      </c>
      <c r="K3252">
        <v>5.8595750041204404</v>
      </c>
      <c r="L3252">
        <v>165</v>
      </c>
      <c r="M3252" s="19">
        <v>2.8563352613182401E-2</v>
      </c>
      <c r="N3252" s="19">
        <v>2.6927751718285899E-2</v>
      </c>
      <c r="P3252" t="s">
        <v>42</v>
      </c>
    </row>
    <row r="3253" spans="1:16" x14ac:dyDescent="0.3">
      <c r="A3253" t="str">
        <f t="shared" si="52"/>
        <v>01: Total SampleROGBPremiumGinBombay Bramble GinH: £4.20 - £4.40All stocking</v>
      </c>
      <c r="B3253" t="s">
        <v>1</v>
      </c>
      <c r="C3253" t="s">
        <v>45</v>
      </c>
      <c r="D3253" t="s">
        <v>104</v>
      </c>
      <c r="E3253" t="s">
        <v>15</v>
      </c>
      <c r="F3253" t="s">
        <v>47</v>
      </c>
      <c r="G3253" t="s">
        <v>51</v>
      </c>
      <c r="H3253" t="s">
        <v>49</v>
      </c>
      <c r="I3253" t="s">
        <v>60</v>
      </c>
      <c r="J3253" s="1">
        <v>28.45</v>
      </c>
      <c r="K3253">
        <v>7.01883911723196</v>
      </c>
      <c r="L3253">
        <v>140</v>
      </c>
      <c r="M3253" s="19">
        <v>2.7523415885747901E-2</v>
      </c>
      <c r="N3253" s="19">
        <v>2.5817763848068699E-2</v>
      </c>
      <c r="P3253" t="s">
        <v>42</v>
      </c>
    </row>
    <row r="3254" spans="1:16" x14ac:dyDescent="0.3">
      <c r="A3254" t="str">
        <f t="shared" si="52"/>
        <v>01: Total SampleROGBPremiumGinBombay Bramble GinI: £4.40 - £4.60All stocking</v>
      </c>
      <c r="B3254" t="s">
        <v>1</v>
      </c>
      <c r="C3254" t="s">
        <v>45</v>
      </c>
      <c r="D3254" t="s">
        <v>104</v>
      </c>
      <c r="E3254" t="s">
        <v>15</v>
      </c>
      <c r="F3254" t="s">
        <v>47</v>
      </c>
      <c r="G3254" t="s">
        <v>51</v>
      </c>
      <c r="H3254" t="s">
        <v>49</v>
      </c>
      <c r="I3254" t="s">
        <v>64</v>
      </c>
      <c r="J3254" s="1">
        <v>24.58</v>
      </c>
      <c r="K3254">
        <v>6.0863865540589597</v>
      </c>
      <c r="L3254">
        <v>58</v>
      </c>
      <c r="M3254" s="19">
        <v>1.61103527314885E-2</v>
      </c>
      <c r="N3254" s="19">
        <v>1.48308689487543E-2</v>
      </c>
      <c r="P3254" t="s">
        <v>42</v>
      </c>
    </row>
    <row r="3255" spans="1:16" x14ac:dyDescent="0.3">
      <c r="A3255" t="str">
        <f t="shared" si="52"/>
        <v>01: Total SampleROGBPremiumGinBombay SapphireA: &lt;£3All stocking</v>
      </c>
      <c r="B3255" t="s">
        <v>1</v>
      </c>
      <c r="C3255" t="s">
        <v>45</v>
      </c>
      <c r="D3255" t="s">
        <v>104</v>
      </c>
      <c r="E3255" t="s">
        <v>15</v>
      </c>
      <c r="F3255" t="s">
        <v>47</v>
      </c>
      <c r="G3255" t="s">
        <v>57</v>
      </c>
      <c r="H3255" t="s">
        <v>49</v>
      </c>
      <c r="I3255" t="s">
        <v>58</v>
      </c>
      <c r="J3255" s="1">
        <v>24.36</v>
      </c>
      <c r="K3255">
        <v>8.2019180237210794</v>
      </c>
      <c r="L3255">
        <v>391</v>
      </c>
      <c r="M3255" s="19">
        <v>6.3671219043511404E-2</v>
      </c>
      <c r="N3255" s="19">
        <v>6.0788686648471098E-2</v>
      </c>
      <c r="P3255" t="s">
        <v>42</v>
      </c>
    </row>
    <row r="3256" spans="1:16" x14ac:dyDescent="0.3">
      <c r="A3256" t="str">
        <f t="shared" si="52"/>
        <v>01: Total SampleROGBPremiumGinBombay SapphireTotalAll stocking</v>
      </c>
      <c r="B3256" t="s">
        <v>1</v>
      </c>
      <c r="C3256" t="s">
        <v>45</v>
      </c>
      <c r="D3256" t="s">
        <v>104</v>
      </c>
      <c r="E3256" t="s">
        <v>15</v>
      </c>
      <c r="F3256" t="s">
        <v>47</v>
      </c>
      <c r="G3256" t="s">
        <v>57</v>
      </c>
      <c r="H3256" t="s">
        <v>49</v>
      </c>
      <c r="I3256" t="s">
        <v>12</v>
      </c>
      <c r="J3256" s="1">
        <v>37.32</v>
      </c>
      <c r="K3256">
        <v>11.582604532066879</v>
      </c>
      <c r="L3256">
        <v>1953</v>
      </c>
      <c r="M3256" s="19">
        <v>6.6178124580083195E-2</v>
      </c>
      <c r="N3256" s="19">
        <v>6.9936587697930597E-2</v>
      </c>
      <c r="P3256" t="s">
        <v>42</v>
      </c>
    </row>
    <row r="3257" spans="1:16" x14ac:dyDescent="0.3">
      <c r="A3257" t="str">
        <f t="shared" si="52"/>
        <v>01: Total SampleROGBPremiumGinBombay SapphireB: £3 - £3.20All stocking</v>
      </c>
      <c r="B3257" t="s">
        <v>1</v>
      </c>
      <c r="C3257" t="s">
        <v>45</v>
      </c>
      <c r="D3257" t="s">
        <v>104</v>
      </c>
      <c r="E3257" t="s">
        <v>15</v>
      </c>
      <c r="F3257" t="s">
        <v>47</v>
      </c>
      <c r="G3257" t="s">
        <v>57</v>
      </c>
      <c r="H3257" t="s">
        <v>49</v>
      </c>
      <c r="I3257" t="s">
        <v>59</v>
      </c>
      <c r="J3257" s="1">
        <v>32.31</v>
      </c>
      <c r="K3257">
        <v>10.43275494996808</v>
      </c>
      <c r="L3257">
        <v>244</v>
      </c>
      <c r="M3257" s="19">
        <v>6.9539362847328395E-2</v>
      </c>
      <c r="N3257" s="19">
        <v>6.7566785065497903E-2</v>
      </c>
      <c r="P3257" t="s">
        <v>42</v>
      </c>
    </row>
    <row r="3258" spans="1:16" x14ac:dyDescent="0.3">
      <c r="A3258" t="str">
        <f t="shared" si="52"/>
        <v>01: Total SampleROGBPremiumGinBombay SapphireC: £3.20 - £3.40All stocking</v>
      </c>
      <c r="B3258" t="s">
        <v>1</v>
      </c>
      <c r="C3258" t="s">
        <v>45</v>
      </c>
      <c r="D3258" t="s">
        <v>104</v>
      </c>
      <c r="E3258" t="s">
        <v>15</v>
      </c>
      <c r="F3258" t="s">
        <v>47</v>
      </c>
      <c r="G3258" t="s">
        <v>57</v>
      </c>
      <c r="H3258" t="s">
        <v>49</v>
      </c>
      <c r="I3258" t="s">
        <v>52</v>
      </c>
      <c r="J3258" s="1">
        <v>34.28</v>
      </c>
      <c r="K3258">
        <v>11.464105992047159</v>
      </c>
      <c r="L3258">
        <v>442</v>
      </c>
      <c r="M3258" s="19">
        <v>6.7574876284318103E-2</v>
      </c>
      <c r="N3258" s="19">
        <v>7.2558710200529494E-2</v>
      </c>
      <c r="P3258" t="s">
        <v>42</v>
      </c>
    </row>
    <row r="3259" spans="1:16" x14ac:dyDescent="0.3">
      <c r="A3259" t="str">
        <f t="shared" si="52"/>
        <v>01: Total SampleROGBPremiumGinBombay SapphireD: £3.40 - £3.60All stocking</v>
      </c>
      <c r="B3259" t="s">
        <v>1</v>
      </c>
      <c r="C3259" t="s">
        <v>45</v>
      </c>
      <c r="D3259" t="s">
        <v>104</v>
      </c>
      <c r="E3259" t="s">
        <v>15</v>
      </c>
      <c r="F3259" t="s">
        <v>47</v>
      </c>
      <c r="G3259" t="s">
        <v>57</v>
      </c>
      <c r="H3259" t="s">
        <v>49</v>
      </c>
      <c r="I3259" t="s">
        <v>53</v>
      </c>
      <c r="J3259" s="1">
        <v>38.18</v>
      </c>
      <c r="K3259">
        <v>12.72854703414836</v>
      </c>
      <c r="L3259">
        <v>607</v>
      </c>
      <c r="M3259" s="19">
        <v>7.2078819747629294E-2</v>
      </c>
      <c r="N3259">
        <v>7.8951450027990006E-2</v>
      </c>
      <c r="P3259" t="s">
        <v>42</v>
      </c>
    </row>
    <row r="3260" spans="1:16" x14ac:dyDescent="0.3">
      <c r="A3260" t="str">
        <f t="shared" ref="A3260:A3323" si="53">C3260&amp;D3260&amp;E3260&amp;F3260&amp;G3260&amp;I3260&amp;P3260</f>
        <v>01: Total SampleROGBPremiumGinBombay SapphireE: £3.60 - £3.80All stocking</v>
      </c>
      <c r="B3260" t="s">
        <v>1</v>
      </c>
      <c r="C3260" t="s">
        <v>45</v>
      </c>
      <c r="D3260" t="s">
        <v>104</v>
      </c>
      <c r="E3260" t="s">
        <v>15</v>
      </c>
      <c r="F3260" t="s">
        <v>47</v>
      </c>
      <c r="G3260" t="s">
        <v>57</v>
      </c>
      <c r="H3260" t="s">
        <v>49</v>
      </c>
      <c r="I3260" t="s">
        <v>54</v>
      </c>
      <c r="J3260" s="1">
        <v>43.34</v>
      </c>
      <c r="K3260">
        <v>13.511220558194241</v>
      </c>
      <c r="L3260">
        <v>570</v>
      </c>
      <c r="M3260" s="19">
        <v>7.2607436700106706E-2</v>
      </c>
      <c r="N3260" s="19">
        <v>7.8115603778440498E-2</v>
      </c>
      <c r="P3260" t="s">
        <v>42</v>
      </c>
    </row>
    <row r="3261" spans="1:16" x14ac:dyDescent="0.3">
      <c r="A3261" t="str">
        <f t="shared" si="53"/>
        <v>01: Total SampleROGBPremiumGinBombay SapphireF: £3.80 - £4.00All stocking</v>
      </c>
      <c r="B3261" t="s">
        <v>1</v>
      </c>
      <c r="C3261" t="s">
        <v>45</v>
      </c>
      <c r="D3261" t="s">
        <v>104</v>
      </c>
      <c r="E3261" t="s">
        <v>15</v>
      </c>
      <c r="F3261" t="s">
        <v>47</v>
      </c>
      <c r="G3261" t="s">
        <v>57</v>
      </c>
      <c r="H3261" t="s">
        <v>49</v>
      </c>
      <c r="I3261" t="s">
        <v>55</v>
      </c>
      <c r="J3261" s="1">
        <v>50.05</v>
      </c>
      <c r="K3261">
        <v>14.945116842711</v>
      </c>
      <c r="L3261">
        <v>478</v>
      </c>
      <c r="M3261">
        <v>7.5495374612092006E-2</v>
      </c>
      <c r="N3261" s="19">
        <v>7.8679607578197197E-2</v>
      </c>
      <c r="P3261" t="s">
        <v>42</v>
      </c>
    </row>
    <row r="3262" spans="1:16" x14ac:dyDescent="0.3">
      <c r="A3262" t="str">
        <f t="shared" si="53"/>
        <v>01: Total SampleROGBPremiumGinBombay SapphireG: £4.00 - £4.20All stocking</v>
      </c>
      <c r="B3262" t="s">
        <v>1</v>
      </c>
      <c r="C3262" t="s">
        <v>45</v>
      </c>
      <c r="D3262" t="s">
        <v>104</v>
      </c>
      <c r="E3262" t="s">
        <v>15</v>
      </c>
      <c r="F3262" t="s">
        <v>47</v>
      </c>
      <c r="G3262" t="s">
        <v>57</v>
      </c>
      <c r="H3262" t="s">
        <v>49</v>
      </c>
      <c r="I3262" t="s">
        <v>56</v>
      </c>
      <c r="J3262" s="1">
        <v>58.46</v>
      </c>
      <c r="K3262">
        <v>16.971782419632721</v>
      </c>
      <c r="L3262">
        <v>314</v>
      </c>
      <c r="M3262" s="19">
        <v>7.4448493742646393E-2</v>
      </c>
      <c r="N3262" s="19">
        <v>8.0025291658877298E-2</v>
      </c>
      <c r="P3262" t="s">
        <v>42</v>
      </c>
    </row>
    <row r="3263" spans="1:16" x14ac:dyDescent="0.3">
      <c r="A3263" t="str">
        <f t="shared" si="53"/>
        <v>01: Total SampleROGBPremiumGinBombay SapphireH: £4.20 - £4.40All stocking</v>
      </c>
      <c r="B3263" t="s">
        <v>1</v>
      </c>
      <c r="C3263" t="s">
        <v>45</v>
      </c>
      <c r="D3263" t="s">
        <v>104</v>
      </c>
      <c r="E3263" t="s">
        <v>15</v>
      </c>
      <c r="F3263" t="s">
        <v>47</v>
      </c>
      <c r="G3263" t="s">
        <v>57</v>
      </c>
      <c r="H3263" t="s">
        <v>49</v>
      </c>
      <c r="I3263" t="s">
        <v>60</v>
      </c>
      <c r="J3263" s="1">
        <v>51.07</v>
      </c>
      <c r="K3263">
        <v>13.976388129689999</v>
      </c>
      <c r="L3263">
        <v>212</v>
      </c>
      <c r="M3263" s="19">
        <v>6.0269555928823701E-2</v>
      </c>
      <c r="N3263" s="19">
        <v>6.1375719900099199E-2</v>
      </c>
      <c r="P3263" t="s">
        <v>42</v>
      </c>
    </row>
    <row r="3264" spans="1:16" x14ac:dyDescent="0.3">
      <c r="A3264" t="str">
        <f t="shared" si="53"/>
        <v>01: Total SampleROGBPremiumGinBombay SapphireI: £4.40 - £4.60All stocking</v>
      </c>
      <c r="B3264" t="s">
        <v>1</v>
      </c>
      <c r="C3264" t="s">
        <v>45</v>
      </c>
      <c r="D3264" t="s">
        <v>104</v>
      </c>
      <c r="E3264" t="s">
        <v>15</v>
      </c>
      <c r="F3264" t="s">
        <v>47</v>
      </c>
      <c r="G3264" t="s">
        <v>57</v>
      </c>
      <c r="H3264" t="s">
        <v>49</v>
      </c>
      <c r="I3264" t="s">
        <v>64</v>
      </c>
      <c r="J3264" s="1">
        <v>48.38</v>
      </c>
      <c r="K3264">
        <v>13.224903568653561</v>
      </c>
      <c r="L3264">
        <v>148</v>
      </c>
      <c r="M3264" s="19">
        <v>5.8786816914446899E-2</v>
      </c>
      <c r="N3264" s="19">
        <v>6.1643025490279398E-2</v>
      </c>
      <c r="P3264" t="s">
        <v>42</v>
      </c>
    </row>
    <row r="3265" spans="1:16" x14ac:dyDescent="0.3">
      <c r="A3265" t="str">
        <f t="shared" si="53"/>
        <v>01: Total SampleROGBPremiumGinBombay SapphireJ: £4.60 - £4.80All stocking</v>
      </c>
      <c r="B3265" t="s">
        <v>1</v>
      </c>
      <c r="C3265" t="s">
        <v>45</v>
      </c>
      <c r="D3265" t="s">
        <v>104</v>
      </c>
      <c r="E3265" t="s">
        <v>15</v>
      </c>
      <c r="F3265" t="s">
        <v>47</v>
      </c>
      <c r="G3265" t="s">
        <v>57</v>
      </c>
      <c r="H3265" t="s">
        <v>49</v>
      </c>
      <c r="I3265" t="s">
        <v>65</v>
      </c>
      <c r="J3265" s="1">
        <v>53.66</v>
      </c>
      <c r="K3265">
        <v>14.481170594111759</v>
      </c>
      <c r="L3265">
        <v>85</v>
      </c>
      <c r="M3265" s="19">
        <v>4.9924866643107399E-2</v>
      </c>
      <c r="N3265" s="19">
        <v>5.4042648014519301E-2</v>
      </c>
      <c r="P3265" t="s">
        <v>42</v>
      </c>
    </row>
    <row r="3266" spans="1:16" x14ac:dyDescent="0.3">
      <c r="A3266" t="str">
        <f t="shared" si="53"/>
        <v>01: Total SampleROGBPremiumGinBombay SapphireK: £4.80 - £5.00All stocking</v>
      </c>
      <c r="B3266" t="s">
        <v>1</v>
      </c>
      <c r="C3266" t="s">
        <v>45</v>
      </c>
      <c r="D3266" t="s">
        <v>104</v>
      </c>
      <c r="E3266" t="s">
        <v>15</v>
      </c>
      <c r="F3266" t="s">
        <v>47</v>
      </c>
      <c r="G3266" t="s">
        <v>57</v>
      </c>
      <c r="H3266" t="s">
        <v>49</v>
      </c>
      <c r="I3266" t="s">
        <v>89</v>
      </c>
      <c r="J3266" s="1">
        <v>58.14</v>
      </c>
      <c r="K3266">
        <v>14.633018792801399</v>
      </c>
      <c r="L3266">
        <v>46</v>
      </c>
      <c r="M3266" s="19">
        <v>5.2908312263793597E-2</v>
      </c>
      <c r="N3266" s="19">
        <v>5.3686180123817803E-2</v>
      </c>
      <c r="P3266" t="s">
        <v>42</v>
      </c>
    </row>
    <row r="3267" spans="1:16" x14ac:dyDescent="0.3">
      <c r="A3267" t="str">
        <f t="shared" si="53"/>
        <v>01: Total SampleROGBPremiumGinGordonsA: &lt;£3All stocking</v>
      </c>
      <c r="B3267" t="s">
        <v>1</v>
      </c>
      <c r="C3267" t="s">
        <v>45</v>
      </c>
      <c r="D3267" t="s">
        <v>104</v>
      </c>
      <c r="E3267" t="s">
        <v>15</v>
      </c>
      <c r="F3267" t="s">
        <v>47</v>
      </c>
      <c r="G3267" t="s">
        <v>61</v>
      </c>
      <c r="H3267" t="s">
        <v>49</v>
      </c>
      <c r="I3267" t="s">
        <v>58</v>
      </c>
      <c r="J3267" s="1">
        <v>68.790000000000006</v>
      </c>
      <c r="K3267">
        <v>24.08773780818256</v>
      </c>
      <c r="L3267">
        <v>697</v>
      </c>
      <c r="M3267">
        <v>0.192294188315459</v>
      </c>
      <c r="N3267">
        <v>0.19908345432822799</v>
      </c>
      <c r="P3267" t="s">
        <v>42</v>
      </c>
    </row>
    <row r="3268" spans="1:16" x14ac:dyDescent="0.3">
      <c r="A3268" t="str">
        <f t="shared" si="53"/>
        <v>01: Total SampleROGBPremiumGinGordonsTotalAll stocking</v>
      </c>
      <c r="B3268" t="s">
        <v>1</v>
      </c>
      <c r="C3268" t="s">
        <v>45</v>
      </c>
      <c r="D3268" t="s">
        <v>104</v>
      </c>
      <c r="E3268" t="s">
        <v>15</v>
      </c>
      <c r="F3268" t="s">
        <v>47</v>
      </c>
      <c r="G3268" t="s">
        <v>61</v>
      </c>
      <c r="H3268" t="s">
        <v>49</v>
      </c>
      <c r="I3268" t="s">
        <v>12</v>
      </c>
      <c r="J3268" s="1">
        <v>75.989999999999995</v>
      </c>
      <c r="K3268">
        <v>23.77950839128896</v>
      </c>
      <c r="L3268">
        <v>1946</v>
      </c>
      <c r="M3268">
        <v>0.17114597571604601</v>
      </c>
      <c r="N3268">
        <v>0.177821831952964</v>
      </c>
      <c r="P3268" t="s">
        <v>42</v>
      </c>
    </row>
    <row r="3269" spans="1:16" x14ac:dyDescent="0.3">
      <c r="A3269" t="str">
        <f t="shared" si="53"/>
        <v>01: Total SampleROGBPremiumGinGordonsB: £3 - £3.20All stocking</v>
      </c>
      <c r="B3269" t="s">
        <v>1</v>
      </c>
      <c r="C3269" t="s">
        <v>45</v>
      </c>
      <c r="D3269" t="s">
        <v>104</v>
      </c>
      <c r="E3269" t="s">
        <v>15</v>
      </c>
      <c r="F3269" t="s">
        <v>47</v>
      </c>
      <c r="G3269" t="s">
        <v>61</v>
      </c>
      <c r="H3269" t="s">
        <v>49</v>
      </c>
      <c r="I3269" t="s">
        <v>59</v>
      </c>
      <c r="J3269" s="1">
        <v>79.73</v>
      </c>
      <c r="K3269">
        <v>24.960358289394364</v>
      </c>
      <c r="L3269">
        <v>638</v>
      </c>
      <c r="M3269">
        <v>0.17732870630668601</v>
      </c>
      <c r="N3269">
        <v>0.179749527198139</v>
      </c>
      <c r="P3269" t="s">
        <v>42</v>
      </c>
    </row>
    <row r="3270" spans="1:16" x14ac:dyDescent="0.3">
      <c r="A3270" t="str">
        <f t="shared" si="53"/>
        <v>01: Total SampleROGBPremiumGinGordonsC: £3.20 - £3.40All stocking</v>
      </c>
      <c r="B3270" t="s">
        <v>1</v>
      </c>
      <c r="C3270" t="s">
        <v>45</v>
      </c>
      <c r="D3270" t="s">
        <v>104</v>
      </c>
      <c r="E3270" t="s">
        <v>15</v>
      </c>
      <c r="F3270" t="s">
        <v>47</v>
      </c>
      <c r="G3270" t="s">
        <v>61</v>
      </c>
      <c r="H3270" t="s">
        <v>49</v>
      </c>
      <c r="I3270" t="s">
        <v>52</v>
      </c>
      <c r="J3270" s="1">
        <v>77.430000000000007</v>
      </c>
      <c r="K3270">
        <v>23.4860790435824</v>
      </c>
      <c r="L3270">
        <v>743</v>
      </c>
      <c r="M3270">
        <v>0.170662129749241</v>
      </c>
      <c r="N3270">
        <v>0.17640487429040699</v>
      </c>
      <c r="P3270" t="s">
        <v>42</v>
      </c>
    </row>
    <row r="3271" spans="1:16" x14ac:dyDescent="0.3">
      <c r="A3271" t="str">
        <f t="shared" si="53"/>
        <v>01: Total SampleROGBPremiumGinGordonsD: £3.40 - £3.60All stocking</v>
      </c>
      <c r="B3271" t="s">
        <v>1</v>
      </c>
      <c r="C3271" t="s">
        <v>45</v>
      </c>
      <c r="D3271" t="s">
        <v>104</v>
      </c>
      <c r="E3271" t="s">
        <v>15</v>
      </c>
      <c r="F3271" t="s">
        <v>47</v>
      </c>
      <c r="G3271" t="s">
        <v>61</v>
      </c>
      <c r="H3271" t="s">
        <v>49</v>
      </c>
      <c r="I3271" t="s">
        <v>53</v>
      </c>
      <c r="J3271" s="1">
        <v>86.58</v>
      </c>
      <c r="K3271">
        <v>25.812302700244398</v>
      </c>
      <c r="L3271">
        <v>566</v>
      </c>
      <c r="M3271">
        <v>0.173976633787565</v>
      </c>
      <c r="N3271">
        <v>0.1793647153789</v>
      </c>
      <c r="P3271" t="s">
        <v>42</v>
      </c>
    </row>
    <row r="3272" spans="1:16" x14ac:dyDescent="0.3">
      <c r="A3272" t="str">
        <f t="shared" si="53"/>
        <v>01: Total SampleROGBPremiumGinGordonsE: £3.60 - £3.80All stocking</v>
      </c>
      <c r="B3272" t="s">
        <v>1</v>
      </c>
      <c r="C3272" t="s">
        <v>45</v>
      </c>
      <c r="D3272" t="s">
        <v>104</v>
      </c>
      <c r="E3272" t="s">
        <v>15</v>
      </c>
      <c r="F3272" t="s">
        <v>47</v>
      </c>
      <c r="G3272" t="s">
        <v>61</v>
      </c>
      <c r="H3272" t="s">
        <v>49</v>
      </c>
      <c r="I3272" t="s">
        <v>54</v>
      </c>
      <c r="J3272" s="1">
        <v>102.43</v>
      </c>
      <c r="K3272">
        <v>29.345349856097517</v>
      </c>
      <c r="L3272">
        <v>321</v>
      </c>
      <c r="M3272">
        <v>0.179786634520955</v>
      </c>
      <c r="N3272">
        <v>0.182994846728503</v>
      </c>
      <c r="P3272" t="s">
        <v>42</v>
      </c>
    </row>
    <row r="3273" spans="1:16" x14ac:dyDescent="0.3">
      <c r="A3273" t="str">
        <f t="shared" si="53"/>
        <v>01: Total SampleROGBPremiumGinGordonsF: £3.80 - £4.00All stocking</v>
      </c>
      <c r="B3273" t="s">
        <v>1</v>
      </c>
      <c r="C3273" t="s">
        <v>45</v>
      </c>
      <c r="D3273" t="s">
        <v>104</v>
      </c>
      <c r="E3273" t="s">
        <v>15</v>
      </c>
      <c r="F3273" t="s">
        <v>47</v>
      </c>
      <c r="G3273" t="s">
        <v>61</v>
      </c>
      <c r="H3273" t="s">
        <v>49</v>
      </c>
      <c r="I3273" t="s">
        <v>55</v>
      </c>
      <c r="J3273" s="1">
        <v>79.930000000000007</v>
      </c>
      <c r="K3273">
        <v>22.506682440093641</v>
      </c>
      <c r="L3273">
        <v>214</v>
      </c>
      <c r="M3273">
        <v>0.161280035168791</v>
      </c>
      <c r="N3273">
        <v>0.157632268138332</v>
      </c>
      <c r="P3273" t="s">
        <v>42</v>
      </c>
    </row>
    <row r="3274" spans="1:16" x14ac:dyDescent="0.3">
      <c r="A3274" t="str">
        <f t="shared" si="53"/>
        <v>01: Total SampleROGBPremiumGinGordonsG: £4.00 - £4.20All stocking</v>
      </c>
      <c r="B3274" t="s">
        <v>1</v>
      </c>
      <c r="C3274" t="s">
        <v>45</v>
      </c>
      <c r="D3274" t="s">
        <v>104</v>
      </c>
      <c r="E3274" t="s">
        <v>15</v>
      </c>
      <c r="F3274" t="s">
        <v>47</v>
      </c>
      <c r="G3274" t="s">
        <v>61</v>
      </c>
      <c r="H3274" t="s">
        <v>49</v>
      </c>
      <c r="I3274" t="s">
        <v>56</v>
      </c>
      <c r="J3274" s="1">
        <v>79.650000000000006</v>
      </c>
      <c r="K3274">
        <v>22.591902756543639</v>
      </c>
      <c r="L3274">
        <v>181</v>
      </c>
      <c r="M3274">
        <v>0.175732469121749</v>
      </c>
      <c r="N3274">
        <v>0.16726565052487999</v>
      </c>
      <c r="P3274" t="s">
        <v>42</v>
      </c>
    </row>
    <row r="3275" spans="1:16" x14ac:dyDescent="0.3">
      <c r="A3275" t="str">
        <f t="shared" si="53"/>
        <v>01: Total SampleROGBPremiumGinGordonsH: £4.20 - £4.40All stocking</v>
      </c>
      <c r="B3275" t="s">
        <v>1</v>
      </c>
      <c r="C3275" t="s">
        <v>45</v>
      </c>
      <c r="D3275" t="s">
        <v>104</v>
      </c>
      <c r="E3275" t="s">
        <v>15</v>
      </c>
      <c r="F3275" t="s">
        <v>47</v>
      </c>
      <c r="G3275" t="s">
        <v>61</v>
      </c>
      <c r="H3275" t="s">
        <v>49</v>
      </c>
      <c r="I3275" t="s">
        <v>60</v>
      </c>
      <c r="J3275" s="1">
        <v>85.39</v>
      </c>
      <c r="K3275">
        <v>23.6715818601688</v>
      </c>
      <c r="L3275">
        <v>138</v>
      </c>
      <c r="M3275">
        <v>0.17728009826911201</v>
      </c>
      <c r="N3275">
        <v>0.17037064742960101</v>
      </c>
      <c r="P3275" t="s">
        <v>42</v>
      </c>
    </row>
    <row r="3276" spans="1:16" x14ac:dyDescent="0.3">
      <c r="A3276" t="str">
        <f t="shared" si="53"/>
        <v>01: Total SampleROGBPremiumGinGordonsI: £4.40 - £4.60All stocking</v>
      </c>
      <c r="B3276" t="s">
        <v>1</v>
      </c>
      <c r="C3276" t="s">
        <v>45</v>
      </c>
      <c r="D3276" t="s">
        <v>104</v>
      </c>
      <c r="E3276" t="s">
        <v>15</v>
      </c>
      <c r="F3276" t="s">
        <v>47</v>
      </c>
      <c r="G3276" t="s">
        <v>61</v>
      </c>
      <c r="H3276" t="s">
        <v>49</v>
      </c>
      <c r="I3276" t="s">
        <v>64</v>
      </c>
      <c r="J3276" s="1">
        <v>89.42</v>
      </c>
      <c r="K3276">
        <v>24.891046573158643</v>
      </c>
      <c r="L3276">
        <v>116</v>
      </c>
      <c r="M3276">
        <v>0.15709452992345699</v>
      </c>
      <c r="N3276">
        <v>0.15679288057313401</v>
      </c>
      <c r="P3276" t="s">
        <v>42</v>
      </c>
    </row>
    <row r="3277" spans="1:16" x14ac:dyDescent="0.3">
      <c r="A3277" t="str">
        <f t="shared" si="53"/>
        <v>01: Total SampleROGBPremiumGinGordonsJ: £4.60 - £4.80All stocking</v>
      </c>
      <c r="B3277" t="s">
        <v>1</v>
      </c>
      <c r="C3277" t="s">
        <v>45</v>
      </c>
      <c r="D3277" t="s">
        <v>104</v>
      </c>
      <c r="E3277" t="s">
        <v>15</v>
      </c>
      <c r="F3277" t="s">
        <v>47</v>
      </c>
      <c r="G3277" t="s">
        <v>61</v>
      </c>
      <c r="H3277" t="s">
        <v>49</v>
      </c>
      <c r="I3277" t="s">
        <v>65</v>
      </c>
      <c r="J3277" s="1">
        <v>80.8</v>
      </c>
      <c r="K3277">
        <v>21.70869809203144</v>
      </c>
      <c r="L3277">
        <v>90</v>
      </c>
      <c r="M3277">
        <v>0.121269664159199</v>
      </c>
      <c r="N3277">
        <v>0.12342630955534301</v>
      </c>
      <c r="P3277" t="s">
        <v>42</v>
      </c>
    </row>
    <row r="3278" spans="1:16" x14ac:dyDescent="0.3">
      <c r="A3278" t="str">
        <f t="shared" si="53"/>
        <v>01: Total SampleROGBPremiumGinGordonsK: £4.80 - £5.00All stocking</v>
      </c>
      <c r="B3278" t="s">
        <v>1</v>
      </c>
      <c r="C3278" t="s">
        <v>45</v>
      </c>
      <c r="D3278" t="s">
        <v>104</v>
      </c>
      <c r="E3278" t="s">
        <v>15</v>
      </c>
      <c r="F3278" t="s">
        <v>47</v>
      </c>
      <c r="G3278" t="s">
        <v>61</v>
      </c>
      <c r="H3278" t="s">
        <v>49</v>
      </c>
      <c r="I3278" t="s">
        <v>89</v>
      </c>
      <c r="J3278" s="1">
        <v>118.95</v>
      </c>
      <c r="K3278">
        <v>31.325835995280439</v>
      </c>
      <c r="L3278">
        <v>54</v>
      </c>
      <c r="M3278">
        <v>0.164131401064496</v>
      </c>
      <c r="N3278">
        <v>0.17399508124017299</v>
      </c>
      <c r="P3278" t="s">
        <v>42</v>
      </c>
    </row>
    <row r="3279" spans="1:16" x14ac:dyDescent="0.3">
      <c r="A3279" t="str">
        <f t="shared" si="53"/>
        <v>01: Total SampleROGBPremiumGinGordonsL: £5.00 - £5.20All stocking</v>
      </c>
      <c r="B3279" t="s">
        <v>1</v>
      </c>
      <c r="C3279" t="s">
        <v>45</v>
      </c>
      <c r="D3279" t="s">
        <v>104</v>
      </c>
      <c r="E3279" t="s">
        <v>15</v>
      </c>
      <c r="F3279" t="s">
        <v>47</v>
      </c>
      <c r="G3279" t="s">
        <v>61</v>
      </c>
      <c r="H3279" t="s">
        <v>49</v>
      </c>
      <c r="I3279" t="s">
        <v>90</v>
      </c>
      <c r="J3279" s="1">
        <v>103.2</v>
      </c>
      <c r="K3279">
        <v>25.257360989179162</v>
      </c>
      <c r="L3279">
        <v>33</v>
      </c>
      <c r="M3279">
        <v>0.11800954859669199</v>
      </c>
      <c r="N3279">
        <v>0.124732786477753</v>
      </c>
      <c r="P3279" t="s">
        <v>42</v>
      </c>
    </row>
    <row r="3280" spans="1:16" x14ac:dyDescent="0.3">
      <c r="A3280" t="str">
        <f t="shared" si="53"/>
        <v>01: Total SampleROGBPremiumGinGordons Pink GinA: &lt;£3All stocking</v>
      </c>
      <c r="B3280" t="s">
        <v>1</v>
      </c>
      <c r="C3280" t="s">
        <v>45</v>
      </c>
      <c r="D3280" t="s">
        <v>104</v>
      </c>
      <c r="E3280" t="s">
        <v>15</v>
      </c>
      <c r="F3280" t="s">
        <v>47</v>
      </c>
      <c r="G3280" t="s">
        <v>62</v>
      </c>
      <c r="H3280" t="s">
        <v>49</v>
      </c>
      <c r="I3280" t="s">
        <v>58</v>
      </c>
      <c r="J3280" s="1">
        <v>93.82</v>
      </c>
      <c r="K3280">
        <v>29.581051750480921</v>
      </c>
      <c r="L3280">
        <v>727</v>
      </c>
      <c r="M3280">
        <v>0.219566042080554</v>
      </c>
      <c r="N3280">
        <v>0.219847989812131</v>
      </c>
      <c r="P3280" t="s">
        <v>42</v>
      </c>
    </row>
    <row r="3281" spans="1:16" x14ac:dyDescent="0.3">
      <c r="A3281" t="str">
        <f t="shared" si="53"/>
        <v>01: Total SampleROGBPremiumGinGordons Pink GinTotalAll stocking</v>
      </c>
      <c r="B3281" t="s">
        <v>1</v>
      </c>
      <c r="C3281" t="s">
        <v>45</v>
      </c>
      <c r="D3281" t="s">
        <v>104</v>
      </c>
      <c r="E3281" t="s">
        <v>15</v>
      </c>
      <c r="F3281" t="s">
        <v>47</v>
      </c>
      <c r="G3281" t="s">
        <v>62</v>
      </c>
      <c r="H3281" t="s">
        <v>49</v>
      </c>
      <c r="I3281" t="s">
        <v>12</v>
      </c>
      <c r="J3281" s="1">
        <v>85.07</v>
      </c>
      <c r="K3281">
        <v>25.870622838212199</v>
      </c>
      <c r="L3281">
        <v>2014</v>
      </c>
      <c r="M3281">
        <v>0.19804547485565499</v>
      </c>
      <c r="N3281">
        <v>0.20228403251220101</v>
      </c>
      <c r="P3281" t="s">
        <v>42</v>
      </c>
    </row>
    <row r="3282" spans="1:16" x14ac:dyDescent="0.3">
      <c r="A3282" t="str">
        <f t="shared" si="53"/>
        <v>01: Total SampleROGBPremiumGinGordons Pink GinB: £3 - £3.20All stocking</v>
      </c>
      <c r="B3282" t="s">
        <v>1</v>
      </c>
      <c r="C3282" t="s">
        <v>45</v>
      </c>
      <c r="D3282" t="s">
        <v>104</v>
      </c>
      <c r="E3282" t="s">
        <v>15</v>
      </c>
      <c r="F3282" t="s">
        <v>47</v>
      </c>
      <c r="G3282" t="s">
        <v>62</v>
      </c>
      <c r="H3282" t="s">
        <v>49</v>
      </c>
      <c r="I3282" t="s">
        <v>59</v>
      </c>
      <c r="J3282" s="1">
        <v>84.64</v>
      </c>
      <c r="K3282">
        <v>28.060020841270838</v>
      </c>
      <c r="L3282">
        <v>444</v>
      </c>
      <c r="M3282">
        <v>0.223657855396555</v>
      </c>
      <c r="N3282">
        <v>0.22214029995809101</v>
      </c>
      <c r="P3282" t="s">
        <v>42</v>
      </c>
    </row>
    <row r="3283" spans="1:16" x14ac:dyDescent="0.3">
      <c r="A3283" t="str">
        <f t="shared" si="53"/>
        <v>01: Total SampleROGBPremiumGinGordons Pink GinC: £3.20 - £3.40All stocking</v>
      </c>
      <c r="B3283" t="s">
        <v>1</v>
      </c>
      <c r="C3283" t="s">
        <v>45</v>
      </c>
      <c r="D3283" t="s">
        <v>104</v>
      </c>
      <c r="E3283" t="s">
        <v>15</v>
      </c>
      <c r="F3283" t="s">
        <v>47</v>
      </c>
      <c r="G3283" t="s">
        <v>62</v>
      </c>
      <c r="H3283" t="s">
        <v>49</v>
      </c>
      <c r="I3283" t="s">
        <v>52</v>
      </c>
      <c r="J3283" s="1">
        <v>88.07</v>
      </c>
      <c r="K3283">
        <v>27.549802418062601</v>
      </c>
      <c r="L3283">
        <v>638</v>
      </c>
      <c r="M3283">
        <v>0.20701186973959701</v>
      </c>
      <c r="N3283">
        <v>0.20634263942269099</v>
      </c>
      <c r="P3283" t="s">
        <v>42</v>
      </c>
    </row>
    <row r="3284" spans="1:16" x14ac:dyDescent="0.3">
      <c r="A3284" t="str">
        <f t="shared" si="53"/>
        <v>01: Total SampleROGBPremiumGinGordons Pink GinD: £3.40 - £3.60All stocking</v>
      </c>
      <c r="B3284" t="s">
        <v>1</v>
      </c>
      <c r="C3284" t="s">
        <v>45</v>
      </c>
      <c r="D3284" t="s">
        <v>104</v>
      </c>
      <c r="E3284" t="s">
        <v>15</v>
      </c>
      <c r="F3284" t="s">
        <v>47</v>
      </c>
      <c r="G3284" t="s">
        <v>62</v>
      </c>
      <c r="H3284" t="s">
        <v>49</v>
      </c>
      <c r="I3284" t="s">
        <v>53</v>
      </c>
      <c r="J3284" s="1">
        <v>85.77</v>
      </c>
      <c r="K3284">
        <v>26.212110309853802</v>
      </c>
      <c r="L3284">
        <v>842</v>
      </c>
      <c r="M3284">
        <v>0.19758433323760699</v>
      </c>
      <c r="N3284">
        <v>0.20346832792174699</v>
      </c>
      <c r="P3284" t="s">
        <v>42</v>
      </c>
    </row>
    <row r="3285" spans="1:16" x14ac:dyDescent="0.3">
      <c r="A3285" t="str">
        <f t="shared" si="53"/>
        <v>01: Total SampleROGBPremiumGinGordons Pink GinE: £3.60 - £3.80All stocking</v>
      </c>
      <c r="B3285" t="s">
        <v>1</v>
      </c>
      <c r="C3285" t="s">
        <v>45</v>
      </c>
      <c r="D3285" t="s">
        <v>104</v>
      </c>
      <c r="E3285" t="s">
        <v>15</v>
      </c>
      <c r="F3285" t="s">
        <v>47</v>
      </c>
      <c r="G3285" t="s">
        <v>62</v>
      </c>
      <c r="H3285" t="s">
        <v>49</v>
      </c>
      <c r="I3285" t="s">
        <v>54</v>
      </c>
      <c r="J3285" s="1">
        <v>78.540000000000006</v>
      </c>
      <c r="K3285">
        <v>23.332899698772721</v>
      </c>
      <c r="L3285">
        <v>756</v>
      </c>
      <c r="M3285">
        <v>0.18414584819715399</v>
      </c>
      <c r="N3285">
        <v>0.19046780900110299</v>
      </c>
      <c r="P3285" t="s">
        <v>42</v>
      </c>
    </row>
    <row r="3286" spans="1:16" x14ac:dyDescent="0.3">
      <c r="A3286" t="str">
        <f t="shared" si="53"/>
        <v>01: Total SampleROGBPremiumGinGordons Pink GinF: £3.80 - £4.00All stocking</v>
      </c>
      <c r="B3286" t="s">
        <v>1</v>
      </c>
      <c r="C3286" t="s">
        <v>45</v>
      </c>
      <c r="D3286" t="s">
        <v>104</v>
      </c>
      <c r="E3286" t="s">
        <v>15</v>
      </c>
      <c r="F3286" t="s">
        <v>47</v>
      </c>
      <c r="G3286" t="s">
        <v>62</v>
      </c>
      <c r="H3286" t="s">
        <v>49</v>
      </c>
      <c r="I3286" t="s">
        <v>55</v>
      </c>
      <c r="J3286" s="1">
        <v>89.08</v>
      </c>
      <c r="K3286">
        <v>25.278622485504521</v>
      </c>
      <c r="L3286">
        <v>356</v>
      </c>
      <c r="M3286">
        <v>0.17102192968125901</v>
      </c>
      <c r="N3286">
        <v>0.176899073105245</v>
      </c>
      <c r="P3286" t="s">
        <v>42</v>
      </c>
    </row>
    <row r="3287" spans="1:16" x14ac:dyDescent="0.3">
      <c r="A3287" t="str">
        <f t="shared" si="53"/>
        <v>01: Total SampleROGBPremiumGinGordons Pink GinG: £4.00 - £4.20All stocking</v>
      </c>
      <c r="B3287" t="s">
        <v>1</v>
      </c>
      <c r="C3287" t="s">
        <v>45</v>
      </c>
      <c r="D3287" t="s">
        <v>104</v>
      </c>
      <c r="E3287" t="s">
        <v>15</v>
      </c>
      <c r="F3287" t="s">
        <v>47</v>
      </c>
      <c r="G3287" t="s">
        <v>62</v>
      </c>
      <c r="H3287" t="s">
        <v>49</v>
      </c>
      <c r="I3287" t="s">
        <v>56</v>
      </c>
      <c r="J3287" s="1">
        <v>98.42</v>
      </c>
      <c r="K3287">
        <v>28.276603491427601</v>
      </c>
      <c r="L3287">
        <v>199</v>
      </c>
      <c r="M3287">
        <v>0.17910864335701801</v>
      </c>
      <c r="N3287">
        <v>0.18843176214099999</v>
      </c>
      <c r="P3287" t="s">
        <v>42</v>
      </c>
    </row>
    <row r="3288" spans="1:16" x14ac:dyDescent="0.3">
      <c r="A3288" t="str">
        <f t="shared" si="53"/>
        <v>01: Total SampleROGBPremiumGinGordons Pink GinH: £4.20 - £4.40All stocking</v>
      </c>
      <c r="B3288" t="s">
        <v>1</v>
      </c>
      <c r="C3288" t="s">
        <v>45</v>
      </c>
      <c r="D3288" t="s">
        <v>104</v>
      </c>
      <c r="E3288" t="s">
        <v>15</v>
      </c>
      <c r="F3288" t="s">
        <v>47</v>
      </c>
      <c r="G3288" t="s">
        <v>62</v>
      </c>
      <c r="H3288" t="s">
        <v>49</v>
      </c>
      <c r="I3288" t="s">
        <v>60</v>
      </c>
      <c r="J3288" s="1">
        <v>87.69</v>
      </c>
      <c r="K3288">
        <v>25.1108564108564</v>
      </c>
      <c r="L3288">
        <v>148</v>
      </c>
      <c r="M3288">
        <v>0.18287919582529</v>
      </c>
      <c r="N3288">
        <v>0.19244660986577999</v>
      </c>
      <c r="P3288" t="s">
        <v>42</v>
      </c>
    </row>
    <row r="3289" spans="1:16" x14ac:dyDescent="0.3">
      <c r="A3289" t="str">
        <f t="shared" si="53"/>
        <v>01: Total SampleROGBPremiumGinGordons Pink GinI: £4.40 - £4.60All stocking</v>
      </c>
      <c r="B3289" t="s">
        <v>1</v>
      </c>
      <c r="C3289" t="s">
        <v>45</v>
      </c>
      <c r="D3289" t="s">
        <v>104</v>
      </c>
      <c r="E3289" t="s">
        <v>15</v>
      </c>
      <c r="F3289" t="s">
        <v>47</v>
      </c>
      <c r="G3289" t="s">
        <v>62</v>
      </c>
      <c r="H3289" t="s">
        <v>49</v>
      </c>
      <c r="I3289" t="s">
        <v>64</v>
      </c>
      <c r="J3289" s="1">
        <v>100.64</v>
      </c>
      <c r="K3289">
        <v>27.652900479150482</v>
      </c>
      <c r="L3289">
        <v>120</v>
      </c>
      <c r="M3289">
        <v>0.18828665471620701</v>
      </c>
      <c r="N3289">
        <v>0.19696869299848899</v>
      </c>
      <c r="P3289" t="s">
        <v>42</v>
      </c>
    </row>
    <row r="3290" spans="1:16" x14ac:dyDescent="0.3">
      <c r="A3290" t="str">
        <f t="shared" si="53"/>
        <v>01: Total SampleROGBPremiumGinGordons Pink GinJ: £4.60 - £4.80All stocking</v>
      </c>
      <c r="B3290" t="s">
        <v>1</v>
      </c>
      <c r="C3290" t="s">
        <v>45</v>
      </c>
      <c r="D3290" t="s">
        <v>104</v>
      </c>
      <c r="E3290" t="s">
        <v>15</v>
      </c>
      <c r="F3290" t="s">
        <v>47</v>
      </c>
      <c r="G3290" t="s">
        <v>62</v>
      </c>
      <c r="H3290" t="s">
        <v>49</v>
      </c>
      <c r="I3290" t="s">
        <v>65</v>
      </c>
      <c r="J3290" s="1">
        <v>172.64</v>
      </c>
      <c r="K3290">
        <v>42.642354615082006</v>
      </c>
      <c r="L3290">
        <v>44</v>
      </c>
      <c r="M3290">
        <v>0.19762613724396799</v>
      </c>
      <c r="N3290">
        <v>0.20089955022488801</v>
      </c>
      <c r="P3290" t="s">
        <v>42</v>
      </c>
    </row>
    <row r="3291" spans="1:16" x14ac:dyDescent="0.3">
      <c r="A3291" t="str">
        <f t="shared" si="53"/>
        <v>01: Total SampleROGBPremiumGinGordons Pink GinK: £4.80 - £5.00All stocking</v>
      </c>
      <c r="B3291" t="s">
        <v>1</v>
      </c>
      <c r="C3291" t="s">
        <v>45</v>
      </c>
      <c r="D3291" t="s">
        <v>104</v>
      </c>
      <c r="E3291" t="s">
        <v>15</v>
      </c>
      <c r="F3291" t="s">
        <v>47</v>
      </c>
      <c r="G3291" t="s">
        <v>62</v>
      </c>
      <c r="H3291" t="s">
        <v>49</v>
      </c>
      <c r="I3291" t="s">
        <v>89</v>
      </c>
      <c r="J3291" s="1">
        <v>176.93</v>
      </c>
      <c r="K3291">
        <v>41.405167055167205</v>
      </c>
      <c r="L3291">
        <v>33</v>
      </c>
      <c r="M3291">
        <v>0.22030669845787301</v>
      </c>
      <c r="N3291">
        <v>0.221763963419435</v>
      </c>
      <c r="P3291" t="s">
        <v>42</v>
      </c>
    </row>
    <row r="3292" spans="1:16" x14ac:dyDescent="0.3">
      <c r="A3292" t="str">
        <f t="shared" si="53"/>
        <v>01: Total SampleROGBPremiumGinGordons Pink GinL: £5.00 - £5.20All stocking</v>
      </c>
      <c r="B3292" t="s">
        <v>1</v>
      </c>
      <c r="C3292" t="s">
        <v>45</v>
      </c>
      <c r="D3292" t="s">
        <v>104</v>
      </c>
      <c r="E3292" t="s">
        <v>15</v>
      </c>
      <c r="F3292" t="s">
        <v>47</v>
      </c>
      <c r="G3292" t="s">
        <v>62</v>
      </c>
      <c r="H3292" t="s">
        <v>49</v>
      </c>
      <c r="I3292" t="s">
        <v>90</v>
      </c>
      <c r="J3292" s="1">
        <v>168.83</v>
      </c>
      <c r="K3292">
        <v>40.270655270655205</v>
      </c>
      <c r="L3292">
        <v>27</v>
      </c>
      <c r="M3292">
        <v>0.20331245669474399</v>
      </c>
      <c r="N3292">
        <v>0.202922893607247</v>
      </c>
      <c r="P3292" t="s">
        <v>42</v>
      </c>
    </row>
    <row r="3293" spans="1:16" x14ac:dyDescent="0.3">
      <c r="A3293" t="str">
        <f t="shared" si="53"/>
        <v>01: Total SampleROGBPremiumGinGordons Pink GinM: £5.20 - £5.40All stocking</v>
      </c>
      <c r="B3293" t="s">
        <v>1</v>
      </c>
      <c r="C3293" t="s">
        <v>45</v>
      </c>
      <c r="D3293" t="s">
        <v>104</v>
      </c>
      <c r="E3293" t="s">
        <v>15</v>
      </c>
      <c r="F3293" t="s">
        <v>47</v>
      </c>
      <c r="G3293" t="s">
        <v>62</v>
      </c>
      <c r="H3293" t="s">
        <v>49</v>
      </c>
      <c r="I3293" t="s">
        <v>95</v>
      </c>
      <c r="J3293" s="1">
        <v>171.63</v>
      </c>
      <c r="K3293">
        <v>40.562103945437201</v>
      </c>
      <c r="L3293">
        <v>27</v>
      </c>
      <c r="M3293">
        <v>0.20729679066387299</v>
      </c>
      <c r="N3293">
        <v>0.20819424277352799</v>
      </c>
      <c r="P3293" t="s">
        <v>42</v>
      </c>
    </row>
    <row r="3294" spans="1:16" x14ac:dyDescent="0.3">
      <c r="A3294" t="str">
        <f t="shared" si="53"/>
        <v>01: Total SampleROGBPremiumGinHendricksA: &lt;£3All stocking</v>
      </c>
      <c r="B3294" t="s">
        <v>1</v>
      </c>
      <c r="C3294" t="s">
        <v>45</v>
      </c>
      <c r="D3294" t="s">
        <v>104</v>
      </c>
      <c r="E3294" t="s">
        <v>15</v>
      </c>
      <c r="F3294" t="s">
        <v>47</v>
      </c>
      <c r="G3294" t="s">
        <v>63</v>
      </c>
      <c r="H3294" t="s">
        <v>49</v>
      </c>
      <c r="I3294" t="s">
        <v>58</v>
      </c>
      <c r="J3294" s="1">
        <v>14.37</v>
      </c>
      <c r="K3294">
        <v>4.5628508243892796</v>
      </c>
      <c r="L3294">
        <v>117</v>
      </c>
      <c r="M3294" s="19">
        <v>2.61350722379541E-2</v>
      </c>
      <c r="N3294" s="19">
        <v>2.25790943514452E-2</v>
      </c>
      <c r="P3294" t="s">
        <v>42</v>
      </c>
    </row>
    <row r="3295" spans="1:16" x14ac:dyDescent="0.3">
      <c r="A3295" t="str">
        <f t="shared" si="53"/>
        <v>01: Total SampleROGBPremiumGinHendricksTotalAll stocking</v>
      </c>
      <c r="B3295" t="s">
        <v>1</v>
      </c>
      <c r="C3295" t="s">
        <v>45</v>
      </c>
      <c r="D3295" t="s">
        <v>104</v>
      </c>
      <c r="E3295" t="s">
        <v>15</v>
      </c>
      <c r="F3295" t="s">
        <v>47</v>
      </c>
      <c r="G3295" t="s">
        <v>63</v>
      </c>
      <c r="H3295" t="s">
        <v>49</v>
      </c>
      <c r="I3295" t="s">
        <v>12</v>
      </c>
      <c r="J3295" s="1">
        <v>29.35</v>
      </c>
      <c r="K3295">
        <v>7.9537185060504392</v>
      </c>
      <c r="L3295">
        <v>2142</v>
      </c>
      <c r="M3295">
        <v>4.6460251454216998E-2</v>
      </c>
      <c r="N3295" s="19">
        <v>4.3865568939899499E-2</v>
      </c>
      <c r="P3295" t="s">
        <v>42</v>
      </c>
    </row>
    <row r="3296" spans="1:16" x14ac:dyDescent="0.3">
      <c r="A3296" t="str">
        <f t="shared" si="53"/>
        <v>01: Total SampleROGBPremiumGinHendricksB: £3 - £3.20All stocking</v>
      </c>
      <c r="B3296" t="s">
        <v>1</v>
      </c>
      <c r="C3296" t="s">
        <v>45</v>
      </c>
      <c r="D3296" t="s">
        <v>104</v>
      </c>
      <c r="E3296" t="s">
        <v>15</v>
      </c>
      <c r="F3296" t="s">
        <v>47</v>
      </c>
      <c r="G3296" t="s">
        <v>63</v>
      </c>
      <c r="H3296" t="s">
        <v>49</v>
      </c>
      <c r="I3296" t="s">
        <v>59</v>
      </c>
      <c r="J3296" s="1">
        <v>16.71</v>
      </c>
      <c r="K3296">
        <v>5.2595014938764804</v>
      </c>
      <c r="L3296">
        <v>96</v>
      </c>
      <c r="M3296" s="19">
        <v>2.7938547304268101E-2</v>
      </c>
      <c r="N3296" s="19">
        <v>2.57168302891977E-2</v>
      </c>
      <c r="P3296" t="s">
        <v>42</v>
      </c>
    </row>
    <row r="3297" spans="1:16" x14ac:dyDescent="0.3">
      <c r="A3297" t="str">
        <f t="shared" si="53"/>
        <v>01: Total SampleROGBPremiumGinHendricksC: £3.20 - £3.40All stocking</v>
      </c>
      <c r="B3297" t="s">
        <v>1</v>
      </c>
      <c r="C3297" t="s">
        <v>45</v>
      </c>
      <c r="D3297" t="s">
        <v>104</v>
      </c>
      <c r="E3297" t="s">
        <v>15</v>
      </c>
      <c r="F3297" t="s">
        <v>47</v>
      </c>
      <c r="G3297" t="s">
        <v>63</v>
      </c>
      <c r="H3297" t="s">
        <v>49</v>
      </c>
      <c r="I3297" t="s">
        <v>52</v>
      </c>
      <c r="J3297" s="1">
        <v>20.72</v>
      </c>
      <c r="K3297">
        <v>6.1832475011198405</v>
      </c>
      <c r="L3297">
        <v>141</v>
      </c>
      <c r="M3297" s="19">
        <v>3.3715775869526503E-2</v>
      </c>
      <c r="N3297" s="19">
        <v>3.1454868083576601E-2</v>
      </c>
      <c r="P3297" t="s">
        <v>42</v>
      </c>
    </row>
    <row r="3298" spans="1:16" x14ac:dyDescent="0.3">
      <c r="A3298" t="str">
        <f t="shared" si="53"/>
        <v>01: Total SampleROGBPremiumGinHendricksD: £3.40 - £3.60All stocking</v>
      </c>
      <c r="B3298" t="s">
        <v>1</v>
      </c>
      <c r="C3298" t="s">
        <v>45</v>
      </c>
      <c r="D3298" t="s">
        <v>104</v>
      </c>
      <c r="E3298" t="s">
        <v>15</v>
      </c>
      <c r="F3298" t="s">
        <v>47</v>
      </c>
      <c r="G3298" t="s">
        <v>63</v>
      </c>
      <c r="H3298" t="s">
        <v>49</v>
      </c>
      <c r="I3298" t="s">
        <v>53</v>
      </c>
      <c r="J3298" s="1">
        <v>22.19</v>
      </c>
      <c r="K3298">
        <v>6.5505549168264805</v>
      </c>
      <c r="L3298">
        <v>232</v>
      </c>
      <c r="M3298" s="19">
        <v>3.27848753784463E-2</v>
      </c>
      <c r="N3298" s="19">
        <v>3.10575696616649E-2</v>
      </c>
      <c r="P3298" t="s">
        <v>42</v>
      </c>
    </row>
    <row r="3299" spans="1:16" x14ac:dyDescent="0.3">
      <c r="A3299" t="str">
        <f t="shared" si="53"/>
        <v>01: Total SampleROGBPremiumGinHendricksE: £3.60 - £3.80All stocking</v>
      </c>
      <c r="B3299" t="s">
        <v>1</v>
      </c>
      <c r="C3299" t="s">
        <v>45</v>
      </c>
      <c r="D3299" t="s">
        <v>104</v>
      </c>
      <c r="E3299" t="s">
        <v>15</v>
      </c>
      <c r="F3299" t="s">
        <v>47</v>
      </c>
      <c r="G3299" t="s">
        <v>63</v>
      </c>
      <c r="H3299" t="s">
        <v>49</v>
      </c>
      <c r="I3299" t="s">
        <v>54</v>
      </c>
      <c r="J3299" s="1">
        <v>24.02</v>
      </c>
      <c r="K3299">
        <v>6.99298528037904</v>
      </c>
      <c r="L3299">
        <v>353</v>
      </c>
      <c r="M3299" s="19">
        <v>3.7126839393390398E-2</v>
      </c>
      <c r="N3299" s="19">
        <v>3.5301240224646702E-2</v>
      </c>
      <c r="P3299" t="s">
        <v>42</v>
      </c>
    </row>
    <row r="3300" spans="1:16" x14ac:dyDescent="0.3">
      <c r="A3300" t="str">
        <f t="shared" si="53"/>
        <v>01: Total SampleROGBPremiumGinHendricksF: £3.80 - £4.00All stocking</v>
      </c>
      <c r="B3300" t="s">
        <v>1</v>
      </c>
      <c r="C3300" t="s">
        <v>45</v>
      </c>
      <c r="D3300" t="s">
        <v>104</v>
      </c>
      <c r="E3300" t="s">
        <v>15</v>
      </c>
      <c r="F3300" t="s">
        <v>47</v>
      </c>
      <c r="G3300" t="s">
        <v>63</v>
      </c>
      <c r="H3300" t="s">
        <v>49</v>
      </c>
      <c r="I3300" t="s">
        <v>55</v>
      </c>
      <c r="J3300" s="1">
        <v>27.77</v>
      </c>
      <c r="K3300">
        <v>7.7692532882880005</v>
      </c>
      <c r="L3300">
        <v>461</v>
      </c>
      <c r="M3300" s="19">
        <v>4.1942132701884301E-2</v>
      </c>
      <c r="N3300" s="19">
        <v>4.0698044927508899E-2</v>
      </c>
      <c r="P3300" t="s">
        <v>42</v>
      </c>
    </row>
    <row r="3301" spans="1:16" x14ac:dyDescent="0.3">
      <c r="A3301" t="str">
        <f t="shared" si="53"/>
        <v>01: Total SampleROGBPremiumGinHendricksG: £4.00 - £4.20All stocking</v>
      </c>
      <c r="B3301" t="s">
        <v>1</v>
      </c>
      <c r="C3301" t="s">
        <v>45</v>
      </c>
      <c r="D3301" t="s">
        <v>104</v>
      </c>
      <c r="E3301" t="s">
        <v>15</v>
      </c>
      <c r="F3301" t="s">
        <v>47</v>
      </c>
      <c r="G3301" t="s">
        <v>63</v>
      </c>
      <c r="H3301" t="s">
        <v>49</v>
      </c>
      <c r="I3301" t="s">
        <v>56</v>
      </c>
      <c r="J3301" s="1">
        <v>30.96</v>
      </c>
      <c r="K3301">
        <v>8.6427948640429992</v>
      </c>
      <c r="L3301">
        <v>673</v>
      </c>
      <c r="M3301" s="19">
        <v>5.6454003955381901E-2</v>
      </c>
      <c r="N3301" s="19">
        <v>5.6506046821643403E-2</v>
      </c>
      <c r="P3301" t="s">
        <v>42</v>
      </c>
    </row>
    <row r="3302" spans="1:16" x14ac:dyDescent="0.3">
      <c r="A3302" t="str">
        <f t="shared" si="53"/>
        <v>01: Total SampleROGBPremiumGinHendricksH: £4.20 - £4.40All stocking</v>
      </c>
      <c r="B3302" t="s">
        <v>1</v>
      </c>
      <c r="C3302" t="s">
        <v>45</v>
      </c>
      <c r="D3302" t="s">
        <v>104</v>
      </c>
      <c r="E3302" t="s">
        <v>15</v>
      </c>
      <c r="F3302" t="s">
        <v>47</v>
      </c>
      <c r="G3302" t="s">
        <v>63</v>
      </c>
      <c r="H3302" t="s">
        <v>49</v>
      </c>
      <c r="I3302" t="s">
        <v>60</v>
      </c>
      <c r="J3302" s="1">
        <v>34.1</v>
      </c>
      <c r="K3302">
        <v>9.2056662035355199</v>
      </c>
      <c r="L3302">
        <v>528</v>
      </c>
      <c r="M3302" s="19">
        <v>5.6001874582802098E-2</v>
      </c>
      <c r="N3302" s="19">
        <v>5.4585441476403498E-2</v>
      </c>
      <c r="P3302" t="s">
        <v>42</v>
      </c>
    </row>
    <row r="3303" spans="1:16" x14ac:dyDescent="0.3">
      <c r="A3303" t="str">
        <f t="shared" si="53"/>
        <v>01: Total SampleROGBPremiumGinHendricksI: £4.40 - £4.60All stocking</v>
      </c>
      <c r="B3303" t="s">
        <v>1</v>
      </c>
      <c r="C3303" t="s">
        <v>45</v>
      </c>
      <c r="D3303" t="s">
        <v>104</v>
      </c>
      <c r="E3303" t="s">
        <v>15</v>
      </c>
      <c r="F3303" t="s">
        <v>47</v>
      </c>
      <c r="G3303" t="s">
        <v>63</v>
      </c>
      <c r="H3303" t="s">
        <v>49</v>
      </c>
      <c r="I3303" t="s">
        <v>64</v>
      </c>
      <c r="J3303" s="1">
        <v>37.24</v>
      </c>
      <c r="K3303">
        <v>10.073102885087399</v>
      </c>
      <c r="L3303">
        <v>388</v>
      </c>
      <c r="M3303" s="19">
        <v>4.78937541670999E-2</v>
      </c>
      <c r="N3303" s="19">
        <v>4.65370662404236E-2</v>
      </c>
      <c r="P3303" t="s">
        <v>42</v>
      </c>
    </row>
    <row r="3304" spans="1:16" x14ac:dyDescent="0.3">
      <c r="A3304" t="str">
        <f t="shared" si="53"/>
        <v>01: Total SampleROGBPremiumGinHendricksJ: £4.60 - £4.80All stocking</v>
      </c>
      <c r="B3304" t="s">
        <v>1</v>
      </c>
      <c r="C3304" t="s">
        <v>45</v>
      </c>
      <c r="D3304" t="s">
        <v>104</v>
      </c>
      <c r="E3304" t="s">
        <v>15</v>
      </c>
      <c r="F3304" t="s">
        <v>47</v>
      </c>
      <c r="G3304" t="s">
        <v>63</v>
      </c>
      <c r="H3304" t="s">
        <v>49</v>
      </c>
      <c r="I3304" t="s">
        <v>65</v>
      </c>
      <c r="J3304" s="1">
        <v>43.8</v>
      </c>
      <c r="K3304">
        <v>11.351110803362001</v>
      </c>
      <c r="L3304">
        <v>211</v>
      </c>
      <c r="M3304" s="19">
        <v>4.8180933218124902E-2</v>
      </c>
      <c r="N3304">
        <v>4.6487132644601997E-2</v>
      </c>
      <c r="P3304" t="s">
        <v>42</v>
      </c>
    </row>
    <row r="3305" spans="1:16" x14ac:dyDescent="0.3">
      <c r="A3305" t="str">
        <f t="shared" si="53"/>
        <v>01: Total SampleROGBPremiumGinHendricksK: £4.80 - £5.00All stocking</v>
      </c>
      <c r="B3305" t="s">
        <v>1</v>
      </c>
      <c r="C3305" t="s">
        <v>45</v>
      </c>
      <c r="D3305" t="s">
        <v>104</v>
      </c>
      <c r="E3305" t="s">
        <v>15</v>
      </c>
      <c r="F3305" t="s">
        <v>47</v>
      </c>
      <c r="G3305" t="s">
        <v>63</v>
      </c>
      <c r="H3305" t="s">
        <v>49</v>
      </c>
      <c r="I3305" t="s">
        <v>89</v>
      </c>
      <c r="J3305" s="1">
        <v>52.33</v>
      </c>
      <c r="K3305">
        <v>12.61730330480332</v>
      </c>
      <c r="L3305">
        <v>148</v>
      </c>
      <c r="M3305">
        <v>5.0434971766030998E-2</v>
      </c>
      <c r="N3305" s="19">
        <v>4.6257357413349597E-2</v>
      </c>
      <c r="P3305" t="s">
        <v>42</v>
      </c>
    </row>
    <row r="3306" spans="1:16" x14ac:dyDescent="0.3">
      <c r="A3306" t="str">
        <f t="shared" si="53"/>
        <v>01: Total SampleROGBPremiumGinHendricksL: £5.00 - £5.20All stocking</v>
      </c>
      <c r="B3306" t="s">
        <v>1</v>
      </c>
      <c r="C3306" t="s">
        <v>45</v>
      </c>
      <c r="D3306" t="s">
        <v>104</v>
      </c>
      <c r="E3306" t="s">
        <v>15</v>
      </c>
      <c r="F3306" t="s">
        <v>47</v>
      </c>
      <c r="G3306" t="s">
        <v>63</v>
      </c>
      <c r="H3306" t="s">
        <v>49</v>
      </c>
      <c r="I3306" t="s">
        <v>90</v>
      </c>
      <c r="J3306" s="1">
        <v>53.25</v>
      </c>
      <c r="K3306">
        <v>12.14377485704016</v>
      </c>
      <c r="L3306">
        <v>147</v>
      </c>
      <c r="M3306" s="19">
        <v>5.0967930493389497E-2</v>
      </c>
      <c r="N3306" s="19">
        <v>4.5379055891134397E-2</v>
      </c>
      <c r="P3306" t="s">
        <v>42</v>
      </c>
    </row>
    <row r="3307" spans="1:16" x14ac:dyDescent="0.3">
      <c r="A3307" t="str">
        <f t="shared" si="53"/>
        <v>01: Total SampleROGBPremiumGinHendricksM: £5.20 - £5.40All stocking</v>
      </c>
      <c r="B3307" t="s">
        <v>1</v>
      </c>
      <c r="C3307" t="s">
        <v>45</v>
      </c>
      <c r="D3307" t="s">
        <v>104</v>
      </c>
      <c r="E3307" t="s">
        <v>15</v>
      </c>
      <c r="F3307" t="s">
        <v>47</v>
      </c>
      <c r="G3307" t="s">
        <v>63</v>
      </c>
      <c r="H3307" t="s">
        <v>49</v>
      </c>
      <c r="I3307" t="s">
        <v>95</v>
      </c>
      <c r="J3307" s="1">
        <v>48.96</v>
      </c>
      <c r="K3307">
        <v>11.671067098806841</v>
      </c>
      <c r="L3307">
        <v>73</v>
      </c>
      <c r="M3307" s="19">
        <v>4.4359855554763697E-2</v>
      </c>
      <c r="N3307" s="19">
        <v>4.03444862403484E-2</v>
      </c>
      <c r="P3307" t="s">
        <v>42</v>
      </c>
    </row>
    <row r="3308" spans="1:16" x14ac:dyDescent="0.3">
      <c r="A3308" t="str">
        <f t="shared" si="53"/>
        <v>01: Total SampleROGBPremiumGinHendricksN: £5.40 - £5.60All stocking</v>
      </c>
      <c r="B3308" t="s">
        <v>1</v>
      </c>
      <c r="C3308" t="s">
        <v>45</v>
      </c>
      <c r="D3308" t="s">
        <v>104</v>
      </c>
      <c r="E3308" t="s">
        <v>15</v>
      </c>
      <c r="F3308" t="s">
        <v>47</v>
      </c>
      <c r="G3308" t="s">
        <v>63</v>
      </c>
      <c r="H3308" t="s">
        <v>49</v>
      </c>
      <c r="I3308" t="s">
        <v>99</v>
      </c>
      <c r="J3308" s="1">
        <v>52.48</v>
      </c>
      <c r="K3308">
        <v>11.714242635671201</v>
      </c>
      <c r="L3308">
        <v>42</v>
      </c>
      <c r="M3308" s="19">
        <v>4.98770292135233E-2</v>
      </c>
      <c r="N3308" s="19">
        <v>4.67080877343218E-2</v>
      </c>
      <c r="P3308" t="s">
        <v>42</v>
      </c>
    </row>
    <row r="3309" spans="1:16" x14ac:dyDescent="0.3">
      <c r="A3309" t="str">
        <f t="shared" si="53"/>
        <v>01: Total SampleROGBPremiumGinHendricksO: £5.60 - £5.80All stocking</v>
      </c>
      <c r="B3309" t="s">
        <v>1</v>
      </c>
      <c r="C3309" t="s">
        <v>45</v>
      </c>
      <c r="D3309" t="s">
        <v>104</v>
      </c>
      <c r="E3309" t="s">
        <v>15</v>
      </c>
      <c r="F3309" t="s">
        <v>47</v>
      </c>
      <c r="G3309" t="s">
        <v>63</v>
      </c>
      <c r="H3309" t="s">
        <v>49</v>
      </c>
      <c r="I3309" t="s">
        <v>100</v>
      </c>
      <c r="J3309" s="1">
        <v>51.32</v>
      </c>
      <c r="K3309">
        <v>11.10596661403112</v>
      </c>
      <c r="L3309">
        <v>31</v>
      </c>
      <c r="M3309" s="19">
        <v>5.0100174015603897E-2</v>
      </c>
      <c r="N3309">
        <v>4.6162310866574997E-2</v>
      </c>
      <c r="P3309" t="s">
        <v>42</v>
      </c>
    </row>
    <row r="3310" spans="1:16" x14ac:dyDescent="0.3">
      <c r="A3310" t="str">
        <f t="shared" si="53"/>
        <v>01: Total SampleROGBPremiumGinHendricksP: £5.80 - £6.00All stocking</v>
      </c>
      <c r="B3310" t="s">
        <v>1</v>
      </c>
      <c r="C3310" t="s">
        <v>45</v>
      </c>
      <c r="D3310" t="s">
        <v>104</v>
      </c>
      <c r="E3310" t="s">
        <v>15</v>
      </c>
      <c r="F3310" t="s">
        <v>47</v>
      </c>
      <c r="G3310" t="s">
        <v>63</v>
      </c>
      <c r="H3310" t="s">
        <v>49</v>
      </c>
      <c r="I3310" t="s">
        <v>98</v>
      </c>
      <c r="J3310" s="1">
        <v>41.29</v>
      </c>
      <c r="K3310">
        <v>8.6673378592733599</v>
      </c>
      <c r="L3310">
        <v>31</v>
      </c>
      <c r="M3310" s="19">
        <v>6.0278173475180101E-2</v>
      </c>
      <c r="N3310" s="19">
        <v>5.3052751410443098E-2</v>
      </c>
      <c r="P3310" t="s">
        <v>42</v>
      </c>
    </row>
    <row r="3311" spans="1:16" x14ac:dyDescent="0.3">
      <c r="A3311" t="str">
        <f t="shared" si="53"/>
        <v>01: Total SampleROGBPremiumGinHendricksQ: &gt;£6.00All stocking</v>
      </c>
      <c r="B3311" t="s">
        <v>1</v>
      </c>
      <c r="C3311" t="s">
        <v>45</v>
      </c>
      <c r="D3311" t="s">
        <v>104</v>
      </c>
      <c r="E3311" t="s">
        <v>15</v>
      </c>
      <c r="F3311" t="s">
        <v>47</v>
      </c>
      <c r="G3311" t="s">
        <v>63</v>
      </c>
      <c r="H3311" t="s">
        <v>49</v>
      </c>
      <c r="I3311" t="s">
        <v>96</v>
      </c>
      <c r="J3311" s="1">
        <v>38.26</v>
      </c>
      <c r="K3311">
        <v>8.2981274677703194</v>
      </c>
      <c r="L3311">
        <v>84</v>
      </c>
      <c r="M3311" s="19">
        <v>8.8844559669273293E-2</v>
      </c>
      <c r="N3311" s="19">
        <v>8.07845873551188E-2</v>
      </c>
      <c r="P3311" t="s">
        <v>42</v>
      </c>
    </row>
    <row r="3312" spans="1:16" x14ac:dyDescent="0.3">
      <c r="A3312" t="str">
        <f t="shared" si="53"/>
        <v>01: Total SampleROGBPremiumGinSipsmithTotalAll stocking</v>
      </c>
      <c r="B3312" t="s">
        <v>1</v>
      </c>
      <c r="C3312" t="s">
        <v>45</v>
      </c>
      <c r="D3312" t="s">
        <v>104</v>
      </c>
      <c r="E3312" t="s">
        <v>15</v>
      </c>
      <c r="F3312" t="s">
        <v>47</v>
      </c>
      <c r="G3312" t="s">
        <v>66</v>
      </c>
      <c r="H3312" t="s">
        <v>49</v>
      </c>
      <c r="I3312" t="s">
        <v>12</v>
      </c>
      <c r="J3312" s="1">
        <v>15.74</v>
      </c>
      <c r="K3312">
        <v>3.9347152690373042</v>
      </c>
      <c r="L3312">
        <v>531</v>
      </c>
      <c r="M3312" s="19">
        <v>1.23589594833003E-2</v>
      </c>
      <c r="N3312" s="19">
        <v>1.14527699040775E-2</v>
      </c>
      <c r="P3312" t="s">
        <v>42</v>
      </c>
    </row>
    <row r="3313" spans="1:16" x14ac:dyDescent="0.3">
      <c r="A3313" t="str">
        <f t="shared" si="53"/>
        <v>01: Total SampleROGBPremiumGinSipsmithE: £3.60 - £3.80All stocking</v>
      </c>
      <c r="B3313" t="s">
        <v>1</v>
      </c>
      <c r="C3313" t="s">
        <v>45</v>
      </c>
      <c r="D3313" t="s">
        <v>104</v>
      </c>
      <c r="E3313" t="s">
        <v>15</v>
      </c>
      <c r="F3313" t="s">
        <v>47</v>
      </c>
      <c r="G3313" t="s">
        <v>66</v>
      </c>
      <c r="H3313" t="s">
        <v>49</v>
      </c>
      <c r="I3313" t="s">
        <v>54</v>
      </c>
      <c r="J3313" s="1">
        <v>10.47</v>
      </c>
      <c r="K3313">
        <v>2.7706206584113562</v>
      </c>
      <c r="L3313">
        <v>43</v>
      </c>
      <c r="M3313" s="19">
        <v>5.0884522399935201E-3</v>
      </c>
      <c r="N3313" s="19">
        <v>4.7160211653464396E-3</v>
      </c>
      <c r="P3313" t="s">
        <v>42</v>
      </c>
    </row>
    <row r="3314" spans="1:16" x14ac:dyDescent="0.3">
      <c r="A3314" t="str">
        <f t="shared" si="53"/>
        <v>01: Total SampleROGBPremiumGinSipsmithF: £3.80 - £4.00All stocking</v>
      </c>
      <c r="B3314" t="s">
        <v>1</v>
      </c>
      <c r="C3314" t="s">
        <v>45</v>
      </c>
      <c r="D3314" t="s">
        <v>104</v>
      </c>
      <c r="E3314" t="s">
        <v>15</v>
      </c>
      <c r="F3314" t="s">
        <v>47</v>
      </c>
      <c r="G3314" t="s">
        <v>66</v>
      </c>
      <c r="H3314" t="s">
        <v>49</v>
      </c>
      <c r="I3314" t="s">
        <v>55</v>
      </c>
      <c r="J3314" s="1">
        <v>16.45</v>
      </c>
      <c r="K3314">
        <v>4.2436263471977602</v>
      </c>
      <c r="L3314">
        <v>63</v>
      </c>
      <c r="M3314">
        <v>1.202063603124E-2</v>
      </c>
      <c r="N3314" s="19">
        <v>1.1393826683412199E-2</v>
      </c>
      <c r="P3314" t="s">
        <v>42</v>
      </c>
    </row>
    <row r="3315" spans="1:16" x14ac:dyDescent="0.3">
      <c r="A3315" t="str">
        <f t="shared" si="53"/>
        <v>01: Total SampleROGBPremiumGinSipsmithG: £4.00 - £4.20All stocking</v>
      </c>
      <c r="B3315" t="s">
        <v>1</v>
      </c>
      <c r="C3315" t="s">
        <v>45</v>
      </c>
      <c r="D3315" t="s">
        <v>104</v>
      </c>
      <c r="E3315" t="s">
        <v>15</v>
      </c>
      <c r="F3315" t="s">
        <v>47</v>
      </c>
      <c r="G3315" t="s">
        <v>66</v>
      </c>
      <c r="H3315" t="s">
        <v>49</v>
      </c>
      <c r="I3315" t="s">
        <v>56</v>
      </c>
      <c r="J3315" s="1">
        <v>13.98</v>
      </c>
      <c r="K3315">
        <v>3.9072639937223279</v>
      </c>
      <c r="L3315">
        <v>72</v>
      </c>
      <c r="M3315" s="19">
        <v>1.0576706000988499E-2</v>
      </c>
      <c r="N3315" s="19">
        <v>1.1135266153163801E-2</v>
      </c>
      <c r="P3315" t="s">
        <v>42</v>
      </c>
    </row>
    <row r="3316" spans="1:16" x14ac:dyDescent="0.3">
      <c r="A3316" t="str">
        <f t="shared" si="53"/>
        <v>01: Total SampleROGBPremiumGinSipsmithH: £4.20 - £4.40All stocking</v>
      </c>
      <c r="B3316" t="s">
        <v>1</v>
      </c>
      <c r="C3316" t="s">
        <v>45</v>
      </c>
      <c r="D3316" t="s">
        <v>104</v>
      </c>
      <c r="E3316" t="s">
        <v>15</v>
      </c>
      <c r="F3316" t="s">
        <v>47</v>
      </c>
      <c r="G3316" t="s">
        <v>66</v>
      </c>
      <c r="H3316" t="s">
        <v>49</v>
      </c>
      <c r="I3316" t="s">
        <v>60</v>
      </c>
      <c r="J3316" s="1">
        <v>15.02</v>
      </c>
      <c r="K3316">
        <v>4.05753749455672</v>
      </c>
      <c r="L3316">
        <v>104</v>
      </c>
      <c r="M3316" s="19">
        <v>1.3376527472573899E-2</v>
      </c>
      <c r="N3316" s="19">
        <v>1.33590162981659E-2</v>
      </c>
      <c r="P3316" t="s">
        <v>42</v>
      </c>
    </row>
    <row r="3317" spans="1:16" x14ac:dyDescent="0.3">
      <c r="A3317" t="str">
        <f t="shared" si="53"/>
        <v>01: Total SampleROGBPremiumGinSipsmithI: £4.40 - £4.60All stocking</v>
      </c>
      <c r="B3317" t="s">
        <v>1</v>
      </c>
      <c r="C3317" t="s">
        <v>45</v>
      </c>
      <c r="D3317" t="s">
        <v>104</v>
      </c>
      <c r="E3317" t="s">
        <v>15</v>
      </c>
      <c r="F3317" t="s">
        <v>47</v>
      </c>
      <c r="G3317" t="s">
        <v>66</v>
      </c>
      <c r="H3317" t="s">
        <v>49</v>
      </c>
      <c r="I3317" t="s">
        <v>64</v>
      </c>
      <c r="J3317" s="1">
        <v>19.18</v>
      </c>
      <c r="K3317">
        <v>4.6161813470868402</v>
      </c>
      <c r="L3317">
        <v>127</v>
      </c>
      <c r="M3317" s="19">
        <v>1.6874229878233699E-2</v>
      </c>
      <c r="N3317">
        <v>1.5066236677440999E-2</v>
      </c>
      <c r="P3317" t="s">
        <v>42</v>
      </c>
    </row>
    <row r="3318" spans="1:16" x14ac:dyDescent="0.3">
      <c r="A3318" t="str">
        <f t="shared" si="53"/>
        <v>01: Total SampleROGBPremiumGinSipsmithJ: £4.60 - £4.80All stocking</v>
      </c>
      <c r="B3318" t="s">
        <v>1</v>
      </c>
      <c r="C3318" t="s">
        <v>45</v>
      </c>
      <c r="D3318" t="s">
        <v>104</v>
      </c>
      <c r="E3318" t="s">
        <v>15</v>
      </c>
      <c r="F3318" t="s">
        <v>47</v>
      </c>
      <c r="G3318" t="s">
        <v>66</v>
      </c>
      <c r="H3318" t="s">
        <v>49</v>
      </c>
      <c r="I3318" t="s">
        <v>65</v>
      </c>
      <c r="J3318" s="1">
        <v>19.350000000000001</v>
      </c>
      <c r="K3318">
        <v>4.49591238826532</v>
      </c>
      <c r="L3318">
        <v>85</v>
      </c>
      <c r="M3318" s="19">
        <v>1.7352803976163501E-2</v>
      </c>
      <c r="N3318" s="19">
        <v>1.5927588463559201E-2</v>
      </c>
      <c r="P3318" t="s">
        <v>42</v>
      </c>
    </row>
    <row r="3319" spans="1:16" x14ac:dyDescent="0.3">
      <c r="A3319" t="str">
        <f t="shared" si="53"/>
        <v>01: Total SampleROGBPremiumGinSipsmithK: £4.80 - £5.00All stocking</v>
      </c>
      <c r="B3319" t="s">
        <v>1</v>
      </c>
      <c r="C3319" t="s">
        <v>45</v>
      </c>
      <c r="D3319" t="s">
        <v>104</v>
      </c>
      <c r="E3319" t="s">
        <v>15</v>
      </c>
      <c r="F3319" t="s">
        <v>47</v>
      </c>
      <c r="G3319" t="s">
        <v>66</v>
      </c>
      <c r="H3319" t="s">
        <v>49</v>
      </c>
      <c r="I3319" t="s">
        <v>89</v>
      </c>
      <c r="J3319" s="1">
        <v>22.71</v>
      </c>
      <c r="K3319">
        <v>4.9060260200504002</v>
      </c>
      <c r="L3319">
        <v>82</v>
      </c>
      <c r="M3319" s="19">
        <v>1.71220475356391E-2</v>
      </c>
      <c r="N3319">
        <v>1.4970027188452001E-2</v>
      </c>
      <c r="P3319" t="s">
        <v>42</v>
      </c>
    </row>
    <row r="3320" spans="1:16" x14ac:dyDescent="0.3">
      <c r="A3320" t="str">
        <f t="shared" si="53"/>
        <v>01: Total SampleROGBPremiumGinSipsmithL: £5.00 - £5.20All stocking</v>
      </c>
      <c r="B3320" t="s">
        <v>1</v>
      </c>
      <c r="C3320" t="s">
        <v>45</v>
      </c>
      <c r="D3320" t="s">
        <v>104</v>
      </c>
      <c r="E3320" t="s">
        <v>15</v>
      </c>
      <c r="F3320" t="s">
        <v>47</v>
      </c>
      <c r="G3320" t="s">
        <v>66</v>
      </c>
      <c r="H3320" t="s">
        <v>49</v>
      </c>
      <c r="I3320" t="s">
        <v>90</v>
      </c>
      <c r="J3320" s="1">
        <v>27.43</v>
      </c>
      <c r="K3320">
        <v>5.7818049471895598</v>
      </c>
      <c r="L3320">
        <v>26</v>
      </c>
      <c r="M3320" s="19">
        <v>1.75505423213662E-2</v>
      </c>
      <c r="N3320" s="19">
        <v>1.6030997519772602E-2</v>
      </c>
      <c r="P3320" t="s">
        <v>42</v>
      </c>
    </row>
    <row r="3321" spans="1:16" x14ac:dyDescent="0.3">
      <c r="A3321" t="str">
        <f t="shared" si="53"/>
        <v>01: Total SampleROGBPremiumGinTanquerayA: &lt;£3All stocking</v>
      </c>
      <c r="B3321" t="s">
        <v>1</v>
      </c>
      <c r="C3321" t="s">
        <v>45</v>
      </c>
      <c r="D3321" t="s">
        <v>104</v>
      </c>
      <c r="E3321" t="s">
        <v>15</v>
      </c>
      <c r="F3321" t="s">
        <v>47</v>
      </c>
      <c r="G3321" t="s">
        <v>67</v>
      </c>
      <c r="H3321" t="s">
        <v>49</v>
      </c>
      <c r="I3321" t="s">
        <v>58</v>
      </c>
      <c r="J3321" s="1">
        <v>26.02</v>
      </c>
      <c r="K3321">
        <v>8.122222153703639</v>
      </c>
      <c r="L3321">
        <v>162</v>
      </c>
      <c r="M3321" s="19">
        <v>4.0768677158856098E-2</v>
      </c>
      <c r="N3321" s="19">
        <v>3.9691337179995401E-2</v>
      </c>
      <c r="P3321" t="s">
        <v>42</v>
      </c>
    </row>
    <row r="3322" spans="1:16" x14ac:dyDescent="0.3">
      <c r="A3322" t="str">
        <f t="shared" si="53"/>
        <v>01: Total SampleROGBPremiumGinTanquerayTotalAll stocking</v>
      </c>
      <c r="B3322" t="s">
        <v>1</v>
      </c>
      <c r="C3322" t="s">
        <v>45</v>
      </c>
      <c r="D3322" t="s">
        <v>104</v>
      </c>
      <c r="E3322" t="s">
        <v>15</v>
      </c>
      <c r="F3322" t="s">
        <v>47</v>
      </c>
      <c r="G3322" t="s">
        <v>67</v>
      </c>
      <c r="H3322" t="s">
        <v>49</v>
      </c>
      <c r="I3322" t="s">
        <v>12</v>
      </c>
      <c r="J3322" s="1">
        <v>48.39</v>
      </c>
      <c r="K3322">
        <v>13.85378626269328</v>
      </c>
      <c r="L3322">
        <v>2054</v>
      </c>
      <c r="M3322" s="19">
        <v>7.6953670680226099E-2</v>
      </c>
      <c r="N3322" s="19">
        <v>7.6374404338747204E-2</v>
      </c>
      <c r="P3322" t="s">
        <v>42</v>
      </c>
    </row>
    <row r="3323" spans="1:16" x14ac:dyDescent="0.3">
      <c r="A3323" t="str">
        <f t="shared" si="53"/>
        <v>01: Total SampleROGBPremiumGinTanquerayB: £3 - £3.20All stocking</v>
      </c>
      <c r="B3323" t="s">
        <v>1</v>
      </c>
      <c r="C3323" t="s">
        <v>45</v>
      </c>
      <c r="D3323" t="s">
        <v>104</v>
      </c>
      <c r="E3323" t="s">
        <v>15</v>
      </c>
      <c r="F3323" t="s">
        <v>47</v>
      </c>
      <c r="G3323" t="s">
        <v>67</v>
      </c>
      <c r="H3323" t="s">
        <v>49</v>
      </c>
      <c r="I3323" t="s">
        <v>59</v>
      </c>
      <c r="J3323" s="1">
        <v>23.57</v>
      </c>
      <c r="K3323">
        <v>7.5866048995611202</v>
      </c>
      <c r="L3323">
        <v>137</v>
      </c>
      <c r="M3323">
        <v>3.7125132606438002E-2</v>
      </c>
      <c r="N3323" s="19">
        <v>3.7084051008734603E-2</v>
      </c>
      <c r="P3323" t="s">
        <v>42</v>
      </c>
    </row>
    <row r="3324" spans="1:16" x14ac:dyDescent="0.3">
      <c r="A3324" t="str">
        <f t="shared" ref="A3324:A3387" si="54">C3324&amp;D3324&amp;E3324&amp;F3324&amp;G3324&amp;I3324&amp;P3324</f>
        <v>01: Total SampleROGBPremiumGinTanquerayC: £3.20 - £3.40All stocking</v>
      </c>
      <c r="B3324" t="s">
        <v>1</v>
      </c>
      <c r="C3324" t="s">
        <v>45</v>
      </c>
      <c r="D3324" t="s">
        <v>104</v>
      </c>
      <c r="E3324" t="s">
        <v>15</v>
      </c>
      <c r="F3324" t="s">
        <v>47</v>
      </c>
      <c r="G3324" t="s">
        <v>67</v>
      </c>
      <c r="H3324" t="s">
        <v>49</v>
      </c>
      <c r="I3324" t="s">
        <v>52</v>
      </c>
      <c r="J3324" s="1">
        <v>26.97</v>
      </c>
      <c r="K3324">
        <v>8.4502885314868799</v>
      </c>
      <c r="L3324">
        <v>242</v>
      </c>
      <c r="M3324" s="19">
        <v>4.06425517235613E-2</v>
      </c>
      <c r="N3324" s="19">
        <v>4.1530557629685098E-2</v>
      </c>
      <c r="P3324" t="s">
        <v>42</v>
      </c>
    </row>
    <row r="3325" spans="1:16" x14ac:dyDescent="0.3">
      <c r="A3325" t="str">
        <f t="shared" si="54"/>
        <v>01: Total SampleROGBPremiumGinTanquerayD: £3.40 - £3.60All stocking</v>
      </c>
      <c r="B3325" t="s">
        <v>1</v>
      </c>
      <c r="C3325" t="s">
        <v>45</v>
      </c>
      <c r="D3325" t="s">
        <v>104</v>
      </c>
      <c r="E3325" t="s">
        <v>15</v>
      </c>
      <c r="F3325" t="s">
        <v>47</v>
      </c>
      <c r="G3325" t="s">
        <v>67</v>
      </c>
      <c r="H3325" t="s">
        <v>49</v>
      </c>
      <c r="I3325" t="s">
        <v>53</v>
      </c>
      <c r="J3325" s="1">
        <v>36.01</v>
      </c>
      <c r="K3325">
        <v>11.208964870255199</v>
      </c>
      <c r="L3325">
        <v>558</v>
      </c>
      <c r="M3325" s="19">
        <v>7.1867412361954194E-2</v>
      </c>
      <c r="N3325" s="19">
        <v>7.6554601970435204E-2</v>
      </c>
      <c r="P3325" t="s">
        <v>42</v>
      </c>
    </row>
    <row r="3326" spans="1:16" x14ac:dyDescent="0.3">
      <c r="A3326" t="str">
        <f t="shared" si="54"/>
        <v>01: Total SampleROGBPremiumGinTanquerayE: £3.60 - £3.80All stocking</v>
      </c>
      <c r="B3326" t="s">
        <v>1</v>
      </c>
      <c r="C3326" t="s">
        <v>45</v>
      </c>
      <c r="D3326" t="s">
        <v>104</v>
      </c>
      <c r="E3326" t="s">
        <v>15</v>
      </c>
      <c r="F3326" t="s">
        <v>47</v>
      </c>
      <c r="G3326" t="s">
        <v>67</v>
      </c>
      <c r="H3326" t="s">
        <v>49</v>
      </c>
      <c r="I3326" t="s">
        <v>54</v>
      </c>
      <c r="J3326" s="1">
        <v>49.62</v>
      </c>
      <c r="K3326">
        <v>15.614529227959961</v>
      </c>
      <c r="L3326">
        <v>599</v>
      </c>
      <c r="M3326" s="19">
        <v>8.1763483256341404E-2</v>
      </c>
      <c r="N3326" s="19">
        <v>8.8654421593519897E-2</v>
      </c>
      <c r="P3326" t="s">
        <v>42</v>
      </c>
    </row>
    <row r="3327" spans="1:16" x14ac:dyDescent="0.3">
      <c r="A3327" t="str">
        <f t="shared" si="54"/>
        <v>01: Total SampleROGBPremiumGinTanquerayF: £3.80 - £4.00All stocking</v>
      </c>
      <c r="B3327" t="s">
        <v>1</v>
      </c>
      <c r="C3327" t="s">
        <v>45</v>
      </c>
      <c r="D3327" t="s">
        <v>104</v>
      </c>
      <c r="E3327" t="s">
        <v>15</v>
      </c>
      <c r="F3327" t="s">
        <v>47</v>
      </c>
      <c r="G3327" t="s">
        <v>67</v>
      </c>
      <c r="H3327" t="s">
        <v>49</v>
      </c>
      <c r="I3327" t="s">
        <v>55</v>
      </c>
      <c r="J3327" s="1">
        <v>59.08</v>
      </c>
      <c r="K3327">
        <v>16.618781691793039</v>
      </c>
      <c r="L3327">
        <v>440</v>
      </c>
      <c r="M3327" s="19">
        <v>8.5254206988180203E-2</v>
      </c>
      <c r="N3327" s="19">
        <v>8.5716666155920607E-2</v>
      </c>
      <c r="P3327" t="s">
        <v>42</v>
      </c>
    </row>
    <row r="3328" spans="1:16" x14ac:dyDescent="0.3">
      <c r="A3328" t="str">
        <f t="shared" si="54"/>
        <v>01: Total SampleROGBPremiumGinTanquerayG: £4.00 - £4.20All stocking</v>
      </c>
      <c r="B3328" t="s">
        <v>1</v>
      </c>
      <c r="C3328" t="s">
        <v>45</v>
      </c>
      <c r="D3328" t="s">
        <v>104</v>
      </c>
      <c r="E3328" t="s">
        <v>15</v>
      </c>
      <c r="F3328" t="s">
        <v>47</v>
      </c>
      <c r="G3328" t="s">
        <v>67</v>
      </c>
      <c r="H3328" t="s">
        <v>49</v>
      </c>
      <c r="I3328" t="s">
        <v>56</v>
      </c>
      <c r="J3328" s="1">
        <v>90.2</v>
      </c>
      <c r="K3328">
        <v>23.436260788273763</v>
      </c>
      <c r="L3328">
        <v>385</v>
      </c>
      <c r="M3328">
        <v>0.121648740982032</v>
      </c>
      <c r="N3328">
        <v>0.12074987357829101</v>
      </c>
      <c r="P3328" t="s">
        <v>42</v>
      </c>
    </row>
    <row r="3329" spans="1:16" x14ac:dyDescent="0.3">
      <c r="A3329" t="str">
        <f t="shared" si="54"/>
        <v>01: Total SampleROGBPremiumGinTanquerayH: £4.20 - £4.40All stocking</v>
      </c>
      <c r="B3329" t="s">
        <v>1</v>
      </c>
      <c r="C3329" t="s">
        <v>45</v>
      </c>
      <c r="D3329" t="s">
        <v>104</v>
      </c>
      <c r="E3329" t="s">
        <v>15</v>
      </c>
      <c r="F3329" t="s">
        <v>47</v>
      </c>
      <c r="G3329" t="s">
        <v>67</v>
      </c>
      <c r="H3329" t="s">
        <v>49</v>
      </c>
      <c r="I3329" t="s">
        <v>60</v>
      </c>
      <c r="J3329" s="1">
        <v>90.89</v>
      </c>
      <c r="K3329">
        <v>23.673450079332437</v>
      </c>
      <c r="L3329">
        <v>323</v>
      </c>
      <c r="M3329">
        <v>0.10410720668854199</v>
      </c>
      <c r="N3329" s="19">
        <v>9.8235983669841195E-2</v>
      </c>
      <c r="P3329" t="s">
        <v>42</v>
      </c>
    </row>
    <row r="3330" spans="1:16" x14ac:dyDescent="0.3">
      <c r="A3330" t="str">
        <f t="shared" si="54"/>
        <v>01: Total SampleROGBPremiumGinTanquerayI: £4.40 - £4.60All stocking</v>
      </c>
      <c r="B3330" t="s">
        <v>1</v>
      </c>
      <c r="C3330" t="s">
        <v>45</v>
      </c>
      <c r="D3330" t="s">
        <v>104</v>
      </c>
      <c r="E3330" t="s">
        <v>15</v>
      </c>
      <c r="F3330" t="s">
        <v>47</v>
      </c>
      <c r="G3330" t="s">
        <v>67</v>
      </c>
      <c r="H3330" t="s">
        <v>49</v>
      </c>
      <c r="I3330" t="s">
        <v>64</v>
      </c>
      <c r="J3330" s="1">
        <v>75.36</v>
      </c>
      <c r="K3330">
        <v>19.411956253622922</v>
      </c>
      <c r="L3330">
        <v>189</v>
      </c>
      <c r="M3330" s="19">
        <v>8.7748438121005801E-2</v>
      </c>
      <c r="N3330" s="19">
        <v>8.1397358386302507E-2</v>
      </c>
      <c r="P3330" t="s">
        <v>42</v>
      </c>
    </row>
    <row r="3331" spans="1:16" x14ac:dyDescent="0.3">
      <c r="A3331" t="str">
        <f t="shared" si="54"/>
        <v>01: Total SampleROGBPremiumGinTanquerayJ: £4.60 - £4.80All stocking</v>
      </c>
      <c r="B3331" t="s">
        <v>1</v>
      </c>
      <c r="C3331" t="s">
        <v>45</v>
      </c>
      <c r="D3331" t="s">
        <v>104</v>
      </c>
      <c r="E3331" t="s">
        <v>15</v>
      </c>
      <c r="F3331" t="s">
        <v>47</v>
      </c>
      <c r="G3331" t="s">
        <v>67</v>
      </c>
      <c r="H3331" t="s">
        <v>49</v>
      </c>
      <c r="I3331" t="s">
        <v>65</v>
      </c>
      <c r="J3331" s="1">
        <v>91.81</v>
      </c>
      <c r="K3331">
        <v>22.628740897345562</v>
      </c>
      <c r="L3331">
        <v>86</v>
      </c>
      <c r="M3331" s="19">
        <v>7.6547478970243304E-2</v>
      </c>
      <c r="N3331" s="19">
        <v>7.0217972656911806E-2</v>
      </c>
      <c r="P3331" t="s">
        <v>42</v>
      </c>
    </row>
    <row r="3332" spans="1:16" x14ac:dyDescent="0.3">
      <c r="A3332" t="str">
        <f t="shared" si="54"/>
        <v>01: Total SampleROGBPremiumGinTanquerayK: £4.80 - £5.00All stocking</v>
      </c>
      <c r="B3332" t="s">
        <v>1</v>
      </c>
      <c r="C3332" t="s">
        <v>45</v>
      </c>
      <c r="D3332" t="s">
        <v>104</v>
      </c>
      <c r="E3332" t="s">
        <v>15</v>
      </c>
      <c r="F3332" t="s">
        <v>47</v>
      </c>
      <c r="G3332" t="s">
        <v>67</v>
      </c>
      <c r="H3332" t="s">
        <v>49</v>
      </c>
      <c r="I3332" t="s">
        <v>89</v>
      </c>
      <c r="J3332" s="1">
        <v>97.54</v>
      </c>
      <c r="K3332">
        <v>23.55621509716336</v>
      </c>
      <c r="L3332">
        <v>58</v>
      </c>
      <c r="M3332" s="19">
        <v>8.0799395231840099E-2</v>
      </c>
      <c r="N3332" s="19">
        <v>7.3072105435137799E-2</v>
      </c>
      <c r="P3332" t="s">
        <v>42</v>
      </c>
    </row>
    <row r="3333" spans="1:16" x14ac:dyDescent="0.3">
      <c r="A3333" t="str">
        <f t="shared" si="54"/>
        <v>01: Total SampleROGBPremiumGinTanquerayL: £5.00 - £5.20All stocking</v>
      </c>
      <c r="B3333" t="s">
        <v>1</v>
      </c>
      <c r="C3333" t="s">
        <v>45</v>
      </c>
      <c r="D3333" t="s">
        <v>104</v>
      </c>
      <c r="E3333" t="s">
        <v>15</v>
      </c>
      <c r="F3333" t="s">
        <v>47</v>
      </c>
      <c r="G3333" t="s">
        <v>67</v>
      </c>
      <c r="H3333" t="s">
        <v>49</v>
      </c>
      <c r="I3333" t="s">
        <v>90</v>
      </c>
      <c r="J3333" s="1">
        <v>101.32</v>
      </c>
      <c r="K3333">
        <v>23.960077587196238</v>
      </c>
      <c r="L3333">
        <v>59</v>
      </c>
      <c r="M3333" s="19">
        <v>9.6841853020979404E-2</v>
      </c>
      <c r="N3333" s="19">
        <v>8.87078966152961E-2</v>
      </c>
      <c r="P3333" t="s">
        <v>42</v>
      </c>
    </row>
    <row r="3334" spans="1:16" x14ac:dyDescent="0.3">
      <c r="A3334" t="str">
        <f t="shared" si="54"/>
        <v>01: Total SampleROGBPremiumGinTanquerayM: £5.20 - £5.40All stocking</v>
      </c>
      <c r="B3334" t="s">
        <v>1</v>
      </c>
      <c r="C3334" t="s">
        <v>45</v>
      </c>
      <c r="D3334" t="s">
        <v>104</v>
      </c>
      <c r="E3334" t="s">
        <v>15</v>
      </c>
      <c r="F3334" t="s">
        <v>47</v>
      </c>
      <c r="G3334" t="s">
        <v>67</v>
      </c>
      <c r="H3334" t="s">
        <v>49</v>
      </c>
      <c r="I3334" t="s">
        <v>95</v>
      </c>
      <c r="J3334" s="1">
        <v>127.19</v>
      </c>
      <c r="K3334">
        <v>29.298559120617959</v>
      </c>
      <c r="L3334">
        <v>34</v>
      </c>
      <c r="M3334">
        <v>0.117619857852699</v>
      </c>
      <c r="N3334">
        <v>0.103297258601086</v>
      </c>
      <c r="P3334" t="s">
        <v>42</v>
      </c>
    </row>
    <row r="3335" spans="1:16" x14ac:dyDescent="0.3">
      <c r="A3335" t="str">
        <f t="shared" si="54"/>
        <v>01: Total SampleROGBPremiumGinTanquerayQ: &gt;£6.00All stocking</v>
      </c>
      <c r="B3335" t="s">
        <v>1</v>
      </c>
      <c r="C3335" t="s">
        <v>45</v>
      </c>
      <c r="D3335" t="s">
        <v>104</v>
      </c>
      <c r="E3335" t="s">
        <v>15</v>
      </c>
      <c r="F3335" t="s">
        <v>47</v>
      </c>
      <c r="G3335" t="s">
        <v>67</v>
      </c>
      <c r="H3335" t="s">
        <v>49</v>
      </c>
      <c r="I3335" t="s">
        <v>96</v>
      </c>
      <c r="J3335" s="1">
        <v>71.94</v>
      </c>
      <c r="K3335">
        <v>23.128740863837002</v>
      </c>
      <c r="L3335">
        <v>52</v>
      </c>
      <c r="M3335">
        <v>0.13825844508964899</v>
      </c>
      <c r="N3335">
        <v>0.16610508345126601</v>
      </c>
      <c r="P3335" t="s">
        <v>42</v>
      </c>
    </row>
    <row r="3336" spans="1:16" x14ac:dyDescent="0.3">
      <c r="A3336" t="str">
        <f t="shared" si="54"/>
        <v>01: Total SampleROGBPremiumGinTanqueray 10TotalAll stocking</v>
      </c>
      <c r="B3336" t="s">
        <v>1</v>
      </c>
      <c r="C3336" t="s">
        <v>45</v>
      </c>
      <c r="D3336" t="s">
        <v>104</v>
      </c>
      <c r="E3336" t="s">
        <v>15</v>
      </c>
      <c r="F3336" t="s">
        <v>47</v>
      </c>
      <c r="G3336" t="s">
        <v>68</v>
      </c>
      <c r="H3336" t="s">
        <v>49</v>
      </c>
      <c r="I3336" t="s">
        <v>12</v>
      </c>
      <c r="J3336" s="1">
        <v>20.03</v>
      </c>
      <c r="K3336">
        <v>4.8306894706458001</v>
      </c>
      <c r="L3336">
        <v>916</v>
      </c>
      <c r="M3336" s="19">
        <v>1.66377363135078E-2</v>
      </c>
      <c r="N3336" s="19">
        <v>1.45922877857771E-2</v>
      </c>
      <c r="P3336" t="s">
        <v>42</v>
      </c>
    </row>
    <row r="3337" spans="1:16" x14ac:dyDescent="0.3">
      <c r="A3337" t="str">
        <f t="shared" si="54"/>
        <v>01: Total SampleROGBPremiumGinTanqueray 10C: £3.20 - £3.40All stocking</v>
      </c>
      <c r="B3337" t="s">
        <v>1</v>
      </c>
      <c r="C3337" t="s">
        <v>45</v>
      </c>
      <c r="D3337" t="s">
        <v>104</v>
      </c>
      <c r="E3337" t="s">
        <v>15</v>
      </c>
      <c r="F3337" t="s">
        <v>47</v>
      </c>
      <c r="G3337" t="s">
        <v>68</v>
      </c>
      <c r="H3337" t="s">
        <v>49</v>
      </c>
      <c r="I3337" t="s">
        <v>52</v>
      </c>
      <c r="J3337" s="1">
        <v>16.75</v>
      </c>
      <c r="K3337">
        <v>5.0214940783122799</v>
      </c>
      <c r="L3337">
        <v>33</v>
      </c>
      <c r="M3337">
        <v>1.8613645313038E-2</v>
      </c>
      <c r="N3337" s="19">
        <v>1.7795985763211401E-2</v>
      </c>
      <c r="P3337" t="s">
        <v>42</v>
      </c>
    </row>
    <row r="3338" spans="1:16" x14ac:dyDescent="0.3">
      <c r="A3338" t="str">
        <f t="shared" si="54"/>
        <v>01: Total SampleROGBPremiumGinTanqueray 10D: £3.40 - £3.60All stocking</v>
      </c>
      <c r="B3338" t="s">
        <v>1</v>
      </c>
      <c r="C3338" t="s">
        <v>45</v>
      </c>
      <c r="D3338" t="s">
        <v>104</v>
      </c>
      <c r="E3338" t="s">
        <v>15</v>
      </c>
      <c r="F3338" t="s">
        <v>47</v>
      </c>
      <c r="G3338" t="s">
        <v>68</v>
      </c>
      <c r="H3338" t="s">
        <v>49</v>
      </c>
      <c r="I3338" t="s">
        <v>53</v>
      </c>
      <c r="J3338" s="1">
        <v>17.850000000000001</v>
      </c>
      <c r="K3338">
        <v>4.9109498371998397</v>
      </c>
      <c r="L3338">
        <v>60</v>
      </c>
      <c r="M3338" s="19">
        <v>1.5681250893717798E-2</v>
      </c>
      <c r="N3338">
        <v>1.4049149685328E-2</v>
      </c>
      <c r="P3338" t="s">
        <v>42</v>
      </c>
    </row>
    <row r="3339" spans="1:16" x14ac:dyDescent="0.3">
      <c r="A3339" t="str">
        <f t="shared" si="54"/>
        <v>01: Total SampleROGBPremiumGinTanqueray 10E: £3.60 - £3.80All stocking</v>
      </c>
      <c r="B3339" t="s">
        <v>1</v>
      </c>
      <c r="C3339" t="s">
        <v>45</v>
      </c>
      <c r="D3339" t="s">
        <v>104</v>
      </c>
      <c r="E3339" t="s">
        <v>15</v>
      </c>
      <c r="F3339" t="s">
        <v>47</v>
      </c>
      <c r="G3339" t="s">
        <v>68</v>
      </c>
      <c r="H3339" t="s">
        <v>49</v>
      </c>
      <c r="I3339" t="s">
        <v>54</v>
      </c>
      <c r="J3339" s="1">
        <v>17.14</v>
      </c>
      <c r="K3339">
        <v>4.5466192867978403</v>
      </c>
      <c r="L3339">
        <v>84</v>
      </c>
      <c r="M3339" s="19">
        <v>1.71933621348569E-2</v>
      </c>
      <c r="N3339" s="19">
        <v>1.4895015720371401E-2</v>
      </c>
      <c r="P3339" t="s">
        <v>42</v>
      </c>
    </row>
    <row r="3340" spans="1:16" x14ac:dyDescent="0.3">
      <c r="A3340" t="str">
        <f t="shared" si="54"/>
        <v>01: Total SampleROGBPremiumGinTanqueray 10F: £3.80 - £4.00All stocking</v>
      </c>
      <c r="B3340" t="s">
        <v>1</v>
      </c>
      <c r="C3340" t="s">
        <v>45</v>
      </c>
      <c r="D3340" t="s">
        <v>104</v>
      </c>
      <c r="E3340" t="s">
        <v>15</v>
      </c>
      <c r="F3340" t="s">
        <v>47</v>
      </c>
      <c r="G3340" t="s">
        <v>68</v>
      </c>
      <c r="H3340" t="s">
        <v>49</v>
      </c>
      <c r="I3340" t="s">
        <v>55</v>
      </c>
      <c r="J3340" s="1">
        <v>17.68</v>
      </c>
      <c r="K3340">
        <v>4.3235459216709202</v>
      </c>
      <c r="L3340">
        <v>120</v>
      </c>
      <c r="M3340" s="19">
        <v>1.79882250922235E-2</v>
      </c>
      <c r="N3340" s="19">
        <v>1.54439045441298E-2</v>
      </c>
      <c r="P3340" t="s">
        <v>42</v>
      </c>
    </row>
    <row r="3341" spans="1:16" x14ac:dyDescent="0.3">
      <c r="A3341" t="str">
        <f t="shared" si="54"/>
        <v>01: Total SampleROGBPremiumGinTanqueray 10G: £4.00 - £4.20All stocking</v>
      </c>
      <c r="B3341" t="s">
        <v>1</v>
      </c>
      <c r="C3341" t="s">
        <v>45</v>
      </c>
      <c r="D3341" t="s">
        <v>104</v>
      </c>
      <c r="E3341" t="s">
        <v>15</v>
      </c>
      <c r="F3341" t="s">
        <v>47</v>
      </c>
      <c r="G3341" t="s">
        <v>68</v>
      </c>
      <c r="H3341" t="s">
        <v>49</v>
      </c>
      <c r="I3341" t="s">
        <v>56</v>
      </c>
      <c r="J3341" s="1">
        <v>16.73</v>
      </c>
      <c r="K3341">
        <v>4.1104587542087598</v>
      </c>
      <c r="L3341">
        <v>144</v>
      </c>
      <c r="M3341" s="19">
        <v>1.7422383658648798E-2</v>
      </c>
      <c r="N3341" s="19">
        <v>1.4933232960187601E-2</v>
      </c>
      <c r="P3341" t="s">
        <v>42</v>
      </c>
    </row>
    <row r="3342" spans="1:16" x14ac:dyDescent="0.3">
      <c r="A3342" t="str">
        <f t="shared" si="54"/>
        <v>01: Total SampleROGBPremiumGinTanqueray 10H: £4.20 - £4.40All stocking</v>
      </c>
      <c r="B3342" t="s">
        <v>1</v>
      </c>
      <c r="C3342" t="s">
        <v>45</v>
      </c>
      <c r="D3342" t="s">
        <v>104</v>
      </c>
      <c r="E3342" t="s">
        <v>15</v>
      </c>
      <c r="F3342" t="s">
        <v>47</v>
      </c>
      <c r="G3342" t="s">
        <v>68</v>
      </c>
      <c r="H3342" t="s">
        <v>49</v>
      </c>
      <c r="I3342" t="s">
        <v>60</v>
      </c>
      <c r="J3342" s="1">
        <v>20.54</v>
      </c>
      <c r="K3342">
        <v>4.9196398308603202</v>
      </c>
      <c r="L3342">
        <v>127</v>
      </c>
      <c r="M3342">
        <v>1.8916513710095E-2</v>
      </c>
      <c r="N3342" s="19">
        <v>1.5962416659555199E-2</v>
      </c>
      <c r="P3342" t="s">
        <v>42</v>
      </c>
    </row>
    <row r="3343" spans="1:16" x14ac:dyDescent="0.3">
      <c r="A3343" t="str">
        <f t="shared" si="54"/>
        <v>01: Total SampleROGBPremiumGinTanqueray 10I: £4.40 - £4.60All stocking</v>
      </c>
      <c r="B3343" t="s">
        <v>1</v>
      </c>
      <c r="C3343" t="s">
        <v>45</v>
      </c>
      <c r="D3343" t="s">
        <v>104</v>
      </c>
      <c r="E3343" t="s">
        <v>15</v>
      </c>
      <c r="F3343" t="s">
        <v>47</v>
      </c>
      <c r="G3343" t="s">
        <v>68</v>
      </c>
      <c r="H3343" t="s">
        <v>49</v>
      </c>
      <c r="I3343" t="s">
        <v>64</v>
      </c>
      <c r="J3343" s="1">
        <v>26.3</v>
      </c>
      <c r="K3343">
        <v>6.6533704777607205</v>
      </c>
      <c r="L3343">
        <v>164</v>
      </c>
      <c r="M3343" s="19">
        <v>1.78563239491198E-2</v>
      </c>
      <c r="N3343" s="19">
        <v>1.6291776989941699E-2</v>
      </c>
      <c r="P3343" t="s">
        <v>42</v>
      </c>
    </row>
    <row r="3344" spans="1:16" x14ac:dyDescent="0.3">
      <c r="A3344" t="str">
        <f t="shared" si="54"/>
        <v>01: Total SampleROGBPremiumGinTanqueray 10J: £4.60 - £4.80All stocking</v>
      </c>
      <c r="B3344" t="s">
        <v>1</v>
      </c>
      <c r="C3344" t="s">
        <v>45</v>
      </c>
      <c r="D3344" t="s">
        <v>104</v>
      </c>
      <c r="E3344" t="s">
        <v>15</v>
      </c>
      <c r="F3344" t="s">
        <v>47</v>
      </c>
      <c r="G3344" t="s">
        <v>68</v>
      </c>
      <c r="H3344" t="s">
        <v>49</v>
      </c>
      <c r="I3344" t="s">
        <v>65</v>
      </c>
      <c r="J3344" s="1">
        <v>29.51</v>
      </c>
      <c r="K3344">
        <v>7.5365513274603995</v>
      </c>
      <c r="L3344">
        <v>132</v>
      </c>
      <c r="M3344" s="19">
        <v>1.9143133709881702E-2</v>
      </c>
      <c r="N3344" s="19">
        <v>1.80951918831848E-2</v>
      </c>
      <c r="P3344" t="s">
        <v>42</v>
      </c>
    </row>
    <row r="3345" spans="1:16" x14ac:dyDescent="0.3">
      <c r="A3345" t="str">
        <f t="shared" si="54"/>
        <v>01: Total SampleROGBPremiumGinTanqueray 10K: £4.80 - £5.00All stocking</v>
      </c>
      <c r="B3345" t="s">
        <v>1</v>
      </c>
      <c r="C3345" t="s">
        <v>45</v>
      </c>
      <c r="D3345" t="s">
        <v>104</v>
      </c>
      <c r="E3345" t="s">
        <v>15</v>
      </c>
      <c r="F3345" t="s">
        <v>47</v>
      </c>
      <c r="G3345" t="s">
        <v>68</v>
      </c>
      <c r="H3345" t="s">
        <v>49</v>
      </c>
      <c r="I3345" t="s">
        <v>89</v>
      </c>
      <c r="J3345" s="1">
        <v>28.19</v>
      </c>
      <c r="K3345">
        <v>6.7146739283643999</v>
      </c>
      <c r="L3345">
        <v>126</v>
      </c>
      <c r="M3345" s="19">
        <v>1.9769903560923799E-2</v>
      </c>
      <c r="N3345">
        <v>1.7515159939189999E-2</v>
      </c>
      <c r="P3345" t="s">
        <v>42</v>
      </c>
    </row>
    <row r="3346" spans="1:16" x14ac:dyDescent="0.3">
      <c r="A3346" t="str">
        <f t="shared" si="54"/>
        <v>01: Total SampleROGBPremiumGinTanqueray 10L: £5.00 - £5.20All stocking</v>
      </c>
      <c r="B3346" t="s">
        <v>1</v>
      </c>
      <c r="C3346" t="s">
        <v>45</v>
      </c>
      <c r="D3346" t="s">
        <v>104</v>
      </c>
      <c r="E3346" t="s">
        <v>15</v>
      </c>
      <c r="F3346" t="s">
        <v>47</v>
      </c>
      <c r="G3346" t="s">
        <v>68</v>
      </c>
      <c r="H3346" t="s">
        <v>49</v>
      </c>
      <c r="I3346" t="s">
        <v>90</v>
      </c>
      <c r="J3346" s="1">
        <v>25.83</v>
      </c>
      <c r="K3346">
        <v>5.9693989512171193</v>
      </c>
      <c r="L3346">
        <v>99</v>
      </c>
      <c r="M3346" s="19">
        <v>1.5846737987761102E-2</v>
      </c>
      <c r="N3346" s="19">
        <v>1.40430554103112E-2</v>
      </c>
      <c r="P3346" t="s">
        <v>42</v>
      </c>
    </row>
    <row r="3347" spans="1:16" x14ac:dyDescent="0.3">
      <c r="A3347" t="str">
        <f t="shared" si="54"/>
        <v>01: Total SampleROGBPremiumGinTanqueray 10M: £5.20 - £5.40All stocking</v>
      </c>
      <c r="B3347" t="s">
        <v>1</v>
      </c>
      <c r="C3347" t="s">
        <v>45</v>
      </c>
      <c r="D3347" t="s">
        <v>104</v>
      </c>
      <c r="E3347" t="s">
        <v>15</v>
      </c>
      <c r="F3347" t="s">
        <v>47</v>
      </c>
      <c r="G3347" t="s">
        <v>68</v>
      </c>
      <c r="H3347" t="s">
        <v>49</v>
      </c>
      <c r="I3347" t="s">
        <v>95</v>
      </c>
      <c r="J3347" s="1">
        <v>28.88</v>
      </c>
      <c r="K3347">
        <v>7.0143518188161202</v>
      </c>
      <c r="L3347">
        <v>56</v>
      </c>
      <c r="M3347" s="19">
        <v>1.76972570194729E-2</v>
      </c>
      <c r="N3347" s="19">
        <v>1.6822655636736902E-2</v>
      </c>
      <c r="P3347" t="s">
        <v>42</v>
      </c>
    </row>
    <row r="3348" spans="1:16" x14ac:dyDescent="0.3">
      <c r="A3348" t="str">
        <f t="shared" si="54"/>
        <v>01: Total SampleROGBPremiumGinTanqueray 10N: £5.40 - £5.60All stocking</v>
      </c>
      <c r="B3348" t="s">
        <v>1</v>
      </c>
      <c r="C3348" t="s">
        <v>45</v>
      </c>
      <c r="D3348" t="s">
        <v>104</v>
      </c>
      <c r="E3348" t="s">
        <v>15</v>
      </c>
      <c r="F3348" t="s">
        <v>47</v>
      </c>
      <c r="G3348" t="s">
        <v>68</v>
      </c>
      <c r="H3348" t="s">
        <v>49</v>
      </c>
      <c r="I3348" t="s">
        <v>99</v>
      </c>
      <c r="J3348" s="1">
        <v>25.08</v>
      </c>
      <c r="K3348">
        <v>5.7245741101004395</v>
      </c>
      <c r="L3348">
        <v>38</v>
      </c>
      <c r="M3348" s="19">
        <v>1.8959690113246198E-2</v>
      </c>
      <c r="N3348" s="19">
        <v>1.60434536417591E-2</v>
      </c>
      <c r="P3348" t="s">
        <v>42</v>
      </c>
    </row>
    <row r="3349" spans="1:16" x14ac:dyDescent="0.3">
      <c r="A3349" t="str">
        <f t="shared" si="54"/>
        <v>01: Total SampleROGBPremiumGinTanqueray 10Q: &gt;£6.00All stocking</v>
      </c>
      <c r="B3349" t="s">
        <v>1</v>
      </c>
      <c r="C3349" t="s">
        <v>45</v>
      </c>
      <c r="D3349" t="s">
        <v>104</v>
      </c>
      <c r="E3349" t="s">
        <v>15</v>
      </c>
      <c r="F3349" t="s">
        <v>47</v>
      </c>
      <c r="G3349" t="s">
        <v>68</v>
      </c>
      <c r="H3349" t="s">
        <v>49</v>
      </c>
      <c r="I3349" t="s">
        <v>96</v>
      </c>
      <c r="J3349" s="1">
        <v>20.49</v>
      </c>
      <c r="K3349">
        <v>3.617584661201684</v>
      </c>
      <c r="L3349">
        <v>47</v>
      </c>
      <c r="M3349" s="19">
        <v>1.7512419623104299E-2</v>
      </c>
      <c r="N3349" s="19">
        <v>1.25703546738516E-2</v>
      </c>
      <c r="P3349" t="s">
        <v>42</v>
      </c>
    </row>
    <row r="3350" spans="1:16" x14ac:dyDescent="0.3">
      <c r="A3350" t="str">
        <f t="shared" si="54"/>
        <v>01: Total SampleROGBPremiumGinTanqueray Flor De SevillaA: &lt;£3All stocking</v>
      </c>
      <c r="B3350" t="s">
        <v>1</v>
      </c>
      <c r="C3350" t="s">
        <v>45</v>
      </c>
      <c r="D3350" t="s">
        <v>104</v>
      </c>
      <c r="E3350" t="s">
        <v>15</v>
      </c>
      <c r="F3350" t="s">
        <v>47</v>
      </c>
      <c r="G3350" t="s">
        <v>69</v>
      </c>
      <c r="H3350" t="s">
        <v>49</v>
      </c>
      <c r="I3350" t="s">
        <v>58</v>
      </c>
      <c r="J3350" s="1">
        <v>16.82</v>
      </c>
      <c r="K3350">
        <v>5.0788902312157997</v>
      </c>
      <c r="L3350">
        <v>86</v>
      </c>
      <c r="M3350" s="19">
        <v>2.67008111258389E-2</v>
      </c>
      <c r="N3350" s="19">
        <v>2.40703126483039E-2</v>
      </c>
      <c r="P3350" t="s">
        <v>42</v>
      </c>
    </row>
    <row r="3351" spans="1:16" x14ac:dyDescent="0.3">
      <c r="A3351" t="str">
        <f t="shared" si="54"/>
        <v>01: Total SampleROGBPremiumGinTanqueray Flor De SevillaTotalAll stocking</v>
      </c>
      <c r="B3351" t="s">
        <v>1</v>
      </c>
      <c r="C3351" t="s">
        <v>45</v>
      </c>
      <c r="D3351" t="s">
        <v>104</v>
      </c>
      <c r="E3351" t="s">
        <v>15</v>
      </c>
      <c r="F3351" t="s">
        <v>47</v>
      </c>
      <c r="G3351" t="s">
        <v>69</v>
      </c>
      <c r="H3351" t="s">
        <v>49</v>
      </c>
      <c r="I3351" t="s">
        <v>12</v>
      </c>
      <c r="J3351" s="1">
        <v>24.85</v>
      </c>
      <c r="K3351">
        <v>6.4502644932439601</v>
      </c>
      <c r="L3351">
        <v>1752</v>
      </c>
      <c r="M3351" s="19">
        <v>3.4469429725330097E-2</v>
      </c>
      <c r="N3351" s="19">
        <v>3.1118553400132299E-2</v>
      </c>
      <c r="P3351" t="s">
        <v>42</v>
      </c>
    </row>
    <row r="3352" spans="1:16" x14ac:dyDescent="0.3">
      <c r="A3352" t="str">
        <f t="shared" si="54"/>
        <v>01: Total SampleROGBPremiumGinTanqueray Flor De SevillaB: £3 - £3.20All stocking</v>
      </c>
      <c r="B3352" t="s">
        <v>1</v>
      </c>
      <c r="C3352" t="s">
        <v>45</v>
      </c>
      <c r="D3352" t="s">
        <v>104</v>
      </c>
      <c r="E3352" t="s">
        <v>15</v>
      </c>
      <c r="F3352" t="s">
        <v>47</v>
      </c>
      <c r="G3352" t="s">
        <v>69</v>
      </c>
      <c r="H3352" t="s">
        <v>49</v>
      </c>
      <c r="I3352" t="s">
        <v>59</v>
      </c>
      <c r="J3352" s="1">
        <v>17.71</v>
      </c>
      <c r="K3352">
        <v>5.3650862547414393</v>
      </c>
      <c r="L3352">
        <v>87</v>
      </c>
      <c r="M3352" s="19">
        <v>2.6863019680474599E-2</v>
      </c>
      <c r="N3352" s="19">
        <v>2.5340448455838799E-2</v>
      </c>
      <c r="P3352" t="s">
        <v>42</v>
      </c>
    </row>
    <row r="3353" spans="1:16" x14ac:dyDescent="0.3">
      <c r="A3353" t="str">
        <f t="shared" si="54"/>
        <v>01: Total SampleROGBPremiumGinTanqueray Flor De SevillaC: £3.20 - £3.40All stocking</v>
      </c>
      <c r="B3353" t="s">
        <v>1</v>
      </c>
      <c r="C3353" t="s">
        <v>45</v>
      </c>
      <c r="D3353" t="s">
        <v>104</v>
      </c>
      <c r="E3353" t="s">
        <v>15</v>
      </c>
      <c r="F3353" t="s">
        <v>47</v>
      </c>
      <c r="G3353" t="s">
        <v>69</v>
      </c>
      <c r="H3353" t="s">
        <v>49</v>
      </c>
      <c r="I3353" t="s">
        <v>52</v>
      </c>
      <c r="J3353" s="1">
        <v>20.76</v>
      </c>
      <c r="K3353">
        <v>6.1078496390996397</v>
      </c>
      <c r="L3353">
        <v>148</v>
      </c>
      <c r="M3353" s="19">
        <v>2.9610062021198098E-2</v>
      </c>
      <c r="N3353" s="19">
        <v>2.7538708614725699E-2</v>
      </c>
      <c r="P3353" t="s">
        <v>42</v>
      </c>
    </row>
    <row r="3354" spans="1:16" x14ac:dyDescent="0.3">
      <c r="A3354" t="str">
        <f t="shared" si="54"/>
        <v>01: Total SampleROGBPremiumGinTanqueray Flor De SevillaD: £3.40 - £3.60All stocking</v>
      </c>
      <c r="B3354" t="s">
        <v>1</v>
      </c>
      <c r="C3354" t="s">
        <v>45</v>
      </c>
      <c r="D3354" t="s">
        <v>104</v>
      </c>
      <c r="E3354" t="s">
        <v>15</v>
      </c>
      <c r="F3354" t="s">
        <v>47</v>
      </c>
      <c r="G3354" t="s">
        <v>69</v>
      </c>
      <c r="H3354" t="s">
        <v>49</v>
      </c>
      <c r="I3354" t="s">
        <v>53</v>
      </c>
      <c r="J3354" s="1">
        <v>21.22</v>
      </c>
      <c r="K3354">
        <v>6.1854102260676802</v>
      </c>
      <c r="L3354">
        <v>289</v>
      </c>
      <c r="M3354" s="19">
        <v>3.2001932373523702E-2</v>
      </c>
      <c r="N3354" s="19">
        <v>3.0166695246432802E-2</v>
      </c>
      <c r="P3354" t="s">
        <v>42</v>
      </c>
    </row>
    <row r="3355" spans="1:16" x14ac:dyDescent="0.3">
      <c r="A3355" t="str">
        <f t="shared" si="54"/>
        <v>01: Total SampleROGBPremiumGinTanqueray Flor De SevillaE: £3.60 - £3.80All stocking</v>
      </c>
      <c r="B3355" t="s">
        <v>1</v>
      </c>
      <c r="C3355" t="s">
        <v>45</v>
      </c>
      <c r="D3355" t="s">
        <v>104</v>
      </c>
      <c r="E3355" t="s">
        <v>15</v>
      </c>
      <c r="F3355" t="s">
        <v>47</v>
      </c>
      <c r="G3355" t="s">
        <v>69</v>
      </c>
      <c r="H3355" t="s">
        <v>49</v>
      </c>
      <c r="I3355" t="s">
        <v>54</v>
      </c>
      <c r="J3355" s="1">
        <v>22.35</v>
      </c>
      <c r="K3355">
        <v>6.2661795529477198</v>
      </c>
      <c r="L3355">
        <v>427</v>
      </c>
      <c r="M3355" s="19">
        <v>3.4718481724753697E-2</v>
      </c>
      <c r="N3355" s="19">
        <v>3.2727806520014301E-2</v>
      </c>
      <c r="P3355" t="s">
        <v>42</v>
      </c>
    </row>
    <row r="3356" spans="1:16" x14ac:dyDescent="0.3">
      <c r="A3356" t="str">
        <f t="shared" si="54"/>
        <v>01: Total SampleROGBPremiumGinTanqueray Flor De SevillaF: £3.80 - £4.00All stocking</v>
      </c>
      <c r="B3356" t="s">
        <v>1</v>
      </c>
      <c r="C3356" t="s">
        <v>45</v>
      </c>
      <c r="D3356" t="s">
        <v>104</v>
      </c>
      <c r="E3356" t="s">
        <v>15</v>
      </c>
      <c r="F3356" t="s">
        <v>47</v>
      </c>
      <c r="G3356" t="s">
        <v>69</v>
      </c>
      <c r="H3356" t="s">
        <v>49</v>
      </c>
      <c r="I3356" t="s">
        <v>55</v>
      </c>
      <c r="J3356" s="1">
        <v>24.05</v>
      </c>
      <c r="K3356">
        <v>6.56424001806168</v>
      </c>
      <c r="L3356">
        <v>471</v>
      </c>
      <c r="M3356" s="19">
        <v>3.40508066887091E-2</v>
      </c>
      <c r="N3356" s="19">
        <v>3.1754768848459097E-2</v>
      </c>
      <c r="P3356" t="s">
        <v>42</v>
      </c>
    </row>
    <row r="3357" spans="1:16" x14ac:dyDescent="0.3">
      <c r="A3357" t="str">
        <f t="shared" si="54"/>
        <v>01: Total SampleROGBPremiumGinTanqueray Flor De SevillaG: £4.00 - £4.20All stocking</v>
      </c>
      <c r="B3357" t="s">
        <v>1</v>
      </c>
      <c r="C3357" t="s">
        <v>45</v>
      </c>
      <c r="D3357" t="s">
        <v>104</v>
      </c>
      <c r="E3357" t="s">
        <v>15</v>
      </c>
      <c r="F3357" t="s">
        <v>47</v>
      </c>
      <c r="G3357" t="s">
        <v>69</v>
      </c>
      <c r="H3357" t="s">
        <v>49</v>
      </c>
      <c r="I3357" t="s">
        <v>56</v>
      </c>
      <c r="J3357" s="1">
        <v>27.49</v>
      </c>
      <c r="K3357">
        <v>7.2999682751671999</v>
      </c>
      <c r="L3357">
        <v>377</v>
      </c>
      <c r="M3357">
        <v>3.8052189998141001E-2</v>
      </c>
      <c r="N3357" s="19">
        <v>3.4864814864579499E-2</v>
      </c>
      <c r="P3357" t="s">
        <v>42</v>
      </c>
    </row>
    <row r="3358" spans="1:16" x14ac:dyDescent="0.3">
      <c r="A3358" t="str">
        <f t="shared" si="54"/>
        <v>01: Total SampleROGBPremiumGinTanqueray Flor De SevillaH: £4.20 - £4.40All stocking</v>
      </c>
      <c r="B3358" t="s">
        <v>1</v>
      </c>
      <c r="C3358" t="s">
        <v>45</v>
      </c>
      <c r="D3358" t="s">
        <v>104</v>
      </c>
      <c r="E3358" t="s">
        <v>15</v>
      </c>
      <c r="F3358" t="s">
        <v>47</v>
      </c>
      <c r="G3358" t="s">
        <v>69</v>
      </c>
      <c r="H3358" t="s">
        <v>49</v>
      </c>
      <c r="I3358" t="s">
        <v>60</v>
      </c>
      <c r="J3358" s="1">
        <v>30.13</v>
      </c>
      <c r="K3358">
        <v>7.7569012362281606</v>
      </c>
      <c r="L3358">
        <v>312</v>
      </c>
      <c r="M3358" s="19">
        <v>3.7986510454678497E-2</v>
      </c>
      <c r="N3358" s="19">
        <v>3.4424827577283899E-2</v>
      </c>
      <c r="P3358" t="s">
        <v>42</v>
      </c>
    </row>
    <row r="3359" spans="1:16" x14ac:dyDescent="0.3">
      <c r="A3359" t="str">
        <f t="shared" si="54"/>
        <v>01: Total SampleROGBPremiumGinTanqueray Flor De SevillaI: £4.40 - £4.60All stocking</v>
      </c>
      <c r="B3359" t="s">
        <v>1</v>
      </c>
      <c r="C3359" t="s">
        <v>45</v>
      </c>
      <c r="D3359" t="s">
        <v>104</v>
      </c>
      <c r="E3359" t="s">
        <v>15</v>
      </c>
      <c r="F3359" t="s">
        <v>47</v>
      </c>
      <c r="G3359" t="s">
        <v>69</v>
      </c>
      <c r="H3359" t="s">
        <v>49</v>
      </c>
      <c r="I3359" t="s">
        <v>64</v>
      </c>
      <c r="J3359" s="1">
        <v>31.1</v>
      </c>
      <c r="K3359">
        <v>7.7635099070582809</v>
      </c>
      <c r="L3359">
        <v>279</v>
      </c>
      <c r="M3359" s="19">
        <v>3.8293519993334399E-2</v>
      </c>
      <c r="N3359" s="19">
        <v>3.4577979614649097E-2</v>
      </c>
      <c r="P3359" t="s">
        <v>42</v>
      </c>
    </row>
    <row r="3360" spans="1:16" x14ac:dyDescent="0.3">
      <c r="A3360" t="str">
        <f t="shared" si="54"/>
        <v>01: Total SampleROGBPremiumGinTanqueray Flor De SevillaJ: £4.60 - £4.80All stocking</v>
      </c>
      <c r="B3360" t="s">
        <v>1</v>
      </c>
      <c r="C3360" t="s">
        <v>45</v>
      </c>
      <c r="D3360" t="s">
        <v>104</v>
      </c>
      <c r="E3360" t="s">
        <v>15</v>
      </c>
      <c r="F3360" t="s">
        <v>47</v>
      </c>
      <c r="G3360" t="s">
        <v>69</v>
      </c>
      <c r="H3360" t="s">
        <v>49</v>
      </c>
      <c r="I3360" t="s">
        <v>65</v>
      </c>
      <c r="J3360" s="1">
        <v>30.25</v>
      </c>
      <c r="K3360">
        <v>7.4239104051258797</v>
      </c>
      <c r="L3360">
        <v>181</v>
      </c>
      <c r="M3360" s="19">
        <v>3.9494381207320399E-2</v>
      </c>
      <c r="N3360" s="19">
        <v>3.5410687240460197E-2</v>
      </c>
      <c r="P3360" t="s">
        <v>42</v>
      </c>
    </row>
    <row r="3361" spans="1:16" x14ac:dyDescent="0.3">
      <c r="A3361" t="str">
        <f t="shared" si="54"/>
        <v>01: Total SampleROGBPremiumGinTanqueray Flor De SevillaK: £4.80 - £5.00All stocking</v>
      </c>
      <c r="B3361" t="s">
        <v>1</v>
      </c>
      <c r="C3361" t="s">
        <v>45</v>
      </c>
      <c r="D3361" t="s">
        <v>104</v>
      </c>
      <c r="E3361" t="s">
        <v>15</v>
      </c>
      <c r="F3361" t="s">
        <v>47</v>
      </c>
      <c r="G3361" t="s">
        <v>69</v>
      </c>
      <c r="H3361" t="s">
        <v>49</v>
      </c>
      <c r="I3361" t="s">
        <v>89</v>
      </c>
      <c r="J3361" s="1">
        <v>36.659999999999997</v>
      </c>
      <c r="K3361">
        <v>8.4440663821397592</v>
      </c>
      <c r="L3361">
        <v>109</v>
      </c>
      <c r="M3361" s="19">
        <v>3.6425330133782699E-2</v>
      </c>
      <c r="N3361" s="19">
        <v>3.3280855837708199E-2</v>
      </c>
      <c r="P3361" t="s">
        <v>42</v>
      </c>
    </row>
    <row r="3362" spans="1:16" x14ac:dyDescent="0.3">
      <c r="A3362" t="str">
        <f t="shared" si="54"/>
        <v>01: Total SampleROGBPremiumGinTanqueray Flor De SevillaL: £5.00 - £5.20All stocking</v>
      </c>
      <c r="B3362" t="s">
        <v>1</v>
      </c>
      <c r="C3362" t="s">
        <v>45</v>
      </c>
      <c r="D3362" t="s">
        <v>104</v>
      </c>
      <c r="E3362" t="s">
        <v>15</v>
      </c>
      <c r="F3362" t="s">
        <v>47</v>
      </c>
      <c r="G3362" t="s">
        <v>69</v>
      </c>
      <c r="H3362" t="s">
        <v>49</v>
      </c>
      <c r="I3362" t="s">
        <v>90</v>
      </c>
      <c r="J3362" s="1">
        <v>36.479999999999997</v>
      </c>
      <c r="K3362">
        <v>8.1842577561327587</v>
      </c>
      <c r="L3362">
        <v>104</v>
      </c>
      <c r="M3362" s="19">
        <v>3.4552276522363597E-2</v>
      </c>
      <c r="N3362" s="19">
        <v>3.0611233923451799E-2</v>
      </c>
      <c r="P3362" t="s">
        <v>42</v>
      </c>
    </row>
    <row r="3363" spans="1:16" x14ac:dyDescent="0.3">
      <c r="A3363" t="str">
        <f t="shared" si="54"/>
        <v>01: Total SampleROGBPremiumGinTanqueray Flor De SevillaM: £5.20 - £5.40All stocking</v>
      </c>
      <c r="B3363" t="s">
        <v>1</v>
      </c>
      <c r="C3363" t="s">
        <v>45</v>
      </c>
      <c r="D3363" t="s">
        <v>104</v>
      </c>
      <c r="E3363" t="s">
        <v>15</v>
      </c>
      <c r="F3363" t="s">
        <v>47</v>
      </c>
      <c r="G3363" t="s">
        <v>69</v>
      </c>
      <c r="H3363" t="s">
        <v>49</v>
      </c>
      <c r="I3363" t="s">
        <v>95</v>
      </c>
      <c r="J3363" s="1">
        <v>35.619999999999997</v>
      </c>
      <c r="K3363">
        <v>8.0115756827713192</v>
      </c>
      <c r="L3363">
        <v>46</v>
      </c>
      <c r="M3363" s="19">
        <v>3.07604586859095E-2</v>
      </c>
      <c r="N3363" s="19">
        <v>2.7013934736833899E-2</v>
      </c>
      <c r="P3363" t="s">
        <v>42</v>
      </c>
    </row>
    <row r="3364" spans="1:16" x14ac:dyDescent="0.3">
      <c r="A3364" t="str">
        <f t="shared" si="54"/>
        <v>01: Total SampleROGBPremiumGinTanqueray Flor De SevillaN: £5.40 - £5.60All stocking</v>
      </c>
      <c r="B3364" t="s">
        <v>1</v>
      </c>
      <c r="C3364" t="s">
        <v>45</v>
      </c>
      <c r="D3364" t="s">
        <v>104</v>
      </c>
      <c r="E3364" t="s">
        <v>15</v>
      </c>
      <c r="F3364" t="s">
        <v>47</v>
      </c>
      <c r="G3364" t="s">
        <v>69</v>
      </c>
      <c r="H3364" t="s">
        <v>49</v>
      </c>
      <c r="I3364" t="s">
        <v>99</v>
      </c>
      <c r="J3364" s="1">
        <v>49.08</v>
      </c>
      <c r="K3364">
        <v>10.110751001135601</v>
      </c>
      <c r="L3364">
        <v>39</v>
      </c>
      <c r="M3364" s="19">
        <v>3.7622268008473701E-2</v>
      </c>
      <c r="N3364" s="19">
        <v>3.1971031620607701E-2</v>
      </c>
      <c r="P3364" t="s">
        <v>42</v>
      </c>
    </row>
    <row r="3365" spans="1:16" x14ac:dyDescent="0.3">
      <c r="A3365" t="str">
        <f t="shared" si="54"/>
        <v>01: Total SampleROGBPremiumGinTanqueray Flor De SevillaO: £5.60 - £5.80All stocking</v>
      </c>
      <c r="B3365" t="s">
        <v>1</v>
      </c>
      <c r="C3365" t="s">
        <v>45</v>
      </c>
      <c r="D3365" t="s">
        <v>104</v>
      </c>
      <c r="E3365" t="s">
        <v>15</v>
      </c>
      <c r="F3365" t="s">
        <v>47</v>
      </c>
      <c r="G3365" t="s">
        <v>69</v>
      </c>
      <c r="H3365" t="s">
        <v>49</v>
      </c>
      <c r="I3365" t="s">
        <v>100</v>
      </c>
      <c r="J3365" s="1">
        <v>53.63</v>
      </c>
      <c r="K3365">
        <v>10.75651934044792</v>
      </c>
      <c r="L3365">
        <v>42</v>
      </c>
      <c r="M3365" s="19">
        <v>5.2885950459032098E-2</v>
      </c>
      <c r="N3365" s="19">
        <v>4.46907400786557E-2</v>
      </c>
      <c r="P3365" t="s">
        <v>42</v>
      </c>
    </row>
    <row r="3366" spans="1:16" x14ac:dyDescent="0.3">
      <c r="A3366" t="str">
        <f t="shared" si="54"/>
        <v>01: Total SampleROGBPremiumGinTanqueray Flor De SevillaQ: &gt;£6.00All stocking</v>
      </c>
      <c r="B3366" t="s">
        <v>1</v>
      </c>
      <c r="C3366" t="s">
        <v>45</v>
      </c>
      <c r="D3366" t="s">
        <v>104</v>
      </c>
      <c r="E3366" t="s">
        <v>15</v>
      </c>
      <c r="F3366" t="s">
        <v>47</v>
      </c>
      <c r="G3366" t="s">
        <v>69</v>
      </c>
      <c r="H3366" t="s">
        <v>49</v>
      </c>
      <c r="I3366" t="s">
        <v>96</v>
      </c>
      <c r="J3366" s="1">
        <v>41.73</v>
      </c>
      <c r="K3366">
        <v>8.17219164169164</v>
      </c>
      <c r="L3366">
        <v>50</v>
      </c>
      <c r="M3366" s="19">
        <v>3.8886044419298403E-2</v>
      </c>
      <c r="N3366">
        <v>3.3579264064616997E-2</v>
      </c>
      <c r="P3366" t="s">
        <v>42</v>
      </c>
    </row>
    <row r="3367" spans="1:16" x14ac:dyDescent="0.3">
      <c r="A3367" t="str">
        <f t="shared" si="54"/>
        <v>01: Total SampleROGBPremiumGinWhitley Neill Rhubarb And GingerA: &lt;£3All stocking</v>
      </c>
      <c r="B3367" t="s">
        <v>1</v>
      </c>
      <c r="C3367" t="s">
        <v>45</v>
      </c>
      <c r="D3367" t="s">
        <v>104</v>
      </c>
      <c r="E3367" t="s">
        <v>15</v>
      </c>
      <c r="F3367" t="s">
        <v>47</v>
      </c>
      <c r="G3367" t="s">
        <v>70</v>
      </c>
      <c r="H3367" t="s">
        <v>49</v>
      </c>
      <c r="I3367" t="s">
        <v>58</v>
      </c>
      <c r="J3367" s="1">
        <v>34.32</v>
      </c>
      <c r="K3367">
        <v>10.59945134230848</v>
      </c>
      <c r="L3367">
        <v>105</v>
      </c>
      <c r="M3367" s="19">
        <v>9.1836604735250293E-2</v>
      </c>
      <c r="N3367" s="19">
        <v>8.1156275247797893E-2</v>
      </c>
      <c r="P3367" t="s">
        <v>42</v>
      </c>
    </row>
    <row r="3368" spans="1:16" x14ac:dyDescent="0.3">
      <c r="A3368" t="str">
        <f t="shared" si="54"/>
        <v>01: Total SampleROGBPremiumGinWhitley Neill Rhubarb And GingerTotalAll stocking</v>
      </c>
      <c r="B3368" t="s">
        <v>1</v>
      </c>
      <c r="C3368" t="s">
        <v>45</v>
      </c>
      <c r="D3368" t="s">
        <v>104</v>
      </c>
      <c r="E3368" t="s">
        <v>15</v>
      </c>
      <c r="F3368" t="s">
        <v>47</v>
      </c>
      <c r="G3368" t="s">
        <v>70</v>
      </c>
      <c r="H3368" t="s">
        <v>49</v>
      </c>
      <c r="I3368" t="s">
        <v>12</v>
      </c>
      <c r="J3368" s="1">
        <v>44.52</v>
      </c>
      <c r="K3368">
        <v>12.05294464138532</v>
      </c>
      <c r="L3368">
        <v>1382</v>
      </c>
      <c r="M3368" s="19">
        <v>7.75530752258137E-2</v>
      </c>
      <c r="N3368" s="19">
        <v>6.9912627545550304E-2</v>
      </c>
      <c r="P3368" t="s">
        <v>42</v>
      </c>
    </row>
    <row r="3369" spans="1:16" x14ac:dyDescent="0.3">
      <c r="A3369" t="str">
        <f t="shared" si="54"/>
        <v>01: Total SampleROGBPremiumGinWhitley Neill Rhubarb And GingerB: £3 - £3.20All stocking</v>
      </c>
      <c r="B3369" t="s">
        <v>1</v>
      </c>
      <c r="C3369" t="s">
        <v>45</v>
      </c>
      <c r="D3369" t="s">
        <v>104</v>
      </c>
      <c r="E3369" t="s">
        <v>15</v>
      </c>
      <c r="F3369" t="s">
        <v>47</v>
      </c>
      <c r="G3369" t="s">
        <v>70</v>
      </c>
      <c r="H3369" t="s">
        <v>49</v>
      </c>
      <c r="I3369" t="s">
        <v>59</v>
      </c>
      <c r="J3369" s="1">
        <v>41.1</v>
      </c>
      <c r="K3369">
        <v>12.610310375204001</v>
      </c>
      <c r="L3369">
        <v>141</v>
      </c>
      <c r="M3369">
        <v>0.105872185342978</v>
      </c>
      <c r="N3369" s="19">
        <v>9.5611640663835304E-2</v>
      </c>
      <c r="P3369" t="s">
        <v>42</v>
      </c>
    </row>
    <row r="3370" spans="1:16" x14ac:dyDescent="0.3">
      <c r="A3370" t="str">
        <f t="shared" si="54"/>
        <v>01: Total SampleROGBPremiumGinWhitley Neill Rhubarb And GingerC: £3.20 - £3.40All stocking</v>
      </c>
      <c r="B3370" t="s">
        <v>1</v>
      </c>
      <c r="C3370" t="s">
        <v>45</v>
      </c>
      <c r="D3370" t="s">
        <v>104</v>
      </c>
      <c r="E3370" t="s">
        <v>15</v>
      </c>
      <c r="F3370" t="s">
        <v>47</v>
      </c>
      <c r="G3370" t="s">
        <v>70</v>
      </c>
      <c r="H3370" t="s">
        <v>49</v>
      </c>
      <c r="I3370" t="s">
        <v>52</v>
      </c>
      <c r="J3370" s="1">
        <v>43.12</v>
      </c>
      <c r="K3370">
        <v>12.907796170238038</v>
      </c>
      <c r="L3370">
        <v>215</v>
      </c>
      <c r="M3370" s="19">
        <v>8.8922157687936501E-2</v>
      </c>
      <c r="N3370" s="19">
        <v>8.37957485516444E-2</v>
      </c>
      <c r="P3370" t="s">
        <v>42</v>
      </c>
    </row>
    <row r="3371" spans="1:16" x14ac:dyDescent="0.3">
      <c r="A3371" t="str">
        <f t="shared" si="54"/>
        <v>01: Total SampleROGBPremiumGinWhitley Neill Rhubarb And GingerD: £3.40 - £3.60All stocking</v>
      </c>
      <c r="B3371" t="s">
        <v>1</v>
      </c>
      <c r="C3371" t="s">
        <v>45</v>
      </c>
      <c r="D3371" t="s">
        <v>104</v>
      </c>
      <c r="E3371" t="s">
        <v>15</v>
      </c>
      <c r="F3371" t="s">
        <v>47</v>
      </c>
      <c r="G3371" t="s">
        <v>70</v>
      </c>
      <c r="H3371" t="s">
        <v>49</v>
      </c>
      <c r="I3371" t="s">
        <v>53</v>
      </c>
      <c r="J3371" s="1">
        <v>44.24</v>
      </c>
      <c r="K3371">
        <v>12.75852754210964</v>
      </c>
      <c r="L3371">
        <v>268</v>
      </c>
      <c r="M3371">
        <v>8.3818957394351995E-2</v>
      </c>
      <c r="N3371" s="19">
        <v>7.8914692788931706E-2</v>
      </c>
      <c r="P3371" t="s">
        <v>42</v>
      </c>
    </row>
    <row r="3372" spans="1:16" x14ac:dyDescent="0.3">
      <c r="A3372" t="str">
        <f t="shared" si="54"/>
        <v>01: Total SampleROGBPremiumGinWhitley Neill Rhubarb And GingerE: £3.60 - £3.80All stocking</v>
      </c>
      <c r="B3372" t="s">
        <v>1</v>
      </c>
      <c r="C3372" t="s">
        <v>45</v>
      </c>
      <c r="D3372" t="s">
        <v>104</v>
      </c>
      <c r="E3372" t="s">
        <v>15</v>
      </c>
      <c r="F3372" t="s">
        <v>47</v>
      </c>
      <c r="G3372" t="s">
        <v>70</v>
      </c>
      <c r="H3372" t="s">
        <v>49</v>
      </c>
      <c r="I3372" t="s">
        <v>54</v>
      </c>
      <c r="J3372" s="1">
        <v>49.2</v>
      </c>
      <c r="K3372">
        <v>13.978499157143482</v>
      </c>
      <c r="L3372">
        <v>343</v>
      </c>
      <c r="M3372" s="19">
        <v>8.5905457761563594E-2</v>
      </c>
      <c r="N3372" s="19">
        <v>8.2418964582031504E-2</v>
      </c>
      <c r="P3372" t="s">
        <v>42</v>
      </c>
    </row>
    <row r="3373" spans="1:16" x14ac:dyDescent="0.3">
      <c r="A3373" t="str">
        <f t="shared" si="54"/>
        <v>01: Total SampleROGBPremiumGinWhitley Neill Rhubarb And GingerF: £3.80 - £4.00All stocking</v>
      </c>
      <c r="B3373" t="s">
        <v>1</v>
      </c>
      <c r="C3373" t="s">
        <v>45</v>
      </c>
      <c r="D3373" t="s">
        <v>104</v>
      </c>
      <c r="E3373" t="s">
        <v>15</v>
      </c>
      <c r="F3373" t="s">
        <v>47</v>
      </c>
      <c r="G3373" t="s">
        <v>70</v>
      </c>
      <c r="H3373" t="s">
        <v>49</v>
      </c>
      <c r="I3373" t="s">
        <v>55</v>
      </c>
      <c r="J3373" s="1">
        <v>49.14</v>
      </c>
      <c r="K3373">
        <v>13.7914447332228</v>
      </c>
      <c r="L3373">
        <v>374</v>
      </c>
      <c r="M3373">
        <v>8.4149231615469999E-2</v>
      </c>
      <c r="N3373" s="19">
        <v>8.0850911554147906E-2</v>
      </c>
      <c r="P3373" t="s">
        <v>42</v>
      </c>
    </row>
    <row r="3374" spans="1:16" x14ac:dyDescent="0.3">
      <c r="A3374" t="str">
        <f t="shared" si="54"/>
        <v>01: Total SampleROGBPremiumGinWhitley Neill Rhubarb And GingerG: £4.00 - £4.20All stocking</v>
      </c>
      <c r="B3374" t="s">
        <v>1</v>
      </c>
      <c r="C3374" t="s">
        <v>45</v>
      </c>
      <c r="D3374" t="s">
        <v>104</v>
      </c>
      <c r="E3374" t="s">
        <v>15</v>
      </c>
      <c r="F3374" t="s">
        <v>47</v>
      </c>
      <c r="G3374" t="s">
        <v>70</v>
      </c>
      <c r="H3374" t="s">
        <v>49</v>
      </c>
      <c r="I3374" t="s">
        <v>56</v>
      </c>
      <c r="J3374" s="1">
        <v>49.54</v>
      </c>
      <c r="K3374">
        <v>13.669215377645601</v>
      </c>
      <c r="L3374">
        <v>344</v>
      </c>
      <c r="M3374" s="19">
        <v>8.6902319580882306E-2</v>
      </c>
      <c r="N3374">
        <v>8.1061802604606006E-2</v>
      </c>
      <c r="P3374" t="s">
        <v>42</v>
      </c>
    </row>
    <row r="3375" spans="1:16" x14ac:dyDescent="0.3">
      <c r="A3375" t="str">
        <f t="shared" si="54"/>
        <v>01: Total SampleROGBPremiumGinWhitley Neill Rhubarb And GingerH: £4.20 - £4.40All stocking</v>
      </c>
      <c r="B3375" t="s">
        <v>1</v>
      </c>
      <c r="C3375" t="s">
        <v>45</v>
      </c>
      <c r="D3375" t="s">
        <v>104</v>
      </c>
      <c r="E3375" t="s">
        <v>15</v>
      </c>
      <c r="F3375" t="s">
        <v>47</v>
      </c>
      <c r="G3375" t="s">
        <v>70</v>
      </c>
      <c r="H3375" t="s">
        <v>49</v>
      </c>
      <c r="I3375" t="s">
        <v>60</v>
      </c>
      <c r="J3375" s="1">
        <v>50.7</v>
      </c>
      <c r="K3375">
        <v>13.576984857849041</v>
      </c>
      <c r="L3375">
        <v>243</v>
      </c>
      <c r="M3375" s="19">
        <v>8.4918883428682104E-2</v>
      </c>
      <c r="N3375" s="19">
        <v>7.8920764008778496E-2</v>
      </c>
      <c r="P3375" t="s">
        <v>42</v>
      </c>
    </row>
    <row r="3376" spans="1:16" x14ac:dyDescent="0.3">
      <c r="A3376" t="str">
        <f t="shared" si="54"/>
        <v>01: Total SampleROGBPremiumGinWhitley Neill Rhubarb And GingerI: £4.40 - £4.60All stocking</v>
      </c>
      <c r="B3376" t="s">
        <v>1</v>
      </c>
      <c r="C3376" t="s">
        <v>45</v>
      </c>
      <c r="D3376" t="s">
        <v>104</v>
      </c>
      <c r="E3376" t="s">
        <v>15</v>
      </c>
      <c r="F3376" t="s">
        <v>47</v>
      </c>
      <c r="G3376" t="s">
        <v>70</v>
      </c>
      <c r="H3376" t="s">
        <v>49</v>
      </c>
      <c r="I3376" t="s">
        <v>64</v>
      </c>
      <c r="J3376" s="1">
        <v>52.56</v>
      </c>
      <c r="K3376">
        <v>13.16195791891548</v>
      </c>
      <c r="L3376">
        <v>212</v>
      </c>
      <c r="M3376">
        <v>7.5169423605545002E-2</v>
      </c>
      <c r="N3376" s="19">
        <v>6.9173237673017696E-2</v>
      </c>
      <c r="P3376" t="s">
        <v>42</v>
      </c>
    </row>
    <row r="3377" spans="1:16" x14ac:dyDescent="0.3">
      <c r="A3377" t="str">
        <f t="shared" si="54"/>
        <v>01: Total SampleROGBPremiumGinWhitley Neill Rhubarb And GingerJ: £4.60 - £4.80All stocking</v>
      </c>
      <c r="B3377" t="s">
        <v>1</v>
      </c>
      <c r="C3377" t="s">
        <v>45</v>
      </c>
      <c r="D3377" t="s">
        <v>104</v>
      </c>
      <c r="E3377" t="s">
        <v>15</v>
      </c>
      <c r="F3377" t="s">
        <v>47</v>
      </c>
      <c r="G3377" t="s">
        <v>70</v>
      </c>
      <c r="H3377" t="s">
        <v>49</v>
      </c>
      <c r="I3377" t="s">
        <v>65</v>
      </c>
      <c r="J3377" s="1">
        <v>56.31</v>
      </c>
      <c r="K3377">
        <v>13.342684188706919</v>
      </c>
      <c r="L3377">
        <v>132</v>
      </c>
      <c r="M3377" s="19">
        <v>7.1804997615036406E-2</v>
      </c>
      <c r="N3377" s="19">
        <v>6.3058406123156302E-2</v>
      </c>
      <c r="P3377" t="s">
        <v>42</v>
      </c>
    </row>
    <row r="3378" spans="1:16" x14ac:dyDescent="0.3">
      <c r="A3378" t="str">
        <f t="shared" si="54"/>
        <v>01: Total SampleROGBPremiumGinWhitley Neill Rhubarb And GingerK: £4.80 - £5.00All stocking</v>
      </c>
      <c r="B3378" t="s">
        <v>1</v>
      </c>
      <c r="C3378" t="s">
        <v>45</v>
      </c>
      <c r="D3378" t="s">
        <v>104</v>
      </c>
      <c r="E3378" t="s">
        <v>15</v>
      </c>
      <c r="F3378" t="s">
        <v>47</v>
      </c>
      <c r="G3378" t="s">
        <v>70</v>
      </c>
      <c r="H3378" t="s">
        <v>49</v>
      </c>
      <c r="I3378" t="s">
        <v>89</v>
      </c>
      <c r="J3378" s="1">
        <v>65.510000000000005</v>
      </c>
      <c r="K3378">
        <v>14.237256916525201</v>
      </c>
      <c r="L3378">
        <v>82</v>
      </c>
      <c r="M3378" s="19">
        <v>6.3255659030650599E-2</v>
      </c>
      <c r="N3378" s="19">
        <v>4.90875436849737E-2</v>
      </c>
      <c r="P3378" t="s">
        <v>42</v>
      </c>
    </row>
    <row r="3379" spans="1:16" x14ac:dyDescent="0.3">
      <c r="A3379" t="str">
        <f t="shared" si="54"/>
        <v>01: Total SampleROGBPremiumGinWhitley Neill Rhubarb And GingerL: £5.00 - £5.20All stocking</v>
      </c>
      <c r="B3379" t="s">
        <v>1</v>
      </c>
      <c r="C3379" t="s">
        <v>45</v>
      </c>
      <c r="D3379" t="s">
        <v>104</v>
      </c>
      <c r="E3379" t="s">
        <v>15</v>
      </c>
      <c r="F3379" t="s">
        <v>47</v>
      </c>
      <c r="G3379" t="s">
        <v>70</v>
      </c>
      <c r="H3379" t="s">
        <v>49</v>
      </c>
      <c r="I3379" t="s">
        <v>90</v>
      </c>
      <c r="J3379" s="1">
        <v>73</v>
      </c>
      <c r="K3379">
        <v>15.58765791821348</v>
      </c>
      <c r="L3379">
        <v>54</v>
      </c>
      <c r="M3379" s="19">
        <v>5.8522117983170099E-2</v>
      </c>
      <c r="N3379" s="19">
        <v>4.2115925897751101E-2</v>
      </c>
      <c r="P3379" t="s">
        <v>42</v>
      </c>
    </row>
    <row r="3380" spans="1:16" x14ac:dyDescent="0.3">
      <c r="A3380" t="str">
        <f t="shared" si="54"/>
        <v>01: Total SampleROGBPremiumGinWhitley Neill Rhubarb And GingerM: £5.20 - £5.40All stocking</v>
      </c>
      <c r="B3380" t="s">
        <v>1</v>
      </c>
      <c r="C3380" t="s">
        <v>45</v>
      </c>
      <c r="D3380" t="s">
        <v>104</v>
      </c>
      <c r="E3380" t="s">
        <v>15</v>
      </c>
      <c r="F3380" t="s">
        <v>47</v>
      </c>
      <c r="G3380" t="s">
        <v>70</v>
      </c>
      <c r="H3380" t="s">
        <v>49</v>
      </c>
      <c r="I3380" t="s">
        <v>95</v>
      </c>
      <c r="J3380" s="1">
        <v>68.680000000000007</v>
      </c>
      <c r="K3380">
        <v>13.9891446053946</v>
      </c>
      <c r="L3380">
        <v>40</v>
      </c>
      <c r="M3380" s="19">
        <v>5.3315814312630397E-2</v>
      </c>
      <c r="N3380" s="19">
        <v>3.3959296624974503E-2</v>
      </c>
      <c r="P3380" t="s">
        <v>42</v>
      </c>
    </row>
    <row r="3381" spans="1:16" x14ac:dyDescent="0.3">
      <c r="A3381" t="str">
        <f t="shared" si="54"/>
        <v>01: Total SampleROGBPremiumNon Flavoured VodkaAbsolut BlueA: &lt;£3All stocking</v>
      </c>
      <c r="B3381" t="s">
        <v>1</v>
      </c>
      <c r="C3381" t="s">
        <v>45</v>
      </c>
      <c r="D3381" t="s">
        <v>104</v>
      </c>
      <c r="E3381" t="s">
        <v>15</v>
      </c>
      <c r="F3381" t="s">
        <v>71</v>
      </c>
      <c r="G3381" t="s">
        <v>72</v>
      </c>
      <c r="H3381" t="s">
        <v>49</v>
      </c>
      <c r="I3381" t="s">
        <v>58</v>
      </c>
      <c r="J3381" s="1">
        <v>125.96</v>
      </c>
      <c r="K3381">
        <v>36.399358631766042</v>
      </c>
      <c r="L3381">
        <v>243</v>
      </c>
      <c r="M3381">
        <v>0.25015335554393298</v>
      </c>
      <c r="N3381">
        <v>0.217164186405222</v>
      </c>
      <c r="P3381" t="s">
        <v>42</v>
      </c>
    </row>
    <row r="3382" spans="1:16" x14ac:dyDescent="0.3">
      <c r="A3382" t="str">
        <f t="shared" si="54"/>
        <v>01: Total SampleROGBPremiumNon Flavoured VodkaAbsolut BlueTotalAll stocking</v>
      </c>
      <c r="B3382" t="s">
        <v>1</v>
      </c>
      <c r="C3382" t="s">
        <v>45</v>
      </c>
      <c r="D3382" t="s">
        <v>104</v>
      </c>
      <c r="E3382" t="s">
        <v>15</v>
      </c>
      <c r="F3382" t="s">
        <v>71</v>
      </c>
      <c r="G3382" t="s">
        <v>72</v>
      </c>
      <c r="H3382" t="s">
        <v>49</v>
      </c>
      <c r="I3382" t="s">
        <v>12</v>
      </c>
      <c r="J3382" s="1">
        <v>106.84</v>
      </c>
      <c r="K3382">
        <v>29.5288210431716</v>
      </c>
      <c r="L3382">
        <v>1432</v>
      </c>
      <c r="M3382">
        <v>0.13104203036416701</v>
      </c>
      <c r="N3382">
        <v>0.109450193214734</v>
      </c>
      <c r="P3382" t="s">
        <v>42</v>
      </c>
    </row>
    <row r="3383" spans="1:16" x14ac:dyDescent="0.3">
      <c r="A3383" t="str">
        <f t="shared" si="54"/>
        <v>01: Total SampleROGBPremiumNon Flavoured VodkaAbsolut BlueB: £3 - £3.20All stocking</v>
      </c>
      <c r="B3383" t="s">
        <v>1</v>
      </c>
      <c r="C3383" t="s">
        <v>45</v>
      </c>
      <c r="D3383" t="s">
        <v>104</v>
      </c>
      <c r="E3383" t="s">
        <v>15</v>
      </c>
      <c r="F3383" t="s">
        <v>71</v>
      </c>
      <c r="G3383" t="s">
        <v>72</v>
      </c>
      <c r="H3383" t="s">
        <v>49</v>
      </c>
      <c r="I3383" t="s">
        <v>59</v>
      </c>
      <c r="J3383" s="1">
        <v>114.6</v>
      </c>
      <c r="K3383">
        <v>34.132188333208759</v>
      </c>
      <c r="L3383">
        <v>147</v>
      </c>
      <c r="M3383">
        <v>0.20916236129676</v>
      </c>
      <c r="N3383">
        <v>0.18751680573701199</v>
      </c>
      <c r="P3383" t="s">
        <v>42</v>
      </c>
    </row>
    <row r="3384" spans="1:16" x14ac:dyDescent="0.3">
      <c r="A3384" t="str">
        <f t="shared" si="54"/>
        <v>01: Total SampleROGBPremiumNon Flavoured VodkaAbsolut BlueC: £3.20 - £3.40All stocking</v>
      </c>
      <c r="B3384" t="s">
        <v>1</v>
      </c>
      <c r="C3384" t="s">
        <v>45</v>
      </c>
      <c r="D3384" t="s">
        <v>104</v>
      </c>
      <c r="E3384" t="s">
        <v>15</v>
      </c>
      <c r="F3384" t="s">
        <v>71</v>
      </c>
      <c r="G3384" t="s">
        <v>72</v>
      </c>
      <c r="H3384" t="s">
        <v>49</v>
      </c>
      <c r="I3384" t="s">
        <v>52</v>
      </c>
      <c r="J3384" s="1">
        <v>98.46</v>
      </c>
      <c r="K3384">
        <v>28.856075986468159</v>
      </c>
      <c r="L3384">
        <v>306</v>
      </c>
      <c r="M3384">
        <v>0.20196912179629301</v>
      </c>
      <c r="N3384">
        <v>0.189727270373684</v>
      </c>
      <c r="P3384" t="s">
        <v>42</v>
      </c>
    </row>
    <row r="3385" spans="1:16" x14ac:dyDescent="0.3">
      <c r="A3385" t="str">
        <f t="shared" si="54"/>
        <v>01: Total SampleROGBPremiumNon Flavoured VodkaAbsolut BlueD: £3.40 - £3.60All stocking</v>
      </c>
      <c r="B3385" t="s">
        <v>1</v>
      </c>
      <c r="C3385" t="s">
        <v>45</v>
      </c>
      <c r="D3385" t="s">
        <v>104</v>
      </c>
      <c r="E3385" t="s">
        <v>15</v>
      </c>
      <c r="F3385" t="s">
        <v>71</v>
      </c>
      <c r="G3385" t="s">
        <v>72</v>
      </c>
      <c r="H3385" t="s">
        <v>49</v>
      </c>
      <c r="I3385" t="s">
        <v>53</v>
      </c>
      <c r="J3385" s="1">
        <v>110.21</v>
      </c>
      <c r="K3385">
        <v>31.67996478574992</v>
      </c>
      <c r="L3385">
        <v>363</v>
      </c>
      <c r="M3385">
        <v>0.25885809381100999</v>
      </c>
      <c r="N3385">
        <v>0.24223428665449101</v>
      </c>
      <c r="P3385" t="s">
        <v>42</v>
      </c>
    </row>
    <row r="3386" spans="1:16" x14ac:dyDescent="0.3">
      <c r="A3386" t="str">
        <f t="shared" si="54"/>
        <v>01: Total SampleROGBPremiumNon Flavoured VodkaAbsolut BlueE: £3.60 - £3.80All stocking</v>
      </c>
      <c r="B3386" t="s">
        <v>1</v>
      </c>
      <c r="C3386" t="s">
        <v>45</v>
      </c>
      <c r="D3386" t="s">
        <v>104</v>
      </c>
      <c r="E3386" t="s">
        <v>15</v>
      </c>
      <c r="F3386" t="s">
        <v>71</v>
      </c>
      <c r="G3386" t="s">
        <v>72</v>
      </c>
      <c r="H3386" t="s">
        <v>49</v>
      </c>
      <c r="I3386" t="s">
        <v>54</v>
      </c>
      <c r="J3386" s="1">
        <v>141.76</v>
      </c>
      <c r="K3386">
        <v>39.477584256021757</v>
      </c>
      <c r="L3386">
        <v>320</v>
      </c>
      <c r="M3386">
        <v>0.25250921770186202</v>
      </c>
      <c r="N3386">
        <v>0.23151835666635601</v>
      </c>
      <c r="P3386" t="s">
        <v>42</v>
      </c>
    </row>
    <row r="3387" spans="1:16" x14ac:dyDescent="0.3">
      <c r="A3387" t="str">
        <f t="shared" si="54"/>
        <v>01: Total SampleROGBPremiumNon Flavoured VodkaAbsolut BlueF: £3.80 - £4.00All stocking</v>
      </c>
      <c r="B3387" t="s">
        <v>1</v>
      </c>
      <c r="C3387" t="s">
        <v>45</v>
      </c>
      <c r="D3387" t="s">
        <v>104</v>
      </c>
      <c r="E3387" t="s">
        <v>15</v>
      </c>
      <c r="F3387" t="s">
        <v>71</v>
      </c>
      <c r="G3387" t="s">
        <v>72</v>
      </c>
      <c r="H3387" t="s">
        <v>49</v>
      </c>
      <c r="I3387" t="s">
        <v>55</v>
      </c>
      <c r="J3387" s="1">
        <v>133.99</v>
      </c>
      <c r="K3387">
        <v>36.390737612061159</v>
      </c>
      <c r="L3387">
        <v>272</v>
      </c>
      <c r="M3387">
        <v>0.22475224588482301</v>
      </c>
      <c r="N3387">
        <v>0.20885169847798599</v>
      </c>
      <c r="P3387" t="s">
        <v>42</v>
      </c>
    </row>
    <row r="3388" spans="1:16" x14ac:dyDescent="0.3">
      <c r="A3388" t="str">
        <f t="shared" ref="A3388:A3451" si="55">C3388&amp;D3388&amp;E3388&amp;F3388&amp;G3388&amp;I3388&amp;P3388</f>
        <v>01: Total SampleROGBPremiumNon Flavoured VodkaAbsolut BlueG: £4.00 - £4.20All stocking</v>
      </c>
      <c r="B3388" t="s">
        <v>1</v>
      </c>
      <c r="C3388" t="s">
        <v>45</v>
      </c>
      <c r="D3388" t="s">
        <v>104</v>
      </c>
      <c r="E3388" t="s">
        <v>15</v>
      </c>
      <c r="F3388" t="s">
        <v>71</v>
      </c>
      <c r="G3388" t="s">
        <v>72</v>
      </c>
      <c r="H3388" t="s">
        <v>49</v>
      </c>
      <c r="I3388" t="s">
        <v>56</v>
      </c>
      <c r="J3388" s="1">
        <v>171.15</v>
      </c>
      <c r="K3388">
        <v>44.705930209391596</v>
      </c>
      <c r="L3388">
        <v>195</v>
      </c>
      <c r="M3388">
        <v>0.18653621027032399</v>
      </c>
      <c r="N3388">
        <v>0.168669560199704</v>
      </c>
      <c r="P3388" t="s">
        <v>42</v>
      </c>
    </row>
    <row r="3389" spans="1:16" x14ac:dyDescent="0.3">
      <c r="A3389" t="str">
        <f t="shared" si="55"/>
        <v>01: Total SampleROGBPremiumNon Flavoured VodkaAbsolut BlueH: £4.20 - £4.40All stocking</v>
      </c>
      <c r="B3389" t="s">
        <v>1</v>
      </c>
      <c r="C3389" t="s">
        <v>45</v>
      </c>
      <c r="D3389" t="s">
        <v>104</v>
      </c>
      <c r="E3389" t="s">
        <v>15</v>
      </c>
      <c r="F3389" t="s">
        <v>71</v>
      </c>
      <c r="G3389" t="s">
        <v>72</v>
      </c>
      <c r="H3389" t="s">
        <v>49</v>
      </c>
      <c r="I3389" t="s">
        <v>60</v>
      </c>
      <c r="J3389" s="1">
        <v>171.98</v>
      </c>
      <c r="K3389">
        <v>43.221341594334397</v>
      </c>
      <c r="L3389">
        <v>137</v>
      </c>
      <c r="M3389" s="19">
        <v>9.2993180408102893E-2</v>
      </c>
      <c r="N3389" s="19">
        <v>6.6932922811158604E-2</v>
      </c>
      <c r="P3389" t="s">
        <v>42</v>
      </c>
    </row>
    <row r="3390" spans="1:16" x14ac:dyDescent="0.3">
      <c r="A3390" t="str">
        <f t="shared" si="55"/>
        <v>01: Total SampleROGBPremiumNon Flavoured VodkaAbsolut BlueI: £4.40 - £4.60All stocking</v>
      </c>
      <c r="B3390" t="s">
        <v>1</v>
      </c>
      <c r="C3390" t="s">
        <v>45</v>
      </c>
      <c r="D3390" t="s">
        <v>104</v>
      </c>
      <c r="E3390" t="s">
        <v>15</v>
      </c>
      <c r="F3390" t="s">
        <v>71</v>
      </c>
      <c r="G3390" t="s">
        <v>72</v>
      </c>
      <c r="H3390" t="s">
        <v>49</v>
      </c>
      <c r="I3390" t="s">
        <v>64</v>
      </c>
      <c r="J3390" s="1">
        <v>191.84</v>
      </c>
      <c r="K3390">
        <v>48.583102023424402</v>
      </c>
      <c r="L3390">
        <v>93</v>
      </c>
      <c r="M3390">
        <v>0.110078821498683</v>
      </c>
      <c r="N3390" s="19">
        <v>8.0047019512243703E-2</v>
      </c>
      <c r="P3390" t="s">
        <v>42</v>
      </c>
    </row>
    <row r="3391" spans="1:16" x14ac:dyDescent="0.3">
      <c r="A3391" t="str">
        <f t="shared" si="55"/>
        <v>01: Total SampleROGBPremiumNon Flavoured VodkaAbsolut BlueJ: £4.60 - £4.80All stocking</v>
      </c>
      <c r="B3391" t="s">
        <v>1</v>
      </c>
      <c r="C3391" t="s">
        <v>45</v>
      </c>
      <c r="D3391" t="s">
        <v>104</v>
      </c>
      <c r="E3391" t="s">
        <v>15</v>
      </c>
      <c r="F3391" t="s">
        <v>71</v>
      </c>
      <c r="G3391" t="s">
        <v>72</v>
      </c>
      <c r="H3391" t="s">
        <v>49</v>
      </c>
      <c r="I3391" t="s">
        <v>65</v>
      </c>
      <c r="J3391" s="1">
        <v>187.36</v>
      </c>
      <c r="K3391">
        <v>48.320026434139201</v>
      </c>
      <c r="L3391">
        <v>62</v>
      </c>
      <c r="M3391">
        <v>0.102357490622677</v>
      </c>
      <c r="N3391" s="19">
        <v>7.6273216636738306E-2</v>
      </c>
      <c r="P3391" t="s">
        <v>42</v>
      </c>
    </row>
    <row r="3392" spans="1:16" x14ac:dyDescent="0.3">
      <c r="A3392" t="str">
        <f t="shared" si="55"/>
        <v>01: Total SampleROGBPremiumNon Flavoured VodkaAbsolut BlueK: £4.80 - £5.00All stocking</v>
      </c>
      <c r="B3392" t="s">
        <v>1</v>
      </c>
      <c r="C3392" t="s">
        <v>45</v>
      </c>
      <c r="D3392" t="s">
        <v>104</v>
      </c>
      <c r="E3392" t="s">
        <v>15</v>
      </c>
      <c r="F3392" t="s">
        <v>71</v>
      </c>
      <c r="G3392" t="s">
        <v>72</v>
      </c>
      <c r="H3392" t="s">
        <v>49</v>
      </c>
      <c r="I3392" t="s">
        <v>89</v>
      </c>
      <c r="J3392" s="1">
        <v>122.69</v>
      </c>
      <c r="K3392">
        <v>30.77210910005028</v>
      </c>
      <c r="L3392">
        <v>51</v>
      </c>
      <c r="M3392" s="19">
        <v>3.7043874061005899E-2</v>
      </c>
      <c r="N3392" s="19">
        <v>2.3825532980465299E-2</v>
      </c>
      <c r="P3392" t="s">
        <v>42</v>
      </c>
    </row>
    <row r="3393" spans="1:16" x14ac:dyDescent="0.3">
      <c r="A3393" t="str">
        <f t="shared" si="55"/>
        <v>01: Total SampleROGBPremiumNon Flavoured VodkaAbsolut BlueL: £5.00 - £5.20All stocking</v>
      </c>
      <c r="B3393" t="s">
        <v>1</v>
      </c>
      <c r="C3393" t="s">
        <v>45</v>
      </c>
      <c r="D3393" t="s">
        <v>104</v>
      </c>
      <c r="E3393" t="s">
        <v>15</v>
      </c>
      <c r="F3393" t="s">
        <v>71</v>
      </c>
      <c r="G3393" t="s">
        <v>72</v>
      </c>
      <c r="H3393" t="s">
        <v>49</v>
      </c>
      <c r="I3393" t="s">
        <v>90</v>
      </c>
      <c r="J3393" s="1">
        <v>129.38</v>
      </c>
      <c r="K3393">
        <v>32.0980541980542</v>
      </c>
      <c r="L3393">
        <v>37</v>
      </c>
      <c r="M3393" s="19">
        <v>6.1651327510498802E-2</v>
      </c>
      <c r="N3393" s="19">
        <v>4.6473143921399597E-2</v>
      </c>
      <c r="P3393" t="s">
        <v>42</v>
      </c>
    </row>
    <row r="3394" spans="1:16" x14ac:dyDescent="0.3">
      <c r="A3394" t="str">
        <f t="shared" si="55"/>
        <v>01: Total SampleROGBPremiumNon Flavoured VodkaAbsolut BlueM: £5.20 - £5.40All stocking</v>
      </c>
      <c r="B3394" t="s">
        <v>1</v>
      </c>
      <c r="C3394" t="s">
        <v>45</v>
      </c>
      <c r="D3394" t="s">
        <v>104</v>
      </c>
      <c r="E3394" t="s">
        <v>15</v>
      </c>
      <c r="F3394" t="s">
        <v>71</v>
      </c>
      <c r="G3394" t="s">
        <v>72</v>
      </c>
      <c r="H3394" t="s">
        <v>49</v>
      </c>
      <c r="I3394" t="s">
        <v>95</v>
      </c>
      <c r="J3394" s="1">
        <v>242.39</v>
      </c>
      <c r="K3394">
        <v>59.988928699505607</v>
      </c>
      <c r="L3394">
        <v>26</v>
      </c>
      <c r="M3394" s="19">
        <v>9.6505396682956102E-2</v>
      </c>
      <c r="N3394" s="19">
        <v>8.0653237845089806E-2</v>
      </c>
      <c r="P3394" t="s">
        <v>42</v>
      </c>
    </row>
    <row r="3395" spans="1:16" x14ac:dyDescent="0.3">
      <c r="A3395" t="str">
        <f t="shared" si="55"/>
        <v>01: Total SampleROGBPremiumNon Flavoured VodkaBelvedereTotalAll stocking</v>
      </c>
      <c r="B3395" t="s">
        <v>1</v>
      </c>
      <c r="C3395" t="s">
        <v>45</v>
      </c>
      <c r="D3395" t="s">
        <v>104</v>
      </c>
      <c r="E3395" t="s">
        <v>15</v>
      </c>
      <c r="F3395" t="s">
        <v>71</v>
      </c>
      <c r="G3395" t="s">
        <v>73</v>
      </c>
      <c r="H3395" t="s">
        <v>49</v>
      </c>
      <c r="I3395" t="s">
        <v>12</v>
      </c>
      <c r="J3395" s="1">
        <v>54.74</v>
      </c>
      <c r="K3395">
        <v>12.758358057286639</v>
      </c>
      <c r="L3395">
        <v>210</v>
      </c>
      <c r="M3395" s="19">
        <v>1.5792242659419701E-2</v>
      </c>
      <c r="N3395" s="19">
        <v>1.09866942080312E-2</v>
      </c>
      <c r="P3395" t="s">
        <v>42</v>
      </c>
    </row>
    <row r="3396" spans="1:16" x14ac:dyDescent="0.3">
      <c r="A3396" t="str">
        <f t="shared" si="55"/>
        <v>01: Total SampleROGBPremiumNon Flavoured VodkaBelvedereI: £4.40 - £4.60All stocking</v>
      </c>
      <c r="B3396" t="s">
        <v>1</v>
      </c>
      <c r="C3396" t="s">
        <v>45</v>
      </c>
      <c r="D3396" t="s">
        <v>104</v>
      </c>
      <c r="E3396" t="s">
        <v>15</v>
      </c>
      <c r="F3396" t="s">
        <v>71</v>
      </c>
      <c r="G3396" t="s">
        <v>73</v>
      </c>
      <c r="H3396" t="s">
        <v>49</v>
      </c>
      <c r="I3396" t="s">
        <v>64</v>
      </c>
      <c r="J3396" s="1">
        <v>76.099999999999994</v>
      </c>
      <c r="K3396">
        <v>19.6282167832168</v>
      </c>
      <c r="L3396">
        <v>25</v>
      </c>
      <c r="M3396">
        <v>1.8229769151153E-2</v>
      </c>
      <c r="N3396" s="19">
        <v>1.4950110679762801E-2</v>
      </c>
      <c r="P3396" t="s">
        <v>42</v>
      </c>
    </row>
    <row r="3397" spans="1:16" x14ac:dyDescent="0.3">
      <c r="A3397" t="str">
        <f t="shared" si="55"/>
        <v>01: Total SampleROGBPremiumNon Flavoured VodkaBelvedereJ: £4.60 - £4.80All stocking</v>
      </c>
      <c r="B3397" t="s">
        <v>1</v>
      </c>
      <c r="C3397" t="s">
        <v>45</v>
      </c>
      <c r="D3397" t="s">
        <v>104</v>
      </c>
      <c r="E3397" t="s">
        <v>15</v>
      </c>
      <c r="F3397" t="s">
        <v>71</v>
      </c>
      <c r="G3397" t="s">
        <v>73</v>
      </c>
      <c r="H3397" t="s">
        <v>49</v>
      </c>
      <c r="I3397" t="s">
        <v>65</v>
      </c>
      <c r="J3397" s="1">
        <v>76.27</v>
      </c>
      <c r="K3397">
        <v>19.46931157078216</v>
      </c>
      <c r="L3397">
        <v>34</v>
      </c>
      <c r="M3397" s="19">
        <v>2.3886259647663499E-2</v>
      </c>
      <c r="N3397" s="19">
        <v>2.0493905984562601E-2</v>
      </c>
      <c r="P3397" t="s">
        <v>42</v>
      </c>
    </row>
    <row r="3398" spans="1:16" x14ac:dyDescent="0.3">
      <c r="A3398" t="str">
        <f t="shared" si="55"/>
        <v>01: Total SampleROGBPremiumNon Flavoured VodkaBelvedereK: £4.80 - £5.00All stocking</v>
      </c>
      <c r="B3398" t="s">
        <v>1</v>
      </c>
      <c r="C3398" t="s">
        <v>45</v>
      </c>
      <c r="D3398" t="s">
        <v>104</v>
      </c>
      <c r="E3398" t="s">
        <v>15</v>
      </c>
      <c r="F3398" t="s">
        <v>71</v>
      </c>
      <c r="G3398" t="s">
        <v>73</v>
      </c>
      <c r="H3398" t="s">
        <v>49</v>
      </c>
      <c r="I3398" t="s">
        <v>89</v>
      </c>
      <c r="J3398" s="1">
        <v>54.36</v>
      </c>
      <c r="K3398">
        <v>12.55991008991008</v>
      </c>
      <c r="L3398">
        <v>30</v>
      </c>
      <c r="M3398" s="19">
        <v>1.2055943264552201E-2</v>
      </c>
      <c r="N3398" s="19">
        <v>7.9917739665112501E-3</v>
      </c>
      <c r="P3398" t="s">
        <v>42</v>
      </c>
    </row>
    <row r="3399" spans="1:16" x14ac:dyDescent="0.3">
      <c r="A3399" t="str">
        <f t="shared" si="55"/>
        <v>01: Total SampleROGBPremiumNon Flavoured VodkaBelvedereL: £5.00 - £5.20All stocking</v>
      </c>
      <c r="B3399" t="s">
        <v>1</v>
      </c>
      <c r="C3399" t="s">
        <v>45</v>
      </c>
      <c r="D3399" t="s">
        <v>104</v>
      </c>
      <c r="E3399" t="s">
        <v>15</v>
      </c>
      <c r="F3399" t="s">
        <v>71</v>
      </c>
      <c r="G3399" t="s">
        <v>73</v>
      </c>
      <c r="H3399" t="s">
        <v>49</v>
      </c>
      <c r="I3399" t="s">
        <v>90</v>
      </c>
      <c r="J3399" s="1">
        <v>34.590000000000003</v>
      </c>
      <c r="K3399">
        <v>8.1981607539747205</v>
      </c>
      <c r="L3399">
        <v>43</v>
      </c>
      <c r="M3399" s="19">
        <v>9.4335960333906607E-3</v>
      </c>
      <c r="N3399">
        <v>6.689729075977E-3</v>
      </c>
      <c r="P3399" t="s">
        <v>42</v>
      </c>
    </row>
    <row r="3400" spans="1:16" x14ac:dyDescent="0.3">
      <c r="A3400" t="str">
        <f t="shared" si="55"/>
        <v>01: Total SampleROGBPremiumNon Flavoured VodkaBelvedereM: £5.20 - £5.40All stocking</v>
      </c>
      <c r="B3400" t="s">
        <v>1</v>
      </c>
      <c r="C3400" t="s">
        <v>45</v>
      </c>
      <c r="D3400" t="s">
        <v>104</v>
      </c>
      <c r="E3400" t="s">
        <v>15</v>
      </c>
      <c r="F3400" t="s">
        <v>71</v>
      </c>
      <c r="G3400" t="s">
        <v>73</v>
      </c>
      <c r="H3400" t="s">
        <v>49</v>
      </c>
      <c r="I3400" t="s">
        <v>95</v>
      </c>
      <c r="J3400" s="1">
        <v>72.540000000000006</v>
      </c>
      <c r="K3400">
        <v>16.988352024959159</v>
      </c>
      <c r="L3400">
        <v>28</v>
      </c>
      <c r="M3400" s="19">
        <v>1.42427453453836E-2</v>
      </c>
      <c r="N3400" s="19">
        <v>9.70615556043628E-3</v>
      </c>
      <c r="P3400" t="s">
        <v>42</v>
      </c>
    </row>
    <row r="3401" spans="1:16" x14ac:dyDescent="0.3">
      <c r="A3401" t="str">
        <f t="shared" si="55"/>
        <v>01: Total SampleROGBPremiumNon Flavoured VodkaBelvedereN: £5.40 - £5.60All stocking</v>
      </c>
      <c r="B3401" t="s">
        <v>1</v>
      </c>
      <c r="C3401" t="s">
        <v>45</v>
      </c>
      <c r="D3401" t="s">
        <v>104</v>
      </c>
      <c r="E3401" t="s">
        <v>15</v>
      </c>
      <c r="F3401" t="s">
        <v>71</v>
      </c>
      <c r="G3401" t="s">
        <v>73</v>
      </c>
      <c r="H3401" t="s">
        <v>49</v>
      </c>
      <c r="I3401" t="s">
        <v>99</v>
      </c>
      <c r="J3401" s="1">
        <v>78.13</v>
      </c>
      <c r="K3401">
        <v>18.379496465073402</v>
      </c>
      <c r="L3401">
        <v>26</v>
      </c>
      <c r="M3401" s="19">
        <v>1.67758520575414E-2</v>
      </c>
      <c r="N3401" s="19">
        <v>1.07825355860512E-2</v>
      </c>
      <c r="P3401" t="s">
        <v>42</v>
      </c>
    </row>
    <row r="3402" spans="1:16" x14ac:dyDescent="0.3">
      <c r="A3402" t="str">
        <f t="shared" si="55"/>
        <v>01: Total SampleROGBPremiumNon Flavoured VodkaCirocTotalAll stocking</v>
      </c>
      <c r="B3402" t="s">
        <v>1</v>
      </c>
      <c r="C3402" t="s">
        <v>45</v>
      </c>
      <c r="D3402" t="s">
        <v>104</v>
      </c>
      <c r="E3402" t="s">
        <v>15</v>
      </c>
      <c r="F3402" t="s">
        <v>71</v>
      </c>
      <c r="G3402" t="s">
        <v>74</v>
      </c>
      <c r="H3402" t="s">
        <v>49</v>
      </c>
      <c r="I3402" t="s">
        <v>12</v>
      </c>
      <c r="J3402" s="1">
        <v>46.93</v>
      </c>
      <c r="K3402">
        <v>12.573873881610279</v>
      </c>
      <c r="L3402">
        <v>349</v>
      </c>
      <c r="M3402" s="19">
        <v>1.58347281782634E-2</v>
      </c>
      <c r="N3402">
        <v>1.2284980787644E-2</v>
      </c>
      <c r="P3402" t="s">
        <v>42</v>
      </c>
    </row>
    <row r="3403" spans="1:16" x14ac:dyDescent="0.3">
      <c r="A3403" t="str">
        <f t="shared" si="55"/>
        <v>01: Total SampleROGBPremiumNon Flavoured VodkaCirocE: £3.60 - £3.80All stocking</v>
      </c>
      <c r="B3403" t="s">
        <v>1</v>
      </c>
      <c r="C3403" t="s">
        <v>45</v>
      </c>
      <c r="D3403" t="s">
        <v>104</v>
      </c>
      <c r="E3403" t="s">
        <v>15</v>
      </c>
      <c r="F3403" t="s">
        <v>71</v>
      </c>
      <c r="G3403" t="s">
        <v>74</v>
      </c>
      <c r="H3403" t="s">
        <v>49</v>
      </c>
      <c r="I3403" t="s">
        <v>54</v>
      </c>
      <c r="J3403" s="1">
        <v>25.66</v>
      </c>
      <c r="K3403">
        <v>7.7858258928571606</v>
      </c>
      <c r="L3403">
        <v>32</v>
      </c>
      <c r="M3403" s="19">
        <v>1.6644213033935901E-2</v>
      </c>
      <c r="N3403" s="19">
        <v>1.8004945739919499E-2</v>
      </c>
      <c r="P3403" t="s">
        <v>42</v>
      </c>
    </row>
    <row r="3404" spans="1:16" x14ac:dyDescent="0.3">
      <c r="A3404" t="str">
        <f t="shared" si="55"/>
        <v>01: Total SampleROGBPremiumNon Flavoured VodkaCirocF: £3.80 - £4.00All stocking</v>
      </c>
      <c r="B3404" t="s">
        <v>1</v>
      </c>
      <c r="C3404" t="s">
        <v>45</v>
      </c>
      <c r="D3404" t="s">
        <v>104</v>
      </c>
      <c r="E3404" t="s">
        <v>15</v>
      </c>
      <c r="F3404" t="s">
        <v>71</v>
      </c>
      <c r="G3404" t="s">
        <v>74</v>
      </c>
      <c r="H3404" t="s">
        <v>49</v>
      </c>
      <c r="I3404" t="s">
        <v>55</v>
      </c>
      <c r="J3404" s="1">
        <v>44.36</v>
      </c>
      <c r="K3404">
        <v>12.029212454212441</v>
      </c>
      <c r="L3404">
        <v>46</v>
      </c>
      <c r="M3404" s="19">
        <v>2.31188372821069E-2</v>
      </c>
      <c r="N3404" s="19">
        <v>1.8866305883720898E-2</v>
      </c>
      <c r="P3404" t="s">
        <v>42</v>
      </c>
    </row>
    <row r="3405" spans="1:16" x14ac:dyDescent="0.3">
      <c r="A3405" t="str">
        <f t="shared" si="55"/>
        <v>01: Total SampleROGBPremiumNon Flavoured VodkaCirocG: £4.00 - £4.20All stocking</v>
      </c>
      <c r="B3405" t="s">
        <v>1</v>
      </c>
      <c r="C3405" t="s">
        <v>45</v>
      </c>
      <c r="D3405" t="s">
        <v>104</v>
      </c>
      <c r="E3405" t="s">
        <v>15</v>
      </c>
      <c r="F3405" t="s">
        <v>71</v>
      </c>
      <c r="G3405" t="s">
        <v>74</v>
      </c>
      <c r="H3405" t="s">
        <v>49</v>
      </c>
      <c r="I3405" t="s">
        <v>56</v>
      </c>
      <c r="J3405" s="1">
        <v>40.049999999999997</v>
      </c>
      <c r="K3405">
        <v>10.13476685351684</v>
      </c>
      <c r="L3405">
        <v>48</v>
      </c>
      <c r="M3405" s="19">
        <v>2.3844873074940601E-2</v>
      </c>
      <c r="N3405" s="19">
        <v>2.0171700445237702E-2</v>
      </c>
      <c r="P3405" t="s">
        <v>42</v>
      </c>
    </row>
    <row r="3406" spans="1:16" x14ac:dyDescent="0.3">
      <c r="A3406" t="str">
        <f t="shared" si="55"/>
        <v>01: Total SampleROGBPremiumNon Flavoured VodkaCirocH: £4.20 - £4.40All stocking</v>
      </c>
      <c r="B3406" t="s">
        <v>1</v>
      </c>
      <c r="C3406" t="s">
        <v>45</v>
      </c>
      <c r="D3406" t="s">
        <v>104</v>
      </c>
      <c r="E3406" t="s">
        <v>15</v>
      </c>
      <c r="F3406" t="s">
        <v>71</v>
      </c>
      <c r="G3406" t="s">
        <v>74</v>
      </c>
      <c r="H3406" t="s">
        <v>49</v>
      </c>
      <c r="I3406" t="s">
        <v>60</v>
      </c>
      <c r="J3406" s="1">
        <v>31.42</v>
      </c>
      <c r="K3406">
        <v>8.4431267596040396</v>
      </c>
      <c r="L3406">
        <v>44</v>
      </c>
      <c r="M3406" s="19">
        <v>1.3310444314005101E-2</v>
      </c>
      <c r="N3406" s="19">
        <v>1.1168217702025701E-2</v>
      </c>
      <c r="P3406" t="s">
        <v>42</v>
      </c>
    </row>
    <row r="3407" spans="1:16" x14ac:dyDescent="0.3">
      <c r="A3407" t="str">
        <f t="shared" si="55"/>
        <v>01: Total SampleROGBPremiumNon Flavoured VodkaCirocI: £4.40 - £4.60All stocking</v>
      </c>
      <c r="B3407" t="s">
        <v>1</v>
      </c>
      <c r="C3407" t="s">
        <v>45</v>
      </c>
      <c r="D3407" t="s">
        <v>104</v>
      </c>
      <c r="E3407" t="s">
        <v>15</v>
      </c>
      <c r="F3407" t="s">
        <v>71</v>
      </c>
      <c r="G3407" t="s">
        <v>74</v>
      </c>
      <c r="H3407" t="s">
        <v>49</v>
      </c>
      <c r="I3407" t="s">
        <v>64</v>
      </c>
      <c r="J3407" s="1">
        <v>62.21</v>
      </c>
      <c r="K3407">
        <v>17.357903641497401</v>
      </c>
      <c r="L3407">
        <v>32</v>
      </c>
      <c r="M3407" s="19">
        <v>2.07137080044725E-2</v>
      </c>
      <c r="N3407" s="19">
        <v>1.83955996006849E-2</v>
      </c>
      <c r="P3407" t="s">
        <v>42</v>
      </c>
    </row>
    <row r="3408" spans="1:16" x14ac:dyDescent="0.3">
      <c r="A3408" t="str">
        <f t="shared" si="55"/>
        <v>01: Total SampleROGBPremiumNon Flavoured VodkaCirocJ: £4.60 - £4.80All stocking</v>
      </c>
      <c r="B3408" t="s">
        <v>1</v>
      </c>
      <c r="C3408" t="s">
        <v>45</v>
      </c>
      <c r="D3408" t="s">
        <v>104</v>
      </c>
      <c r="E3408" t="s">
        <v>15</v>
      </c>
      <c r="F3408" t="s">
        <v>71</v>
      </c>
      <c r="G3408" t="s">
        <v>74</v>
      </c>
      <c r="H3408" t="s">
        <v>49</v>
      </c>
      <c r="I3408" t="s">
        <v>65</v>
      </c>
      <c r="J3408" s="1">
        <v>64.03</v>
      </c>
      <c r="K3408">
        <v>17.69701095687936</v>
      </c>
      <c r="L3408">
        <v>38</v>
      </c>
      <c r="M3408" s="19">
        <v>1.5235857054094699E-2</v>
      </c>
      <c r="N3408" s="19">
        <v>1.12032232344753E-2</v>
      </c>
      <c r="P3408" t="s">
        <v>42</v>
      </c>
    </row>
    <row r="3409" spans="1:16" x14ac:dyDescent="0.3">
      <c r="A3409" t="str">
        <f t="shared" si="55"/>
        <v>01: Total SampleROGBPremiumNon Flavoured VodkaCirocK: £4.80 - £5.00All stocking</v>
      </c>
      <c r="B3409" t="s">
        <v>1</v>
      </c>
      <c r="C3409" t="s">
        <v>45</v>
      </c>
      <c r="D3409" t="s">
        <v>104</v>
      </c>
      <c r="E3409" t="s">
        <v>15</v>
      </c>
      <c r="F3409" t="s">
        <v>71</v>
      </c>
      <c r="G3409" t="s">
        <v>74</v>
      </c>
      <c r="H3409" t="s">
        <v>49</v>
      </c>
      <c r="I3409" t="s">
        <v>89</v>
      </c>
      <c r="J3409" s="1">
        <v>55.77</v>
      </c>
      <c r="K3409">
        <v>15.653444104914678</v>
      </c>
      <c r="L3409">
        <v>51</v>
      </c>
      <c r="M3409" s="19">
        <v>1.08300255313884E-2</v>
      </c>
      <c r="N3409" s="19">
        <v>7.8675826792215207E-3</v>
      </c>
      <c r="P3409" t="s">
        <v>42</v>
      </c>
    </row>
    <row r="3410" spans="1:16" x14ac:dyDescent="0.3">
      <c r="A3410" t="str">
        <f t="shared" si="55"/>
        <v>01: Total SampleROGBPremiumNon Flavoured VodkaCirocL: £5.00 - £5.20All stocking</v>
      </c>
      <c r="B3410" t="s">
        <v>1</v>
      </c>
      <c r="C3410" t="s">
        <v>45</v>
      </c>
      <c r="D3410" t="s">
        <v>104</v>
      </c>
      <c r="E3410" t="s">
        <v>15</v>
      </c>
      <c r="F3410" t="s">
        <v>71</v>
      </c>
      <c r="G3410" t="s">
        <v>74</v>
      </c>
      <c r="H3410" t="s">
        <v>49</v>
      </c>
      <c r="I3410" t="s">
        <v>90</v>
      </c>
      <c r="J3410" s="1">
        <v>85.05</v>
      </c>
      <c r="K3410">
        <v>22.862156890728318</v>
      </c>
      <c r="L3410">
        <v>49</v>
      </c>
      <c r="M3410" s="19">
        <v>1.9227103134362301E-2</v>
      </c>
      <c r="N3410" s="19">
        <v>1.50600000841811E-2</v>
      </c>
      <c r="P3410" t="s">
        <v>42</v>
      </c>
    </row>
    <row r="3411" spans="1:16" x14ac:dyDescent="0.3">
      <c r="A3411" t="str">
        <f t="shared" si="55"/>
        <v>01: Total SampleROGBPremiumNon Flavoured VodkaCirocM: £5.20 - £5.40All stocking</v>
      </c>
      <c r="B3411" t="s">
        <v>1</v>
      </c>
      <c r="C3411" t="s">
        <v>45</v>
      </c>
      <c r="D3411" t="s">
        <v>104</v>
      </c>
      <c r="E3411" t="s">
        <v>15</v>
      </c>
      <c r="F3411" t="s">
        <v>71</v>
      </c>
      <c r="G3411" t="s">
        <v>74</v>
      </c>
      <c r="H3411" t="s">
        <v>49</v>
      </c>
      <c r="I3411" t="s">
        <v>95</v>
      </c>
      <c r="J3411" s="1">
        <v>58.71</v>
      </c>
      <c r="K3411">
        <v>16.077360625485639</v>
      </c>
      <c r="L3411">
        <v>40</v>
      </c>
      <c r="M3411" s="19">
        <v>1.33291862815291E-2</v>
      </c>
      <c r="N3411" s="19">
        <v>9.1008387281946608E-3</v>
      </c>
      <c r="P3411" t="s">
        <v>42</v>
      </c>
    </row>
    <row r="3412" spans="1:16" x14ac:dyDescent="0.3">
      <c r="A3412" t="str">
        <f t="shared" si="55"/>
        <v>01: Total SampleROGBPremiumNon Flavoured VodkaCirocN: £5.40 - £5.60All stocking</v>
      </c>
      <c r="B3412" t="s">
        <v>1</v>
      </c>
      <c r="C3412" t="s">
        <v>45</v>
      </c>
      <c r="D3412" t="s">
        <v>104</v>
      </c>
      <c r="E3412" t="s">
        <v>15</v>
      </c>
      <c r="F3412" t="s">
        <v>71</v>
      </c>
      <c r="G3412" t="s">
        <v>74</v>
      </c>
      <c r="H3412" t="s">
        <v>49</v>
      </c>
      <c r="I3412" t="s">
        <v>99</v>
      </c>
      <c r="J3412" s="1">
        <v>57.39</v>
      </c>
      <c r="K3412">
        <v>13.610405810405801</v>
      </c>
      <c r="L3412">
        <v>37</v>
      </c>
      <c r="M3412">
        <v>1.3340872477319E-2</v>
      </c>
      <c r="N3412" s="19">
        <v>9.23144432153729E-3</v>
      </c>
      <c r="P3412" t="s">
        <v>42</v>
      </c>
    </row>
    <row r="3413" spans="1:16" x14ac:dyDescent="0.3">
      <c r="A3413" t="str">
        <f t="shared" si="55"/>
        <v>01: Total SampleROGBPremiumNon Flavoured VodkaGrey GooseA: &lt;£3All stocking</v>
      </c>
      <c r="B3413" t="s">
        <v>1</v>
      </c>
      <c r="C3413" t="s">
        <v>45</v>
      </c>
      <c r="D3413" t="s">
        <v>104</v>
      </c>
      <c r="E3413" t="s">
        <v>15</v>
      </c>
      <c r="F3413" t="s">
        <v>71</v>
      </c>
      <c r="G3413" t="s">
        <v>75</v>
      </c>
      <c r="H3413" t="s">
        <v>49</v>
      </c>
      <c r="I3413" t="s">
        <v>58</v>
      </c>
      <c r="J3413" s="1">
        <v>22.34</v>
      </c>
      <c r="K3413">
        <v>7.0441836734694006</v>
      </c>
      <c r="L3413">
        <v>35</v>
      </c>
      <c r="M3413" s="19">
        <v>4.4230688205818103E-2</v>
      </c>
      <c r="N3413" s="19">
        <v>3.6721475798523397E-2</v>
      </c>
      <c r="P3413" t="s">
        <v>42</v>
      </c>
    </row>
    <row r="3414" spans="1:16" x14ac:dyDescent="0.3">
      <c r="A3414" t="str">
        <f t="shared" si="55"/>
        <v>01: Total SampleROGBPremiumNon Flavoured VodkaGrey GooseTotalAll stocking</v>
      </c>
      <c r="B3414" t="s">
        <v>1</v>
      </c>
      <c r="C3414" t="s">
        <v>45</v>
      </c>
      <c r="D3414" t="s">
        <v>104</v>
      </c>
      <c r="E3414" t="s">
        <v>15</v>
      </c>
      <c r="F3414" t="s">
        <v>71</v>
      </c>
      <c r="G3414" t="s">
        <v>75</v>
      </c>
      <c r="H3414" t="s">
        <v>49</v>
      </c>
      <c r="I3414" t="s">
        <v>12</v>
      </c>
      <c r="J3414" s="1">
        <v>35.43</v>
      </c>
      <c r="K3414">
        <v>9.3019025308314003</v>
      </c>
      <c r="L3414">
        <v>1153</v>
      </c>
      <c r="M3414" s="19">
        <v>4.44151601938855E-2</v>
      </c>
      <c r="N3414" s="19">
        <v>3.6781033186133398E-2</v>
      </c>
      <c r="P3414" t="s">
        <v>42</v>
      </c>
    </row>
    <row r="3415" spans="1:16" x14ac:dyDescent="0.3">
      <c r="A3415" t="str">
        <f t="shared" si="55"/>
        <v>01: Total SampleROGBPremiumNon Flavoured VodkaGrey GooseB: £3 - £3.20All stocking</v>
      </c>
      <c r="B3415" t="s">
        <v>1</v>
      </c>
      <c r="C3415" t="s">
        <v>45</v>
      </c>
      <c r="D3415" t="s">
        <v>104</v>
      </c>
      <c r="E3415" t="s">
        <v>15</v>
      </c>
      <c r="F3415" t="s">
        <v>71</v>
      </c>
      <c r="G3415" t="s">
        <v>75</v>
      </c>
      <c r="H3415" t="s">
        <v>49</v>
      </c>
      <c r="I3415" t="s">
        <v>59</v>
      </c>
      <c r="J3415" s="1">
        <v>25.56</v>
      </c>
      <c r="K3415">
        <v>7.7169413302746799</v>
      </c>
      <c r="L3415">
        <v>45</v>
      </c>
      <c r="M3415" s="19">
        <v>3.47264193594106E-2</v>
      </c>
      <c r="N3415" s="19">
        <v>2.97026530525057E-2</v>
      </c>
      <c r="P3415" t="s">
        <v>42</v>
      </c>
    </row>
    <row r="3416" spans="1:16" x14ac:dyDescent="0.3">
      <c r="A3416" t="str">
        <f t="shared" si="55"/>
        <v>01: Total SampleROGBPremiumNon Flavoured VodkaGrey GooseC: £3.20 - £3.40All stocking</v>
      </c>
      <c r="B3416" t="s">
        <v>1</v>
      </c>
      <c r="C3416" t="s">
        <v>45</v>
      </c>
      <c r="D3416" t="s">
        <v>104</v>
      </c>
      <c r="E3416" t="s">
        <v>15</v>
      </c>
      <c r="F3416" t="s">
        <v>71</v>
      </c>
      <c r="G3416" t="s">
        <v>75</v>
      </c>
      <c r="H3416" t="s">
        <v>49</v>
      </c>
      <c r="I3416" t="s">
        <v>52</v>
      </c>
      <c r="J3416" s="1">
        <v>34.630000000000003</v>
      </c>
      <c r="K3416">
        <v>10.133131883131879</v>
      </c>
      <c r="L3416">
        <v>37</v>
      </c>
      <c r="M3416" s="19">
        <v>3.44912671365388E-2</v>
      </c>
      <c r="N3416" s="19">
        <v>2.9722589167767498E-2</v>
      </c>
      <c r="P3416" t="s">
        <v>42</v>
      </c>
    </row>
    <row r="3417" spans="1:16" x14ac:dyDescent="0.3">
      <c r="A3417" t="str">
        <f t="shared" si="55"/>
        <v>01: Total SampleROGBPremiumNon Flavoured VodkaGrey GooseD: £3.40 - £3.60All stocking</v>
      </c>
      <c r="B3417" t="s">
        <v>1</v>
      </c>
      <c r="C3417" t="s">
        <v>45</v>
      </c>
      <c r="D3417" t="s">
        <v>104</v>
      </c>
      <c r="E3417" t="s">
        <v>15</v>
      </c>
      <c r="F3417" t="s">
        <v>71</v>
      </c>
      <c r="G3417" t="s">
        <v>75</v>
      </c>
      <c r="H3417" t="s">
        <v>49</v>
      </c>
      <c r="I3417" t="s">
        <v>53</v>
      </c>
      <c r="J3417" s="1">
        <v>27.22</v>
      </c>
      <c r="K3417">
        <v>8.3179099449932803</v>
      </c>
      <c r="L3417">
        <v>72</v>
      </c>
      <c r="M3417" s="19">
        <v>3.0509022510111401E-2</v>
      </c>
      <c r="N3417" s="19">
        <v>2.8908214417271299E-2</v>
      </c>
      <c r="P3417" t="s">
        <v>42</v>
      </c>
    </row>
    <row r="3418" spans="1:16" x14ac:dyDescent="0.3">
      <c r="A3418" t="str">
        <f t="shared" si="55"/>
        <v>01: Total SampleROGBPremiumNon Flavoured VodkaGrey GooseE: £3.60 - £3.80All stocking</v>
      </c>
      <c r="B3418" t="s">
        <v>1</v>
      </c>
      <c r="C3418" t="s">
        <v>45</v>
      </c>
      <c r="D3418" t="s">
        <v>104</v>
      </c>
      <c r="E3418" t="s">
        <v>15</v>
      </c>
      <c r="F3418" t="s">
        <v>71</v>
      </c>
      <c r="G3418" t="s">
        <v>75</v>
      </c>
      <c r="H3418" t="s">
        <v>49</v>
      </c>
      <c r="I3418" t="s">
        <v>54</v>
      </c>
      <c r="J3418" s="1">
        <v>31.68</v>
      </c>
      <c r="K3418">
        <v>9.3075405560622801</v>
      </c>
      <c r="L3418">
        <v>115</v>
      </c>
      <c r="M3418" s="19">
        <v>3.2698333065160401E-2</v>
      </c>
      <c r="N3418" s="19">
        <v>3.0822351323587099E-2</v>
      </c>
      <c r="P3418" t="s">
        <v>42</v>
      </c>
    </row>
    <row r="3419" spans="1:16" x14ac:dyDescent="0.3">
      <c r="A3419" t="str">
        <f t="shared" si="55"/>
        <v>01: Total SampleROGBPremiumNon Flavoured VodkaGrey GooseF: £3.80 - £4.00All stocking</v>
      </c>
      <c r="B3419" t="s">
        <v>1</v>
      </c>
      <c r="C3419" t="s">
        <v>45</v>
      </c>
      <c r="D3419" t="s">
        <v>104</v>
      </c>
      <c r="E3419" t="s">
        <v>15</v>
      </c>
      <c r="F3419" t="s">
        <v>71</v>
      </c>
      <c r="G3419" t="s">
        <v>75</v>
      </c>
      <c r="H3419" t="s">
        <v>49</v>
      </c>
      <c r="I3419" t="s">
        <v>55</v>
      </c>
      <c r="J3419" s="1">
        <v>33.61</v>
      </c>
      <c r="K3419">
        <v>9.4894668352480807</v>
      </c>
      <c r="L3419">
        <v>160</v>
      </c>
      <c r="M3419" s="19">
        <v>4.5654288052189698E-2</v>
      </c>
      <c r="N3419" s="19">
        <v>4.3028360184862099E-2</v>
      </c>
      <c r="P3419" t="s">
        <v>42</v>
      </c>
    </row>
    <row r="3420" spans="1:16" x14ac:dyDescent="0.3">
      <c r="A3420" t="str">
        <f t="shared" si="55"/>
        <v>01: Total SampleROGBPremiumNon Flavoured VodkaGrey GooseG: £4.00 - £4.20All stocking</v>
      </c>
      <c r="B3420" t="s">
        <v>1</v>
      </c>
      <c r="C3420" t="s">
        <v>45</v>
      </c>
      <c r="D3420" t="s">
        <v>104</v>
      </c>
      <c r="E3420" t="s">
        <v>15</v>
      </c>
      <c r="F3420" t="s">
        <v>71</v>
      </c>
      <c r="G3420" t="s">
        <v>75</v>
      </c>
      <c r="H3420" t="s">
        <v>49</v>
      </c>
      <c r="I3420" t="s">
        <v>56</v>
      </c>
      <c r="J3420" s="1">
        <v>31.23</v>
      </c>
      <c r="K3420">
        <v>8.3020990999741198</v>
      </c>
      <c r="L3420">
        <v>240</v>
      </c>
      <c r="M3420" s="19">
        <v>5.8598525392280602E-2</v>
      </c>
      <c r="N3420" s="19">
        <v>5.3566453781747701E-2</v>
      </c>
      <c r="P3420" t="s">
        <v>42</v>
      </c>
    </row>
    <row r="3421" spans="1:16" x14ac:dyDescent="0.3">
      <c r="A3421" t="str">
        <f t="shared" si="55"/>
        <v>01: Total SampleROGBPremiumNon Flavoured VodkaGrey GooseH: £4.20 - £4.40All stocking</v>
      </c>
      <c r="B3421" t="s">
        <v>1</v>
      </c>
      <c r="C3421" t="s">
        <v>45</v>
      </c>
      <c r="D3421" t="s">
        <v>104</v>
      </c>
      <c r="E3421" t="s">
        <v>15</v>
      </c>
      <c r="F3421" t="s">
        <v>71</v>
      </c>
      <c r="G3421" t="s">
        <v>75</v>
      </c>
      <c r="H3421" t="s">
        <v>49</v>
      </c>
      <c r="I3421" t="s">
        <v>60</v>
      </c>
      <c r="J3421" s="1">
        <v>31.46</v>
      </c>
      <c r="K3421">
        <v>8.108503196514361</v>
      </c>
      <c r="L3421">
        <v>269</v>
      </c>
      <c r="M3421" s="19">
        <v>5.6805659319418798E-2</v>
      </c>
      <c r="N3421" s="19">
        <v>5.13964985980521E-2</v>
      </c>
      <c r="P3421" t="s">
        <v>42</v>
      </c>
    </row>
    <row r="3422" spans="1:16" x14ac:dyDescent="0.3">
      <c r="A3422" t="str">
        <f t="shared" si="55"/>
        <v>01: Total SampleROGBPremiumNon Flavoured VodkaGrey GooseI: £4.40 - £4.60All stocking</v>
      </c>
      <c r="B3422" t="s">
        <v>1</v>
      </c>
      <c r="C3422" t="s">
        <v>45</v>
      </c>
      <c r="D3422" t="s">
        <v>104</v>
      </c>
      <c r="E3422" t="s">
        <v>15</v>
      </c>
      <c r="F3422" t="s">
        <v>71</v>
      </c>
      <c r="G3422" t="s">
        <v>75</v>
      </c>
      <c r="H3422" t="s">
        <v>49</v>
      </c>
      <c r="I3422" t="s">
        <v>64</v>
      </c>
      <c r="J3422" s="1">
        <v>35.25</v>
      </c>
      <c r="K3422">
        <v>8.8342563922406807</v>
      </c>
      <c r="L3422">
        <v>191</v>
      </c>
      <c r="M3422" s="19">
        <v>4.8864344802965302E-2</v>
      </c>
      <c r="N3422" s="19">
        <v>4.0839304769174099E-2</v>
      </c>
      <c r="P3422" t="s">
        <v>42</v>
      </c>
    </row>
    <row r="3423" spans="1:16" x14ac:dyDescent="0.3">
      <c r="A3423" t="str">
        <f t="shared" si="55"/>
        <v>01: Total SampleROGBPremiumNon Flavoured VodkaGrey GooseJ: £4.60 - £4.80All stocking</v>
      </c>
      <c r="B3423" t="s">
        <v>1</v>
      </c>
      <c r="C3423" t="s">
        <v>45</v>
      </c>
      <c r="D3423" t="s">
        <v>104</v>
      </c>
      <c r="E3423" t="s">
        <v>15</v>
      </c>
      <c r="F3423" t="s">
        <v>71</v>
      </c>
      <c r="G3423" t="s">
        <v>75</v>
      </c>
      <c r="H3423" t="s">
        <v>49</v>
      </c>
      <c r="I3423" t="s">
        <v>65</v>
      </c>
      <c r="J3423" s="1">
        <v>40.81</v>
      </c>
      <c r="K3423">
        <v>10.411790938106719</v>
      </c>
      <c r="L3423">
        <v>114</v>
      </c>
      <c r="M3423" s="19">
        <v>4.0433913949255301E-2</v>
      </c>
      <c r="N3423" s="19">
        <v>3.4709411465574602E-2</v>
      </c>
      <c r="P3423" t="s">
        <v>42</v>
      </c>
    </row>
    <row r="3424" spans="1:16" x14ac:dyDescent="0.3">
      <c r="A3424" t="str">
        <f t="shared" si="55"/>
        <v>01: Total SampleROGBPremiumNon Flavoured VodkaGrey GooseK: £4.80 - £5.00All stocking</v>
      </c>
      <c r="B3424" t="s">
        <v>1</v>
      </c>
      <c r="C3424" t="s">
        <v>45</v>
      </c>
      <c r="D3424" t="s">
        <v>104</v>
      </c>
      <c r="E3424" t="s">
        <v>15</v>
      </c>
      <c r="F3424" t="s">
        <v>71</v>
      </c>
      <c r="G3424" t="s">
        <v>75</v>
      </c>
      <c r="H3424" t="s">
        <v>49</v>
      </c>
      <c r="I3424" t="s">
        <v>89</v>
      </c>
      <c r="J3424" s="1">
        <v>47.93</v>
      </c>
      <c r="K3424">
        <v>12.2892016480252</v>
      </c>
      <c r="L3424">
        <v>85</v>
      </c>
      <c r="M3424" s="19">
        <v>3.43345494218536E-2</v>
      </c>
      <c r="N3424" s="19">
        <v>2.64231998583556E-2</v>
      </c>
      <c r="P3424" t="s">
        <v>42</v>
      </c>
    </row>
    <row r="3425" spans="1:16" x14ac:dyDescent="0.3">
      <c r="A3425" t="str">
        <f t="shared" si="55"/>
        <v>01: Total SampleROGBPremiumNon Flavoured VodkaGrey GooseL: £5.00 - £5.20All stocking</v>
      </c>
      <c r="B3425" t="s">
        <v>1</v>
      </c>
      <c r="C3425" t="s">
        <v>45</v>
      </c>
      <c r="D3425" t="s">
        <v>104</v>
      </c>
      <c r="E3425" t="s">
        <v>15</v>
      </c>
      <c r="F3425" t="s">
        <v>71</v>
      </c>
      <c r="G3425" t="s">
        <v>75</v>
      </c>
      <c r="H3425" t="s">
        <v>49</v>
      </c>
      <c r="I3425" t="s">
        <v>90</v>
      </c>
      <c r="J3425" s="1">
        <v>67.87</v>
      </c>
      <c r="K3425">
        <v>16.082613878825999</v>
      </c>
      <c r="L3425">
        <v>99</v>
      </c>
      <c r="M3425" s="19">
        <v>3.8587976898364497E-2</v>
      </c>
      <c r="N3425" s="19">
        <v>2.69541311204664E-2</v>
      </c>
      <c r="P3425" t="s">
        <v>42</v>
      </c>
    </row>
    <row r="3426" spans="1:16" x14ac:dyDescent="0.3">
      <c r="A3426" t="str">
        <f t="shared" si="55"/>
        <v>01: Total SampleROGBPremiumNon Flavoured VodkaGrey GooseM: £5.20 - £5.40All stocking</v>
      </c>
      <c r="B3426" t="s">
        <v>1</v>
      </c>
      <c r="C3426" t="s">
        <v>45</v>
      </c>
      <c r="D3426" t="s">
        <v>104</v>
      </c>
      <c r="E3426" t="s">
        <v>15</v>
      </c>
      <c r="F3426" t="s">
        <v>71</v>
      </c>
      <c r="G3426" t="s">
        <v>75</v>
      </c>
      <c r="H3426" t="s">
        <v>49</v>
      </c>
      <c r="I3426" t="s">
        <v>95</v>
      </c>
      <c r="J3426" s="1">
        <v>54.7</v>
      </c>
      <c r="K3426">
        <v>14.15352858592656</v>
      </c>
      <c r="L3426">
        <v>98</v>
      </c>
      <c r="M3426" s="19">
        <v>3.6940341982452302E-2</v>
      </c>
      <c r="N3426" s="19">
        <v>2.7538852763504498E-2</v>
      </c>
      <c r="P3426" t="s">
        <v>42</v>
      </c>
    </row>
    <row r="3427" spans="1:16" x14ac:dyDescent="0.3">
      <c r="A3427" t="str">
        <f t="shared" si="55"/>
        <v>01: Total SampleROGBPremiumNon Flavoured VodkaGrey GooseN: £5.40 - £5.60All stocking</v>
      </c>
      <c r="B3427" t="s">
        <v>1</v>
      </c>
      <c r="C3427" t="s">
        <v>45</v>
      </c>
      <c r="D3427" t="s">
        <v>104</v>
      </c>
      <c r="E3427" t="s">
        <v>15</v>
      </c>
      <c r="F3427" t="s">
        <v>71</v>
      </c>
      <c r="G3427" t="s">
        <v>75</v>
      </c>
      <c r="H3427" t="s">
        <v>49</v>
      </c>
      <c r="I3427" t="s">
        <v>99</v>
      </c>
      <c r="J3427" s="1">
        <v>76.52</v>
      </c>
      <c r="K3427">
        <v>18.433404888762041</v>
      </c>
      <c r="L3427">
        <v>70</v>
      </c>
      <c r="M3427" s="19">
        <v>4.9106924426507499E-2</v>
      </c>
      <c r="N3427" s="19">
        <v>3.4031880528391498E-2</v>
      </c>
      <c r="P3427" t="s">
        <v>42</v>
      </c>
    </row>
    <row r="3428" spans="1:16" x14ac:dyDescent="0.3">
      <c r="A3428" t="str">
        <f t="shared" si="55"/>
        <v>01: Total SampleROGBPremiumNon Flavoured VodkaGrey GooseO: £5.60 - £5.80All stocking</v>
      </c>
      <c r="B3428" t="s">
        <v>1</v>
      </c>
      <c r="C3428" t="s">
        <v>45</v>
      </c>
      <c r="D3428" t="s">
        <v>104</v>
      </c>
      <c r="E3428" t="s">
        <v>15</v>
      </c>
      <c r="F3428" t="s">
        <v>71</v>
      </c>
      <c r="G3428" t="s">
        <v>75</v>
      </c>
      <c r="H3428" t="s">
        <v>49</v>
      </c>
      <c r="I3428" t="s">
        <v>100</v>
      </c>
      <c r="J3428" s="1">
        <v>66.23</v>
      </c>
      <c r="K3428">
        <v>18.07808033717124</v>
      </c>
      <c r="L3428">
        <v>33</v>
      </c>
      <c r="M3428" s="19">
        <v>3.25439210909216E-2</v>
      </c>
      <c r="N3428">
        <v>2.4919142195093998E-2</v>
      </c>
      <c r="P3428" t="s">
        <v>42</v>
      </c>
    </row>
    <row r="3429" spans="1:16" x14ac:dyDescent="0.3">
      <c r="A3429" t="str">
        <f t="shared" si="55"/>
        <v>01: Total SampleROGBPremiumNon Flavoured VodkaGrey GooseP: £5.80 - £6.00All stocking</v>
      </c>
      <c r="B3429" t="s">
        <v>1</v>
      </c>
      <c r="C3429" t="s">
        <v>45</v>
      </c>
      <c r="D3429" t="s">
        <v>104</v>
      </c>
      <c r="E3429" t="s">
        <v>15</v>
      </c>
      <c r="F3429" t="s">
        <v>71</v>
      </c>
      <c r="G3429" t="s">
        <v>75</v>
      </c>
      <c r="H3429" t="s">
        <v>49</v>
      </c>
      <c r="I3429" t="s">
        <v>98</v>
      </c>
      <c r="J3429" s="1">
        <v>55.56</v>
      </c>
      <c r="K3429">
        <v>13.828989220655881</v>
      </c>
      <c r="L3429">
        <v>27</v>
      </c>
      <c r="M3429">
        <v>4.3986038754132997E-2</v>
      </c>
      <c r="N3429">
        <v>3.3883001473174003E-2</v>
      </c>
      <c r="P3429" t="s">
        <v>42</v>
      </c>
    </row>
    <row r="3430" spans="1:16" x14ac:dyDescent="0.3">
      <c r="A3430" t="str">
        <f t="shared" si="55"/>
        <v>01: Total SampleROGBPremiumNon Flavoured VodkaKetel OneTotalAll stocking</v>
      </c>
      <c r="B3430" t="s">
        <v>1</v>
      </c>
      <c r="C3430" t="s">
        <v>45</v>
      </c>
      <c r="D3430" t="s">
        <v>104</v>
      </c>
      <c r="E3430" t="s">
        <v>15</v>
      </c>
      <c r="F3430" t="s">
        <v>71</v>
      </c>
      <c r="G3430" t="s">
        <v>76</v>
      </c>
      <c r="H3430" t="s">
        <v>49</v>
      </c>
      <c r="I3430" t="s">
        <v>12</v>
      </c>
      <c r="J3430" s="1">
        <v>181.44</v>
      </c>
      <c r="K3430">
        <v>53.0531210865636</v>
      </c>
      <c r="L3430">
        <v>915</v>
      </c>
      <c r="M3430">
        <v>0.254120205661089</v>
      </c>
      <c r="N3430">
        <v>0.259889438479118</v>
      </c>
      <c r="P3430" t="s">
        <v>42</v>
      </c>
    </row>
    <row r="3431" spans="1:16" x14ac:dyDescent="0.3">
      <c r="A3431" t="str">
        <f t="shared" si="55"/>
        <v>01: Total SampleROGBPremiumNon Flavoured VodkaKetel OneC: £3.20 - £3.40All stocking</v>
      </c>
      <c r="B3431" t="s">
        <v>1</v>
      </c>
      <c r="C3431" t="s">
        <v>45</v>
      </c>
      <c r="D3431" t="s">
        <v>104</v>
      </c>
      <c r="E3431" t="s">
        <v>15</v>
      </c>
      <c r="F3431" t="s">
        <v>71</v>
      </c>
      <c r="G3431" t="s">
        <v>76</v>
      </c>
      <c r="H3431" t="s">
        <v>49</v>
      </c>
      <c r="I3431" t="s">
        <v>52</v>
      </c>
      <c r="J3431" s="1">
        <v>172.77</v>
      </c>
      <c r="K3431">
        <v>55.403735819735999</v>
      </c>
      <c r="L3431">
        <v>100</v>
      </c>
      <c r="M3431">
        <v>0.40272047028769298</v>
      </c>
      <c r="N3431">
        <v>0.41743512561605201</v>
      </c>
      <c r="P3431" t="s">
        <v>42</v>
      </c>
    </row>
    <row r="3432" spans="1:16" x14ac:dyDescent="0.3">
      <c r="A3432" t="str">
        <f t="shared" si="55"/>
        <v>01: Total SampleROGBPremiumNon Flavoured VodkaKetel OneD: £3.40 - £3.60All stocking</v>
      </c>
      <c r="B3432" t="s">
        <v>1</v>
      </c>
      <c r="C3432" t="s">
        <v>45</v>
      </c>
      <c r="D3432" t="s">
        <v>104</v>
      </c>
      <c r="E3432" t="s">
        <v>15</v>
      </c>
      <c r="F3432" t="s">
        <v>71</v>
      </c>
      <c r="G3432" t="s">
        <v>76</v>
      </c>
      <c r="H3432" t="s">
        <v>49</v>
      </c>
      <c r="I3432" t="s">
        <v>53</v>
      </c>
      <c r="J3432" s="1">
        <v>212.75</v>
      </c>
      <c r="K3432">
        <v>66.481512604271998</v>
      </c>
      <c r="L3432">
        <v>212</v>
      </c>
      <c r="M3432">
        <v>0.36551863727801598</v>
      </c>
      <c r="N3432">
        <v>0.38676041664377098</v>
      </c>
      <c r="P3432" t="s">
        <v>42</v>
      </c>
    </row>
    <row r="3433" spans="1:16" x14ac:dyDescent="0.3">
      <c r="A3433" t="str">
        <f t="shared" si="55"/>
        <v>01: Total SampleROGBPremiumNon Flavoured VodkaKetel OneE: £3.60 - £3.80All stocking</v>
      </c>
      <c r="B3433" t="s">
        <v>1</v>
      </c>
      <c r="C3433" t="s">
        <v>45</v>
      </c>
      <c r="D3433" t="s">
        <v>104</v>
      </c>
      <c r="E3433" t="s">
        <v>15</v>
      </c>
      <c r="F3433" t="s">
        <v>71</v>
      </c>
      <c r="G3433" t="s">
        <v>76</v>
      </c>
      <c r="H3433" t="s">
        <v>49</v>
      </c>
      <c r="I3433" t="s">
        <v>54</v>
      </c>
      <c r="J3433" s="1">
        <v>165.28</v>
      </c>
      <c r="K3433">
        <v>50.167270610342001</v>
      </c>
      <c r="L3433">
        <v>350</v>
      </c>
      <c r="M3433">
        <v>0.35596975494933603</v>
      </c>
      <c r="N3433">
        <v>0.36919531153775398</v>
      </c>
      <c r="P3433" t="s">
        <v>42</v>
      </c>
    </row>
    <row r="3434" spans="1:16" x14ac:dyDescent="0.3">
      <c r="A3434" t="str">
        <f t="shared" si="55"/>
        <v>01: Total SampleROGBPremiumNon Flavoured VodkaKetel OneF: £3.80 - £4.00All stocking</v>
      </c>
      <c r="B3434" t="s">
        <v>1</v>
      </c>
      <c r="C3434" t="s">
        <v>45</v>
      </c>
      <c r="D3434" t="s">
        <v>104</v>
      </c>
      <c r="E3434" t="s">
        <v>15</v>
      </c>
      <c r="F3434" t="s">
        <v>71</v>
      </c>
      <c r="G3434" t="s">
        <v>76</v>
      </c>
      <c r="H3434" t="s">
        <v>49</v>
      </c>
      <c r="I3434" t="s">
        <v>55</v>
      </c>
      <c r="J3434" s="1">
        <v>223.32</v>
      </c>
      <c r="K3434">
        <v>65.805047934228398</v>
      </c>
      <c r="L3434">
        <v>299</v>
      </c>
      <c r="M3434">
        <v>0.428982800665965</v>
      </c>
      <c r="N3434">
        <v>0.44524552704011899</v>
      </c>
      <c r="P3434" t="s">
        <v>42</v>
      </c>
    </row>
    <row r="3435" spans="1:16" x14ac:dyDescent="0.3">
      <c r="A3435" t="str">
        <f t="shared" si="55"/>
        <v>01: Total SampleROGBPremiumNon Flavoured VodkaKetel OneG: £4.00 - £4.20All stocking</v>
      </c>
      <c r="B3435" t="s">
        <v>1</v>
      </c>
      <c r="C3435" t="s">
        <v>45</v>
      </c>
      <c r="D3435" t="s">
        <v>104</v>
      </c>
      <c r="E3435" t="s">
        <v>15</v>
      </c>
      <c r="F3435" t="s">
        <v>71</v>
      </c>
      <c r="G3435" t="s">
        <v>76</v>
      </c>
      <c r="H3435" t="s">
        <v>49</v>
      </c>
      <c r="I3435" t="s">
        <v>56</v>
      </c>
      <c r="J3435" s="1">
        <v>288.38</v>
      </c>
      <c r="K3435">
        <v>83.366567296235203</v>
      </c>
      <c r="L3435">
        <v>241</v>
      </c>
      <c r="M3435">
        <v>0.496470914146452</v>
      </c>
      <c r="N3435">
        <v>0.50145272158925402</v>
      </c>
      <c r="P3435" t="s">
        <v>42</v>
      </c>
    </row>
    <row r="3436" spans="1:16" x14ac:dyDescent="0.3">
      <c r="A3436" t="str">
        <f t="shared" si="55"/>
        <v>01: Total SampleROGBPremiumNon Flavoured VodkaKetel OneH: £4.20 - £4.40All stocking</v>
      </c>
      <c r="B3436" t="s">
        <v>1</v>
      </c>
      <c r="C3436" t="s">
        <v>45</v>
      </c>
      <c r="D3436" t="s">
        <v>104</v>
      </c>
      <c r="E3436" t="s">
        <v>15</v>
      </c>
      <c r="F3436" t="s">
        <v>71</v>
      </c>
      <c r="G3436" t="s">
        <v>76</v>
      </c>
      <c r="H3436" t="s">
        <v>49</v>
      </c>
      <c r="I3436" t="s">
        <v>60</v>
      </c>
      <c r="J3436" s="1">
        <v>356.33</v>
      </c>
      <c r="K3436">
        <v>106.34707696747681</v>
      </c>
      <c r="L3436">
        <v>125</v>
      </c>
      <c r="M3436">
        <v>0.44018770955136899</v>
      </c>
      <c r="N3436">
        <v>0.46338063862138901</v>
      </c>
      <c r="P3436" t="s">
        <v>42</v>
      </c>
    </row>
    <row r="3437" spans="1:16" x14ac:dyDescent="0.3">
      <c r="A3437" t="str">
        <f t="shared" si="55"/>
        <v>01: Total SampleROGBPremiumNon Flavoured VodkaKetel OneI: £4.40 - £4.60All stocking</v>
      </c>
      <c r="B3437" t="s">
        <v>1</v>
      </c>
      <c r="C3437" t="s">
        <v>45</v>
      </c>
      <c r="D3437" t="s">
        <v>104</v>
      </c>
      <c r="E3437" t="s">
        <v>15</v>
      </c>
      <c r="F3437" t="s">
        <v>71</v>
      </c>
      <c r="G3437" t="s">
        <v>76</v>
      </c>
      <c r="H3437" t="s">
        <v>49</v>
      </c>
      <c r="I3437" t="s">
        <v>64</v>
      </c>
      <c r="J3437" s="1">
        <v>374.85</v>
      </c>
      <c r="K3437">
        <v>101.2719390177724</v>
      </c>
      <c r="L3437">
        <v>108</v>
      </c>
      <c r="M3437">
        <v>0.53602541749753596</v>
      </c>
      <c r="N3437">
        <v>0.56097295948550996</v>
      </c>
      <c r="P3437" t="s">
        <v>42</v>
      </c>
    </row>
    <row r="3438" spans="1:16" x14ac:dyDescent="0.3">
      <c r="A3438" t="str">
        <f t="shared" si="55"/>
        <v>01: Total SampleROGBPremiumNon Flavoured VodkaKetel OneJ: £4.60 - £4.80All stocking</v>
      </c>
      <c r="B3438" t="s">
        <v>1</v>
      </c>
      <c r="C3438" t="s">
        <v>45</v>
      </c>
      <c r="D3438" t="s">
        <v>104</v>
      </c>
      <c r="E3438" t="s">
        <v>15</v>
      </c>
      <c r="F3438" t="s">
        <v>71</v>
      </c>
      <c r="G3438" t="s">
        <v>76</v>
      </c>
      <c r="H3438" t="s">
        <v>49</v>
      </c>
      <c r="I3438" t="s">
        <v>65</v>
      </c>
      <c r="J3438" s="1">
        <v>355.47</v>
      </c>
      <c r="K3438">
        <v>117.69873362504961</v>
      </c>
      <c r="L3438">
        <v>57</v>
      </c>
      <c r="M3438">
        <v>0.31638572354232702</v>
      </c>
      <c r="N3438">
        <v>0.37083434205603399</v>
      </c>
      <c r="P3438" t="s">
        <v>42</v>
      </c>
    </row>
    <row r="3439" spans="1:16" x14ac:dyDescent="0.3">
      <c r="A3439" t="str">
        <f t="shared" si="55"/>
        <v>01: Total SampleROGBPremiumNon Flavoured VodkaKetel OneK: £4.80 - £5.00All stocking</v>
      </c>
      <c r="B3439" t="s">
        <v>1</v>
      </c>
      <c r="C3439" t="s">
        <v>45</v>
      </c>
      <c r="D3439" t="s">
        <v>104</v>
      </c>
      <c r="E3439" t="s">
        <v>15</v>
      </c>
      <c r="F3439" t="s">
        <v>71</v>
      </c>
      <c r="G3439" t="s">
        <v>76</v>
      </c>
      <c r="H3439" t="s">
        <v>49</v>
      </c>
      <c r="I3439" t="s">
        <v>89</v>
      </c>
      <c r="J3439" s="1">
        <v>223.72</v>
      </c>
      <c r="K3439">
        <v>66.662577652232798</v>
      </c>
      <c r="L3439">
        <v>29</v>
      </c>
      <c r="M3439">
        <v>0.101833475494432</v>
      </c>
      <c r="N3439">
        <v>0.111658111026957</v>
      </c>
      <c r="P3439" t="s">
        <v>42</v>
      </c>
    </row>
    <row r="3440" spans="1:16" x14ac:dyDescent="0.3">
      <c r="A3440" t="str">
        <f t="shared" si="55"/>
        <v>01: Total SampleROGBPremiumNon Flavoured VodkaKetel OneL: £5.00 - £5.20All stocking</v>
      </c>
      <c r="B3440" t="s">
        <v>1</v>
      </c>
      <c r="C3440" t="s">
        <v>45</v>
      </c>
      <c r="D3440" t="s">
        <v>104</v>
      </c>
      <c r="E3440" t="s">
        <v>15</v>
      </c>
      <c r="F3440" t="s">
        <v>71</v>
      </c>
      <c r="G3440" t="s">
        <v>76</v>
      </c>
      <c r="H3440" t="s">
        <v>49</v>
      </c>
      <c r="I3440" t="s">
        <v>90</v>
      </c>
      <c r="J3440" s="1">
        <v>419.24</v>
      </c>
      <c r="K3440">
        <v>110.7700566100568</v>
      </c>
      <c r="L3440">
        <v>25</v>
      </c>
      <c r="M3440">
        <v>0.22123607904235201</v>
      </c>
      <c r="N3440">
        <v>0.23765167386077601</v>
      </c>
      <c r="P3440" t="s">
        <v>42</v>
      </c>
    </row>
    <row r="3441" spans="1:16" x14ac:dyDescent="0.3">
      <c r="A3441" t="str">
        <f t="shared" si="55"/>
        <v>01: Total SampleROGBPremiumNon Flavoured VodkaSmirnoff RedA: &lt;£3All stocking</v>
      </c>
      <c r="B3441" t="s">
        <v>1</v>
      </c>
      <c r="C3441" t="s">
        <v>45</v>
      </c>
      <c r="D3441" t="s">
        <v>104</v>
      </c>
      <c r="E3441" t="s">
        <v>15</v>
      </c>
      <c r="F3441" t="s">
        <v>71</v>
      </c>
      <c r="G3441" t="s">
        <v>77</v>
      </c>
      <c r="H3441" t="s">
        <v>49</v>
      </c>
      <c r="I3441" t="s">
        <v>58</v>
      </c>
      <c r="J3441" s="1">
        <v>290.52999999999997</v>
      </c>
      <c r="K3441">
        <v>106.2566884078056</v>
      </c>
      <c r="L3441">
        <v>716</v>
      </c>
      <c r="M3441">
        <v>0.86892050724651704</v>
      </c>
      <c r="N3441">
        <v>0.88866346346259295</v>
      </c>
      <c r="P3441" t="s">
        <v>42</v>
      </c>
    </row>
    <row r="3442" spans="1:16" x14ac:dyDescent="0.3">
      <c r="A3442" t="str">
        <f t="shared" si="55"/>
        <v>01: Total SampleROGBPremiumNon Flavoured VodkaSmirnoff RedTotalAll stocking</v>
      </c>
      <c r="B3442" t="s">
        <v>1</v>
      </c>
      <c r="C3442" t="s">
        <v>45</v>
      </c>
      <c r="D3442" t="s">
        <v>104</v>
      </c>
      <c r="E3442" t="s">
        <v>15</v>
      </c>
      <c r="F3442" t="s">
        <v>71</v>
      </c>
      <c r="G3442" t="s">
        <v>77</v>
      </c>
      <c r="H3442" t="s">
        <v>49</v>
      </c>
      <c r="I3442" t="s">
        <v>12</v>
      </c>
      <c r="J3442" s="1">
        <v>291.83</v>
      </c>
      <c r="K3442">
        <v>95.292001713800801</v>
      </c>
      <c r="L3442">
        <v>2054</v>
      </c>
      <c r="M3442">
        <v>0.72073618074131396</v>
      </c>
      <c r="N3442">
        <v>0.75508354260890698</v>
      </c>
      <c r="P3442" t="s">
        <v>42</v>
      </c>
    </row>
    <row r="3443" spans="1:16" x14ac:dyDescent="0.3">
      <c r="A3443" t="str">
        <f t="shared" si="55"/>
        <v>01: Total SampleROGBPremiumNon Flavoured VodkaSmirnoff RedB: £3 - £3.20All stocking</v>
      </c>
      <c r="B3443" t="s">
        <v>1</v>
      </c>
      <c r="C3443" t="s">
        <v>45</v>
      </c>
      <c r="D3443" t="s">
        <v>104</v>
      </c>
      <c r="E3443" t="s">
        <v>15</v>
      </c>
      <c r="F3443" t="s">
        <v>71</v>
      </c>
      <c r="G3443" t="s">
        <v>77</v>
      </c>
      <c r="H3443" t="s">
        <v>49</v>
      </c>
      <c r="I3443" t="s">
        <v>59</v>
      </c>
      <c r="J3443" s="1">
        <v>268.73</v>
      </c>
      <c r="K3443">
        <v>88.409152987065212</v>
      </c>
      <c r="L3443">
        <v>764</v>
      </c>
      <c r="M3443">
        <v>0.79506383934147795</v>
      </c>
      <c r="N3443">
        <v>0.81107866695527098</v>
      </c>
      <c r="P3443" t="s">
        <v>42</v>
      </c>
    </row>
    <row r="3444" spans="1:16" x14ac:dyDescent="0.3">
      <c r="A3444" t="str">
        <f t="shared" si="55"/>
        <v>01: Total SampleROGBPremiumNon Flavoured VodkaSmirnoff RedC: £3.20 - £3.40All stocking</v>
      </c>
      <c r="B3444" t="s">
        <v>1</v>
      </c>
      <c r="C3444" t="s">
        <v>45</v>
      </c>
      <c r="D3444" t="s">
        <v>104</v>
      </c>
      <c r="E3444" t="s">
        <v>15</v>
      </c>
      <c r="F3444" t="s">
        <v>71</v>
      </c>
      <c r="G3444" t="s">
        <v>77</v>
      </c>
      <c r="H3444" t="s">
        <v>49</v>
      </c>
      <c r="I3444" t="s">
        <v>52</v>
      </c>
      <c r="J3444" s="1">
        <v>276.7</v>
      </c>
      <c r="K3444">
        <v>88.301457313520004</v>
      </c>
      <c r="L3444">
        <v>800</v>
      </c>
      <c r="M3444">
        <v>0.72407952679674004</v>
      </c>
      <c r="N3444">
        <v>0.74949675658386905</v>
      </c>
      <c r="P3444" t="s">
        <v>42</v>
      </c>
    </row>
    <row r="3445" spans="1:16" x14ac:dyDescent="0.3">
      <c r="A3445" t="str">
        <f t="shared" si="55"/>
        <v>01: Total SampleROGBPremiumNon Flavoured VodkaSmirnoff RedD: £3.40 - £3.60All stocking</v>
      </c>
      <c r="B3445" t="s">
        <v>1</v>
      </c>
      <c r="C3445" t="s">
        <v>45</v>
      </c>
      <c r="D3445" t="s">
        <v>104</v>
      </c>
      <c r="E3445" t="s">
        <v>15</v>
      </c>
      <c r="F3445" t="s">
        <v>71</v>
      </c>
      <c r="G3445" t="s">
        <v>77</v>
      </c>
      <c r="H3445" t="s">
        <v>49</v>
      </c>
      <c r="I3445" t="s">
        <v>53</v>
      </c>
      <c r="J3445" s="1">
        <v>346.84</v>
      </c>
      <c r="K3445">
        <v>106.49492714137001</v>
      </c>
      <c r="L3445">
        <v>506</v>
      </c>
      <c r="M3445">
        <v>0.72373581849986102</v>
      </c>
      <c r="N3445">
        <v>0.74229738375685805</v>
      </c>
      <c r="P3445" t="s">
        <v>42</v>
      </c>
    </row>
    <row r="3446" spans="1:16" x14ac:dyDescent="0.3">
      <c r="A3446" t="str">
        <f t="shared" si="55"/>
        <v>01: Total SampleROGBPremiumNon Flavoured VodkaSmirnoff RedE: £3.60 - £3.80All stocking</v>
      </c>
      <c r="B3446" t="s">
        <v>1</v>
      </c>
      <c r="C3446" t="s">
        <v>45</v>
      </c>
      <c r="D3446" t="s">
        <v>104</v>
      </c>
      <c r="E3446" t="s">
        <v>15</v>
      </c>
      <c r="F3446" t="s">
        <v>71</v>
      </c>
      <c r="G3446" t="s">
        <v>77</v>
      </c>
      <c r="H3446" t="s">
        <v>49</v>
      </c>
      <c r="I3446" t="s">
        <v>54</v>
      </c>
      <c r="J3446" s="1">
        <v>354.47</v>
      </c>
      <c r="K3446">
        <v>107.11021513824761</v>
      </c>
      <c r="L3446">
        <v>338</v>
      </c>
      <c r="M3446">
        <v>0.72897064377038701</v>
      </c>
      <c r="N3446">
        <v>0.74744604562086303</v>
      </c>
      <c r="P3446" t="s">
        <v>42</v>
      </c>
    </row>
    <row r="3447" spans="1:16" x14ac:dyDescent="0.3">
      <c r="A3447" t="str">
        <f t="shared" si="55"/>
        <v>01: Total SampleROGBPremiumNon Flavoured VodkaSmirnoff RedF: £3.80 - £4.00All stocking</v>
      </c>
      <c r="B3447" t="s">
        <v>1</v>
      </c>
      <c r="C3447" t="s">
        <v>45</v>
      </c>
      <c r="D3447" t="s">
        <v>104</v>
      </c>
      <c r="E3447" t="s">
        <v>15</v>
      </c>
      <c r="F3447" t="s">
        <v>71</v>
      </c>
      <c r="G3447" t="s">
        <v>77</v>
      </c>
      <c r="H3447" t="s">
        <v>49</v>
      </c>
      <c r="I3447" t="s">
        <v>55</v>
      </c>
      <c r="J3447" s="1">
        <v>386.22</v>
      </c>
      <c r="K3447">
        <v>115.13753724536321</v>
      </c>
      <c r="L3447">
        <v>230</v>
      </c>
      <c r="M3447">
        <v>0.61315427045193704</v>
      </c>
      <c r="N3447">
        <v>0.63859673639466996</v>
      </c>
      <c r="P3447" t="s">
        <v>42</v>
      </c>
    </row>
    <row r="3448" spans="1:16" x14ac:dyDescent="0.3">
      <c r="A3448" t="str">
        <f t="shared" si="55"/>
        <v>01: Total SampleROGBPremiumNon Flavoured VodkaSmirnoff RedG: £4.00 - £4.20All stocking</v>
      </c>
      <c r="B3448" t="s">
        <v>1</v>
      </c>
      <c r="C3448" t="s">
        <v>45</v>
      </c>
      <c r="D3448" t="s">
        <v>104</v>
      </c>
      <c r="E3448" t="s">
        <v>15</v>
      </c>
      <c r="F3448" t="s">
        <v>71</v>
      </c>
      <c r="G3448" t="s">
        <v>77</v>
      </c>
      <c r="H3448" t="s">
        <v>49</v>
      </c>
      <c r="I3448" t="s">
        <v>56</v>
      </c>
      <c r="J3448" s="1">
        <v>334.21</v>
      </c>
      <c r="K3448">
        <v>95.989378963680792</v>
      </c>
      <c r="L3448">
        <v>179</v>
      </c>
      <c r="M3448">
        <v>0.50048179011558103</v>
      </c>
      <c r="N3448">
        <v>0.51143071581836097</v>
      </c>
      <c r="P3448" t="s">
        <v>42</v>
      </c>
    </row>
    <row r="3449" spans="1:16" x14ac:dyDescent="0.3">
      <c r="A3449" t="str">
        <f t="shared" si="55"/>
        <v>01: Total SampleROGBPremiumNon Flavoured VodkaSmirnoff RedH: £4.20 - £4.40All stocking</v>
      </c>
      <c r="B3449" t="s">
        <v>1</v>
      </c>
      <c r="C3449" t="s">
        <v>45</v>
      </c>
      <c r="D3449" t="s">
        <v>104</v>
      </c>
      <c r="E3449" t="s">
        <v>15</v>
      </c>
      <c r="F3449" t="s">
        <v>71</v>
      </c>
      <c r="G3449" t="s">
        <v>77</v>
      </c>
      <c r="H3449" t="s">
        <v>49</v>
      </c>
      <c r="I3449" t="s">
        <v>60</v>
      </c>
      <c r="J3449" s="1">
        <v>427.02</v>
      </c>
      <c r="K3449">
        <v>117.994963393886</v>
      </c>
      <c r="L3449">
        <v>116</v>
      </c>
      <c r="M3449">
        <v>0.68492174684775098</v>
      </c>
      <c r="N3449">
        <v>0.69646760565591204</v>
      </c>
      <c r="P3449" t="s">
        <v>42</v>
      </c>
    </row>
    <row r="3450" spans="1:16" x14ac:dyDescent="0.3">
      <c r="A3450" t="str">
        <f t="shared" si="55"/>
        <v>01: Total SampleROGBPremiumNon Flavoured VodkaSmirnoff RedI: £4.40 - £4.60All stocking</v>
      </c>
      <c r="B3450" t="s">
        <v>1</v>
      </c>
      <c r="C3450" t="s">
        <v>45</v>
      </c>
      <c r="D3450" t="s">
        <v>104</v>
      </c>
      <c r="E3450" t="s">
        <v>15</v>
      </c>
      <c r="F3450" t="s">
        <v>71</v>
      </c>
      <c r="G3450" t="s">
        <v>77</v>
      </c>
      <c r="H3450" t="s">
        <v>49</v>
      </c>
      <c r="I3450" t="s">
        <v>64</v>
      </c>
      <c r="J3450" s="1">
        <v>411.56</v>
      </c>
      <c r="K3450">
        <v>107.0390512890512</v>
      </c>
      <c r="L3450">
        <v>111</v>
      </c>
      <c r="M3450">
        <v>0.65974080552370695</v>
      </c>
      <c r="N3450">
        <v>0.66046870554152004</v>
      </c>
      <c r="P3450" t="s">
        <v>42</v>
      </c>
    </row>
    <row r="3451" spans="1:16" x14ac:dyDescent="0.3">
      <c r="A3451" t="str">
        <f t="shared" si="55"/>
        <v>01: Total SampleROGBPremiumNon Flavoured VodkaSmirnoff RedJ: £4.60 - £4.80All stocking</v>
      </c>
      <c r="B3451" t="s">
        <v>1</v>
      </c>
      <c r="C3451" t="s">
        <v>45</v>
      </c>
      <c r="D3451" t="s">
        <v>104</v>
      </c>
      <c r="E3451" t="s">
        <v>15</v>
      </c>
      <c r="F3451" t="s">
        <v>71</v>
      </c>
      <c r="G3451" t="s">
        <v>77</v>
      </c>
      <c r="H3451" t="s">
        <v>49</v>
      </c>
      <c r="I3451" t="s">
        <v>65</v>
      </c>
      <c r="J3451" s="1">
        <v>415.17</v>
      </c>
      <c r="K3451">
        <v>109.5815757240176</v>
      </c>
      <c r="L3451">
        <v>86</v>
      </c>
      <c r="M3451">
        <v>0.60227327648307905</v>
      </c>
      <c r="N3451">
        <v>0.61922923750880698</v>
      </c>
      <c r="P3451" t="s">
        <v>42</v>
      </c>
    </row>
    <row r="3452" spans="1:16" x14ac:dyDescent="0.3">
      <c r="A3452" t="str">
        <f t="shared" ref="A3452:A3515" si="56">C3452&amp;D3452&amp;E3452&amp;F3452&amp;G3452&amp;I3452&amp;P3452</f>
        <v>01: Total SampleROGBPremiumNon Flavoured VodkaSmirnoff RedK: £4.80 - £5.00All stocking</v>
      </c>
      <c r="B3452" t="s">
        <v>1</v>
      </c>
      <c r="C3452" t="s">
        <v>45</v>
      </c>
      <c r="D3452" t="s">
        <v>104</v>
      </c>
      <c r="E3452" t="s">
        <v>15</v>
      </c>
      <c r="F3452" t="s">
        <v>71</v>
      </c>
      <c r="G3452" t="s">
        <v>77</v>
      </c>
      <c r="H3452" t="s">
        <v>49</v>
      </c>
      <c r="I3452" t="s">
        <v>89</v>
      </c>
      <c r="J3452" s="1">
        <v>485.85</v>
      </c>
      <c r="K3452">
        <v>128.17678666819279</v>
      </c>
      <c r="L3452">
        <v>64</v>
      </c>
      <c r="M3452">
        <v>0.61905773324838198</v>
      </c>
      <c r="N3452">
        <v>0.64481989435109299</v>
      </c>
      <c r="P3452" t="s">
        <v>42</v>
      </c>
    </row>
    <row r="3453" spans="1:16" x14ac:dyDescent="0.3">
      <c r="A3453" t="str">
        <f t="shared" si="56"/>
        <v>01: Total SampleROGBPremiumNon Flavoured VodkaSmirnoff RedL: £5.00 - £5.20All stocking</v>
      </c>
      <c r="B3453" t="s">
        <v>1</v>
      </c>
      <c r="C3453" t="s">
        <v>45</v>
      </c>
      <c r="D3453" t="s">
        <v>104</v>
      </c>
      <c r="E3453" t="s">
        <v>15</v>
      </c>
      <c r="F3453" t="s">
        <v>71</v>
      </c>
      <c r="G3453" t="s">
        <v>77</v>
      </c>
      <c r="H3453" t="s">
        <v>49</v>
      </c>
      <c r="I3453" t="s">
        <v>90</v>
      </c>
      <c r="J3453" s="1">
        <v>396.9</v>
      </c>
      <c r="K3453">
        <v>101.0039886039888</v>
      </c>
      <c r="L3453">
        <v>30</v>
      </c>
      <c r="M3453">
        <v>0.45689484372266198</v>
      </c>
      <c r="N3453">
        <v>0.47027086679827801</v>
      </c>
      <c r="P3453" t="s">
        <v>42</v>
      </c>
    </row>
    <row r="3454" spans="1:16" x14ac:dyDescent="0.3">
      <c r="A3454" t="str">
        <f t="shared" si="56"/>
        <v>01: Total SampleROGBPremiumNon Flavoured VodkaStolichnaya Red LabelTotalAll stocking</v>
      </c>
      <c r="B3454" t="s">
        <v>1</v>
      </c>
      <c r="C3454" t="s">
        <v>45</v>
      </c>
      <c r="D3454" t="s">
        <v>104</v>
      </c>
      <c r="E3454" t="s">
        <v>15</v>
      </c>
      <c r="F3454" t="s">
        <v>71</v>
      </c>
      <c r="G3454" t="s">
        <v>101</v>
      </c>
      <c r="H3454" t="s">
        <v>49</v>
      </c>
      <c r="I3454" t="s">
        <v>12</v>
      </c>
      <c r="J3454" s="1">
        <v>317.14</v>
      </c>
      <c r="K3454">
        <v>93.377573392790794</v>
      </c>
      <c r="L3454">
        <v>46</v>
      </c>
      <c r="M3454">
        <v>8.2083122216356996E-2</v>
      </c>
      <c r="N3454" s="19">
        <v>5.9073040447961703E-2</v>
      </c>
      <c r="P3454" t="s">
        <v>42</v>
      </c>
    </row>
    <row r="3455" spans="1:16" x14ac:dyDescent="0.3">
      <c r="A3455" t="str">
        <f t="shared" si="56"/>
        <v>01: Total SampleROGBPremiumTequilaCazcabel BlancoA: &lt;£3All stocking</v>
      </c>
      <c r="B3455" t="s">
        <v>1</v>
      </c>
      <c r="C3455" t="s">
        <v>45</v>
      </c>
      <c r="D3455" t="s">
        <v>104</v>
      </c>
      <c r="E3455" t="s">
        <v>15</v>
      </c>
      <c r="F3455" t="s">
        <v>78</v>
      </c>
      <c r="G3455" t="s">
        <v>79</v>
      </c>
      <c r="H3455" t="s">
        <v>49</v>
      </c>
      <c r="I3455" t="s">
        <v>58</v>
      </c>
      <c r="J3455" s="1">
        <v>22.57</v>
      </c>
      <c r="K3455">
        <v>6.5633438166771603</v>
      </c>
      <c r="L3455">
        <v>45</v>
      </c>
      <c r="M3455">
        <v>0.12437063344303</v>
      </c>
      <c r="N3455">
        <v>0.117243200422498</v>
      </c>
      <c r="P3455" t="s">
        <v>42</v>
      </c>
    </row>
    <row r="3456" spans="1:16" x14ac:dyDescent="0.3">
      <c r="A3456" t="str">
        <f t="shared" si="56"/>
        <v>01: Total SampleROGBPremiumTequilaCazcabel BlancoTotalAll stocking</v>
      </c>
      <c r="B3456" t="s">
        <v>1</v>
      </c>
      <c r="C3456" t="s">
        <v>45</v>
      </c>
      <c r="D3456" t="s">
        <v>104</v>
      </c>
      <c r="E3456" t="s">
        <v>15</v>
      </c>
      <c r="F3456" t="s">
        <v>78</v>
      </c>
      <c r="G3456" t="s">
        <v>79</v>
      </c>
      <c r="H3456" t="s">
        <v>49</v>
      </c>
      <c r="I3456" t="s">
        <v>12</v>
      </c>
      <c r="J3456" s="1">
        <v>24.26</v>
      </c>
      <c r="K3456">
        <v>6.6859588328338395</v>
      </c>
      <c r="L3456">
        <v>312</v>
      </c>
      <c r="M3456">
        <v>0.187360933560656</v>
      </c>
      <c r="N3456">
        <v>0.17979047724627201</v>
      </c>
      <c r="P3456" t="s">
        <v>42</v>
      </c>
    </row>
    <row r="3457" spans="1:16" x14ac:dyDescent="0.3">
      <c r="A3457" t="str">
        <f t="shared" si="56"/>
        <v>01: Total SampleROGBPremiumTequilaCazcabel BlancoB: £3 - £3.20All stocking</v>
      </c>
      <c r="B3457" t="s">
        <v>1</v>
      </c>
      <c r="C3457" t="s">
        <v>45</v>
      </c>
      <c r="D3457" t="s">
        <v>104</v>
      </c>
      <c r="E3457" t="s">
        <v>15</v>
      </c>
      <c r="F3457" t="s">
        <v>78</v>
      </c>
      <c r="G3457" t="s">
        <v>79</v>
      </c>
      <c r="H3457" t="s">
        <v>49</v>
      </c>
      <c r="I3457" t="s">
        <v>59</v>
      </c>
      <c r="J3457" s="1">
        <v>18.32</v>
      </c>
      <c r="K3457">
        <v>5.7923482949798801</v>
      </c>
      <c r="L3457">
        <v>38</v>
      </c>
      <c r="M3457">
        <v>0.19837741240660101</v>
      </c>
      <c r="N3457">
        <v>0.20781092376423099</v>
      </c>
      <c r="P3457" t="s">
        <v>42</v>
      </c>
    </row>
    <row r="3458" spans="1:16" x14ac:dyDescent="0.3">
      <c r="A3458" t="str">
        <f t="shared" si="56"/>
        <v>01: Total SampleROGBPremiumTequilaCazcabel BlancoC: £3.20 - £3.40All stocking</v>
      </c>
      <c r="B3458" t="s">
        <v>1</v>
      </c>
      <c r="C3458" t="s">
        <v>45</v>
      </c>
      <c r="D3458" t="s">
        <v>104</v>
      </c>
      <c r="E3458" t="s">
        <v>15</v>
      </c>
      <c r="F3458" t="s">
        <v>78</v>
      </c>
      <c r="G3458" t="s">
        <v>79</v>
      </c>
      <c r="H3458" t="s">
        <v>49</v>
      </c>
      <c r="I3458" t="s">
        <v>52</v>
      </c>
      <c r="J3458" s="1">
        <v>20.399999999999999</v>
      </c>
      <c r="K3458">
        <v>6.2290048920483603</v>
      </c>
      <c r="L3458">
        <v>69</v>
      </c>
      <c r="M3458">
        <v>0.214917251117342</v>
      </c>
      <c r="N3458">
        <v>0.21644170114630701</v>
      </c>
      <c r="P3458" t="s">
        <v>42</v>
      </c>
    </row>
    <row r="3459" spans="1:16" x14ac:dyDescent="0.3">
      <c r="A3459" t="str">
        <f t="shared" si="56"/>
        <v>01: Total SampleROGBPremiumTequilaCazcabel BlancoD: £3.40 - £3.60All stocking</v>
      </c>
      <c r="B3459" t="s">
        <v>1</v>
      </c>
      <c r="C3459" t="s">
        <v>45</v>
      </c>
      <c r="D3459" t="s">
        <v>104</v>
      </c>
      <c r="E3459" t="s">
        <v>15</v>
      </c>
      <c r="F3459" t="s">
        <v>78</v>
      </c>
      <c r="G3459" t="s">
        <v>79</v>
      </c>
      <c r="H3459" t="s">
        <v>49</v>
      </c>
      <c r="I3459" t="s">
        <v>53</v>
      </c>
      <c r="J3459" s="1">
        <v>24.27</v>
      </c>
      <c r="K3459">
        <v>6.8456986176216796</v>
      </c>
      <c r="L3459">
        <v>65</v>
      </c>
      <c r="M3459">
        <v>0.22468310088299701</v>
      </c>
      <c r="N3459">
        <v>0.21019233285359201</v>
      </c>
      <c r="P3459" t="s">
        <v>42</v>
      </c>
    </row>
    <row r="3460" spans="1:16" x14ac:dyDescent="0.3">
      <c r="A3460" t="str">
        <f t="shared" si="56"/>
        <v>01: Total SampleROGBPremiumTequilaCazcabel BlancoE: £3.60 - £3.80All stocking</v>
      </c>
      <c r="B3460" t="s">
        <v>1</v>
      </c>
      <c r="C3460" t="s">
        <v>45</v>
      </c>
      <c r="D3460" t="s">
        <v>104</v>
      </c>
      <c r="E3460" t="s">
        <v>15</v>
      </c>
      <c r="F3460" t="s">
        <v>78</v>
      </c>
      <c r="G3460" t="s">
        <v>79</v>
      </c>
      <c r="H3460" t="s">
        <v>49</v>
      </c>
      <c r="I3460" t="s">
        <v>54</v>
      </c>
      <c r="J3460" s="1">
        <v>28.34</v>
      </c>
      <c r="K3460">
        <v>7.6071875809375999</v>
      </c>
      <c r="L3460">
        <v>60</v>
      </c>
      <c r="M3460">
        <v>0.200215781262472</v>
      </c>
      <c r="N3460">
        <v>0.18818234054778801</v>
      </c>
      <c r="P3460" t="s">
        <v>42</v>
      </c>
    </row>
    <row r="3461" spans="1:16" x14ac:dyDescent="0.3">
      <c r="A3461" t="str">
        <f t="shared" si="56"/>
        <v>01: Total SampleROGBPremiumTequilaCazcabel BlancoF: £3.80 - £4.00All stocking</v>
      </c>
      <c r="B3461" t="s">
        <v>1</v>
      </c>
      <c r="C3461" t="s">
        <v>45</v>
      </c>
      <c r="D3461" t="s">
        <v>104</v>
      </c>
      <c r="E3461" t="s">
        <v>15</v>
      </c>
      <c r="F3461" t="s">
        <v>78</v>
      </c>
      <c r="G3461" t="s">
        <v>79</v>
      </c>
      <c r="H3461" t="s">
        <v>49</v>
      </c>
      <c r="I3461" t="s">
        <v>55</v>
      </c>
      <c r="J3461" s="1">
        <v>30.11</v>
      </c>
      <c r="K3461">
        <v>7.6938948850713595</v>
      </c>
      <c r="L3461">
        <v>51</v>
      </c>
      <c r="M3461">
        <v>0.204686821074827</v>
      </c>
      <c r="N3461">
        <v>0.20166236744052701</v>
      </c>
      <c r="P3461" t="s">
        <v>42</v>
      </c>
    </row>
    <row r="3462" spans="1:16" x14ac:dyDescent="0.3">
      <c r="A3462" t="str">
        <f t="shared" si="56"/>
        <v>01: Total SampleROGBPremiumTequilaCazcabel BlancoG: £4.00 - £4.20All stocking</v>
      </c>
      <c r="B3462" t="s">
        <v>1</v>
      </c>
      <c r="C3462" t="s">
        <v>45</v>
      </c>
      <c r="D3462" t="s">
        <v>104</v>
      </c>
      <c r="E3462" t="s">
        <v>15</v>
      </c>
      <c r="F3462" t="s">
        <v>78</v>
      </c>
      <c r="G3462" t="s">
        <v>79</v>
      </c>
      <c r="H3462" t="s">
        <v>49</v>
      </c>
      <c r="I3462" t="s">
        <v>56</v>
      </c>
      <c r="J3462" s="1">
        <v>33.01</v>
      </c>
      <c r="K3462">
        <v>8.1709316010786406</v>
      </c>
      <c r="L3462">
        <v>34</v>
      </c>
      <c r="M3462">
        <v>0.19554149626949699</v>
      </c>
      <c r="N3462">
        <v>0.19335431969219999</v>
      </c>
      <c r="P3462" t="s">
        <v>42</v>
      </c>
    </row>
    <row r="3463" spans="1:16" x14ac:dyDescent="0.3">
      <c r="A3463" t="str">
        <f t="shared" si="56"/>
        <v>01: Total SampleROGBPremiumTequilaEl Jimador BlancoTotalAll stocking</v>
      </c>
      <c r="B3463" t="s">
        <v>1</v>
      </c>
      <c r="C3463" t="s">
        <v>45</v>
      </c>
      <c r="D3463" t="s">
        <v>104</v>
      </c>
      <c r="E3463" t="s">
        <v>15</v>
      </c>
      <c r="F3463" t="s">
        <v>78</v>
      </c>
      <c r="G3463" t="s">
        <v>91</v>
      </c>
      <c r="H3463" t="s">
        <v>49</v>
      </c>
      <c r="I3463" t="s">
        <v>12</v>
      </c>
      <c r="J3463" s="1">
        <v>42.79</v>
      </c>
      <c r="K3463">
        <v>10.526160811625921</v>
      </c>
      <c r="L3463">
        <v>129</v>
      </c>
      <c r="M3463">
        <v>0.31825542684830099</v>
      </c>
      <c r="N3463">
        <v>0.30598904144073202</v>
      </c>
      <c r="P3463" t="s">
        <v>42</v>
      </c>
    </row>
    <row r="3464" spans="1:16" x14ac:dyDescent="0.3">
      <c r="A3464" t="str">
        <f t="shared" si="56"/>
        <v>01: Total SampleROGBPremiumTequilaEl Jimador BlancoF: £3.80 - £4.00All stocking</v>
      </c>
      <c r="B3464" t="s">
        <v>1</v>
      </c>
      <c r="C3464" t="s">
        <v>45</v>
      </c>
      <c r="D3464" t="s">
        <v>104</v>
      </c>
      <c r="E3464" t="s">
        <v>15</v>
      </c>
      <c r="F3464" t="s">
        <v>78</v>
      </c>
      <c r="G3464" t="s">
        <v>91</v>
      </c>
      <c r="H3464" t="s">
        <v>49</v>
      </c>
      <c r="I3464" t="s">
        <v>55</v>
      </c>
      <c r="J3464" s="1">
        <v>21.6</v>
      </c>
      <c r="K3464">
        <v>5.6724282661782794</v>
      </c>
      <c r="L3464">
        <v>28</v>
      </c>
      <c r="M3464">
        <v>0.32671183361162798</v>
      </c>
      <c r="N3464">
        <v>0.30889903023388499</v>
      </c>
      <c r="P3464" t="s">
        <v>42</v>
      </c>
    </row>
    <row r="3465" spans="1:16" x14ac:dyDescent="0.3">
      <c r="A3465" t="str">
        <f t="shared" si="56"/>
        <v>01: Total SampleROGBPremiumTequilaEl Jimador BlancoG: £4.00 - £4.20All stocking</v>
      </c>
      <c r="B3465" t="s">
        <v>1</v>
      </c>
      <c r="C3465" t="s">
        <v>45</v>
      </c>
      <c r="D3465" t="s">
        <v>104</v>
      </c>
      <c r="E3465" t="s">
        <v>15</v>
      </c>
      <c r="F3465" t="s">
        <v>78</v>
      </c>
      <c r="G3465" t="s">
        <v>91</v>
      </c>
      <c r="H3465" t="s">
        <v>49</v>
      </c>
      <c r="I3465" t="s">
        <v>56</v>
      </c>
      <c r="J3465" s="1">
        <v>47.53</v>
      </c>
      <c r="K3465">
        <v>11.959652863869719</v>
      </c>
      <c r="L3465">
        <v>83</v>
      </c>
      <c r="M3465">
        <v>0.33987724973281402</v>
      </c>
      <c r="N3465">
        <v>0.31850590614025798</v>
      </c>
      <c r="P3465" t="s">
        <v>42</v>
      </c>
    </row>
    <row r="3466" spans="1:16" x14ac:dyDescent="0.3">
      <c r="A3466" t="str">
        <f t="shared" si="56"/>
        <v>01: Total SampleROGBPremiumTequilaEl Jimador ReposadoTotalAll stocking</v>
      </c>
      <c r="B3466" t="s">
        <v>1</v>
      </c>
      <c r="C3466" t="s">
        <v>45</v>
      </c>
      <c r="D3466" t="s">
        <v>104</v>
      </c>
      <c r="E3466" t="s">
        <v>15</v>
      </c>
      <c r="F3466" t="s">
        <v>78</v>
      </c>
      <c r="G3466" t="s">
        <v>92</v>
      </c>
      <c r="H3466" t="s">
        <v>49</v>
      </c>
      <c r="I3466" t="s">
        <v>12</v>
      </c>
      <c r="J3466" s="1">
        <v>64.25</v>
      </c>
      <c r="K3466">
        <v>14.09551631404312</v>
      </c>
      <c r="L3466">
        <v>112</v>
      </c>
      <c r="M3466">
        <v>0.36888249223222902</v>
      </c>
      <c r="N3466">
        <v>0.34004833174258298</v>
      </c>
      <c r="P3466" t="s">
        <v>42</v>
      </c>
    </row>
    <row r="3467" spans="1:16" x14ac:dyDescent="0.3">
      <c r="A3467" t="str">
        <f t="shared" si="56"/>
        <v>01: Total SampleROGBPremiumTequilaEl Jimador ReposadoG: £4.00 - £4.20All stocking</v>
      </c>
      <c r="B3467" t="s">
        <v>1</v>
      </c>
      <c r="C3467" t="s">
        <v>45</v>
      </c>
      <c r="D3467" t="s">
        <v>104</v>
      </c>
      <c r="E3467" t="s">
        <v>15</v>
      </c>
      <c r="F3467" t="s">
        <v>78</v>
      </c>
      <c r="G3467" t="s">
        <v>92</v>
      </c>
      <c r="H3467" t="s">
        <v>49</v>
      </c>
      <c r="I3467" t="s">
        <v>56</v>
      </c>
      <c r="J3467" s="1">
        <v>21.78</v>
      </c>
      <c r="K3467">
        <v>5.8258352155091195</v>
      </c>
      <c r="L3467">
        <v>46</v>
      </c>
      <c r="M3467">
        <v>0.18767772409382599</v>
      </c>
      <c r="N3467">
        <v>0.18831437435367099</v>
      </c>
      <c r="P3467" t="s">
        <v>42</v>
      </c>
    </row>
    <row r="3468" spans="1:16" x14ac:dyDescent="0.3">
      <c r="A3468" t="str">
        <f t="shared" si="56"/>
        <v>01: Total SampleROGBPremiumTequilaJose Cuervo Especial GoldA: &lt;£3All stocking</v>
      </c>
      <c r="B3468" t="s">
        <v>1</v>
      </c>
      <c r="C3468" t="s">
        <v>45</v>
      </c>
      <c r="D3468" t="s">
        <v>104</v>
      </c>
      <c r="E3468" t="s">
        <v>15</v>
      </c>
      <c r="F3468" t="s">
        <v>78</v>
      </c>
      <c r="G3468" t="s">
        <v>80</v>
      </c>
      <c r="H3468" t="s">
        <v>49</v>
      </c>
      <c r="I3468" t="s">
        <v>58</v>
      </c>
      <c r="J3468" s="1">
        <v>21.43</v>
      </c>
      <c r="K3468">
        <v>7.3849514752923993</v>
      </c>
      <c r="L3468">
        <v>44</v>
      </c>
      <c r="M3468">
        <v>0.26661247848966102</v>
      </c>
      <c r="N3468">
        <v>0.27712930877257003</v>
      </c>
      <c r="P3468" t="s">
        <v>42</v>
      </c>
    </row>
    <row r="3469" spans="1:16" x14ac:dyDescent="0.3">
      <c r="A3469" t="str">
        <f t="shared" si="56"/>
        <v>01: Total SampleROGBPremiumTequilaJose Cuervo Especial GoldTotalAll stocking</v>
      </c>
      <c r="B3469" t="s">
        <v>1</v>
      </c>
      <c r="C3469" t="s">
        <v>45</v>
      </c>
      <c r="D3469" t="s">
        <v>104</v>
      </c>
      <c r="E3469" t="s">
        <v>15</v>
      </c>
      <c r="F3469" t="s">
        <v>78</v>
      </c>
      <c r="G3469" t="s">
        <v>80</v>
      </c>
      <c r="H3469" t="s">
        <v>49</v>
      </c>
      <c r="I3469" t="s">
        <v>12</v>
      </c>
      <c r="J3469" s="1">
        <v>31.18</v>
      </c>
      <c r="K3469">
        <v>9.0752704467874796</v>
      </c>
      <c r="L3469">
        <v>323</v>
      </c>
      <c r="M3469">
        <v>0.364717364549559</v>
      </c>
      <c r="N3469">
        <v>0.36749547514216402</v>
      </c>
      <c r="P3469" t="s">
        <v>42</v>
      </c>
    </row>
    <row r="3470" spans="1:16" x14ac:dyDescent="0.3">
      <c r="A3470" t="str">
        <f t="shared" si="56"/>
        <v>01: Total SampleROGBPremiumTequilaJose Cuervo Especial GoldB: £3 - £3.20All stocking</v>
      </c>
      <c r="B3470" t="s">
        <v>1</v>
      </c>
      <c r="C3470" t="s">
        <v>45</v>
      </c>
      <c r="D3470" t="s">
        <v>104</v>
      </c>
      <c r="E3470" t="s">
        <v>15</v>
      </c>
      <c r="F3470" t="s">
        <v>78</v>
      </c>
      <c r="G3470" t="s">
        <v>80</v>
      </c>
      <c r="H3470" t="s">
        <v>49</v>
      </c>
      <c r="I3470" t="s">
        <v>59</v>
      </c>
      <c r="J3470" s="1">
        <v>27.87</v>
      </c>
      <c r="K3470">
        <v>8.9407475187647591</v>
      </c>
      <c r="L3470">
        <v>58</v>
      </c>
      <c r="M3470">
        <v>0.49157786834933298</v>
      </c>
      <c r="N3470">
        <v>0.49956229938721902</v>
      </c>
      <c r="P3470" t="s">
        <v>42</v>
      </c>
    </row>
    <row r="3471" spans="1:16" x14ac:dyDescent="0.3">
      <c r="A3471" t="str">
        <f t="shared" si="56"/>
        <v>01: Total SampleROGBPremiumTequilaJose Cuervo Especial GoldC: £3.20 - £3.40All stocking</v>
      </c>
      <c r="B3471" t="s">
        <v>1</v>
      </c>
      <c r="C3471" t="s">
        <v>45</v>
      </c>
      <c r="D3471" t="s">
        <v>104</v>
      </c>
      <c r="E3471" t="s">
        <v>15</v>
      </c>
      <c r="F3471" t="s">
        <v>78</v>
      </c>
      <c r="G3471" t="s">
        <v>80</v>
      </c>
      <c r="H3471" t="s">
        <v>49</v>
      </c>
      <c r="I3471" t="s">
        <v>52</v>
      </c>
      <c r="J3471" s="1">
        <v>32.9</v>
      </c>
      <c r="K3471">
        <v>9.8274159975190791</v>
      </c>
      <c r="L3471">
        <v>97</v>
      </c>
      <c r="M3471">
        <v>0.51429927455053603</v>
      </c>
      <c r="N3471">
        <v>0.51573824260699397</v>
      </c>
      <c r="P3471" t="s">
        <v>42</v>
      </c>
    </row>
    <row r="3472" spans="1:16" x14ac:dyDescent="0.3">
      <c r="A3472" t="str">
        <f t="shared" si="56"/>
        <v>01: Total SampleROGBPremiumTequilaJose Cuervo Especial GoldD: £3.40 - £3.60All stocking</v>
      </c>
      <c r="B3472" t="s">
        <v>1</v>
      </c>
      <c r="C3472" t="s">
        <v>45</v>
      </c>
      <c r="D3472" t="s">
        <v>104</v>
      </c>
      <c r="E3472" t="s">
        <v>15</v>
      </c>
      <c r="F3472" t="s">
        <v>78</v>
      </c>
      <c r="G3472" t="s">
        <v>80</v>
      </c>
      <c r="H3472" t="s">
        <v>49</v>
      </c>
      <c r="I3472" t="s">
        <v>53</v>
      </c>
      <c r="J3472" s="1">
        <v>36.76</v>
      </c>
      <c r="K3472">
        <v>10.454188414944239</v>
      </c>
      <c r="L3472">
        <v>86</v>
      </c>
      <c r="M3472">
        <v>0.45724394852697497</v>
      </c>
      <c r="N3472">
        <v>0.45471535365152399</v>
      </c>
      <c r="P3472" t="s">
        <v>42</v>
      </c>
    </row>
    <row r="3473" spans="1:16" x14ac:dyDescent="0.3">
      <c r="A3473" t="str">
        <f t="shared" si="56"/>
        <v>01: Total SampleROGBPremiumTequilaJose Cuervo Especial GoldE: £3.60 - £3.80All stocking</v>
      </c>
      <c r="B3473" t="s">
        <v>1</v>
      </c>
      <c r="C3473" t="s">
        <v>45</v>
      </c>
      <c r="D3473" t="s">
        <v>104</v>
      </c>
      <c r="E3473" t="s">
        <v>15</v>
      </c>
      <c r="F3473" t="s">
        <v>78</v>
      </c>
      <c r="G3473" t="s">
        <v>80</v>
      </c>
      <c r="H3473" t="s">
        <v>49</v>
      </c>
      <c r="I3473" t="s">
        <v>54</v>
      </c>
      <c r="J3473" s="1">
        <v>36.409999999999997</v>
      </c>
      <c r="K3473">
        <v>10.04737088308516</v>
      </c>
      <c r="L3473">
        <v>77</v>
      </c>
      <c r="M3473">
        <v>0.33050658945285599</v>
      </c>
      <c r="N3473">
        <v>0.32895958146991799</v>
      </c>
      <c r="P3473" t="s">
        <v>42</v>
      </c>
    </row>
    <row r="3474" spans="1:16" x14ac:dyDescent="0.3">
      <c r="A3474" t="str">
        <f t="shared" si="56"/>
        <v>01: Total SampleROGBPremiumTequilaJose Cuervo Especial GoldF: £3.80 - £4.00All stocking</v>
      </c>
      <c r="B3474" t="s">
        <v>1</v>
      </c>
      <c r="C3474" t="s">
        <v>45</v>
      </c>
      <c r="D3474" t="s">
        <v>104</v>
      </c>
      <c r="E3474" t="s">
        <v>15</v>
      </c>
      <c r="F3474" t="s">
        <v>78</v>
      </c>
      <c r="G3474" t="s">
        <v>80</v>
      </c>
      <c r="H3474" t="s">
        <v>49</v>
      </c>
      <c r="I3474" t="s">
        <v>55</v>
      </c>
      <c r="J3474" s="1">
        <v>36.92</v>
      </c>
      <c r="K3474">
        <v>9.5874758753791198</v>
      </c>
      <c r="L3474">
        <v>31</v>
      </c>
      <c r="M3474">
        <v>0.26250100113852198</v>
      </c>
      <c r="N3474">
        <v>0.26882923191648</v>
      </c>
      <c r="P3474" t="s">
        <v>42</v>
      </c>
    </row>
    <row r="3475" spans="1:16" x14ac:dyDescent="0.3">
      <c r="A3475" t="str">
        <f t="shared" si="56"/>
        <v>01: Total SampleROGBPremiumTequilaJose Cuervo Especial SilverA: &lt;£3All stocking</v>
      </c>
      <c r="B3475" t="s">
        <v>1</v>
      </c>
      <c r="C3475" t="s">
        <v>45</v>
      </c>
      <c r="D3475" t="s">
        <v>104</v>
      </c>
      <c r="E3475" t="s">
        <v>15</v>
      </c>
      <c r="F3475" t="s">
        <v>78</v>
      </c>
      <c r="G3475" t="s">
        <v>81</v>
      </c>
      <c r="H3475" t="s">
        <v>49</v>
      </c>
      <c r="I3475" t="s">
        <v>58</v>
      </c>
      <c r="J3475" s="1">
        <v>18.850000000000001</v>
      </c>
      <c r="K3475">
        <v>6.9765123104408806</v>
      </c>
      <c r="L3475">
        <v>42</v>
      </c>
      <c r="M3475">
        <v>0.30876264206977699</v>
      </c>
      <c r="N3475">
        <v>0.33344092963202099</v>
      </c>
      <c r="P3475" t="s">
        <v>42</v>
      </c>
    </row>
    <row r="3476" spans="1:16" x14ac:dyDescent="0.3">
      <c r="A3476" t="str">
        <f t="shared" si="56"/>
        <v>01: Total SampleROGBPremiumTequilaJose Cuervo Especial SilverTotalAll stocking</v>
      </c>
      <c r="B3476" t="s">
        <v>1</v>
      </c>
      <c r="C3476" t="s">
        <v>45</v>
      </c>
      <c r="D3476" t="s">
        <v>104</v>
      </c>
      <c r="E3476" t="s">
        <v>15</v>
      </c>
      <c r="F3476" t="s">
        <v>78</v>
      </c>
      <c r="G3476" t="s">
        <v>81</v>
      </c>
      <c r="H3476" t="s">
        <v>49</v>
      </c>
      <c r="I3476" t="s">
        <v>12</v>
      </c>
      <c r="J3476" s="1">
        <v>24.98</v>
      </c>
      <c r="K3476">
        <v>7.5121642621642799</v>
      </c>
      <c r="L3476">
        <v>222</v>
      </c>
      <c r="M3476">
        <v>0.23961475074942701</v>
      </c>
      <c r="N3476">
        <v>0.24510743123032699</v>
      </c>
      <c r="P3476" t="s">
        <v>42</v>
      </c>
    </row>
    <row r="3477" spans="1:16" x14ac:dyDescent="0.3">
      <c r="A3477" t="str">
        <f t="shared" si="56"/>
        <v>01: Total SampleROGBPremiumTequilaJose Cuervo Especial SilverB: £3 - £3.20All stocking</v>
      </c>
      <c r="B3477" t="s">
        <v>1</v>
      </c>
      <c r="C3477" t="s">
        <v>45</v>
      </c>
      <c r="D3477" t="s">
        <v>104</v>
      </c>
      <c r="E3477" t="s">
        <v>15</v>
      </c>
      <c r="F3477" t="s">
        <v>78</v>
      </c>
      <c r="G3477" t="s">
        <v>81</v>
      </c>
      <c r="H3477" t="s">
        <v>49</v>
      </c>
      <c r="I3477" t="s">
        <v>59</v>
      </c>
      <c r="J3477" s="1">
        <v>21.49</v>
      </c>
      <c r="K3477">
        <v>6.84566422737156</v>
      </c>
      <c r="L3477">
        <v>41</v>
      </c>
      <c r="M3477">
        <v>0.23827055893604501</v>
      </c>
      <c r="N3477">
        <v>0.24471031350393299</v>
      </c>
      <c r="P3477" t="s">
        <v>42</v>
      </c>
    </row>
    <row r="3478" spans="1:16" x14ac:dyDescent="0.3">
      <c r="A3478" t="str">
        <f t="shared" si="56"/>
        <v>01: Total SampleROGBPremiumTequilaJose Cuervo Especial SilverC: £3.20 - £3.40All stocking</v>
      </c>
      <c r="B3478" t="s">
        <v>1</v>
      </c>
      <c r="C3478" t="s">
        <v>45</v>
      </c>
      <c r="D3478" t="s">
        <v>104</v>
      </c>
      <c r="E3478" t="s">
        <v>15</v>
      </c>
      <c r="F3478" t="s">
        <v>78</v>
      </c>
      <c r="G3478" t="s">
        <v>81</v>
      </c>
      <c r="H3478" t="s">
        <v>49</v>
      </c>
      <c r="I3478" t="s">
        <v>52</v>
      </c>
      <c r="J3478" s="1">
        <v>22.96</v>
      </c>
      <c r="K3478">
        <v>6.9061044665211204</v>
      </c>
      <c r="L3478">
        <v>72</v>
      </c>
      <c r="M3478">
        <v>0.215935377973062</v>
      </c>
      <c r="N3478">
        <v>0.21676383998152701</v>
      </c>
      <c r="P3478" t="s">
        <v>42</v>
      </c>
    </row>
    <row r="3479" spans="1:16" x14ac:dyDescent="0.3">
      <c r="A3479" t="str">
        <f t="shared" si="56"/>
        <v>01: Total SampleROGBPremiumTequilaJose Cuervo Especial SilverD: £3.40 - £3.60All stocking</v>
      </c>
      <c r="B3479" t="s">
        <v>1</v>
      </c>
      <c r="C3479" t="s">
        <v>45</v>
      </c>
      <c r="D3479" t="s">
        <v>104</v>
      </c>
      <c r="E3479" t="s">
        <v>15</v>
      </c>
      <c r="F3479" t="s">
        <v>78</v>
      </c>
      <c r="G3479" t="s">
        <v>81</v>
      </c>
      <c r="H3479" t="s">
        <v>49</v>
      </c>
      <c r="I3479" t="s">
        <v>53</v>
      </c>
      <c r="J3479" s="1">
        <v>29.19</v>
      </c>
      <c r="K3479">
        <v>8.3039699001563605</v>
      </c>
      <c r="L3479">
        <v>59</v>
      </c>
      <c r="M3479">
        <v>0.26502772396285701</v>
      </c>
      <c r="N3479">
        <v>0.26621729361455398</v>
      </c>
      <c r="P3479" t="s">
        <v>42</v>
      </c>
    </row>
    <row r="3480" spans="1:16" x14ac:dyDescent="0.3">
      <c r="A3480" t="str">
        <f t="shared" si="56"/>
        <v>01: Total SampleROGBPremiumTequilaJose Cuervo Especial SilverE: £3.60 - £3.80All stocking</v>
      </c>
      <c r="B3480" t="s">
        <v>1</v>
      </c>
      <c r="C3480" t="s">
        <v>45</v>
      </c>
      <c r="D3480" t="s">
        <v>104</v>
      </c>
      <c r="E3480" t="s">
        <v>15</v>
      </c>
      <c r="F3480" t="s">
        <v>78</v>
      </c>
      <c r="G3480" t="s">
        <v>81</v>
      </c>
      <c r="H3480" t="s">
        <v>49</v>
      </c>
      <c r="I3480" t="s">
        <v>54</v>
      </c>
      <c r="J3480" s="1">
        <v>29.4</v>
      </c>
      <c r="K3480">
        <v>8.0603580832747603</v>
      </c>
      <c r="L3480">
        <v>36</v>
      </c>
      <c r="M3480">
        <v>0.29608170328481798</v>
      </c>
      <c r="N3480">
        <v>0.30114649681528699</v>
      </c>
      <c r="P3480" t="s">
        <v>42</v>
      </c>
    </row>
    <row r="3481" spans="1:16" x14ac:dyDescent="0.3">
      <c r="A3481" t="str">
        <f t="shared" si="56"/>
        <v>01: Total SampleROGBPremiumTequilaJose Cuervo Tradicional Silver TequilaA: &lt;£3All stocking</v>
      </c>
      <c r="B3481" t="s">
        <v>1</v>
      </c>
      <c r="C3481" t="s">
        <v>45</v>
      </c>
      <c r="D3481" t="s">
        <v>104</v>
      </c>
      <c r="E3481" t="s">
        <v>15</v>
      </c>
      <c r="F3481" t="s">
        <v>78</v>
      </c>
      <c r="G3481" t="s">
        <v>82</v>
      </c>
      <c r="H3481" t="s">
        <v>49</v>
      </c>
      <c r="I3481" t="s">
        <v>58</v>
      </c>
      <c r="J3481" s="1">
        <v>24.16</v>
      </c>
      <c r="K3481">
        <v>9.3514585414585607</v>
      </c>
      <c r="L3481">
        <v>55</v>
      </c>
      <c r="M3481">
        <v>0.20714174479898501</v>
      </c>
      <c r="N3481">
        <v>0.22457418529093201</v>
      </c>
      <c r="P3481" t="s">
        <v>42</v>
      </c>
    </row>
    <row r="3482" spans="1:16" x14ac:dyDescent="0.3">
      <c r="A3482" t="str">
        <f t="shared" si="56"/>
        <v>01: Total SampleROGBPremiumTequilaJose Cuervo Tradicional Silver TequilaTotalAll stocking</v>
      </c>
      <c r="B3482" t="s">
        <v>1</v>
      </c>
      <c r="C3482" t="s">
        <v>45</v>
      </c>
      <c r="D3482" t="s">
        <v>104</v>
      </c>
      <c r="E3482" t="s">
        <v>15</v>
      </c>
      <c r="F3482" t="s">
        <v>78</v>
      </c>
      <c r="G3482" t="s">
        <v>82</v>
      </c>
      <c r="H3482" t="s">
        <v>49</v>
      </c>
      <c r="I3482" t="s">
        <v>12</v>
      </c>
      <c r="J3482" s="1">
        <v>32.96</v>
      </c>
      <c r="K3482">
        <v>10.09549135075452</v>
      </c>
      <c r="L3482">
        <v>95</v>
      </c>
      <c r="M3482">
        <v>0.15108291382198399</v>
      </c>
      <c r="N3482">
        <v>0.15600440411557001</v>
      </c>
      <c r="P3482" t="s">
        <v>42</v>
      </c>
    </row>
    <row r="3483" spans="1:16" x14ac:dyDescent="0.3">
      <c r="A3483" t="str">
        <f t="shared" si="56"/>
        <v>01: Total SampleROGBPremiumTequilaOlmeca Altos PlataTotalAll stocking</v>
      </c>
      <c r="B3483" t="s">
        <v>1</v>
      </c>
      <c r="C3483" t="s">
        <v>45</v>
      </c>
      <c r="D3483" t="s">
        <v>104</v>
      </c>
      <c r="E3483" t="s">
        <v>15</v>
      </c>
      <c r="F3483" t="s">
        <v>78</v>
      </c>
      <c r="G3483" t="s">
        <v>93</v>
      </c>
      <c r="H3483" t="s">
        <v>49</v>
      </c>
      <c r="I3483" t="s">
        <v>12</v>
      </c>
      <c r="J3483" s="1">
        <v>42.42</v>
      </c>
      <c r="K3483">
        <v>10.25428167588972</v>
      </c>
      <c r="L3483">
        <v>199</v>
      </c>
      <c r="M3483">
        <v>0.31889877346583001</v>
      </c>
      <c r="N3483">
        <v>0.30619709355024399</v>
      </c>
      <c r="P3483" t="s">
        <v>42</v>
      </c>
    </row>
    <row r="3484" spans="1:16" x14ac:dyDescent="0.3">
      <c r="A3484" t="str">
        <f t="shared" si="56"/>
        <v>01: Total SampleROGBPremiumTequilaOlmeca Altos PlataE: £3.60 - £3.80All stocking</v>
      </c>
      <c r="B3484" t="s">
        <v>1</v>
      </c>
      <c r="C3484" t="s">
        <v>45</v>
      </c>
      <c r="D3484" t="s">
        <v>104</v>
      </c>
      <c r="E3484" t="s">
        <v>15</v>
      </c>
      <c r="F3484" t="s">
        <v>78</v>
      </c>
      <c r="G3484" t="s">
        <v>93</v>
      </c>
      <c r="H3484" t="s">
        <v>49</v>
      </c>
      <c r="I3484" t="s">
        <v>54</v>
      </c>
      <c r="J3484" s="1">
        <v>36.15</v>
      </c>
      <c r="K3484">
        <v>9.3052305575561203</v>
      </c>
      <c r="L3484">
        <v>43</v>
      </c>
      <c r="M3484">
        <v>0.33309577308743199</v>
      </c>
      <c r="N3484">
        <v>0.33018490354598601</v>
      </c>
      <c r="P3484" t="s">
        <v>42</v>
      </c>
    </row>
    <row r="3485" spans="1:16" x14ac:dyDescent="0.3">
      <c r="A3485" t="str">
        <f t="shared" si="56"/>
        <v>01: Total SampleROGBPremiumTequilaOlmeca Altos PlataF: £3.80 - £4.00All stocking</v>
      </c>
      <c r="B3485" t="s">
        <v>1</v>
      </c>
      <c r="C3485" t="s">
        <v>45</v>
      </c>
      <c r="D3485" t="s">
        <v>104</v>
      </c>
      <c r="E3485" t="s">
        <v>15</v>
      </c>
      <c r="F3485" t="s">
        <v>78</v>
      </c>
      <c r="G3485" t="s">
        <v>93</v>
      </c>
      <c r="H3485" t="s">
        <v>49</v>
      </c>
      <c r="I3485" t="s">
        <v>55</v>
      </c>
      <c r="J3485" s="1">
        <v>46.37</v>
      </c>
      <c r="K3485">
        <v>11.58022249741</v>
      </c>
      <c r="L3485">
        <v>48</v>
      </c>
      <c r="M3485">
        <v>0.38827375398284403</v>
      </c>
      <c r="N3485">
        <v>0.39861891544242101</v>
      </c>
      <c r="P3485" t="s">
        <v>42</v>
      </c>
    </row>
    <row r="3486" spans="1:16" x14ac:dyDescent="0.3">
      <c r="A3486" t="str">
        <f t="shared" si="56"/>
        <v>01: Total SampleROGBPremiumTequilaOlmeca Altos PlataG: £4.00 - £4.20All stocking</v>
      </c>
      <c r="B3486" t="s">
        <v>1</v>
      </c>
      <c r="C3486" t="s">
        <v>45</v>
      </c>
      <c r="D3486" t="s">
        <v>104</v>
      </c>
      <c r="E3486" t="s">
        <v>15</v>
      </c>
      <c r="F3486" t="s">
        <v>78</v>
      </c>
      <c r="G3486" t="s">
        <v>93</v>
      </c>
      <c r="H3486" t="s">
        <v>49</v>
      </c>
      <c r="I3486" t="s">
        <v>56</v>
      </c>
      <c r="J3486" s="1">
        <v>45.41</v>
      </c>
      <c r="K3486">
        <v>11.088571519183761</v>
      </c>
      <c r="L3486">
        <v>49</v>
      </c>
      <c r="M3486">
        <v>0.30516482305791498</v>
      </c>
      <c r="N3486">
        <v>0.30897207367795598</v>
      </c>
      <c r="P3486" t="s">
        <v>42</v>
      </c>
    </row>
    <row r="3487" spans="1:16" x14ac:dyDescent="0.3">
      <c r="A3487" t="str">
        <f t="shared" si="56"/>
        <v>01: Total SampleROGBPremiumTequilaOlmeca Altos PlataH: £4.20 - £4.40All stocking</v>
      </c>
      <c r="B3487" t="s">
        <v>1</v>
      </c>
      <c r="C3487" t="s">
        <v>45</v>
      </c>
      <c r="D3487" t="s">
        <v>104</v>
      </c>
      <c r="E3487" t="s">
        <v>15</v>
      </c>
      <c r="F3487" t="s">
        <v>78</v>
      </c>
      <c r="G3487" t="s">
        <v>93</v>
      </c>
      <c r="H3487" t="s">
        <v>49</v>
      </c>
      <c r="I3487" t="s">
        <v>60</v>
      </c>
      <c r="J3487" s="1">
        <v>47.51</v>
      </c>
      <c r="K3487">
        <v>11.118586124020919</v>
      </c>
      <c r="L3487">
        <v>46</v>
      </c>
      <c r="M3487">
        <v>0.39530180447215701</v>
      </c>
      <c r="N3487">
        <v>0.40601896796355802</v>
      </c>
      <c r="P3487" t="s">
        <v>42</v>
      </c>
    </row>
    <row r="3488" spans="1:16" x14ac:dyDescent="0.3">
      <c r="A3488" t="str">
        <f t="shared" si="56"/>
        <v>01: Total SampleROGBPremiumTequilaOlmeca Altos PlataI: £4.40 - £4.60All stocking</v>
      </c>
      <c r="B3488" t="s">
        <v>1</v>
      </c>
      <c r="C3488" t="s">
        <v>45</v>
      </c>
      <c r="D3488" t="s">
        <v>104</v>
      </c>
      <c r="E3488" t="s">
        <v>15</v>
      </c>
      <c r="F3488" t="s">
        <v>78</v>
      </c>
      <c r="G3488" t="s">
        <v>93</v>
      </c>
      <c r="H3488" t="s">
        <v>49</v>
      </c>
      <c r="I3488" t="s">
        <v>64</v>
      </c>
      <c r="J3488" s="1">
        <v>77.33</v>
      </c>
      <c r="K3488">
        <v>16.811963621174158</v>
      </c>
      <c r="L3488">
        <v>38</v>
      </c>
      <c r="M3488">
        <v>0.38847140423219001</v>
      </c>
      <c r="N3488">
        <v>0.37723143871682702</v>
      </c>
      <c r="P3488" t="s">
        <v>42</v>
      </c>
    </row>
    <row r="3489" spans="1:16" x14ac:dyDescent="0.3">
      <c r="A3489" t="str">
        <f t="shared" si="56"/>
        <v>01: Total SampleROGBPremiumTequilaOlmeca Altos ReposadoTotalAll stocking</v>
      </c>
      <c r="B3489" t="s">
        <v>1</v>
      </c>
      <c r="C3489" t="s">
        <v>45</v>
      </c>
      <c r="D3489" t="s">
        <v>104</v>
      </c>
      <c r="E3489" t="s">
        <v>15</v>
      </c>
      <c r="F3489" t="s">
        <v>78</v>
      </c>
      <c r="G3489" t="s">
        <v>97</v>
      </c>
      <c r="H3489" t="s">
        <v>49</v>
      </c>
      <c r="I3489" t="s">
        <v>12</v>
      </c>
      <c r="J3489" s="1">
        <v>26.88</v>
      </c>
      <c r="K3489">
        <v>6.5692274329914797</v>
      </c>
      <c r="L3489">
        <v>178</v>
      </c>
      <c r="M3489" s="19">
        <v>7.0433865885538793E-2</v>
      </c>
      <c r="N3489" s="19">
        <v>7.2378865544796694E-2</v>
      </c>
      <c r="P3489" t="s">
        <v>42</v>
      </c>
    </row>
    <row r="3490" spans="1:16" x14ac:dyDescent="0.3">
      <c r="A3490" t="str">
        <f t="shared" si="56"/>
        <v>01: Total SampleROGBPremiumTequilaOlmeca Altos ReposadoE: £3.60 - £3.80All stocking</v>
      </c>
      <c r="B3490" t="s">
        <v>1</v>
      </c>
      <c r="C3490" t="s">
        <v>45</v>
      </c>
      <c r="D3490" t="s">
        <v>104</v>
      </c>
      <c r="E3490" t="s">
        <v>15</v>
      </c>
      <c r="F3490" t="s">
        <v>78</v>
      </c>
      <c r="G3490" t="s">
        <v>97</v>
      </c>
      <c r="H3490" t="s">
        <v>49</v>
      </c>
      <c r="I3490" t="s">
        <v>54</v>
      </c>
      <c r="J3490" s="1">
        <v>26.44</v>
      </c>
      <c r="K3490">
        <v>7.0259121434121594</v>
      </c>
      <c r="L3490">
        <v>30</v>
      </c>
      <c r="M3490">
        <v>0.20913620628302301</v>
      </c>
      <c r="N3490">
        <v>0.20508874525494999</v>
      </c>
      <c r="P3490" t="s">
        <v>42</v>
      </c>
    </row>
    <row r="3491" spans="1:16" x14ac:dyDescent="0.3">
      <c r="A3491" t="str">
        <f t="shared" si="56"/>
        <v>01: Total SampleROGBPremiumTequilaOlmeca Altos ReposadoF: £3.80 - £4.00All stocking</v>
      </c>
      <c r="B3491" t="s">
        <v>1</v>
      </c>
      <c r="C3491" t="s">
        <v>45</v>
      </c>
      <c r="D3491" t="s">
        <v>104</v>
      </c>
      <c r="E3491" t="s">
        <v>15</v>
      </c>
      <c r="F3491" t="s">
        <v>78</v>
      </c>
      <c r="G3491" t="s">
        <v>97</v>
      </c>
      <c r="H3491" t="s">
        <v>49</v>
      </c>
      <c r="I3491" t="s">
        <v>55</v>
      </c>
      <c r="J3491" s="1">
        <v>31.51</v>
      </c>
      <c r="K3491">
        <v>7.9193147761329605</v>
      </c>
      <c r="L3491">
        <v>33</v>
      </c>
      <c r="M3491">
        <v>0.191759107274586</v>
      </c>
      <c r="N3491">
        <v>0.196257993210705</v>
      </c>
      <c r="P3491" t="s">
        <v>42</v>
      </c>
    </row>
    <row r="3492" spans="1:16" x14ac:dyDescent="0.3">
      <c r="A3492" t="str">
        <f t="shared" si="56"/>
        <v>01: Total SampleROGBPremiumTequilaOlmeca Altos ReposadoG: £4.00 - £4.20All stocking</v>
      </c>
      <c r="B3492" t="s">
        <v>1</v>
      </c>
      <c r="C3492" t="s">
        <v>45</v>
      </c>
      <c r="D3492" t="s">
        <v>104</v>
      </c>
      <c r="E3492" t="s">
        <v>15</v>
      </c>
      <c r="F3492" t="s">
        <v>78</v>
      </c>
      <c r="G3492" t="s">
        <v>97</v>
      </c>
      <c r="H3492" t="s">
        <v>49</v>
      </c>
      <c r="I3492" t="s">
        <v>56</v>
      </c>
      <c r="J3492" s="1">
        <v>34.090000000000003</v>
      </c>
      <c r="K3492">
        <v>8.2293988749345992</v>
      </c>
      <c r="L3492">
        <v>28</v>
      </c>
      <c r="M3492">
        <v>0.20504635962912299</v>
      </c>
      <c r="N3492">
        <v>0.20376007162041199</v>
      </c>
      <c r="P3492" t="s">
        <v>42</v>
      </c>
    </row>
    <row r="3493" spans="1:16" x14ac:dyDescent="0.3">
      <c r="A3493" t="str">
        <f t="shared" si="56"/>
        <v>01: Total SampleROGBPremiumTequilaOlmeca Altos ReposadoH: £4.20 - £4.40All stocking</v>
      </c>
      <c r="B3493" t="s">
        <v>1</v>
      </c>
      <c r="C3493" t="s">
        <v>45</v>
      </c>
      <c r="D3493" t="s">
        <v>104</v>
      </c>
      <c r="E3493" t="s">
        <v>15</v>
      </c>
      <c r="F3493" t="s">
        <v>78</v>
      </c>
      <c r="G3493" t="s">
        <v>97</v>
      </c>
      <c r="H3493" t="s">
        <v>49</v>
      </c>
      <c r="I3493" t="s">
        <v>60</v>
      </c>
      <c r="J3493" s="1">
        <v>35.99</v>
      </c>
      <c r="K3493">
        <v>8.3580090048839999</v>
      </c>
      <c r="L3493">
        <v>32</v>
      </c>
      <c r="M3493">
        <v>0.195383956488212</v>
      </c>
      <c r="N3493">
        <v>0.17733453959458301</v>
      </c>
      <c r="P3493" t="s">
        <v>42</v>
      </c>
    </row>
    <row r="3494" spans="1:16" x14ac:dyDescent="0.3">
      <c r="A3494" t="str">
        <f t="shared" si="56"/>
        <v>01: Total SampleROGBPremiumTequilaOlmeca Altos ReposadoI: £4.40 - £4.60All stocking</v>
      </c>
      <c r="B3494" t="s">
        <v>1</v>
      </c>
      <c r="C3494" t="s">
        <v>45</v>
      </c>
      <c r="D3494" t="s">
        <v>104</v>
      </c>
      <c r="E3494" t="s">
        <v>15</v>
      </c>
      <c r="F3494" t="s">
        <v>78</v>
      </c>
      <c r="G3494" t="s">
        <v>97</v>
      </c>
      <c r="H3494" t="s">
        <v>49</v>
      </c>
      <c r="I3494" t="s">
        <v>64</v>
      </c>
      <c r="J3494" s="1">
        <v>25.87</v>
      </c>
      <c r="K3494">
        <v>5.8757460488229594</v>
      </c>
      <c r="L3494">
        <v>26</v>
      </c>
      <c r="M3494" s="19">
        <v>7.9848752904087494E-2</v>
      </c>
      <c r="N3494" s="19">
        <v>7.4600874871137604E-2</v>
      </c>
      <c r="P3494" t="s">
        <v>42</v>
      </c>
    </row>
    <row r="3495" spans="1:16" x14ac:dyDescent="0.3">
      <c r="A3495" t="str">
        <f t="shared" si="56"/>
        <v>01: Total SampleROGBPremiumTequilaOlmeca BlancoA: &lt;£3All stocking</v>
      </c>
      <c r="B3495" t="s">
        <v>1</v>
      </c>
      <c r="C3495" t="s">
        <v>45</v>
      </c>
      <c r="D3495" t="s">
        <v>104</v>
      </c>
      <c r="E3495" t="s">
        <v>15</v>
      </c>
      <c r="F3495" t="s">
        <v>78</v>
      </c>
      <c r="G3495" t="s">
        <v>83</v>
      </c>
      <c r="H3495" t="s">
        <v>49</v>
      </c>
      <c r="I3495" t="s">
        <v>58</v>
      </c>
      <c r="J3495" s="1">
        <v>30.17</v>
      </c>
      <c r="K3495">
        <v>11.37110010221952</v>
      </c>
      <c r="L3495">
        <v>335</v>
      </c>
      <c r="M3495">
        <v>0.43280082323407898</v>
      </c>
      <c r="N3495">
        <v>0.46913407168559301</v>
      </c>
      <c r="P3495" t="s">
        <v>42</v>
      </c>
    </row>
    <row r="3496" spans="1:16" x14ac:dyDescent="0.3">
      <c r="A3496" t="str">
        <f t="shared" si="56"/>
        <v>01: Total SampleROGBPremiumTequilaOlmeca BlancoTotalAll stocking</v>
      </c>
      <c r="B3496" t="s">
        <v>1</v>
      </c>
      <c r="C3496" t="s">
        <v>45</v>
      </c>
      <c r="D3496" t="s">
        <v>104</v>
      </c>
      <c r="E3496" t="s">
        <v>15</v>
      </c>
      <c r="F3496" t="s">
        <v>78</v>
      </c>
      <c r="G3496" t="s">
        <v>83</v>
      </c>
      <c r="H3496" t="s">
        <v>49</v>
      </c>
      <c r="I3496" t="s">
        <v>12</v>
      </c>
      <c r="J3496" s="1">
        <v>34.520000000000003</v>
      </c>
      <c r="K3496">
        <v>10.167167499167519</v>
      </c>
      <c r="L3496">
        <v>1000</v>
      </c>
      <c r="M3496">
        <v>0.48923096190813797</v>
      </c>
      <c r="N3496">
        <v>0.49715573142202002</v>
      </c>
      <c r="P3496" t="s">
        <v>42</v>
      </c>
    </row>
    <row r="3497" spans="1:16" x14ac:dyDescent="0.3">
      <c r="A3497" t="str">
        <f t="shared" si="56"/>
        <v>01: Total SampleROGBPremiumTequilaOlmeca BlancoB: £3 - £3.20All stocking</v>
      </c>
      <c r="B3497" t="s">
        <v>1</v>
      </c>
      <c r="C3497" t="s">
        <v>45</v>
      </c>
      <c r="D3497" t="s">
        <v>104</v>
      </c>
      <c r="E3497" t="s">
        <v>15</v>
      </c>
      <c r="F3497" t="s">
        <v>78</v>
      </c>
      <c r="G3497" t="s">
        <v>83</v>
      </c>
      <c r="H3497" t="s">
        <v>49</v>
      </c>
      <c r="I3497" t="s">
        <v>59</v>
      </c>
      <c r="J3497" s="1">
        <v>33.58</v>
      </c>
      <c r="K3497">
        <v>10.14125986306836</v>
      </c>
      <c r="L3497">
        <v>94</v>
      </c>
      <c r="M3497">
        <v>0.403957538106609</v>
      </c>
      <c r="N3497">
        <v>0.41254388017786098</v>
      </c>
      <c r="P3497" t="s">
        <v>42</v>
      </c>
    </row>
    <row r="3498" spans="1:16" x14ac:dyDescent="0.3">
      <c r="A3498" t="str">
        <f t="shared" si="56"/>
        <v>01: Total SampleROGBPremiumTequilaOlmeca BlancoC: £3.20 - £3.40All stocking</v>
      </c>
      <c r="B3498" t="s">
        <v>1</v>
      </c>
      <c r="C3498" t="s">
        <v>45</v>
      </c>
      <c r="D3498" t="s">
        <v>104</v>
      </c>
      <c r="E3498" t="s">
        <v>15</v>
      </c>
      <c r="F3498" t="s">
        <v>78</v>
      </c>
      <c r="G3498" t="s">
        <v>83</v>
      </c>
      <c r="H3498" t="s">
        <v>49</v>
      </c>
      <c r="I3498" t="s">
        <v>52</v>
      </c>
      <c r="J3498" s="1">
        <v>31.71</v>
      </c>
      <c r="K3498">
        <v>9.0116972291129613</v>
      </c>
      <c r="L3498">
        <v>178</v>
      </c>
      <c r="M3498">
        <v>0.59799841209398596</v>
      </c>
      <c r="N3498">
        <v>0.59408899712198404</v>
      </c>
      <c r="P3498" t="s">
        <v>42</v>
      </c>
    </row>
    <row r="3499" spans="1:16" x14ac:dyDescent="0.3">
      <c r="A3499" t="str">
        <f t="shared" si="56"/>
        <v>01: Total SampleROGBPremiumTequilaOlmeca BlancoD: £3.40 - £3.60All stocking</v>
      </c>
      <c r="B3499" t="s">
        <v>1</v>
      </c>
      <c r="C3499" t="s">
        <v>45</v>
      </c>
      <c r="D3499" t="s">
        <v>104</v>
      </c>
      <c r="E3499" t="s">
        <v>15</v>
      </c>
      <c r="F3499" t="s">
        <v>78</v>
      </c>
      <c r="G3499" t="s">
        <v>83</v>
      </c>
      <c r="H3499" t="s">
        <v>49</v>
      </c>
      <c r="I3499" t="s">
        <v>53</v>
      </c>
      <c r="J3499" s="1">
        <v>34.68</v>
      </c>
      <c r="K3499">
        <v>9.5017046549941195</v>
      </c>
      <c r="L3499">
        <v>228</v>
      </c>
      <c r="M3499">
        <v>0.50489459880113496</v>
      </c>
      <c r="N3499">
        <v>0.49923616799876003</v>
      </c>
      <c r="P3499" t="s">
        <v>42</v>
      </c>
    </row>
    <row r="3500" spans="1:16" x14ac:dyDescent="0.3">
      <c r="A3500" t="str">
        <f t="shared" si="56"/>
        <v>01: Total SampleROGBPremiumTequilaOlmeca BlancoE: £3.60 - £3.80All stocking</v>
      </c>
      <c r="B3500" t="s">
        <v>1</v>
      </c>
      <c r="C3500" t="s">
        <v>45</v>
      </c>
      <c r="D3500" t="s">
        <v>104</v>
      </c>
      <c r="E3500" t="s">
        <v>15</v>
      </c>
      <c r="F3500" t="s">
        <v>78</v>
      </c>
      <c r="G3500" t="s">
        <v>83</v>
      </c>
      <c r="H3500" t="s">
        <v>49</v>
      </c>
      <c r="I3500" t="s">
        <v>54</v>
      </c>
      <c r="J3500" s="1">
        <v>38.04</v>
      </c>
      <c r="K3500">
        <v>10.11270181940912</v>
      </c>
      <c r="L3500">
        <v>246</v>
      </c>
      <c r="M3500">
        <v>0.58042283385947002</v>
      </c>
      <c r="N3500">
        <v>0.58221984678425098</v>
      </c>
      <c r="P3500" t="s">
        <v>42</v>
      </c>
    </row>
    <row r="3501" spans="1:16" x14ac:dyDescent="0.3">
      <c r="A3501" t="str">
        <f t="shared" si="56"/>
        <v>01: Total SampleROGBPremiumTequilaOlmeca BlancoF: £3.80 - £4.00All stocking</v>
      </c>
      <c r="B3501" t="s">
        <v>1</v>
      </c>
      <c r="C3501" t="s">
        <v>45</v>
      </c>
      <c r="D3501" t="s">
        <v>104</v>
      </c>
      <c r="E3501" t="s">
        <v>15</v>
      </c>
      <c r="F3501" t="s">
        <v>78</v>
      </c>
      <c r="G3501" t="s">
        <v>83</v>
      </c>
      <c r="H3501" t="s">
        <v>49</v>
      </c>
      <c r="I3501" t="s">
        <v>55</v>
      </c>
      <c r="J3501" s="1">
        <v>41.91</v>
      </c>
      <c r="K3501">
        <v>10.577192843586282</v>
      </c>
      <c r="L3501">
        <v>183</v>
      </c>
      <c r="M3501">
        <v>0.60585414583350905</v>
      </c>
      <c r="N3501">
        <v>0.61075392821104202</v>
      </c>
      <c r="P3501" t="s">
        <v>42</v>
      </c>
    </row>
    <row r="3502" spans="1:16" x14ac:dyDescent="0.3">
      <c r="A3502" t="str">
        <f t="shared" si="56"/>
        <v>01: Total SampleROGBPremiumTequilaOlmeca BlancoG: £4.00 - £4.20All stocking</v>
      </c>
      <c r="B3502" t="s">
        <v>1</v>
      </c>
      <c r="C3502" t="s">
        <v>45</v>
      </c>
      <c r="D3502" t="s">
        <v>104</v>
      </c>
      <c r="E3502" t="s">
        <v>15</v>
      </c>
      <c r="F3502" t="s">
        <v>78</v>
      </c>
      <c r="G3502" t="s">
        <v>83</v>
      </c>
      <c r="H3502" t="s">
        <v>49</v>
      </c>
      <c r="I3502" t="s">
        <v>56</v>
      </c>
      <c r="J3502" s="1">
        <v>53.09</v>
      </c>
      <c r="K3502">
        <v>13.365660398923119</v>
      </c>
      <c r="L3502">
        <v>118</v>
      </c>
      <c r="M3502">
        <v>0.63009081781246801</v>
      </c>
      <c r="N3502">
        <v>0.63250807319698599</v>
      </c>
      <c r="P3502" t="s">
        <v>42</v>
      </c>
    </row>
    <row r="3503" spans="1:16" x14ac:dyDescent="0.3">
      <c r="A3503" t="str">
        <f t="shared" si="56"/>
        <v>01: Total SampleROGBPremiumTequilaOlmeca BlancoH: £4.20 - £4.40All stocking</v>
      </c>
      <c r="B3503" t="s">
        <v>1</v>
      </c>
      <c r="C3503" t="s">
        <v>45</v>
      </c>
      <c r="D3503" t="s">
        <v>104</v>
      </c>
      <c r="E3503" t="s">
        <v>15</v>
      </c>
      <c r="F3503" t="s">
        <v>78</v>
      </c>
      <c r="G3503" t="s">
        <v>83</v>
      </c>
      <c r="H3503" t="s">
        <v>49</v>
      </c>
      <c r="I3503" t="s">
        <v>60</v>
      </c>
      <c r="J3503" s="1">
        <v>48.57</v>
      </c>
      <c r="K3503">
        <v>11.332335538857281</v>
      </c>
      <c r="L3503">
        <v>69</v>
      </c>
      <c r="M3503">
        <v>0.66460556778556601</v>
      </c>
      <c r="N3503">
        <v>0.67153446997776101</v>
      </c>
      <c r="P3503" t="s">
        <v>42</v>
      </c>
    </row>
    <row r="3504" spans="1:16" x14ac:dyDescent="0.3">
      <c r="A3504" t="str">
        <f t="shared" si="56"/>
        <v>01: Total SampleROGBPremiumTequilaOlmeca BlancoI: £4.40 - £4.60All stocking</v>
      </c>
      <c r="B3504" t="s">
        <v>1</v>
      </c>
      <c r="C3504" t="s">
        <v>45</v>
      </c>
      <c r="D3504" t="s">
        <v>104</v>
      </c>
      <c r="E3504" t="s">
        <v>15</v>
      </c>
      <c r="F3504" t="s">
        <v>78</v>
      </c>
      <c r="G3504" t="s">
        <v>83</v>
      </c>
      <c r="H3504" t="s">
        <v>49</v>
      </c>
      <c r="I3504" t="s">
        <v>64</v>
      </c>
      <c r="J3504" s="1">
        <v>63.87</v>
      </c>
      <c r="K3504">
        <v>14.241393502331</v>
      </c>
      <c r="L3504">
        <v>32</v>
      </c>
      <c r="M3504">
        <v>0.601395654526231</v>
      </c>
      <c r="N3504">
        <v>0.60790002231644702</v>
      </c>
      <c r="P3504" t="s">
        <v>42</v>
      </c>
    </row>
    <row r="3505" spans="1:16" x14ac:dyDescent="0.3">
      <c r="A3505" t="str">
        <f t="shared" si="56"/>
        <v>01: Total SampleROGBPremiumTequilaOlmeca ReposadoA: &lt;£3All stocking</v>
      </c>
      <c r="B3505" t="s">
        <v>1</v>
      </c>
      <c r="C3505" t="s">
        <v>45</v>
      </c>
      <c r="D3505" t="s">
        <v>104</v>
      </c>
      <c r="E3505" t="s">
        <v>15</v>
      </c>
      <c r="F3505" t="s">
        <v>78</v>
      </c>
      <c r="G3505" t="s">
        <v>84</v>
      </c>
      <c r="H3505" t="s">
        <v>49</v>
      </c>
      <c r="I3505" t="s">
        <v>58</v>
      </c>
      <c r="J3505" s="1">
        <v>26.45</v>
      </c>
      <c r="K3505">
        <v>9.5949693209198799</v>
      </c>
      <c r="L3505">
        <v>263</v>
      </c>
      <c r="M3505">
        <v>0.34839875776914198</v>
      </c>
      <c r="N3505">
        <v>0.36546590700238901</v>
      </c>
      <c r="P3505" t="s">
        <v>42</v>
      </c>
    </row>
    <row r="3506" spans="1:16" x14ac:dyDescent="0.3">
      <c r="A3506" t="str">
        <f t="shared" si="56"/>
        <v>01: Total SampleROGBPremiumTequilaOlmeca ReposadoTotalAll stocking</v>
      </c>
      <c r="B3506" t="s">
        <v>1</v>
      </c>
      <c r="C3506" t="s">
        <v>45</v>
      </c>
      <c r="D3506" t="s">
        <v>104</v>
      </c>
      <c r="E3506" t="s">
        <v>15</v>
      </c>
      <c r="F3506" t="s">
        <v>78</v>
      </c>
      <c r="G3506" t="s">
        <v>84</v>
      </c>
      <c r="H3506" t="s">
        <v>49</v>
      </c>
      <c r="I3506" t="s">
        <v>12</v>
      </c>
      <c r="J3506" s="1">
        <v>33.93</v>
      </c>
      <c r="K3506">
        <v>10.104332581105959</v>
      </c>
      <c r="L3506">
        <v>578</v>
      </c>
      <c r="M3506">
        <v>0.29750564128398699</v>
      </c>
      <c r="N3506">
        <v>0.31431262316876801</v>
      </c>
      <c r="P3506" t="s">
        <v>42</v>
      </c>
    </row>
    <row r="3507" spans="1:16" x14ac:dyDescent="0.3">
      <c r="A3507" t="str">
        <f t="shared" si="56"/>
        <v>01: Total SampleROGBPremiumTequilaOlmeca ReposadoB: £3 - £3.20All stocking</v>
      </c>
      <c r="B3507" t="s">
        <v>1</v>
      </c>
      <c r="C3507" t="s">
        <v>45</v>
      </c>
      <c r="D3507" t="s">
        <v>104</v>
      </c>
      <c r="E3507" t="s">
        <v>15</v>
      </c>
      <c r="F3507" t="s">
        <v>78</v>
      </c>
      <c r="G3507" t="s">
        <v>84</v>
      </c>
      <c r="H3507" t="s">
        <v>49</v>
      </c>
      <c r="I3507" t="s">
        <v>59</v>
      </c>
      <c r="J3507" s="1">
        <v>26.77</v>
      </c>
      <c r="K3507">
        <v>8.8108269695348387</v>
      </c>
      <c r="L3507">
        <v>89</v>
      </c>
      <c r="M3507">
        <v>0.38157729631436199</v>
      </c>
      <c r="N3507">
        <v>0.41692484222604698</v>
      </c>
      <c r="P3507" t="s">
        <v>42</v>
      </c>
    </row>
    <row r="3508" spans="1:16" x14ac:dyDescent="0.3">
      <c r="A3508" t="str">
        <f t="shared" si="56"/>
        <v>01: Total SampleROGBPremiumTequilaOlmeca ReposadoC: £3.20 - £3.40All stocking</v>
      </c>
      <c r="B3508" t="s">
        <v>1</v>
      </c>
      <c r="C3508" t="s">
        <v>45</v>
      </c>
      <c r="D3508" t="s">
        <v>104</v>
      </c>
      <c r="E3508" t="s">
        <v>15</v>
      </c>
      <c r="F3508" t="s">
        <v>78</v>
      </c>
      <c r="G3508" t="s">
        <v>84</v>
      </c>
      <c r="H3508" t="s">
        <v>49</v>
      </c>
      <c r="I3508" t="s">
        <v>52</v>
      </c>
      <c r="J3508" s="1">
        <v>26.56</v>
      </c>
      <c r="K3508">
        <v>8.0172261988775588</v>
      </c>
      <c r="L3508">
        <v>109</v>
      </c>
      <c r="M3508">
        <v>0.38670340272586601</v>
      </c>
      <c r="N3508">
        <v>0.39901229590808301</v>
      </c>
      <c r="P3508" t="s">
        <v>42</v>
      </c>
    </row>
    <row r="3509" spans="1:16" x14ac:dyDescent="0.3">
      <c r="A3509" t="str">
        <f t="shared" si="56"/>
        <v>01: Total SampleROGBPremiumTequilaOlmeca ReposadoD: £3.40 - £3.60All stocking</v>
      </c>
      <c r="B3509" t="s">
        <v>1</v>
      </c>
      <c r="C3509" t="s">
        <v>45</v>
      </c>
      <c r="D3509" t="s">
        <v>104</v>
      </c>
      <c r="E3509" t="s">
        <v>15</v>
      </c>
      <c r="F3509" t="s">
        <v>78</v>
      </c>
      <c r="G3509" t="s">
        <v>84</v>
      </c>
      <c r="H3509" t="s">
        <v>49</v>
      </c>
      <c r="I3509" t="s">
        <v>53</v>
      </c>
      <c r="J3509" s="1">
        <v>36.74</v>
      </c>
      <c r="K3509">
        <v>10.798111522516281</v>
      </c>
      <c r="L3509">
        <v>126</v>
      </c>
      <c r="M3509">
        <v>0.480812232599926</v>
      </c>
      <c r="N3509">
        <v>0.50054688639346701</v>
      </c>
      <c r="P3509" t="s">
        <v>42</v>
      </c>
    </row>
    <row r="3510" spans="1:16" x14ac:dyDescent="0.3">
      <c r="A3510" t="str">
        <f t="shared" si="56"/>
        <v>01: Total SampleROGBPremiumTequilaOlmeca ReposadoE: £3.60 - £3.80All stocking</v>
      </c>
      <c r="B3510" t="s">
        <v>1</v>
      </c>
      <c r="C3510" t="s">
        <v>45</v>
      </c>
      <c r="D3510" t="s">
        <v>104</v>
      </c>
      <c r="E3510" t="s">
        <v>15</v>
      </c>
      <c r="F3510" t="s">
        <v>78</v>
      </c>
      <c r="G3510" t="s">
        <v>84</v>
      </c>
      <c r="H3510" t="s">
        <v>49</v>
      </c>
      <c r="I3510" t="s">
        <v>54</v>
      </c>
      <c r="J3510" s="1">
        <v>40.130000000000003</v>
      </c>
      <c r="K3510">
        <v>11.187703190280519</v>
      </c>
      <c r="L3510">
        <v>97</v>
      </c>
      <c r="M3510">
        <v>0.35526987735368598</v>
      </c>
      <c r="N3510">
        <v>0.37132149258595398</v>
      </c>
      <c r="P3510" t="s">
        <v>42</v>
      </c>
    </row>
    <row r="3511" spans="1:16" x14ac:dyDescent="0.3">
      <c r="A3511" t="str">
        <f t="shared" si="56"/>
        <v>01: Total SampleROGBPremiumTequilaOlmeca ReposadoF: £3.80 - £4.00All stocking</v>
      </c>
      <c r="B3511" t="s">
        <v>1</v>
      </c>
      <c r="C3511" t="s">
        <v>45</v>
      </c>
      <c r="D3511" t="s">
        <v>104</v>
      </c>
      <c r="E3511" t="s">
        <v>15</v>
      </c>
      <c r="F3511" t="s">
        <v>78</v>
      </c>
      <c r="G3511" t="s">
        <v>84</v>
      </c>
      <c r="H3511" t="s">
        <v>49</v>
      </c>
      <c r="I3511" t="s">
        <v>55</v>
      </c>
      <c r="J3511" s="1">
        <v>70.31</v>
      </c>
      <c r="K3511">
        <v>17.669820987093718</v>
      </c>
      <c r="L3511">
        <v>55</v>
      </c>
      <c r="M3511">
        <v>0.42333359961117401</v>
      </c>
      <c r="N3511">
        <v>0.42014621646065697</v>
      </c>
      <c r="P3511" t="s">
        <v>42</v>
      </c>
    </row>
    <row r="3512" spans="1:16" x14ac:dyDescent="0.3">
      <c r="A3512" t="str">
        <f t="shared" si="56"/>
        <v>01: Total SampleROGBPremiumTequilaOlmeca ReposadoG: £4.00 - £4.20All stocking</v>
      </c>
      <c r="B3512" t="s">
        <v>1</v>
      </c>
      <c r="C3512" t="s">
        <v>45</v>
      </c>
      <c r="D3512" t="s">
        <v>104</v>
      </c>
      <c r="E3512" t="s">
        <v>15</v>
      </c>
      <c r="F3512" t="s">
        <v>78</v>
      </c>
      <c r="G3512" t="s">
        <v>84</v>
      </c>
      <c r="H3512" t="s">
        <v>49</v>
      </c>
      <c r="I3512" t="s">
        <v>56</v>
      </c>
      <c r="J3512" s="1">
        <v>129.08000000000001</v>
      </c>
      <c r="K3512">
        <v>30.13043500617032</v>
      </c>
      <c r="L3512">
        <v>34</v>
      </c>
      <c r="M3512">
        <v>0.61231323074569499</v>
      </c>
      <c r="N3512">
        <v>0.61295601116565601</v>
      </c>
      <c r="P3512" t="s">
        <v>42</v>
      </c>
    </row>
    <row r="3513" spans="1:16" x14ac:dyDescent="0.3">
      <c r="A3513" t="str">
        <f t="shared" si="56"/>
        <v>01: Total SampleROGBPremiumTequilaPatron SilverTotalAll stocking</v>
      </c>
      <c r="B3513" t="s">
        <v>1</v>
      </c>
      <c r="C3513" t="s">
        <v>45</v>
      </c>
      <c r="D3513" t="s">
        <v>104</v>
      </c>
      <c r="E3513" t="s">
        <v>15</v>
      </c>
      <c r="F3513" t="s">
        <v>78</v>
      </c>
      <c r="G3513" t="s">
        <v>94</v>
      </c>
      <c r="H3513" t="s">
        <v>49</v>
      </c>
      <c r="I3513" t="s">
        <v>12</v>
      </c>
      <c r="J3513" s="1">
        <v>30.25</v>
      </c>
      <c r="K3513">
        <v>5.8560165131730004</v>
      </c>
      <c r="L3513">
        <v>262</v>
      </c>
      <c r="M3513" s="19">
        <v>9.9293331956630898E-2</v>
      </c>
      <c r="N3513">
        <v>7.8153352798434994E-2</v>
      </c>
      <c r="P3513" t="s">
        <v>42</v>
      </c>
    </row>
    <row r="3514" spans="1:16" x14ac:dyDescent="0.3">
      <c r="A3514" t="str">
        <f t="shared" si="56"/>
        <v>01: Total SampleROGBPremiumTequilaPatron SilverI: £4.40 - £4.60All stocking</v>
      </c>
      <c r="B3514" t="s">
        <v>1</v>
      </c>
      <c r="C3514" t="s">
        <v>45</v>
      </c>
      <c r="D3514" t="s">
        <v>104</v>
      </c>
      <c r="E3514" t="s">
        <v>15</v>
      </c>
      <c r="F3514" t="s">
        <v>78</v>
      </c>
      <c r="G3514" t="s">
        <v>94</v>
      </c>
      <c r="H3514" t="s">
        <v>49</v>
      </c>
      <c r="I3514" t="s">
        <v>64</v>
      </c>
      <c r="J3514" s="1">
        <v>30.01</v>
      </c>
      <c r="K3514">
        <v>6.5284951159951197</v>
      </c>
      <c r="L3514">
        <v>28</v>
      </c>
      <c r="M3514" s="19">
        <v>6.8516815450845106E-2</v>
      </c>
      <c r="N3514">
        <v>5.6532432730076E-2</v>
      </c>
      <c r="P3514" t="s">
        <v>42</v>
      </c>
    </row>
    <row r="3515" spans="1:16" x14ac:dyDescent="0.3">
      <c r="A3515" t="str">
        <f t="shared" si="56"/>
        <v>01: Total SampleROGBPremiumTequilaPatron SilverK: £4.80 - £5.00All stocking</v>
      </c>
      <c r="B3515" t="s">
        <v>1</v>
      </c>
      <c r="C3515" t="s">
        <v>45</v>
      </c>
      <c r="D3515" t="s">
        <v>104</v>
      </c>
      <c r="E3515" t="s">
        <v>15</v>
      </c>
      <c r="F3515" t="s">
        <v>78</v>
      </c>
      <c r="G3515" t="s">
        <v>94</v>
      </c>
      <c r="H3515" t="s">
        <v>49</v>
      </c>
      <c r="I3515" t="s">
        <v>89</v>
      </c>
      <c r="J3515" s="1">
        <v>35.549999999999997</v>
      </c>
      <c r="K3515">
        <v>7.0519275169275204</v>
      </c>
      <c r="L3515">
        <v>35</v>
      </c>
      <c r="M3515" s="19">
        <v>8.7410610196074406E-2</v>
      </c>
      <c r="N3515" s="19">
        <v>6.4942064133656704E-2</v>
      </c>
      <c r="P3515" t="s">
        <v>42</v>
      </c>
    </row>
    <row r="3516" spans="1:16" x14ac:dyDescent="0.3">
      <c r="A3516" t="str">
        <f t="shared" ref="A3516:A3579" si="57">C3516&amp;D3516&amp;E3516&amp;F3516&amp;G3516&amp;I3516&amp;P3516</f>
        <v>01: Total SampleROGBPremiumTequilaPatron SilverL: £5.00 - £5.20All stocking</v>
      </c>
      <c r="B3516" t="s">
        <v>1</v>
      </c>
      <c r="C3516" t="s">
        <v>45</v>
      </c>
      <c r="D3516" t="s">
        <v>104</v>
      </c>
      <c r="E3516" t="s">
        <v>15</v>
      </c>
      <c r="F3516" t="s">
        <v>78</v>
      </c>
      <c r="G3516" t="s">
        <v>94</v>
      </c>
      <c r="H3516" t="s">
        <v>49</v>
      </c>
      <c r="I3516" t="s">
        <v>90</v>
      </c>
      <c r="J3516" s="1">
        <v>34.520000000000003</v>
      </c>
      <c r="K3516">
        <v>6.7892541033845202</v>
      </c>
      <c r="L3516">
        <v>46</v>
      </c>
      <c r="M3516" s="19">
        <v>7.0141352569465798E-2</v>
      </c>
      <c r="N3516" s="19">
        <v>5.22548317823908E-2</v>
      </c>
      <c r="P3516" t="s">
        <v>42</v>
      </c>
    </row>
    <row r="3517" spans="1:16" x14ac:dyDescent="0.3">
      <c r="A3517" t="str">
        <f t="shared" si="57"/>
        <v>01: Total SampleROGBPremiumTequilaPatron SilverM: £5.20 - £5.40All stocking</v>
      </c>
      <c r="B3517" t="s">
        <v>1</v>
      </c>
      <c r="C3517" t="s">
        <v>45</v>
      </c>
      <c r="D3517" t="s">
        <v>104</v>
      </c>
      <c r="E3517" t="s">
        <v>15</v>
      </c>
      <c r="F3517" t="s">
        <v>78</v>
      </c>
      <c r="G3517" t="s">
        <v>94</v>
      </c>
      <c r="H3517" t="s">
        <v>49</v>
      </c>
      <c r="I3517" t="s">
        <v>95</v>
      </c>
      <c r="J3517" s="1">
        <v>30</v>
      </c>
      <c r="K3517">
        <v>5.6524692721808005</v>
      </c>
      <c r="L3517">
        <v>52</v>
      </c>
      <c r="M3517" s="19">
        <v>8.6143372013622405E-2</v>
      </c>
      <c r="N3517" s="19">
        <v>6.5632820830133595E-2</v>
      </c>
      <c r="P3517" t="s">
        <v>42</v>
      </c>
    </row>
    <row r="3518" spans="1:16" x14ac:dyDescent="0.3">
      <c r="A3518" t="str">
        <f t="shared" si="57"/>
        <v>01: Total SampleROGBPremiumTequilaPatron SilverN: £5.40 - £5.60All stocking</v>
      </c>
      <c r="B3518" t="s">
        <v>1</v>
      </c>
      <c r="C3518" t="s">
        <v>45</v>
      </c>
      <c r="D3518" t="s">
        <v>104</v>
      </c>
      <c r="E3518" t="s">
        <v>15</v>
      </c>
      <c r="F3518" t="s">
        <v>78</v>
      </c>
      <c r="G3518" t="s">
        <v>94</v>
      </c>
      <c r="H3518" t="s">
        <v>49</v>
      </c>
      <c r="I3518" t="s">
        <v>99</v>
      </c>
      <c r="J3518" s="1">
        <v>35.840000000000003</v>
      </c>
      <c r="K3518">
        <v>6.6984404484404401</v>
      </c>
      <c r="L3518">
        <v>39</v>
      </c>
      <c r="M3518" s="19">
        <v>7.6667133748557395E-2</v>
      </c>
      <c r="N3518" s="19">
        <v>5.6289557913989402E-2</v>
      </c>
      <c r="P3518" t="s">
        <v>42</v>
      </c>
    </row>
    <row r="3519" spans="1:16" x14ac:dyDescent="0.3">
      <c r="A3519" t="str">
        <f t="shared" si="57"/>
        <v>01: Total SampleROGBPremiumWhite RumBacardi Carta BlancaA: &lt;£3All stocking</v>
      </c>
      <c r="B3519" t="s">
        <v>1</v>
      </c>
      <c r="C3519" t="s">
        <v>45</v>
      </c>
      <c r="D3519" t="s">
        <v>104</v>
      </c>
      <c r="E3519" t="s">
        <v>15</v>
      </c>
      <c r="F3519" t="s">
        <v>85</v>
      </c>
      <c r="G3519" t="s">
        <v>86</v>
      </c>
      <c r="H3519" t="s">
        <v>49</v>
      </c>
      <c r="I3519" t="s">
        <v>58</v>
      </c>
      <c r="J3519" s="1">
        <v>42.12</v>
      </c>
      <c r="K3519">
        <v>14.733457412758479</v>
      </c>
      <c r="L3519">
        <v>279</v>
      </c>
      <c r="M3519">
        <v>0.92725390262393104</v>
      </c>
      <c r="N3519">
        <v>0.94102702001001404</v>
      </c>
      <c r="P3519" t="s">
        <v>42</v>
      </c>
    </row>
    <row r="3520" spans="1:16" x14ac:dyDescent="0.3">
      <c r="A3520" t="str">
        <f t="shared" si="57"/>
        <v>01: Total SampleROGBPremiumWhite RumBacardi Carta BlancaTotalAll stocking</v>
      </c>
      <c r="B3520" t="s">
        <v>1</v>
      </c>
      <c r="C3520" t="s">
        <v>45</v>
      </c>
      <c r="D3520" t="s">
        <v>104</v>
      </c>
      <c r="E3520" t="s">
        <v>15</v>
      </c>
      <c r="F3520" t="s">
        <v>85</v>
      </c>
      <c r="G3520" t="s">
        <v>86</v>
      </c>
      <c r="H3520" t="s">
        <v>49</v>
      </c>
      <c r="I3520" t="s">
        <v>12</v>
      </c>
      <c r="J3520" s="1">
        <v>34.08</v>
      </c>
      <c r="K3520">
        <v>10.692450130387281</v>
      </c>
      <c r="L3520">
        <v>1687</v>
      </c>
      <c r="M3520">
        <v>0.81171331661932</v>
      </c>
      <c r="N3520">
        <v>0.82969336927438597</v>
      </c>
      <c r="P3520" t="s">
        <v>42</v>
      </c>
    </row>
    <row r="3521" spans="1:16" x14ac:dyDescent="0.3">
      <c r="A3521" t="str">
        <f t="shared" si="57"/>
        <v>01: Total SampleROGBPremiumWhite RumBacardi Carta BlancaB: £3 - £3.20All stocking</v>
      </c>
      <c r="B3521" t="s">
        <v>1</v>
      </c>
      <c r="C3521" t="s">
        <v>45</v>
      </c>
      <c r="D3521" t="s">
        <v>104</v>
      </c>
      <c r="E3521" t="s">
        <v>15</v>
      </c>
      <c r="F3521" t="s">
        <v>85</v>
      </c>
      <c r="G3521" t="s">
        <v>86</v>
      </c>
      <c r="H3521" t="s">
        <v>49</v>
      </c>
      <c r="I3521" t="s">
        <v>59</v>
      </c>
      <c r="J3521" s="1">
        <v>37.049999999999997</v>
      </c>
      <c r="K3521">
        <v>12.43667547298252</v>
      </c>
      <c r="L3521">
        <v>482</v>
      </c>
      <c r="M3521">
        <v>0.92986101499761398</v>
      </c>
      <c r="N3521">
        <v>0.93678117125904203</v>
      </c>
      <c r="P3521" t="s">
        <v>42</v>
      </c>
    </row>
    <row r="3522" spans="1:16" x14ac:dyDescent="0.3">
      <c r="A3522" t="str">
        <f t="shared" si="57"/>
        <v>01: Total SampleROGBPremiumWhite RumBacardi Carta BlancaC: £3.20 - £3.40All stocking</v>
      </c>
      <c r="B3522" t="s">
        <v>1</v>
      </c>
      <c r="C3522" t="s">
        <v>45</v>
      </c>
      <c r="D3522" t="s">
        <v>104</v>
      </c>
      <c r="E3522" t="s">
        <v>15</v>
      </c>
      <c r="F3522" t="s">
        <v>85</v>
      </c>
      <c r="G3522" t="s">
        <v>86</v>
      </c>
      <c r="H3522" t="s">
        <v>49</v>
      </c>
      <c r="I3522" t="s">
        <v>52</v>
      </c>
      <c r="J3522" s="1">
        <v>38.14</v>
      </c>
      <c r="K3522">
        <v>12.169469604469601</v>
      </c>
      <c r="L3522">
        <v>540</v>
      </c>
      <c r="M3522">
        <v>0.95147913603013001</v>
      </c>
      <c r="N3522">
        <v>0.95342371920542301</v>
      </c>
      <c r="P3522" t="s">
        <v>42</v>
      </c>
    </row>
    <row r="3523" spans="1:16" x14ac:dyDescent="0.3">
      <c r="A3523" t="str">
        <f t="shared" si="57"/>
        <v>01: Total SampleROGBPremiumWhite RumBacardi Carta BlancaD: £3.40 - £3.60All stocking</v>
      </c>
      <c r="B3523" t="s">
        <v>1</v>
      </c>
      <c r="C3523" t="s">
        <v>45</v>
      </c>
      <c r="D3523" t="s">
        <v>104</v>
      </c>
      <c r="E3523" t="s">
        <v>15</v>
      </c>
      <c r="F3523" t="s">
        <v>85</v>
      </c>
      <c r="G3523" t="s">
        <v>86</v>
      </c>
      <c r="H3523" t="s">
        <v>49</v>
      </c>
      <c r="I3523" t="s">
        <v>53</v>
      </c>
      <c r="J3523" s="1">
        <v>33.18</v>
      </c>
      <c r="K3523">
        <v>10.21508334927832</v>
      </c>
      <c r="L3523">
        <v>677</v>
      </c>
      <c r="M3523">
        <v>0.91893987301873403</v>
      </c>
      <c r="N3523">
        <v>0.92555670202313001</v>
      </c>
      <c r="P3523" t="s">
        <v>42</v>
      </c>
    </row>
    <row r="3524" spans="1:16" x14ac:dyDescent="0.3">
      <c r="A3524" t="str">
        <f t="shared" si="57"/>
        <v>01: Total SampleROGBPremiumWhite RumBacardi Carta BlancaE: £3.60 - £3.80All stocking</v>
      </c>
      <c r="B3524" t="s">
        <v>1</v>
      </c>
      <c r="C3524" t="s">
        <v>45</v>
      </c>
      <c r="D3524" t="s">
        <v>104</v>
      </c>
      <c r="E3524" t="s">
        <v>15</v>
      </c>
      <c r="F3524" t="s">
        <v>85</v>
      </c>
      <c r="G3524" t="s">
        <v>86</v>
      </c>
      <c r="H3524" t="s">
        <v>49</v>
      </c>
      <c r="I3524" t="s">
        <v>54</v>
      </c>
      <c r="J3524" s="1">
        <v>34.020000000000003</v>
      </c>
      <c r="K3524">
        <v>10.10347259099804</v>
      </c>
      <c r="L3524">
        <v>491</v>
      </c>
      <c r="M3524">
        <v>0.84344961077736302</v>
      </c>
      <c r="N3524">
        <v>0.854100206417714</v>
      </c>
      <c r="P3524" t="s">
        <v>42</v>
      </c>
    </row>
    <row r="3525" spans="1:16" x14ac:dyDescent="0.3">
      <c r="A3525" t="str">
        <f t="shared" si="57"/>
        <v>01: Total SampleROGBPremiumWhite RumBacardi Carta BlancaF: £3.80 - £4.00All stocking</v>
      </c>
      <c r="B3525" t="s">
        <v>1</v>
      </c>
      <c r="C3525" t="s">
        <v>45</v>
      </c>
      <c r="D3525" t="s">
        <v>104</v>
      </c>
      <c r="E3525" t="s">
        <v>15</v>
      </c>
      <c r="F3525" t="s">
        <v>85</v>
      </c>
      <c r="G3525" t="s">
        <v>86</v>
      </c>
      <c r="H3525" t="s">
        <v>49</v>
      </c>
      <c r="I3525" t="s">
        <v>55</v>
      </c>
      <c r="J3525" s="1">
        <v>37.51</v>
      </c>
      <c r="K3525">
        <v>10.965639039323239</v>
      </c>
      <c r="L3525">
        <v>323</v>
      </c>
      <c r="M3525">
        <v>0.74559564459604599</v>
      </c>
      <c r="N3525">
        <v>0.74683393070489801</v>
      </c>
      <c r="P3525" t="s">
        <v>42</v>
      </c>
    </row>
    <row r="3526" spans="1:16" x14ac:dyDescent="0.3">
      <c r="A3526" t="str">
        <f t="shared" si="57"/>
        <v>01: Total SampleROGBPremiumWhite RumBacardi Carta BlancaG: £4.00 - £4.20All stocking</v>
      </c>
      <c r="B3526" t="s">
        <v>1</v>
      </c>
      <c r="C3526" t="s">
        <v>45</v>
      </c>
      <c r="D3526" t="s">
        <v>104</v>
      </c>
      <c r="E3526" t="s">
        <v>15</v>
      </c>
      <c r="F3526" t="s">
        <v>85</v>
      </c>
      <c r="G3526" t="s">
        <v>86</v>
      </c>
      <c r="H3526" t="s">
        <v>49</v>
      </c>
      <c r="I3526" t="s">
        <v>56</v>
      </c>
      <c r="J3526" s="1">
        <v>37.729999999999997</v>
      </c>
      <c r="K3526">
        <v>10.96992251494868</v>
      </c>
      <c r="L3526">
        <v>191</v>
      </c>
      <c r="M3526">
        <v>0.66099775738704403</v>
      </c>
      <c r="N3526">
        <v>0.67426027078101902</v>
      </c>
      <c r="P3526" t="s">
        <v>42</v>
      </c>
    </row>
    <row r="3527" spans="1:16" x14ac:dyDescent="0.3">
      <c r="A3527" t="str">
        <f t="shared" si="57"/>
        <v>01: Total SampleROGBPremiumWhite RumBacardi Carta BlancaH: £4.20 - £4.40All stocking</v>
      </c>
      <c r="B3527" t="s">
        <v>1</v>
      </c>
      <c r="C3527" t="s">
        <v>45</v>
      </c>
      <c r="D3527" t="s">
        <v>104</v>
      </c>
      <c r="E3527" t="s">
        <v>15</v>
      </c>
      <c r="F3527" t="s">
        <v>85</v>
      </c>
      <c r="G3527" t="s">
        <v>86</v>
      </c>
      <c r="H3527" t="s">
        <v>49</v>
      </c>
      <c r="I3527" t="s">
        <v>60</v>
      </c>
      <c r="J3527" s="1">
        <v>41.22</v>
      </c>
      <c r="K3527">
        <v>11.434868744824479</v>
      </c>
      <c r="L3527">
        <v>113</v>
      </c>
      <c r="M3527">
        <v>0.50412898781510895</v>
      </c>
      <c r="N3527">
        <v>0.512041227577549</v>
      </c>
      <c r="P3527" t="s">
        <v>42</v>
      </c>
    </row>
    <row r="3528" spans="1:16" x14ac:dyDescent="0.3">
      <c r="A3528" t="str">
        <f t="shared" si="57"/>
        <v>01: Total SampleROGBPremiumWhite RumBacardi Carta BlancaI: £4.40 - £4.60All stocking</v>
      </c>
      <c r="B3528" t="s">
        <v>1</v>
      </c>
      <c r="C3528" t="s">
        <v>45</v>
      </c>
      <c r="D3528" t="s">
        <v>104</v>
      </c>
      <c r="E3528" t="s">
        <v>15</v>
      </c>
      <c r="F3528" t="s">
        <v>85</v>
      </c>
      <c r="G3528" t="s">
        <v>86</v>
      </c>
      <c r="H3528" t="s">
        <v>49</v>
      </c>
      <c r="I3528" t="s">
        <v>64</v>
      </c>
      <c r="J3528" s="1">
        <v>46.24</v>
      </c>
      <c r="K3528">
        <v>14.0231497856498</v>
      </c>
      <c r="L3528">
        <v>74</v>
      </c>
      <c r="M3528">
        <v>0.65267544041492598</v>
      </c>
      <c r="N3528">
        <v>0.69703217405458195</v>
      </c>
      <c r="P3528" t="s">
        <v>42</v>
      </c>
    </row>
    <row r="3529" spans="1:16" x14ac:dyDescent="0.3">
      <c r="A3529" t="str">
        <f t="shared" si="57"/>
        <v>01: Total SampleROGBPremiumWhite RumBacardi Carta BlancaJ: £4.60 - £4.80All stocking</v>
      </c>
      <c r="B3529" t="s">
        <v>1</v>
      </c>
      <c r="C3529" t="s">
        <v>45</v>
      </c>
      <c r="D3529" t="s">
        <v>104</v>
      </c>
      <c r="E3529" t="s">
        <v>15</v>
      </c>
      <c r="F3529" t="s">
        <v>85</v>
      </c>
      <c r="G3529" t="s">
        <v>86</v>
      </c>
      <c r="H3529" t="s">
        <v>49</v>
      </c>
      <c r="I3529" t="s">
        <v>65</v>
      </c>
      <c r="J3529" s="1">
        <v>36.28</v>
      </c>
      <c r="K3529">
        <v>11.310822907251479</v>
      </c>
      <c r="L3529">
        <v>42</v>
      </c>
      <c r="M3529">
        <v>0.49439446215661398</v>
      </c>
      <c r="N3529">
        <v>0.54712820021094999</v>
      </c>
      <c r="P3529" t="s">
        <v>42</v>
      </c>
    </row>
    <row r="3530" spans="1:16" x14ac:dyDescent="0.3">
      <c r="A3530" t="str">
        <f t="shared" si="57"/>
        <v>01: Total SampleROGBPremiumWhite RumHavana 3yrsA: &lt;£3All stocking</v>
      </c>
      <c r="B3530" t="s">
        <v>1</v>
      </c>
      <c r="C3530" t="s">
        <v>45</v>
      </c>
      <c r="D3530" t="s">
        <v>104</v>
      </c>
      <c r="E3530" t="s">
        <v>15</v>
      </c>
      <c r="F3530" t="s">
        <v>85</v>
      </c>
      <c r="G3530" t="s">
        <v>87</v>
      </c>
      <c r="H3530" t="s">
        <v>49</v>
      </c>
      <c r="I3530" t="s">
        <v>58</v>
      </c>
      <c r="J3530" s="1">
        <v>26.28</v>
      </c>
      <c r="K3530">
        <v>8.6106682491297999</v>
      </c>
      <c r="L3530">
        <v>39</v>
      </c>
      <c r="M3530">
        <v>0.34139134270625199</v>
      </c>
      <c r="N3530">
        <v>0.30993367749995399</v>
      </c>
      <c r="P3530" t="s">
        <v>42</v>
      </c>
    </row>
    <row r="3531" spans="1:16" x14ac:dyDescent="0.3">
      <c r="A3531" t="str">
        <f t="shared" si="57"/>
        <v>01: Total SampleROGBPremiumWhite RumHavana 3yrsTotalAll stocking</v>
      </c>
      <c r="B3531" t="s">
        <v>1</v>
      </c>
      <c r="C3531" t="s">
        <v>45</v>
      </c>
      <c r="D3531" t="s">
        <v>104</v>
      </c>
      <c r="E3531" t="s">
        <v>15</v>
      </c>
      <c r="F3531" t="s">
        <v>85</v>
      </c>
      <c r="G3531" t="s">
        <v>87</v>
      </c>
      <c r="H3531" t="s">
        <v>49</v>
      </c>
      <c r="I3531" t="s">
        <v>12</v>
      </c>
      <c r="J3531" s="1">
        <v>26.28</v>
      </c>
      <c r="K3531">
        <v>7.1744042510030797</v>
      </c>
      <c r="L3531">
        <v>516</v>
      </c>
      <c r="M3531">
        <v>0.33217216925695497</v>
      </c>
      <c r="N3531">
        <v>0.30391084807577401</v>
      </c>
      <c r="P3531" t="s">
        <v>42</v>
      </c>
    </row>
    <row r="3532" spans="1:16" x14ac:dyDescent="0.3">
      <c r="A3532" t="str">
        <f t="shared" si="57"/>
        <v>01: Total SampleROGBPremiumWhite RumHavana 3yrsB: £3 - £3.20All stocking</v>
      </c>
      <c r="B3532" t="s">
        <v>1</v>
      </c>
      <c r="C3532" t="s">
        <v>45</v>
      </c>
      <c r="D3532" t="s">
        <v>104</v>
      </c>
      <c r="E3532" t="s">
        <v>15</v>
      </c>
      <c r="F3532" t="s">
        <v>85</v>
      </c>
      <c r="G3532" t="s">
        <v>87</v>
      </c>
      <c r="H3532" t="s">
        <v>49</v>
      </c>
      <c r="I3532" t="s">
        <v>59</v>
      </c>
      <c r="J3532" s="1">
        <v>18.649999999999999</v>
      </c>
      <c r="K3532">
        <v>5.8999319057011199</v>
      </c>
      <c r="L3532">
        <v>26</v>
      </c>
      <c r="M3532">
        <v>0.14816057687214801</v>
      </c>
      <c r="N3532">
        <v>0.14344035427622501</v>
      </c>
      <c r="P3532" t="s">
        <v>42</v>
      </c>
    </row>
    <row r="3533" spans="1:16" x14ac:dyDescent="0.3">
      <c r="A3533" t="str">
        <f t="shared" si="57"/>
        <v>01: Total SampleROGBPremiumWhite RumHavana 3yrsC: £3.20 - £3.40All stocking</v>
      </c>
      <c r="B3533" t="s">
        <v>1</v>
      </c>
      <c r="C3533" t="s">
        <v>45</v>
      </c>
      <c r="D3533" t="s">
        <v>104</v>
      </c>
      <c r="E3533" t="s">
        <v>15</v>
      </c>
      <c r="F3533" t="s">
        <v>85</v>
      </c>
      <c r="G3533" t="s">
        <v>87</v>
      </c>
      <c r="H3533" t="s">
        <v>49</v>
      </c>
      <c r="I3533" t="s">
        <v>52</v>
      </c>
      <c r="J3533" s="1">
        <v>17.309999999999999</v>
      </c>
      <c r="K3533">
        <v>5.4227308152839999</v>
      </c>
      <c r="L3533">
        <v>47</v>
      </c>
      <c r="M3533">
        <v>0.219536825814513</v>
      </c>
      <c r="N3533">
        <v>0.22102061507265999</v>
      </c>
      <c r="P3533" t="s">
        <v>42</v>
      </c>
    </row>
    <row r="3534" spans="1:16" x14ac:dyDescent="0.3">
      <c r="A3534" t="str">
        <f t="shared" si="57"/>
        <v>01: Total SampleROGBPremiumWhite RumHavana 3yrsD: £3.40 - £3.60All stocking</v>
      </c>
      <c r="B3534" t="s">
        <v>1</v>
      </c>
      <c r="C3534" t="s">
        <v>45</v>
      </c>
      <c r="D3534" t="s">
        <v>104</v>
      </c>
      <c r="E3534" t="s">
        <v>15</v>
      </c>
      <c r="F3534" t="s">
        <v>85</v>
      </c>
      <c r="G3534" t="s">
        <v>87</v>
      </c>
      <c r="H3534" t="s">
        <v>49</v>
      </c>
      <c r="I3534" t="s">
        <v>53</v>
      </c>
      <c r="J3534" s="1">
        <v>24.01</v>
      </c>
      <c r="K3534">
        <v>7.2586235733962807</v>
      </c>
      <c r="L3534">
        <v>66</v>
      </c>
      <c r="M3534">
        <v>0.41610164707828901</v>
      </c>
      <c r="N3534">
        <v>0.42372325600459099</v>
      </c>
      <c r="P3534" t="s">
        <v>42</v>
      </c>
    </row>
    <row r="3535" spans="1:16" x14ac:dyDescent="0.3">
      <c r="A3535" t="str">
        <f t="shared" si="57"/>
        <v>01: Total SampleROGBPremiumWhite RumHavana 3yrsE: £3.60 - £3.80All stocking</v>
      </c>
      <c r="B3535" t="s">
        <v>1</v>
      </c>
      <c r="C3535" t="s">
        <v>45</v>
      </c>
      <c r="D3535" t="s">
        <v>104</v>
      </c>
      <c r="E3535" t="s">
        <v>15</v>
      </c>
      <c r="F3535" t="s">
        <v>85</v>
      </c>
      <c r="G3535" t="s">
        <v>87</v>
      </c>
      <c r="H3535" t="s">
        <v>49</v>
      </c>
      <c r="I3535" t="s">
        <v>54</v>
      </c>
      <c r="J3535" s="1">
        <v>18.190000000000001</v>
      </c>
      <c r="K3535">
        <v>5.2789268225314796</v>
      </c>
      <c r="L3535">
        <v>129</v>
      </c>
      <c r="M3535">
        <v>0.32652294668985699</v>
      </c>
      <c r="N3535">
        <v>0.327067938143276</v>
      </c>
      <c r="P3535" t="s">
        <v>42</v>
      </c>
    </row>
    <row r="3536" spans="1:16" x14ac:dyDescent="0.3">
      <c r="A3536" t="str">
        <f t="shared" si="57"/>
        <v>01: Total SampleROGBPremiumWhite RumHavana 3yrsF: £3.80 - £4.00All stocking</v>
      </c>
      <c r="B3536" t="s">
        <v>1</v>
      </c>
      <c r="C3536" t="s">
        <v>45</v>
      </c>
      <c r="D3536" t="s">
        <v>104</v>
      </c>
      <c r="E3536" t="s">
        <v>15</v>
      </c>
      <c r="F3536" t="s">
        <v>85</v>
      </c>
      <c r="G3536" t="s">
        <v>87</v>
      </c>
      <c r="H3536" t="s">
        <v>49</v>
      </c>
      <c r="I3536" t="s">
        <v>55</v>
      </c>
      <c r="J3536" s="1">
        <v>26.44</v>
      </c>
      <c r="K3536">
        <v>7.5188565774503191</v>
      </c>
      <c r="L3536">
        <v>64</v>
      </c>
      <c r="M3536">
        <v>0.35529985757134702</v>
      </c>
      <c r="N3536">
        <v>0.34561878714563699</v>
      </c>
      <c r="P3536" t="s">
        <v>42</v>
      </c>
    </row>
    <row r="3537" spans="1:16" x14ac:dyDescent="0.3">
      <c r="A3537" t="str">
        <f t="shared" si="57"/>
        <v>01: Total SampleROGBPremiumWhite RumHavana 3yrsG: £4.00 - £4.20All stocking</v>
      </c>
      <c r="B3537" t="s">
        <v>1</v>
      </c>
      <c r="C3537" t="s">
        <v>45</v>
      </c>
      <c r="D3537" t="s">
        <v>104</v>
      </c>
      <c r="E3537" t="s">
        <v>15</v>
      </c>
      <c r="F3537" t="s">
        <v>85</v>
      </c>
      <c r="G3537" t="s">
        <v>87</v>
      </c>
      <c r="H3537" t="s">
        <v>49</v>
      </c>
      <c r="I3537" t="s">
        <v>56</v>
      </c>
      <c r="J3537" s="1">
        <v>30.4</v>
      </c>
      <c r="K3537">
        <v>8.2945777767206401</v>
      </c>
      <c r="L3537">
        <v>63</v>
      </c>
      <c r="M3537">
        <v>0.33064240173793902</v>
      </c>
      <c r="N3537">
        <v>0.30791018642496698</v>
      </c>
      <c r="P3537" t="s">
        <v>42</v>
      </c>
    </row>
    <row r="3538" spans="1:16" x14ac:dyDescent="0.3">
      <c r="A3538" t="str">
        <f t="shared" si="57"/>
        <v>01: Total SampleROGBPremiumWhite RumHavana 3yrsH: £4.20 - £4.40All stocking</v>
      </c>
      <c r="B3538" t="s">
        <v>1</v>
      </c>
      <c r="C3538" t="s">
        <v>45</v>
      </c>
      <c r="D3538" t="s">
        <v>104</v>
      </c>
      <c r="E3538" t="s">
        <v>15</v>
      </c>
      <c r="F3538" t="s">
        <v>85</v>
      </c>
      <c r="G3538" t="s">
        <v>87</v>
      </c>
      <c r="H3538" t="s">
        <v>49</v>
      </c>
      <c r="I3538" t="s">
        <v>60</v>
      </c>
      <c r="J3538" s="1">
        <v>34.19</v>
      </c>
      <c r="K3538">
        <v>8.7254408226182392</v>
      </c>
      <c r="L3538">
        <v>62</v>
      </c>
      <c r="M3538">
        <v>0.28818025434647099</v>
      </c>
      <c r="N3538">
        <v>0.229422129526412</v>
      </c>
      <c r="P3538" t="s">
        <v>42</v>
      </c>
    </row>
    <row r="3539" spans="1:16" x14ac:dyDescent="0.3">
      <c r="A3539" t="str">
        <f t="shared" si="57"/>
        <v>01: Total SampleROGBPremiumWhite RumHavana 3yrsI: £4.40 - £4.60All stocking</v>
      </c>
      <c r="B3539" t="s">
        <v>1</v>
      </c>
      <c r="C3539" t="s">
        <v>45</v>
      </c>
      <c r="D3539" t="s">
        <v>104</v>
      </c>
      <c r="E3539" t="s">
        <v>15</v>
      </c>
      <c r="F3539" t="s">
        <v>85</v>
      </c>
      <c r="G3539" t="s">
        <v>87</v>
      </c>
      <c r="H3539" t="s">
        <v>49</v>
      </c>
      <c r="I3539" t="s">
        <v>64</v>
      </c>
      <c r="J3539" s="1">
        <v>33</v>
      </c>
      <c r="K3539">
        <v>8.4382598078250393</v>
      </c>
      <c r="L3539">
        <v>46</v>
      </c>
      <c r="M3539">
        <v>0.28938538551291598</v>
      </c>
      <c r="N3539">
        <v>0.25577758470894901</v>
      </c>
      <c r="P3539" t="s">
        <v>42</v>
      </c>
    </row>
    <row r="3540" spans="1:16" x14ac:dyDescent="0.3">
      <c r="A3540" t="str">
        <f t="shared" si="57"/>
        <v>01: Total SampleROGBPremiumWhite RumHavana 3yrsJ: £4.60 - £4.80All stocking</v>
      </c>
      <c r="B3540" t="s">
        <v>1</v>
      </c>
      <c r="C3540" t="s">
        <v>45</v>
      </c>
      <c r="D3540" t="s">
        <v>104</v>
      </c>
      <c r="E3540" t="s">
        <v>15</v>
      </c>
      <c r="F3540" t="s">
        <v>85</v>
      </c>
      <c r="G3540" t="s">
        <v>87</v>
      </c>
      <c r="H3540" t="s">
        <v>49</v>
      </c>
      <c r="I3540" t="s">
        <v>65</v>
      </c>
      <c r="J3540" s="1">
        <v>41.62</v>
      </c>
      <c r="K3540">
        <v>10.696115409413281</v>
      </c>
      <c r="L3540">
        <v>47</v>
      </c>
      <c r="M3540">
        <v>0.33842017047589601</v>
      </c>
      <c r="N3540">
        <v>0.28146549702115697</v>
      </c>
      <c r="P3540" t="s">
        <v>42</v>
      </c>
    </row>
    <row r="3541" spans="1:16" x14ac:dyDescent="0.3">
      <c r="A3541" t="str">
        <f t="shared" si="57"/>
        <v>01: Total SampleROGBPremiumWhite RumHavana 3yrsK: £4.80 - £5.00All stocking</v>
      </c>
      <c r="B3541" t="s">
        <v>1</v>
      </c>
      <c r="C3541" t="s">
        <v>45</v>
      </c>
      <c r="D3541" t="s">
        <v>104</v>
      </c>
      <c r="E3541" t="s">
        <v>15</v>
      </c>
      <c r="F3541" t="s">
        <v>85</v>
      </c>
      <c r="G3541" t="s">
        <v>87</v>
      </c>
      <c r="H3541" t="s">
        <v>49</v>
      </c>
      <c r="I3541" t="s">
        <v>89</v>
      </c>
      <c r="J3541" s="1">
        <v>48.46</v>
      </c>
      <c r="K3541">
        <v>12.035540482908921</v>
      </c>
      <c r="L3541">
        <v>38</v>
      </c>
      <c r="M3541">
        <v>0.44221514923604399</v>
      </c>
      <c r="N3541">
        <v>0.39874377301277902</v>
      </c>
      <c r="P3541" t="s">
        <v>42</v>
      </c>
    </row>
    <row r="3542" spans="1:16" x14ac:dyDescent="0.3">
      <c r="A3542" t="str">
        <f t="shared" si="57"/>
        <v>01: Total SampleROGBPremiumWhite RumHavana 3yrsL: £5.00 - £5.20All stocking</v>
      </c>
      <c r="B3542" t="s">
        <v>1</v>
      </c>
      <c r="C3542" t="s">
        <v>45</v>
      </c>
      <c r="D3542" t="s">
        <v>104</v>
      </c>
      <c r="E3542" t="s">
        <v>15</v>
      </c>
      <c r="F3542" t="s">
        <v>85</v>
      </c>
      <c r="G3542" t="s">
        <v>87</v>
      </c>
      <c r="H3542" t="s">
        <v>49</v>
      </c>
      <c r="I3542" t="s">
        <v>90</v>
      </c>
      <c r="J3542" s="1">
        <v>51.51</v>
      </c>
      <c r="K3542">
        <v>11.92573218962108</v>
      </c>
      <c r="L3542">
        <v>27</v>
      </c>
      <c r="M3542">
        <v>0.457737124933491</v>
      </c>
      <c r="N3542">
        <v>0.41895991332610999</v>
      </c>
      <c r="P3542" t="s">
        <v>42</v>
      </c>
    </row>
    <row r="3543" spans="1:16" x14ac:dyDescent="0.3">
      <c r="A3543" t="str">
        <f t="shared" si="57"/>
        <v>01: Total SampleROGBPremiumWhite RumWray and Nephew Rum Overproof White RumTotalAll stocking</v>
      </c>
      <c r="B3543" t="s">
        <v>1</v>
      </c>
      <c r="C3543" t="s">
        <v>45</v>
      </c>
      <c r="D3543" t="s">
        <v>104</v>
      </c>
      <c r="E3543" t="s">
        <v>15</v>
      </c>
      <c r="F3543" t="s">
        <v>85</v>
      </c>
      <c r="G3543" t="s">
        <v>88</v>
      </c>
      <c r="H3543" t="s">
        <v>49</v>
      </c>
      <c r="I3543" t="s">
        <v>12</v>
      </c>
      <c r="J3543" s="1">
        <v>28.67</v>
      </c>
      <c r="K3543">
        <v>6.7540142103634002</v>
      </c>
      <c r="L3543">
        <v>189</v>
      </c>
      <c r="M3543">
        <v>0.22233200874800399</v>
      </c>
      <c r="N3543">
        <v>0.175053870815157</v>
      </c>
      <c r="P3543" t="s">
        <v>42</v>
      </c>
    </row>
    <row r="3544" spans="1:16" x14ac:dyDescent="0.3">
      <c r="A3544" t="str">
        <f t="shared" si="57"/>
        <v>01: Total SampleROGBPremiumWhite RumWray and Nephew Rum Overproof White RumI: £4.40 - £4.60All stocking</v>
      </c>
      <c r="B3544" t="s">
        <v>1</v>
      </c>
      <c r="C3544" t="s">
        <v>45</v>
      </c>
      <c r="D3544" t="s">
        <v>104</v>
      </c>
      <c r="E3544" t="s">
        <v>15</v>
      </c>
      <c r="F3544" t="s">
        <v>85</v>
      </c>
      <c r="G3544" t="s">
        <v>88</v>
      </c>
      <c r="H3544" t="s">
        <v>49</v>
      </c>
      <c r="I3544" t="s">
        <v>64</v>
      </c>
      <c r="J3544" s="1">
        <v>24.46</v>
      </c>
      <c r="K3544">
        <v>5.7202951460304403</v>
      </c>
      <c r="L3544">
        <v>34</v>
      </c>
      <c r="M3544">
        <v>0.19334197396800001</v>
      </c>
      <c r="N3544">
        <v>0.151797103624221</v>
      </c>
      <c r="P3544" t="s">
        <v>42</v>
      </c>
    </row>
    <row r="3545" spans="1:16" x14ac:dyDescent="0.3">
      <c r="A3545" t="str">
        <f t="shared" si="57"/>
        <v>01: Total SampleROGBPremiumWhite RumWray and Nephew Rum Overproof White RumJ: £4.60 - £4.80All stocking</v>
      </c>
      <c r="B3545" t="s">
        <v>1</v>
      </c>
      <c r="C3545" t="s">
        <v>45</v>
      </c>
      <c r="D3545" t="s">
        <v>104</v>
      </c>
      <c r="E3545" t="s">
        <v>15</v>
      </c>
      <c r="F3545" t="s">
        <v>85</v>
      </c>
      <c r="G3545" t="s">
        <v>88</v>
      </c>
      <c r="H3545" t="s">
        <v>49</v>
      </c>
      <c r="I3545" t="s">
        <v>65</v>
      </c>
      <c r="J3545" s="1">
        <v>29.19</v>
      </c>
      <c r="K3545">
        <v>6.8507357961903601</v>
      </c>
      <c r="L3545">
        <v>33</v>
      </c>
      <c r="M3545">
        <v>0.183985769869877</v>
      </c>
      <c r="N3545">
        <v>0.14137848510230899</v>
      </c>
      <c r="P3545" t="s">
        <v>42</v>
      </c>
    </row>
    <row r="3546" spans="1:16" x14ac:dyDescent="0.3">
      <c r="A3546" t="str">
        <f t="shared" si="57"/>
        <v>01: Total SampleROGBPremiumWhite RumWray and Nephew Rum Overproof White RumK: £4.80 - £5.00All stocking</v>
      </c>
      <c r="B3546" t="s">
        <v>1</v>
      </c>
      <c r="C3546" t="s">
        <v>45</v>
      </c>
      <c r="D3546" t="s">
        <v>104</v>
      </c>
      <c r="E3546" t="s">
        <v>15</v>
      </c>
      <c r="F3546" t="s">
        <v>85</v>
      </c>
      <c r="G3546" t="s">
        <v>88</v>
      </c>
      <c r="H3546" t="s">
        <v>49</v>
      </c>
      <c r="I3546" t="s">
        <v>89</v>
      </c>
      <c r="J3546" s="1">
        <v>33.64</v>
      </c>
      <c r="K3546">
        <v>7.9253892830816008</v>
      </c>
      <c r="L3546">
        <v>39</v>
      </c>
      <c r="M3546">
        <v>0.22844970252706101</v>
      </c>
      <c r="N3546">
        <v>0.175869642948358</v>
      </c>
      <c r="P3546" t="s">
        <v>42</v>
      </c>
    </row>
    <row r="3547" spans="1:16" x14ac:dyDescent="0.3">
      <c r="A3547" t="str">
        <f t="shared" si="57"/>
        <v>01: Total SampleROGBPremiumWhite RumWray and Nephew Rum Overproof White RumL: £5.00 - £5.20All stocking</v>
      </c>
      <c r="B3547" t="s">
        <v>1</v>
      </c>
      <c r="C3547" t="s">
        <v>45</v>
      </c>
      <c r="D3547" t="s">
        <v>104</v>
      </c>
      <c r="E3547" t="s">
        <v>15</v>
      </c>
      <c r="F3547" t="s">
        <v>85</v>
      </c>
      <c r="G3547" t="s">
        <v>88</v>
      </c>
      <c r="H3547" t="s">
        <v>49</v>
      </c>
      <c r="I3547" t="s">
        <v>90</v>
      </c>
      <c r="J3547" s="1">
        <v>40.46</v>
      </c>
      <c r="K3547">
        <v>9.1116932875553598</v>
      </c>
      <c r="L3547">
        <v>29</v>
      </c>
      <c r="M3547">
        <v>0.248110233010707</v>
      </c>
      <c r="N3547">
        <v>0.176273083379966</v>
      </c>
      <c r="P3547" t="s">
        <v>42</v>
      </c>
    </row>
    <row r="3548" spans="1:16" x14ac:dyDescent="0.3">
      <c r="A3548" t="str">
        <f t="shared" si="57"/>
        <v>01: Total SampleROGBTotalGinBeefeaterA: &lt;£3All stocking</v>
      </c>
      <c r="B3548" t="s">
        <v>1</v>
      </c>
      <c r="C3548" t="s">
        <v>45</v>
      </c>
      <c r="D3548" t="s">
        <v>104</v>
      </c>
      <c r="E3548" t="s">
        <v>12</v>
      </c>
      <c r="F3548" t="s">
        <v>47</v>
      </c>
      <c r="G3548" t="s">
        <v>48</v>
      </c>
      <c r="H3548" t="s">
        <v>49</v>
      </c>
      <c r="I3548" t="s">
        <v>58</v>
      </c>
      <c r="J3548" s="1">
        <v>25.49</v>
      </c>
      <c r="K3548">
        <v>8.4768288854003195</v>
      </c>
      <c r="L3548">
        <v>35</v>
      </c>
      <c r="M3548" s="19">
        <v>6.5439713340725306E-2</v>
      </c>
      <c r="N3548" s="19">
        <v>6.0992793590724299E-2</v>
      </c>
      <c r="P3548" t="s">
        <v>42</v>
      </c>
    </row>
    <row r="3549" spans="1:16" x14ac:dyDescent="0.3">
      <c r="A3549" t="str">
        <f t="shared" si="57"/>
        <v>01: Total SampleROGBTotalGinBeefeaterTotalAll stocking</v>
      </c>
      <c r="B3549" t="s">
        <v>1</v>
      </c>
      <c r="C3549" t="s">
        <v>45</v>
      </c>
      <c r="D3549" t="s">
        <v>104</v>
      </c>
      <c r="E3549" t="s">
        <v>12</v>
      </c>
      <c r="F3549" t="s">
        <v>47</v>
      </c>
      <c r="G3549" t="s">
        <v>48</v>
      </c>
      <c r="H3549" t="s">
        <v>49</v>
      </c>
      <c r="I3549" t="s">
        <v>12</v>
      </c>
      <c r="J3549" s="1">
        <v>99.3</v>
      </c>
      <c r="K3549">
        <v>31.785766393292562</v>
      </c>
      <c r="L3549">
        <v>382</v>
      </c>
      <c r="M3549">
        <v>0.15253160077699701</v>
      </c>
      <c r="N3549">
        <v>0.179936898037375</v>
      </c>
      <c r="P3549" t="s">
        <v>42</v>
      </c>
    </row>
    <row r="3550" spans="1:16" x14ac:dyDescent="0.3">
      <c r="A3550" t="str">
        <f t="shared" si="57"/>
        <v>01: Total SampleROGBTotalGinBeefeaterB: £3 - £3.20All stocking</v>
      </c>
      <c r="B3550" t="s">
        <v>1</v>
      </c>
      <c r="C3550" t="s">
        <v>45</v>
      </c>
      <c r="D3550" t="s">
        <v>104</v>
      </c>
      <c r="E3550" t="s">
        <v>12</v>
      </c>
      <c r="F3550" t="s">
        <v>47</v>
      </c>
      <c r="G3550" t="s">
        <v>48</v>
      </c>
      <c r="H3550" t="s">
        <v>49</v>
      </c>
      <c r="I3550" t="s">
        <v>59</v>
      </c>
      <c r="J3550" s="1">
        <v>14.67</v>
      </c>
      <c r="K3550">
        <v>4.5105236643698001</v>
      </c>
      <c r="L3550">
        <v>26</v>
      </c>
      <c r="M3550" s="19">
        <v>3.2052646053247903E-2</v>
      </c>
      <c r="N3550" s="19">
        <v>3.08662551165984E-2</v>
      </c>
      <c r="P3550" t="s">
        <v>42</v>
      </c>
    </row>
    <row r="3551" spans="1:16" x14ac:dyDescent="0.3">
      <c r="A3551" t="str">
        <f t="shared" si="57"/>
        <v>01: Total SampleROGBTotalGinBeefeaterC: £3.20 - £3.40All stocking</v>
      </c>
      <c r="B3551" t="s">
        <v>1</v>
      </c>
      <c r="C3551" t="s">
        <v>45</v>
      </c>
      <c r="D3551" t="s">
        <v>104</v>
      </c>
      <c r="E3551" t="s">
        <v>12</v>
      </c>
      <c r="F3551" t="s">
        <v>47</v>
      </c>
      <c r="G3551" t="s">
        <v>48</v>
      </c>
      <c r="H3551" t="s">
        <v>49</v>
      </c>
      <c r="I3551" t="s">
        <v>52</v>
      </c>
      <c r="J3551" s="1">
        <v>42.12</v>
      </c>
      <c r="K3551">
        <v>12.425539275539279</v>
      </c>
      <c r="L3551">
        <v>27</v>
      </c>
      <c r="M3551" s="19">
        <v>7.84335999775784E-2</v>
      </c>
      <c r="N3551" s="19">
        <v>7.68192774943742E-2</v>
      </c>
      <c r="P3551" t="s">
        <v>42</v>
      </c>
    </row>
    <row r="3552" spans="1:16" x14ac:dyDescent="0.3">
      <c r="A3552" t="str">
        <f t="shared" si="57"/>
        <v>01: Total SampleROGBTotalGinBeefeaterD: £3.40 - £3.60All stocking</v>
      </c>
      <c r="B3552" t="s">
        <v>1</v>
      </c>
      <c r="C3552" t="s">
        <v>45</v>
      </c>
      <c r="D3552" t="s">
        <v>104</v>
      </c>
      <c r="E3552" t="s">
        <v>12</v>
      </c>
      <c r="F3552" t="s">
        <v>47</v>
      </c>
      <c r="G3552" t="s">
        <v>48</v>
      </c>
      <c r="H3552" t="s">
        <v>49</v>
      </c>
      <c r="I3552" t="s">
        <v>53</v>
      </c>
      <c r="J3552" s="1">
        <v>63.16</v>
      </c>
      <c r="K3552">
        <v>19.926782881470359</v>
      </c>
      <c r="L3552">
        <v>96</v>
      </c>
      <c r="M3552">
        <v>0.14393056430739101</v>
      </c>
      <c r="N3552">
        <v>0.16671648934005301</v>
      </c>
      <c r="P3552" t="s">
        <v>42</v>
      </c>
    </row>
    <row r="3553" spans="1:16" x14ac:dyDescent="0.3">
      <c r="A3553" t="str">
        <f t="shared" si="57"/>
        <v>01: Total SampleROGBTotalGinBeefeaterE: £3.60 - £3.80All stocking</v>
      </c>
      <c r="B3553" t="s">
        <v>1</v>
      </c>
      <c r="C3553" t="s">
        <v>45</v>
      </c>
      <c r="D3553" t="s">
        <v>104</v>
      </c>
      <c r="E3553" t="s">
        <v>12</v>
      </c>
      <c r="F3553" t="s">
        <v>47</v>
      </c>
      <c r="G3553" t="s">
        <v>48</v>
      </c>
      <c r="H3553" t="s">
        <v>49</v>
      </c>
      <c r="I3553" t="s">
        <v>54</v>
      </c>
      <c r="J3553" s="1">
        <v>113.21</v>
      </c>
      <c r="K3553">
        <v>35.780792734708399</v>
      </c>
      <c r="L3553">
        <v>83</v>
      </c>
      <c r="M3553">
        <v>0.146035724696399</v>
      </c>
      <c r="N3553">
        <v>0.16929750462318199</v>
      </c>
      <c r="P3553" t="s">
        <v>42</v>
      </c>
    </row>
    <row r="3554" spans="1:16" x14ac:dyDescent="0.3">
      <c r="A3554" t="str">
        <f t="shared" si="57"/>
        <v>01: Total SampleROGBTotalGinBeefeaterF: £3.80 - £4.00All stocking</v>
      </c>
      <c r="B3554" t="s">
        <v>1</v>
      </c>
      <c r="C3554" t="s">
        <v>45</v>
      </c>
      <c r="D3554" t="s">
        <v>104</v>
      </c>
      <c r="E3554" t="s">
        <v>12</v>
      </c>
      <c r="F3554" t="s">
        <v>47</v>
      </c>
      <c r="G3554" t="s">
        <v>48</v>
      </c>
      <c r="H3554" t="s">
        <v>49</v>
      </c>
      <c r="I3554" t="s">
        <v>55</v>
      </c>
      <c r="J3554" s="1">
        <v>198.27</v>
      </c>
      <c r="K3554">
        <v>62.936648043984796</v>
      </c>
      <c r="L3554">
        <v>92</v>
      </c>
      <c r="M3554">
        <v>0.21189957552195501</v>
      </c>
      <c r="N3554">
        <v>0.247893464219334</v>
      </c>
      <c r="P3554" t="s">
        <v>42</v>
      </c>
    </row>
    <row r="3555" spans="1:16" x14ac:dyDescent="0.3">
      <c r="A3555" t="str">
        <f t="shared" si="57"/>
        <v>01: Total SampleROGBTotalGinBeefeaterG: £4.00 - £4.20All stocking</v>
      </c>
      <c r="B3555" t="s">
        <v>1</v>
      </c>
      <c r="C3555" t="s">
        <v>45</v>
      </c>
      <c r="D3555" t="s">
        <v>104</v>
      </c>
      <c r="E3555" t="s">
        <v>12</v>
      </c>
      <c r="F3555" t="s">
        <v>47</v>
      </c>
      <c r="G3555" t="s">
        <v>48</v>
      </c>
      <c r="H3555" t="s">
        <v>49</v>
      </c>
      <c r="I3555" t="s">
        <v>56</v>
      </c>
      <c r="J3555" s="1">
        <v>225.65</v>
      </c>
      <c r="K3555">
        <v>75.285399526399601</v>
      </c>
      <c r="L3555">
        <v>75</v>
      </c>
      <c r="M3555">
        <v>0.21133917768025501</v>
      </c>
      <c r="N3555">
        <v>0.26124746759417</v>
      </c>
      <c r="P3555" t="s">
        <v>42</v>
      </c>
    </row>
    <row r="3556" spans="1:16" x14ac:dyDescent="0.3">
      <c r="A3556" t="str">
        <f t="shared" si="57"/>
        <v>01: Total SampleROGBTotalGinBeefeaterH: £4.20 - £4.40All stocking</v>
      </c>
      <c r="B3556" t="s">
        <v>1</v>
      </c>
      <c r="C3556" t="s">
        <v>45</v>
      </c>
      <c r="D3556" t="s">
        <v>104</v>
      </c>
      <c r="E3556" t="s">
        <v>12</v>
      </c>
      <c r="F3556" t="s">
        <v>47</v>
      </c>
      <c r="G3556" t="s">
        <v>48</v>
      </c>
      <c r="H3556" t="s">
        <v>49</v>
      </c>
      <c r="I3556" t="s">
        <v>60</v>
      </c>
      <c r="J3556" s="1">
        <v>201</v>
      </c>
      <c r="K3556">
        <v>65.403683852697199</v>
      </c>
      <c r="L3556">
        <v>76</v>
      </c>
      <c r="M3556">
        <v>0.23767655769863999</v>
      </c>
      <c r="N3556">
        <v>0.28710681667294702</v>
      </c>
      <c r="P3556" t="s">
        <v>42</v>
      </c>
    </row>
    <row r="3557" spans="1:16" x14ac:dyDescent="0.3">
      <c r="A3557" t="str">
        <f t="shared" si="57"/>
        <v>01: Total SampleROGBTotalGinBeefeaterI: £4.40 - £4.60All stocking</v>
      </c>
      <c r="B3557" t="s">
        <v>1</v>
      </c>
      <c r="C3557" t="s">
        <v>45</v>
      </c>
      <c r="D3557" t="s">
        <v>104</v>
      </c>
      <c r="E3557" t="s">
        <v>12</v>
      </c>
      <c r="F3557" t="s">
        <v>47</v>
      </c>
      <c r="G3557" t="s">
        <v>48</v>
      </c>
      <c r="H3557" t="s">
        <v>49</v>
      </c>
      <c r="I3557" t="s">
        <v>64</v>
      </c>
      <c r="J3557" s="1">
        <v>227.72</v>
      </c>
      <c r="K3557">
        <v>76.194268125037198</v>
      </c>
      <c r="L3557">
        <v>52</v>
      </c>
      <c r="M3557">
        <v>0.28392382694582402</v>
      </c>
      <c r="N3557">
        <v>0.34248837162475099</v>
      </c>
      <c r="P3557" t="s">
        <v>42</v>
      </c>
    </row>
    <row r="3558" spans="1:16" x14ac:dyDescent="0.3">
      <c r="A3558" t="str">
        <f t="shared" si="57"/>
        <v>01: Total SampleROGBTotalGinBeefeaterJ: £4.60 - £4.80All stocking</v>
      </c>
      <c r="B3558" t="s">
        <v>1</v>
      </c>
      <c r="C3558" t="s">
        <v>45</v>
      </c>
      <c r="D3558" t="s">
        <v>104</v>
      </c>
      <c r="E3558" t="s">
        <v>12</v>
      </c>
      <c r="F3558" t="s">
        <v>47</v>
      </c>
      <c r="G3558" t="s">
        <v>48</v>
      </c>
      <c r="H3558" t="s">
        <v>49</v>
      </c>
      <c r="I3558" t="s">
        <v>65</v>
      </c>
      <c r="J3558" s="1">
        <v>235.23</v>
      </c>
      <c r="K3558">
        <v>86.080768279339608</v>
      </c>
      <c r="L3558">
        <v>35</v>
      </c>
      <c r="M3558">
        <v>0.26572641558113902</v>
      </c>
      <c r="N3558">
        <v>0.32758374191595102</v>
      </c>
      <c r="P3558" t="s">
        <v>42</v>
      </c>
    </row>
    <row r="3559" spans="1:16" x14ac:dyDescent="0.3">
      <c r="A3559" t="str">
        <f t="shared" si="57"/>
        <v>01: Total SampleROGBTotalGinBeefeaterK: £4.80 - £5.00All stocking</v>
      </c>
      <c r="B3559" t="s">
        <v>1</v>
      </c>
      <c r="C3559" t="s">
        <v>45</v>
      </c>
      <c r="D3559" t="s">
        <v>104</v>
      </c>
      <c r="E3559" t="s">
        <v>12</v>
      </c>
      <c r="F3559" t="s">
        <v>47</v>
      </c>
      <c r="G3559" t="s">
        <v>48</v>
      </c>
      <c r="H3559" t="s">
        <v>49</v>
      </c>
      <c r="I3559" t="s">
        <v>89</v>
      </c>
      <c r="J3559" s="1">
        <v>97.02</v>
      </c>
      <c r="K3559">
        <v>33.700728438228438</v>
      </c>
      <c r="L3559">
        <v>28</v>
      </c>
      <c r="M3559">
        <v>0.121154624475334</v>
      </c>
      <c r="N3559">
        <v>0.166525910645309</v>
      </c>
      <c r="P3559" t="s">
        <v>42</v>
      </c>
    </row>
    <row r="3560" spans="1:16" x14ac:dyDescent="0.3">
      <c r="A3560" t="str">
        <f t="shared" si="57"/>
        <v>01: Total SampleROGBTotalGinBeefeaterL: £5.00 - £5.20All stocking</v>
      </c>
      <c r="B3560" t="s">
        <v>1</v>
      </c>
      <c r="C3560" t="s">
        <v>45</v>
      </c>
      <c r="D3560" t="s">
        <v>104</v>
      </c>
      <c r="E3560" t="s">
        <v>12</v>
      </c>
      <c r="F3560" t="s">
        <v>47</v>
      </c>
      <c r="G3560" t="s">
        <v>48</v>
      </c>
      <c r="H3560" t="s">
        <v>49</v>
      </c>
      <c r="I3560" t="s">
        <v>90</v>
      </c>
      <c r="J3560" s="1">
        <v>36.67</v>
      </c>
      <c r="K3560">
        <v>10.71577975896156</v>
      </c>
      <c r="L3560">
        <v>33</v>
      </c>
      <c r="M3560">
        <v>0.14789360222071599</v>
      </c>
      <c r="N3560">
        <v>0.17497284904066601</v>
      </c>
      <c r="P3560" t="s">
        <v>42</v>
      </c>
    </row>
    <row r="3561" spans="1:16" x14ac:dyDescent="0.3">
      <c r="A3561" t="str">
        <f t="shared" si="57"/>
        <v>01: Total SampleROGBTotalGinBeefeater Pink London Dry GinA: &lt;£3All stocking</v>
      </c>
      <c r="B3561" t="s">
        <v>1</v>
      </c>
      <c r="C3561" t="s">
        <v>45</v>
      </c>
      <c r="D3561" t="s">
        <v>104</v>
      </c>
      <c r="E3561" t="s">
        <v>12</v>
      </c>
      <c r="F3561" t="s">
        <v>47</v>
      </c>
      <c r="G3561" t="s">
        <v>50</v>
      </c>
      <c r="H3561" t="s">
        <v>49</v>
      </c>
      <c r="I3561" t="s">
        <v>58</v>
      </c>
      <c r="J3561" s="1">
        <v>40.97</v>
      </c>
      <c r="K3561">
        <v>16.01385702420184</v>
      </c>
      <c r="L3561">
        <v>29</v>
      </c>
      <c r="M3561">
        <v>0.10693127141558099</v>
      </c>
      <c r="N3561">
        <v>0.117396904084955</v>
      </c>
      <c r="P3561" t="s">
        <v>42</v>
      </c>
    </row>
    <row r="3562" spans="1:16" x14ac:dyDescent="0.3">
      <c r="A3562" t="str">
        <f t="shared" si="57"/>
        <v>01: Total SampleROGBTotalGinBeefeater Pink London Dry GinTotalAll stocking</v>
      </c>
      <c r="B3562" t="s">
        <v>1</v>
      </c>
      <c r="C3562" t="s">
        <v>45</v>
      </c>
      <c r="D3562" t="s">
        <v>104</v>
      </c>
      <c r="E3562" t="s">
        <v>12</v>
      </c>
      <c r="F3562" t="s">
        <v>47</v>
      </c>
      <c r="G3562" t="s">
        <v>50</v>
      </c>
      <c r="H3562" t="s">
        <v>49</v>
      </c>
      <c r="I3562" t="s">
        <v>12</v>
      </c>
      <c r="J3562" s="1">
        <v>67.16</v>
      </c>
      <c r="K3562">
        <v>19.218317753100358</v>
      </c>
      <c r="L3562">
        <v>690</v>
      </c>
      <c r="M3562">
        <v>0.104204270054597</v>
      </c>
      <c r="N3562">
        <v>0.108610499930448</v>
      </c>
      <c r="P3562" t="s">
        <v>42</v>
      </c>
    </row>
    <row r="3563" spans="1:16" x14ac:dyDescent="0.3">
      <c r="A3563" t="str">
        <f t="shared" si="57"/>
        <v>01: Total SampleROGBTotalGinBeefeater Pink London Dry GinB: £3 - £3.20All stocking</v>
      </c>
      <c r="B3563" t="s">
        <v>1</v>
      </c>
      <c r="C3563" t="s">
        <v>45</v>
      </c>
      <c r="D3563" t="s">
        <v>104</v>
      </c>
      <c r="E3563" t="s">
        <v>12</v>
      </c>
      <c r="F3563" t="s">
        <v>47</v>
      </c>
      <c r="G3563" t="s">
        <v>50</v>
      </c>
      <c r="H3563" t="s">
        <v>49</v>
      </c>
      <c r="I3563" t="s">
        <v>59</v>
      </c>
      <c r="J3563" s="1">
        <v>37.92</v>
      </c>
      <c r="K3563">
        <v>11.415740948393999</v>
      </c>
      <c r="L3563">
        <v>49</v>
      </c>
      <c r="M3563">
        <v>0.105182665263268</v>
      </c>
      <c r="N3563" s="19">
        <v>9.8067723478097696E-2</v>
      </c>
      <c r="P3563" t="s">
        <v>42</v>
      </c>
    </row>
    <row r="3564" spans="1:16" x14ac:dyDescent="0.3">
      <c r="A3564" t="str">
        <f t="shared" si="57"/>
        <v>01: Total SampleROGBTotalGinBeefeater Pink London Dry GinC: £3.20 - £3.40All stocking</v>
      </c>
      <c r="B3564" t="s">
        <v>1</v>
      </c>
      <c r="C3564" t="s">
        <v>45</v>
      </c>
      <c r="D3564" t="s">
        <v>104</v>
      </c>
      <c r="E3564" t="s">
        <v>12</v>
      </c>
      <c r="F3564" t="s">
        <v>47</v>
      </c>
      <c r="G3564" t="s">
        <v>50</v>
      </c>
      <c r="H3564" t="s">
        <v>49</v>
      </c>
      <c r="I3564" t="s">
        <v>52</v>
      </c>
      <c r="J3564" s="1">
        <v>22.89</v>
      </c>
      <c r="K3564">
        <v>7.2625168339023602</v>
      </c>
      <c r="L3564">
        <v>83</v>
      </c>
      <c r="M3564" s="19">
        <v>4.4592606351373798E-2</v>
      </c>
      <c r="N3564" s="19">
        <v>4.5409228027094899E-2</v>
      </c>
      <c r="P3564" t="s">
        <v>42</v>
      </c>
    </row>
    <row r="3565" spans="1:16" x14ac:dyDescent="0.3">
      <c r="A3565" t="str">
        <f t="shared" si="57"/>
        <v>01: Total SampleROGBTotalGinBeefeater Pink London Dry GinD: £3.40 - £3.60All stocking</v>
      </c>
      <c r="B3565" t="s">
        <v>1</v>
      </c>
      <c r="C3565" t="s">
        <v>45</v>
      </c>
      <c r="D3565" t="s">
        <v>104</v>
      </c>
      <c r="E3565" t="s">
        <v>12</v>
      </c>
      <c r="F3565" t="s">
        <v>47</v>
      </c>
      <c r="G3565" t="s">
        <v>50</v>
      </c>
      <c r="H3565" t="s">
        <v>49</v>
      </c>
      <c r="I3565" t="s">
        <v>53</v>
      </c>
      <c r="J3565" s="1">
        <v>34.96</v>
      </c>
      <c r="K3565">
        <v>10.038169238169241</v>
      </c>
      <c r="L3565">
        <v>129</v>
      </c>
      <c r="M3565" s="19">
        <v>5.5787415287597703E-2</v>
      </c>
      <c r="N3565">
        <v>5.5577002980465001E-2</v>
      </c>
      <c r="P3565" t="s">
        <v>42</v>
      </c>
    </row>
    <row r="3566" spans="1:16" x14ac:dyDescent="0.3">
      <c r="A3566" t="str">
        <f t="shared" si="57"/>
        <v>01: Total SampleROGBTotalGinBeefeater Pink London Dry GinE: £3.60 - £3.80All stocking</v>
      </c>
      <c r="B3566" t="s">
        <v>1</v>
      </c>
      <c r="C3566" t="s">
        <v>45</v>
      </c>
      <c r="D3566" t="s">
        <v>104</v>
      </c>
      <c r="E3566" t="s">
        <v>12</v>
      </c>
      <c r="F3566" t="s">
        <v>47</v>
      </c>
      <c r="G3566" t="s">
        <v>50</v>
      </c>
      <c r="H3566" t="s">
        <v>49</v>
      </c>
      <c r="I3566" t="s">
        <v>54</v>
      </c>
      <c r="J3566" s="1">
        <v>75.38</v>
      </c>
      <c r="K3566">
        <v>20.92975755725756</v>
      </c>
      <c r="L3566">
        <v>150</v>
      </c>
      <c r="M3566">
        <v>0.107188424298612</v>
      </c>
      <c r="N3566">
        <v>0.108714936850274</v>
      </c>
      <c r="P3566" t="s">
        <v>42</v>
      </c>
    </row>
    <row r="3567" spans="1:16" x14ac:dyDescent="0.3">
      <c r="A3567" t="str">
        <f t="shared" si="57"/>
        <v>01: Total SampleROGBTotalGinBeefeater Pink London Dry GinF: £3.80 - £4.00All stocking</v>
      </c>
      <c r="B3567" t="s">
        <v>1</v>
      </c>
      <c r="C3567" t="s">
        <v>45</v>
      </c>
      <c r="D3567" t="s">
        <v>104</v>
      </c>
      <c r="E3567" t="s">
        <v>12</v>
      </c>
      <c r="F3567" t="s">
        <v>47</v>
      </c>
      <c r="G3567" t="s">
        <v>50</v>
      </c>
      <c r="H3567" t="s">
        <v>49</v>
      </c>
      <c r="I3567" t="s">
        <v>55</v>
      </c>
      <c r="J3567" s="1">
        <v>75.97</v>
      </c>
      <c r="K3567">
        <v>20.7559973601278</v>
      </c>
      <c r="L3567">
        <v>115</v>
      </c>
      <c r="M3567">
        <v>0.10624339311325</v>
      </c>
      <c r="N3567">
        <v>0.10842337097982201</v>
      </c>
      <c r="P3567" t="s">
        <v>42</v>
      </c>
    </row>
    <row r="3568" spans="1:16" x14ac:dyDescent="0.3">
      <c r="A3568" t="str">
        <f t="shared" si="57"/>
        <v>01: Total SampleROGBTotalGinBeefeater Pink London Dry GinG: £4.00 - £4.20All stocking</v>
      </c>
      <c r="B3568" t="s">
        <v>1</v>
      </c>
      <c r="C3568" t="s">
        <v>45</v>
      </c>
      <c r="D3568" t="s">
        <v>104</v>
      </c>
      <c r="E3568" t="s">
        <v>12</v>
      </c>
      <c r="F3568" t="s">
        <v>47</v>
      </c>
      <c r="G3568" t="s">
        <v>50</v>
      </c>
      <c r="H3568" t="s">
        <v>49</v>
      </c>
      <c r="I3568" t="s">
        <v>56</v>
      </c>
      <c r="J3568" s="1">
        <v>113.4</v>
      </c>
      <c r="K3568">
        <v>31.228381403381398</v>
      </c>
      <c r="L3568">
        <v>111</v>
      </c>
      <c r="M3568">
        <v>0.12637672954572601</v>
      </c>
      <c r="N3568">
        <v>0.13704894983313001</v>
      </c>
      <c r="P3568" t="s">
        <v>42</v>
      </c>
    </row>
    <row r="3569" spans="1:16" x14ac:dyDescent="0.3">
      <c r="A3569" t="str">
        <f t="shared" si="57"/>
        <v>01: Total SampleROGBTotalGinBeefeater Pink London Dry GinH: £4.20 - £4.40All stocking</v>
      </c>
      <c r="B3569" t="s">
        <v>1</v>
      </c>
      <c r="C3569" t="s">
        <v>45</v>
      </c>
      <c r="D3569" t="s">
        <v>104</v>
      </c>
      <c r="E3569" t="s">
        <v>12</v>
      </c>
      <c r="F3569" t="s">
        <v>47</v>
      </c>
      <c r="G3569" t="s">
        <v>50</v>
      </c>
      <c r="H3569" t="s">
        <v>49</v>
      </c>
      <c r="I3569" t="s">
        <v>60</v>
      </c>
      <c r="J3569" s="1">
        <v>106.03</v>
      </c>
      <c r="K3569">
        <v>31.332095270984158</v>
      </c>
      <c r="L3569">
        <v>108</v>
      </c>
      <c r="M3569">
        <v>0.117727509729715</v>
      </c>
      <c r="N3569">
        <v>0.13028832695717099</v>
      </c>
      <c r="P3569" t="s">
        <v>42</v>
      </c>
    </row>
    <row r="3570" spans="1:16" x14ac:dyDescent="0.3">
      <c r="A3570" t="str">
        <f t="shared" si="57"/>
        <v>01: Total SampleROGBTotalGinBeefeater Pink London Dry GinI: £4.40 - £4.60All stocking</v>
      </c>
      <c r="B3570" t="s">
        <v>1</v>
      </c>
      <c r="C3570" t="s">
        <v>45</v>
      </c>
      <c r="D3570" t="s">
        <v>104</v>
      </c>
      <c r="E3570" t="s">
        <v>12</v>
      </c>
      <c r="F3570" t="s">
        <v>47</v>
      </c>
      <c r="G3570" t="s">
        <v>50</v>
      </c>
      <c r="H3570" t="s">
        <v>49</v>
      </c>
      <c r="I3570" t="s">
        <v>64</v>
      </c>
      <c r="J3570" s="1">
        <v>119.99</v>
      </c>
      <c r="K3570">
        <v>37.042923958757278</v>
      </c>
      <c r="L3570">
        <v>90</v>
      </c>
      <c r="M3570">
        <v>0.14639503573020299</v>
      </c>
      <c r="N3570">
        <v>0.16696787108715599</v>
      </c>
      <c r="P3570" t="s">
        <v>42</v>
      </c>
    </row>
    <row r="3571" spans="1:16" x14ac:dyDescent="0.3">
      <c r="A3571" t="str">
        <f t="shared" si="57"/>
        <v>01: Total SampleROGBTotalGinBeefeater Pink London Dry GinJ: £4.60 - £4.80All stocking</v>
      </c>
      <c r="B3571" t="s">
        <v>1</v>
      </c>
      <c r="C3571" t="s">
        <v>45</v>
      </c>
      <c r="D3571" t="s">
        <v>104</v>
      </c>
      <c r="E3571" t="s">
        <v>12</v>
      </c>
      <c r="F3571" t="s">
        <v>47</v>
      </c>
      <c r="G3571" t="s">
        <v>50</v>
      </c>
      <c r="H3571" t="s">
        <v>49</v>
      </c>
      <c r="I3571" t="s">
        <v>65</v>
      </c>
      <c r="J3571" s="1">
        <v>151.63999999999999</v>
      </c>
      <c r="K3571">
        <v>47.840752155645596</v>
      </c>
      <c r="L3571">
        <v>47</v>
      </c>
      <c r="M3571">
        <v>0.166493595987253</v>
      </c>
      <c r="N3571">
        <v>0.19108963325830799</v>
      </c>
      <c r="P3571" t="s">
        <v>42</v>
      </c>
    </row>
    <row r="3572" spans="1:16" x14ac:dyDescent="0.3">
      <c r="A3572" t="str">
        <f t="shared" si="57"/>
        <v>01: Total SampleROGBTotalGinBeefeater Pink London Dry GinK: £4.80 - £5.00All stocking</v>
      </c>
      <c r="B3572" t="s">
        <v>1</v>
      </c>
      <c r="C3572" t="s">
        <v>45</v>
      </c>
      <c r="D3572" t="s">
        <v>104</v>
      </c>
      <c r="E3572" t="s">
        <v>12</v>
      </c>
      <c r="F3572" t="s">
        <v>47</v>
      </c>
      <c r="G3572" t="s">
        <v>50</v>
      </c>
      <c r="H3572" t="s">
        <v>49</v>
      </c>
      <c r="I3572" t="s">
        <v>89</v>
      </c>
      <c r="J3572" s="1">
        <v>123.25</v>
      </c>
      <c r="K3572">
        <v>37.101117586117596</v>
      </c>
      <c r="L3572">
        <v>45</v>
      </c>
      <c r="M3572">
        <v>0.14778983542361601</v>
      </c>
      <c r="N3572">
        <v>0.159822108927863</v>
      </c>
      <c r="P3572" t="s">
        <v>42</v>
      </c>
    </row>
    <row r="3573" spans="1:16" x14ac:dyDescent="0.3">
      <c r="A3573" t="str">
        <f t="shared" si="57"/>
        <v>01: Total SampleROGBTotalGinBeefeater Pink London Dry GinL: £5.00 - £5.20All stocking</v>
      </c>
      <c r="B3573" t="s">
        <v>1</v>
      </c>
      <c r="C3573" t="s">
        <v>45</v>
      </c>
      <c r="D3573" t="s">
        <v>104</v>
      </c>
      <c r="E3573" t="s">
        <v>12</v>
      </c>
      <c r="F3573" t="s">
        <v>47</v>
      </c>
      <c r="G3573" t="s">
        <v>50</v>
      </c>
      <c r="H3573" t="s">
        <v>49</v>
      </c>
      <c r="I3573" t="s">
        <v>90</v>
      </c>
      <c r="J3573" s="1">
        <v>134.72</v>
      </c>
      <c r="K3573">
        <v>40.978074009323997</v>
      </c>
      <c r="L3573">
        <v>28</v>
      </c>
      <c r="M3573">
        <v>0.16014026896540101</v>
      </c>
      <c r="N3573">
        <v>0.17862493149016501</v>
      </c>
      <c r="P3573" t="s">
        <v>42</v>
      </c>
    </row>
    <row r="3574" spans="1:16" x14ac:dyDescent="0.3">
      <c r="A3574" t="str">
        <f t="shared" si="57"/>
        <v>01: Total SampleROGBTotalGinBeefeater Pink London Dry GinP: £5.80 - £6.00All stocking</v>
      </c>
      <c r="B3574" t="s">
        <v>1</v>
      </c>
      <c r="C3574" t="s">
        <v>45</v>
      </c>
      <c r="D3574" t="s">
        <v>104</v>
      </c>
      <c r="E3574" t="s">
        <v>12</v>
      </c>
      <c r="F3574" t="s">
        <v>47</v>
      </c>
      <c r="G3574" t="s">
        <v>50</v>
      </c>
      <c r="H3574" t="s">
        <v>49</v>
      </c>
      <c r="I3574" t="s">
        <v>98</v>
      </c>
      <c r="J3574" s="1">
        <v>90.76</v>
      </c>
      <c r="K3574">
        <v>23.309895833333321</v>
      </c>
      <c r="L3574">
        <v>32</v>
      </c>
      <c r="M3574">
        <v>0.39269138135755699</v>
      </c>
      <c r="N3574">
        <v>0.43856624319419202</v>
      </c>
      <c r="P3574" t="s">
        <v>42</v>
      </c>
    </row>
    <row r="3575" spans="1:16" x14ac:dyDescent="0.3">
      <c r="A3575" t="str">
        <f t="shared" si="57"/>
        <v>01: Total SampleROGBTotalGinBeefeater Pink London Dry GinQ: &gt;£6.00All stocking</v>
      </c>
      <c r="B3575" t="s">
        <v>1</v>
      </c>
      <c r="C3575" t="s">
        <v>45</v>
      </c>
      <c r="D3575" t="s">
        <v>104</v>
      </c>
      <c r="E3575" t="s">
        <v>12</v>
      </c>
      <c r="F3575" t="s">
        <v>47</v>
      </c>
      <c r="G3575" t="s">
        <v>50</v>
      </c>
      <c r="H3575" t="s">
        <v>49</v>
      </c>
      <c r="I3575" t="s">
        <v>96</v>
      </c>
      <c r="J3575" s="1">
        <v>107.29</v>
      </c>
      <c r="K3575">
        <v>27.084913823550199</v>
      </c>
      <c r="L3575">
        <v>77</v>
      </c>
      <c r="M3575">
        <v>0.299937873177123</v>
      </c>
      <c r="N3575">
        <v>0.32678189702559102</v>
      </c>
      <c r="P3575" t="s">
        <v>42</v>
      </c>
    </row>
    <row r="3576" spans="1:16" x14ac:dyDescent="0.3">
      <c r="A3576" t="str">
        <f t="shared" si="57"/>
        <v>01: Total SampleROGBTotalGinBombay Bramble GinA: &lt;£3All stocking</v>
      </c>
      <c r="B3576" t="s">
        <v>1</v>
      </c>
      <c r="C3576" t="s">
        <v>45</v>
      </c>
      <c r="D3576" t="s">
        <v>104</v>
      </c>
      <c r="E3576" t="s">
        <v>12</v>
      </c>
      <c r="F3576" t="s">
        <v>47</v>
      </c>
      <c r="G3576" t="s">
        <v>51</v>
      </c>
      <c r="H3576" t="s">
        <v>49</v>
      </c>
      <c r="I3576" t="s">
        <v>58</v>
      </c>
      <c r="J3576" s="1">
        <v>10.07</v>
      </c>
      <c r="K3576">
        <v>3.3807557307557317</v>
      </c>
      <c r="L3576">
        <v>74</v>
      </c>
      <c r="M3576" s="19">
        <v>1.3918397144686401E-2</v>
      </c>
      <c r="N3576" s="19">
        <v>1.24711241781497E-2</v>
      </c>
      <c r="P3576" t="s">
        <v>42</v>
      </c>
    </row>
    <row r="3577" spans="1:16" x14ac:dyDescent="0.3">
      <c r="A3577" t="str">
        <f t="shared" si="57"/>
        <v>01: Total SampleROGBTotalGinBombay Bramble GinTotalAll stocking</v>
      </c>
      <c r="B3577" t="s">
        <v>1</v>
      </c>
      <c r="C3577" t="s">
        <v>45</v>
      </c>
      <c r="D3577" t="s">
        <v>104</v>
      </c>
      <c r="E3577" t="s">
        <v>12</v>
      </c>
      <c r="F3577" t="s">
        <v>47</v>
      </c>
      <c r="G3577" t="s">
        <v>51</v>
      </c>
      <c r="H3577" t="s">
        <v>49</v>
      </c>
      <c r="I3577" t="s">
        <v>12</v>
      </c>
      <c r="J3577" s="1">
        <v>15.76</v>
      </c>
      <c r="K3577">
        <v>4.4015378325997201</v>
      </c>
      <c r="L3577">
        <v>1794</v>
      </c>
      <c r="M3577">
        <v>1.9414982179854001E-2</v>
      </c>
      <c r="N3577" s="19">
        <v>1.8053446937854802E-2</v>
      </c>
      <c r="P3577" t="s">
        <v>42</v>
      </c>
    </row>
    <row r="3578" spans="1:16" x14ac:dyDescent="0.3">
      <c r="A3578" t="str">
        <f t="shared" si="57"/>
        <v>01: Total SampleROGBTotalGinBombay Bramble GinB: £3 - £3.20All stocking</v>
      </c>
      <c r="B3578" t="s">
        <v>1</v>
      </c>
      <c r="C3578" t="s">
        <v>45</v>
      </c>
      <c r="D3578" t="s">
        <v>104</v>
      </c>
      <c r="E3578" t="s">
        <v>12</v>
      </c>
      <c r="F3578" t="s">
        <v>47</v>
      </c>
      <c r="G3578" t="s">
        <v>51</v>
      </c>
      <c r="H3578" t="s">
        <v>49</v>
      </c>
      <c r="I3578" t="s">
        <v>59</v>
      </c>
      <c r="J3578" s="1">
        <v>12.25</v>
      </c>
      <c r="K3578">
        <v>4.1067700090172004</v>
      </c>
      <c r="L3578">
        <v>89</v>
      </c>
      <c r="M3578" s="19">
        <v>1.40458872484144E-2</v>
      </c>
      <c r="N3578">
        <v>1.3928576345118E-2</v>
      </c>
      <c r="P3578" t="s">
        <v>42</v>
      </c>
    </row>
    <row r="3579" spans="1:16" x14ac:dyDescent="0.3">
      <c r="A3579" t="str">
        <f t="shared" si="57"/>
        <v>01: Total SampleROGBTotalGinBombay Bramble GinC: £3.20 - £3.40All stocking</v>
      </c>
      <c r="B3579" t="s">
        <v>1</v>
      </c>
      <c r="C3579" t="s">
        <v>45</v>
      </c>
      <c r="D3579" t="s">
        <v>104</v>
      </c>
      <c r="E3579" t="s">
        <v>12</v>
      </c>
      <c r="F3579" t="s">
        <v>47</v>
      </c>
      <c r="G3579" t="s">
        <v>51</v>
      </c>
      <c r="H3579" t="s">
        <v>49</v>
      </c>
      <c r="I3579" t="s">
        <v>52</v>
      </c>
      <c r="J3579" s="1">
        <v>12.58</v>
      </c>
      <c r="K3579">
        <v>4.0251395276757593</v>
      </c>
      <c r="L3579">
        <v>207</v>
      </c>
      <c r="M3579" s="19">
        <v>1.53990654062439E-2</v>
      </c>
      <c r="N3579" s="19">
        <v>1.5494889668288801E-2</v>
      </c>
      <c r="P3579" t="s">
        <v>42</v>
      </c>
    </row>
    <row r="3580" spans="1:16" x14ac:dyDescent="0.3">
      <c r="A3580" t="str">
        <f t="shared" ref="A3580:A3643" si="58">C3580&amp;D3580&amp;E3580&amp;F3580&amp;G3580&amp;I3580&amp;P3580</f>
        <v>01: Total SampleROGBTotalGinBombay Bramble GinD: £3.40 - £3.60All stocking</v>
      </c>
      <c r="B3580" t="s">
        <v>1</v>
      </c>
      <c r="C3580" t="s">
        <v>45</v>
      </c>
      <c r="D3580" t="s">
        <v>104</v>
      </c>
      <c r="E3580" t="s">
        <v>12</v>
      </c>
      <c r="F3580" t="s">
        <v>47</v>
      </c>
      <c r="G3580" t="s">
        <v>51</v>
      </c>
      <c r="H3580" t="s">
        <v>49</v>
      </c>
      <c r="I3580" t="s">
        <v>53</v>
      </c>
      <c r="J3580" s="1">
        <v>13.49</v>
      </c>
      <c r="K3580">
        <v>4.0833397527226802</v>
      </c>
      <c r="L3580">
        <v>316</v>
      </c>
      <c r="M3580" s="19">
        <v>1.6984674585665702E-2</v>
      </c>
      <c r="N3580">
        <v>1.6763595278913999E-2</v>
      </c>
      <c r="P3580" t="s">
        <v>42</v>
      </c>
    </row>
    <row r="3581" spans="1:16" x14ac:dyDescent="0.3">
      <c r="A3581" t="str">
        <f t="shared" si="58"/>
        <v>01: Total SampleROGBTotalGinBombay Bramble GinE: £3.60 - £3.80All stocking</v>
      </c>
      <c r="B3581" t="s">
        <v>1</v>
      </c>
      <c r="C3581" t="s">
        <v>45</v>
      </c>
      <c r="D3581" t="s">
        <v>104</v>
      </c>
      <c r="E3581" t="s">
        <v>12</v>
      </c>
      <c r="F3581" t="s">
        <v>47</v>
      </c>
      <c r="G3581" t="s">
        <v>51</v>
      </c>
      <c r="H3581" t="s">
        <v>49</v>
      </c>
      <c r="I3581" t="s">
        <v>54</v>
      </c>
      <c r="J3581" s="1">
        <v>14.32</v>
      </c>
      <c r="K3581">
        <v>4.10539995235116</v>
      </c>
      <c r="L3581">
        <v>328</v>
      </c>
      <c r="M3581" s="19">
        <v>1.7400857957262501E-2</v>
      </c>
      <c r="N3581" s="19">
        <v>1.6928825669441899E-2</v>
      </c>
      <c r="P3581" t="s">
        <v>42</v>
      </c>
    </row>
    <row r="3582" spans="1:16" x14ac:dyDescent="0.3">
      <c r="A3582" t="str">
        <f t="shared" si="58"/>
        <v>01: Total SampleROGBTotalGinBombay Bramble GinF: £3.80 - £4.00All stocking</v>
      </c>
      <c r="B3582" t="s">
        <v>1</v>
      </c>
      <c r="C3582" t="s">
        <v>45</v>
      </c>
      <c r="D3582" t="s">
        <v>104</v>
      </c>
      <c r="E3582" t="s">
        <v>12</v>
      </c>
      <c r="F3582" t="s">
        <v>47</v>
      </c>
      <c r="G3582" t="s">
        <v>51</v>
      </c>
      <c r="H3582" t="s">
        <v>49</v>
      </c>
      <c r="I3582" t="s">
        <v>55</v>
      </c>
      <c r="J3582" s="1">
        <v>15.49</v>
      </c>
      <c r="K3582">
        <v>4.3349073046022797</v>
      </c>
      <c r="L3582">
        <v>377</v>
      </c>
      <c r="M3582" s="19">
        <v>2.0120182873688601E-2</v>
      </c>
      <c r="N3582" s="19">
        <v>1.8818530295216601E-2</v>
      </c>
      <c r="P3582" t="s">
        <v>42</v>
      </c>
    </row>
    <row r="3583" spans="1:16" x14ac:dyDescent="0.3">
      <c r="A3583" t="str">
        <f t="shared" si="58"/>
        <v>01: Total SampleROGBTotalGinBombay Bramble GinG: £4.00 - £4.20All stocking</v>
      </c>
      <c r="B3583" t="s">
        <v>1</v>
      </c>
      <c r="C3583" t="s">
        <v>45</v>
      </c>
      <c r="D3583" t="s">
        <v>104</v>
      </c>
      <c r="E3583" t="s">
        <v>12</v>
      </c>
      <c r="F3583" t="s">
        <v>47</v>
      </c>
      <c r="G3583" t="s">
        <v>51</v>
      </c>
      <c r="H3583" t="s">
        <v>49</v>
      </c>
      <c r="I3583" t="s">
        <v>56</v>
      </c>
      <c r="J3583" s="1">
        <v>17.66</v>
      </c>
      <c r="K3583">
        <v>4.7989684759684801</v>
      </c>
      <c r="L3583">
        <v>325</v>
      </c>
      <c r="M3583" s="19">
        <v>2.8118508823189899E-2</v>
      </c>
      <c r="N3583" s="19">
        <v>2.5745689140217399E-2</v>
      </c>
      <c r="P3583" t="s">
        <v>42</v>
      </c>
    </row>
    <row r="3584" spans="1:16" x14ac:dyDescent="0.3">
      <c r="A3584" t="str">
        <f t="shared" si="58"/>
        <v>01: Total SampleROGBTotalGinBombay Bramble GinH: £4.20 - £4.40All stocking</v>
      </c>
      <c r="B3584" t="s">
        <v>1</v>
      </c>
      <c r="C3584" t="s">
        <v>45</v>
      </c>
      <c r="D3584" t="s">
        <v>104</v>
      </c>
      <c r="E3584" t="s">
        <v>12</v>
      </c>
      <c r="F3584" t="s">
        <v>47</v>
      </c>
      <c r="G3584" t="s">
        <v>51</v>
      </c>
      <c r="H3584" t="s">
        <v>49</v>
      </c>
      <c r="I3584" t="s">
        <v>60</v>
      </c>
      <c r="J3584" s="1">
        <v>24.06</v>
      </c>
      <c r="K3584">
        <v>6.1616636318763991</v>
      </c>
      <c r="L3584">
        <v>235</v>
      </c>
      <c r="M3584" s="19">
        <v>2.7676623012580399E-2</v>
      </c>
      <c r="N3584">
        <v>2.5568467542156002E-2</v>
      </c>
      <c r="P3584" t="s">
        <v>42</v>
      </c>
    </row>
    <row r="3585" spans="1:16" x14ac:dyDescent="0.3">
      <c r="A3585" t="str">
        <f t="shared" si="58"/>
        <v>01: Total SampleROGBTotalGinBombay Bramble GinI: £4.40 - £4.60All stocking</v>
      </c>
      <c r="B3585" t="s">
        <v>1</v>
      </c>
      <c r="C3585" t="s">
        <v>45</v>
      </c>
      <c r="D3585" t="s">
        <v>104</v>
      </c>
      <c r="E3585" t="s">
        <v>12</v>
      </c>
      <c r="F3585" t="s">
        <v>47</v>
      </c>
      <c r="G3585" t="s">
        <v>51</v>
      </c>
      <c r="H3585" t="s">
        <v>49</v>
      </c>
      <c r="I3585" t="s">
        <v>64</v>
      </c>
      <c r="J3585" s="1">
        <v>24.46</v>
      </c>
      <c r="K3585">
        <v>6.1165320975320796</v>
      </c>
      <c r="L3585">
        <v>75</v>
      </c>
      <c r="M3585" s="19">
        <v>1.7229683789004201E-2</v>
      </c>
      <c r="N3585" s="19">
        <v>1.5680374123563101E-2</v>
      </c>
      <c r="P3585" t="s">
        <v>42</v>
      </c>
    </row>
    <row r="3586" spans="1:16" x14ac:dyDescent="0.3">
      <c r="A3586" t="str">
        <f t="shared" si="58"/>
        <v>01: Total SampleROGBTotalGinBombay Bramble GinJ: £4.60 - £4.80All stocking</v>
      </c>
      <c r="B3586" t="s">
        <v>1</v>
      </c>
      <c r="C3586" t="s">
        <v>45</v>
      </c>
      <c r="D3586" t="s">
        <v>104</v>
      </c>
      <c r="E3586" t="s">
        <v>12</v>
      </c>
      <c r="F3586" t="s">
        <v>47</v>
      </c>
      <c r="G3586" t="s">
        <v>51</v>
      </c>
      <c r="H3586" t="s">
        <v>49</v>
      </c>
      <c r="I3586" t="s">
        <v>65</v>
      </c>
      <c r="J3586" s="1">
        <v>20.85</v>
      </c>
      <c r="K3586">
        <v>5.4102980352980401</v>
      </c>
      <c r="L3586">
        <v>36</v>
      </c>
      <c r="M3586" s="19">
        <v>1.20200436427039E-2</v>
      </c>
      <c r="N3586" s="19">
        <v>1.16255786287235E-2</v>
      </c>
      <c r="P3586" t="s">
        <v>42</v>
      </c>
    </row>
    <row r="3587" spans="1:16" x14ac:dyDescent="0.3">
      <c r="A3587" t="str">
        <f t="shared" si="58"/>
        <v>01: Total SampleROGBTotalGinBombay SapphireA: &lt;£3All stocking</v>
      </c>
      <c r="B3587" t="s">
        <v>1</v>
      </c>
      <c r="C3587" t="s">
        <v>45</v>
      </c>
      <c r="D3587" t="s">
        <v>104</v>
      </c>
      <c r="E3587" t="s">
        <v>12</v>
      </c>
      <c r="F3587" t="s">
        <v>47</v>
      </c>
      <c r="G3587" t="s">
        <v>57</v>
      </c>
      <c r="H3587" t="s">
        <v>49</v>
      </c>
      <c r="I3587" t="s">
        <v>58</v>
      </c>
      <c r="J3587" s="1">
        <v>20.95</v>
      </c>
      <c r="K3587">
        <v>7.2426342937033601</v>
      </c>
      <c r="L3587">
        <v>912</v>
      </c>
      <c r="M3587" s="19">
        <v>5.6313282883228698E-2</v>
      </c>
      <c r="N3587" s="19">
        <v>5.3925399031989202E-2</v>
      </c>
      <c r="P3587" t="s">
        <v>42</v>
      </c>
    </row>
    <row r="3588" spans="1:16" x14ac:dyDescent="0.3">
      <c r="A3588" t="str">
        <f t="shared" si="58"/>
        <v>01: Total SampleROGBTotalGinBombay SapphireTotalAll stocking</v>
      </c>
      <c r="B3588" t="s">
        <v>1</v>
      </c>
      <c r="C3588" t="s">
        <v>45</v>
      </c>
      <c r="D3588" t="s">
        <v>104</v>
      </c>
      <c r="E3588" t="s">
        <v>12</v>
      </c>
      <c r="F3588" t="s">
        <v>47</v>
      </c>
      <c r="G3588" t="s">
        <v>57</v>
      </c>
      <c r="H3588" t="s">
        <v>49</v>
      </c>
      <c r="I3588" t="s">
        <v>12</v>
      </c>
      <c r="J3588" s="1">
        <v>30.8</v>
      </c>
      <c r="K3588">
        <v>9.6090001713281197</v>
      </c>
      <c r="L3588">
        <v>3851</v>
      </c>
      <c r="M3588" s="19">
        <v>6.1823142458468303E-2</v>
      </c>
      <c r="N3588" s="19">
        <v>6.3502111342057105E-2</v>
      </c>
      <c r="P3588" t="s">
        <v>42</v>
      </c>
    </row>
    <row r="3589" spans="1:16" x14ac:dyDescent="0.3">
      <c r="A3589" t="str">
        <f t="shared" si="58"/>
        <v>01: Total SampleROGBTotalGinBombay SapphireB: £3 - £3.20All stocking</v>
      </c>
      <c r="B3589" t="s">
        <v>1</v>
      </c>
      <c r="C3589" t="s">
        <v>45</v>
      </c>
      <c r="D3589" t="s">
        <v>104</v>
      </c>
      <c r="E3589" t="s">
        <v>12</v>
      </c>
      <c r="F3589" t="s">
        <v>47</v>
      </c>
      <c r="G3589" t="s">
        <v>57</v>
      </c>
      <c r="H3589" t="s">
        <v>49</v>
      </c>
      <c r="I3589" t="s">
        <v>59</v>
      </c>
      <c r="J3589" s="1">
        <v>27.69</v>
      </c>
      <c r="K3589">
        <v>9.1834810614222402</v>
      </c>
      <c r="L3589">
        <v>510</v>
      </c>
      <c r="M3589" s="19">
        <v>6.2282620527596401E-2</v>
      </c>
      <c r="N3589" s="19">
        <v>5.9769386500841397E-2</v>
      </c>
      <c r="P3589" t="s">
        <v>42</v>
      </c>
    </row>
    <row r="3590" spans="1:16" x14ac:dyDescent="0.3">
      <c r="A3590" t="str">
        <f t="shared" si="58"/>
        <v>01: Total SampleROGBTotalGinBombay SapphireC: £3.20 - £3.40All stocking</v>
      </c>
      <c r="B3590" t="s">
        <v>1</v>
      </c>
      <c r="C3590" t="s">
        <v>45</v>
      </c>
      <c r="D3590" t="s">
        <v>104</v>
      </c>
      <c r="E3590" t="s">
        <v>12</v>
      </c>
      <c r="F3590" t="s">
        <v>47</v>
      </c>
      <c r="G3590" t="s">
        <v>57</v>
      </c>
      <c r="H3590" t="s">
        <v>49</v>
      </c>
      <c r="I3590" t="s">
        <v>52</v>
      </c>
      <c r="J3590" s="1">
        <v>29.78</v>
      </c>
      <c r="K3590">
        <v>9.8783071784282406</v>
      </c>
      <c r="L3590">
        <v>826</v>
      </c>
      <c r="M3590">
        <v>6.2259982665745998E-2</v>
      </c>
      <c r="N3590" s="19">
        <v>6.4404481121668106E-2</v>
      </c>
      <c r="P3590" t="s">
        <v>42</v>
      </c>
    </row>
    <row r="3591" spans="1:16" x14ac:dyDescent="0.3">
      <c r="A3591" t="str">
        <f t="shared" si="58"/>
        <v>01: Total SampleROGBTotalGinBombay SapphireD: £3.40 - £3.60All stocking</v>
      </c>
      <c r="B3591" t="s">
        <v>1</v>
      </c>
      <c r="C3591" t="s">
        <v>45</v>
      </c>
      <c r="D3591" t="s">
        <v>104</v>
      </c>
      <c r="E3591" t="s">
        <v>12</v>
      </c>
      <c r="F3591" t="s">
        <v>47</v>
      </c>
      <c r="G3591" t="s">
        <v>57</v>
      </c>
      <c r="H3591" t="s">
        <v>49</v>
      </c>
      <c r="I3591" t="s">
        <v>53</v>
      </c>
      <c r="J3591" s="1">
        <v>33.17</v>
      </c>
      <c r="K3591">
        <v>10.870900921067921</v>
      </c>
      <c r="L3591">
        <v>1048</v>
      </c>
      <c r="M3591" s="19">
        <v>6.7019890354088105E-2</v>
      </c>
      <c r="N3591" s="19">
        <v>7.1728822058834393E-2</v>
      </c>
      <c r="P3591" t="s">
        <v>42</v>
      </c>
    </row>
    <row r="3592" spans="1:16" x14ac:dyDescent="0.3">
      <c r="A3592" t="str">
        <f t="shared" si="58"/>
        <v>01: Total SampleROGBTotalGinBombay SapphireE: £3.60 - £3.80All stocking</v>
      </c>
      <c r="B3592" t="s">
        <v>1</v>
      </c>
      <c r="C3592" t="s">
        <v>45</v>
      </c>
      <c r="D3592" t="s">
        <v>104</v>
      </c>
      <c r="E3592" t="s">
        <v>12</v>
      </c>
      <c r="F3592" t="s">
        <v>47</v>
      </c>
      <c r="G3592" t="s">
        <v>57</v>
      </c>
      <c r="H3592" t="s">
        <v>49</v>
      </c>
      <c r="I3592" t="s">
        <v>54</v>
      </c>
      <c r="J3592" s="1">
        <v>39.01</v>
      </c>
      <c r="K3592">
        <v>12.0646215934986</v>
      </c>
      <c r="L3592">
        <v>935</v>
      </c>
      <c r="M3592" s="19">
        <v>6.9139646737634605E-2</v>
      </c>
      <c r="N3592" s="19">
        <v>7.27538285534617E-2</v>
      </c>
      <c r="P3592" t="s">
        <v>42</v>
      </c>
    </row>
    <row r="3593" spans="1:16" x14ac:dyDescent="0.3">
      <c r="A3593" t="str">
        <f t="shared" si="58"/>
        <v>01: Total SampleROGBTotalGinBombay SapphireF: £3.80 - £4.00All stocking</v>
      </c>
      <c r="B3593" t="s">
        <v>1</v>
      </c>
      <c r="C3593" t="s">
        <v>45</v>
      </c>
      <c r="D3593" t="s">
        <v>104</v>
      </c>
      <c r="E3593" t="s">
        <v>12</v>
      </c>
      <c r="F3593" t="s">
        <v>47</v>
      </c>
      <c r="G3593" t="s">
        <v>57</v>
      </c>
      <c r="H3593" t="s">
        <v>49</v>
      </c>
      <c r="I3593" t="s">
        <v>55</v>
      </c>
      <c r="J3593" s="1">
        <v>41.58</v>
      </c>
      <c r="K3593">
        <v>12.465915680704841</v>
      </c>
      <c r="L3593">
        <v>830</v>
      </c>
      <c r="M3593" s="19">
        <v>7.2017647066255699E-2</v>
      </c>
      <c r="N3593" s="19">
        <v>7.4445298182415603E-2</v>
      </c>
      <c r="P3593" t="s">
        <v>42</v>
      </c>
    </row>
    <row r="3594" spans="1:16" x14ac:dyDescent="0.3">
      <c r="A3594" t="str">
        <f t="shared" si="58"/>
        <v>01: Total SampleROGBTotalGinBombay SapphireG: £4.00 - £4.20All stocking</v>
      </c>
      <c r="B3594" t="s">
        <v>1</v>
      </c>
      <c r="C3594" t="s">
        <v>45</v>
      </c>
      <c r="D3594" t="s">
        <v>104</v>
      </c>
      <c r="E3594" t="s">
        <v>12</v>
      </c>
      <c r="F3594" t="s">
        <v>47</v>
      </c>
      <c r="G3594" t="s">
        <v>57</v>
      </c>
      <c r="H3594" t="s">
        <v>49</v>
      </c>
      <c r="I3594" t="s">
        <v>56</v>
      </c>
      <c r="J3594" s="1">
        <v>46.81</v>
      </c>
      <c r="K3594">
        <v>13.769503036497399</v>
      </c>
      <c r="L3594">
        <v>534</v>
      </c>
      <c r="M3594" s="19">
        <v>6.8571352564778101E-2</v>
      </c>
      <c r="N3594" s="19">
        <v>7.2212795768379204E-2</v>
      </c>
      <c r="P3594" t="s">
        <v>42</v>
      </c>
    </row>
    <row r="3595" spans="1:16" x14ac:dyDescent="0.3">
      <c r="A3595" t="str">
        <f t="shared" si="58"/>
        <v>01: Total SampleROGBTotalGinBombay SapphireH: £4.20 - £4.40All stocking</v>
      </c>
      <c r="B3595" t="s">
        <v>1</v>
      </c>
      <c r="C3595" t="s">
        <v>45</v>
      </c>
      <c r="D3595" t="s">
        <v>104</v>
      </c>
      <c r="E3595" t="s">
        <v>12</v>
      </c>
      <c r="F3595" t="s">
        <v>47</v>
      </c>
      <c r="G3595" t="s">
        <v>57</v>
      </c>
      <c r="H3595" t="s">
        <v>49</v>
      </c>
      <c r="I3595" t="s">
        <v>60</v>
      </c>
      <c r="J3595" s="1">
        <v>45.07</v>
      </c>
      <c r="K3595">
        <v>12.629987629545161</v>
      </c>
      <c r="L3595">
        <v>339</v>
      </c>
      <c r="M3595" s="19">
        <v>5.7357766093306901E-2</v>
      </c>
      <c r="N3595" s="19">
        <v>5.78751999054423E-2</v>
      </c>
      <c r="P3595" t="s">
        <v>42</v>
      </c>
    </row>
    <row r="3596" spans="1:16" x14ac:dyDescent="0.3">
      <c r="A3596" t="str">
        <f t="shared" si="58"/>
        <v>01: Total SampleROGBTotalGinBombay SapphireI: £4.40 - £4.60All stocking</v>
      </c>
      <c r="B3596" t="s">
        <v>1</v>
      </c>
      <c r="C3596" t="s">
        <v>45</v>
      </c>
      <c r="D3596" t="s">
        <v>104</v>
      </c>
      <c r="E3596" t="s">
        <v>12</v>
      </c>
      <c r="F3596" t="s">
        <v>47</v>
      </c>
      <c r="G3596" t="s">
        <v>57</v>
      </c>
      <c r="H3596" t="s">
        <v>49</v>
      </c>
      <c r="I3596" t="s">
        <v>64</v>
      </c>
      <c r="J3596" s="1">
        <v>44.71</v>
      </c>
      <c r="K3596">
        <v>12.143277810364959</v>
      </c>
      <c r="L3596">
        <v>218</v>
      </c>
      <c r="M3596" s="19">
        <v>5.4976188378629498E-2</v>
      </c>
      <c r="N3596" s="19">
        <v>5.5839910830433798E-2</v>
      </c>
      <c r="P3596" t="s">
        <v>42</v>
      </c>
    </row>
    <row r="3597" spans="1:16" x14ac:dyDescent="0.3">
      <c r="A3597" t="str">
        <f t="shared" si="58"/>
        <v>01: Total SampleROGBTotalGinBombay SapphireJ: £4.60 - £4.80All stocking</v>
      </c>
      <c r="B3597" t="s">
        <v>1</v>
      </c>
      <c r="C3597" t="s">
        <v>45</v>
      </c>
      <c r="D3597" t="s">
        <v>104</v>
      </c>
      <c r="E3597" t="s">
        <v>12</v>
      </c>
      <c r="F3597" t="s">
        <v>47</v>
      </c>
      <c r="G3597" t="s">
        <v>57</v>
      </c>
      <c r="H3597" t="s">
        <v>49</v>
      </c>
      <c r="I3597" t="s">
        <v>65</v>
      </c>
      <c r="J3597" s="1">
        <v>47.61</v>
      </c>
      <c r="K3597">
        <v>12.632478390216479</v>
      </c>
      <c r="L3597">
        <v>126</v>
      </c>
      <c r="M3597" s="19">
        <v>5.0772773092500202E-2</v>
      </c>
      <c r="N3597" s="19">
        <v>5.32048575507168E-2</v>
      </c>
      <c r="P3597" t="s">
        <v>42</v>
      </c>
    </row>
    <row r="3598" spans="1:16" x14ac:dyDescent="0.3">
      <c r="A3598" t="str">
        <f t="shared" si="58"/>
        <v>01: Total SampleROGBTotalGinBombay SapphireK: £4.80 - £5.00All stocking</v>
      </c>
      <c r="B3598" t="s">
        <v>1</v>
      </c>
      <c r="C3598" t="s">
        <v>45</v>
      </c>
      <c r="D3598" t="s">
        <v>104</v>
      </c>
      <c r="E3598" t="s">
        <v>12</v>
      </c>
      <c r="F3598" t="s">
        <v>47</v>
      </c>
      <c r="G3598" t="s">
        <v>57</v>
      </c>
      <c r="H3598" t="s">
        <v>49</v>
      </c>
      <c r="I3598" t="s">
        <v>89</v>
      </c>
      <c r="J3598" s="1">
        <v>48.8</v>
      </c>
      <c r="K3598">
        <v>12.32131753050872</v>
      </c>
      <c r="L3598">
        <v>68</v>
      </c>
      <c r="M3598" s="19">
        <v>5.4108275236739799E-2</v>
      </c>
      <c r="N3598" s="19">
        <v>5.4732376298971097E-2</v>
      </c>
      <c r="P3598" t="s">
        <v>42</v>
      </c>
    </row>
    <row r="3599" spans="1:16" x14ac:dyDescent="0.3">
      <c r="A3599" t="str">
        <f t="shared" si="58"/>
        <v>01: Total SampleROGBTotalGinBombay SapphireL: £5.00 - £5.20All stocking</v>
      </c>
      <c r="B3599" t="s">
        <v>1</v>
      </c>
      <c r="C3599" t="s">
        <v>45</v>
      </c>
      <c r="D3599" t="s">
        <v>104</v>
      </c>
      <c r="E3599" t="s">
        <v>12</v>
      </c>
      <c r="F3599" t="s">
        <v>47</v>
      </c>
      <c r="G3599" t="s">
        <v>57</v>
      </c>
      <c r="H3599" t="s">
        <v>49</v>
      </c>
      <c r="I3599" t="s">
        <v>90</v>
      </c>
      <c r="J3599" s="1">
        <v>50.35</v>
      </c>
      <c r="K3599">
        <v>12.12072094572096</v>
      </c>
      <c r="L3599">
        <v>40</v>
      </c>
      <c r="M3599" s="19">
        <v>3.8657779250468198E-2</v>
      </c>
      <c r="N3599" s="19">
        <v>3.2861949607650098E-2</v>
      </c>
      <c r="P3599" t="s">
        <v>42</v>
      </c>
    </row>
    <row r="3600" spans="1:16" x14ac:dyDescent="0.3">
      <c r="A3600" t="str">
        <f t="shared" si="58"/>
        <v>01: Total SampleROGBTotalGinBombay SapphireM: £5.20 - £5.40All stocking</v>
      </c>
      <c r="B3600" t="s">
        <v>1</v>
      </c>
      <c r="C3600" t="s">
        <v>45</v>
      </c>
      <c r="D3600" t="s">
        <v>104</v>
      </c>
      <c r="E3600" t="s">
        <v>12</v>
      </c>
      <c r="F3600" t="s">
        <v>47</v>
      </c>
      <c r="G3600" t="s">
        <v>57</v>
      </c>
      <c r="H3600" t="s">
        <v>49</v>
      </c>
      <c r="I3600" t="s">
        <v>95</v>
      </c>
      <c r="J3600" s="1">
        <v>48.59</v>
      </c>
      <c r="K3600">
        <v>10.840856744265841</v>
      </c>
      <c r="L3600">
        <v>44</v>
      </c>
      <c r="M3600" s="19">
        <v>7.3644500570160504E-2</v>
      </c>
      <c r="N3600" s="19">
        <v>7.0587952155182807E-2</v>
      </c>
      <c r="P3600" t="s">
        <v>42</v>
      </c>
    </row>
    <row r="3601" spans="1:16" x14ac:dyDescent="0.3">
      <c r="A3601" t="str">
        <f t="shared" si="58"/>
        <v>01: Total SampleROGBTotalGinBombay SapphireN: £5.40 - £5.60All stocking</v>
      </c>
      <c r="B3601" t="s">
        <v>1</v>
      </c>
      <c r="C3601" t="s">
        <v>45</v>
      </c>
      <c r="D3601" t="s">
        <v>104</v>
      </c>
      <c r="E3601" t="s">
        <v>12</v>
      </c>
      <c r="F3601" t="s">
        <v>47</v>
      </c>
      <c r="G3601" t="s">
        <v>57</v>
      </c>
      <c r="H3601" t="s">
        <v>49</v>
      </c>
      <c r="I3601" t="s">
        <v>99</v>
      </c>
      <c r="J3601" s="1">
        <v>29.97</v>
      </c>
      <c r="K3601">
        <v>6.7506886053761193</v>
      </c>
      <c r="L3601">
        <v>48</v>
      </c>
      <c r="M3601" s="19">
        <v>6.0568449384336198E-2</v>
      </c>
      <c r="N3601" s="19">
        <v>6.0137047011897898E-2</v>
      </c>
      <c r="P3601" t="s">
        <v>42</v>
      </c>
    </row>
    <row r="3602" spans="1:16" x14ac:dyDescent="0.3">
      <c r="A3602" t="str">
        <f t="shared" si="58"/>
        <v>01: Total SampleROGBTotalGinBombay SapphireO: £5.60 - £5.80All stocking</v>
      </c>
      <c r="B3602" t="s">
        <v>1</v>
      </c>
      <c r="C3602" t="s">
        <v>45</v>
      </c>
      <c r="D3602" t="s">
        <v>104</v>
      </c>
      <c r="E3602" t="s">
        <v>12</v>
      </c>
      <c r="F3602" t="s">
        <v>47</v>
      </c>
      <c r="G3602" t="s">
        <v>57</v>
      </c>
      <c r="H3602" t="s">
        <v>49</v>
      </c>
      <c r="I3602" t="s">
        <v>100</v>
      </c>
      <c r="J3602" s="1">
        <v>53.32</v>
      </c>
      <c r="K3602">
        <v>11.545197469197481</v>
      </c>
      <c r="L3602">
        <v>25</v>
      </c>
      <c r="M3602" s="19">
        <v>9.5871076434871499E-2</v>
      </c>
      <c r="N3602" s="19">
        <v>9.5202240589580794E-2</v>
      </c>
      <c r="P3602" t="s">
        <v>42</v>
      </c>
    </row>
    <row r="3603" spans="1:16" x14ac:dyDescent="0.3">
      <c r="A3603" t="str">
        <f t="shared" si="58"/>
        <v>01: Total SampleROGBTotalGinBombay SapphireQ: &gt;£6.00All stocking</v>
      </c>
      <c r="B3603" t="s">
        <v>1</v>
      </c>
      <c r="C3603" t="s">
        <v>45</v>
      </c>
      <c r="D3603" t="s">
        <v>104</v>
      </c>
      <c r="E3603" t="s">
        <v>12</v>
      </c>
      <c r="F3603" t="s">
        <v>47</v>
      </c>
      <c r="G3603" t="s">
        <v>57</v>
      </c>
      <c r="H3603" t="s">
        <v>49</v>
      </c>
      <c r="I3603" t="s">
        <v>96</v>
      </c>
      <c r="J3603" s="1">
        <v>39.31</v>
      </c>
      <c r="K3603">
        <v>7.5652950136283597</v>
      </c>
      <c r="L3603">
        <v>45</v>
      </c>
      <c r="M3603">
        <v>0.12344631255875201</v>
      </c>
      <c r="N3603">
        <v>0.115685816141663</v>
      </c>
      <c r="P3603" t="s">
        <v>42</v>
      </c>
    </row>
    <row r="3604" spans="1:16" x14ac:dyDescent="0.3">
      <c r="A3604" t="str">
        <f t="shared" si="58"/>
        <v>01: Total SampleROGBTotalGinGordonsA: &lt;£3All stocking</v>
      </c>
      <c r="B3604" t="s">
        <v>1</v>
      </c>
      <c r="C3604" t="s">
        <v>45</v>
      </c>
      <c r="D3604" t="s">
        <v>104</v>
      </c>
      <c r="E3604" t="s">
        <v>12</v>
      </c>
      <c r="F3604" t="s">
        <v>47</v>
      </c>
      <c r="G3604" t="s">
        <v>61</v>
      </c>
      <c r="H3604" t="s">
        <v>49</v>
      </c>
      <c r="I3604" t="s">
        <v>58</v>
      </c>
      <c r="J3604" s="1">
        <v>61.58</v>
      </c>
      <c r="K3604">
        <v>21.909884841384279</v>
      </c>
      <c r="L3604">
        <v>1804</v>
      </c>
      <c r="M3604">
        <v>0.19276967706033299</v>
      </c>
      <c r="N3604">
        <v>0.19812867558456401</v>
      </c>
      <c r="P3604" t="s">
        <v>42</v>
      </c>
    </row>
    <row r="3605" spans="1:16" x14ac:dyDescent="0.3">
      <c r="A3605" t="str">
        <f t="shared" si="58"/>
        <v>01: Total SampleROGBTotalGinGordonsTotalAll stocking</v>
      </c>
      <c r="B3605" t="s">
        <v>1</v>
      </c>
      <c r="C3605" t="s">
        <v>45</v>
      </c>
      <c r="D3605" t="s">
        <v>104</v>
      </c>
      <c r="E3605" t="s">
        <v>12</v>
      </c>
      <c r="F3605" t="s">
        <v>47</v>
      </c>
      <c r="G3605" t="s">
        <v>61</v>
      </c>
      <c r="H3605" t="s">
        <v>49</v>
      </c>
      <c r="I3605" t="s">
        <v>12</v>
      </c>
      <c r="J3605" s="1">
        <v>69.59</v>
      </c>
      <c r="K3605">
        <v>22.78589354418364</v>
      </c>
      <c r="L3605">
        <v>4632</v>
      </c>
      <c r="M3605">
        <v>0.18041641459190499</v>
      </c>
      <c r="N3605">
        <v>0.18766475014182901</v>
      </c>
      <c r="P3605" t="s">
        <v>42</v>
      </c>
    </row>
    <row r="3606" spans="1:16" x14ac:dyDescent="0.3">
      <c r="A3606" t="str">
        <f t="shared" si="58"/>
        <v>01: Total SampleROGBTotalGinGordonsB: £3 - £3.20All stocking</v>
      </c>
      <c r="B3606" t="s">
        <v>1</v>
      </c>
      <c r="C3606" t="s">
        <v>45</v>
      </c>
      <c r="D3606" t="s">
        <v>104</v>
      </c>
      <c r="E3606" t="s">
        <v>12</v>
      </c>
      <c r="F3606" t="s">
        <v>47</v>
      </c>
      <c r="G3606" t="s">
        <v>61</v>
      </c>
      <c r="H3606" t="s">
        <v>49</v>
      </c>
      <c r="I3606" t="s">
        <v>59</v>
      </c>
      <c r="J3606" s="1">
        <v>74.05</v>
      </c>
      <c r="K3606">
        <v>24.6836373664622</v>
      </c>
      <c r="L3606">
        <v>1393</v>
      </c>
      <c r="M3606">
        <v>0.18217990107525101</v>
      </c>
      <c r="N3606">
        <v>0.187041305000788</v>
      </c>
      <c r="P3606" t="s">
        <v>42</v>
      </c>
    </row>
    <row r="3607" spans="1:16" x14ac:dyDescent="0.3">
      <c r="A3607" t="str">
        <f t="shared" si="58"/>
        <v>01: Total SampleROGBTotalGinGordonsC: £3.20 - £3.40All stocking</v>
      </c>
      <c r="B3607" t="s">
        <v>1</v>
      </c>
      <c r="C3607" t="s">
        <v>45</v>
      </c>
      <c r="D3607" t="s">
        <v>104</v>
      </c>
      <c r="E3607" t="s">
        <v>12</v>
      </c>
      <c r="F3607" t="s">
        <v>47</v>
      </c>
      <c r="G3607" t="s">
        <v>61</v>
      </c>
      <c r="H3607" t="s">
        <v>49</v>
      </c>
      <c r="I3607" t="s">
        <v>52</v>
      </c>
      <c r="J3607" s="1">
        <v>71.38</v>
      </c>
      <c r="K3607">
        <v>22.161972651921442</v>
      </c>
      <c r="L3607">
        <v>1465</v>
      </c>
      <c r="M3607">
        <v>0.170637473376473</v>
      </c>
      <c r="N3607">
        <v>0.17648074270567901</v>
      </c>
      <c r="P3607" t="s">
        <v>42</v>
      </c>
    </row>
    <row r="3608" spans="1:16" x14ac:dyDescent="0.3">
      <c r="A3608" t="str">
        <f t="shared" si="58"/>
        <v>01: Total SampleROGBTotalGinGordonsD: £3.40 - £3.60All stocking</v>
      </c>
      <c r="B3608" t="s">
        <v>1</v>
      </c>
      <c r="C3608" t="s">
        <v>45</v>
      </c>
      <c r="D3608" t="s">
        <v>104</v>
      </c>
      <c r="E3608" t="s">
        <v>12</v>
      </c>
      <c r="F3608" t="s">
        <v>47</v>
      </c>
      <c r="G3608" t="s">
        <v>61</v>
      </c>
      <c r="H3608" t="s">
        <v>49</v>
      </c>
      <c r="I3608" t="s">
        <v>53</v>
      </c>
      <c r="J3608" s="1">
        <v>78.91</v>
      </c>
      <c r="K3608">
        <v>24.699446510209601</v>
      </c>
      <c r="L3608">
        <v>1317</v>
      </c>
      <c r="M3608">
        <v>0.17854851045279799</v>
      </c>
      <c r="N3608">
        <v>0.18494223233830201</v>
      </c>
      <c r="P3608" t="s">
        <v>42</v>
      </c>
    </row>
    <row r="3609" spans="1:16" x14ac:dyDescent="0.3">
      <c r="A3609" t="str">
        <f t="shared" si="58"/>
        <v>01: Total SampleROGBTotalGinGordonsE: £3.60 - £3.80All stocking</v>
      </c>
      <c r="B3609" t="s">
        <v>1</v>
      </c>
      <c r="C3609" t="s">
        <v>45</v>
      </c>
      <c r="D3609" t="s">
        <v>104</v>
      </c>
      <c r="E3609" t="s">
        <v>12</v>
      </c>
      <c r="F3609" t="s">
        <v>47</v>
      </c>
      <c r="G3609" t="s">
        <v>61</v>
      </c>
      <c r="H3609" t="s">
        <v>49</v>
      </c>
      <c r="I3609" t="s">
        <v>54</v>
      </c>
      <c r="J3609" s="1">
        <v>86.75</v>
      </c>
      <c r="K3609">
        <v>25.5162100031488</v>
      </c>
      <c r="L3609">
        <v>735</v>
      </c>
      <c r="M3609">
        <v>0.17801445748671799</v>
      </c>
      <c r="N3609">
        <v>0.177606535862323</v>
      </c>
      <c r="P3609" t="s">
        <v>42</v>
      </c>
    </row>
    <row r="3610" spans="1:16" x14ac:dyDescent="0.3">
      <c r="A3610" t="str">
        <f t="shared" si="58"/>
        <v>01: Total SampleROGBTotalGinGordonsF: £3.80 - £4.00All stocking</v>
      </c>
      <c r="B3610" t="s">
        <v>1</v>
      </c>
      <c r="C3610" t="s">
        <v>45</v>
      </c>
      <c r="D3610" t="s">
        <v>104</v>
      </c>
      <c r="E3610" t="s">
        <v>12</v>
      </c>
      <c r="F3610" t="s">
        <v>47</v>
      </c>
      <c r="G3610" t="s">
        <v>61</v>
      </c>
      <c r="H3610" t="s">
        <v>49</v>
      </c>
      <c r="I3610" t="s">
        <v>55</v>
      </c>
      <c r="J3610" s="1">
        <v>78.8</v>
      </c>
      <c r="K3610">
        <v>23.096522888617759</v>
      </c>
      <c r="L3610">
        <v>506</v>
      </c>
      <c r="M3610">
        <v>0.171873351735916</v>
      </c>
      <c r="N3610">
        <v>0.16934393399679801</v>
      </c>
      <c r="P3610" t="s">
        <v>42</v>
      </c>
    </row>
    <row r="3611" spans="1:16" x14ac:dyDescent="0.3">
      <c r="A3611" t="str">
        <f t="shared" si="58"/>
        <v>01: Total SampleROGBTotalGinGordonsG: £4.00 - £4.20All stocking</v>
      </c>
      <c r="B3611" t="s">
        <v>1</v>
      </c>
      <c r="C3611" t="s">
        <v>45</v>
      </c>
      <c r="D3611" t="s">
        <v>104</v>
      </c>
      <c r="E3611" t="s">
        <v>12</v>
      </c>
      <c r="F3611" t="s">
        <v>47</v>
      </c>
      <c r="G3611" t="s">
        <v>61</v>
      </c>
      <c r="H3611" t="s">
        <v>49</v>
      </c>
      <c r="I3611" t="s">
        <v>56</v>
      </c>
      <c r="J3611" s="1">
        <v>76.2</v>
      </c>
      <c r="K3611">
        <v>22.403811294048317</v>
      </c>
      <c r="L3611">
        <v>443</v>
      </c>
      <c r="M3611">
        <v>0.190303112016249</v>
      </c>
      <c r="N3611">
        <v>0.18319839330304899</v>
      </c>
      <c r="P3611" t="s">
        <v>42</v>
      </c>
    </row>
    <row r="3612" spans="1:16" x14ac:dyDescent="0.3">
      <c r="A3612" t="str">
        <f t="shared" si="58"/>
        <v>01: Total SampleROGBTotalGinGordonsH: £4.20 - £4.40All stocking</v>
      </c>
      <c r="B3612" t="s">
        <v>1</v>
      </c>
      <c r="C3612" t="s">
        <v>45</v>
      </c>
      <c r="D3612" t="s">
        <v>104</v>
      </c>
      <c r="E3612" t="s">
        <v>12</v>
      </c>
      <c r="F3612" t="s">
        <v>47</v>
      </c>
      <c r="G3612" t="s">
        <v>61</v>
      </c>
      <c r="H3612" t="s">
        <v>49</v>
      </c>
      <c r="I3612" t="s">
        <v>60</v>
      </c>
      <c r="J3612" s="1">
        <v>80.39</v>
      </c>
      <c r="K3612">
        <v>22.2498698503294</v>
      </c>
      <c r="L3612">
        <v>272</v>
      </c>
      <c r="M3612">
        <v>0.169555668774556</v>
      </c>
      <c r="N3612">
        <v>0.162907326316198</v>
      </c>
      <c r="P3612" t="s">
        <v>42</v>
      </c>
    </row>
    <row r="3613" spans="1:16" x14ac:dyDescent="0.3">
      <c r="A3613" t="str">
        <f t="shared" si="58"/>
        <v>01: Total SampleROGBTotalGinGordonsI: £4.40 - £4.60All stocking</v>
      </c>
      <c r="B3613" t="s">
        <v>1</v>
      </c>
      <c r="C3613" t="s">
        <v>45</v>
      </c>
      <c r="D3613" t="s">
        <v>104</v>
      </c>
      <c r="E3613" t="s">
        <v>12</v>
      </c>
      <c r="F3613" t="s">
        <v>47</v>
      </c>
      <c r="G3613" t="s">
        <v>61</v>
      </c>
      <c r="H3613" t="s">
        <v>49</v>
      </c>
      <c r="I3613" t="s">
        <v>64</v>
      </c>
      <c r="J3613" s="1">
        <v>82.69</v>
      </c>
      <c r="K3613">
        <v>22.820203211358841</v>
      </c>
      <c r="L3613">
        <v>212</v>
      </c>
      <c r="M3613">
        <v>0.170248322830582</v>
      </c>
      <c r="N3613">
        <v>0.16853813645579699</v>
      </c>
      <c r="P3613" t="s">
        <v>42</v>
      </c>
    </row>
    <row r="3614" spans="1:16" x14ac:dyDescent="0.3">
      <c r="A3614" t="str">
        <f t="shared" si="58"/>
        <v>01: Total SampleROGBTotalGinGordonsJ: £4.60 - £4.80All stocking</v>
      </c>
      <c r="B3614" t="s">
        <v>1</v>
      </c>
      <c r="C3614" t="s">
        <v>45</v>
      </c>
      <c r="D3614" t="s">
        <v>104</v>
      </c>
      <c r="E3614" t="s">
        <v>12</v>
      </c>
      <c r="F3614" t="s">
        <v>47</v>
      </c>
      <c r="G3614" t="s">
        <v>61</v>
      </c>
      <c r="H3614" t="s">
        <v>49</v>
      </c>
      <c r="I3614" t="s">
        <v>65</v>
      </c>
      <c r="J3614" s="1">
        <v>77.5</v>
      </c>
      <c r="K3614">
        <v>20.757204186449481</v>
      </c>
      <c r="L3614">
        <v>159</v>
      </c>
      <c r="M3614">
        <v>0.14078866585651301</v>
      </c>
      <c r="N3614">
        <v>0.14252613483092599</v>
      </c>
      <c r="P3614" t="s">
        <v>42</v>
      </c>
    </row>
    <row r="3615" spans="1:16" x14ac:dyDescent="0.3">
      <c r="A3615" t="str">
        <f t="shared" si="58"/>
        <v>01: Total SampleROGBTotalGinGordonsK: £4.80 - £5.00All stocking</v>
      </c>
      <c r="B3615" t="s">
        <v>1</v>
      </c>
      <c r="C3615" t="s">
        <v>45</v>
      </c>
      <c r="D3615" t="s">
        <v>104</v>
      </c>
      <c r="E3615" t="s">
        <v>12</v>
      </c>
      <c r="F3615" t="s">
        <v>47</v>
      </c>
      <c r="G3615" t="s">
        <v>61</v>
      </c>
      <c r="H3615" t="s">
        <v>49</v>
      </c>
      <c r="I3615" t="s">
        <v>89</v>
      </c>
      <c r="J3615" s="1">
        <v>100.14</v>
      </c>
      <c r="K3615">
        <v>26.330892844529199</v>
      </c>
      <c r="L3615">
        <v>99</v>
      </c>
      <c r="M3615">
        <v>0.175513757584977</v>
      </c>
      <c r="N3615">
        <v>0.18274328294516401</v>
      </c>
      <c r="P3615" t="s">
        <v>42</v>
      </c>
    </row>
    <row r="3616" spans="1:16" x14ac:dyDescent="0.3">
      <c r="A3616" t="str">
        <f t="shared" si="58"/>
        <v>01: Total SampleROGBTotalGinGordonsL: £5.00 - £5.20All stocking</v>
      </c>
      <c r="B3616" t="s">
        <v>1</v>
      </c>
      <c r="C3616" t="s">
        <v>45</v>
      </c>
      <c r="D3616" t="s">
        <v>104</v>
      </c>
      <c r="E3616" t="s">
        <v>12</v>
      </c>
      <c r="F3616" t="s">
        <v>47</v>
      </c>
      <c r="G3616" t="s">
        <v>61</v>
      </c>
      <c r="H3616" t="s">
        <v>49</v>
      </c>
      <c r="I3616" t="s">
        <v>90</v>
      </c>
      <c r="J3616" s="1">
        <v>72.39</v>
      </c>
      <c r="K3616">
        <v>17.77107523235572</v>
      </c>
      <c r="L3616">
        <v>82</v>
      </c>
      <c r="M3616">
        <v>0.135796635942391</v>
      </c>
      <c r="N3616">
        <v>0.139683702658675</v>
      </c>
      <c r="P3616" t="s">
        <v>42</v>
      </c>
    </row>
    <row r="3617" spans="1:16" x14ac:dyDescent="0.3">
      <c r="A3617" t="str">
        <f t="shared" si="58"/>
        <v>01: Total SampleROGBTotalGinGordonsM: £5.20 - £5.40All stocking</v>
      </c>
      <c r="B3617" t="s">
        <v>1</v>
      </c>
      <c r="C3617" t="s">
        <v>45</v>
      </c>
      <c r="D3617" t="s">
        <v>104</v>
      </c>
      <c r="E3617" t="s">
        <v>12</v>
      </c>
      <c r="F3617" t="s">
        <v>47</v>
      </c>
      <c r="G3617" t="s">
        <v>61</v>
      </c>
      <c r="H3617" t="s">
        <v>49</v>
      </c>
      <c r="I3617" t="s">
        <v>95</v>
      </c>
      <c r="J3617" s="1">
        <v>101.98</v>
      </c>
      <c r="K3617">
        <v>24.889845388529601</v>
      </c>
      <c r="L3617">
        <v>38</v>
      </c>
      <c r="M3617">
        <v>0.18208485549753101</v>
      </c>
      <c r="N3617">
        <v>0.18657884031667599</v>
      </c>
      <c r="P3617" t="s">
        <v>42</v>
      </c>
    </row>
    <row r="3618" spans="1:16" x14ac:dyDescent="0.3">
      <c r="A3618" t="str">
        <f t="shared" si="58"/>
        <v>01: Total SampleROGBTotalGinGordonsN: £5.40 - £5.60All stocking</v>
      </c>
      <c r="B3618" t="s">
        <v>1</v>
      </c>
      <c r="C3618" t="s">
        <v>45</v>
      </c>
      <c r="D3618" t="s">
        <v>104</v>
      </c>
      <c r="E3618" t="s">
        <v>12</v>
      </c>
      <c r="F3618" t="s">
        <v>47</v>
      </c>
      <c r="G3618" t="s">
        <v>61</v>
      </c>
      <c r="H3618" t="s">
        <v>49</v>
      </c>
      <c r="I3618" t="s">
        <v>99</v>
      </c>
      <c r="J3618" s="1">
        <v>103.95</v>
      </c>
      <c r="K3618">
        <v>25.285937499999999</v>
      </c>
      <c r="L3618">
        <v>32</v>
      </c>
      <c r="M3618">
        <v>0.18634180573454501</v>
      </c>
      <c r="N3618">
        <v>0.189094139858587</v>
      </c>
      <c r="P3618" t="s">
        <v>42</v>
      </c>
    </row>
    <row r="3619" spans="1:16" x14ac:dyDescent="0.3">
      <c r="A3619" t="str">
        <f t="shared" si="58"/>
        <v>01: Total SampleROGBTotalGinGordons Pink GinA: &lt;£3All stocking</v>
      </c>
      <c r="B3619" t="s">
        <v>1</v>
      </c>
      <c r="C3619" t="s">
        <v>45</v>
      </c>
      <c r="D3619" t="s">
        <v>104</v>
      </c>
      <c r="E3619" t="s">
        <v>12</v>
      </c>
      <c r="F3619" t="s">
        <v>47</v>
      </c>
      <c r="G3619" t="s">
        <v>62</v>
      </c>
      <c r="H3619" t="s">
        <v>49</v>
      </c>
      <c r="I3619" t="s">
        <v>58</v>
      </c>
      <c r="J3619" s="1">
        <v>85.89</v>
      </c>
      <c r="K3619">
        <v>27.922864653994239</v>
      </c>
      <c r="L3619">
        <v>1713</v>
      </c>
      <c r="M3619">
        <v>0.236391876623048</v>
      </c>
      <c r="N3619">
        <v>0.23551098447284</v>
      </c>
      <c r="P3619" t="s">
        <v>42</v>
      </c>
    </row>
    <row r="3620" spans="1:16" x14ac:dyDescent="0.3">
      <c r="A3620" t="str">
        <f t="shared" si="58"/>
        <v>01: Total SampleROGBTotalGinGordons Pink GinTotalAll stocking</v>
      </c>
      <c r="B3620" t="s">
        <v>1</v>
      </c>
      <c r="C3620" t="s">
        <v>45</v>
      </c>
      <c r="D3620" t="s">
        <v>104</v>
      </c>
      <c r="E3620" t="s">
        <v>12</v>
      </c>
      <c r="F3620" t="s">
        <v>47</v>
      </c>
      <c r="G3620" t="s">
        <v>62</v>
      </c>
      <c r="H3620" t="s">
        <v>49</v>
      </c>
      <c r="I3620" t="s">
        <v>12</v>
      </c>
      <c r="J3620" s="1">
        <v>83.15</v>
      </c>
      <c r="K3620">
        <v>26.496756144854963</v>
      </c>
      <c r="L3620">
        <v>4734</v>
      </c>
      <c r="M3620">
        <v>0.22225551259672799</v>
      </c>
      <c r="N3620">
        <v>0.226879129453188</v>
      </c>
      <c r="P3620" t="s">
        <v>42</v>
      </c>
    </row>
    <row r="3621" spans="1:16" x14ac:dyDescent="0.3">
      <c r="A3621" t="str">
        <f t="shared" si="58"/>
        <v>01: Total SampleROGBTotalGinGordons Pink GinB: £3 - £3.20All stocking</v>
      </c>
      <c r="B3621" t="s">
        <v>1</v>
      </c>
      <c r="C3621" t="s">
        <v>45</v>
      </c>
      <c r="D3621" t="s">
        <v>104</v>
      </c>
      <c r="E3621" t="s">
        <v>12</v>
      </c>
      <c r="F3621" t="s">
        <v>47</v>
      </c>
      <c r="G3621" t="s">
        <v>62</v>
      </c>
      <c r="H3621" t="s">
        <v>49</v>
      </c>
      <c r="I3621" t="s">
        <v>59</v>
      </c>
      <c r="J3621" s="1">
        <v>83.38</v>
      </c>
      <c r="K3621">
        <v>29.283345147107163</v>
      </c>
      <c r="L3621">
        <v>1248</v>
      </c>
      <c r="M3621">
        <v>0.245243319901252</v>
      </c>
      <c r="N3621">
        <v>0.246713256427087</v>
      </c>
      <c r="P3621" t="s">
        <v>42</v>
      </c>
    </row>
    <row r="3622" spans="1:16" x14ac:dyDescent="0.3">
      <c r="A3622" t="str">
        <f t="shared" si="58"/>
        <v>01: Total SampleROGBTotalGinGordons Pink GinC: £3.20 - £3.40All stocking</v>
      </c>
      <c r="B3622" t="s">
        <v>1</v>
      </c>
      <c r="C3622" t="s">
        <v>45</v>
      </c>
      <c r="D3622" t="s">
        <v>104</v>
      </c>
      <c r="E3622" t="s">
        <v>12</v>
      </c>
      <c r="F3622" t="s">
        <v>47</v>
      </c>
      <c r="G3622" t="s">
        <v>62</v>
      </c>
      <c r="H3622" t="s">
        <v>49</v>
      </c>
      <c r="I3622" t="s">
        <v>52</v>
      </c>
      <c r="J3622" s="1">
        <v>84.61</v>
      </c>
      <c r="K3622">
        <v>26.878185023470401</v>
      </c>
      <c r="L3622">
        <v>1384</v>
      </c>
      <c r="M3622">
        <v>0.22427971402760999</v>
      </c>
      <c r="N3622">
        <v>0.22284301820185801</v>
      </c>
      <c r="P3622" t="s">
        <v>42</v>
      </c>
    </row>
    <row r="3623" spans="1:16" x14ac:dyDescent="0.3">
      <c r="A3623" t="str">
        <f t="shared" si="58"/>
        <v>01: Total SampleROGBTotalGinGordons Pink GinD: £3.40 - £3.60All stocking</v>
      </c>
      <c r="B3623" t="s">
        <v>1</v>
      </c>
      <c r="C3623" t="s">
        <v>45</v>
      </c>
      <c r="D3623" t="s">
        <v>104</v>
      </c>
      <c r="E3623" t="s">
        <v>12</v>
      </c>
      <c r="F3623" t="s">
        <v>47</v>
      </c>
      <c r="G3623" t="s">
        <v>62</v>
      </c>
      <c r="H3623" t="s">
        <v>49</v>
      </c>
      <c r="I3623" t="s">
        <v>53</v>
      </c>
      <c r="J3623" s="1">
        <v>86.15</v>
      </c>
      <c r="K3623">
        <v>26.93703732042804</v>
      </c>
      <c r="L3623">
        <v>1743</v>
      </c>
      <c r="M3623">
        <v>0.22167663770009899</v>
      </c>
      <c r="N3623">
        <v>0.226825617800816</v>
      </c>
      <c r="P3623" t="s">
        <v>42</v>
      </c>
    </row>
    <row r="3624" spans="1:16" x14ac:dyDescent="0.3">
      <c r="A3624" t="str">
        <f t="shared" si="58"/>
        <v>01: Total SampleROGBTotalGinGordons Pink GinE: £3.60 - £3.80All stocking</v>
      </c>
      <c r="B3624" t="s">
        <v>1</v>
      </c>
      <c r="C3624" t="s">
        <v>45</v>
      </c>
      <c r="D3624" t="s">
        <v>104</v>
      </c>
      <c r="E3624" t="s">
        <v>12</v>
      </c>
      <c r="F3624" t="s">
        <v>47</v>
      </c>
      <c r="G3624" t="s">
        <v>62</v>
      </c>
      <c r="H3624" t="s">
        <v>49</v>
      </c>
      <c r="I3624" t="s">
        <v>54</v>
      </c>
      <c r="J3624" s="1">
        <v>79.23</v>
      </c>
      <c r="K3624">
        <v>23.93219483142428</v>
      </c>
      <c r="L3624">
        <v>1460</v>
      </c>
      <c r="M3624">
        <v>0.20419331180084899</v>
      </c>
      <c r="N3624">
        <v>0.2094127836978</v>
      </c>
      <c r="P3624" t="s">
        <v>42</v>
      </c>
    </row>
    <row r="3625" spans="1:16" x14ac:dyDescent="0.3">
      <c r="A3625" t="str">
        <f t="shared" si="58"/>
        <v>01: Total SampleROGBTotalGinGordons Pink GinF: £3.80 - £4.00All stocking</v>
      </c>
      <c r="B3625" t="s">
        <v>1</v>
      </c>
      <c r="C3625" t="s">
        <v>45</v>
      </c>
      <c r="D3625" t="s">
        <v>104</v>
      </c>
      <c r="E3625" t="s">
        <v>12</v>
      </c>
      <c r="F3625" t="s">
        <v>47</v>
      </c>
      <c r="G3625" t="s">
        <v>62</v>
      </c>
      <c r="H3625" t="s">
        <v>49</v>
      </c>
      <c r="I3625" t="s">
        <v>55</v>
      </c>
      <c r="J3625" s="1">
        <v>85.17</v>
      </c>
      <c r="K3625">
        <v>25.172253555164961</v>
      </c>
      <c r="L3625">
        <v>790</v>
      </c>
      <c r="M3625">
        <v>0.20148405169696201</v>
      </c>
      <c r="N3625">
        <v>0.20615287776220001</v>
      </c>
      <c r="P3625" t="s">
        <v>42</v>
      </c>
    </row>
    <row r="3626" spans="1:16" x14ac:dyDescent="0.3">
      <c r="A3626" t="str">
        <f t="shared" si="58"/>
        <v>01: Total SampleROGBTotalGinGordons Pink GinG: £4.00 - £4.20All stocking</v>
      </c>
      <c r="B3626" t="s">
        <v>1</v>
      </c>
      <c r="C3626" t="s">
        <v>45</v>
      </c>
      <c r="D3626" t="s">
        <v>104</v>
      </c>
      <c r="E3626" t="s">
        <v>12</v>
      </c>
      <c r="F3626" t="s">
        <v>47</v>
      </c>
      <c r="G3626" t="s">
        <v>62</v>
      </c>
      <c r="H3626" t="s">
        <v>49</v>
      </c>
      <c r="I3626" t="s">
        <v>56</v>
      </c>
      <c r="J3626" s="1">
        <v>95.22</v>
      </c>
      <c r="K3626">
        <v>28.324591055645762</v>
      </c>
      <c r="L3626">
        <v>512</v>
      </c>
      <c r="M3626">
        <v>0.20825489285788401</v>
      </c>
      <c r="N3626">
        <v>0.214873573528818</v>
      </c>
      <c r="P3626" t="s">
        <v>42</v>
      </c>
    </row>
    <row r="3627" spans="1:16" x14ac:dyDescent="0.3">
      <c r="A3627" t="str">
        <f t="shared" si="58"/>
        <v>01: Total SampleROGBTotalGinGordons Pink GinH: £4.20 - £4.40All stocking</v>
      </c>
      <c r="B3627" t="s">
        <v>1</v>
      </c>
      <c r="C3627" t="s">
        <v>45</v>
      </c>
      <c r="D3627" t="s">
        <v>104</v>
      </c>
      <c r="E3627" t="s">
        <v>12</v>
      </c>
      <c r="F3627" t="s">
        <v>47</v>
      </c>
      <c r="G3627" t="s">
        <v>62</v>
      </c>
      <c r="H3627" t="s">
        <v>49</v>
      </c>
      <c r="I3627" t="s">
        <v>60</v>
      </c>
      <c r="J3627" s="1">
        <v>91.03</v>
      </c>
      <c r="K3627">
        <v>26.687515829613957</v>
      </c>
      <c r="L3627">
        <v>367</v>
      </c>
      <c r="M3627">
        <v>0.20047917838769599</v>
      </c>
      <c r="N3627">
        <v>0.20726833287413199</v>
      </c>
      <c r="P3627" t="s">
        <v>42</v>
      </c>
    </row>
    <row r="3628" spans="1:16" x14ac:dyDescent="0.3">
      <c r="A3628" t="str">
        <f t="shared" si="58"/>
        <v>01: Total SampleROGBTotalGinGordons Pink GinI: £4.40 - £4.60All stocking</v>
      </c>
      <c r="B3628" t="s">
        <v>1</v>
      </c>
      <c r="C3628" t="s">
        <v>45</v>
      </c>
      <c r="D3628" t="s">
        <v>104</v>
      </c>
      <c r="E3628" t="s">
        <v>12</v>
      </c>
      <c r="F3628" t="s">
        <v>47</v>
      </c>
      <c r="G3628" t="s">
        <v>62</v>
      </c>
      <c r="H3628" t="s">
        <v>49</v>
      </c>
      <c r="I3628" t="s">
        <v>64</v>
      </c>
      <c r="J3628" s="1">
        <v>99.04</v>
      </c>
      <c r="K3628">
        <v>27.629723006038798</v>
      </c>
      <c r="L3628">
        <v>228</v>
      </c>
      <c r="M3628">
        <v>0.19862506833867499</v>
      </c>
      <c r="N3628">
        <v>0.20444245394421301</v>
      </c>
      <c r="P3628" t="s">
        <v>42</v>
      </c>
    </row>
    <row r="3629" spans="1:16" x14ac:dyDescent="0.3">
      <c r="A3629" t="str">
        <f t="shared" si="58"/>
        <v>01: Total SampleROGBTotalGinGordons Pink GinJ: £4.60 - £4.80All stocking</v>
      </c>
      <c r="B3629" t="s">
        <v>1</v>
      </c>
      <c r="C3629" t="s">
        <v>45</v>
      </c>
      <c r="D3629" t="s">
        <v>104</v>
      </c>
      <c r="E3629" t="s">
        <v>12</v>
      </c>
      <c r="F3629" t="s">
        <v>47</v>
      </c>
      <c r="G3629" t="s">
        <v>62</v>
      </c>
      <c r="H3629" t="s">
        <v>49</v>
      </c>
      <c r="I3629" t="s">
        <v>65</v>
      </c>
      <c r="J3629" s="1">
        <v>134.33000000000001</v>
      </c>
      <c r="K3629">
        <v>34.778575188252596</v>
      </c>
      <c r="L3629">
        <v>124</v>
      </c>
      <c r="M3629">
        <v>0.214194084625104</v>
      </c>
      <c r="N3629">
        <v>0.219321512776397</v>
      </c>
      <c r="P3629" t="s">
        <v>42</v>
      </c>
    </row>
    <row r="3630" spans="1:16" x14ac:dyDescent="0.3">
      <c r="A3630" t="str">
        <f t="shared" si="58"/>
        <v>01: Total SampleROGBTotalGinGordons Pink GinK: £4.80 - £5.00All stocking</v>
      </c>
      <c r="B3630" t="s">
        <v>1</v>
      </c>
      <c r="C3630" t="s">
        <v>45</v>
      </c>
      <c r="D3630" t="s">
        <v>104</v>
      </c>
      <c r="E3630" t="s">
        <v>12</v>
      </c>
      <c r="F3630" t="s">
        <v>47</v>
      </c>
      <c r="G3630" t="s">
        <v>62</v>
      </c>
      <c r="H3630" t="s">
        <v>49</v>
      </c>
      <c r="I3630" t="s">
        <v>89</v>
      </c>
      <c r="J3630" s="1">
        <v>151.66</v>
      </c>
      <c r="K3630">
        <v>37.385017624651759</v>
      </c>
      <c r="L3630">
        <v>82</v>
      </c>
      <c r="M3630">
        <v>0.224510461339266</v>
      </c>
      <c r="N3630">
        <v>0.227133020529355</v>
      </c>
      <c r="P3630" t="s">
        <v>42</v>
      </c>
    </row>
    <row r="3631" spans="1:16" x14ac:dyDescent="0.3">
      <c r="A3631" t="str">
        <f t="shared" si="58"/>
        <v>01: Total SampleROGBTotalGinGordons Pink GinL: £5.00 - £5.20All stocking</v>
      </c>
      <c r="B3631" t="s">
        <v>1</v>
      </c>
      <c r="C3631" t="s">
        <v>45</v>
      </c>
      <c r="D3631" t="s">
        <v>104</v>
      </c>
      <c r="E3631" t="s">
        <v>12</v>
      </c>
      <c r="F3631" t="s">
        <v>47</v>
      </c>
      <c r="G3631" t="s">
        <v>62</v>
      </c>
      <c r="H3631" t="s">
        <v>49</v>
      </c>
      <c r="I3631" t="s">
        <v>90</v>
      </c>
      <c r="J3631" s="1">
        <v>155.31</v>
      </c>
      <c r="K3631">
        <v>37.431029754559198</v>
      </c>
      <c r="L3631">
        <v>51</v>
      </c>
      <c r="M3631">
        <v>0.21484863310629199</v>
      </c>
      <c r="N3631">
        <v>0.216170465254267</v>
      </c>
      <c r="P3631" t="s">
        <v>42</v>
      </c>
    </row>
    <row r="3632" spans="1:16" x14ac:dyDescent="0.3">
      <c r="A3632" t="str">
        <f t="shared" si="58"/>
        <v>01: Total SampleROGBTotalGinGordons Pink GinM: £5.20 - £5.40All stocking</v>
      </c>
      <c r="B3632" t="s">
        <v>1</v>
      </c>
      <c r="C3632" t="s">
        <v>45</v>
      </c>
      <c r="D3632" t="s">
        <v>104</v>
      </c>
      <c r="E3632" t="s">
        <v>12</v>
      </c>
      <c r="F3632" t="s">
        <v>47</v>
      </c>
      <c r="G3632" t="s">
        <v>62</v>
      </c>
      <c r="H3632" t="s">
        <v>49</v>
      </c>
      <c r="I3632" t="s">
        <v>95</v>
      </c>
      <c r="J3632" s="1">
        <v>161.76</v>
      </c>
      <c r="K3632">
        <v>39.248315302583599</v>
      </c>
      <c r="L3632">
        <v>41</v>
      </c>
      <c r="M3632">
        <v>0.22020219641244901</v>
      </c>
      <c r="N3632">
        <v>0.22297068247181401</v>
      </c>
      <c r="P3632" t="s">
        <v>42</v>
      </c>
    </row>
    <row r="3633" spans="1:16" x14ac:dyDescent="0.3">
      <c r="A3633" t="str">
        <f t="shared" si="58"/>
        <v>01: Total SampleROGBTotalGinGordons Pink GinN: £5.40 - £5.60All stocking</v>
      </c>
      <c r="B3633" t="s">
        <v>1</v>
      </c>
      <c r="C3633" t="s">
        <v>45</v>
      </c>
      <c r="D3633" t="s">
        <v>104</v>
      </c>
      <c r="E3633" t="s">
        <v>12</v>
      </c>
      <c r="F3633" t="s">
        <v>47</v>
      </c>
      <c r="G3633" t="s">
        <v>62</v>
      </c>
      <c r="H3633" t="s">
        <v>49</v>
      </c>
      <c r="I3633" t="s">
        <v>99</v>
      </c>
      <c r="J3633" s="1">
        <v>171.1</v>
      </c>
      <c r="K3633">
        <v>41.811118881118801</v>
      </c>
      <c r="L3633">
        <v>25</v>
      </c>
      <c r="M3633">
        <v>0.194048487255499</v>
      </c>
      <c r="N3633">
        <v>0.200783006088393</v>
      </c>
      <c r="P3633" t="s">
        <v>42</v>
      </c>
    </row>
    <row r="3634" spans="1:16" x14ac:dyDescent="0.3">
      <c r="A3634" t="str">
        <f t="shared" si="58"/>
        <v>01: Total SampleROGBTotalGinHendricksA: &lt;£3All stocking</v>
      </c>
      <c r="B3634" t="s">
        <v>1</v>
      </c>
      <c r="C3634" t="s">
        <v>45</v>
      </c>
      <c r="D3634" t="s">
        <v>104</v>
      </c>
      <c r="E3634" t="s">
        <v>12</v>
      </c>
      <c r="F3634" t="s">
        <v>47</v>
      </c>
      <c r="G3634" t="s">
        <v>63</v>
      </c>
      <c r="H3634" t="s">
        <v>49</v>
      </c>
      <c r="I3634" t="s">
        <v>58</v>
      </c>
      <c r="J3634" s="1">
        <v>14.71</v>
      </c>
      <c r="K3634">
        <v>4.7414737357360401</v>
      </c>
      <c r="L3634">
        <v>244</v>
      </c>
      <c r="M3634" s="19">
        <v>2.5255622783810699E-2</v>
      </c>
      <c r="N3634" s="19">
        <v>2.1551275112876099E-2</v>
      </c>
      <c r="P3634" t="s">
        <v>42</v>
      </c>
    </row>
    <row r="3635" spans="1:16" x14ac:dyDescent="0.3">
      <c r="A3635" t="str">
        <f t="shared" si="58"/>
        <v>01: Total SampleROGBTotalGinHendricksTotalAll stocking</v>
      </c>
      <c r="B3635" t="s">
        <v>1</v>
      </c>
      <c r="C3635" t="s">
        <v>45</v>
      </c>
      <c r="D3635" t="s">
        <v>104</v>
      </c>
      <c r="E3635" t="s">
        <v>12</v>
      </c>
      <c r="F3635" t="s">
        <v>47</v>
      </c>
      <c r="G3635" t="s">
        <v>63</v>
      </c>
      <c r="H3635" t="s">
        <v>49</v>
      </c>
      <c r="I3635" t="s">
        <v>12</v>
      </c>
      <c r="J3635" s="1">
        <v>25.3</v>
      </c>
      <c r="K3635">
        <v>6.9869753637574794</v>
      </c>
      <c r="L3635">
        <v>3897</v>
      </c>
      <c r="M3635" s="19">
        <v>4.11158065866674E-2</v>
      </c>
      <c r="N3635" s="19">
        <v>3.7909250006378403E-2</v>
      </c>
      <c r="P3635" t="s">
        <v>42</v>
      </c>
    </row>
    <row r="3636" spans="1:16" x14ac:dyDescent="0.3">
      <c r="A3636" t="str">
        <f t="shared" si="58"/>
        <v>01: Total SampleROGBTotalGinHendricksB: £3 - £3.20All stocking</v>
      </c>
      <c r="B3636" t="s">
        <v>1</v>
      </c>
      <c r="C3636" t="s">
        <v>45</v>
      </c>
      <c r="D3636" t="s">
        <v>104</v>
      </c>
      <c r="E3636" t="s">
        <v>12</v>
      </c>
      <c r="F3636" t="s">
        <v>47</v>
      </c>
      <c r="G3636" t="s">
        <v>63</v>
      </c>
      <c r="H3636" t="s">
        <v>49</v>
      </c>
      <c r="I3636" t="s">
        <v>59</v>
      </c>
      <c r="J3636" s="1">
        <v>15.84</v>
      </c>
      <c r="K3636">
        <v>5.0768075491759603</v>
      </c>
      <c r="L3636">
        <v>209</v>
      </c>
      <c r="M3636" s="19">
        <v>2.4826046331998902E-2</v>
      </c>
      <c r="N3636" s="19">
        <v>2.2881105720118498E-2</v>
      </c>
      <c r="P3636" t="s">
        <v>42</v>
      </c>
    </row>
    <row r="3637" spans="1:16" x14ac:dyDescent="0.3">
      <c r="A3637" t="str">
        <f t="shared" si="58"/>
        <v>01: Total SampleROGBTotalGinHendricksC: £3.20 - £3.40All stocking</v>
      </c>
      <c r="B3637" t="s">
        <v>1</v>
      </c>
      <c r="C3637" t="s">
        <v>45</v>
      </c>
      <c r="D3637" t="s">
        <v>104</v>
      </c>
      <c r="E3637" t="s">
        <v>12</v>
      </c>
      <c r="F3637" t="s">
        <v>47</v>
      </c>
      <c r="G3637" t="s">
        <v>63</v>
      </c>
      <c r="H3637" t="s">
        <v>49</v>
      </c>
      <c r="I3637" t="s">
        <v>52</v>
      </c>
      <c r="J3637" s="1">
        <v>18.71</v>
      </c>
      <c r="K3637">
        <v>5.7878563941299603</v>
      </c>
      <c r="L3637">
        <v>318</v>
      </c>
      <c r="M3637" s="19">
        <v>3.0396734439135702E-2</v>
      </c>
      <c r="N3637" s="19">
        <v>2.8286129195168298E-2</v>
      </c>
      <c r="P3637" t="s">
        <v>42</v>
      </c>
    </row>
    <row r="3638" spans="1:16" x14ac:dyDescent="0.3">
      <c r="A3638" t="str">
        <f t="shared" si="58"/>
        <v>01: Total SampleROGBTotalGinHendricksD: £3.40 - £3.60All stocking</v>
      </c>
      <c r="B3638" t="s">
        <v>1</v>
      </c>
      <c r="C3638" t="s">
        <v>45</v>
      </c>
      <c r="D3638" t="s">
        <v>104</v>
      </c>
      <c r="E3638" t="s">
        <v>12</v>
      </c>
      <c r="F3638" t="s">
        <v>47</v>
      </c>
      <c r="G3638" t="s">
        <v>63</v>
      </c>
      <c r="H3638" t="s">
        <v>49</v>
      </c>
      <c r="I3638" t="s">
        <v>53</v>
      </c>
      <c r="J3638" s="1">
        <v>19.2</v>
      </c>
      <c r="K3638">
        <v>5.8626741934893198</v>
      </c>
      <c r="L3638">
        <v>503</v>
      </c>
      <c r="M3638" s="19">
        <v>2.97516334398399E-2</v>
      </c>
      <c r="N3638" s="19">
        <v>2.7637232179560701E-2</v>
      </c>
      <c r="P3638" t="s">
        <v>42</v>
      </c>
    </row>
    <row r="3639" spans="1:16" x14ac:dyDescent="0.3">
      <c r="A3639" t="str">
        <f t="shared" si="58"/>
        <v>01: Total SampleROGBTotalGinHendricksE: £3.60 - £3.80All stocking</v>
      </c>
      <c r="B3639" t="s">
        <v>1</v>
      </c>
      <c r="C3639" t="s">
        <v>45</v>
      </c>
      <c r="D3639" t="s">
        <v>104</v>
      </c>
      <c r="E3639" t="s">
        <v>12</v>
      </c>
      <c r="F3639" t="s">
        <v>47</v>
      </c>
      <c r="G3639" t="s">
        <v>63</v>
      </c>
      <c r="H3639" t="s">
        <v>49</v>
      </c>
      <c r="I3639" t="s">
        <v>54</v>
      </c>
      <c r="J3639" s="1">
        <v>21.83</v>
      </c>
      <c r="K3639">
        <v>6.42608286267824</v>
      </c>
      <c r="L3639">
        <v>608</v>
      </c>
      <c r="M3639" s="19">
        <v>3.5265501910329303E-2</v>
      </c>
      <c r="N3639" s="19">
        <v>3.3205638867076899E-2</v>
      </c>
      <c r="P3639" t="s">
        <v>42</v>
      </c>
    </row>
    <row r="3640" spans="1:16" x14ac:dyDescent="0.3">
      <c r="A3640" t="str">
        <f t="shared" si="58"/>
        <v>01: Total SampleROGBTotalGinHendricksF: £3.80 - £4.00All stocking</v>
      </c>
      <c r="B3640" t="s">
        <v>1</v>
      </c>
      <c r="C3640" t="s">
        <v>45</v>
      </c>
      <c r="D3640" t="s">
        <v>104</v>
      </c>
      <c r="E3640" t="s">
        <v>12</v>
      </c>
      <c r="F3640" t="s">
        <v>47</v>
      </c>
      <c r="G3640" t="s">
        <v>63</v>
      </c>
      <c r="H3640" t="s">
        <v>49</v>
      </c>
      <c r="I3640" t="s">
        <v>55</v>
      </c>
      <c r="J3640" s="1">
        <v>24.71</v>
      </c>
      <c r="K3640">
        <v>6.9854814407814398</v>
      </c>
      <c r="L3640">
        <v>750</v>
      </c>
      <c r="M3640" s="19">
        <v>4.0343859078345597E-2</v>
      </c>
      <c r="N3640" s="19">
        <v>3.8562568143054803E-2</v>
      </c>
      <c r="P3640" t="s">
        <v>42</v>
      </c>
    </row>
    <row r="3641" spans="1:16" x14ac:dyDescent="0.3">
      <c r="A3641" t="str">
        <f t="shared" si="58"/>
        <v>01: Total SampleROGBTotalGinHendricksG: £4.00 - £4.20All stocking</v>
      </c>
      <c r="B3641" t="s">
        <v>1</v>
      </c>
      <c r="C3641" t="s">
        <v>45</v>
      </c>
      <c r="D3641" t="s">
        <v>104</v>
      </c>
      <c r="E3641" t="s">
        <v>12</v>
      </c>
      <c r="F3641" t="s">
        <v>47</v>
      </c>
      <c r="G3641" t="s">
        <v>63</v>
      </c>
      <c r="H3641" t="s">
        <v>49</v>
      </c>
      <c r="I3641" t="s">
        <v>56</v>
      </c>
      <c r="J3641" s="1">
        <v>27.63</v>
      </c>
      <c r="K3641">
        <v>7.7299376540796008</v>
      </c>
      <c r="L3641">
        <v>1078</v>
      </c>
      <c r="M3641">
        <v>5.1998276223846999E-2</v>
      </c>
      <c r="N3641" s="19">
        <v>5.0507858915293899E-2</v>
      </c>
      <c r="P3641" t="s">
        <v>42</v>
      </c>
    </row>
    <row r="3642" spans="1:16" x14ac:dyDescent="0.3">
      <c r="A3642" t="str">
        <f t="shared" si="58"/>
        <v>01: Total SampleROGBTotalGinHendricksH: £4.20 - £4.40All stocking</v>
      </c>
      <c r="B3642" t="s">
        <v>1</v>
      </c>
      <c r="C3642" t="s">
        <v>45</v>
      </c>
      <c r="D3642" t="s">
        <v>104</v>
      </c>
      <c r="E3642" t="s">
        <v>12</v>
      </c>
      <c r="F3642" t="s">
        <v>47</v>
      </c>
      <c r="G3642" t="s">
        <v>63</v>
      </c>
      <c r="H3642" t="s">
        <v>49</v>
      </c>
      <c r="I3642" t="s">
        <v>60</v>
      </c>
      <c r="J3642" s="1">
        <v>30.76</v>
      </c>
      <c r="K3642">
        <v>8.3825899615306803</v>
      </c>
      <c r="L3642">
        <v>793</v>
      </c>
      <c r="M3642" s="19">
        <v>5.04402828663525E-2</v>
      </c>
      <c r="N3642" s="19">
        <v>4.82340810721507E-2</v>
      </c>
      <c r="P3642" t="s">
        <v>42</v>
      </c>
    </row>
    <row r="3643" spans="1:16" x14ac:dyDescent="0.3">
      <c r="A3643" t="str">
        <f t="shared" si="58"/>
        <v>01: Total SampleROGBTotalGinHendricksI: £4.40 - £4.60All stocking</v>
      </c>
      <c r="B3643" t="s">
        <v>1</v>
      </c>
      <c r="C3643" t="s">
        <v>45</v>
      </c>
      <c r="D3643" t="s">
        <v>104</v>
      </c>
      <c r="E3643" t="s">
        <v>12</v>
      </c>
      <c r="F3643" t="s">
        <v>47</v>
      </c>
      <c r="G3643" t="s">
        <v>63</v>
      </c>
      <c r="H3643" t="s">
        <v>49</v>
      </c>
      <c r="I3643" t="s">
        <v>64</v>
      </c>
      <c r="J3643" s="1">
        <v>34.47</v>
      </c>
      <c r="K3643">
        <v>9.3679571557620402</v>
      </c>
      <c r="L3643">
        <v>615</v>
      </c>
      <c r="M3643" s="19">
        <v>4.4659622261441899E-2</v>
      </c>
      <c r="N3643" s="19">
        <v>4.2600146056057497E-2</v>
      </c>
      <c r="P3643" t="s">
        <v>42</v>
      </c>
    </row>
    <row r="3644" spans="1:16" x14ac:dyDescent="0.3">
      <c r="A3644" t="str">
        <f t="shared" ref="A3644:A3707" si="59">C3644&amp;D3644&amp;E3644&amp;F3644&amp;G3644&amp;I3644&amp;P3644</f>
        <v>01: Total SampleROGBTotalGinHendricksJ: £4.60 - £4.80All stocking</v>
      </c>
      <c r="B3644" t="s">
        <v>1</v>
      </c>
      <c r="C3644" t="s">
        <v>45</v>
      </c>
      <c r="D3644" t="s">
        <v>104</v>
      </c>
      <c r="E3644" t="s">
        <v>12</v>
      </c>
      <c r="F3644" t="s">
        <v>47</v>
      </c>
      <c r="G3644" t="s">
        <v>63</v>
      </c>
      <c r="H3644" t="s">
        <v>49</v>
      </c>
      <c r="I3644" t="s">
        <v>65</v>
      </c>
      <c r="J3644" s="1">
        <v>40.729999999999997</v>
      </c>
      <c r="K3644">
        <v>10.647687918918679</v>
      </c>
      <c r="L3644">
        <v>325</v>
      </c>
      <c r="M3644" s="19">
        <v>4.3065748946614898E-2</v>
      </c>
      <c r="N3644" s="19">
        <v>4.0619737100470399E-2</v>
      </c>
      <c r="P3644" t="s">
        <v>42</v>
      </c>
    </row>
    <row r="3645" spans="1:16" x14ac:dyDescent="0.3">
      <c r="A3645" t="str">
        <f t="shared" si="59"/>
        <v>01: Total SampleROGBTotalGinHendricksK: £4.80 - £5.00All stocking</v>
      </c>
      <c r="B3645" t="s">
        <v>1</v>
      </c>
      <c r="C3645" t="s">
        <v>45</v>
      </c>
      <c r="D3645" t="s">
        <v>104</v>
      </c>
      <c r="E3645" t="s">
        <v>12</v>
      </c>
      <c r="F3645" t="s">
        <v>47</v>
      </c>
      <c r="G3645" t="s">
        <v>63</v>
      </c>
      <c r="H3645" t="s">
        <v>49</v>
      </c>
      <c r="I3645" t="s">
        <v>89</v>
      </c>
      <c r="J3645" s="1">
        <v>46.65</v>
      </c>
      <c r="K3645">
        <v>11.413217420876999</v>
      </c>
      <c r="L3645">
        <v>235</v>
      </c>
      <c r="M3645">
        <v>4.5441702586253997E-2</v>
      </c>
      <c r="N3645" s="19">
        <v>4.1062763702308901E-2</v>
      </c>
      <c r="P3645" t="s">
        <v>42</v>
      </c>
    </row>
    <row r="3646" spans="1:16" x14ac:dyDescent="0.3">
      <c r="A3646" t="str">
        <f t="shared" si="59"/>
        <v>01: Total SampleROGBTotalGinHendricksL: £5.00 - £5.20All stocking</v>
      </c>
      <c r="B3646" t="s">
        <v>1</v>
      </c>
      <c r="C3646" t="s">
        <v>45</v>
      </c>
      <c r="D3646" t="s">
        <v>104</v>
      </c>
      <c r="E3646" t="s">
        <v>12</v>
      </c>
      <c r="F3646" t="s">
        <v>47</v>
      </c>
      <c r="G3646" t="s">
        <v>63</v>
      </c>
      <c r="H3646" t="s">
        <v>49</v>
      </c>
      <c r="I3646" t="s">
        <v>90</v>
      </c>
      <c r="J3646" s="1">
        <v>49.59</v>
      </c>
      <c r="K3646">
        <v>11.54988740520416</v>
      </c>
      <c r="L3646">
        <v>221</v>
      </c>
      <c r="M3646" s="19">
        <v>4.57352921183167E-2</v>
      </c>
      <c r="N3646" s="19">
        <v>4.0546679358298199E-2</v>
      </c>
      <c r="P3646" t="s">
        <v>42</v>
      </c>
    </row>
    <row r="3647" spans="1:16" x14ac:dyDescent="0.3">
      <c r="A3647" t="str">
        <f t="shared" si="59"/>
        <v>01: Total SampleROGBTotalGinHendricksM: £5.20 - £5.40All stocking</v>
      </c>
      <c r="B3647" t="s">
        <v>1</v>
      </c>
      <c r="C3647" t="s">
        <v>45</v>
      </c>
      <c r="D3647" t="s">
        <v>104</v>
      </c>
      <c r="E3647" t="s">
        <v>12</v>
      </c>
      <c r="F3647" t="s">
        <v>47</v>
      </c>
      <c r="G3647" t="s">
        <v>63</v>
      </c>
      <c r="H3647" t="s">
        <v>49</v>
      </c>
      <c r="I3647" t="s">
        <v>95</v>
      </c>
      <c r="J3647" s="1">
        <v>42.4</v>
      </c>
      <c r="K3647">
        <v>10.147893953381759</v>
      </c>
      <c r="L3647">
        <v>123</v>
      </c>
      <c r="M3647" s="19">
        <v>4.0522739045502097E-2</v>
      </c>
      <c r="N3647" s="19">
        <v>3.6685882129619499E-2</v>
      </c>
      <c r="P3647" t="s">
        <v>42</v>
      </c>
    </row>
    <row r="3648" spans="1:16" x14ac:dyDescent="0.3">
      <c r="A3648" t="str">
        <f t="shared" si="59"/>
        <v>01: Total SampleROGBTotalGinHendricksN: £5.40 - £5.60All stocking</v>
      </c>
      <c r="B3648" t="s">
        <v>1</v>
      </c>
      <c r="C3648" t="s">
        <v>45</v>
      </c>
      <c r="D3648" t="s">
        <v>104</v>
      </c>
      <c r="E3648" t="s">
        <v>12</v>
      </c>
      <c r="F3648" t="s">
        <v>47</v>
      </c>
      <c r="G3648" t="s">
        <v>63</v>
      </c>
      <c r="H3648" t="s">
        <v>49</v>
      </c>
      <c r="I3648" t="s">
        <v>99</v>
      </c>
      <c r="J3648" s="1">
        <v>40.61</v>
      </c>
      <c r="K3648">
        <v>9.3892764531318793</v>
      </c>
      <c r="L3648">
        <v>83</v>
      </c>
      <c r="M3648" s="19">
        <v>4.2633836381975598E-2</v>
      </c>
      <c r="N3648" s="19">
        <v>3.8701919584444702E-2</v>
      </c>
      <c r="P3648" t="s">
        <v>42</v>
      </c>
    </row>
    <row r="3649" spans="1:16" x14ac:dyDescent="0.3">
      <c r="A3649" t="str">
        <f t="shared" si="59"/>
        <v>01: Total SampleROGBTotalGinHendricksO: £5.60 - £5.80All stocking</v>
      </c>
      <c r="B3649" t="s">
        <v>1</v>
      </c>
      <c r="C3649" t="s">
        <v>45</v>
      </c>
      <c r="D3649" t="s">
        <v>104</v>
      </c>
      <c r="E3649" t="s">
        <v>12</v>
      </c>
      <c r="F3649" t="s">
        <v>47</v>
      </c>
      <c r="G3649" t="s">
        <v>63</v>
      </c>
      <c r="H3649" t="s">
        <v>49</v>
      </c>
      <c r="I3649" t="s">
        <v>100</v>
      </c>
      <c r="J3649" s="1">
        <v>46.78</v>
      </c>
      <c r="K3649">
        <v>10.326957497630561</v>
      </c>
      <c r="L3649">
        <v>52</v>
      </c>
      <c r="M3649" s="19">
        <v>4.81696281466596E-2</v>
      </c>
      <c r="N3649" s="19">
        <v>4.44730434782609E-2</v>
      </c>
      <c r="P3649" t="s">
        <v>42</v>
      </c>
    </row>
    <row r="3650" spans="1:16" x14ac:dyDescent="0.3">
      <c r="A3650" t="str">
        <f t="shared" si="59"/>
        <v>01: Total SampleROGBTotalGinHendricksP: £5.80 - £6.00All stocking</v>
      </c>
      <c r="B3650" t="s">
        <v>1</v>
      </c>
      <c r="C3650" t="s">
        <v>45</v>
      </c>
      <c r="D3650" t="s">
        <v>104</v>
      </c>
      <c r="E3650" t="s">
        <v>12</v>
      </c>
      <c r="F3650" t="s">
        <v>47</v>
      </c>
      <c r="G3650" t="s">
        <v>63</v>
      </c>
      <c r="H3650" t="s">
        <v>49</v>
      </c>
      <c r="I3650" t="s">
        <v>98</v>
      </c>
      <c r="J3650" s="1">
        <v>36.03</v>
      </c>
      <c r="K3650">
        <v>7.7684405429086407</v>
      </c>
      <c r="L3650">
        <v>47</v>
      </c>
      <c r="M3650" s="19">
        <v>5.1136906106195097E-2</v>
      </c>
      <c r="N3650" s="19">
        <v>4.4726799837977303E-2</v>
      </c>
      <c r="P3650" t="s">
        <v>42</v>
      </c>
    </row>
    <row r="3651" spans="1:16" x14ac:dyDescent="0.3">
      <c r="A3651" t="str">
        <f t="shared" si="59"/>
        <v>01: Total SampleROGBTotalGinHendricksQ: &gt;£6.00All stocking</v>
      </c>
      <c r="B3651" t="s">
        <v>1</v>
      </c>
      <c r="C3651" t="s">
        <v>45</v>
      </c>
      <c r="D3651" t="s">
        <v>104</v>
      </c>
      <c r="E3651" t="s">
        <v>12</v>
      </c>
      <c r="F3651" t="s">
        <v>47</v>
      </c>
      <c r="G3651" t="s">
        <v>63</v>
      </c>
      <c r="H3651" t="s">
        <v>49</v>
      </c>
      <c r="I3651" t="s">
        <v>96</v>
      </c>
      <c r="J3651" s="1">
        <v>38.590000000000003</v>
      </c>
      <c r="K3651">
        <v>8.0931079309127991</v>
      </c>
      <c r="L3651">
        <v>123</v>
      </c>
      <c r="M3651" s="19">
        <v>8.01857514328293E-2</v>
      </c>
      <c r="N3651" s="19">
        <v>7.2582136472908801E-2</v>
      </c>
      <c r="P3651" t="s">
        <v>42</v>
      </c>
    </row>
    <row r="3652" spans="1:16" x14ac:dyDescent="0.3">
      <c r="A3652" t="str">
        <f t="shared" si="59"/>
        <v>01: Total SampleROGBTotalGinSipsmithA: &lt;£3All stocking</v>
      </c>
      <c r="B3652" t="s">
        <v>1</v>
      </c>
      <c r="C3652" t="s">
        <v>45</v>
      </c>
      <c r="D3652" t="s">
        <v>104</v>
      </c>
      <c r="E3652" t="s">
        <v>12</v>
      </c>
      <c r="F3652" t="s">
        <v>47</v>
      </c>
      <c r="G3652" t="s">
        <v>66</v>
      </c>
      <c r="H3652" t="s">
        <v>49</v>
      </c>
      <c r="I3652" t="s">
        <v>58</v>
      </c>
      <c r="J3652" s="1">
        <v>9.14</v>
      </c>
      <c r="K3652">
        <v>2.623456790123456</v>
      </c>
      <c r="L3652">
        <v>27</v>
      </c>
      <c r="M3652" s="19">
        <v>3.6030135651640102E-3</v>
      </c>
      <c r="N3652" s="19">
        <v>3.1149339846377102E-3</v>
      </c>
      <c r="P3652" t="s">
        <v>42</v>
      </c>
    </row>
    <row r="3653" spans="1:16" x14ac:dyDescent="0.3">
      <c r="A3653" t="str">
        <f t="shared" si="59"/>
        <v>01: Total SampleROGBTotalGinSipsmithTotalAll stocking</v>
      </c>
      <c r="B3653" t="s">
        <v>1</v>
      </c>
      <c r="C3653" t="s">
        <v>45</v>
      </c>
      <c r="D3653" t="s">
        <v>104</v>
      </c>
      <c r="E3653" t="s">
        <v>12</v>
      </c>
      <c r="F3653" t="s">
        <v>47</v>
      </c>
      <c r="G3653" t="s">
        <v>66</v>
      </c>
      <c r="H3653" t="s">
        <v>49</v>
      </c>
      <c r="I3653" t="s">
        <v>12</v>
      </c>
      <c r="J3653" s="1">
        <v>14.87</v>
      </c>
      <c r="K3653">
        <v>3.8099414135211562</v>
      </c>
      <c r="L3653">
        <v>859</v>
      </c>
      <c r="M3653" s="19">
        <v>1.2283710709107601E-2</v>
      </c>
      <c r="N3653" s="19">
        <v>1.10769097436801E-2</v>
      </c>
      <c r="P3653" t="s">
        <v>42</v>
      </c>
    </row>
    <row r="3654" spans="1:16" x14ac:dyDescent="0.3">
      <c r="A3654" t="str">
        <f t="shared" si="59"/>
        <v>01: Total SampleROGBTotalGinSipsmithD: £3.40 - £3.60All stocking</v>
      </c>
      <c r="B3654" t="s">
        <v>1</v>
      </c>
      <c r="C3654" t="s">
        <v>45</v>
      </c>
      <c r="D3654" t="s">
        <v>104</v>
      </c>
      <c r="E3654" t="s">
        <v>12</v>
      </c>
      <c r="F3654" t="s">
        <v>47</v>
      </c>
      <c r="G3654" t="s">
        <v>66</v>
      </c>
      <c r="H3654" t="s">
        <v>49</v>
      </c>
      <c r="I3654" t="s">
        <v>53</v>
      </c>
      <c r="J3654" s="1">
        <v>10.65</v>
      </c>
      <c r="K3654">
        <v>3.2050706436420722</v>
      </c>
      <c r="L3654">
        <v>35</v>
      </c>
      <c r="M3654" s="19">
        <v>7.8836950485216498E-3</v>
      </c>
      <c r="N3654" s="19">
        <v>7.5405773672848099E-3</v>
      </c>
      <c r="P3654" t="s">
        <v>42</v>
      </c>
    </row>
    <row r="3655" spans="1:16" x14ac:dyDescent="0.3">
      <c r="A3655" t="str">
        <f t="shared" si="59"/>
        <v>01: Total SampleROGBTotalGinSipsmithE: £3.60 - £3.80All stocking</v>
      </c>
      <c r="B3655" t="s">
        <v>1</v>
      </c>
      <c r="C3655" t="s">
        <v>45</v>
      </c>
      <c r="D3655" t="s">
        <v>104</v>
      </c>
      <c r="E3655" t="s">
        <v>12</v>
      </c>
      <c r="F3655" t="s">
        <v>47</v>
      </c>
      <c r="G3655" t="s">
        <v>66</v>
      </c>
      <c r="H3655" t="s">
        <v>49</v>
      </c>
      <c r="I3655" t="s">
        <v>54</v>
      </c>
      <c r="J3655" s="1">
        <v>10.42</v>
      </c>
      <c r="K3655">
        <v>2.857682577163096</v>
      </c>
      <c r="L3655">
        <v>77</v>
      </c>
      <c r="M3655" s="19">
        <v>5.9363374268835197E-3</v>
      </c>
      <c r="N3655" s="19">
        <v>5.5322680171074803E-3</v>
      </c>
      <c r="P3655" t="s">
        <v>42</v>
      </c>
    </row>
    <row r="3656" spans="1:16" x14ac:dyDescent="0.3">
      <c r="A3656" t="str">
        <f t="shared" si="59"/>
        <v>01: Total SampleROGBTotalGinSipsmithF: £3.80 - £4.00All stocking</v>
      </c>
      <c r="B3656" t="s">
        <v>1</v>
      </c>
      <c r="C3656" t="s">
        <v>45</v>
      </c>
      <c r="D3656" t="s">
        <v>104</v>
      </c>
      <c r="E3656" t="s">
        <v>12</v>
      </c>
      <c r="F3656" t="s">
        <v>47</v>
      </c>
      <c r="G3656" t="s">
        <v>66</v>
      </c>
      <c r="H3656" t="s">
        <v>49</v>
      </c>
      <c r="I3656" t="s">
        <v>55</v>
      </c>
      <c r="J3656" s="1">
        <v>14.31</v>
      </c>
      <c r="K3656">
        <v>3.7429726179726162</v>
      </c>
      <c r="L3656">
        <v>111</v>
      </c>
      <c r="M3656" s="19">
        <v>1.15234910765171E-2</v>
      </c>
      <c r="N3656" s="19">
        <v>1.06551816769456E-2</v>
      </c>
      <c r="P3656" t="s">
        <v>42</v>
      </c>
    </row>
    <row r="3657" spans="1:16" x14ac:dyDescent="0.3">
      <c r="A3657" t="str">
        <f t="shared" si="59"/>
        <v>01: Total SampleROGBTotalGinSipsmithG: £4.00 - £4.20All stocking</v>
      </c>
      <c r="B3657" t="s">
        <v>1</v>
      </c>
      <c r="C3657" t="s">
        <v>45</v>
      </c>
      <c r="D3657" t="s">
        <v>104</v>
      </c>
      <c r="E3657" t="s">
        <v>12</v>
      </c>
      <c r="F3657" t="s">
        <v>47</v>
      </c>
      <c r="G3657" t="s">
        <v>66</v>
      </c>
      <c r="H3657" t="s">
        <v>49</v>
      </c>
      <c r="I3657" t="s">
        <v>56</v>
      </c>
      <c r="J3657" s="1">
        <v>14.07</v>
      </c>
      <c r="K3657">
        <v>3.9214922410922401</v>
      </c>
      <c r="L3657">
        <v>125</v>
      </c>
      <c r="M3657" s="19">
        <v>1.0922626175899799E-2</v>
      </c>
      <c r="N3657" s="19">
        <v>1.08471050937305E-2</v>
      </c>
      <c r="P3657" t="s">
        <v>42</v>
      </c>
    </row>
    <row r="3658" spans="1:16" x14ac:dyDescent="0.3">
      <c r="A3658" t="str">
        <f t="shared" si="59"/>
        <v>01: Total SampleROGBTotalGinSipsmithH: £4.20 - £4.40All stocking</v>
      </c>
      <c r="B3658" t="s">
        <v>1</v>
      </c>
      <c r="C3658" t="s">
        <v>45</v>
      </c>
      <c r="D3658" t="s">
        <v>104</v>
      </c>
      <c r="E3658" t="s">
        <v>12</v>
      </c>
      <c r="F3658" t="s">
        <v>47</v>
      </c>
      <c r="G3658" t="s">
        <v>66</v>
      </c>
      <c r="H3658" t="s">
        <v>49</v>
      </c>
      <c r="I3658" t="s">
        <v>60</v>
      </c>
      <c r="J3658" s="1">
        <v>12.88</v>
      </c>
      <c r="K3658">
        <v>3.6301861941037203</v>
      </c>
      <c r="L3658">
        <v>194</v>
      </c>
      <c r="M3658">
        <v>1.2397618810352E-2</v>
      </c>
      <c r="N3658" s="19">
        <v>1.21510734837732E-2</v>
      </c>
      <c r="P3658" t="s">
        <v>42</v>
      </c>
    </row>
    <row r="3659" spans="1:16" x14ac:dyDescent="0.3">
      <c r="A3659" t="str">
        <f t="shared" si="59"/>
        <v>01: Total SampleROGBTotalGinSipsmithI: £4.40 - £4.60All stocking</v>
      </c>
      <c r="B3659" t="s">
        <v>1</v>
      </c>
      <c r="C3659" t="s">
        <v>45</v>
      </c>
      <c r="D3659" t="s">
        <v>104</v>
      </c>
      <c r="E3659" t="s">
        <v>12</v>
      </c>
      <c r="F3659" t="s">
        <v>47</v>
      </c>
      <c r="G3659" t="s">
        <v>66</v>
      </c>
      <c r="H3659" t="s">
        <v>49</v>
      </c>
      <c r="I3659" t="s">
        <v>64</v>
      </c>
      <c r="J3659" s="1">
        <v>18.21</v>
      </c>
      <c r="K3659">
        <v>4.4048647769061997</v>
      </c>
      <c r="L3659">
        <v>169</v>
      </c>
      <c r="M3659" s="19">
        <v>1.71056793900459E-2</v>
      </c>
      <c r="N3659" s="19">
        <v>1.4981433181776201E-2</v>
      </c>
      <c r="P3659" t="s">
        <v>42</v>
      </c>
    </row>
    <row r="3660" spans="1:16" x14ac:dyDescent="0.3">
      <c r="A3660" t="str">
        <f t="shared" si="59"/>
        <v>01: Total SampleROGBTotalGinSipsmithJ: £4.60 - £4.80All stocking</v>
      </c>
      <c r="B3660" t="s">
        <v>1</v>
      </c>
      <c r="C3660" t="s">
        <v>45</v>
      </c>
      <c r="D3660" t="s">
        <v>104</v>
      </c>
      <c r="E3660" t="s">
        <v>12</v>
      </c>
      <c r="F3660" t="s">
        <v>47</v>
      </c>
      <c r="G3660" t="s">
        <v>66</v>
      </c>
      <c r="H3660" t="s">
        <v>49</v>
      </c>
      <c r="I3660" t="s">
        <v>65</v>
      </c>
      <c r="J3660" s="1">
        <v>20.67</v>
      </c>
      <c r="K3660">
        <v>4.7724250029805599</v>
      </c>
      <c r="L3660">
        <v>108</v>
      </c>
      <c r="M3660" s="19">
        <v>1.8094279246415702E-2</v>
      </c>
      <c r="N3660" s="19">
        <v>1.56155210033617E-2</v>
      </c>
      <c r="P3660" t="s">
        <v>42</v>
      </c>
    </row>
    <row r="3661" spans="1:16" x14ac:dyDescent="0.3">
      <c r="A3661" t="str">
        <f t="shared" si="59"/>
        <v>01: Total SampleROGBTotalGinSipsmithK: £4.80 - £5.00All stocking</v>
      </c>
      <c r="B3661" t="s">
        <v>1</v>
      </c>
      <c r="C3661" t="s">
        <v>45</v>
      </c>
      <c r="D3661" t="s">
        <v>104</v>
      </c>
      <c r="E3661" t="s">
        <v>12</v>
      </c>
      <c r="F3661" t="s">
        <v>47</v>
      </c>
      <c r="G3661" t="s">
        <v>66</v>
      </c>
      <c r="H3661" t="s">
        <v>49</v>
      </c>
      <c r="I3661" t="s">
        <v>89</v>
      </c>
      <c r="J3661" s="1">
        <v>25</v>
      </c>
      <c r="K3661">
        <v>5.3843100233100403</v>
      </c>
      <c r="L3661">
        <v>100</v>
      </c>
      <c r="M3661" s="19">
        <v>2.01075200102604E-2</v>
      </c>
      <c r="N3661" s="19">
        <v>1.7339352345208801E-2</v>
      </c>
      <c r="P3661" t="s">
        <v>42</v>
      </c>
    </row>
    <row r="3662" spans="1:16" x14ac:dyDescent="0.3">
      <c r="A3662" t="str">
        <f t="shared" si="59"/>
        <v>01: Total SampleROGBTotalGinSipsmithL: £5.00 - £5.20All stocking</v>
      </c>
      <c r="B3662" t="s">
        <v>1</v>
      </c>
      <c r="C3662" t="s">
        <v>45</v>
      </c>
      <c r="D3662" t="s">
        <v>104</v>
      </c>
      <c r="E3662" t="s">
        <v>12</v>
      </c>
      <c r="F3662" t="s">
        <v>47</v>
      </c>
      <c r="G3662" t="s">
        <v>66</v>
      </c>
      <c r="H3662" t="s">
        <v>49</v>
      </c>
      <c r="I3662" t="s">
        <v>90</v>
      </c>
      <c r="J3662" s="1">
        <v>33.03</v>
      </c>
      <c r="K3662">
        <v>6.9753014181585602</v>
      </c>
      <c r="L3662">
        <v>42</v>
      </c>
      <c r="M3662" s="19">
        <v>2.1088808184093699E-2</v>
      </c>
      <c r="N3662" s="19">
        <v>1.8983742989325699E-2</v>
      </c>
      <c r="P3662" t="s">
        <v>42</v>
      </c>
    </row>
    <row r="3663" spans="1:16" x14ac:dyDescent="0.3">
      <c r="A3663" t="str">
        <f t="shared" si="59"/>
        <v>01: Total SampleROGBTotalGinTanquerayA: &lt;£3All stocking</v>
      </c>
      <c r="B3663" t="s">
        <v>1</v>
      </c>
      <c r="C3663" t="s">
        <v>45</v>
      </c>
      <c r="D3663" t="s">
        <v>104</v>
      </c>
      <c r="E3663" t="s">
        <v>12</v>
      </c>
      <c r="F3663" t="s">
        <v>47</v>
      </c>
      <c r="G3663" t="s">
        <v>67</v>
      </c>
      <c r="H3663" t="s">
        <v>49</v>
      </c>
      <c r="I3663" t="s">
        <v>58</v>
      </c>
      <c r="J3663" s="1">
        <v>21.12</v>
      </c>
      <c r="K3663">
        <v>6.8373551914874398</v>
      </c>
      <c r="L3663">
        <v>363</v>
      </c>
      <c r="M3663" s="19">
        <v>3.3947929686972703E-2</v>
      </c>
      <c r="N3663" s="19">
        <v>3.2349978641980498E-2</v>
      </c>
      <c r="P3663" t="s">
        <v>42</v>
      </c>
    </row>
    <row r="3664" spans="1:16" x14ac:dyDescent="0.3">
      <c r="A3664" t="str">
        <f t="shared" si="59"/>
        <v>01: Total SampleROGBTotalGinTanquerayTotalAll stocking</v>
      </c>
      <c r="B3664" t="s">
        <v>1</v>
      </c>
      <c r="C3664" t="s">
        <v>45</v>
      </c>
      <c r="D3664" t="s">
        <v>104</v>
      </c>
      <c r="E3664" t="s">
        <v>12</v>
      </c>
      <c r="F3664" t="s">
        <v>47</v>
      </c>
      <c r="G3664" t="s">
        <v>67</v>
      </c>
      <c r="H3664" t="s">
        <v>49</v>
      </c>
      <c r="I3664" t="s">
        <v>12</v>
      </c>
      <c r="J3664" s="1">
        <v>38.700000000000003</v>
      </c>
      <c r="K3664">
        <v>11.24718461496456</v>
      </c>
      <c r="L3664">
        <v>3858</v>
      </c>
      <c r="M3664" s="19">
        <v>6.4691547993335402E-2</v>
      </c>
      <c r="N3664" s="19">
        <v>6.2353720435729502E-2</v>
      </c>
      <c r="P3664" t="s">
        <v>42</v>
      </c>
    </row>
    <row r="3665" spans="1:16" x14ac:dyDescent="0.3">
      <c r="A3665" t="str">
        <f t="shared" si="59"/>
        <v>01: Total SampleROGBTotalGinTanquerayB: £3 - £3.20All stocking</v>
      </c>
      <c r="B3665" t="s">
        <v>1</v>
      </c>
      <c r="C3665" t="s">
        <v>45</v>
      </c>
      <c r="D3665" t="s">
        <v>104</v>
      </c>
      <c r="E3665" t="s">
        <v>12</v>
      </c>
      <c r="F3665" t="s">
        <v>47</v>
      </c>
      <c r="G3665" t="s">
        <v>67</v>
      </c>
      <c r="H3665" t="s">
        <v>49</v>
      </c>
      <c r="I3665" t="s">
        <v>59</v>
      </c>
      <c r="J3665" s="1">
        <v>20.04</v>
      </c>
      <c r="K3665">
        <v>7.0275424496138807</v>
      </c>
      <c r="L3665">
        <v>350</v>
      </c>
      <c r="M3665" s="19">
        <v>3.42195490237844E-2</v>
      </c>
      <c r="N3665" s="19">
        <v>3.4375962393301401E-2</v>
      </c>
      <c r="P3665" t="s">
        <v>42</v>
      </c>
    </row>
    <row r="3666" spans="1:16" x14ac:dyDescent="0.3">
      <c r="A3666" t="str">
        <f t="shared" si="59"/>
        <v>01: Total SampleROGBTotalGinTanquerayC: £3.20 - £3.40All stocking</v>
      </c>
      <c r="B3666" t="s">
        <v>1</v>
      </c>
      <c r="C3666" t="s">
        <v>45</v>
      </c>
      <c r="D3666" t="s">
        <v>104</v>
      </c>
      <c r="E3666" t="s">
        <v>12</v>
      </c>
      <c r="F3666" t="s">
        <v>47</v>
      </c>
      <c r="G3666" t="s">
        <v>67</v>
      </c>
      <c r="H3666" t="s">
        <v>49</v>
      </c>
      <c r="I3666" t="s">
        <v>52</v>
      </c>
      <c r="J3666" s="1">
        <v>23.5</v>
      </c>
      <c r="K3666">
        <v>7.5551934176933999</v>
      </c>
      <c r="L3666">
        <v>508</v>
      </c>
      <c r="M3666" s="19">
        <v>3.7703785045655802E-2</v>
      </c>
      <c r="N3666" s="19">
        <v>3.8293319138016903E-2</v>
      </c>
      <c r="P3666" t="s">
        <v>42</v>
      </c>
    </row>
    <row r="3667" spans="1:16" x14ac:dyDescent="0.3">
      <c r="A3667" t="str">
        <f t="shared" si="59"/>
        <v>01: Total SampleROGBTotalGinTanquerayD: £3.40 - £3.60All stocking</v>
      </c>
      <c r="B3667" t="s">
        <v>1</v>
      </c>
      <c r="C3667" t="s">
        <v>45</v>
      </c>
      <c r="D3667" t="s">
        <v>104</v>
      </c>
      <c r="E3667" t="s">
        <v>12</v>
      </c>
      <c r="F3667" t="s">
        <v>47</v>
      </c>
      <c r="G3667" t="s">
        <v>67</v>
      </c>
      <c r="H3667" t="s">
        <v>49</v>
      </c>
      <c r="I3667" t="s">
        <v>53</v>
      </c>
      <c r="J3667" s="1">
        <v>31.21</v>
      </c>
      <c r="K3667">
        <v>9.7565873193000794</v>
      </c>
      <c r="L3667">
        <v>940</v>
      </c>
      <c r="M3667" s="19">
        <v>6.2595139195272806E-2</v>
      </c>
      <c r="N3667" s="19">
        <v>6.4194401041859903E-2</v>
      </c>
      <c r="P3667" t="s">
        <v>42</v>
      </c>
    </row>
    <row r="3668" spans="1:16" x14ac:dyDescent="0.3">
      <c r="A3668" t="str">
        <f t="shared" si="59"/>
        <v>01: Total SampleROGBTotalGinTanquerayE: £3.60 - £3.80All stocking</v>
      </c>
      <c r="B3668" t="s">
        <v>1</v>
      </c>
      <c r="C3668" t="s">
        <v>45</v>
      </c>
      <c r="D3668" t="s">
        <v>104</v>
      </c>
      <c r="E3668" t="s">
        <v>12</v>
      </c>
      <c r="F3668" t="s">
        <v>47</v>
      </c>
      <c r="G3668" t="s">
        <v>67</v>
      </c>
      <c r="H3668" t="s">
        <v>49</v>
      </c>
      <c r="I3668" t="s">
        <v>54</v>
      </c>
      <c r="J3668" s="1">
        <v>42.51</v>
      </c>
      <c r="K3668">
        <v>13.127888852779</v>
      </c>
      <c r="L3668">
        <v>956</v>
      </c>
      <c r="M3668" s="19">
        <v>7.3510150331250607E-2</v>
      </c>
      <c r="N3668" s="19">
        <v>7.6897517478631605E-2</v>
      </c>
      <c r="P3668" t="s">
        <v>42</v>
      </c>
    </row>
    <row r="3669" spans="1:16" x14ac:dyDescent="0.3">
      <c r="A3669" t="str">
        <f t="shared" si="59"/>
        <v>01: Total SampleROGBTotalGinTanquerayF: £3.80 - £4.00All stocking</v>
      </c>
      <c r="B3669" t="s">
        <v>1</v>
      </c>
      <c r="C3669" t="s">
        <v>45</v>
      </c>
      <c r="D3669" t="s">
        <v>104</v>
      </c>
      <c r="E3669" t="s">
        <v>12</v>
      </c>
      <c r="F3669" t="s">
        <v>47</v>
      </c>
      <c r="G3669" t="s">
        <v>67</v>
      </c>
      <c r="H3669" t="s">
        <v>49</v>
      </c>
      <c r="I3669" t="s">
        <v>55</v>
      </c>
      <c r="J3669" s="1">
        <v>50.12</v>
      </c>
      <c r="K3669">
        <v>14.268062298062279</v>
      </c>
      <c r="L3669">
        <v>740</v>
      </c>
      <c r="M3669" s="19">
        <v>7.5443741226553201E-2</v>
      </c>
      <c r="N3669" s="19">
        <v>7.3806123709010504E-2</v>
      </c>
      <c r="P3669" t="s">
        <v>42</v>
      </c>
    </row>
    <row r="3670" spans="1:16" x14ac:dyDescent="0.3">
      <c r="A3670" t="str">
        <f t="shared" si="59"/>
        <v>01: Total SampleROGBTotalGinTanquerayG: £4.00 - £4.20All stocking</v>
      </c>
      <c r="B3670" t="s">
        <v>1</v>
      </c>
      <c r="C3670" t="s">
        <v>45</v>
      </c>
      <c r="D3670" t="s">
        <v>104</v>
      </c>
      <c r="E3670" t="s">
        <v>12</v>
      </c>
      <c r="F3670" t="s">
        <v>47</v>
      </c>
      <c r="G3670" t="s">
        <v>67</v>
      </c>
      <c r="H3670" t="s">
        <v>49</v>
      </c>
      <c r="I3670" t="s">
        <v>56</v>
      </c>
      <c r="J3670" s="1">
        <v>68.52</v>
      </c>
      <c r="K3670">
        <v>18.263939576494639</v>
      </c>
      <c r="L3670">
        <v>681</v>
      </c>
      <c r="M3670">
        <v>0.10235185462643601</v>
      </c>
      <c r="N3670" s="19">
        <v>9.8810955689180399E-2</v>
      </c>
      <c r="P3670" t="s">
        <v>42</v>
      </c>
    </row>
    <row r="3671" spans="1:16" x14ac:dyDescent="0.3">
      <c r="A3671" t="str">
        <f t="shared" si="59"/>
        <v>01: Total SampleROGBTotalGinTanquerayH: £4.20 - £4.40All stocking</v>
      </c>
      <c r="B3671" t="s">
        <v>1</v>
      </c>
      <c r="C3671" t="s">
        <v>45</v>
      </c>
      <c r="D3671" t="s">
        <v>104</v>
      </c>
      <c r="E3671" t="s">
        <v>12</v>
      </c>
      <c r="F3671" t="s">
        <v>47</v>
      </c>
      <c r="G3671" t="s">
        <v>67</v>
      </c>
      <c r="H3671" t="s">
        <v>49</v>
      </c>
      <c r="I3671" t="s">
        <v>60</v>
      </c>
      <c r="J3671" s="1">
        <v>71.13</v>
      </c>
      <c r="K3671">
        <v>18.918789868205362</v>
      </c>
      <c r="L3671">
        <v>556</v>
      </c>
      <c r="M3671" s="19">
        <v>8.8428577568155697E-2</v>
      </c>
      <c r="N3671" s="19">
        <v>8.2064933378478394E-2</v>
      </c>
      <c r="P3671" t="s">
        <v>42</v>
      </c>
    </row>
    <row r="3672" spans="1:16" x14ac:dyDescent="0.3">
      <c r="A3672" t="str">
        <f t="shared" si="59"/>
        <v>01: Total SampleROGBTotalGinTanquerayI: £4.40 - £4.60All stocking</v>
      </c>
      <c r="B3672" t="s">
        <v>1</v>
      </c>
      <c r="C3672" t="s">
        <v>45</v>
      </c>
      <c r="D3672" t="s">
        <v>104</v>
      </c>
      <c r="E3672" t="s">
        <v>12</v>
      </c>
      <c r="F3672" t="s">
        <v>47</v>
      </c>
      <c r="G3672" t="s">
        <v>67</v>
      </c>
      <c r="H3672" t="s">
        <v>49</v>
      </c>
      <c r="I3672" t="s">
        <v>64</v>
      </c>
      <c r="J3672" s="1">
        <v>68.83</v>
      </c>
      <c r="K3672">
        <v>18.032484444984441</v>
      </c>
      <c r="L3672">
        <v>296</v>
      </c>
      <c r="M3672" s="19">
        <v>7.7284550362085203E-2</v>
      </c>
      <c r="N3672" s="19">
        <v>7.1756286956305801E-2</v>
      </c>
      <c r="P3672" t="s">
        <v>42</v>
      </c>
    </row>
    <row r="3673" spans="1:16" x14ac:dyDescent="0.3">
      <c r="A3673" t="str">
        <f t="shared" si="59"/>
        <v>01: Total SampleROGBTotalGinTanquerayJ: £4.60 - £4.80All stocking</v>
      </c>
      <c r="B3673" t="s">
        <v>1</v>
      </c>
      <c r="C3673" t="s">
        <v>45</v>
      </c>
      <c r="D3673" t="s">
        <v>104</v>
      </c>
      <c r="E3673" t="s">
        <v>12</v>
      </c>
      <c r="F3673" t="s">
        <v>47</v>
      </c>
      <c r="G3673" t="s">
        <v>67</v>
      </c>
      <c r="H3673" t="s">
        <v>49</v>
      </c>
      <c r="I3673" t="s">
        <v>65</v>
      </c>
      <c r="J3673" s="1">
        <v>76.430000000000007</v>
      </c>
      <c r="K3673">
        <v>19.112135141193601</v>
      </c>
      <c r="L3673">
        <v>154</v>
      </c>
      <c r="M3673" s="19">
        <v>6.5281936272538602E-2</v>
      </c>
      <c r="N3673">
        <v>5.9790051113176E-2</v>
      </c>
      <c r="P3673" t="s">
        <v>42</v>
      </c>
    </row>
    <row r="3674" spans="1:16" x14ac:dyDescent="0.3">
      <c r="A3674" t="str">
        <f t="shared" si="59"/>
        <v>01: Total SampleROGBTotalGinTanquerayK: £4.80 - £5.00All stocking</v>
      </c>
      <c r="B3674" t="s">
        <v>1</v>
      </c>
      <c r="C3674" t="s">
        <v>45</v>
      </c>
      <c r="D3674" t="s">
        <v>104</v>
      </c>
      <c r="E3674" t="s">
        <v>12</v>
      </c>
      <c r="F3674" t="s">
        <v>47</v>
      </c>
      <c r="G3674" t="s">
        <v>67</v>
      </c>
      <c r="H3674" t="s">
        <v>49</v>
      </c>
      <c r="I3674" t="s">
        <v>89</v>
      </c>
      <c r="J3674" s="1">
        <v>84.49</v>
      </c>
      <c r="K3674">
        <v>21.055139005874281</v>
      </c>
      <c r="L3674">
        <v>102</v>
      </c>
      <c r="M3674" s="19">
        <v>6.8819575801708194E-2</v>
      </c>
      <c r="N3674" s="19">
        <v>6.2895356025048699E-2</v>
      </c>
      <c r="P3674" t="s">
        <v>42</v>
      </c>
    </row>
    <row r="3675" spans="1:16" x14ac:dyDescent="0.3">
      <c r="A3675" t="str">
        <f t="shared" si="59"/>
        <v>01: Total SampleROGBTotalGinTanquerayL: £5.00 - £5.20All stocking</v>
      </c>
      <c r="B3675" t="s">
        <v>1</v>
      </c>
      <c r="C3675" t="s">
        <v>45</v>
      </c>
      <c r="D3675" t="s">
        <v>104</v>
      </c>
      <c r="E3675" t="s">
        <v>12</v>
      </c>
      <c r="F3675" t="s">
        <v>47</v>
      </c>
      <c r="G3675" t="s">
        <v>67</v>
      </c>
      <c r="H3675" t="s">
        <v>49</v>
      </c>
      <c r="I3675" t="s">
        <v>90</v>
      </c>
      <c r="J3675" s="1">
        <v>101.2</v>
      </c>
      <c r="K3675">
        <v>24.166679356847879</v>
      </c>
      <c r="L3675">
        <v>89</v>
      </c>
      <c r="M3675" s="19">
        <v>7.8859158460826695E-2</v>
      </c>
      <c r="N3675">
        <v>6.8582187717624005E-2</v>
      </c>
      <c r="P3675" t="s">
        <v>42</v>
      </c>
    </row>
    <row r="3676" spans="1:16" x14ac:dyDescent="0.3">
      <c r="A3676" t="str">
        <f t="shared" si="59"/>
        <v>01: Total SampleROGBTotalGinTanquerayM: £5.20 - £5.40All stocking</v>
      </c>
      <c r="B3676" t="s">
        <v>1</v>
      </c>
      <c r="C3676" t="s">
        <v>45</v>
      </c>
      <c r="D3676" t="s">
        <v>104</v>
      </c>
      <c r="E3676" t="s">
        <v>12</v>
      </c>
      <c r="F3676" t="s">
        <v>47</v>
      </c>
      <c r="G3676" t="s">
        <v>67</v>
      </c>
      <c r="H3676" t="s">
        <v>49</v>
      </c>
      <c r="I3676" t="s">
        <v>95</v>
      </c>
      <c r="J3676" s="1">
        <v>112.84</v>
      </c>
      <c r="K3676">
        <v>25.9309467813932</v>
      </c>
      <c r="L3676">
        <v>56</v>
      </c>
      <c r="M3676">
        <v>0.114251910112233</v>
      </c>
      <c r="N3676">
        <v>0.103261598772598</v>
      </c>
      <c r="P3676" t="s">
        <v>42</v>
      </c>
    </row>
    <row r="3677" spans="1:16" x14ac:dyDescent="0.3">
      <c r="A3677" t="str">
        <f t="shared" si="59"/>
        <v>01: Total SampleROGBTotalGinTanquerayN: £5.40 - £5.60All stocking</v>
      </c>
      <c r="B3677" t="s">
        <v>1</v>
      </c>
      <c r="C3677" t="s">
        <v>45</v>
      </c>
      <c r="D3677" t="s">
        <v>104</v>
      </c>
      <c r="E3677" t="s">
        <v>12</v>
      </c>
      <c r="F3677" t="s">
        <v>47</v>
      </c>
      <c r="G3677" t="s">
        <v>67</v>
      </c>
      <c r="H3677" t="s">
        <v>49</v>
      </c>
      <c r="I3677" t="s">
        <v>99</v>
      </c>
      <c r="J3677" s="1">
        <v>102.61</v>
      </c>
      <c r="K3677">
        <v>23.002354312354317</v>
      </c>
      <c r="L3677">
        <v>35</v>
      </c>
      <c r="M3677">
        <v>0.10664214572309599</v>
      </c>
      <c r="N3677" s="19">
        <v>9.5825825545462207E-2</v>
      </c>
      <c r="P3677" t="s">
        <v>42</v>
      </c>
    </row>
    <row r="3678" spans="1:16" x14ac:dyDescent="0.3">
      <c r="A3678" t="str">
        <f t="shared" si="59"/>
        <v>01: Total SampleROGBTotalGinTanquerayO: £5.60 - £5.80All stocking</v>
      </c>
      <c r="B3678" t="s">
        <v>1</v>
      </c>
      <c r="C3678" t="s">
        <v>45</v>
      </c>
      <c r="D3678" t="s">
        <v>104</v>
      </c>
      <c r="E3678" t="s">
        <v>12</v>
      </c>
      <c r="F3678" t="s">
        <v>47</v>
      </c>
      <c r="G3678" t="s">
        <v>67</v>
      </c>
      <c r="H3678" t="s">
        <v>49</v>
      </c>
      <c r="I3678" t="s">
        <v>100</v>
      </c>
      <c r="J3678" s="1">
        <v>133.84</v>
      </c>
      <c r="K3678">
        <v>29.313685488685479</v>
      </c>
      <c r="L3678">
        <v>37</v>
      </c>
      <c r="M3678">
        <v>0.123685203215694</v>
      </c>
      <c r="N3678">
        <v>0.100449341558904</v>
      </c>
      <c r="P3678" t="s">
        <v>42</v>
      </c>
    </row>
    <row r="3679" spans="1:16" x14ac:dyDescent="0.3">
      <c r="A3679" t="str">
        <f t="shared" si="59"/>
        <v>01: Total SampleROGBTotalGinTanquerayP: £5.80 - £6.00All stocking</v>
      </c>
      <c r="B3679" t="s">
        <v>1</v>
      </c>
      <c r="C3679" t="s">
        <v>45</v>
      </c>
      <c r="D3679" t="s">
        <v>104</v>
      </c>
      <c r="E3679" t="s">
        <v>12</v>
      </c>
      <c r="F3679" t="s">
        <v>47</v>
      </c>
      <c r="G3679" t="s">
        <v>67</v>
      </c>
      <c r="H3679" t="s">
        <v>49</v>
      </c>
      <c r="I3679" t="s">
        <v>98</v>
      </c>
      <c r="J3679" s="1">
        <v>52.61</v>
      </c>
      <c r="K3679">
        <v>11.11171184782296</v>
      </c>
      <c r="L3679">
        <v>27</v>
      </c>
      <c r="M3679">
        <v>0.102115401989052</v>
      </c>
      <c r="N3679" s="19">
        <v>9.4798223384833402E-2</v>
      </c>
      <c r="P3679" t="s">
        <v>42</v>
      </c>
    </row>
    <row r="3680" spans="1:16" x14ac:dyDescent="0.3">
      <c r="A3680" t="str">
        <f t="shared" si="59"/>
        <v>01: Total SampleROGBTotalGinTanquerayQ: &gt;£6.00All stocking</v>
      </c>
      <c r="B3680" t="s">
        <v>1</v>
      </c>
      <c r="C3680" t="s">
        <v>45</v>
      </c>
      <c r="D3680" t="s">
        <v>104</v>
      </c>
      <c r="E3680" t="s">
        <v>12</v>
      </c>
      <c r="F3680" t="s">
        <v>47</v>
      </c>
      <c r="G3680" t="s">
        <v>67</v>
      </c>
      <c r="H3680" t="s">
        <v>49</v>
      </c>
      <c r="I3680" t="s">
        <v>96</v>
      </c>
      <c r="J3680" s="1">
        <v>58.31</v>
      </c>
      <c r="K3680">
        <v>17.201294606477521</v>
      </c>
      <c r="L3680">
        <v>82</v>
      </c>
      <c r="M3680">
        <v>0.11439153128690201</v>
      </c>
      <c r="N3680">
        <v>0.136374515341535</v>
      </c>
      <c r="P3680" t="s">
        <v>42</v>
      </c>
    </row>
    <row r="3681" spans="1:16" x14ac:dyDescent="0.3">
      <c r="A3681" t="str">
        <f t="shared" si="59"/>
        <v>01: Total SampleROGBTotalGinTanqueray 10A: &lt;£3All stocking</v>
      </c>
      <c r="B3681" t="s">
        <v>1</v>
      </c>
      <c r="C3681" t="s">
        <v>45</v>
      </c>
      <c r="D3681" t="s">
        <v>104</v>
      </c>
      <c r="E3681" t="s">
        <v>12</v>
      </c>
      <c r="F3681" t="s">
        <v>47</v>
      </c>
      <c r="G3681" t="s">
        <v>68</v>
      </c>
      <c r="H3681" t="s">
        <v>49</v>
      </c>
      <c r="I3681" t="s">
        <v>58</v>
      </c>
      <c r="J3681" s="1">
        <v>11.03</v>
      </c>
      <c r="K3681">
        <v>3.5799543049543043</v>
      </c>
      <c r="L3681">
        <v>27</v>
      </c>
      <c r="M3681" s="19">
        <v>8.7047659267741693E-3</v>
      </c>
      <c r="N3681" s="19">
        <v>7.3668879555615803E-3</v>
      </c>
      <c r="P3681" t="s">
        <v>42</v>
      </c>
    </row>
    <row r="3682" spans="1:16" x14ac:dyDescent="0.3">
      <c r="A3682" t="str">
        <f t="shared" si="59"/>
        <v>01: Total SampleROGBTotalGinTanqueray 10TotalAll stocking</v>
      </c>
      <c r="B3682" t="s">
        <v>1</v>
      </c>
      <c r="C3682" t="s">
        <v>45</v>
      </c>
      <c r="D3682" t="s">
        <v>104</v>
      </c>
      <c r="E3682" t="s">
        <v>12</v>
      </c>
      <c r="F3682" t="s">
        <v>47</v>
      </c>
      <c r="G3682" t="s">
        <v>68</v>
      </c>
      <c r="H3682" t="s">
        <v>49</v>
      </c>
      <c r="I3682" t="s">
        <v>12</v>
      </c>
      <c r="J3682" s="1">
        <v>19.13</v>
      </c>
      <c r="K3682">
        <v>4.6600965728935604</v>
      </c>
      <c r="L3682">
        <v>1389</v>
      </c>
      <c r="M3682" s="19">
        <v>1.57679533165088E-2</v>
      </c>
      <c r="N3682" s="19">
        <v>1.35261640464092E-2</v>
      </c>
      <c r="P3682" t="s">
        <v>42</v>
      </c>
    </row>
    <row r="3683" spans="1:16" x14ac:dyDescent="0.3">
      <c r="A3683" t="str">
        <f t="shared" si="59"/>
        <v>01: Total SampleROGBTotalGinTanqueray 10B: £3 - £3.20All stocking</v>
      </c>
      <c r="B3683" t="s">
        <v>1</v>
      </c>
      <c r="C3683" t="s">
        <v>45</v>
      </c>
      <c r="D3683" t="s">
        <v>104</v>
      </c>
      <c r="E3683" t="s">
        <v>12</v>
      </c>
      <c r="F3683" t="s">
        <v>47</v>
      </c>
      <c r="G3683" t="s">
        <v>68</v>
      </c>
      <c r="H3683" t="s">
        <v>49</v>
      </c>
      <c r="I3683" t="s">
        <v>59</v>
      </c>
      <c r="J3683" s="1">
        <v>13.71</v>
      </c>
      <c r="K3683">
        <v>4.1495288208523604</v>
      </c>
      <c r="L3683">
        <v>34</v>
      </c>
      <c r="M3683" s="19">
        <v>1.4855717677246499E-2</v>
      </c>
      <c r="N3683" s="19">
        <v>1.20808276281074E-2</v>
      </c>
      <c r="P3683" t="s">
        <v>42</v>
      </c>
    </row>
    <row r="3684" spans="1:16" x14ac:dyDescent="0.3">
      <c r="A3684" t="str">
        <f t="shared" si="59"/>
        <v>01: Total SampleROGBTotalGinTanqueray 10C: £3.20 - £3.40All stocking</v>
      </c>
      <c r="B3684" t="s">
        <v>1</v>
      </c>
      <c r="C3684" t="s">
        <v>45</v>
      </c>
      <c r="D3684" t="s">
        <v>104</v>
      </c>
      <c r="E3684" t="s">
        <v>12</v>
      </c>
      <c r="F3684" t="s">
        <v>47</v>
      </c>
      <c r="G3684" t="s">
        <v>68</v>
      </c>
      <c r="H3684" t="s">
        <v>49</v>
      </c>
      <c r="I3684" t="s">
        <v>52</v>
      </c>
      <c r="J3684" s="1">
        <v>16.309999999999999</v>
      </c>
      <c r="K3684">
        <v>4.8658946104400798</v>
      </c>
      <c r="L3684">
        <v>55</v>
      </c>
      <c r="M3684" s="19">
        <v>1.5440213842053799E-2</v>
      </c>
      <c r="N3684" s="19">
        <v>1.45570733336585E-2</v>
      </c>
      <c r="P3684" t="s">
        <v>42</v>
      </c>
    </row>
    <row r="3685" spans="1:16" x14ac:dyDescent="0.3">
      <c r="A3685" t="str">
        <f t="shared" si="59"/>
        <v>01: Total SampleROGBTotalGinTanqueray 10D: £3.40 - £3.60All stocking</v>
      </c>
      <c r="B3685" t="s">
        <v>1</v>
      </c>
      <c r="C3685" t="s">
        <v>45</v>
      </c>
      <c r="D3685" t="s">
        <v>104</v>
      </c>
      <c r="E3685" t="s">
        <v>12</v>
      </c>
      <c r="F3685" t="s">
        <v>47</v>
      </c>
      <c r="G3685" t="s">
        <v>68</v>
      </c>
      <c r="H3685" t="s">
        <v>49</v>
      </c>
      <c r="I3685" t="s">
        <v>53</v>
      </c>
      <c r="J3685" s="1">
        <v>16.7</v>
      </c>
      <c r="K3685">
        <v>4.6729556663379999</v>
      </c>
      <c r="L3685">
        <v>102</v>
      </c>
      <c r="M3685" s="19">
        <v>1.4111640346761401E-2</v>
      </c>
      <c r="N3685" s="19">
        <v>1.2736222752938099E-2</v>
      </c>
      <c r="P3685" t="s">
        <v>42</v>
      </c>
    </row>
    <row r="3686" spans="1:16" x14ac:dyDescent="0.3">
      <c r="A3686" t="str">
        <f t="shared" si="59"/>
        <v>01: Total SampleROGBTotalGinTanqueray 10E: £3.60 - £3.80All stocking</v>
      </c>
      <c r="B3686" t="s">
        <v>1</v>
      </c>
      <c r="C3686" t="s">
        <v>45</v>
      </c>
      <c r="D3686" t="s">
        <v>104</v>
      </c>
      <c r="E3686" t="s">
        <v>12</v>
      </c>
      <c r="F3686" t="s">
        <v>47</v>
      </c>
      <c r="G3686" t="s">
        <v>68</v>
      </c>
      <c r="H3686" t="s">
        <v>49</v>
      </c>
      <c r="I3686" t="s">
        <v>54</v>
      </c>
      <c r="J3686" s="1">
        <v>16.329999999999998</v>
      </c>
      <c r="K3686">
        <v>4.3889361493207595</v>
      </c>
      <c r="L3686">
        <v>130</v>
      </c>
      <c r="M3686" s="19">
        <v>1.5657296580131701E-2</v>
      </c>
      <c r="N3686" s="19">
        <v>1.3791381097709899E-2</v>
      </c>
      <c r="P3686" t="s">
        <v>42</v>
      </c>
    </row>
    <row r="3687" spans="1:16" x14ac:dyDescent="0.3">
      <c r="A3687" t="str">
        <f t="shared" si="59"/>
        <v>01: Total SampleROGBTotalGinTanqueray 10F: £3.80 - £4.00All stocking</v>
      </c>
      <c r="B3687" t="s">
        <v>1</v>
      </c>
      <c r="C3687" t="s">
        <v>45</v>
      </c>
      <c r="D3687" t="s">
        <v>104</v>
      </c>
      <c r="E3687" t="s">
        <v>12</v>
      </c>
      <c r="F3687" t="s">
        <v>47</v>
      </c>
      <c r="G3687" t="s">
        <v>68</v>
      </c>
      <c r="H3687" t="s">
        <v>49</v>
      </c>
      <c r="I3687" t="s">
        <v>55</v>
      </c>
      <c r="J3687" s="1">
        <v>17.010000000000002</v>
      </c>
      <c r="K3687">
        <v>4.2670222231719599</v>
      </c>
      <c r="L3687">
        <v>187</v>
      </c>
      <c r="M3687" s="19">
        <v>1.6070778093690199E-2</v>
      </c>
      <c r="N3687" s="19">
        <v>1.37113223620128E-2</v>
      </c>
      <c r="P3687" t="s">
        <v>42</v>
      </c>
    </row>
    <row r="3688" spans="1:16" x14ac:dyDescent="0.3">
      <c r="A3688" t="str">
        <f t="shared" si="59"/>
        <v>01: Total SampleROGBTotalGinTanqueray 10G: £4.00 - £4.20All stocking</v>
      </c>
      <c r="B3688" t="s">
        <v>1</v>
      </c>
      <c r="C3688" t="s">
        <v>45</v>
      </c>
      <c r="D3688" t="s">
        <v>104</v>
      </c>
      <c r="E3688" t="s">
        <v>12</v>
      </c>
      <c r="F3688" t="s">
        <v>47</v>
      </c>
      <c r="G3688" t="s">
        <v>68</v>
      </c>
      <c r="H3688" t="s">
        <v>49</v>
      </c>
      <c r="I3688" t="s">
        <v>56</v>
      </c>
      <c r="J3688" s="1">
        <v>15.76</v>
      </c>
      <c r="K3688">
        <v>3.9322185947185959</v>
      </c>
      <c r="L3688">
        <v>222</v>
      </c>
      <c r="M3688" s="19">
        <v>1.7240682507096799E-2</v>
      </c>
      <c r="N3688" s="19">
        <v>1.4875541781371401E-2</v>
      </c>
      <c r="P3688" t="s">
        <v>42</v>
      </c>
    </row>
    <row r="3689" spans="1:16" x14ac:dyDescent="0.3">
      <c r="A3689" t="str">
        <f t="shared" si="59"/>
        <v>01: Total SampleROGBTotalGinTanqueray 10H: £4.20 - £4.40All stocking</v>
      </c>
      <c r="B3689" t="s">
        <v>1</v>
      </c>
      <c r="C3689" t="s">
        <v>45</v>
      </c>
      <c r="D3689" t="s">
        <v>104</v>
      </c>
      <c r="E3689" t="s">
        <v>12</v>
      </c>
      <c r="F3689" t="s">
        <v>47</v>
      </c>
      <c r="G3689" t="s">
        <v>68</v>
      </c>
      <c r="H3689" t="s">
        <v>49</v>
      </c>
      <c r="I3689" t="s">
        <v>60</v>
      </c>
      <c r="J3689" s="1">
        <v>19.14</v>
      </c>
      <c r="K3689">
        <v>4.6507210222727595</v>
      </c>
      <c r="L3689">
        <v>203</v>
      </c>
      <c r="M3689" s="19">
        <v>1.6027064417498901E-2</v>
      </c>
      <c r="N3689" s="19">
        <v>1.34851571393156E-2</v>
      </c>
      <c r="P3689" t="s">
        <v>42</v>
      </c>
    </row>
    <row r="3690" spans="1:16" x14ac:dyDescent="0.3">
      <c r="A3690" t="str">
        <f t="shared" si="59"/>
        <v>01: Total SampleROGBTotalGinTanqueray 10I: £4.40 - £4.60All stocking</v>
      </c>
      <c r="B3690" t="s">
        <v>1</v>
      </c>
      <c r="C3690" t="s">
        <v>45</v>
      </c>
      <c r="D3690" t="s">
        <v>104</v>
      </c>
      <c r="E3690" t="s">
        <v>12</v>
      </c>
      <c r="F3690" t="s">
        <v>47</v>
      </c>
      <c r="G3690" t="s">
        <v>68</v>
      </c>
      <c r="H3690" t="s">
        <v>49</v>
      </c>
      <c r="I3690" t="s">
        <v>64</v>
      </c>
      <c r="J3690" s="1">
        <v>25.41</v>
      </c>
      <c r="K3690">
        <v>6.3408043943604397</v>
      </c>
      <c r="L3690">
        <v>232</v>
      </c>
      <c r="M3690" s="19">
        <v>1.8113033096882902E-2</v>
      </c>
      <c r="N3690" s="19">
        <v>1.6132875483450899E-2</v>
      </c>
      <c r="P3690" t="s">
        <v>42</v>
      </c>
    </row>
    <row r="3691" spans="1:16" x14ac:dyDescent="0.3">
      <c r="A3691" t="str">
        <f t="shared" si="59"/>
        <v>01: Total SampleROGBTotalGinTanqueray 10J: £4.60 - £4.80All stocking</v>
      </c>
      <c r="B3691" t="s">
        <v>1</v>
      </c>
      <c r="C3691" t="s">
        <v>45</v>
      </c>
      <c r="D3691" t="s">
        <v>104</v>
      </c>
      <c r="E3691" t="s">
        <v>12</v>
      </c>
      <c r="F3691" t="s">
        <v>47</v>
      </c>
      <c r="G3691" t="s">
        <v>68</v>
      </c>
      <c r="H3691" t="s">
        <v>49</v>
      </c>
      <c r="I3691" t="s">
        <v>65</v>
      </c>
      <c r="J3691" s="1">
        <v>27.88</v>
      </c>
      <c r="K3691">
        <v>6.9840710114061597</v>
      </c>
      <c r="L3691">
        <v>182</v>
      </c>
      <c r="M3691" s="19">
        <v>1.7637982692758101E-2</v>
      </c>
      <c r="N3691" s="19">
        <v>1.6212577594488201E-2</v>
      </c>
      <c r="P3691" t="s">
        <v>42</v>
      </c>
    </row>
    <row r="3692" spans="1:16" x14ac:dyDescent="0.3">
      <c r="A3692" t="str">
        <f t="shared" si="59"/>
        <v>01: Total SampleROGBTotalGinTanqueray 10K: £4.80 - £5.00All stocking</v>
      </c>
      <c r="B3692" t="s">
        <v>1</v>
      </c>
      <c r="C3692" t="s">
        <v>45</v>
      </c>
      <c r="D3692" t="s">
        <v>104</v>
      </c>
      <c r="E3692" t="s">
        <v>12</v>
      </c>
      <c r="F3692" t="s">
        <v>47</v>
      </c>
      <c r="G3692" t="s">
        <v>68</v>
      </c>
      <c r="H3692" t="s">
        <v>49</v>
      </c>
      <c r="I3692" t="s">
        <v>89</v>
      </c>
      <c r="J3692" s="1">
        <v>26.96</v>
      </c>
      <c r="K3692">
        <v>6.3263426504051594</v>
      </c>
      <c r="L3692">
        <v>160</v>
      </c>
      <c r="M3692" s="19">
        <v>1.83131951861179E-2</v>
      </c>
      <c r="N3692" s="19">
        <v>1.5871415555842799E-2</v>
      </c>
      <c r="P3692" t="s">
        <v>42</v>
      </c>
    </row>
    <row r="3693" spans="1:16" x14ac:dyDescent="0.3">
      <c r="A3693" t="str">
        <f t="shared" si="59"/>
        <v>01: Total SampleROGBTotalGinTanqueray 10L: £5.00 - £5.20All stocking</v>
      </c>
      <c r="B3693" t="s">
        <v>1</v>
      </c>
      <c r="C3693" t="s">
        <v>45</v>
      </c>
      <c r="D3693" t="s">
        <v>104</v>
      </c>
      <c r="E3693" t="s">
        <v>12</v>
      </c>
      <c r="F3693" t="s">
        <v>47</v>
      </c>
      <c r="G3693" t="s">
        <v>68</v>
      </c>
      <c r="H3693" t="s">
        <v>49</v>
      </c>
      <c r="I3693" t="s">
        <v>90</v>
      </c>
      <c r="J3693" s="1">
        <v>26.18</v>
      </c>
      <c r="K3693">
        <v>6.0283165713838001</v>
      </c>
      <c r="L3693">
        <v>119</v>
      </c>
      <c r="M3693" s="19">
        <v>1.5986521943534799E-2</v>
      </c>
      <c r="N3693" s="19">
        <v>1.3947952034756701E-2</v>
      </c>
      <c r="P3693" t="s">
        <v>42</v>
      </c>
    </row>
    <row r="3694" spans="1:16" x14ac:dyDescent="0.3">
      <c r="A3694" t="str">
        <f t="shared" si="59"/>
        <v>01: Total SampleROGBTotalGinTanqueray 10M: £5.20 - £5.40All stocking</v>
      </c>
      <c r="B3694" t="s">
        <v>1</v>
      </c>
      <c r="C3694" t="s">
        <v>45</v>
      </c>
      <c r="D3694" t="s">
        <v>104</v>
      </c>
      <c r="E3694" t="s">
        <v>12</v>
      </c>
      <c r="F3694" t="s">
        <v>47</v>
      </c>
      <c r="G3694" t="s">
        <v>68</v>
      </c>
      <c r="H3694" t="s">
        <v>49</v>
      </c>
      <c r="I3694" t="s">
        <v>95</v>
      </c>
      <c r="J3694" s="1">
        <v>28.67</v>
      </c>
      <c r="K3694">
        <v>6.9200255732723202</v>
      </c>
      <c r="L3694">
        <v>77</v>
      </c>
      <c r="M3694" s="19">
        <v>1.8120776352466901E-2</v>
      </c>
      <c r="N3694" s="19">
        <v>1.6499092326357101E-2</v>
      </c>
      <c r="P3694" t="s">
        <v>42</v>
      </c>
    </row>
    <row r="3695" spans="1:16" x14ac:dyDescent="0.3">
      <c r="A3695" t="str">
        <f t="shared" si="59"/>
        <v>01: Total SampleROGBTotalGinTanqueray 10N: £5.40 - £5.60All stocking</v>
      </c>
      <c r="B3695" t="s">
        <v>1</v>
      </c>
      <c r="C3695" t="s">
        <v>45</v>
      </c>
      <c r="D3695" t="s">
        <v>104</v>
      </c>
      <c r="E3695" t="s">
        <v>12</v>
      </c>
      <c r="F3695" t="s">
        <v>47</v>
      </c>
      <c r="G3695" t="s">
        <v>68</v>
      </c>
      <c r="H3695" t="s">
        <v>49</v>
      </c>
      <c r="I3695" t="s">
        <v>99</v>
      </c>
      <c r="J3695" s="1">
        <v>23.86</v>
      </c>
      <c r="K3695">
        <v>5.2504402460284805</v>
      </c>
      <c r="L3695">
        <v>51</v>
      </c>
      <c r="M3695" s="19">
        <v>1.6679727277841401E-2</v>
      </c>
      <c r="N3695" s="19">
        <v>1.36974617048072E-2</v>
      </c>
      <c r="P3695" t="s">
        <v>42</v>
      </c>
    </row>
    <row r="3696" spans="1:16" x14ac:dyDescent="0.3">
      <c r="A3696" t="str">
        <f t="shared" si="59"/>
        <v>01: Total SampleROGBTotalGinTanqueray 10O: £5.60 - £5.80All stocking</v>
      </c>
      <c r="B3696" t="s">
        <v>1</v>
      </c>
      <c r="C3696" t="s">
        <v>45</v>
      </c>
      <c r="D3696" t="s">
        <v>104</v>
      </c>
      <c r="E3696" t="s">
        <v>12</v>
      </c>
      <c r="F3696" t="s">
        <v>47</v>
      </c>
      <c r="G3696" t="s">
        <v>68</v>
      </c>
      <c r="H3696" t="s">
        <v>49</v>
      </c>
      <c r="I3696" t="s">
        <v>100</v>
      </c>
      <c r="J3696" s="1">
        <v>24.9</v>
      </c>
      <c r="K3696">
        <v>4.9408014901764803</v>
      </c>
      <c r="L3696">
        <v>40</v>
      </c>
      <c r="M3696" s="19">
        <v>1.3880002085025401E-2</v>
      </c>
      <c r="N3696" s="19">
        <v>1.05412991408041E-2</v>
      </c>
      <c r="P3696" t="s">
        <v>42</v>
      </c>
    </row>
    <row r="3697" spans="1:16" x14ac:dyDescent="0.3">
      <c r="A3697" t="str">
        <f t="shared" si="59"/>
        <v>01: Total SampleROGBTotalGinTanqueray 10P: £5.80 - £6.00All stocking</v>
      </c>
      <c r="B3697" t="s">
        <v>1</v>
      </c>
      <c r="C3697" t="s">
        <v>45</v>
      </c>
      <c r="D3697" t="s">
        <v>104</v>
      </c>
      <c r="E3697" t="s">
        <v>12</v>
      </c>
      <c r="F3697" t="s">
        <v>47</v>
      </c>
      <c r="G3697" t="s">
        <v>68</v>
      </c>
      <c r="H3697" t="s">
        <v>49</v>
      </c>
      <c r="I3697" t="s">
        <v>98</v>
      </c>
      <c r="J3697" s="1">
        <v>24.53</v>
      </c>
      <c r="K3697">
        <v>5.0942889485992797</v>
      </c>
      <c r="L3697">
        <v>29</v>
      </c>
      <c r="M3697" s="19">
        <v>1.36367735881234E-2</v>
      </c>
      <c r="N3697" s="19">
        <v>9.8757411989108292E-3</v>
      </c>
      <c r="P3697" t="s">
        <v>42</v>
      </c>
    </row>
    <row r="3698" spans="1:16" x14ac:dyDescent="0.3">
      <c r="A3698" t="str">
        <f t="shared" si="59"/>
        <v>01: Total SampleROGBTotalGinTanqueray 10Q: &gt;£6.00All stocking</v>
      </c>
      <c r="B3698" t="s">
        <v>1</v>
      </c>
      <c r="C3698" t="s">
        <v>45</v>
      </c>
      <c r="D3698" t="s">
        <v>104</v>
      </c>
      <c r="E3698" t="s">
        <v>12</v>
      </c>
      <c r="F3698" t="s">
        <v>47</v>
      </c>
      <c r="G3698" t="s">
        <v>68</v>
      </c>
      <c r="H3698" t="s">
        <v>49</v>
      </c>
      <c r="I3698" t="s">
        <v>96</v>
      </c>
      <c r="J3698" s="1">
        <v>21.44</v>
      </c>
      <c r="K3698">
        <v>3.7702001403614323</v>
      </c>
      <c r="L3698">
        <v>62</v>
      </c>
      <c r="M3698" s="19">
        <v>1.7125068960998399E-2</v>
      </c>
      <c r="N3698" s="19">
        <v>1.1723397277187899E-2</v>
      </c>
      <c r="P3698" t="s">
        <v>42</v>
      </c>
    </row>
    <row r="3699" spans="1:16" x14ac:dyDescent="0.3">
      <c r="A3699" t="str">
        <f t="shared" si="59"/>
        <v>01: Total SampleROGBTotalGinTanqueray Flor De SevillaA: &lt;£3All stocking</v>
      </c>
      <c r="B3699" t="s">
        <v>1</v>
      </c>
      <c r="C3699" t="s">
        <v>45</v>
      </c>
      <c r="D3699" t="s">
        <v>104</v>
      </c>
      <c r="E3699" t="s">
        <v>12</v>
      </c>
      <c r="F3699" t="s">
        <v>47</v>
      </c>
      <c r="G3699" t="s">
        <v>69</v>
      </c>
      <c r="H3699" t="s">
        <v>49</v>
      </c>
      <c r="I3699" t="s">
        <v>58</v>
      </c>
      <c r="J3699" s="1">
        <v>15.41</v>
      </c>
      <c r="K3699">
        <v>4.6170509088612404</v>
      </c>
      <c r="L3699">
        <v>174</v>
      </c>
      <c r="M3699" s="19">
        <v>2.57720175944239E-2</v>
      </c>
      <c r="N3699" s="19">
        <v>2.2695893744839199E-2</v>
      </c>
      <c r="P3699" t="s">
        <v>42</v>
      </c>
    </row>
    <row r="3700" spans="1:16" x14ac:dyDescent="0.3">
      <c r="A3700" t="str">
        <f t="shared" si="59"/>
        <v>01: Total SampleROGBTotalGinTanqueray Flor De SevillaTotalAll stocking</v>
      </c>
      <c r="B3700" t="s">
        <v>1</v>
      </c>
      <c r="C3700" t="s">
        <v>45</v>
      </c>
      <c r="D3700" t="s">
        <v>104</v>
      </c>
      <c r="E3700" t="s">
        <v>12</v>
      </c>
      <c r="F3700" t="s">
        <v>47</v>
      </c>
      <c r="G3700" t="s">
        <v>69</v>
      </c>
      <c r="H3700" t="s">
        <v>49</v>
      </c>
      <c r="I3700" t="s">
        <v>12</v>
      </c>
      <c r="J3700" s="1">
        <v>22.2</v>
      </c>
      <c r="K3700">
        <v>5.9937181030985194</v>
      </c>
      <c r="L3700">
        <v>3462</v>
      </c>
      <c r="M3700">
        <v>3.3385638557481001E-2</v>
      </c>
      <c r="N3700" s="19">
        <v>2.99713092127156E-2</v>
      </c>
      <c r="P3700" t="s">
        <v>42</v>
      </c>
    </row>
    <row r="3701" spans="1:16" x14ac:dyDescent="0.3">
      <c r="A3701" t="str">
        <f t="shared" si="59"/>
        <v>01: Total SampleROGBTotalGinTanqueray Flor De SevillaB: £3 - £3.20All stocking</v>
      </c>
      <c r="B3701" t="s">
        <v>1</v>
      </c>
      <c r="C3701" t="s">
        <v>45</v>
      </c>
      <c r="D3701" t="s">
        <v>104</v>
      </c>
      <c r="E3701" t="s">
        <v>12</v>
      </c>
      <c r="F3701" t="s">
        <v>47</v>
      </c>
      <c r="G3701" t="s">
        <v>69</v>
      </c>
      <c r="H3701" t="s">
        <v>49</v>
      </c>
      <c r="I3701" t="s">
        <v>59</v>
      </c>
      <c r="J3701" s="1">
        <v>16.36</v>
      </c>
      <c r="K3701">
        <v>5.0053879484207195</v>
      </c>
      <c r="L3701">
        <v>183</v>
      </c>
      <c r="M3701">
        <v>2.5688623547282002E-2</v>
      </c>
      <c r="N3701" s="19">
        <v>2.3268812968697799E-2</v>
      </c>
      <c r="P3701" t="s">
        <v>42</v>
      </c>
    </row>
    <row r="3702" spans="1:16" x14ac:dyDescent="0.3">
      <c r="A3702" t="str">
        <f t="shared" si="59"/>
        <v>01: Total SampleROGBTotalGinTanqueray Flor De SevillaC: £3.20 - £3.40All stocking</v>
      </c>
      <c r="B3702" t="s">
        <v>1</v>
      </c>
      <c r="C3702" t="s">
        <v>45</v>
      </c>
      <c r="D3702" t="s">
        <v>104</v>
      </c>
      <c r="E3702" t="s">
        <v>12</v>
      </c>
      <c r="F3702" t="s">
        <v>47</v>
      </c>
      <c r="G3702" t="s">
        <v>69</v>
      </c>
      <c r="H3702" t="s">
        <v>49</v>
      </c>
      <c r="I3702" t="s">
        <v>52</v>
      </c>
      <c r="J3702" s="1">
        <v>18.079999999999998</v>
      </c>
      <c r="K3702">
        <v>5.6367328716752398</v>
      </c>
      <c r="L3702">
        <v>347</v>
      </c>
      <c r="M3702" s="19">
        <v>3.0701648931839801E-2</v>
      </c>
      <c r="N3702" s="19">
        <v>2.8789204251394401E-2</v>
      </c>
      <c r="P3702" t="s">
        <v>42</v>
      </c>
    </row>
    <row r="3703" spans="1:16" x14ac:dyDescent="0.3">
      <c r="A3703" t="str">
        <f t="shared" si="59"/>
        <v>01: Total SampleROGBTotalGinTanqueray Flor De SevillaD: £3.40 - £3.60All stocking</v>
      </c>
      <c r="B3703" t="s">
        <v>1</v>
      </c>
      <c r="C3703" t="s">
        <v>45</v>
      </c>
      <c r="D3703" t="s">
        <v>104</v>
      </c>
      <c r="E3703" t="s">
        <v>12</v>
      </c>
      <c r="F3703" t="s">
        <v>47</v>
      </c>
      <c r="G3703" t="s">
        <v>69</v>
      </c>
      <c r="H3703" t="s">
        <v>49</v>
      </c>
      <c r="I3703" t="s">
        <v>53</v>
      </c>
      <c r="J3703" s="1">
        <v>19.22</v>
      </c>
      <c r="K3703">
        <v>5.8474493437907995</v>
      </c>
      <c r="L3703">
        <v>615</v>
      </c>
      <c r="M3703" s="19">
        <v>3.0545980620080099E-2</v>
      </c>
      <c r="N3703" s="19">
        <v>2.86413794908465E-2</v>
      </c>
      <c r="P3703" t="s">
        <v>42</v>
      </c>
    </row>
    <row r="3704" spans="1:16" x14ac:dyDescent="0.3">
      <c r="A3704" t="str">
        <f t="shared" si="59"/>
        <v>01: Total SampleROGBTotalGinTanqueray Flor De SevillaE: £3.60 - £3.80All stocking</v>
      </c>
      <c r="B3704" t="s">
        <v>1</v>
      </c>
      <c r="C3704" t="s">
        <v>45</v>
      </c>
      <c r="D3704" t="s">
        <v>104</v>
      </c>
      <c r="E3704" t="s">
        <v>12</v>
      </c>
      <c r="F3704" t="s">
        <v>47</v>
      </c>
      <c r="G3704" t="s">
        <v>69</v>
      </c>
      <c r="H3704" t="s">
        <v>49</v>
      </c>
      <c r="I3704" t="s">
        <v>54</v>
      </c>
      <c r="J3704" s="1">
        <v>20.94</v>
      </c>
      <c r="K3704">
        <v>5.9770304795235596</v>
      </c>
      <c r="L3704">
        <v>722</v>
      </c>
      <c r="M3704" s="19">
        <v>3.42681690727933E-2</v>
      </c>
      <c r="N3704" s="19">
        <v>3.2136708229915302E-2</v>
      </c>
      <c r="P3704" t="s">
        <v>42</v>
      </c>
    </row>
    <row r="3705" spans="1:16" x14ac:dyDescent="0.3">
      <c r="A3705" t="str">
        <f t="shared" si="59"/>
        <v>01: Total SampleROGBTotalGinTanqueray Flor De SevillaF: £3.80 - £4.00All stocking</v>
      </c>
      <c r="B3705" t="s">
        <v>1</v>
      </c>
      <c r="C3705" t="s">
        <v>45</v>
      </c>
      <c r="D3705" t="s">
        <v>104</v>
      </c>
      <c r="E3705" t="s">
        <v>12</v>
      </c>
      <c r="F3705" t="s">
        <v>47</v>
      </c>
      <c r="G3705" t="s">
        <v>69</v>
      </c>
      <c r="H3705" t="s">
        <v>49</v>
      </c>
      <c r="I3705" t="s">
        <v>55</v>
      </c>
      <c r="J3705" s="1">
        <v>22.54</v>
      </c>
      <c r="K3705">
        <v>6.2726534741032003</v>
      </c>
      <c r="L3705">
        <v>776</v>
      </c>
      <c r="M3705" s="19">
        <v>3.5134410641017202E-2</v>
      </c>
      <c r="N3705" s="19">
        <v>3.2861947920661799E-2</v>
      </c>
      <c r="P3705" t="s">
        <v>42</v>
      </c>
    </row>
    <row r="3706" spans="1:16" x14ac:dyDescent="0.3">
      <c r="A3706" t="str">
        <f t="shared" si="59"/>
        <v>01: Total SampleROGBTotalGinTanqueray Flor De SevillaG: £4.00 - £4.20All stocking</v>
      </c>
      <c r="B3706" t="s">
        <v>1</v>
      </c>
      <c r="C3706" t="s">
        <v>45</v>
      </c>
      <c r="D3706" t="s">
        <v>104</v>
      </c>
      <c r="E3706" t="s">
        <v>12</v>
      </c>
      <c r="F3706" t="s">
        <v>47</v>
      </c>
      <c r="G3706" t="s">
        <v>69</v>
      </c>
      <c r="H3706" t="s">
        <v>49</v>
      </c>
      <c r="I3706" t="s">
        <v>56</v>
      </c>
      <c r="J3706" s="1">
        <v>23.94</v>
      </c>
      <c r="K3706">
        <v>6.5816312312646801</v>
      </c>
      <c r="L3706">
        <v>682</v>
      </c>
      <c r="M3706" s="19">
        <v>3.7656024464539098E-2</v>
      </c>
      <c r="N3706" s="19">
        <v>3.4414416987147402E-2</v>
      </c>
      <c r="P3706" t="s">
        <v>42</v>
      </c>
    </row>
    <row r="3707" spans="1:16" x14ac:dyDescent="0.3">
      <c r="A3707" t="str">
        <f t="shared" si="59"/>
        <v>01: Total SampleROGBTotalGinTanqueray Flor De SevillaH: £4.20 - £4.40All stocking</v>
      </c>
      <c r="B3707" t="s">
        <v>1</v>
      </c>
      <c r="C3707" t="s">
        <v>45</v>
      </c>
      <c r="D3707" t="s">
        <v>104</v>
      </c>
      <c r="E3707" t="s">
        <v>12</v>
      </c>
      <c r="F3707" t="s">
        <v>47</v>
      </c>
      <c r="G3707" t="s">
        <v>69</v>
      </c>
      <c r="H3707" t="s">
        <v>49</v>
      </c>
      <c r="I3707" t="s">
        <v>60</v>
      </c>
      <c r="J3707" s="1">
        <v>26.45</v>
      </c>
      <c r="K3707">
        <v>6.9678652412318396</v>
      </c>
      <c r="L3707">
        <v>551</v>
      </c>
      <c r="M3707" s="19">
        <v>3.7003949523723302E-2</v>
      </c>
      <c r="N3707" s="19">
        <v>3.3309540617523802E-2</v>
      </c>
      <c r="P3707" t="s">
        <v>42</v>
      </c>
    </row>
    <row r="3708" spans="1:16" x14ac:dyDescent="0.3">
      <c r="A3708" t="str">
        <f t="shared" ref="A3708:A3771" si="60">C3708&amp;D3708&amp;E3708&amp;F3708&amp;G3708&amp;I3708&amp;P3708</f>
        <v>01: Total SampleROGBTotalGinTanqueray Flor De SevillaI: £4.40 - £4.60All stocking</v>
      </c>
      <c r="B3708" t="s">
        <v>1</v>
      </c>
      <c r="C3708" t="s">
        <v>45</v>
      </c>
      <c r="D3708" t="s">
        <v>104</v>
      </c>
      <c r="E3708" t="s">
        <v>12</v>
      </c>
      <c r="F3708" t="s">
        <v>47</v>
      </c>
      <c r="G3708" t="s">
        <v>69</v>
      </c>
      <c r="H3708" t="s">
        <v>49</v>
      </c>
      <c r="I3708" t="s">
        <v>64</v>
      </c>
      <c r="J3708" s="1">
        <v>26.78</v>
      </c>
      <c r="K3708">
        <v>6.9583406641477596</v>
      </c>
      <c r="L3708">
        <v>508</v>
      </c>
      <c r="M3708" s="19">
        <v>3.6599678679468901E-2</v>
      </c>
      <c r="N3708" s="19">
        <v>3.2841396538746903E-2</v>
      </c>
      <c r="P3708" t="s">
        <v>42</v>
      </c>
    </row>
    <row r="3709" spans="1:16" x14ac:dyDescent="0.3">
      <c r="A3709" t="str">
        <f t="shared" si="60"/>
        <v>01: Total SampleROGBTotalGinTanqueray Flor De SevillaJ: £4.60 - £4.80All stocking</v>
      </c>
      <c r="B3709" t="s">
        <v>1</v>
      </c>
      <c r="C3709" t="s">
        <v>45</v>
      </c>
      <c r="D3709" t="s">
        <v>104</v>
      </c>
      <c r="E3709" t="s">
        <v>12</v>
      </c>
      <c r="F3709" t="s">
        <v>47</v>
      </c>
      <c r="G3709" t="s">
        <v>69</v>
      </c>
      <c r="H3709" t="s">
        <v>49</v>
      </c>
      <c r="I3709" t="s">
        <v>65</v>
      </c>
      <c r="J3709" s="1">
        <v>28.77</v>
      </c>
      <c r="K3709">
        <v>7.2278142030569201</v>
      </c>
      <c r="L3709">
        <v>309</v>
      </c>
      <c r="M3709" s="19">
        <v>3.4918856561644299E-2</v>
      </c>
      <c r="N3709" s="19">
        <v>3.0625554401843901E-2</v>
      </c>
      <c r="P3709" t="s">
        <v>42</v>
      </c>
    </row>
    <row r="3710" spans="1:16" x14ac:dyDescent="0.3">
      <c r="A3710" t="str">
        <f t="shared" si="60"/>
        <v>01: Total SampleROGBTotalGinTanqueray Flor De SevillaK: £4.80 - £5.00All stocking</v>
      </c>
      <c r="B3710" t="s">
        <v>1</v>
      </c>
      <c r="C3710" t="s">
        <v>45</v>
      </c>
      <c r="D3710" t="s">
        <v>104</v>
      </c>
      <c r="E3710" t="s">
        <v>12</v>
      </c>
      <c r="F3710" t="s">
        <v>47</v>
      </c>
      <c r="G3710" t="s">
        <v>69</v>
      </c>
      <c r="H3710" t="s">
        <v>49</v>
      </c>
      <c r="I3710" t="s">
        <v>89</v>
      </c>
      <c r="J3710" s="1">
        <v>32.97</v>
      </c>
      <c r="K3710">
        <v>7.8604909180996003</v>
      </c>
      <c r="L3710">
        <v>207</v>
      </c>
      <c r="M3710" s="19">
        <v>3.3651548354759399E-2</v>
      </c>
      <c r="N3710" s="19">
        <v>2.9700171973576401E-2</v>
      </c>
      <c r="P3710" t="s">
        <v>42</v>
      </c>
    </row>
    <row r="3711" spans="1:16" x14ac:dyDescent="0.3">
      <c r="A3711" t="str">
        <f t="shared" si="60"/>
        <v>01: Total SampleROGBTotalGinTanqueray Flor De SevillaL: £5.00 - £5.20All stocking</v>
      </c>
      <c r="B3711" t="s">
        <v>1</v>
      </c>
      <c r="C3711" t="s">
        <v>45</v>
      </c>
      <c r="D3711" t="s">
        <v>104</v>
      </c>
      <c r="E3711" t="s">
        <v>12</v>
      </c>
      <c r="F3711" t="s">
        <v>47</v>
      </c>
      <c r="G3711" t="s">
        <v>69</v>
      </c>
      <c r="H3711" t="s">
        <v>49</v>
      </c>
      <c r="I3711" t="s">
        <v>90</v>
      </c>
      <c r="J3711" s="1">
        <v>34.33</v>
      </c>
      <c r="K3711">
        <v>7.9467305264180403</v>
      </c>
      <c r="L3711">
        <v>176</v>
      </c>
      <c r="M3711" s="19">
        <v>3.30579790323631E-2</v>
      </c>
      <c r="N3711" s="19">
        <v>2.8872738259699899E-2</v>
      </c>
      <c r="P3711" t="s">
        <v>42</v>
      </c>
    </row>
    <row r="3712" spans="1:16" x14ac:dyDescent="0.3">
      <c r="A3712" t="str">
        <f t="shared" si="60"/>
        <v>01: Total SampleROGBTotalGinTanqueray Flor De SevillaM: £5.20 - £5.40All stocking</v>
      </c>
      <c r="B3712" t="s">
        <v>1</v>
      </c>
      <c r="C3712" t="s">
        <v>45</v>
      </c>
      <c r="D3712" t="s">
        <v>104</v>
      </c>
      <c r="E3712" t="s">
        <v>12</v>
      </c>
      <c r="F3712" t="s">
        <v>47</v>
      </c>
      <c r="G3712" t="s">
        <v>69</v>
      </c>
      <c r="H3712" t="s">
        <v>49</v>
      </c>
      <c r="I3712" t="s">
        <v>95</v>
      </c>
      <c r="J3712" s="1">
        <v>34.36</v>
      </c>
      <c r="K3712">
        <v>7.8964853479853607</v>
      </c>
      <c r="L3712">
        <v>100</v>
      </c>
      <c r="M3712" s="19">
        <v>3.0999068696951401E-2</v>
      </c>
      <c r="N3712" s="19">
        <v>2.6345459967375601E-2</v>
      </c>
      <c r="P3712" t="s">
        <v>42</v>
      </c>
    </row>
    <row r="3713" spans="1:16" x14ac:dyDescent="0.3">
      <c r="A3713" t="str">
        <f t="shared" si="60"/>
        <v>01: Total SampleROGBTotalGinTanqueray Flor De SevillaN: £5.40 - £5.60All stocking</v>
      </c>
      <c r="B3713" t="s">
        <v>1</v>
      </c>
      <c r="C3713" t="s">
        <v>45</v>
      </c>
      <c r="D3713" t="s">
        <v>104</v>
      </c>
      <c r="E3713" t="s">
        <v>12</v>
      </c>
      <c r="F3713" t="s">
        <v>47</v>
      </c>
      <c r="G3713" t="s">
        <v>69</v>
      </c>
      <c r="H3713" t="s">
        <v>49</v>
      </c>
      <c r="I3713" t="s">
        <v>99</v>
      </c>
      <c r="J3713" s="1">
        <v>43.04</v>
      </c>
      <c r="K3713">
        <v>9.1565712473800787</v>
      </c>
      <c r="L3713">
        <v>68</v>
      </c>
      <c r="M3713" s="19">
        <v>3.58564974012777E-2</v>
      </c>
      <c r="N3713" s="19">
        <v>3.00232583342364E-2</v>
      </c>
      <c r="P3713" t="s">
        <v>42</v>
      </c>
    </row>
    <row r="3714" spans="1:16" x14ac:dyDescent="0.3">
      <c r="A3714" t="str">
        <f t="shared" si="60"/>
        <v>01: Total SampleROGBTotalGinTanqueray Flor De SevillaO: £5.60 - £5.80All stocking</v>
      </c>
      <c r="B3714" t="s">
        <v>1</v>
      </c>
      <c r="C3714" t="s">
        <v>45</v>
      </c>
      <c r="D3714" t="s">
        <v>104</v>
      </c>
      <c r="E3714" t="s">
        <v>12</v>
      </c>
      <c r="F3714" t="s">
        <v>47</v>
      </c>
      <c r="G3714" t="s">
        <v>69</v>
      </c>
      <c r="H3714" t="s">
        <v>49</v>
      </c>
      <c r="I3714" t="s">
        <v>100</v>
      </c>
      <c r="J3714" s="1">
        <v>48.84</v>
      </c>
      <c r="K3714">
        <v>10.035989137125519</v>
      </c>
      <c r="L3714">
        <v>66</v>
      </c>
      <c r="M3714" s="19">
        <v>4.6994712367241703E-2</v>
      </c>
      <c r="N3714" s="19">
        <v>3.9741581832419701E-2</v>
      </c>
      <c r="P3714" t="s">
        <v>42</v>
      </c>
    </row>
    <row r="3715" spans="1:16" x14ac:dyDescent="0.3">
      <c r="A3715" t="str">
        <f t="shared" si="60"/>
        <v>01: Total SampleROGBTotalGinTanqueray Flor De SevillaP: £5.80 - £6.00All stocking</v>
      </c>
      <c r="B3715" t="s">
        <v>1</v>
      </c>
      <c r="C3715" t="s">
        <v>45</v>
      </c>
      <c r="D3715" t="s">
        <v>104</v>
      </c>
      <c r="E3715" t="s">
        <v>12</v>
      </c>
      <c r="F3715" t="s">
        <v>47</v>
      </c>
      <c r="G3715" t="s">
        <v>69</v>
      </c>
      <c r="H3715" t="s">
        <v>49</v>
      </c>
      <c r="I3715" t="s">
        <v>98</v>
      </c>
      <c r="J3715" s="1">
        <v>56.38</v>
      </c>
      <c r="K3715">
        <v>10.9116609470776</v>
      </c>
      <c r="L3715">
        <v>36</v>
      </c>
      <c r="M3715">
        <v>5.4336079613700003E-2</v>
      </c>
      <c r="N3715" s="19">
        <v>4.4942795761016799E-2</v>
      </c>
      <c r="P3715" t="s">
        <v>42</v>
      </c>
    </row>
    <row r="3716" spans="1:16" x14ac:dyDescent="0.3">
      <c r="A3716" t="str">
        <f t="shared" si="60"/>
        <v>01: Total SampleROGBTotalGinTanqueray Flor De SevillaQ: &gt;£6.00All stocking</v>
      </c>
      <c r="B3716" t="s">
        <v>1</v>
      </c>
      <c r="C3716" t="s">
        <v>45</v>
      </c>
      <c r="D3716" t="s">
        <v>104</v>
      </c>
      <c r="E3716" t="s">
        <v>12</v>
      </c>
      <c r="F3716" t="s">
        <v>47</v>
      </c>
      <c r="G3716" t="s">
        <v>69</v>
      </c>
      <c r="H3716" t="s">
        <v>49</v>
      </c>
      <c r="I3716" t="s">
        <v>96</v>
      </c>
      <c r="J3716" s="1">
        <v>41.74</v>
      </c>
      <c r="K3716">
        <v>8.1829163646810805</v>
      </c>
      <c r="L3716">
        <v>85</v>
      </c>
      <c r="M3716" s="19">
        <v>4.0298742195180801E-2</v>
      </c>
      <c r="N3716" s="19">
        <v>3.3857575842308703E-2</v>
      </c>
      <c r="P3716" t="s">
        <v>42</v>
      </c>
    </row>
    <row r="3717" spans="1:16" x14ac:dyDescent="0.3">
      <c r="A3717" t="str">
        <f t="shared" si="60"/>
        <v>01: Total SampleROGBTotalGinWhitley Neill Rhubarb And GingerA: &lt;£3All stocking</v>
      </c>
      <c r="B3717" t="s">
        <v>1</v>
      </c>
      <c r="C3717" t="s">
        <v>45</v>
      </c>
      <c r="D3717" t="s">
        <v>104</v>
      </c>
      <c r="E3717" t="s">
        <v>12</v>
      </c>
      <c r="F3717" t="s">
        <v>47</v>
      </c>
      <c r="G3717" t="s">
        <v>70</v>
      </c>
      <c r="H3717" t="s">
        <v>49</v>
      </c>
      <c r="I3717" t="s">
        <v>58</v>
      </c>
      <c r="J3717" s="1">
        <v>36.090000000000003</v>
      </c>
      <c r="K3717">
        <v>11.409299905630959</v>
      </c>
      <c r="L3717">
        <v>293</v>
      </c>
      <c r="M3717" s="19">
        <v>9.8587506002820097E-2</v>
      </c>
      <c r="N3717" s="19">
        <v>8.8502560641953706E-2</v>
      </c>
      <c r="P3717" t="s">
        <v>42</v>
      </c>
    </row>
    <row r="3718" spans="1:16" x14ac:dyDescent="0.3">
      <c r="A3718" t="str">
        <f t="shared" si="60"/>
        <v>01: Total SampleROGBTotalGinWhitley Neill Rhubarb And GingerTotalAll stocking</v>
      </c>
      <c r="B3718" t="s">
        <v>1</v>
      </c>
      <c r="C3718" t="s">
        <v>45</v>
      </c>
      <c r="D3718" t="s">
        <v>104</v>
      </c>
      <c r="E3718" t="s">
        <v>12</v>
      </c>
      <c r="F3718" t="s">
        <v>47</v>
      </c>
      <c r="G3718" t="s">
        <v>70</v>
      </c>
      <c r="H3718" t="s">
        <v>49</v>
      </c>
      <c r="I3718" t="s">
        <v>12</v>
      </c>
      <c r="J3718" s="1">
        <v>39.33</v>
      </c>
      <c r="K3718">
        <v>11.170393651143161</v>
      </c>
      <c r="L3718">
        <v>2922</v>
      </c>
      <c r="M3718" s="19">
        <v>8.2916246031487603E-2</v>
      </c>
      <c r="N3718" s="19">
        <v>7.6156949235319904E-2</v>
      </c>
      <c r="P3718" t="s">
        <v>42</v>
      </c>
    </row>
    <row r="3719" spans="1:16" x14ac:dyDescent="0.3">
      <c r="A3719" t="str">
        <f t="shared" si="60"/>
        <v>01: Total SampleROGBTotalGinWhitley Neill Rhubarb And GingerB: £3 - £3.20All stocking</v>
      </c>
      <c r="B3719" t="s">
        <v>1</v>
      </c>
      <c r="C3719" t="s">
        <v>45</v>
      </c>
      <c r="D3719" t="s">
        <v>104</v>
      </c>
      <c r="E3719" t="s">
        <v>12</v>
      </c>
      <c r="F3719" t="s">
        <v>47</v>
      </c>
      <c r="G3719" t="s">
        <v>70</v>
      </c>
      <c r="H3719" t="s">
        <v>49</v>
      </c>
      <c r="I3719" t="s">
        <v>59</v>
      </c>
      <c r="J3719" s="1">
        <v>39.799999999999997</v>
      </c>
      <c r="K3719">
        <v>12.517751898570321</v>
      </c>
      <c r="L3719">
        <v>391</v>
      </c>
      <c r="M3719">
        <v>0.10117583779536</v>
      </c>
      <c r="N3719" s="19">
        <v>9.5537454441261799E-2</v>
      </c>
      <c r="P3719" t="s">
        <v>42</v>
      </c>
    </row>
    <row r="3720" spans="1:16" x14ac:dyDescent="0.3">
      <c r="A3720" t="str">
        <f t="shared" si="60"/>
        <v>01: Total SampleROGBTotalGinWhitley Neill Rhubarb And GingerC: £3.20 - £3.40All stocking</v>
      </c>
      <c r="B3720" t="s">
        <v>1</v>
      </c>
      <c r="C3720" t="s">
        <v>45</v>
      </c>
      <c r="D3720" t="s">
        <v>104</v>
      </c>
      <c r="E3720" t="s">
        <v>12</v>
      </c>
      <c r="F3720" t="s">
        <v>47</v>
      </c>
      <c r="G3720" t="s">
        <v>70</v>
      </c>
      <c r="H3720" t="s">
        <v>49</v>
      </c>
      <c r="I3720" t="s">
        <v>52</v>
      </c>
      <c r="J3720" s="1">
        <v>40.590000000000003</v>
      </c>
      <c r="K3720">
        <v>12.787585323875639</v>
      </c>
      <c r="L3720">
        <v>558</v>
      </c>
      <c r="M3720" s="19">
        <v>9.4065734059704101E-2</v>
      </c>
      <c r="N3720">
        <v>9.0826743727614997E-2</v>
      </c>
      <c r="P3720" t="s">
        <v>42</v>
      </c>
    </row>
    <row r="3721" spans="1:16" x14ac:dyDescent="0.3">
      <c r="A3721" t="str">
        <f t="shared" si="60"/>
        <v>01: Total SampleROGBTotalGinWhitley Neill Rhubarb And GingerD: £3.40 - £3.60All stocking</v>
      </c>
      <c r="B3721" t="s">
        <v>1</v>
      </c>
      <c r="C3721" t="s">
        <v>45</v>
      </c>
      <c r="D3721" t="s">
        <v>104</v>
      </c>
      <c r="E3721" t="s">
        <v>12</v>
      </c>
      <c r="F3721" t="s">
        <v>47</v>
      </c>
      <c r="G3721" t="s">
        <v>70</v>
      </c>
      <c r="H3721" t="s">
        <v>49</v>
      </c>
      <c r="I3721" t="s">
        <v>53</v>
      </c>
      <c r="J3721" s="1">
        <v>42.22</v>
      </c>
      <c r="K3721">
        <v>12.838474056137079</v>
      </c>
      <c r="L3721">
        <v>644</v>
      </c>
      <c r="M3721" s="19">
        <v>9.1582057135558406E-2</v>
      </c>
      <c r="N3721" s="19">
        <v>8.8409893216502097E-2</v>
      </c>
      <c r="P3721" t="s">
        <v>42</v>
      </c>
    </row>
    <row r="3722" spans="1:16" x14ac:dyDescent="0.3">
      <c r="A3722" t="str">
        <f t="shared" si="60"/>
        <v>01: Total SampleROGBTotalGinWhitley Neill Rhubarb And GingerE: £3.60 - £3.80All stocking</v>
      </c>
      <c r="B3722" t="s">
        <v>1</v>
      </c>
      <c r="C3722" t="s">
        <v>45</v>
      </c>
      <c r="D3722" t="s">
        <v>104</v>
      </c>
      <c r="E3722" t="s">
        <v>12</v>
      </c>
      <c r="F3722" t="s">
        <v>47</v>
      </c>
      <c r="G3722" t="s">
        <v>70</v>
      </c>
      <c r="H3722" t="s">
        <v>49</v>
      </c>
      <c r="I3722" t="s">
        <v>54</v>
      </c>
      <c r="J3722" s="1">
        <v>43.47</v>
      </c>
      <c r="K3722">
        <v>12.76908742673448</v>
      </c>
      <c r="L3722">
        <v>765</v>
      </c>
      <c r="M3722" s="19">
        <v>8.9119249268614503E-2</v>
      </c>
      <c r="N3722" s="19">
        <v>8.60519384121054E-2</v>
      </c>
      <c r="P3722" t="s">
        <v>42</v>
      </c>
    </row>
    <row r="3723" spans="1:16" x14ac:dyDescent="0.3">
      <c r="A3723" t="str">
        <f t="shared" si="60"/>
        <v>01: Total SampleROGBTotalGinWhitley Neill Rhubarb And GingerF: £3.80 - £4.00All stocking</v>
      </c>
      <c r="B3723" t="s">
        <v>1</v>
      </c>
      <c r="C3723" t="s">
        <v>45</v>
      </c>
      <c r="D3723" t="s">
        <v>104</v>
      </c>
      <c r="E3723" t="s">
        <v>12</v>
      </c>
      <c r="F3723" t="s">
        <v>47</v>
      </c>
      <c r="G3723" t="s">
        <v>70</v>
      </c>
      <c r="H3723" t="s">
        <v>49</v>
      </c>
      <c r="I3723" t="s">
        <v>55</v>
      </c>
      <c r="J3723" s="1">
        <v>43.2</v>
      </c>
      <c r="K3723">
        <v>12.205517895846841</v>
      </c>
      <c r="L3723">
        <v>760</v>
      </c>
      <c r="M3723" s="19">
        <v>8.7778141797156303E-2</v>
      </c>
      <c r="N3723" s="19">
        <v>8.3396124900875598E-2</v>
      </c>
      <c r="P3723" t="s">
        <v>42</v>
      </c>
    </row>
    <row r="3724" spans="1:16" x14ac:dyDescent="0.3">
      <c r="A3724" t="str">
        <f t="shared" si="60"/>
        <v>01: Total SampleROGBTotalGinWhitley Neill Rhubarb And GingerG: £4.00 - £4.20All stocking</v>
      </c>
      <c r="B3724" t="s">
        <v>1</v>
      </c>
      <c r="C3724" t="s">
        <v>45</v>
      </c>
      <c r="D3724" t="s">
        <v>104</v>
      </c>
      <c r="E3724" t="s">
        <v>12</v>
      </c>
      <c r="F3724" t="s">
        <v>47</v>
      </c>
      <c r="G3724" t="s">
        <v>70</v>
      </c>
      <c r="H3724" t="s">
        <v>49</v>
      </c>
      <c r="I3724" t="s">
        <v>56</v>
      </c>
      <c r="J3724" s="1">
        <v>43.76</v>
      </c>
      <c r="K3724">
        <v>12.107647796291481</v>
      </c>
      <c r="L3724">
        <v>623</v>
      </c>
      <c r="M3724">
        <v>8.9827939412289004E-2</v>
      </c>
      <c r="N3724" s="19">
        <v>8.3350481223962297E-2</v>
      </c>
      <c r="P3724" t="s">
        <v>42</v>
      </c>
    </row>
    <row r="3725" spans="1:16" x14ac:dyDescent="0.3">
      <c r="A3725" t="str">
        <f t="shared" si="60"/>
        <v>01: Total SampleROGBTotalGinWhitley Neill Rhubarb And GingerH: £4.20 - £4.40All stocking</v>
      </c>
      <c r="B3725" t="s">
        <v>1</v>
      </c>
      <c r="C3725" t="s">
        <v>45</v>
      </c>
      <c r="D3725" t="s">
        <v>104</v>
      </c>
      <c r="E3725" t="s">
        <v>12</v>
      </c>
      <c r="F3725" t="s">
        <v>47</v>
      </c>
      <c r="G3725" t="s">
        <v>70</v>
      </c>
      <c r="H3725" t="s">
        <v>49</v>
      </c>
      <c r="I3725" t="s">
        <v>60</v>
      </c>
      <c r="J3725" s="1">
        <v>42.12</v>
      </c>
      <c r="K3725">
        <v>11.351885276719361</v>
      </c>
      <c r="L3725">
        <v>452</v>
      </c>
      <c r="M3725" s="19">
        <v>8.4500063207702494E-2</v>
      </c>
      <c r="N3725" s="19">
        <v>7.6952565426763597E-2</v>
      </c>
      <c r="P3725" t="s">
        <v>42</v>
      </c>
    </row>
    <row r="3726" spans="1:16" x14ac:dyDescent="0.3">
      <c r="A3726" t="str">
        <f t="shared" si="60"/>
        <v>01: Total SampleROGBTotalGinWhitley Neill Rhubarb And GingerI: £4.40 - £4.60All stocking</v>
      </c>
      <c r="B3726" t="s">
        <v>1</v>
      </c>
      <c r="C3726" t="s">
        <v>45</v>
      </c>
      <c r="D3726" t="s">
        <v>104</v>
      </c>
      <c r="E3726" t="s">
        <v>12</v>
      </c>
      <c r="F3726" t="s">
        <v>47</v>
      </c>
      <c r="G3726" t="s">
        <v>70</v>
      </c>
      <c r="H3726" t="s">
        <v>49</v>
      </c>
      <c r="I3726" t="s">
        <v>64</v>
      </c>
      <c r="J3726" s="1">
        <v>49.11</v>
      </c>
      <c r="K3726">
        <v>12.502836677000801</v>
      </c>
      <c r="L3726">
        <v>329</v>
      </c>
      <c r="M3726" s="19">
        <v>7.8025857035102106E-2</v>
      </c>
      <c r="N3726" s="19">
        <v>7.0742147163652097E-2</v>
      </c>
      <c r="P3726" t="s">
        <v>42</v>
      </c>
    </row>
    <row r="3727" spans="1:16" x14ac:dyDescent="0.3">
      <c r="A3727" t="str">
        <f t="shared" si="60"/>
        <v>01: Total SampleROGBTotalGinWhitley Neill Rhubarb And GingerJ: £4.60 - £4.80All stocking</v>
      </c>
      <c r="B3727" t="s">
        <v>1</v>
      </c>
      <c r="C3727" t="s">
        <v>45</v>
      </c>
      <c r="D3727" t="s">
        <v>104</v>
      </c>
      <c r="E3727" t="s">
        <v>12</v>
      </c>
      <c r="F3727" t="s">
        <v>47</v>
      </c>
      <c r="G3727" t="s">
        <v>70</v>
      </c>
      <c r="H3727" t="s">
        <v>49</v>
      </c>
      <c r="I3727" t="s">
        <v>65</v>
      </c>
      <c r="J3727" s="1">
        <v>54.19</v>
      </c>
      <c r="K3727">
        <v>12.95490211780972</v>
      </c>
      <c r="L3727">
        <v>184</v>
      </c>
      <c r="M3727" s="19">
        <v>7.2708796799367606E-2</v>
      </c>
      <c r="N3727" s="19">
        <v>6.3298976660410206E-2</v>
      </c>
      <c r="P3727" t="s">
        <v>42</v>
      </c>
    </row>
    <row r="3728" spans="1:16" x14ac:dyDescent="0.3">
      <c r="A3728" t="str">
        <f t="shared" si="60"/>
        <v>01: Total SampleROGBTotalGinWhitley Neill Rhubarb And GingerK: £4.80 - £5.00All stocking</v>
      </c>
      <c r="B3728" t="s">
        <v>1</v>
      </c>
      <c r="C3728" t="s">
        <v>45</v>
      </c>
      <c r="D3728" t="s">
        <v>104</v>
      </c>
      <c r="E3728" t="s">
        <v>12</v>
      </c>
      <c r="F3728" t="s">
        <v>47</v>
      </c>
      <c r="G3728" t="s">
        <v>70</v>
      </c>
      <c r="H3728" t="s">
        <v>49</v>
      </c>
      <c r="I3728" t="s">
        <v>89</v>
      </c>
      <c r="J3728" s="1">
        <v>64.36</v>
      </c>
      <c r="K3728">
        <v>14.71813539995356</v>
      </c>
      <c r="L3728">
        <v>121</v>
      </c>
      <c r="M3728" s="19">
        <v>6.4841725344455703E-2</v>
      </c>
      <c r="N3728" s="19">
        <v>5.2220239565037102E-2</v>
      </c>
      <c r="P3728" t="s">
        <v>42</v>
      </c>
    </row>
    <row r="3729" spans="1:16" x14ac:dyDescent="0.3">
      <c r="A3729" t="str">
        <f t="shared" si="60"/>
        <v>01: Total SampleROGBTotalGinWhitley Neill Rhubarb And GingerL: £5.00 - £5.20All stocking</v>
      </c>
      <c r="B3729" t="s">
        <v>1</v>
      </c>
      <c r="C3729" t="s">
        <v>45</v>
      </c>
      <c r="D3729" t="s">
        <v>104</v>
      </c>
      <c r="E3729" t="s">
        <v>12</v>
      </c>
      <c r="F3729" t="s">
        <v>47</v>
      </c>
      <c r="G3729" t="s">
        <v>70</v>
      </c>
      <c r="H3729" t="s">
        <v>49</v>
      </c>
      <c r="I3729" t="s">
        <v>90</v>
      </c>
      <c r="J3729" s="1">
        <v>77.95</v>
      </c>
      <c r="K3729">
        <v>17.306775554692198</v>
      </c>
      <c r="L3729">
        <v>72</v>
      </c>
      <c r="M3729" s="19">
        <v>6.3217381043609799E-2</v>
      </c>
      <c r="N3729" s="19">
        <v>4.8288006982583502E-2</v>
      </c>
      <c r="P3729" t="s">
        <v>42</v>
      </c>
    </row>
    <row r="3730" spans="1:16" x14ac:dyDescent="0.3">
      <c r="A3730" t="str">
        <f t="shared" si="60"/>
        <v>01: Total SampleROGBTotalGinWhitley Neill Rhubarb And GingerM: £5.20 - £5.40All stocking</v>
      </c>
      <c r="B3730" t="s">
        <v>1</v>
      </c>
      <c r="C3730" t="s">
        <v>45</v>
      </c>
      <c r="D3730" t="s">
        <v>104</v>
      </c>
      <c r="E3730" t="s">
        <v>12</v>
      </c>
      <c r="F3730" t="s">
        <v>47</v>
      </c>
      <c r="G3730" t="s">
        <v>70</v>
      </c>
      <c r="H3730" t="s">
        <v>49</v>
      </c>
      <c r="I3730" t="s">
        <v>95</v>
      </c>
      <c r="J3730" s="1">
        <v>74.22</v>
      </c>
      <c r="K3730">
        <v>15.79399870962372</v>
      </c>
      <c r="L3730">
        <v>48</v>
      </c>
      <c r="M3730">
        <v>5.7985243967399E-2</v>
      </c>
      <c r="N3730">
        <v>3.9285214982016002E-2</v>
      </c>
      <c r="P3730" t="s">
        <v>42</v>
      </c>
    </row>
    <row r="3731" spans="1:16" x14ac:dyDescent="0.3">
      <c r="A3731" t="str">
        <f t="shared" si="60"/>
        <v>01: Total SampleROGBTotalGinWhitley Neill Rhubarb And GingerN: £5.40 - £5.60All stocking</v>
      </c>
      <c r="B3731" t="s">
        <v>1</v>
      </c>
      <c r="C3731" t="s">
        <v>45</v>
      </c>
      <c r="D3731" t="s">
        <v>104</v>
      </c>
      <c r="E3731" t="s">
        <v>12</v>
      </c>
      <c r="F3731" t="s">
        <v>47</v>
      </c>
      <c r="G3731" t="s">
        <v>70</v>
      </c>
      <c r="H3731" t="s">
        <v>49</v>
      </c>
      <c r="I3731" t="s">
        <v>99</v>
      </c>
      <c r="J3731" s="1">
        <v>83.02</v>
      </c>
      <c r="K3731">
        <v>17.42159912736836</v>
      </c>
      <c r="L3731">
        <v>26</v>
      </c>
      <c r="M3731" s="19">
        <v>5.0547910623305603E-2</v>
      </c>
      <c r="N3731" s="19">
        <v>3.4094257644248602E-2</v>
      </c>
      <c r="P3731" t="s">
        <v>42</v>
      </c>
    </row>
    <row r="3732" spans="1:16" x14ac:dyDescent="0.3">
      <c r="A3732" t="str">
        <f t="shared" si="60"/>
        <v>01: Total SampleROGBTotalNon Flavoured VodkaAbsolut BlueA: &lt;£3All stocking</v>
      </c>
      <c r="B3732" t="s">
        <v>1</v>
      </c>
      <c r="C3732" t="s">
        <v>45</v>
      </c>
      <c r="D3732" t="s">
        <v>104</v>
      </c>
      <c r="E3732" t="s">
        <v>12</v>
      </c>
      <c r="F3732" t="s">
        <v>71</v>
      </c>
      <c r="G3732" t="s">
        <v>72</v>
      </c>
      <c r="H3732" t="s">
        <v>49</v>
      </c>
      <c r="I3732" t="s">
        <v>58</v>
      </c>
      <c r="J3732" s="1">
        <v>88.49</v>
      </c>
      <c r="K3732">
        <v>26.314876313658079</v>
      </c>
      <c r="L3732">
        <v>472</v>
      </c>
      <c r="M3732">
        <v>0.198573543956541</v>
      </c>
      <c r="N3732">
        <v>0.170635322151479</v>
      </c>
      <c r="P3732" t="s">
        <v>42</v>
      </c>
    </row>
    <row r="3733" spans="1:16" x14ac:dyDescent="0.3">
      <c r="A3733" t="str">
        <f t="shared" si="60"/>
        <v>01: Total SampleROGBTotalNon Flavoured VodkaAbsolut BlueTotalAll stocking</v>
      </c>
      <c r="B3733" t="s">
        <v>1</v>
      </c>
      <c r="C3733" t="s">
        <v>45</v>
      </c>
      <c r="D3733" t="s">
        <v>104</v>
      </c>
      <c r="E3733" t="s">
        <v>12</v>
      </c>
      <c r="F3733" t="s">
        <v>71</v>
      </c>
      <c r="G3733" t="s">
        <v>72</v>
      </c>
      <c r="H3733" t="s">
        <v>49</v>
      </c>
      <c r="I3733" t="s">
        <v>12</v>
      </c>
      <c r="J3733" s="1">
        <v>82.14</v>
      </c>
      <c r="K3733">
        <v>23.362907341295042</v>
      </c>
      <c r="L3733">
        <v>2974</v>
      </c>
      <c r="M3733">
        <v>0.11193145093564601</v>
      </c>
      <c r="N3733" s="19">
        <v>9.5357793638567404E-2</v>
      </c>
      <c r="P3733" t="s">
        <v>42</v>
      </c>
    </row>
    <row r="3734" spans="1:16" x14ac:dyDescent="0.3">
      <c r="A3734" t="str">
        <f t="shared" si="60"/>
        <v>01: Total SampleROGBTotalNon Flavoured VodkaAbsolut BlueB: £3 - £3.20All stocking</v>
      </c>
      <c r="B3734" t="s">
        <v>1</v>
      </c>
      <c r="C3734" t="s">
        <v>45</v>
      </c>
      <c r="D3734" t="s">
        <v>104</v>
      </c>
      <c r="E3734" t="s">
        <v>12</v>
      </c>
      <c r="F3734" t="s">
        <v>71</v>
      </c>
      <c r="G3734" t="s">
        <v>72</v>
      </c>
      <c r="H3734" t="s">
        <v>49</v>
      </c>
      <c r="I3734" t="s">
        <v>59</v>
      </c>
      <c r="J3734" s="1">
        <v>68.930000000000007</v>
      </c>
      <c r="K3734">
        <v>21.115473600473603</v>
      </c>
      <c r="L3734">
        <v>390</v>
      </c>
      <c r="M3734">
        <v>0.15072875800405799</v>
      </c>
      <c r="N3734">
        <v>0.135433326080764</v>
      </c>
      <c r="P3734" t="s">
        <v>42</v>
      </c>
    </row>
    <row r="3735" spans="1:16" x14ac:dyDescent="0.3">
      <c r="A3735" t="str">
        <f t="shared" si="60"/>
        <v>01: Total SampleROGBTotalNon Flavoured VodkaAbsolut BlueC: £3.20 - £3.40All stocking</v>
      </c>
      <c r="B3735" t="s">
        <v>1</v>
      </c>
      <c r="C3735" t="s">
        <v>45</v>
      </c>
      <c r="D3735" t="s">
        <v>104</v>
      </c>
      <c r="E3735" t="s">
        <v>12</v>
      </c>
      <c r="F3735" t="s">
        <v>71</v>
      </c>
      <c r="G3735" t="s">
        <v>72</v>
      </c>
      <c r="H3735" t="s">
        <v>49</v>
      </c>
      <c r="I3735" t="s">
        <v>52</v>
      </c>
      <c r="J3735" s="1">
        <v>74.27</v>
      </c>
      <c r="K3735">
        <v>22.50478840027564</v>
      </c>
      <c r="L3735">
        <v>626</v>
      </c>
      <c r="M3735">
        <v>0.16299937568171299</v>
      </c>
      <c r="N3735">
        <v>0.14964572630151299</v>
      </c>
      <c r="P3735" t="s">
        <v>42</v>
      </c>
    </row>
    <row r="3736" spans="1:16" x14ac:dyDescent="0.3">
      <c r="A3736" t="str">
        <f t="shared" si="60"/>
        <v>01: Total SampleROGBTotalNon Flavoured VodkaAbsolut BlueD: £3.40 - £3.60All stocking</v>
      </c>
      <c r="B3736" t="s">
        <v>1</v>
      </c>
      <c r="C3736" t="s">
        <v>45</v>
      </c>
      <c r="D3736" t="s">
        <v>104</v>
      </c>
      <c r="E3736" t="s">
        <v>12</v>
      </c>
      <c r="F3736" t="s">
        <v>71</v>
      </c>
      <c r="G3736" t="s">
        <v>72</v>
      </c>
      <c r="H3736" t="s">
        <v>49</v>
      </c>
      <c r="I3736" t="s">
        <v>53</v>
      </c>
      <c r="J3736" s="1">
        <v>86.76</v>
      </c>
      <c r="K3736">
        <v>25.513817253386801</v>
      </c>
      <c r="L3736">
        <v>755</v>
      </c>
      <c r="M3736">
        <v>0.21241618597863901</v>
      </c>
      <c r="N3736">
        <v>0.198238564833703</v>
      </c>
      <c r="P3736" t="s">
        <v>42</v>
      </c>
    </row>
    <row r="3737" spans="1:16" x14ac:dyDescent="0.3">
      <c r="A3737" t="str">
        <f t="shared" si="60"/>
        <v>01: Total SampleROGBTotalNon Flavoured VodkaAbsolut BlueE: £3.60 - £3.80All stocking</v>
      </c>
      <c r="B3737" t="s">
        <v>1</v>
      </c>
      <c r="C3737" t="s">
        <v>45</v>
      </c>
      <c r="D3737" t="s">
        <v>104</v>
      </c>
      <c r="E3737" t="s">
        <v>12</v>
      </c>
      <c r="F3737" t="s">
        <v>71</v>
      </c>
      <c r="G3737" t="s">
        <v>72</v>
      </c>
      <c r="H3737" t="s">
        <v>49</v>
      </c>
      <c r="I3737" t="s">
        <v>54</v>
      </c>
      <c r="J3737" s="1">
        <v>102.31</v>
      </c>
      <c r="K3737">
        <v>29.33520481516884</v>
      </c>
      <c r="L3737">
        <v>695</v>
      </c>
      <c r="M3737">
        <v>0.18632628889827099</v>
      </c>
      <c r="N3737">
        <v>0.170464228548769</v>
      </c>
      <c r="P3737" t="s">
        <v>42</v>
      </c>
    </row>
    <row r="3738" spans="1:16" x14ac:dyDescent="0.3">
      <c r="A3738" t="str">
        <f t="shared" si="60"/>
        <v>01: Total SampleROGBTotalNon Flavoured VodkaAbsolut BlueF: £3.80 - £4.00All stocking</v>
      </c>
      <c r="B3738" t="s">
        <v>1</v>
      </c>
      <c r="C3738" t="s">
        <v>45</v>
      </c>
      <c r="D3738" t="s">
        <v>104</v>
      </c>
      <c r="E3738" t="s">
        <v>12</v>
      </c>
      <c r="F3738" t="s">
        <v>71</v>
      </c>
      <c r="G3738" t="s">
        <v>72</v>
      </c>
      <c r="H3738" t="s">
        <v>49</v>
      </c>
      <c r="I3738" t="s">
        <v>55</v>
      </c>
      <c r="J3738" s="1">
        <v>111.91</v>
      </c>
      <c r="K3738">
        <v>30.684096392629321</v>
      </c>
      <c r="L3738">
        <v>501</v>
      </c>
      <c r="M3738">
        <v>0.19099013648465801</v>
      </c>
      <c r="N3738">
        <v>0.16514126649102101</v>
      </c>
      <c r="P3738" t="s">
        <v>42</v>
      </c>
    </row>
    <row r="3739" spans="1:16" x14ac:dyDescent="0.3">
      <c r="A3739" t="str">
        <f t="shared" si="60"/>
        <v>01: Total SampleROGBTotalNon Flavoured VodkaAbsolut BlueG: £4.00 - £4.20All stocking</v>
      </c>
      <c r="B3739" t="s">
        <v>1</v>
      </c>
      <c r="C3739" t="s">
        <v>45</v>
      </c>
      <c r="D3739" t="s">
        <v>104</v>
      </c>
      <c r="E3739" t="s">
        <v>12</v>
      </c>
      <c r="F3739" t="s">
        <v>71</v>
      </c>
      <c r="G3739" t="s">
        <v>72</v>
      </c>
      <c r="H3739" t="s">
        <v>49</v>
      </c>
      <c r="I3739" t="s">
        <v>56</v>
      </c>
      <c r="J3739" s="1">
        <v>143.26</v>
      </c>
      <c r="K3739">
        <v>38.626792115447557</v>
      </c>
      <c r="L3739">
        <v>357</v>
      </c>
      <c r="M3739">
        <v>0.14710491585982799</v>
      </c>
      <c r="N3739">
        <v>0.130881366051667</v>
      </c>
      <c r="P3739" t="s">
        <v>42</v>
      </c>
    </row>
    <row r="3740" spans="1:16" x14ac:dyDescent="0.3">
      <c r="A3740" t="str">
        <f t="shared" si="60"/>
        <v>01: Total SampleROGBTotalNon Flavoured VodkaAbsolut BlueH: £4.20 - £4.40All stocking</v>
      </c>
      <c r="B3740" t="s">
        <v>1</v>
      </c>
      <c r="C3740" t="s">
        <v>45</v>
      </c>
      <c r="D3740" t="s">
        <v>104</v>
      </c>
      <c r="E3740" t="s">
        <v>12</v>
      </c>
      <c r="F3740" t="s">
        <v>71</v>
      </c>
      <c r="G3740" t="s">
        <v>72</v>
      </c>
      <c r="H3740" t="s">
        <v>49</v>
      </c>
      <c r="I3740" t="s">
        <v>60</v>
      </c>
      <c r="J3740" s="1">
        <v>154.81</v>
      </c>
      <c r="K3740">
        <v>39.98211361196276</v>
      </c>
      <c r="L3740">
        <v>232</v>
      </c>
      <c r="M3740" s="19">
        <v>7.8405505041742901E-2</v>
      </c>
      <c r="N3740" s="19">
        <v>5.8150700078893197E-2</v>
      </c>
      <c r="P3740" t="s">
        <v>42</v>
      </c>
    </row>
    <row r="3741" spans="1:16" x14ac:dyDescent="0.3">
      <c r="A3741" t="str">
        <f t="shared" si="60"/>
        <v>01: Total SampleROGBTotalNon Flavoured VodkaAbsolut BlueI: £4.40 - £4.60All stocking</v>
      </c>
      <c r="B3741" t="s">
        <v>1</v>
      </c>
      <c r="C3741" t="s">
        <v>45</v>
      </c>
      <c r="D3741" t="s">
        <v>104</v>
      </c>
      <c r="E3741" t="s">
        <v>12</v>
      </c>
      <c r="F3741" t="s">
        <v>71</v>
      </c>
      <c r="G3741" t="s">
        <v>72</v>
      </c>
      <c r="H3741" t="s">
        <v>49</v>
      </c>
      <c r="I3741" t="s">
        <v>64</v>
      </c>
      <c r="J3741" s="1">
        <v>175.37</v>
      </c>
      <c r="K3741">
        <v>45.094075077871203</v>
      </c>
      <c r="L3741">
        <v>162</v>
      </c>
      <c r="M3741" s="19">
        <v>9.0545502389033597E-2</v>
      </c>
      <c r="N3741" s="19">
        <v>6.9750337236582499E-2</v>
      </c>
      <c r="P3741" t="s">
        <v>42</v>
      </c>
    </row>
    <row r="3742" spans="1:16" x14ac:dyDescent="0.3">
      <c r="A3742" t="str">
        <f t="shared" si="60"/>
        <v>01: Total SampleROGBTotalNon Flavoured VodkaAbsolut BlueJ: £4.60 - £4.80All stocking</v>
      </c>
      <c r="B3742" t="s">
        <v>1</v>
      </c>
      <c r="C3742" t="s">
        <v>45</v>
      </c>
      <c r="D3742" t="s">
        <v>104</v>
      </c>
      <c r="E3742" t="s">
        <v>12</v>
      </c>
      <c r="F3742" t="s">
        <v>71</v>
      </c>
      <c r="G3742" t="s">
        <v>72</v>
      </c>
      <c r="H3742" t="s">
        <v>49</v>
      </c>
      <c r="I3742" t="s">
        <v>65</v>
      </c>
      <c r="J3742" s="1">
        <v>174.8</v>
      </c>
      <c r="K3742">
        <v>46.068475303631601</v>
      </c>
      <c r="L3742">
        <v>96</v>
      </c>
      <c r="M3742" s="19">
        <v>9.3559150017574297E-2</v>
      </c>
      <c r="N3742" s="19">
        <v>7.4478196559658205E-2</v>
      </c>
      <c r="P3742" t="s">
        <v>42</v>
      </c>
    </row>
    <row r="3743" spans="1:16" x14ac:dyDescent="0.3">
      <c r="A3743" t="str">
        <f t="shared" si="60"/>
        <v>01: Total SampleROGBTotalNon Flavoured VodkaAbsolut BlueK: £4.80 - £5.00All stocking</v>
      </c>
      <c r="B3743" t="s">
        <v>1</v>
      </c>
      <c r="C3743" t="s">
        <v>45</v>
      </c>
      <c r="D3743" t="s">
        <v>104</v>
      </c>
      <c r="E3743" t="s">
        <v>12</v>
      </c>
      <c r="F3743" t="s">
        <v>71</v>
      </c>
      <c r="G3743" t="s">
        <v>72</v>
      </c>
      <c r="H3743" t="s">
        <v>49</v>
      </c>
      <c r="I3743" t="s">
        <v>89</v>
      </c>
      <c r="J3743" s="1">
        <v>123.91</v>
      </c>
      <c r="K3743">
        <v>31.812029637029642</v>
      </c>
      <c r="L3743">
        <v>77</v>
      </c>
      <c r="M3743" s="19">
        <v>4.1122529154089399E-2</v>
      </c>
      <c r="N3743" s="19">
        <v>2.8997454581481601E-2</v>
      </c>
      <c r="P3743" t="s">
        <v>42</v>
      </c>
    </row>
    <row r="3744" spans="1:16" x14ac:dyDescent="0.3">
      <c r="A3744" t="str">
        <f t="shared" si="60"/>
        <v>01: Total SampleROGBTotalNon Flavoured VodkaAbsolut BlueL: £5.00 - £5.20All stocking</v>
      </c>
      <c r="B3744" t="s">
        <v>1</v>
      </c>
      <c r="C3744" t="s">
        <v>45</v>
      </c>
      <c r="D3744" t="s">
        <v>104</v>
      </c>
      <c r="E3744" t="s">
        <v>12</v>
      </c>
      <c r="F3744" t="s">
        <v>71</v>
      </c>
      <c r="G3744" t="s">
        <v>72</v>
      </c>
      <c r="H3744" t="s">
        <v>49</v>
      </c>
      <c r="I3744" t="s">
        <v>90</v>
      </c>
      <c r="J3744" s="1">
        <v>141.09</v>
      </c>
      <c r="K3744">
        <v>35.657612554112561</v>
      </c>
      <c r="L3744">
        <v>50</v>
      </c>
      <c r="M3744" s="19">
        <v>6.17867631003155E-2</v>
      </c>
      <c r="N3744" s="19">
        <v>4.9144437529037403E-2</v>
      </c>
      <c r="P3744" t="s">
        <v>42</v>
      </c>
    </row>
    <row r="3745" spans="1:16" x14ac:dyDescent="0.3">
      <c r="A3745" t="str">
        <f t="shared" si="60"/>
        <v>01: Total SampleROGBTotalNon Flavoured VodkaAbsolut BlueM: £5.20 - £5.40All stocking</v>
      </c>
      <c r="B3745" t="s">
        <v>1</v>
      </c>
      <c r="C3745" t="s">
        <v>45</v>
      </c>
      <c r="D3745" t="s">
        <v>104</v>
      </c>
      <c r="E3745" t="s">
        <v>12</v>
      </c>
      <c r="F3745" t="s">
        <v>71</v>
      </c>
      <c r="G3745" t="s">
        <v>72</v>
      </c>
      <c r="H3745" t="s">
        <v>49</v>
      </c>
      <c r="I3745" t="s">
        <v>95</v>
      </c>
      <c r="J3745" s="1">
        <v>246.9</v>
      </c>
      <c r="K3745">
        <v>60.410503835503995</v>
      </c>
      <c r="L3745">
        <v>37</v>
      </c>
      <c r="M3745" s="19">
        <v>8.63762875958273E-2</v>
      </c>
      <c r="N3745" s="19">
        <v>7.1695307615619902E-2</v>
      </c>
      <c r="P3745" t="s">
        <v>42</v>
      </c>
    </row>
    <row r="3746" spans="1:16" x14ac:dyDescent="0.3">
      <c r="A3746" t="str">
        <f t="shared" si="60"/>
        <v>01: Total SampleROGBTotalNon Flavoured VodkaBelvedereTotalAll stocking</v>
      </c>
      <c r="B3746" t="s">
        <v>1</v>
      </c>
      <c r="C3746" t="s">
        <v>45</v>
      </c>
      <c r="D3746" t="s">
        <v>104</v>
      </c>
      <c r="E3746" t="s">
        <v>12</v>
      </c>
      <c r="F3746" t="s">
        <v>71</v>
      </c>
      <c r="G3746" t="s">
        <v>73</v>
      </c>
      <c r="H3746" t="s">
        <v>49</v>
      </c>
      <c r="I3746" t="s">
        <v>12</v>
      </c>
      <c r="J3746" s="1">
        <v>49.87</v>
      </c>
      <c r="K3746">
        <v>12.456075919161881</v>
      </c>
      <c r="L3746">
        <v>384</v>
      </c>
      <c r="M3746" s="19">
        <v>1.3971531757098501E-2</v>
      </c>
      <c r="N3746" s="19">
        <v>1.00830099144641E-2</v>
      </c>
      <c r="P3746" t="s">
        <v>42</v>
      </c>
    </row>
    <row r="3747" spans="1:16" x14ac:dyDescent="0.3">
      <c r="A3747" t="str">
        <f t="shared" si="60"/>
        <v>01: Total SampleROGBTotalNon Flavoured VodkaBelvedereF: £3.80 - £4.00All stocking</v>
      </c>
      <c r="B3747" t="s">
        <v>1</v>
      </c>
      <c r="C3747" t="s">
        <v>45</v>
      </c>
      <c r="D3747" t="s">
        <v>104</v>
      </c>
      <c r="E3747" t="s">
        <v>12</v>
      </c>
      <c r="F3747" t="s">
        <v>71</v>
      </c>
      <c r="G3747" t="s">
        <v>73</v>
      </c>
      <c r="H3747" t="s">
        <v>49</v>
      </c>
      <c r="I3747" t="s">
        <v>55</v>
      </c>
      <c r="J3747" s="1">
        <v>28.25</v>
      </c>
      <c r="K3747">
        <v>9.4756605616605594</v>
      </c>
      <c r="L3747">
        <v>25</v>
      </c>
      <c r="M3747" s="19">
        <v>1.1576340205499301E-2</v>
      </c>
      <c r="N3747" s="19">
        <v>9.2351808380540107E-3</v>
      </c>
      <c r="P3747" t="s">
        <v>42</v>
      </c>
    </row>
    <row r="3748" spans="1:16" x14ac:dyDescent="0.3">
      <c r="A3748" t="str">
        <f t="shared" si="60"/>
        <v>01: Total SampleROGBTotalNon Flavoured VodkaBelvedereG: £4.00 - £4.20All stocking</v>
      </c>
      <c r="B3748" t="s">
        <v>1</v>
      </c>
      <c r="C3748" t="s">
        <v>45</v>
      </c>
      <c r="D3748" t="s">
        <v>104</v>
      </c>
      <c r="E3748" t="s">
        <v>12</v>
      </c>
      <c r="F3748" t="s">
        <v>71</v>
      </c>
      <c r="G3748" t="s">
        <v>73</v>
      </c>
      <c r="H3748" t="s">
        <v>49</v>
      </c>
      <c r="I3748" t="s">
        <v>56</v>
      </c>
      <c r="J3748" s="1">
        <v>28.86</v>
      </c>
      <c r="K3748">
        <v>8.4512278939698398</v>
      </c>
      <c r="L3748">
        <v>31</v>
      </c>
      <c r="M3748" s="19">
        <v>1.2230114257081801E-2</v>
      </c>
      <c r="N3748" s="19">
        <v>1.00411508638281E-2</v>
      </c>
      <c r="P3748" t="s">
        <v>42</v>
      </c>
    </row>
    <row r="3749" spans="1:16" x14ac:dyDescent="0.3">
      <c r="A3749" t="str">
        <f t="shared" si="60"/>
        <v>01: Total SampleROGBTotalNon Flavoured VodkaBelvedereH: £4.20 - £4.40All stocking</v>
      </c>
      <c r="B3749" t="s">
        <v>1</v>
      </c>
      <c r="C3749" t="s">
        <v>45</v>
      </c>
      <c r="D3749" t="s">
        <v>104</v>
      </c>
      <c r="E3749" t="s">
        <v>12</v>
      </c>
      <c r="F3749" t="s">
        <v>71</v>
      </c>
      <c r="G3749" t="s">
        <v>73</v>
      </c>
      <c r="H3749" t="s">
        <v>49</v>
      </c>
      <c r="I3749" t="s">
        <v>60</v>
      </c>
      <c r="J3749" s="1">
        <v>31.92</v>
      </c>
      <c r="K3749">
        <v>9.5050776742637204</v>
      </c>
      <c r="L3749">
        <v>43</v>
      </c>
      <c r="M3749" s="19">
        <v>1.3821423419424401E-2</v>
      </c>
      <c r="N3749" s="19">
        <v>1.1743896854826401E-2</v>
      </c>
      <c r="P3749" t="s">
        <v>42</v>
      </c>
    </row>
    <row r="3750" spans="1:16" x14ac:dyDescent="0.3">
      <c r="A3750" t="str">
        <f t="shared" si="60"/>
        <v>01: Total SampleROGBTotalNon Flavoured VodkaBelvedereI: £4.40 - £4.60All stocking</v>
      </c>
      <c r="B3750" t="s">
        <v>1</v>
      </c>
      <c r="C3750" t="s">
        <v>45</v>
      </c>
      <c r="D3750" t="s">
        <v>104</v>
      </c>
      <c r="E3750" t="s">
        <v>12</v>
      </c>
      <c r="F3750" t="s">
        <v>71</v>
      </c>
      <c r="G3750" t="s">
        <v>73</v>
      </c>
      <c r="H3750" t="s">
        <v>49</v>
      </c>
      <c r="I3750" t="s">
        <v>64</v>
      </c>
      <c r="J3750" s="1">
        <v>54.6</v>
      </c>
      <c r="K3750">
        <v>14.103185489723961</v>
      </c>
      <c r="L3750">
        <v>52</v>
      </c>
      <c r="M3750" s="19">
        <v>1.2610084726987301E-2</v>
      </c>
      <c r="N3750" s="19">
        <v>9.0487244386644496E-3</v>
      </c>
      <c r="P3750" t="s">
        <v>42</v>
      </c>
    </row>
    <row r="3751" spans="1:16" x14ac:dyDescent="0.3">
      <c r="A3751" t="str">
        <f t="shared" si="60"/>
        <v>01: Total SampleROGBTotalNon Flavoured VodkaBelvedereJ: £4.60 - £4.80All stocking</v>
      </c>
      <c r="B3751" t="s">
        <v>1</v>
      </c>
      <c r="C3751" t="s">
        <v>45</v>
      </c>
      <c r="D3751" t="s">
        <v>104</v>
      </c>
      <c r="E3751" t="s">
        <v>12</v>
      </c>
      <c r="F3751" t="s">
        <v>71</v>
      </c>
      <c r="G3751" t="s">
        <v>73</v>
      </c>
      <c r="H3751" t="s">
        <v>49</v>
      </c>
      <c r="I3751" t="s">
        <v>65</v>
      </c>
      <c r="J3751" s="1">
        <v>71.06</v>
      </c>
      <c r="K3751">
        <v>18.386186647627319</v>
      </c>
      <c r="L3751">
        <v>59</v>
      </c>
      <c r="M3751" s="19">
        <v>1.9942257452121699E-2</v>
      </c>
      <c r="N3751" s="19">
        <v>1.6645494640384801E-2</v>
      </c>
      <c r="P3751" t="s">
        <v>42</v>
      </c>
    </row>
    <row r="3752" spans="1:16" x14ac:dyDescent="0.3">
      <c r="A3752" t="str">
        <f t="shared" si="60"/>
        <v>01: Total SampleROGBTotalNon Flavoured VodkaBelvedereK: £4.80 - £5.00All stocking</v>
      </c>
      <c r="B3752" t="s">
        <v>1</v>
      </c>
      <c r="C3752" t="s">
        <v>45</v>
      </c>
      <c r="D3752" t="s">
        <v>104</v>
      </c>
      <c r="E3752" t="s">
        <v>12</v>
      </c>
      <c r="F3752" t="s">
        <v>71</v>
      </c>
      <c r="G3752" t="s">
        <v>73</v>
      </c>
      <c r="H3752" t="s">
        <v>49</v>
      </c>
      <c r="I3752" t="s">
        <v>89</v>
      </c>
      <c r="J3752" s="1">
        <v>56.93</v>
      </c>
      <c r="K3752">
        <v>14.0689088202246</v>
      </c>
      <c r="L3752">
        <v>57</v>
      </c>
      <c r="M3752" s="19">
        <v>1.0714498291962899E-2</v>
      </c>
      <c r="N3752" s="19">
        <v>7.04345795325603E-3</v>
      </c>
      <c r="P3752" t="s">
        <v>42</v>
      </c>
    </row>
    <row r="3753" spans="1:16" x14ac:dyDescent="0.3">
      <c r="A3753" t="str">
        <f t="shared" si="60"/>
        <v>01: Total SampleROGBTotalNon Flavoured VodkaBelvedereL: £5.00 - £5.20All stocking</v>
      </c>
      <c r="B3753" t="s">
        <v>1</v>
      </c>
      <c r="C3753" t="s">
        <v>45</v>
      </c>
      <c r="D3753" t="s">
        <v>104</v>
      </c>
      <c r="E3753" t="s">
        <v>12</v>
      </c>
      <c r="F3753" t="s">
        <v>71</v>
      </c>
      <c r="G3753" t="s">
        <v>73</v>
      </c>
      <c r="H3753" t="s">
        <v>49</v>
      </c>
      <c r="I3753" t="s">
        <v>90</v>
      </c>
      <c r="J3753" s="1">
        <v>39.71</v>
      </c>
      <c r="K3753">
        <v>9.7530627661580009</v>
      </c>
      <c r="L3753">
        <v>63</v>
      </c>
      <c r="M3753" s="19">
        <v>9.9989532411842597E-3</v>
      </c>
      <c r="N3753" s="19">
        <v>7.4027502288148096E-3</v>
      </c>
      <c r="P3753" t="s">
        <v>42</v>
      </c>
    </row>
    <row r="3754" spans="1:16" x14ac:dyDescent="0.3">
      <c r="A3754" t="str">
        <f t="shared" si="60"/>
        <v>01: Total SampleROGBTotalNon Flavoured VodkaBelvedereM: £5.20 - £5.40All stocking</v>
      </c>
      <c r="B3754" t="s">
        <v>1</v>
      </c>
      <c r="C3754" t="s">
        <v>45</v>
      </c>
      <c r="D3754" t="s">
        <v>104</v>
      </c>
      <c r="E3754" t="s">
        <v>12</v>
      </c>
      <c r="F3754" t="s">
        <v>71</v>
      </c>
      <c r="G3754" t="s">
        <v>73</v>
      </c>
      <c r="H3754" t="s">
        <v>49</v>
      </c>
      <c r="I3754" t="s">
        <v>95</v>
      </c>
      <c r="J3754" s="1">
        <v>69.709999999999994</v>
      </c>
      <c r="K3754">
        <v>16.32662965341536</v>
      </c>
      <c r="L3754">
        <v>42</v>
      </c>
      <c r="M3754" s="19">
        <v>1.36295182010641E-2</v>
      </c>
      <c r="N3754" s="19">
        <v>9.7788738676680594E-3</v>
      </c>
      <c r="P3754" t="s">
        <v>42</v>
      </c>
    </row>
    <row r="3755" spans="1:16" x14ac:dyDescent="0.3">
      <c r="A3755" t="str">
        <f t="shared" si="60"/>
        <v>01: Total SampleROGBTotalNon Flavoured VodkaBelvedereN: £5.40 - £5.60All stocking</v>
      </c>
      <c r="B3755" t="s">
        <v>1</v>
      </c>
      <c r="C3755" t="s">
        <v>45</v>
      </c>
      <c r="D3755" t="s">
        <v>104</v>
      </c>
      <c r="E3755" t="s">
        <v>12</v>
      </c>
      <c r="F3755" t="s">
        <v>71</v>
      </c>
      <c r="G3755" t="s">
        <v>73</v>
      </c>
      <c r="H3755" t="s">
        <v>49</v>
      </c>
      <c r="I3755" t="s">
        <v>99</v>
      </c>
      <c r="J3755" s="1">
        <v>76.709999999999994</v>
      </c>
      <c r="K3755">
        <v>18.025008622330041</v>
      </c>
      <c r="L3755">
        <v>28</v>
      </c>
      <c r="M3755" s="19">
        <v>1.59948186972238E-2</v>
      </c>
      <c r="N3755" s="19">
        <v>1.0436885925896301E-2</v>
      </c>
      <c r="P3755" t="s">
        <v>42</v>
      </c>
    </row>
    <row r="3756" spans="1:16" x14ac:dyDescent="0.3">
      <c r="A3756" t="str">
        <f t="shared" si="60"/>
        <v>01: Total SampleROGBTotalNon Flavoured VodkaBelvedereQ: &gt;£6.00All stocking</v>
      </c>
      <c r="B3756" t="s">
        <v>1</v>
      </c>
      <c r="C3756" t="s">
        <v>45</v>
      </c>
      <c r="D3756" t="s">
        <v>104</v>
      </c>
      <c r="E3756" t="s">
        <v>12</v>
      </c>
      <c r="F3756" t="s">
        <v>71</v>
      </c>
      <c r="G3756" t="s">
        <v>73</v>
      </c>
      <c r="H3756" t="s">
        <v>49</v>
      </c>
      <c r="I3756" t="s">
        <v>96</v>
      </c>
      <c r="J3756" s="1">
        <v>103.35</v>
      </c>
      <c r="K3756">
        <v>20.067530691530681</v>
      </c>
      <c r="L3756">
        <v>25</v>
      </c>
      <c r="M3756" s="19">
        <v>1.5579513535091899E-2</v>
      </c>
      <c r="N3756" s="19">
        <v>9.9483600687096507E-3</v>
      </c>
      <c r="P3756" t="s">
        <v>42</v>
      </c>
    </row>
    <row r="3757" spans="1:16" x14ac:dyDescent="0.3">
      <c r="A3757" t="str">
        <f t="shared" si="60"/>
        <v>01: Total SampleROGBTotalNon Flavoured VodkaCirocTotalAll stocking</v>
      </c>
      <c r="B3757" t="s">
        <v>1</v>
      </c>
      <c r="C3757" t="s">
        <v>45</v>
      </c>
      <c r="D3757" t="s">
        <v>104</v>
      </c>
      <c r="E3757" t="s">
        <v>12</v>
      </c>
      <c r="F3757" t="s">
        <v>71</v>
      </c>
      <c r="G3757" t="s">
        <v>74</v>
      </c>
      <c r="H3757" t="s">
        <v>49</v>
      </c>
      <c r="I3757" t="s">
        <v>12</v>
      </c>
      <c r="J3757" s="1">
        <v>45.79</v>
      </c>
      <c r="K3757">
        <v>12.248503722209881</v>
      </c>
      <c r="L3757">
        <v>599</v>
      </c>
      <c r="M3757" s="19">
        <v>1.50527140742782E-2</v>
      </c>
      <c r="N3757" s="19">
        <v>1.16984001038235E-2</v>
      </c>
      <c r="P3757" t="s">
        <v>42</v>
      </c>
    </row>
    <row r="3758" spans="1:16" x14ac:dyDescent="0.3">
      <c r="A3758" t="str">
        <f t="shared" si="60"/>
        <v>01: Total SampleROGBTotalNon Flavoured VodkaCirocC: £3.20 - £3.40All stocking</v>
      </c>
      <c r="B3758" t="s">
        <v>1</v>
      </c>
      <c r="C3758" t="s">
        <v>45</v>
      </c>
      <c r="D3758" t="s">
        <v>104</v>
      </c>
      <c r="E3758" t="s">
        <v>12</v>
      </c>
      <c r="F3758" t="s">
        <v>71</v>
      </c>
      <c r="G3758" t="s">
        <v>74</v>
      </c>
      <c r="H3758" t="s">
        <v>49</v>
      </c>
      <c r="I3758" t="s">
        <v>52</v>
      </c>
      <c r="J3758" s="1">
        <v>29.25</v>
      </c>
      <c r="K3758">
        <v>8.9645213675213604</v>
      </c>
      <c r="L3758">
        <v>25</v>
      </c>
      <c r="M3758" s="19">
        <v>3.1101827191354701E-2</v>
      </c>
      <c r="N3758" s="19">
        <v>2.8362516596747399E-2</v>
      </c>
      <c r="P3758" t="s">
        <v>42</v>
      </c>
    </row>
    <row r="3759" spans="1:16" x14ac:dyDescent="0.3">
      <c r="A3759" t="str">
        <f t="shared" si="60"/>
        <v>01: Total SampleROGBTotalNon Flavoured VodkaCirocD: £3.40 - £3.60All stocking</v>
      </c>
      <c r="B3759" t="s">
        <v>1</v>
      </c>
      <c r="C3759" t="s">
        <v>45</v>
      </c>
      <c r="D3759" t="s">
        <v>104</v>
      </c>
      <c r="E3759" t="s">
        <v>12</v>
      </c>
      <c r="F3759" t="s">
        <v>71</v>
      </c>
      <c r="G3759" t="s">
        <v>74</v>
      </c>
      <c r="H3759" t="s">
        <v>49</v>
      </c>
      <c r="I3759" t="s">
        <v>53</v>
      </c>
      <c r="J3759" s="1">
        <v>28.04</v>
      </c>
      <c r="K3759">
        <v>7.8438888888888805</v>
      </c>
      <c r="L3759">
        <v>30</v>
      </c>
      <c r="M3759" s="19">
        <v>1.42685735381054E-2</v>
      </c>
      <c r="N3759" s="19">
        <v>1.24974733217629E-2</v>
      </c>
      <c r="P3759" t="s">
        <v>42</v>
      </c>
    </row>
    <row r="3760" spans="1:16" x14ac:dyDescent="0.3">
      <c r="A3760" t="str">
        <f t="shared" si="60"/>
        <v>01: Total SampleROGBTotalNon Flavoured VodkaCirocE: £3.60 - £3.80All stocking</v>
      </c>
      <c r="B3760" t="s">
        <v>1</v>
      </c>
      <c r="C3760" t="s">
        <v>45</v>
      </c>
      <c r="D3760" t="s">
        <v>104</v>
      </c>
      <c r="E3760" t="s">
        <v>12</v>
      </c>
      <c r="F3760" t="s">
        <v>71</v>
      </c>
      <c r="G3760" t="s">
        <v>74</v>
      </c>
      <c r="H3760" t="s">
        <v>49</v>
      </c>
      <c r="I3760" t="s">
        <v>54</v>
      </c>
      <c r="J3760" s="1">
        <v>27.49</v>
      </c>
      <c r="K3760">
        <v>8.5198328267477201</v>
      </c>
      <c r="L3760">
        <v>47</v>
      </c>
      <c r="M3760">
        <v>1.8008330896132001E-2</v>
      </c>
      <c r="N3760" s="19">
        <v>1.8680619758574799E-2</v>
      </c>
      <c r="P3760" t="s">
        <v>42</v>
      </c>
    </row>
    <row r="3761" spans="1:16" x14ac:dyDescent="0.3">
      <c r="A3761" t="str">
        <f t="shared" si="60"/>
        <v>01: Total SampleROGBTotalNon Flavoured VodkaCirocF: £3.80 - £4.00All stocking</v>
      </c>
      <c r="B3761" t="s">
        <v>1</v>
      </c>
      <c r="C3761" t="s">
        <v>45</v>
      </c>
      <c r="D3761" t="s">
        <v>104</v>
      </c>
      <c r="E3761" t="s">
        <v>12</v>
      </c>
      <c r="F3761" t="s">
        <v>71</v>
      </c>
      <c r="G3761" t="s">
        <v>74</v>
      </c>
      <c r="H3761" t="s">
        <v>49</v>
      </c>
      <c r="I3761" t="s">
        <v>55</v>
      </c>
      <c r="J3761" s="1">
        <v>33.130000000000003</v>
      </c>
      <c r="K3761">
        <v>9.0061594362799209</v>
      </c>
      <c r="L3761">
        <v>83</v>
      </c>
      <c r="M3761" s="19">
        <v>1.6997328402767398E-2</v>
      </c>
      <c r="N3761" s="19">
        <v>1.36225546665413E-2</v>
      </c>
      <c r="P3761" t="s">
        <v>42</v>
      </c>
    </row>
    <row r="3762" spans="1:16" x14ac:dyDescent="0.3">
      <c r="A3762" t="str">
        <f t="shared" si="60"/>
        <v>01: Total SampleROGBTotalNon Flavoured VodkaCirocG: £4.00 - £4.20All stocking</v>
      </c>
      <c r="B3762" t="s">
        <v>1</v>
      </c>
      <c r="C3762" t="s">
        <v>45</v>
      </c>
      <c r="D3762" t="s">
        <v>104</v>
      </c>
      <c r="E3762" t="s">
        <v>12</v>
      </c>
      <c r="F3762" t="s">
        <v>71</v>
      </c>
      <c r="G3762" t="s">
        <v>74</v>
      </c>
      <c r="H3762" t="s">
        <v>49</v>
      </c>
      <c r="I3762" t="s">
        <v>56</v>
      </c>
      <c r="J3762" s="1">
        <v>36.93</v>
      </c>
      <c r="K3762">
        <v>9.7104788789853611</v>
      </c>
      <c r="L3762">
        <v>77</v>
      </c>
      <c r="M3762" s="19">
        <v>1.9822167354824598E-2</v>
      </c>
      <c r="N3762" s="19">
        <v>1.5606637428581101E-2</v>
      </c>
      <c r="P3762" t="s">
        <v>42</v>
      </c>
    </row>
    <row r="3763" spans="1:16" x14ac:dyDescent="0.3">
      <c r="A3763" t="str">
        <f t="shared" si="60"/>
        <v>01: Total SampleROGBTotalNon Flavoured VodkaCirocH: £4.20 - £4.40All stocking</v>
      </c>
      <c r="B3763" t="s">
        <v>1</v>
      </c>
      <c r="C3763" t="s">
        <v>45</v>
      </c>
      <c r="D3763" t="s">
        <v>104</v>
      </c>
      <c r="E3763" t="s">
        <v>12</v>
      </c>
      <c r="F3763" t="s">
        <v>71</v>
      </c>
      <c r="G3763" t="s">
        <v>74</v>
      </c>
      <c r="H3763" t="s">
        <v>49</v>
      </c>
      <c r="I3763" t="s">
        <v>60</v>
      </c>
      <c r="J3763" s="1">
        <v>36.299999999999997</v>
      </c>
      <c r="K3763">
        <v>9.5700784064420397</v>
      </c>
      <c r="L3763">
        <v>66</v>
      </c>
      <c r="M3763" s="19">
        <v>1.5449762380815701E-2</v>
      </c>
      <c r="N3763" s="19">
        <v>1.28293984929143E-2</v>
      </c>
      <c r="P3763" t="s">
        <v>42</v>
      </c>
    </row>
    <row r="3764" spans="1:16" x14ac:dyDescent="0.3">
      <c r="A3764" t="str">
        <f t="shared" si="60"/>
        <v>01: Total SampleROGBTotalNon Flavoured VodkaCirocI: £4.40 - £4.60All stocking</v>
      </c>
      <c r="B3764" t="s">
        <v>1</v>
      </c>
      <c r="C3764" t="s">
        <v>45</v>
      </c>
      <c r="D3764" t="s">
        <v>104</v>
      </c>
      <c r="E3764" t="s">
        <v>12</v>
      </c>
      <c r="F3764" t="s">
        <v>71</v>
      </c>
      <c r="G3764" t="s">
        <v>74</v>
      </c>
      <c r="H3764" t="s">
        <v>49</v>
      </c>
      <c r="I3764" t="s">
        <v>64</v>
      </c>
      <c r="J3764" s="1">
        <v>57.28</v>
      </c>
      <c r="K3764">
        <v>15.57666108401404</v>
      </c>
      <c r="L3764">
        <v>68</v>
      </c>
      <c r="M3764" s="19">
        <v>1.5910416050849498E-2</v>
      </c>
      <c r="N3764" s="19">
        <v>1.35603025225263E-2</v>
      </c>
      <c r="P3764" t="s">
        <v>42</v>
      </c>
    </row>
    <row r="3765" spans="1:16" x14ac:dyDescent="0.3">
      <c r="A3765" t="str">
        <f t="shared" si="60"/>
        <v>01: Total SampleROGBTotalNon Flavoured VodkaCirocJ: £4.60 - £4.80All stocking</v>
      </c>
      <c r="B3765" t="s">
        <v>1</v>
      </c>
      <c r="C3765" t="s">
        <v>45</v>
      </c>
      <c r="D3765" t="s">
        <v>104</v>
      </c>
      <c r="E3765" t="s">
        <v>12</v>
      </c>
      <c r="F3765" t="s">
        <v>71</v>
      </c>
      <c r="G3765" t="s">
        <v>74</v>
      </c>
      <c r="H3765" t="s">
        <v>49</v>
      </c>
      <c r="I3765" t="s">
        <v>65</v>
      </c>
      <c r="J3765" s="1">
        <v>68.39</v>
      </c>
      <c r="K3765">
        <v>18.943240131253841</v>
      </c>
      <c r="L3765">
        <v>73</v>
      </c>
      <c r="M3765" s="19">
        <v>1.6860620851611201E-2</v>
      </c>
      <c r="N3765" s="19">
        <v>1.2311455227122599E-2</v>
      </c>
      <c r="P3765" t="s">
        <v>42</v>
      </c>
    </row>
    <row r="3766" spans="1:16" x14ac:dyDescent="0.3">
      <c r="A3766" t="str">
        <f t="shared" si="60"/>
        <v>01: Total SampleROGBTotalNon Flavoured VodkaCirocK: £4.80 - £5.00All stocking</v>
      </c>
      <c r="B3766" t="s">
        <v>1</v>
      </c>
      <c r="C3766" t="s">
        <v>45</v>
      </c>
      <c r="D3766" t="s">
        <v>104</v>
      </c>
      <c r="E3766" t="s">
        <v>12</v>
      </c>
      <c r="F3766" t="s">
        <v>71</v>
      </c>
      <c r="G3766" t="s">
        <v>74</v>
      </c>
      <c r="H3766" t="s">
        <v>49</v>
      </c>
      <c r="I3766" t="s">
        <v>89</v>
      </c>
      <c r="J3766" s="1">
        <v>52.73</v>
      </c>
      <c r="K3766">
        <v>14.403371086907679</v>
      </c>
      <c r="L3766">
        <v>82</v>
      </c>
      <c r="M3766" s="19">
        <v>1.0307922060913801E-2</v>
      </c>
      <c r="N3766" s="19">
        <v>7.5352854353897304E-3</v>
      </c>
      <c r="P3766" t="s">
        <v>42</v>
      </c>
    </row>
    <row r="3767" spans="1:16" x14ac:dyDescent="0.3">
      <c r="A3767" t="str">
        <f t="shared" si="60"/>
        <v>01: Total SampleROGBTotalNon Flavoured VodkaCirocL: £5.00 - £5.20All stocking</v>
      </c>
      <c r="B3767" t="s">
        <v>1</v>
      </c>
      <c r="C3767" t="s">
        <v>45</v>
      </c>
      <c r="D3767" t="s">
        <v>104</v>
      </c>
      <c r="E3767" t="s">
        <v>12</v>
      </c>
      <c r="F3767" t="s">
        <v>71</v>
      </c>
      <c r="G3767" t="s">
        <v>74</v>
      </c>
      <c r="H3767" t="s">
        <v>49</v>
      </c>
      <c r="I3767" t="s">
        <v>90</v>
      </c>
      <c r="J3767" s="1">
        <v>81.819999999999993</v>
      </c>
      <c r="K3767">
        <v>21.63521193521192</v>
      </c>
      <c r="L3767">
        <v>74</v>
      </c>
      <c r="M3767" s="19">
        <v>1.67575270980591E-2</v>
      </c>
      <c r="N3767" s="19">
        <v>1.30763846855386E-2</v>
      </c>
      <c r="P3767" t="s">
        <v>42</v>
      </c>
    </row>
    <row r="3768" spans="1:16" x14ac:dyDescent="0.3">
      <c r="A3768" t="str">
        <f t="shared" si="60"/>
        <v>01: Total SampleROGBTotalNon Flavoured VodkaCirocM: £5.20 - £5.40All stocking</v>
      </c>
      <c r="B3768" t="s">
        <v>1</v>
      </c>
      <c r="C3768" t="s">
        <v>45</v>
      </c>
      <c r="D3768" t="s">
        <v>104</v>
      </c>
      <c r="E3768" t="s">
        <v>12</v>
      </c>
      <c r="F3768" t="s">
        <v>71</v>
      </c>
      <c r="G3768" t="s">
        <v>74</v>
      </c>
      <c r="H3768" t="s">
        <v>49</v>
      </c>
      <c r="I3768" t="s">
        <v>95</v>
      </c>
      <c r="J3768" s="1">
        <v>69.459999999999994</v>
      </c>
      <c r="K3768">
        <v>18.314218108783322</v>
      </c>
      <c r="L3768">
        <v>69</v>
      </c>
      <c r="M3768" s="19">
        <v>1.3658347219409801E-2</v>
      </c>
      <c r="N3768">
        <v>1.0033896105524E-2</v>
      </c>
      <c r="P3768" t="s">
        <v>42</v>
      </c>
    </row>
    <row r="3769" spans="1:16" x14ac:dyDescent="0.3">
      <c r="A3769" t="str">
        <f t="shared" si="60"/>
        <v>01: Total SampleROGBTotalNon Flavoured VodkaCirocN: £5.40 - £5.60All stocking</v>
      </c>
      <c r="B3769" t="s">
        <v>1</v>
      </c>
      <c r="C3769" t="s">
        <v>45</v>
      </c>
      <c r="D3769" t="s">
        <v>104</v>
      </c>
      <c r="E3769" t="s">
        <v>12</v>
      </c>
      <c r="F3769" t="s">
        <v>71</v>
      </c>
      <c r="G3769" t="s">
        <v>74</v>
      </c>
      <c r="H3769" t="s">
        <v>49</v>
      </c>
      <c r="I3769" t="s">
        <v>99</v>
      </c>
      <c r="J3769" s="1">
        <v>56.08</v>
      </c>
      <c r="K3769">
        <v>13.41715525853456</v>
      </c>
      <c r="L3769">
        <v>58</v>
      </c>
      <c r="M3769" s="19">
        <v>1.2631897211360699E-2</v>
      </c>
      <c r="N3769" s="19">
        <v>9.0067985482799196E-3</v>
      </c>
      <c r="P3769" t="s">
        <v>42</v>
      </c>
    </row>
    <row r="3770" spans="1:16" x14ac:dyDescent="0.3">
      <c r="A3770" t="str">
        <f t="shared" si="60"/>
        <v>01: Total SampleROGBTotalNon Flavoured VodkaCirocO: £5.60 - £5.80All stocking</v>
      </c>
      <c r="B3770" t="s">
        <v>1</v>
      </c>
      <c r="C3770" t="s">
        <v>45</v>
      </c>
      <c r="D3770" t="s">
        <v>104</v>
      </c>
      <c r="E3770" t="s">
        <v>12</v>
      </c>
      <c r="F3770" t="s">
        <v>71</v>
      </c>
      <c r="G3770" t="s">
        <v>74</v>
      </c>
      <c r="H3770" t="s">
        <v>49</v>
      </c>
      <c r="I3770" t="s">
        <v>100</v>
      </c>
      <c r="J3770" s="1">
        <v>106.35</v>
      </c>
      <c r="K3770">
        <v>25.23792266761016</v>
      </c>
      <c r="L3770">
        <v>32</v>
      </c>
      <c r="M3770" s="19">
        <v>1.8252600019445699E-2</v>
      </c>
      <c r="N3770">
        <v>1.2717245121184001E-2</v>
      </c>
      <c r="P3770" t="s">
        <v>42</v>
      </c>
    </row>
    <row r="3771" spans="1:16" x14ac:dyDescent="0.3">
      <c r="A3771" t="str">
        <f t="shared" si="60"/>
        <v>01: Total SampleROGBTotalNon Flavoured VodkaGrey GooseA: &lt;£3All stocking</v>
      </c>
      <c r="B3771" t="s">
        <v>1</v>
      </c>
      <c r="C3771" t="s">
        <v>45</v>
      </c>
      <c r="D3771" t="s">
        <v>104</v>
      </c>
      <c r="E3771" t="s">
        <v>12</v>
      </c>
      <c r="F3771" t="s">
        <v>71</v>
      </c>
      <c r="G3771" t="s">
        <v>75</v>
      </c>
      <c r="H3771" t="s">
        <v>49</v>
      </c>
      <c r="I3771" t="s">
        <v>58</v>
      </c>
      <c r="J3771" s="1">
        <v>26.46</v>
      </c>
      <c r="K3771">
        <v>8.6993316207601996</v>
      </c>
      <c r="L3771">
        <v>77</v>
      </c>
      <c r="M3771" s="19">
        <v>4.82961710164998E-2</v>
      </c>
      <c r="N3771" s="19">
        <v>4.1443460012149803E-2</v>
      </c>
      <c r="P3771" t="s">
        <v>42</v>
      </c>
    </row>
    <row r="3772" spans="1:16" x14ac:dyDescent="0.3">
      <c r="A3772" t="str">
        <f t="shared" ref="A3772:A3835" si="61">C3772&amp;D3772&amp;E3772&amp;F3772&amp;G3772&amp;I3772&amp;P3772</f>
        <v>01: Total SampleROGBTotalNon Flavoured VodkaGrey GooseTotalAll stocking</v>
      </c>
      <c r="B3772" t="s">
        <v>1</v>
      </c>
      <c r="C3772" t="s">
        <v>45</v>
      </c>
      <c r="D3772" t="s">
        <v>104</v>
      </c>
      <c r="E3772" t="s">
        <v>12</v>
      </c>
      <c r="F3772" t="s">
        <v>71</v>
      </c>
      <c r="G3772" t="s">
        <v>75</v>
      </c>
      <c r="H3772" t="s">
        <v>49</v>
      </c>
      <c r="I3772" t="s">
        <v>12</v>
      </c>
      <c r="J3772" s="1">
        <v>33.119999999999997</v>
      </c>
      <c r="K3772">
        <v>8.7792943714276799</v>
      </c>
      <c r="L3772">
        <v>1793</v>
      </c>
      <c r="M3772" s="19">
        <v>4.2128453125858098E-2</v>
      </c>
      <c r="N3772" s="19">
        <v>3.4739661131235701E-2</v>
      </c>
      <c r="P3772" t="s">
        <v>42</v>
      </c>
    </row>
    <row r="3773" spans="1:16" x14ac:dyDescent="0.3">
      <c r="A3773" t="str">
        <f t="shared" si="61"/>
        <v>01: Total SampleROGBTotalNon Flavoured VodkaGrey GooseB: £3 - £3.20All stocking</v>
      </c>
      <c r="B3773" t="s">
        <v>1</v>
      </c>
      <c r="C3773" t="s">
        <v>45</v>
      </c>
      <c r="D3773" t="s">
        <v>104</v>
      </c>
      <c r="E3773" t="s">
        <v>12</v>
      </c>
      <c r="F3773" t="s">
        <v>71</v>
      </c>
      <c r="G3773" t="s">
        <v>75</v>
      </c>
      <c r="H3773" t="s">
        <v>49</v>
      </c>
      <c r="I3773" t="s">
        <v>59</v>
      </c>
      <c r="J3773" s="1">
        <v>27.65</v>
      </c>
      <c r="K3773">
        <v>8.8969203327536803</v>
      </c>
      <c r="L3773">
        <v>90</v>
      </c>
      <c r="M3773">
        <v>4.7174262550273002E-2</v>
      </c>
      <c r="N3773">
        <v>4.3104926465738998E-2</v>
      </c>
      <c r="P3773" t="s">
        <v>42</v>
      </c>
    </row>
    <row r="3774" spans="1:16" x14ac:dyDescent="0.3">
      <c r="A3774" t="str">
        <f t="shared" si="61"/>
        <v>01: Total SampleROGBTotalNon Flavoured VodkaGrey GooseC: £3.20 - £3.40All stocking</v>
      </c>
      <c r="B3774" t="s">
        <v>1</v>
      </c>
      <c r="C3774" t="s">
        <v>45</v>
      </c>
      <c r="D3774" t="s">
        <v>104</v>
      </c>
      <c r="E3774" t="s">
        <v>12</v>
      </c>
      <c r="F3774" t="s">
        <v>71</v>
      </c>
      <c r="G3774" t="s">
        <v>75</v>
      </c>
      <c r="H3774" t="s">
        <v>49</v>
      </c>
      <c r="I3774" t="s">
        <v>52</v>
      </c>
      <c r="J3774" s="1">
        <v>27.99</v>
      </c>
      <c r="K3774">
        <v>8.7014250229675607</v>
      </c>
      <c r="L3774">
        <v>94</v>
      </c>
      <c r="M3774" s="19">
        <v>3.5741637901314398E-2</v>
      </c>
      <c r="N3774" s="19">
        <v>3.2198240994130899E-2</v>
      </c>
      <c r="P3774" t="s">
        <v>42</v>
      </c>
    </row>
    <row r="3775" spans="1:16" x14ac:dyDescent="0.3">
      <c r="A3775" t="str">
        <f t="shared" si="61"/>
        <v>01: Total SampleROGBTotalNon Flavoured VodkaGrey GooseD: £3.40 - £3.60All stocking</v>
      </c>
      <c r="B3775" t="s">
        <v>1</v>
      </c>
      <c r="C3775" t="s">
        <v>45</v>
      </c>
      <c r="D3775" t="s">
        <v>104</v>
      </c>
      <c r="E3775" t="s">
        <v>12</v>
      </c>
      <c r="F3775" t="s">
        <v>71</v>
      </c>
      <c r="G3775" t="s">
        <v>75</v>
      </c>
      <c r="H3775" t="s">
        <v>49</v>
      </c>
      <c r="I3775" t="s">
        <v>53</v>
      </c>
      <c r="J3775" s="1">
        <v>24.93</v>
      </c>
      <c r="K3775">
        <v>7.8381839232430801</v>
      </c>
      <c r="L3775">
        <v>169</v>
      </c>
      <c r="M3775" s="19">
        <v>3.2232212224762503E-2</v>
      </c>
      <c r="N3775" s="19">
        <v>3.0465233422449702E-2</v>
      </c>
      <c r="P3775" t="s">
        <v>42</v>
      </c>
    </row>
    <row r="3776" spans="1:16" x14ac:dyDescent="0.3">
      <c r="A3776" t="str">
        <f t="shared" si="61"/>
        <v>01: Total SampleROGBTotalNon Flavoured VodkaGrey GooseE: £3.60 - £3.80All stocking</v>
      </c>
      <c r="B3776" t="s">
        <v>1</v>
      </c>
      <c r="C3776" t="s">
        <v>45</v>
      </c>
      <c r="D3776" t="s">
        <v>104</v>
      </c>
      <c r="E3776" t="s">
        <v>12</v>
      </c>
      <c r="F3776" t="s">
        <v>71</v>
      </c>
      <c r="G3776" t="s">
        <v>75</v>
      </c>
      <c r="H3776" t="s">
        <v>49</v>
      </c>
      <c r="I3776" t="s">
        <v>54</v>
      </c>
      <c r="J3776" s="1">
        <v>31.48</v>
      </c>
      <c r="K3776">
        <v>9.0542975851309198</v>
      </c>
      <c r="L3776">
        <v>198</v>
      </c>
      <c r="M3776" s="19">
        <v>3.2861956912880103E-2</v>
      </c>
      <c r="N3776" s="19">
        <v>2.9578543786342101E-2</v>
      </c>
      <c r="P3776" t="s">
        <v>42</v>
      </c>
    </row>
    <row r="3777" spans="1:16" x14ac:dyDescent="0.3">
      <c r="A3777" t="str">
        <f t="shared" si="61"/>
        <v>01: Total SampleROGBTotalNon Flavoured VodkaGrey GooseF: £3.80 - £4.00All stocking</v>
      </c>
      <c r="B3777" t="s">
        <v>1</v>
      </c>
      <c r="C3777" t="s">
        <v>45</v>
      </c>
      <c r="D3777" t="s">
        <v>104</v>
      </c>
      <c r="E3777" t="s">
        <v>12</v>
      </c>
      <c r="F3777" t="s">
        <v>71</v>
      </c>
      <c r="G3777" t="s">
        <v>75</v>
      </c>
      <c r="H3777" t="s">
        <v>49</v>
      </c>
      <c r="I3777" t="s">
        <v>55</v>
      </c>
      <c r="J3777" s="1">
        <v>34.270000000000003</v>
      </c>
      <c r="K3777">
        <v>9.4369019761876807</v>
      </c>
      <c r="L3777">
        <v>259</v>
      </c>
      <c r="M3777" s="19">
        <v>4.3974088491175498E-2</v>
      </c>
      <c r="N3777" s="19">
        <v>3.9314265937908502E-2</v>
      </c>
      <c r="P3777" t="s">
        <v>42</v>
      </c>
    </row>
    <row r="3778" spans="1:16" x14ac:dyDescent="0.3">
      <c r="A3778" t="str">
        <f t="shared" si="61"/>
        <v>01: Total SampleROGBTotalNon Flavoured VodkaGrey GooseG: £4.00 - £4.20All stocking</v>
      </c>
      <c r="B3778" t="s">
        <v>1</v>
      </c>
      <c r="C3778" t="s">
        <v>45</v>
      </c>
      <c r="D3778" t="s">
        <v>104</v>
      </c>
      <c r="E3778" t="s">
        <v>12</v>
      </c>
      <c r="F3778" t="s">
        <v>71</v>
      </c>
      <c r="G3778" t="s">
        <v>75</v>
      </c>
      <c r="H3778" t="s">
        <v>49</v>
      </c>
      <c r="I3778" t="s">
        <v>56</v>
      </c>
      <c r="J3778" s="1">
        <v>31.55</v>
      </c>
      <c r="K3778">
        <v>8.1448341529557187</v>
      </c>
      <c r="L3778">
        <v>362</v>
      </c>
      <c r="M3778" s="19">
        <v>5.7837722976623498E-2</v>
      </c>
      <c r="N3778" s="19">
        <v>5.0470633902000503E-2</v>
      </c>
      <c r="P3778" t="s">
        <v>42</v>
      </c>
    </row>
    <row r="3779" spans="1:16" x14ac:dyDescent="0.3">
      <c r="A3779" t="str">
        <f t="shared" si="61"/>
        <v>01: Total SampleROGBTotalNon Flavoured VodkaGrey GooseH: £4.20 - £4.40All stocking</v>
      </c>
      <c r="B3779" t="s">
        <v>1</v>
      </c>
      <c r="C3779" t="s">
        <v>45</v>
      </c>
      <c r="D3779" t="s">
        <v>104</v>
      </c>
      <c r="E3779" t="s">
        <v>12</v>
      </c>
      <c r="F3779" t="s">
        <v>71</v>
      </c>
      <c r="G3779" t="s">
        <v>75</v>
      </c>
      <c r="H3779" t="s">
        <v>49</v>
      </c>
      <c r="I3779" t="s">
        <v>60</v>
      </c>
      <c r="J3779" s="1">
        <v>32.07</v>
      </c>
      <c r="K3779">
        <v>8.2348150354524403</v>
      </c>
      <c r="L3779">
        <v>353</v>
      </c>
      <c r="M3779" s="19">
        <v>5.1522550209890702E-2</v>
      </c>
      <c r="N3779" s="19">
        <v>4.5820817953737498E-2</v>
      </c>
      <c r="P3779" t="s">
        <v>42</v>
      </c>
    </row>
    <row r="3780" spans="1:16" x14ac:dyDescent="0.3">
      <c r="A3780" t="str">
        <f t="shared" si="61"/>
        <v>01: Total SampleROGBTotalNon Flavoured VodkaGrey GooseI: £4.40 - £4.60All stocking</v>
      </c>
      <c r="B3780" t="s">
        <v>1</v>
      </c>
      <c r="C3780" t="s">
        <v>45</v>
      </c>
      <c r="D3780" t="s">
        <v>104</v>
      </c>
      <c r="E3780" t="s">
        <v>12</v>
      </c>
      <c r="F3780" t="s">
        <v>71</v>
      </c>
      <c r="G3780" t="s">
        <v>75</v>
      </c>
      <c r="H3780" t="s">
        <v>49</v>
      </c>
      <c r="I3780" t="s">
        <v>64</v>
      </c>
      <c r="J3780" s="1">
        <v>33.76</v>
      </c>
      <c r="K3780">
        <v>8.3872475685642804</v>
      </c>
      <c r="L3780">
        <v>281</v>
      </c>
      <c r="M3780">
        <v>4.4439622301921999E-2</v>
      </c>
      <c r="N3780" s="19">
        <v>3.64529347403975E-2</v>
      </c>
      <c r="P3780" t="s">
        <v>42</v>
      </c>
    </row>
    <row r="3781" spans="1:16" x14ac:dyDescent="0.3">
      <c r="A3781" t="str">
        <f t="shared" si="61"/>
        <v>01: Total SampleROGBTotalNon Flavoured VodkaGrey GooseJ: £4.60 - £4.80All stocking</v>
      </c>
      <c r="B3781" t="s">
        <v>1</v>
      </c>
      <c r="C3781" t="s">
        <v>45</v>
      </c>
      <c r="D3781" t="s">
        <v>104</v>
      </c>
      <c r="E3781" t="s">
        <v>12</v>
      </c>
      <c r="F3781" t="s">
        <v>71</v>
      </c>
      <c r="G3781" t="s">
        <v>75</v>
      </c>
      <c r="H3781" t="s">
        <v>49</v>
      </c>
      <c r="I3781" t="s">
        <v>65</v>
      </c>
      <c r="J3781" s="1">
        <v>38.869999999999997</v>
      </c>
      <c r="K3781">
        <v>9.8388792457542404</v>
      </c>
      <c r="L3781">
        <v>160</v>
      </c>
      <c r="M3781" s="19">
        <v>3.9131712542124102E-2</v>
      </c>
      <c r="N3781" s="19">
        <v>3.13164452226787E-2</v>
      </c>
      <c r="P3781" t="s">
        <v>42</v>
      </c>
    </row>
    <row r="3782" spans="1:16" x14ac:dyDescent="0.3">
      <c r="A3782" t="str">
        <f t="shared" si="61"/>
        <v>01: Total SampleROGBTotalNon Flavoured VodkaGrey GooseK: £4.80 - £5.00All stocking</v>
      </c>
      <c r="B3782" t="s">
        <v>1</v>
      </c>
      <c r="C3782" t="s">
        <v>45</v>
      </c>
      <c r="D3782" t="s">
        <v>104</v>
      </c>
      <c r="E3782" t="s">
        <v>12</v>
      </c>
      <c r="F3782" t="s">
        <v>71</v>
      </c>
      <c r="G3782" t="s">
        <v>75</v>
      </c>
      <c r="H3782" t="s">
        <v>49</v>
      </c>
      <c r="I3782" t="s">
        <v>89</v>
      </c>
      <c r="J3782" s="1">
        <v>45.27</v>
      </c>
      <c r="K3782">
        <v>11.48536395069104</v>
      </c>
      <c r="L3782">
        <v>107</v>
      </c>
      <c r="M3782" s="19">
        <v>3.4219301913749299E-2</v>
      </c>
      <c r="N3782" s="19">
        <v>2.6348150484400701E-2</v>
      </c>
      <c r="P3782" t="s">
        <v>42</v>
      </c>
    </row>
    <row r="3783" spans="1:16" x14ac:dyDescent="0.3">
      <c r="A3783" t="str">
        <f t="shared" si="61"/>
        <v>01: Total SampleROGBTotalNon Flavoured VodkaGrey GooseL: £5.00 - £5.20All stocking</v>
      </c>
      <c r="B3783" t="s">
        <v>1</v>
      </c>
      <c r="C3783" t="s">
        <v>45</v>
      </c>
      <c r="D3783" t="s">
        <v>104</v>
      </c>
      <c r="E3783" t="s">
        <v>12</v>
      </c>
      <c r="F3783" t="s">
        <v>71</v>
      </c>
      <c r="G3783" t="s">
        <v>75</v>
      </c>
      <c r="H3783" t="s">
        <v>49</v>
      </c>
      <c r="I3783" t="s">
        <v>90</v>
      </c>
      <c r="J3783" s="1">
        <v>64.02</v>
      </c>
      <c r="K3783">
        <v>15.05117903217076</v>
      </c>
      <c r="L3783">
        <v>121</v>
      </c>
      <c r="M3783" s="19">
        <v>3.8859122423838599E-2</v>
      </c>
      <c r="N3783" s="19">
        <v>2.73495727812165E-2</v>
      </c>
      <c r="P3783" t="s">
        <v>42</v>
      </c>
    </row>
    <row r="3784" spans="1:16" x14ac:dyDescent="0.3">
      <c r="A3784" t="str">
        <f t="shared" si="61"/>
        <v>01: Total SampleROGBTotalNon Flavoured VodkaGrey GooseM: £5.20 - £5.40All stocking</v>
      </c>
      <c r="B3784" t="s">
        <v>1</v>
      </c>
      <c r="C3784" t="s">
        <v>45</v>
      </c>
      <c r="D3784" t="s">
        <v>104</v>
      </c>
      <c r="E3784" t="s">
        <v>12</v>
      </c>
      <c r="F3784" t="s">
        <v>71</v>
      </c>
      <c r="G3784" t="s">
        <v>75</v>
      </c>
      <c r="H3784" t="s">
        <v>49</v>
      </c>
      <c r="I3784" t="s">
        <v>95</v>
      </c>
      <c r="J3784" s="1">
        <v>53.06</v>
      </c>
      <c r="K3784">
        <v>13.48020035520036</v>
      </c>
      <c r="L3784">
        <v>121</v>
      </c>
      <c r="M3784" s="19">
        <v>3.63661985380851E-2</v>
      </c>
      <c r="N3784" s="19">
        <v>2.68503945062862E-2</v>
      </c>
      <c r="P3784" t="s">
        <v>42</v>
      </c>
    </row>
    <row r="3785" spans="1:16" x14ac:dyDescent="0.3">
      <c r="A3785" t="str">
        <f t="shared" si="61"/>
        <v>01: Total SampleROGBTotalNon Flavoured VodkaGrey GooseN: £5.40 - £5.60All stocking</v>
      </c>
      <c r="B3785" t="s">
        <v>1</v>
      </c>
      <c r="C3785" t="s">
        <v>45</v>
      </c>
      <c r="D3785" t="s">
        <v>104</v>
      </c>
      <c r="E3785" t="s">
        <v>12</v>
      </c>
      <c r="F3785" t="s">
        <v>71</v>
      </c>
      <c r="G3785" t="s">
        <v>75</v>
      </c>
      <c r="H3785" t="s">
        <v>49</v>
      </c>
      <c r="I3785" t="s">
        <v>99</v>
      </c>
      <c r="J3785" s="1">
        <v>69.67</v>
      </c>
      <c r="K3785">
        <v>16.45970338762892</v>
      </c>
      <c r="L3785">
        <v>94</v>
      </c>
      <c r="M3785" s="19">
        <v>4.6494338910989398E-2</v>
      </c>
      <c r="N3785" s="19">
        <v>3.22236238451293E-2</v>
      </c>
      <c r="P3785" t="s">
        <v>42</v>
      </c>
    </row>
    <row r="3786" spans="1:16" x14ac:dyDescent="0.3">
      <c r="A3786" t="str">
        <f t="shared" si="61"/>
        <v>01: Total SampleROGBTotalNon Flavoured VodkaGrey GooseO: £5.60 - £5.80All stocking</v>
      </c>
      <c r="B3786" t="s">
        <v>1</v>
      </c>
      <c r="C3786" t="s">
        <v>45</v>
      </c>
      <c r="D3786" t="s">
        <v>104</v>
      </c>
      <c r="E3786" t="s">
        <v>12</v>
      </c>
      <c r="F3786" t="s">
        <v>71</v>
      </c>
      <c r="G3786" t="s">
        <v>75</v>
      </c>
      <c r="H3786" t="s">
        <v>49</v>
      </c>
      <c r="I3786" t="s">
        <v>100</v>
      </c>
      <c r="J3786" s="1">
        <v>64.7</v>
      </c>
      <c r="K3786">
        <v>17.679653079653079</v>
      </c>
      <c r="L3786">
        <v>37</v>
      </c>
      <c r="M3786" s="19">
        <v>3.3365083080250102E-2</v>
      </c>
      <c r="N3786">
        <v>2.5480879636967001E-2</v>
      </c>
      <c r="P3786" t="s">
        <v>42</v>
      </c>
    </row>
    <row r="3787" spans="1:16" x14ac:dyDescent="0.3">
      <c r="A3787" t="str">
        <f t="shared" si="61"/>
        <v>01: Total SampleROGBTotalNon Flavoured VodkaGrey GooseP: £5.80 - £6.00All stocking</v>
      </c>
      <c r="B3787" t="s">
        <v>1</v>
      </c>
      <c r="C3787" t="s">
        <v>45</v>
      </c>
      <c r="D3787" t="s">
        <v>104</v>
      </c>
      <c r="E3787" t="s">
        <v>12</v>
      </c>
      <c r="F3787" t="s">
        <v>71</v>
      </c>
      <c r="G3787" t="s">
        <v>75</v>
      </c>
      <c r="H3787" t="s">
        <v>49</v>
      </c>
      <c r="I3787" t="s">
        <v>98</v>
      </c>
      <c r="J3787" s="1">
        <v>58.5</v>
      </c>
      <c r="K3787">
        <v>14.345079675226721</v>
      </c>
      <c r="L3787">
        <v>34</v>
      </c>
      <c r="M3787" s="19">
        <v>4.1142785882559797E-2</v>
      </c>
      <c r="N3787" s="19">
        <v>2.97452580213553E-2</v>
      </c>
      <c r="P3787" t="s">
        <v>42</v>
      </c>
    </row>
    <row r="3788" spans="1:16" x14ac:dyDescent="0.3">
      <c r="A3788" t="str">
        <f t="shared" si="61"/>
        <v>01: Total SampleROGBTotalNon Flavoured VodkaKetel OneA: &lt;£3All stocking</v>
      </c>
      <c r="B3788" t="s">
        <v>1</v>
      </c>
      <c r="C3788" t="s">
        <v>45</v>
      </c>
      <c r="D3788" t="s">
        <v>104</v>
      </c>
      <c r="E3788" t="s">
        <v>12</v>
      </c>
      <c r="F3788" t="s">
        <v>71</v>
      </c>
      <c r="G3788" t="s">
        <v>76</v>
      </c>
      <c r="H3788" t="s">
        <v>49</v>
      </c>
      <c r="I3788" t="s">
        <v>58</v>
      </c>
      <c r="J3788" s="1">
        <v>97.74</v>
      </c>
      <c r="K3788">
        <v>30.46889329805996</v>
      </c>
      <c r="L3788">
        <v>54</v>
      </c>
      <c r="M3788">
        <v>0.13756199514373901</v>
      </c>
      <c r="N3788">
        <v>0.14103142808779601</v>
      </c>
      <c r="P3788" t="s">
        <v>42</v>
      </c>
    </row>
    <row r="3789" spans="1:16" x14ac:dyDescent="0.3">
      <c r="A3789" t="str">
        <f t="shared" si="61"/>
        <v>01: Total SampleROGBTotalNon Flavoured VodkaKetel OneTotalAll stocking</v>
      </c>
      <c r="B3789" t="s">
        <v>1</v>
      </c>
      <c r="C3789" t="s">
        <v>45</v>
      </c>
      <c r="D3789" t="s">
        <v>104</v>
      </c>
      <c r="E3789" t="s">
        <v>12</v>
      </c>
      <c r="F3789" t="s">
        <v>71</v>
      </c>
      <c r="G3789" t="s">
        <v>76</v>
      </c>
      <c r="H3789" t="s">
        <v>49</v>
      </c>
      <c r="I3789" t="s">
        <v>12</v>
      </c>
      <c r="J3789" s="1">
        <v>162.19999999999999</v>
      </c>
      <c r="K3789">
        <v>48.015472900353195</v>
      </c>
      <c r="L3789">
        <v>1336</v>
      </c>
      <c r="M3789">
        <v>0.17776292655773701</v>
      </c>
      <c r="N3789">
        <v>0.176713027679646</v>
      </c>
      <c r="P3789" t="s">
        <v>42</v>
      </c>
    </row>
    <row r="3790" spans="1:16" x14ac:dyDescent="0.3">
      <c r="A3790" t="str">
        <f t="shared" si="61"/>
        <v>01: Total SampleROGBTotalNon Flavoured VodkaKetel OneB: £3 - £3.20All stocking</v>
      </c>
      <c r="B3790" t="s">
        <v>1</v>
      </c>
      <c r="C3790" t="s">
        <v>45</v>
      </c>
      <c r="D3790" t="s">
        <v>104</v>
      </c>
      <c r="E3790" t="s">
        <v>12</v>
      </c>
      <c r="F3790" t="s">
        <v>71</v>
      </c>
      <c r="G3790" t="s">
        <v>76</v>
      </c>
      <c r="H3790" t="s">
        <v>49</v>
      </c>
      <c r="I3790" t="s">
        <v>59</v>
      </c>
      <c r="J3790" s="1">
        <v>115.39</v>
      </c>
      <c r="K3790">
        <v>31.12712495837496</v>
      </c>
      <c r="L3790">
        <v>48</v>
      </c>
      <c r="M3790">
        <v>0.20644444587156399</v>
      </c>
      <c r="N3790">
        <v>0.170957057908351</v>
      </c>
      <c r="P3790" t="s">
        <v>42</v>
      </c>
    </row>
    <row r="3791" spans="1:16" x14ac:dyDescent="0.3">
      <c r="A3791" t="str">
        <f t="shared" si="61"/>
        <v>01: Total SampleROGBTotalNon Flavoured VodkaKetel OneC: £3.20 - £3.40All stocking</v>
      </c>
      <c r="B3791" t="s">
        <v>1</v>
      </c>
      <c r="C3791" t="s">
        <v>45</v>
      </c>
      <c r="D3791" t="s">
        <v>104</v>
      </c>
      <c r="E3791" t="s">
        <v>12</v>
      </c>
      <c r="F3791" t="s">
        <v>71</v>
      </c>
      <c r="G3791" t="s">
        <v>76</v>
      </c>
      <c r="H3791" t="s">
        <v>49</v>
      </c>
      <c r="I3791" t="s">
        <v>52</v>
      </c>
      <c r="J3791" s="1">
        <v>123.11</v>
      </c>
      <c r="K3791">
        <v>39.500577274577282</v>
      </c>
      <c r="L3791">
        <v>150</v>
      </c>
      <c r="M3791">
        <v>0.260717574970038</v>
      </c>
      <c r="N3791">
        <v>0.26227933453687802</v>
      </c>
      <c r="P3791" t="s">
        <v>42</v>
      </c>
    </row>
    <row r="3792" spans="1:16" x14ac:dyDescent="0.3">
      <c r="A3792" t="str">
        <f t="shared" si="61"/>
        <v>01: Total SampleROGBTotalNon Flavoured VodkaKetel OneD: £3.40 - £3.60All stocking</v>
      </c>
      <c r="B3792" t="s">
        <v>1</v>
      </c>
      <c r="C3792" t="s">
        <v>45</v>
      </c>
      <c r="D3792" t="s">
        <v>104</v>
      </c>
      <c r="E3792" t="s">
        <v>12</v>
      </c>
      <c r="F3792" t="s">
        <v>71</v>
      </c>
      <c r="G3792" t="s">
        <v>76</v>
      </c>
      <c r="H3792" t="s">
        <v>49</v>
      </c>
      <c r="I3792" t="s">
        <v>53</v>
      </c>
      <c r="J3792" s="1">
        <v>193.9</v>
      </c>
      <c r="K3792">
        <v>60.257922524292802</v>
      </c>
      <c r="L3792">
        <v>281</v>
      </c>
      <c r="M3792">
        <v>0.30782985537264801</v>
      </c>
      <c r="N3792">
        <v>0.30670353115237098</v>
      </c>
      <c r="P3792" t="s">
        <v>42</v>
      </c>
    </row>
    <row r="3793" spans="1:16" x14ac:dyDescent="0.3">
      <c r="A3793" t="str">
        <f t="shared" si="61"/>
        <v>01: Total SampleROGBTotalNon Flavoured VodkaKetel OneE: £3.60 - £3.80All stocking</v>
      </c>
      <c r="B3793" t="s">
        <v>1</v>
      </c>
      <c r="C3793" t="s">
        <v>45</v>
      </c>
      <c r="D3793" t="s">
        <v>104</v>
      </c>
      <c r="E3793" t="s">
        <v>12</v>
      </c>
      <c r="F3793" t="s">
        <v>71</v>
      </c>
      <c r="G3793" t="s">
        <v>76</v>
      </c>
      <c r="H3793" t="s">
        <v>49</v>
      </c>
      <c r="I3793" t="s">
        <v>54</v>
      </c>
      <c r="J3793" s="1">
        <v>176.48</v>
      </c>
      <c r="K3793">
        <v>54.474976804317201</v>
      </c>
      <c r="L3793">
        <v>432</v>
      </c>
      <c r="M3793">
        <v>0.338644486055245</v>
      </c>
      <c r="N3793">
        <v>0.34687145959214499</v>
      </c>
      <c r="P3793" t="s">
        <v>42</v>
      </c>
    </row>
    <row r="3794" spans="1:16" x14ac:dyDescent="0.3">
      <c r="A3794" t="str">
        <f t="shared" si="61"/>
        <v>01: Total SampleROGBTotalNon Flavoured VodkaKetel OneF: £3.80 - £4.00All stocking</v>
      </c>
      <c r="B3794" t="s">
        <v>1</v>
      </c>
      <c r="C3794" t="s">
        <v>45</v>
      </c>
      <c r="D3794" t="s">
        <v>104</v>
      </c>
      <c r="E3794" t="s">
        <v>12</v>
      </c>
      <c r="F3794" t="s">
        <v>71</v>
      </c>
      <c r="G3794" t="s">
        <v>76</v>
      </c>
      <c r="H3794" t="s">
        <v>49</v>
      </c>
      <c r="I3794" t="s">
        <v>55</v>
      </c>
      <c r="J3794" s="1">
        <v>204.69</v>
      </c>
      <c r="K3794">
        <v>60.914904597268794</v>
      </c>
      <c r="L3794">
        <v>387</v>
      </c>
      <c r="M3794">
        <v>0.31210994316155599</v>
      </c>
      <c r="N3794">
        <v>0.32422567605424801</v>
      </c>
      <c r="P3794" t="s">
        <v>42</v>
      </c>
    </row>
    <row r="3795" spans="1:16" x14ac:dyDescent="0.3">
      <c r="A3795" t="str">
        <f t="shared" si="61"/>
        <v>01: Total SampleROGBTotalNon Flavoured VodkaKetel OneG: £4.00 - £4.20All stocking</v>
      </c>
      <c r="B3795" t="s">
        <v>1</v>
      </c>
      <c r="C3795" t="s">
        <v>45</v>
      </c>
      <c r="D3795" t="s">
        <v>104</v>
      </c>
      <c r="E3795" t="s">
        <v>12</v>
      </c>
      <c r="F3795" t="s">
        <v>71</v>
      </c>
      <c r="G3795" t="s">
        <v>76</v>
      </c>
      <c r="H3795" t="s">
        <v>49</v>
      </c>
      <c r="I3795" t="s">
        <v>56</v>
      </c>
      <c r="J3795" s="1">
        <v>270.86</v>
      </c>
      <c r="K3795">
        <v>79.479172412401198</v>
      </c>
      <c r="L3795">
        <v>319</v>
      </c>
      <c r="M3795">
        <v>0.29799202328034402</v>
      </c>
      <c r="N3795">
        <v>0.28898472471467301</v>
      </c>
      <c r="P3795" t="s">
        <v>42</v>
      </c>
    </row>
    <row r="3796" spans="1:16" x14ac:dyDescent="0.3">
      <c r="A3796" t="str">
        <f t="shared" si="61"/>
        <v>01: Total SampleROGBTotalNon Flavoured VodkaKetel OneH: £4.20 - £4.40All stocking</v>
      </c>
      <c r="B3796" t="s">
        <v>1</v>
      </c>
      <c r="C3796" t="s">
        <v>45</v>
      </c>
      <c r="D3796" t="s">
        <v>104</v>
      </c>
      <c r="E3796" t="s">
        <v>12</v>
      </c>
      <c r="F3796" t="s">
        <v>71</v>
      </c>
      <c r="G3796" t="s">
        <v>76</v>
      </c>
      <c r="H3796" t="s">
        <v>49</v>
      </c>
      <c r="I3796" t="s">
        <v>60</v>
      </c>
      <c r="J3796" s="1">
        <v>290.11</v>
      </c>
      <c r="K3796">
        <v>86.408861172967207</v>
      </c>
      <c r="L3796">
        <v>179</v>
      </c>
      <c r="M3796">
        <v>0.26128233896692299</v>
      </c>
      <c r="N3796">
        <v>0.25564744252389998</v>
      </c>
      <c r="P3796" t="s">
        <v>42</v>
      </c>
    </row>
    <row r="3797" spans="1:16" x14ac:dyDescent="0.3">
      <c r="A3797" t="str">
        <f t="shared" si="61"/>
        <v>01: Total SampleROGBTotalNon Flavoured VodkaKetel OneI: £4.40 - £4.60All stocking</v>
      </c>
      <c r="B3797" t="s">
        <v>1</v>
      </c>
      <c r="C3797" t="s">
        <v>45</v>
      </c>
      <c r="D3797" t="s">
        <v>104</v>
      </c>
      <c r="E3797" t="s">
        <v>12</v>
      </c>
      <c r="F3797" t="s">
        <v>71</v>
      </c>
      <c r="G3797" t="s">
        <v>76</v>
      </c>
      <c r="H3797" t="s">
        <v>49</v>
      </c>
      <c r="I3797" t="s">
        <v>64</v>
      </c>
      <c r="J3797" s="1">
        <v>363.27</v>
      </c>
      <c r="K3797">
        <v>101.43173651194481</v>
      </c>
      <c r="L3797">
        <v>144</v>
      </c>
      <c r="M3797">
        <v>0.35336430662184198</v>
      </c>
      <c r="N3797">
        <v>0.34732954792057003</v>
      </c>
      <c r="P3797" t="s">
        <v>42</v>
      </c>
    </row>
    <row r="3798" spans="1:16" x14ac:dyDescent="0.3">
      <c r="A3798" t="str">
        <f t="shared" si="61"/>
        <v>01: Total SampleROGBTotalNon Flavoured VodkaKetel OneJ: £4.60 - £4.80All stocking</v>
      </c>
      <c r="B3798" t="s">
        <v>1</v>
      </c>
      <c r="C3798" t="s">
        <v>45</v>
      </c>
      <c r="D3798" t="s">
        <v>104</v>
      </c>
      <c r="E3798" t="s">
        <v>12</v>
      </c>
      <c r="F3798" t="s">
        <v>71</v>
      </c>
      <c r="G3798" t="s">
        <v>76</v>
      </c>
      <c r="H3798" t="s">
        <v>49</v>
      </c>
      <c r="I3798" t="s">
        <v>65</v>
      </c>
      <c r="J3798" s="1">
        <v>308.88</v>
      </c>
      <c r="K3798">
        <v>102.2633290166624</v>
      </c>
      <c r="L3798">
        <v>90</v>
      </c>
      <c r="M3798">
        <v>0.180352667542023</v>
      </c>
      <c r="N3798">
        <v>0.21445702225633201</v>
      </c>
      <c r="P3798" t="s">
        <v>42</v>
      </c>
    </row>
    <row r="3799" spans="1:16" x14ac:dyDescent="0.3">
      <c r="A3799" t="str">
        <f t="shared" si="61"/>
        <v>01: Total SampleROGBTotalNon Flavoured VodkaKetel OneK: £4.80 - £5.00All stocking</v>
      </c>
      <c r="B3799" t="s">
        <v>1</v>
      </c>
      <c r="C3799" t="s">
        <v>45</v>
      </c>
      <c r="D3799" t="s">
        <v>104</v>
      </c>
      <c r="E3799" t="s">
        <v>12</v>
      </c>
      <c r="F3799" t="s">
        <v>71</v>
      </c>
      <c r="G3799" t="s">
        <v>76</v>
      </c>
      <c r="H3799" t="s">
        <v>49</v>
      </c>
      <c r="I3799" t="s">
        <v>89</v>
      </c>
      <c r="J3799" s="1">
        <v>233.29</v>
      </c>
      <c r="K3799">
        <v>67.295406163884394</v>
      </c>
      <c r="L3799">
        <v>46</v>
      </c>
      <c r="M3799">
        <v>0.10225487225796499</v>
      </c>
      <c r="N3799">
        <v>0.108847236746843</v>
      </c>
      <c r="P3799" t="s">
        <v>42</v>
      </c>
    </row>
    <row r="3800" spans="1:16" x14ac:dyDescent="0.3">
      <c r="A3800" t="str">
        <f t="shared" si="61"/>
        <v>01: Total SampleROGBTotalNon Flavoured VodkaKetel OneL: £5.00 - £5.20All stocking</v>
      </c>
      <c r="B3800" t="s">
        <v>1</v>
      </c>
      <c r="C3800" t="s">
        <v>45</v>
      </c>
      <c r="D3800" t="s">
        <v>104</v>
      </c>
      <c r="E3800" t="s">
        <v>12</v>
      </c>
      <c r="F3800" t="s">
        <v>71</v>
      </c>
      <c r="G3800" t="s">
        <v>76</v>
      </c>
      <c r="H3800" t="s">
        <v>49</v>
      </c>
      <c r="I3800" t="s">
        <v>90</v>
      </c>
      <c r="J3800" s="1">
        <v>370.74</v>
      </c>
      <c r="K3800">
        <v>96.662358474858394</v>
      </c>
      <c r="L3800">
        <v>32</v>
      </c>
      <c r="M3800">
        <v>0.162293349563289</v>
      </c>
      <c r="N3800">
        <v>0.16577869426068101</v>
      </c>
      <c r="P3800" t="s">
        <v>42</v>
      </c>
    </row>
    <row r="3801" spans="1:16" x14ac:dyDescent="0.3">
      <c r="A3801" t="str">
        <f t="shared" si="61"/>
        <v>01: Total SampleROGBTotalNon Flavoured VodkaKetel OneQ: &gt;£6.00All stocking</v>
      </c>
      <c r="B3801" t="s">
        <v>1</v>
      </c>
      <c r="C3801" t="s">
        <v>45</v>
      </c>
      <c r="D3801" t="s">
        <v>104</v>
      </c>
      <c r="E3801" t="s">
        <v>12</v>
      </c>
      <c r="F3801" t="s">
        <v>71</v>
      </c>
      <c r="G3801" t="s">
        <v>76</v>
      </c>
      <c r="H3801" t="s">
        <v>49</v>
      </c>
      <c r="I3801" t="s">
        <v>96</v>
      </c>
      <c r="J3801" s="1">
        <v>102.77</v>
      </c>
      <c r="K3801">
        <v>26.08180949167792</v>
      </c>
      <c r="L3801">
        <v>38</v>
      </c>
      <c r="M3801">
        <v>0.13071195179671999</v>
      </c>
      <c r="N3801">
        <v>0.13263187797736101</v>
      </c>
      <c r="P3801" t="s">
        <v>42</v>
      </c>
    </row>
    <row r="3802" spans="1:16" x14ac:dyDescent="0.3">
      <c r="A3802" t="str">
        <f t="shared" si="61"/>
        <v>01: Total SampleROGBTotalNon Flavoured VodkaSmirnoff RedA: &lt;£3All stocking</v>
      </c>
      <c r="B3802" t="s">
        <v>1</v>
      </c>
      <c r="C3802" t="s">
        <v>45</v>
      </c>
      <c r="D3802" t="s">
        <v>104</v>
      </c>
      <c r="E3802" t="s">
        <v>12</v>
      </c>
      <c r="F3802" t="s">
        <v>71</v>
      </c>
      <c r="G3802" t="s">
        <v>77</v>
      </c>
      <c r="H3802" t="s">
        <v>49</v>
      </c>
      <c r="I3802" t="s">
        <v>58</v>
      </c>
      <c r="J3802" s="1">
        <v>287.7</v>
      </c>
      <c r="K3802">
        <v>110.197201647678</v>
      </c>
      <c r="L3802">
        <v>1994</v>
      </c>
      <c r="M3802">
        <v>0.87840548371152505</v>
      </c>
      <c r="N3802">
        <v>0.90108939244016595</v>
      </c>
      <c r="P3802" t="s">
        <v>42</v>
      </c>
    </row>
    <row r="3803" spans="1:16" x14ac:dyDescent="0.3">
      <c r="A3803" t="str">
        <f t="shared" si="61"/>
        <v>01: Total SampleROGBTotalNon Flavoured VodkaSmirnoff RedTotalAll stocking</v>
      </c>
      <c r="B3803" t="s">
        <v>1</v>
      </c>
      <c r="C3803" t="s">
        <v>45</v>
      </c>
      <c r="D3803" t="s">
        <v>104</v>
      </c>
      <c r="E3803" t="s">
        <v>12</v>
      </c>
      <c r="F3803" t="s">
        <v>71</v>
      </c>
      <c r="G3803" t="s">
        <v>77</v>
      </c>
      <c r="H3803" t="s">
        <v>49</v>
      </c>
      <c r="I3803" t="s">
        <v>12</v>
      </c>
      <c r="J3803" s="1">
        <v>307.77</v>
      </c>
      <c r="K3803">
        <v>106.7182510049884</v>
      </c>
      <c r="L3803">
        <v>4820</v>
      </c>
      <c r="M3803">
        <v>0.76102034914866801</v>
      </c>
      <c r="N3803">
        <v>0.79775011996364098</v>
      </c>
      <c r="P3803" t="s">
        <v>42</v>
      </c>
    </row>
    <row r="3804" spans="1:16" x14ac:dyDescent="0.3">
      <c r="A3804" t="str">
        <f t="shared" si="61"/>
        <v>01: Total SampleROGBTotalNon Flavoured VodkaSmirnoff RedB: £3 - £3.20All stocking</v>
      </c>
      <c r="B3804" t="s">
        <v>1</v>
      </c>
      <c r="C3804" t="s">
        <v>45</v>
      </c>
      <c r="D3804" t="s">
        <v>104</v>
      </c>
      <c r="E3804" t="s">
        <v>12</v>
      </c>
      <c r="F3804" t="s">
        <v>71</v>
      </c>
      <c r="G3804" t="s">
        <v>77</v>
      </c>
      <c r="H3804" t="s">
        <v>49</v>
      </c>
      <c r="I3804" t="s">
        <v>59</v>
      </c>
      <c r="J3804" s="1">
        <v>278.81</v>
      </c>
      <c r="K3804">
        <v>96.933782314683995</v>
      </c>
      <c r="L3804">
        <v>1614</v>
      </c>
      <c r="M3804">
        <v>0.85071046086130697</v>
      </c>
      <c r="N3804">
        <v>0.86783755460154399</v>
      </c>
      <c r="P3804" t="s">
        <v>42</v>
      </c>
    </row>
    <row r="3805" spans="1:16" x14ac:dyDescent="0.3">
      <c r="A3805" t="str">
        <f t="shared" si="61"/>
        <v>01: Total SampleROGBTotalNon Flavoured VodkaSmirnoff RedC: £3.20 - £3.40All stocking</v>
      </c>
      <c r="B3805" t="s">
        <v>1</v>
      </c>
      <c r="C3805" t="s">
        <v>45</v>
      </c>
      <c r="D3805" t="s">
        <v>104</v>
      </c>
      <c r="E3805" t="s">
        <v>12</v>
      </c>
      <c r="F3805" t="s">
        <v>71</v>
      </c>
      <c r="G3805" t="s">
        <v>77</v>
      </c>
      <c r="H3805" t="s">
        <v>49</v>
      </c>
      <c r="I3805" t="s">
        <v>52</v>
      </c>
      <c r="J3805" s="1">
        <v>288.33999999999997</v>
      </c>
      <c r="K3805">
        <v>95.125732619087998</v>
      </c>
      <c r="L3805">
        <v>1663</v>
      </c>
      <c r="M3805">
        <v>0.79949758451006903</v>
      </c>
      <c r="N3805">
        <v>0.82179751492383402</v>
      </c>
      <c r="P3805" t="s">
        <v>42</v>
      </c>
    </row>
    <row r="3806" spans="1:16" x14ac:dyDescent="0.3">
      <c r="A3806" t="str">
        <f t="shared" si="61"/>
        <v>01: Total SampleROGBTotalNon Flavoured VodkaSmirnoff RedD: £3.40 - £3.60All stocking</v>
      </c>
      <c r="B3806" t="s">
        <v>1</v>
      </c>
      <c r="C3806" t="s">
        <v>45</v>
      </c>
      <c r="D3806" t="s">
        <v>104</v>
      </c>
      <c r="E3806" t="s">
        <v>12</v>
      </c>
      <c r="F3806" t="s">
        <v>71</v>
      </c>
      <c r="G3806" t="s">
        <v>77</v>
      </c>
      <c r="H3806" t="s">
        <v>49</v>
      </c>
      <c r="I3806" t="s">
        <v>53</v>
      </c>
      <c r="J3806" s="1">
        <v>334.29</v>
      </c>
      <c r="K3806">
        <v>105.8334142126736</v>
      </c>
      <c r="L3806">
        <v>1215</v>
      </c>
      <c r="M3806">
        <v>0.72167956330628802</v>
      </c>
      <c r="N3806">
        <v>0.74351780464347506</v>
      </c>
      <c r="P3806" t="s">
        <v>42</v>
      </c>
    </row>
    <row r="3807" spans="1:16" x14ac:dyDescent="0.3">
      <c r="A3807" t="str">
        <f t="shared" si="61"/>
        <v>01: Total SampleROGBTotalNon Flavoured VodkaSmirnoff RedE: £3.60 - £3.80All stocking</v>
      </c>
      <c r="B3807" t="s">
        <v>1</v>
      </c>
      <c r="C3807" t="s">
        <v>45</v>
      </c>
      <c r="D3807" t="s">
        <v>104</v>
      </c>
      <c r="E3807" t="s">
        <v>12</v>
      </c>
      <c r="F3807" t="s">
        <v>71</v>
      </c>
      <c r="G3807" t="s">
        <v>77</v>
      </c>
      <c r="H3807" t="s">
        <v>49</v>
      </c>
      <c r="I3807" t="s">
        <v>54</v>
      </c>
      <c r="J3807" s="1">
        <v>365.75</v>
      </c>
      <c r="K3807">
        <v>113.93344381459599</v>
      </c>
      <c r="L3807">
        <v>829</v>
      </c>
      <c r="M3807">
        <v>0.71951916331547905</v>
      </c>
      <c r="N3807">
        <v>0.74320115691656996</v>
      </c>
      <c r="P3807" t="s">
        <v>42</v>
      </c>
    </row>
    <row r="3808" spans="1:16" x14ac:dyDescent="0.3">
      <c r="A3808" t="str">
        <f t="shared" si="61"/>
        <v>01: Total SampleROGBTotalNon Flavoured VodkaSmirnoff RedF: £3.80 - £4.00All stocking</v>
      </c>
      <c r="B3808" t="s">
        <v>1</v>
      </c>
      <c r="C3808" t="s">
        <v>45</v>
      </c>
      <c r="D3808" t="s">
        <v>104</v>
      </c>
      <c r="E3808" t="s">
        <v>12</v>
      </c>
      <c r="F3808" t="s">
        <v>71</v>
      </c>
      <c r="G3808" t="s">
        <v>77</v>
      </c>
      <c r="H3808" t="s">
        <v>49</v>
      </c>
      <c r="I3808" t="s">
        <v>55</v>
      </c>
      <c r="J3808" s="1">
        <v>394.15</v>
      </c>
      <c r="K3808">
        <v>119.84715255298281</v>
      </c>
      <c r="L3808">
        <v>566</v>
      </c>
      <c r="M3808">
        <v>0.65422772386635197</v>
      </c>
      <c r="N3808">
        <v>0.67528845431494799</v>
      </c>
      <c r="P3808" t="s">
        <v>42</v>
      </c>
    </row>
    <row r="3809" spans="1:16" x14ac:dyDescent="0.3">
      <c r="A3809" t="str">
        <f t="shared" si="61"/>
        <v>01: Total SampleROGBTotalNon Flavoured VodkaSmirnoff RedG: £4.00 - £4.20All stocking</v>
      </c>
      <c r="B3809" t="s">
        <v>1</v>
      </c>
      <c r="C3809" t="s">
        <v>45</v>
      </c>
      <c r="D3809" t="s">
        <v>104</v>
      </c>
      <c r="E3809" t="s">
        <v>12</v>
      </c>
      <c r="F3809" t="s">
        <v>71</v>
      </c>
      <c r="G3809" t="s">
        <v>77</v>
      </c>
      <c r="H3809" t="s">
        <v>49</v>
      </c>
      <c r="I3809" t="s">
        <v>56</v>
      </c>
      <c r="J3809" s="1">
        <v>357.51</v>
      </c>
      <c r="K3809">
        <v>105.203895214472</v>
      </c>
      <c r="L3809">
        <v>390</v>
      </c>
      <c r="M3809">
        <v>0.58702258462214396</v>
      </c>
      <c r="N3809">
        <v>0.60087967520388397</v>
      </c>
      <c r="P3809" t="s">
        <v>42</v>
      </c>
    </row>
    <row r="3810" spans="1:16" x14ac:dyDescent="0.3">
      <c r="A3810" t="str">
        <f t="shared" si="61"/>
        <v>01: Total SampleROGBTotalNon Flavoured VodkaSmirnoff RedH: £4.20 - £4.40All stocking</v>
      </c>
      <c r="B3810" t="s">
        <v>1</v>
      </c>
      <c r="C3810" t="s">
        <v>45</v>
      </c>
      <c r="D3810" t="s">
        <v>104</v>
      </c>
      <c r="E3810" t="s">
        <v>12</v>
      </c>
      <c r="F3810" t="s">
        <v>71</v>
      </c>
      <c r="G3810" t="s">
        <v>77</v>
      </c>
      <c r="H3810" t="s">
        <v>49</v>
      </c>
      <c r="I3810" t="s">
        <v>60</v>
      </c>
      <c r="J3810" s="1">
        <v>392.82</v>
      </c>
      <c r="K3810">
        <v>111.49561555148802</v>
      </c>
      <c r="L3810">
        <v>298</v>
      </c>
      <c r="M3810">
        <v>0.59347170009638095</v>
      </c>
      <c r="N3810">
        <v>0.59944955790441801</v>
      </c>
      <c r="P3810" t="s">
        <v>42</v>
      </c>
    </row>
    <row r="3811" spans="1:16" x14ac:dyDescent="0.3">
      <c r="A3811" t="str">
        <f t="shared" si="61"/>
        <v>01: Total SampleROGBTotalNon Flavoured VodkaSmirnoff RedI: £4.40 - £4.60All stocking</v>
      </c>
      <c r="B3811" t="s">
        <v>1</v>
      </c>
      <c r="C3811" t="s">
        <v>45</v>
      </c>
      <c r="D3811" t="s">
        <v>104</v>
      </c>
      <c r="E3811" t="s">
        <v>12</v>
      </c>
      <c r="F3811" t="s">
        <v>71</v>
      </c>
      <c r="G3811" t="s">
        <v>77</v>
      </c>
      <c r="H3811" t="s">
        <v>49</v>
      </c>
      <c r="I3811" t="s">
        <v>64</v>
      </c>
      <c r="J3811" s="1">
        <v>398.23</v>
      </c>
      <c r="K3811">
        <v>103.4382114227792</v>
      </c>
      <c r="L3811">
        <v>243</v>
      </c>
      <c r="M3811">
        <v>0.69040228666564196</v>
      </c>
      <c r="N3811">
        <v>0.68606682723311696</v>
      </c>
      <c r="P3811" t="s">
        <v>42</v>
      </c>
    </row>
    <row r="3812" spans="1:16" x14ac:dyDescent="0.3">
      <c r="A3812" t="str">
        <f t="shared" si="61"/>
        <v>01: Total SampleROGBTotalNon Flavoured VodkaSmirnoff RedJ: £4.60 - £4.80All stocking</v>
      </c>
      <c r="B3812" t="s">
        <v>1</v>
      </c>
      <c r="C3812" t="s">
        <v>45</v>
      </c>
      <c r="D3812" t="s">
        <v>104</v>
      </c>
      <c r="E3812" t="s">
        <v>12</v>
      </c>
      <c r="F3812" t="s">
        <v>71</v>
      </c>
      <c r="G3812" t="s">
        <v>77</v>
      </c>
      <c r="H3812" t="s">
        <v>49</v>
      </c>
      <c r="I3812" t="s">
        <v>65</v>
      </c>
      <c r="J3812" s="1">
        <v>378.47</v>
      </c>
      <c r="K3812">
        <v>99.039789408469204</v>
      </c>
      <c r="L3812">
        <v>178</v>
      </c>
      <c r="M3812">
        <v>0.57528102031778305</v>
      </c>
      <c r="N3812">
        <v>0.58215699081722805</v>
      </c>
      <c r="P3812" t="s">
        <v>42</v>
      </c>
    </row>
    <row r="3813" spans="1:16" x14ac:dyDescent="0.3">
      <c r="A3813" t="str">
        <f t="shared" si="61"/>
        <v>01: Total SampleROGBTotalNon Flavoured VodkaSmirnoff RedK: £4.80 - £5.00All stocking</v>
      </c>
      <c r="B3813" t="s">
        <v>1</v>
      </c>
      <c r="C3813" t="s">
        <v>45</v>
      </c>
      <c r="D3813" t="s">
        <v>104</v>
      </c>
      <c r="E3813" t="s">
        <v>12</v>
      </c>
      <c r="F3813" t="s">
        <v>71</v>
      </c>
      <c r="G3813" t="s">
        <v>77</v>
      </c>
      <c r="H3813" t="s">
        <v>49</v>
      </c>
      <c r="I3813" t="s">
        <v>89</v>
      </c>
      <c r="J3813" s="1">
        <v>423.83</v>
      </c>
      <c r="K3813">
        <v>107.1441046814996</v>
      </c>
      <c r="L3813">
        <v>119</v>
      </c>
      <c r="M3813">
        <v>0.61899216284247804</v>
      </c>
      <c r="N3813">
        <v>0.62974355827279604</v>
      </c>
      <c r="P3813" t="s">
        <v>42</v>
      </c>
    </row>
    <row r="3814" spans="1:16" x14ac:dyDescent="0.3">
      <c r="A3814" t="str">
        <f t="shared" si="61"/>
        <v>01: Total SampleROGBTotalNon Flavoured VodkaSmirnoff RedL: £5.00 - £5.20All stocking</v>
      </c>
      <c r="B3814" t="s">
        <v>1</v>
      </c>
      <c r="C3814" t="s">
        <v>45</v>
      </c>
      <c r="D3814" t="s">
        <v>104</v>
      </c>
      <c r="E3814" t="s">
        <v>12</v>
      </c>
      <c r="F3814" t="s">
        <v>71</v>
      </c>
      <c r="G3814" t="s">
        <v>77</v>
      </c>
      <c r="H3814" t="s">
        <v>49</v>
      </c>
      <c r="I3814" t="s">
        <v>90</v>
      </c>
      <c r="J3814" s="1">
        <v>281.39999999999998</v>
      </c>
      <c r="K3814">
        <v>70.479967563300804</v>
      </c>
      <c r="L3814">
        <v>63</v>
      </c>
      <c r="M3814">
        <v>0.430417054834204</v>
      </c>
      <c r="N3814">
        <v>0.42740064709114201</v>
      </c>
      <c r="P3814" t="s">
        <v>42</v>
      </c>
    </row>
    <row r="3815" spans="1:16" x14ac:dyDescent="0.3">
      <c r="A3815" t="str">
        <f t="shared" si="61"/>
        <v>01: Total SampleROGBTotalNon Flavoured VodkaSmirnoff RedM: £5.20 - £5.40All stocking</v>
      </c>
      <c r="B3815" t="s">
        <v>1</v>
      </c>
      <c r="C3815" t="s">
        <v>45</v>
      </c>
      <c r="D3815" t="s">
        <v>104</v>
      </c>
      <c r="E3815" t="s">
        <v>12</v>
      </c>
      <c r="F3815" t="s">
        <v>71</v>
      </c>
      <c r="G3815" t="s">
        <v>77</v>
      </c>
      <c r="H3815" t="s">
        <v>49</v>
      </c>
      <c r="I3815" t="s">
        <v>95</v>
      </c>
      <c r="J3815" s="1">
        <v>238.2</v>
      </c>
      <c r="K3815">
        <v>58.772047397047203</v>
      </c>
      <c r="L3815">
        <v>38</v>
      </c>
      <c r="M3815">
        <v>0.38623560256582801</v>
      </c>
      <c r="N3815">
        <v>0.391069161560965</v>
      </c>
      <c r="P3815" t="s">
        <v>42</v>
      </c>
    </row>
    <row r="3816" spans="1:16" x14ac:dyDescent="0.3">
      <c r="A3816" t="str">
        <f t="shared" si="61"/>
        <v>01: Total SampleROGBTotalNon Flavoured VodkaStolichnaya Red LabelTotalAll stocking</v>
      </c>
      <c r="B3816" t="s">
        <v>1</v>
      </c>
      <c r="C3816" t="s">
        <v>45</v>
      </c>
      <c r="D3816" t="s">
        <v>104</v>
      </c>
      <c r="E3816" t="s">
        <v>12</v>
      </c>
      <c r="F3816" t="s">
        <v>71</v>
      </c>
      <c r="G3816" t="s">
        <v>101</v>
      </c>
      <c r="H3816" t="s">
        <v>49</v>
      </c>
      <c r="I3816" t="s">
        <v>12</v>
      </c>
      <c r="J3816" s="1">
        <v>411.95</v>
      </c>
      <c r="K3816">
        <v>115.7655853405852</v>
      </c>
      <c r="L3816">
        <v>66</v>
      </c>
      <c r="M3816">
        <v>0.13567636086777499</v>
      </c>
      <c r="N3816" s="19">
        <v>9.7461075025314203E-2</v>
      </c>
      <c r="P3816" t="s">
        <v>42</v>
      </c>
    </row>
    <row r="3817" spans="1:16" x14ac:dyDescent="0.3">
      <c r="A3817" t="str">
        <f t="shared" si="61"/>
        <v>01: Total SampleROGBTotalTequilaCazcabel BlancoA: &lt;£3All stocking</v>
      </c>
      <c r="B3817" t="s">
        <v>1</v>
      </c>
      <c r="C3817" t="s">
        <v>45</v>
      </c>
      <c r="D3817" t="s">
        <v>104</v>
      </c>
      <c r="E3817" t="s">
        <v>12</v>
      </c>
      <c r="F3817" t="s">
        <v>78</v>
      </c>
      <c r="G3817" t="s">
        <v>79</v>
      </c>
      <c r="H3817" t="s">
        <v>49</v>
      </c>
      <c r="I3817" t="s">
        <v>58</v>
      </c>
      <c r="J3817" s="1">
        <v>15.14</v>
      </c>
      <c r="K3817">
        <v>5.1924393036988397</v>
      </c>
      <c r="L3817">
        <v>131</v>
      </c>
      <c r="M3817">
        <v>0.12820044449988199</v>
      </c>
      <c r="N3817">
        <v>0.133206586734537</v>
      </c>
      <c r="P3817" t="s">
        <v>42</v>
      </c>
    </row>
    <row r="3818" spans="1:16" x14ac:dyDescent="0.3">
      <c r="A3818" t="str">
        <f t="shared" si="61"/>
        <v>01: Total SampleROGBTotalTequilaCazcabel BlancoTotalAll stocking</v>
      </c>
      <c r="B3818" t="s">
        <v>1</v>
      </c>
      <c r="C3818" t="s">
        <v>45</v>
      </c>
      <c r="D3818" t="s">
        <v>104</v>
      </c>
      <c r="E3818" t="s">
        <v>12</v>
      </c>
      <c r="F3818" t="s">
        <v>78</v>
      </c>
      <c r="G3818" t="s">
        <v>79</v>
      </c>
      <c r="H3818" t="s">
        <v>49</v>
      </c>
      <c r="I3818" t="s">
        <v>12</v>
      </c>
      <c r="J3818" s="1">
        <v>21.31</v>
      </c>
      <c r="K3818">
        <v>6.1260036054480391</v>
      </c>
      <c r="L3818">
        <v>540</v>
      </c>
      <c r="M3818">
        <v>0.180426148707096</v>
      </c>
      <c r="N3818">
        <v>0.17124533358859001</v>
      </c>
      <c r="P3818" t="s">
        <v>42</v>
      </c>
    </row>
    <row r="3819" spans="1:16" x14ac:dyDescent="0.3">
      <c r="A3819" t="str">
        <f t="shared" si="61"/>
        <v>01: Total SampleROGBTotalTequilaCazcabel BlancoB: £3 - £3.20All stocking</v>
      </c>
      <c r="B3819" t="s">
        <v>1</v>
      </c>
      <c r="C3819" t="s">
        <v>45</v>
      </c>
      <c r="D3819" t="s">
        <v>104</v>
      </c>
      <c r="E3819" t="s">
        <v>12</v>
      </c>
      <c r="F3819" t="s">
        <v>78</v>
      </c>
      <c r="G3819" t="s">
        <v>79</v>
      </c>
      <c r="H3819" t="s">
        <v>49</v>
      </c>
      <c r="I3819" t="s">
        <v>59</v>
      </c>
      <c r="J3819" s="1">
        <v>17.52</v>
      </c>
      <c r="K3819">
        <v>5.6481597106597201</v>
      </c>
      <c r="L3819">
        <v>60</v>
      </c>
      <c r="M3819">
        <v>0.187980278792059</v>
      </c>
      <c r="N3819">
        <v>0.182904612694017</v>
      </c>
      <c r="P3819" t="s">
        <v>42</v>
      </c>
    </row>
    <row r="3820" spans="1:16" x14ac:dyDescent="0.3">
      <c r="A3820" t="str">
        <f t="shared" si="61"/>
        <v>01: Total SampleROGBTotalTequilaCazcabel BlancoC: £3.20 - £3.40All stocking</v>
      </c>
      <c r="B3820" t="s">
        <v>1</v>
      </c>
      <c r="C3820" t="s">
        <v>45</v>
      </c>
      <c r="D3820" t="s">
        <v>104</v>
      </c>
      <c r="E3820" t="s">
        <v>12</v>
      </c>
      <c r="F3820" t="s">
        <v>78</v>
      </c>
      <c r="G3820" t="s">
        <v>79</v>
      </c>
      <c r="H3820" t="s">
        <v>49</v>
      </c>
      <c r="I3820" t="s">
        <v>52</v>
      </c>
      <c r="J3820" s="1">
        <v>20.12</v>
      </c>
      <c r="K3820">
        <v>6.1602701407388807</v>
      </c>
      <c r="L3820">
        <v>96</v>
      </c>
      <c r="M3820">
        <v>0.206360516786562</v>
      </c>
      <c r="N3820">
        <v>0.20353610748273901</v>
      </c>
      <c r="P3820" t="s">
        <v>42</v>
      </c>
    </row>
    <row r="3821" spans="1:16" x14ac:dyDescent="0.3">
      <c r="A3821" t="str">
        <f t="shared" si="61"/>
        <v>01: Total SampleROGBTotalTequilaCazcabel BlancoD: £3.40 - £3.60All stocking</v>
      </c>
      <c r="B3821" t="s">
        <v>1</v>
      </c>
      <c r="C3821" t="s">
        <v>45</v>
      </c>
      <c r="D3821" t="s">
        <v>104</v>
      </c>
      <c r="E3821" t="s">
        <v>12</v>
      </c>
      <c r="F3821" t="s">
        <v>78</v>
      </c>
      <c r="G3821" t="s">
        <v>79</v>
      </c>
      <c r="H3821" t="s">
        <v>49</v>
      </c>
      <c r="I3821" t="s">
        <v>53</v>
      </c>
      <c r="J3821" s="1">
        <v>23.11</v>
      </c>
      <c r="K3821">
        <v>6.5572758996054406</v>
      </c>
      <c r="L3821">
        <v>88</v>
      </c>
      <c r="M3821">
        <v>0.179765616627131</v>
      </c>
      <c r="N3821">
        <v>0.16486005500727999</v>
      </c>
      <c r="P3821" t="s">
        <v>42</v>
      </c>
    </row>
    <row r="3822" spans="1:16" x14ac:dyDescent="0.3">
      <c r="A3822" t="str">
        <f t="shared" si="61"/>
        <v>01: Total SampleROGBTotalTequilaCazcabel BlancoE: £3.60 - £3.80All stocking</v>
      </c>
      <c r="B3822" t="s">
        <v>1</v>
      </c>
      <c r="C3822" t="s">
        <v>45</v>
      </c>
      <c r="D3822" t="s">
        <v>104</v>
      </c>
      <c r="E3822" t="s">
        <v>12</v>
      </c>
      <c r="F3822" t="s">
        <v>78</v>
      </c>
      <c r="G3822" t="s">
        <v>79</v>
      </c>
      <c r="H3822" t="s">
        <v>49</v>
      </c>
      <c r="I3822" t="s">
        <v>54</v>
      </c>
      <c r="J3822" s="1">
        <v>26.54</v>
      </c>
      <c r="K3822">
        <v>7.1515839233230398</v>
      </c>
      <c r="L3822">
        <v>92</v>
      </c>
      <c r="M3822">
        <v>0.21397547147388499</v>
      </c>
      <c r="N3822">
        <v>0.20204471903501001</v>
      </c>
      <c r="P3822" t="s">
        <v>42</v>
      </c>
    </row>
    <row r="3823" spans="1:16" x14ac:dyDescent="0.3">
      <c r="A3823" t="str">
        <f t="shared" si="61"/>
        <v>01: Total SampleROGBTotalTequilaCazcabel BlancoF: £3.80 - £4.00All stocking</v>
      </c>
      <c r="B3823" t="s">
        <v>1</v>
      </c>
      <c r="C3823" t="s">
        <v>45</v>
      </c>
      <c r="D3823" t="s">
        <v>104</v>
      </c>
      <c r="E3823" t="s">
        <v>12</v>
      </c>
      <c r="F3823" t="s">
        <v>78</v>
      </c>
      <c r="G3823" t="s">
        <v>79</v>
      </c>
      <c r="H3823" t="s">
        <v>49</v>
      </c>
      <c r="I3823" t="s">
        <v>55</v>
      </c>
      <c r="J3823" s="1">
        <v>27.84</v>
      </c>
      <c r="K3823">
        <v>7.1531166281166394</v>
      </c>
      <c r="L3823">
        <v>74</v>
      </c>
      <c r="M3823">
        <v>0.21616656887722799</v>
      </c>
      <c r="N3823">
        <v>0.21085369151717301</v>
      </c>
      <c r="P3823" t="s">
        <v>42</v>
      </c>
    </row>
    <row r="3824" spans="1:16" x14ac:dyDescent="0.3">
      <c r="A3824" t="str">
        <f t="shared" si="61"/>
        <v>01: Total SampleROGBTotalTequilaCazcabel BlancoG: £4.00 - £4.20All stocking</v>
      </c>
      <c r="B3824" t="s">
        <v>1</v>
      </c>
      <c r="C3824" t="s">
        <v>45</v>
      </c>
      <c r="D3824" t="s">
        <v>104</v>
      </c>
      <c r="E3824" t="s">
        <v>12</v>
      </c>
      <c r="F3824" t="s">
        <v>78</v>
      </c>
      <c r="G3824" t="s">
        <v>79</v>
      </c>
      <c r="H3824" t="s">
        <v>49</v>
      </c>
      <c r="I3824" t="s">
        <v>56</v>
      </c>
      <c r="J3824" s="1">
        <v>31.55</v>
      </c>
      <c r="K3824">
        <v>7.8840233840233997</v>
      </c>
      <c r="L3824">
        <v>42</v>
      </c>
      <c r="M3824">
        <v>0.182220501603086</v>
      </c>
      <c r="N3824">
        <v>0.172008820965178</v>
      </c>
      <c r="P3824" t="s">
        <v>42</v>
      </c>
    </row>
    <row r="3825" spans="1:16" x14ac:dyDescent="0.3">
      <c r="A3825" t="str">
        <f t="shared" si="61"/>
        <v>01: Total SampleROGBTotalTequilaCazcabel BlancoH: £4.20 - £4.40All stocking</v>
      </c>
      <c r="B3825" t="s">
        <v>1</v>
      </c>
      <c r="C3825" t="s">
        <v>45</v>
      </c>
      <c r="D3825" t="s">
        <v>104</v>
      </c>
      <c r="E3825" t="s">
        <v>12</v>
      </c>
      <c r="F3825" t="s">
        <v>78</v>
      </c>
      <c r="G3825" t="s">
        <v>79</v>
      </c>
      <c r="H3825" t="s">
        <v>49</v>
      </c>
      <c r="I3825" t="s">
        <v>60</v>
      </c>
      <c r="J3825" s="1">
        <v>29.74</v>
      </c>
      <c r="K3825">
        <v>7.2990023444568806</v>
      </c>
      <c r="L3825">
        <v>33</v>
      </c>
      <c r="M3825">
        <v>0.175364827717682</v>
      </c>
      <c r="N3825">
        <v>0.15194752502028699</v>
      </c>
      <c r="P3825" t="s">
        <v>42</v>
      </c>
    </row>
    <row r="3826" spans="1:16" x14ac:dyDescent="0.3">
      <c r="A3826" t="str">
        <f t="shared" si="61"/>
        <v>01: Total SampleROGBTotalTequilaEl Jimador BlancoTotalAll stocking</v>
      </c>
      <c r="B3826" t="s">
        <v>1</v>
      </c>
      <c r="C3826" t="s">
        <v>45</v>
      </c>
      <c r="D3826" t="s">
        <v>104</v>
      </c>
      <c r="E3826" t="s">
        <v>12</v>
      </c>
      <c r="F3826" t="s">
        <v>78</v>
      </c>
      <c r="G3826" t="s">
        <v>91</v>
      </c>
      <c r="H3826" t="s">
        <v>49</v>
      </c>
      <c r="I3826" t="s">
        <v>12</v>
      </c>
      <c r="J3826" s="1">
        <v>44.82</v>
      </c>
      <c r="K3826">
        <v>11.00109329906204</v>
      </c>
      <c r="L3826">
        <v>160</v>
      </c>
      <c r="M3826">
        <v>0.356852889755289</v>
      </c>
      <c r="N3826">
        <v>0.34405346408073301</v>
      </c>
      <c r="P3826" t="s">
        <v>42</v>
      </c>
    </row>
    <row r="3827" spans="1:16" x14ac:dyDescent="0.3">
      <c r="A3827" t="str">
        <f t="shared" si="61"/>
        <v>01: Total SampleROGBTotalTequilaEl Jimador BlancoF: £3.80 - £4.00All stocking</v>
      </c>
      <c r="B3827" t="s">
        <v>1</v>
      </c>
      <c r="C3827" t="s">
        <v>45</v>
      </c>
      <c r="D3827" t="s">
        <v>104</v>
      </c>
      <c r="E3827" t="s">
        <v>12</v>
      </c>
      <c r="F3827" t="s">
        <v>78</v>
      </c>
      <c r="G3827" t="s">
        <v>91</v>
      </c>
      <c r="H3827" t="s">
        <v>49</v>
      </c>
      <c r="I3827" t="s">
        <v>55</v>
      </c>
      <c r="J3827" s="1">
        <v>24.83</v>
      </c>
      <c r="K3827">
        <v>6.5049391195224402</v>
      </c>
      <c r="L3827">
        <v>36</v>
      </c>
      <c r="M3827">
        <v>0.394863764414144</v>
      </c>
      <c r="N3827">
        <v>0.375</v>
      </c>
      <c r="P3827" t="s">
        <v>42</v>
      </c>
    </row>
    <row r="3828" spans="1:16" x14ac:dyDescent="0.3">
      <c r="A3828" t="str">
        <f t="shared" si="61"/>
        <v>01: Total SampleROGBTotalTequilaEl Jimador BlancoG: £4.00 - £4.20All stocking</v>
      </c>
      <c r="B3828" t="s">
        <v>1</v>
      </c>
      <c r="C3828" t="s">
        <v>45</v>
      </c>
      <c r="D3828" t="s">
        <v>104</v>
      </c>
      <c r="E3828" t="s">
        <v>12</v>
      </c>
      <c r="F3828" t="s">
        <v>78</v>
      </c>
      <c r="G3828" t="s">
        <v>91</v>
      </c>
      <c r="H3828" t="s">
        <v>49</v>
      </c>
      <c r="I3828" t="s">
        <v>56</v>
      </c>
      <c r="J3828" s="1">
        <v>48.16</v>
      </c>
      <c r="K3828">
        <v>12.092260879217399</v>
      </c>
      <c r="L3828">
        <v>92</v>
      </c>
      <c r="M3828">
        <v>0.33544694266050101</v>
      </c>
      <c r="N3828">
        <v>0.31591418507844998</v>
      </c>
      <c r="P3828" t="s">
        <v>42</v>
      </c>
    </row>
    <row r="3829" spans="1:16" x14ac:dyDescent="0.3">
      <c r="A3829" t="str">
        <f t="shared" si="61"/>
        <v>01: Total SampleROGBTotalTequilaEl Jimador ReposadoTotalAll stocking</v>
      </c>
      <c r="B3829" t="s">
        <v>1</v>
      </c>
      <c r="C3829" t="s">
        <v>45</v>
      </c>
      <c r="D3829" t="s">
        <v>104</v>
      </c>
      <c r="E3829" t="s">
        <v>12</v>
      </c>
      <c r="F3829" t="s">
        <v>78</v>
      </c>
      <c r="G3829" t="s">
        <v>92</v>
      </c>
      <c r="H3829" t="s">
        <v>49</v>
      </c>
      <c r="I3829" t="s">
        <v>12</v>
      </c>
      <c r="J3829" s="1">
        <v>69.89</v>
      </c>
      <c r="K3829">
        <v>14.130354661559041</v>
      </c>
      <c r="L3829">
        <v>137</v>
      </c>
      <c r="M3829">
        <v>0.40118880586546402</v>
      </c>
      <c r="N3829">
        <v>0.34997550137699202</v>
      </c>
      <c r="P3829" t="s">
        <v>42</v>
      </c>
    </row>
    <row r="3830" spans="1:16" x14ac:dyDescent="0.3">
      <c r="A3830" t="str">
        <f t="shared" si="61"/>
        <v>01: Total SampleROGBTotalTequilaEl Jimador ReposadoF: £3.80 - £4.00All stocking</v>
      </c>
      <c r="B3830" t="s">
        <v>1</v>
      </c>
      <c r="C3830" t="s">
        <v>45</v>
      </c>
      <c r="D3830" t="s">
        <v>104</v>
      </c>
      <c r="E3830" t="s">
        <v>12</v>
      </c>
      <c r="F3830" t="s">
        <v>78</v>
      </c>
      <c r="G3830" t="s">
        <v>92</v>
      </c>
      <c r="H3830" t="s">
        <v>49</v>
      </c>
      <c r="I3830" t="s">
        <v>55</v>
      </c>
      <c r="J3830" s="1">
        <v>24.13</v>
      </c>
      <c r="K3830">
        <v>6.6507570207570401</v>
      </c>
      <c r="L3830">
        <v>30</v>
      </c>
      <c r="M3830">
        <v>0.25649039167849402</v>
      </c>
      <c r="N3830">
        <v>0.26504201680672301</v>
      </c>
      <c r="P3830" t="s">
        <v>42</v>
      </c>
    </row>
    <row r="3831" spans="1:16" x14ac:dyDescent="0.3">
      <c r="A3831" t="str">
        <f t="shared" si="61"/>
        <v>01: Total SampleROGBTotalTequilaEl Jimador ReposadoG: £4.00 - £4.20All stocking</v>
      </c>
      <c r="B3831" t="s">
        <v>1</v>
      </c>
      <c r="C3831" t="s">
        <v>45</v>
      </c>
      <c r="D3831" t="s">
        <v>104</v>
      </c>
      <c r="E3831" t="s">
        <v>12</v>
      </c>
      <c r="F3831" t="s">
        <v>78</v>
      </c>
      <c r="G3831" t="s">
        <v>92</v>
      </c>
      <c r="H3831" t="s">
        <v>49</v>
      </c>
      <c r="I3831" t="s">
        <v>56</v>
      </c>
      <c r="J3831" s="1">
        <v>22.23</v>
      </c>
      <c r="K3831">
        <v>5.9081883394383201</v>
      </c>
      <c r="L3831">
        <v>52</v>
      </c>
      <c r="M3831">
        <v>0.19944862655256601</v>
      </c>
      <c r="N3831">
        <v>0.198278256039989</v>
      </c>
      <c r="P3831" t="s">
        <v>42</v>
      </c>
    </row>
    <row r="3832" spans="1:16" x14ac:dyDescent="0.3">
      <c r="A3832" t="str">
        <f t="shared" si="61"/>
        <v>01: Total SampleROGBTotalTequilaJose Cuervo Especial GoldA: &lt;£3All stocking</v>
      </c>
      <c r="B3832" t="s">
        <v>1</v>
      </c>
      <c r="C3832" t="s">
        <v>45</v>
      </c>
      <c r="D3832" t="s">
        <v>104</v>
      </c>
      <c r="E3832" t="s">
        <v>12</v>
      </c>
      <c r="F3832" t="s">
        <v>78</v>
      </c>
      <c r="G3832" t="s">
        <v>80</v>
      </c>
      <c r="H3832" t="s">
        <v>49</v>
      </c>
      <c r="I3832" t="s">
        <v>58</v>
      </c>
      <c r="J3832" s="1">
        <v>18.68</v>
      </c>
      <c r="K3832">
        <v>6.5878462852600794</v>
      </c>
      <c r="L3832">
        <v>87</v>
      </c>
      <c r="M3832">
        <v>0.167171330573193</v>
      </c>
      <c r="N3832">
        <v>0.170395364189834</v>
      </c>
      <c r="P3832" t="s">
        <v>42</v>
      </c>
    </row>
    <row r="3833" spans="1:16" x14ac:dyDescent="0.3">
      <c r="A3833" t="str">
        <f t="shared" si="61"/>
        <v>01: Total SampleROGBTotalTequilaJose Cuervo Especial GoldTotalAll stocking</v>
      </c>
      <c r="B3833" t="s">
        <v>1</v>
      </c>
      <c r="C3833" t="s">
        <v>45</v>
      </c>
      <c r="D3833" t="s">
        <v>104</v>
      </c>
      <c r="E3833" t="s">
        <v>12</v>
      </c>
      <c r="F3833" t="s">
        <v>78</v>
      </c>
      <c r="G3833" t="s">
        <v>80</v>
      </c>
      <c r="H3833" t="s">
        <v>49</v>
      </c>
      <c r="I3833" t="s">
        <v>12</v>
      </c>
      <c r="J3833" s="1">
        <v>29.34</v>
      </c>
      <c r="K3833">
        <v>8.4944250194250408</v>
      </c>
      <c r="L3833">
        <v>541</v>
      </c>
      <c r="M3833">
        <v>0.35440060881077301</v>
      </c>
      <c r="N3833">
        <v>0.34211099990293597</v>
      </c>
      <c r="P3833" t="s">
        <v>42</v>
      </c>
    </row>
    <row r="3834" spans="1:16" x14ac:dyDescent="0.3">
      <c r="A3834" t="str">
        <f t="shared" si="61"/>
        <v>01: Total SampleROGBTotalTequilaJose Cuervo Especial GoldB: £3 - £3.20All stocking</v>
      </c>
      <c r="B3834" t="s">
        <v>1</v>
      </c>
      <c r="C3834" t="s">
        <v>45</v>
      </c>
      <c r="D3834" t="s">
        <v>104</v>
      </c>
      <c r="E3834" t="s">
        <v>12</v>
      </c>
      <c r="F3834" t="s">
        <v>78</v>
      </c>
      <c r="G3834" t="s">
        <v>80</v>
      </c>
      <c r="H3834" t="s">
        <v>49</v>
      </c>
      <c r="I3834" t="s">
        <v>59</v>
      </c>
      <c r="J3834" s="1">
        <v>26.46</v>
      </c>
      <c r="K3834">
        <v>8.4786159458694801</v>
      </c>
      <c r="L3834">
        <v>71</v>
      </c>
      <c r="M3834">
        <v>0.48206576856376099</v>
      </c>
      <c r="N3834">
        <v>0.49073375262054503</v>
      </c>
      <c r="P3834" t="s">
        <v>42</v>
      </c>
    </row>
    <row r="3835" spans="1:16" x14ac:dyDescent="0.3">
      <c r="A3835" t="str">
        <f t="shared" si="61"/>
        <v>01: Total SampleROGBTotalTequilaJose Cuervo Especial GoldC: £3.20 - £3.40All stocking</v>
      </c>
      <c r="B3835" t="s">
        <v>1</v>
      </c>
      <c r="C3835" t="s">
        <v>45</v>
      </c>
      <c r="D3835" t="s">
        <v>104</v>
      </c>
      <c r="E3835" t="s">
        <v>12</v>
      </c>
      <c r="F3835" t="s">
        <v>78</v>
      </c>
      <c r="G3835" t="s">
        <v>80</v>
      </c>
      <c r="H3835" t="s">
        <v>49</v>
      </c>
      <c r="I3835" t="s">
        <v>52</v>
      </c>
      <c r="J3835" s="1">
        <v>30.88</v>
      </c>
      <c r="K3835">
        <v>9.1749362154471594</v>
      </c>
      <c r="L3835">
        <v>137</v>
      </c>
      <c r="M3835">
        <v>0.45289672264881298</v>
      </c>
      <c r="N3835">
        <v>0.45671443344659501</v>
      </c>
      <c r="P3835" t="s">
        <v>42</v>
      </c>
    </row>
    <row r="3836" spans="1:16" x14ac:dyDescent="0.3">
      <c r="A3836" t="str">
        <f t="shared" ref="A3836:A3899" si="62">C3836&amp;D3836&amp;E3836&amp;F3836&amp;G3836&amp;I3836&amp;P3836</f>
        <v>01: Total SampleROGBTotalTequilaJose Cuervo Especial GoldD: £3.40 - £3.60All stocking</v>
      </c>
      <c r="B3836" t="s">
        <v>1</v>
      </c>
      <c r="C3836" t="s">
        <v>45</v>
      </c>
      <c r="D3836" t="s">
        <v>104</v>
      </c>
      <c r="E3836" t="s">
        <v>12</v>
      </c>
      <c r="F3836" t="s">
        <v>78</v>
      </c>
      <c r="G3836" t="s">
        <v>80</v>
      </c>
      <c r="H3836" t="s">
        <v>49</v>
      </c>
      <c r="I3836" t="s">
        <v>53</v>
      </c>
      <c r="J3836" s="1">
        <v>34.17</v>
      </c>
      <c r="K3836">
        <v>9.7428773194398399</v>
      </c>
      <c r="L3836">
        <v>144</v>
      </c>
      <c r="M3836">
        <v>0.46149774230805801</v>
      </c>
      <c r="N3836">
        <v>0.44451325241515999</v>
      </c>
      <c r="P3836" t="s">
        <v>42</v>
      </c>
    </row>
    <row r="3837" spans="1:16" x14ac:dyDescent="0.3">
      <c r="A3837" t="str">
        <f t="shared" si="62"/>
        <v>01: Total SampleROGBTotalTequilaJose Cuervo Especial GoldE: £3.60 - £3.80All stocking</v>
      </c>
      <c r="B3837" t="s">
        <v>1</v>
      </c>
      <c r="C3837" t="s">
        <v>45</v>
      </c>
      <c r="D3837" t="s">
        <v>104</v>
      </c>
      <c r="E3837" t="s">
        <v>12</v>
      </c>
      <c r="F3837" t="s">
        <v>78</v>
      </c>
      <c r="G3837" t="s">
        <v>80</v>
      </c>
      <c r="H3837" t="s">
        <v>49</v>
      </c>
      <c r="I3837" t="s">
        <v>54</v>
      </c>
      <c r="J3837" s="1">
        <v>35.11</v>
      </c>
      <c r="K3837">
        <v>9.6399234224421999</v>
      </c>
      <c r="L3837">
        <v>133</v>
      </c>
      <c r="M3837">
        <v>0.36939558610788698</v>
      </c>
      <c r="N3837">
        <v>0.35148263202485203</v>
      </c>
      <c r="P3837" t="s">
        <v>42</v>
      </c>
    </row>
    <row r="3838" spans="1:16" x14ac:dyDescent="0.3">
      <c r="A3838" t="str">
        <f t="shared" si="62"/>
        <v>01: Total SampleROGBTotalTequilaJose Cuervo Especial GoldF: £3.80 - £4.00All stocking</v>
      </c>
      <c r="B3838" t="s">
        <v>1</v>
      </c>
      <c r="C3838" t="s">
        <v>45</v>
      </c>
      <c r="D3838" t="s">
        <v>104</v>
      </c>
      <c r="E3838" t="s">
        <v>12</v>
      </c>
      <c r="F3838" t="s">
        <v>78</v>
      </c>
      <c r="G3838" t="s">
        <v>80</v>
      </c>
      <c r="H3838" t="s">
        <v>49</v>
      </c>
      <c r="I3838" t="s">
        <v>55</v>
      </c>
      <c r="J3838" s="1">
        <v>37.840000000000003</v>
      </c>
      <c r="K3838">
        <v>9.8785643368976803</v>
      </c>
      <c r="L3838">
        <v>63</v>
      </c>
      <c r="M3838">
        <v>0.30748201523777802</v>
      </c>
      <c r="N3838">
        <v>0.29659787633212797</v>
      </c>
      <c r="P3838" t="s">
        <v>42</v>
      </c>
    </row>
    <row r="3839" spans="1:16" x14ac:dyDescent="0.3">
      <c r="A3839" t="str">
        <f t="shared" si="62"/>
        <v>01: Total SampleROGBTotalTequilaJose Cuervo Especial GoldG: £4.00 - £4.20All stocking</v>
      </c>
      <c r="B3839" t="s">
        <v>1</v>
      </c>
      <c r="C3839" t="s">
        <v>45</v>
      </c>
      <c r="D3839" t="s">
        <v>104</v>
      </c>
      <c r="E3839" t="s">
        <v>12</v>
      </c>
      <c r="F3839" t="s">
        <v>78</v>
      </c>
      <c r="G3839" t="s">
        <v>80</v>
      </c>
      <c r="H3839" t="s">
        <v>49</v>
      </c>
      <c r="I3839" t="s">
        <v>56</v>
      </c>
      <c r="J3839" s="1">
        <v>37.46</v>
      </c>
      <c r="K3839">
        <v>9.3376795823224406</v>
      </c>
      <c r="L3839">
        <v>28</v>
      </c>
      <c r="M3839">
        <v>0.29776200198735397</v>
      </c>
      <c r="N3839">
        <v>0.28089536699635598</v>
      </c>
      <c r="P3839" t="s">
        <v>42</v>
      </c>
    </row>
    <row r="3840" spans="1:16" x14ac:dyDescent="0.3">
      <c r="A3840" t="str">
        <f t="shared" si="62"/>
        <v>01: Total SampleROGBTotalTequilaJose Cuervo Especial SilverA: &lt;£3All stocking</v>
      </c>
      <c r="B3840" t="s">
        <v>1</v>
      </c>
      <c r="C3840" t="s">
        <v>45</v>
      </c>
      <c r="D3840" t="s">
        <v>104</v>
      </c>
      <c r="E3840" t="s">
        <v>12</v>
      </c>
      <c r="F3840" t="s">
        <v>78</v>
      </c>
      <c r="G3840" t="s">
        <v>81</v>
      </c>
      <c r="H3840" t="s">
        <v>49</v>
      </c>
      <c r="I3840" t="s">
        <v>58</v>
      </c>
      <c r="J3840" s="1">
        <v>18.38</v>
      </c>
      <c r="K3840">
        <v>7.2086706911087193</v>
      </c>
      <c r="L3840">
        <v>121</v>
      </c>
      <c r="M3840">
        <v>0.28622696169713502</v>
      </c>
      <c r="N3840">
        <v>0.32131990347287798</v>
      </c>
      <c r="P3840" t="s">
        <v>42</v>
      </c>
    </row>
    <row r="3841" spans="1:16" x14ac:dyDescent="0.3">
      <c r="A3841" t="str">
        <f t="shared" si="62"/>
        <v>01: Total SampleROGBTotalTequilaJose Cuervo Especial SilverTotalAll stocking</v>
      </c>
      <c r="B3841" t="s">
        <v>1</v>
      </c>
      <c r="C3841" t="s">
        <v>45</v>
      </c>
      <c r="D3841" t="s">
        <v>104</v>
      </c>
      <c r="E3841" t="s">
        <v>12</v>
      </c>
      <c r="F3841" t="s">
        <v>78</v>
      </c>
      <c r="G3841" t="s">
        <v>81</v>
      </c>
      <c r="H3841" t="s">
        <v>49</v>
      </c>
      <c r="I3841" t="s">
        <v>12</v>
      </c>
      <c r="J3841" s="1">
        <v>23.1</v>
      </c>
      <c r="K3841">
        <v>7.2707334405747197</v>
      </c>
      <c r="L3841">
        <v>378</v>
      </c>
      <c r="M3841">
        <v>0.26012844732932899</v>
      </c>
      <c r="N3841">
        <v>0.270917531330371</v>
      </c>
      <c r="P3841" t="s">
        <v>42</v>
      </c>
    </row>
    <row r="3842" spans="1:16" x14ac:dyDescent="0.3">
      <c r="A3842" t="str">
        <f t="shared" si="62"/>
        <v>01: Total SampleROGBTotalTequilaJose Cuervo Especial SilverB: £3 - £3.20All stocking</v>
      </c>
      <c r="B3842" t="s">
        <v>1</v>
      </c>
      <c r="C3842" t="s">
        <v>45</v>
      </c>
      <c r="D3842" t="s">
        <v>104</v>
      </c>
      <c r="E3842" t="s">
        <v>12</v>
      </c>
      <c r="F3842" t="s">
        <v>78</v>
      </c>
      <c r="G3842" t="s">
        <v>81</v>
      </c>
      <c r="H3842" t="s">
        <v>49</v>
      </c>
      <c r="I3842" t="s">
        <v>59</v>
      </c>
      <c r="J3842" s="1">
        <v>19.75</v>
      </c>
      <c r="K3842">
        <v>6.2874340800811206</v>
      </c>
      <c r="L3842">
        <v>51</v>
      </c>
      <c r="M3842">
        <v>0.23469507906161</v>
      </c>
      <c r="N3842">
        <v>0.239764329938087</v>
      </c>
      <c r="P3842" t="s">
        <v>42</v>
      </c>
    </row>
    <row r="3843" spans="1:16" x14ac:dyDescent="0.3">
      <c r="A3843" t="str">
        <f t="shared" si="62"/>
        <v>01: Total SampleROGBTotalTequilaJose Cuervo Especial SilverC: £3.20 - £3.40All stocking</v>
      </c>
      <c r="B3843" t="s">
        <v>1</v>
      </c>
      <c r="C3843" t="s">
        <v>45</v>
      </c>
      <c r="D3843" t="s">
        <v>104</v>
      </c>
      <c r="E3843" t="s">
        <v>12</v>
      </c>
      <c r="F3843" t="s">
        <v>78</v>
      </c>
      <c r="G3843" t="s">
        <v>81</v>
      </c>
      <c r="H3843" t="s">
        <v>49</v>
      </c>
      <c r="I3843" t="s">
        <v>52</v>
      </c>
      <c r="J3843" s="1">
        <v>23.39</v>
      </c>
      <c r="K3843">
        <v>7.0165163037445595</v>
      </c>
      <c r="L3843">
        <v>92</v>
      </c>
      <c r="M3843">
        <v>0.22738670825628701</v>
      </c>
      <c r="N3843">
        <v>0.22393535503645601</v>
      </c>
      <c r="P3843" t="s">
        <v>42</v>
      </c>
    </row>
    <row r="3844" spans="1:16" x14ac:dyDescent="0.3">
      <c r="A3844" t="str">
        <f t="shared" si="62"/>
        <v>01: Total SampleROGBTotalTequilaJose Cuervo Especial SilverD: £3.40 - £3.60All stocking</v>
      </c>
      <c r="B3844" t="s">
        <v>1</v>
      </c>
      <c r="C3844" t="s">
        <v>45</v>
      </c>
      <c r="D3844" t="s">
        <v>104</v>
      </c>
      <c r="E3844" t="s">
        <v>12</v>
      </c>
      <c r="F3844" t="s">
        <v>78</v>
      </c>
      <c r="G3844" t="s">
        <v>81</v>
      </c>
      <c r="H3844" t="s">
        <v>49</v>
      </c>
      <c r="I3844" t="s">
        <v>53</v>
      </c>
      <c r="J3844" s="1">
        <v>27.75</v>
      </c>
      <c r="K3844">
        <v>7.9080778264288805</v>
      </c>
      <c r="L3844">
        <v>94</v>
      </c>
      <c r="M3844">
        <v>0.29803621215877002</v>
      </c>
      <c r="N3844">
        <v>0.298944140953944</v>
      </c>
      <c r="P3844" t="s">
        <v>42</v>
      </c>
    </row>
    <row r="3845" spans="1:16" x14ac:dyDescent="0.3">
      <c r="A3845" t="str">
        <f t="shared" si="62"/>
        <v>01: Total SampleROGBTotalTequilaJose Cuervo Especial SilverE: £3.60 - £3.80All stocking</v>
      </c>
      <c r="B3845" t="s">
        <v>1</v>
      </c>
      <c r="C3845" t="s">
        <v>45</v>
      </c>
      <c r="D3845" t="s">
        <v>104</v>
      </c>
      <c r="E3845" t="s">
        <v>12</v>
      </c>
      <c r="F3845" t="s">
        <v>78</v>
      </c>
      <c r="G3845" t="s">
        <v>81</v>
      </c>
      <c r="H3845" t="s">
        <v>49</v>
      </c>
      <c r="I3845" t="s">
        <v>54</v>
      </c>
      <c r="J3845" s="1">
        <v>26.49</v>
      </c>
      <c r="K3845">
        <v>7.2570465786567606</v>
      </c>
      <c r="L3845">
        <v>59</v>
      </c>
      <c r="M3845">
        <v>0.29261107633266498</v>
      </c>
      <c r="N3845">
        <v>0.29691683219621701</v>
      </c>
      <c r="P3845" t="s">
        <v>42</v>
      </c>
    </row>
    <row r="3846" spans="1:16" x14ac:dyDescent="0.3">
      <c r="A3846" t="str">
        <f t="shared" si="62"/>
        <v>01: Total SampleROGBTotalTequilaJose Cuervo Tradicional Silver TequilaA: &lt;£3All stocking</v>
      </c>
      <c r="B3846" t="s">
        <v>1</v>
      </c>
      <c r="C3846" t="s">
        <v>45</v>
      </c>
      <c r="D3846" t="s">
        <v>104</v>
      </c>
      <c r="E3846" t="s">
        <v>12</v>
      </c>
      <c r="F3846" t="s">
        <v>78</v>
      </c>
      <c r="G3846" t="s">
        <v>82</v>
      </c>
      <c r="H3846" t="s">
        <v>49</v>
      </c>
      <c r="I3846" t="s">
        <v>58</v>
      </c>
      <c r="J3846" s="1">
        <v>21.42</v>
      </c>
      <c r="K3846">
        <v>8.552300122716801</v>
      </c>
      <c r="L3846">
        <v>180</v>
      </c>
      <c r="M3846">
        <v>0.13032875657703799</v>
      </c>
      <c r="N3846">
        <v>0.14501140491678599</v>
      </c>
      <c r="P3846" t="s">
        <v>42</v>
      </c>
    </row>
    <row r="3847" spans="1:16" x14ac:dyDescent="0.3">
      <c r="A3847" t="str">
        <f t="shared" si="62"/>
        <v>01: Total SampleROGBTotalTequilaJose Cuervo Tradicional Silver TequilaTotalAll stocking</v>
      </c>
      <c r="B3847" t="s">
        <v>1</v>
      </c>
      <c r="C3847" t="s">
        <v>45</v>
      </c>
      <c r="D3847" t="s">
        <v>104</v>
      </c>
      <c r="E3847" t="s">
        <v>12</v>
      </c>
      <c r="F3847" t="s">
        <v>78</v>
      </c>
      <c r="G3847" t="s">
        <v>82</v>
      </c>
      <c r="H3847" t="s">
        <v>49</v>
      </c>
      <c r="I3847" t="s">
        <v>12</v>
      </c>
      <c r="J3847" s="1">
        <v>28.52</v>
      </c>
      <c r="K3847">
        <v>9.5074422926522004</v>
      </c>
      <c r="L3847">
        <v>262</v>
      </c>
      <c r="M3847">
        <v>0.110621395772841</v>
      </c>
      <c r="N3847">
        <v>0.114779473984741</v>
      </c>
      <c r="P3847" t="s">
        <v>42</v>
      </c>
    </row>
    <row r="3848" spans="1:16" x14ac:dyDescent="0.3">
      <c r="A3848" t="str">
        <f t="shared" si="62"/>
        <v>01: Total SampleROGBTotalTequilaJose Cuervo Tradicional Silver TequilaC: £3.20 - £3.40All stocking</v>
      </c>
      <c r="B3848" t="s">
        <v>1</v>
      </c>
      <c r="C3848" t="s">
        <v>45</v>
      </c>
      <c r="D3848" t="s">
        <v>104</v>
      </c>
      <c r="E3848" t="s">
        <v>12</v>
      </c>
      <c r="F3848" t="s">
        <v>78</v>
      </c>
      <c r="G3848" t="s">
        <v>82</v>
      </c>
      <c r="H3848" t="s">
        <v>49</v>
      </c>
      <c r="I3848" t="s">
        <v>52</v>
      </c>
      <c r="J3848" s="1">
        <v>29.82</v>
      </c>
      <c r="K3848">
        <v>8.8944935064935198</v>
      </c>
      <c r="L3848">
        <v>25</v>
      </c>
      <c r="M3848">
        <v>0.119229068664187</v>
      </c>
      <c r="N3848">
        <v>0.11811860150666401</v>
      </c>
      <c r="P3848" t="s">
        <v>42</v>
      </c>
    </row>
    <row r="3849" spans="1:16" x14ac:dyDescent="0.3">
      <c r="A3849" t="str">
        <f t="shared" si="62"/>
        <v>01: Total SampleROGBTotalTequilaJose Cuervo Tradicional Silver TequilaF: £3.80 - £4.00All stocking</v>
      </c>
      <c r="B3849" t="s">
        <v>1</v>
      </c>
      <c r="C3849" t="s">
        <v>45</v>
      </c>
      <c r="D3849" t="s">
        <v>104</v>
      </c>
      <c r="E3849" t="s">
        <v>12</v>
      </c>
      <c r="F3849" t="s">
        <v>78</v>
      </c>
      <c r="G3849" t="s">
        <v>82</v>
      </c>
      <c r="H3849" t="s">
        <v>49</v>
      </c>
      <c r="I3849" t="s">
        <v>55</v>
      </c>
      <c r="J3849" s="1">
        <v>44.76</v>
      </c>
      <c r="K3849">
        <v>12.0973995022072</v>
      </c>
      <c r="L3849">
        <v>26</v>
      </c>
      <c r="M3849" s="19">
        <v>8.6976710589016598E-2</v>
      </c>
      <c r="N3849">
        <v>8.0057579448565994E-2</v>
      </c>
      <c r="P3849" t="s">
        <v>42</v>
      </c>
    </row>
    <row r="3850" spans="1:16" x14ac:dyDescent="0.3">
      <c r="A3850" t="str">
        <f t="shared" si="62"/>
        <v>01: Total SampleROGBTotalTequilaOlmeca Altos PlataA: &lt;£3All stocking</v>
      </c>
      <c r="B3850" t="s">
        <v>1</v>
      </c>
      <c r="C3850" t="s">
        <v>45</v>
      </c>
      <c r="D3850" t="s">
        <v>104</v>
      </c>
      <c r="E3850" t="s">
        <v>12</v>
      </c>
      <c r="F3850" t="s">
        <v>78</v>
      </c>
      <c r="G3850" t="s">
        <v>93</v>
      </c>
      <c r="H3850" t="s">
        <v>49</v>
      </c>
      <c r="I3850" t="s">
        <v>58</v>
      </c>
      <c r="J3850" s="1">
        <v>35.28</v>
      </c>
      <c r="K3850">
        <v>12.10974901641568</v>
      </c>
      <c r="L3850">
        <v>45</v>
      </c>
      <c r="M3850">
        <v>0.15096326986917499</v>
      </c>
      <c r="N3850">
        <v>0.13426836321573199</v>
      </c>
      <c r="P3850" t="s">
        <v>42</v>
      </c>
    </row>
    <row r="3851" spans="1:16" x14ac:dyDescent="0.3">
      <c r="A3851" t="str">
        <f t="shared" si="62"/>
        <v>01: Total SampleROGBTotalTequilaOlmeca Altos PlataTotalAll stocking</v>
      </c>
      <c r="B3851" t="s">
        <v>1</v>
      </c>
      <c r="C3851" t="s">
        <v>45</v>
      </c>
      <c r="D3851" t="s">
        <v>104</v>
      </c>
      <c r="E3851" t="s">
        <v>12</v>
      </c>
      <c r="F3851" t="s">
        <v>78</v>
      </c>
      <c r="G3851" t="s">
        <v>93</v>
      </c>
      <c r="H3851" t="s">
        <v>49</v>
      </c>
      <c r="I3851" t="s">
        <v>12</v>
      </c>
      <c r="J3851" s="1">
        <v>42.08</v>
      </c>
      <c r="K3851">
        <v>10.76902114008756</v>
      </c>
      <c r="L3851">
        <v>286</v>
      </c>
      <c r="M3851">
        <v>0.29983923148494102</v>
      </c>
      <c r="N3851">
        <v>0.27133538473867502</v>
      </c>
      <c r="P3851" t="s">
        <v>42</v>
      </c>
    </row>
    <row r="3852" spans="1:16" x14ac:dyDescent="0.3">
      <c r="A3852" t="str">
        <f t="shared" si="62"/>
        <v>01: Total SampleROGBTotalTequilaOlmeca Altos PlataE: £3.60 - £3.80All stocking</v>
      </c>
      <c r="B3852" t="s">
        <v>1</v>
      </c>
      <c r="C3852" t="s">
        <v>45</v>
      </c>
      <c r="D3852" t="s">
        <v>104</v>
      </c>
      <c r="E3852" t="s">
        <v>12</v>
      </c>
      <c r="F3852" t="s">
        <v>78</v>
      </c>
      <c r="G3852" t="s">
        <v>93</v>
      </c>
      <c r="H3852" t="s">
        <v>49</v>
      </c>
      <c r="I3852" t="s">
        <v>54</v>
      </c>
      <c r="J3852" s="1">
        <v>36.04</v>
      </c>
      <c r="K3852">
        <v>9.3420343545343592</v>
      </c>
      <c r="L3852">
        <v>48</v>
      </c>
      <c r="M3852">
        <v>0.34440125944705102</v>
      </c>
      <c r="N3852">
        <v>0.342037513791835</v>
      </c>
      <c r="P3852" t="s">
        <v>42</v>
      </c>
    </row>
    <row r="3853" spans="1:16" x14ac:dyDescent="0.3">
      <c r="A3853" t="str">
        <f t="shared" si="62"/>
        <v>01: Total SampleROGBTotalTequilaOlmeca Altos PlataF: £3.80 - £4.00All stocking</v>
      </c>
      <c r="B3853" t="s">
        <v>1</v>
      </c>
      <c r="C3853" t="s">
        <v>45</v>
      </c>
      <c r="D3853" t="s">
        <v>104</v>
      </c>
      <c r="E3853" t="s">
        <v>12</v>
      </c>
      <c r="F3853" t="s">
        <v>78</v>
      </c>
      <c r="G3853" t="s">
        <v>93</v>
      </c>
      <c r="H3853" t="s">
        <v>49</v>
      </c>
      <c r="I3853" t="s">
        <v>55</v>
      </c>
      <c r="J3853" s="1">
        <v>45.11</v>
      </c>
      <c r="K3853">
        <v>11.3126194278972</v>
      </c>
      <c r="L3853">
        <v>54</v>
      </c>
      <c r="M3853">
        <v>0.37896588222981797</v>
      </c>
      <c r="N3853">
        <v>0.38745699281704599</v>
      </c>
      <c r="P3853" t="s">
        <v>42</v>
      </c>
    </row>
    <row r="3854" spans="1:16" x14ac:dyDescent="0.3">
      <c r="A3854" t="str">
        <f t="shared" si="62"/>
        <v>01: Total SampleROGBTotalTequilaOlmeca Altos PlataG: £4.00 - £4.20All stocking</v>
      </c>
      <c r="B3854" t="s">
        <v>1</v>
      </c>
      <c r="C3854" t="s">
        <v>45</v>
      </c>
      <c r="D3854" t="s">
        <v>104</v>
      </c>
      <c r="E3854" t="s">
        <v>12</v>
      </c>
      <c r="F3854" t="s">
        <v>78</v>
      </c>
      <c r="G3854" t="s">
        <v>93</v>
      </c>
      <c r="H3854" t="s">
        <v>49</v>
      </c>
      <c r="I3854" t="s">
        <v>56</v>
      </c>
      <c r="J3854" s="1">
        <v>43.13</v>
      </c>
      <c r="K3854">
        <v>10.6230586873444</v>
      </c>
      <c r="L3854">
        <v>56</v>
      </c>
      <c r="M3854">
        <v>0.30348687770154498</v>
      </c>
      <c r="N3854">
        <v>0.30730855574956401</v>
      </c>
      <c r="P3854" t="s">
        <v>42</v>
      </c>
    </row>
    <row r="3855" spans="1:16" x14ac:dyDescent="0.3">
      <c r="A3855" t="str">
        <f t="shared" si="62"/>
        <v>01: Total SampleROGBTotalTequilaOlmeca Altos PlataH: £4.20 - £4.40All stocking</v>
      </c>
      <c r="B3855" t="s">
        <v>1</v>
      </c>
      <c r="C3855" t="s">
        <v>45</v>
      </c>
      <c r="D3855" t="s">
        <v>104</v>
      </c>
      <c r="E3855" t="s">
        <v>12</v>
      </c>
      <c r="F3855" t="s">
        <v>78</v>
      </c>
      <c r="G3855" t="s">
        <v>93</v>
      </c>
      <c r="H3855" t="s">
        <v>49</v>
      </c>
      <c r="I3855" t="s">
        <v>60</v>
      </c>
      <c r="J3855" s="1">
        <v>46.59</v>
      </c>
      <c r="K3855">
        <v>10.903297057552361</v>
      </c>
      <c r="L3855">
        <v>47</v>
      </c>
      <c r="M3855">
        <v>0.36633676512499203</v>
      </c>
      <c r="N3855">
        <v>0.37195622435020498</v>
      </c>
      <c r="P3855" t="s">
        <v>42</v>
      </c>
    </row>
    <row r="3856" spans="1:16" x14ac:dyDescent="0.3">
      <c r="A3856" t="str">
        <f t="shared" si="62"/>
        <v>01: Total SampleROGBTotalTequilaOlmeca Altos PlataI: £4.40 - £4.60All stocking</v>
      </c>
      <c r="B3856" t="s">
        <v>1</v>
      </c>
      <c r="C3856" t="s">
        <v>45</v>
      </c>
      <c r="D3856" t="s">
        <v>104</v>
      </c>
      <c r="E3856" t="s">
        <v>12</v>
      </c>
      <c r="F3856" t="s">
        <v>78</v>
      </c>
      <c r="G3856" t="s">
        <v>93</v>
      </c>
      <c r="H3856" t="s">
        <v>49</v>
      </c>
      <c r="I3856" t="s">
        <v>64</v>
      </c>
      <c r="J3856" s="1">
        <v>100.14</v>
      </c>
      <c r="K3856">
        <v>21.859493487542281</v>
      </c>
      <c r="L3856">
        <v>41</v>
      </c>
      <c r="M3856">
        <v>0.46720338243791798</v>
      </c>
      <c r="N3856">
        <v>0.458271357022559</v>
      </c>
      <c r="P3856" t="s">
        <v>42</v>
      </c>
    </row>
    <row r="3857" spans="1:16" x14ac:dyDescent="0.3">
      <c r="A3857" t="str">
        <f t="shared" si="62"/>
        <v>01: Total SampleROGBTotalTequilaOlmeca Altos PlataJ: £4.60 - £4.80All stocking</v>
      </c>
      <c r="B3857" t="s">
        <v>1</v>
      </c>
      <c r="C3857" t="s">
        <v>45</v>
      </c>
      <c r="D3857" t="s">
        <v>104</v>
      </c>
      <c r="E3857" t="s">
        <v>12</v>
      </c>
      <c r="F3857" t="s">
        <v>78</v>
      </c>
      <c r="G3857" t="s">
        <v>93</v>
      </c>
      <c r="H3857" t="s">
        <v>49</v>
      </c>
      <c r="I3857" t="s">
        <v>65</v>
      </c>
      <c r="J3857" s="1">
        <v>139.63999999999999</v>
      </c>
      <c r="K3857">
        <v>30.128744366744357</v>
      </c>
      <c r="L3857">
        <v>25</v>
      </c>
      <c r="M3857">
        <v>0.54949606375747295</v>
      </c>
      <c r="N3857">
        <v>0.55352288362748203</v>
      </c>
      <c r="P3857" t="s">
        <v>42</v>
      </c>
    </row>
    <row r="3858" spans="1:16" x14ac:dyDescent="0.3">
      <c r="A3858" t="str">
        <f t="shared" si="62"/>
        <v>01: Total SampleROGBTotalTequilaOlmeca Altos ReposadoA: &lt;£3All stocking</v>
      </c>
      <c r="B3858" t="s">
        <v>1</v>
      </c>
      <c r="C3858" t="s">
        <v>45</v>
      </c>
      <c r="D3858" t="s">
        <v>104</v>
      </c>
      <c r="E3858" t="s">
        <v>12</v>
      </c>
      <c r="F3858" t="s">
        <v>78</v>
      </c>
      <c r="G3858" t="s">
        <v>97</v>
      </c>
      <c r="H3858" t="s">
        <v>49</v>
      </c>
      <c r="I3858" t="s">
        <v>58</v>
      </c>
      <c r="J3858" s="1">
        <v>21.15</v>
      </c>
      <c r="K3858">
        <v>7.0591313624646794</v>
      </c>
      <c r="L3858">
        <v>45</v>
      </c>
      <c r="M3858">
        <v>0.29661415144411901</v>
      </c>
      <c r="N3858">
        <v>0.29893847734276902</v>
      </c>
      <c r="P3858" t="s">
        <v>42</v>
      </c>
    </row>
    <row r="3859" spans="1:16" x14ac:dyDescent="0.3">
      <c r="A3859" t="str">
        <f t="shared" si="62"/>
        <v>01: Total SampleROGBTotalTequilaOlmeca Altos ReposadoTotalAll stocking</v>
      </c>
      <c r="B3859" t="s">
        <v>1</v>
      </c>
      <c r="C3859" t="s">
        <v>45</v>
      </c>
      <c r="D3859" t="s">
        <v>104</v>
      </c>
      <c r="E3859" t="s">
        <v>12</v>
      </c>
      <c r="F3859" t="s">
        <v>78</v>
      </c>
      <c r="G3859" t="s">
        <v>97</v>
      </c>
      <c r="H3859" t="s">
        <v>49</v>
      </c>
      <c r="I3859" t="s">
        <v>12</v>
      </c>
      <c r="J3859" s="1">
        <v>24.46</v>
      </c>
      <c r="K3859">
        <v>6.4336862708506803</v>
      </c>
      <c r="L3859">
        <v>298</v>
      </c>
      <c r="M3859">
        <v>8.6436983854042998E-2</v>
      </c>
      <c r="N3859" s="19">
        <v>9.0889415174681201E-2</v>
      </c>
      <c r="P3859" t="s">
        <v>42</v>
      </c>
    </row>
    <row r="3860" spans="1:16" x14ac:dyDescent="0.3">
      <c r="A3860" t="str">
        <f t="shared" si="62"/>
        <v>01: Total SampleROGBTotalTequilaOlmeca Altos ReposadoB: £3 - £3.20All stocking</v>
      </c>
      <c r="B3860" t="s">
        <v>1</v>
      </c>
      <c r="C3860" t="s">
        <v>45</v>
      </c>
      <c r="D3860" t="s">
        <v>104</v>
      </c>
      <c r="E3860" t="s">
        <v>12</v>
      </c>
      <c r="F3860" t="s">
        <v>78</v>
      </c>
      <c r="G3860" t="s">
        <v>97</v>
      </c>
      <c r="H3860" t="s">
        <v>49</v>
      </c>
      <c r="I3860" t="s">
        <v>59</v>
      </c>
      <c r="J3860" s="1">
        <v>22.09</v>
      </c>
      <c r="K3860">
        <v>7.0000139480402801</v>
      </c>
      <c r="L3860">
        <v>38</v>
      </c>
      <c r="M3860">
        <v>0.26103820515388698</v>
      </c>
      <c r="N3860">
        <v>0.25146997060058801</v>
      </c>
      <c r="P3860" t="s">
        <v>42</v>
      </c>
    </row>
    <row r="3861" spans="1:16" x14ac:dyDescent="0.3">
      <c r="A3861" t="str">
        <f t="shared" si="62"/>
        <v>01: Total SampleROGBTotalTequilaOlmeca Altos ReposadoC: £3.20 - £3.40All stocking</v>
      </c>
      <c r="B3861" t="s">
        <v>1</v>
      </c>
      <c r="C3861" t="s">
        <v>45</v>
      </c>
      <c r="D3861" t="s">
        <v>104</v>
      </c>
      <c r="E3861" t="s">
        <v>12</v>
      </c>
      <c r="F3861" t="s">
        <v>78</v>
      </c>
      <c r="G3861" t="s">
        <v>97</v>
      </c>
      <c r="H3861" t="s">
        <v>49</v>
      </c>
      <c r="I3861" t="s">
        <v>52</v>
      </c>
      <c r="J3861" s="1">
        <v>20.89</v>
      </c>
      <c r="K3861">
        <v>6.4013232682350392</v>
      </c>
      <c r="L3861">
        <v>34</v>
      </c>
      <c r="M3861">
        <v>0.26916945378199297</v>
      </c>
      <c r="N3861">
        <v>0.25075834175935302</v>
      </c>
      <c r="P3861" t="s">
        <v>42</v>
      </c>
    </row>
    <row r="3862" spans="1:16" x14ac:dyDescent="0.3">
      <c r="A3862" t="str">
        <f t="shared" si="62"/>
        <v>01: Total SampleROGBTotalTequilaOlmeca Altos ReposadoD: £3.40 - £3.60All stocking</v>
      </c>
      <c r="B3862" t="s">
        <v>1</v>
      </c>
      <c r="C3862" t="s">
        <v>45</v>
      </c>
      <c r="D3862" t="s">
        <v>104</v>
      </c>
      <c r="E3862" t="s">
        <v>12</v>
      </c>
      <c r="F3862" t="s">
        <v>78</v>
      </c>
      <c r="G3862" t="s">
        <v>97</v>
      </c>
      <c r="H3862" t="s">
        <v>49</v>
      </c>
      <c r="I3862" t="s">
        <v>53</v>
      </c>
      <c r="J3862" s="1">
        <v>24.93</v>
      </c>
      <c r="K3862">
        <v>7.0217841337406401</v>
      </c>
      <c r="L3862">
        <v>46</v>
      </c>
      <c r="M3862">
        <v>0.221998184942577</v>
      </c>
      <c r="N3862">
        <v>0.21900410439092399</v>
      </c>
      <c r="P3862" t="s">
        <v>42</v>
      </c>
    </row>
    <row r="3863" spans="1:16" x14ac:dyDescent="0.3">
      <c r="A3863" t="str">
        <f t="shared" si="62"/>
        <v>01: Total SampleROGBTotalTequilaOlmeca Altos ReposadoE: £3.60 - £3.80All stocking</v>
      </c>
      <c r="B3863" t="s">
        <v>1</v>
      </c>
      <c r="C3863" t="s">
        <v>45</v>
      </c>
      <c r="D3863" t="s">
        <v>104</v>
      </c>
      <c r="E3863" t="s">
        <v>12</v>
      </c>
      <c r="F3863" t="s">
        <v>78</v>
      </c>
      <c r="G3863" t="s">
        <v>97</v>
      </c>
      <c r="H3863" t="s">
        <v>49</v>
      </c>
      <c r="I3863" t="s">
        <v>54</v>
      </c>
      <c r="J3863" s="1">
        <v>24.99</v>
      </c>
      <c r="K3863">
        <v>6.6979823417323594</v>
      </c>
      <c r="L3863">
        <v>36</v>
      </c>
      <c r="M3863">
        <v>0.207917706674214</v>
      </c>
      <c r="N3863">
        <v>0.20429413932915599</v>
      </c>
      <c r="P3863" t="s">
        <v>42</v>
      </c>
    </row>
    <row r="3864" spans="1:16" x14ac:dyDescent="0.3">
      <c r="A3864" t="str">
        <f t="shared" si="62"/>
        <v>01: Total SampleROGBTotalTequilaOlmeca Altos ReposadoF: £3.80 - £4.00All stocking</v>
      </c>
      <c r="B3864" t="s">
        <v>1</v>
      </c>
      <c r="C3864" t="s">
        <v>45</v>
      </c>
      <c r="D3864" t="s">
        <v>104</v>
      </c>
      <c r="E3864" t="s">
        <v>12</v>
      </c>
      <c r="F3864" t="s">
        <v>78</v>
      </c>
      <c r="G3864" t="s">
        <v>97</v>
      </c>
      <c r="H3864" t="s">
        <v>49</v>
      </c>
      <c r="I3864" t="s">
        <v>55</v>
      </c>
      <c r="J3864" s="1">
        <v>30.1</v>
      </c>
      <c r="K3864">
        <v>7.6123632617382802</v>
      </c>
      <c r="L3864">
        <v>40</v>
      </c>
      <c r="M3864">
        <v>0.17970436545841401</v>
      </c>
      <c r="N3864">
        <v>0.17864569794645199</v>
      </c>
      <c r="P3864" t="s">
        <v>42</v>
      </c>
    </row>
    <row r="3865" spans="1:16" x14ac:dyDescent="0.3">
      <c r="A3865" t="str">
        <f t="shared" si="62"/>
        <v>01: Total SampleROGBTotalTequilaOlmeca Altos ReposadoG: £4.00 - £4.20All stocking</v>
      </c>
      <c r="B3865" t="s">
        <v>1</v>
      </c>
      <c r="C3865" t="s">
        <v>45</v>
      </c>
      <c r="D3865" t="s">
        <v>104</v>
      </c>
      <c r="E3865" t="s">
        <v>12</v>
      </c>
      <c r="F3865" t="s">
        <v>78</v>
      </c>
      <c r="G3865" t="s">
        <v>97</v>
      </c>
      <c r="H3865" t="s">
        <v>49</v>
      </c>
      <c r="I3865" t="s">
        <v>56</v>
      </c>
      <c r="J3865" s="1">
        <v>32.880000000000003</v>
      </c>
      <c r="K3865">
        <v>8.0802876552876395</v>
      </c>
      <c r="L3865">
        <v>37</v>
      </c>
      <c r="M3865">
        <v>0.199278412005889</v>
      </c>
      <c r="N3865">
        <v>0.19390654946798</v>
      </c>
      <c r="P3865" t="s">
        <v>42</v>
      </c>
    </row>
    <row r="3866" spans="1:16" x14ac:dyDescent="0.3">
      <c r="A3866" t="str">
        <f t="shared" si="62"/>
        <v>01: Total SampleROGBTotalTequilaOlmeca Altos ReposadoH: £4.20 - £4.40All stocking</v>
      </c>
      <c r="B3866" t="s">
        <v>1</v>
      </c>
      <c r="C3866" t="s">
        <v>45</v>
      </c>
      <c r="D3866" t="s">
        <v>104</v>
      </c>
      <c r="E3866" t="s">
        <v>12</v>
      </c>
      <c r="F3866" t="s">
        <v>78</v>
      </c>
      <c r="G3866" t="s">
        <v>97</v>
      </c>
      <c r="H3866" t="s">
        <v>49</v>
      </c>
      <c r="I3866" t="s">
        <v>60</v>
      </c>
      <c r="J3866" s="1">
        <v>35.72</v>
      </c>
      <c r="K3866">
        <v>8.2732241614594404</v>
      </c>
      <c r="L3866">
        <v>34</v>
      </c>
      <c r="M3866">
        <v>0.16621008095120501</v>
      </c>
      <c r="N3866">
        <v>0.150219682166778</v>
      </c>
      <c r="P3866" t="s">
        <v>42</v>
      </c>
    </row>
    <row r="3867" spans="1:16" x14ac:dyDescent="0.3">
      <c r="A3867" t="str">
        <f t="shared" si="62"/>
        <v>01: Total SampleROGBTotalTequilaOlmeca Altos ReposadoI: £4.40 - £4.60All stocking</v>
      </c>
      <c r="B3867" t="s">
        <v>1</v>
      </c>
      <c r="C3867" t="s">
        <v>45</v>
      </c>
      <c r="D3867" t="s">
        <v>104</v>
      </c>
      <c r="E3867" t="s">
        <v>12</v>
      </c>
      <c r="F3867" t="s">
        <v>78</v>
      </c>
      <c r="G3867" t="s">
        <v>97</v>
      </c>
      <c r="H3867" t="s">
        <v>49</v>
      </c>
      <c r="I3867" t="s">
        <v>64</v>
      </c>
      <c r="J3867" s="1">
        <v>25.3</v>
      </c>
      <c r="K3867">
        <v>5.7414591581258403</v>
      </c>
      <c r="L3867">
        <v>27</v>
      </c>
      <c r="M3867" s="19">
        <v>8.0347859045706696E-2</v>
      </c>
      <c r="N3867" s="19">
        <v>7.5055249002738106E-2</v>
      </c>
      <c r="P3867" t="s">
        <v>42</v>
      </c>
    </row>
    <row r="3868" spans="1:16" x14ac:dyDescent="0.3">
      <c r="A3868" t="str">
        <f t="shared" si="62"/>
        <v>01: Total SampleROGBTotalTequilaOlmeca BlancoA: &lt;£3All stocking</v>
      </c>
      <c r="B3868" t="s">
        <v>1</v>
      </c>
      <c r="C3868" t="s">
        <v>45</v>
      </c>
      <c r="D3868" t="s">
        <v>104</v>
      </c>
      <c r="E3868" t="s">
        <v>12</v>
      </c>
      <c r="F3868" t="s">
        <v>78</v>
      </c>
      <c r="G3868" t="s">
        <v>83</v>
      </c>
      <c r="H3868" t="s">
        <v>49</v>
      </c>
      <c r="I3868" t="s">
        <v>58</v>
      </c>
      <c r="J3868" s="1">
        <v>26.31</v>
      </c>
      <c r="K3868">
        <v>10.485534462162079</v>
      </c>
      <c r="L3868">
        <v>1152</v>
      </c>
      <c r="M3868">
        <v>0.50633439630486499</v>
      </c>
      <c r="N3868">
        <v>0.54608267997766102</v>
      </c>
      <c r="P3868" t="s">
        <v>42</v>
      </c>
    </row>
    <row r="3869" spans="1:16" x14ac:dyDescent="0.3">
      <c r="A3869" t="str">
        <f t="shared" si="62"/>
        <v>01: Total SampleROGBTotalTequilaOlmeca BlancoTotalAll stocking</v>
      </c>
      <c r="B3869" t="s">
        <v>1</v>
      </c>
      <c r="C3869" t="s">
        <v>45</v>
      </c>
      <c r="D3869" t="s">
        <v>104</v>
      </c>
      <c r="E3869" t="s">
        <v>12</v>
      </c>
      <c r="F3869" t="s">
        <v>78</v>
      </c>
      <c r="G3869" t="s">
        <v>83</v>
      </c>
      <c r="H3869" t="s">
        <v>49</v>
      </c>
      <c r="I3869" t="s">
        <v>12</v>
      </c>
      <c r="J3869" s="1">
        <v>29.96</v>
      </c>
      <c r="K3869">
        <v>9.8220127480368795</v>
      </c>
      <c r="L3869">
        <v>2197</v>
      </c>
      <c r="M3869">
        <v>0.50150658080280497</v>
      </c>
      <c r="N3869">
        <v>0.52188491938516302</v>
      </c>
      <c r="P3869" t="s">
        <v>42</v>
      </c>
    </row>
    <row r="3870" spans="1:16" x14ac:dyDescent="0.3">
      <c r="A3870" t="str">
        <f t="shared" si="62"/>
        <v>01: Total SampleROGBTotalTequilaOlmeca BlancoB: £3 - £3.20All stocking</v>
      </c>
      <c r="B3870" t="s">
        <v>1</v>
      </c>
      <c r="C3870" t="s">
        <v>45</v>
      </c>
      <c r="D3870" t="s">
        <v>104</v>
      </c>
      <c r="E3870" t="s">
        <v>12</v>
      </c>
      <c r="F3870" t="s">
        <v>78</v>
      </c>
      <c r="G3870" t="s">
        <v>83</v>
      </c>
      <c r="H3870" t="s">
        <v>49</v>
      </c>
      <c r="I3870" t="s">
        <v>59</v>
      </c>
      <c r="J3870" s="1">
        <v>30.33</v>
      </c>
      <c r="K3870">
        <v>9.530893261328039</v>
      </c>
      <c r="L3870">
        <v>184</v>
      </c>
      <c r="M3870">
        <v>0.42619600169795602</v>
      </c>
      <c r="N3870">
        <v>0.43412049732435198</v>
      </c>
      <c r="P3870" t="s">
        <v>42</v>
      </c>
    </row>
    <row r="3871" spans="1:16" x14ac:dyDescent="0.3">
      <c r="A3871" t="str">
        <f t="shared" si="62"/>
        <v>01: Total SampleROGBTotalTequilaOlmeca BlancoC: £3.20 - £3.40All stocking</v>
      </c>
      <c r="B3871" t="s">
        <v>1</v>
      </c>
      <c r="C3871" t="s">
        <v>45</v>
      </c>
      <c r="D3871" t="s">
        <v>104</v>
      </c>
      <c r="E3871" t="s">
        <v>12</v>
      </c>
      <c r="F3871" t="s">
        <v>78</v>
      </c>
      <c r="G3871" t="s">
        <v>83</v>
      </c>
      <c r="H3871" t="s">
        <v>49</v>
      </c>
      <c r="I3871" t="s">
        <v>52</v>
      </c>
      <c r="J3871" s="1">
        <v>30.22</v>
      </c>
      <c r="K3871">
        <v>8.7911520745760008</v>
      </c>
      <c r="L3871">
        <v>276</v>
      </c>
      <c r="M3871">
        <v>0.57817647121263804</v>
      </c>
      <c r="N3871">
        <v>0.57448282451865695</v>
      </c>
      <c r="P3871" t="s">
        <v>42</v>
      </c>
    </row>
    <row r="3872" spans="1:16" x14ac:dyDescent="0.3">
      <c r="A3872" t="str">
        <f t="shared" si="62"/>
        <v>01: Total SampleROGBTotalTequilaOlmeca BlancoD: £3.40 - £3.60All stocking</v>
      </c>
      <c r="B3872" t="s">
        <v>1</v>
      </c>
      <c r="C3872" t="s">
        <v>45</v>
      </c>
      <c r="D3872" t="s">
        <v>104</v>
      </c>
      <c r="E3872" t="s">
        <v>12</v>
      </c>
      <c r="F3872" t="s">
        <v>78</v>
      </c>
      <c r="G3872" t="s">
        <v>83</v>
      </c>
      <c r="H3872" t="s">
        <v>49</v>
      </c>
      <c r="I3872" t="s">
        <v>53</v>
      </c>
      <c r="J3872" s="1">
        <v>32</v>
      </c>
      <c r="K3872">
        <v>9.0731031998587994</v>
      </c>
      <c r="L3872">
        <v>356</v>
      </c>
      <c r="M3872">
        <v>0.458663012232288</v>
      </c>
      <c r="N3872">
        <v>0.45145507147719499</v>
      </c>
      <c r="P3872" t="s">
        <v>42</v>
      </c>
    </row>
    <row r="3873" spans="1:16" x14ac:dyDescent="0.3">
      <c r="A3873" t="str">
        <f t="shared" si="62"/>
        <v>01: Total SampleROGBTotalTequilaOlmeca BlancoE: £3.60 - £3.80All stocking</v>
      </c>
      <c r="B3873" t="s">
        <v>1</v>
      </c>
      <c r="C3873" t="s">
        <v>45</v>
      </c>
      <c r="D3873" t="s">
        <v>104</v>
      </c>
      <c r="E3873" t="s">
        <v>12</v>
      </c>
      <c r="F3873" t="s">
        <v>78</v>
      </c>
      <c r="G3873" t="s">
        <v>83</v>
      </c>
      <c r="H3873" t="s">
        <v>49</v>
      </c>
      <c r="I3873" t="s">
        <v>54</v>
      </c>
      <c r="J3873" s="1">
        <v>37.35</v>
      </c>
      <c r="K3873">
        <v>9.9572367949510792</v>
      </c>
      <c r="L3873">
        <v>350</v>
      </c>
      <c r="M3873">
        <v>0.59192819981285305</v>
      </c>
      <c r="N3873">
        <v>0.59154653649617195</v>
      </c>
      <c r="P3873" t="s">
        <v>42</v>
      </c>
    </row>
    <row r="3874" spans="1:16" x14ac:dyDescent="0.3">
      <c r="A3874" t="str">
        <f t="shared" si="62"/>
        <v>01: Total SampleROGBTotalTequilaOlmeca BlancoF: £3.80 - £4.00All stocking</v>
      </c>
      <c r="B3874" t="s">
        <v>1</v>
      </c>
      <c r="C3874" t="s">
        <v>45</v>
      </c>
      <c r="D3874" t="s">
        <v>104</v>
      </c>
      <c r="E3874" t="s">
        <v>12</v>
      </c>
      <c r="F3874" t="s">
        <v>78</v>
      </c>
      <c r="G3874" t="s">
        <v>83</v>
      </c>
      <c r="H3874" t="s">
        <v>49</v>
      </c>
      <c r="I3874" t="s">
        <v>55</v>
      </c>
      <c r="J3874" s="1">
        <v>39.69</v>
      </c>
      <c r="K3874">
        <v>10.19708793621836</v>
      </c>
      <c r="L3874">
        <v>253</v>
      </c>
      <c r="M3874">
        <v>0.58279969061562698</v>
      </c>
      <c r="N3874">
        <v>0.58462924433195296</v>
      </c>
      <c r="P3874" t="s">
        <v>42</v>
      </c>
    </row>
    <row r="3875" spans="1:16" x14ac:dyDescent="0.3">
      <c r="A3875" t="str">
        <f t="shared" si="62"/>
        <v>01: Total SampleROGBTotalTequilaOlmeca BlancoG: £4.00 - £4.20All stocking</v>
      </c>
      <c r="B3875" t="s">
        <v>1</v>
      </c>
      <c r="C3875" t="s">
        <v>45</v>
      </c>
      <c r="D3875" t="s">
        <v>104</v>
      </c>
      <c r="E3875" t="s">
        <v>12</v>
      </c>
      <c r="F3875" t="s">
        <v>78</v>
      </c>
      <c r="G3875" t="s">
        <v>83</v>
      </c>
      <c r="H3875" t="s">
        <v>49</v>
      </c>
      <c r="I3875" t="s">
        <v>56</v>
      </c>
      <c r="J3875" s="1">
        <v>49.3</v>
      </c>
      <c r="K3875">
        <v>12.55915767049488</v>
      </c>
      <c r="L3875">
        <v>172</v>
      </c>
      <c r="M3875">
        <v>0.53705022260536495</v>
      </c>
      <c r="N3875">
        <v>0.53600785459859301</v>
      </c>
      <c r="P3875" t="s">
        <v>42</v>
      </c>
    </row>
    <row r="3876" spans="1:16" x14ac:dyDescent="0.3">
      <c r="A3876" t="str">
        <f t="shared" si="62"/>
        <v>01: Total SampleROGBTotalTequilaOlmeca BlancoH: £4.20 - £4.40All stocking</v>
      </c>
      <c r="B3876" t="s">
        <v>1</v>
      </c>
      <c r="C3876" t="s">
        <v>45</v>
      </c>
      <c r="D3876" t="s">
        <v>104</v>
      </c>
      <c r="E3876" t="s">
        <v>12</v>
      </c>
      <c r="F3876" t="s">
        <v>78</v>
      </c>
      <c r="G3876" t="s">
        <v>83</v>
      </c>
      <c r="H3876" t="s">
        <v>49</v>
      </c>
      <c r="I3876" t="s">
        <v>60</v>
      </c>
      <c r="J3876" s="1">
        <v>42.7</v>
      </c>
      <c r="K3876">
        <v>9.9882496083527208</v>
      </c>
      <c r="L3876">
        <v>97</v>
      </c>
      <c r="M3876">
        <v>0.65559340449481496</v>
      </c>
      <c r="N3876">
        <v>0.65254599914420197</v>
      </c>
      <c r="P3876" t="s">
        <v>42</v>
      </c>
    </row>
    <row r="3877" spans="1:16" x14ac:dyDescent="0.3">
      <c r="A3877" t="str">
        <f t="shared" si="62"/>
        <v>01: Total SampleROGBTotalTequilaOlmeca BlancoI: £4.40 - £4.60All stocking</v>
      </c>
      <c r="B3877" t="s">
        <v>1</v>
      </c>
      <c r="C3877" t="s">
        <v>45</v>
      </c>
      <c r="D3877" t="s">
        <v>104</v>
      </c>
      <c r="E3877" t="s">
        <v>12</v>
      </c>
      <c r="F3877" t="s">
        <v>78</v>
      </c>
      <c r="G3877" t="s">
        <v>83</v>
      </c>
      <c r="H3877" t="s">
        <v>49</v>
      </c>
      <c r="I3877" t="s">
        <v>64</v>
      </c>
      <c r="J3877" s="1">
        <v>60.39</v>
      </c>
      <c r="K3877">
        <v>13.550214160839159</v>
      </c>
      <c r="L3877">
        <v>40</v>
      </c>
      <c r="M3877">
        <v>0.56126559941849297</v>
      </c>
      <c r="N3877">
        <v>0.55603642593093505</v>
      </c>
      <c r="P3877" t="s">
        <v>42</v>
      </c>
    </row>
    <row r="3878" spans="1:16" x14ac:dyDescent="0.3">
      <c r="A3878" t="str">
        <f t="shared" si="62"/>
        <v>01: Total SampleROGBTotalTequilaOlmeca BlancoJ: £4.60 - £4.80All stocking</v>
      </c>
      <c r="B3878" t="s">
        <v>1</v>
      </c>
      <c r="C3878" t="s">
        <v>45</v>
      </c>
      <c r="D3878" t="s">
        <v>104</v>
      </c>
      <c r="E3878" t="s">
        <v>12</v>
      </c>
      <c r="F3878" t="s">
        <v>78</v>
      </c>
      <c r="G3878" t="s">
        <v>83</v>
      </c>
      <c r="H3878" t="s">
        <v>49</v>
      </c>
      <c r="I3878" t="s">
        <v>65</v>
      </c>
      <c r="J3878" s="1">
        <v>83.29</v>
      </c>
      <c r="K3878">
        <v>17.060735418427722</v>
      </c>
      <c r="L3878">
        <v>26</v>
      </c>
      <c r="M3878">
        <v>0.52491651509769399</v>
      </c>
      <c r="N3878">
        <v>0.52613111366693299</v>
      </c>
      <c r="P3878" t="s">
        <v>42</v>
      </c>
    </row>
    <row r="3879" spans="1:16" x14ac:dyDescent="0.3">
      <c r="A3879" t="str">
        <f t="shared" si="62"/>
        <v>01: Total SampleROGBTotalTequilaOlmeca ReposadoA: &lt;£3All stocking</v>
      </c>
      <c r="B3879" t="s">
        <v>1</v>
      </c>
      <c r="C3879" t="s">
        <v>45</v>
      </c>
      <c r="D3879" t="s">
        <v>104</v>
      </c>
      <c r="E3879" t="s">
        <v>12</v>
      </c>
      <c r="F3879" t="s">
        <v>78</v>
      </c>
      <c r="G3879" t="s">
        <v>84</v>
      </c>
      <c r="H3879" t="s">
        <v>49</v>
      </c>
      <c r="I3879" t="s">
        <v>58</v>
      </c>
      <c r="J3879" s="1">
        <v>22.4</v>
      </c>
      <c r="K3879">
        <v>8.5142314610222396</v>
      </c>
      <c r="L3879">
        <v>779</v>
      </c>
      <c r="M3879">
        <v>0.30287766385279302</v>
      </c>
      <c r="N3879">
        <v>0.31884935338754</v>
      </c>
      <c r="P3879" t="s">
        <v>42</v>
      </c>
    </row>
    <row r="3880" spans="1:16" x14ac:dyDescent="0.3">
      <c r="A3880" t="str">
        <f t="shared" si="62"/>
        <v>01: Total SampleROGBTotalTequilaOlmeca ReposadoTotalAll stocking</v>
      </c>
      <c r="B3880" t="s">
        <v>1</v>
      </c>
      <c r="C3880" t="s">
        <v>45</v>
      </c>
      <c r="D3880" t="s">
        <v>104</v>
      </c>
      <c r="E3880" t="s">
        <v>12</v>
      </c>
      <c r="F3880" t="s">
        <v>78</v>
      </c>
      <c r="G3880" t="s">
        <v>84</v>
      </c>
      <c r="H3880" t="s">
        <v>49</v>
      </c>
      <c r="I3880" t="s">
        <v>12</v>
      </c>
      <c r="J3880" s="1">
        <v>26.51</v>
      </c>
      <c r="K3880">
        <v>8.6143210670886798</v>
      </c>
      <c r="L3880">
        <v>1364</v>
      </c>
      <c r="M3880">
        <v>0.27752472214705998</v>
      </c>
      <c r="N3880">
        <v>0.29151389600250999</v>
      </c>
      <c r="P3880" t="s">
        <v>42</v>
      </c>
    </row>
    <row r="3881" spans="1:16" x14ac:dyDescent="0.3">
      <c r="A3881" t="str">
        <f t="shared" si="62"/>
        <v>01: Total SampleROGBTotalTequilaOlmeca ReposadoB: £3 - £3.20All stocking</v>
      </c>
      <c r="B3881" t="s">
        <v>1</v>
      </c>
      <c r="C3881" t="s">
        <v>45</v>
      </c>
      <c r="D3881" t="s">
        <v>104</v>
      </c>
      <c r="E3881" t="s">
        <v>12</v>
      </c>
      <c r="F3881" t="s">
        <v>78</v>
      </c>
      <c r="G3881" t="s">
        <v>84</v>
      </c>
      <c r="H3881" t="s">
        <v>49</v>
      </c>
      <c r="I3881" t="s">
        <v>59</v>
      </c>
      <c r="J3881" s="1">
        <v>23.85</v>
      </c>
      <c r="K3881">
        <v>7.9967950495044002</v>
      </c>
      <c r="L3881">
        <v>203</v>
      </c>
      <c r="M3881">
        <v>0.35927780255549302</v>
      </c>
      <c r="N3881">
        <v>0.38018938514332901</v>
      </c>
      <c r="P3881" t="s">
        <v>42</v>
      </c>
    </row>
    <row r="3882" spans="1:16" x14ac:dyDescent="0.3">
      <c r="A3882" t="str">
        <f t="shared" si="62"/>
        <v>01: Total SampleROGBTotalTequilaOlmeca ReposadoC: £3.20 - £3.40All stocking</v>
      </c>
      <c r="B3882" t="s">
        <v>1</v>
      </c>
      <c r="C3882" t="s">
        <v>45</v>
      </c>
      <c r="D3882" t="s">
        <v>104</v>
      </c>
      <c r="E3882" t="s">
        <v>12</v>
      </c>
      <c r="F3882" t="s">
        <v>78</v>
      </c>
      <c r="G3882" t="s">
        <v>84</v>
      </c>
      <c r="H3882" t="s">
        <v>49</v>
      </c>
      <c r="I3882" t="s">
        <v>52</v>
      </c>
      <c r="J3882" s="1">
        <v>24.25</v>
      </c>
      <c r="K3882">
        <v>7.5004302765441606</v>
      </c>
      <c r="L3882">
        <v>202</v>
      </c>
      <c r="M3882">
        <v>0.35833800998699</v>
      </c>
      <c r="N3882">
        <v>0.37425393380358102</v>
      </c>
      <c r="P3882" t="s">
        <v>42</v>
      </c>
    </row>
    <row r="3883" spans="1:16" x14ac:dyDescent="0.3">
      <c r="A3883" t="str">
        <f t="shared" si="62"/>
        <v>01: Total SampleROGBTotalTequilaOlmeca ReposadoD: £3.40 - £3.60All stocking</v>
      </c>
      <c r="B3883" t="s">
        <v>1</v>
      </c>
      <c r="C3883" t="s">
        <v>45</v>
      </c>
      <c r="D3883" t="s">
        <v>104</v>
      </c>
      <c r="E3883" t="s">
        <v>12</v>
      </c>
      <c r="F3883" t="s">
        <v>78</v>
      </c>
      <c r="G3883" t="s">
        <v>84</v>
      </c>
      <c r="H3883" t="s">
        <v>49</v>
      </c>
      <c r="I3883" t="s">
        <v>53</v>
      </c>
      <c r="J3883" s="1">
        <v>29.7</v>
      </c>
      <c r="K3883">
        <v>8.7636133241175198</v>
      </c>
      <c r="L3883">
        <v>238</v>
      </c>
      <c r="M3883">
        <v>0.35236599009309499</v>
      </c>
      <c r="N3883">
        <v>0.36083353417749697</v>
      </c>
      <c r="P3883" t="s">
        <v>42</v>
      </c>
    </row>
    <row r="3884" spans="1:16" x14ac:dyDescent="0.3">
      <c r="A3884" t="str">
        <f t="shared" si="62"/>
        <v>01: Total SampleROGBTotalTequilaOlmeca ReposadoE: £3.60 - £3.80All stocking</v>
      </c>
      <c r="B3884" t="s">
        <v>1</v>
      </c>
      <c r="C3884" t="s">
        <v>45</v>
      </c>
      <c r="D3884" t="s">
        <v>104</v>
      </c>
      <c r="E3884" t="s">
        <v>12</v>
      </c>
      <c r="F3884" t="s">
        <v>78</v>
      </c>
      <c r="G3884" t="s">
        <v>84</v>
      </c>
      <c r="H3884" t="s">
        <v>49</v>
      </c>
      <c r="I3884" t="s">
        <v>54</v>
      </c>
      <c r="J3884" s="1">
        <v>33.94</v>
      </c>
      <c r="K3884">
        <v>9.8127541665651599</v>
      </c>
      <c r="L3884">
        <v>164</v>
      </c>
      <c r="M3884">
        <v>0.353601420929606</v>
      </c>
      <c r="N3884">
        <v>0.37090700344431698</v>
      </c>
      <c r="P3884" t="s">
        <v>42</v>
      </c>
    </row>
    <row r="3885" spans="1:16" x14ac:dyDescent="0.3">
      <c r="A3885" t="str">
        <f t="shared" si="62"/>
        <v>01: Total SampleROGBTotalTequilaOlmeca ReposadoF: £3.80 - £4.00All stocking</v>
      </c>
      <c r="B3885" t="s">
        <v>1</v>
      </c>
      <c r="C3885" t="s">
        <v>45</v>
      </c>
      <c r="D3885" t="s">
        <v>104</v>
      </c>
      <c r="E3885" t="s">
        <v>12</v>
      </c>
      <c r="F3885" t="s">
        <v>78</v>
      </c>
      <c r="G3885" t="s">
        <v>84</v>
      </c>
      <c r="H3885" t="s">
        <v>49</v>
      </c>
      <c r="I3885" t="s">
        <v>55</v>
      </c>
      <c r="J3885" s="1">
        <v>58.32</v>
      </c>
      <c r="K3885">
        <v>14.995658669495882</v>
      </c>
      <c r="L3885">
        <v>86</v>
      </c>
      <c r="M3885">
        <v>0.38549623734024902</v>
      </c>
      <c r="N3885">
        <v>0.37741875874448899</v>
      </c>
      <c r="P3885" t="s">
        <v>42</v>
      </c>
    </row>
    <row r="3886" spans="1:16" x14ac:dyDescent="0.3">
      <c r="A3886" t="str">
        <f t="shared" si="62"/>
        <v>01: Total SampleROGBTotalTequilaOlmeca ReposadoG: £4.00 - £4.20All stocking</v>
      </c>
      <c r="B3886" t="s">
        <v>1</v>
      </c>
      <c r="C3886" t="s">
        <v>45</v>
      </c>
      <c r="D3886" t="s">
        <v>104</v>
      </c>
      <c r="E3886" t="s">
        <v>12</v>
      </c>
      <c r="F3886" t="s">
        <v>78</v>
      </c>
      <c r="G3886" t="s">
        <v>84</v>
      </c>
      <c r="H3886" t="s">
        <v>49</v>
      </c>
      <c r="I3886" t="s">
        <v>56</v>
      </c>
      <c r="J3886" s="1">
        <v>104.72</v>
      </c>
      <c r="K3886">
        <v>24.638424196576363</v>
      </c>
      <c r="L3886">
        <v>46</v>
      </c>
      <c r="M3886">
        <v>0.58097193615235798</v>
      </c>
      <c r="N3886">
        <v>0.580027821101884</v>
      </c>
      <c r="P3886" t="s">
        <v>42</v>
      </c>
    </row>
    <row r="3887" spans="1:16" x14ac:dyDescent="0.3">
      <c r="A3887" t="str">
        <f t="shared" si="62"/>
        <v>01: Total SampleROGBTotalTequilaOlmeca ReposadoH: £4.20 - £4.40All stocking</v>
      </c>
      <c r="B3887" t="s">
        <v>1</v>
      </c>
      <c r="C3887" t="s">
        <v>45</v>
      </c>
      <c r="D3887" t="s">
        <v>104</v>
      </c>
      <c r="E3887" t="s">
        <v>12</v>
      </c>
      <c r="F3887" t="s">
        <v>78</v>
      </c>
      <c r="G3887" t="s">
        <v>84</v>
      </c>
      <c r="H3887" t="s">
        <v>49</v>
      </c>
      <c r="I3887" t="s">
        <v>60</v>
      </c>
      <c r="J3887" s="1">
        <v>98.37</v>
      </c>
      <c r="K3887">
        <v>22.999423512994959</v>
      </c>
      <c r="L3887">
        <v>35</v>
      </c>
      <c r="M3887">
        <v>0.61617773103453</v>
      </c>
      <c r="N3887">
        <v>0.63596055853351896</v>
      </c>
      <c r="P3887" t="s">
        <v>42</v>
      </c>
    </row>
    <row r="3888" spans="1:16" x14ac:dyDescent="0.3">
      <c r="A3888" t="str">
        <f t="shared" si="62"/>
        <v>01: Total SampleROGBTotalTequilaPatron SilverTotalAll stocking</v>
      </c>
      <c r="B3888" t="s">
        <v>1</v>
      </c>
      <c r="C3888" t="s">
        <v>45</v>
      </c>
      <c r="D3888" t="s">
        <v>104</v>
      </c>
      <c r="E3888" t="s">
        <v>12</v>
      </c>
      <c r="F3888" t="s">
        <v>78</v>
      </c>
      <c r="G3888" t="s">
        <v>94</v>
      </c>
      <c r="H3888" t="s">
        <v>49</v>
      </c>
      <c r="I3888" t="s">
        <v>12</v>
      </c>
      <c r="J3888" s="1">
        <v>29.22</v>
      </c>
      <c r="K3888">
        <v>5.7299929217996395</v>
      </c>
      <c r="L3888">
        <v>357</v>
      </c>
      <c r="M3888">
        <v>0.102959175429928</v>
      </c>
      <c r="N3888" s="19">
        <v>7.9993623837516695E-2</v>
      </c>
      <c r="P3888" t="s">
        <v>42</v>
      </c>
    </row>
    <row r="3889" spans="1:16" x14ac:dyDescent="0.3">
      <c r="A3889" t="str">
        <f t="shared" si="62"/>
        <v>01: Total SampleROGBTotalTequilaPatron SilverG: £4.00 - £4.20All stocking</v>
      </c>
      <c r="B3889" t="s">
        <v>1</v>
      </c>
      <c r="C3889" t="s">
        <v>45</v>
      </c>
      <c r="D3889" t="s">
        <v>104</v>
      </c>
      <c r="E3889" t="s">
        <v>12</v>
      </c>
      <c r="F3889" t="s">
        <v>78</v>
      </c>
      <c r="G3889" t="s">
        <v>94</v>
      </c>
      <c r="H3889" t="s">
        <v>49</v>
      </c>
      <c r="I3889" t="s">
        <v>56</v>
      </c>
      <c r="J3889" s="1">
        <v>22.7</v>
      </c>
      <c r="K3889">
        <v>5.5751655751655598</v>
      </c>
      <c r="L3889">
        <v>39</v>
      </c>
      <c r="M3889">
        <v>0.143984854410659</v>
      </c>
      <c r="N3889">
        <v>0.115527113506231</v>
      </c>
      <c r="P3889" t="s">
        <v>42</v>
      </c>
    </row>
    <row r="3890" spans="1:16" x14ac:dyDescent="0.3">
      <c r="A3890" t="str">
        <f t="shared" si="62"/>
        <v>01: Total SampleROGBTotalTequilaPatron SilverI: £4.40 - £4.60All stocking</v>
      </c>
      <c r="B3890" t="s">
        <v>1</v>
      </c>
      <c r="C3890" t="s">
        <v>45</v>
      </c>
      <c r="D3890" t="s">
        <v>104</v>
      </c>
      <c r="E3890" t="s">
        <v>12</v>
      </c>
      <c r="F3890" t="s">
        <v>78</v>
      </c>
      <c r="G3890" t="s">
        <v>94</v>
      </c>
      <c r="H3890" t="s">
        <v>49</v>
      </c>
      <c r="I3890" t="s">
        <v>64</v>
      </c>
      <c r="J3890" s="1">
        <v>30.17</v>
      </c>
      <c r="K3890">
        <v>6.5447403903286396</v>
      </c>
      <c r="L3890">
        <v>34</v>
      </c>
      <c r="M3890" s="19">
        <v>7.3253203161081804E-2</v>
      </c>
      <c r="N3890" s="19">
        <v>5.9049388450224498E-2</v>
      </c>
      <c r="P3890" t="s">
        <v>42</v>
      </c>
    </row>
    <row r="3891" spans="1:16" x14ac:dyDescent="0.3">
      <c r="A3891" t="str">
        <f t="shared" si="62"/>
        <v>01: Total SampleROGBTotalTequilaPatron SilverJ: £4.60 - £4.80All stocking</v>
      </c>
      <c r="B3891" t="s">
        <v>1</v>
      </c>
      <c r="C3891" t="s">
        <v>45</v>
      </c>
      <c r="D3891" t="s">
        <v>104</v>
      </c>
      <c r="E3891" t="s">
        <v>12</v>
      </c>
      <c r="F3891" t="s">
        <v>78</v>
      </c>
      <c r="G3891" t="s">
        <v>94</v>
      </c>
      <c r="H3891" t="s">
        <v>49</v>
      </c>
      <c r="I3891" t="s">
        <v>65</v>
      </c>
      <c r="J3891" s="1">
        <v>25.91</v>
      </c>
      <c r="K3891">
        <v>5.4230708017472793</v>
      </c>
      <c r="L3891">
        <v>34</v>
      </c>
      <c r="M3891">
        <v>0.107974331439672</v>
      </c>
      <c r="N3891" s="19">
        <v>8.45544677932282E-2</v>
      </c>
      <c r="P3891" t="s">
        <v>42</v>
      </c>
    </row>
    <row r="3892" spans="1:16" x14ac:dyDescent="0.3">
      <c r="A3892" t="str">
        <f t="shared" si="62"/>
        <v>01: Total SampleROGBTotalTequilaPatron SilverK: £4.80 - £5.00All stocking</v>
      </c>
      <c r="B3892" t="s">
        <v>1</v>
      </c>
      <c r="C3892" t="s">
        <v>45</v>
      </c>
      <c r="D3892" t="s">
        <v>104</v>
      </c>
      <c r="E3892" t="s">
        <v>12</v>
      </c>
      <c r="F3892" t="s">
        <v>78</v>
      </c>
      <c r="G3892" t="s">
        <v>94</v>
      </c>
      <c r="H3892" t="s">
        <v>49</v>
      </c>
      <c r="I3892" t="s">
        <v>89</v>
      </c>
      <c r="J3892" s="1">
        <v>32.74</v>
      </c>
      <c r="K3892">
        <v>6.4720556642431601</v>
      </c>
      <c r="L3892">
        <v>48</v>
      </c>
      <c r="M3892" s="19">
        <v>9.2384381562579401E-2</v>
      </c>
      <c r="N3892" s="19">
        <v>7.0311608263896805E-2</v>
      </c>
      <c r="P3892" t="s">
        <v>42</v>
      </c>
    </row>
    <row r="3893" spans="1:16" x14ac:dyDescent="0.3">
      <c r="A3893" t="str">
        <f t="shared" si="62"/>
        <v>01: Total SampleROGBTotalTequilaPatron SilverL: £5.00 - £5.20All stocking</v>
      </c>
      <c r="B3893" t="s">
        <v>1</v>
      </c>
      <c r="C3893" t="s">
        <v>45</v>
      </c>
      <c r="D3893" t="s">
        <v>104</v>
      </c>
      <c r="E3893" t="s">
        <v>12</v>
      </c>
      <c r="F3893" t="s">
        <v>78</v>
      </c>
      <c r="G3893" t="s">
        <v>94</v>
      </c>
      <c r="H3893" t="s">
        <v>49</v>
      </c>
      <c r="I3893" t="s">
        <v>90</v>
      </c>
      <c r="J3893" s="1">
        <v>33.74</v>
      </c>
      <c r="K3893">
        <v>6.6554231742756391</v>
      </c>
      <c r="L3893">
        <v>61</v>
      </c>
      <c r="M3893" s="19">
        <v>7.6654638736336905E-2</v>
      </c>
      <c r="N3893" s="19">
        <v>5.8036126411668797E-2</v>
      </c>
      <c r="P3893" t="s">
        <v>42</v>
      </c>
    </row>
    <row r="3894" spans="1:16" x14ac:dyDescent="0.3">
      <c r="A3894" t="str">
        <f t="shared" si="62"/>
        <v>01: Total SampleROGBTotalTequilaPatron SilverM: £5.20 - £5.40All stocking</v>
      </c>
      <c r="B3894" t="s">
        <v>1</v>
      </c>
      <c r="C3894" t="s">
        <v>45</v>
      </c>
      <c r="D3894" t="s">
        <v>104</v>
      </c>
      <c r="E3894" t="s">
        <v>12</v>
      </c>
      <c r="F3894" t="s">
        <v>78</v>
      </c>
      <c r="G3894" t="s">
        <v>94</v>
      </c>
      <c r="H3894" t="s">
        <v>49</v>
      </c>
      <c r="I3894" t="s">
        <v>95</v>
      </c>
      <c r="J3894" s="1">
        <v>30.87</v>
      </c>
      <c r="K3894">
        <v>5.8297840627385993</v>
      </c>
      <c r="L3894">
        <v>66</v>
      </c>
      <c r="M3894">
        <v>0.106966942311554</v>
      </c>
      <c r="N3894" s="19">
        <v>8.25356242422398E-2</v>
      </c>
      <c r="P3894" t="s">
        <v>42</v>
      </c>
    </row>
    <row r="3895" spans="1:16" x14ac:dyDescent="0.3">
      <c r="A3895" t="str">
        <f t="shared" si="62"/>
        <v>01: Total SampleROGBTotalTequilaPatron SilverN: £5.40 - £5.60All stocking</v>
      </c>
      <c r="B3895" t="s">
        <v>1</v>
      </c>
      <c r="C3895" t="s">
        <v>45</v>
      </c>
      <c r="D3895" t="s">
        <v>104</v>
      </c>
      <c r="E3895" t="s">
        <v>12</v>
      </c>
      <c r="F3895" t="s">
        <v>78</v>
      </c>
      <c r="G3895" t="s">
        <v>94</v>
      </c>
      <c r="H3895" t="s">
        <v>49</v>
      </c>
      <c r="I3895" t="s">
        <v>99</v>
      </c>
      <c r="J3895" s="1">
        <v>33.49</v>
      </c>
      <c r="K3895">
        <v>6.3412915709525999</v>
      </c>
      <c r="L3895">
        <v>59</v>
      </c>
      <c r="M3895" s="19">
        <v>8.5231302178320797E-2</v>
      </c>
      <c r="N3895" s="19">
        <v>6.4172958133150299E-2</v>
      </c>
      <c r="P3895" t="s">
        <v>42</v>
      </c>
    </row>
    <row r="3896" spans="1:16" x14ac:dyDescent="0.3">
      <c r="A3896" t="str">
        <f t="shared" si="62"/>
        <v>01: Total SampleROGBTotalTequilaPatron SilverO: £5.60 - £5.80All stocking</v>
      </c>
      <c r="B3896" t="s">
        <v>1</v>
      </c>
      <c r="C3896" t="s">
        <v>45</v>
      </c>
      <c r="D3896" t="s">
        <v>104</v>
      </c>
      <c r="E3896" t="s">
        <v>12</v>
      </c>
      <c r="F3896" t="s">
        <v>78</v>
      </c>
      <c r="G3896" t="s">
        <v>94</v>
      </c>
      <c r="H3896" t="s">
        <v>49</v>
      </c>
      <c r="I3896" t="s">
        <v>100</v>
      </c>
      <c r="J3896" s="1">
        <v>33.090000000000003</v>
      </c>
      <c r="K3896">
        <v>6.019856730571</v>
      </c>
      <c r="L3896">
        <v>28</v>
      </c>
      <c r="M3896">
        <v>0.116976381042064</v>
      </c>
      <c r="N3896" s="19">
        <v>9.3916295124406704E-2</v>
      </c>
      <c r="P3896" t="s">
        <v>42</v>
      </c>
    </row>
    <row r="3897" spans="1:16" x14ac:dyDescent="0.3">
      <c r="A3897" t="str">
        <f t="shared" si="62"/>
        <v>01: Total SampleROGBTotalWhite RumBacardi Carta BlancaA: &lt;£3All stocking</v>
      </c>
      <c r="B3897" t="s">
        <v>1</v>
      </c>
      <c r="C3897" t="s">
        <v>45</v>
      </c>
      <c r="D3897" t="s">
        <v>104</v>
      </c>
      <c r="E3897" t="s">
        <v>12</v>
      </c>
      <c r="F3897" t="s">
        <v>85</v>
      </c>
      <c r="G3897" t="s">
        <v>86</v>
      </c>
      <c r="H3897" t="s">
        <v>49</v>
      </c>
      <c r="I3897" t="s">
        <v>58</v>
      </c>
      <c r="J3897" s="1">
        <v>37.19</v>
      </c>
      <c r="K3897">
        <v>13.767222516380642</v>
      </c>
      <c r="L3897">
        <v>683</v>
      </c>
      <c r="M3897">
        <v>0.92646740817880302</v>
      </c>
      <c r="N3897">
        <v>0.93351590817559404</v>
      </c>
      <c r="P3897" t="s">
        <v>42</v>
      </c>
    </row>
    <row r="3898" spans="1:16" x14ac:dyDescent="0.3">
      <c r="A3898" t="str">
        <f t="shared" si="62"/>
        <v>01: Total SampleROGBTotalWhite RumBacardi Carta BlancaTotalAll stocking</v>
      </c>
      <c r="B3898" t="s">
        <v>1</v>
      </c>
      <c r="C3898" t="s">
        <v>45</v>
      </c>
      <c r="D3898" t="s">
        <v>104</v>
      </c>
      <c r="E3898" t="s">
        <v>12</v>
      </c>
      <c r="F3898" t="s">
        <v>85</v>
      </c>
      <c r="G3898" t="s">
        <v>86</v>
      </c>
      <c r="H3898" t="s">
        <v>49</v>
      </c>
      <c r="I3898" t="s">
        <v>12</v>
      </c>
      <c r="J3898" s="1">
        <v>33.450000000000003</v>
      </c>
      <c r="K3898">
        <v>11.10873802236676</v>
      </c>
      <c r="L3898">
        <v>3278</v>
      </c>
      <c r="M3898">
        <v>0.84528800684135796</v>
      </c>
      <c r="N3898">
        <v>0.86168672221880005</v>
      </c>
      <c r="P3898" t="s">
        <v>42</v>
      </c>
    </row>
    <row r="3899" spans="1:16" x14ac:dyDescent="0.3">
      <c r="A3899" t="str">
        <f t="shared" si="62"/>
        <v>01: Total SampleROGBTotalWhite RumBacardi Carta BlancaB: £3 - £3.20All stocking</v>
      </c>
      <c r="B3899" t="s">
        <v>1</v>
      </c>
      <c r="C3899" t="s">
        <v>45</v>
      </c>
      <c r="D3899" t="s">
        <v>104</v>
      </c>
      <c r="E3899" t="s">
        <v>12</v>
      </c>
      <c r="F3899" t="s">
        <v>85</v>
      </c>
      <c r="G3899" t="s">
        <v>86</v>
      </c>
      <c r="H3899" t="s">
        <v>49</v>
      </c>
      <c r="I3899" t="s">
        <v>59</v>
      </c>
      <c r="J3899" s="1">
        <v>36.14</v>
      </c>
      <c r="K3899">
        <v>12.628630906227961</v>
      </c>
      <c r="L3899">
        <v>953</v>
      </c>
      <c r="M3899">
        <v>0.93338613980545304</v>
      </c>
      <c r="N3899">
        <v>0.93709214534858098</v>
      </c>
      <c r="P3899" t="s">
        <v>42</v>
      </c>
    </row>
    <row r="3900" spans="1:16" x14ac:dyDescent="0.3">
      <c r="A3900" t="str">
        <f t="shared" ref="A3900:A3963" si="63">C3900&amp;D3900&amp;E3900&amp;F3900&amp;G3900&amp;I3900&amp;P3900</f>
        <v>01: Total SampleROGBTotalWhite RumBacardi Carta BlancaC: £3.20 - £3.40All stocking</v>
      </c>
      <c r="B3900" t="s">
        <v>1</v>
      </c>
      <c r="C3900" t="s">
        <v>45</v>
      </c>
      <c r="D3900" t="s">
        <v>104</v>
      </c>
      <c r="E3900" t="s">
        <v>12</v>
      </c>
      <c r="F3900" t="s">
        <v>85</v>
      </c>
      <c r="G3900" t="s">
        <v>86</v>
      </c>
      <c r="H3900" t="s">
        <v>49</v>
      </c>
      <c r="I3900" t="s">
        <v>52</v>
      </c>
      <c r="J3900" s="1">
        <v>37.5</v>
      </c>
      <c r="K3900">
        <v>12.417050232250039</v>
      </c>
      <c r="L3900">
        <v>1051</v>
      </c>
      <c r="M3900">
        <v>0.94047462656672298</v>
      </c>
      <c r="N3900">
        <v>0.94106970416787095</v>
      </c>
      <c r="P3900" t="s">
        <v>42</v>
      </c>
    </row>
    <row r="3901" spans="1:16" x14ac:dyDescent="0.3">
      <c r="A3901" t="str">
        <f t="shared" si="63"/>
        <v>01: Total SampleROGBTotalWhite RumBacardi Carta BlancaD: £3.40 - £3.60All stocking</v>
      </c>
      <c r="B3901" t="s">
        <v>1</v>
      </c>
      <c r="C3901" t="s">
        <v>45</v>
      </c>
      <c r="D3901" t="s">
        <v>104</v>
      </c>
      <c r="E3901" t="s">
        <v>12</v>
      </c>
      <c r="F3901" t="s">
        <v>85</v>
      </c>
      <c r="G3901" t="s">
        <v>86</v>
      </c>
      <c r="H3901" t="s">
        <v>49</v>
      </c>
      <c r="I3901" t="s">
        <v>53</v>
      </c>
      <c r="J3901" s="1">
        <v>33.21</v>
      </c>
      <c r="K3901">
        <v>10.501475704701519</v>
      </c>
      <c r="L3901">
        <v>1209</v>
      </c>
      <c r="M3901">
        <v>0.92527846640105804</v>
      </c>
      <c r="N3901">
        <v>0.92981160180451405</v>
      </c>
      <c r="P3901" t="s">
        <v>42</v>
      </c>
    </row>
    <row r="3902" spans="1:16" x14ac:dyDescent="0.3">
      <c r="A3902" t="str">
        <f t="shared" si="63"/>
        <v>01: Total SampleROGBTotalWhite RumBacardi Carta BlancaE: £3.60 - £3.80All stocking</v>
      </c>
      <c r="B3902" t="s">
        <v>1</v>
      </c>
      <c r="C3902" t="s">
        <v>45</v>
      </c>
      <c r="D3902" t="s">
        <v>104</v>
      </c>
      <c r="E3902" t="s">
        <v>12</v>
      </c>
      <c r="F3902" t="s">
        <v>85</v>
      </c>
      <c r="G3902" t="s">
        <v>86</v>
      </c>
      <c r="H3902" t="s">
        <v>49</v>
      </c>
      <c r="I3902" t="s">
        <v>54</v>
      </c>
      <c r="J3902" s="1">
        <v>33.44</v>
      </c>
      <c r="K3902">
        <v>10.218780053882561</v>
      </c>
      <c r="L3902">
        <v>829</v>
      </c>
      <c r="M3902">
        <v>0.86980679496072699</v>
      </c>
      <c r="N3902">
        <v>0.88057905446582596</v>
      </c>
      <c r="P3902" t="s">
        <v>42</v>
      </c>
    </row>
    <row r="3903" spans="1:16" x14ac:dyDescent="0.3">
      <c r="A3903" t="str">
        <f t="shared" si="63"/>
        <v>01: Total SampleROGBTotalWhite RumBacardi Carta BlancaF: £3.80 - £4.00All stocking</v>
      </c>
      <c r="B3903" t="s">
        <v>1</v>
      </c>
      <c r="C3903" t="s">
        <v>45</v>
      </c>
      <c r="D3903" t="s">
        <v>104</v>
      </c>
      <c r="E3903" t="s">
        <v>12</v>
      </c>
      <c r="F3903" t="s">
        <v>85</v>
      </c>
      <c r="G3903" t="s">
        <v>86</v>
      </c>
      <c r="H3903" t="s">
        <v>49</v>
      </c>
      <c r="I3903" t="s">
        <v>55</v>
      </c>
      <c r="J3903" s="1">
        <v>36.130000000000003</v>
      </c>
      <c r="K3903">
        <v>10.74144848757944</v>
      </c>
      <c r="L3903">
        <v>504</v>
      </c>
      <c r="M3903">
        <v>0.78358426924437297</v>
      </c>
      <c r="N3903">
        <v>0.78873439441453197</v>
      </c>
      <c r="P3903" t="s">
        <v>42</v>
      </c>
    </row>
    <row r="3904" spans="1:16" x14ac:dyDescent="0.3">
      <c r="A3904" t="str">
        <f t="shared" si="63"/>
        <v>01: Total SampleROGBTotalWhite RumBacardi Carta BlancaG: £4.00 - £4.20All stocking</v>
      </c>
      <c r="B3904" t="s">
        <v>1</v>
      </c>
      <c r="C3904" t="s">
        <v>45</v>
      </c>
      <c r="D3904" t="s">
        <v>104</v>
      </c>
      <c r="E3904" t="s">
        <v>12</v>
      </c>
      <c r="F3904" t="s">
        <v>85</v>
      </c>
      <c r="G3904" t="s">
        <v>86</v>
      </c>
      <c r="H3904" t="s">
        <v>49</v>
      </c>
      <c r="I3904" t="s">
        <v>56</v>
      </c>
      <c r="J3904" s="1">
        <v>36.270000000000003</v>
      </c>
      <c r="K3904">
        <v>10.629071863415319</v>
      </c>
      <c r="L3904">
        <v>297</v>
      </c>
      <c r="M3904">
        <v>0.69124593489663</v>
      </c>
      <c r="N3904">
        <v>0.70681916895902697</v>
      </c>
      <c r="P3904" t="s">
        <v>42</v>
      </c>
    </row>
    <row r="3905" spans="1:16" x14ac:dyDescent="0.3">
      <c r="A3905" t="str">
        <f t="shared" si="63"/>
        <v>01: Total SampleROGBTotalWhite RumBacardi Carta BlancaH: £4.20 - £4.40All stocking</v>
      </c>
      <c r="B3905" t="s">
        <v>1</v>
      </c>
      <c r="C3905" t="s">
        <v>45</v>
      </c>
      <c r="D3905" t="s">
        <v>104</v>
      </c>
      <c r="E3905" t="s">
        <v>12</v>
      </c>
      <c r="F3905" t="s">
        <v>85</v>
      </c>
      <c r="G3905" t="s">
        <v>86</v>
      </c>
      <c r="H3905" t="s">
        <v>49</v>
      </c>
      <c r="I3905" t="s">
        <v>60</v>
      </c>
      <c r="J3905" s="1">
        <v>40.119999999999997</v>
      </c>
      <c r="K3905">
        <v>11.504392749190441</v>
      </c>
      <c r="L3905">
        <v>173</v>
      </c>
      <c r="M3905">
        <v>0.53032639477675303</v>
      </c>
      <c r="N3905">
        <v>0.54667246828195803</v>
      </c>
      <c r="P3905" t="s">
        <v>42</v>
      </c>
    </row>
    <row r="3906" spans="1:16" x14ac:dyDescent="0.3">
      <c r="A3906" t="str">
        <f t="shared" si="63"/>
        <v>01: Total SampleROGBTotalWhite RumBacardi Carta BlancaI: £4.40 - £4.60All stocking</v>
      </c>
      <c r="B3906" t="s">
        <v>1</v>
      </c>
      <c r="C3906" t="s">
        <v>45</v>
      </c>
      <c r="D3906" t="s">
        <v>104</v>
      </c>
      <c r="E3906" t="s">
        <v>12</v>
      </c>
      <c r="F3906" t="s">
        <v>85</v>
      </c>
      <c r="G3906" t="s">
        <v>86</v>
      </c>
      <c r="H3906" t="s">
        <v>49</v>
      </c>
      <c r="I3906" t="s">
        <v>64</v>
      </c>
      <c r="J3906" s="1">
        <v>44.19</v>
      </c>
      <c r="K3906">
        <v>13.311645417230521</v>
      </c>
      <c r="L3906">
        <v>94</v>
      </c>
      <c r="M3906">
        <v>0.65965508148113206</v>
      </c>
      <c r="N3906">
        <v>0.70280960174577201</v>
      </c>
      <c r="P3906" t="s">
        <v>42</v>
      </c>
    </row>
    <row r="3907" spans="1:16" x14ac:dyDescent="0.3">
      <c r="A3907" t="str">
        <f t="shared" si="63"/>
        <v>01: Total SampleROGBTotalWhite RumBacardi Carta BlancaJ: £4.60 - £4.80All stocking</v>
      </c>
      <c r="B3907" t="s">
        <v>1</v>
      </c>
      <c r="C3907" t="s">
        <v>45</v>
      </c>
      <c r="D3907" t="s">
        <v>104</v>
      </c>
      <c r="E3907" t="s">
        <v>12</v>
      </c>
      <c r="F3907" t="s">
        <v>85</v>
      </c>
      <c r="G3907" t="s">
        <v>86</v>
      </c>
      <c r="H3907" t="s">
        <v>49</v>
      </c>
      <c r="I3907" t="s">
        <v>65</v>
      </c>
      <c r="J3907" s="1">
        <v>35.69</v>
      </c>
      <c r="K3907">
        <v>11.223493493685801</v>
      </c>
      <c r="L3907">
        <v>52</v>
      </c>
      <c r="M3907">
        <v>0.53952790654911098</v>
      </c>
      <c r="N3907">
        <v>0.59237855946398699</v>
      </c>
      <c r="P3907" t="s">
        <v>42</v>
      </c>
    </row>
    <row r="3908" spans="1:16" x14ac:dyDescent="0.3">
      <c r="A3908" t="str">
        <f t="shared" si="63"/>
        <v>01: Total SampleROGBTotalWhite RumHavana 3yrsA: &lt;£3All stocking</v>
      </c>
      <c r="B3908" t="s">
        <v>1</v>
      </c>
      <c r="C3908" t="s">
        <v>45</v>
      </c>
      <c r="D3908" t="s">
        <v>104</v>
      </c>
      <c r="E3908" t="s">
        <v>12</v>
      </c>
      <c r="F3908" t="s">
        <v>85</v>
      </c>
      <c r="G3908" t="s">
        <v>87</v>
      </c>
      <c r="H3908" t="s">
        <v>49</v>
      </c>
      <c r="I3908" t="s">
        <v>58</v>
      </c>
      <c r="J3908" s="1">
        <v>24.54</v>
      </c>
      <c r="K3908">
        <v>8.8220743628352398</v>
      </c>
      <c r="L3908">
        <v>92</v>
      </c>
      <c r="M3908">
        <v>0.35181787821117799</v>
      </c>
      <c r="N3908">
        <v>0.34323791787564101</v>
      </c>
      <c r="P3908" t="s">
        <v>42</v>
      </c>
    </row>
    <row r="3909" spans="1:16" x14ac:dyDescent="0.3">
      <c r="A3909" t="str">
        <f t="shared" si="63"/>
        <v>01: Total SampleROGBTotalWhite RumHavana 3yrsTotalAll stocking</v>
      </c>
      <c r="B3909" t="s">
        <v>1</v>
      </c>
      <c r="C3909" t="s">
        <v>45</v>
      </c>
      <c r="D3909" t="s">
        <v>104</v>
      </c>
      <c r="E3909" t="s">
        <v>12</v>
      </c>
      <c r="F3909" t="s">
        <v>85</v>
      </c>
      <c r="G3909" t="s">
        <v>87</v>
      </c>
      <c r="H3909" t="s">
        <v>49</v>
      </c>
      <c r="I3909" t="s">
        <v>12</v>
      </c>
      <c r="J3909" s="1">
        <v>27.82</v>
      </c>
      <c r="K3909">
        <v>8.1128080295772804</v>
      </c>
      <c r="L3909">
        <v>975</v>
      </c>
      <c r="M3909">
        <v>0.40232745331248998</v>
      </c>
      <c r="N3909">
        <v>0.38712390441526501</v>
      </c>
      <c r="P3909" t="s">
        <v>42</v>
      </c>
    </row>
    <row r="3910" spans="1:16" x14ac:dyDescent="0.3">
      <c r="A3910" t="str">
        <f t="shared" si="63"/>
        <v>01: Total SampleROGBTotalWhite RumHavana 3yrsB: £3 - £3.20All stocking</v>
      </c>
      <c r="B3910" t="s">
        <v>1</v>
      </c>
      <c r="C3910" t="s">
        <v>45</v>
      </c>
      <c r="D3910" t="s">
        <v>104</v>
      </c>
      <c r="E3910" t="s">
        <v>12</v>
      </c>
      <c r="F3910" t="s">
        <v>85</v>
      </c>
      <c r="G3910" t="s">
        <v>87</v>
      </c>
      <c r="H3910" t="s">
        <v>49</v>
      </c>
      <c r="I3910" t="s">
        <v>59</v>
      </c>
      <c r="J3910" s="1">
        <v>18.8</v>
      </c>
      <c r="K3910">
        <v>6.6450335081585195</v>
      </c>
      <c r="L3910">
        <v>80</v>
      </c>
      <c r="M3910">
        <v>0.24230722027669299</v>
      </c>
      <c r="N3910">
        <v>0.242962976980065</v>
      </c>
      <c r="P3910" t="s">
        <v>42</v>
      </c>
    </row>
    <row r="3911" spans="1:16" x14ac:dyDescent="0.3">
      <c r="A3911" t="str">
        <f t="shared" si="63"/>
        <v>01: Total SampleROGBTotalWhite RumHavana 3yrsC: £3.20 - £3.40All stocking</v>
      </c>
      <c r="B3911" t="s">
        <v>1</v>
      </c>
      <c r="C3911" t="s">
        <v>45</v>
      </c>
      <c r="D3911" t="s">
        <v>104</v>
      </c>
      <c r="E3911" t="s">
        <v>12</v>
      </c>
      <c r="F3911" t="s">
        <v>85</v>
      </c>
      <c r="G3911" t="s">
        <v>87</v>
      </c>
      <c r="H3911" t="s">
        <v>49</v>
      </c>
      <c r="I3911" t="s">
        <v>52</v>
      </c>
      <c r="J3911" s="1">
        <v>20.190000000000001</v>
      </c>
      <c r="K3911">
        <v>6.6123869405448401</v>
      </c>
      <c r="L3911">
        <v>95</v>
      </c>
      <c r="M3911">
        <v>0.309479313600592</v>
      </c>
      <c r="N3911">
        <v>0.30953398888413902</v>
      </c>
      <c r="P3911" t="s">
        <v>42</v>
      </c>
    </row>
    <row r="3912" spans="1:16" x14ac:dyDescent="0.3">
      <c r="A3912" t="str">
        <f t="shared" si="63"/>
        <v>01: Total SampleROGBTotalWhite RumHavana 3yrsD: £3.40 - £3.60All stocking</v>
      </c>
      <c r="B3912" t="s">
        <v>1</v>
      </c>
      <c r="C3912" t="s">
        <v>45</v>
      </c>
      <c r="D3912" t="s">
        <v>104</v>
      </c>
      <c r="E3912" t="s">
        <v>12</v>
      </c>
      <c r="F3912" t="s">
        <v>85</v>
      </c>
      <c r="G3912" t="s">
        <v>87</v>
      </c>
      <c r="H3912" t="s">
        <v>49</v>
      </c>
      <c r="I3912" t="s">
        <v>53</v>
      </c>
      <c r="J3912" s="1">
        <v>23.14</v>
      </c>
      <c r="K3912">
        <v>7.22451949154076</v>
      </c>
      <c r="L3912">
        <v>141</v>
      </c>
      <c r="M3912">
        <v>0.46655698125494899</v>
      </c>
      <c r="N3912">
        <v>0.48267477203647402</v>
      </c>
      <c r="P3912" t="s">
        <v>42</v>
      </c>
    </row>
    <row r="3913" spans="1:16" x14ac:dyDescent="0.3">
      <c r="A3913" t="str">
        <f t="shared" si="63"/>
        <v>01: Total SampleROGBTotalWhite RumHavana 3yrsE: £3.60 - £3.80All stocking</v>
      </c>
      <c r="B3913" t="s">
        <v>1</v>
      </c>
      <c r="C3913" t="s">
        <v>45</v>
      </c>
      <c r="D3913" t="s">
        <v>104</v>
      </c>
      <c r="E3913" t="s">
        <v>12</v>
      </c>
      <c r="F3913" t="s">
        <v>85</v>
      </c>
      <c r="G3913" t="s">
        <v>87</v>
      </c>
      <c r="H3913" t="s">
        <v>49</v>
      </c>
      <c r="I3913" t="s">
        <v>54</v>
      </c>
      <c r="J3913" s="1">
        <v>22.35</v>
      </c>
      <c r="K3913">
        <v>6.7579808683379996</v>
      </c>
      <c r="L3913">
        <v>210</v>
      </c>
      <c r="M3913">
        <v>0.40131442090347003</v>
      </c>
      <c r="N3913">
        <v>0.41508238276299098</v>
      </c>
      <c r="P3913" t="s">
        <v>42</v>
      </c>
    </row>
    <row r="3914" spans="1:16" x14ac:dyDescent="0.3">
      <c r="A3914" t="str">
        <f t="shared" si="63"/>
        <v>01: Total SampleROGBTotalWhite RumHavana 3yrsF: £3.80 - £4.00All stocking</v>
      </c>
      <c r="B3914" t="s">
        <v>1</v>
      </c>
      <c r="C3914" t="s">
        <v>45</v>
      </c>
      <c r="D3914" t="s">
        <v>104</v>
      </c>
      <c r="E3914" t="s">
        <v>12</v>
      </c>
      <c r="F3914" t="s">
        <v>85</v>
      </c>
      <c r="G3914" t="s">
        <v>87</v>
      </c>
      <c r="H3914" t="s">
        <v>49</v>
      </c>
      <c r="I3914" t="s">
        <v>55</v>
      </c>
      <c r="J3914" s="1">
        <v>31.63</v>
      </c>
      <c r="K3914">
        <v>9.1745280376959606</v>
      </c>
      <c r="L3914">
        <v>131</v>
      </c>
      <c r="M3914">
        <v>0.47431938140227098</v>
      </c>
      <c r="N3914">
        <v>0.47440511213584902</v>
      </c>
      <c r="P3914" t="s">
        <v>42</v>
      </c>
    </row>
    <row r="3915" spans="1:16" x14ac:dyDescent="0.3">
      <c r="A3915" t="str">
        <f t="shared" si="63"/>
        <v>01: Total SampleROGBTotalWhite RumHavana 3yrsG: £4.00 - £4.20All stocking</v>
      </c>
      <c r="B3915" t="s">
        <v>1</v>
      </c>
      <c r="C3915" t="s">
        <v>45</v>
      </c>
      <c r="D3915" t="s">
        <v>104</v>
      </c>
      <c r="E3915" t="s">
        <v>12</v>
      </c>
      <c r="F3915" t="s">
        <v>85</v>
      </c>
      <c r="G3915" t="s">
        <v>87</v>
      </c>
      <c r="H3915" t="s">
        <v>49</v>
      </c>
      <c r="I3915" t="s">
        <v>56</v>
      </c>
      <c r="J3915" s="1">
        <v>37.81</v>
      </c>
      <c r="K3915">
        <v>10.858860064795319</v>
      </c>
      <c r="L3915">
        <v>139</v>
      </c>
      <c r="M3915">
        <v>0.49156717775731501</v>
      </c>
      <c r="N3915">
        <v>0.48485093318251599</v>
      </c>
      <c r="P3915" t="s">
        <v>42</v>
      </c>
    </row>
    <row r="3916" spans="1:16" x14ac:dyDescent="0.3">
      <c r="A3916" t="str">
        <f t="shared" si="63"/>
        <v>01: Total SampleROGBTotalWhite RumHavana 3yrsH: £4.20 - £4.40All stocking</v>
      </c>
      <c r="B3916" t="s">
        <v>1</v>
      </c>
      <c r="C3916" t="s">
        <v>45</v>
      </c>
      <c r="D3916" t="s">
        <v>104</v>
      </c>
      <c r="E3916" t="s">
        <v>12</v>
      </c>
      <c r="F3916" t="s">
        <v>85</v>
      </c>
      <c r="G3916" t="s">
        <v>87</v>
      </c>
      <c r="H3916" t="s">
        <v>49</v>
      </c>
      <c r="I3916" t="s">
        <v>60</v>
      </c>
      <c r="J3916" s="1">
        <v>35.950000000000003</v>
      </c>
      <c r="K3916">
        <v>9.6432943792318806</v>
      </c>
      <c r="L3916">
        <v>112</v>
      </c>
      <c r="M3916">
        <v>0.378865457305609</v>
      </c>
      <c r="N3916">
        <v>0.32797051721946902</v>
      </c>
      <c r="P3916" t="s">
        <v>42</v>
      </c>
    </row>
    <row r="3917" spans="1:16" x14ac:dyDescent="0.3">
      <c r="A3917" t="str">
        <f t="shared" si="63"/>
        <v>01: Total SampleROGBTotalWhite RumHavana 3yrsI: £4.40 - £4.60All stocking</v>
      </c>
      <c r="B3917" t="s">
        <v>1</v>
      </c>
      <c r="C3917" t="s">
        <v>45</v>
      </c>
      <c r="D3917" t="s">
        <v>104</v>
      </c>
      <c r="E3917" t="s">
        <v>12</v>
      </c>
      <c r="F3917" t="s">
        <v>85</v>
      </c>
      <c r="G3917" t="s">
        <v>87</v>
      </c>
      <c r="H3917" t="s">
        <v>49</v>
      </c>
      <c r="I3917" t="s">
        <v>64</v>
      </c>
      <c r="J3917" s="1">
        <v>38.200000000000003</v>
      </c>
      <c r="K3917">
        <v>10.197151723101079</v>
      </c>
      <c r="L3917">
        <v>79</v>
      </c>
      <c r="M3917">
        <v>0.38014875238288298</v>
      </c>
      <c r="N3917">
        <v>0.35543815575587401</v>
      </c>
      <c r="P3917" t="s">
        <v>42</v>
      </c>
    </row>
    <row r="3918" spans="1:16" x14ac:dyDescent="0.3">
      <c r="A3918" t="str">
        <f t="shared" si="63"/>
        <v>01: Total SampleROGBTotalWhite RumHavana 3yrsJ: £4.60 - £4.80All stocking</v>
      </c>
      <c r="B3918" t="s">
        <v>1</v>
      </c>
      <c r="C3918" t="s">
        <v>45</v>
      </c>
      <c r="D3918" t="s">
        <v>104</v>
      </c>
      <c r="E3918" t="s">
        <v>12</v>
      </c>
      <c r="F3918" t="s">
        <v>85</v>
      </c>
      <c r="G3918" t="s">
        <v>87</v>
      </c>
      <c r="H3918" t="s">
        <v>49</v>
      </c>
      <c r="I3918" t="s">
        <v>65</v>
      </c>
      <c r="J3918" s="1">
        <v>41.38</v>
      </c>
      <c r="K3918">
        <v>10.840234251345359</v>
      </c>
      <c r="L3918">
        <v>81</v>
      </c>
      <c r="M3918">
        <v>0.392213920050833</v>
      </c>
      <c r="N3918">
        <v>0.35279967927301897</v>
      </c>
      <c r="P3918" t="s">
        <v>42</v>
      </c>
    </row>
    <row r="3919" spans="1:16" x14ac:dyDescent="0.3">
      <c r="A3919" t="str">
        <f t="shared" si="63"/>
        <v>01: Total SampleROGBTotalWhite RumHavana 3yrsK: £4.80 - £5.00All stocking</v>
      </c>
      <c r="B3919" t="s">
        <v>1</v>
      </c>
      <c r="C3919" t="s">
        <v>45</v>
      </c>
      <c r="D3919" t="s">
        <v>104</v>
      </c>
      <c r="E3919" t="s">
        <v>12</v>
      </c>
      <c r="F3919" t="s">
        <v>85</v>
      </c>
      <c r="G3919" t="s">
        <v>87</v>
      </c>
      <c r="H3919" t="s">
        <v>49</v>
      </c>
      <c r="I3919" t="s">
        <v>89</v>
      </c>
      <c r="J3919" s="1">
        <v>54.19</v>
      </c>
      <c r="K3919">
        <v>13.75084293484292</v>
      </c>
      <c r="L3919">
        <v>50</v>
      </c>
      <c r="M3919">
        <v>0.51009393182269402</v>
      </c>
      <c r="N3919">
        <v>0.47933744134772999</v>
      </c>
      <c r="P3919" t="s">
        <v>42</v>
      </c>
    </row>
    <row r="3920" spans="1:16" x14ac:dyDescent="0.3">
      <c r="A3920" t="str">
        <f t="shared" si="63"/>
        <v>01: Total SampleROGBTotalWhite RumHavana 3yrsL: £5.00 - £5.20All stocking</v>
      </c>
      <c r="B3920" t="s">
        <v>1</v>
      </c>
      <c r="C3920" t="s">
        <v>45</v>
      </c>
      <c r="D3920" t="s">
        <v>104</v>
      </c>
      <c r="E3920" t="s">
        <v>12</v>
      </c>
      <c r="F3920" t="s">
        <v>85</v>
      </c>
      <c r="G3920" t="s">
        <v>87</v>
      </c>
      <c r="H3920" t="s">
        <v>49</v>
      </c>
      <c r="I3920" t="s">
        <v>90</v>
      </c>
      <c r="J3920" s="1">
        <v>51.77</v>
      </c>
      <c r="K3920">
        <v>12.3138997440468</v>
      </c>
      <c r="L3920">
        <v>34</v>
      </c>
      <c r="M3920">
        <v>0.444220624464019</v>
      </c>
      <c r="N3920">
        <v>0.418554476806904</v>
      </c>
      <c r="P3920" t="s">
        <v>42</v>
      </c>
    </row>
    <row r="3921" spans="1:16" x14ac:dyDescent="0.3">
      <c r="A3921" t="str">
        <f t="shared" si="63"/>
        <v>01: Total SampleROGBTotalWhite RumWray and Nephew Rum Overproof White RumTotalAll stocking</v>
      </c>
      <c r="B3921" t="s">
        <v>1</v>
      </c>
      <c r="C3921" t="s">
        <v>45</v>
      </c>
      <c r="D3921" t="s">
        <v>104</v>
      </c>
      <c r="E3921" t="s">
        <v>12</v>
      </c>
      <c r="F3921" t="s">
        <v>85</v>
      </c>
      <c r="G3921" t="s">
        <v>88</v>
      </c>
      <c r="H3921" t="s">
        <v>49</v>
      </c>
      <c r="I3921" t="s">
        <v>12</v>
      </c>
      <c r="J3921" s="1">
        <v>24.85</v>
      </c>
      <c r="K3921">
        <v>6.3290787446295198</v>
      </c>
      <c r="L3921">
        <v>463</v>
      </c>
      <c r="M3921">
        <v>0.23541501751359201</v>
      </c>
      <c r="N3921">
        <v>0.18656821288501099</v>
      </c>
      <c r="P3921" t="s">
        <v>42</v>
      </c>
    </row>
    <row r="3922" spans="1:16" x14ac:dyDescent="0.3">
      <c r="A3922" t="str">
        <f t="shared" si="63"/>
        <v>01: Total SampleROGBTotalWhite RumWray and Nephew Rum Overproof White RumC: £3.20 - £3.40All stocking</v>
      </c>
      <c r="B3922" t="s">
        <v>1</v>
      </c>
      <c r="C3922" t="s">
        <v>45</v>
      </c>
      <c r="D3922" t="s">
        <v>104</v>
      </c>
      <c r="E3922" t="s">
        <v>12</v>
      </c>
      <c r="F3922" t="s">
        <v>85</v>
      </c>
      <c r="G3922" t="s">
        <v>88</v>
      </c>
      <c r="H3922" t="s">
        <v>49</v>
      </c>
      <c r="I3922" t="s">
        <v>52</v>
      </c>
      <c r="J3922" s="1">
        <v>18.75</v>
      </c>
      <c r="K3922">
        <v>6.3234258263104399</v>
      </c>
      <c r="L3922">
        <v>26</v>
      </c>
      <c r="M3922">
        <v>0.17933715713665699</v>
      </c>
      <c r="N3922">
        <v>0.140682963949396</v>
      </c>
      <c r="P3922" t="s">
        <v>42</v>
      </c>
    </row>
    <row r="3923" spans="1:16" x14ac:dyDescent="0.3">
      <c r="A3923" t="str">
        <f t="shared" si="63"/>
        <v>01: Total SampleROGBTotalWhite RumWray and Nephew Rum Overproof White RumD: £3.40 - £3.60All stocking</v>
      </c>
      <c r="B3923" t="s">
        <v>1</v>
      </c>
      <c r="C3923" t="s">
        <v>45</v>
      </c>
      <c r="D3923" t="s">
        <v>104</v>
      </c>
      <c r="E3923" t="s">
        <v>12</v>
      </c>
      <c r="F3923" t="s">
        <v>85</v>
      </c>
      <c r="G3923" t="s">
        <v>88</v>
      </c>
      <c r="H3923" t="s">
        <v>49</v>
      </c>
      <c r="I3923" t="s">
        <v>53</v>
      </c>
      <c r="J3923" s="1">
        <v>19.52</v>
      </c>
      <c r="K3923">
        <v>6.0908093428641203</v>
      </c>
      <c r="L3923">
        <v>73</v>
      </c>
      <c r="M3923">
        <v>0.23478478447767501</v>
      </c>
      <c r="N3923">
        <v>0.17588165583752199</v>
      </c>
      <c r="P3923" t="s">
        <v>42</v>
      </c>
    </row>
    <row r="3924" spans="1:16" x14ac:dyDescent="0.3">
      <c r="A3924" t="str">
        <f t="shared" si="63"/>
        <v>01: Total SampleROGBTotalWhite RumWray and Nephew Rum Overproof White RumE: £3.60 - £3.80All stocking</v>
      </c>
      <c r="B3924" t="s">
        <v>1</v>
      </c>
      <c r="C3924" t="s">
        <v>45</v>
      </c>
      <c r="D3924" t="s">
        <v>104</v>
      </c>
      <c r="E3924" t="s">
        <v>12</v>
      </c>
      <c r="F3924" t="s">
        <v>85</v>
      </c>
      <c r="G3924" t="s">
        <v>88</v>
      </c>
      <c r="H3924" t="s">
        <v>49</v>
      </c>
      <c r="I3924" t="s">
        <v>54</v>
      </c>
      <c r="J3924" s="1">
        <v>26.73</v>
      </c>
      <c r="K3924">
        <v>7.5675959457209601</v>
      </c>
      <c r="L3924">
        <v>32</v>
      </c>
      <c r="M3924">
        <v>0.264943689754367</v>
      </c>
      <c r="N3924">
        <v>0.20912758047931701</v>
      </c>
      <c r="P3924" t="s">
        <v>42</v>
      </c>
    </row>
    <row r="3925" spans="1:16" x14ac:dyDescent="0.3">
      <c r="A3925" t="str">
        <f t="shared" si="63"/>
        <v>01: Total SampleROGBTotalWhite RumWray and Nephew Rum Overproof White RumF: £3.80 - £4.00All stocking</v>
      </c>
      <c r="B3925" t="s">
        <v>1</v>
      </c>
      <c r="C3925" t="s">
        <v>45</v>
      </c>
      <c r="D3925" t="s">
        <v>104</v>
      </c>
      <c r="E3925" t="s">
        <v>12</v>
      </c>
      <c r="F3925" t="s">
        <v>85</v>
      </c>
      <c r="G3925" t="s">
        <v>88</v>
      </c>
      <c r="H3925" t="s">
        <v>49</v>
      </c>
      <c r="I3925" t="s">
        <v>55</v>
      </c>
      <c r="J3925" s="1">
        <v>21.51</v>
      </c>
      <c r="K3925">
        <v>5.9149574899574802</v>
      </c>
      <c r="L3925">
        <v>37</v>
      </c>
      <c r="M3925">
        <v>0.28876013990395399</v>
      </c>
      <c r="N3925">
        <v>0.25341658812441098</v>
      </c>
      <c r="P3925" t="s">
        <v>42</v>
      </c>
    </row>
    <row r="3926" spans="1:16" x14ac:dyDescent="0.3">
      <c r="A3926" t="str">
        <f t="shared" si="63"/>
        <v>01: Total SampleROGBTotalWhite RumWray and Nephew Rum Overproof White RumG: £4.00 - £4.20All stocking</v>
      </c>
      <c r="B3926" t="s">
        <v>1</v>
      </c>
      <c r="C3926" t="s">
        <v>45</v>
      </c>
      <c r="D3926" t="s">
        <v>104</v>
      </c>
      <c r="E3926" t="s">
        <v>12</v>
      </c>
      <c r="F3926" t="s">
        <v>85</v>
      </c>
      <c r="G3926" t="s">
        <v>88</v>
      </c>
      <c r="H3926" t="s">
        <v>49</v>
      </c>
      <c r="I3926" t="s">
        <v>56</v>
      </c>
      <c r="J3926" s="1">
        <v>27.08</v>
      </c>
      <c r="K3926">
        <v>7.1610343360343203</v>
      </c>
      <c r="L3926">
        <v>45</v>
      </c>
      <c r="M3926">
        <v>0.282942264124802</v>
      </c>
      <c r="N3926">
        <v>0.25292841648589998</v>
      </c>
      <c r="P3926" t="s">
        <v>42</v>
      </c>
    </row>
    <row r="3927" spans="1:16" x14ac:dyDescent="0.3">
      <c r="A3927" t="str">
        <f t="shared" si="63"/>
        <v>01: Total SampleROGBTotalWhite RumWray and Nephew Rum Overproof White RumH: £4.20 - £4.40All stocking</v>
      </c>
      <c r="B3927" t="s">
        <v>1</v>
      </c>
      <c r="C3927" t="s">
        <v>45</v>
      </c>
      <c r="D3927" t="s">
        <v>104</v>
      </c>
      <c r="E3927" t="s">
        <v>12</v>
      </c>
      <c r="F3927" t="s">
        <v>85</v>
      </c>
      <c r="G3927" t="s">
        <v>88</v>
      </c>
      <c r="H3927" t="s">
        <v>49</v>
      </c>
      <c r="I3927" t="s">
        <v>60</v>
      </c>
      <c r="J3927" s="1">
        <v>30.73</v>
      </c>
      <c r="K3927">
        <v>7.9748415377725594</v>
      </c>
      <c r="L3927">
        <v>58</v>
      </c>
      <c r="M3927">
        <v>0.32350437090614798</v>
      </c>
      <c r="N3927">
        <v>0.27004900868790399</v>
      </c>
      <c r="P3927" t="s">
        <v>42</v>
      </c>
    </row>
    <row r="3928" spans="1:16" x14ac:dyDescent="0.3">
      <c r="A3928" t="str">
        <f t="shared" si="63"/>
        <v>01: Total SampleROGBTotalWhite RumWray and Nephew Rum Overproof White RumI: £4.40 - £4.60All stocking</v>
      </c>
      <c r="B3928" t="s">
        <v>1</v>
      </c>
      <c r="C3928" t="s">
        <v>45</v>
      </c>
      <c r="D3928" t="s">
        <v>104</v>
      </c>
      <c r="E3928" t="s">
        <v>12</v>
      </c>
      <c r="F3928" t="s">
        <v>85</v>
      </c>
      <c r="G3928" t="s">
        <v>88</v>
      </c>
      <c r="H3928" t="s">
        <v>49</v>
      </c>
      <c r="I3928" t="s">
        <v>64</v>
      </c>
      <c r="J3928" s="1">
        <v>26.6</v>
      </c>
      <c r="K3928">
        <v>6.5151944398779991</v>
      </c>
      <c r="L3928">
        <v>79</v>
      </c>
      <c r="M3928">
        <v>0.26311967964945898</v>
      </c>
      <c r="N3928">
        <v>0.22195646974408001</v>
      </c>
      <c r="P3928" t="s">
        <v>42</v>
      </c>
    </row>
    <row r="3929" spans="1:16" x14ac:dyDescent="0.3">
      <c r="A3929" t="str">
        <f t="shared" si="63"/>
        <v>01: Total SampleROGBTotalWhite RumWray and Nephew Rum Overproof White RumJ: £4.60 - £4.80All stocking</v>
      </c>
      <c r="B3929" t="s">
        <v>1</v>
      </c>
      <c r="C3929" t="s">
        <v>45</v>
      </c>
      <c r="D3929" t="s">
        <v>104</v>
      </c>
      <c r="E3929" t="s">
        <v>12</v>
      </c>
      <c r="F3929" t="s">
        <v>85</v>
      </c>
      <c r="G3929" t="s">
        <v>88</v>
      </c>
      <c r="H3929" t="s">
        <v>49</v>
      </c>
      <c r="I3929" t="s">
        <v>65</v>
      </c>
      <c r="J3929" s="1">
        <v>28.67</v>
      </c>
      <c r="K3929">
        <v>6.8455369630369605</v>
      </c>
      <c r="L3929">
        <v>60</v>
      </c>
      <c r="M3929">
        <v>0.21573060345617701</v>
      </c>
      <c r="N3929">
        <v>0.17213784092765</v>
      </c>
      <c r="P3929" t="s">
        <v>42</v>
      </c>
    </row>
    <row r="3930" spans="1:16" x14ac:dyDescent="0.3">
      <c r="A3930" t="str">
        <f t="shared" si="63"/>
        <v>01: Total SampleROGBTotalWhite RumWray and Nephew Rum Overproof White RumK: £4.80 - £5.00All stocking</v>
      </c>
      <c r="B3930" t="s">
        <v>1</v>
      </c>
      <c r="C3930" t="s">
        <v>45</v>
      </c>
      <c r="D3930" t="s">
        <v>104</v>
      </c>
      <c r="E3930" t="s">
        <v>12</v>
      </c>
      <c r="F3930" t="s">
        <v>85</v>
      </c>
      <c r="G3930" t="s">
        <v>88</v>
      </c>
      <c r="H3930" t="s">
        <v>49</v>
      </c>
      <c r="I3930" t="s">
        <v>89</v>
      </c>
      <c r="J3930" s="1">
        <v>33.130000000000003</v>
      </c>
      <c r="K3930">
        <v>7.8779067720473996</v>
      </c>
      <c r="L3930">
        <v>64</v>
      </c>
      <c r="M3930">
        <v>0.249444244127629</v>
      </c>
      <c r="N3930">
        <v>0.19898265569253601</v>
      </c>
      <c r="P3930" t="s">
        <v>42</v>
      </c>
    </row>
    <row r="3931" spans="1:16" x14ac:dyDescent="0.3">
      <c r="A3931" t="str">
        <f t="shared" si="63"/>
        <v>01: Total SampleROGBTotalWhite RumWray and Nephew Rum Overproof White RumL: £5.00 - £5.20All stocking</v>
      </c>
      <c r="B3931" t="s">
        <v>1</v>
      </c>
      <c r="C3931" t="s">
        <v>45</v>
      </c>
      <c r="D3931" t="s">
        <v>104</v>
      </c>
      <c r="E3931" t="s">
        <v>12</v>
      </c>
      <c r="F3931" t="s">
        <v>85</v>
      </c>
      <c r="G3931" t="s">
        <v>88</v>
      </c>
      <c r="H3931" t="s">
        <v>49</v>
      </c>
      <c r="I3931" t="s">
        <v>90</v>
      </c>
      <c r="J3931" s="1">
        <v>35.75</v>
      </c>
      <c r="K3931">
        <v>7.9980747647414399</v>
      </c>
      <c r="L3931">
        <v>54</v>
      </c>
      <c r="M3931">
        <v>0.25982742813728599</v>
      </c>
      <c r="N3931">
        <v>0.19634906500445201</v>
      </c>
      <c r="P3931" t="s">
        <v>42</v>
      </c>
    </row>
    <row r="3932" spans="1:16" x14ac:dyDescent="0.3">
      <c r="A3932" t="str">
        <f t="shared" si="63"/>
        <v>01: Total SampleROGBTotalWhite RumWray and Nephew Rum Overproof White RumM: £5.20 - £5.40All stocking</v>
      </c>
      <c r="B3932" t="s">
        <v>1</v>
      </c>
      <c r="C3932" t="s">
        <v>45</v>
      </c>
      <c r="D3932" t="s">
        <v>104</v>
      </c>
      <c r="E3932" t="s">
        <v>12</v>
      </c>
      <c r="F3932" t="s">
        <v>85</v>
      </c>
      <c r="G3932" t="s">
        <v>88</v>
      </c>
      <c r="H3932" t="s">
        <v>49</v>
      </c>
      <c r="I3932" t="s">
        <v>95</v>
      </c>
      <c r="J3932" s="1">
        <v>34.979999999999997</v>
      </c>
      <c r="K3932">
        <v>7.7859557109557205</v>
      </c>
      <c r="L3932">
        <v>29</v>
      </c>
      <c r="M3932">
        <v>0.23254932042797999</v>
      </c>
      <c r="N3932">
        <v>0.18476350576908401</v>
      </c>
      <c r="P3932" t="s">
        <v>42</v>
      </c>
    </row>
    <row r="3933" spans="1:16" x14ac:dyDescent="0.3">
      <c r="A3933" t="str">
        <f t="shared" si="63"/>
        <v>01: Total SampleROGBTotalWhite RumWray and Nephew Rum Overproof White RumN: £5.40 - £5.60All stocking</v>
      </c>
      <c r="B3933" t="s">
        <v>1</v>
      </c>
      <c r="C3933" t="s">
        <v>45</v>
      </c>
      <c r="D3933" t="s">
        <v>104</v>
      </c>
      <c r="E3933" t="s">
        <v>12</v>
      </c>
      <c r="F3933" t="s">
        <v>85</v>
      </c>
      <c r="G3933" t="s">
        <v>88</v>
      </c>
      <c r="H3933" t="s">
        <v>49</v>
      </c>
      <c r="I3933" t="s">
        <v>99</v>
      </c>
      <c r="J3933" s="1">
        <v>35.25</v>
      </c>
      <c r="K3933">
        <v>7.9316302586302401</v>
      </c>
      <c r="L3933">
        <v>25</v>
      </c>
      <c r="M3933">
        <v>0.187381290917361</v>
      </c>
      <c r="N3933">
        <v>0.129748396645289</v>
      </c>
      <c r="P3933" t="s">
        <v>42</v>
      </c>
    </row>
    <row r="3934" spans="1:16" x14ac:dyDescent="0.3">
      <c r="A3934" t="str">
        <f t="shared" si="63"/>
        <v>01: Total SampleROGBTotalWhite RumWray and Nephew Rum Overproof White RumQ: &gt;£6.00All stocking</v>
      </c>
      <c r="B3934" t="s">
        <v>1</v>
      </c>
      <c r="C3934" t="s">
        <v>45</v>
      </c>
      <c r="D3934" t="s">
        <v>104</v>
      </c>
      <c r="E3934" t="s">
        <v>12</v>
      </c>
      <c r="F3934" t="s">
        <v>85</v>
      </c>
      <c r="G3934" t="s">
        <v>88</v>
      </c>
      <c r="H3934" t="s">
        <v>49</v>
      </c>
      <c r="I3934" t="s">
        <v>96</v>
      </c>
      <c r="J3934" s="1">
        <v>42.97</v>
      </c>
      <c r="K3934">
        <v>8.7269411144411198</v>
      </c>
      <c r="L3934">
        <v>28</v>
      </c>
      <c r="M3934">
        <v>0.19986889290856999</v>
      </c>
      <c r="N3934">
        <v>0.129824722822837</v>
      </c>
      <c r="P3934" t="s">
        <v>42</v>
      </c>
    </row>
    <row r="3935" spans="1:16" x14ac:dyDescent="0.3">
      <c r="A3935" t="str">
        <f t="shared" si="63"/>
        <v>01: Total SampleScotlandMainstreamGinBombay Bramble GinTotalAll stocking</v>
      </c>
      <c r="B3935" t="s">
        <v>1</v>
      </c>
      <c r="C3935" t="s">
        <v>45</v>
      </c>
      <c r="D3935" t="s">
        <v>105</v>
      </c>
      <c r="E3935" t="s">
        <v>14</v>
      </c>
      <c r="F3935" t="s">
        <v>47</v>
      </c>
      <c r="G3935" t="s">
        <v>51</v>
      </c>
      <c r="H3935" t="s">
        <v>49</v>
      </c>
      <c r="I3935" t="s">
        <v>12</v>
      </c>
      <c r="J3935" s="1">
        <v>15.29</v>
      </c>
      <c r="K3935">
        <v>4.2112178385987997</v>
      </c>
      <c r="L3935">
        <v>63</v>
      </c>
      <c r="M3935" s="19">
        <v>1.6829552254240199E-2</v>
      </c>
      <c r="N3935" s="19">
        <v>1.58148338209518E-2</v>
      </c>
      <c r="P3935" t="s">
        <v>42</v>
      </c>
    </row>
    <row r="3936" spans="1:16" x14ac:dyDescent="0.3">
      <c r="A3936" t="str">
        <f t="shared" si="63"/>
        <v>01: Total SampleScotlandMainstreamGinBombay SapphireTotalAll stocking</v>
      </c>
      <c r="B3936" t="s">
        <v>1</v>
      </c>
      <c r="C3936" t="s">
        <v>45</v>
      </c>
      <c r="D3936" t="s">
        <v>105</v>
      </c>
      <c r="E3936" t="s">
        <v>14</v>
      </c>
      <c r="F3936" t="s">
        <v>47</v>
      </c>
      <c r="G3936" t="s">
        <v>57</v>
      </c>
      <c r="H3936" t="s">
        <v>49</v>
      </c>
      <c r="I3936" t="s">
        <v>12</v>
      </c>
      <c r="J3936" s="1">
        <v>27.78</v>
      </c>
      <c r="K3936">
        <v>8.1824494149013205</v>
      </c>
      <c r="L3936">
        <v>104</v>
      </c>
      <c r="M3936" s="19">
        <v>5.73857351567226E-2</v>
      </c>
      <c r="N3936" s="19">
        <v>5.5788274923307901E-2</v>
      </c>
      <c r="P3936" t="s">
        <v>42</v>
      </c>
    </row>
    <row r="3937" spans="1:16" x14ac:dyDescent="0.3">
      <c r="A3937" t="str">
        <f t="shared" si="63"/>
        <v>01: Total SampleScotlandMainstreamGinBombay SapphireC: £3.20 - £3.40All stocking</v>
      </c>
      <c r="B3937" t="s">
        <v>1</v>
      </c>
      <c r="C3937" t="s">
        <v>45</v>
      </c>
      <c r="D3937" t="s">
        <v>105</v>
      </c>
      <c r="E3937" t="s">
        <v>14</v>
      </c>
      <c r="F3937" t="s">
        <v>47</v>
      </c>
      <c r="G3937" t="s">
        <v>57</v>
      </c>
      <c r="H3937" t="s">
        <v>49</v>
      </c>
      <c r="I3937" t="s">
        <v>52</v>
      </c>
      <c r="J3937" s="1">
        <v>36.29</v>
      </c>
      <c r="K3937">
        <v>11.450795204795199</v>
      </c>
      <c r="L3937">
        <v>25</v>
      </c>
      <c r="M3937" s="19">
        <v>7.40015536611629E-2</v>
      </c>
      <c r="N3937" s="19">
        <v>7.61284682280403E-2</v>
      </c>
      <c r="P3937" t="s">
        <v>42</v>
      </c>
    </row>
    <row r="3938" spans="1:16" x14ac:dyDescent="0.3">
      <c r="A3938" t="str">
        <f t="shared" si="63"/>
        <v>01: Total SampleScotlandMainstreamGinBombay SapphireD: £3.40 - £3.60All stocking</v>
      </c>
      <c r="B3938" t="s">
        <v>1</v>
      </c>
      <c r="C3938" t="s">
        <v>45</v>
      </c>
      <c r="D3938" t="s">
        <v>105</v>
      </c>
      <c r="E3938" t="s">
        <v>14</v>
      </c>
      <c r="F3938" t="s">
        <v>47</v>
      </c>
      <c r="G3938" t="s">
        <v>57</v>
      </c>
      <c r="H3938" t="s">
        <v>49</v>
      </c>
      <c r="I3938" t="s">
        <v>53</v>
      </c>
      <c r="J3938" s="1">
        <v>29.41</v>
      </c>
      <c r="K3938">
        <v>8.6547227217227203</v>
      </c>
      <c r="L3938">
        <v>50</v>
      </c>
      <c r="M3938" s="19">
        <v>5.8207660271560102E-2</v>
      </c>
      <c r="N3938" s="19">
        <v>5.7887204992258197E-2</v>
      </c>
      <c r="P3938" t="s">
        <v>42</v>
      </c>
    </row>
    <row r="3939" spans="1:16" x14ac:dyDescent="0.3">
      <c r="A3939" t="str">
        <f t="shared" si="63"/>
        <v>01: Total SampleScotlandMainstreamGinBombay SapphireF: £3.80 - £4.00All stocking</v>
      </c>
      <c r="B3939" t="s">
        <v>1</v>
      </c>
      <c r="C3939" t="s">
        <v>45</v>
      </c>
      <c r="D3939" t="s">
        <v>105</v>
      </c>
      <c r="E3939" t="s">
        <v>14</v>
      </c>
      <c r="F3939" t="s">
        <v>47</v>
      </c>
      <c r="G3939" t="s">
        <v>57</v>
      </c>
      <c r="H3939" t="s">
        <v>49</v>
      </c>
      <c r="I3939" t="s">
        <v>55</v>
      </c>
      <c r="J3939" s="1">
        <v>33.130000000000003</v>
      </c>
      <c r="K3939">
        <v>9.2324138505172808</v>
      </c>
      <c r="L3939">
        <v>29</v>
      </c>
      <c r="M3939" s="19">
        <v>7.0025286041469598E-2</v>
      </c>
      <c r="N3939" s="19">
        <v>6.6319299708211807E-2</v>
      </c>
      <c r="P3939" t="s">
        <v>42</v>
      </c>
    </row>
    <row r="3940" spans="1:16" x14ac:dyDescent="0.3">
      <c r="A3940" t="str">
        <f t="shared" si="63"/>
        <v>01: Total SampleScotlandMainstreamGinGordonsA: &lt;£3All stocking</v>
      </c>
      <c r="B3940" t="s">
        <v>1</v>
      </c>
      <c r="C3940" t="s">
        <v>45</v>
      </c>
      <c r="D3940" t="s">
        <v>105</v>
      </c>
      <c r="E3940" t="s">
        <v>14</v>
      </c>
      <c r="F3940" t="s">
        <v>47</v>
      </c>
      <c r="G3940" t="s">
        <v>61</v>
      </c>
      <c r="H3940" t="s">
        <v>49</v>
      </c>
      <c r="I3940" t="s">
        <v>58</v>
      </c>
      <c r="J3940" s="1">
        <v>79.55</v>
      </c>
      <c r="K3940">
        <v>26.857107773179202</v>
      </c>
      <c r="L3940">
        <v>56</v>
      </c>
      <c r="M3940">
        <v>0.22995684911688599</v>
      </c>
      <c r="N3940">
        <v>0.24513946511776299</v>
      </c>
      <c r="P3940" t="s">
        <v>42</v>
      </c>
    </row>
    <row r="3941" spans="1:16" x14ac:dyDescent="0.3">
      <c r="A3941" t="str">
        <f t="shared" si="63"/>
        <v>01: Total SampleScotlandMainstreamGinGordonsTotalAll stocking</v>
      </c>
      <c r="B3941" t="s">
        <v>1</v>
      </c>
      <c r="C3941" t="s">
        <v>45</v>
      </c>
      <c r="D3941" t="s">
        <v>105</v>
      </c>
      <c r="E3941" t="s">
        <v>14</v>
      </c>
      <c r="F3941" t="s">
        <v>47</v>
      </c>
      <c r="G3941" t="s">
        <v>61</v>
      </c>
      <c r="H3941" t="s">
        <v>49</v>
      </c>
      <c r="I3941" t="s">
        <v>12</v>
      </c>
      <c r="J3941" s="1">
        <v>99.42</v>
      </c>
      <c r="K3941">
        <v>30.786634235329881</v>
      </c>
      <c r="L3941">
        <v>115</v>
      </c>
      <c r="M3941">
        <v>0.22162730195791699</v>
      </c>
      <c r="N3941">
        <v>0.23318653176941201</v>
      </c>
      <c r="P3941" t="s">
        <v>42</v>
      </c>
    </row>
    <row r="3942" spans="1:16" x14ac:dyDescent="0.3">
      <c r="A3942" t="str">
        <f t="shared" si="63"/>
        <v>01: Total SampleScotlandMainstreamGinGordonsB: £3 - £3.20All stocking</v>
      </c>
      <c r="B3942" t="s">
        <v>1</v>
      </c>
      <c r="C3942" t="s">
        <v>45</v>
      </c>
      <c r="D3942" t="s">
        <v>105</v>
      </c>
      <c r="E3942" t="s">
        <v>14</v>
      </c>
      <c r="F3942" t="s">
        <v>47</v>
      </c>
      <c r="G3942" t="s">
        <v>61</v>
      </c>
      <c r="H3942" t="s">
        <v>49</v>
      </c>
      <c r="I3942" t="s">
        <v>59</v>
      </c>
      <c r="J3942" s="1">
        <v>72.84</v>
      </c>
      <c r="K3942">
        <v>23.487995337995322</v>
      </c>
      <c r="L3942">
        <v>45</v>
      </c>
      <c r="M3942">
        <v>0.23061865480534499</v>
      </c>
      <c r="N3942">
        <v>0.239615207202893</v>
      </c>
      <c r="P3942" t="s">
        <v>42</v>
      </c>
    </row>
    <row r="3943" spans="1:16" x14ac:dyDescent="0.3">
      <c r="A3943" t="str">
        <f t="shared" si="63"/>
        <v>01: Total SampleScotlandMainstreamGinGordonsC: £3.20 - £3.40All stocking</v>
      </c>
      <c r="B3943" t="s">
        <v>1</v>
      </c>
      <c r="C3943" t="s">
        <v>45</v>
      </c>
      <c r="D3943" t="s">
        <v>105</v>
      </c>
      <c r="E3943" t="s">
        <v>14</v>
      </c>
      <c r="F3943" t="s">
        <v>47</v>
      </c>
      <c r="G3943" t="s">
        <v>61</v>
      </c>
      <c r="H3943" t="s">
        <v>49</v>
      </c>
      <c r="I3943" t="s">
        <v>52</v>
      </c>
      <c r="J3943" s="1">
        <v>119.14</v>
      </c>
      <c r="K3943">
        <v>36.430718192482885</v>
      </c>
      <c r="L3943">
        <v>51</v>
      </c>
      <c r="M3943">
        <v>0.23823430835437301</v>
      </c>
      <c r="N3943">
        <v>0.24796769069446301</v>
      </c>
      <c r="P3943" t="s">
        <v>42</v>
      </c>
    </row>
    <row r="3944" spans="1:16" x14ac:dyDescent="0.3">
      <c r="A3944" t="str">
        <f t="shared" si="63"/>
        <v>01: Total SampleScotlandMainstreamGinGordonsD: £3.40 - £3.60All stocking</v>
      </c>
      <c r="B3944" t="s">
        <v>1</v>
      </c>
      <c r="C3944" t="s">
        <v>45</v>
      </c>
      <c r="D3944" t="s">
        <v>105</v>
      </c>
      <c r="E3944" t="s">
        <v>14</v>
      </c>
      <c r="F3944" t="s">
        <v>47</v>
      </c>
      <c r="G3944" t="s">
        <v>61</v>
      </c>
      <c r="H3944" t="s">
        <v>49</v>
      </c>
      <c r="I3944" t="s">
        <v>53</v>
      </c>
      <c r="J3944" s="1">
        <v>124.18</v>
      </c>
      <c r="K3944">
        <v>37.43754554087888</v>
      </c>
      <c r="L3944">
        <v>45</v>
      </c>
      <c r="M3944">
        <v>0.24102484321346099</v>
      </c>
      <c r="N3944">
        <v>0.24872863358244099</v>
      </c>
      <c r="P3944" t="s">
        <v>42</v>
      </c>
    </row>
    <row r="3945" spans="1:16" x14ac:dyDescent="0.3">
      <c r="A3945" t="str">
        <f t="shared" si="63"/>
        <v>01: Total SampleScotlandMainstreamGinGordons Pink GinA: &lt;£3All stocking</v>
      </c>
      <c r="B3945" t="s">
        <v>1</v>
      </c>
      <c r="C3945" t="s">
        <v>45</v>
      </c>
      <c r="D3945" t="s">
        <v>105</v>
      </c>
      <c r="E3945" t="s">
        <v>14</v>
      </c>
      <c r="F3945" t="s">
        <v>47</v>
      </c>
      <c r="G3945" t="s">
        <v>62</v>
      </c>
      <c r="H3945" t="s">
        <v>49</v>
      </c>
      <c r="I3945" t="s">
        <v>58</v>
      </c>
      <c r="J3945" s="1">
        <v>81.290000000000006</v>
      </c>
      <c r="K3945">
        <v>26.94453342356568</v>
      </c>
      <c r="L3945">
        <v>31</v>
      </c>
      <c r="M3945">
        <v>0.245121152012028</v>
      </c>
      <c r="N3945">
        <v>0.24393016277166499</v>
      </c>
      <c r="P3945" t="s">
        <v>42</v>
      </c>
    </row>
    <row r="3946" spans="1:16" x14ac:dyDescent="0.3">
      <c r="A3946" t="str">
        <f t="shared" si="63"/>
        <v>01: Total SampleScotlandMainstreamGinGordons Pink GinTotalAll stocking</v>
      </c>
      <c r="B3946" t="s">
        <v>1</v>
      </c>
      <c r="C3946" t="s">
        <v>45</v>
      </c>
      <c r="D3946" t="s">
        <v>105</v>
      </c>
      <c r="E3946" t="s">
        <v>14</v>
      </c>
      <c r="F3946" t="s">
        <v>47</v>
      </c>
      <c r="G3946" t="s">
        <v>62</v>
      </c>
      <c r="H3946" t="s">
        <v>49</v>
      </c>
      <c r="I3946" t="s">
        <v>12</v>
      </c>
      <c r="J3946" s="1">
        <v>92.74</v>
      </c>
      <c r="K3946">
        <v>27.878257050571118</v>
      </c>
      <c r="L3946">
        <v>121</v>
      </c>
      <c r="M3946">
        <v>0.20214080495584499</v>
      </c>
      <c r="N3946">
        <v>0.203270836532601</v>
      </c>
      <c r="P3946" t="s">
        <v>42</v>
      </c>
    </row>
    <row r="3947" spans="1:16" x14ac:dyDescent="0.3">
      <c r="A3947" t="str">
        <f t="shared" si="63"/>
        <v>01: Total SampleScotlandMainstreamGinGordons Pink GinB: £3 - £3.20All stocking</v>
      </c>
      <c r="B3947" t="s">
        <v>1</v>
      </c>
      <c r="C3947" t="s">
        <v>45</v>
      </c>
      <c r="D3947" t="s">
        <v>105</v>
      </c>
      <c r="E3947" t="s">
        <v>14</v>
      </c>
      <c r="F3947" t="s">
        <v>47</v>
      </c>
      <c r="G3947" t="s">
        <v>62</v>
      </c>
      <c r="H3947" t="s">
        <v>49</v>
      </c>
      <c r="I3947" t="s">
        <v>59</v>
      </c>
      <c r="J3947" s="1">
        <v>85.03</v>
      </c>
      <c r="K3947">
        <v>27.06500060223464</v>
      </c>
      <c r="L3947">
        <v>47</v>
      </c>
      <c r="M3947">
        <v>0.21691551232384901</v>
      </c>
      <c r="N3947">
        <v>0.212404950285704</v>
      </c>
      <c r="P3947" t="s">
        <v>42</v>
      </c>
    </row>
    <row r="3948" spans="1:16" x14ac:dyDescent="0.3">
      <c r="A3948" t="str">
        <f t="shared" si="63"/>
        <v>01: Total SampleScotlandMainstreamGinGordons Pink GinC: £3.20 - £3.40All stocking</v>
      </c>
      <c r="B3948" t="s">
        <v>1</v>
      </c>
      <c r="C3948" t="s">
        <v>45</v>
      </c>
      <c r="D3948" t="s">
        <v>105</v>
      </c>
      <c r="E3948" t="s">
        <v>14</v>
      </c>
      <c r="F3948" t="s">
        <v>47</v>
      </c>
      <c r="G3948" t="s">
        <v>62</v>
      </c>
      <c r="H3948" t="s">
        <v>49</v>
      </c>
      <c r="I3948" t="s">
        <v>52</v>
      </c>
      <c r="J3948" s="1">
        <v>82.48</v>
      </c>
      <c r="K3948">
        <v>25.172207623294597</v>
      </c>
      <c r="L3948">
        <v>46</v>
      </c>
      <c r="M3948">
        <v>0.19886786180330299</v>
      </c>
      <c r="N3948">
        <v>0.20235190068296799</v>
      </c>
      <c r="P3948" t="s">
        <v>42</v>
      </c>
    </row>
    <row r="3949" spans="1:16" x14ac:dyDescent="0.3">
      <c r="A3949" t="str">
        <f t="shared" si="63"/>
        <v>01: Total SampleScotlandMainstreamGinGordons Pink GinD: £3.40 - £3.60All stocking</v>
      </c>
      <c r="B3949" t="s">
        <v>1</v>
      </c>
      <c r="C3949" t="s">
        <v>45</v>
      </c>
      <c r="D3949" t="s">
        <v>105</v>
      </c>
      <c r="E3949" t="s">
        <v>14</v>
      </c>
      <c r="F3949" t="s">
        <v>47</v>
      </c>
      <c r="G3949" t="s">
        <v>62</v>
      </c>
      <c r="H3949" t="s">
        <v>49</v>
      </c>
      <c r="I3949" t="s">
        <v>53</v>
      </c>
      <c r="J3949" s="1">
        <v>112.36</v>
      </c>
      <c r="K3949">
        <v>32.933160656547763</v>
      </c>
      <c r="L3949">
        <v>62</v>
      </c>
      <c r="M3949">
        <v>0.204665276016961</v>
      </c>
      <c r="N3949">
        <v>0.204533307645937</v>
      </c>
      <c r="P3949" t="s">
        <v>42</v>
      </c>
    </row>
    <row r="3950" spans="1:16" x14ac:dyDescent="0.3">
      <c r="A3950" t="str">
        <f t="shared" si="63"/>
        <v>01: Total SampleScotlandMainstreamGinGordons Pink GinE: £3.60 - £3.80All stocking</v>
      </c>
      <c r="B3950" t="s">
        <v>1</v>
      </c>
      <c r="C3950" t="s">
        <v>45</v>
      </c>
      <c r="D3950" t="s">
        <v>105</v>
      </c>
      <c r="E3950" t="s">
        <v>14</v>
      </c>
      <c r="F3950" t="s">
        <v>47</v>
      </c>
      <c r="G3950" t="s">
        <v>62</v>
      </c>
      <c r="H3950" t="s">
        <v>49</v>
      </c>
      <c r="I3950" t="s">
        <v>54</v>
      </c>
      <c r="J3950" s="1">
        <v>94.87</v>
      </c>
      <c r="K3950">
        <v>27.673362351933761</v>
      </c>
      <c r="L3950">
        <v>49</v>
      </c>
      <c r="M3950">
        <v>0.18624981113052499</v>
      </c>
      <c r="N3950">
        <v>0.18980327562490901</v>
      </c>
      <c r="P3950" t="s">
        <v>42</v>
      </c>
    </row>
    <row r="3951" spans="1:16" x14ac:dyDescent="0.3">
      <c r="A3951" t="str">
        <f t="shared" si="63"/>
        <v>01: Total SampleScotlandMainstreamGinGordons Pink GinF: £3.80 - £4.00All stocking</v>
      </c>
      <c r="B3951" t="s">
        <v>1</v>
      </c>
      <c r="C3951" t="s">
        <v>45</v>
      </c>
      <c r="D3951" t="s">
        <v>105</v>
      </c>
      <c r="E3951" t="s">
        <v>14</v>
      </c>
      <c r="F3951" t="s">
        <v>47</v>
      </c>
      <c r="G3951" t="s">
        <v>62</v>
      </c>
      <c r="H3951" t="s">
        <v>49</v>
      </c>
      <c r="I3951" t="s">
        <v>55</v>
      </c>
      <c r="J3951" s="1">
        <v>99.11</v>
      </c>
      <c r="K3951">
        <v>27.899521359866199</v>
      </c>
      <c r="L3951">
        <v>29</v>
      </c>
      <c r="M3951">
        <v>0.210809978221041</v>
      </c>
      <c r="N3951">
        <v>0.204322510608902</v>
      </c>
      <c r="P3951" t="s">
        <v>42</v>
      </c>
    </row>
    <row r="3952" spans="1:16" x14ac:dyDescent="0.3">
      <c r="A3952" t="str">
        <f t="shared" si="63"/>
        <v>01: Total SampleScotlandMainstreamGinHendricksTotalAll stocking</v>
      </c>
      <c r="B3952" t="s">
        <v>1</v>
      </c>
      <c r="C3952" t="s">
        <v>45</v>
      </c>
      <c r="D3952" t="s">
        <v>105</v>
      </c>
      <c r="E3952" t="s">
        <v>14</v>
      </c>
      <c r="F3952" t="s">
        <v>47</v>
      </c>
      <c r="G3952" t="s">
        <v>63</v>
      </c>
      <c r="H3952" t="s">
        <v>49</v>
      </c>
      <c r="I3952" t="s">
        <v>12</v>
      </c>
      <c r="J3952" s="1">
        <v>27.05</v>
      </c>
      <c r="K3952">
        <v>7.2890362209806803</v>
      </c>
      <c r="L3952">
        <v>108</v>
      </c>
      <c r="M3952" s="19">
        <v>4.0333232905337198E-2</v>
      </c>
      <c r="N3952" s="19">
        <v>3.7642952963121597E-2</v>
      </c>
      <c r="P3952" t="s">
        <v>42</v>
      </c>
    </row>
    <row r="3953" spans="1:16" x14ac:dyDescent="0.3">
      <c r="A3953" t="str">
        <f t="shared" si="63"/>
        <v>01: Total SampleScotlandMainstreamGinHendricksE: £3.60 - £3.80All stocking</v>
      </c>
      <c r="B3953" t="s">
        <v>1</v>
      </c>
      <c r="C3953" t="s">
        <v>45</v>
      </c>
      <c r="D3953" t="s">
        <v>105</v>
      </c>
      <c r="E3953" t="s">
        <v>14</v>
      </c>
      <c r="F3953" t="s">
        <v>47</v>
      </c>
      <c r="G3953" t="s">
        <v>63</v>
      </c>
      <c r="H3953" t="s">
        <v>49</v>
      </c>
      <c r="I3953" t="s">
        <v>54</v>
      </c>
      <c r="J3953" s="1">
        <v>29.26</v>
      </c>
      <c r="K3953">
        <v>8.2605022372263601</v>
      </c>
      <c r="L3953">
        <v>29</v>
      </c>
      <c r="M3953" s="19">
        <v>3.8249520578382198E-2</v>
      </c>
      <c r="N3953" s="19">
        <v>3.6992916665504201E-2</v>
      </c>
      <c r="P3953" t="s">
        <v>42</v>
      </c>
    </row>
    <row r="3954" spans="1:16" x14ac:dyDescent="0.3">
      <c r="A3954" t="str">
        <f t="shared" si="63"/>
        <v>01: Total SampleScotlandMainstreamGinHendricksF: £3.80 - £4.00All stocking</v>
      </c>
      <c r="B3954" t="s">
        <v>1</v>
      </c>
      <c r="C3954" t="s">
        <v>45</v>
      </c>
      <c r="D3954" t="s">
        <v>105</v>
      </c>
      <c r="E3954" t="s">
        <v>14</v>
      </c>
      <c r="F3954" t="s">
        <v>47</v>
      </c>
      <c r="G3954" t="s">
        <v>63</v>
      </c>
      <c r="H3954" t="s">
        <v>49</v>
      </c>
      <c r="I3954" t="s">
        <v>55</v>
      </c>
      <c r="J3954" s="1">
        <v>18.600000000000001</v>
      </c>
      <c r="K3954">
        <v>4.9851492524569601</v>
      </c>
      <c r="L3954">
        <v>26</v>
      </c>
      <c r="M3954" s="19">
        <v>3.3618656585409502E-2</v>
      </c>
      <c r="N3954" s="19">
        <v>3.0475387964328301E-2</v>
      </c>
      <c r="P3954" t="s">
        <v>42</v>
      </c>
    </row>
    <row r="3955" spans="1:16" x14ac:dyDescent="0.3">
      <c r="A3955" t="str">
        <f t="shared" si="63"/>
        <v>01: Total SampleScotlandMainstreamGinHendricksG: £4.00 - £4.20All stocking</v>
      </c>
      <c r="B3955" t="s">
        <v>1</v>
      </c>
      <c r="C3955" t="s">
        <v>45</v>
      </c>
      <c r="D3955" t="s">
        <v>105</v>
      </c>
      <c r="E3955" t="s">
        <v>14</v>
      </c>
      <c r="F3955" t="s">
        <v>47</v>
      </c>
      <c r="G3955" t="s">
        <v>63</v>
      </c>
      <c r="H3955" t="s">
        <v>49</v>
      </c>
      <c r="I3955" t="s">
        <v>56</v>
      </c>
      <c r="J3955" s="1">
        <v>27.11</v>
      </c>
      <c r="K3955">
        <v>6.9407081480610806</v>
      </c>
      <c r="L3955">
        <v>34</v>
      </c>
      <c r="M3955" s="19">
        <v>4.4135052807514098E-2</v>
      </c>
      <c r="N3955" s="19">
        <v>4.00023283489419E-2</v>
      </c>
      <c r="P3955" t="s">
        <v>42</v>
      </c>
    </row>
    <row r="3956" spans="1:16" x14ac:dyDescent="0.3">
      <c r="A3956" t="str">
        <f t="shared" si="63"/>
        <v>01: Total SampleScotlandMainstreamGinTanquerayTotalAll stocking</v>
      </c>
      <c r="B3956" t="s">
        <v>1</v>
      </c>
      <c r="C3956" t="s">
        <v>45</v>
      </c>
      <c r="D3956" t="s">
        <v>105</v>
      </c>
      <c r="E3956" t="s">
        <v>14</v>
      </c>
      <c r="F3956" t="s">
        <v>47</v>
      </c>
      <c r="G3956" t="s">
        <v>67</v>
      </c>
      <c r="H3956" t="s">
        <v>49</v>
      </c>
      <c r="I3956" t="s">
        <v>12</v>
      </c>
      <c r="J3956" s="1">
        <v>28.21</v>
      </c>
      <c r="K3956">
        <v>8.1867669285079998</v>
      </c>
      <c r="L3956">
        <v>112</v>
      </c>
      <c r="M3956">
        <v>4.1859211880134001E-2</v>
      </c>
      <c r="N3956" s="19">
        <v>4.1262978832403797E-2</v>
      </c>
      <c r="P3956" t="s">
        <v>42</v>
      </c>
    </row>
    <row r="3957" spans="1:16" x14ac:dyDescent="0.3">
      <c r="A3957" t="str">
        <f t="shared" si="63"/>
        <v>01: Total SampleScotlandMainstreamGinTanquerayC: £3.20 - £3.40All stocking</v>
      </c>
      <c r="B3957" t="s">
        <v>1</v>
      </c>
      <c r="C3957" t="s">
        <v>45</v>
      </c>
      <c r="D3957" t="s">
        <v>105</v>
      </c>
      <c r="E3957" t="s">
        <v>14</v>
      </c>
      <c r="F3957" t="s">
        <v>47</v>
      </c>
      <c r="G3957" t="s">
        <v>67</v>
      </c>
      <c r="H3957" t="s">
        <v>49</v>
      </c>
      <c r="I3957" t="s">
        <v>52</v>
      </c>
      <c r="J3957" s="1">
        <v>26.16</v>
      </c>
      <c r="K3957">
        <v>8.4147401487401599</v>
      </c>
      <c r="L3957">
        <v>25</v>
      </c>
      <c r="M3957" s="19">
        <v>3.9839260162271101E-2</v>
      </c>
      <c r="N3957" s="19">
        <v>4.2021010505252601E-2</v>
      </c>
      <c r="P3957" t="s">
        <v>42</v>
      </c>
    </row>
    <row r="3958" spans="1:16" x14ac:dyDescent="0.3">
      <c r="A3958" t="str">
        <f t="shared" si="63"/>
        <v>01: Total SampleScotlandMainstreamGinTanquerayD: £3.40 - £3.60All stocking</v>
      </c>
      <c r="B3958" t="s">
        <v>1</v>
      </c>
      <c r="C3958" t="s">
        <v>45</v>
      </c>
      <c r="D3958" t="s">
        <v>105</v>
      </c>
      <c r="E3958" t="s">
        <v>14</v>
      </c>
      <c r="F3958" t="s">
        <v>47</v>
      </c>
      <c r="G3958" t="s">
        <v>67</v>
      </c>
      <c r="H3958" t="s">
        <v>49</v>
      </c>
      <c r="I3958" t="s">
        <v>53</v>
      </c>
      <c r="J3958" s="1">
        <v>20.350000000000001</v>
      </c>
      <c r="K3958">
        <v>6.1704972204972002</v>
      </c>
      <c r="L3958">
        <v>37</v>
      </c>
      <c r="M3958">
        <v>3.2643012517220002E-2</v>
      </c>
      <c r="N3958" s="19">
        <v>3.2877648281158203E-2</v>
      </c>
      <c r="P3958" t="s">
        <v>42</v>
      </c>
    </row>
    <row r="3959" spans="1:16" x14ac:dyDescent="0.3">
      <c r="A3959" t="str">
        <f t="shared" si="63"/>
        <v>01: Total SampleScotlandMainstreamGinTanquerayE: £3.60 - £3.80All stocking</v>
      </c>
      <c r="B3959" t="s">
        <v>1</v>
      </c>
      <c r="C3959" t="s">
        <v>45</v>
      </c>
      <c r="D3959" t="s">
        <v>105</v>
      </c>
      <c r="E3959" t="s">
        <v>14</v>
      </c>
      <c r="F3959" t="s">
        <v>47</v>
      </c>
      <c r="G3959" t="s">
        <v>67</v>
      </c>
      <c r="H3959" t="s">
        <v>49</v>
      </c>
      <c r="I3959" t="s">
        <v>54</v>
      </c>
      <c r="J3959" s="1">
        <v>32.6</v>
      </c>
      <c r="K3959">
        <v>8.8832127839480801</v>
      </c>
      <c r="L3959">
        <v>34</v>
      </c>
      <c r="M3959" s="19">
        <v>4.3321617574963403E-2</v>
      </c>
      <c r="N3959" s="19">
        <v>4.1815262816034898E-2</v>
      </c>
      <c r="P3959" t="s">
        <v>42</v>
      </c>
    </row>
    <row r="3960" spans="1:16" x14ac:dyDescent="0.3">
      <c r="A3960" t="str">
        <f t="shared" si="63"/>
        <v>01: Total SampleScotlandMainstreamGinTanqueray 10TotalAll stocking</v>
      </c>
      <c r="B3960" t="s">
        <v>1</v>
      </c>
      <c r="C3960" t="s">
        <v>45</v>
      </c>
      <c r="D3960" t="s">
        <v>105</v>
      </c>
      <c r="E3960" t="s">
        <v>14</v>
      </c>
      <c r="F3960" t="s">
        <v>47</v>
      </c>
      <c r="G3960" t="s">
        <v>68</v>
      </c>
      <c r="H3960" t="s">
        <v>49</v>
      </c>
      <c r="I3960" t="s">
        <v>12</v>
      </c>
      <c r="J3960" s="1">
        <v>17.48</v>
      </c>
      <c r="K3960">
        <v>4.2145409500060795</v>
      </c>
      <c r="L3960">
        <v>43</v>
      </c>
      <c r="M3960" s="19">
        <v>1.10358045073132E-2</v>
      </c>
      <c r="N3960" s="19">
        <v>9.2726926389915497E-3</v>
      </c>
      <c r="P3960" t="s">
        <v>42</v>
      </c>
    </row>
    <row r="3961" spans="1:16" x14ac:dyDescent="0.3">
      <c r="A3961" t="str">
        <f t="shared" si="63"/>
        <v>01: Total SampleScotlandMainstreamGinTanqueray Flor De SevillaTotalAll stocking</v>
      </c>
      <c r="B3961" t="s">
        <v>1</v>
      </c>
      <c r="C3961" t="s">
        <v>45</v>
      </c>
      <c r="D3961" t="s">
        <v>105</v>
      </c>
      <c r="E3961" t="s">
        <v>14</v>
      </c>
      <c r="F3961" t="s">
        <v>47</v>
      </c>
      <c r="G3961" t="s">
        <v>69</v>
      </c>
      <c r="H3961" t="s">
        <v>49</v>
      </c>
      <c r="I3961" t="s">
        <v>12</v>
      </c>
      <c r="J3961" s="1">
        <v>25.1</v>
      </c>
      <c r="K3961">
        <v>6.7941495789433999</v>
      </c>
      <c r="L3961">
        <v>97</v>
      </c>
      <c r="M3961" s="19">
        <v>3.7102800498413802E-2</v>
      </c>
      <c r="N3961" s="19">
        <v>3.4187631354933697E-2</v>
      </c>
      <c r="P3961" t="s">
        <v>42</v>
      </c>
    </row>
    <row r="3962" spans="1:16" x14ac:dyDescent="0.3">
      <c r="A3962" t="str">
        <f t="shared" si="63"/>
        <v>01: Total SampleScotlandMainstreamGinTanqueray Flor De SevillaE: £3.60 - £3.80All stocking</v>
      </c>
      <c r="B3962" t="s">
        <v>1</v>
      </c>
      <c r="C3962" t="s">
        <v>45</v>
      </c>
      <c r="D3962" t="s">
        <v>105</v>
      </c>
      <c r="E3962" t="s">
        <v>14</v>
      </c>
      <c r="F3962" t="s">
        <v>47</v>
      </c>
      <c r="G3962" t="s">
        <v>69</v>
      </c>
      <c r="H3962" t="s">
        <v>49</v>
      </c>
      <c r="I3962" t="s">
        <v>54</v>
      </c>
      <c r="J3962" s="1">
        <v>26.9</v>
      </c>
      <c r="K3962">
        <v>7.4813132304203602</v>
      </c>
      <c r="L3962">
        <v>28</v>
      </c>
      <c r="M3962" s="19">
        <v>3.5346380414066299E-2</v>
      </c>
      <c r="N3962" s="19">
        <v>3.4243913272813099E-2</v>
      </c>
      <c r="P3962" t="s">
        <v>42</v>
      </c>
    </row>
    <row r="3963" spans="1:16" x14ac:dyDescent="0.3">
      <c r="A3963" t="str">
        <f t="shared" si="63"/>
        <v>01: Total SampleScotlandMainstreamGinWhitley Neill Rhubarb And GingerTotalAll stocking</v>
      </c>
      <c r="B3963" t="s">
        <v>1</v>
      </c>
      <c r="C3963" t="s">
        <v>45</v>
      </c>
      <c r="D3963" t="s">
        <v>105</v>
      </c>
      <c r="E3963" t="s">
        <v>14</v>
      </c>
      <c r="F3963" t="s">
        <v>47</v>
      </c>
      <c r="G3963" t="s">
        <v>70</v>
      </c>
      <c r="H3963" t="s">
        <v>49</v>
      </c>
      <c r="I3963" t="s">
        <v>12</v>
      </c>
      <c r="J3963" s="1">
        <v>29.74</v>
      </c>
      <c r="K3963">
        <v>8.1674804069170399</v>
      </c>
      <c r="L3963">
        <v>71</v>
      </c>
      <c r="M3963" s="19">
        <v>5.9262183236636803E-2</v>
      </c>
      <c r="N3963">
        <v>5.3671178111198002E-2</v>
      </c>
      <c r="P3963" t="s">
        <v>42</v>
      </c>
    </row>
    <row r="3964" spans="1:16" x14ac:dyDescent="0.3">
      <c r="A3964" t="str">
        <f t="shared" ref="A3964:A4027" si="64">C3964&amp;D3964&amp;E3964&amp;F3964&amp;G3964&amp;I3964&amp;P3964</f>
        <v>01: Total SampleScotlandMainstreamNon Flavoured VodkaAbsolut BlueTotalAll stocking</v>
      </c>
      <c r="B3964" t="s">
        <v>1</v>
      </c>
      <c r="C3964" t="s">
        <v>45</v>
      </c>
      <c r="D3964" t="s">
        <v>105</v>
      </c>
      <c r="E3964" t="s">
        <v>14</v>
      </c>
      <c r="F3964" t="s">
        <v>71</v>
      </c>
      <c r="G3964" t="s">
        <v>72</v>
      </c>
      <c r="H3964" t="s">
        <v>49</v>
      </c>
      <c r="I3964" t="s">
        <v>12</v>
      </c>
      <c r="J3964" s="1">
        <v>36.14</v>
      </c>
      <c r="K3964">
        <v>10.11341293115488</v>
      </c>
      <c r="L3964">
        <v>93</v>
      </c>
      <c r="M3964" s="19">
        <v>2.88114426468906E-2</v>
      </c>
      <c r="N3964" s="19">
        <v>2.49002198602933E-2</v>
      </c>
      <c r="P3964" t="s">
        <v>42</v>
      </c>
    </row>
    <row r="3965" spans="1:16" x14ac:dyDescent="0.3">
      <c r="A3965" t="str">
        <f t="shared" si="64"/>
        <v>01: Total SampleScotlandMainstreamNon Flavoured VodkaAbsolut BlueB: £3 - £3.20All stocking</v>
      </c>
      <c r="B3965" t="s">
        <v>1</v>
      </c>
      <c r="C3965" t="s">
        <v>45</v>
      </c>
      <c r="D3965" t="s">
        <v>105</v>
      </c>
      <c r="E3965" t="s">
        <v>14</v>
      </c>
      <c r="F3965" t="s">
        <v>71</v>
      </c>
      <c r="G3965" t="s">
        <v>72</v>
      </c>
      <c r="H3965" t="s">
        <v>49</v>
      </c>
      <c r="I3965" t="s">
        <v>59</v>
      </c>
      <c r="J3965" s="1">
        <v>18.28</v>
      </c>
      <c r="K3965">
        <v>5.6655105806891592</v>
      </c>
      <c r="L3965">
        <v>28</v>
      </c>
      <c r="M3965" s="19">
        <v>1.90192685122362E-2</v>
      </c>
      <c r="N3965" s="19">
        <v>1.6199628182195398E-2</v>
      </c>
      <c r="P3965" t="s">
        <v>42</v>
      </c>
    </row>
    <row r="3966" spans="1:16" x14ac:dyDescent="0.3">
      <c r="A3966" t="str">
        <f t="shared" si="64"/>
        <v>01: Total SampleScotlandMainstreamNon Flavoured VodkaAbsolut BlueE: £3.60 - £3.80All stocking</v>
      </c>
      <c r="B3966" t="s">
        <v>1</v>
      </c>
      <c r="C3966" t="s">
        <v>45</v>
      </c>
      <c r="D3966" t="s">
        <v>105</v>
      </c>
      <c r="E3966" t="s">
        <v>14</v>
      </c>
      <c r="F3966" t="s">
        <v>71</v>
      </c>
      <c r="G3966" t="s">
        <v>72</v>
      </c>
      <c r="H3966" t="s">
        <v>49</v>
      </c>
      <c r="I3966" t="s">
        <v>54</v>
      </c>
      <c r="J3966" s="1">
        <v>36.47</v>
      </c>
      <c r="K3966">
        <v>10.03240639289028</v>
      </c>
      <c r="L3966">
        <v>31</v>
      </c>
      <c r="M3966">
        <v>3.166856770491E-2</v>
      </c>
      <c r="N3966" s="19">
        <v>2.5910943464962501E-2</v>
      </c>
      <c r="P3966" t="s">
        <v>42</v>
      </c>
    </row>
    <row r="3967" spans="1:16" x14ac:dyDescent="0.3">
      <c r="A3967" t="str">
        <f t="shared" si="64"/>
        <v>01: Total SampleScotlandMainstreamNon Flavoured VodkaGrey GooseTotalAll stocking</v>
      </c>
      <c r="B3967" t="s">
        <v>1</v>
      </c>
      <c r="C3967" t="s">
        <v>45</v>
      </c>
      <c r="D3967" t="s">
        <v>105</v>
      </c>
      <c r="E3967" t="s">
        <v>14</v>
      </c>
      <c r="F3967" t="s">
        <v>71</v>
      </c>
      <c r="G3967" t="s">
        <v>75</v>
      </c>
      <c r="H3967" t="s">
        <v>49</v>
      </c>
      <c r="I3967" t="s">
        <v>12</v>
      </c>
      <c r="J3967" s="1">
        <v>41.54</v>
      </c>
      <c r="K3967">
        <v>11.694604670691639</v>
      </c>
      <c r="L3967">
        <v>46</v>
      </c>
      <c r="M3967" s="19">
        <v>3.9984941126852802E-2</v>
      </c>
      <c r="N3967" s="19">
        <v>3.6283582451125299E-2</v>
      </c>
      <c r="P3967" t="s">
        <v>42</v>
      </c>
    </row>
    <row r="3968" spans="1:16" x14ac:dyDescent="0.3">
      <c r="A3968" t="str">
        <f t="shared" si="64"/>
        <v>01: Total SampleScotlandMainstreamNon Flavoured VodkaKetel OneTotalAll stocking</v>
      </c>
      <c r="B3968" t="s">
        <v>1</v>
      </c>
      <c r="C3968" t="s">
        <v>45</v>
      </c>
      <c r="D3968" t="s">
        <v>105</v>
      </c>
      <c r="E3968" t="s">
        <v>14</v>
      </c>
      <c r="F3968" t="s">
        <v>71</v>
      </c>
      <c r="G3968" t="s">
        <v>76</v>
      </c>
      <c r="H3968" t="s">
        <v>49</v>
      </c>
      <c r="I3968" t="s">
        <v>12</v>
      </c>
      <c r="J3968" s="1">
        <v>45.54</v>
      </c>
      <c r="K3968">
        <v>13.025066917209761</v>
      </c>
      <c r="L3968">
        <v>35</v>
      </c>
      <c r="M3968" s="19">
        <v>2.05041473276227E-2</v>
      </c>
      <c r="N3968" s="19">
        <v>1.8147051104195601E-2</v>
      </c>
      <c r="P3968" t="s">
        <v>42</v>
      </c>
    </row>
    <row r="3969" spans="1:16" x14ac:dyDescent="0.3">
      <c r="A3969" t="str">
        <f t="shared" si="64"/>
        <v>01: Total SampleScotlandMainstreamNon Flavoured VodkaSmirnoff RedA: &lt;£3All stocking</v>
      </c>
      <c r="B3969" t="s">
        <v>1</v>
      </c>
      <c r="C3969" t="s">
        <v>45</v>
      </c>
      <c r="D3969" t="s">
        <v>105</v>
      </c>
      <c r="E3969" t="s">
        <v>14</v>
      </c>
      <c r="F3969" t="s">
        <v>71</v>
      </c>
      <c r="G3969" t="s">
        <v>77</v>
      </c>
      <c r="H3969" t="s">
        <v>49</v>
      </c>
      <c r="I3969" t="s">
        <v>58</v>
      </c>
      <c r="J3969" s="1">
        <v>448.7</v>
      </c>
      <c r="K3969">
        <v>160.46232221884401</v>
      </c>
      <c r="L3969">
        <v>69</v>
      </c>
      <c r="M3969">
        <v>0.93367804670545096</v>
      </c>
      <c r="N3969">
        <v>0.94368761180149596</v>
      </c>
      <c r="P3969" t="s">
        <v>42</v>
      </c>
    </row>
    <row r="3970" spans="1:16" x14ac:dyDescent="0.3">
      <c r="A3970" t="str">
        <f t="shared" si="64"/>
        <v>01: Total SampleScotlandMainstreamNon Flavoured VodkaSmirnoff RedTotalAll stocking</v>
      </c>
      <c r="B3970" t="s">
        <v>1</v>
      </c>
      <c r="C3970" t="s">
        <v>45</v>
      </c>
      <c r="D3970" t="s">
        <v>105</v>
      </c>
      <c r="E3970" t="s">
        <v>14</v>
      </c>
      <c r="F3970" t="s">
        <v>71</v>
      </c>
      <c r="G3970" t="s">
        <v>77</v>
      </c>
      <c r="H3970" t="s">
        <v>49</v>
      </c>
      <c r="I3970" t="s">
        <v>12</v>
      </c>
      <c r="J3970" s="1">
        <v>748.1</v>
      </c>
      <c r="K3970">
        <v>236.62314093010798</v>
      </c>
      <c r="L3970">
        <v>122</v>
      </c>
      <c r="M3970">
        <v>0.87302599732645703</v>
      </c>
      <c r="N3970">
        <v>0.88907935076130795</v>
      </c>
      <c r="P3970" t="s">
        <v>42</v>
      </c>
    </row>
    <row r="3971" spans="1:16" x14ac:dyDescent="0.3">
      <c r="A3971" t="str">
        <f t="shared" si="64"/>
        <v>01: Total SampleScotlandMainstreamNon Flavoured VodkaSmirnoff RedB: £3 - £3.20All stocking</v>
      </c>
      <c r="B3971" t="s">
        <v>1</v>
      </c>
      <c r="C3971" t="s">
        <v>45</v>
      </c>
      <c r="D3971" t="s">
        <v>105</v>
      </c>
      <c r="E3971" t="s">
        <v>14</v>
      </c>
      <c r="F3971" t="s">
        <v>71</v>
      </c>
      <c r="G3971" t="s">
        <v>77</v>
      </c>
      <c r="H3971" t="s">
        <v>49</v>
      </c>
      <c r="I3971" t="s">
        <v>59</v>
      </c>
      <c r="J3971" s="1">
        <v>599.85</v>
      </c>
      <c r="K3971">
        <v>203.26088534107399</v>
      </c>
      <c r="L3971">
        <v>53</v>
      </c>
      <c r="M3971">
        <v>0.95685717058055997</v>
      </c>
      <c r="N3971">
        <v>0.96046965924254701</v>
      </c>
      <c r="P3971" t="s">
        <v>42</v>
      </c>
    </row>
    <row r="3972" spans="1:16" x14ac:dyDescent="0.3">
      <c r="A3972" t="str">
        <f t="shared" si="64"/>
        <v>01: Total SampleScotlandMainstreamNon Flavoured VodkaSmirnoff RedC: £3.20 - £3.40All stocking</v>
      </c>
      <c r="B3972" t="s">
        <v>1</v>
      </c>
      <c r="C3972" t="s">
        <v>45</v>
      </c>
      <c r="D3972" t="s">
        <v>105</v>
      </c>
      <c r="E3972" t="s">
        <v>14</v>
      </c>
      <c r="F3972" t="s">
        <v>71</v>
      </c>
      <c r="G3972" t="s">
        <v>77</v>
      </c>
      <c r="H3972" t="s">
        <v>49</v>
      </c>
      <c r="I3972" t="s">
        <v>52</v>
      </c>
      <c r="J3972" s="1">
        <v>919.85</v>
      </c>
      <c r="K3972">
        <v>284.2227017773892</v>
      </c>
      <c r="L3972">
        <v>64</v>
      </c>
      <c r="M3972">
        <v>0.92810453629356504</v>
      </c>
      <c r="N3972">
        <v>0.93063949625035602</v>
      </c>
      <c r="P3972" t="s">
        <v>42</v>
      </c>
    </row>
    <row r="3973" spans="1:16" x14ac:dyDescent="0.3">
      <c r="A3973" t="str">
        <f t="shared" si="64"/>
        <v>01: Total SampleScotlandMainstreamNon Flavoured VodkaSmirnoff RedD: £3.40 - £3.60All stocking</v>
      </c>
      <c r="B3973" t="s">
        <v>1</v>
      </c>
      <c r="C3973" t="s">
        <v>45</v>
      </c>
      <c r="D3973" t="s">
        <v>105</v>
      </c>
      <c r="E3973" t="s">
        <v>14</v>
      </c>
      <c r="F3973" t="s">
        <v>71</v>
      </c>
      <c r="G3973" t="s">
        <v>77</v>
      </c>
      <c r="H3973" t="s">
        <v>49</v>
      </c>
      <c r="I3973" t="s">
        <v>53</v>
      </c>
      <c r="J3973" s="1">
        <v>835.87</v>
      </c>
      <c r="K3973">
        <v>251.74774774774761</v>
      </c>
      <c r="L3973">
        <v>37</v>
      </c>
      <c r="M3973">
        <v>0.87580382489349395</v>
      </c>
      <c r="N3973">
        <v>0.88000584410840799</v>
      </c>
      <c r="P3973" t="s">
        <v>42</v>
      </c>
    </row>
    <row r="3974" spans="1:16" x14ac:dyDescent="0.3">
      <c r="A3974" t="str">
        <f t="shared" si="64"/>
        <v>01: Total SampleScotlandMainstreamTequilaOlmeca BlancoA: &lt;£3All stocking</v>
      </c>
      <c r="B3974" t="s">
        <v>1</v>
      </c>
      <c r="C3974" t="s">
        <v>45</v>
      </c>
      <c r="D3974" t="s">
        <v>105</v>
      </c>
      <c r="E3974" t="s">
        <v>14</v>
      </c>
      <c r="F3974" t="s">
        <v>78</v>
      </c>
      <c r="G3974" t="s">
        <v>83</v>
      </c>
      <c r="H3974" t="s">
        <v>49</v>
      </c>
      <c r="I3974" t="s">
        <v>58</v>
      </c>
      <c r="J3974" s="1">
        <v>62.91</v>
      </c>
      <c r="K3974">
        <v>25.25753468753468</v>
      </c>
      <c r="L3974">
        <v>35</v>
      </c>
      <c r="M3974">
        <v>0.65288696845594896</v>
      </c>
      <c r="N3974">
        <v>0.67528361539892101</v>
      </c>
      <c r="P3974" t="s">
        <v>42</v>
      </c>
    </row>
    <row r="3975" spans="1:16" x14ac:dyDescent="0.3">
      <c r="A3975" t="str">
        <f t="shared" si="64"/>
        <v>01: Total SampleScotlandMainstreamTequilaOlmeca BlancoTotalAll stocking</v>
      </c>
      <c r="B3975" t="s">
        <v>1</v>
      </c>
      <c r="C3975" t="s">
        <v>45</v>
      </c>
      <c r="D3975" t="s">
        <v>105</v>
      </c>
      <c r="E3975" t="s">
        <v>14</v>
      </c>
      <c r="F3975" t="s">
        <v>78</v>
      </c>
      <c r="G3975" t="s">
        <v>83</v>
      </c>
      <c r="H3975" t="s">
        <v>49</v>
      </c>
      <c r="I3975" t="s">
        <v>12</v>
      </c>
      <c r="J3975" s="1">
        <v>54.43</v>
      </c>
      <c r="K3975">
        <v>21.272902907277921</v>
      </c>
      <c r="L3975">
        <v>48</v>
      </c>
      <c r="M3975">
        <v>0.64685196678131196</v>
      </c>
      <c r="N3975">
        <v>0.67341924210986104</v>
      </c>
      <c r="P3975" t="s">
        <v>42</v>
      </c>
    </row>
    <row r="3976" spans="1:16" x14ac:dyDescent="0.3">
      <c r="A3976" t="str">
        <f t="shared" si="64"/>
        <v>01: Total SampleScotlandMainstreamTequilaOlmeca ReposadoTotalAll stocking</v>
      </c>
      <c r="B3976" t="s">
        <v>1</v>
      </c>
      <c r="C3976" t="s">
        <v>45</v>
      </c>
      <c r="D3976" t="s">
        <v>105</v>
      </c>
      <c r="E3976" t="s">
        <v>14</v>
      </c>
      <c r="F3976" t="s">
        <v>78</v>
      </c>
      <c r="G3976" t="s">
        <v>84</v>
      </c>
      <c r="H3976" t="s">
        <v>49</v>
      </c>
      <c r="I3976" t="s">
        <v>12</v>
      </c>
      <c r="J3976" s="1">
        <v>30.13</v>
      </c>
      <c r="K3976">
        <v>9.6468813079924001</v>
      </c>
      <c r="L3976">
        <v>27</v>
      </c>
      <c r="M3976">
        <v>0.19870993068659401</v>
      </c>
      <c r="N3976">
        <v>0.19670631290027399</v>
      </c>
      <c r="P3976" t="s">
        <v>42</v>
      </c>
    </row>
    <row r="3977" spans="1:16" x14ac:dyDescent="0.3">
      <c r="A3977" t="str">
        <f t="shared" si="64"/>
        <v>01: Total SampleScotlandMainstreamWhite RumBacardi Carta BlancaA: &lt;£3All stocking</v>
      </c>
      <c r="B3977" t="s">
        <v>1</v>
      </c>
      <c r="C3977" t="s">
        <v>45</v>
      </c>
      <c r="D3977" t="s">
        <v>105</v>
      </c>
      <c r="E3977" t="s">
        <v>14</v>
      </c>
      <c r="F3977" t="s">
        <v>85</v>
      </c>
      <c r="G3977" t="s">
        <v>86</v>
      </c>
      <c r="H3977" t="s">
        <v>49</v>
      </c>
      <c r="I3977" t="s">
        <v>58</v>
      </c>
      <c r="J3977" s="1">
        <v>28.86</v>
      </c>
      <c r="K3977">
        <v>10.11044795313088</v>
      </c>
      <c r="L3977">
        <v>41</v>
      </c>
      <c r="M3977">
        <v>0.94883352501151697</v>
      </c>
      <c r="N3977">
        <v>0.94824644549763004</v>
      </c>
      <c r="P3977" t="s">
        <v>42</v>
      </c>
    </row>
    <row r="3978" spans="1:16" x14ac:dyDescent="0.3">
      <c r="A3978" t="str">
        <f t="shared" si="64"/>
        <v>01: Total SampleScotlandMainstreamWhite RumBacardi Carta BlancaTotalAll stocking</v>
      </c>
      <c r="B3978" t="s">
        <v>1</v>
      </c>
      <c r="C3978" t="s">
        <v>45</v>
      </c>
      <c r="D3978" t="s">
        <v>105</v>
      </c>
      <c r="E3978" t="s">
        <v>14</v>
      </c>
      <c r="F3978" t="s">
        <v>85</v>
      </c>
      <c r="G3978" t="s">
        <v>86</v>
      </c>
      <c r="H3978" t="s">
        <v>49</v>
      </c>
      <c r="I3978" t="s">
        <v>12</v>
      </c>
      <c r="J3978" s="1">
        <v>35.01</v>
      </c>
      <c r="K3978">
        <v>11.215539485483321</v>
      </c>
      <c r="L3978">
        <v>89</v>
      </c>
      <c r="M3978">
        <v>0.91917765057017697</v>
      </c>
      <c r="N3978">
        <v>0.92697907188353001</v>
      </c>
      <c r="P3978" t="s">
        <v>42</v>
      </c>
    </row>
    <row r="3979" spans="1:16" x14ac:dyDescent="0.3">
      <c r="A3979" t="str">
        <f t="shared" si="64"/>
        <v>01: Total SampleScotlandMainstreamWhite RumBacardi Carta BlancaB: £3 - £3.20All stocking</v>
      </c>
      <c r="B3979" t="s">
        <v>1</v>
      </c>
      <c r="C3979" t="s">
        <v>45</v>
      </c>
      <c r="D3979" t="s">
        <v>105</v>
      </c>
      <c r="E3979" t="s">
        <v>14</v>
      </c>
      <c r="F3979" t="s">
        <v>85</v>
      </c>
      <c r="G3979" t="s">
        <v>86</v>
      </c>
      <c r="H3979" t="s">
        <v>49</v>
      </c>
      <c r="I3979" t="s">
        <v>59</v>
      </c>
      <c r="J3979" s="1">
        <v>38.799999999999997</v>
      </c>
      <c r="K3979">
        <v>12.923491562201241</v>
      </c>
      <c r="L3979">
        <v>31</v>
      </c>
      <c r="M3979">
        <v>0.93288869580980205</v>
      </c>
      <c r="N3979">
        <v>0.93881019830028301</v>
      </c>
      <c r="P3979" t="s">
        <v>42</v>
      </c>
    </row>
    <row r="3980" spans="1:16" x14ac:dyDescent="0.3">
      <c r="A3980" t="str">
        <f t="shared" si="64"/>
        <v>01: Total SampleScotlandMainstreamWhite RumBacardi Carta BlancaC: £3.20 - £3.40All stocking</v>
      </c>
      <c r="B3980" t="s">
        <v>1</v>
      </c>
      <c r="C3980" t="s">
        <v>45</v>
      </c>
      <c r="D3980" t="s">
        <v>105</v>
      </c>
      <c r="E3980" t="s">
        <v>14</v>
      </c>
      <c r="F3980" t="s">
        <v>85</v>
      </c>
      <c r="G3980" t="s">
        <v>86</v>
      </c>
      <c r="H3980" t="s">
        <v>49</v>
      </c>
      <c r="I3980" t="s">
        <v>52</v>
      </c>
      <c r="J3980" s="1">
        <v>38.32</v>
      </c>
      <c r="K3980">
        <v>11.942250723133078</v>
      </c>
      <c r="L3980">
        <v>34</v>
      </c>
      <c r="M3980">
        <v>0.92725641804561298</v>
      </c>
      <c r="N3980">
        <v>0.93159548899981504</v>
      </c>
      <c r="P3980" t="s">
        <v>42</v>
      </c>
    </row>
    <row r="3981" spans="1:16" x14ac:dyDescent="0.3">
      <c r="A3981" t="str">
        <f t="shared" si="64"/>
        <v>01: Total SampleScotlandMainstreamWhite RumBacardi Carta BlancaD: £3.40 - £3.60All stocking</v>
      </c>
      <c r="B3981" t="s">
        <v>1</v>
      </c>
      <c r="C3981" t="s">
        <v>45</v>
      </c>
      <c r="D3981" t="s">
        <v>105</v>
      </c>
      <c r="E3981" t="s">
        <v>14</v>
      </c>
      <c r="F3981" t="s">
        <v>85</v>
      </c>
      <c r="G3981" t="s">
        <v>86</v>
      </c>
      <c r="H3981" t="s">
        <v>49</v>
      </c>
      <c r="I3981" t="s">
        <v>53</v>
      </c>
      <c r="J3981" s="1">
        <v>42.48</v>
      </c>
      <c r="K3981">
        <v>13.032050682050681</v>
      </c>
      <c r="L3981">
        <v>37</v>
      </c>
      <c r="M3981">
        <v>0.93172812522033399</v>
      </c>
      <c r="N3981">
        <v>0.93568784700801999</v>
      </c>
      <c r="P3981" t="s">
        <v>42</v>
      </c>
    </row>
    <row r="3982" spans="1:16" x14ac:dyDescent="0.3">
      <c r="A3982" t="str">
        <f t="shared" si="64"/>
        <v>01: Total SampleScotlandMainstreamWhite RumHavana 3yrsTotalAll stocking</v>
      </c>
      <c r="B3982" t="s">
        <v>1</v>
      </c>
      <c r="C3982" t="s">
        <v>45</v>
      </c>
      <c r="D3982" t="s">
        <v>105</v>
      </c>
      <c r="E3982" t="s">
        <v>14</v>
      </c>
      <c r="F3982" t="s">
        <v>85</v>
      </c>
      <c r="G3982" t="s">
        <v>87</v>
      </c>
      <c r="H3982" t="s">
        <v>49</v>
      </c>
      <c r="I3982" t="s">
        <v>12</v>
      </c>
      <c r="J3982" s="1">
        <v>22.03</v>
      </c>
      <c r="K3982">
        <v>6.3237593546803996</v>
      </c>
      <c r="L3982">
        <v>38</v>
      </c>
      <c r="M3982">
        <v>0.321850281178719</v>
      </c>
      <c r="N3982">
        <v>0.30702821011673198</v>
      </c>
      <c r="P3982" t="s">
        <v>42</v>
      </c>
    </row>
    <row r="3983" spans="1:16" x14ac:dyDescent="0.3">
      <c r="A3983" t="str">
        <f t="shared" si="64"/>
        <v>01: Total SampleScotlandPremiumGinBombay Bramble GinTotalAll stocking</v>
      </c>
      <c r="B3983" t="s">
        <v>1</v>
      </c>
      <c r="C3983" t="s">
        <v>45</v>
      </c>
      <c r="D3983" t="s">
        <v>105</v>
      </c>
      <c r="E3983" t="s">
        <v>15</v>
      </c>
      <c r="F3983" t="s">
        <v>47</v>
      </c>
      <c r="G3983" t="s">
        <v>51</v>
      </c>
      <c r="H3983" t="s">
        <v>49</v>
      </c>
      <c r="I3983" t="s">
        <v>12</v>
      </c>
      <c r="J3983" s="1">
        <v>23.43</v>
      </c>
      <c r="K3983">
        <v>5.9253249726464006</v>
      </c>
      <c r="L3983">
        <v>84</v>
      </c>
      <c r="M3983" s="19">
        <v>1.98225203968979E-2</v>
      </c>
      <c r="N3983" s="19">
        <v>1.8435088053571198E-2</v>
      </c>
      <c r="P3983" t="s">
        <v>42</v>
      </c>
    </row>
    <row r="3984" spans="1:16" x14ac:dyDescent="0.3">
      <c r="A3984" t="str">
        <f t="shared" si="64"/>
        <v>01: Total SampleScotlandPremiumGinBombay SapphireTotalAll stocking</v>
      </c>
      <c r="B3984" t="s">
        <v>1</v>
      </c>
      <c r="C3984" t="s">
        <v>45</v>
      </c>
      <c r="D3984" t="s">
        <v>105</v>
      </c>
      <c r="E3984" t="s">
        <v>15</v>
      </c>
      <c r="F3984" t="s">
        <v>47</v>
      </c>
      <c r="G3984" t="s">
        <v>57</v>
      </c>
      <c r="H3984" t="s">
        <v>49</v>
      </c>
      <c r="I3984" t="s">
        <v>12</v>
      </c>
      <c r="J3984" s="1">
        <v>45.07</v>
      </c>
      <c r="K3984">
        <v>13.703210893175681</v>
      </c>
      <c r="L3984">
        <v>142</v>
      </c>
      <c r="M3984" s="19">
        <v>6.0395621690162403E-2</v>
      </c>
      <c r="N3984" s="19">
        <v>6.71334926466573E-2</v>
      </c>
      <c r="P3984" t="s">
        <v>42</v>
      </c>
    </row>
    <row r="3985" spans="1:16" x14ac:dyDescent="0.3">
      <c r="A3985" t="str">
        <f t="shared" si="64"/>
        <v>01: Total SampleScotlandPremiumGinBombay SapphireB: £3 - £3.20All stocking</v>
      </c>
      <c r="B3985" t="s">
        <v>1</v>
      </c>
      <c r="C3985" t="s">
        <v>45</v>
      </c>
      <c r="D3985" t="s">
        <v>105</v>
      </c>
      <c r="E3985" t="s">
        <v>15</v>
      </c>
      <c r="F3985" t="s">
        <v>47</v>
      </c>
      <c r="G3985" t="s">
        <v>57</v>
      </c>
      <c r="H3985" t="s">
        <v>49</v>
      </c>
      <c r="I3985" t="s">
        <v>59</v>
      </c>
      <c r="J3985" s="1">
        <v>32.340000000000003</v>
      </c>
      <c r="K3985">
        <v>10.280132201132201</v>
      </c>
      <c r="L3985">
        <v>25</v>
      </c>
      <c r="M3985" s="19">
        <v>5.93975508662756E-2</v>
      </c>
      <c r="N3985">
        <v>5.8279006558603998E-2</v>
      </c>
      <c r="P3985" t="s">
        <v>42</v>
      </c>
    </row>
    <row r="3986" spans="1:16" x14ac:dyDescent="0.3">
      <c r="A3986" t="str">
        <f t="shared" si="64"/>
        <v>01: Total SampleScotlandPremiumGinBombay SapphireC: £3.20 - £3.40All stocking</v>
      </c>
      <c r="B3986" t="s">
        <v>1</v>
      </c>
      <c r="C3986" t="s">
        <v>45</v>
      </c>
      <c r="D3986" t="s">
        <v>105</v>
      </c>
      <c r="E3986" t="s">
        <v>15</v>
      </c>
      <c r="F3986" t="s">
        <v>47</v>
      </c>
      <c r="G3986" t="s">
        <v>57</v>
      </c>
      <c r="H3986" t="s">
        <v>49</v>
      </c>
      <c r="I3986" t="s">
        <v>52</v>
      </c>
      <c r="J3986" s="1">
        <v>42.53</v>
      </c>
      <c r="K3986">
        <v>13.785386658258998</v>
      </c>
      <c r="L3986">
        <v>47</v>
      </c>
      <c r="M3986" s="19">
        <v>7.2104953691645504E-2</v>
      </c>
      <c r="N3986" s="19">
        <v>7.5541654863283098E-2</v>
      </c>
      <c r="P3986" t="s">
        <v>42</v>
      </c>
    </row>
    <row r="3987" spans="1:16" x14ac:dyDescent="0.3">
      <c r="A3987" t="str">
        <f t="shared" si="64"/>
        <v>01: Total SampleScotlandPremiumGinBombay SapphireD: £3.40 - £3.60All stocking</v>
      </c>
      <c r="B3987" t="s">
        <v>1</v>
      </c>
      <c r="C3987" t="s">
        <v>45</v>
      </c>
      <c r="D3987" t="s">
        <v>105</v>
      </c>
      <c r="E3987" t="s">
        <v>15</v>
      </c>
      <c r="F3987" t="s">
        <v>47</v>
      </c>
      <c r="G3987" t="s">
        <v>57</v>
      </c>
      <c r="H3987" t="s">
        <v>49</v>
      </c>
      <c r="I3987" t="s">
        <v>53</v>
      </c>
      <c r="J3987" s="1">
        <v>56.43</v>
      </c>
      <c r="K3987">
        <v>17.248927096295521</v>
      </c>
      <c r="L3987">
        <v>38</v>
      </c>
      <c r="M3987" s="19">
        <v>7.8468115020353196E-2</v>
      </c>
      <c r="N3987" s="19">
        <v>8.0866924838904106E-2</v>
      </c>
      <c r="P3987" t="s">
        <v>42</v>
      </c>
    </row>
    <row r="3988" spans="1:16" x14ac:dyDescent="0.3">
      <c r="A3988" t="str">
        <f t="shared" si="64"/>
        <v>01: Total SampleScotlandPremiumGinBombay SapphireE: £3.60 - £3.80All stocking</v>
      </c>
      <c r="B3988" t="s">
        <v>1</v>
      </c>
      <c r="C3988" t="s">
        <v>45</v>
      </c>
      <c r="D3988" t="s">
        <v>105</v>
      </c>
      <c r="E3988" t="s">
        <v>15</v>
      </c>
      <c r="F3988" t="s">
        <v>47</v>
      </c>
      <c r="G3988" t="s">
        <v>57</v>
      </c>
      <c r="H3988" t="s">
        <v>49</v>
      </c>
      <c r="I3988" t="s">
        <v>54</v>
      </c>
      <c r="J3988" s="1">
        <v>52.85</v>
      </c>
      <c r="K3988">
        <v>15.55773023273024</v>
      </c>
      <c r="L3988">
        <v>42</v>
      </c>
      <c r="M3988" s="19">
        <v>7.5696733591410797E-2</v>
      </c>
      <c r="N3988" s="19">
        <v>8.2628887285930805E-2</v>
      </c>
      <c r="P3988" t="s">
        <v>42</v>
      </c>
    </row>
    <row r="3989" spans="1:16" x14ac:dyDescent="0.3">
      <c r="A3989" t="str">
        <f t="shared" si="64"/>
        <v>01: Total SampleScotlandPremiumGinBombay SapphireF: £3.80 - £4.00All stocking</v>
      </c>
      <c r="B3989" t="s">
        <v>1</v>
      </c>
      <c r="C3989" t="s">
        <v>45</v>
      </c>
      <c r="D3989" t="s">
        <v>105</v>
      </c>
      <c r="E3989" t="s">
        <v>15</v>
      </c>
      <c r="F3989" t="s">
        <v>47</v>
      </c>
      <c r="G3989" t="s">
        <v>57</v>
      </c>
      <c r="H3989" t="s">
        <v>49</v>
      </c>
      <c r="I3989" t="s">
        <v>55</v>
      </c>
      <c r="J3989" s="1">
        <v>52.87</v>
      </c>
      <c r="K3989">
        <v>15.405367410367401</v>
      </c>
      <c r="L3989">
        <v>40</v>
      </c>
      <c r="M3989" s="19">
        <v>6.4074501995241701E-2</v>
      </c>
      <c r="N3989">
        <v>7.0930311526782003E-2</v>
      </c>
      <c r="P3989" t="s">
        <v>42</v>
      </c>
    </row>
    <row r="3990" spans="1:16" x14ac:dyDescent="0.3">
      <c r="A3990" t="str">
        <f t="shared" si="64"/>
        <v>01: Total SampleScotlandPremiumGinBombay SapphireG: £4.00 - £4.20All stocking</v>
      </c>
      <c r="B3990" t="s">
        <v>1</v>
      </c>
      <c r="C3990" t="s">
        <v>45</v>
      </c>
      <c r="D3990" t="s">
        <v>105</v>
      </c>
      <c r="E3990" t="s">
        <v>15</v>
      </c>
      <c r="F3990" t="s">
        <v>47</v>
      </c>
      <c r="G3990" t="s">
        <v>57</v>
      </c>
      <c r="H3990" t="s">
        <v>49</v>
      </c>
      <c r="I3990" t="s">
        <v>56</v>
      </c>
      <c r="J3990" s="1">
        <v>70.5</v>
      </c>
      <c r="K3990">
        <v>19.533456287302439</v>
      </c>
      <c r="L3990">
        <v>26</v>
      </c>
      <c r="M3990" s="19">
        <v>6.6430530555113304E-2</v>
      </c>
      <c r="N3990" s="19">
        <v>7.2843038656033504E-2</v>
      </c>
      <c r="P3990" t="s">
        <v>42</v>
      </c>
    </row>
    <row r="3991" spans="1:16" x14ac:dyDescent="0.3">
      <c r="A3991" t="str">
        <f t="shared" si="64"/>
        <v>01: Total SampleScotlandPremiumGinBombay SapphireH: £4.20 - £4.40All stocking</v>
      </c>
      <c r="B3991" t="s">
        <v>1</v>
      </c>
      <c r="C3991" t="s">
        <v>45</v>
      </c>
      <c r="D3991" t="s">
        <v>105</v>
      </c>
      <c r="E3991" t="s">
        <v>15</v>
      </c>
      <c r="F3991" t="s">
        <v>47</v>
      </c>
      <c r="G3991" t="s">
        <v>57</v>
      </c>
      <c r="H3991" t="s">
        <v>49</v>
      </c>
      <c r="I3991" t="s">
        <v>60</v>
      </c>
      <c r="J3991" s="1">
        <v>45.94</v>
      </c>
      <c r="K3991">
        <v>12.101402198624401</v>
      </c>
      <c r="L3991">
        <v>27</v>
      </c>
      <c r="M3991">
        <v>4.6422513576594E-2</v>
      </c>
      <c r="N3991" s="19">
        <v>5.1314089080452499E-2</v>
      </c>
      <c r="P3991" t="s">
        <v>42</v>
      </c>
    </row>
    <row r="3992" spans="1:16" x14ac:dyDescent="0.3">
      <c r="A3992" t="str">
        <f t="shared" si="64"/>
        <v>01: Total SampleScotlandPremiumGinGordonsA: &lt;£3All stocking</v>
      </c>
      <c r="B3992" t="s">
        <v>1</v>
      </c>
      <c r="C3992" t="s">
        <v>45</v>
      </c>
      <c r="D3992" t="s">
        <v>105</v>
      </c>
      <c r="E3992" t="s">
        <v>15</v>
      </c>
      <c r="F3992" t="s">
        <v>47</v>
      </c>
      <c r="G3992" t="s">
        <v>61</v>
      </c>
      <c r="H3992" t="s">
        <v>49</v>
      </c>
      <c r="I3992" t="s">
        <v>58</v>
      </c>
      <c r="J3992" s="1">
        <v>102.48</v>
      </c>
      <c r="K3992">
        <v>35.804588268873999</v>
      </c>
      <c r="L3992">
        <v>49</v>
      </c>
      <c r="M3992">
        <v>0.27429785400717899</v>
      </c>
      <c r="N3992">
        <v>0.290788326409191</v>
      </c>
      <c r="P3992" t="s">
        <v>42</v>
      </c>
    </row>
    <row r="3993" spans="1:16" x14ac:dyDescent="0.3">
      <c r="A3993" t="str">
        <f t="shared" si="64"/>
        <v>01: Total SampleScotlandPremiumGinGordonsTotalAll stocking</v>
      </c>
      <c r="B3993" t="s">
        <v>1</v>
      </c>
      <c r="C3993" t="s">
        <v>45</v>
      </c>
      <c r="D3993" t="s">
        <v>105</v>
      </c>
      <c r="E3993" t="s">
        <v>15</v>
      </c>
      <c r="F3993" t="s">
        <v>47</v>
      </c>
      <c r="G3993" t="s">
        <v>61</v>
      </c>
      <c r="H3993" t="s">
        <v>49</v>
      </c>
      <c r="I3993" t="s">
        <v>12</v>
      </c>
      <c r="J3993" s="1">
        <v>123.95</v>
      </c>
      <c r="K3993">
        <v>38.221191308691317</v>
      </c>
      <c r="L3993">
        <v>132</v>
      </c>
      <c r="M3993">
        <v>0.21466778852724799</v>
      </c>
      <c r="N3993">
        <v>0.23452797334932299</v>
      </c>
      <c r="P3993" t="s">
        <v>42</v>
      </c>
    </row>
    <row r="3994" spans="1:16" x14ac:dyDescent="0.3">
      <c r="A3994" t="str">
        <f t="shared" si="64"/>
        <v>01: Total SampleScotlandPremiumGinGordonsB: £3 - £3.20All stocking</v>
      </c>
      <c r="B3994" t="s">
        <v>1</v>
      </c>
      <c r="C3994" t="s">
        <v>45</v>
      </c>
      <c r="D3994" t="s">
        <v>105</v>
      </c>
      <c r="E3994" t="s">
        <v>15</v>
      </c>
      <c r="F3994" t="s">
        <v>47</v>
      </c>
      <c r="G3994" t="s">
        <v>61</v>
      </c>
      <c r="H3994" t="s">
        <v>49</v>
      </c>
      <c r="I3994" t="s">
        <v>59</v>
      </c>
      <c r="J3994" s="1">
        <v>139.69</v>
      </c>
      <c r="K3994">
        <v>45.343533677207198</v>
      </c>
      <c r="L3994">
        <v>49</v>
      </c>
      <c r="M3994">
        <v>0.22917719438270501</v>
      </c>
      <c r="N3994">
        <v>0.240607594258783</v>
      </c>
      <c r="P3994" t="s">
        <v>42</v>
      </c>
    </row>
    <row r="3995" spans="1:16" x14ac:dyDescent="0.3">
      <c r="A3995" t="str">
        <f t="shared" si="64"/>
        <v>01: Total SampleScotlandPremiumGinGordonsC: £3.20 - £3.40All stocking</v>
      </c>
      <c r="B3995" t="s">
        <v>1</v>
      </c>
      <c r="C3995" t="s">
        <v>45</v>
      </c>
      <c r="D3995" t="s">
        <v>105</v>
      </c>
      <c r="E3995" t="s">
        <v>15</v>
      </c>
      <c r="F3995" t="s">
        <v>47</v>
      </c>
      <c r="G3995" t="s">
        <v>61</v>
      </c>
      <c r="H3995" t="s">
        <v>49</v>
      </c>
      <c r="I3995" t="s">
        <v>52</v>
      </c>
      <c r="J3995" s="1">
        <v>115.35</v>
      </c>
      <c r="K3995">
        <v>34.695189255189241</v>
      </c>
      <c r="L3995">
        <v>60</v>
      </c>
      <c r="M3995">
        <v>0.20391286420791399</v>
      </c>
      <c r="N3995">
        <v>0.214149719974318</v>
      </c>
      <c r="P3995" t="s">
        <v>42</v>
      </c>
    </row>
    <row r="3996" spans="1:16" x14ac:dyDescent="0.3">
      <c r="A3996" t="str">
        <f t="shared" si="64"/>
        <v>01: Total SampleScotlandPremiumGinGordonsD: £3.40 - £3.60All stocking</v>
      </c>
      <c r="B3996" t="s">
        <v>1</v>
      </c>
      <c r="C3996" t="s">
        <v>45</v>
      </c>
      <c r="D3996" t="s">
        <v>105</v>
      </c>
      <c r="E3996" t="s">
        <v>15</v>
      </c>
      <c r="F3996" t="s">
        <v>47</v>
      </c>
      <c r="G3996" t="s">
        <v>61</v>
      </c>
      <c r="H3996" t="s">
        <v>49</v>
      </c>
      <c r="I3996" t="s">
        <v>53</v>
      </c>
      <c r="J3996" s="1">
        <v>134.59</v>
      </c>
      <c r="K3996">
        <v>39.873489010989005</v>
      </c>
      <c r="L3996">
        <v>40</v>
      </c>
      <c r="M3996">
        <v>0.22642048581350199</v>
      </c>
      <c r="N3996">
        <v>0.24076888899282101</v>
      </c>
      <c r="P3996" t="s">
        <v>42</v>
      </c>
    </row>
    <row r="3997" spans="1:16" x14ac:dyDescent="0.3">
      <c r="A3997" t="str">
        <f t="shared" si="64"/>
        <v>01: Total SampleScotlandPremiumGinGordonsE: £3.60 - £3.80All stocking</v>
      </c>
      <c r="B3997" t="s">
        <v>1</v>
      </c>
      <c r="C3997" t="s">
        <v>45</v>
      </c>
      <c r="D3997" t="s">
        <v>105</v>
      </c>
      <c r="E3997" t="s">
        <v>15</v>
      </c>
      <c r="F3997" t="s">
        <v>47</v>
      </c>
      <c r="G3997" t="s">
        <v>61</v>
      </c>
      <c r="H3997" t="s">
        <v>49</v>
      </c>
      <c r="I3997" t="s">
        <v>54</v>
      </c>
      <c r="J3997" s="1">
        <v>175.34</v>
      </c>
      <c r="K3997">
        <v>50.127179487179603</v>
      </c>
      <c r="L3997">
        <v>25</v>
      </c>
      <c r="M3997">
        <v>0.22446742308569101</v>
      </c>
      <c r="N3997">
        <v>0.24199934506266599</v>
      </c>
      <c r="P3997" t="s">
        <v>42</v>
      </c>
    </row>
    <row r="3998" spans="1:16" x14ac:dyDescent="0.3">
      <c r="A3998" t="str">
        <f t="shared" si="64"/>
        <v>01: Total SampleScotlandPremiumGinGordonsF: £3.80 - £4.00All stocking</v>
      </c>
      <c r="B3998" t="s">
        <v>1</v>
      </c>
      <c r="C3998" t="s">
        <v>45</v>
      </c>
      <c r="D3998" t="s">
        <v>105</v>
      </c>
      <c r="E3998" t="s">
        <v>15</v>
      </c>
      <c r="F3998" t="s">
        <v>47</v>
      </c>
      <c r="G3998" t="s">
        <v>61</v>
      </c>
      <c r="H3998" t="s">
        <v>49</v>
      </c>
      <c r="I3998" t="s">
        <v>55</v>
      </c>
      <c r="J3998" s="1">
        <v>122.66</v>
      </c>
      <c r="K3998">
        <v>33.183382642998041</v>
      </c>
      <c r="L3998">
        <v>26</v>
      </c>
      <c r="M3998">
        <v>0.20179223420449099</v>
      </c>
      <c r="N3998">
        <v>0.21950119603152801</v>
      </c>
      <c r="P3998" t="s">
        <v>42</v>
      </c>
    </row>
    <row r="3999" spans="1:16" x14ac:dyDescent="0.3">
      <c r="A3999" t="str">
        <f t="shared" si="64"/>
        <v>01: Total SampleScotlandPremiumGinGordons Pink GinA: &lt;£3All stocking</v>
      </c>
      <c r="B3999" t="s">
        <v>1</v>
      </c>
      <c r="C3999" t="s">
        <v>45</v>
      </c>
      <c r="D3999" t="s">
        <v>105</v>
      </c>
      <c r="E3999" t="s">
        <v>15</v>
      </c>
      <c r="F3999" t="s">
        <v>47</v>
      </c>
      <c r="G3999" t="s">
        <v>62</v>
      </c>
      <c r="H3999" t="s">
        <v>49</v>
      </c>
      <c r="I3999" t="s">
        <v>58</v>
      </c>
      <c r="J3999" s="1">
        <v>82.71</v>
      </c>
      <c r="K3999">
        <v>28.472595387069081</v>
      </c>
      <c r="L3999">
        <v>38</v>
      </c>
      <c r="M3999">
        <v>0.20958262703104999</v>
      </c>
      <c r="N3999">
        <v>0.21921139754915001</v>
      </c>
      <c r="P3999" t="s">
        <v>42</v>
      </c>
    </row>
    <row r="4000" spans="1:16" x14ac:dyDescent="0.3">
      <c r="A4000" t="str">
        <f t="shared" si="64"/>
        <v>01: Total SampleScotlandPremiumGinGordons Pink GinTotalAll stocking</v>
      </c>
      <c r="B4000" t="s">
        <v>1</v>
      </c>
      <c r="C4000" t="s">
        <v>45</v>
      </c>
      <c r="D4000" t="s">
        <v>105</v>
      </c>
      <c r="E4000" t="s">
        <v>15</v>
      </c>
      <c r="F4000" t="s">
        <v>47</v>
      </c>
      <c r="G4000" t="s">
        <v>62</v>
      </c>
      <c r="H4000" t="s">
        <v>49</v>
      </c>
      <c r="I4000" t="s">
        <v>12</v>
      </c>
      <c r="J4000" s="1">
        <v>106.43</v>
      </c>
      <c r="K4000">
        <v>30.6080476632924</v>
      </c>
      <c r="L4000">
        <v>143</v>
      </c>
      <c r="M4000">
        <v>0.17920263099303699</v>
      </c>
      <c r="N4000">
        <v>0.18597710777023399</v>
      </c>
      <c r="P4000" t="s">
        <v>42</v>
      </c>
    </row>
    <row r="4001" spans="1:16" x14ac:dyDescent="0.3">
      <c r="A4001" t="str">
        <f t="shared" si="64"/>
        <v>01: Total SampleScotlandPremiumGinGordons Pink GinB: £3 - £3.20All stocking</v>
      </c>
      <c r="B4001" t="s">
        <v>1</v>
      </c>
      <c r="C4001" t="s">
        <v>45</v>
      </c>
      <c r="D4001" t="s">
        <v>105</v>
      </c>
      <c r="E4001" t="s">
        <v>15</v>
      </c>
      <c r="F4001" t="s">
        <v>47</v>
      </c>
      <c r="G4001" t="s">
        <v>62</v>
      </c>
      <c r="H4001" t="s">
        <v>49</v>
      </c>
      <c r="I4001" t="s">
        <v>59</v>
      </c>
      <c r="J4001" s="1">
        <v>126.45</v>
      </c>
      <c r="K4001">
        <v>39.468482905982917</v>
      </c>
      <c r="L4001">
        <v>36</v>
      </c>
      <c r="M4001">
        <v>0.21884815478655201</v>
      </c>
      <c r="N4001">
        <v>0.222080590219184</v>
      </c>
      <c r="P4001" t="s">
        <v>42</v>
      </c>
    </row>
    <row r="4002" spans="1:16" x14ac:dyDescent="0.3">
      <c r="A4002" t="str">
        <f t="shared" si="64"/>
        <v>01: Total SampleScotlandPremiumGinGordons Pink GinC: £3.20 - £3.40All stocking</v>
      </c>
      <c r="B4002" t="s">
        <v>1</v>
      </c>
      <c r="C4002" t="s">
        <v>45</v>
      </c>
      <c r="D4002" t="s">
        <v>105</v>
      </c>
      <c r="E4002" t="s">
        <v>15</v>
      </c>
      <c r="F4002" t="s">
        <v>47</v>
      </c>
      <c r="G4002" t="s">
        <v>62</v>
      </c>
      <c r="H4002" t="s">
        <v>49</v>
      </c>
      <c r="I4002" t="s">
        <v>52</v>
      </c>
      <c r="J4002" s="1">
        <v>108.02</v>
      </c>
      <c r="K4002">
        <v>31.915628994661237</v>
      </c>
      <c r="L4002">
        <v>62</v>
      </c>
      <c r="M4002">
        <v>0.19006673517228601</v>
      </c>
      <c r="N4002">
        <v>0.18951877728479</v>
      </c>
      <c r="P4002" t="s">
        <v>42</v>
      </c>
    </row>
    <row r="4003" spans="1:16" x14ac:dyDescent="0.3">
      <c r="A4003" t="str">
        <f t="shared" si="64"/>
        <v>01: Total SampleScotlandPremiumGinGordons Pink GinD: £3.40 - £3.60All stocking</v>
      </c>
      <c r="B4003" t="s">
        <v>1</v>
      </c>
      <c r="C4003" t="s">
        <v>45</v>
      </c>
      <c r="D4003" t="s">
        <v>105</v>
      </c>
      <c r="E4003" t="s">
        <v>15</v>
      </c>
      <c r="F4003" t="s">
        <v>47</v>
      </c>
      <c r="G4003" t="s">
        <v>62</v>
      </c>
      <c r="H4003" t="s">
        <v>49</v>
      </c>
      <c r="I4003" t="s">
        <v>53</v>
      </c>
      <c r="J4003" s="1">
        <v>103.17</v>
      </c>
      <c r="K4003">
        <v>29.867293625914321</v>
      </c>
      <c r="L4003">
        <v>58</v>
      </c>
      <c r="M4003">
        <v>0.191455609200155</v>
      </c>
      <c r="N4003">
        <v>0.19331773540109501</v>
      </c>
      <c r="P4003" t="s">
        <v>42</v>
      </c>
    </row>
    <row r="4004" spans="1:16" x14ac:dyDescent="0.3">
      <c r="A4004" t="str">
        <f t="shared" si="64"/>
        <v>01: Total SampleScotlandPremiumGinGordons Pink GinE: £3.60 - £3.80All stocking</v>
      </c>
      <c r="B4004" t="s">
        <v>1</v>
      </c>
      <c r="C4004" t="s">
        <v>45</v>
      </c>
      <c r="D4004" t="s">
        <v>105</v>
      </c>
      <c r="E4004" t="s">
        <v>15</v>
      </c>
      <c r="F4004" t="s">
        <v>47</v>
      </c>
      <c r="G4004" t="s">
        <v>62</v>
      </c>
      <c r="H4004" t="s">
        <v>49</v>
      </c>
      <c r="I4004" t="s">
        <v>54</v>
      </c>
      <c r="J4004" s="1">
        <v>104.09</v>
      </c>
      <c r="K4004">
        <v>29.128882110796997</v>
      </c>
      <c r="L4004">
        <v>47</v>
      </c>
      <c r="M4004">
        <v>0.176212253050754</v>
      </c>
      <c r="N4004">
        <v>0.17760804506202099</v>
      </c>
      <c r="P4004" t="s">
        <v>42</v>
      </c>
    </row>
    <row r="4005" spans="1:16" x14ac:dyDescent="0.3">
      <c r="A4005" t="str">
        <f t="shared" si="64"/>
        <v>01: Total SampleScotlandPremiumGinGordons Pink GinF: £3.80 - £4.00All stocking</v>
      </c>
      <c r="B4005" t="s">
        <v>1</v>
      </c>
      <c r="C4005" t="s">
        <v>45</v>
      </c>
      <c r="D4005" t="s">
        <v>105</v>
      </c>
      <c r="E4005" t="s">
        <v>15</v>
      </c>
      <c r="F4005" t="s">
        <v>47</v>
      </c>
      <c r="G4005" t="s">
        <v>62</v>
      </c>
      <c r="H4005" t="s">
        <v>49</v>
      </c>
      <c r="I4005" t="s">
        <v>55</v>
      </c>
      <c r="J4005" s="1">
        <v>143.13999999999999</v>
      </c>
      <c r="K4005">
        <v>37.967038875103398</v>
      </c>
      <c r="L4005">
        <v>31</v>
      </c>
      <c r="M4005">
        <v>0.16772511162083001</v>
      </c>
      <c r="N4005">
        <v>0.17194425343309799</v>
      </c>
      <c r="P4005" t="s">
        <v>42</v>
      </c>
    </row>
    <row r="4006" spans="1:16" x14ac:dyDescent="0.3">
      <c r="A4006" t="str">
        <f t="shared" si="64"/>
        <v>01: Total SampleScotlandPremiumGinHendricksTotalAll stocking</v>
      </c>
      <c r="B4006" t="s">
        <v>1</v>
      </c>
      <c r="C4006" t="s">
        <v>45</v>
      </c>
      <c r="D4006" t="s">
        <v>105</v>
      </c>
      <c r="E4006" t="s">
        <v>15</v>
      </c>
      <c r="F4006" t="s">
        <v>47</v>
      </c>
      <c r="G4006" t="s">
        <v>63</v>
      </c>
      <c r="H4006" t="s">
        <v>49</v>
      </c>
      <c r="I4006" t="s">
        <v>12</v>
      </c>
      <c r="J4006" s="1">
        <v>34.46</v>
      </c>
      <c r="K4006">
        <v>9.0509283387295607</v>
      </c>
      <c r="L4006">
        <v>166</v>
      </c>
      <c r="M4006" s="19">
        <v>4.2935946741020803E-2</v>
      </c>
      <c r="N4006" s="19">
        <v>4.1541360939388601E-2</v>
      </c>
      <c r="P4006" t="s">
        <v>42</v>
      </c>
    </row>
    <row r="4007" spans="1:16" x14ac:dyDescent="0.3">
      <c r="A4007" t="str">
        <f t="shared" si="64"/>
        <v>01: Total SampleScotlandPremiumGinHendricksC: £3.20 - £3.40All stocking</v>
      </c>
      <c r="B4007" t="s">
        <v>1</v>
      </c>
      <c r="C4007" t="s">
        <v>45</v>
      </c>
      <c r="D4007" t="s">
        <v>105</v>
      </c>
      <c r="E4007" t="s">
        <v>15</v>
      </c>
      <c r="F4007" t="s">
        <v>47</v>
      </c>
      <c r="G4007" t="s">
        <v>63</v>
      </c>
      <c r="H4007" t="s">
        <v>49</v>
      </c>
      <c r="I4007" t="s">
        <v>52</v>
      </c>
      <c r="J4007" s="1">
        <v>25.56</v>
      </c>
      <c r="K4007">
        <v>7.6925199800200001</v>
      </c>
      <c r="L4007">
        <v>30</v>
      </c>
      <c r="M4007">
        <v>3.0041316732231E-2</v>
      </c>
      <c r="N4007" s="19">
        <v>2.96937828642128E-2</v>
      </c>
      <c r="P4007" t="s">
        <v>42</v>
      </c>
    </row>
    <row r="4008" spans="1:16" x14ac:dyDescent="0.3">
      <c r="A4008" t="str">
        <f t="shared" si="64"/>
        <v>01: Total SampleScotlandPremiumGinHendricksD: £3.40 - £3.60All stocking</v>
      </c>
      <c r="B4008" t="s">
        <v>1</v>
      </c>
      <c r="C4008" t="s">
        <v>45</v>
      </c>
      <c r="D4008" t="s">
        <v>105</v>
      </c>
      <c r="E4008" t="s">
        <v>15</v>
      </c>
      <c r="F4008" t="s">
        <v>47</v>
      </c>
      <c r="G4008" t="s">
        <v>63</v>
      </c>
      <c r="H4008" t="s">
        <v>49</v>
      </c>
      <c r="I4008" t="s">
        <v>53</v>
      </c>
      <c r="J4008" s="1">
        <v>28.18</v>
      </c>
      <c r="K4008">
        <v>8.1248452696728393</v>
      </c>
      <c r="L4008">
        <v>29</v>
      </c>
      <c r="M4008" s="19">
        <v>3.1524130139476303E-2</v>
      </c>
      <c r="N4008">
        <v>3.0423622794530002E-2</v>
      </c>
      <c r="P4008" t="s">
        <v>42</v>
      </c>
    </row>
    <row r="4009" spans="1:16" x14ac:dyDescent="0.3">
      <c r="A4009" t="str">
        <f t="shared" si="64"/>
        <v>01: Total SampleScotlandPremiumGinHendricksE: £3.60 - £3.80All stocking</v>
      </c>
      <c r="B4009" t="s">
        <v>1</v>
      </c>
      <c r="C4009" t="s">
        <v>45</v>
      </c>
      <c r="D4009" t="s">
        <v>105</v>
      </c>
      <c r="E4009" t="s">
        <v>15</v>
      </c>
      <c r="F4009" t="s">
        <v>47</v>
      </c>
      <c r="G4009" t="s">
        <v>63</v>
      </c>
      <c r="H4009" t="s">
        <v>49</v>
      </c>
      <c r="I4009" t="s">
        <v>54</v>
      </c>
      <c r="J4009" s="1">
        <v>32.630000000000003</v>
      </c>
      <c r="K4009">
        <v>9.2025070415695591</v>
      </c>
      <c r="L4009">
        <v>32</v>
      </c>
      <c r="M4009" s="19">
        <v>3.6908529613675398E-2</v>
      </c>
      <c r="N4009" s="19">
        <v>3.5607060495743102E-2</v>
      </c>
      <c r="P4009" t="s">
        <v>42</v>
      </c>
    </row>
    <row r="4010" spans="1:16" x14ac:dyDescent="0.3">
      <c r="A4010" t="str">
        <f t="shared" si="64"/>
        <v>01: Total SampleScotlandPremiumGinHendricksF: £3.80 - £4.00All stocking</v>
      </c>
      <c r="B4010" t="s">
        <v>1</v>
      </c>
      <c r="C4010" t="s">
        <v>45</v>
      </c>
      <c r="D4010" t="s">
        <v>105</v>
      </c>
      <c r="E4010" t="s">
        <v>15</v>
      </c>
      <c r="F4010" t="s">
        <v>47</v>
      </c>
      <c r="G4010" t="s">
        <v>63</v>
      </c>
      <c r="H4010" t="s">
        <v>49</v>
      </c>
      <c r="I4010" t="s">
        <v>55</v>
      </c>
      <c r="J4010" s="1">
        <v>32.11</v>
      </c>
      <c r="K4010">
        <v>8.6302591040396006</v>
      </c>
      <c r="L4010">
        <v>41</v>
      </c>
      <c r="M4010" s="19">
        <v>4.3550825473303703E-2</v>
      </c>
      <c r="N4010" s="19">
        <v>4.1459234306469403E-2</v>
      </c>
      <c r="P4010" t="s">
        <v>42</v>
      </c>
    </row>
    <row r="4011" spans="1:16" x14ac:dyDescent="0.3">
      <c r="A4011" t="str">
        <f t="shared" si="64"/>
        <v>01: Total SampleScotlandPremiumGinHendricksG: £4.00 - £4.20All stocking</v>
      </c>
      <c r="B4011" t="s">
        <v>1</v>
      </c>
      <c r="C4011" t="s">
        <v>45</v>
      </c>
      <c r="D4011" t="s">
        <v>105</v>
      </c>
      <c r="E4011" t="s">
        <v>15</v>
      </c>
      <c r="F4011" t="s">
        <v>47</v>
      </c>
      <c r="G4011" t="s">
        <v>63</v>
      </c>
      <c r="H4011" t="s">
        <v>49</v>
      </c>
      <c r="I4011" t="s">
        <v>56</v>
      </c>
      <c r="J4011" s="1">
        <v>31.9</v>
      </c>
      <c r="K4011">
        <v>8.5163942067003191</v>
      </c>
      <c r="L4011">
        <v>49</v>
      </c>
      <c r="M4011" s="19">
        <v>4.7160771801408499E-2</v>
      </c>
      <c r="N4011" s="19">
        <v>4.5868043611563901E-2</v>
      </c>
      <c r="P4011" t="s">
        <v>42</v>
      </c>
    </row>
    <row r="4012" spans="1:16" x14ac:dyDescent="0.3">
      <c r="A4012" t="str">
        <f t="shared" si="64"/>
        <v>01: Total SampleScotlandPremiumGinHendricksH: £4.20 - £4.40All stocking</v>
      </c>
      <c r="B4012" t="s">
        <v>1</v>
      </c>
      <c r="C4012" t="s">
        <v>45</v>
      </c>
      <c r="D4012" t="s">
        <v>105</v>
      </c>
      <c r="E4012" t="s">
        <v>15</v>
      </c>
      <c r="F4012" t="s">
        <v>47</v>
      </c>
      <c r="G4012" t="s">
        <v>63</v>
      </c>
      <c r="H4012" t="s">
        <v>49</v>
      </c>
      <c r="I4012" t="s">
        <v>60</v>
      </c>
      <c r="J4012" s="1">
        <v>38.82</v>
      </c>
      <c r="K4012">
        <v>9.7084926546883192</v>
      </c>
      <c r="L4012">
        <v>46</v>
      </c>
      <c r="M4012" s="19">
        <v>4.9554466319577897E-2</v>
      </c>
      <c r="N4012" s="19">
        <v>4.6909396762983398E-2</v>
      </c>
      <c r="P4012" t="s">
        <v>42</v>
      </c>
    </row>
    <row r="4013" spans="1:16" x14ac:dyDescent="0.3">
      <c r="A4013" t="str">
        <f t="shared" si="64"/>
        <v>01: Total SampleScotlandPremiumGinHendricksI: £4.40 - £4.60All stocking</v>
      </c>
      <c r="B4013" t="s">
        <v>1</v>
      </c>
      <c r="C4013" t="s">
        <v>45</v>
      </c>
      <c r="D4013" t="s">
        <v>105</v>
      </c>
      <c r="E4013" t="s">
        <v>15</v>
      </c>
      <c r="F4013" t="s">
        <v>47</v>
      </c>
      <c r="G4013" t="s">
        <v>63</v>
      </c>
      <c r="H4013" t="s">
        <v>49</v>
      </c>
      <c r="I4013" t="s">
        <v>64</v>
      </c>
      <c r="J4013" s="1">
        <v>47.11</v>
      </c>
      <c r="K4013">
        <v>11.512489813709319</v>
      </c>
      <c r="L4013">
        <v>41</v>
      </c>
      <c r="M4013" s="19">
        <v>4.5059291329473602E-2</v>
      </c>
      <c r="N4013" s="19">
        <v>4.34013466003021E-2</v>
      </c>
      <c r="P4013" t="s">
        <v>42</v>
      </c>
    </row>
    <row r="4014" spans="1:16" x14ac:dyDescent="0.3">
      <c r="A4014" t="str">
        <f t="shared" si="64"/>
        <v>01: Total SampleScotlandPremiumGinHendricksJ: £4.60 - £4.80All stocking</v>
      </c>
      <c r="B4014" t="s">
        <v>1</v>
      </c>
      <c r="C4014" t="s">
        <v>45</v>
      </c>
      <c r="D4014" t="s">
        <v>105</v>
      </c>
      <c r="E4014" t="s">
        <v>15</v>
      </c>
      <c r="F4014" t="s">
        <v>47</v>
      </c>
      <c r="G4014" t="s">
        <v>63</v>
      </c>
      <c r="H4014" t="s">
        <v>49</v>
      </c>
      <c r="I4014" t="s">
        <v>65</v>
      </c>
      <c r="J4014" s="1">
        <v>62.79</v>
      </c>
      <c r="K4014">
        <v>15.327019454904081</v>
      </c>
      <c r="L4014">
        <v>26</v>
      </c>
      <c r="M4014" s="19">
        <v>4.4902751275490899E-2</v>
      </c>
      <c r="N4014">
        <v>4.5645163323256001E-2</v>
      </c>
      <c r="P4014" t="s">
        <v>42</v>
      </c>
    </row>
    <row r="4015" spans="1:16" x14ac:dyDescent="0.3">
      <c r="A4015" t="str">
        <f t="shared" si="64"/>
        <v>01: Total SampleScotlandPremiumGinSipsmithTotalAll stocking</v>
      </c>
      <c r="B4015" t="s">
        <v>1</v>
      </c>
      <c r="C4015" t="s">
        <v>45</v>
      </c>
      <c r="D4015" t="s">
        <v>105</v>
      </c>
      <c r="E4015" t="s">
        <v>15</v>
      </c>
      <c r="F4015" t="s">
        <v>47</v>
      </c>
      <c r="G4015" t="s">
        <v>66</v>
      </c>
      <c r="H4015" t="s">
        <v>49</v>
      </c>
      <c r="I4015" t="s">
        <v>12</v>
      </c>
      <c r="J4015" s="1">
        <v>9.7200000000000006</v>
      </c>
      <c r="K4015">
        <v>2.8368497474747483</v>
      </c>
      <c r="L4015">
        <v>40</v>
      </c>
      <c r="M4015" s="19">
        <v>4.1623563637006198E-3</v>
      </c>
      <c r="N4015" s="19">
        <v>4.5525856393762599E-3</v>
      </c>
      <c r="P4015" t="s">
        <v>42</v>
      </c>
    </row>
    <row r="4016" spans="1:16" x14ac:dyDescent="0.3">
      <c r="A4016" t="str">
        <f t="shared" si="64"/>
        <v>01: Total SampleScotlandPremiumGinTanquerayTotalAll stocking</v>
      </c>
      <c r="B4016" t="s">
        <v>1</v>
      </c>
      <c r="C4016" t="s">
        <v>45</v>
      </c>
      <c r="D4016" t="s">
        <v>105</v>
      </c>
      <c r="E4016" t="s">
        <v>15</v>
      </c>
      <c r="F4016" t="s">
        <v>47</v>
      </c>
      <c r="G4016" t="s">
        <v>67</v>
      </c>
      <c r="H4016" t="s">
        <v>49</v>
      </c>
      <c r="I4016" t="s">
        <v>12</v>
      </c>
      <c r="J4016" s="1">
        <v>52.65</v>
      </c>
      <c r="K4016">
        <v>14.543709623709599</v>
      </c>
      <c r="L4016">
        <v>159</v>
      </c>
      <c r="M4016" s="19">
        <v>6.4422979853658399E-2</v>
      </c>
      <c r="N4016" s="19">
        <v>6.5002667144977794E-2</v>
      </c>
      <c r="P4016" t="s">
        <v>42</v>
      </c>
    </row>
    <row r="4017" spans="1:16" x14ac:dyDescent="0.3">
      <c r="A4017" t="str">
        <f t="shared" si="64"/>
        <v>01: Total SampleScotlandPremiumGinTanquerayB: £3 - £3.20All stocking</v>
      </c>
      <c r="B4017" t="s">
        <v>1</v>
      </c>
      <c r="C4017" t="s">
        <v>45</v>
      </c>
      <c r="D4017" t="s">
        <v>105</v>
      </c>
      <c r="E4017" t="s">
        <v>15</v>
      </c>
      <c r="F4017" t="s">
        <v>47</v>
      </c>
      <c r="G4017" t="s">
        <v>67</v>
      </c>
      <c r="H4017" t="s">
        <v>49</v>
      </c>
      <c r="I4017" t="s">
        <v>59</v>
      </c>
      <c r="J4017" s="1">
        <v>22.47</v>
      </c>
      <c r="K4017">
        <v>7.6349419810958397</v>
      </c>
      <c r="L4017">
        <v>26</v>
      </c>
      <c r="M4017" s="19">
        <v>3.13095118928177E-2</v>
      </c>
      <c r="N4017" s="19">
        <v>3.2884557651894797E-2</v>
      </c>
      <c r="P4017" t="s">
        <v>42</v>
      </c>
    </row>
    <row r="4018" spans="1:16" x14ac:dyDescent="0.3">
      <c r="A4018" t="str">
        <f t="shared" si="64"/>
        <v>01: Total SampleScotlandPremiumGinTanquerayC: £3.20 - £3.40All stocking</v>
      </c>
      <c r="B4018" t="s">
        <v>1</v>
      </c>
      <c r="C4018" t="s">
        <v>45</v>
      </c>
      <c r="D4018" t="s">
        <v>105</v>
      </c>
      <c r="E4018" t="s">
        <v>15</v>
      </c>
      <c r="F4018" t="s">
        <v>47</v>
      </c>
      <c r="G4018" t="s">
        <v>67</v>
      </c>
      <c r="H4018" t="s">
        <v>49</v>
      </c>
      <c r="I4018" t="s">
        <v>52</v>
      </c>
      <c r="J4018" s="1">
        <v>37.950000000000003</v>
      </c>
      <c r="K4018">
        <v>11.64401584079004</v>
      </c>
      <c r="L4018">
        <v>31</v>
      </c>
      <c r="M4018">
        <v>3.6689072075839997E-2</v>
      </c>
      <c r="N4018" s="19">
        <v>3.7467835950217902E-2</v>
      </c>
      <c r="P4018" t="s">
        <v>42</v>
      </c>
    </row>
    <row r="4019" spans="1:16" x14ac:dyDescent="0.3">
      <c r="A4019" t="str">
        <f t="shared" si="64"/>
        <v>01: Total SampleScotlandPremiumGinTanquerayD: £3.40 - £3.60All stocking</v>
      </c>
      <c r="B4019" t="s">
        <v>1</v>
      </c>
      <c r="C4019" t="s">
        <v>45</v>
      </c>
      <c r="D4019" t="s">
        <v>105</v>
      </c>
      <c r="E4019" t="s">
        <v>15</v>
      </c>
      <c r="F4019" t="s">
        <v>47</v>
      </c>
      <c r="G4019" t="s">
        <v>67</v>
      </c>
      <c r="H4019" t="s">
        <v>49</v>
      </c>
      <c r="I4019" t="s">
        <v>53</v>
      </c>
      <c r="J4019" s="1">
        <v>34.869999999999997</v>
      </c>
      <c r="K4019">
        <v>11.31209207459208</v>
      </c>
      <c r="L4019">
        <v>36</v>
      </c>
      <c r="M4019" s="19">
        <v>4.43354988802796E-2</v>
      </c>
      <c r="N4019" s="19">
        <v>4.90178821044348E-2</v>
      </c>
      <c r="P4019" t="s">
        <v>42</v>
      </c>
    </row>
    <row r="4020" spans="1:16" x14ac:dyDescent="0.3">
      <c r="A4020" t="str">
        <f t="shared" si="64"/>
        <v>01: Total SampleScotlandPremiumGinTanquerayE: £3.60 - £3.80All stocking</v>
      </c>
      <c r="B4020" t="s">
        <v>1</v>
      </c>
      <c r="C4020" t="s">
        <v>45</v>
      </c>
      <c r="D4020" t="s">
        <v>105</v>
      </c>
      <c r="E4020" t="s">
        <v>15</v>
      </c>
      <c r="F4020" t="s">
        <v>47</v>
      </c>
      <c r="G4020" t="s">
        <v>67</v>
      </c>
      <c r="H4020" t="s">
        <v>49</v>
      </c>
      <c r="I4020" t="s">
        <v>54</v>
      </c>
      <c r="J4020" s="1">
        <v>48.66</v>
      </c>
      <c r="K4020">
        <v>14.556734982189521</v>
      </c>
      <c r="L4020">
        <v>44</v>
      </c>
      <c r="M4020" s="19">
        <v>6.5175288667199294E-2</v>
      </c>
      <c r="N4020" s="19">
        <v>6.8192406345098697E-2</v>
      </c>
      <c r="P4020" t="s">
        <v>42</v>
      </c>
    </row>
    <row r="4021" spans="1:16" x14ac:dyDescent="0.3">
      <c r="A4021" t="str">
        <f t="shared" si="64"/>
        <v>01: Total SampleScotlandPremiumGinTanquerayF: £3.80 - £4.00All stocking</v>
      </c>
      <c r="B4021" t="s">
        <v>1</v>
      </c>
      <c r="C4021" t="s">
        <v>45</v>
      </c>
      <c r="D4021" t="s">
        <v>105</v>
      </c>
      <c r="E4021" t="s">
        <v>15</v>
      </c>
      <c r="F4021" t="s">
        <v>47</v>
      </c>
      <c r="G4021" t="s">
        <v>67</v>
      </c>
      <c r="H4021" t="s">
        <v>49</v>
      </c>
      <c r="I4021" t="s">
        <v>55</v>
      </c>
      <c r="J4021" s="1">
        <v>65.709999999999994</v>
      </c>
      <c r="K4021">
        <v>16.925244517387359</v>
      </c>
      <c r="L4021">
        <v>35</v>
      </c>
      <c r="M4021" s="19">
        <v>6.5717813936463504E-2</v>
      </c>
      <c r="N4021" s="19">
        <v>6.3180296428391194E-2</v>
      </c>
      <c r="P4021" t="s">
        <v>42</v>
      </c>
    </row>
    <row r="4022" spans="1:16" x14ac:dyDescent="0.3">
      <c r="A4022" t="str">
        <f t="shared" si="64"/>
        <v>01: Total SampleScotlandPremiumGinTanquerayG: £4.00 - £4.20All stocking</v>
      </c>
      <c r="B4022" t="s">
        <v>1</v>
      </c>
      <c r="C4022" t="s">
        <v>45</v>
      </c>
      <c r="D4022" t="s">
        <v>105</v>
      </c>
      <c r="E4022" t="s">
        <v>15</v>
      </c>
      <c r="F4022" t="s">
        <v>47</v>
      </c>
      <c r="G4022" t="s">
        <v>67</v>
      </c>
      <c r="H4022" t="s">
        <v>49</v>
      </c>
      <c r="I4022" t="s">
        <v>56</v>
      </c>
      <c r="J4022" s="1">
        <v>79.760000000000005</v>
      </c>
      <c r="K4022">
        <v>20.083793556870479</v>
      </c>
      <c r="L4022">
        <v>39</v>
      </c>
      <c r="M4022" s="19">
        <v>8.1437910125277901E-2</v>
      </c>
      <c r="N4022" s="19">
        <v>7.9249531685253699E-2</v>
      </c>
      <c r="P4022" t="s">
        <v>42</v>
      </c>
    </row>
    <row r="4023" spans="1:16" x14ac:dyDescent="0.3">
      <c r="A4023" t="str">
        <f t="shared" si="64"/>
        <v>01: Total SampleScotlandPremiumGinTanquerayH: £4.20 - £4.40All stocking</v>
      </c>
      <c r="B4023" t="s">
        <v>1</v>
      </c>
      <c r="C4023" t="s">
        <v>45</v>
      </c>
      <c r="D4023" t="s">
        <v>105</v>
      </c>
      <c r="E4023" t="s">
        <v>15</v>
      </c>
      <c r="F4023" t="s">
        <v>47</v>
      </c>
      <c r="G4023" t="s">
        <v>67</v>
      </c>
      <c r="H4023" t="s">
        <v>49</v>
      </c>
      <c r="I4023" t="s">
        <v>60</v>
      </c>
      <c r="J4023" s="1">
        <v>78.42</v>
      </c>
      <c r="K4023">
        <v>20.47119276921908</v>
      </c>
      <c r="L4023">
        <v>38</v>
      </c>
      <c r="M4023" s="19">
        <v>7.9403865157256906E-2</v>
      </c>
      <c r="N4023" s="19">
        <v>8.0900644228520405E-2</v>
      </c>
      <c r="P4023" t="s">
        <v>42</v>
      </c>
    </row>
    <row r="4024" spans="1:16" x14ac:dyDescent="0.3">
      <c r="A4024" t="str">
        <f t="shared" si="64"/>
        <v>01: Total SampleScotlandPremiumGinTanqueray 10TotalAll stocking</v>
      </c>
      <c r="B4024" t="s">
        <v>1</v>
      </c>
      <c r="C4024" t="s">
        <v>45</v>
      </c>
      <c r="D4024" t="s">
        <v>105</v>
      </c>
      <c r="E4024" t="s">
        <v>15</v>
      </c>
      <c r="F4024" t="s">
        <v>47</v>
      </c>
      <c r="G4024" t="s">
        <v>68</v>
      </c>
      <c r="H4024" t="s">
        <v>49</v>
      </c>
      <c r="I4024" t="s">
        <v>12</v>
      </c>
      <c r="J4024" s="1">
        <v>18.809999999999999</v>
      </c>
      <c r="K4024">
        <v>4.5243531160197996</v>
      </c>
      <c r="L4024">
        <v>90</v>
      </c>
      <c r="M4024" s="19">
        <v>1.30310353473187E-2</v>
      </c>
      <c r="N4024" s="19">
        <v>1.16793584477625E-2</v>
      </c>
      <c r="P4024" t="s">
        <v>42</v>
      </c>
    </row>
    <row r="4025" spans="1:16" x14ac:dyDescent="0.3">
      <c r="A4025" t="str">
        <f t="shared" si="64"/>
        <v>01: Total SampleScotlandPremiumGinTanqueray Flor De SevillaTotalAll stocking</v>
      </c>
      <c r="B4025" t="s">
        <v>1</v>
      </c>
      <c r="C4025" t="s">
        <v>45</v>
      </c>
      <c r="D4025" t="s">
        <v>105</v>
      </c>
      <c r="E4025" t="s">
        <v>15</v>
      </c>
      <c r="F4025" t="s">
        <v>47</v>
      </c>
      <c r="G4025" t="s">
        <v>69</v>
      </c>
      <c r="H4025" t="s">
        <v>49</v>
      </c>
      <c r="I4025" t="s">
        <v>12</v>
      </c>
      <c r="J4025" s="1">
        <v>32.380000000000003</v>
      </c>
      <c r="K4025">
        <v>8.0154630976778805</v>
      </c>
      <c r="L4025">
        <v>149</v>
      </c>
      <c r="M4025" s="19">
        <v>3.7432640275404598E-2</v>
      </c>
      <c r="N4025" s="19">
        <v>3.3893365059420602E-2</v>
      </c>
      <c r="P4025" t="s">
        <v>42</v>
      </c>
    </row>
    <row r="4026" spans="1:16" x14ac:dyDescent="0.3">
      <c r="A4026" t="str">
        <f t="shared" si="64"/>
        <v>01: Total SampleScotlandPremiumGinTanqueray Flor De SevillaD: £3.40 - £3.60All stocking</v>
      </c>
      <c r="B4026" t="s">
        <v>1</v>
      </c>
      <c r="C4026" t="s">
        <v>45</v>
      </c>
      <c r="D4026" t="s">
        <v>105</v>
      </c>
      <c r="E4026" t="s">
        <v>15</v>
      </c>
      <c r="F4026" t="s">
        <v>47</v>
      </c>
      <c r="G4026" t="s">
        <v>69</v>
      </c>
      <c r="H4026" t="s">
        <v>49</v>
      </c>
      <c r="I4026" t="s">
        <v>53</v>
      </c>
      <c r="J4026" s="1">
        <v>23.76</v>
      </c>
      <c r="K4026">
        <v>6.8200001022369596</v>
      </c>
      <c r="L4026">
        <v>38</v>
      </c>
      <c r="M4026" s="19">
        <v>3.3236222968607697E-2</v>
      </c>
      <c r="N4026" s="19">
        <v>3.1455855696538297E-2</v>
      </c>
      <c r="P4026" t="s">
        <v>42</v>
      </c>
    </row>
    <row r="4027" spans="1:16" x14ac:dyDescent="0.3">
      <c r="A4027" t="str">
        <f t="shared" si="64"/>
        <v>01: Total SampleScotlandPremiumGinTanqueray Flor De SevillaE: £3.60 - £3.80All stocking</v>
      </c>
      <c r="B4027" t="s">
        <v>1</v>
      </c>
      <c r="C4027" t="s">
        <v>45</v>
      </c>
      <c r="D4027" t="s">
        <v>105</v>
      </c>
      <c r="E4027" t="s">
        <v>15</v>
      </c>
      <c r="F4027" t="s">
        <v>47</v>
      </c>
      <c r="G4027" t="s">
        <v>69</v>
      </c>
      <c r="H4027" t="s">
        <v>49</v>
      </c>
      <c r="I4027" t="s">
        <v>54</v>
      </c>
      <c r="J4027" s="1">
        <v>26.15</v>
      </c>
      <c r="K4027">
        <v>7.1600882450882395</v>
      </c>
      <c r="L4027">
        <v>35</v>
      </c>
      <c r="M4027" s="19">
        <v>3.9601307106317499E-2</v>
      </c>
      <c r="N4027" s="19">
        <v>3.6885949278519299E-2</v>
      </c>
      <c r="P4027" t="s">
        <v>42</v>
      </c>
    </row>
    <row r="4028" spans="1:16" x14ac:dyDescent="0.3">
      <c r="A4028" t="str">
        <f t="shared" ref="A4028:A4091" si="65">C4028&amp;D4028&amp;E4028&amp;F4028&amp;G4028&amp;I4028&amp;P4028</f>
        <v>01: Total SampleScotlandPremiumGinTanqueray Flor De SevillaF: £3.80 - £4.00All stocking</v>
      </c>
      <c r="B4028" t="s">
        <v>1</v>
      </c>
      <c r="C4028" t="s">
        <v>45</v>
      </c>
      <c r="D4028" t="s">
        <v>105</v>
      </c>
      <c r="E4028" t="s">
        <v>15</v>
      </c>
      <c r="F4028" t="s">
        <v>47</v>
      </c>
      <c r="G4028" t="s">
        <v>69</v>
      </c>
      <c r="H4028" t="s">
        <v>49</v>
      </c>
      <c r="I4028" t="s">
        <v>55</v>
      </c>
      <c r="J4028" s="1">
        <v>28.19</v>
      </c>
      <c r="K4028">
        <v>7.4794747934991994</v>
      </c>
      <c r="L4028">
        <v>41</v>
      </c>
      <c r="M4028" s="19">
        <v>4.1914477605566103E-2</v>
      </c>
      <c r="N4028" s="19">
        <v>3.9624398397971702E-2</v>
      </c>
      <c r="P4028" t="s">
        <v>42</v>
      </c>
    </row>
    <row r="4029" spans="1:16" x14ac:dyDescent="0.3">
      <c r="A4029" t="str">
        <f t="shared" si="65"/>
        <v>01: Total SampleScotlandPremiumGinTanqueray Flor De SevillaG: £4.00 - £4.20All stocking</v>
      </c>
      <c r="B4029" t="s">
        <v>1</v>
      </c>
      <c r="C4029" t="s">
        <v>45</v>
      </c>
      <c r="D4029" t="s">
        <v>105</v>
      </c>
      <c r="E4029" t="s">
        <v>15</v>
      </c>
      <c r="F4029" t="s">
        <v>47</v>
      </c>
      <c r="G4029" t="s">
        <v>69</v>
      </c>
      <c r="H4029" t="s">
        <v>49</v>
      </c>
      <c r="I4029" t="s">
        <v>56</v>
      </c>
      <c r="J4029" s="1">
        <v>35.82</v>
      </c>
      <c r="K4029">
        <v>8.9946981939628809</v>
      </c>
      <c r="L4029">
        <v>34</v>
      </c>
      <c r="M4029" s="19">
        <v>3.6539763478602903E-2</v>
      </c>
      <c r="N4029" s="19">
        <v>3.3960833626125703E-2</v>
      </c>
      <c r="P4029" t="s">
        <v>42</v>
      </c>
    </row>
    <row r="4030" spans="1:16" x14ac:dyDescent="0.3">
      <c r="A4030" t="str">
        <f t="shared" si="65"/>
        <v>01: Total SampleScotlandPremiumGinTanqueray Flor De SevillaH: £4.20 - £4.40All stocking</v>
      </c>
      <c r="B4030" t="s">
        <v>1</v>
      </c>
      <c r="C4030" t="s">
        <v>45</v>
      </c>
      <c r="D4030" t="s">
        <v>105</v>
      </c>
      <c r="E4030" t="s">
        <v>15</v>
      </c>
      <c r="F4030" t="s">
        <v>47</v>
      </c>
      <c r="G4030" t="s">
        <v>69</v>
      </c>
      <c r="H4030" t="s">
        <v>49</v>
      </c>
      <c r="I4030" t="s">
        <v>60</v>
      </c>
      <c r="J4030" s="1">
        <v>40.08</v>
      </c>
      <c r="K4030">
        <v>9.8024928774928792</v>
      </c>
      <c r="L4030">
        <v>36</v>
      </c>
      <c r="M4030" s="19">
        <v>3.6287827525808197E-2</v>
      </c>
      <c r="N4030" s="19">
        <v>3.4302432985914302E-2</v>
      </c>
      <c r="P4030" t="s">
        <v>42</v>
      </c>
    </row>
    <row r="4031" spans="1:16" x14ac:dyDescent="0.3">
      <c r="A4031" t="str">
        <f t="shared" si="65"/>
        <v>01: Total SampleScotlandPremiumGinTanqueray Flor De SevillaI: £4.40 - £4.60All stocking</v>
      </c>
      <c r="B4031" t="s">
        <v>1</v>
      </c>
      <c r="C4031" t="s">
        <v>45</v>
      </c>
      <c r="D4031" t="s">
        <v>105</v>
      </c>
      <c r="E4031" t="s">
        <v>15</v>
      </c>
      <c r="F4031" t="s">
        <v>47</v>
      </c>
      <c r="G4031" t="s">
        <v>69</v>
      </c>
      <c r="H4031" t="s">
        <v>49</v>
      </c>
      <c r="I4031" t="s">
        <v>64</v>
      </c>
      <c r="J4031" s="1">
        <v>33.14</v>
      </c>
      <c r="K4031">
        <v>7.9353407557354796</v>
      </c>
      <c r="L4031">
        <v>38</v>
      </c>
      <c r="M4031" s="19">
        <v>3.88167851381363E-2</v>
      </c>
      <c r="N4031" s="19">
        <v>3.5831287913142697E-2</v>
      </c>
      <c r="P4031" t="s">
        <v>42</v>
      </c>
    </row>
    <row r="4032" spans="1:16" x14ac:dyDescent="0.3">
      <c r="A4032" t="str">
        <f t="shared" si="65"/>
        <v>01: Total SampleScotlandPremiumGinTanqueray Flor De SevillaJ: £4.60 - £4.80All stocking</v>
      </c>
      <c r="B4032" t="s">
        <v>1</v>
      </c>
      <c r="C4032" t="s">
        <v>45</v>
      </c>
      <c r="D4032" t="s">
        <v>105</v>
      </c>
      <c r="E4032" t="s">
        <v>15</v>
      </c>
      <c r="F4032" t="s">
        <v>47</v>
      </c>
      <c r="G4032" t="s">
        <v>69</v>
      </c>
      <c r="H4032" t="s">
        <v>49</v>
      </c>
      <c r="I4032" t="s">
        <v>65</v>
      </c>
      <c r="J4032" s="1">
        <v>41.49</v>
      </c>
      <c r="K4032">
        <v>9.2606636696636802</v>
      </c>
      <c r="L4032">
        <v>25</v>
      </c>
      <c r="M4032">
        <v>3.5954917110807998E-2</v>
      </c>
      <c r="N4032" s="19">
        <v>3.1887826085020797E-2</v>
      </c>
      <c r="P4032" t="s">
        <v>42</v>
      </c>
    </row>
    <row r="4033" spans="1:16" x14ac:dyDescent="0.3">
      <c r="A4033" t="str">
        <f t="shared" si="65"/>
        <v>01: Total SampleScotlandPremiumGinWhitley Neill Rhubarb And GingerTotalAll stocking</v>
      </c>
      <c r="B4033" t="s">
        <v>1</v>
      </c>
      <c r="C4033" t="s">
        <v>45</v>
      </c>
      <c r="D4033" t="s">
        <v>105</v>
      </c>
      <c r="E4033" t="s">
        <v>15</v>
      </c>
      <c r="F4033" t="s">
        <v>47</v>
      </c>
      <c r="G4033" t="s">
        <v>70</v>
      </c>
      <c r="H4033" t="s">
        <v>49</v>
      </c>
      <c r="I4033" t="s">
        <v>12</v>
      </c>
      <c r="J4033" s="1">
        <v>31.83</v>
      </c>
      <c r="K4033">
        <v>8.3019863133499605</v>
      </c>
      <c r="L4033">
        <v>99</v>
      </c>
      <c r="M4033" s="19">
        <v>4.6506002609740499E-2</v>
      </c>
      <c r="N4033" s="19">
        <v>4.2997825947546399E-2</v>
      </c>
      <c r="P4033" t="s">
        <v>42</v>
      </c>
    </row>
    <row r="4034" spans="1:16" x14ac:dyDescent="0.3">
      <c r="A4034" t="str">
        <f t="shared" si="65"/>
        <v>01: Total SampleScotlandPremiumGinWhitley Neill Rhubarb And GingerE: £3.60 - £3.80All stocking</v>
      </c>
      <c r="B4034" t="s">
        <v>1</v>
      </c>
      <c r="C4034" t="s">
        <v>45</v>
      </c>
      <c r="D4034" t="s">
        <v>105</v>
      </c>
      <c r="E4034" t="s">
        <v>15</v>
      </c>
      <c r="F4034" t="s">
        <v>47</v>
      </c>
      <c r="G4034" t="s">
        <v>70</v>
      </c>
      <c r="H4034" t="s">
        <v>49</v>
      </c>
      <c r="I4034" t="s">
        <v>54</v>
      </c>
      <c r="J4034" s="1">
        <v>32.74</v>
      </c>
      <c r="K4034">
        <v>9.2293518741794802</v>
      </c>
      <c r="L4034">
        <v>29</v>
      </c>
      <c r="M4034" s="19">
        <v>5.22652140745032E-2</v>
      </c>
      <c r="N4034" s="19">
        <v>4.9183644881632398E-2</v>
      </c>
      <c r="P4034" t="s">
        <v>42</v>
      </c>
    </row>
    <row r="4035" spans="1:16" x14ac:dyDescent="0.3">
      <c r="A4035" t="str">
        <f t="shared" si="65"/>
        <v>01: Total SampleScotlandPremiumGinWhitley Neill Rhubarb And GingerF: £3.80 - £4.00All stocking</v>
      </c>
      <c r="B4035" t="s">
        <v>1</v>
      </c>
      <c r="C4035" t="s">
        <v>45</v>
      </c>
      <c r="D4035" t="s">
        <v>105</v>
      </c>
      <c r="E4035" t="s">
        <v>15</v>
      </c>
      <c r="F4035" t="s">
        <v>47</v>
      </c>
      <c r="G4035" t="s">
        <v>70</v>
      </c>
      <c r="H4035" t="s">
        <v>49</v>
      </c>
      <c r="I4035" t="s">
        <v>55</v>
      </c>
      <c r="J4035" s="1">
        <v>35.39</v>
      </c>
      <c r="K4035">
        <v>9.6330184219073196</v>
      </c>
      <c r="L4035">
        <v>27</v>
      </c>
      <c r="M4035" s="19">
        <v>5.2976124388463497E-2</v>
      </c>
      <c r="N4035" s="19">
        <v>4.9824675854195498E-2</v>
      </c>
      <c r="P4035" t="s">
        <v>42</v>
      </c>
    </row>
    <row r="4036" spans="1:16" x14ac:dyDescent="0.3">
      <c r="A4036" t="str">
        <f t="shared" si="65"/>
        <v>01: Total SampleScotlandPremiumGinWhitley Neill Rhubarb And GingerG: £4.00 - £4.20All stocking</v>
      </c>
      <c r="B4036" t="s">
        <v>1</v>
      </c>
      <c r="C4036" t="s">
        <v>45</v>
      </c>
      <c r="D4036" t="s">
        <v>105</v>
      </c>
      <c r="E4036" t="s">
        <v>15</v>
      </c>
      <c r="F4036" t="s">
        <v>47</v>
      </c>
      <c r="G4036" t="s">
        <v>70</v>
      </c>
      <c r="H4036" t="s">
        <v>49</v>
      </c>
      <c r="I4036" t="s">
        <v>56</v>
      </c>
      <c r="J4036" s="1">
        <v>30.7</v>
      </c>
      <c r="K4036">
        <v>8.1221756946756791</v>
      </c>
      <c r="L4036">
        <v>30</v>
      </c>
      <c r="M4036" s="19">
        <v>4.9052776130296197E-2</v>
      </c>
      <c r="N4036" s="19">
        <v>4.4841633245965802E-2</v>
      </c>
      <c r="P4036" t="s">
        <v>42</v>
      </c>
    </row>
    <row r="4037" spans="1:16" x14ac:dyDescent="0.3">
      <c r="A4037" t="str">
        <f t="shared" si="65"/>
        <v>01: Total SampleScotlandPremiumNon Flavoured VodkaAbsolut BlueTotalAll stocking</v>
      </c>
      <c r="B4037" t="s">
        <v>1</v>
      </c>
      <c r="C4037" t="s">
        <v>45</v>
      </c>
      <c r="D4037" t="s">
        <v>105</v>
      </c>
      <c r="E4037" t="s">
        <v>15</v>
      </c>
      <c r="F4037" t="s">
        <v>71</v>
      </c>
      <c r="G4037" t="s">
        <v>72</v>
      </c>
      <c r="H4037" t="s">
        <v>49</v>
      </c>
      <c r="I4037" t="s">
        <v>12</v>
      </c>
      <c r="J4037" s="1">
        <v>60.8</v>
      </c>
      <c r="K4037">
        <v>15.825502204951361</v>
      </c>
      <c r="L4037">
        <v>118</v>
      </c>
      <c r="M4037" s="19">
        <v>3.7153564461854201E-2</v>
      </c>
      <c r="N4037" s="19">
        <v>3.2134237535890099E-2</v>
      </c>
      <c r="P4037" t="s">
        <v>42</v>
      </c>
    </row>
    <row r="4038" spans="1:16" x14ac:dyDescent="0.3">
      <c r="A4038" t="str">
        <f t="shared" si="65"/>
        <v>01: Total SampleScotlandPremiumNon Flavoured VodkaAbsolut BlueC: £3.20 - £3.40All stocking</v>
      </c>
      <c r="B4038" t="s">
        <v>1</v>
      </c>
      <c r="C4038" t="s">
        <v>45</v>
      </c>
      <c r="D4038" t="s">
        <v>105</v>
      </c>
      <c r="E4038" t="s">
        <v>15</v>
      </c>
      <c r="F4038" t="s">
        <v>71</v>
      </c>
      <c r="G4038" t="s">
        <v>72</v>
      </c>
      <c r="H4038" t="s">
        <v>49</v>
      </c>
      <c r="I4038" t="s">
        <v>52</v>
      </c>
      <c r="J4038" s="1">
        <v>36.17</v>
      </c>
      <c r="K4038">
        <v>10.657297307955201</v>
      </c>
      <c r="L4038">
        <v>38</v>
      </c>
      <c r="M4038" s="19">
        <v>2.7423639017114601E-2</v>
      </c>
      <c r="N4038" s="19">
        <v>2.65095905514642E-2</v>
      </c>
      <c r="P4038" t="s">
        <v>42</v>
      </c>
    </row>
    <row r="4039" spans="1:16" x14ac:dyDescent="0.3">
      <c r="A4039" t="str">
        <f t="shared" si="65"/>
        <v>01: Total SampleScotlandPremiumNon Flavoured VodkaAbsolut BlueD: £3.40 - £3.60All stocking</v>
      </c>
      <c r="B4039" t="s">
        <v>1</v>
      </c>
      <c r="C4039" t="s">
        <v>45</v>
      </c>
      <c r="D4039" t="s">
        <v>105</v>
      </c>
      <c r="E4039" t="s">
        <v>15</v>
      </c>
      <c r="F4039" t="s">
        <v>71</v>
      </c>
      <c r="G4039" t="s">
        <v>72</v>
      </c>
      <c r="H4039" t="s">
        <v>49</v>
      </c>
      <c r="I4039" t="s">
        <v>53</v>
      </c>
      <c r="J4039" s="1">
        <v>60.07</v>
      </c>
      <c r="K4039">
        <v>17.2066490980284</v>
      </c>
      <c r="L4039">
        <v>29</v>
      </c>
      <c r="M4039" s="19">
        <v>4.60596906936988E-2</v>
      </c>
      <c r="N4039" s="19">
        <v>4.1298079624887803E-2</v>
      </c>
      <c r="P4039" t="s">
        <v>42</v>
      </c>
    </row>
    <row r="4040" spans="1:16" x14ac:dyDescent="0.3">
      <c r="A4040" t="str">
        <f t="shared" si="65"/>
        <v>01: Total SampleScotlandPremiumNon Flavoured VodkaAbsolut BlueE: £3.60 - £3.80All stocking</v>
      </c>
      <c r="B4040" t="s">
        <v>1</v>
      </c>
      <c r="C4040" t="s">
        <v>45</v>
      </c>
      <c r="D4040" t="s">
        <v>105</v>
      </c>
      <c r="E4040" t="s">
        <v>15</v>
      </c>
      <c r="F4040" t="s">
        <v>71</v>
      </c>
      <c r="G4040" t="s">
        <v>72</v>
      </c>
      <c r="H4040" t="s">
        <v>49</v>
      </c>
      <c r="I4040" t="s">
        <v>54</v>
      </c>
      <c r="J4040" s="1">
        <v>92.17</v>
      </c>
      <c r="K4040">
        <v>26.187681659903877</v>
      </c>
      <c r="L4040">
        <v>27</v>
      </c>
      <c r="M4040" s="19">
        <v>4.7708624826619202E-2</v>
      </c>
      <c r="N4040" s="19">
        <v>4.4028087457153302E-2</v>
      </c>
      <c r="P4040" t="s">
        <v>42</v>
      </c>
    </row>
    <row r="4041" spans="1:16" x14ac:dyDescent="0.3">
      <c r="A4041" t="str">
        <f t="shared" si="65"/>
        <v>01: Total SampleScotlandPremiumNon Flavoured VodkaBelvedereTotalAll stocking</v>
      </c>
      <c r="B4041" t="s">
        <v>1</v>
      </c>
      <c r="C4041" t="s">
        <v>45</v>
      </c>
      <c r="D4041" t="s">
        <v>105</v>
      </c>
      <c r="E4041" t="s">
        <v>15</v>
      </c>
      <c r="F4041" t="s">
        <v>71</v>
      </c>
      <c r="G4041" t="s">
        <v>73</v>
      </c>
      <c r="H4041" t="s">
        <v>49</v>
      </c>
      <c r="I4041" t="s">
        <v>12</v>
      </c>
      <c r="J4041" s="1">
        <v>33.01</v>
      </c>
      <c r="K4041">
        <v>7.1229870129870001</v>
      </c>
      <c r="L4041">
        <v>25</v>
      </c>
      <c r="M4041" s="19">
        <v>9.5009657328748599E-3</v>
      </c>
      <c r="N4041" s="19">
        <v>6.5817432513026004E-3</v>
      </c>
      <c r="P4041" t="s">
        <v>42</v>
      </c>
    </row>
    <row r="4042" spans="1:16" x14ac:dyDescent="0.3">
      <c r="A4042" t="str">
        <f t="shared" si="65"/>
        <v>01: Total SampleScotlandPremiumNon Flavoured VodkaCirocTotalAll stocking</v>
      </c>
      <c r="B4042" t="s">
        <v>1</v>
      </c>
      <c r="C4042" t="s">
        <v>45</v>
      </c>
      <c r="D4042" t="s">
        <v>105</v>
      </c>
      <c r="E4042" t="s">
        <v>15</v>
      </c>
      <c r="F4042" t="s">
        <v>71</v>
      </c>
      <c r="G4042" t="s">
        <v>74</v>
      </c>
      <c r="H4042" t="s">
        <v>49</v>
      </c>
      <c r="I4042" t="s">
        <v>12</v>
      </c>
      <c r="J4042" s="1">
        <v>21.91</v>
      </c>
      <c r="K4042">
        <v>5.2919162087911999</v>
      </c>
      <c r="L4042">
        <v>40</v>
      </c>
      <c r="M4042" s="19">
        <v>4.6994743565223797E-3</v>
      </c>
      <c r="N4042" s="19">
        <v>3.6499737078165102E-3</v>
      </c>
      <c r="P4042" t="s">
        <v>42</v>
      </c>
    </row>
    <row r="4043" spans="1:16" x14ac:dyDescent="0.3">
      <c r="A4043" t="str">
        <f t="shared" si="65"/>
        <v>01: Total SampleScotlandPremiumNon Flavoured VodkaGrey GooseTotalAll stocking</v>
      </c>
      <c r="B4043" t="s">
        <v>1</v>
      </c>
      <c r="C4043" t="s">
        <v>45</v>
      </c>
      <c r="D4043" t="s">
        <v>105</v>
      </c>
      <c r="E4043" t="s">
        <v>15</v>
      </c>
      <c r="F4043" t="s">
        <v>71</v>
      </c>
      <c r="G4043" t="s">
        <v>75</v>
      </c>
      <c r="H4043" t="s">
        <v>49</v>
      </c>
      <c r="I4043" t="s">
        <v>12</v>
      </c>
      <c r="J4043" s="1">
        <v>45.32</v>
      </c>
      <c r="K4043">
        <v>12.621009817846559</v>
      </c>
      <c r="L4043">
        <v>98</v>
      </c>
      <c r="M4043" s="19">
        <v>3.8028476989493902E-2</v>
      </c>
      <c r="N4043" s="19">
        <v>3.4839807930434799E-2</v>
      </c>
      <c r="P4043" t="s">
        <v>42</v>
      </c>
    </row>
    <row r="4044" spans="1:16" x14ac:dyDescent="0.3">
      <c r="A4044" t="str">
        <f t="shared" si="65"/>
        <v>01: Total SampleScotlandPremiumNon Flavoured VodkaKetel OneTotalAll stocking</v>
      </c>
      <c r="B4044" t="s">
        <v>1</v>
      </c>
      <c r="C4044" t="s">
        <v>45</v>
      </c>
      <c r="D4044" t="s">
        <v>105</v>
      </c>
      <c r="E4044" t="s">
        <v>15</v>
      </c>
      <c r="F4044" t="s">
        <v>71</v>
      </c>
      <c r="G4044" t="s">
        <v>76</v>
      </c>
      <c r="H4044" t="s">
        <v>49</v>
      </c>
      <c r="I4044" t="s">
        <v>12</v>
      </c>
      <c r="J4044" s="1">
        <v>219.85</v>
      </c>
      <c r="K4044">
        <v>59.811042142139605</v>
      </c>
      <c r="L4044">
        <v>82</v>
      </c>
      <c r="M4044">
        <v>0.164954112975536</v>
      </c>
      <c r="N4044">
        <v>0.151049020213884</v>
      </c>
      <c r="P4044" t="s">
        <v>42</v>
      </c>
    </row>
    <row r="4045" spans="1:16" x14ac:dyDescent="0.3">
      <c r="A4045" t="str">
        <f t="shared" si="65"/>
        <v>01: Total SampleScotlandPremiumNon Flavoured VodkaSmirnoff RedA: &lt;£3All stocking</v>
      </c>
      <c r="B4045" t="s">
        <v>1</v>
      </c>
      <c r="C4045" t="s">
        <v>45</v>
      </c>
      <c r="D4045" t="s">
        <v>105</v>
      </c>
      <c r="E4045" t="s">
        <v>15</v>
      </c>
      <c r="F4045" t="s">
        <v>71</v>
      </c>
      <c r="G4045" t="s">
        <v>77</v>
      </c>
      <c r="H4045" t="s">
        <v>49</v>
      </c>
      <c r="I4045" t="s">
        <v>58</v>
      </c>
      <c r="J4045" s="1">
        <v>778.39</v>
      </c>
      <c r="K4045">
        <v>277.69977569600201</v>
      </c>
      <c r="L4045">
        <v>53</v>
      </c>
      <c r="M4045">
        <v>0.96703354589275503</v>
      </c>
      <c r="N4045">
        <v>0.97155773770105502</v>
      </c>
      <c r="P4045" t="s">
        <v>42</v>
      </c>
    </row>
    <row r="4046" spans="1:16" x14ac:dyDescent="0.3">
      <c r="A4046" t="str">
        <f t="shared" si="65"/>
        <v>01: Total SampleScotlandPremiumNon Flavoured VodkaSmirnoff RedTotalAll stocking</v>
      </c>
      <c r="B4046" t="s">
        <v>1</v>
      </c>
      <c r="C4046" t="s">
        <v>45</v>
      </c>
      <c r="D4046" t="s">
        <v>105</v>
      </c>
      <c r="E4046" t="s">
        <v>15</v>
      </c>
      <c r="F4046" t="s">
        <v>71</v>
      </c>
      <c r="G4046" t="s">
        <v>77</v>
      </c>
      <c r="H4046" t="s">
        <v>49</v>
      </c>
      <c r="I4046" t="s">
        <v>12</v>
      </c>
      <c r="J4046" s="1">
        <v>694.14</v>
      </c>
      <c r="K4046">
        <v>221.0799866799868</v>
      </c>
      <c r="L4046">
        <v>139</v>
      </c>
      <c r="M4046">
        <v>0.92321816718754801</v>
      </c>
      <c r="N4046">
        <v>0.93366448045720296</v>
      </c>
      <c r="P4046" t="s">
        <v>42</v>
      </c>
    </row>
    <row r="4047" spans="1:16" x14ac:dyDescent="0.3">
      <c r="A4047" t="str">
        <f t="shared" si="65"/>
        <v>01: Total SampleScotlandPremiumNon Flavoured VodkaSmirnoff RedB: £3 - £3.20All stocking</v>
      </c>
      <c r="B4047" t="s">
        <v>1</v>
      </c>
      <c r="C4047" t="s">
        <v>45</v>
      </c>
      <c r="D4047" t="s">
        <v>105</v>
      </c>
      <c r="E4047" t="s">
        <v>15</v>
      </c>
      <c r="F4047" t="s">
        <v>71</v>
      </c>
      <c r="G4047" t="s">
        <v>77</v>
      </c>
      <c r="H4047" t="s">
        <v>49</v>
      </c>
      <c r="I4047" t="s">
        <v>59</v>
      </c>
      <c r="J4047" s="1">
        <v>554.41</v>
      </c>
      <c r="K4047">
        <v>177.6887670410396</v>
      </c>
      <c r="L4047">
        <v>66</v>
      </c>
      <c r="M4047">
        <v>0.94345193445219899</v>
      </c>
      <c r="N4047">
        <v>0.94750687537427103</v>
      </c>
      <c r="P4047" t="s">
        <v>42</v>
      </c>
    </row>
    <row r="4048" spans="1:16" x14ac:dyDescent="0.3">
      <c r="A4048" t="str">
        <f t="shared" si="65"/>
        <v>01: Total SampleScotlandPremiumNon Flavoured VodkaSmirnoff RedC: £3.20 - £3.40All stocking</v>
      </c>
      <c r="B4048" t="s">
        <v>1</v>
      </c>
      <c r="C4048" t="s">
        <v>45</v>
      </c>
      <c r="D4048" t="s">
        <v>105</v>
      </c>
      <c r="E4048" t="s">
        <v>15</v>
      </c>
      <c r="F4048" t="s">
        <v>71</v>
      </c>
      <c r="G4048" t="s">
        <v>77</v>
      </c>
      <c r="H4048" t="s">
        <v>49</v>
      </c>
      <c r="I4048" t="s">
        <v>52</v>
      </c>
      <c r="J4048" s="1">
        <v>650.64</v>
      </c>
      <c r="K4048">
        <v>206.90941826535038</v>
      </c>
      <c r="L4048">
        <v>59</v>
      </c>
      <c r="M4048">
        <v>0.93152047670563898</v>
      </c>
      <c r="N4048">
        <v>0.93926977798151901</v>
      </c>
      <c r="P4048" t="s">
        <v>42</v>
      </c>
    </row>
    <row r="4049" spans="1:16" x14ac:dyDescent="0.3">
      <c r="A4049" t="str">
        <f t="shared" si="65"/>
        <v>01: Total SampleScotlandPremiumNon Flavoured VodkaSmirnoff RedD: £3.40 - £3.60All stocking</v>
      </c>
      <c r="B4049" t="s">
        <v>1</v>
      </c>
      <c r="C4049" t="s">
        <v>45</v>
      </c>
      <c r="D4049" t="s">
        <v>105</v>
      </c>
      <c r="E4049" t="s">
        <v>15</v>
      </c>
      <c r="F4049" t="s">
        <v>71</v>
      </c>
      <c r="G4049" t="s">
        <v>77</v>
      </c>
      <c r="H4049" t="s">
        <v>49</v>
      </c>
      <c r="I4049" t="s">
        <v>53</v>
      </c>
      <c r="J4049" s="1">
        <v>666.26</v>
      </c>
      <c r="K4049">
        <v>201.47775263951721</v>
      </c>
      <c r="L4049">
        <v>34</v>
      </c>
      <c r="M4049">
        <v>0.90010325876903696</v>
      </c>
      <c r="N4049">
        <v>0.90974034041495799</v>
      </c>
      <c r="P4049" t="s">
        <v>42</v>
      </c>
    </row>
    <row r="4050" spans="1:16" x14ac:dyDescent="0.3">
      <c r="A4050" t="str">
        <f t="shared" si="65"/>
        <v>01: Total SampleScotlandPremiumNon Flavoured VodkaSmirnoff RedE: £3.60 - £3.80All stocking</v>
      </c>
      <c r="B4050" t="s">
        <v>1</v>
      </c>
      <c r="C4050" t="s">
        <v>45</v>
      </c>
      <c r="D4050" t="s">
        <v>105</v>
      </c>
      <c r="E4050" t="s">
        <v>15</v>
      </c>
      <c r="F4050" t="s">
        <v>71</v>
      </c>
      <c r="G4050" t="s">
        <v>77</v>
      </c>
      <c r="H4050" t="s">
        <v>49</v>
      </c>
      <c r="I4050" t="s">
        <v>54</v>
      </c>
      <c r="J4050" s="1">
        <v>794.24</v>
      </c>
      <c r="K4050">
        <v>238.51242467210199</v>
      </c>
      <c r="L4050">
        <v>31</v>
      </c>
      <c r="M4050">
        <v>0.87429571183059296</v>
      </c>
      <c r="N4050">
        <v>0.88348395851078299</v>
      </c>
      <c r="P4050" t="s">
        <v>42</v>
      </c>
    </row>
    <row r="4051" spans="1:16" x14ac:dyDescent="0.3">
      <c r="A4051" t="str">
        <f t="shared" si="65"/>
        <v>01: Total SampleScotlandPremiumTequilaCazcabel BlancoTotalAll stocking</v>
      </c>
      <c r="B4051" t="s">
        <v>1</v>
      </c>
      <c r="C4051" t="s">
        <v>45</v>
      </c>
      <c r="D4051" t="s">
        <v>105</v>
      </c>
      <c r="E4051" t="s">
        <v>15</v>
      </c>
      <c r="F4051" t="s">
        <v>78</v>
      </c>
      <c r="G4051" t="s">
        <v>79</v>
      </c>
      <c r="H4051" t="s">
        <v>49</v>
      </c>
      <c r="I4051" t="s">
        <v>12</v>
      </c>
      <c r="J4051" s="1">
        <v>24.74</v>
      </c>
      <c r="K4051">
        <v>6.8714298327934795</v>
      </c>
      <c r="L4051">
        <v>33</v>
      </c>
      <c r="M4051">
        <v>0.19200087996894799</v>
      </c>
      <c r="N4051">
        <v>0.17656090071647901</v>
      </c>
      <c r="P4051" t="s">
        <v>42</v>
      </c>
    </row>
    <row r="4052" spans="1:16" x14ac:dyDescent="0.3">
      <c r="A4052" t="str">
        <f t="shared" si="65"/>
        <v>01: Total SampleScotlandPremiumTequilaOlmeca Altos PlataTotalAll stocking</v>
      </c>
      <c r="B4052" t="s">
        <v>1</v>
      </c>
      <c r="C4052" t="s">
        <v>45</v>
      </c>
      <c r="D4052" t="s">
        <v>105</v>
      </c>
      <c r="E4052" t="s">
        <v>15</v>
      </c>
      <c r="F4052" t="s">
        <v>78</v>
      </c>
      <c r="G4052" t="s">
        <v>93</v>
      </c>
      <c r="H4052" t="s">
        <v>49</v>
      </c>
      <c r="I4052" t="s">
        <v>12</v>
      </c>
      <c r="J4052" s="1">
        <v>30.39</v>
      </c>
      <c r="K4052">
        <v>8.3724725274725191</v>
      </c>
      <c r="L4052">
        <v>25</v>
      </c>
      <c r="M4052">
        <v>0.24958271516403599</v>
      </c>
      <c r="N4052">
        <v>0.26235788433020302</v>
      </c>
      <c r="P4052" t="s">
        <v>42</v>
      </c>
    </row>
    <row r="4053" spans="1:16" x14ac:dyDescent="0.3">
      <c r="A4053" t="str">
        <f t="shared" si="65"/>
        <v>01: Total SampleScotlandPremiumTequilaOlmeca Altos ReposadoTotalAll stocking</v>
      </c>
      <c r="B4053" t="s">
        <v>1</v>
      </c>
      <c r="C4053" t="s">
        <v>45</v>
      </c>
      <c r="D4053" t="s">
        <v>105</v>
      </c>
      <c r="E4053" t="s">
        <v>15</v>
      </c>
      <c r="F4053" t="s">
        <v>78</v>
      </c>
      <c r="G4053" t="s">
        <v>97</v>
      </c>
      <c r="H4053" t="s">
        <v>49</v>
      </c>
      <c r="I4053" t="s">
        <v>12</v>
      </c>
      <c r="J4053" s="1">
        <v>33.18</v>
      </c>
      <c r="K4053">
        <v>8.6834369995084391</v>
      </c>
      <c r="L4053">
        <v>28</v>
      </c>
      <c r="M4053">
        <v>0.18316002140462401</v>
      </c>
      <c r="N4053">
        <v>0.186933754467625</v>
      </c>
      <c r="P4053" t="s">
        <v>42</v>
      </c>
    </row>
    <row r="4054" spans="1:16" x14ac:dyDescent="0.3">
      <c r="A4054" t="str">
        <f t="shared" si="65"/>
        <v>01: Total SampleScotlandPremiumTequilaOlmeca BlancoA: &lt;£3All stocking</v>
      </c>
      <c r="B4054" t="s">
        <v>1</v>
      </c>
      <c r="C4054" t="s">
        <v>45</v>
      </c>
      <c r="D4054" t="s">
        <v>105</v>
      </c>
      <c r="E4054" t="s">
        <v>15</v>
      </c>
      <c r="F4054" t="s">
        <v>78</v>
      </c>
      <c r="G4054" t="s">
        <v>83</v>
      </c>
      <c r="H4054" t="s">
        <v>49</v>
      </c>
      <c r="I4054" t="s">
        <v>58</v>
      </c>
      <c r="J4054" s="1">
        <v>54.35</v>
      </c>
      <c r="K4054">
        <v>21.95705564276992</v>
      </c>
      <c r="L4054">
        <v>35</v>
      </c>
      <c r="M4054">
        <v>0.629312313024884</v>
      </c>
      <c r="N4054">
        <v>0.66702985399869297</v>
      </c>
      <c r="P4054" t="s">
        <v>42</v>
      </c>
    </row>
    <row r="4055" spans="1:16" x14ac:dyDescent="0.3">
      <c r="A4055" t="str">
        <f t="shared" si="65"/>
        <v>01: Total SampleScotlandPremiumTequilaOlmeca BlancoTotalAll stocking</v>
      </c>
      <c r="B4055" t="s">
        <v>1</v>
      </c>
      <c r="C4055" t="s">
        <v>45</v>
      </c>
      <c r="D4055" t="s">
        <v>105</v>
      </c>
      <c r="E4055" t="s">
        <v>15</v>
      </c>
      <c r="F4055" t="s">
        <v>78</v>
      </c>
      <c r="G4055" t="s">
        <v>83</v>
      </c>
      <c r="H4055" t="s">
        <v>49</v>
      </c>
      <c r="I4055" t="s">
        <v>12</v>
      </c>
      <c r="J4055" s="1">
        <v>50.03</v>
      </c>
      <c r="K4055">
        <v>16.302606549828759</v>
      </c>
      <c r="L4055">
        <v>81</v>
      </c>
      <c r="M4055">
        <v>0.598255384525051</v>
      </c>
      <c r="N4055">
        <v>0.63388137356919905</v>
      </c>
      <c r="P4055" t="s">
        <v>42</v>
      </c>
    </row>
    <row r="4056" spans="1:16" x14ac:dyDescent="0.3">
      <c r="A4056" t="str">
        <f t="shared" si="65"/>
        <v>01: Total SampleScotlandPremiumTequilaOlmeca ReposadoA: &lt;£3All stocking</v>
      </c>
      <c r="B4056" t="s">
        <v>1</v>
      </c>
      <c r="C4056" t="s">
        <v>45</v>
      </c>
      <c r="D4056" t="s">
        <v>105</v>
      </c>
      <c r="E4056" t="s">
        <v>15</v>
      </c>
      <c r="F4056" t="s">
        <v>78</v>
      </c>
      <c r="G4056" t="s">
        <v>84</v>
      </c>
      <c r="H4056" t="s">
        <v>49</v>
      </c>
      <c r="I4056" t="s">
        <v>58</v>
      </c>
      <c r="J4056" s="1">
        <v>42.47</v>
      </c>
      <c r="K4056">
        <v>14.938845265845281</v>
      </c>
      <c r="L4056">
        <v>25</v>
      </c>
      <c r="M4056">
        <v>0.29107294291171898</v>
      </c>
      <c r="N4056">
        <v>0.27201578009671701</v>
      </c>
      <c r="P4056" t="s">
        <v>42</v>
      </c>
    </row>
    <row r="4057" spans="1:16" x14ac:dyDescent="0.3">
      <c r="A4057" t="str">
        <f t="shared" si="65"/>
        <v>01: Total SampleScotlandPremiumTequilaOlmeca ReposadoTotalAll stocking</v>
      </c>
      <c r="B4057" t="s">
        <v>1</v>
      </c>
      <c r="C4057" t="s">
        <v>45</v>
      </c>
      <c r="D4057" t="s">
        <v>105</v>
      </c>
      <c r="E4057" t="s">
        <v>15</v>
      </c>
      <c r="F4057" t="s">
        <v>78</v>
      </c>
      <c r="G4057" t="s">
        <v>84</v>
      </c>
      <c r="H4057" t="s">
        <v>49</v>
      </c>
      <c r="I4057" t="s">
        <v>12</v>
      </c>
      <c r="J4057" s="1">
        <v>46.41</v>
      </c>
      <c r="K4057">
        <v>14.463517806071</v>
      </c>
      <c r="L4057">
        <v>47</v>
      </c>
      <c r="M4057">
        <v>0.33864771375504898</v>
      </c>
      <c r="N4057">
        <v>0.32553137651821901</v>
      </c>
      <c r="P4057" t="s">
        <v>42</v>
      </c>
    </row>
    <row r="4058" spans="1:16" x14ac:dyDescent="0.3">
      <c r="A4058" t="str">
        <f t="shared" si="65"/>
        <v>01: Total SampleScotlandPremiumTequilaPatron SilverTotalAll stocking</v>
      </c>
      <c r="B4058" t="s">
        <v>1</v>
      </c>
      <c r="C4058" t="s">
        <v>45</v>
      </c>
      <c r="D4058" t="s">
        <v>105</v>
      </c>
      <c r="E4058" t="s">
        <v>15</v>
      </c>
      <c r="F4058" t="s">
        <v>78</v>
      </c>
      <c r="G4058" t="s">
        <v>94</v>
      </c>
      <c r="H4058" t="s">
        <v>49</v>
      </c>
      <c r="I4058" t="s">
        <v>12</v>
      </c>
      <c r="J4058" s="1">
        <v>29.92</v>
      </c>
      <c r="K4058">
        <v>6.0461733423272008</v>
      </c>
      <c r="L4058">
        <v>39</v>
      </c>
      <c r="M4058">
        <v>0.16165069610857299</v>
      </c>
      <c r="N4058">
        <v>0.12448547571445399</v>
      </c>
      <c r="P4058" t="s">
        <v>42</v>
      </c>
    </row>
    <row r="4059" spans="1:16" x14ac:dyDescent="0.3">
      <c r="A4059" t="str">
        <f t="shared" si="65"/>
        <v>01: Total SampleScotlandPremiumWhite RumBacardi Carta BlancaA: &lt;£3All stocking</v>
      </c>
      <c r="B4059" t="s">
        <v>1</v>
      </c>
      <c r="C4059" t="s">
        <v>45</v>
      </c>
      <c r="D4059" t="s">
        <v>105</v>
      </c>
      <c r="E4059" t="s">
        <v>15</v>
      </c>
      <c r="F4059" t="s">
        <v>85</v>
      </c>
      <c r="G4059" t="s">
        <v>86</v>
      </c>
      <c r="H4059" t="s">
        <v>49</v>
      </c>
      <c r="I4059" t="s">
        <v>58</v>
      </c>
      <c r="J4059" s="1">
        <v>35.630000000000003</v>
      </c>
      <c r="K4059">
        <v>12.52402185116472</v>
      </c>
      <c r="L4059">
        <v>35</v>
      </c>
      <c r="M4059">
        <v>0.87743444987786601</v>
      </c>
      <c r="N4059">
        <v>0.88347065747435705</v>
      </c>
      <c r="P4059" t="s">
        <v>42</v>
      </c>
    </row>
    <row r="4060" spans="1:16" x14ac:dyDescent="0.3">
      <c r="A4060" t="str">
        <f t="shared" si="65"/>
        <v>01: Total SampleScotlandPremiumWhite RumBacardi Carta BlancaTotalAll stocking</v>
      </c>
      <c r="B4060" t="s">
        <v>1</v>
      </c>
      <c r="C4060" t="s">
        <v>45</v>
      </c>
      <c r="D4060" t="s">
        <v>105</v>
      </c>
      <c r="E4060" t="s">
        <v>15</v>
      </c>
      <c r="F4060" t="s">
        <v>85</v>
      </c>
      <c r="G4060" t="s">
        <v>86</v>
      </c>
      <c r="H4060" t="s">
        <v>49</v>
      </c>
      <c r="I4060" t="s">
        <v>12</v>
      </c>
      <c r="J4060" s="1">
        <v>43.69</v>
      </c>
      <c r="K4060">
        <v>12.813220979178441</v>
      </c>
      <c r="L4060">
        <v>141</v>
      </c>
      <c r="M4060">
        <v>0.77300458265669403</v>
      </c>
      <c r="N4060">
        <v>0.78843380444188105</v>
      </c>
      <c r="P4060" t="s">
        <v>42</v>
      </c>
    </row>
    <row r="4061" spans="1:16" x14ac:dyDescent="0.3">
      <c r="A4061" t="str">
        <f t="shared" si="65"/>
        <v>01: Total SampleScotlandPremiumWhite RumBacardi Carta BlancaB: £3 - £3.20All stocking</v>
      </c>
      <c r="B4061" t="s">
        <v>1</v>
      </c>
      <c r="C4061" t="s">
        <v>45</v>
      </c>
      <c r="D4061" t="s">
        <v>105</v>
      </c>
      <c r="E4061" t="s">
        <v>15</v>
      </c>
      <c r="F4061" t="s">
        <v>85</v>
      </c>
      <c r="G4061" t="s">
        <v>86</v>
      </c>
      <c r="H4061" t="s">
        <v>49</v>
      </c>
      <c r="I4061" t="s">
        <v>59</v>
      </c>
      <c r="J4061" s="1">
        <v>32.840000000000003</v>
      </c>
      <c r="K4061">
        <v>10.841598319376081</v>
      </c>
      <c r="L4061">
        <v>54</v>
      </c>
      <c r="M4061">
        <v>0.75535884595779101</v>
      </c>
      <c r="N4061">
        <v>0.78861424896543997</v>
      </c>
      <c r="P4061" t="s">
        <v>42</v>
      </c>
    </row>
    <row r="4062" spans="1:16" x14ac:dyDescent="0.3">
      <c r="A4062" t="str">
        <f t="shared" si="65"/>
        <v>01: Total SampleScotlandPremiumWhite RumBacardi Carta BlancaC: £3.20 - £3.40All stocking</v>
      </c>
      <c r="B4062" t="s">
        <v>1</v>
      </c>
      <c r="C4062" t="s">
        <v>45</v>
      </c>
      <c r="D4062" t="s">
        <v>105</v>
      </c>
      <c r="E4062" t="s">
        <v>15</v>
      </c>
      <c r="F4062" t="s">
        <v>85</v>
      </c>
      <c r="G4062" t="s">
        <v>86</v>
      </c>
      <c r="H4062" t="s">
        <v>49</v>
      </c>
      <c r="I4062" t="s">
        <v>52</v>
      </c>
      <c r="J4062" s="1">
        <v>38.85</v>
      </c>
      <c r="K4062">
        <v>11.958599733599719</v>
      </c>
      <c r="L4062">
        <v>48</v>
      </c>
      <c r="M4062">
        <v>0.91290481515630395</v>
      </c>
      <c r="N4062">
        <v>0.91226201571029197</v>
      </c>
      <c r="P4062" t="s">
        <v>42</v>
      </c>
    </row>
    <row r="4063" spans="1:16" x14ac:dyDescent="0.3">
      <c r="A4063" t="str">
        <f t="shared" si="65"/>
        <v>01: Total SampleScotlandPremiumWhite RumBacardi Carta BlancaD: £3.40 - £3.60All stocking</v>
      </c>
      <c r="B4063" t="s">
        <v>1</v>
      </c>
      <c r="C4063" t="s">
        <v>45</v>
      </c>
      <c r="D4063" t="s">
        <v>105</v>
      </c>
      <c r="E4063" t="s">
        <v>15</v>
      </c>
      <c r="F4063" t="s">
        <v>85</v>
      </c>
      <c r="G4063" t="s">
        <v>86</v>
      </c>
      <c r="H4063" t="s">
        <v>49</v>
      </c>
      <c r="I4063" t="s">
        <v>53</v>
      </c>
      <c r="J4063" s="1">
        <v>52.73</v>
      </c>
      <c r="K4063">
        <v>15.616239801864799</v>
      </c>
      <c r="L4063">
        <v>40</v>
      </c>
      <c r="M4063">
        <v>0.96074028713342896</v>
      </c>
      <c r="N4063">
        <v>0.96188395241563496</v>
      </c>
      <c r="P4063" t="s">
        <v>42</v>
      </c>
    </row>
    <row r="4064" spans="1:16" x14ac:dyDescent="0.3">
      <c r="A4064" t="str">
        <f t="shared" si="65"/>
        <v>01: Total SampleScotlandPremiumWhite RumBacardi Carta BlancaE: £3.60 - £3.80All stocking</v>
      </c>
      <c r="B4064" t="s">
        <v>1</v>
      </c>
      <c r="C4064" t="s">
        <v>45</v>
      </c>
      <c r="D4064" t="s">
        <v>105</v>
      </c>
      <c r="E4064" t="s">
        <v>15</v>
      </c>
      <c r="F4064" t="s">
        <v>85</v>
      </c>
      <c r="G4064" t="s">
        <v>86</v>
      </c>
      <c r="H4064" t="s">
        <v>49</v>
      </c>
      <c r="I4064" t="s">
        <v>54</v>
      </c>
      <c r="J4064" s="1">
        <v>53.57</v>
      </c>
      <c r="K4064">
        <v>14.940912733100241</v>
      </c>
      <c r="L4064">
        <v>32</v>
      </c>
      <c r="M4064">
        <v>0.72449372785059296</v>
      </c>
      <c r="N4064">
        <v>0.72609359104781301</v>
      </c>
      <c r="P4064" t="s">
        <v>42</v>
      </c>
    </row>
    <row r="4065" spans="1:16" x14ac:dyDescent="0.3">
      <c r="A4065" t="str">
        <f t="shared" si="65"/>
        <v>01: Total SampleScotlandPremiumWhite RumBacardi Carta BlancaF: £3.80 - £4.00All stocking</v>
      </c>
      <c r="B4065" t="s">
        <v>1</v>
      </c>
      <c r="C4065" t="s">
        <v>45</v>
      </c>
      <c r="D4065" t="s">
        <v>105</v>
      </c>
      <c r="E4065" t="s">
        <v>15</v>
      </c>
      <c r="F4065" t="s">
        <v>85</v>
      </c>
      <c r="G4065" t="s">
        <v>86</v>
      </c>
      <c r="H4065" t="s">
        <v>49</v>
      </c>
      <c r="I4065" t="s">
        <v>55</v>
      </c>
      <c r="J4065" s="1">
        <v>55.33</v>
      </c>
      <c r="K4065">
        <v>14.5599410393528</v>
      </c>
      <c r="L4065">
        <v>34</v>
      </c>
      <c r="M4065">
        <v>0.68262511933036696</v>
      </c>
      <c r="N4065">
        <v>0.67966850828729297</v>
      </c>
      <c r="P4065" t="s">
        <v>42</v>
      </c>
    </row>
    <row r="4066" spans="1:16" x14ac:dyDescent="0.3">
      <c r="A4066" t="str">
        <f t="shared" si="65"/>
        <v>01: Total SampleScotlandPremiumWhite RumHavana 3yrsTotalAll stocking</v>
      </c>
      <c r="B4066" t="s">
        <v>1</v>
      </c>
      <c r="C4066" t="s">
        <v>45</v>
      </c>
      <c r="D4066" t="s">
        <v>105</v>
      </c>
      <c r="E4066" t="s">
        <v>15</v>
      </c>
      <c r="F4066" t="s">
        <v>85</v>
      </c>
      <c r="G4066" t="s">
        <v>87</v>
      </c>
      <c r="H4066" t="s">
        <v>49</v>
      </c>
      <c r="I4066" t="s">
        <v>12</v>
      </c>
      <c r="J4066" s="1">
        <v>19.07</v>
      </c>
      <c r="K4066">
        <v>5.2929682710452006</v>
      </c>
      <c r="L4066">
        <v>65</v>
      </c>
      <c r="M4066">
        <v>0.200699285959035</v>
      </c>
      <c r="N4066">
        <v>0.1838454995529</v>
      </c>
      <c r="P4066" t="s">
        <v>42</v>
      </c>
    </row>
    <row r="4067" spans="1:16" x14ac:dyDescent="0.3">
      <c r="A4067" t="str">
        <f t="shared" si="65"/>
        <v>01: Total SampleScotlandTotalGinBeefeater Pink London Dry GinTotalAll stocking</v>
      </c>
      <c r="B4067" t="s">
        <v>1</v>
      </c>
      <c r="C4067" t="s">
        <v>45</v>
      </c>
      <c r="D4067" t="s">
        <v>105</v>
      </c>
      <c r="E4067" t="s">
        <v>12</v>
      </c>
      <c r="F4067" t="s">
        <v>47</v>
      </c>
      <c r="G4067" t="s">
        <v>50</v>
      </c>
      <c r="H4067" t="s">
        <v>49</v>
      </c>
      <c r="I4067" t="s">
        <v>12</v>
      </c>
      <c r="J4067" s="1">
        <v>83.19</v>
      </c>
      <c r="K4067">
        <v>21.783591686091683</v>
      </c>
      <c r="L4067">
        <v>30</v>
      </c>
      <c r="M4067" s="19">
        <v>8.8177999918748695E-2</v>
      </c>
      <c r="N4067" s="19">
        <v>9.1240750773197599E-2</v>
      </c>
      <c r="P4067" t="s">
        <v>42</v>
      </c>
    </row>
    <row r="4068" spans="1:16" x14ac:dyDescent="0.3">
      <c r="A4068" t="str">
        <f t="shared" si="65"/>
        <v>01: Total SampleScotlandTotalGinBombay Bramble GinTotalAll stocking</v>
      </c>
      <c r="B4068" t="s">
        <v>1</v>
      </c>
      <c r="C4068" t="s">
        <v>45</v>
      </c>
      <c r="D4068" t="s">
        <v>105</v>
      </c>
      <c r="E4068" t="s">
        <v>12</v>
      </c>
      <c r="F4068" t="s">
        <v>47</v>
      </c>
      <c r="G4068" t="s">
        <v>51</v>
      </c>
      <c r="H4068" t="s">
        <v>49</v>
      </c>
      <c r="I4068" t="s">
        <v>12</v>
      </c>
      <c r="J4068" s="1">
        <v>19.940000000000001</v>
      </c>
      <c r="K4068">
        <v>5.1907076294831196</v>
      </c>
      <c r="L4068">
        <v>147</v>
      </c>
      <c r="M4068" s="19">
        <v>1.87616757408069E-2</v>
      </c>
      <c r="N4068" s="19">
        <v>1.7477004774741099E-2</v>
      </c>
      <c r="P4068" t="s">
        <v>42</v>
      </c>
    </row>
    <row r="4069" spans="1:16" x14ac:dyDescent="0.3">
      <c r="A4069" t="str">
        <f t="shared" si="65"/>
        <v>01: Total SampleScotlandTotalGinBombay Bramble GinD: £3.40 - £3.60All stocking</v>
      </c>
      <c r="B4069" t="s">
        <v>1</v>
      </c>
      <c r="C4069" t="s">
        <v>45</v>
      </c>
      <c r="D4069" t="s">
        <v>105</v>
      </c>
      <c r="E4069" t="s">
        <v>12</v>
      </c>
      <c r="F4069" t="s">
        <v>47</v>
      </c>
      <c r="G4069" t="s">
        <v>51</v>
      </c>
      <c r="H4069" t="s">
        <v>49</v>
      </c>
      <c r="I4069" t="s">
        <v>53</v>
      </c>
      <c r="J4069" s="1">
        <v>11.65</v>
      </c>
      <c r="K4069">
        <v>3.3874934452520642</v>
      </c>
      <c r="L4069">
        <v>29</v>
      </c>
      <c r="M4069" s="19">
        <v>1.11957353135313E-2</v>
      </c>
      <c r="N4069" s="19">
        <v>1.0890358342496499E-2</v>
      </c>
      <c r="P4069" t="s">
        <v>42</v>
      </c>
    </row>
    <row r="4070" spans="1:16" x14ac:dyDescent="0.3">
      <c r="A4070" t="str">
        <f t="shared" si="65"/>
        <v>01: Total SampleScotlandTotalGinBombay Bramble GinE: £3.60 - £3.80All stocking</v>
      </c>
      <c r="B4070" t="s">
        <v>1</v>
      </c>
      <c r="C4070" t="s">
        <v>45</v>
      </c>
      <c r="D4070" t="s">
        <v>105</v>
      </c>
      <c r="E4070" t="s">
        <v>12</v>
      </c>
      <c r="F4070" t="s">
        <v>47</v>
      </c>
      <c r="G4070" t="s">
        <v>51</v>
      </c>
      <c r="H4070" t="s">
        <v>49</v>
      </c>
      <c r="I4070" t="s">
        <v>54</v>
      </c>
      <c r="J4070" s="1">
        <v>16.5</v>
      </c>
      <c r="K4070">
        <v>4.63884347975256</v>
      </c>
      <c r="L4070">
        <v>33</v>
      </c>
      <c r="M4070" s="19">
        <v>1.40293337948529E-2</v>
      </c>
      <c r="N4070" s="19">
        <v>1.35877299320086E-2</v>
      </c>
      <c r="P4070" t="s">
        <v>42</v>
      </c>
    </row>
    <row r="4071" spans="1:16" x14ac:dyDescent="0.3">
      <c r="A4071" t="str">
        <f t="shared" si="65"/>
        <v>01: Total SampleScotlandTotalGinBombay Bramble GinF: £3.80 - £4.00All stocking</v>
      </c>
      <c r="B4071" t="s">
        <v>1</v>
      </c>
      <c r="C4071" t="s">
        <v>45</v>
      </c>
      <c r="D4071" t="s">
        <v>105</v>
      </c>
      <c r="E4071" t="s">
        <v>12</v>
      </c>
      <c r="F4071" t="s">
        <v>47</v>
      </c>
      <c r="G4071" t="s">
        <v>51</v>
      </c>
      <c r="H4071" t="s">
        <v>49</v>
      </c>
      <c r="I4071" t="s">
        <v>55</v>
      </c>
      <c r="J4071" s="1">
        <v>19.350000000000001</v>
      </c>
      <c r="K4071">
        <v>5.2329624079624004</v>
      </c>
      <c r="L4071">
        <v>33</v>
      </c>
      <c r="M4071" s="19">
        <v>1.8395529129381201E-2</v>
      </c>
      <c r="N4071" s="19">
        <v>1.77341543149141E-2</v>
      </c>
      <c r="P4071" t="s">
        <v>42</v>
      </c>
    </row>
    <row r="4072" spans="1:16" x14ac:dyDescent="0.3">
      <c r="A4072" t="str">
        <f t="shared" si="65"/>
        <v>01: Total SampleScotlandTotalGinBombay SapphireA: &lt;£3All stocking</v>
      </c>
      <c r="B4072" t="s">
        <v>1</v>
      </c>
      <c r="C4072" t="s">
        <v>45</v>
      </c>
      <c r="D4072" t="s">
        <v>105</v>
      </c>
      <c r="E4072" t="s">
        <v>12</v>
      </c>
      <c r="F4072" t="s">
        <v>47</v>
      </c>
      <c r="G4072" t="s">
        <v>57</v>
      </c>
      <c r="H4072" t="s">
        <v>49</v>
      </c>
      <c r="I4072" t="s">
        <v>58</v>
      </c>
      <c r="J4072" s="1">
        <v>22.54</v>
      </c>
      <c r="K4072">
        <v>8.0178260628260798</v>
      </c>
      <c r="L4072">
        <v>35</v>
      </c>
      <c r="M4072" s="19">
        <v>4.3647812025287801E-2</v>
      </c>
      <c r="N4072" s="19">
        <v>4.3920124678785602E-2</v>
      </c>
      <c r="P4072" t="s">
        <v>42</v>
      </c>
    </row>
    <row r="4073" spans="1:16" x14ac:dyDescent="0.3">
      <c r="A4073" t="str">
        <f t="shared" si="65"/>
        <v>01: Total SampleScotlandTotalGinBombay SapphireTotalAll stocking</v>
      </c>
      <c r="B4073" t="s">
        <v>1</v>
      </c>
      <c r="C4073" t="s">
        <v>45</v>
      </c>
      <c r="D4073" t="s">
        <v>105</v>
      </c>
      <c r="E4073" t="s">
        <v>12</v>
      </c>
      <c r="F4073" t="s">
        <v>47</v>
      </c>
      <c r="G4073" t="s">
        <v>57</v>
      </c>
      <c r="H4073" t="s">
        <v>49</v>
      </c>
      <c r="I4073" t="s">
        <v>12</v>
      </c>
      <c r="J4073" s="1">
        <v>37.76</v>
      </c>
      <c r="K4073">
        <v>11.369230430815801</v>
      </c>
      <c r="L4073">
        <v>246</v>
      </c>
      <c r="M4073">
        <v>5.9464154835936998E-2</v>
      </c>
      <c r="N4073" s="19">
        <v>6.3396609019483893E-2</v>
      </c>
      <c r="P4073" t="s">
        <v>42</v>
      </c>
    </row>
    <row r="4074" spans="1:16" x14ac:dyDescent="0.3">
      <c r="A4074" t="str">
        <f t="shared" si="65"/>
        <v>01: Total SampleScotlandTotalGinBombay SapphireB: £3 - £3.20All stocking</v>
      </c>
      <c r="B4074" t="s">
        <v>1</v>
      </c>
      <c r="C4074" t="s">
        <v>45</v>
      </c>
      <c r="D4074" t="s">
        <v>105</v>
      </c>
      <c r="E4074" t="s">
        <v>12</v>
      </c>
      <c r="F4074" t="s">
        <v>47</v>
      </c>
      <c r="G4074" t="s">
        <v>57</v>
      </c>
      <c r="H4074" t="s">
        <v>49</v>
      </c>
      <c r="I4074" t="s">
        <v>59</v>
      </c>
      <c r="J4074" s="1">
        <v>28.87</v>
      </c>
      <c r="K4074">
        <v>9.2653155110472003</v>
      </c>
      <c r="L4074">
        <v>41</v>
      </c>
      <c r="M4074">
        <v>5.6703648522823002E-2</v>
      </c>
      <c r="N4074" s="19">
        <v>5.6253802244456801E-2</v>
      </c>
      <c r="P4074" t="s">
        <v>42</v>
      </c>
    </row>
    <row r="4075" spans="1:16" x14ac:dyDescent="0.3">
      <c r="A4075" t="str">
        <f t="shared" si="65"/>
        <v>01: Total SampleScotlandTotalGinBombay SapphireC: £3.20 - £3.40All stocking</v>
      </c>
      <c r="B4075" t="s">
        <v>1</v>
      </c>
      <c r="C4075" t="s">
        <v>45</v>
      </c>
      <c r="D4075" t="s">
        <v>105</v>
      </c>
      <c r="E4075" t="s">
        <v>12</v>
      </c>
      <c r="F4075" t="s">
        <v>47</v>
      </c>
      <c r="G4075" t="s">
        <v>57</v>
      </c>
      <c r="H4075" t="s">
        <v>49</v>
      </c>
      <c r="I4075" t="s">
        <v>52</v>
      </c>
      <c r="J4075" s="1">
        <v>40.36</v>
      </c>
      <c r="K4075">
        <v>12.97476462580628</v>
      </c>
      <c r="L4075">
        <v>72</v>
      </c>
      <c r="M4075" s="19">
        <v>7.2669082403010496E-2</v>
      </c>
      <c r="N4075" s="19">
        <v>7.5714873636500701E-2</v>
      </c>
      <c r="P4075" t="s">
        <v>42</v>
      </c>
    </row>
    <row r="4076" spans="1:16" x14ac:dyDescent="0.3">
      <c r="A4076" t="str">
        <f t="shared" si="65"/>
        <v>01: Total SampleScotlandTotalGinBombay SapphireD: £3.40 - £3.60All stocking</v>
      </c>
      <c r="B4076" t="s">
        <v>1</v>
      </c>
      <c r="C4076" t="s">
        <v>45</v>
      </c>
      <c r="D4076" t="s">
        <v>105</v>
      </c>
      <c r="E4076" t="s">
        <v>12</v>
      </c>
      <c r="F4076" t="s">
        <v>47</v>
      </c>
      <c r="G4076" t="s">
        <v>57</v>
      </c>
      <c r="H4076" t="s">
        <v>49</v>
      </c>
      <c r="I4076" t="s">
        <v>53</v>
      </c>
      <c r="J4076" s="1">
        <v>41.08</v>
      </c>
      <c r="K4076">
        <v>12.365856428924602</v>
      </c>
      <c r="L4076">
        <v>88</v>
      </c>
      <c r="M4076" s="19">
        <v>6.9203879264519097E-2</v>
      </c>
      <c r="N4076" s="19">
        <v>7.03989039678799E-2</v>
      </c>
      <c r="P4076" t="s">
        <v>42</v>
      </c>
    </row>
    <row r="4077" spans="1:16" x14ac:dyDescent="0.3">
      <c r="A4077" t="str">
        <f t="shared" si="65"/>
        <v>01: Total SampleScotlandTotalGinBombay SapphireE: £3.60 - £3.80All stocking</v>
      </c>
      <c r="B4077" t="s">
        <v>1</v>
      </c>
      <c r="C4077" t="s">
        <v>45</v>
      </c>
      <c r="D4077" t="s">
        <v>105</v>
      </c>
      <c r="E4077" t="s">
        <v>12</v>
      </c>
      <c r="F4077" t="s">
        <v>47</v>
      </c>
      <c r="G4077" t="s">
        <v>57</v>
      </c>
      <c r="H4077" t="s">
        <v>49</v>
      </c>
      <c r="I4077" t="s">
        <v>54</v>
      </c>
      <c r="J4077" s="1">
        <v>47.95</v>
      </c>
      <c r="K4077">
        <v>13.93147424965608</v>
      </c>
      <c r="L4077">
        <v>66</v>
      </c>
      <c r="M4077" s="19">
        <v>7.2349579710288103E-2</v>
      </c>
      <c r="N4077" s="19">
        <v>7.5965651475762896E-2</v>
      </c>
      <c r="P4077" t="s">
        <v>42</v>
      </c>
    </row>
    <row r="4078" spans="1:16" x14ac:dyDescent="0.3">
      <c r="A4078" t="str">
        <f t="shared" si="65"/>
        <v>01: Total SampleScotlandTotalGinBombay SapphireF: £3.80 - £4.00All stocking</v>
      </c>
      <c r="B4078" t="s">
        <v>1</v>
      </c>
      <c r="C4078" t="s">
        <v>45</v>
      </c>
      <c r="D4078" t="s">
        <v>105</v>
      </c>
      <c r="E4078" t="s">
        <v>12</v>
      </c>
      <c r="F4078" t="s">
        <v>47</v>
      </c>
      <c r="G4078" t="s">
        <v>57</v>
      </c>
      <c r="H4078" t="s">
        <v>49</v>
      </c>
      <c r="I4078" t="s">
        <v>55</v>
      </c>
      <c r="J4078" s="1">
        <v>44.57</v>
      </c>
      <c r="K4078">
        <v>12.81093765332896</v>
      </c>
      <c r="L4078">
        <v>69</v>
      </c>
      <c r="M4078" s="19">
        <v>6.5838212160726606E-2</v>
      </c>
      <c r="N4078" s="19">
        <v>6.9465684230038502E-2</v>
      </c>
      <c r="P4078" t="s">
        <v>42</v>
      </c>
    </row>
    <row r="4079" spans="1:16" x14ac:dyDescent="0.3">
      <c r="A4079" t="str">
        <f t="shared" si="65"/>
        <v>01: Total SampleScotlandTotalGinBombay SapphireG: £4.00 - £4.20All stocking</v>
      </c>
      <c r="B4079" t="s">
        <v>1</v>
      </c>
      <c r="C4079" t="s">
        <v>45</v>
      </c>
      <c r="D4079" t="s">
        <v>105</v>
      </c>
      <c r="E4079" t="s">
        <v>12</v>
      </c>
      <c r="F4079" t="s">
        <v>47</v>
      </c>
      <c r="G4079" t="s">
        <v>57</v>
      </c>
      <c r="H4079" t="s">
        <v>49</v>
      </c>
      <c r="I4079" t="s">
        <v>56</v>
      </c>
      <c r="J4079" s="1">
        <v>56.36</v>
      </c>
      <c r="K4079">
        <v>15.562919302919319</v>
      </c>
      <c r="L4079">
        <v>40</v>
      </c>
      <c r="M4079" s="19">
        <v>6.6176949128616297E-2</v>
      </c>
      <c r="N4079" s="19">
        <v>7.1072735818959898E-2</v>
      </c>
      <c r="P4079" t="s">
        <v>42</v>
      </c>
    </row>
    <row r="4080" spans="1:16" x14ac:dyDescent="0.3">
      <c r="A4080" t="str">
        <f t="shared" si="65"/>
        <v>01: Total SampleScotlandTotalGinBombay SapphireH: £4.20 - £4.40All stocking</v>
      </c>
      <c r="B4080" t="s">
        <v>1</v>
      </c>
      <c r="C4080" t="s">
        <v>45</v>
      </c>
      <c r="D4080" t="s">
        <v>105</v>
      </c>
      <c r="E4080" t="s">
        <v>12</v>
      </c>
      <c r="F4080" t="s">
        <v>47</v>
      </c>
      <c r="G4080" t="s">
        <v>57</v>
      </c>
      <c r="H4080" t="s">
        <v>49</v>
      </c>
      <c r="I4080" t="s">
        <v>60</v>
      </c>
      <c r="J4080" s="1">
        <v>45.48</v>
      </c>
      <c r="K4080">
        <v>11.970137067793321</v>
      </c>
      <c r="L4080">
        <v>32</v>
      </c>
      <c r="M4080" s="19">
        <v>4.3836168500832197E-2</v>
      </c>
      <c r="N4080" s="19">
        <v>4.70070997948423E-2</v>
      </c>
      <c r="P4080" t="s">
        <v>42</v>
      </c>
    </row>
    <row r="4081" spans="1:16" x14ac:dyDescent="0.3">
      <c r="A4081" t="str">
        <f t="shared" si="65"/>
        <v>01: Total SampleScotlandTotalGinGordonsA: &lt;£3All stocking</v>
      </c>
      <c r="B4081" t="s">
        <v>1</v>
      </c>
      <c r="C4081" t="s">
        <v>45</v>
      </c>
      <c r="D4081" t="s">
        <v>105</v>
      </c>
      <c r="E4081" t="s">
        <v>12</v>
      </c>
      <c r="F4081" t="s">
        <v>47</v>
      </c>
      <c r="G4081" t="s">
        <v>61</v>
      </c>
      <c r="H4081" t="s">
        <v>49</v>
      </c>
      <c r="I4081" t="s">
        <v>58</v>
      </c>
      <c r="J4081" s="1">
        <v>90.25</v>
      </c>
      <c r="K4081">
        <v>31.03259867117012</v>
      </c>
      <c r="L4081">
        <v>105</v>
      </c>
      <c r="M4081">
        <v>0.25165619608539502</v>
      </c>
      <c r="N4081">
        <v>0.267913230938506</v>
      </c>
      <c r="P4081" t="s">
        <v>42</v>
      </c>
    </row>
    <row r="4082" spans="1:16" x14ac:dyDescent="0.3">
      <c r="A4082" t="str">
        <f t="shared" si="65"/>
        <v>01: Total SampleScotlandTotalGinGordonsTotalAll stocking</v>
      </c>
      <c r="B4082" t="s">
        <v>1</v>
      </c>
      <c r="C4082" t="s">
        <v>45</v>
      </c>
      <c r="D4082" t="s">
        <v>105</v>
      </c>
      <c r="E4082" t="s">
        <v>12</v>
      </c>
      <c r="F4082" t="s">
        <v>47</v>
      </c>
      <c r="G4082" t="s">
        <v>61</v>
      </c>
      <c r="H4082" t="s">
        <v>49</v>
      </c>
      <c r="I4082" t="s">
        <v>12</v>
      </c>
      <c r="J4082" s="1">
        <v>112.53</v>
      </c>
      <c r="K4082">
        <v>34.759757853482562</v>
      </c>
      <c r="L4082">
        <v>247</v>
      </c>
      <c r="M4082">
        <v>0.21746614889370899</v>
      </c>
      <c r="N4082">
        <v>0.233975142926059</v>
      </c>
      <c r="P4082" t="s">
        <v>42</v>
      </c>
    </row>
    <row r="4083" spans="1:16" x14ac:dyDescent="0.3">
      <c r="A4083" t="str">
        <f t="shared" si="65"/>
        <v>01: Total SampleScotlandTotalGinGordonsB: £3 - £3.20All stocking</v>
      </c>
      <c r="B4083" t="s">
        <v>1</v>
      </c>
      <c r="C4083" t="s">
        <v>45</v>
      </c>
      <c r="D4083" t="s">
        <v>105</v>
      </c>
      <c r="E4083" t="s">
        <v>12</v>
      </c>
      <c r="F4083" t="s">
        <v>47</v>
      </c>
      <c r="G4083" t="s">
        <v>61</v>
      </c>
      <c r="H4083" t="s">
        <v>49</v>
      </c>
      <c r="I4083" t="s">
        <v>59</v>
      </c>
      <c r="J4083" s="1">
        <v>107.69</v>
      </c>
      <c r="K4083">
        <v>34.880775961627045</v>
      </c>
      <c r="L4083">
        <v>94</v>
      </c>
      <c r="M4083">
        <v>0.22964040888019199</v>
      </c>
      <c r="N4083">
        <v>0.240287872617274</v>
      </c>
      <c r="P4083" t="s">
        <v>42</v>
      </c>
    </row>
    <row r="4084" spans="1:16" x14ac:dyDescent="0.3">
      <c r="A4084" t="str">
        <f t="shared" si="65"/>
        <v>01: Total SampleScotlandTotalGinGordonsC: £3.20 - £3.40All stocking</v>
      </c>
      <c r="B4084" t="s">
        <v>1</v>
      </c>
      <c r="C4084" t="s">
        <v>45</v>
      </c>
      <c r="D4084" t="s">
        <v>105</v>
      </c>
      <c r="E4084" t="s">
        <v>12</v>
      </c>
      <c r="F4084" t="s">
        <v>47</v>
      </c>
      <c r="G4084" t="s">
        <v>61</v>
      </c>
      <c r="H4084" t="s">
        <v>49</v>
      </c>
      <c r="I4084" t="s">
        <v>52</v>
      </c>
      <c r="J4084" s="1">
        <v>117.09</v>
      </c>
      <c r="K4084">
        <v>35.492594442594438</v>
      </c>
      <c r="L4084">
        <v>111</v>
      </c>
      <c r="M4084">
        <v>0.21858537802001901</v>
      </c>
      <c r="N4084">
        <v>0.22881143080400701</v>
      </c>
      <c r="P4084" t="s">
        <v>42</v>
      </c>
    </row>
    <row r="4085" spans="1:16" x14ac:dyDescent="0.3">
      <c r="A4085" t="str">
        <f t="shared" si="65"/>
        <v>01: Total SampleScotlandTotalGinGordonsD: £3.40 - £3.60All stocking</v>
      </c>
      <c r="B4085" t="s">
        <v>1</v>
      </c>
      <c r="C4085" t="s">
        <v>45</v>
      </c>
      <c r="D4085" t="s">
        <v>105</v>
      </c>
      <c r="E4085" t="s">
        <v>12</v>
      </c>
      <c r="F4085" t="s">
        <v>47</v>
      </c>
      <c r="G4085" t="s">
        <v>61</v>
      </c>
      <c r="H4085" t="s">
        <v>49</v>
      </c>
      <c r="I4085" t="s">
        <v>53</v>
      </c>
      <c r="J4085" s="1">
        <v>129.08000000000001</v>
      </c>
      <c r="K4085">
        <v>38.583871879754241</v>
      </c>
      <c r="L4085">
        <v>85</v>
      </c>
      <c r="M4085">
        <v>0.23361735702504999</v>
      </c>
      <c r="N4085">
        <v>0.24478530094939099</v>
      </c>
      <c r="P4085" t="s">
        <v>42</v>
      </c>
    </row>
    <row r="4086" spans="1:16" x14ac:dyDescent="0.3">
      <c r="A4086" t="str">
        <f t="shared" si="65"/>
        <v>01: Total SampleScotlandTotalGinGordonsE: £3.60 - £3.80All stocking</v>
      </c>
      <c r="B4086" t="s">
        <v>1</v>
      </c>
      <c r="C4086" t="s">
        <v>45</v>
      </c>
      <c r="D4086" t="s">
        <v>105</v>
      </c>
      <c r="E4086" t="s">
        <v>12</v>
      </c>
      <c r="F4086" t="s">
        <v>47</v>
      </c>
      <c r="G4086" t="s">
        <v>61</v>
      </c>
      <c r="H4086" t="s">
        <v>49</v>
      </c>
      <c r="I4086" t="s">
        <v>54</v>
      </c>
      <c r="J4086" s="1">
        <v>160.04</v>
      </c>
      <c r="K4086">
        <v>45.3181089743588</v>
      </c>
      <c r="L4086">
        <v>48</v>
      </c>
      <c r="M4086">
        <v>0.22342846401248201</v>
      </c>
      <c r="N4086">
        <v>0.23452934485442301</v>
      </c>
      <c r="P4086" t="s">
        <v>42</v>
      </c>
    </row>
    <row r="4087" spans="1:16" x14ac:dyDescent="0.3">
      <c r="A4087" t="str">
        <f t="shared" si="65"/>
        <v>01: Total SampleScotlandTotalGinGordonsF: £3.80 - £4.00All stocking</v>
      </c>
      <c r="B4087" t="s">
        <v>1</v>
      </c>
      <c r="C4087" t="s">
        <v>45</v>
      </c>
      <c r="D4087" t="s">
        <v>105</v>
      </c>
      <c r="E4087" t="s">
        <v>12</v>
      </c>
      <c r="F4087" t="s">
        <v>47</v>
      </c>
      <c r="G4087" t="s">
        <v>61</v>
      </c>
      <c r="H4087" t="s">
        <v>49</v>
      </c>
      <c r="I4087" t="s">
        <v>55</v>
      </c>
      <c r="J4087" s="1">
        <v>99.55</v>
      </c>
      <c r="K4087">
        <v>27.181322096706722</v>
      </c>
      <c r="L4087">
        <v>39</v>
      </c>
      <c r="M4087">
        <v>0.173998491656641</v>
      </c>
      <c r="N4087">
        <v>0.18730059174824801</v>
      </c>
      <c r="P4087" t="s">
        <v>42</v>
      </c>
    </row>
    <row r="4088" spans="1:16" x14ac:dyDescent="0.3">
      <c r="A4088" t="str">
        <f t="shared" si="65"/>
        <v>01: Total SampleScotlandTotalGinGordons Pink GinA: &lt;£3All stocking</v>
      </c>
      <c r="B4088" t="s">
        <v>1</v>
      </c>
      <c r="C4088" t="s">
        <v>45</v>
      </c>
      <c r="D4088" t="s">
        <v>105</v>
      </c>
      <c r="E4088" t="s">
        <v>12</v>
      </c>
      <c r="F4088" t="s">
        <v>47</v>
      </c>
      <c r="G4088" t="s">
        <v>62</v>
      </c>
      <c r="H4088" t="s">
        <v>49</v>
      </c>
      <c r="I4088" t="s">
        <v>58</v>
      </c>
      <c r="J4088" s="1">
        <v>82.07</v>
      </c>
      <c r="K4088">
        <v>27.786074794770439</v>
      </c>
      <c r="L4088">
        <v>69</v>
      </c>
      <c r="M4088">
        <v>0.22400600338465701</v>
      </c>
      <c r="N4088">
        <v>0.229305335078583</v>
      </c>
      <c r="P4088" t="s">
        <v>42</v>
      </c>
    </row>
    <row r="4089" spans="1:16" x14ac:dyDescent="0.3">
      <c r="A4089" t="str">
        <f t="shared" si="65"/>
        <v>01: Total SampleScotlandTotalGinGordons Pink GinTotalAll stocking</v>
      </c>
      <c r="B4089" t="s">
        <v>1</v>
      </c>
      <c r="C4089" t="s">
        <v>45</v>
      </c>
      <c r="D4089" t="s">
        <v>105</v>
      </c>
      <c r="E4089" t="s">
        <v>12</v>
      </c>
      <c r="F4089" t="s">
        <v>47</v>
      </c>
      <c r="G4089" t="s">
        <v>62</v>
      </c>
      <c r="H4089" t="s">
        <v>49</v>
      </c>
      <c r="I4089" t="s">
        <v>12</v>
      </c>
      <c r="J4089" s="1">
        <v>100.16</v>
      </c>
      <c r="K4089">
        <v>29.356893632461837</v>
      </c>
      <c r="L4089">
        <v>264</v>
      </c>
      <c r="M4089">
        <v>0.18822864270355699</v>
      </c>
      <c r="N4089">
        <v>0.19309835681443299</v>
      </c>
      <c r="P4089" t="s">
        <v>42</v>
      </c>
    </row>
    <row r="4090" spans="1:16" x14ac:dyDescent="0.3">
      <c r="A4090" t="str">
        <f t="shared" si="65"/>
        <v>01: Total SampleScotlandTotalGinGordons Pink GinB: £3 - £3.20All stocking</v>
      </c>
      <c r="B4090" t="s">
        <v>1</v>
      </c>
      <c r="C4090" t="s">
        <v>45</v>
      </c>
      <c r="D4090" t="s">
        <v>105</v>
      </c>
      <c r="E4090" t="s">
        <v>12</v>
      </c>
      <c r="F4090" t="s">
        <v>47</v>
      </c>
      <c r="G4090" t="s">
        <v>62</v>
      </c>
      <c r="H4090" t="s">
        <v>49</v>
      </c>
      <c r="I4090" t="s">
        <v>59</v>
      </c>
      <c r="J4090" s="1">
        <v>102.99</v>
      </c>
      <c r="K4090">
        <v>32.444824252053159</v>
      </c>
      <c r="L4090">
        <v>83</v>
      </c>
      <c r="M4090">
        <v>0.21794584461209299</v>
      </c>
      <c r="N4090">
        <v>0.21743165752758001</v>
      </c>
      <c r="P4090" t="s">
        <v>42</v>
      </c>
    </row>
    <row r="4091" spans="1:16" x14ac:dyDescent="0.3">
      <c r="A4091" t="str">
        <f t="shared" si="65"/>
        <v>01: Total SampleScotlandTotalGinGordons Pink GinC: £3.20 - £3.40All stocking</v>
      </c>
      <c r="B4091" t="s">
        <v>1</v>
      </c>
      <c r="C4091" t="s">
        <v>45</v>
      </c>
      <c r="D4091" t="s">
        <v>105</v>
      </c>
      <c r="E4091" t="s">
        <v>12</v>
      </c>
      <c r="F4091" t="s">
        <v>47</v>
      </c>
      <c r="G4091" t="s">
        <v>62</v>
      </c>
      <c r="H4091" t="s">
        <v>49</v>
      </c>
      <c r="I4091" t="s">
        <v>52</v>
      </c>
      <c r="J4091" s="1">
        <v>97.14</v>
      </c>
      <c r="K4091">
        <v>29.043431003153241</v>
      </c>
      <c r="L4091">
        <v>108</v>
      </c>
      <c r="M4091">
        <v>0.193145454118515</v>
      </c>
      <c r="N4091">
        <v>0.19404215768529101</v>
      </c>
      <c r="P4091" t="s">
        <v>42</v>
      </c>
    </row>
    <row r="4092" spans="1:16" x14ac:dyDescent="0.3">
      <c r="A4092" t="str">
        <f t="shared" ref="A4092:A4155" si="66">C4092&amp;D4092&amp;E4092&amp;F4092&amp;G4092&amp;I4092&amp;P4092</f>
        <v>01: Total SampleScotlandTotalGinGordons Pink GinD: £3.40 - £3.60All stocking</v>
      </c>
      <c r="B4092" t="s">
        <v>1</v>
      </c>
      <c r="C4092" t="s">
        <v>45</v>
      </c>
      <c r="D4092" t="s">
        <v>105</v>
      </c>
      <c r="E4092" t="s">
        <v>12</v>
      </c>
      <c r="F4092" t="s">
        <v>47</v>
      </c>
      <c r="G4092" t="s">
        <v>62</v>
      </c>
      <c r="H4092" t="s">
        <v>49</v>
      </c>
      <c r="I4092" t="s">
        <v>53</v>
      </c>
      <c r="J4092" s="1">
        <v>107.92</v>
      </c>
      <c r="K4092">
        <v>31.451324925074918</v>
      </c>
      <c r="L4092">
        <v>120</v>
      </c>
      <c r="M4092">
        <v>0.19833172584591099</v>
      </c>
      <c r="N4092">
        <v>0.199219260954872</v>
      </c>
      <c r="P4092" t="s">
        <v>42</v>
      </c>
    </row>
    <row r="4093" spans="1:16" x14ac:dyDescent="0.3">
      <c r="A4093" t="str">
        <f t="shared" si="66"/>
        <v>01: Total SampleScotlandTotalGinGordons Pink GinE: £3.60 - £3.80All stocking</v>
      </c>
      <c r="B4093" t="s">
        <v>1</v>
      </c>
      <c r="C4093" t="s">
        <v>45</v>
      </c>
      <c r="D4093" t="s">
        <v>105</v>
      </c>
      <c r="E4093" t="s">
        <v>12</v>
      </c>
      <c r="F4093" t="s">
        <v>47</v>
      </c>
      <c r="G4093" t="s">
        <v>62</v>
      </c>
      <c r="H4093" t="s">
        <v>49</v>
      </c>
      <c r="I4093" t="s">
        <v>54</v>
      </c>
      <c r="J4093" s="1">
        <v>99.38</v>
      </c>
      <c r="K4093">
        <v>28.38596056721056</v>
      </c>
      <c r="L4093">
        <v>96</v>
      </c>
      <c r="M4093">
        <v>0.180967620023961</v>
      </c>
      <c r="N4093">
        <v>0.183476022384127</v>
      </c>
      <c r="P4093" t="s">
        <v>42</v>
      </c>
    </row>
    <row r="4094" spans="1:16" x14ac:dyDescent="0.3">
      <c r="A4094" t="str">
        <f t="shared" si="66"/>
        <v>01: Total SampleScotlandTotalGinGordons Pink GinF: £3.80 - £4.00All stocking</v>
      </c>
      <c r="B4094" t="s">
        <v>1</v>
      </c>
      <c r="C4094" t="s">
        <v>45</v>
      </c>
      <c r="D4094" t="s">
        <v>105</v>
      </c>
      <c r="E4094" t="s">
        <v>12</v>
      </c>
      <c r="F4094" t="s">
        <v>47</v>
      </c>
      <c r="G4094" t="s">
        <v>62</v>
      </c>
      <c r="H4094" t="s">
        <v>49</v>
      </c>
      <c r="I4094" t="s">
        <v>55</v>
      </c>
      <c r="J4094" s="1">
        <v>121.86</v>
      </c>
      <c r="K4094">
        <v>33.101072076072079</v>
      </c>
      <c r="L4094">
        <v>60</v>
      </c>
      <c r="M4094">
        <v>0.182307753833923</v>
      </c>
      <c r="N4094">
        <v>0.18376366429285801</v>
      </c>
      <c r="P4094" t="s">
        <v>42</v>
      </c>
    </row>
    <row r="4095" spans="1:16" x14ac:dyDescent="0.3">
      <c r="A4095" t="str">
        <f t="shared" si="66"/>
        <v>01: Total SampleScotlandTotalGinGordons Pink GinG: £4.00 - £4.20All stocking</v>
      </c>
      <c r="B4095" t="s">
        <v>1</v>
      </c>
      <c r="C4095" t="s">
        <v>45</v>
      </c>
      <c r="D4095" t="s">
        <v>105</v>
      </c>
      <c r="E4095" t="s">
        <v>12</v>
      </c>
      <c r="F4095" t="s">
        <v>47</v>
      </c>
      <c r="G4095" t="s">
        <v>62</v>
      </c>
      <c r="H4095" t="s">
        <v>49</v>
      </c>
      <c r="I4095" t="s">
        <v>56</v>
      </c>
      <c r="J4095" s="1">
        <v>95.23</v>
      </c>
      <c r="K4095">
        <v>25.42261904761904</v>
      </c>
      <c r="L4095">
        <v>30</v>
      </c>
      <c r="M4095">
        <v>0.13610447032861001</v>
      </c>
      <c r="N4095">
        <v>0.144427573101752</v>
      </c>
      <c r="P4095" t="s">
        <v>42</v>
      </c>
    </row>
    <row r="4096" spans="1:16" x14ac:dyDescent="0.3">
      <c r="A4096" t="str">
        <f t="shared" si="66"/>
        <v>01: Total SampleScotlandTotalGinGordons Pink GinH: £4.20 - £4.40All stocking</v>
      </c>
      <c r="B4096" t="s">
        <v>1</v>
      </c>
      <c r="C4096" t="s">
        <v>45</v>
      </c>
      <c r="D4096" t="s">
        <v>105</v>
      </c>
      <c r="E4096" t="s">
        <v>12</v>
      </c>
      <c r="F4096" t="s">
        <v>47</v>
      </c>
      <c r="G4096" t="s">
        <v>62</v>
      </c>
      <c r="H4096" t="s">
        <v>49</v>
      </c>
      <c r="I4096" t="s">
        <v>60</v>
      </c>
      <c r="J4096" s="1">
        <v>107.37</v>
      </c>
      <c r="K4096">
        <v>27.12590570349192</v>
      </c>
      <c r="L4096">
        <v>29</v>
      </c>
      <c r="M4096">
        <v>0.13277859495272001</v>
      </c>
      <c r="N4096">
        <v>0.13713538811367301</v>
      </c>
      <c r="P4096" t="s">
        <v>42</v>
      </c>
    </row>
    <row r="4097" spans="1:16" x14ac:dyDescent="0.3">
      <c r="A4097" t="str">
        <f t="shared" si="66"/>
        <v>01: Total SampleScotlandTotalGinHendricksTotalAll stocking</v>
      </c>
      <c r="B4097" t="s">
        <v>1</v>
      </c>
      <c r="C4097" t="s">
        <v>45</v>
      </c>
      <c r="D4097" t="s">
        <v>105</v>
      </c>
      <c r="E4097" t="s">
        <v>12</v>
      </c>
      <c r="F4097" t="s">
        <v>47</v>
      </c>
      <c r="G4097" t="s">
        <v>63</v>
      </c>
      <c r="H4097" t="s">
        <v>49</v>
      </c>
      <c r="I4097" t="s">
        <v>12</v>
      </c>
      <c r="J4097" s="1">
        <v>31.54</v>
      </c>
      <c r="K4097">
        <v>8.3564599127555201</v>
      </c>
      <c r="L4097">
        <v>274</v>
      </c>
      <c r="M4097" s="19">
        <v>4.2069259826866698E-2</v>
      </c>
      <c r="N4097" s="19">
        <v>4.0193899666190101E-2</v>
      </c>
      <c r="P4097" t="s">
        <v>42</v>
      </c>
    </row>
    <row r="4098" spans="1:16" x14ac:dyDescent="0.3">
      <c r="A4098" t="str">
        <f t="shared" si="66"/>
        <v>01: Total SampleScotlandTotalGinHendricksB: £3 - £3.20All stocking</v>
      </c>
      <c r="B4098" t="s">
        <v>1</v>
      </c>
      <c r="C4098" t="s">
        <v>45</v>
      </c>
      <c r="D4098" t="s">
        <v>105</v>
      </c>
      <c r="E4098" t="s">
        <v>12</v>
      </c>
      <c r="F4098" t="s">
        <v>47</v>
      </c>
      <c r="G4098" t="s">
        <v>63</v>
      </c>
      <c r="H4098" t="s">
        <v>49</v>
      </c>
      <c r="I4098" t="s">
        <v>59</v>
      </c>
      <c r="J4098" s="1">
        <v>17.420000000000002</v>
      </c>
      <c r="K4098">
        <v>5.5198964230214402</v>
      </c>
      <c r="L4098">
        <v>32</v>
      </c>
      <c r="M4098" s="19">
        <v>2.4717863242920801E-2</v>
      </c>
      <c r="N4098" s="19">
        <v>2.49325766940106E-2</v>
      </c>
      <c r="P4098" t="s">
        <v>42</v>
      </c>
    </row>
    <row r="4099" spans="1:16" x14ac:dyDescent="0.3">
      <c r="A4099" t="str">
        <f t="shared" si="66"/>
        <v>01: Total SampleScotlandTotalGinHendricksC: £3.20 - £3.40All stocking</v>
      </c>
      <c r="B4099" t="s">
        <v>1</v>
      </c>
      <c r="C4099" t="s">
        <v>45</v>
      </c>
      <c r="D4099" t="s">
        <v>105</v>
      </c>
      <c r="E4099" t="s">
        <v>12</v>
      </c>
      <c r="F4099" t="s">
        <v>47</v>
      </c>
      <c r="G4099" t="s">
        <v>63</v>
      </c>
      <c r="H4099" t="s">
        <v>49</v>
      </c>
      <c r="I4099" t="s">
        <v>52</v>
      </c>
      <c r="J4099" s="1">
        <v>25.92</v>
      </c>
      <c r="K4099">
        <v>7.8185278440380399</v>
      </c>
      <c r="L4099">
        <v>49</v>
      </c>
      <c r="M4099" s="19">
        <v>3.3125713261223801E-2</v>
      </c>
      <c r="N4099" s="19">
        <v>3.2794310821216699E-2</v>
      </c>
      <c r="P4099" t="s">
        <v>42</v>
      </c>
    </row>
    <row r="4100" spans="1:16" x14ac:dyDescent="0.3">
      <c r="A4100" t="str">
        <f t="shared" si="66"/>
        <v>01: Total SampleScotlandTotalGinHendricksD: £3.40 - £3.60All stocking</v>
      </c>
      <c r="B4100" t="s">
        <v>1</v>
      </c>
      <c r="C4100" t="s">
        <v>45</v>
      </c>
      <c r="D4100" t="s">
        <v>105</v>
      </c>
      <c r="E4100" t="s">
        <v>12</v>
      </c>
      <c r="F4100" t="s">
        <v>47</v>
      </c>
      <c r="G4100" t="s">
        <v>63</v>
      </c>
      <c r="H4100" t="s">
        <v>49</v>
      </c>
      <c r="I4100" t="s">
        <v>53</v>
      </c>
      <c r="J4100" s="1">
        <v>27.84</v>
      </c>
      <c r="K4100">
        <v>8.1262402085931598</v>
      </c>
      <c r="L4100">
        <v>51</v>
      </c>
      <c r="M4100" s="19">
        <v>3.3601320933324401E-2</v>
      </c>
      <c r="N4100" s="19">
        <v>3.2912298081950501E-2</v>
      </c>
      <c r="P4100" t="s">
        <v>42</v>
      </c>
    </row>
    <row r="4101" spans="1:16" x14ac:dyDescent="0.3">
      <c r="A4101" t="str">
        <f t="shared" si="66"/>
        <v>01: Total SampleScotlandTotalGinHendricksE: £3.60 - £3.80All stocking</v>
      </c>
      <c r="B4101" t="s">
        <v>1</v>
      </c>
      <c r="C4101" t="s">
        <v>45</v>
      </c>
      <c r="D4101" t="s">
        <v>105</v>
      </c>
      <c r="E4101" t="s">
        <v>12</v>
      </c>
      <c r="F4101" t="s">
        <v>47</v>
      </c>
      <c r="G4101" t="s">
        <v>63</v>
      </c>
      <c r="H4101" t="s">
        <v>49</v>
      </c>
      <c r="I4101" t="s">
        <v>54</v>
      </c>
      <c r="J4101" s="1">
        <v>31.03</v>
      </c>
      <c r="K4101">
        <v>8.7546686919637597</v>
      </c>
      <c r="L4101">
        <v>61</v>
      </c>
      <c r="M4101" s="19">
        <v>3.7479617891678599E-2</v>
      </c>
      <c r="N4101">
        <v>3.6197680114520001E-2</v>
      </c>
      <c r="P4101" t="s">
        <v>42</v>
      </c>
    </row>
    <row r="4102" spans="1:16" x14ac:dyDescent="0.3">
      <c r="A4102" t="str">
        <f t="shared" si="66"/>
        <v>01: Total SampleScotlandTotalGinHendricksF: £3.80 - £4.00All stocking</v>
      </c>
      <c r="B4102" t="s">
        <v>1</v>
      </c>
      <c r="C4102" t="s">
        <v>45</v>
      </c>
      <c r="D4102" t="s">
        <v>105</v>
      </c>
      <c r="E4102" t="s">
        <v>12</v>
      </c>
      <c r="F4102" t="s">
        <v>47</v>
      </c>
      <c r="G4102" t="s">
        <v>63</v>
      </c>
      <c r="H4102" t="s">
        <v>49</v>
      </c>
      <c r="I4102" t="s">
        <v>55</v>
      </c>
      <c r="J4102" s="1">
        <v>26.87</v>
      </c>
      <c r="K4102">
        <v>7.2157388631269201</v>
      </c>
      <c r="L4102">
        <v>67</v>
      </c>
      <c r="M4102" s="19">
        <v>4.0631358494011102E-2</v>
      </c>
      <c r="N4102" s="19">
        <v>3.8122287138119201E-2</v>
      </c>
      <c r="P4102" t="s">
        <v>42</v>
      </c>
    </row>
    <row r="4103" spans="1:16" x14ac:dyDescent="0.3">
      <c r="A4103" t="str">
        <f t="shared" si="66"/>
        <v>01: Total SampleScotlandTotalGinHendricksG: £4.00 - £4.20All stocking</v>
      </c>
      <c r="B4103" t="s">
        <v>1</v>
      </c>
      <c r="C4103" t="s">
        <v>45</v>
      </c>
      <c r="D4103" t="s">
        <v>105</v>
      </c>
      <c r="E4103" t="s">
        <v>12</v>
      </c>
      <c r="F4103" t="s">
        <v>47</v>
      </c>
      <c r="G4103" t="s">
        <v>63</v>
      </c>
      <c r="H4103" t="s">
        <v>49</v>
      </c>
      <c r="I4103" t="s">
        <v>56</v>
      </c>
      <c r="J4103" s="1">
        <v>29.94</v>
      </c>
      <c r="K4103">
        <v>7.8709324477396798</v>
      </c>
      <c r="L4103">
        <v>83</v>
      </c>
      <c r="M4103" s="19">
        <v>4.6066060497401098E-2</v>
      </c>
      <c r="N4103" s="19">
        <v>4.3719258508107699E-2</v>
      </c>
      <c r="P4103" t="s">
        <v>42</v>
      </c>
    </row>
    <row r="4104" spans="1:16" x14ac:dyDescent="0.3">
      <c r="A4104" t="str">
        <f t="shared" si="66"/>
        <v>01: Total SampleScotlandTotalGinHendricksH: £4.20 - £4.40All stocking</v>
      </c>
      <c r="B4104" t="s">
        <v>1</v>
      </c>
      <c r="C4104" t="s">
        <v>45</v>
      </c>
      <c r="D4104" t="s">
        <v>105</v>
      </c>
      <c r="E4104" t="s">
        <v>12</v>
      </c>
      <c r="F4104" t="s">
        <v>47</v>
      </c>
      <c r="G4104" t="s">
        <v>63</v>
      </c>
      <c r="H4104" t="s">
        <v>49</v>
      </c>
      <c r="I4104" t="s">
        <v>60</v>
      </c>
      <c r="J4104" s="1">
        <v>38.94</v>
      </c>
      <c r="K4104">
        <v>9.7475235448312407</v>
      </c>
      <c r="L4104">
        <v>65</v>
      </c>
      <c r="M4104" s="19">
        <v>4.9594912811138203E-2</v>
      </c>
      <c r="N4104" s="19">
        <v>4.5713547572230298E-2</v>
      </c>
      <c r="P4104" t="s">
        <v>42</v>
      </c>
    </row>
    <row r="4105" spans="1:16" x14ac:dyDescent="0.3">
      <c r="A4105" t="str">
        <f t="shared" si="66"/>
        <v>01: Total SampleScotlandTotalGinHendricksI: £4.40 - £4.60All stocking</v>
      </c>
      <c r="B4105" t="s">
        <v>1</v>
      </c>
      <c r="C4105" t="s">
        <v>45</v>
      </c>
      <c r="D4105" t="s">
        <v>105</v>
      </c>
      <c r="E4105" t="s">
        <v>12</v>
      </c>
      <c r="F4105" t="s">
        <v>47</v>
      </c>
      <c r="G4105" t="s">
        <v>63</v>
      </c>
      <c r="H4105" t="s">
        <v>49</v>
      </c>
      <c r="I4105" t="s">
        <v>64</v>
      </c>
      <c r="J4105" s="1">
        <v>49.41</v>
      </c>
      <c r="K4105">
        <v>12.096372751180441</v>
      </c>
      <c r="L4105">
        <v>52</v>
      </c>
      <c r="M4105">
        <v>4.4246326573491E-2</v>
      </c>
      <c r="N4105" s="19">
        <v>4.2118946111776703E-2</v>
      </c>
      <c r="P4105" t="s">
        <v>42</v>
      </c>
    </row>
    <row r="4106" spans="1:16" x14ac:dyDescent="0.3">
      <c r="A4106" t="str">
        <f t="shared" si="66"/>
        <v>01: Total SampleScotlandTotalGinHendricksJ: £4.60 - £4.80All stocking</v>
      </c>
      <c r="B4106" t="s">
        <v>1</v>
      </c>
      <c r="C4106" t="s">
        <v>45</v>
      </c>
      <c r="D4106" t="s">
        <v>105</v>
      </c>
      <c r="E4106" t="s">
        <v>12</v>
      </c>
      <c r="F4106" t="s">
        <v>47</v>
      </c>
      <c r="G4106" t="s">
        <v>63</v>
      </c>
      <c r="H4106" t="s">
        <v>49</v>
      </c>
      <c r="I4106" t="s">
        <v>65</v>
      </c>
      <c r="J4106" s="1">
        <v>61.39</v>
      </c>
      <c r="K4106">
        <v>15.006186261654999</v>
      </c>
      <c r="L4106">
        <v>32</v>
      </c>
      <c r="M4106" s="19">
        <v>4.6095563302009097E-2</v>
      </c>
      <c r="N4106" s="19">
        <v>4.59105671198922E-2</v>
      </c>
      <c r="P4106" t="s">
        <v>42</v>
      </c>
    </row>
    <row r="4107" spans="1:16" x14ac:dyDescent="0.3">
      <c r="A4107" t="str">
        <f t="shared" si="66"/>
        <v>01: Total SampleScotlandTotalGinSipsmithTotalAll stocking</v>
      </c>
      <c r="B4107" t="s">
        <v>1</v>
      </c>
      <c r="C4107" t="s">
        <v>45</v>
      </c>
      <c r="D4107" t="s">
        <v>105</v>
      </c>
      <c r="E4107" t="s">
        <v>12</v>
      </c>
      <c r="F4107" t="s">
        <v>47</v>
      </c>
      <c r="G4107" t="s">
        <v>66</v>
      </c>
      <c r="H4107" t="s">
        <v>49</v>
      </c>
      <c r="I4107" t="s">
        <v>12</v>
      </c>
      <c r="J4107" s="1">
        <v>9.17</v>
      </c>
      <c r="K4107">
        <v>2.6958152958152959</v>
      </c>
      <c r="L4107">
        <v>56</v>
      </c>
      <c r="M4107" s="19">
        <v>4.69411966631866E-3</v>
      </c>
      <c r="N4107" s="19">
        <v>5.0892764382646201E-3</v>
      </c>
      <c r="P4107" t="s">
        <v>42</v>
      </c>
    </row>
    <row r="4108" spans="1:16" x14ac:dyDescent="0.3">
      <c r="A4108" t="str">
        <f t="shared" si="66"/>
        <v>01: Total SampleScotlandTotalGinTanquerayA: &lt;£3All stocking</v>
      </c>
      <c r="B4108" t="s">
        <v>1</v>
      </c>
      <c r="C4108" t="s">
        <v>45</v>
      </c>
      <c r="D4108" t="s">
        <v>105</v>
      </c>
      <c r="E4108" t="s">
        <v>12</v>
      </c>
      <c r="F4108" t="s">
        <v>47</v>
      </c>
      <c r="G4108" t="s">
        <v>67</v>
      </c>
      <c r="H4108" t="s">
        <v>49</v>
      </c>
      <c r="I4108" t="s">
        <v>58</v>
      </c>
      <c r="J4108" s="1">
        <v>22.67</v>
      </c>
      <c r="K4108">
        <v>7.9042513042513205</v>
      </c>
      <c r="L4108">
        <v>27</v>
      </c>
      <c r="M4108" s="19">
        <v>3.8310227502104201E-2</v>
      </c>
      <c r="N4108" s="19">
        <v>3.8418868389694702E-2</v>
      </c>
      <c r="P4108" t="s">
        <v>42</v>
      </c>
    </row>
    <row r="4109" spans="1:16" x14ac:dyDescent="0.3">
      <c r="A4109" t="str">
        <f t="shared" si="66"/>
        <v>01: Total SampleScotlandTotalGinTanquerayTotalAll stocking</v>
      </c>
      <c r="B4109" t="s">
        <v>1</v>
      </c>
      <c r="C4109" t="s">
        <v>45</v>
      </c>
      <c r="D4109" t="s">
        <v>105</v>
      </c>
      <c r="E4109" t="s">
        <v>12</v>
      </c>
      <c r="F4109" t="s">
        <v>47</v>
      </c>
      <c r="G4109" t="s">
        <v>67</v>
      </c>
      <c r="H4109" t="s">
        <v>49</v>
      </c>
      <c r="I4109" t="s">
        <v>12</v>
      </c>
      <c r="J4109" s="1">
        <v>42.55</v>
      </c>
      <c r="K4109">
        <v>11.916486074401201</v>
      </c>
      <c r="L4109">
        <v>271</v>
      </c>
      <c r="M4109" s="19">
        <v>5.65476884286535E-2</v>
      </c>
      <c r="N4109">
        <v>5.6393940052523003E-2</v>
      </c>
      <c r="P4109" t="s">
        <v>42</v>
      </c>
    </row>
    <row r="4110" spans="1:16" x14ac:dyDescent="0.3">
      <c r="A4110" t="str">
        <f t="shared" si="66"/>
        <v>01: Total SampleScotlandTotalGinTanquerayB: £3 - £3.20All stocking</v>
      </c>
      <c r="B4110" t="s">
        <v>1</v>
      </c>
      <c r="C4110" t="s">
        <v>45</v>
      </c>
      <c r="D4110" t="s">
        <v>105</v>
      </c>
      <c r="E4110" t="s">
        <v>12</v>
      </c>
      <c r="F4110" t="s">
        <v>47</v>
      </c>
      <c r="G4110" t="s">
        <v>67</v>
      </c>
      <c r="H4110" t="s">
        <v>49</v>
      </c>
      <c r="I4110" t="s">
        <v>59</v>
      </c>
      <c r="J4110" s="1">
        <v>24.32</v>
      </c>
      <c r="K4110">
        <v>8.2390346581523204</v>
      </c>
      <c r="L4110">
        <v>34</v>
      </c>
      <c r="M4110" s="19">
        <v>3.5559808533031402E-2</v>
      </c>
      <c r="N4110" s="19">
        <v>3.7030799842477299E-2</v>
      </c>
      <c r="P4110" t="s">
        <v>42</v>
      </c>
    </row>
    <row r="4111" spans="1:16" x14ac:dyDescent="0.3">
      <c r="A4111" t="str">
        <f t="shared" si="66"/>
        <v>01: Total SampleScotlandTotalGinTanquerayC: £3.20 - £3.40All stocking</v>
      </c>
      <c r="B4111" t="s">
        <v>1</v>
      </c>
      <c r="C4111" t="s">
        <v>45</v>
      </c>
      <c r="D4111" t="s">
        <v>105</v>
      </c>
      <c r="E4111" t="s">
        <v>12</v>
      </c>
      <c r="F4111" t="s">
        <v>47</v>
      </c>
      <c r="G4111" t="s">
        <v>67</v>
      </c>
      <c r="H4111" t="s">
        <v>49</v>
      </c>
      <c r="I4111" t="s">
        <v>52</v>
      </c>
      <c r="J4111" s="1">
        <v>32.69</v>
      </c>
      <c r="K4111">
        <v>10.2023749068392</v>
      </c>
      <c r="L4111">
        <v>56</v>
      </c>
      <c r="M4111" s="19">
        <v>3.7675345685508503E-2</v>
      </c>
      <c r="N4111" s="19">
        <v>3.88914288464315E-2</v>
      </c>
      <c r="P4111" t="s">
        <v>42</v>
      </c>
    </row>
    <row r="4112" spans="1:16" x14ac:dyDescent="0.3">
      <c r="A4112" t="str">
        <f t="shared" si="66"/>
        <v>01: Total SampleScotlandTotalGinTanquerayD: £3.40 - £3.60All stocking</v>
      </c>
      <c r="B4112" t="s">
        <v>1</v>
      </c>
      <c r="C4112" t="s">
        <v>45</v>
      </c>
      <c r="D4112" t="s">
        <v>105</v>
      </c>
      <c r="E4112" t="s">
        <v>12</v>
      </c>
      <c r="F4112" t="s">
        <v>47</v>
      </c>
      <c r="G4112" t="s">
        <v>67</v>
      </c>
      <c r="H4112" t="s">
        <v>49</v>
      </c>
      <c r="I4112" t="s">
        <v>53</v>
      </c>
      <c r="J4112" s="1">
        <v>27.51</v>
      </c>
      <c r="K4112">
        <v>8.7060782444343996</v>
      </c>
      <c r="L4112">
        <v>73</v>
      </c>
      <c r="M4112" s="19">
        <v>3.9380402290772103E-2</v>
      </c>
      <c r="N4112" s="19">
        <v>4.2188472506113503E-2</v>
      </c>
      <c r="P4112" t="s">
        <v>42</v>
      </c>
    </row>
    <row r="4113" spans="1:16" x14ac:dyDescent="0.3">
      <c r="A4113" t="str">
        <f t="shared" si="66"/>
        <v>01: Total SampleScotlandTotalGinTanquerayE: £3.60 - £3.80All stocking</v>
      </c>
      <c r="B4113" t="s">
        <v>1</v>
      </c>
      <c r="C4113" t="s">
        <v>45</v>
      </c>
      <c r="D4113" t="s">
        <v>105</v>
      </c>
      <c r="E4113" t="s">
        <v>12</v>
      </c>
      <c r="F4113" t="s">
        <v>47</v>
      </c>
      <c r="G4113" t="s">
        <v>67</v>
      </c>
      <c r="H4113" t="s">
        <v>49</v>
      </c>
      <c r="I4113" t="s">
        <v>54</v>
      </c>
      <c r="J4113" s="1">
        <v>41.66</v>
      </c>
      <c r="K4113">
        <v>12.08366120346888</v>
      </c>
      <c r="L4113">
        <v>78</v>
      </c>
      <c r="M4113" s="19">
        <v>5.59430812033192E-2</v>
      </c>
      <c r="N4113" s="19">
        <v>5.7175353858816801E-2</v>
      </c>
      <c r="P4113" t="s">
        <v>42</v>
      </c>
    </row>
    <row r="4114" spans="1:16" x14ac:dyDescent="0.3">
      <c r="A4114" t="str">
        <f t="shared" si="66"/>
        <v>01: Total SampleScotlandTotalGinTanquerayF: £3.80 - £4.00All stocking</v>
      </c>
      <c r="B4114" t="s">
        <v>1</v>
      </c>
      <c r="C4114" t="s">
        <v>45</v>
      </c>
      <c r="D4114" t="s">
        <v>105</v>
      </c>
      <c r="E4114" t="s">
        <v>12</v>
      </c>
      <c r="F4114" t="s">
        <v>47</v>
      </c>
      <c r="G4114" t="s">
        <v>67</v>
      </c>
      <c r="H4114" t="s">
        <v>49</v>
      </c>
      <c r="I4114" t="s">
        <v>55</v>
      </c>
      <c r="J4114" s="1">
        <v>52.56</v>
      </c>
      <c r="K4114">
        <v>13.712688481109518</v>
      </c>
      <c r="L4114">
        <v>57</v>
      </c>
      <c r="M4114" s="19">
        <v>6.1232723406490601E-2</v>
      </c>
      <c r="N4114" s="19">
        <v>5.8289644959814702E-2</v>
      </c>
      <c r="P4114" t="s">
        <v>42</v>
      </c>
    </row>
    <row r="4115" spans="1:16" x14ac:dyDescent="0.3">
      <c r="A4115" t="str">
        <f t="shared" si="66"/>
        <v>01: Total SampleScotlandTotalGinTanquerayG: £4.00 - £4.20All stocking</v>
      </c>
      <c r="B4115" t="s">
        <v>1</v>
      </c>
      <c r="C4115" t="s">
        <v>45</v>
      </c>
      <c r="D4115" t="s">
        <v>105</v>
      </c>
      <c r="E4115" t="s">
        <v>12</v>
      </c>
      <c r="F4115" t="s">
        <v>47</v>
      </c>
      <c r="G4115" t="s">
        <v>67</v>
      </c>
      <c r="H4115" t="s">
        <v>49</v>
      </c>
      <c r="I4115" t="s">
        <v>56</v>
      </c>
      <c r="J4115" s="1">
        <v>65.08</v>
      </c>
      <c r="K4115">
        <v>16.73880817458404</v>
      </c>
      <c r="L4115">
        <v>58</v>
      </c>
      <c r="M4115" s="19">
        <v>7.2704373599049299E-2</v>
      </c>
      <c r="N4115" s="19">
        <v>6.9905705309736596E-2</v>
      </c>
      <c r="P4115" t="s">
        <v>42</v>
      </c>
    </row>
    <row r="4116" spans="1:16" x14ac:dyDescent="0.3">
      <c r="A4116" t="str">
        <f t="shared" si="66"/>
        <v>01: Total SampleScotlandTotalGinTanquerayH: £4.20 - £4.40All stocking</v>
      </c>
      <c r="B4116" t="s">
        <v>1</v>
      </c>
      <c r="C4116" t="s">
        <v>45</v>
      </c>
      <c r="D4116" t="s">
        <v>105</v>
      </c>
      <c r="E4116" t="s">
        <v>12</v>
      </c>
      <c r="F4116" t="s">
        <v>47</v>
      </c>
      <c r="G4116" t="s">
        <v>67</v>
      </c>
      <c r="H4116" t="s">
        <v>49</v>
      </c>
      <c r="I4116" t="s">
        <v>60</v>
      </c>
      <c r="J4116" s="1">
        <v>72.739999999999995</v>
      </c>
      <c r="K4116">
        <v>18.86099984417292</v>
      </c>
      <c r="L4116">
        <v>52</v>
      </c>
      <c r="M4116" s="19">
        <v>7.0227935566962302E-2</v>
      </c>
      <c r="N4116" s="19">
        <v>7.0369384269297897E-2</v>
      </c>
      <c r="P4116" t="s">
        <v>42</v>
      </c>
    </row>
    <row r="4117" spans="1:16" x14ac:dyDescent="0.3">
      <c r="A4117" t="str">
        <f t="shared" si="66"/>
        <v>01: Total SampleScotlandTotalGinTanquerayI: £4.40 - £4.60All stocking</v>
      </c>
      <c r="B4117" t="s">
        <v>1</v>
      </c>
      <c r="C4117" t="s">
        <v>45</v>
      </c>
      <c r="D4117" t="s">
        <v>105</v>
      </c>
      <c r="E4117" t="s">
        <v>12</v>
      </c>
      <c r="F4117" t="s">
        <v>47</v>
      </c>
      <c r="G4117" t="s">
        <v>67</v>
      </c>
      <c r="H4117" t="s">
        <v>49</v>
      </c>
      <c r="I4117" t="s">
        <v>64</v>
      </c>
      <c r="J4117" s="1">
        <v>86.85</v>
      </c>
      <c r="K4117">
        <v>21.299440559440558</v>
      </c>
      <c r="L4117">
        <v>25</v>
      </c>
      <c r="M4117" s="19">
        <v>6.8686410647449903E-2</v>
      </c>
      <c r="N4117" s="19">
        <v>6.9201287503382294E-2</v>
      </c>
      <c r="P4117" t="s">
        <v>42</v>
      </c>
    </row>
    <row r="4118" spans="1:16" x14ac:dyDescent="0.3">
      <c r="A4118" t="str">
        <f t="shared" si="66"/>
        <v>01: Total SampleScotlandTotalGinTanqueray 10TotalAll stocking</v>
      </c>
      <c r="B4118" t="s">
        <v>1</v>
      </c>
      <c r="C4118" t="s">
        <v>45</v>
      </c>
      <c r="D4118" t="s">
        <v>105</v>
      </c>
      <c r="E4118" t="s">
        <v>12</v>
      </c>
      <c r="F4118" t="s">
        <v>47</v>
      </c>
      <c r="G4118" t="s">
        <v>68</v>
      </c>
      <c r="H4118" t="s">
        <v>49</v>
      </c>
      <c r="I4118" t="s">
        <v>12</v>
      </c>
      <c r="J4118" s="1">
        <v>18.38</v>
      </c>
      <c r="K4118">
        <v>4.42418828039128</v>
      </c>
      <c r="L4118">
        <v>133</v>
      </c>
      <c r="M4118" s="19">
        <v>1.2373993278745299E-2</v>
      </c>
      <c r="N4118" s="19">
        <v>1.0845851980260101E-2</v>
      </c>
      <c r="P4118" t="s">
        <v>42</v>
      </c>
    </row>
    <row r="4119" spans="1:16" x14ac:dyDescent="0.3">
      <c r="A4119" t="str">
        <f t="shared" si="66"/>
        <v>01: Total SampleScotlandTotalGinTanqueray 10E: £3.60 - £3.80All stocking</v>
      </c>
      <c r="B4119" t="s">
        <v>1</v>
      </c>
      <c r="C4119" t="s">
        <v>45</v>
      </c>
      <c r="D4119" t="s">
        <v>105</v>
      </c>
      <c r="E4119" t="s">
        <v>12</v>
      </c>
      <c r="F4119" t="s">
        <v>47</v>
      </c>
      <c r="G4119" t="s">
        <v>68</v>
      </c>
      <c r="H4119" t="s">
        <v>49</v>
      </c>
      <c r="I4119" t="s">
        <v>54</v>
      </c>
      <c r="J4119" s="1">
        <v>17.850000000000001</v>
      </c>
      <c r="K4119">
        <v>4.9482554152197205</v>
      </c>
      <c r="L4119">
        <v>28</v>
      </c>
      <c r="M4119" s="19">
        <v>1.05571456970936E-2</v>
      </c>
      <c r="N4119" s="19">
        <v>1.00067947371672E-2</v>
      </c>
      <c r="P4119" t="s">
        <v>42</v>
      </c>
    </row>
    <row r="4120" spans="1:16" x14ac:dyDescent="0.3">
      <c r="A4120" t="str">
        <f t="shared" si="66"/>
        <v>01: Total SampleScotlandTotalGinTanqueray 10F: £3.80 - £4.00All stocking</v>
      </c>
      <c r="B4120" t="s">
        <v>1</v>
      </c>
      <c r="C4120" t="s">
        <v>45</v>
      </c>
      <c r="D4120" t="s">
        <v>105</v>
      </c>
      <c r="E4120" t="s">
        <v>12</v>
      </c>
      <c r="F4120" t="s">
        <v>47</v>
      </c>
      <c r="G4120" t="s">
        <v>68</v>
      </c>
      <c r="H4120" t="s">
        <v>49</v>
      </c>
      <c r="I4120" t="s">
        <v>55</v>
      </c>
      <c r="J4120" s="1">
        <v>16.579999999999998</v>
      </c>
      <c r="K4120">
        <v>4.31296092796092</v>
      </c>
      <c r="L4120">
        <v>25</v>
      </c>
      <c r="M4120" s="19">
        <v>8.5217143520602608E-3</v>
      </c>
      <c r="N4120" s="19">
        <v>7.6038809677183702E-3</v>
      </c>
      <c r="P4120" t="s">
        <v>42</v>
      </c>
    </row>
    <row r="4121" spans="1:16" x14ac:dyDescent="0.3">
      <c r="A4121" t="str">
        <f t="shared" si="66"/>
        <v>01: Total SampleScotlandTotalGinTanqueray Flor De SevillaTotalAll stocking</v>
      </c>
      <c r="B4121" t="s">
        <v>1</v>
      </c>
      <c r="C4121" t="s">
        <v>45</v>
      </c>
      <c r="D4121" t="s">
        <v>105</v>
      </c>
      <c r="E4121" t="s">
        <v>12</v>
      </c>
      <c r="F4121" t="s">
        <v>47</v>
      </c>
      <c r="G4121" t="s">
        <v>69</v>
      </c>
      <c r="H4121" t="s">
        <v>49</v>
      </c>
      <c r="I4121" t="s">
        <v>12</v>
      </c>
      <c r="J4121" s="1">
        <v>29.51</v>
      </c>
      <c r="K4121">
        <v>7.5338882549248396</v>
      </c>
      <c r="L4121">
        <v>246</v>
      </c>
      <c r="M4121" s="19">
        <v>3.73270313773921E-2</v>
      </c>
      <c r="N4121">
        <v>3.3992328330380003E-2</v>
      </c>
      <c r="P4121" t="s">
        <v>42</v>
      </c>
    </row>
    <row r="4122" spans="1:16" x14ac:dyDescent="0.3">
      <c r="A4122" t="str">
        <f t="shared" si="66"/>
        <v>01: Total SampleScotlandTotalGinTanqueray Flor De SevillaC: £3.20 - £3.40All stocking</v>
      </c>
      <c r="B4122" t="s">
        <v>1</v>
      </c>
      <c r="C4122" t="s">
        <v>45</v>
      </c>
      <c r="D4122" t="s">
        <v>105</v>
      </c>
      <c r="E4122" t="s">
        <v>12</v>
      </c>
      <c r="F4122" t="s">
        <v>47</v>
      </c>
      <c r="G4122" t="s">
        <v>69</v>
      </c>
      <c r="H4122" t="s">
        <v>49</v>
      </c>
      <c r="I4122" t="s">
        <v>52</v>
      </c>
      <c r="J4122" s="1">
        <v>22.51</v>
      </c>
      <c r="K4122">
        <v>7.0571181667335603</v>
      </c>
      <c r="L4122">
        <v>39</v>
      </c>
      <c r="M4122">
        <v>3.7739922134906997E-2</v>
      </c>
      <c r="N4122" s="19">
        <v>3.65682203528373E-2</v>
      </c>
      <c r="P4122" t="s">
        <v>42</v>
      </c>
    </row>
    <row r="4123" spans="1:16" x14ac:dyDescent="0.3">
      <c r="A4123" t="str">
        <f t="shared" si="66"/>
        <v>01: Total SampleScotlandTotalGinTanqueray Flor De SevillaD: £3.40 - £3.60All stocking</v>
      </c>
      <c r="B4123" t="s">
        <v>1</v>
      </c>
      <c r="C4123" t="s">
        <v>45</v>
      </c>
      <c r="D4123" t="s">
        <v>105</v>
      </c>
      <c r="E4123" t="s">
        <v>12</v>
      </c>
      <c r="F4123" t="s">
        <v>47</v>
      </c>
      <c r="G4123" t="s">
        <v>69</v>
      </c>
      <c r="H4123" t="s">
        <v>49</v>
      </c>
      <c r="I4123" t="s">
        <v>53</v>
      </c>
      <c r="J4123" s="1">
        <v>23.48</v>
      </c>
      <c r="K4123">
        <v>6.7235913727849201</v>
      </c>
      <c r="L4123">
        <v>62</v>
      </c>
      <c r="M4123" s="19">
        <v>3.2587316017391801E-2</v>
      </c>
      <c r="N4123">
        <v>3.0982261796255999E-2</v>
      </c>
      <c r="P4123" t="s">
        <v>42</v>
      </c>
    </row>
    <row r="4124" spans="1:16" x14ac:dyDescent="0.3">
      <c r="A4124" t="str">
        <f t="shared" si="66"/>
        <v>01: Total SampleScotlandTotalGinTanqueray Flor De SevillaE: £3.60 - £3.80All stocking</v>
      </c>
      <c r="B4124" t="s">
        <v>1</v>
      </c>
      <c r="C4124" t="s">
        <v>45</v>
      </c>
      <c r="D4124" t="s">
        <v>105</v>
      </c>
      <c r="E4124" t="s">
        <v>12</v>
      </c>
      <c r="F4124" t="s">
        <v>47</v>
      </c>
      <c r="G4124" t="s">
        <v>69</v>
      </c>
      <c r="H4124" t="s">
        <v>49</v>
      </c>
      <c r="I4124" t="s">
        <v>54</v>
      </c>
      <c r="J4124" s="1">
        <v>26.48</v>
      </c>
      <c r="K4124">
        <v>7.30285490523584</v>
      </c>
      <c r="L4124">
        <v>63</v>
      </c>
      <c r="M4124" s="19">
        <v>3.75006358706945E-2</v>
      </c>
      <c r="N4124">
        <v>3.5598048569243999E-2</v>
      </c>
      <c r="P4124" t="s">
        <v>42</v>
      </c>
    </row>
    <row r="4125" spans="1:16" x14ac:dyDescent="0.3">
      <c r="A4125" t="str">
        <f t="shared" si="66"/>
        <v>01: Total SampleScotlandTotalGinTanqueray Flor De SevillaF: £3.80 - £4.00All stocking</v>
      </c>
      <c r="B4125" t="s">
        <v>1</v>
      </c>
      <c r="C4125" t="s">
        <v>45</v>
      </c>
      <c r="D4125" t="s">
        <v>105</v>
      </c>
      <c r="E4125" t="s">
        <v>12</v>
      </c>
      <c r="F4125" t="s">
        <v>47</v>
      </c>
      <c r="G4125" t="s">
        <v>69</v>
      </c>
      <c r="H4125" t="s">
        <v>49</v>
      </c>
      <c r="I4125" t="s">
        <v>55</v>
      </c>
      <c r="J4125" s="1">
        <v>28.21</v>
      </c>
      <c r="K4125">
        <v>7.55053737928736</v>
      </c>
      <c r="L4125">
        <v>60</v>
      </c>
      <c r="M4125" s="19">
        <v>4.0980238183051798E-2</v>
      </c>
      <c r="N4125" s="19">
        <v>3.8599121296681103E-2</v>
      </c>
      <c r="P4125" t="s">
        <v>42</v>
      </c>
    </row>
    <row r="4126" spans="1:16" x14ac:dyDescent="0.3">
      <c r="A4126" t="str">
        <f t="shared" si="66"/>
        <v>01: Total SampleScotlandTotalGinTanqueray Flor De SevillaG: £4.00 - £4.20All stocking</v>
      </c>
      <c r="B4126" t="s">
        <v>1</v>
      </c>
      <c r="C4126" t="s">
        <v>45</v>
      </c>
      <c r="D4126" t="s">
        <v>105</v>
      </c>
      <c r="E4126" t="s">
        <v>12</v>
      </c>
      <c r="F4126" t="s">
        <v>47</v>
      </c>
      <c r="G4126" t="s">
        <v>69</v>
      </c>
      <c r="H4126" t="s">
        <v>49</v>
      </c>
      <c r="I4126" t="s">
        <v>56</v>
      </c>
      <c r="J4126" s="1">
        <v>33.369999999999997</v>
      </c>
      <c r="K4126">
        <v>8.5308269072974809</v>
      </c>
      <c r="L4126">
        <v>51</v>
      </c>
      <c r="M4126" s="19">
        <v>3.5961043432374697E-2</v>
      </c>
      <c r="N4126" s="19">
        <v>3.3285899094437299E-2</v>
      </c>
      <c r="P4126" t="s">
        <v>42</v>
      </c>
    </row>
    <row r="4127" spans="1:16" x14ac:dyDescent="0.3">
      <c r="A4127" t="str">
        <f t="shared" si="66"/>
        <v>01: Total SampleScotlandTotalGinTanqueray Flor De SevillaH: £4.20 - £4.40All stocking</v>
      </c>
      <c r="B4127" t="s">
        <v>1</v>
      </c>
      <c r="C4127" t="s">
        <v>45</v>
      </c>
      <c r="D4127" t="s">
        <v>105</v>
      </c>
      <c r="E4127" t="s">
        <v>12</v>
      </c>
      <c r="F4127" t="s">
        <v>47</v>
      </c>
      <c r="G4127" t="s">
        <v>69</v>
      </c>
      <c r="H4127" t="s">
        <v>49</v>
      </c>
      <c r="I4127" t="s">
        <v>60</v>
      </c>
      <c r="J4127" s="1">
        <v>37.380000000000003</v>
      </c>
      <c r="K4127">
        <v>9.2631659763238812</v>
      </c>
      <c r="L4127">
        <v>57</v>
      </c>
      <c r="M4127" s="19">
        <v>3.6947119958426602E-2</v>
      </c>
      <c r="N4127" s="19">
        <v>3.4153528550796702E-2</v>
      </c>
      <c r="P4127" t="s">
        <v>42</v>
      </c>
    </row>
    <row r="4128" spans="1:16" x14ac:dyDescent="0.3">
      <c r="A4128" t="str">
        <f t="shared" si="66"/>
        <v>01: Total SampleScotlandTotalGinTanqueray Flor De SevillaI: £4.40 - £4.60All stocking</v>
      </c>
      <c r="B4128" t="s">
        <v>1</v>
      </c>
      <c r="C4128" t="s">
        <v>45</v>
      </c>
      <c r="D4128" t="s">
        <v>105</v>
      </c>
      <c r="E4128" t="s">
        <v>12</v>
      </c>
      <c r="F4128" t="s">
        <v>47</v>
      </c>
      <c r="G4128" t="s">
        <v>69</v>
      </c>
      <c r="H4128" t="s">
        <v>49</v>
      </c>
      <c r="I4128" t="s">
        <v>64</v>
      </c>
      <c r="J4128" s="1">
        <v>35.15</v>
      </c>
      <c r="K4128">
        <v>8.5107092592941598</v>
      </c>
      <c r="L4128">
        <v>53</v>
      </c>
      <c r="M4128" s="19">
        <v>3.9082533919433199E-2</v>
      </c>
      <c r="N4128" s="19">
        <v>3.5686408690910297E-2</v>
      </c>
      <c r="P4128" t="s">
        <v>42</v>
      </c>
    </row>
    <row r="4129" spans="1:16" x14ac:dyDescent="0.3">
      <c r="A4129" t="str">
        <f t="shared" si="66"/>
        <v>01: Total SampleScotlandTotalGinTanqueray Flor De SevillaJ: £4.60 - £4.80All stocking</v>
      </c>
      <c r="B4129" t="s">
        <v>1</v>
      </c>
      <c r="C4129" t="s">
        <v>45</v>
      </c>
      <c r="D4129" t="s">
        <v>105</v>
      </c>
      <c r="E4129" t="s">
        <v>12</v>
      </c>
      <c r="F4129" t="s">
        <v>47</v>
      </c>
      <c r="G4129" t="s">
        <v>69</v>
      </c>
      <c r="H4129" t="s">
        <v>49</v>
      </c>
      <c r="I4129" t="s">
        <v>65</v>
      </c>
      <c r="J4129" s="1">
        <v>39.56</v>
      </c>
      <c r="K4129">
        <v>9.0193465847877601</v>
      </c>
      <c r="L4129">
        <v>34</v>
      </c>
      <c r="M4129" s="19">
        <v>3.6500645022851802E-2</v>
      </c>
      <c r="N4129" s="19">
        <v>3.2026189697143097E-2</v>
      </c>
      <c r="P4129" t="s">
        <v>42</v>
      </c>
    </row>
    <row r="4130" spans="1:16" x14ac:dyDescent="0.3">
      <c r="A4130" t="str">
        <f t="shared" si="66"/>
        <v>01: Total SampleScotlandTotalGinWhitley Neill Rhubarb And GingerTotalAll stocking</v>
      </c>
      <c r="B4130" t="s">
        <v>1</v>
      </c>
      <c r="C4130" t="s">
        <v>45</v>
      </c>
      <c r="D4130" t="s">
        <v>105</v>
      </c>
      <c r="E4130" t="s">
        <v>12</v>
      </c>
      <c r="F4130" t="s">
        <v>47</v>
      </c>
      <c r="G4130" t="s">
        <v>70</v>
      </c>
      <c r="H4130" t="s">
        <v>49</v>
      </c>
      <c r="I4130" t="s">
        <v>12</v>
      </c>
      <c r="J4130" s="1">
        <v>30.96</v>
      </c>
      <c r="K4130">
        <v>8.2458103171338397</v>
      </c>
      <c r="L4130">
        <v>170</v>
      </c>
      <c r="M4130" s="19">
        <v>5.0942080069999701E-2</v>
      </c>
      <c r="N4130" s="19">
        <v>4.6879741422909599E-2</v>
      </c>
      <c r="P4130" t="s">
        <v>42</v>
      </c>
    </row>
    <row r="4131" spans="1:16" x14ac:dyDescent="0.3">
      <c r="A4131" t="str">
        <f t="shared" si="66"/>
        <v>01: Total SampleScotlandTotalGinWhitley Neill Rhubarb And GingerB: £3 - £3.20All stocking</v>
      </c>
      <c r="B4131" t="s">
        <v>1</v>
      </c>
      <c r="C4131" t="s">
        <v>45</v>
      </c>
      <c r="D4131" t="s">
        <v>105</v>
      </c>
      <c r="E4131" t="s">
        <v>12</v>
      </c>
      <c r="F4131" t="s">
        <v>47</v>
      </c>
      <c r="G4131" t="s">
        <v>70</v>
      </c>
      <c r="H4131" t="s">
        <v>49</v>
      </c>
      <c r="I4131" t="s">
        <v>59</v>
      </c>
      <c r="J4131" s="1">
        <v>23.61</v>
      </c>
      <c r="K4131">
        <v>7.5748219728988797</v>
      </c>
      <c r="L4131">
        <v>26</v>
      </c>
      <c r="M4131" s="19">
        <v>6.4094646382280102E-2</v>
      </c>
      <c r="N4131" s="19">
        <v>6.10432852386237E-2</v>
      </c>
      <c r="P4131" t="s">
        <v>42</v>
      </c>
    </row>
    <row r="4132" spans="1:16" x14ac:dyDescent="0.3">
      <c r="A4132" t="str">
        <f t="shared" si="66"/>
        <v>01: Total SampleScotlandTotalGinWhitley Neill Rhubarb And GingerC: £3.20 - £3.40All stocking</v>
      </c>
      <c r="B4132" t="s">
        <v>1</v>
      </c>
      <c r="C4132" t="s">
        <v>45</v>
      </c>
      <c r="D4132" t="s">
        <v>105</v>
      </c>
      <c r="E4132" t="s">
        <v>12</v>
      </c>
      <c r="F4132" t="s">
        <v>47</v>
      </c>
      <c r="G4132" t="s">
        <v>70</v>
      </c>
      <c r="H4132" t="s">
        <v>49</v>
      </c>
      <c r="I4132" t="s">
        <v>52</v>
      </c>
      <c r="J4132" s="1">
        <v>27.64</v>
      </c>
      <c r="K4132">
        <v>8.4769837208861603</v>
      </c>
      <c r="L4132">
        <v>41</v>
      </c>
      <c r="M4132" s="19">
        <v>5.6700783351865097E-2</v>
      </c>
      <c r="N4132" s="19">
        <v>5.3384277760610097E-2</v>
      </c>
      <c r="P4132" t="s">
        <v>42</v>
      </c>
    </row>
    <row r="4133" spans="1:16" x14ac:dyDescent="0.3">
      <c r="A4133" t="str">
        <f t="shared" si="66"/>
        <v>01: Total SampleScotlandTotalGinWhitley Neill Rhubarb And GingerD: £3.40 - £3.60All stocking</v>
      </c>
      <c r="B4133" t="s">
        <v>1</v>
      </c>
      <c r="C4133" t="s">
        <v>45</v>
      </c>
      <c r="D4133" t="s">
        <v>105</v>
      </c>
      <c r="E4133" t="s">
        <v>12</v>
      </c>
      <c r="F4133" t="s">
        <v>47</v>
      </c>
      <c r="G4133" t="s">
        <v>70</v>
      </c>
      <c r="H4133" t="s">
        <v>49</v>
      </c>
      <c r="I4133" t="s">
        <v>53</v>
      </c>
      <c r="J4133" s="1">
        <v>36.56</v>
      </c>
      <c r="K4133">
        <v>10.4840605263682</v>
      </c>
      <c r="L4133">
        <v>39</v>
      </c>
      <c r="M4133" s="19">
        <v>5.9475817523051498E-2</v>
      </c>
      <c r="N4133" s="19">
        <v>5.5452123212075898E-2</v>
      </c>
      <c r="P4133" t="s">
        <v>42</v>
      </c>
    </row>
    <row r="4134" spans="1:16" x14ac:dyDescent="0.3">
      <c r="A4134" t="str">
        <f t="shared" si="66"/>
        <v>01: Total SampleScotlandTotalGinWhitley Neill Rhubarb And GingerE: £3.60 - £3.80All stocking</v>
      </c>
      <c r="B4134" t="s">
        <v>1</v>
      </c>
      <c r="C4134" t="s">
        <v>45</v>
      </c>
      <c r="D4134" t="s">
        <v>105</v>
      </c>
      <c r="E4134" t="s">
        <v>12</v>
      </c>
      <c r="F4134" t="s">
        <v>47</v>
      </c>
      <c r="G4134" t="s">
        <v>70</v>
      </c>
      <c r="H4134" t="s">
        <v>49</v>
      </c>
      <c r="I4134" t="s">
        <v>54</v>
      </c>
      <c r="J4134" s="1">
        <v>34.79</v>
      </c>
      <c r="K4134">
        <v>9.7502091925168806</v>
      </c>
      <c r="L4134">
        <v>52</v>
      </c>
      <c r="M4134" s="19">
        <v>5.4827094197739797E-2</v>
      </c>
      <c r="N4134" s="19">
        <v>5.14150744443038E-2</v>
      </c>
      <c r="P4134" t="s">
        <v>42</v>
      </c>
    </row>
    <row r="4135" spans="1:16" x14ac:dyDescent="0.3">
      <c r="A4135" t="str">
        <f t="shared" si="66"/>
        <v>01: Total SampleScotlandTotalGinWhitley Neill Rhubarb And GingerF: £3.80 - £4.00All stocking</v>
      </c>
      <c r="B4135" t="s">
        <v>1</v>
      </c>
      <c r="C4135" t="s">
        <v>45</v>
      </c>
      <c r="D4135" t="s">
        <v>105</v>
      </c>
      <c r="E4135" t="s">
        <v>12</v>
      </c>
      <c r="F4135" t="s">
        <v>47</v>
      </c>
      <c r="G4135" t="s">
        <v>70</v>
      </c>
      <c r="H4135" t="s">
        <v>49</v>
      </c>
      <c r="I4135" t="s">
        <v>55</v>
      </c>
      <c r="J4135" s="1">
        <v>36.86</v>
      </c>
      <c r="K4135">
        <v>9.8862892275682803</v>
      </c>
      <c r="L4135">
        <v>43</v>
      </c>
      <c r="M4135" s="19">
        <v>5.40613574435507E-2</v>
      </c>
      <c r="N4135" s="19">
        <v>5.03849615038496E-2</v>
      </c>
      <c r="P4135" t="s">
        <v>42</v>
      </c>
    </row>
    <row r="4136" spans="1:16" x14ac:dyDescent="0.3">
      <c r="A4136" t="str">
        <f t="shared" si="66"/>
        <v>01: Total SampleScotlandTotalGinWhitley Neill Rhubarb And GingerG: £4.00 - £4.20All stocking</v>
      </c>
      <c r="B4136" t="s">
        <v>1</v>
      </c>
      <c r="C4136" t="s">
        <v>45</v>
      </c>
      <c r="D4136" t="s">
        <v>105</v>
      </c>
      <c r="E4136" t="s">
        <v>12</v>
      </c>
      <c r="F4136" t="s">
        <v>47</v>
      </c>
      <c r="G4136" t="s">
        <v>70</v>
      </c>
      <c r="H4136" t="s">
        <v>49</v>
      </c>
      <c r="I4136" t="s">
        <v>56</v>
      </c>
      <c r="J4136" s="1">
        <v>29.28</v>
      </c>
      <c r="K4136">
        <v>7.7743552126885591</v>
      </c>
      <c r="L4136">
        <v>45</v>
      </c>
      <c r="M4136" s="19">
        <v>5.24721750363586E-2</v>
      </c>
      <c r="N4136" s="19">
        <v>4.7670831314050699E-2</v>
      </c>
      <c r="P4136" t="s">
        <v>42</v>
      </c>
    </row>
    <row r="4137" spans="1:16" x14ac:dyDescent="0.3">
      <c r="A4137" t="str">
        <f t="shared" si="66"/>
        <v>01: Total SampleScotlandTotalGinWhitley Neill Rhubarb And GingerH: £4.20 - £4.40All stocking</v>
      </c>
      <c r="B4137" t="s">
        <v>1</v>
      </c>
      <c r="C4137" t="s">
        <v>45</v>
      </c>
      <c r="D4137" t="s">
        <v>105</v>
      </c>
      <c r="E4137" t="s">
        <v>12</v>
      </c>
      <c r="F4137" t="s">
        <v>47</v>
      </c>
      <c r="G4137" t="s">
        <v>70</v>
      </c>
      <c r="H4137" t="s">
        <v>49</v>
      </c>
      <c r="I4137" t="s">
        <v>60</v>
      </c>
      <c r="J4137" s="1">
        <v>30.12</v>
      </c>
      <c r="K4137">
        <v>7.6679758513091993</v>
      </c>
      <c r="L4137">
        <v>36</v>
      </c>
      <c r="M4137" s="19">
        <v>5.0066511985406799E-2</v>
      </c>
      <c r="N4137" s="19">
        <v>4.2459581235091401E-2</v>
      </c>
      <c r="P4137" t="s">
        <v>42</v>
      </c>
    </row>
    <row r="4138" spans="1:16" x14ac:dyDescent="0.3">
      <c r="A4138" t="str">
        <f t="shared" si="66"/>
        <v>01: Total SampleScotlandTotalNon Flavoured VodkaAbsolut BlueTotalAll stocking</v>
      </c>
      <c r="B4138" t="s">
        <v>1</v>
      </c>
      <c r="C4138" t="s">
        <v>45</v>
      </c>
      <c r="D4138" t="s">
        <v>105</v>
      </c>
      <c r="E4138" t="s">
        <v>12</v>
      </c>
      <c r="F4138" t="s">
        <v>71</v>
      </c>
      <c r="G4138" t="s">
        <v>72</v>
      </c>
      <c r="H4138" t="s">
        <v>49</v>
      </c>
      <c r="I4138" t="s">
        <v>12</v>
      </c>
      <c r="J4138" s="1">
        <v>49.93</v>
      </c>
      <c r="K4138">
        <v>13.30785148237756</v>
      </c>
      <c r="L4138">
        <v>211</v>
      </c>
      <c r="M4138">
        <v>3.4068039061390998E-2</v>
      </c>
      <c r="N4138" s="19">
        <v>2.9324928333984299E-2</v>
      </c>
      <c r="P4138" t="s">
        <v>42</v>
      </c>
    </row>
    <row r="4139" spans="1:16" x14ac:dyDescent="0.3">
      <c r="A4139" t="str">
        <f t="shared" si="66"/>
        <v>01: Total SampleScotlandTotalNon Flavoured VodkaAbsolut BlueB: £3 - £3.20All stocking</v>
      </c>
      <c r="B4139" t="s">
        <v>1</v>
      </c>
      <c r="C4139" t="s">
        <v>45</v>
      </c>
      <c r="D4139" t="s">
        <v>105</v>
      </c>
      <c r="E4139" t="s">
        <v>12</v>
      </c>
      <c r="F4139" t="s">
        <v>71</v>
      </c>
      <c r="G4139" t="s">
        <v>72</v>
      </c>
      <c r="H4139" t="s">
        <v>49</v>
      </c>
      <c r="I4139" t="s">
        <v>59</v>
      </c>
      <c r="J4139" s="1">
        <v>20.100000000000001</v>
      </c>
      <c r="K4139">
        <v>6.1952392458489998</v>
      </c>
      <c r="L4139">
        <v>41</v>
      </c>
      <c r="M4139" s="19">
        <v>1.71035605518364E-2</v>
      </c>
      <c r="N4139" s="19">
        <v>1.48847233847579E-2</v>
      </c>
      <c r="P4139" t="s">
        <v>42</v>
      </c>
    </row>
    <row r="4140" spans="1:16" x14ac:dyDescent="0.3">
      <c r="A4140" t="str">
        <f t="shared" si="66"/>
        <v>01: Total SampleScotlandTotalNon Flavoured VodkaAbsolut BlueC: £3.20 - £3.40All stocking</v>
      </c>
      <c r="B4140" t="s">
        <v>1</v>
      </c>
      <c r="C4140" t="s">
        <v>45</v>
      </c>
      <c r="D4140" t="s">
        <v>105</v>
      </c>
      <c r="E4140" t="s">
        <v>12</v>
      </c>
      <c r="F4140" t="s">
        <v>71</v>
      </c>
      <c r="G4140" t="s">
        <v>72</v>
      </c>
      <c r="H4140" t="s">
        <v>49</v>
      </c>
      <c r="I4140" t="s">
        <v>52</v>
      </c>
      <c r="J4140" s="1">
        <v>32.56</v>
      </c>
      <c r="K4140">
        <v>9.678948646981441</v>
      </c>
      <c r="L4140">
        <v>61</v>
      </c>
      <c r="M4140" s="19">
        <v>2.7155274743394499E-2</v>
      </c>
      <c r="N4140" s="19">
        <v>2.5547488764111899E-2</v>
      </c>
      <c r="P4140" t="s">
        <v>42</v>
      </c>
    </row>
    <row r="4141" spans="1:16" x14ac:dyDescent="0.3">
      <c r="A4141" t="str">
        <f t="shared" si="66"/>
        <v>01: Total SampleScotlandTotalNon Flavoured VodkaAbsolut BlueD: £3.40 - £3.60All stocking</v>
      </c>
      <c r="B4141" t="s">
        <v>1</v>
      </c>
      <c r="C4141" t="s">
        <v>45</v>
      </c>
      <c r="D4141" t="s">
        <v>105</v>
      </c>
      <c r="E4141" t="s">
        <v>12</v>
      </c>
      <c r="F4141" t="s">
        <v>71</v>
      </c>
      <c r="G4141" t="s">
        <v>72</v>
      </c>
      <c r="H4141" t="s">
        <v>49</v>
      </c>
      <c r="I4141" t="s">
        <v>53</v>
      </c>
      <c r="J4141" s="1">
        <v>53.77</v>
      </c>
      <c r="K4141">
        <v>15.442870074370081</v>
      </c>
      <c r="L4141">
        <v>50</v>
      </c>
      <c r="M4141" s="19">
        <v>3.9133244341916902E-2</v>
      </c>
      <c r="N4141" s="19">
        <v>3.4694682176535901E-2</v>
      </c>
      <c r="P4141" t="s">
        <v>42</v>
      </c>
    </row>
    <row r="4142" spans="1:16" x14ac:dyDescent="0.3">
      <c r="A4142" t="str">
        <f t="shared" si="66"/>
        <v>01: Total SampleScotlandTotalNon Flavoured VodkaAbsolut BlueE: £3.60 - £3.80All stocking</v>
      </c>
      <c r="B4142" t="s">
        <v>1</v>
      </c>
      <c r="C4142" t="s">
        <v>45</v>
      </c>
      <c r="D4142" t="s">
        <v>105</v>
      </c>
      <c r="E4142" t="s">
        <v>12</v>
      </c>
      <c r="F4142" t="s">
        <v>71</v>
      </c>
      <c r="G4142" t="s">
        <v>72</v>
      </c>
      <c r="H4142" t="s">
        <v>49</v>
      </c>
      <c r="I4142" t="s">
        <v>54</v>
      </c>
      <c r="J4142" s="1">
        <v>62.4</v>
      </c>
      <c r="K4142">
        <v>17.552965568913841</v>
      </c>
      <c r="L4142">
        <v>58</v>
      </c>
      <c r="M4142" s="19">
        <v>4.12250293303199E-2</v>
      </c>
      <c r="N4142" s="19">
        <v>3.6378435714445899E-2</v>
      </c>
      <c r="P4142" t="s">
        <v>42</v>
      </c>
    </row>
    <row r="4143" spans="1:16" x14ac:dyDescent="0.3">
      <c r="A4143" t="str">
        <f t="shared" si="66"/>
        <v>01: Total SampleScotlandTotalNon Flavoured VodkaAbsolut BlueF: £3.80 - £4.00All stocking</v>
      </c>
      <c r="B4143" t="s">
        <v>1</v>
      </c>
      <c r="C4143" t="s">
        <v>45</v>
      </c>
      <c r="D4143" t="s">
        <v>105</v>
      </c>
      <c r="E4143" t="s">
        <v>12</v>
      </c>
      <c r="F4143" t="s">
        <v>71</v>
      </c>
      <c r="G4143" t="s">
        <v>72</v>
      </c>
      <c r="H4143" t="s">
        <v>49</v>
      </c>
      <c r="I4143" t="s">
        <v>55</v>
      </c>
      <c r="J4143" s="1">
        <v>65.290000000000006</v>
      </c>
      <c r="K4143">
        <v>17.32675296084388</v>
      </c>
      <c r="L4143">
        <v>33</v>
      </c>
      <c r="M4143" s="19">
        <v>3.2592719473781902E-2</v>
      </c>
      <c r="N4143">
        <v>2.8724748936249E-2</v>
      </c>
      <c r="P4143" t="s">
        <v>42</v>
      </c>
    </row>
    <row r="4144" spans="1:16" x14ac:dyDescent="0.3">
      <c r="A4144" t="str">
        <f t="shared" si="66"/>
        <v>01: Total SampleScotlandTotalNon Flavoured VodkaAbsolut BlueG: £4.00 - £4.20All stocking</v>
      </c>
      <c r="B4144" t="s">
        <v>1</v>
      </c>
      <c r="C4144" t="s">
        <v>45</v>
      </c>
      <c r="D4144" t="s">
        <v>105</v>
      </c>
      <c r="E4144" t="s">
        <v>12</v>
      </c>
      <c r="F4144" t="s">
        <v>71</v>
      </c>
      <c r="G4144" t="s">
        <v>72</v>
      </c>
      <c r="H4144" t="s">
        <v>49</v>
      </c>
      <c r="I4144" t="s">
        <v>56</v>
      </c>
      <c r="J4144" s="1">
        <v>62.84</v>
      </c>
      <c r="K4144">
        <v>16.075715343684081</v>
      </c>
      <c r="L4144">
        <v>32</v>
      </c>
      <c r="M4144" s="19">
        <v>2.9248133622219199E-2</v>
      </c>
      <c r="N4144">
        <v>2.6632902549773001E-2</v>
      </c>
      <c r="P4144" t="s">
        <v>42</v>
      </c>
    </row>
    <row r="4145" spans="1:16" x14ac:dyDescent="0.3">
      <c r="A4145" t="str">
        <f t="shared" si="66"/>
        <v>01: Total SampleScotlandTotalNon Flavoured VodkaBelvedereTotalAll stocking</v>
      </c>
      <c r="B4145" t="s">
        <v>1</v>
      </c>
      <c r="C4145" t="s">
        <v>45</v>
      </c>
      <c r="D4145" t="s">
        <v>105</v>
      </c>
      <c r="E4145" t="s">
        <v>12</v>
      </c>
      <c r="F4145" t="s">
        <v>71</v>
      </c>
      <c r="G4145" t="s">
        <v>73</v>
      </c>
      <c r="H4145" t="s">
        <v>49</v>
      </c>
      <c r="I4145" t="s">
        <v>12</v>
      </c>
      <c r="J4145" s="1">
        <v>32.409999999999997</v>
      </c>
      <c r="K4145">
        <v>7.17556500517028</v>
      </c>
      <c r="L4145">
        <v>38</v>
      </c>
      <c r="M4145" s="19">
        <v>9.8310149737245202E-3</v>
      </c>
      <c r="N4145" s="19">
        <v>6.95027840187555E-3</v>
      </c>
      <c r="P4145" t="s">
        <v>42</v>
      </c>
    </row>
    <row r="4146" spans="1:16" x14ac:dyDescent="0.3">
      <c r="A4146" t="str">
        <f t="shared" si="66"/>
        <v>01: Total SampleScotlandTotalNon Flavoured VodkaCirocTotalAll stocking</v>
      </c>
      <c r="B4146" t="s">
        <v>1</v>
      </c>
      <c r="C4146" t="s">
        <v>45</v>
      </c>
      <c r="D4146" t="s">
        <v>105</v>
      </c>
      <c r="E4146" t="s">
        <v>12</v>
      </c>
      <c r="F4146" t="s">
        <v>71</v>
      </c>
      <c r="G4146" t="s">
        <v>74</v>
      </c>
      <c r="H4146" t="s">
        <v>49</v>
      </c>
      <c r="I4146" t="s">
        <v>12</v>
      </c>
      <c r="J4146" s="1">
        <v>19.78</v>
      </c>
      <c r="K4146">
        <v>4.8156315451397598</v>
      </c>
      <c r="L4146">
        <v>61</v>
      </c>
      <c r="M4146" s="19">
        <v>4.2393335972990996E-3</v>
      </c>
      <c r="N4146" s="19">
        <v>3.3173949121432299E-3</v>
      </c>
      <c r="P4146" t="s">
        <v>42</v>
      </c>
    </row>
    <row r="4147" spans="1:16" x14ac:dyDescent="0.3">
      <c r="A4147" t="str">
        <f t="shared" si="66"/>
        <v>01: Total SampleScotlandTotalNon Flavoured VodkaGrey GooseTotalAll stocking</v>
      </c>
      <c r="B4147" t="s">
        <v>1</v>
      </c>
      <c r="C4147" t="s">
        <v>45</v>
      </c>
      <c r="D4147" t="s">
        <v>105</v>
      </c>
      <c r="E4147" t="s">
        <v>12</v>
      </c>
      <c r="F4147" t="s">
        <v>71</v>
      </c>
      <c r="G4147" t="s">
        <v>75</v>
      </c>
      <c r="H4147" t="s">
        <v>49</v>
      </c>
      <c r="I4147" t="s">
        <v>12</v>
      </c>
      <c r="J4147" s="1">
        <v>44.11</v>
      </c>
      <c r="K4147">
        <v>12.325074840283159</v>
      </c>
      <c r="L4147">
        <v>144</v>
      </c>
      <c r="M4147" s="19">
        <v>3.8591634994628102E-2</v>
      </c>
      <c r="N4147" s="19">
        <v>3.5265240623769699E-2</v>
      </c>
      <c r="P4147" t="s">
        <v>42</v>
      </c>
    </row>
    <row r="4148" spans="1:16" x14ac:dyDescent="0.3">
      <c r="A4148" t="str">
        <f t="shared" si="66"/>
        <v>01: Total SampleScotlandTotalNon Flavoured VodkaGrey GooseE: £3.60 - £3.80All stocking</v>
      </c>
      <c r="B4148" t="s">
        <v>1</v>
      </c>
      <c r="C4148" t="s">
        <v>45</v>
      </c>
      <c r="D4148" t="s">
        <v>105</v>
      </c>
      <c r="E4148" t="s">
        <v>12</v>
      </c>
      <c r="F4148" t="s">
        <v>71</v>
      </c>
      <c r="G4148" t="s">
        <v>75</v>
      </c>
      <c r="H4148" t="s">
        <v>49</v>
      </c>
      <c r="I4148" t="s">
        <v>54</v>
      </c>
      <c r="J4148" s="1">
        <v>43.7</v>
      </c>
      <c r="K4148">
        <v>11.762681381118879</v>
      </c>
      <c r="L4148">
        <v>32</v>
      </c>
      <c r="M4148" s="19">
        <v>2.3768176989267701E-2</v>
      </c>
      <c r="N4148" s="19">
        <v>1.9955070444753201E-2</v>
      </c>
      <c r="P4148" t="s">
        <v>42</v>
      </c>
    </row>
    <row r="4149" spans="1:16" x14ac:dyDescent="0.3">
      <c r="A4149" t="str">
        <f t="shared" si="66"/>
        <v>01: Total SampleScotlandTotalNon Flavoured VodkaGrey GooseG: £4.00 - £4.20All stocking</v>
      </c>
      <c r="B4149" t="s">
        <v>1</v>
      </c>
      <c r="C4149" t="s">
        <v>45</v>
      </c>
      <c r="D4149" t="s">
        <v>105</v>
      </c>
      <c r="E4149" t="s">
        <v>12</v>
      </c>
      <c r="F4149" t="s">
        <v>71</v>
      </c>
      <c r="G4149" t="s">
        <v>75</v>
      </c>
      <c r="H4149" t="s">
        <v>49</v>
      </c>
      <c r="I4149" t="s">
        <v>56</v>
      </c>
      <c r="J4149" s="1">
        <v>40.26</v>
      </c>
      <c r="K4149">
        <v>10.530641758241758</v>
      </c>
      <c r="L4149">
        <v>25</v>
      </c>
      <c r="M4149">
        <v>3.5220119734175E-2</v>
      </c>
      <c r="N4149" s="19">
        <v>2.9536837622036499E-2</v>
      </c>
      <c r="P4149" t="s">
        <v>42</v>
      </c>
    </row>
    <row r="4150" spans="1:16" x14ac:dyDescent="0.3">
      <c r="A4150" t="str">
        <f t="shared" si="66"/>
        <v>01: Total SampleScotlandTotalNon Flavoured VodkaGrey GooseH: £4.20 - £4.40All stocking</v>
      </c>
      <c r="B4150" t="s">
        <v>1</v>
      </c>
      <c r="C4150" t="s">
        <v>45</v>
      </c>
      <c r="D4150" t="s">
        <v>105</v>
      </c>
      <c r="E4150" t="s">
        <v>12</v>
      </c>
      <c r="F4150" t="s">
        <v>71</v>
      </c>
      <c r="G4150" t="s">
        <v>75</v>
      </c>
      <c r="H4150" t="s">
        <v>49</v>
      </c>
      <c r="I4150" t="s">
        <v>60</v>
      </c>
      <c r="J4150" s="1">
        <v>49.22</v>
      </c>
      <c r="K4150">
        <v>12.623313492063481</v>
      </c>
      <c r="L4150">
        <v>28</v>
      </c>
      <c r="M4150" s="19">
        <v>4.7607547308988897E-2</v>
      </c>
      <c r="N4150" s="19">
        <v>4.0543888685172898E-2</v>
      </c>
      <c r="P4150" t="s">
        <v>42</v>
      </c>
    </row>
    <row r="4151" spans="1:16" x14ac:dyDescent="0.3">
      <c r="A4151" t="str">
        <f t="shared" si="66"/>
        <v>01: Total SampleScotlandTotalNon Flavoured VodkaGrey GooseI: £4.40 - £4.60All stocking</v>
      </c>
      <c r="B4151" t="s">
        <v>1</v>
      </c>
      <c r="C4151" t="s">
        <v>45</v>
      </c>
      <c r="D4151" t="s">
        <v>105</v>
      </c>
      <c r="E4151" t="s">
        <v>12</v>
      </c>
      <c r="F4151" t="s">
        <v>71</v>
      </c>
      <c r="G4151" t="s">
        <v>75</v>
      </c>
      <c r="H4151" t="s">
        <v>49</v>
      </c>
      <c r="I4151" t="s">
        <v>64</v>
      </c>
      <c r="J4151" s="1">
        <v>44.62</v>
      </c>
      <c r="K4151">
        <v>11.73721502263168</v>
      </c>
      <c r="L4151">
        <v>36</v>
      </c>
      <c r="M4151" s="19">
        <v>4.2837364324335298E-2</v>
      </c>
      <c r="N4151" s="19">
        <v>3.7914808097642298E-2</v>
      </c>
      <c r="P4151" t="s">
        <v>42</v>
      </c>
    </row>
    <row r="4152" spans="1:16" x14ac:dyDescent="0.3">
      <c r="A4152" t="str">
        <f t="shared" si="66"/>
        <v>01: Total SampleScotlandTotalNon Flavoured VodkaKetel OneTotalAll stocking</v>
      </c>
      <c r="B4152" t="s">
        <v>1</v>
      </c>
      <c r="C4152" t="s">
        <v>45</v>
      </c>
      <c r="D4152" t="s">
        <v>105</v>
      </c>
      <c r="E4152" t="s">
        <v>12</v>
      </c>
      <c r="F4152" t="s">
        <v>71</v>
      </c>
      <c r="G4152" t="s">
        <v>76</v>
      </c>
      <c r="H4152" t="s">
        <v>49</v>
      </c>
      <c r="I4152" t="s">
        <v>12</v>
      </c>
      <c r="J4152" s="1">
        <v>167.71</v>
      </c>
      <c r="K4152">
        <v>45.8152375876736</v>
      </c>
      <c r="L4152">
        <v>117</v>
      </c>
      <c r="M4152">
        <v>0.10971186112793101</v>
      </c>
      <c r="N4152" s="19">
        <v>9.8233589367265894E-2</v>
      </c>
      <c r="P4152" t="s">
        <v>42</v>
      </c>
    </row>
    <row r="4153" spans="1:16" x14ac:dyDescent="0.3">
      <c r="A4153" t="str">
        <f t="shared" si="66"/>
        <v>01: Total SampleScotlandTotalNon Flavoured VodkaKetel OneE: £3.60 - £3.80All stocking</v>
      </c>
      <c r="B4153" t="s">
        <v>1</v>
      </c>
      <c r="C4153" t="s">
        <v>45</v>
      </c>
      <c r="D4153" t="s">
        <v>105</v>
      </c>
      <c r="E4153" t="s">
        <v>12</v>
      </c>
      <c r="F4153" t="s">
        <v>71</v>
      </c>
      <c r="G4153" t="s">
        <v>76</v>
      </c>
      <c r="H4153" t="s">
        <v>49</v>
      </c>
      <c r="I4153" t="s">
        <v>54</v>
      </c>
      <c r="J4153" s="1">
        <v>192.33</v>
      </c>
      <c r="K4153">
        <v>54.8810474471764</v>
      </c>
      <c r="L4153">
        <v>31</v>
      </c>
      <c r="M4153">
        <v>0.118268942110313</v>
      </c>
      <c r="N4153">
        <v>0.105039800872415</v>
      </c>
      <c r="P4153" t="s">
        <v>42</v>
      </c>
    </row>
    <row r="4154" spans="1:16" x14ac:dyDescent="0.3">
      <c r="A4154" t="str">
        <f t="shared" si="66"/>
        <v>01: Total SampleScotlandTotalNon Flavoured VodkaKetel OneF: £3.80 - £4.00All stocking</v>
      </c>
      <c r="B4154" t="s">
        <v>1</v>
      </c>
      <c r="C4154" t="s">
        <v>45</v>
      </c>
      <c r="D4154" t="s">
        <v>105</v>
      </c>
      <c r="E4154" t="s">
        <v>12</v>
      </c>
      <c r="F4154" t="s">
        <v>71</v>
      </c>
      <c r="G4154" t="s">
        <v>76</v>
      </c>
      <c r="H4154" t="s">
        <v>49</v>
      </c>
      <c r="I4154" t="s">
        <v>55</v>
      </c>
      <c r="J4154" s="1">
        <v>347.82</v>
      </c>
      <c r="K4154">
        <v>96.6135420976332</v>
      </c>
      <c r="L4154">
        <v>33</v>
      </c>
      <c r="M4154">
        <v>0.19718418715528199</v>
      </c>
      <c r="N4154">
        <v>0.18648886012757701</v>
      </c>
      <c r="P4154" t="s">
        <v>42</v>
      </c>
    </row>
    <row r="4155" spans="1:16" x14ac:dyDescent="0.3">
      <c r="A4155" t="str">
        <f t="shared" si="66"/>
        <v>01: Total SampleScotlandTotalNon Flavoured VodkaSmirnoff RedA: &lt;£3All stocking</v>
      </c>
      <c r="B4155" t="s">
        <v>1</v>
      </c>
      <c r="C4155" t="s">
        <v>45</v>
      </c>
      <c r="D4155" t="s">
        <v>105</v>
      </c>
      <c r="E4155" t="s">
        <v>12</v>
      </c>
      <c r="F4155" t="s">
        <v>71</v>
      </c>
      <c r="G4155" t="s">
        <v>77</v>
      </c>
      <c r="H4155" t="s">
        <v>49</v>
      </c>
      <c r="I4155" t="s">
        <v>58</v>
      </c>
      <c r="J4155" s="1">
        <v>591.92999999999995</v>
      </c>
      <c r="K4155">
        <v>211.39334709006837</v>
      </c>
      <c r="L4155">
        <v>122</v>
      </c>
      <c r="M4155">
        <v>0.95248466527239894</v>
      </c>
      <c r="N4155">
        <v>0.95942396516859996</v>
      </c>
      <c r="P4155" t="s">
        <v>42</v>
      </c>
    </row>
    <row r="4156" spans="1:16" x14ac:dyDescent="0.3">
      <c r="A4156" t="str">
        <f t="shared" ref="A4156:A4219" si="67">C4156&amp;D4156&amp;E4156&amp;F4156&amp;G4156&amp;I4156&amp;P4156</f>
        <v>01: Total SampleScotlandTotalNon Flavoured VodkaSmirnoff RedTotalAll stocking</v>
      </c>
      <c r="B4156" t="s">
        <v>1</v>
      </c>
      <c r="C4156" t="s">
        <v>45</v>
      </c>
      <c r="D4156" t="s">
        <v>105</v>
      </c>
      <c r="E4156" t="s">
        <v>12</v>
      </c>
      <c r="F4156" t="s">
        <v>71</v>
      </c>
      <c r="G4156" t="s">
        <v>77</v>
      </c>
      <c r="H4156" t="s">
        <v>49</v>
      </c>
      <c r="I4156" t="s">
        <v>12</v>
      </c>
      <c r="J4156" s="1">
        <v>719.36</v>
      </c>
      <c r="K4156">
        <v>228.3453691264036</v>
      </c>
      <c r="L4156">
        <v>261</v>
      </c>
      <c r="M4156">
        <v>0.89811201709256205</v>
      </c>
      <c r="N4156">
        <v>0.91152079155422205</v>
      </c>
      <c r="P4156" t="s">
        <v>42</v>
      </c>
    </row>
    <row r="4157" spans="1:16" x14ac:dyDescent="0.3">
      <c r="A4157" t="str">
        <f t="shared" si="67"/>
        <v>01: Total SampleScotlandTotalNon Flavoured VodkaSmirnoff RedB: £3 - £3.20All stocking</v>
      </c>
      <c r="B4157" t="s">
        <v>1</v>
      </c>
      <c r="C4157" t="s">
        <v>45</v>
      </c>
      <c r="D4157" t="s">
        <v>105</v>
      </c>
      <c r="E4157" t="s">
        <v>12</v>
      </c>
      <c r="F4157" t="s">
        <v>71</v>
      </c>
      <c r="G4157" t="s">
        <v>77</v>
      </c>
      <c r="H4157" t="s">
        <v>49</v>
      </c>
      <c r="I4157" t="s">
        <v>59</v>
      </c>
      <c r="J4157" s="1">
        <v>574.65</v>
      </c>
      <c r="K4157">
        <v>189.07802981332398</v>
      </c>
      <c r="L4157">
        <v>119</v>
      </c>
      <c r="M4157">
        <v>0.94963205822226704</v>
      </c>
      <c r="N4157">
        <v>0.95366499383389303</v>
      </c>
      <c r="P4157" t="s">
        <v>42</v>
      </c>
    </row>
    <row r="4158" spans="1:16" x14ac:dyDescent="0.3">
      <c r="A4158" t="str">
        <f t="shared" si="67"/>
        <v>01: Total SampleScotlandTotalNon Flavoured VodkaSmirnoff RedC: £3.20 - £3.40All stocking</v>
      </c>
      <c r="B4158" t="s">
        <v>1</v>
      </c>
      <c r="C4158" t="s">
        <v>45</v>
      </c>
      <c r="D4158" t="s">
        <v>105</v>
      </c>
      <c r="E4158" t="s">
        <v>12</v>
      </c>
      <c r="F4158" t="s">
        <v>71</v>
      </c>
      <c r="G4158" t="s">
        <v>77</v>
      </c>
      <c r="H4158" t="s">
        <v>49</v>
      </c>
      <c r="I4158" t="s">
        <v>52</v>
      </c>
      <c r="J4158" s="1">
        <v>790.72</v>
      </c>
      <c r="K4158">
        <v>247.137468222834</v>
      </c>
      <c r="L4158">
        <v>123</v>
      </c>
      <c r="M4158">
        <v>0.92945308501796298</v>
      </c>
      <c r="N4158">
        <v>0.934095200511875</v>
      </c>
      <c r="P4158" t="s">
        <v>42</v>
      </c>
    </row>
    <row r="4159" spans="1:16" x14ac:dyDescent="0.3">
      <c r="A4159" t="str">
        <f t="shared" si="67"/>
        <v>01: Total SampleScotlandTotalNon Flavoured VodkaSmirnoff RedD: £3.40 - £3.60All stocking</v>
      </c>
      <c r="B4159" t="s">
        <v>1</v>
      </c>
      <c r="C4159" t="s">
        <v>45</v>
      </c>
      <c r="D4159" t="s">
        <v>105</v>
      </c>
      <c r="E4159" t="s">
        <v>12</v>
      </c>
      <c r="F4159" t="s">
        <v>71</v>
      </c>
      <c r="G4159" t="s">
        <v>77</v>
      </c>
      <c r="H4159" t="s">
        <v>49</v>
      </c>
      <c r="I4159" t="s">
        <v>53</v>
      </c>
      <c r="J4159" s="1">
        <v>754.65</v>
      </c>
      <c r="K4159">
        <v>227.67479234380642</v>
      </c>
      <c r="L4159">
        <v>71</v>
      </c>
      <c r="M4159">
        <v>0.88587443892717399</v>
      </c>
      <c r="N4159">
        <v>0.89230676980272206</v>
      </c>
      <c r="P4159" t="s">
        <v>42</v>
      </c>
    </row>
    <row r="4160" spans="1:16" x14ac:dyDescent="0.3">
      <c r="A4160" t="str">
        <f t="shared" si="67"/>
        <v>01: Total SampleScotlandTotalNon Flavoured VodkaSmirnoff RedE: £3.60 - £3.80All stocking</v>
      </c>
      <c r="B4160" t="s">
        <v>1</v>
      </c>
      <c r="C4160" t="s">
        <v>45</v>
      </c>
      <c r="D4160" t="s">
        <v>105</v>
      </c>
      <c r="E4160" t="s">
        <v>12</v>
      </c>
      <c r="F4160" t="s">
        <v>71</v>
      </c>
      <c r="G4160" t="s">
        <v>77</v>
      </c>
      <c r="H4160" t="s">
        <v>49</v>
      </c>
      <c r="I4160" t="s">
        <v>54</v>
      </c>
      <c r="J4160" s="1">
        <v>1030.94</v>
      </c>
      <c r="K4160">
        <v>300.86204742969437</v>
      </c>
      <c r="L4160">
        <v>51</v>
      </c>
      <c r="M4160">
        <v>0.90748108703315999</v>
      </c>
      <c r="N4160">
        <v>0.91377998713999098</v>
      </c>
      <c r="P4160" t="s">
        <v>42</v>
      </c>
    </row>
    <row r="4161" spans="1:16" x14ac:dyDescent="0.3">
      <c r="A4161" t="str">
        <f t="shared" si="67"/>
        <v>01: Total SampleScotlandTotalNon Flavoured VodkaSmirnoff RedF: £3.80 - £4.00All stocking</v>
      </c>
      <c r="B4161" t="s">
        <v>1</v>
      </c>
      <c r="C4161" t="s">
        <v>45</v>
      </c>
      <c r="D4161" t="s">
        <v>105</v>
      </c>
      <c r="E4161" t="s">
        <v>12</v>
      </c>
      <c r="F4161" t="s">
        <v>71</v>
      </c>
      <c r="G4161" t="s">
        <v>77</v>
      </c>
      <c r="H4161" t="s">
        <v>49</v>
      </c>
      <c r="I4161" t="s">
        <v>55</v>
      </c>
      <c r="J4161" s="1">
        <v>506.93</v>
      </c>
      <c r="K4161">
        <v>134.69098469098481</v>
      </c>
      <c r="L4161">
        <v>37</v>
      </c>
      <c r="M4161">
        <v>0.65888530508203103</v>
      </c>
      <c r="N4161">
        <v>0.66115516907029204</v>
      </c>
      <c r="P4161" t="s">
        <v>42</v>
      </c>
    </row>
    <row r="4162" spans="1:16" x14ac:dyDescent="0.3">
      <c r="A4162" t="str">
        <f t="shared" si="67"/>
        <v>01: Total SampleScotlandTotalTequilaCazcabel BlancoTotalAll stocking</v>
      </c>
      <c r="B4162" t="s">
        <v>1</v>
      </c>
      <c r="C4162" t="s">
        <v>45</v>
      </c>
      <c r="D4162" t="s">
        <v>105</v>
      </c>
      <c r="E4162" t="s">
        <v>12</v>
      </c>
      <c r="F4162" t="s">
        <v>78</v>
      </c>
      <c r="G4162" t="s">
        <v>79</v>
      </c>
      <c r="H4162" t="s">
        <v>49</v>
      </c>
      <c r="I4162" t="s">
        <v>12</v>
      </c>
      <c r="J4162" s="1">
        <v>21.46</v>
      </c>
      <c r="K4162">
        <v>6.1635335150959998</v>
      </c>
      <c r="L4162">
        <v>48</v>
      </c>
      <c r="M4162">
        <v>0.16372154249262399</v>
      </c>
      <c r="N4162">
        <v>0.14845791949817</v>
      </c>
      <c r="P4162" t="s">
        <v>42</v>
      </c>
    </row>
    <row r="4163" spans="1:16" x14ac:dyDescent="0.3">
      <c r="A4163" t="str">
        <f t="shared" si="67"/>
        <v>01: Total SampleScotlandTotalTequilaJose Cuervo Especial GoldTotalAll stocking</v>
      </c>
      <c r="B4163" t="s">
        <v>1</v>
      </c>
      <c r="C4163" t="s">
        <v>45</v>
      </c>
      <c r="D4163" t="s">
        <v>105</v>
      </c>
      <c r="E4163" t="s">
        <v>12</v>
      </c>
      <c r="F4163" t="s">
        <v>78</v>
      </c>
      <c r="G4163" t="s">
        <v>80</v>
      </c>
      <c r="H4163" t="s">
        <v>49</v>
      </c>
      <c r="I4163" t="s">
        <v>12</v>
      </c>
      <c r="J4163" s="1">
        <v>36.21</v>
      </c>
      <c r="K4163">
        <v>10.80649572649572</v>
      </c>
      <c r="L4163">
        <v>25</v>
      </c>
      <c r="M4163">
        <v>0.27998600530039702</v>
      </c>
      <c r="N4163">
        <v>0.27758071850841298</v>
      </c>
      <c r="P4163" t="s">
        <v>42</v>
      </c>
    </row>
    <row r="4164" spans="1:16" x14ac:dyDescent="0.3">
      <c r="A4164" t="str">
        <f t="shared" si="67"/>
        <v>01: Total SampleScotlandTotalTequilaOlmeca Altos PlataTotalAll stocking</v>
      </c>
      <c r="B4164" t="s">
        <v>1</v>
      </c>
      <c r="C4164" t="s">
        <v>45</v>
      </c>
      <c r="D4164" t="s">
        <v>105</v>
      </c>
      <c r="E4164" t="s">
        <v>12</v>
      </c>
      <c r="F4164" t="s">
        <v>78</v>
      </c>
      <c r="G4164" t="s">
        <v>93</v>
      </c>
      <c r="H4164" t="s">
        <v>49</v>
      </c>
      <c r="I4164" t="s">
        <v>12</v>
      </c>
      <c r="J4164" s="1">
        <v>31.93</v>
      </c>
      <c r="K4164">
        <v>9.0745746189294394</v>
      </c>
      <c r="L4164">
        <v>31</v>
      </c>
      <c r="M4164">
        <v>0.23943981757653399</v>
      </c>
      <c r="N4164">
        <v>0.239827083920684</v>
      </c>
      <c r="P4164" t="s">
        <v>42</v>
      </c>
    </row>
    <row r="4165" spans="1:16" x14ac:dyDescent="0.3">
      <c r="A4165" t="str">
        <f t="shared" si="67"/>
        <v>01: Total SampleScotlandTotalTequilaOlmeca Altos ReposadoTotalAll stocking</v>
      </c>
      <c r="B4165" t="s">
        <v>1</v>
      </c>
      <c r="C4165" t="s">
        <v>45</v>
      </c>
      <c r="D4165" t="s">
        <v>105</v>
      </c>
      <c r="E4165" t="s">
        <v>12</v>
      </c>
      <c r="F4165" t="s">
        <v>78</v>
      </c>
      <c r="G4165" t="s">
        <v>97</v>
      </c>
      <c r="H4165" t="s">
        <v>49</v>
      </c>
      <c r="I4165" t="s">
        <v>12</v>
      </c>
      <c r="J4165" s="1">
        <v>33.409999999999997</v>
      </c>
      <c r="K4165">
        <v>8.8862069217332404</v>
      </c>
      <c r="L4165">
        <v>38</v>
      </c>
      <c r="M4165">
        <v>0.17671553975653001</v>
      </c>
      <c r="N4165">
        <v>0.178779634667703</v>
      </c>
      <c r="P4165" t="s">
        <v>42</v>
      </c>
    </row>
    <row r="4166" spans="1:16" x14ac:dyDescent="0.3">
      <c r="A4166" t="str">
        <f t="shared" si="67"/>
        <v>01: Total SampleScotlandTotalTequilaOlmeca BlancoA: &lt;£3All stocking</v>
      </c>
      <c r="B4166" t="s">
        <v>1</v>
      </c>
      <c r="C4166" t="s">
        <v>45</v>
      </c>
      <c r="D4166" t="s">
        <v>105</v>
      </c>
      <c r="E4166" t="s">
        <v>12</v>
      </c>
      <c r="F4166" t="s">
        <v>78</v>
      </c>
      <c r="G4166" t="s">
        <v>83</v>
      </c>
      <c r="H4166" t="s">
        <v>49</v>
      </c>
      <c r="I4166" t="s">
        <v>58</v>
      </c>
      <c r="J4166" s="1">
        <v>58.63</v>
      </c>
      <c r="K4166">
        <v>23.607295165152319</v>
      </c>
      <c r="L4166">
        <v>70</v>
      </c>
      <c r="M4166">
        <v>0.64199126617628599</v>
      </c>
      <c r="N4166">
        <v>0.67148304234396905</v>
      </c>
      <c r="P4166" t="s">
        <v>42</v>
      </c>
    </row>
    <row r="4167" spans="1:16" x14ac:dyDescent="0.3">
      <c r="A4167" t="str">
        <f t="shared" si="67"/>
        <v>01: Total SampleScotlandTotalTequilaOlmeca BlancoTotalAll stocking</v>
      </c>
      <c r="B4167" t="s">
        <v>1</v>
      </c>
      <c r="C4167" t="s">
        <v>45</v>
      </c>
      <c r="D4167" t="s">
        <v>105</v>
      </c>
      <c r="E4167" t="s">
        <v>12</v>
      </c>
      <c r="F4167" t="s">
        <v>78</v>
      </c>
      <c r="G4167" t="s">
        <v>83</v>
      </c>
      <c r="H4167" t="s">
        <v>49</v>
      </c>
      <c r="I4167" t="s">
        <v>12</v>
      </c>
      <c r="J4167" s="1">
        <v>51.67</v>
      </c>
      <c r="K4167">
        <v>18.15201914794936</v>
      </c>
      <c r="L4167">
        <v>129</v>
      </c>
      <c r="M4167">
        <v>0.61691124846800205</v>
      </c>
      <c r="N4167">
        <v>0.65098372658778003</v>
      </c>
      <c r="P4167" t="s">
        <v>42</v>
      </c>
    </row>
    <row r="4168" spans="1:16" x14ac:dyDescent="0.3">
      <c r="A4168" t="str">
        <f t="shared" si="67"/>
        <v>01: Total SampleScotlandTotalTequilaOlmeca ReposadoA: &lt;£3All stocking</v>
      </c>
      <c r="B4168" t="s">
        <v>1</v>
      </c>
      <c r="C4168" t="s">
        <v>45</v>
      </c>
      <c r="D4168" t="s">
        <v>105</v>
      </c>
      <c r="E4168" t="s">
        <v>12</v>
      </c>
      <c r="F4168" t="s">
        <v>78</v>
      </c>
      <c r="G4168" t="s">
        <v>84</v>
      </c>
      <c r="H4168" t="s">
        <v>49</v>
      </c>
      <c r="I4168" t="s">
        <v>58</v>
      </c>
      <c r="J4168" s="1">
        <v>38.83</v>
      </c>
      <c r="K4168">
        <v>13.726869840685641</v>
      </c>
      <c r="L4168">
        <v>38</v>
      </c>
      <c r="M4168">
        <v>0.28360299677367901</v>
      </c>
      <c r="N4168">
        <v>0.26587953304629602</v>
      </c>
      <c r="P4168" t="s">
        <v>42</v>
      </c>
    </row>
    <row r="4169" spans="1:16" x14ac:dyDescent="0.3">
      <c r="A4169" t="str">
        <f t="shared" si="67"/>
        <v>01: Total SampleScotlandTotalTequilaOlmeca ReposadoTotalAll stocking</v>
      </c>
      <c r="B4169" t="s">
        <v>1</v>
      </c>
      <c r="C4169" t="s">
        <v>45</v>
      </c>
      <c r="D4169" t="s">
        <v>105</v>
      </c>
      <c r="E4169" t="s">
        <v>12</v>
      </c>
      <c r="F4169" t="s">
        <v>78</v>
      </c>
      <c r="G4169" t="s">
        <v>84</v>
      </c>
      <c r="H4169" t="s">
        <v>49</v>
      </c>
      <c r="I4169" t="s">
        <v>12</v>
      </c>
      <c r="J4169" s="1">
        <v>40.47</v>
      </c>
      <c r="K4169">
        <v>12.706096381096399</v>
      </c>
      <c r="L4169">
        <v>74</v>
      </c>
      <c r="M4169">
        <v>0.28620682568606198</v>
      </c>
      <c r="N4169">
        <v>0.27726062076421998</v>
      </c>
      <c r="P4169" t="s">
        <v>42</v>
      </c>
    </row>
    <row r="4170" spans="1:16" x14ac:dyDescent="0.3">
      <c r="A4170" t="str">
        <f t="shared" si="67"/>
        <v>01: Total SampleScotlandTotalTequilaPatron SilverTotalAll stocking</v>
      </c>
      <c r="B4170" t="s">
        <v>1</v>
      </c>
      <c r="C4170" t="s">
        <v>45</v>
      </c>
      <c r="D4170" t="s">
        <v>105</v>
      </c>
      <c r="E4170" t="s">
        <v>12</v>
      </c>
      <c r="F4170" t="s">
        <v>78</v>
      </c>
      <c r="G4170" t="s">
        <v>94</v>
      </c>
      <c r="H4170" t="s">
        <v>49</v>
      </c>
      <c r="I4170" t="s">
        <v>12</v>
      </c>
      <c r="J4170" s="1">
        <v>29.99</v>
      </c>
      <c r="K4170">
        <v>6.1271752553002399</v>
      </c>
      <c r="L4170">
        <v>48</v>
      </c>
      <c r="M4170">
        <v>0.15448193397874199</v>
      </c>
      <c r="N4170">
        <v>0.120396853771898</v>
      </c>
      <c r="P4170" t="s">
        <v>42</v>
      </c>
    </row>
    <row r="4171" spans="1:16" x14ac:dyDescent="0.3">
      <c r="A4171" t="str">
        <f t="shared" si="67"/>
        <v>01: Total SampleScotlandTotalWhite RumBacardi Carta BlancaA: &lt;£3All stocking</v>
      </c>
      <c r="B4171" t="s">
        <v>1</v>
      </c>
      <c r="C4171" t="s">
        <v>45</v>
      </c>
      <c r="D4171" t="s">
        <v>105</v>
      </c>
      <c r="E4171" t="s">
        <v>12</v>
      </c>
      <c r="F4171" t="s">
        <v>85</v>
      </c>
      <c r="G4171" t="s">
        <v>86</v>
      </c>
      <c r="H4171" t="s">
        <v>49</v>
      </c>
      <c r="I4171" t="s">
        <v>58</v>
      </c>
      <c r="J4171" s="1">
        <v>31.97</v>
      </c>
      <c r="K4171">
        <v>11.221962248278039</v>
      </c>
      <c r="L4171">
        <v>76</v>
      </c>
      <c r="M4171">
        <v>0.91100691845991699</v>
      </c>
      <c r="N4171">
        <v>0.91391908750668305</v>
      </c>
      <c r="P4171" t="s">
        <v>42</v>
      </c>
    </row>
    <row r="4172" spans="1:16" x14ac:dyDescent="0.3">
      <c r="A4172" t="str">
        <f t="shared" si="67"/>
        <v>01: Total SampleScotlandTotalWhite RumBacardi Carta BlancaTotalAll stocking</v>
      </c>
      <c r="B4172" t="s">
        <v>1</v>
      </c>
      <c r="C4172" t="s">
        <v>45</v>
      </c>
      <c r="D4172" t="s">
        <v>105</v>
      </c>
      <c r="E4172" t="s">
        <v>12</v>
      </c>
      <c r="F4172" t="s">
        <v>85</v>
      </c>
      <c r="G4172" t="s">
        <v>86</v>
      </c>
      <c r="H4172" t="s">
        <v>49</v>
      </c>
      <c r="I4172" t="s">
        <v>12</v>
      </c>
      <c r="J4172" s="1">
        <v>40.33</v>
      </c>
      <c r="K4172">
        <v>12.194987705531201</v>
      </c>
      <c r="L4172">
        <v>230</v>
      </c>
      <c r="M4172">
        <v>0.81693647882128095</v>
      </c>
      <c r="N4172">
        <v>0.83308083276317102</v>
      </c>
      <c r="P4172" t="s">
        <v>42</v>
      </c>
    </row>
    <row r="4173" spans="1:16" x14ac:dyDescent="0.3">
      <c r="A4173" t="str">
        <f t="shared" si="67"/>
        <v>01: Total SampleScotlandTotalWhite RumBacardi Carta BlancaB: £3 - £3.20All stocking</v>
      </c>
      <c r="B4173" t="s">
        <v>1</v>
      </c>
      <c r="C4173" t="s">
        <v>45</v>
      </c>
      <c r="D4173" t="s">
        <v>105</v>
      </c>
      <c r="E4173" t="s">
        <v>12</v>
      </c>
      <c r="F4173" t="s">
        <v>85</v>
      </c>
      <c r="G4173" t="s">
        <v>86</v>
      </c>
      <c r="H4173" t="s">
        <v>49</v>
      </c>
      <c r="I4173" t="s">
        <v>59</v>
      </c>
      <c r="J4173" s="1">
        <v>35.020000000000003</v>
      </c>
      <c r="K4173">
        <v>11.600877031465279</v>
      </c>
      <c r="L4173">
        <v>85</v>
      </c>
      <c r="M4173">
        <v>0.81948928788923303</v>
      </c>
      <c r="N4173">
        <v>0.844478786175892</v>
      </c>
      <c r="P4173" t="s">
        <v>42</v>
      </c>
    </row>
    <row r="4174" spans="1:16" x14ac:dyDescent="0.3">
      <c r="A4174" t="str">
        <f t="shared" si="67"/>
        <v>01: Total SampleScotlandTotalWhite RumBacardi Carta BlancaC: £3.20 - £3.40All stocking</v>
      </c>
      <c r="B4174" t="s">
        <v>1</v>
      </c>
      <c r="C4174" t="s">
        <v>45</v>
      </c>
      <c r="D4174" t="s">
        <v>105</v>
      </c>
      <c r="E4174" t="s">
        <v>12</v>
      </c>
      <c r="F4174" t="s">
        <v>85</v>
      </c>
      <c r="G4174" t="s">
        <v>86</v>
      </c>
      <c r="H4174" t="s">
        <v>49</v>
      </c>
      <c r="I4174" t="s">
        <v>52</v>
      </c>
      <c r="J4174" s="1">
        <v>38.630000000000003</v>
      </c>
      <c r="K4174">
        <v>11.951820875601362</v>
      </c>
      <c r="L4174">
        <v>82</v>
      </c>
      <c r="M4174">
        <v>0.91888015597537698</v>
      </c>
      <c r="N4174">
        <v>0.920356037151703</v>
      </c>
      <c r="P4174" t="s">
        <v>42</v>
      </c>
    </row>
    <row r="4175" spans="1:16" x14ac:dyDescent="0.3">
      <c r="A4175" t="str">
        <f t="shared" si="67"/>
        <v>01: Total SampleScotlandTotalWhite RumBacardi Carta BlancaD: £3.40 - £3.60All stocking</v>
      </c>
      <c r="B4175" t="s">
        <v>1</v>
      </c>
      <c r="C4175" t="s">
        <v>45</v>
      </c>
      <c r="D4175" t="s">
        <v>105</v>
      </c>
      <c r="E4175" t="s">
        <v>12</v>
      </c>
      <c r="F4175" t="s">
        <v>85</v>
      </c>
      <c r="G4175" t="s">
        <v>86</v>
      </c>
      <c r="H4175" t="s">
        <v>49</v>
      </c>
      <c r="I4175" t="s">
        <v>53</v>
      </c>
      <c r="J4175" s="1">
        <v>47.8</v>
      </c>
      <c r="K4175">
        <v>14.37448658844764</v>
      </c>
      <c r="L4175">
        <v>77</v>
      </c>
      <c r="M4175">
        <v>0.94819487467174002</v>
      </c>
      <c r="N4175">
        <v>0.95034642032332595</v>
      </c>
      <c r="P4175" t="s">
        <v>42</v>
      </c>
    </row>
    <row r="4176" spans="1:16" x14ac:dyDescent="0.3">
      <c r="A4176" t="str">
        <f t="shared" si="67"/>
        <v>01: Total SampleScotlandTotalWhite RumBacardi Carta BlancaE: £3.60 - £3.80All stocking</v>
      </c>
      <c r="B4176" t="s">
        <v>1</v>
      </c>
      <c r="C4176" t="s">
        <v>45</v>
      </c>
      <c r="D4176" t="s">
        <v>105</v>
      </c>
      <c r="E4176" t="s">
        <v>12</v>
      </c>
      <c r="F4176" t="s">
        <v>85</v>
      </c>
      <c r="G4176" t="s">
        <v>86</v>
      </c>
      <c r="H4176" t="s">
        <v>49</v>
      </c>
      <c r="I4176" t="s">
        <v>54</v>
      </c>
      <c r="J4176" s="1">
        <v>52.83</v>
      </c>
      <c r="K4176">
        <v>14.960842182508841</v>
      </c>
      <c r="L4176">
        <v>45</v>
      </c>
      <c r="M4176">
        <v>0.77756203529818202</v>
      </c>
      <c r="N4176">
        <v>0.78200459946339596</v>
      </c>
      <c r="P4176" t="s">
        <v>42</v>
      </c>
    </row>
    <row r="4177" spans="1:16" x14ac:dyDescent="0.3">
      <c r="A4177" t="str">
        <f t="shared" si="67"/>
        <v>01: Total SampleScotlandTotalWhite RumBacardi Carta BlancaF: £3.80 - £4.00All stocking</v>
      </c>
      <c r="B4177" t="s">
        <v>1</v>
      </c>
      <c r="C4177" t="s">
        <v>45</v>
      </c>
      <c r="D4177" t="s">
        <v>105</v>
      </c>
      <c r="E4177" t="s">
        <v>12</v>
      </c>
      <c r="F4177" t="s">
        <v>85</v>
      </c>
      <c r="G4177" t="s">
        <v>86</v>
      </c>
      <c r="H4177" t="s">
        <v>49</v>
      </c>
      <c r="I4177" t="s">
        <v>55</v>
      </c>
      <c r="J4177" s="1">
        <v>53.73</v>
      </c>
      <c r="K4177">
        <v>14.40774347603616</v>
      </c>
      <c r="L4177">
        <v>41</v>
      </c>
      <c r="M4177">
        <v>0.70807029319543902</v>
      </c>
      <c r="N4177">
        <v>0.70968052347959998</v>
      </c>
      <c r="P4177" t="s">
        <v>42</v>
      </c>
    </row>
    <row r="4178" spans="1:16" x14ac:dyDescent="0.3">
      <c r="A4178" t="str">
        <f t="shared" si="67"/>
        <v>01: Total SampleScotlandTotalWhite RumHavana 3yrsTotalAll stocking</v>
      </c>
      <c r="B4178" t="s">
        <v>1</v>
      </c>
      <c r="C4178" t="s">
        <v>45</v>
      </c>
      <c r="D4178" t="s">
        <v>105</v>
      </c>
      <c r="E4178" t="s">
        <v>12</v>
      </c>
      <c r="F4178" t="s">
        <v>85</v>
      </c>
      <c r="G4178" t="s">
        <v>87</v>
      </c>
      <c r="H4178" t="s">
        <v>49</v>
      </c>
      <c r="I4178" t="s">
        <v>12</v>
      </c>
      <c r="J4178" s="1">
        <v>20.16</v>
      </c>
      <c r="K4178">
        <v>5.6732601271436396</v>
      </c>
      <c r="L4178">
        <v>103</v>
      </c>
      <c r="M4178">
        <v>0.23831090297343599</v>
      </c>
      <c r="N4178">
        <v>0.22198129827890001</v>
      </c>
      <c r="P4178" t="s">
        <v>42</v>
      </c>
    </row>
    <row r="4179" spans="1:16" x14ac:dyDescent="0.3">
      <c r="A4179" t="str">
        <f t="shared" si="67"/>
        <v>01: Total SampleSouth EnglandMainstreamGinBeefeaterTotalAll stocking</v>
      </c>
      <c r="B4179" t="s">
        <v>1</v>
      </c>
      <c r="C4179" t="s">
        <v>45</v>
      </c>
      <c r="D4179" t="s">
        <v>106</v>
      </c>
      <c r="E4179" t="s">
        <v>14</v>
      </c>
      <c r="F4179" t="s">
        <v>47</v>
      </c>
      <c r="G4179" t="s">
        <v>48</v>
      </c>
      <c r="H4179" t="s">
        <v>49</v>
      </c>
      <c r="I4179" t="s">
        <v>12</v>
      </c>
      <c r="J4179" s="1">
        <v>33.14</v>
      </c>
      <c r="K4179">
        <v>9.8815111170880403</v>
      </c>
      <c r="L4179">
        <v>52</v>
      </c>
      <c r="M4179" s="19">
        <v>8.9178239962814598E-2</v>
      </c>
      <c r="N4179">
        <v>0.10351024278950199</v>
      </c>
      <c r="P4179" t="s">
        <v>42</v>
      </c>
    </row>
    <row r="4180" spans="1:16" x14ac:dyDescent="0.3">
      <c r="A4180" t="str">
        <f t="shared" si="67"/>
        <v>01: Total SampleSouth EnglandMainstreamGinBeefeater Pink London Dry GinTotalAll stocking</v>
      </c>
      <c r="B4180" t="s">
        <v>1</v>
      </c>
      <c r="C4180" t="s">
        <v>45</v>
      </c>
      <c r="D4180" t="s">
        <v>106</v>
      </c>
      <c r="E4180" t="s">
        <v>14</v>
      </c>
      <c r="F4180" t="s">
        <v>47</v>
      </c>
      <c r="G4180" t="s">
        <v>50</v>
      </c>
      <c r="H4180" t="s">
        <v>49</v>
      </c>
      <c r="I4180" t="s">
        <v>12</v>
      </c>
      <c r="J4180" s="1">
        <v>48.37</v>
      </c>
      <c r="K4180">
        <v>13.042997791682001</v>
      </c>
      <c r="L4180">
        <v>95</v>
      </c>
      <c r="M4180" s="19">
        <v>8.7459914194738905E-2</v>
      </c>
      <c r="N4180" s="19">
        <v>8.8964440765152294E-2</v>
      </c>
      <c r="P4180" t="s">
        <v>42</v>
      </c>
    </row>
    <row r="4181" spans="1:16" x14ac:dyDescent="0.3">
      <c r="A4181" t="str">
        <f t="shared" si="67"/>
        <v>01: Total SampleSouth EnglandMainstreamGinBombay Bramble GinTotalAll stocking</v>
      </c>
      <c r="B4181" t="s">
        <v>1</v>
      </c>
      <c r="C4181" t="s">
        <v>45</v>
      </c>
      <c r="D4181" t="s">
        <v>106</v>
      </c>
      <c r="E4181" t="s">
        <v>14</v>
      </c>
      <c r="F4181" t="s">
        <v>47</v>
      </c>
      <c r="G4181" t="s">
        <v>51</v>
      </c>
      <c r="H4181" t="s">
        <v>49</v>
      </c>
      <c r="I4181" t="s">
        <v>12</v>
      </c>
      <c r="J4181" s="1">
        <v>14.3</v>
      </c>
      <c r="K4181">
        <v>4.0673406704406805</v>
      </c>
      <c r="L4181">
        <v>250</v>
      </c>
      <c r="M4181" s="19">
        <v>2.25073143182494E-2</v>
      </c>
      <c r="N4181" s="19">
        <v>2.13080413637146E-2</v>
      </c>
      <c r="P4181" t="s">
        <v>42</v>
      </c>
    </row>
    <row r="4182" spans="1:16" x14ac:dyDescent="0.3">
      <c r="A4182" t="str">
        <f t="shared" si="67"/>
        <v>01: Total SampleSouth EnglandMainstreamGinBombay Bramble GinD: £3.40 - £3.60All stocking</v>
      </c>
      <c r="B4182" t="s">
        <v>1</v>
      </c>
      <c r="C4182" t="s">
        <v>45</v>
      </c>
      <c r="D4182" t="s">
        <v>106</v>
      </c>
      <c r="E4182" t="s">
        <v>14</v>
      </c>
      <c r="F4182" t="s">
        <v>47</v>
      </c>
      <c r="G4182" t="s">
        <v>51</v>
      </c>
      <c r="H4182" t="s">
        <v>49</v>
      </c>
      <c r="I4182" t="s">
        <v>53</v>
      </c>
      <c r="J4182" s="1">
        <v>14.41</v>
      </c>
      <c r="K4182">
        <v>4.3270863639284798</v>
      </c>
      <c r="L4182">
        <v>38</v>
      </c>
      <c r="M4182" s="19">
        <v>2.31324722591368E-2</v>
      </c>
      <c r="N4182" s="19">
        <v>2.3082993146556801E-2</v>
      </c>
      <c r="P4182" t="s">
        <v>42</v>
      </c>
    </row>
    <row r="4183" spans="1:16" x14ac:dyDescent="0.3">
      <c r="A4183" t="str">
        <f t="shared" si="67"/>
        <v>01: Total SampleSouth EnglandMainstreamGinBombay Bramble GinE: £3.60 - £3.80All stocking</v>
      </c>
      <c r="B4183" t="s">
        <v>1</v>
      </c>
      <c r="C4183" t="s">
        <v>45</v>
      </c>
      <c r="D4183" t="s">
        <v>106</v>
      </c>
      <c r="E4183" t="s">
        <v>14</v>
      </c>
      <c r="F4183" t="s">
        <v>47</v>
      </c>
      <c r="G4183" t="s">
        <v>51</v>
      </c>
      <c r="H4183" t="s">
        <v>49</v>
      </c>
      <c r="I4183" t="s">
        <v>54</v>
      </c>
      <c r="J4183" s="1">
        <v>12.82</v>
      </c>
      <c r="K4183">
        <v>3.7475700225700241</v>
      </c>
      <c r="L4183">
        <v>57</v>
      </c>
      <c r="M4183" s="19">
        <v>1.86919630044028E-2</v>
      </c>
      <c r="N4183" s="19">
        <v>1.8552291726455498E-2</v>
      </c>
      <c r="P4183" t="s">
        <v>42</v>
      </c>
    </row>
    <row r="4184" spans="1:16" x14ac:dyDescent="0.3">
      <c r="A4184" t="str">
        <f t="shared" si="67"/>
        <v>01: Total SampleSouth EnglandMainstreamGinBombay Bramble GinF: £3.80 - £4.00All stocking</v>
      </c>
      <c r="B4184" t="s">
        <v>1</v>
      </c>
      <c r="C4184" t="s">
        <v>45</v>
      </c>
      <c r="D4184" t="s">
        <v>106</v>
      </c>
      <c r="E4184" t="s">
        <v>14</v>
      </c>
      <c r="F4184" t="s">
        <v>47</v>
      </c>
      <c r="G4184" t="s">
        <v>51</v>
      </c>
      <c r="H4184" t="s">
        <v>49</v>
      </c>
      <c r="I4184" t="s">
        <v>55</v>
      </c>
      <c r="J4184" s="1">
        <v>14.89</v>
      </c>
      <c r="K4184">
        <v>4.0828149730927601</v>
      </c>
      <c r="L4184">
        <v>54</v>
      </c>
      <c r="M4184" s="19">
        <v>1.95335373174743E-2</v>
      </c>
      <c r="N4184" s="19">
        <v>1.8876548900206701E-2</v>
      </c>
      <c r="P4184" t="s">
        <v>42</v>
      </c>
    </row>
    <row r="4185" spans="1:16" x14ac:dyDescent="0.3">
      <c r="A4185" t="str">
        <f t="shared" si="67"/>
        <v>01: Total SampleSouth EnglandMainstreamGinBombay Bramble GinG: £4.00 - £4.20All stocking</v>
      </c>
      <c r="B4185" t="s">
        <v>1</v>
      </c>
      <c r="C4185" t="s">
        <v>45</v>
      </c>
      <c r="D4185" t="s">
        <v>106</v>
      </c>
      <c r="E4185" t="s">
        <v>14</v>
      </c>
      <c r="F4185" t="s">
        <v>47</v>
      </c>
      <c r="G4185" t="s">
        <v>51</v>
      </c>
      <c r="H4185" t="s">
        <v>49</v>
      </c>
      <c r="I4185" t="s">
        <v>56</v>
      </c>
      <c r="J4185" s="1">
        <v>14.92</v>
      </c>
      <c r="K4185">
        <v>4.1433534494855202</v>
      </c>
      <c r="L4185">
        <v>53</v>
      </c>
      <c r="M4185" s="19">
        <v>3.1210889460893801E-2</v>
      </c>
      <c r="N4185" s="19">
        <v>2.8141203019638399E-2</v>
      </c>
      <c r="P4185" t="s">
        <v>42</v>
      </c>
    </row>
    <row r="4186" spans="1:16" x14ac:dyDescent="0.3">
      <c r="A4186" t="str">
        <f t="shared" si="67"/>
        <v>01: Total SampleSouth EnglandMainstreamGinBombay Bramble GinH: £4.20 - £4.40All stocking</v>
      </c>
      <c r="B4186" t="s">
        <v>1</v>
      </c>
      <c r="C4186" t="s">
        <v>45</v>
      </c>
      <c r="D4186" t="s">
        <v>106</v>
      </c>
      <c r="E4186" t="s">
        <v>14</v>
      </c>
      <c r="F4186" t="s">
        <v>47</v>
      </c>
      <c r="G4186" t="s">
        <v>51</v>
      </c>
      <c r="H4186" t="s">
        <v>49</v>
      </c>
      <c r="I4186" t="s">
        <v>60</v>
      </c>
      <c r="J4186" s="1">
        <v>15.34</v>
      </c>
      <c r="K4186">
        <v>4.3854219476668401</v>
      </c>
      <c r="L4186">
        <v>49</v>
      </c>
      <c r="M4186" s="19">
        <v>3.0124521130901499E-2</v>
      </c>
      <c r="N4186" s="19">
        <v>2.69879834526233E-2</v>
      </c>
      <c r="P4186" t="s">
        <v>42</v>
      </c>
    </row>
    <row r="4187" spans="1:16" x14ac:dyDescent="0.3">
      <c r="A4187" t="str">
        <f t="shared" si="67"/>
        <v>01: Total SampleSouth EnglandMainstreamGinBombay SapphireA: &lt;£3All stocking</v>
      </c>
      <c r="B4187" t="s">
        <v>1</v>
      </c>
      <c r="C4187" t="s">
        <v>45</v>
      </c>
      <c r="D4187" t="s">
        <v>106</v>
      </c>
      <c r="E4187" t="s">
        <v>14</v>
      </c>
      <c r="F4187" t="s">
        <v>47</v>
      </c>
      <c r="G4187" t="s">
        <v>57</v>
      </c>
      <c r="H4187" t="s">
        <v>49</v>
      </c>
      <c r="I4187" t="s">
        <v>58</v>
      </c>
      <c r="J4187" s="1">
        <v>22.8</v>
      </c>
      <c r="K4187">
        <v>7.3846591039987199</v>
      </c>
      <c r="L4187">
        <v>53</v>
      </c>
      <c r="M4187" s="19">
        <v>6.3242901002281707E-2</v>
      </c>
      <c r="N4187" s="19">
        <v>5.5103506957359098E-2</v>
      </c>
      <c r="P4187" t="s">
        <v>42</v>
      </c>
    </row>
    <row r="4188" spans="1:16" x14ac:dyDescent="0.3">
      <c r="A4188" t="str">
        <f t="shared" si="67"/>
        <v>01: Total SampleSouth EnglandMainstreamGinBombay SapphireTotalAll stocking</v>
      </c>
      <c r="B4188" t="s">
        <v>1</v>
      </c>
      <c r="C4188" t="s">
        <v>45</v>
      </c>
      <c r="D4188" t="s">
        <v>106</v>
      </c>
      <c r="E4188" t="s">
        <v>14</v>
      </c>
      <c r="F4188" t="s">
        <v>47</v>
      </c>
      <c r="G4188" t="s">
        <v>57</v>
      </c>
      <c r="H4188" t="s">
        <v>49</v>
      </c>
      <c r="I4188" t="s">
        <v>12</v>
      </c>
      <c r="J4188" s="1">
        <v>28.26</v>
      </c>
      <c r="K4188">
        <v>8.5358211986118793</v>
      </c>
      <c r="L4188">
        <v>516</v>
      </c>
      <c r="M4188" s="19">
        <v>6.8053900094316305E-2</v>
      </c>
      <c r="N4188" s="19">
        <v>6.81634646550799E-2</v>
      </c>
      <c r="P4188" t="s">
        <v>42</v>
      </c>
    </row>
    <row r="4189" spans="1:16" x14ac:dyDescent="0.3">
      <c r="A4189" t="str">
        <f t="shared" si="67"/>
        <v>01: Total SampleSouth EnglandMainstreamGinBombay SapphireB: £3 - £3.20All stocking</v>
      </c>
      <c r="B4189" t="s">
        <v>1</v>
      </c>
      <c r="C4189" t="s">
        <v>45</v>
      </c>
      <c r="D4189" t="s">
        <v>106</v>
      </c>
      <c r="E4189" t="s">
        <v>14</v>
      </c>
      <c r="F4189" t="s">
        <v>47</v>
      </c>
      <c r="G4189" t="s">
        <v>57</v>
      </c>
      <c r="H4189" t="s">
        <v>49</v>
      </c>
      <c r="I4189" t="s">
        <v>59</v>
      </c>
      <c r="J4189" s="1">
        <v>26.48</v>
      </c>
      <c r="K4189">
        <v>8.7205536526965197</v>
      </c>
      <c r="L4189">
        <v>49</v>
      </c>
      <c r="M4189" s="19">
        <v>5.86706761773804E-2</v>
      </c>
      <c r="N4189" s="19">
        <v>5.46387544463234E-2</v>
      </c>
      <c r="P4189" t="s">
        <v>42</v>
      </c>
    </row>
    <row r="4190" spans="1:16" x14ac:dyDescent="0.3">
      <c r="A4190" t="str">
        <f t="shared" si="67"/>
        <v>01: Total SampleSouth EnglandMainstreamGinBombay SapphireC: £3.20 - £3.40All stocking</v>
      </c>
      <c r="B4190" t="s">
        <v>1</v>
      </c>
      <c r="C4190" t="s">
        <v>45</v>
      </c>
      <c r="D4190" t="s">
        <v>106</v>
      </c>
      <c r="E4190" t="s">
        <v>14</v>
      </c>
      <c r="F4190" t="s">
        <v>47</v>
      </c>
      <c r="G4190" t="s">
        <v>57</v>
      </c>
      <c r="H4190" t="s">
        <v>49</v>
      </c>
      <c r="I4190" t="s">
        <v>52</v>
      </c>
      <c r="J4190" s="1">
        <v>28.21</v>
      </c>
      <c r="K4190">
        <v>8.8819635678331199</v>
      </c>
      <c r="L4190">
        <v>92</v>
      </c>
      <c r="M4190" s="19">
        <v>6.7340810195738704E-2</v>
      </c>
      <c r="N4190" s="19">
        <v>6.4572498671319103E-2</v>
      </c>
      <c r="P4190" t="s">
        <v>42</v>
      </c>
    </row>
    <row r="4191" spans="1:16" x14ac:dyDescent="0.3">
      <c r="A4191" t="str">
        <f t="shared" si="67"/>
        <v>01: Total SampleSouth EnglandMainstreamGinBombay SapphireD: £3.40 - £3.60All stocking</v>
      </c>
      <c r="B4191" t="s">
        <v>1</v>
      </c>
      <c r="C4191" t="s">
        <v>45</v>
      </c>
      <c r="D4191" t="s">
        <v>106</v>
      </c>
      <c r="E4191" t="s">
        <v>14</v>
      </c>
      <c r="F4191" t="s">
        <v>47</v>
      </c>
      <c r="G4191" t="s">
        <v>57</v>
      </c>
      <c r="H4191" t="s">
        <v>49</v>
      </c>
      <c r="I4191" t="s">
        <v>53</v>
      </c>
      <c r="J4191" s="1">
        <v>27.59</v>
      </c>
      <c r="K4191">
        <v>8.8560709274737999</v>
      </c>
      <c r="L4191">
        <v>139</v>
      </c>
      <c r="M4191" s="19">
        <v>6.4623503500667201E-2</v>
      </c>
      <c r="N4191" s="19">
        <v>6.79854457571476E-2</v>
      </c>
      <c r="P4191" t="s">
        <v>42</v>
      </c>
    </row>
    <row r="4192" spans="1:16" x14ac:dyDescent="0.3">
      <c r="A4192" t="str">
        <f t="shared" si="67"/>
        <v>01: Total SampleSouth EnglandMainstreamGinBombay SapphireE: £3.60 - £3.80All stocking</v>
      </c>
      <c r="B4192" t="s">
        <v>1</v>
      </c>
      <c r="C4192" t="s">
        <v>45</v>
      </c>
      <c r="D4192" t="s">
        <v>106</v>
      </c>
      <c r="E4192" t="s">
        <v>14</v>
      </c>
      <c r="F4192" t="s">
        <v>47</v>
      </c>
      <c r="G4192" t="s">
        <v>57</v>
      </c>
      <c r="H4192" t="s">
        <v>49</v>
      </c>
      <c r="I4192" t="s">
        <v>54</v>
      </c>
      <c r="J4192" s="1">
        <v>35.56</v>
      </c>
      <c r="K4192">
        <v>10.883408833230281</v>
      </c>
      <c r="L4192">
        <v>140</v>
      </c>
      <c r="M4192" s="19">
        <v>7.5729160464581904E-2</v>
      </c>
      <c r="N4192" s="19">
        <v>7.7253026402858097E-2</v>
      </c>
      <c r="P4192" t="s">
        <v>42</v>
      </c>
    </row>
    <row r="4193" spans="1:16" x14ac:dyDescent="0.3">
      <c r="A4193" t="str">
        <f t="shared" si="67"/>
        <v>01: Total SampleSouth EnglandMainstreamGinBombay SapphireF: £3.80 - £4.00All stocking</v>
      </c>
      <c r="B4193" t="s">
        <v>1</v>
      </c>
      <c r="C4193" t="s">
        <v>45</v>
      </c>
      <c r="D4193" t="s">
        <v>106</v>
      </c>
      <c r="E4193" t="s">
        <v>14</v>
      </c>
      <c r="F4193" t="s">
        <v>47</v>
      </c>
      <c r="G4193" t="s">
        <v>57</v>
      </c>
      <c r="H4193" t="s">
        <v>49</v>
      </c>
      <c r="I4193" t="s">
        <v>55</v>
      </c>
      <c r="J4193" s="1">
        <v>31.14</v>
      </c>
      <c r="K4193">
        <v>9.27858272504292</v>
      </c>
      <c r="L4193">
        <v>113</v>
      </c>
      <c r="M4193" s="19">
        <v>7.3190925088894604E-2</v>
      </c>
      <c r="N4193">
        <v>7.5693931653935995E-2</v>
      </c>
      <c r="P4193" t="s">
        <v>42</v>
      </c>
    </row>
    <row r="4194" spans="1:16" x14ac:dyDescent="0.3">
      <c r="A4194" t="str">
        <f t="shared" si="67"/>
        <v>01: Total SampleSouth EnglandMainstreamGinBombay SapphireG: £4.00 - £4.20All stocking</v>
      </c>
      <c r="B4194" t="s">
        <v>1</v>
      </c>
      <c r="C4194" t="s">
        <v>45</v>
      </c>
      <c r="D4194" t="s">
        <v>106</v>
      </c>
      <c r="E4194" t="s">
        <v>14</v>
      </c>
      <c r="F4194" t="s">
        <v>47</v>
      </c>
      <c r="G4194" t="s">
        <v>57</v>
      </c>
      <c r="H4194" t="s">
        <v>49</v>
      </c>
      <c r="I4194" t="s">
        <v>56</v>
      </c>
      <c r="J4194" s="1">
        <v>31.31</v>
      </c>
      <c r="K4194">
        <v>9.5501511004258397</v>
      </c>
      <c r="L4194">
        <v>91</v>
      </c>
      <c r="M4194" s="19">
        <v>6.6685700967136594E-2</v>
      </c>
      <c r="N4194" s="19">
        <v>7.0070311102549604E-2</v>
      </c>
      <c r="P4194" t="s">
        <v>42</v>
      </c>
    </row>
    <row r="4195" spans="1:16" x14ac:dyDescent="0.3">
      <c r="A4195" t="str">
        <f t="shared" si="67"/>
        <v>01: Total SampleSouth EnglandMainstreamGinBombay SapphireH: £4.20 - £4.40All stocking</v>
      </c>
      <c r="B4195" t="s">
        <v>1</v>
      </c>
      <c r="C4195" t="s">
        <v>45</v>
      </c>
      <c r="D4195" t="s">
        <v>106</v>
      </c>
      <c r="E4195" t="s">
        <v>14</v>
      </c>
      <c r="F4195" t="s">
        <v>47</v>
      </c>
      <c r="G4195" t="s">
        <v>57</v>
      </c>
      <c r="H4195" t="s">
        <v>49</v>
      </c>
      <c r="I4195" t="s">
        <v>60</v>
      </c>
      <c r="J4195" s="1">
        <v>34.19</v>
      </c>
      <c r="K4195">
        <v>10.0279588004588</v>
      </c>
      <c r="L4195">
        <v>60</v>
      </c>
      <c r="M4195" s="19">
        <v>6.9995354611136304E-2</v>
      </c>
      <c r="N4195" s="19">
        <v>7.1753519539334801E-2</v>
      </c>
      <c r="P4195" t="s">
        <v>42</v>
      </c>
    </row>
    <row r="4196" spans="1:16" x14ac:dyDescent="0.3">
      <c r="A4196" t="str">
        <f t="shared" si="67"/>
        <v>01: Total SampleSouth EnglandMainstreamGinBombay SapphireI: £4.40 - £4.60All stocking</v>
      </c>
      <c r="B4196" t="s">
        <v>1</v>
      </c>
      <c r="C4196" t="s">
        <v>45</v>
      </c>
      <c r="D4196" t="s">
        <v>106</v>
      </c>
      <c r="E4196" t="s">
        <v>14</v>
      </c>
      <c r="F4196" t="s">
        <v>47</v>
      </c>
      <c r="G4196" t="s">
        <v>57</v>
      </c>
      <c r="H4196" t="s">
        <v>49</v>
      </c>
      <c r="I4196" t="s">
        <v>64</v>
      </c>
      <c r="J4196" s="1">
        <v>34.46</v>
      </c>
      <c r="K4196">
        <v>9.3463323343323204</v>
      </c>
      <c r="L4196">
        <v>25</v>
      </c>
      <c r="M4196" s="19">
        <v>7.6972088438387404E-2</v>
      </c>
      <c r="N4196" s="19">
        <v>7.6479981749743395E-2</v>
      </c>
      <c r="P4196" t="s">
        <v>42</v>
      </c>
    </row>
    <row r="4197" spans="1:16" x14ac:dyDescent="0.3">
      <c r="A4197" t="str">
        <f t="shared" si="67"/>
        <v>01: Total SampleSouth EnglandMainstreamGinGordonsA: &lt;£3All stocking</v>
      </c>
      <c r="B4197" t="s">
        <v>1</v>
      </c>
      <c r="C4197" t="s">
        <v>45</v>
      </c>
      <c r="D4197" t="s">
        <v>106</v>
      </c>
      <c r="E4197" t="s">
        <v>14</v>
      </c>
      <c r="F4197" t="s">
        <v>47</v>
      </c>
      <c r="G4197" t="s">
        <v>61</v>
      </c>
      <c r="H4197" t="s">
        <v>49</v>
      </c>
      <c r="I4197" t="s">
        <v>58</v>
      </c>
      <c r="J4197" s="1">
        <v>60.25</v>
      </c>
      <c r="K4197">
        <v>20.982298733604722</v>
      </c>
      <c r="L4197">
        <v>134</v>
      </c>
      <c r="M4197">
        <v>0.17137053538466501</v>
      </c>
      <c r="N4197">
        <v>0.170385366345088</v>
      </c>
      <c r="P4197" t="s">
        <v>42</v>
      </c>
    </row>
    <row r="4198" spans="1:16" x14ac:dyDescent="0.3">
      <c r="A4198" t="str">
        <f t="shared" si="67"/>
        <v>01: Total SampleSouth EnglandMainstreamGinGordonsTotalAll stocking</v>
      </c>
      <c r="B4198" t="s">
        <v>1</v>
      </c>
      <c r="C4198" t="s">
        <v>45</v>
      </c>
      <c r="D4198" t="s">
        <v>106</v>
      </c>
      <c r="E4198" t="s">
        <v>14</v>
      </c>
      <c r="F4198" t="s">
        <v>47</v>
      </c>
      <c r="G4198" t="s">
        <v>61</v>
      </c>
      <c r="H4198" t="s">
        <v>49</v>
      </c>
      <c r="I4198" t="s">
        <v>12</v>
      </c>
      <c r="J4198" s="1">
        <v>66.930000000000007</v>
      </c>
      <c r="K4198">
        <v>21.694834084566242</v>
      </c>
      <c r="L4198">
        <v>672</v>
      </c>
      <c r="M4198">
        <v>0.179149039999635</v>
      </c>
      <c r="N4198">
        <v>0.18495906668265799</v>
      </c>
      <c r="P4198" t="s">
        <v>42</v>
      </c>
    </row>
    <row r="4199" spans="1:16" x14ac:dyDescent="0.3">
      <c r="A4199" t="str">
        <f t="shared" si="67"/>
        <v>01: Total SampleSouth EnglandMainstreamGinGordonsB: £3 - £3.20All stocking</v>
      </c>
      <c r="B4199" t="s">
        <v>1</v>
      </c>
      <c r="C4199" t="s">
        <v>45</v>
      </c>
      <c r="D4199" t="s">
        <v>106</v>
      </c>
      <c r="E4199" t="s">
        <v>14</v>
      </c>
      <c r="F4199" t="s">
        <v>47</v>
      </c>
      <c r="G4199" t="s">
        <v>61</v>
      </c>
      <c r="H4199" t="s">
        <v>49</v>
      </c>
      <c r="I4199" t="s">
        <v>59</v>
      </c>
      <c r="J4199" s="1">
        <v>70.17</v>
      </c>
      <c r="K4199">
        <v>24.461379278895201</v>
      </c>
      <c r="L4199">
        <v>157</v>
      </c>
      <c r="M4199">
        <v>0.171300805287669</v>
      </c>
      <c r="N4199">
        <v>0.17861712487390599</v>
      </c>
      <c r="P4199" t="s">
        <v>42</v>
      </c>
    </row>
    <row r="4200" spans="1:16" x14ac:dyDescent="0.3">
      <c r="A4200" t="str">
        <f t="shared" si="67"/>
        <v>01: Total SampleSouth EnglandMainstreamGinGordonsC: £3.20 - £3.40All stocking</v>
      </c>
      <c r="B4200" t="s">
        <v>1</v>
      </c>
      <c r="C4200" t="s">
        <v>45</v>
      </c>
      <c r="D4200" t="s">
        <v>106</v>
      </c>
      <c r="E4200" t="s">
        <v>14</v>
      </c>
      <c r="F4200" t="s">
        <v>47</v>
      </c>
      <c r="G4200" t="s">
        <v>61</v>
      </c>
      <c r="H4200" t="s">
        <v>49</v>
      </c>
      <c r="I4200" t="s">
        <v>52</v>
      </c>
      <c r="J4200" s="1">
        <v>64.099999999999994</v>
      </c>
      <c r="K4200">
        <v>19.624081766187039</v>
      </c>
      <c r="L4200">
        <v>209</v>
      </c>
      <c r="M4200">
        <v>0.159743168451247</v>
      </c>
      <c r="N4200">
        <v>0.163457042948602</v>
      </c>
      <c r="P4200" t="s">
        <v>42</v>
      </c>
    </row>
    <row r="4201" spans="1:16" x14ac:dyDescent="0.3">
      <c r="A4201" t="str">
        <f t="shared" si="67"/>
        <v>01: Total SampleSouth EnglandMainstreamGinGordonsD: £3.40 - £3.60All stocking</v>
      </c>
      <c r="B4201" t="s">
        <v>1</v>
      </c>
      <c r="C4201" t="s">
        <v>45</v>
      </c>
      <c r="D4201" t="s">
        <v>106</v>
      </c>
      <c r="E4201" t="s">
        <v>14</v>
      </c>
      <c r="F4201" t="s">
        <v>47</v>
      </c>
      <c r="G4201" t="s">
        <v>61</v>
      </c>
      <c r="H4201" t="s">
        <v>49</v>
      </c>
      <c r="I4201" t="s">
        <v>53</v>
      </c>
      <c r="J4201" s="1">
        <v>70.36</v>
      </c>
      <c r="K4201">
        <v>22.364312862505638</v>
      </c>
      <c r="L4201">
        <v>249</v>
      </c>
      <c r="M4201">
        <v>0.17490760391065299</v>
      </c>
      <c r="N4201">
        <v>0.18216777183425001</v>
      </c>
      <c r="P4201" t="s">
        <v>42</v>
      </c>
    </row>
    <row r="4202" spans="1:16" x14ac:dyDescent="0.3">
      <c r="A4202" t="str">
        <f t="shared" si="67"/>
        <v>01: Total SampleSouth EnglandMainstreamGinGordonsE: £3.60 - £3.80All stocking</v>
      </c>
      <c r="B4202" t="s">
        <v>1</v>
      </c>
      <c r="C4202" t="s">
        <v>45</v>
      </c>
      <c r="D4202" t="s">
        <v>106</v>
      </c>
      <c r="E4202" t="s">
        <v>14</v>
      </c>
      <c r="F4202" t="s">
        <v>47</v>
      </c>
      <c r="G4202" t="s">
        <v>61</v>
      </c>
      <c r="H4202" t="s">
        <v>49</v>
      </c>
      <c r="I4202" t="s">
        <v>54</v>
      </c>
      <c r="J4202" s="1">
        <v>68.56</v>
      </c>
      <c r="K4202">
        <v>20.540428186782361</v>
      </c>
      <c r="L4202">
        <v>144</v>
      </c>
      <c r="M4202">
        <v>0.16965268740387701</v>
      </c>
      <c r="N4202">
        <v>0.16707167013285901</v>
      </c>
      <c r="P4202" t="s">
        <v>42</v>
      </c>
    </row>
    <row r="4203" spans="1:16" x14ac:dyDescent="0.3">
      <c r="A4203" t="str">
        <f t="shared" si="67"/>
        <v>01: Total SampleSouth EnglandMainstreamGinGordonsF: £3.80 - £4.00All stocking</v>
      </c>
      <c r="B4203" t="s">
        <v>1</v>
      </c>
      <c r="C4203" t="s">
        <v>45</v>
      </c>
      <c r="D4203" t="s">
        <v>106</v>
      </c>
      <c r="E4203" t="s">
        <v>14</v>
      </c>
      <c r="F4203" t="s">
        <v>47</v>
      </c>
      <c r="G4203" t="s">
        <v>61</v>
      </c>
      <c r="H4203" t="s">
        <v>49</v>
      </c>
      <c r="I4203" t="s">
        <v>55</v>
      </c>
      <c r="J4203" s="1">
        <v>72.03</v>
      </c>
      <c r="K4203">
        <v>21.538911551411562</v>
      </c>
      <c r="L4203">
        <v>108</v>
      </c>
      <c r="M4203">
        <v>0.15532988188027</v>
      </c>
      <c r="N4203">
        <v>0.156332642896159</v>
      </c>
      <c r="P4203" t="s">
        <v>42</v>
      </c>
    </row>
    <row r="4204" spans="1:16" x14ac:dyDescent="0.3">
      <c r="A4204" t="str">
        <f t="shared" si="67"/>
        <v>01: Total SampleSouth EnglandMainstreamGinGordonsG: £4.00 - £4.20All stocking</v>
      </c>
      <c r="B4204" t="s">
        <v>1</v>
      </c>
      <c r="C4204" t="s">
        <v>45</v>
      </c>
      <c r="D4204" t="s">
        <v>106</v>
      </c>
      <c r="E4204" t="s">
        <v>14</v>
      </c>
      <c r="F4204" t="s">
        <v>47</v>
      </c>
      <c r="G4204" t="s">
        <v>61</v>
      </c>
      <c r="H4204" t="s">
        <v>49</v>
      </c>
      <c r="I4204" t="s">
        <v>56</v>
      </c>
      <c r="J4204" s="1">
        <v>69.3</v>
      </c>
      <c r="K4204">
        <v>21.506033176225479</v>
      </c>
      <c r="L4204">
        <v>104</v>
      </c>
      <c r="M4204">
        <v>0.197981088538145</v>
      </c>
      <c r="N4204">
        <v>0.198061002393772</v>
      </c>
      <c r="P4204" t="s">
        <v>42</v>
      </c>
    </row>
    <row r="4205" spans="1:16" x14ac:dyDescent="0.3">
      <c r="A4205" t="str">
        <f t="shared" si="67"/>
        <v>01: Total SampleSouth EnglandMainstreamGinGordonsH: £4.20 - £4.40All stocking</v>
      </c>
      <c r="B4205" t="s">
        <v>1</v>
      </c>
      <c r="C4205" t="s">
        <v>45</v>
      </c>
      <c r="D4205" t="s">
        <v>106</v>
      </c>
      <c r="E4205" t="s">
        <v>14</v>
      </c>
      <c r="F4205" t="s">
        <v>47</v>
      </c>
      <c r="G4205" t="s">
        <v>61</v>
      </c>
      <c r="H4205" t="s">
        <v>49</v>
      </c>
      <c r="I4205" t="s">
        <v>60</v>
      </c>
      <c r="J4205" s="1">
        <v>63.4</v>
      </c>
      <c r="K4205">
        <v>17.207250799087518</v>
      </c>
      <c r="L4205">
        <v>49</v>
      </c>
      <c r="M4205">
        <v>0.16166528915105199</v>
      </c>
      <c r="N4205">
        <v>0.15426840540963299</v>
      </c>
      <c r="P4205" t="s">
        <v>42</v>
      </c>
    </row>
    <row r="4206" spans="1:16" x14ac:dyDescent="0.3">
      <c r="A4206" t="str">
        <f t="shared" si="67"/>
        <v>01: Total SampleSouth EnglandMainstreamGinGordonsI: £4.40 - £4.60All stocking</v>
      </c>
      <c r="B4206" t="s">
        <v>1</v>
      </c>
      <c r="C4206" t="s">
        <v>45</v>
      </c>
      <c r="D4206" t="s">
        <v>106</v>
      </c>
      <c r="E4206" t="s">
        <v>14</v>
      </c>
      <c r="F4206" t="s">
        <v>47</v>
      </c>
      <c r="G4206" t="s">
        <v>61</v>
      </c>
      <c r="H4206" t="s">
        <v>49</v>
      </c>
      <c r="I4206" t="s">
        <v>64</v>
      </c>
      <c r="J4206" s="1">
        <v>47.43</v>
      </c>
      <c r="K4206">
        <v>13.13937208624708</v>
      </c>
      <c r="L4206">
        <v>32</v>
      </c>
      <c r="M4206">
        <v>0.19880280435225001</v>
      </c>
      <c r="N4206">
        <v>0.18109418282548501</v>
      </c>
      <c r="P4206" t="s">
        <v>42</v>
      </c>
    </row>
    <row r="4207" spans="1:16" x14ac:dyDescent="0.3">
      <c r="A4207" t="str">
        <f t="shared" si="67"/>
        <v>01: Total SampleSouth EnglandMainstreamGinGordonsJ: £4.60 - £4.80All stocking</v>
      </c>
      <c r="B4207" t="s">
        <v>1</v>
      </c>
      <c r="C4207" t="s">
        <v>45</v>
      </c>
      <c r="D4207" t="s">
        <v>106</v>
      </c>
      <c r="E4207" t="s">
        <v>14</v>
      </c>
      <c r="F4207" t="s">
        <v>47</v>
      </c>
      <c r="G4207" t="s">
        <v>61</v>
      </c>
      <c r="H4207" t="s">
        <v>49</v>
      </c>
      <c r="I4207" t="s">
        <v>65</v>
      </c>
      <c r="J4207" s="1">
        <v>60.99</v>
      </c>
      <c r="K4207">
        <v>15.744850982350961</v>
      </c>
      <c r="L4207">
        <v>28</v>
      </c>
      <c r="M4207">
        <v>0.163369755989655</v>
      </c>
      <c r="N4207">
        <v>0.15960754114258</v>
      </c>
      <c r="P4207" t="s">
        <v>42</v>
      </c>
    </row>
    <row r="4208" spans="1:16" x14ac:dyDescent="0.3">
      <c r="A4208" t="str">
        <f t="shared" si="67"/>
        <v>01: Total SampleSouth EnglandMainstreamGinGordons Pink GinA: &lt;£3All stocking</v>
      </c>
      <c r="B4208" t="s">
        <v>1</v>
      </c>
      <c r="C4208" t="s">
        <v>45</v>
      </c>
      <c r="D4208" t="s">
        <v>106</v>
      </c>
      <c r="E4208" t="s">
        <v>14</v>
      </c>
      <c r="F4208" t="s">
        <v>47</v>
      </c>
      <c r="G4208" t="s">
        <v>62</v>
      </c>
      <c r="H4208" t="s">
        <v>49</v>
      </c>
      <c r="I4208" t="s">
        <v>58</v>
      </c>
      <c r="J4208" s="1">
        <v>99.38</v>
      </c>
      <c r="K4208">
        <v>30.43037050668628</v>
      </c>
      <c r="L4208">
        <v>133</v>
      </c>
      <c r="M4208">
        <v>0.25014255438696698</v>
      </c>
      <c r="N4208">
        <v>0.24172415291171701</v>
      </c>
      <c r="P4208" t="s">
        <v>42</v>
      </c>
    </row>
    <row r="4209" spans="1:16" x14ac:dyDescent="0.3">
      <c r="A4209" t="str">
        <f t="shared" si="67"/>
        <v>01: Total SampleSouth EnglandMainstreamGinGordons Pink GinTotalAll stocking</v>
      </c>
      <c r="B4209" t="s">
        <v>1</v>
      </c>
      <c r="C4209" t="s">
        <v>45</v>
      </c>
      <c r="D4209" t="s">
        <v>106</v>
      </c>
      <c r="E4209" t="s">
        <v>14</v>
      </c>
      <c r="F4209" t="s">
        <v>47</v>
      </c>
      <c r="G4209" t="s">
        <v>62</v>
      </c>
      <c r="H4209" t="s">
        <v>49</v>
      </c>
      <c r="I4209" t="s">
        <v>12</v>
      </c>
      <c r="J4209" s="1">
        <v>85.98</v>
      </c>
      <c r="K4209">
        <v>27.05107691173388</v>
      </c>
      <c r="L4209">
        <v>685</v>
      </c>
      <c r="M4209">
        <v>0.238986831417285</v>
      </c>
      <c r="N4209">
        <v>0.24127133747854901</v>
      </c>
      <c r="P4209" t="s">
        <v>42</v>
      </c>
    </row>
    <row r="4210" spans="1:16" x14ac:dyDescent="0.3">
      <c r="A4210" t="str">
        <f t="shared" si="67"/>
        <v>01: Total SampleSouth EnglandMainstreamGinGordons Pink GinB: £3 - £3.20All stocking</v>
      </c>
      <c r="B4210" t="s">
        <v>1</v>
      </c>
      <c r="C4210" t="s">
        <v>45</v>
      </c>
      <c r="D4210" t="s">
        <v>106</v>
      </c>
      <c r="E4210" t="s">
        <v>14</v>
      </c>
      <c r="F4210" t="s">
        <v>47</v>
      </c>
      <c r="G4210" t="s">
        <v>62</v>
      </c>
      <c r="H4210" t="s">
        <v>49</v>
      </c>
      <c r="I4210" t="s">
        <v>59</v>
      </c>
      <c r="J4210" s="1">
        <v>93.05</v>
      </c>
      <c r="K4210">
        <v>31.81186744652652</v>
      </c>
      <c r="L4210">
        <v>132</v>
      </c>
      <c r="M4210">
        <v>0.26533432297784498</v>
      </c>
      <c r="N4210">
        <v>0.26198910879494097</v>
      </c>
      <c r="P4210" t="s">
        <v>42</v>
      </c>
    </row>
    <row r="4211" spans="1:16" x14ac:dyDescent="0.3">
      <c r="A4211" t="str">
        <f t="shared" si="67"/>
        <v>01: Total SampleSouth EnglandMainstreamGinGordons Pink GinC: £3.20 - £3.40All stocking</v>
      </c>
      <c r="B4211" t="s">
        <v>1</v>
      </c>
      <c r="C4211" t="s">
        <v>45</v>
      </c>
      <c r="D4211" t="s">
        <v>106</v>
      </c>
      <c r="E4211" t="s">
        <v>14</v>
      </c>
      <c r="F4211" t="s">
        <v>47</v>
      </c>
      <c r="G4211" t="s">
        <v>62</v>
      </c>
      <c r="H4211" t="s">
        <v>49</v>
      </c>
      <c r="I4211" t="s">
        <v>52</v>
      </c>
      <c r="J4211" s="1">
        <v>84.28</v>
      </c>
      <c r="K4211">
        <v>26.843293769722358</v>
      </c>
      <c r="L4211">
        <v>175</v>
      </c>
      <c r="M4211">
        <v>0.25268620933348501</v>
      </c>
      <c r="N4211">
        <v>0.24394852129140501</v>
      </c>
      <c r="P4211" t="s">
        <v>42</v>
      </c>
    </row>
    <row r="4212" spans="1:16" x14ac:dyDescent="0.3">
      <c r="A4212" t="str">
        <f t="shared" si="67"/>
        <v>01: Total SampleSouth EnglandMainstreamGinGordons Pink GinD: £3.40 - £3.60All stocking</v>
      </c>
      <c r="B4212" t="s">
        <v>1</v>
      </c>
      <c r="C4212" t="s">
        <v>45</v>
      </c>
      <c r="D4212" t="s">
        <v>106</v>
      </c>
      <c r="E4212" t="s">
        <v>14</v>
      </c>
      <c r="F4212" t="s">
        <v>47</v>
      </c>
      <c r="G4212" t="s">
        <v>62</v>
      </c>
      <c r="H4212" t="s">
        <v>49</v>
      </c>
      <c r="I4212" t="s">
        <v>53</v>
      </c>
      <c r="J4212" s="1">
        <v>90.46</v>
      </c>
      <c r="K4212">
        <v>28.77974629674236</v>
      </c>
      <c r="L4212">
        <v>253</v>
      </c>
      <c r="M4212">
        <v>0.254333454459792</v>
      </c>
      <c r="N4212">
        <v>0.258179471070491</v>
      </c>
      <c r="P4212" t="s">
        <v>42</v>
      </c>
    </row>
    <row r="4213" spans="1:16" x14ac:dyDescent="0.3">
      <c r="A4213" t="str">
        <f t="shared" si="67"/>
        <v>01: Total SampleSouth EnglandMainstreamGinGordons Pink GinE: £3.60 - £3.80All stocking</v>
      </c>
      <c r="B4213" t="s">
        <v>1</v>
      </c>
      <c r="C4213" t="s">
        <v>45</v>
      </c>
      <c r="D4213" t="s">
        <v>106</v>
      </c>
      <c r="E4213" t="s">
        <v>14</v>
      </c>
      <c r="F4213" t="s">
        <v>47</v>
      </c>
      <c r="G4213" t="s">
        <v>62</v>
      </c>
      <c r="H4213" t="s">
        <v>49</v>
      </c>
      <c r="I4213" t="s">
        <v>54</v>
      </c>
      <c r="J4213" s="1">
        <v>81.94</v>
      </c>
      <c r="K4213">
        <v>24.19023630554468</v>
      </c>
      <c r="L4213">
        <v>227</v>
      </c>
      <c r="M4213">
        <v>0.22785207249452</v>
      </c>
      <c r="N4213">
        <v>0.22748825303567199</v>
      </c>
      <c r="P4213" t="s">
        <v>42</v>
      </c>
    </row>
    <row r="4214" spans="1:16" x14ac:dyDescent="0.3">
      <c r="A4214" t="str">
        <f t="shared" si="67"/>
        <v>01: Total SampleSouth EnglandMainstreamGinGordons Pink GinF: £3.80 - £4.00All stocking</v>
      </c>
      <c r="B4214" t="s">
        <v>1</v>
      </c>
      <c r="C4214" t="s">
        <v>45</v>
      </c>
      <c r="D4214" t="s">
        <v>106</v>
      </c>
      <c r="E4214" t="s">
        <v>14</v>
      </c>
      <c r="F4214" t="s">
        <v>47</v>
      </c>
      <c r="G4214" t="s">
        <v>62</v>
      </c>
      <c r="H4214" t="s">
        <v>49</v>
      </c>
      <c r="I4214" t="s">
        <v>55</v>
      </c>
      <c r="J4214" s="1">
        <v>76.349999999999994</v>
      </c>
      <c r="K4214">
        <v>22.835325675786198</v>
      </c>
      <c r="L4214">
        <v>152</v>
      </c>
      <c r="M4214">
        <v>0.25044448426857602</v>
      </c>
      <c r="N4214">
        <v>0.25280815183386501</v>
      </c>
      <c r="P4214" t="s">
        <v>42</v>
      </c>
    </row>
    <row r="4215" spans="1:16" x14ac:dyDescent="0.3">
      <c r="A4215" t="str">
        <f t="shared" si="67"/>
        <v>01: Total SampleSouth EnglandMainstreamGinGordons Pink GinG: £4.00 - £4.20All stocking</v>
      </c>
      <c r="B4215" t="s">
        <v>1</v>
      </c>
      <c r="C4215" t="s">
        <v>45</v>
      </c>
      <c r="D4215" t="s">
        <v>106</v>
      </c>
      <c r="E4215" t="s">
        <v>14</v>
      </c>
      <c r="F4215" t="s">
        <v>47</v>
      </c>
      <c r="G4215" t="s">
        <v>62</v>
      </c>
      <c r="H4215" t="s">
        <v>49</v>
      </c>
      <c r="I4215" t="s">
        <v>56</v>
      </c>
      <c r="J4215" s="1">
        <v>84.94</v>
      </c>
      <c r="K4215">
        <v>25.743237752421443</v>
      </c>
      <c r="L4215">
        <v>147</v>
      </c>
      <c r="M4215">
        <v>0.23373127830241699</v>
      </c>
      <c r="N4215">
        <v>0.23527486261828701</v>
      </c>
      <c r="P4215" t="s">
        <v>42</v>
      </c>
    </row>
    <row r="4216" spans="1:16" x14ac:dyDescent="0.3">
      <c r="A4216" t="str">
        <f t="shared" si="67"/>
        <v>01: Total SampleSouth EnglandMainstreamGinGordons Pink GinH: £4.20 - £4.40All stocking</v>
      </c>
      <c r="B4216" t="s">
        <v>1</v>
      </c>
      <c r="C4216" t="s">
        <v>45</v>
      </c>
      <c r="D4216" t="s">
        <v>106</v>
      </c>
      <c r="E4216" t="s">
        <v>14</v>
      </c>
      <c r="F4216" t="s">
        <v>47</v>
      </c>
      <c r="G4216" t="s">
        <v>62</v>
      </c>
      <c r="H4216" t="s">
        <v>49</v>
      </c>
      <c r="I4216" t="s">
        <v>60</v>
      </c>
      <c r="J4216" s="1">
        <v>81.14</v>
      </c>
      <c r="K4216">
        <v>23.571140095859199</v>
      </c>
      <c r="L4216">
        <v>89</v>
      </c>
      <c r="M4216">
        <v>0.20296276811265199</v>
      </c>
      <c r="N4216">
        <v>0.20636590573778099</v>
      </c>
      <c r="P4216" t="s">
        <v>42</v>
      </c>
    </row>
    <row r="4217" spans="1:16" x14ac:dyDescent="0.3">
      <c r="A4217" t="str">
        <f t="shared" si="67"/>
        <v>01: Total SampleSouth EnglandMainstreamGinGordons Pink GinI: £4.40 - £4.60All stocking</v>
      </c>
      <c r="B4217" t="s">
        <v>1</v>
      </c>
      <c r="C4217" t="s">
        <v>45</v>
      </c>
      <c r="D4217" t="s">
        <v>106</v>
      </c>
      <c r="E4217" t="s">
        <v>14</v>
      </c>
      <c r="F4217" t="s">
        <v>47</v>
      </c>
      <c r="G4217" t="s">
        <v>62</v>
      </c>
      <c r="H4217" t="s">
        <v>49</v>
      </c>
      <c r="I4217" t="s">
        <v>64</v>
      </c>
      <c r="J4217" s="1">
        <v>78.56</v>
      </c>
      <c r="K4217">
        <v>22.27588111888112</v>
      </c>
      <c r="L4217">
        <v>50</v>
      </c>
      <c r="M4217">
        <v>0.17452772586305701</v>
      </c>
      <c r="N4217">
        <v>0.177336723934752</v>
      </c>
      <c r="P4217" t="s">
        <v>42</v>
      </c>
    </row>
    <row r="4218" spans="1:16" x14ac:dyDescent="0.3">
      <c r="A4218" t="str">
        <f t="shared" si="67"/>
        <v>01: Total SampleSouth EnglandMainstreamGinGordons Pink GinJ: £4.60 - £4.80All stocking</v>
      </c>
      <c r="B4218" t="s">
        <v>1</v>
      </c>
      <c r="C4218" t="s">
        <v>45</v>
      </c>
      <c r="D4218" t="s">
        <v>106</v>
      </c>
      <c r="E4218" t="s">
        <v>14</v>
      </c>
      <c r="F4218" t="s">
        <v>47</v>
      </c>
      <c r="G4218" t="s">
        <v>62</v>
      </c>
      <c r="H4218" t="s">
        <v>49</v>
      </c>
      <c r="I4218" t="s">
        <v>65</v>
      </c>
      <c r="J4218" s="1">
        <v>98.81</v>
      </c>
      <c r="K4218">
        <v>25.93979853479852</v>
      </c>
      <c r="L4218">
        <v>35</v>
      </c>
      <c r="M4218">
        <v>0.20800694028334599</v>
      </c>
      <c r="N4218">
        <v>0.208398609835593</v>
      </c>
      <c r="P4218" t="s">
        <v>42</v>
      </c>
    </row>
    <row r="4219" spans="1:16" x14ac:dyDescent="0.3">
      <c r="A4219" t="str">
        <f t="shared" si="67"/>
        <v>01: Total SampleSouth EnglandMainstreamGinHendricksTotalAll stocking</v>
      </c>
      <c r="B4219" t="s">
        <v>1</v>
      </c>
      <c r="C4219" t="s">
        <v>45</v>
      </c>
      <c r="D4219" t="s">
        <v>106</v>
      </c>
      <c r="E4219" t="s">
        <v>14</v>
      </c>
      <c r="F4219" t="s">
        <v>47</v>
      </c>
      <c r="G4219" t="s">
        <v>63</v>
      </c>
      <c r="H4219" t="s">
        <v>49</v>
      </c>
      <c r="I4219" t="s">
        <v>12</v>
      </c>
      <c r="J4219" s="1">
        <v>22.81</v>
      </c>
      <c r="K4219">
        <v>6.2115016156682801</v>
      </c>
      <c r="L4219">
        <v>522</v>
      </c>
      <c r="M4219" s="19">
        <v>4.0738728172490198E-2</v>
      </c>
      <c r="N4219" s="19">
        <v>3.6677422935699498E-2</v>
      </c>
      <c r="P4219" t="s">
        <v>42</v>
      </c>
    </row>
    <row r="4220" spans="1:16" x14ac:dyDescent="0.3">
      <c r="A4220" t="str">
        <f t="shared" ref="A4220:A4283" si="68">C4220&amp;D4220&amp;E4220&amp;F4220&amp;G4220&amp;I4220&amp;P4220</f>
        <v>01: Total SampleSouth EnglandMainstreamGinHendricksC: £3.20 - £3.40All stocking</v>
      </c>
      <c r="B4220" t="s">
        <v>1</v>
      </c>
      <c r="C4220" t="s">
        <v>45</v>
      </c>
      <c r="D4220" t="s">
        <v>106</v>
      </c>
      <c r="E4220" t="s">
        <v>14</v>
      </c>
      <c r="F4220" t="s">
        <v>47</v>
      </c>
      <c r="G4220" t="s">
        <v>63</v>
      </c>
      <c r="H4220" t="s">
        <v>49</v>
      </c>
      <c r="I4220" t="s">
        <v>52</v>
      </c>
      <c r="J4220" s="1">
        <v>21.91</v>
      </c>
      <c r="K4220">
        <v>6.6238850892697201</v>
      </c>
      <c r="L4220">
        <v>26</v>
      </c>
      <c r="M4220" s="19">
        <v>3.4038932614381602E-2</v>
      </c>
      <c r="N4220" s="19">
        <v>3.0955604955793199E-2</v>
      </c>
      <c r="P4220" t="s">
        <v>42</v>
      </c>
    </row>
    <row r="4221" spans="1:16" x14ac:dyDescent="0.3">
      <c r="A4221" t="str">
        <f t="shared" si="68"/>
        <v>01: Total SampleSouth EnglandMainstreamGinHendricksD: £3.40 - £3.60All stocking</v>
      </c>
      <c r="B4221" t="s">
        <v>1</v>
      </c>
      <c r="C4221" t="s">
        <v>45</v>
      </c>
      <c r="D4221" t="s">
        <v>106</v>
      </c>
      <c r="E4221" t="s">
        <v>14</v>
      </c>
      <c r="F4221" t="s">
        <v>47</v>
      </c>
      <c r="G4221" t="s">
        <v>63</v>
      </c>
      <c r="H4221" t="s">
        <v>49</v>
      </c>
      <c r="I4221" t="s">
        <v>53</v>
      </c>
      <c r="J4221" s="1">
        <v>18.91</v>
      </c>
      <c r="K4221">
        <v>5.6042994361959995</v>
      </c>
      <c r="L4221">
        <v>58</v>
      </c>
      <c r="M4221">
        <v>2.7654488229353999E-2</v>
      </c>
      <c r="N4221" s="19">
        <v>2.64138719105203E-2</v>
      </c>
      <c r="P4221" t="s">
        <v>42</v>
      </c>
    </row>
    <row r="4222" spans="1:16" x14ac:dyDescent="0.3">
      <c r="A4222" t="str">
        <f t="shared" si="68"/>
        <v>01: Total SampleSouth EnglandMainstreamGinHendricksE: £3.60 - £3.80All stocking</v>
      </c>
      <c r="B4222" t="s">
        <v>1</v>
      </c>
      <c r="C4222" t="s">
        <v>45</v>
      </c>
      <c r="D4222" t="s">
        <v>106</v>
      </c>
      <c r="E4222" t="s">
        <v>14</v>
      </c>
      <c r="F4222" t="s">
        <v>47</v>
      </c>
      <c r="G4222" t="s">
        <v>63</v>
      </c>
      <c r="H4222" t="s">
        <v>49</v>
      </c>
      <c r="I4222" t="s">
        <v>54</v>
      </c>
      <c r="J4222" s="1">
        <v>20.68</v>
      </c>
      <c r="K4222">
        <v>6.1311394413667202</v>
      </c>
      <c r="L4222">
        <v>66</v>
      </c>
      <c r="M4222" s="19">
        <v>3.6868224025767102E-2</v>
      </c>
      <c r="N4222" s="19">
        <v>3.5033516088053898E-2</v>
      </c>
      <c r="P4222" t="s">
        <v>42</v>
      </c>
    </row>
    <row r="4223" spans="1:16" x14ac:dyDescent="0.3">
      <c r="A4223" t="str">
        <f t="shared" si="68"/>
        <v>01: Total SampleSouth EnglandMainstreamGinHendricksF: £3.80 - £4.00All stocking</v>
      </c>
      <c r="B4223" t="s">
        <v>1</v>
      </c>
      <c r="C4223" t="s">
        <v>45</v>
      </c>
      <c r="D4223" t="s">
        <v>106</v>
      </c>
      <c r="E4223" t="s">
        <v>14</v>
      </c>
      <c r="F4223" t="s">
        <v>47</v>
      </c>
      <c r="G4223" t="s">
        <v>63</v>
      </c>
      <c r="H4223" t="s">
        <v>49</v>
      </c>
      <c r="I4223" t="s">
        <v>55</v>
      </c>
      <c r="J4223" s="1">
        <v>23</v>
      </c>
      <c r="K4223">
        <v>6.4206091481953607</v>
      </c>
      <c r="L4223">
        <v>87</v>
      </c>
      <c r="M4223" s="19">
        <v>4.0836801586317702E-2</v>
      </c>
      <c r="N4223" s="19">
        <v>3.8225576267737198E-2</v>
      </c>
      <c r="P4223" t="s">
        <v>42</v>
      </c>
    </row>
    <row r="4224" spans="1:16" x14ac:dyDescent="0.3">
      <c r="A4224" t="str">
        <f t="shared" si="68"/>
        <v>01: Total SampleSouth EnglandMainstreamGinHendricksG: £4.00 - £4.20All stocking</v>
      </c>
      <c r="B4224" t="s">
        <v>1</v>
      </c>
      <c r="C4224" t="s">
        <v>45</v>
      </c>
      <c r="D4224" t="s">
        <v>106</v>
      </c>
      <c r="E4224" t="s">
        <v>14</v>
      </c>
      <c r="F4224" t="s">
        <v>47</v>
      </c>
      <c r="G4224" t="s">
        <v>63</v>
      </c>
      <c r="H4224" t="s">
        <v>49</v>
      </c>
      <c r="I4224" t="s">
        <v>56</v>
      </c>
      <c r="J4224" s="1">
        <v>22.17</v>
      </c>
      <c r="K4224">
        <v>6.1913650560389604</v>
      </c>
      <c r="L4224">
        <v>138</v>
      </c>
      <c r="M4224">
        <v>5.4249095589701E-2</v>
      </c>
      <c r="N4224" s="19">
        <v>5.0266836721366601E-2</v>
      </c>
      <c r="P4224" t="s">
        <v>42</v>
      </c>
    </row>
    <row r="4225" spans="1:16" x14ac:dyDescent="0.3">
      <c r="A4225" t="str">
        <f t="shared" si="68"/>
        <v>01: Total SampleSouth EnglandMainstreamGinHendricksH: £4.20 - £4.40All stocking</v>
      </c>
      <c r="B4225" t="s">
        <v>1</v>
      </c>
      <c r="C4225" t="s">
        <v>45</v>
      </c>
      <c r="D4225" t="s">
        <v>106</v>
      </c>
      <c r="E4225" t="s">
        <v>14</v>
      </c>
      <c r="F4225" t="s">
        <v>47</v>
      </c>
      <c r="G4225" t="s">
        <v>63</v>
      </c>
      <c r="H4225" t="s">
        <v>49</v>
      </c>
      <c r="I4225" t="s">
        <v>60</v>
      </c>
      <c r="J4225" s="1">
        <v>21.52</v>
      </c>
      <c r="K4225">
        <v>6.0809460696628799</v>
      </c>
      <c r="L4225">
        <v>113</v>
      </c>
      <c r="M4225" s="19">
        <v>3.8322356445192399E-2</v>
      </c>
      <c r="N4225" s="19">
        <v>3.59825078429509E-2</v>
      </c>
      <c r="P4225" t="s">
        <v>42</v>
      </c>
    </row>
    <row r="4226" spans="1:16" x14ac:dyDescent="0.3">
      <c r="A4226" t="str">
        <f t="shared" si="68"/>
        <v>01: Total SampleSouth EnglandMainstreamGinHendricksI: £4.40 - £4.60All stocking</v>
      </c>
      <c r="B4226" t="s">
        <v>1</v>
      </c>
      <c r="C4226" t="s">
        <v>45</v>
      </c>
      <c r="D4226" t="s">
        <v>106</v>
      </c>
      <c r="E4226" t="s">
        <v>14</v>
      </c>
      <c r="F4226" t="s">
        <v>47</v>
      </c>
      <c r="G4226" t="s">
        <v>63</v>
      </c>
      <c r="H4226" t="s">
        <v>49</v>
      </c>
      <c r="I4226" t="s">
        <v>64</v>
      </c>
      <c r="J4226" s="1">
        <v>27.09</v>
      </c>
      <c r="K4226">
        <v>7.2854277525196007</v>
      </c>
      <c r="L4226">
        <v>98</v>
      </c>
      <c r="M4226" s="19">
        <v>4.3139898949137598E-2</v>
      </c>
      <c r="N4226" s="19">
        <v>3.9088047900514303E-2</v>
      </c>
      <c r="P4226" t="s">
        <v>42</v>
      </c>
    </row>
    <row r="4227" spans="1:16" x14ac:dyDescent="0.3">
      <c r="A4227" t="str">
        <f t="shared" si="68"/>
        <v>01: Total SampleSouth EnglandMainstreamGinHendricksJ: £4.60 - £4.80All stocking</v>
      </c>
      <c r="B4227" t="s">
        <v>1</v>
      </c>
      <c r="C4227" t="s">
        <v>45</v>
      </c>
      <c r="D4227" t="s">
        <v>106</v>
      </c>
      <c r="E4227" t="s">
        <v>14</v>
      </c>
      <c r="F4227" t="s">
        <v>47</v>
      </c>
      <c r="G4227" t="s">
        <v>63</v>
      </c>
      <c r="H4227" t="s">
        <v>49</v>
      </c>
      <c r="I4227" t="s">
        <v>65</v>
      </c>
      <c r="J4227" s="1">
        <v>34.04</v>
      </c>
      <c r="K4227">
        <v>8.6256366966366791</v>
      </c>
      <c r="L4227">
        <v>50</v>
      </c>
      <c r="M4227" s="19">
        <v>4.2713034480264603E-2</v>
      </c>
      <c r="N4227" s="19">
        <v>3.8309949173692098E-2</v>
      </c>
      <c r="P4227" t="s">
        <v>42</v>
      </c>
    </row>
    <row r="4228" spans="1:16" x14ac:dyDescent="0.3">
      <c r="A4228" t="str">
        <f t="shared" si="68"/>
        <v>01: Total SampleSouth EnglandMainstreamGinHendricksK: £4.80 - £5.00All stocking</v>
      </c>
      <c r="B4228" t="s">
        <v>1</v>
      </c>
      <c r="C4228" t="s">
        <v>45</v>
      </c>
      <c r="D4228" t="s">
        <v>106</v>
      </c>
      <c r="E4228" t="s">
        <v>14</v>
      </c>
      <c r="F4228" t="s">
        <v>47</v>
      </c>
      <c r="G4228" t="s">
        <v>63</v>
      </c>
      <c r="H4228" t="s">
        <v>49</v>
      </c>
      <c r="I4228" t="s">
        <v>89</v>
      </c>
      <c r="J4228" s="1">
        <v>41.23</v>
      </c>
      <c r="K4228">
        <v>10.018321993322001</v>
      </c>
      <c r="L4228">
        <v>37</v>
      </c>
      <c r="M4228">
        <v>4.3196840757692E-2</v>
      </c>
      <c r="N4228" s="19">
        <v>3.7685280937607701E-2</v>
      </c>
      <c r="P4228" t="s">
        <v>42</v>
      </c>
    </row>
    <row r="4229" spans="1:16" x14ac:dyDescent="0.3">
      <c r="A4229" t="str">
        <f t="shared" si="68"/>
        <v>01: Total SampleSouth EnglandMainstreamGinHendricksL: £5.00 - £5.20All stocking</v>
      </c>
      <c r="B4229" t="s">
        <v>1</v>
      </c>
      <c r="C4229" t="s">
        <v>45</v>
      </c>
      <c r="D4229" t="s">
        <v>106</v>
      </c>
      <c r="E4229" t="s">
        <v>14</v>
      </c>
      <c r="F4229" t="s">
        <v>47</v>
      </c>
      <c r="G4229" t="s">
        <v>63</v>
      </c>
      <c r="H4229" t="s">
        <v>49</v>
      </c>
      <c r="I4229" t="s">
        <v>90</v>
      </c>
      <c r="J4229" s="1">
        <v>50.65</v>
      </c>
      <c r="K4229">
        <v>11.7915205905206</v>
      </c>
      <c r="L4229">
        <v>25</v>
      </c>
      <c r="M4229" s="19">
        <v>4.65025738055867E-2</v>
      </c>
      <c r="N4229" s="19">
        <v>4.2048088403998797E-2</v>
      </c>
      <c r="P4229" t="s">
        <v>42</v>
      </c>
    </row>
    <row r="4230" spans="1:16" x14ac:dyDescent="0.3">
      <c r="A4230" t="str">
        <f t="shared" si="68"/>
        <v>01: Total SampleSouth EnglandMainstreamGinSipsmithTotalAll stocking</v>
      </c>
      <c r="B4230" t="s">
        <v>1</v>
      </c>
      <c r="C4230" t="s">
        <v>45</v>
      </c>
      <c r="D4230" t="s">
        <v>106</v>
      </c>
      <c r="E4230" t="s">
        <v>14</v>
      </c>
      <c r="F4230" t="s">
        <v>47</v>
      </c>
      <c r="G4230" t="s">
        <v>66</v>
      </c>
      <c r="H4230" t="s">
        <v>49</v>
      </c>
      <c r="I4230" t="s">
        <v>12</v>
      </c>
      <c r="J4230" s="1">
        <v>18.489999999999998</v>
      </c>
      <c r="K4230">
        <v>4.5940273863781194</v>
      </c>
      <c r="L4230">
        <v>134</v>
      </c>
      <c r="M4230" s="19">
        <v>2.1100412207640799E-2</v>
      </c>
      <c r="N4230" s="19">
        <v>1.7374218781799101E-2</v>
      </c>
      <c r="P4230" t="s">
        <v>42</v>
      </c>
    </row>
    <row r="4231" spans="1:16" x14ac:dyDescent="0.3">
      <c r="A4231" t="str">
        <f t="shared" si="68"/>
        <v>01: Total SampleSouth EnglandMainstreamGinSipsmithH: £4.20 - £4.40All stocking</v>
      </c>
      <c r="B4231" t="s">
        <v>1</v>
      </c>
      <c r="C4231" t="s">
        <v>45</v>
      </c>
      <c r="D4231" t="s">
        <v>106</v>
      </c>
      <c r="E4231" t="s">
        <v>14</v>
      </c>
      <c r="F4231" t="s">
        <v>47</v>
      </c>
      <c r="G4231" t="s">
        <v>66</v>
      </c>
      <c r="H4231" t="s">
        <v>49</v>
      </c>
      <c r="I4231" t="s">
        <v>60</v>
      </c>
      <c r="J4231" s="1">
        <v>12.34</v>
      </c>
      <c r="K4231">
        <v>3.4942176870748316</v>
      </c>
      <c r="L4231">
        <v>35</v>
      </c>
      <c r="M4231" s="19">
        <v>1.32801237705811E-2</v>
      </c>
      <c r="N4231" s="19">
        <v>1.22650028733273E-2</v>
      </c>
      <c r="P4231" t="s">
        <v>42</v>
      </c>
    </row>
    <row r="4232" spans="1:16" x14ac:dyDescent="0.3">
      <c r="A4232" t="str">
        <f t="shared" si="68"/>
        <v>01: Total SampleSouth EnglandMainstreamGinSipsmithI: £4.40 - £4.60All stocking</v>
      </c>
      <c r="B4232" t="s">
        <v>1</v>
      </c>
      <c r="C4232" t="s">
        <v>45</v>
      </c>
      <c r="D4232" t="s">
        <v>106</v>
      </c>
      <c r="E4232" t="s">
        <v>14</v>
      </c>
      <c r="F4232" t="s">
        <v>47</v>
      </c>
      <c r="G4232" t="s">
        <v>66</v>
      </c>
      <c r="H4232" t="s">
        <v>49</v>
      </c>
      <c r="I4232" t="s">
        <v>64</v>
      </c>
      <c r="J4232" s="1">
        <v>17.53</v>
      </c>
      <c r="K4232">
        <v>4.2249893784376402</v>
      </c>
      <c r="L4232">
        <v>29</v>
      </c>
      <c r="M4232" s="19">
        <v>2.2833070826037499E-2</v>
      </c>
      <c r="N4232" s="19">
        <v>1.88513422754399E-2</v>
      </c>
      <c r="P4232" t="s">
        <v>42</v>
      </c>
    </row>
    <row r="4233" spans="1:16" x14ac:dyDescent="0.3">
      <c r="A4233" t="str">
        <f t="shared" si="68"/>
        <v>01: Total SampleSouth EnglandMainstreamGinTanquerayA: &lt;£3All stocking</v>
      </c>
      <c r="B4233" t="s">
        <v>1</v>
      </c>
      <c r="C4233" t="s">
        <v>45</v>
      </c>
      <c r="D4233" t="s">
        <v>106</v>
      </c>
      <c r="E4233" t="s">
        <v>14</v>
      </c>
      <c r="F4233" t="s">
        <v>47</v>
      </c>
      <c r="G4233" t="s">
        <v>67</v>
      </c>
      <c r="H4233" t="s">
        <v>49</v>
      </c>
      <c r="I4233" t="s">
        <v>58</v>
      </c>
      <c r="J4233" s="1">
        <v>16.010000000000002</v>
      </c>
      <c r="K4233">
        <v>4.9038686868686803</v>
      </c>
      <c r="L4233">
        <v>25</v>
      </c>
      <c r="M4233" s="19">
        <v>2.6443604424313798E-2</v>
      </c>
      <c r="N4233" s="19">
        <v>2.3373773342718701E-2</v>
      </c>
      <c r="P4233" t="s">
        <v>42</v>
      </c>
    </row>
    <row r="4234" spans="1:16" x14ac:dyDescent="0.3">
      <c r="A4234" t="str">
        <f t="shared" si="68"/>
        <v>01: Total SampleSouth EnglandMainstreamGinTanquerayTotalAll stocking</v>
      </c>
      <c r="B4234" t="s">
        <v>1</v>
      </c>
      <c r="C4234" t="s">
        <v>45</v>
      </c>
      <c r="D4234" t="s">
        <v>106</v>
      </c>
      <c r="E4234" t="s">
        <v>14</v>
      </c>
      <c r="F4234" t="s">
        <v>47</v>
      </c>
      <c r="G4234" t="s">
        <v>67</v>
      </c>
      <c r="H4234" t="s">
        <v>49</v>
      </c>
      <c r="I4234" t="s">
        <v>12</v>
      </c>
      <c r="J4234" s="1">
        <v>29.33</v>
      </c>
      <c r="K4234">
        <v>8.54452937154708</v>
      </c>
      <c r="L4234">
        <v>508</v>
      </c>
      <c r="M4234" s="19">
        <v>5.3486529794449802E-2</v>
      </c>
      <c r="N4234" s="19">
        <v>5.04070214920277E-2</v>
      </c>
      <c r="P4234" t="s">
        <v>42</v>
      </c>
    </row>
    <row r="4235" spans="1:16" x14ac:dyDescent="0.3">
      <c r="A4235" t="str">
        <f t="shared" si="68"/>
        <v>01: Total SampleSouth EnglandMainstreamGinTanquerayB: £3 - £3.20All stocking</v>
      </c>
      <c r="B4235" t="s">
        <v>1</v>
      </c>
      <c r="C4235" t="s">
        <v>45</v>
      </c>
      <c r="D4235" t="s">
        <v>106</v>
      </c>
      <c r="E4235" t="s">
        <v>14</v>
      </c>
      <c r="F4235" t="s">
        <v>47</v>
      </c>
      <c r="G4235" t="s">
        <v>67</v>
      </c>
      <c r="H4235" t="s">
        <v>49</v>
      </c>
      <c r="I4235" t="s">
        <v>59</v>
      </c>
      <c r="J4235" s="1">
        <v>16</v>
      </c>
      <c r="K4235">
        <v>5.5671201537480792</v>
      </c>
      <c r="L4235">
        <v>43</v>
      </c>
      <c r="M4235" s="19">
        <v>2.65617530688293E-2</v>
      </c>
      <c r="N4235">
        <v>2.5560055896417001E-2</v>
      </c>
      <c r="P4235" t="s">
        <v>42</v>
      </c>
    </row>
    <row r="4236" spans="1:16" x14ac:dyDescent="0.3">
      <c r="A4236" t="str">
        <f t="shared" si="68"/>
        <v>01: Total SampleSouth EnglandMainstreamGinTanquerayC: £3.20 - £3.40All stocking</v>
      </c>
      <c r="B4236" t="s">
        <v>1</v>
      </c>
      <c r="C4236" t="s">
        <v>45</v>
      </c>
      <c r="D4236" t="s">
        <v>106</v>
      </c>
      <c r="E4236" t="s">
        <v>14</v>
      </c>
      <c r="F4236" t="s">
        <v>47</v>
      </c>
      <c r="G4236" t="s">
        <v>67</v>
      </c>
      <c r="H4236" t="s">
        <v>49</v>
      </c>
      <c r="I4236" t="s">
        <v>52</v>
      </c>
      <c r="J4236" s="1">
        <v>19.7</v>
      </c>
      <c r="K4236">
        <v>6.2890347251954406</v>
      </c>
      <c r="L4236">
        <v>56</v>
      </c>
      <c r="M4236" s="19">
        <v>3.0428995857388601E-2</v>
      </c>
      <c r="N4236" s="19">
        <v>2.98906623915055E-2</v>
      </c>
      <c r="P4236" t="s">
        <v>42</v>
      </c>
    </row>
    <row r="4237" spans="1:16" x14ac:dyDescent="0.3">
      <c r="A4237" t="str">
        <f t="shared" si="68"/>
        <v>01: Total SampleSouth EnglandMainstreamGinTanquerayD: £3.40 - £3.60All stocking</v>
      </c>
      <c r="B4237" t="s">
        <v>1</v>
      </c>
      <c r="C4237" t="s">
        <v>45</v>
      </c>
      <c r="D4237" t="s">
        <v>106</v>
      </c>
      <c r="E4237" t="s">
        <v>14</v>
      </c>
      <c r="F4237" t="s">
        <v>47</v>
      </c>
      <c r="G4237" t="s">
        <v>67</v>
      </c>
      <c r="H4237" t="s">
        <v>49</v>
      </c>
      <c r="I4237" t="s">
        <v>53</v>
      </c>
      <c r="J4237" s="1">
        <v>27.78</v>
      </c>
      <c r="K4237">
        <v>8.6790802062860806</v>
      </c>
      <c r="L4237">
        <v>102</v>
      </c>
      <c r="M4237" s="19">
        <v>5.5884049733630599E-2</v>
      </c>
      <c r="N4237" s="19">
        <v>5.4461545952074301E-2</v>
      </c>
      <c r="P4237" t="s">
        <v>42</v>
      </c>
    </row>
    <row r="4238" spans="1:16" x14ac:dyDescent="0.3">
      <c r="A4238" t="str">
        <f t="shared" si="68"/>
        <v>01: Total SampleSouth EnglandMainstreamGinTanquerayE: £3.60 - £3.80All stocking</v>
      </c>
      <c r="B4238" t="s">
        <v>1</v>
      </c>
      <c r="C4238" t="s">
        <v>45</v>
      </c>
      <c r="D4238" t="s">
        <v>106</v>
      </c>
      <c r="E4238" t="s">
        <v>14</v>
      </c>
      <c r="F4238" t="s">
        <v>47</v>
      </c>
      <c r="G4238" t="s">
        <v>67</v>
      </c>
      <c r="H4238" t="s">
        <v>49</v>
      </c>
      <c r="I4238" t="s">
        <v>54</v>
      </c>
      <c r="J4238" s="1">
        <v>35.5</v>
      </c>
      <c r="K4238">
        <v>10.305456637757521</v>
      </c>
      <c r="L4238">
        <v>113</v>
      </c>
      <c r="M4238" s="19">
        <v>6.7886042805474806E-2</v>
      </c>
      <c r="N4238" s="19">
        <v>6.8347887355311804E-2</v>
      </c>
      <c r="P4238" t="s">
        <v>42</v>
      </c>
    </row>
    <row r="4239" spans="1:16" x14ac:dyDescent="0.3">
      <c r="A4239" t="str">
        <f t="shared" si="68"/>
        <v>01: Total SampleSouth EnglandMainstreamGinTanquerayF: £3.80 - £4.00All stocking</v>
      </c>
      <c r="B4239" t="s">
        <v>1</v>
      </c>
      <c r="C4239" t="s">
        <v>45</v>
      </c>
      <c r="D4239" t="s">
        <v>106</v>
      </c>
      <c r="E4239" t="s">
        <v>14</v>
      </c>
      <c r="F4239" t="s">
        <v>47</v>
      </c>
      <c r="G4239" t="s">
        <v>67</v>
      </c>
      <c r="H4239" t="s">
        <v>49</v>
      </c>
      <c r="I4239" t="s">
        <v>55</v>
      </c>
      <c r="J4239" s="1">
        <v>36.57</v>
      </c>
      <c r="K4239">
        <v>10.863593973076719</v>
      </c>
      <c r="L4239">
        <v>87</v>
      </c>
      <c r="M4239" s="19">
        <v>5.9673651872467301E-2</v>
      </c>
      <c r="N4239" s="19">
        <v>5.9647506824079197E-2</v>
      </c>
      <c r="P4239" t="s">
        <v>42</v>
      </c>
    </row>
    <row r="4240" spans="1:16" x14ac:dyDescent="0.3">
      <c r="A4240" t="str">
        <f t="shared" si="68"/>
        <v>01: Total SampleSouth EnglandMainstreamGinTanquerayG: £4.00 - £4.20All stocking</v>
      </c>
      <c r="B4240" t="s">
        <v>1</v>
      </c>
      <c r="C4240" t="s">
        <v>45</v>
      </c>
      <c r="D4240" t="s">
        <v>106</v>
      </c>
      <c r="E4240" t="s">
        <v>14</v>
      </c>
      <c r="F4240" t="s">
        <v>47</v>
      </c>
      <c r="G4240" t="s">
        <v>67</v>
      </c>
      <c r="H4240" t="s">
        <v>49</v>
      </c>
      <c r="I4240" t="s">
        <v>56</v>
      </c>
      <c r="J4240" s="1">
        <v>40.33</v>
      </c>
      <c r="K4240">
        <v>11.35311174230668</v>
      </c>
      <c r="L4240">
        <v>118</v>
      </c>
      <c r="M4240" s="19">
        <v>6.9246661708525697E-2</v>
      </c>
      <c r="N4240" s="19">
        <v>6.6121497300904802E-2</v>
      </c>
      <c r="P4240" t="s">
        <v>42</v>
      </c>
    </row>
    <row r="4241" spans="1:16" x14ac:dyDescent="0.3">
      <c r="A4241" t="str">
        <f t="shared" si="68"/>
        <v>01: Total SampleSouth EnglandMainstreamGinTanquerayH: £4.20 - £4.40All stocking</v>
      </c>
      <c r="B4241" t="s">
        <v>1</v>
      </c>
      <c r="C4241" t="s">
        <v>45</v>
      </c>
      <c r="D4241" t="s">
        <v>106</v>
      </c>
      <c r="E4241" t="s">
        <v>14</v>
      </c>
      <c r="F4241" t="s">
        <v>47</v>
      </c>
      <c r="G4241" t="s">
        <v>67</v>
      </c>
      <c r="H4241" t="s">
        <v>49</v>
      </c>
      <c r="I4241" t="s">
        <v>60</v>
      </c>
      <c r="J4241" s="1">
        <v>41.21</v>
      </c>
      <c r="K4241">
        <v>11.43600923382172</v>
      </c>
      <c r="L4241">
        <v>80</v>
      </c>
      <c r="M4241" s="19">
        <v>6.9625474432960202E-2</v>
      </c>
      <c r="N4241" s="19">
        <v>6.3072941537119204E-2</v>
      </c>
      <c r="P4241" t="s">
        <v>42</v>
      </c>
    </row>
    <row r="4242" spans="1:16" x14ac:dyDescent="0.3">
      <c r="A4242" t="str">
        <f t="shared" si="68"/>
        <v>01: Total SampleSouth EnglandMainstreamGinTanquerayI: £4.40 - £4.60All stocking</v>
      </c>
      <c r="B4242" t="s">
        <v>1</v>
      </c>
      <c r="C4242" t="s">
        <v>45</v>
      </c>
      <c r="D4242" t="s">
        <v>106</v>
      </c>
      <c r="E4242" t="s">
        <v>14</v>
      </c>
      <c r="F4242" t="s">
        <v>47</v>
      </c>
      <c r="G4242" t="s">
        <v>67</v>
      </c>
      <c r="H4242" t="s">
        <v>49</v>
      </c>
      <c r="I4242" t="s">
        <v>64</v>
      </c>
      <c r="J4242" s="1">
        <v>51.04</v>
      </c>
      <c r="K4242">
        <v>14.030424305424319</v>
      </c>
      <c r="L4242">
        <v>37</v>
      </c>
      <c r="M4242" s="19">
        <v>6.7108614723653898E-2</v>
      </c>
      <c r="N4242">
        <v>6.5246434748386997E-2</v>
      </c>
      <c r="P4242" t="s">
        <v>42</v>
      </c>
    </row>
    <row r="4243" spans="1:16" x14ac:dyDescent="0.3">
      <c r="A4243" t="str">
        <f t="shared" si="68"/>
        <v>01: Total SampleSouth EnglandMainstreamGinTanqueray 10TotalAll stocking</v>
      </c>
      <c r="B4243" t="s">
        <v>1</v>
      </c>
      <c r="C4243" t="s">
        <v>45</v>
      </c>
      <c r="D4243" t="s">
        <v>106</v>
      </c>
      <c r="E4243" t="s">
        <v>14</v>
      </c>
      <c r="F4243" t="s">
        <v>47</v>
      </c>
      <c r="G4243" t="s">
        <v>68</v>
      </c>
      <c r="H4243" t="s">
        <v>49</v>
      </c>
      <c r="I4243" t="s">
        <v>12</v>
      </c>
      <c r="J4243" s="1">
        <v>17.75</v>
      </c>
      <c r="K4243">
        <v>4.3058820043782404</v>
      </c>
      <c r="L4243">
        <v>133</v>
      </c>
      <c r="M4243" s="19">
        <v>1.5766868073886199E-2</v>
      </c>
      <c r="N4243" s="19">
        <v>1.2981799261062899E-2</v>
      </c>
      <c r="P4243" t="s">
        <v>42</v>
      </c>
    </row>
    <row r="4244" spans="1:16" x14ac:dyDescent="0.3">
      <c r="A4244" t="str">
        <f t="shared" si="68"/>
        <v>01: Total SampleSouth EnglandMainstreamGinTanqueray 10F: £3.80 - £4.00All stocking</v>
      </c>
      <c r="B4244" t="s">
        <v>1</v>
      </c>
      <c r="C4244" t="s">
        <v>45</v>
      </c>
      <c r="D4244" t="s">
        <v>106</v>
      </c>
      <c r="E4244" t="s">
        <v>14</v>
      </c>
      <c r="F4244" t="s">
        <v>47</v>
      </c>
      <c r="G4244" t="s">
        <v>68</v>
      </c>
      <c r="H4244" t="s">
        <v>49</v>
      </c>
      <c r="I4244" t="s">
        <v>55</v>
      </c>
      <c r="J4244" s="1">
        <v>15.15</v>
      </c>
      <c r="K4244">
        <v>4.1015959595959597</v>
      </c>
      <c r="L4244">
        <v>25</v>
      </c>
      <c r="M4244" s="19">
        <v>1.46869473257736E-2</v>
      </c>
      <c r="N4244" s="19">
        <v>1.32872520125239E-2</v>
      </c>
      <c r="P4244" t="s">
        <v>42</v>
      </c>
    </row>
    <row r="4245" spans="1:16" x14ac:dyDescent="0.3">
      <c r="A4245" t="str">
        <f t="shared" si="68"/>
        <v>01: Total SampleSouth EnglandMainstreamGinTanqueray 10G: £4.00 - £4.20All stocking</v>
      </c>
      <c r="B4245" t="s">
        <v>1</v>
      </c>
      <c r="C4245" t="s">
        <v>45</v>
      </c>
      <c r="D4245" t="s">
        <v>106</v>
      </c>
      <c r="E4245" t="s">
        <v>14</v>
      </c>
      <c r="F4245" t="s">
        <v>47</v>
      </c>
      <c r="G4245" t="s">
        <v>68</v>
      </c>
      <c r="H4245" t="s">
        <v>49</v>
      </c>
      <c r="I4245" t="s">
        <v>56</v>
      </c>
      <c r="J4245" s="1">
        <v>14.86</v>
      </c>
      <c r="K4245">
        <v>3.67937518037518</v>
      </c>
      <c r="L4245">
        <v>25</v>
      </c>
      <c r="M4245" s="19">
        <v>1.8866157265340699E-2</v>
      </c>
      <c r="N4245" s="19">
        <v>1.6066010346859901E-2</v>
      </c>
      <c r="P4245" t="s">
        <v>42</v>
      </c>
    </row>
    <row r="4246" spans="1:16" x14ac:dyDescent="0.3">
      <c r="A4246" t="str">
        <f t="shared" si="68"/>
        <v>01: Total SampleSouth EnglandMainstreamGinTanqueray Flor De SevillaTotalAll stocking</v>
      </c>
      <c r="B4246" t="s">
        <v>1</v>
      </c>
      <c r="C4246" t="s">
        <v>45</v>
      </c>
      <c r="D4246" t="s">
        <v>106</v>
      </c>
      <c r="E4246" t="s">
        <v>14</v>
      </c>
      <c r="F4246" t="s">
        <v>47</v>
      </c>
      <c r="G4246" t="s">
        <v>69</v>
      </c>
      <c r="H4246" t="s">
        <v>49</v>
      </c>
      <c r="I4246" t="s">
        <v>12</v>
      </c>
      <c r="J4246" s="1">
        <v>20.37</v>
      </c>
      <c r="K4246">
        <v>5.5024921119069994</v>
      </c>
      <c r="L4246">
        <v>470</v>
      </c>
      <c r="M4246">
        <v>3.2778607719914997E-2</v>
      </c>
      <c r="N4246" s="19">
        <v>2.96111889540926E-2</v>
      </c>
      <c r="P4246" t="s">
        <v>42</v>
      </c>
    </row>
    <row r="4247" spans="1:16" x14ac:dyDescent="0.3">
      <c r="A4247" t="str">
        <f t="shared" si="68"/>
        <v>01: Total SampleSouth EnglandMainstreamGinTanqueray Flor De SevillaC: £3.20 - £3.40All stocking</v>
      </c>
      <c r="B4247" t="s">
        <v>1</v>
      </c>
      <c r="C4247" t="s">
        <v>45</v>
      </c>
      <c r="D4247" t="s">
        <v>106</v>
      </c>
      <c r="E4247" t="s">
        <v>14</v>
      </c>
      <c r="F4247" t="s">
        <v>47</v>
      </c>
      <c r="G4247" t="s">
        <v>69</v>
      </c>
      <c r="H4247" t="s">
        <v>49</v>
      </c>
      <c r="I4247" t="s">
        <v>52</v>
      </c>
      <c r="J4247" s="1">
        <v>16.11</v>
      </c>
      <c r="K4247">
        <v>4.8363079228463999</v>
      </c>
      <c r="L4247">
        <v>26</v>
      </c>
      <c r="M4247" s="19">
        <v>2.93839539753422E-2</v>
      </c>
      <c r="N4247" s="19">
        <v>2.5775866535412702E-2</v>
      </c>
      <c r="P4247" t="s">
        <v>42</v>
      </c>
    </row>
    <row r="4248" spans="1:16" x14ac:dyDescent="0.3">
      <c r="A4248" t="str">
        <f t="shared" si="68"/>
        <v>01: Total SampleSouth EnglandMainstreamGinTanqueray Flor De SevillaD: £3.40 - £3.60All stocking</v>
      </c>
      <c r="B4248" t="s">
        <v>1</v>
      </c>
      <c r="C4248" t="s">
        <v>45</v>
      </c>
      <c r="D4248" t="s">
        <v>106</v>
      </c>
      <c r="E4248" t="s">
        <v>14</v>
      </c>
      <c r="F4248" t="s">
        <v>47</v>
      </c>
      <c r="G4248" t="s">
        <v>69</v>
      </c>
      <c r="H4248" t="s">
        <v>49</v>
      </c>
      <c r="I4248" t="s">
        <v>53</v>
      </c>
      <c r="J4248" s="1">
        <v>17.2</v>
      </c>
      <c r="K4248">
        <v>5.2090243090243202</v>
      </c>
      <c r="L4248">
        <v>59</v>
      </c>
      <c r="M4248">
        <v>3.1965549114775997E-2</v>
      </c>
      <c r="N4248" s="19">
        <v>3.0935624585821799E-2</v>
      </c>
      <c r="P4248" t="s">
        <v>42</v>
      </c>
    </row>
    <row r="4249" spans="1:16" x14ac:dyDescent="0.3">
      <c r="A4249" t="str">
        <f t="shared" si="68"/>
        <v>01: Total SampleSouth EnglandMainstreamGinTanqueray Flor De SevillaE: £3.60 - £3.80All stocking</v>
      </c>
      <c r="B4249" t="s">
        <v>1</v>
      </c>
      <c r="C4249" t="s">
        <v>45</v>
      </c>
      <c r="D4249" t="s">
        <v>106</v>
      </c>
      <c r="E4249" t="s">
        <v>14</v>
      </c>
      <c r="F4249" t="s">
        <v>47</v>
      </c>
      <c r="G4249" t="s">
        <v>69</v>
      </c>
      <c r="H4249" t="s">
        <v>49</v>
      </c>
      <c r="I4249" t="s">
        <v>54</v>
      </c>
      <c r="J4249" s="1">
        <v>20.39</v>
      </c>
      <c r="K4249">
        <v>5.8428766048765999</v>
      </c>
      <c r="L4249">
        <v>75</v>
      </c>
      <c r="M4249" s="19">
        <v>3.5485323612926702E-2</v>
      </c>
      <c r="N4249" s="19">
        <v>3.4160287936311901E-2</v>
      </c>
      <c r="P4249" t="s">
        <v>42</v>
      </c>
    </row>
    <row r="4250" spans="1:16" x14ac:dyDescent="0.3">
      <c r="A4250" t="str">
        <f t="shared" si="68"/>
        <v>01: Total SampleSouth EnglandMainstreamGinTanqueray Flor De SevillaF: £3.80 - £4.00All stocking</v>
      </c>
      <c r="B4250" t="s">
        <v>1</v>
      </c>
      <c r="C4250" t="s">
        <v>45</v>
      </c>
      <c r="D4250" t="s">
        <v>106</v>
      </c>
      <c r="E4250" t="s">
        <v>14</v>
      </c>
      <c r="F4250" t="s">
        <v>47</v>
      </c>
      <c r="G4250" t="s">
        <v>69</v>
      </c>
      <c r="H4250" t="s">
        <v>49</v>
      </c>
      <c r="I4250" t="s">
        <v>55</v>
      </c>
      <c r="J4250" s="1">
        <v>20.25</v>
      </c>
      <c r="K4250">
        <v>5.6907312818603204</v>
      </c>
      <c r="L4250">
        <v>93</v>
      </c>
      <c r="M4250" s="19">
        <v>3.5837479964113197E-2</v>
      </c>
      <c r="N4250" s="19">
        <v>3.4379137288709602E-2</v>
      </c>
      <c r="P4250" t="s">
        <v>42</v>
      </c>
    </row>
    <row r="4251" spans="1:16" x14ac:dyDescent="0.3">
      <c r="A4251" t="str">
        <f t="shared" si="68"/>
        <v>01: Total SampleSouth EnglandMainstreamGinTanqueray Flor De SevillaG: £4.00 - £4.20All stocking</v>
      </c>
      <c r="B4251" t="s">
        <v>1</v>
      </c>
      <c r="C4251" t="s">
        <v>45</v>
      </c>
      <c r="D4251" t="s">
        <v>106</v>
      </c>
      <c r="E4251" t="s">
        <v>14</v>
      </c>
      <c r="F4251" t="s">
        <v>47</v>
      </c>
      <c r="G4251" t="s">
        <v>69</v>
      </c>
      <c r="H4251" t="s">
        <v>49</v>
      </c>
      <c r="I4251" t="s">
        <v>56</v>
      </c>
      <c r="J4251" s="1">
        <v>21.04</v>
      </c>
      <c r="K4251">
        <v>6.0822709320158399</v>
      </c>
      <c r="L4251">
        <v>98</v>
      </c>
      <c r="M4251" s="19">
        <v>4.05991035703697E-2</v>
      </c>
      <c r="N4251" s="19">
        <v>3.8569995647154597E-2</v>
      </c>
      <c r="P4251" t="s">
        <v>42</v>
      </c>
    </row>
    <row r="4252" spans="1:16" x14ac:dyDescent="0.3">
      <c r="A4252" t="str">
        <f t="shared" si="68"/>
        <v>01: Total SampleSouth EnglandMainstreamGinTanqueray Flor De SevillaH: £4.20 - £4.40All stocking</v>
      </c>
      <c r="B4252" t="s">
        <v>1</v>
      </c>
      <c r="C4252" t="s">
        <v>45</v>
      </c>
      <c r="D4252" t="s">
        <v>106</v>
      </c>
      <c r="E4252" t="s">
        <v>14</v>
      </c>
      <c r="F4252" t="s">
        <v>47</v>
      </c>
      <c r="G4252" t="s">
        <v>69</v>
      </c>
      <c r="H4252" t="s">
        <v>49</v>
      </c>
      <c r="I4252" t="s">
        <v>60</v>
      </c>
      <c r="J4252" s="1">
        <v>20.28</v>
      </c>
      <c r="K4252">
        <v>5.49423699060796</v>
      </c>
      <c r="L4252">
        <v>62</v>
      </c>
      <c r="M4252">
        <v>3.4418930378085001E-2</v>
      </c>
      <c r="N4252" s="19">
        <v>3.1111001372129202E-2</v>
      </c>
      <c r="P4252" t="s">
        <v>42</v>
      </c>
    </row>
    <row r="4253" spans="1:16" x14ac:dyDescent="0.3">
      <c r="A4253" t="str">
        <f t="shared" si="68"/>
        <v>01: Total SampleSouth EnglandMainstreamGinTanqueray Flor De SevillaI: £4.40 - £4.60All stocking</v>
      </c>
      <c r="B4253" t="s">
        <v>1</v>
      </c>
      <c r="C4253" t="s">
        <v>45</v>
      </c>
      <c r="D4253" t="s">
        <v>106</v>
      </c>
      <c r="E4253" t="s">
        <v>14</v>
      </c>
      <c r="F4253" t="s">
        <v>47</v>
      </c>
      <c r="G4253" t="s">
        <v>69</v>
      </c>
      <c r="H4253" t="s">
        <v>49</v>
      </c>
      <c r="I4253" t="s">
        <v>64</v>
      </c>
      <c r="J4253" s="1">
        <v>18.8</v>
      </c>
      <c r="K4253">
        <v>5.2900720884054397</v>
      </c>
      <c r="L4253">
        <v>90</v>
      </c>
      <c r="M4253" s="19">
        <v>3.2298875970199599E-2</v>
      </c>
      <c r="N4253" s="19">
        <v>2.9191485467178199E-2</v>
      </c>
      <c r="P4253" t="s">
        <v>42</v>
      </c>
    </row>
    <row r="4254" spans="1:16" x14ac:dyDescent="0.3">
      <c r="A4254" t="str">
        <f t="shared" si="68"/>
        <v>01: Total SampleSouth EnglandMainstreamGinTanqueray Flor De SevillaJ: £4.60 - £4.80All stocking</v>
      </c>
      <c r="B4254" t="s">
        <v>1</v>
      </c>
      <c r="C4254" t="s">
        <v>45</v>
      </c>
      <c r="D4254" t="s">
        <v>106</v>
      </c>
      <c r="E4254" t="s">
        <v>14</v>
      </c>
      <c r="F4254" t="s">
        <v>47</v>
      </c>
      <c r="G4254" t="s">
        <v>69</v>
      </c>
      <c r="H4254" t="s">
        <v>49</v>
      </c>
      <c r="I4254" t="s">
        <v>65</v>
      </c>
      <c r="J4254" s="1">
        <v>24.06</v>
      </c>
      <c r="K4254">
        <v>6.1972730972730803</v>
      </c>
      <c r="L4254">
        <v>39</v>
      </c>
      <c r="M4254" s="19">
        <v>2.4230945298841702E-2</v>
      </c>
      <c r="N4254" s="19">
        <v>2.0778188250545199E-2</v>
      </c>
      <c r="P4254" t="s">
        <v>42</v>
      </c>
    </row>
    <row r="4255" spans="1:16" x14ac:dyDescent="0.3">
      <c r="A4255" t="str">
        <f t="shared" si="68"/>
        <v>01: Total SampleSouth EnglandMainstreamGinTanqueray Flor De SevillaK: £4.80 - £5.00All stocking</v>
      </c>
      <c r="B4255" t="s">
        <v>1</v>
      </c>
      <c r="C4255" t="s">
        <v>45</v>
      </c>
      <c r="D4255" t="s">
        <v>106</v>
      </c>
      <c r="E4255" t="s">
        <v>14</v>
      </c>
      <c r="F4255" t="s">
        <v>47</v>
      </c>
      <c r="G4255" t="s">
        <v>69</v>
      </c>
      <c r="H4255" t="s">
        <v>49</v>
      </c>
      <c r="I4255" t="s">
        <v>89</v>
      </c>
      <c r="J4255" s="1">
        <v>27.23</v>
      </c>
      <c r="K4255">
        <v>6.5413623413623601</v>
      </c>
      <c r="L4255">
        <v>33</v>
      </c>
      <c r="M4255">
        <v>2.6991198643817001E-2</v>
      </c>
      <c r="N4255" s="19">
        <v>2.2952760249992502E-2</v>
      </c>
      <c r="P4255" t="s">
        <v>42</v>
      </c>
    </row>
    <row r="4256" spans="1:16" x14ac:dyDescent="0.3">
      <c r="A4256" t="str">
        <f t="shared" si="68"/>
        <v>01: Total SampleSouth EnglandMainstreamGinTanqueray Flor De SevillaL: £5.00 - £5.20All stocking</v>
      </c>
      <c r="B4256" t="s">
        <v>1</v>
      </c>
      <c r="C4256" t="s">
        <v>45</v>
      </c>
      <c r="D4256" t="s">
        <v>106</v>
      </c>
      <c r="E4256" t="s">
        <v>14</v>
      </c>
      <c r="F4256" t="s">
        <v>47</v>
      </c>
      <c r="G4256" t="s">
        <v>69</v>
      </c>
      <c r="H4256" t="s">
        <v>49</v>
      </c>
      <c r="I4256" t="s">
        <v>90</v>
      </c>
      <c r="J4256" s="1">
        <v>32.79</v>
      </c>
      <c r="K4256">
        <v>7.9320595203407596</v>
      </c>
      <c r="L4256">
        <v>32</v>
      </c>
      <c r="M4256" s="19">
        <v>3.3377033826911102E-2</v>
      </c>
      <c r="N4256" s="19">
        <v>2.92744622218566E-2</v>
      </c>
      <c r="P4256" t="s">
        <v>42</v>
      </c>
    </row>
    <row r="4257" spans="1:16" x14ac:dyDescent="0.3">
      <c r="A4257" t="str">
        <f t="shared" si="68"/>
        <v>01: Total SampleSouth EnglandMainstreamGinWhitley Neill Rhubarb And GingerTotalAll stocking</v>
      </c>
      <c r="B4257" t="s">
        <v>1</v>
      </c>
      <c r="C4257" t="s">
        <v>45</v>
      </c>
      <c r="D4257" t="s">
        <v>106</v>
      </c>
      <c r="E4257" t="s">
        <v>14</v>
      </c>
      <c r="F4257" t="s">
        <v>47</v>
      </c>
      <c r="G4257" t="s">
        <v>70</v>
      </c>
      <c r="H4257" t="s">
        <v>49</v>
      </c>
      <c r="I4257" t="s">
        <v>12</v>
      </c>
      <c r="J4257" s="1">
        <v>34.17</v>
      </c>
      <c r="K4257">
        <v>9.6524622631156802</v>
      </c>
      <c r="L4257">
        <v>352</v>
      </c>
      <c r="M4257" s="19">
        <v>7.9324572601357904E-2</v>
      </c>
      <c r="N4257" s="19">
        <v>7.40369495486254E-2</v>
      </c>
      <c r="P4257" t="s">
        <v>42</v>
      </c>
    </row>
    <row r="4258" spans="1:16" x14ac:dyDescent="0.3">
      <c r="A4258" t="str">
        <f t="shared" si="68"/>
        <v>01: Total SampleSouth EnglandMainstreamGinWhitley Neill Rhubarb And GingerB: £3 - £3.20All stocking</v>
      </c>
      <c r="B4258" t="s">
        <v>1</v>
      </c>
      <c r="C4258" t="s">
        <v>45</v>
      </c>
      <c r="D4258" t="s">
        <v>106</v>
      </c>
      <c r="E4258" t="s">
        <v>14</v>
      </c>
      <c r="F4258" t="s">
        <v>47</v>
      </c>
      <c r="G4258" t="s">
        <v>70</v>
      </c>
      <c r="H4258" t="s">
        <v>49</v>
      </c>
      <c r="I4258" t="s">
        <v>59</v>
      </c>
      <c r="J4258" s="1">
        <v>38.950000000000003</v>
      </c>
      <c r="K4258">
        <v>11.638706065176642</v>
      </c>
      <c r="L4258">
        <v>34</v>
      </c>
      <c r="M4258">
        <v>8.3499983977063E-2</v>
      </c>
      <c r="N4258" s="19">
        <v>8.0292409172652901E-2</v>
      </c>
      <c r="P4258" t="s">
        <v>42</v>
      </c>
    </row>
    <row r="4259" spans="1:16" x14ac:dyDescent="0.3">
      <c r="A4259" t="str">
        <f t="shared" si="68"/>
        <v>01: Total SampleSouth EnglandMainstreamGinWhitley Neill Rhubarb And GingerC: £3.20 - £3.40All stocking</v>
      </c>
      <c r="B4259" t="s">
        <v>1</v>
      </c>
      <c r="C4259" t="s">
        <v>45</v>
      </c>
      <c r="D4259" t="s">
        <v>106</v>
      </c>
      <c r="E4259" t="s">
        <v>14</v>
      </c>
      <c r="F4259" t="s">
        <v>47</v>
      </c>
      <c r="G4259" t="s">
        <v>70</v>
      </c>
      <c r="H4259" t="s">
        <v>49</v>
      </c>
      <c r="I4259" t="s">
        <v>52</v>
      </c>
      <c r="J4259" s="1">
        <v>40.049999999999997</v>
      </c>
      <c r="K4259">
        <v>12.395538341439961</v>
      </c>
      <c r="L4259">
        <v>61</v>
      </c>
      <c r="M4259" s="19">
        <v>9.1962665584633896E-2</v>
      </c>
      <c r="N4259" s="19">
        <v>8.96708658469033E-2</v>
      </c>
      <c r="P4259" t="s">
        <v>42</v>
      </c>
    </row>
    <row r="4260" spans="1:16" x14ac:dyDescent="0.3">
      <c r="A4260" t="str">
        <f t="shared" si="68"/>
        <v>01: Total SampleSouth EnglandMainstreamGinWhitley Neill Rhubarb And GingerD: £3.40 - £3.60All stocking</v>
      </c>
      <c r="B4260" t="s">
        <v>1</v>
      </c>
      <c r="C4260" t="s">
        <v>45</v>
      </c>
      <c r="D4260" t="s">
        <v>106</v>
      </c>
      <c r="E4260" t="s">
        <v>14</v>
      </c>
      <c r="F4260" t="s">
        <v>47</v>
      </c>
      <c r="G4260" t="s">
        <v>70</v>
      </c>
      <c r="H4260" t="s">
        <v>49</v>
      </c>
      <c r="I4260" t="s">
        <v>53</v>
      </c>
      <c r="J4260" s="1">
        <v>44.35</v>
      </c>
      <c r="K4260">
        <v>13.014528840335281</v>
      </c>
      <c r="L4260">
        <v>62</v>
      </c>
      <c r="M4260" s="19">
        <v>8.9917010729712199E-2</v>
      </c>
      <c r="N4260" s="19">
        <v>9.1103056955715606E-2</v>
      </c>
      <c r="P4260" t="s">
        <v>42</v>
      </c>
    </row>
    <row r="4261" spans="1:16" x14ac:dyDescent="0.3">
      <c r="A4261" t="str">
        <f t="shared" si="68"/>
        <v>01: Total SampleSouth EnglandMainstreamGinWhitley Neill Rhubarb And GingerE: £3.60 - £3.80All stocking</v>
      </c>
      <c r="B4261" t="s">
        <v>1</v>
      </c>
      <c r="C4261" t="s">
        <v>45</v>
      </c>
      <c r="D4261" t="s">
        <v>106</v>
      </c>
      <c r="E4261" t="s">
        <v>14</v>
      </c>
      <c r="F4261" t="s">
        <v>47</v>
      </c>
      <c r="G4261" t="s">
        <v>70</v>
      </c>
      <c r="H4261" t="s">
        <v>49</v>
      </c>
      <c r="I4261" t="s">
        <v>54</v>
      </c>
      <c r="J4261" s="1">
        <v>38.06</v>
      </c>
      <c r="K4261">
        <v>11.0766428016428</v>
      </c>
      <c r="L4261">
        <v>90</v>
      </c>
      <c r="M4261" s="19">
        <v>8.2551464841508299E-2</v>
      </c>
      <c r="N4261" s="19">
        <v>7.9622813823530605E-2</v>
      </c>
      <c r="P4261" t="s">
        <v>42</v>
      </c>
    </row>
    <row r="4262" spans="1:16" x14ac:dyDescent="0.3">
      <c r="A4262" t="str">
        <f t="shared" si="68"/>
        <v>01: Total SampleSouth EnglandMainstreamGinWhitley Neill Rhubarb And GingerF: £3.80 - £4.00All stocking</v>
      </c>
      <c r="B4262" t="s">
        <v>1</v>
      </c>
      <c r="C4262" t="s">
        <v>45</v>
      </c>
      <c r="D4262" t="s">
        <v>106</v>
      </c>
      <c r="E4262" t="s">
        <v>14</v>
      </c>
      <c r="F4262" t="s">
        <v>47</v>
      </c>
      <c r="G4262" t="s">
        <v>70</v>
      </c>
      <c r="H4262" t="s">
        <v>49</v>
      </c>
      <c r="I4262" t="s">
        <v>55</v>
      </c>
      <c r="J4262" s="1">
        <v>35.43</v>
      </c>
      <c r="K4262">
        <v>10.071076877945</v>
      </c>
      <c r="L4262">
        <v>91</v>
      </c>
      <c r="M4262" s="19">
        <v>8.5510952312150806E-2</v>
      </c>
      <c r="N4262" s="19">
        <v>8.3228496431969903E-2</v>
      </c>
      <c r="P4262" t="s">
        <v>42</v>
      </c>
    </row>
    <row r="4263" spans="1:16" x14ac:dyDescent="0.3">
      <c r="A4263" t="str">
        <f t="shared" si="68"/>
        <v>01: Total SampleSouth EnglandMainstreamGinWhitley Neill Rhubarb And GingerG: £4.00 - £4.20All stocking</v>
      </c>
      <c r="B4263" t="s">
        <v>1</v>
      </c>
      <c r="C4263" t="s">
        <v>45</v>
      </c>
      <c r="D4263" t="s">
        <v>106</v>
      </c>
      <c r="E4263" t="s">
        <v>14</v>
      </c>
      <c r="F4263" t="s">
        <v>47</v>
      </c>
      <c r="G4263" t="s">
        <v>70</v>
      </c>
      <c r="H4263" t="s">
        <v>49</v>
      </c>
      <c r="I4263" t="s">
        <v>56</v>
      </c>
      <c r="J4263" s="1">
        <v>36.89</v>
      </c>
      <c r="K4263">
        <v>10.06946021629564</v>
      </c>
      <c r="L4263">
        <v>79</v>
      </c>
      <c r="M4263">
        <v>8.6060822960406999E-2</v>
      </c>
      <c r="N4263" s="19">
        <v>8.04263041920701E-2</v>
      </c>
      <c r="P4263" t="s">
        <v>42</v>
      </c>
    </row>
    <row r="4264" spans="1:16" x14ac:dyDescent="0.3">
      <c r="A4264" t="str">
        <f t="shared" si="68"/>
        <v>01: Total SampleSouth EnglandMainstreamGinWhitley Neill Rhubarb And GingerH: £4.20 - £4.40All stocking</v>
      </c>
      <c r="B4264" t="s">
        <v>1</v>
      </c>
      <c r="C4264" t="s">
        <v>45</v>
      </c>
      <c r="D4264" t="s">
        <v>106</v>
      </c>
      <c r="E4264" t="s">
        <v>14</v>
      </c>
      <c r="F4264" t="s">
        <v>47</v>
      </c>
      <c r="G4264" t="s">
        <v>70</v>
      </c>
      <c r="H4264" t="s">
        <v>49</v>
      </c>
      <c r="I4264" t="s">
        <v>60</v>
      </c>
      <c r="J4264" s="1">
        <v>29.64</v>
      </c>
      <c r="K4264">
        <v>8.0155261019844399</v>
      </c>
      <c r="L4264">
        <v>72</v>
      </c>
      <c r="M4264" s="19">
        <v>8.3942418244141795E-2</v>
      </c>
      <c r="N4264" s="19">
        <v>7.6218700053276495E-2</v>
      </c>
      <c r="P4264" t="s">
        <v>42</v>
      </c>
    </row>
    <row r="4265" spans="1:16" x14ac:dyDescent="0.3">
      <c r="A4265" t="str">
        <f t="shared" si="68"/>
        <v>01: Total SampleSouth EnglandMainstreamGinWhitley Neill Rhubarb And GingerI: £4.40 - £4.60All stocking</v>
      </c>
      <c r="B4265" t="s">
        <v>1</v>
      </c>
      <c r="C4265" t="s">
        <v>45</v>
      </c>
      <c r="D4265" t="s">
        <v>106</v>
      </c>
      <c r="E4265" t="s">
        <v>14</v>
      </c>
      <c r="F4265" t="s">
        <v>47</v>
      </c>
      <c r="G4265" t="s">
        <v>70</v>
      </c>
      <c r="H4265" t="s">
        <v>49</v>
      </c>
      <c r="I4265" t="s">
        <v>64</v>
      </c>
      <c r="J4265" s="1">
        <v>29.39</v>
      </c>
      <c r="K4265">
        <v>7.98748356344512</v>
      </c>
      <c r="L4265">
        <v>52</v>
      </c>
      <c r="M4265" s="19">
        <v>8.2194675060247899E-2</v>
      </c>
      <c r="N4265" s="19">
        <v>7.3419604343299097E-2</v>
      </c>
      <c r="P4265" t="s">
        <v>42</v>
      </c>
    </row>
    <row r="4266" spans="1:16" x14ac:dyDescent="0.3">
      <c r="A4266" t="str">
        <f t="shared" si="68"/>
        <v>01: Total SampleSouth EnglandMainstreamGinWhitley Neill Rhubarb And GingerJ: £4.60 - £4.80All stocking</v>
      </c>
      <c r="B4266" t="s">
        <v>1</v>
      </c>
      <c r="C4266" t="s">
        <v>45</v>
      </c>
      <c r="D4266" t="s">
        <v>106</v>
      </c>
      <c r="E4266" t="s">
        <v>14</v>
      </c>
      <c r="F4266" t="s">
        <v>47</v>
      </c>
      <c r="G4266" t="s">
        <v>70</v>
      </c>
      <c r="H4266" t="s">
        <v>49</v>
      </c>
      <c r="I4266" t="s">
        <v>65</v>
      </c>
      <c r="J4266" s="1">
        <v>38.090000000000003</v>
      </c>
      <c r="K4266">
        <v>9.1957560217560399</v>
      </c>
      <c r="L4266">
        <v>25</v>
      </c>
      <c r="M4266" s="19">
        <v>7.0779789418679795E-2</v>
      </c>
      <c r="N4266" s="19">
        <v>6.1377376675720699E-2</v>
      </c>
      <c r="P4266" t="s">
        <v>42</v>
      </c>
    </row>
    <row r="4267" spans="1:16" x14ac:dyDescent="0.3">
      <c r="A4267" t="str">
        <f t="shared" si="68"/>
        <v>01: Total SampleSouth EnglandMainstreamNon Flavoured VodkaAbsolut BlueA: &lt;£3All stocking</v>
      </c>
      <c r="B4267" t="s">
        <v>1</v>
      </c>
      <c r="C4267" t="s">
        <v>45</v>
      </c>
      <c r="D4267" t="s">
        <v>106</v>
      </c>
      <c r="E4267" t="s">
        <v>14</v>
      </c>
      <c r="F4267" t="s">
        <v>71</v>
      </c>
      <c r="G4267" t="s">
        <v>72</v>
      </c>
      <c r="H4267" t="s">
        <v>49</v>
      </c>
      <c r="I4267" t="s">
        <v>58</v>
      </c>
      <c r="J4267" s="1">
        <v>49.34</v>
      </c>
      <c r="K4267">
        <v>15.128731880654959</v>
      </c>
      <c r="L4267">
        <v>39</v>
      </c>
      <c r="M4267">
        <v>0.144475376527154</v>
      </c>
      <c r="N4267">
        <v>0.131387440264916</v>
      </c>
      <c r="P4267" t="s">
        <v>42</v>
      </c>
    </row>
    <row r="4268" spans="1:16" x14ac:dyDescent="0.3">
      <c r="A4268" t="str">
        <f t="shared" si="68"/>
        <v>01: Total SampleSouth EnglandMainstreamNon Flavoured VodkaAbsolut BlueTotalAll stocking</v>
      </c>
      <c r="B4268" t="s">
        <v>1</v>
      </c>
      <c r="C4268" t="s">
        <v>45</v>
      </c>
      <c r="D4268" t="s">
        <v>106</v>
      </c>
      <c r="E4268" t="s">
        <v>14</v>
      </c>
      <c r="F4268" t="s">
        <v>71</v>
      </c>
      <c r="G4268" t="s">
        <v>72</v>
      </c>
      <c r="H4268" t="s">
        <v>49</v>
      </c>
      <c r="I4268" t="s">
        <v>12</v>
      </c>
      <c r="J4268" s="1">
        <v>70.72</v>
      </c>
      <c r="K4268">
        <v>20.688866125652599</v>
      </c>
      <c r="L4268">
        <v>473</v>
      </c>
      <c r="M4268">
        <v>0.125551621015806</v>
      </c>
      <c r="N4268">
        <v>0.11396476396311001</v>
      </c>
      <c r="P4268" t="s">
        <v>42</v>
      </c>
    </row>
    <row r="4269" spans="1:16" x14ac:dyDescent="0.3">
      <c r="A4269" t="str">
        <f t="shared" si="68"/>
        <v>01: Total SampleSouth EnglandMainstreamNon Flavoured VodkaAbsolut BlueB: £3 - £3.20All stocking</v>
      </c>
      <c r="B4269" t="s">
        <v>1</v>
      </c>
      <c r="C4269" t="s">
        <v>45</v>
      </c>
      <c r="D4269" t="s">
        <v>106</v>
      </c>
      <c r="E4269" t="s">
        <v>14</v>
      </c>
      <c r="F4269" t="s">
        <v>71</v>
      </c>
      <c r="G4269" t="s">
        <v>72</v>
      </c>
      <c r="H4269" t="s">
        <v>49</v>
      </c>
      <c r="I4269" t="s">
        <v>59</v>
      </c>
      <c r="J4269" s="1">
        <v>36.53</v>
      </c>
      <c r="K4269">
        <v>11.54610913076824</v>
      </c>
      <c r="L4269">
        <v>44</v>
      </c>
      <c r="M4269">
        <v>0.11051867408280799</v>
      </c>
      <c r="N4269">
        <v>0.108761201654753</v>
      </c>
      <c r="P4269" t="s">
        <v>42</v>
      </c>
    </row>
    <row r="4270" spans="1:16" x14ac:dyDescent="0.3">
      <c r="A4270" t="str">
        <f t="shared" si="68"/>
        <v>01: Total SampleSouth EnglandMainstreamNon Flavoured VodkaAbsolut BlueC: £3.20 - £3.40All stocking</v>
      </c>
      <c r="B4270" t="s">
        <v>1</v>
      </c>
      <c r="C4270" t="s">
        <v>45</v>
      </c>
      <c r="D4270" t="s">
        <v>106</v>
      </c>
      <c r="E4270" t="s">
        <v>14</v>
      </c>
      <c r="F4270" t="s">
        <v>71</v>
      </c>
      <c r="G4270" t="s">
        <v>72</v>
      </c>
      <c r="H4270" t="s">
        <v>49</v>
      </c>
      <c r="I4270" t="s">
        <v>52</v>
      </c>
      <c r="J4270" s="1">
        <v>63.63</v>
      </c>
      <c r="K4270">
        <v>19.54128659406436</v>
      </c>
      <c r="L4270">
        <v>81</v>
      </c>
      <c r="M4270">
        <v>0.18933713873227001</v>
      </c>
      <c r="N4270">
        <v>0.16955001065491601</v>
      </c>
      <c r="P4270" t="s">
        <v>42</v>
      </c>
    </row>
    <row r="4271" spans="1:16" x14ac:dyDescent="0.3">
      <c r="A4271" t="str">
        <f t="shared" si="68"/>
        <v>01: Total SampleSouth EnglandMainstreamNon Flavoured VodkaAbsolut BlueD: £3.40 - £3.60All stocking</v>
      </c>
      <c r="B4271" t="s">
        <v>1</v>
      </c>
      <c r="C4271" t="s">
        <v>45</v>
      </c>
      <c r="D4271" t="s">
        <v>106</v>
      </c>
      <c r="E4271" t="s">
        <v>14</v>
      </c>
      <c r="F4271" t="s">
        <v>71</v>
      </c>
      <c r="G4271" t="s">
        <v>72</v>
      </c>
      <c r="H4271" t="s">
        <v>49</v>
      </c>
      <c r="I4271" t="s">
        <v>53</v>
      </c>
      <c r="J4271" s="1">
        <v>71.86</v>
      </c>
      <c r="K4271">
        <v>21.541208102674283</v>
      </c>
      <c r="L4271">
        <v>133</v>
      </c>
      <c r="M4271">
        <v>0.22090649844531601</v>
      </c>
      <c r="N4271">
        <v>0.21274165471261799</v>
      </c>
      <c r="P4271" t="s">
        <v>42</v>
      </c>
    </row>
    <row r="4272" spans="1:16" x14ac:dyDescent="0.3">
      <c r="A4272" t="str">
        <f t="shared" si="68"/>
        <v>01: Total SampleSouth EnglandMainstreamNon Flavoured VodkaAbsolut BlueE: £3.60 - £3.80All stocking</v>
      </c>
      <c r="B4272" t="s">
        <v>1</v>
      </c>
      <c r="C4272" t="s">
        <v>45</v>
      </c>
      <c r="D4272" t="s">
        <v>106</v>
      </c>
      <c r="E4272" t="s">
        <v>14</v>
      </c>
      <c r="F4272" t="s">
        <v>71</v>
      </c>
      <c r="G4272" t="s">
        <v>72</v>
      </c>
      <c r="H4272" t="s">
        <v>49</v>
      </c>
      <c r="I4272" t="s">
        <v>54</v>
      </c>
      <c r="J4272" s="1">
        <v>70.180000000000007</v>
      </c>
      <c r="K4272">
        <v>20.994638527021081</v>
      </c>
      <c r="L4272">
        <v>149</v>
      </c>
      <c r="M4272">
        <v>0.15050445522730899</v>
      </c>
      <c r="N4272">
        <v>0.13919353135512699</v>
      </c>
      <c r="P4272" t="s">
        <v>42</v>
      </c>
    </row>
    <row r="4273" spans="1:16" x14ac:dyDescent="0.3">
      <c r="A4273" t="str">
        <f t="shared" si="68"/>
        <v>01: Total SampleSouth EnglandMainstreamNon Flavoured VodkaAbsolut BlueF: £3.80 - £4.00All stocking</v>
      </c>
      <c r="B4273" t="s">
        <v>1</v>
      </c>
      <c r="C4273" t="s">
        <v>45</v>
      </c>
      <c r="D4273" t="s">
        <v>106</v>
      </c>
      <c r="E4273" t="s">
        <v>14</v>
      </c>
      <c r="F4273" t="s">
        <v>71</v>
      </c>
      <c r="G4273" t="s">
        <v>72</v>
      </c>
      <c r="H4273" t="s">
        <v>49</v>
      </c>
      <c r="I4273" t="s">
        <v>55</v>
      </c>
      <c r="J4273" s="1">
        <v>87.62</v>
      </c>
      <c r="K4273">
        <v>24.397460844710839</v>
      </c>
      <c r="L4273">
        <v>100</v>
      </c>
      <c r="M4273">
        <v>0.250447505915665</v>
      </c>
      <c r="N4273">
        <v>0.23877630215198301</v>
      </c>
      <c r="P4273" t="s">
        <v>42</v>
      </c>
    </row>
    <row r="4274" spans="1:16" x14ac:dyDescent="0.3">
      <c r="A4274" t="str">
        <f t="shared" si="68"/>
        <v>01: Total SampleSouth EnglandMainstreamNon Flavoured VodkaAbsolut BlueG: £4.00 - £4.20All stocking</v>
      </c>
      <c r="B4274" t="s">
        <v>1</v>
      </c>
      <c r="C4274" t="s">
        <v>45</v>
      </c>
      <c r="D4274" t="s">
        <v>106</v>
      </c>
      <c r="E4274" t="s">
        <v>14</v>
      </c>
      <c r="F4274" t="s">
        <v>71</v>
      </c>
      <c r="G4274" t="s">
        <v>72</v>
      </c>
      <c r="H4274" t="s">
        <v>49</v>
      </c>
      <c r="I4274" t="s">
        <v>56</v>
      </c>
      <c r="J4274" s="1">
        <v>135.86000000000001</v>
      </c>
      <c r="K4274">
        <v>38.725534033867362</v>
      </c>
      <c r="L4274">
        <v>63</v>
      </c>
      <c r="M4274">
        <v>0.141474506549125</v>
      </c>
      <c r="N4274">
        <v>0.132103837407752</v>
      </c>
      <c r="P4274" t="s">
        <v>42</v>
      </c>
    </row>
    <row r="4275" spans="1:16" x14ac:dyDescent="0.3">
      <c r="A4275" t="str">
        <f t="shared" si="68"/>
        <v>01: Total SampleSouth EnglandMainstreamNon Flavoured VodkaAbsolut BlueH: £4.20 - £4.40All stocking</v>
      </c>
      <c r="B4275" t="s">
        <v>1</v>
      </c>
      <c r="C4275" t="s">
        <v>45</v>
      </c>
      <c r="D4275" t="s">
        <v>106</v>
      </c>
      <c r="E4275" t="s">
        <v>14</v>
      </c>
      <c r="F4275" t="s">
        <v>71</v>
      </c>
      <c r="G4275" t="s">
        <v>72</v>
      </c>
      <c r="H4275" t="s">
        <v>49</v>
      </c>
      <c r="I4275" t="s">
        <v>60</v>
      </c>
      <c r="J4275" s="1">
        <v>158.44</v>
      </c>
      <c r="K4275">
        <v>43.887555962556</v>
      </c>
      <c r="L4275">
        <v>33</v>
      </c>
      <c r="M4275">
        <v>0.10929503927494599</v>
      </c>
      <c r="N4275">
        <v>9.4935422377753001E-2</v>
      </c>
      <c r="P4275" t="s">
        <v>42</v>
      </c>
    </row>
    <row r="4276" spans="1:16" x14ac:dyDescent="0.3">
      <c r="A4276" t="str">
        <f t="shared" si="68"/>
        <v>01: Total SampleSouth EnglandMainstreamNon Flavoured VodkaAbsolut BlueI: £4.40 - £4.60All stocking</v>
      </c>
      <c r="B4276" t="s">
        <v>1</v>
      </c>
      <c r="C4276" t="s">
        <v>45</v>
      </c>
      <c r="D4276" t="s">
        <v>106</v>
      </c>
      <c r="E4276" t="s">
        <v>14</v>
      </c>
      <c r="F4276" t="s">
        <v>71</v>
      </c>
      <c r="G4276" t="s">
        <v>72</v>
      </c>
      <c r="H4276" t="s">
        <v>49</v>
      </c>
      <c r="I4276" t="s">
        <v>64</v>
      </c>
      <c r="J4276" s="1">
        <v>198.71</v>
      </c>
      <c r="K4276">
        <v>54.500651817318406</v>
      </c>
      <c r="L4276">
        <v>27</v>
      </c>
      <c r="M4276">
        <v>0.15270785683658999</v>
      </c>
      <c r="N4276">
        <v>0.117898170287972</v>
      </c>
      <c r="P4276" t="s">
        <v>42</v>
      </c>
    </row>
    <row r="4277" spans="1:16" x14ac:dyDescent="0.3">
      <c r="A4277" t="str">
        <f t="shared" si="68"/>
        <v>01: Total SampleSouth EnglandMainstreamNon Flavoured VodkaBelvedereTotalAll stocking</v>
      </c>
      <c r="B4277" t="s">
        <v>1</v>
      </c>
      <c r="C4277" t="s">
        <v>45</v>
      </c>
      <c r="D4277" t="s">
        <v>106</v>
      </c>
      <c r="E4277" t="s">
        <v>14</v>
      </c>
      <c r="F4277" t="s">
        <v>71</v>
      </c>
      <c r="G4277" t="s">
        <v>73</v>
      </c>
      <c r="H4277" t="s">
        <v>49</v>
      </c>
      <c r="I4277" t="s">
        <v>12</v>
      </c>
      <c r="J4277" s="1">
        <v>47.35</v>
      </c>
      <c r="K4277">
        <v>12.433025621332082</v>
      </c>
      <c r="L4277">
        <v>62</v>
      </c>
      <c r="M4277" s="19">
        <v>1.6296167516764298E-2</v>
      </c>
      <c r="N4277" s="19">
        <v>1.35123908199191E-2</v>
      </c>
      <c r="P4277" t="s">
        <v>42</v>
      </c>
    </row>
    <row r="4278" spans="1:16" x14ac:dyDescent="0.3">
      <c r="A4278" t="str">
        <f t="shared" si="68"/>
        <v>01: Total SampleSouth EnglandMainstreamNon Flavoured VodkaCirocTotalAll stocking</v>
      </c>
      <c r="B4278" t="s">
        <v>1</v>
      </c>
      <c r="C4278" t="s">
        <v>45</v>
      </c>
      <c r="D4278" t="s">
        <v>106</v>
      </c>
      <c r="E4278" t="s">
        <v>14</v>
      </c>
      <c r="F4278" t="s">
        <v>71</v>
      </c>
      <c r="G4278" t="s">
        <v>74</v>
      </c>
      <c r="H4278" t="s">
        <v>49</v>
      </c>
      <c r="I4278" t="s">
        <v>12</v>
      </c>
      <c r="J4278" s="1">
        <v>59.07</v>
      </c>
      <c r="K4278">
        <v>15.46896592567324</v>
      </c>
      <c r="L4278">
        <v>82</v>
      </c>
      <c r="M4278" s="19">
        <v>2.0003154093235501E-2</v>
      </c>
      <c r="N4278">
        <v>1.6716754820042E-2</v>
      </c>
      <c r="P4278" t="s">
        <v>42</v>
      </c>
    </row>
    <row r="4279" spans="1:16" x14ac:dyDescent="0.3">
      <c r="A4279" t="str">
        <f t="shared" si="68"/>
        <v>01: Total SampleSouth EnglandMainstreamNon Flavoured VodkaGrey GooseTotalAll stocking</v>
      </c>
      <c r="B4279" t="s">
        <v>1</v>
      </c>
      <c r="C4279" t="s">
        <v>45</v>
      </c>
      <c r="D4279" t="s">
        <v>106</v>
      </c>
      <c r="E4279" t="s">
        <v>14</v>
      </c>
      <c r="F4279" t="s">
        <v>71</v>
      </c>
      <c r="G4279" t="s">
        <v>75</v>
      </c>
      <c r="H4279" t="s">
        <v>49</v>
      </c>
      <c r="I4279" t="s">
        <v>12</v>
      </c>
      <c r="J4279" s="1">
        <v>32.020000000000003</v>
      </c>
      <c r="K4279">
        <v>7.9460191761839996</v>
      </c>
      <c r="L4279">
        <v>182</v>
      </c>
      <c r="M4279" s="19">
        <v>3.8427002997475701E-2</v>
      </c>
      <c r="N4279" s="19">
        <v>3.1467814144426801E-2</v>
      </c>
      <c r="P4279" t="s">
        <v>42</v>
      </c>
    </row>
    <row r="4280" spans="1:16" x14ac:dyDescent="0.3">
      <c r="A4280" t="str">
        <f t="shared" si="68"/>
        <v>01: Total SampleSouth EnglandMainstreamNon Flavoured VodkaGrey GooseE: £3.60 - £3.80All stocking</v>
      </c>
      <c r="B4280" t="s">
        <v>1</v>
      </c>
      <c r="C4280" t="s">
        <v>45</v>
      </c>
      <c r="D4280" t="s">
        <v>106</v>
      </c>
      <c r="E4280" t="s">
        <v>14</v>
      </c>
      <c r="F4280" t="s">
        <v>71</v>
      </c>
      <c r="G4280" t="s">
        <v>75</v>
      </c>
      <c r="H4280" t="s">
        <v>49</v>
      </c>
      <c r="I4280" t="s">
        <v>54</v>
      </c>
      <c r="J4280" s="1">
        <v>34.03</v>
      </c>
      <c r="K4280">
        <v>9.310655344655359</v>
      </c>
      <c r="L4280">
        <v>25</v>
      </c>
      <c r="M4280" s="19">
        <v>6.1990670113267601E-2</v>
      </c>
      <c r="N4280" s="19">
        <v>4.93141959097151E-2</v>
      </c>
      <c r="P4280" t="s">
        <v>42</v>
      </c>
    </row>
    <row r="4281" spans="1:16" x14ac:dyDescent="0.3">
      <c r="A4281" t="str">
        <f t="shared" si="68"/>
        <v>01: Total SampleSouth EnglandMainstreamNon Flavoured VodkaGrey GooseF: £3.80 - £4.00All stocking</v>
      </c>
      <c r="B4281" t="s">
        <v>1</v>
      </c>
      <c r="C4281" t="s">
        <v>45</v>
      </c>
      <c r="D4281" t="s">
        <v>106</v>
      </c>
      <c r="E4281" t="s">
        <v>14</v>
      </c>
      <c r="F4281" t="s">
        <v>71</v>
      </c>
      <c r="G4281" t="s">
        <v>75</v>
      </c>
      <c r="H4281" t="s">
        <v>49</v>
      </c>
      <c r="I4281" t="s">
        <v>55</v>
      </c>
      <c r="J4281" s="1">
        <v>35.18</v>
      </c>
      <c r="K4281">
        <v>9.3718871814460005</v>
      </c>
      <c r="L4281">
        <v>34</v>
      </c>
      <c r="M4281" s="19">
        <v>4.9293720931637697E-2</v>
      </c>
      <c r="N4281" s="19">
        <v>3.9601862404288299E-2</v>
      </c>
      <c r="P4281" t="s">
        <v>42</v>
      </c>
    </row>
    <row r="4282" spans="1:16" x14ac:dyDescent="0.3">
      <c r="A4282" t="str">
        <f t="shared" si="68"/>
        <v>01: Total SampleSouth EnglandMainstreamNon Flavoured VodkaGrey GooseG: £4.00 - £4.20All stocking</v>
      </c>
      <c r="B4282" t="s">
        <v>1</v>
      </c>
      <c r="C4282" t="s">
        <v>45</v>
      </c>
      <c r="D4282" t="s">
        <v>106</v>
      </c>
      <c r="E4282" t="s">
        <v>14</v>
      </c>
      <c r="F4282" t="s">
        <v>71</v>
      </c>
      <c r="G4282" t="s">
        <v>75</v>
      </c>
      <c r="H4282" t="s">
        <v>49</v>
      </c>
      <c r="I4282" t="s">
        <v>56</v>
      </c>
      <c r="J4282" s="1">
        <v>37.81</v>
      </c>
      <c r="K4282">
        <v>8.9646958596958406</v>
      </c>
      <c r="L4282">
        <v>45</v>
      </c>
      <c r="M4282" s="19">
        <v>7.6844259417784805E-2</v>
      </c>
      <c r="N4282" s="19">
        <v>6.0647158311261398E-2</v>
      </c>
      <c r="P4282" t="s">
        <v>42</v>
      </c>
    </row>
    <row r="4283" spans="1:16" x14ac:dyDescent="0.3">
      <c r="A4283" t="str">
        <f t="shared" si="68"/>
        <v>01: Total SampleSouth EnglandMainstreamNon Flavoured VodkaGrey GooseH: £4.20 - £4.40All stocking</v>
      </c>
      <c r="B4283" t="s">
        <v>1</v>
      </c>
      <c r="C4283" t="s">
        <v>45</v>
      </c>
      <c r="D4283" t="s">
        <v>106</v>
      </c>
      <c r="E4283" t="s">
        <v>14</v>
      </c>
      <c r="F4283" t="s">
        <v>71</v>
      </c>
      <c r="G4283" t="s">
        <v>75</v>
      </c>
      <c r="H4283" t="s">
        <v>49</v>
      </c>
      <c r="I4283" t="s">
        <v>60</v>
      </c>
      <c r="J4283" s="1">
        <v>37.06</v>
      </c>
      <c r="K4283">
        <v>8.9367318445443598</v>
      </c>
      <c r="L4283">
        <v>32</v>
      </c>
      <c r="M4283" s="19">
        <v>2.9184879288305699E-2</v>
      </c>
      <c r="N4283" s="19">
        <v>2.53147264664467E-2</v>
      </c>
      <c r="P4283" t="s">
        <v>42</v>
      </c>
    </row>
    <row r="4284" spans="1:16" x14ac:dyDescent="0.3">
      <c r="A4284" t="str">
        <f t="shared" ref="A4284:A4347" si="69">C4284&amp;D4284&amp;E4284&amp;F4284&amp;G4284&amp;I4284&amp;P4284</f>
        <v>01: Total SampleSouth EnglandMainstreamNon Flavoured VodkaGrey GooseI: £4.40 - £4.60All stocking</v>
      </c>
      <c r="B4284" t="s">
        <v>1</v>
      </c>
      <c r="C4284" t="s">
        <v>45</v>
      </c>
      <c r="D4284" t="s">
        <v>106</v>
      </c>
      <c r="E4284" t="s">
        <v>14</v>
      </c>
      <c r="F4284" t="s">
        <v>71</v>
      </c>
      <c r="G4284" t="s">
        <v>75</v>
      </c>
      <c r="H4284" t="s">
        <v>49</v>
      </c>
      <c r="I4284" t="s">
        <v>64</v>
      </c>
      <c r="J4284" s="1">
        <v>32.97</v>
      </c>
      <c r="K4284">
        <v>7.7557685370185201</v>
      </c>
      <c r="L4284">
        <v>32</v>
      </c>
      <c r="M4284" s="19">
        <v>3.06204646260404E-2</v>
      </c>
      <c r="N4284" s="19">
        <v>2.54231580837786E-2</v>
      </c>
      <c r="P4284" t="s">
        <v>42</v>
      </c>
    </row>
    <row r="4285" spans="1:16" x14ac:dyDescent="0.3">
      <c r="A4285" t="str">
        <f t="shared" si="69"/>
        <v>01: Total SampleSouth EnglandMainstreamNon Flavoured VodkaKetel OneTotalAll stocking</v>
      </c>
      <c r="B4285" t="s">
        <v>1</v>
      </c>
      <c r="C4285" t="s">
        <v>45</v>
      </c>
      <c r="D4285" t="s">
        <v>106</v>
      </c>
      <c r="E4285" t="s">
        <v>14</v>
      </c>
      <c r="F4285" t="s">
        <v>71</v>
      </c>
      <c r="G4285" t="s">
        <v>76</v>
      </c>
      <c r="H4285" t="s">
        <v>49</v>
      </c>
      <c r="I4285" t="s">
        <v>12</v>
      </c>
      <c r="J4285" s="1">
        <v>189.03</v>
      </c>
      <c r="K4285">
        <v>58.094021988510001</v>
      </c>
      <c r="L4285">
        <v>127</v>
      </c>
      <c r="M4285">
        <v>0.15855890686125201</v>
      </c>
      <c r="N4285">
        <v>0.157945493317106</v>
      </c>
      <c r="P4285" t="s">
        <v>42</v>
      </c>
    </row>
    <row r="4286" spans="1:16" x14ac:dyDescent="0.3">
      <c r="A4286" t="str">
        <f t="shared" si="69"/>
        <v>01: Total SampleSouth EnglandMainstreamNon Flavoured VodkaKetel OneE: £3.60 - £3.80All stocking</v>
      </c>
      <c r="B4286" t="s">
        <v>1</v>
      </c>
      <c r="C4286" t="s">
        <v>45</v>
      </c>
      <c r="D4286" t="s">
        <v>106</v>
      </c>
      <c r="E4286" t="s">
        <v>14</v>
      </c>
      <c r="F4286" t="s">
        <v>71</v>
      </c>
      <c r="G4286" t="s">
        <v>76</v>
      </c>
      <c r="H4286" t="s">
        <v>49</v>
      </c>
      <c r="I4286" t="s">
        <v>54</v>
      </c>
      <c r="J4286" s="1">
        <v>128.09</v>
      </c>
      <c r="K4286">
        <v>38.670274375829919</v>
      </c>
      <c r="L4286">
        <v>27</v>
      </c>
      <c r="M4286">
        <v>0.24568599602281499</v>
      </c>
      <c r="N4286">
        <v>0.26695309854385402</v>
      </c>
      <c r="P4286" t="s">
        <v>42</v>
      </c>
    </row>
    <row r="4287" spans="1:16" x14ac:dyDescent="0.3">
      <c r="A4287" t="str">
        <f t="shared" si="69"/>
        <v>01: Total SampleSouth EnglandMainstreamNon Flavoured VodkaSmirnoff RedA: &lt;£3All stocking</v>
      </c>
      <c r="B4287" t="s">
        <v>1</v>
      </c>
      <c r="C4287" t="s">
        <v>45</v>
      </c>
      <c r="D4287" t="s">
        <v>106</v>
      </c>
      <c r="E4287" t="s">
        <v>14</v>
      </c>
      <c r="F4287" t="s">
        <v>71</v>
      </c>
      <c r="G4287" t="s">
        <v>77</v>
      </c>
      <c r="H4287" t="s">
        <v>49</v>
      </c>
      <c r="I4287" t="s">
        <v>58</v>
      </c>
      <c r="J4287" s="1">
        <v>286.35000000000002</v>
      </c>
      <c r="K4287">
        <v>115.7866784304284</v>
      </c>
      <c r="L4287">
        <v>148</v>
      </c>
      <c r="M4287">
        <v>0.84868511603188301</v>
      </c>
      <c r="N4287">
        <v>0.87921088593841101</v>
      </c>
      <c r="P4287" t="s">
        <v>42</v>
      </c>
    </row>
    <row r="4288" spans="1:16" x14ac:dyDescent="0.3">
      <c r="A4288" t="str">
        <f t="shared" si="69"/>
        <v>01: Total SampleSouth EnglandMainstreamNon Flavoured VodkaSmirnoff RedTotalAll stocking</v>
      </c>
      <c r="B4288" t="s">
        <v>1</v>
      </c>
      <c r="C4288" t="s">
        <v>45</v>
      </c>
      <c r="D4288" t="s">
        <v>106</v>
      </c>
      <c r="E4288" t="s">
        <v>14</v>
      </c>
      <c r="F4288" t="s">
        <v>71</v>
      </c>
      <c r="G4288" t="s">
        <v>77</v>
      </c>
      <c r="H4288" t="s">
        <v>49</v>
      </c>
      <c r="I4288" t="s">
        <v>12</v>
      </c>
      <c r="J4288" s="1">
        <v>280.67</v>
      </c>
      <c r="K4288">
        <v>98.4404466668596</v>
      </c>
      <c r="L4288">
        <v>690</v>
      </c>
      <c r="M4288">
        <v>0.66326473217701198</v>
      </c>
      <c r="N4288">
        <v>0.70882632985628102</v>
      </c>
      <c r="P4288" t="s">
        <v>42</v>
      </c>
    </row>
    <row r="4289" spans="1:16" x14ac:dyDescent="0.3">
      <c r="A4289" t="str">
        <f t="shared" si="69"/>
        <v>01: Total SampleSouth EnglandMainstreamNon Flavoured VodkaSmirnoff RedB: £3 - £3.20All stocking</v>
      </c>
      <c r="B4289" t="s">
        <v>1</v>
      </c>
      <c r="C4289" t="s">
        <v>45</v>
      </c>
      <c r="D4289" t="s">
        <v>106</v>
      </c>
      <c r="E4289" t="s">
        <v>14</v>
      </c>
      <c r="F4289" t="s">
        <v>71</v>
      </c>
      <c r="G4289" t="s">
        <v>77</v>
      </c>
      <c r="H4289" t="s">
        <v>49</v>
      </c>
      <c r="I4289" t="s">
        <v>59</v>
      </c>
      <c r="J4289" s="1">
        <v>232.53</v>
      </c>
      <c r="K4289">
        <v>85.41826268607079</v>
      </c>
      <c r="L4289">
        <v>219</v>
      </c>
      <c r="M4289">
        <v>0.85531657306374598</v>
      </c>
      <c r="N4289">
        <v>0.87506359479066298</v>
      </c>
      <c r="P4289" t="s">
        <v>42</v>
      </c>
    </row>
    <row r="4290" spans="1:16" x14ac:dyDescent="0.3">
      <c r="A4290" t="str">
        <f t="shared" si="69"/>
        <v>01: Total SampleSouth EnglandMainstreamNon Flavoured VodkaSmirnoff RedC: £3.20 - £3.40All stocking</v>
      </c>
      <c r="B4290" t="s">
        <v>1</v>
      </c>
      <c r="C4290" t="s">
        <v>45</v>
      </c>
      <c r="D4290" t="s">
        <v>106</v>
      </c>
      <c r="E4290" t="s">
        <v>14</v>
      </c>
      <c r="F4290" t="s">
        <v>71</v>
      </c>
      <c r="G4290" t="s">
        <v>77</v>
      </c>
      <c r="H4290" t="s">
        <v>49</v>
      </c>
      <c r="I4290" t="s">
        <v>52</v>
      </c>
      <c r="J4290" s="1">
        <v>256.18</v>
      </c>
      <c r="K4290">
        <v>83.6899209347484</v>
      </c>
      <c r="L4290">
        <v>261</v>
      </c>
      <c r="M4290">
        <v>0.80866339064225901</v>
      </c>
      <c r="N4290">
        <v>0.82425188023047702</v>
      </c>
      <c r="P4290" t="s">
        <v>42</v>
      </c>
    </row>
    <row r="4291" spans="1:16" x14ac:dyDescent="0.3">
      <c r="A4291" t="str">
        <f t="shared" si="69"/>
        <v>01: Total SampleSouth EnglandMainstreamNon Flavoured VodkaSmirnoff RedD: £3.40 - £3.60All stocking</v>
      </c>
      <c r="B4291" t="s">
        <v>1</v>
      </c>
      <c r="C4291" t="s">
        <v>45</v>
      </c>
      <c r="D4291" t="s">
        <v>106</v>
      </c>
      <c r="E4291" t="s">
        <v>14</v>
      </c>
      <c r="F4291" t="s">
        <v>71</v>
      </c>
      <c r="G4291" t="s">
        <v>77</v>
      </c>
      <c r="H4291" t="s">
        <v>49</v>
      </c>
      <c r="I4291" t="s">
        <v>53</v>
      </c>
      <c r="J4291" s="1">
        <v>282.68</v>
      </c>
      <c r="K4291">
        <v>91.879245127632402</v>
      </c>
      <c r="L4291">
        <v>248</v>
      </c>
      <c r="M4291">
        <v>0.60600860488185604</v>
      </c>
      <c r="N4291">
        <v>0.64325641772856101</v>
      </c>
      <c r="P4291" t="s">
        <v>42</v>
      </c>
    </row>
    <row r="4292" spans="1:16" x14ac:dyDescent="0.3">
      <c r="A4292" t="str">
        <f t="shared" si="69"/>
        <v>01: Total SampleSouth EnglandMainstreamNon Flavoured VodkaSmirnoff RedE: £3.60 - £3.80All stocking</v>
      </c>
      <c r="B4292" t="s">
        <v>1</v>
      </c>
      <c r="C4292" t="s">
        <v>45</v>
      </c>
      <c r="D4292" t="s">
        <v>106</v>
      </c>
      <c r="E4292" t="s">
        <v>14</v>
      </c>
      <c r="F4292" t="s">
        <v>71</v>
      </c>
      <c r="G4292" t="s">
        <v>77</v>
      </c>
      <c r="H4292" t="s">
        <v>49</v>
      </c>
      <c r="I4292" t="s">
        <v>54</v>
      </c>
      <c r="J4292" s="1">
        <v>267.88</v>
      </c>
      <c r="K4292">
        <v>85.146029874886807</v>
      </c>
      <c r="L4292">
        <v>175</v>
      </c>
      <c r="M4292">
        <v>0.51046496020139398</v>
      </c>
      <c r="N4292">
        <v>0.54141023024832202</v>
      </c>
      <c r="P4292" t="s">
        <v>42</v>
      </c>
    </row>
    <row r="4293" spans="1:16" x14ac:dyDescent="0.3">
      <c r="A4293" t="str">
        <f t="shared" si="69"/>
        <v>01: Total SampleSouth EnglandMainstreamNon Flavoured VodkaSmirnoff RedF: £3.80 - £4.00All stocking</v>
      </c>
      <c r="B4293" t="s">
        <v>1</v>
      </c>
      <c r="C4293" t="s">
        <v>45</v>
      </c>
      <c r="D4293" t="s">
        <v>106</v>
      </c>
      <c r="E4293" t="s">
        <v>14</v>
      </c>
      <c r="F4293" t="s">
        <v>71</v>
      </c>
      <c r="G4293" t="s">
        <v>77</v>
      </c>
      <c r="H4293" t="s">
        <v>49</v>
      </c>
      <c r="I4293" t="s">
        <v>55</v>
      </c>
      <c r="J4293" s="1">
        <v>313.89999999999998</v>
      </c>
      <c r="K4293">
        <v>94.122323830016001</v>
      </c>
      <c r="L4293">
        <v>91</v>
      </c>
      <c r="M4293">
        <v>0.553756180030615</v>
      </c>
      <c r="N4293">
        <v>0.56268555058154301</v>
      </c>
      <c r="P4293" t="s">
        <v>42</v>
      </c>
    </row>
    <row r="4294" spans="1:16" x14ac:dyDescent="0.3">
      <c r="A4294" t="str">
        <f t="shared" si="69"/>
        <v>01: Total SampleSouth EnglandMainstreamNon Flavoured VodkaSmirnoff RedG: £4.00 - £4.20All stocking</v>
      </c>
      <c r="B4294" t="s">
        <v>1</v>
      </c>
      <c r="C4294" t="s">
        <v>45</v>
      </c>
      <c r="D4294" t="s">
        <v>106</v>
      </c>
      <c r="E4294" t="s">
        <v>14</v>
      </c>
      <c r="F4294" t="s">
        <v>71</v>
      </c>
      <c r="G4294" t="s">
        <v>77</v>
      </c>
      <c r="H4294" t="s">
        <v>49</v>
      </c>
      <c r="I4294" t="s">
        <v>56</v>
      </c>
      <c r="J4294" s="1">
        <v>287.47000000000003</v>
      </c>
      <c r="K4294">
        <v>88.275043099262007</v>
      </c>
      <c r="L4294">
        <v>64</v>
      </c>
      <c r="M4294">
        <v>0.56326061616319101</v>
      </c>
      <c r="N4294">
        <v>0.56649452013179702</v>
      </c>
      <c r="P4294" t="s">
        <v>42</v>
      </c>
    </row>
    <row r="4295" spans="1:16" x14ac:dyDescent="0.3">
      <c r="A4295" t="str">
        <f t="shared" si="69"/>
        <v>01: Total SampleSouth EnglandMainstreamNon Flavoured VodkaSmirnoff RedH: £4.20 - £4.40All stocking</v>
      </c>
      <c r="B4295" t="s">
        <v>1</v>
      </c>
      <c r="C4295" t="s">
        <v>45</v>
      </c>
      <c r="D4295" t="s">
        <v>106</v>
      </c>
      <c r="E4295" t="s">
        <v>14</v>
      </c>
      <c r="F4295" t="s">
        <v>71</v>
      </c>
      <c r="G4295" t="s">
        <v>77</v>
      </c>
      <c r="H4295" t="s">
        <v>49</v>
      </c>
      <c r="I4295" t="s">
        <v>60</v>
      </c>
      <c r="J4295" s="1">
        <v>281.95999999999998</v>
      </c>
      <c r="K4295">
        <v>82.143671143671199</v>
      </c>
      <c r="L4295">
        <v>63</v>
      </c>
      <c r="M4295">
        <v>0.357183357775469</v>
      </c>
      <c r="N4295">
        <v>0.36136187774052098</v>
      </c>
      <c r="P4295" t="s">
        <v>42</v>
      </c>
    </row>
    <row r="4296" spans="1:16" x14ac:dyDescent="0.3">
      <c r="A4296" t="str">
        <f t="shared" si="69"/>
        <v>01: Total SampleSouth EnglandMainstreamNon Flavoured VodkaSmirnoff RedI: £4.40 - £4.60All stocking</v>
      </c>
      <c r="B4296" t="s">
        <v>1</v>
      </c>
      <c r="C4296" t="s">
        <v>45</v>
      </c>
      <c r="D4296" t="s">
        <v>106</v>
      </c>
      <c r="E4296" t="s">
        <v>14</v>
      </c>
      <c r="F4296" t="s">
        <v>71</v>
      </c>
      <c r="G4296" t="s">
        <v>77</v>
      </c>
      <c r="H4296" t="s">
        <v>49</v>
      </c>
      <c r="I4296" t="s">
        <v>64</v>
      </c>
      <c r="J4296" s="1">
        <v>285.85000000000002</v>
      </c>
      <c r="K4296">
        <v>74.789329091960795</v>
      </c>
      <c r="L4296">
        <v>38</v>
      </c>
      <c r="M4296">
        <v>0.53675054172978098</v>
      </c>
      <c r="N4296">
        <v>0.54759775870290905</v>
      </c>
      <c r="P4296" t="s">
        <v>42</v>
      </c>
    </row>
    <row r="4297" spans="1:16" x14ac:dyDescent="0.3">
      <c r="A4297" t="str">
        <f t="shared" si="69"/>
        <v>01: Total SampleSouth EnglandMainstreamNon Flavoured VodkaSmirnoff RedJ: £4.60 - £4.80All stocking</v>
      </c>
      <c r="B4297" t="s">
        <v>1</v>
      </c>
      <c r="C4297" t="s">
        <v>45</v>
      </c>
      <c r="D4297" t="s">
        <v>106</v>
      </c>
      <c r="E4297" t="s">
        <v>14</v>
      </c>
      <c r="F4297" t="s">
        <v>71</v>
      </c>
      <c r="G4297" t="s">
        <v>77</v>
      </c>
      <c r="H4297" t="s">
        <v>49</v>
      </c>
      <c r="I4297" t="s">
        <v>65</v>
      </c>
      <c r="J4297" s="1">
        <v>222.68</v>
      </c>
      <c r="K4297">
        <v>57.343442087627999</v>
      </c>
      <c r="L4297">
        <v>43</v>
      </c>
      <c r="M4297">
        <v>0.5581910736133</v>
      </c>
      <c r="N4297">
        <v>0.53537078043915598</v>
      </c>
      <c r="P4297" t="s">
        <v>42</v>
      </c>
    </row>
    <row r="4298" spans="1:16" x14ac:dyDescent="0.3">
      <c r="A4298" t="str">
        <f t="shared" si="69"/>
        <v>01: Total SampleSouth EnglandMainstreamTequilaCazcabel BlancoA: &lt;£3All stocking</v>
      </c>
      <c r="B4298" t="s">
        <v>1</v>
      </c>
      <c r="C4298" t="s">
        <v>45</v>
      </c>
      <c r="D4298" t="s">
        <v>106</v>
      </c>
      <c r="E4298" t="s">
        <v>14</v>
      </c>
      <c r="F4298" t="s">
        <v>78</v>
      </c>
      <c r="G4298" t="s">
        <v>79</v>
      </c>
      <c r="H4298" t="s">
        <v>49</v>
      </c>
      <c r="I4298" t="s">
        <v>58</v>
      </c>
      <c r="J4298" s="1">
        <v>12.62</v>
      </c>
      <c r="K4298">
        <v>5.0034632034632001</v>
      </c>
      <c r="L4298">
        <v>28</v>
      </c>
      <c r="M4298">
        <v>0.102626791688033</v>
      </c>
      <c r="N4298">
        <v>0.120092378752887</v>
      </c>
      <c r="P4298" t="s">
        <v>42</v>
      </c>
    </row>
    <row r="4299" spans="1:16" x14ac:dyDescent="0.3">
      <c r="A4299" t="str">
        <f t="shared" si="69"/>
        <v>01: Total SampleSouth EnglandMainstreamTequilaCazcabel BlancoTotalAll stocking</v>
      </c>
      <c r="B4299" t="s">
        <v>1</v>
      </c>
      <c r="C4299" t="s">
        <v>45</v>
      </c>
      <c r="D4299" t="s">
        <v>106</v>
      </c>
      <c r="E4299" t="s">
        <v>14</v>
      </c>
      <c r="F4299" t="s">
        <v>78</v>
      </c>
      <c r="G4299" t="s">
        <v>79</v>
      </c>
      <c r="H4299" t="s">
        <v>49</v>
      </c>
      <c r="I4299" t="s">
        <v>12</v>
      </c>
      <c r="J4299" s="1">
        <v>20.93</v>
      </c>
      <c r="K4299">
        <v>6.3798530344826805</v>
      </c>
      <c r="L4299">
        <v>81</v>
      </c>
      <c r="M4299">
        <v>0.17422130718371501</v>
      </c>
      <c r="N4299">
        <v>0.159772326438993</v>
      </c>
      <c r="P4299" t="s">
        <v>42</v>
      </c>
    </row>
    <row r="4300" spans="1:16" x14ac:dyDescent="0.3">
      <c r="A4300" t="str">
        <f t="shared" si="69"/>
        <v>01: Total SampleSouth EnglandMainstreamTequilaJose Cuervo Especial GoldTotalAll stocking</v>
      </c>
      <c r="B4300" t="s">
        <v>1</v>
      </c>
      <c r="C4300" t="s">
        <v>45</v>
      </c>
      <c r="D4300" t="s">
        <v>106</v>
      </c>
      <c r="E4300" t="s">
        <v>14</v>
      </c>
      <c r="F4300" t="s">
        <v>78</v>
      </c>
      <c r="G4300" t="s">
        <v>80</v>
      </c>
      <c r="H4300" t="s">
        <v>49</v>
      </c>
      <c r="I4300" t="s">
        <v>12</v>
      </c>
      <c r="J4300" s="1">
        <v>33.93</v>
      </c>
      <c r="K4300">
        <v>9.3663264975764804</v>
      </c>
      <c r="L4300">
        <v>72</v>
      </c>
      <c r="M4300">
        <v>0.29906911953578402</v>
      </c>
      <c r="N4300">
        <v>0.26170480975800298</v>
      </c>
      <c r="P4300" t="s">
        <v>42</v>
      </c>
    </row>
    <row r="4301" spans="1:16" x14ac:dyDescent="0.3">
      <c r="A4301" t="str">
        <f t="shared" si="69"/>
        <v>01: Total SampleSouth EnglandMainstreamTequilaJose Cuervo Especial GoldD: £3.40 - £3.60All stocking</v>
      </c>
      <c r="B4301" t="s">
        <v>1</v>
      </c>
      <c r="C4301" t="s">
        <v>45</v>
      </c>
      <c r="D4301" t="s">
        <v>106</v>
      </c>
      <c r="E4301" t="s">
        <v>14</v>
      </c>
      <c r="F4301" t="s">
        <v>78</v>
      </c>
      <c r="G4301" t="s">
        <v>80</v>
      </c>
      <c r="H4301" t="s">
        <v>49</v>
      </c>
      <c r="I4301" t="s">
        <v>53</v>
      </c>
      <c r="J4301" s="1">
        <v>35.549999999999997</v>
      </c>
      <c r="K4301">
        <v>10.101774003774</v>
      </c>
      <c r="L4301">
        <v>25</v>
      </c>
      <c r="M4301">
        <v>0.45370223289828299</v>
      </c>
      <c r="N4301">
        <v>0.40588329850506299</v>
      </c>
      <c r="P4301" t="s">
        <v>42</v>
      </c>
    </row>
    <row r="4302" spans="1:16" x14ac:dyDescent="0.3">
      <c r="A4302" t="str">
        <f t="shared" si="69"/>
        <v>01: Total SampleSouth EnglandMainstreamTequilaJose Cuervo Especial GoldE: £3.60 - £3.80All stocking</v>
      </c>
      <c r="B4302" t="s">
        <v>1</v>
      </c>
      <c r="C4302" t="s">
        <v>45</v>
      </c>
      <c r="D4302" t="s">
        <v>106</v>
      </c>
      <c r="E4302" t="s">
        <v>14</v>
      </c>
      <c r="F4302" t="s">
        <v>78</v>
      </c>
      <c r="G4302" t="s">
        <v>80</v>
      </c>
      <c r="H4302" t="s">
        <v>49</v>
      </c>
      <c r="I4302" t="s">
        <v>54</v>
      </c>
      <c r="J4302" s="1">
        <v>36.39</v>
      </c>
      <c r="K4302">
        <v>9.9501091170734011</v>
      </c>
      <c r="L4302">
        <v>28</v>
      </c>
      <c r="M4302">
        <v>0.37897961384422901</v>
      </c>
      <c r="N4302">
        <v>0.32223805206579498</v>
      </c>
      <c r="P4302" t="s">
        <v>42</v>
      </c>
    </row>
    <row r="4303" spans="1:16" x14ac:dyDescent="0.3">
      <c r="A4303" t="str">
        <f t="shared" si="69"/>
        <v>01: Total SampleSouth EnglandMainstreamTequilaJose Cuervo Especial SilverTotalAll stocking</v>
      </c>
      <c r="B4303" t="s">
        <v>1</v>
      </c>
      <c r="C4303" t="s">
        <v>45</v>
      </c>
      <c r="D4303" t="s">
        <v>106</v>
      </c>
      <c r="E4303" t="s">
        <v>14</v>
      </c>
      <c r="F4303" t="s">
        <v>78</v>
      </c>
      <c r="G4303" t="s">
        <v>81</v>
      </c>
      <c r="H4303" t="s">
        <v>49</v>
      </c>
      <c r="I4303" t="s">
        <v>12</v>
      </c>
      <c r="J4303" s="1">
        <v>23.92</v>
      </c>
      <c r="K4303">
        <v>7.8705667665667605</v>
      </c>
      <c r="L4303">
        <v>50</v>
      </c>
      <c r="M4303">
        <v>0.32803837953091702</v>
      </c>
      <c r="N4303">
        <v>0.36072577161234598</v>
      </c>
      <c r="P4303" t="s">
        <v>42</v>
      </c>
    </row>
    <row r="4304" spans="1:16" x14ac:dyDescent="0.3">
      <c r="A4304" t="str">
        <f t="shared" si="69"/>
        <v>01: Total SampleSouth EnglandMainstreamTequilaJose Cuervo Tradicional Silver TequilaA: &lt;£3All stocking</v>
      </c>
      <c r="B4304" t="s">
        <v>1</v>
      </c>
      <c r="C4304" t="s">
        <v>45</v>
      </c>
      <c r="D4304" t="s">
        <v>106</v>
      </c>
      <c r="E4304" t="s">
        <v>14</v>
      </c>
      <c r="F4304" t="s">
        <v>78</v>
      </c>
      <c r="G4304" t="s">
        <v>82</v>
      </c>
      <c r="H4304" t="s">
        <v>49</v>
      </c>
      <c r="I4304" t="s">
        <v>58</v>
      </c>
      <c r="J4304" s="1">
        <v>24.28</v>
      </c>
      <c r="K4304">
        <v>9.3058884691697195</v>
      </c>
      <c r="L4304">
        <v>32</v>
      </c>
      <c r="M4304" s="19">
        <v>7.7175446920068405E-2</v>
      </c>
      <c r="N4304" s="19">
        <v>8.8869437022021602E-2</v>
      </c>
      <c r="P4304" t="s">
        <v>42</v>
      </c>
    </row>
    <row r="4305" spans="1:16" x14ac:dyDescent="0.3">
      <c r="A4305" t="str">
        <f t="shared" si="69"/>
        <v>01: Total SampleSouth EnglandMainstreamTequilaJose Cuervo Tradicional Silver TequilaTotalAll stocking</v>
      </c>
      <c r="B4305" t="s">
        <v>1</v>
      </c>
      <c r="C4305" t="s">
        <v>45</v>
      </c>
      <c r="D4305" t="s">
        <v>106</v>
      </c>
      <c r="E4305" t="s">
        <v>14</v>
      </c>
      <c r="F4305" t="s">
        <v>78</v>
      </c>
      <c r="G4305" t="s">
        <v>82</v>
      </c>
      <c r="H4305" t="s">
        <v>49</v>
      </c>
      <c r="I4305" t="s">
        <v>12</v>
      </c>
      <c r="J4305" s="1">
        <v>35.69</v>
      </c>
      <c r="K4305">
        <v>11.69843672875588</v>
      </c>
      <c r="L4305">
        <v>47</v>
      </c>
      <c r="M4305" s="19">
        <v>6.4575401209383598E-2</v>
      </c>
      <c r="N4305" s="19">
        <v>6.8869533985813094E-2</v>
      </c>
      <c r="P4305" t="s">
        <v>42</v>
      </c>
    </row>
    <row r="4306" spans="1:16" x14ac:dyDescent="0.3">
      <c r="A4306" t="str">
        <f t="shared" si="69"/>
        <v>01: Total SampleSouth EnglandMainstreamTequilaOlmeca Altos PlataTotalAll stocking</v>
      </c>
      <c r="B4306" t="s">
        <v>1</v>
      </c>
      <c r="C4306" t="s">
        <v>45</v>
      </c>
      <c r="D4306" t="s">
        <v>106</v>
      </c>
      <c r="E4306" t="s">
        <v>14</v>
      </c>
      <c r="F4306" t="s">
        <v>78</v>
      </c>
      <c r="G4306" t="s">
        <v>93</v>
      </c>
      <c r="H4306" t="s">
        <v>49</v>
      </c>
      <c r="I4306" t="s">
        <v>12</v>
      </c>
      <c r="J4306" s="1">
        <v>23.98</v>
      </c>
      <c r="K4306">
        <v>7.5578954715318396</v>
      </c>
      <c r="L4306">
        <v>33</v>
      </c>
      <c r="M4306">
        <v>0.12312766026278001</v>
      </c>
      <c r="N4306">
        <v>0.114713750668807</v>
      </c>
      <c r="P4306" t="s">
        <v>42</v>
      </c>
    </row>
    <row r="4307" spans="1:16" x14ac:dyDescent="0.3">
      <c r="A4307" t="str">
        <f t="shared" si="69"/>
        <v>01: Total SampleSouth EnglandMainstreamTequilaOlmeca Altos ReposadoTotalAll stocking</v>
      </c>
      <c r="B4307" t="s">
        <v>1</v>
      </c>
      <c r="C4307" t="s">
        <v>45</v>
      </c>
      <c r="D4307" t="s">
        <v>106</v>
      </c>
      <c r="E4307" t="s">
        <v>14</v>
      </c>
      <c r="F4307" t="s">
        <v>78</v>
      </c>
      <c r="G4307" t="s">
        <v>97</v>
      </c>
      <c r="H4307" t="s">
        <v>49</v>
      </c>
      <c r="I4307" t="s">
        <v>12</v>
      </c>
      <c r="J4307" s="1">
        <v>19.22</v>
      </c>
      <c r="K4307">
        <v>5.8026002908656009</v>
      </c>
      <c r="L4307">
        <v>49</v>
      </c>
      <c r="M4307">
        <v>0.167573987169058</v>
      </c>
      <c r="N4307">
        <v>0.16673935127032699</v>
      </c>
      <c r="P4307" t="s">
        <v>42</v>
      </c>
    </row>
    <row r="4308" spans="1:16" x14ac:dyDescent="0.3">
      <c r="A4308" t="str">
        <f t="shared" si="69"/>
        <v>01: Total SampleSouth EnglandMainstreamTequilaOlmeca BlancoA: &lt;£3All stocking</v>
      </c>
      <c r="B4308" t="s">
        <v>1</v>
      </c>
      <c r="C4308" t="s">
        <v>45</v>
      </c>
      <c r="D4308" t="s">
        <v>106</v>
      </c>
      <c r="E4308" t="s">
        <v>14</v>
      </c>
      <c r="F4308" t="s">
        <v>78</v>
      </c>
      <c r="G4308" t="s">
        <v>83</v>
      </c>
      <c r="H4308" t="s">
        <v>49</v>
      </c>
      <c r="I4308" t="s">
        <v>58</v>
      </c>
      <c r="J4308" s="1">
        <v>28.21</v>
      </c>
      <c r="K4308">
        <v>11.27353324144992</v>
      </c>
      <c r="L4308">
        <v>180</v>
      </c>
      <c r="M4308">
        <v>0.487449875412095</v>
      </c>
      <c r="N4308">
        <v>0.52641859315119299</v>
      </c>
      <c r="P4308" t="s">
        <v>42</v>
      </c>
    </row>
    <row r="4309" spans="1:16" x14ac:dyDescent="0.3">
      <c r="A4309" t="str">
        <f t="shared" si="69"/>
        <v>01: Total SampleSouth EnglandMainstreamTequilaOlmeca BlancoTotalAll stocking</v>
      </c>
      <c r="B4309" t="s">
        <v>1</v>
      </c>
      <c r="C4309" t="s">
        <v>45</v>
      </c>
      <c r="D4309" t="s">
        <v>106</v>
      </c>
      <c r="E4309" t="s">
        <v>14</v>
      </c>
      <c r="F4309" t="s">
        <v>78</v>
      </c>
      <c r="G4309" t="s">
        <v>83</v>
      </c>
      <c r="H4309" t="s">
        <v>49</v>
      </c>
      <c r="I4309" t="s">
        <v>12</v>
      </c>
      <c r="J4309" s="1">
        <v>31.94</v>
      </c>
      <c r="K4309">
        <v>10.8958090088418</v>
      </c>
      <c r="L4309">
        <v>305</v>
      </c>
      <c r="M4309">
        <v>0.45140133077724398</v>
      </c>
      <c r="N4309">
        <v>0.47545881953098401</v>
      </c>
      <c r="P4309" t="s">
        <v>42</v>
      </c>
    </row>
    <row r="4310" spans="1:16" x14ac:dyDescent="0.3">
      <c r="A4310" t="str">
        <f t="shared" si="69"/>
        <v>01: Total SampleSouth EnglandMainstreamTequilaOlmeca BlancoC: £3.20 - £3.40All stocking</v>
      </c>
      <c r="B4310" t="s">
        <v>1</v>
      </c>
      <c r="C4310" t="s">
        <v>45</v>
      </c>
      <c r="D4310" t="s">
        <v>106</v>
      </c>
      <c r="E4310" t="s">
        <v>14</v>
      </c>
      <c r="F4310" t="s">
        <v>78</v>
      </c>
      <c r="G4310" t="s">
        <v>83</v>
      </c>
      <c r="H4310" t="s">
        <v>49</v>
      </c>
      <c r="I4310" t="s">
        <v>52</v>
      </c>
      <c r="J4310" s="1">
        <v>36.04</v>
      </c>
      <c r="K4310">
        <v>10.980730594192121</v>
      </c>
      <c r="L4310">
        <v>26</v>
      </c>
      <c r="M4310">
        <v>0.59040209156378798</v>
      </c>
      <c r="N4310">
        <v>0.58493353028064998</v>
      </c>
      <c r="P4310" t="s">
        <v>42</v>
      </c>
    </row>
    <row r="4311" spans="1:16" x14ac:dyDescent="0.3">
      <c r="A4311" t="str">
        <f t="shared" si="69"/>
        <v>01: Total SampleSouth EnglandMainstreamTequilaOlmeca BlancoD: £3.40 - £3.60All stocking</v>
      </c>
      <c r="B4311" t="s">
        <v>1</v>
      </c>
      <c r="C4311" t="s">
        <v>45</v>
      </c>
      <c r="D4311" t="s">
        <v>106</v>
      </c>
      <c r="E4311" t="s">
        <v>14</v>
      </c>
      <c r="F4311" t="s">
        <v>78</v>
      </c>
      <c r="G4311" t="s">
        <v>83</v>
      </c>
      <c r="H4311" t="s">
        <v>49</v>
      </c>
      <c r="I4311" t="s">
        <v>53</v>
      </c>
      <c r="J4311" s="1">
        <v>34.14</v>
      </c>
      <c r="K4311">
        <v>10.93388185888184</v>
      </c>
      <c r="L4311">
        <v>39</v>
      </c>
      <c r="M4311">
        <v>0.38065753103083</v>
      </c>
      <c r="N4311">
        <v>0.392752203721841</v>
      </c>
      <c r="P4311" t="s">
        <v>42</v>
      </c>
    </row>
    <row r="4312" spans="1:16" x14ac:dyDescent="0.3">
      <c r="A4312" t="str">
        <f t="shared" si="69"/>
        <v>01: Total SampleSouth EnglandMainstreamTequilaOlmeca BlancoE: £3.60 - £3.80All stocking</v>
      </c>
      <c r="B4312" t="s">
        <v>1</v>
      </c>
      <c r="C4312" t="s">
        <v>45</v>
      </c>
      <c r="D4312" t="s">
        <v>106</v>
      </c>
      <c r="E4312" t="s">
        <v>14</v>
      </c>
      <c r="F4312" t="s">
        <v>78</v>
      </c>
      <c r="G4312" t="s">
        <v>83</v>
      </c>
      <c r="H4312" t="s">
        <v>49</v>
      </c>
      <c r="I4312" t="s">
        <v>54</v>
      </c>
      <c r="J4312" s="1">
        <v>38.97</v>
      </c>
      <c r="K4312">
        <v>10.39764694764696</v>
      </c>
      <c r="L4312">
        <v>37</v>
      </c>
      <c r="M4312">
        <v>0.54288657456046197</v>
      </c>
      <c r="N4312">
        <v>0.53277919292130305</v>
      </c>
      <c r="P4312" t="s">
        <v>42</v>
      </c>
    </row>
    <row r="4313" spans="1:16" x14ac:dyDescent="0.3">
      <c r="A4313" t="str">
        <f t="shared" si="69"/>
        <v>01: Total SampleSouth EnglandMainstreamTequilaOlmeca BlancoF: £3.80 - £4.00All stocking</v>
      </c>
      <c r="B4313" t="s">
        <v>1</v>
      </c>
      <c r="C4313" t="s">
        <v>45</v>
      </c>
      <c r="D4313" t="s">
        <v>106</v>
      </c>
      <c r="E4313" t="s">
        <v>14</v>
      </c>
      <c r="F4313" t="s">
        <v>78</v>
      </c>
      <c r="G4313" t="s">
        <v>83</v>
      </c>
      <c r="H4313" t="s">
        <v>49</v>
      </c>
      <c r="I4313" t="s">
        <v>55</v>
      </c>
      <c r="J4313" s="1">
        <v>43.27</v>
      </c>
      <c r="K4313">
        <v>13.039894467672241</v>
      </c>
      <c r="L4313">
        <v>27</v>
      </c>
      <c r="M4313">
        <v>0.52409066937481996</v>
      </c>
      <c r="N4313">
        <v>0.53701270258431899</v>
      </c>
      <c r="P4313" t="s">
        <v>42</v>
      </c>
    </row>
    <row r="4314" spans="1:16" x14ac:dyDescent="0.3">
      <c r="A4314" t="str">
        <f t="shared" si="69"/>
        <v>01: Total SampleSouth EnglandMainstreamTequilaOlmeca BlancoG: £4.00 - £4.20All stocking</v>
      </c>
      <c r="B4314" t="s">
        <v>1</v>
      </c>
      <c r="C4314" t="s">
        <v>45</v>
      </c>
      <c r="D4314" t="s">
        <v>106</v>
      </c>
      <c r="E4314" t="s">
        <v>14</v>
      </c>
      <c r="F4314" t="s">
        <v>78</v>
      </c>
      <c r="G4314" t="s">
        <v>83</v>
      </c>
      <c r="H4314" t="s">
        <v>49</v>
      </c>
      <c r="I4314" t="s">
        <v>56</v>
      </c>
      <c r="J4314" s="1">
        <v>49.44</v>
      </c>
      <c r="K4314">
        <v>12.83013997113996</v>
      </c>
      <c r="L4314">
        <v>25</v>
      </c>
      <c r="M4314">
        <v>0.31930532193929201</v>
      </c>
      <c r="N4314">
        <v>0.313993831919815</v>
      </c>
      <c r="P4314" t="s">
        <v>42</v>
      </c>
    </row>
    <row r="4315" spans="1:16" x14ac:dyDescent="0.3">
      <c r="A4315" t="str">
        <f t="shared" si="69"/>
        <v>01: Total SampleSouth EnglandMainstreamTequilaOlmeca ReposadoA: &lt;£3All stocking</v>
      </c>
      <c r="B4315" t="s">
        <v>1</v>
      </c>
      <c r="C4315" t="s">
        <v>45</v>
      </c>
      <c r="D4315" t="s">
        <v>106</v>
      </c>
      <c r="E4315" t="s">
        <v>14</v>
      </c>
      <c r="F4315" t="s">
        <v>78</v>
      </c>
      <c r="G4315" t="s">
        <v>84</v>
      </c>
      <c r="H4315" t="s">
        <v>49</v>
      </c>
      <c r="I4315" t="s">
        <v>58</v>
      </c>
      <c r="J4315" s="1">
        <v>29.89</v>
      </c>
      <c r="K4315">
        <v>10.9047976770704</v>
      </c>
      <c r="L4315">
        <v>110</v>
      </c>
      <c r="M4315">
        <v>0.22212547406035199</v>
      </c>
      <c r="N4315">
        <v>0.242185805281114</v>
      </c>
      <c r="P4315" t="s">
        <v>42</v>
      </c>
    </row>
    <row r="4316" spans="1:16" x14ac:dyDescent="0.3">
      <c r="A4316" t="str">
        <f t="shared" si="69"/>
        <v>01: Total SampleSouth EnglandMainstreamTequilaOlmeca ReposadoTotalAll stocking</v>
      </c>
      <c r="B4316" t="s">
        <v>1</v>
      </c>
      <c r="C4316" t="s">
        <v>45</v>
      </c>
      <c r="D4316" t="s">
        <v>106</v>
      </c>
      <c r="E4316" t="s">
        <v>14</v>
      </c>
      <c r="F4316" t="s">
        <v>78</v>
      </c>
      <c r="G4316" t="s">
        <v>84</v>
      </c>
      <c r="H4316" t="s">
        <v>49</v>
      </c>
      <c r="I4316" t="s">
        <v>12</v>
      </c>
      <c r="J4316" s="1">
        <v>26.53</v>
      </c>
      <c r="K4316">
        <v>8.9793525918525994</v>
      </c>
      <c r="L4316">
        <v>184</v>
      </c>
      <c r="M4316">
        <v>0.216601432221499</v>
      </c>
      <c r="N4316">
        <v>0.23456915573104201</v>
      </c>
      <c r="P4316" t="s">
        <v>42</v>
      </c>
    </row>
    <row r="4317" spans="1:16" x14ac:dyDescent="0.3">
      <c r="A4317" t="str">
        <f t="shared" si="69"/>
        <v>01: Total SampleSouth EnglandMainstreamTequilaOlmeca ReposadoC: £3.20 - £3.40All stocking</v>
      </c>
      <c r="B4317" t="s">
        <v>1</v>
      </c>
      <c r="C4317" t="s">
        <v>45</v>
      </c>
      <c r="D4317" t="s">
        <v>106</v>
      </c>
      <c r="E4317" t="s">
        <v>14</v>
      </c>
      <c r="F4317" t="s">
        <v>78</v>
      </c>
      <c r="G4317" t="s">
        <v>84</v>
      </c>
      <c r="H4317" t="s">
        <v>49</v>
      </c>
      <c r="I4317" t="s">
        <v>52</v>
      </c>
      <c r="J4317" s="1">
        <v>19.850000000000001</v>
      </c>
      <c r="K4317">
        <v>6.4737142817500004</v>
      </c>
      <c r="L4317">
        <v>28</v>
      </c>
      <c r="M4317">
        <v>0.31941046704774201</v>
      </c>
      <c r="N4317">
        <v>0.33083551892094398</v>
      </c>
      <c r="P4317" t="s">
        <v>42</v>
      </c>
    </row>
    <row r="4318" spans="1:16" x14ac:dyDescent="0.3">
      <c r="A4318" t="str">
        <f t="shared" si="69"/>
        <v>01: Total SampleSouth EnglandMainstreamTequilaOlmeca ReposadoD: £3.40 - £3.60All stocking</v>
      </c>
      <c r="B4318" t="s">
        <v>1</v>
      </c>
      <c r="C4318" t="s">
        <v>45</v>
      </c>
      <c r="D4318" t="s">
        <v>106</v>
      </c>
      <c r="E4318" t="s">
        <v>14</v>
      </c>
      <c r="F4318" t="s">
        <v>78</v>
      </c>
      <c r="G4318" t="s">
        <v>84</v>
      </c>
      <c r="H4318" t="s">
        <v>49</v>
      </c>
      <c r="I4318" t="s">
        <v>53</v>
      </c>
      <c r="J4318" s="1">
        <v>20.27</v>
      </c>
      <c r="K4318">
        <v>5.8140951930014397</v>
      </c>
      <c r="L4318">
        <v>32</v>
      </c>
      <c r="M4318">
        <v>0.184959674101041</v>
      </c>
      <c r="N4318">
        <v>0.185482903419316</v>
      </c>
      <c r="P4318" t="s">
        <v>42</v>
      </c>
    </row>
    <row r="4319" spans="1:16" x14ac:dyDescent="0.3">
      <c r="A4319" t="str">
        <f t="shared" si="69"/>
        <v>01: Total SampleSouth EnglandMainstreamTequilaPatron SilverTotalAll stocking</v>
      </c>
      <c r="B4319" t="s">
        <v>1</v>
      </c>
      <c r="C4319" t="s">
        <v>45</v>
      </c>
      <c r="D4319" t="s">
        <v>106</v>
      </c>
      <c r="E4319" t="s">
        <v>14</v>
      </c>
      <c r="F4319" t="s">
        <v>78</v>
      </c>
      <c r="G4319" t="s">
        <v>94</v>
      </c>
      <c r="H4319" t="s">
        <v>49</v>
      </c>
      <c r="I4319" t="s">
        <v>12</v>
      </c>
      <c r="J4319" s="1">
        <v>26.5</v>
      </c>
      <c r="K4319">
        <v>5.0307706505380798</v>
      </c>
      <c r="L4319">
        <v>43</v>
      </c>
      <c r="M4319">
        <v>0.10641550941311601</v>
      </c>
      <c r="N4319" s="19">
        <v>7.4927454632075896E-2</v>
      </c>
      <c r="P4319" t="s">
        <v>42</v>
      </c>
    </row>
    <row r="4320" spans="1:16" x14ac:dyDescent="0.3">
      <c r="A4320" t="str">
        <f t="shared" si="69"/>
        <v>01: Total SampleSouth EnglandMainstreamWhite RumBacardi Carta BlancaA: &lt;£3All stocking</v>
      </c>
      <c r="B4320" t="s">
        <v>1</v>
      </c>
      <c r="C4320" t="s">
        <v>45</v>
      </c>
      <c r="D4320" t="s">
        <v>106</v>
      </c>
      <c r="E4320" t="s">
        <v>14</v>
      </c>
      <c r="F4320" t="s">
        <v>85</v>
      </c>
      <c r="G4320" t="s">
        <v>86</v>
      </c>
      <c r="H4320" t="s">
        <v>49</v>
      </c>
      <c r="I4320" t="s">
        <v>58</v>
      </c>
      <c r="J4320" s="1">
        <v>33.33</v>
      </c>
      <c r="K4320">
        <v>12.06326275220504</v>
      </c>
      <c r="L4320">
        <v>52</v>
      </c>
      <c r="M4320">
        <v>0.76809292526415696</v>
      </c>
      <c r="N4320">
        <v>0.76856072115871599</v>
      </c>
      <c r="P4320" t="s">
        <v>42</v>
      </c>
    </row>
    <row r="4321" spans="1:16" x14ac:dyDescent="0.3">
      <c r="A4321" t="str">
        <f t="shared" si="69"/>
        <v>01: Total SampleSouth EnglandMainstreamWhite RumBacardi Carta BlancaTotalAll stocking</v>
      </c>
      <c r="B4321" t="s">
        <v>1</v>
      </c>
      <c r="C4321" t="s">
        <v>45</v>
      </c>
      <c r="D4321" t="s">
        <v>106</v>
      </c>
      <c r="E4321" t="s">
        <v>14</v>
      </c>
      <c r="F4321" t="s">
        <v>85</v>
      </c>
      <c r="G4321" t="s">
        <v>86</v>
      </c>
      <c r="H4321" t="s">
        <v>49</v>
      </c>
      <c r="I4321" t="s">
        <v>12</v>
      </c>
      <c r="J4321" s="1">
        <v>32.450000000000003</v>
      </c>
      <c r="K4321">
        <v>10.896794774325761</v>
      </c>
      <c r="L4321">
        <v>484</v>
      </c>
      <c r="M4321">
        <v>0.89230183648362604</v>
      </c>
      <c r="N4321">
        <v>0.89493051924210898</v>
      </c>
      <c r="P4321" t="s">
        <v>42</v>
      </c>
    </row>
    <row r="4322" spans="1:16" x14ac:dyDescent="0.3">
      <c r="A4322" t="str">
        <f t="shared" si="69"/>
        <v>01: Total SampleSouth EnglandMainstreamWhite RumBacardi Carta BlancaB: £3 - £3.20All stocking</v>
      </c>
      <c r="B4322" t="s">
        <v>1</v>
      </c>
      <c r="C4322" t="s">
        <v>45</v>
      </c>
      <c r="D4322" t="s">
        <v>106</v>
      </c>
      <c r="E4322" t="s">
        <v>14</v>
      </c>
      <c r="F4322" t="s">
        <v>85</v>
      </c>
      <c r="G4322" t="s">
        <v>86</v>
      </c>
      <c r="H4322" t="s">
        <v>49</v>
      </c>
      <c r="I4322" t="s">
        <v>59</v>
      </c>
      <c r="J4322" s="1">
        <v>34.21</v>
      </c>
      <c r="K4322">
        <v>12.1621645605856</v>
      </c>
      <c r="L4322">
        <v>95</v>
      </c>
      <c r="M4322">
        <v>0.95952883173651204</v>
      </c>
      <c r="N4322">
        <v>0.95895942278414004</v>
      </c>
      <c r="P4322" t="s">
        <v>42</v>
      </c>
    </row>
    <row r="4323" spans="1:16" x14ac:dyDescent="0.3">
      <c r="A4323" t="str">
        <f t="shared" si="69"/>
        <v>01: Total SampleSouth EnglandMainstreamWhite RumBacardi Carta BlancaC: £3.20 - £3.40All stocking</v>
      </c>
      <c r="B4323" t="s">
        <v>1</v>
      </c>
      <c r="C4323" t="s">
        <v>45</v>
      </c>
      <c r="D4323" t="s">
        <v>106</v>
      </c>
      <c r="E4323" t="s">
        <v>14</v>
      </c>
      <c r="F4323" t="s">
        <v>85</v>
      </c>
      <c r="G4323" t="s">
        <v>86</v>
      </c>
      <c r="H4323" t="s">
        <v>49</v>
      </c>
      <c r="I4323" t="s">
        <v>52</v>
      </c>
      <c r="J4323" s="1">
        <v>37.909999999999997</v>
      </c>
      <c r="K4323">
        <v>12.8555541507104</v>
      </c>
      <c r="L4323">
        <v>160</v>
      </c>
      <c r="M4323">
        <v>0.93608412332577895</v>
      </c>
      <c r="N4323">
        <v>0.93677686252439396</v>
      </c>
      <c r="P4323" t="s">
        <v>42</v>
      </c>
    </row>
    <row r="4324" spans="1:16" x14ac:dyDescent="0.3">
      <c r="A4324" t="str">
        <f t="shared" si="69"/>
        <v>01: Total SampleSouth EnglandMainstreamWhite RumBacardi Carta BlancaD: £3.40 - £3.60All stocking</v>
      </c>
      <c r="B4324" t="s">
        <v>1</v>
      </c>
      <c r="C4324" t="s">
        <v>45</v>
      </c>
      <c r="D4324" t="s">
        <v>106</v>
      </c>
      <c r="E4324" t="s">
        <v>14</v>
      </c>
      <c r="F4324" t="s">
        <v>85</v>
      </c>
      <c r="G4324" t="s">
        <v>86</v>
      </c>
      <c r="H4324" t="s">
        <v>49</v>
      </c>
      <c r="I4324" t="s">
        <v>53</v>
      </c>
      <c r="J4324" s="1">
        <v>32.58</v>
      </c>
      <c r="K4324">
        <v>10.45705360429044</v>
      </c>
      <c r="L4324">
        <v>190</v>
      </c>
      <c r="M4324">
        <v>0.92523804589970904</v>
      </c>
      <c r="N4324">
        <v>0.92704624978083405</v>
      </c>
      <c r="P4324" t="s">
        <v>42</v>
      </c>
    </row>
    <row r="4325" spans="1:16" x14ac:dyDescent="0.3">
      <c r="A4325" t="str">
        <f t="shared" si="69"/>
        <v>01: Total SampleSouth EnglandMainstreamWhite RumBacardi Carta BlancaE: £3.60 - £3.80All stocking</v>
      </c>
      <c r="B4325" t="s">
        <v>1</v>
      </c>
      <c r="C4325" t="s">
        <v>45</v>
      </c>
      <c r="D4325" t="s">
        <v>106</v>
      </c>
      <c r="E4325" t="s">
        <v>14</v>
      </c>
      <c r="F4325" t="s">
        <v>85</v>
      </c>
      <c r="G4325" t="s">
        <v>86</v>
      </c>
      <c r="H4325" t="s">
        <v>49</v>
      </c>
      <c r="I4325" t="s">
        <v>54</v>
      </c>
      <c r="J4325" s="1">
        <v>30.57</v>
      </c>
      <c r="K4325">
        <v>9.8471372262762813</v>
      </c>
      <c r="L4325">
        <v>151</v>
      </c>
      <c r="M4325">
        <v>0.92575938810361103</v>
      </c>
      <c r="N4325">
        <v>0.93066530716288598</v>
      </c>
      <c r="P4325" t="s">
        <v>42</v>
      </c>
    </row>
    <row r="4326" spans="1:16" x14ac:dyDescent="0.3">
      <c r="A4326" t="str">
        <f t="shared" si="69"/>
        <v>01: Total SampleSouth EnglandMainstreamWhite RumBacardi Carta BlancaF: £3.80 - £4.00All stocking</v>
      </c>
      <c r="B4326" t="s">
        <v>1</v>
      </c>
      <c r="C4326" t="s">
        <v>45</v>
      </c>
      <c r="D4326" t="s">
        <v>106</v>
      </c>
      <c r="E4326" t="s">
        <v>14</v>
      </c>
      <c r="F4326" t="s">
        <v>85</v>
      </c>
      <c r="G4326" t="s">
        <v>86</v>
      </c>
      <c r="H4326" t="s">
        <v>49</v>
      </c>
      <c r="I4326" t="s">
        <v>55</v>
      </c>
      <c r="J4326" s="1">
        <v>32.17</v>
      </c>
      <c r="K4326">
        <v>9.8352712328322003</v>
      </c>
      <c r="L4326">
        <v>82</v>
      </c>
      <c r="M4326">
        <v>0.86901013476661104</v>
      </c>
      <c r="N4326">
        <v>0.87871464375223796</v>
      </c>
      <c r="P4326" t="s">
        <v>42</v>
      </c>
    </row>
    <row r="4327" spans="1:16" x14ac:dyDescent="0.3">
      <c r="A4327" t="str">
        <f t="shared" si="69"/>
        <v>01: Total SampleSouth EnglandMainstreamWhite RumBacardi Carta BlancaG: £4.00 - £4.20All stocking</v>
      </c>
      <c r="B4327" t="s">
        <v>1</v>
      </c>
      <c r="C4327" t="s">
        <v>45</v>
      </c>
      <c r="D4327" t="s">
        <v>106</v>
      </c>
      <c r="E4327" t="s">
        <v>14</v>
      </c>
      <c r="F4327" t="s">
        <v>85</v>
      </c>
      <c r="G4327" t="s">
        <v>86</v>
      </c>
      <c r="H4327" t="s">
        <v>49</v>
      </c>
      <c r="I4327" t="s">
        <v>56</v>
      </c>
      <c r="J4327" s="1">
        <v>30.66</v>
      </c>
      <c r="K4327">
        <v>8.7813984956842006</v>
      </c>
      <c r="L4327">
        <v>42</v>
      </c>
      <c r="M4327">
        <v>0.75425209232233803</v>
      </c>
      <c r="N4327">
        <v>0.76120923913043503</v>
      </c>
      <c r="P4327" t="s">
        <v>42</v>
      </c>
    </row>
    <row r="4328" spans="1:16" x14ac:dyDescent="0.3">
      <c r="A4328" t="str">
        <f t="shared" si="69"/>
        <v>01: Total SampleSouth EnglandMainstreamWhite RumHavana 3yrsTotalAll stocking</v>
      </c>
      <c r="B4328" t="s">
        <v>1</v>
      </c>
      <c r="C4328" t="s">
        <v>45</v>
      </c>
      <c r="D4328" t="s">
        <v>106</v>
      </c>
      <c r="E4328" t="s">
        <v>14</v>
      </c>
      <c r="F4328" t="s">
        <v>85</v>
      </c>
      <c r="G4328" t="s">
        <v>87</v>
      </c>
      <c r="H4328" t="s">
        <v>49</v>
      </c>
      <c r="I4328" t="s">
        <v>12</v>
      </c>
      <c r="J4328" s="1">
        <v>23.48</v>
      </c>
      <c r="K4328">
        <v>7.0703417834370397</v>
      </c>
      <c r="L4328">
        <v>126</v>
      </c>
      <c r="M4328">
        <v>0.41758471320221402</v>
      </c>
      <c r="N4328">
        <v>0.42426003755700598</v>
      </c>
      <c r="P4328" t="s">
        <v>42</v>
      </c>
    </row>
    <row r="4329" spans="1:16" x14ac:dyDescent="0.3">
      <c r="A4329" t="str">
        <f t="shared" si="69"/>
        <v>01: Total SampleSouth EnglandMainstreamWhite RumWray and Nephew Rum Overproof White RumTotalAll stocking</v>
      </c>
      <c r="B4329" t="s">
        <v>1</v>
      </c>
      <c r="C4329" t="s">
        <v>45</v>
      </c>
      <c r="D4329" t="s">
        <v>106</v>
      </c>
      <c r="E4329" t="s">
        <v>14</v>
      </c>
      <c r="F4329" t="s">
        <v>85</v>
      </c>
      <c r="G4329" t="s">
        <v>88</v>
      </c>
      <c r="H4329" t="s">
        <v>49</v>
      </c>
      <c r="I4329" t="s">
        <v>12</v>
      </c>
      <c r="J4329" s="1">
        <v>25.55</v>
      </c>
      <c r="K4329">
        <v>6.8816765795932398</v>
      </c>
      <c r="L4329">
        <v>72</v>
      </c>
      <c r="M4329">
        <v>0.30300243021003997</v>
      </c>
      <c r="N4329">
        <v>0.240361387573679</v>
      </c>
      <c r="P4329" t="s">
        <v>42</v>
      </c>
    </row>
    <row r="4330" spans="1:16" x14ac:dyDescent="0.3">
      <c r="A4330" t="str">
        <f t="shared" si="69"/>
        <v>01: Total SampleSouth EnglandPremiumGinBeefeaterTotalAll stocking</v>
      </c>
      <c r="B4330" t="s">
        <v>1</v>
      </c>
      <c r="C4330" t="s">
        <v>45</v>
      </c>
      <c r="D4330" t="s">
        <v>106</v>
      </c>
      <c r="E4330" t="s">
        <v>15</v>
      </c>
      <c r="F4330" t="s">
        <v>47</v>
      </c>
      <c r="G4330" t="s">
        <v>48</v>
      </c>
      <c r="H4330" t="s">
        <v>49</v>
      </c>
      <c r="I4330" t="s">
        <v>12</v>
      </c>
      <c r="J4330" s="1">
        <v>120.82</v>
      </c>
      <c r="K4330">
        <v>39.273511476702964</v>
      </c>
      <c r="L4330">
        <v>94</v>
      </c>
      <c r="M4330">
        <v>0.134244895548598</v>
      </c>
      <c r="N4330">
        <v>0.16890894414183799</v>
      </c>
      <c r="P4330" t="s">
        <v>42</v>
      </c>
    </row>
    <row r="4331" spans="1:16" x14ac:dyDescent="0.3">
      <c r="A4331" t="str">
        <f t="shared" si="69"/>
        <v>01: Total SampleSouth EnglandPremiumGinBeefeaterE: £3.60 - £3.80All stocking</v>
      </c>
      <c r="B4331" t="s">
        <v>1</v>
      </c>
      <c r="C4331" t="s">
        <v>45</v>
      </c>
      <c r="D4331" t="s">
        <v>106</v>
      </c>
      <c r="E4331" t="s">
        <v>15</v>
      </c>
      <c r="F4331" t="s">
        <v>47</v>
      </c>
      <c r="G4331" t="s">
        <v>48</v>
      </c>
      <c r="H4331" t="s">
        <v>49</v>
      </c>
      <c r="I4331" t="s">
        <v>54</v>
      </c>
      <c r="J4331" s="1">
        <v>115.18</v>
      </c>
      <c r="K4331">
        <v>34.968724423724439</v>
      </c>
      <c r="L4331">
        <v>30</v>
      </c>
      <c r="M4331">
        <v>0.13303496775229701</v>
      </c>
      <c r="N4331">
        <v>0.15404658981748301</v>
      </c>
      <c r="P4331" t="s">
        <v>42</v>
      </c>
    </row>
    <row r="4332" spans="1:16" x14ac:dyDescent="0.3">
      <c r="A4332" t="str">
        <f t="shared" si="69"/>
        <v>01: Total SampleSouth EnglandPremiumGinBeefeaterF: £3.80 - £4.00All stocking</v>
      </c>
      <c r="B4332" t="s">
        <v>1</v>
      </c>
      <c r="C4332" t="s">
        <v>45</v>
      </c>
      <c r="D4332" t="s">
        <v>106</v>
      </c>
      <c r="E4332" t="s">
        <v>15</v>
      </c>
      <c r="F4332" t="s">
        <v>47</v>
      </c>
      <c r="G4332" t="s">
        <v>48</v>
      </c>
      <c r="H4332" t="s">
        <v>49</v>
      </c>
      <c r="I4332" t="s">
        <v>55</v>
      </c>
      <c r="J4332" s="1">
        <v>163.16</v>
      </c>
      <c r="K4332">
        <v>52.462919682656405</v>
      </c>
      <c r="L4332">
        <v>38</v>
      </c>
      <c r="M4332">
        <v>0.178848217235692</v>
      </c>
      <c r="N4332">
        <v>0.21910813766262799</v>
      </c>
      <c r="P4332" t="s">
        <v>42</v>
      </c>
    </row>
    <row r="4333" spans="1:16" x14ac:dyDescent="0.3">
      <c r="A4333" t="str">
        <f t="shared" si="69"/>
        <v>01: Total SampleSouth EnglandPremiumGinBeefeaterG: £4.00 - £4.20All stocking</v>
      </c>
      <c r="B4333" t="s">
        <v>1</v>
      </c>
      <c r="C4333" t="s">
        <v>45</v>
      </c>
      <c r="D4333" t="s">
        <v>106</v>
      </c>
      <c r="E4333" t="s">
        <v>15</v>
      </c>
      <c r="F4333" t="s">
        <v>47</v>
      </c>
      <c r="G4333" t="s">
        <v>48</v>
      </c>
      <c r="H4333" t="s">
        <v>49</v>
      </c>
      <c r="I4333" t="s">
        <v>56</v>
      </c>
      <c r="J4333" s="1">
        <v>167.04</v>
      </c>
      <c r="K4333">
        <v>62.321575550886003</v>
      </c>
      <c r="L4333">
        <v>29</v>
      </c>
      <c r="M4333">
        <v>0.16631453944105101</v>
      </c>
      <c r="N4333">
        <v>0.22768424551729499</v>
      </c>
      <c r="P4333" t="s">
        <v>42</v>
      </c>
    </row>
    <row r="4334" spans="1:16" x14ac:dyDescent="0.3">
      <c r="A4334" t="str">
        <f t="shared" si="69"/>
        <v>01: Total SampleSouth EnglandPremiumGinBeefeater Pink London Dry GinTotalAll stocking</v>
      </c>
      <c r="B4334" t="s">
        <v>1</v>
      </c>
      <c r="C4334" t="s">
        <v>45</v>
      </c>
      <c r="D4334" t="s">
        <v>106</v>
      </c>
      <c r="E4334" t="s">
        <v>15</v>
      </c>
      <c r="F4334" t="s">
        <v>47</v>
      </c>
      <c r="G4334" t="s">
        <v>50</v>
      </c>
      <c r="H4334" t="s">
        <v>49</v>
      </c>
      <c r="I4334" t="s">
        <v>12</v>
      </c>
      <c r="J4334" s="1">
        <v>118.88</v>
      </c>
      <c r="K4334">
        <v>33.182412498443043</v>
      </c>
      <c r="L4334">
        <v>131</v>
      </c>
      <c r="M4334">
        <v>0.13873495491059601</v>
      </c>
      <c r="N4334">
        <v>0.15090985871176299</v>
      </c>
      <c r="P4334" t="s">
        <v>42</v>
      </c>
    </row>
    <row r="4335" spans="1:16" x14ac:dyDescent="0.3">
      <c r="A4335" t="str">
        <f t="shared" si="69"/>
        <v>01: Total SampleSouth EnglandPremiumGinBeefeater Pink London Dry GinE: £3.60 - £3.80All stocking</v>
      </c>
      <c r="B4335" t="s">
        <v>1</v>
      </c>
      <c r="C4335" t="s">
        <v>45</v>
      </c>
      <c r="D4335" t="s">
        <v>106</v>
      </c>
      <c r="E4335" t="s">
        <v>15</v>
      </c>
      <c r="F4335" t="s">
        <v>47</v>
      </c>
      <c r="G4335" t="s">
        <v>50</v>
      </c>
      <c r="H4335" t="s">
        <v>49</v>
      </c>
      <c r="I4335" t="s">
        <v>54</v>
      </c>
      <c r="J4335" s="1">
        <v>127.71</v>
      </c>
      <c r="K4335">
        <v>35.949862700430884</v>
      </c>
      <c r="L4335">
        <v>44</v>
      </c>
      <c r="M4335">
        <v>0.165616532557358</v>
      </c>
      <c r="N4335">
        <v>0.17308568334379101</v>
      </c>
      <c r="P4335" t="s">
        <v>42</v>
      </c>
    </row>
    <row r="4336" spans="1:16" x14ac:dyDescent="0.3">
      <c r="A4336" t="str">
        <f t="shared" si="69"/>
        <v>01: Total SampleSouth EnglandPremiumGinBeefeater Pink London Dry GinF: £3.80 - £4.00All stocking</v>
      </c>
      <c r="B4336" t="s">
        <v>1</v>
      </c>
      <c r="C4336" t="s">
        <v>45</v>
      </c>
      <c r="D4336" t="s">
        <v>106</v>
      </c>
      <c r="E4336" t="s">
        <v>15</v>
      </c>
      <c r="F4336" t="s">
        <v>47</v>
      </c>
      <c r="G4336" t="s">
        <v>50</v>
      </c>
      <c r="H4336" t="s">
        <v>49</v>
      </c>
      <c r="I4336" t="s">
        <v>55</v>
      </c>
      <c r="J4336" s="1">
        <v>124.94</v>
      </c>
      <c r="K4336">
        <v>34.517452917452921</v>
      </c>
      <c r="L4336">
        <v>33</v>
      </c>
      <c r="M4336">
        <v>0.152460649103453</v>
      </c>
      <c r="N4336">
        <v>0.164154950945686</v>
      </c>
      <c r="P4336" t="s">
        <v>42</v>
      </c>
    </row>
    <row r="4337" spans="1:16" x14ac:dyDescent="0.3">
      <c r="A4337" t="str">
        <f t="shared" si="69"/>
        <v>01: Total SampleSouth EnglandPremiumGinBeefeater Pink London Dry GinG: £4.00 - £4.20All stocking</v>
      </c>
      <c r="B4337" t="s">
        <v>1</v>
      </c>
      <c r="C4337" t="s">
        <v>45</v>
      </c>
      <c r="D4337" t="s">
        <v>106</v>
      </c>
      <c r="E4337" t="s">
        <v>15</v>
      </c>
      <c r="F4337" t="s">
        <v>47</v>
      </c>
      <c r="G4337" t="s">
        <v>50</v>
      </c>
      <c r="H4337" t="s">
        <v>49</v>
      </c>
      <c r="I4337" t="s">
        <v>56</v>
      </c>
      <c r="J4337" s="1">
        <v>145.1</v>
      </c>
      <c r="K4337">
        <v>40.006179376179198</v>
      </c>
      <c r="L4337">
        <v>35</v>
      </c>
      <c r="M4337">
        <v>0.14249560064407399</v>
      </c>
      <c r="N4337">
        <v>0.15834636125700399</v>
      </c>
      <c r="P4337" t="s">
        <v>42</v>
      </c>
    </row>
    <row r="4338" spans="1:16" x14ac:dyDescent="0.3">
      <c r="A4338" t="str">
        <f t="shared" si="69"/>
        <v>01: Total SampleSouth EnglandPremiumGinBeefeater Pink London Dry GinH: £4.20 - £4.40All stocking</v>
      </c>
      <c r="B4338" t="s">
        <v>1</v>
      </c>
      <c r="C4338" t="s">
        <v>45</v>
      </c>
      <c r="D4338" t="s">
        <v>106</v>
      </c>
      <c r="E4338" t="s">
        <v>15</v>
      </c>
      <c r="F4338" t="s">
        <v>47</v>
      </c>
      <c r="G4338" t="s">
        <v>50</v>
      </c>
      <c r="H4338" t="s">
        <v>49</v>
      </c>
      <c r="I4338" t="s">
        <v>60</v>
      </c>
      <c r="J4338" s="1">
        <v>144.36000000000001</v>
      </c>
      <c r="K4338">
        <v>40.688736488736396</v>
      </c>
      <c r="L4338">
        <v>37</v>
      </c>
      <c r="M4338">
        <v>0.15096832384164499</v>
      </c>
      <c r="N4338">
        <v>0.17147723279054899</v>
      </c>
      <c r="P4338" t="s">
        <v>42</v>
      </c>
    </row>
    <row r="4339" spans="1:16" x14ac:dyDescent="0.3">
      <c r="A4339" t="str">
        <f t="shared" si="69"/>
        <v>01: Total SampleSouth EnglandPremiumGinBombay Bramble GinTotalAll stocking</v>
      </c>
      <c r="B4339" t="s">
        <v>1</v>
      </c>
      <c r="C4339" t="s">
        <v>45</v>
      </c>
      <c r="D4339" t="s">
        <v>106</v>
      </c>
      <c r="E4339" t="s">
        <v>15</v>
      </c>
      <c r="F4339" t="s">
        <v>47</v>
      </c>
      <c r="G4339" t="s">
        <v>51</v>
      </c>
      <c r="H4339" t="s">
        <v>49</v>
      </c>
      <c r="I4339" t="s">
        <v>12</v>
      </c>
      <c r="J4339" s="1">
        <v>18.8</v>
      </c>
      <c r="K4339">
        <v>4.9430013454774002</v>
      </c>
      <c r="L4339">
        <v>313</v>
      </c>
      <c r="M4339" s="19">
        <v>2.05768126623458E-2</v>
      </c>
      <c r="N4339">
        <v>1.9359671212838998E-2</v>
      </c>
      <c r="P4339" t="s">
        <v>42</v>
      </c>
    </row>
    <row r="4340" spans="1:16" x14ac:dyDescent="0.3">
      <c r="A4340" t="str">
        <f t="shared" si="69"/>
        <v>01: Total SampleSouth EnglandPremiumGinBombay Bramble GinD: £3.40 - £3.60All stocking</v>
      </c>
      <c r="B4340" t="s">
        <v>1</v>
      </c>
      <c r="C4340" t="s">
        <v>45</v>
      </c>
      <c r="D4340" t="s">
        <v>106</v>
      </c>
      <c r="E4340" t="s">
        <v>15</v>
      </c>
      <c r="F4340" t="s">
        <v>47</v>
      </c>
      <c r="G4340" t="s">
        <v>51</v>
      </c>
      <c r="H4340" t="s">
        <v>49</v>
      </c>
      <c r="I4340" t="s">
        <v>53</v>
      </c>
      <c r="J4340" s="1">
        <v>14.88</v>
      </c>
      <c r="K4340">
        <v>4.1291784141784005</v>
      </c>
      <c r="L4340">
        <v>45</v>
      </c>
      <c r="M4340" s="19">
        <v>1.52190136866806E-2</v>
      </c>
      <c r="N4340">
        <v>1.4623455865543001E-2</v>
      </c>
      <c r="P4340" t="s">
        <v>42</v>
      </c>
    </row>
    <row r="4341" spans="1:16" x14ac:dyDescent="0.3">
      <c r="A4341" t="str">
        <f t="shared" si="69"/>
        <v>01: Total SampleSouth EnglandPremiumGinBombay Bramble GinE: £3.60 - £3.80All stocking</v>
      </c>
      <c r="B4341" t="s">
        <v>1</v>
      </c>
      <c r="C4341" t="s">
        <v>45</v>
      </c>
      <c r="D4341" t="s">
        <v>106</v>
      </c>
      <c r="E4341" t="s">
        <v>15</v>
      </c>
      <c r="F4341" t="s">
        <v>47</v>
      </c>
      <c r="G4341" t="s">
        <v>51</v>
      </c>
      <c r="H4341" t="s">
        <v>49</v>
      </c>
      <c r="I4341" t="s">
        <v>54</v>
      </c>
      <c r="J4341" s="1">
        <v>18.98</v>
      </c>
      <c r="K4341">
        <v>5.1162204671638802</v>
      </c>
      <c r="L4341">
        <v>53</v>
      </c>
      <c r="M4341" s="19">
        <v>2.05912677978916E-2</v>
      </c>
      <c r="N4341" s="19">
        <v>1.9852742762422399E-2</v>
      </c>
      <c r="P4341" t="s">
        <v>42</v>
      </c>
    </row>
    <row r="4342" spans="1:16" x14ac:dyDescent="0.3">
      <c r="A4342" t="str">
        <f t="shared" si="69"/>
        <v>01: Total SampleSouth EnglandPremiumGinBombay Bramble GinF: £3.80 - £4.00All stocking</v>
      </c>
      <c r="B4342" t="s">
        <v>1</v>
      </c>
      <c r="C4342" t="s">
        <v>45</v>
      </c>
      <c r="D4342" t="s">
        <v>106</v>
      </c>
      <c r="E4342" t="s">
        <v>15</v>
      </c>
      <c r="F4342" t="s">
        <v>47</v>
      </c>
      <c r="G4342" t="s">
        <v>51</v>
      </c>
      <c r="H4342" t="s">
        <v>49</v>
      </c>
      <c r="I4342" t="s">
        <v>55</v>
      </c>
      <c r="J4342" s="1">
        <v>16.5</v>
      </c>
      <c r="K4342">
        <v>4.3538133307664397</v>
      </c>
      <c r="L4342">
        <v>64</v>
      </c>
      <c r="M4342" s="19">
        <v>2.0075159650676799E-2</v>
      </c>
      <c r="N4342" s="19">
        <v>1.8251432509136099E-2</v>
      </c>
      <c r="P4342" t="s">
        <v>42</v>
      </c>
    </row>
    <row r="4343" spans="1:16" x14ac:dyDescent="0.3">
      <c r="A4343" t="str">
        <f t="shared" si="69"/>
        <v>01: Total SampleSouth EnglandPremiumGinBombay Bramble GinG: £4.00 - £4.20All stocking</v>
      </c>
      <c r="B4343" t="s">
        <v>1</v>
      </c>
      <c r="C4343" t="s">
        <v>45</v>
      </c>
      <c r="D4343" t="s">
        <v>106</v>
      </c>
      <c r="E4343" t="s">
        <v>15</v>
      </c>
      <c r="F4343" t="s">
        <v>47</v>
      </c>
      <c r="G4343" t="s">
        <v>51</v>
      </c>
      <c r="H4343" t="s">
        <v>49</v>
      </c>
      <c r="I4343" t="s">
        <v>56</v>
      </c>
      <c r="J4343" s="1">
        <v>18.73</v>
      </c>
      <c r="K4343">
        <v>4.8855120468756796</v>
      </c>
      <c r="L4343">
        <v>66</v>
      </c>
      <c r="M4343" s="19">
        <v>2.5177402837184702E-2</v>
      </c>
      <c r="N4343" s="19">
        <v>2.4233314557158402E-2</v>
      </c>
      <c r="P4343" t="s">
        <v>42</v>
      </c>
    </row>
    <row r="4344" spans="1:16" x14ac:dyDescent="0.3">
      <c r="A4344" t="str">
        <f t="shared" si="69"/>
        <v>01: Total SampleSouth EnglandPremiumGinBombay Bramble GinH: £4.20 - £4.40All stocking</v>
      </c>
      <c r="B4344" t="s">
        <v>1</v>
      </c>
      <c r="C4344" t="s">
        <v>45</v>
      </c>
      <c r="D4344" t="s">
        <v>106</v>
      </c>
      <c r="E4344" t="s">
        <v>15</v>
      </c>
      <c r="F4344" t="s">
        <v>47</v>
      </c>
      <c r="G4344" t="s">
        <v>51</v>
      </c>
      <c r="H4344" t="s">
        <v>49</v>
      </c>
      <c r="I4344" t="s">
        <v>60</v>
      </c>
      <c r="J4344" s="1">
        <v>23.98</v>
      </c>
      <c r="K4344">
        <v>5.8292432792432809</v>
      </c>
      <c r="L4344">
        <v>74</v>
      </c>
      <c r="M4344" s="19">
        <v>2.3247001060686799E-2</v>
      </c>
      <c r="N4344" s="19">
        <v>2.1670718415718899E-2</v>
      </c>
      <c r="P4344" t="s">
        <v>42</v>
      </c>
    </row>
    <row r="4345" spans="1:16" x14ac:dyDescent="0.3">
      <c r="A4345" t="str">
        <f t="shared" si="69"/>
        <v>01: Total SampleSouth EnglandPremiumGinBombay Bramble GinI: £4.40 - £4.60All stocking</v>
      </c>
      <c r="B4345" t="s">
        <v>1</v>
      </c>
      <c r="C4345" t="s">
        <v>45</v>
      </c>
      <c r="D4345" t="s">
        <v>106</v>
      </c>
      <c r="E4345" t="s">
        <v>15</v>
      </c>
      <c r="F4345" t="s">
        <v>47</v>
      </c>
      <c r="G4345" t="s">
        <v>51</v>
      </c>
      <c r="H4345" t="s">
        <v>49</v>
      </c>
      <c r="I4345" t="s">
        <v>64</v>
      </c>
      <c r="J4345" s="1">
        <v>22.84</v>
      </c>
      <c r="K4345">
        <v>5.5757872088229199</v>
      </c>
      <c r="L4345">
        <v>28</v>
      </c>
      <c r="M4345" s="19">
        <v>1.79535897151046E-2</v>
      </c>
      <c r="N4345" s="19">
        <v>1.67241327010384E-2</v>
      </c>
      <c r="P4345" t="s">
        <v>42</v>
      </c>
    </row>
    <row r="4346" spans="1:16" x14ac:dyDescent="0.3">
      <c r="A4346" t="str">
        <f t="shared" si="69"/>
        <v>01: Total SampleSouth EnglandPremiumGinBombay SapphireA: &lt;£3All stocking</v>
      </c>
      <c r="B4346" t="s">
        <v>1</v>
      </c>
      <c r="C4346" t="s">
        <v>45</v>
      </c>
      <c r="D4346" t="s">
        <v>106</v>
      </c>
      <c r="E4346" t="s">
        <v>15</v>
      </c>
      <c r="F4346" t="s">
        <v>47</v>
      </c>
      <c r="G4346" t="s">
        <v>57</v>
      </c>
      <c r="H4346" t="s">
        <v>49</v>
      </c>
      <c r="I4346" t="s">
        <v>58</v>
      </c>
      <c r="J4346" s="1">
        <v>22.86</v>
      </c>
      <c r="K4346">
        <v>7.18546152921152</v>
      </c>
      <c r="L4346">
        <v>84</v>
      </c>
      <c r="M4346" s="19">
        <v>5.9268566749332202E-2</v>
      </c>
      <c r="N4346" s="19">
        <v>5.4609247253514799E-2</v>
      </c>
      <c r="P4346" t="s">
        <v>42</v>
      </c>
    </row>
    <row r="4347" spans="1:16" x14ac:dyDescent="0.3">
      <c r="A4347" t="str">
        <f t="shared" si="69"/>
        <v>01: Total SampleSouth EnglandPremiumGinBombay SapphireTotalAll stocking</v>
      </c>
      <c r="B4347" t="s">
        <v>1</v>
      </c>
      <c r="C4347" t="s">
        <v>45</v>
      </c>
      <c r="D4347" t="s">
        <v>106</v>
      </c>
      <c r="E4347" t="s">
        <v>15</v>
      </c>
      <c r="F4347" t="s">
        <v>47</v>
      </c>
      <c r="G4347" t="s">
        <v>57</v>
      </c>
      <c r="H4347" t="s">
        <v>49</v>
      </c>
      <c r="I4347" t="s">
        <v>12</v>
      </c>
      <c r="J4347" s="1">
        <v>40.99</v>
      </c>
      <c r="K4347">
        <v>11.989170445605721</v>
      </c>
      <c r="L4347">
        <v>641</v>
      </c>
      <c r="M4347" s="19">
        <v>7.33505296459252E-2</v>
      </c>
      <c r="N4347" s="19">
        <v>7.5556213166063105E-2</v>
      </c>
      <c r="P4347" t="s">
        <v>42</v>
      </c>
    </row>
    <row r="4348" spans="1:16" x14ac:dyDescent="0.3">
      <c r="A4348" t="str">
        <f t="shared" ref="A4348:A4411" si="70">C4348&amp;D4348&amp;E4348&amp;F4348&amp;G4348&amp;I4348&amp;P4348</f>
        <v>01: Total SampleSouth EnglandPremiumGinBombay SapphireB: £3 - £3.20All stocking</v>
      </c>
      <c r="B4348" t="s">
        <v>1</v>
      </c>
      <c r="C4348" t="s">
        <v>45</v>
      </c>
      <c r="D4348" t="s">
        <v>106</v>
      </c>
      <c r="E4348" t="s">
        <v>15</v>
      </c>
      <c r="F4348" t="s">
        <v>47</v>
      </c>
      <c r="G4348" t="s">
        <v>57</v>
      </c>
      <c r="H4348" t="s">
        <v>49</v>
      </c>
      <c r="I4348" t="s">
        <v>59</v>
      </c>
      <c r="J4348" s="1">
        <v>37.18</v>
      </c>
      <c r="K4348">
        <v>11.584233329394641</v>
      </c>
      <c r="L4348">
        <v>62</v>
      </c>
      <c r="M4348">
        <v>8.8553295115719993E-2</v>
      </c>
      <c r="N4348">
        <v>8.6297147602921995E-2</v>
      </c>
      <c r="P4348" t="s">
        <v>42</v>
      </c>
    </row>
    <row r="4349" spans="1:16" x14ac:dyDescent="0.3">
      <c r="A4349" t="str">
        <f t="shared" si="70"/>
        <v>01: Total SampleSouth EnglandPremiumGinBombay SapphireC: £3.20 - £3.40All stocking</v>
      </c>
      <c r="B4349" t="s">
        <v>1</v>
      </c>
      <c r="C4349" t="s">
        <v>45</v>
      </c>
      <c r="D4349" t="s">
        <v>106</v>
      </c>
      <c r="E4349" t="s">
        <v>15</v>
      </c>
      <c r="F4349" t="s">
        <v>47</v>
      </c>
      <c r="G4349" t="s">
        <v>57</v>
      </c>
      <c r="H4349" t="s">
        <v>49</v>
      </c>
      <c r="I4349" t="s">
        <v>52</v>
      </c>
      <c r="J4349" s="1">
        <v>39.159999999999997</v>
      </c>
      <c r="K4349">
        <v>12.236913086913081</v>
      </c>
      <c r="L4349">
        <v>98</v>
      </c>
      <c r="M4349">
        <v>8.6908496878957006E-2</v>
      </c>
      <c r="N4349" s="19">
        <v>8.8331856172151196E-2</v>
      </c>
      <c r="P4349" t="s">
        <v>42</v>
      </c>
    </row>
    <row r="4350" spans="1:16" x14ac:dyDescent="0.3">
      <c r="A4350" t="str">
        <f t="shared" si="70"/>
        <v>01: Total SampleSouth EnglandPremiumGinBombay SapphireD: £3.40 - £3.60All stocking</v>
      </c>
      <c r="B4350" t="s">
        <v>1</v>
      </c>
      <c r="C4350" t="s">
        <v>45</v>
      </c>
      <c r="D4350" t="s">
        <v>106</v>
      </c>
      <c r="E4350" t="s">
        <v>15</v>
      </c>
      <c r="F4350" t="s">
        <v>47</v>
      </c>
      <c r="G4350" t="s">
        <v>57</v>
      </c>
      <c r="H4350" t="s">
        <v>49</v>
      </c>
      <c r="I4350" t="s">
        <v>53</v>
      </c>
      <c r="J4350" s="1">
        <v>37.76</v>
      </c>
      <c r="K4350">
        <v>12.155971413851839</v>
      </c>
      <c r="L4350">
        <v>184</v>
      </c>
      <c r="M4350" s="19">
        <v>7.0616469092108905E-2</v>
      </c>
      <c r="N4350" s="19">
        <v>7.6947495217175699E-2</v>
      </c>
      <c r="P4350" t="s">
        <v>42</v>
      </c>
    </row>
    <row r="4351" spans="1:16" x14ac:dyDescent="0.3">
      <c r="A4351" t="str">
        <f t="shared" si="70"/>
        <v>01: Total SampleSouth EnglandPremiumGinBombay SapphireE: £3.60 - £3.80All stocking</v>
      </c>
      <c r="B4351" t="s">
        <v>1</v>
      </c>
      <c r="C4351" t="s">
        <v>45</v>
      </c>
      <c r="D4351" t="s">
        <v>106</v>
      </c>
      <c r="E4351" t="s">
        <v>15</v>
      </c>
      <c r="F4351" t="s">
        <v>47</v>
      </c>
      <c r="G4351" t="s">
        <v>57</v>
      </c>
      <c r="H4351" t="s">
        <v>49</v>
      </c>
      <c r="I4351" t="s">
        <v>54</v>
      </c>
      <c r="J4351" s="1">
        <v>44.29</v>
      </c>
      <c r="K4351">
        <v>13.260755277193638</v>
      </c>
      <c r="L4351">
        <v>219</v>
      </c>
      <c r="M4351">
        <v>7.3325523873961004E-2</v>
      </c>
      <c r="N4351" s="19">
        <v>7.7794974151760801E-2</v>
      </c>
      <c r="P4351" t="s">
        <v>42</v>
      </c>
    </row>
    <row r="4352" spans="1:16" x14ac:dyDescent="0.3">
      <c r="A4352" t="str">
        <f t="shared" si="70"/>
        <v>01: Total SampleSouth EnglandPremiumGinBombay SapphireF: £3.80 - £4.00All stocking</v>
      </c>
      <c r="B4352" t="s">
        <v>1</v>
      </c>
      <c r="C4352" t="s">
        <v>45</v>
      </c>
      <c r="D4352" t="s">
        <v>106</v>
      </c>
      <c r="E4352" t="s">
        <v>15</v>
      </c>
      <c r="F4352" t="s">
        <v>47</v>
      </c>
      <c r="G4352" t="s">
        <v>57</v>
      </c>
      <c r="H4352" t="s">
        <v>49</v>
      </c>
      <c r="I4352" t="s">
        <v>55</v>
      </c>
      <c r="J4352" s="1">
        <v>48.44</v>
      </c>
      <c r="K4352">
        <v>13.88620118691208</v>
      </c>
      <c r="L4352">
        <v>211</v>
      </c>
      <c r="M4352" s="19">
        <v>7.4172969460196095E-2</v>
      </c>
      <c r="N4352" s="19">
        <v>7.44005764646474E-2</v>
      </c>
      <c r="P4352" t="s">
        <v>42</v>
      </c>
    </row>
    <row r="4353" spans="1:16" x14ac:dyDescent="0.3">
      <c r="A4353" t="str">
        <f t="shared" si="70"/>
        <v>01: Total SampleSouth EnglandPremiumGinBombay SapphireG: £4.00 - £4.20All stocking</v>
      </c>
      <c r="B4353" t="s">
        <v>1</v>
      </c>
      <c r="C4353" t="s">
        <v>45</v>
      </c>
      <c r="D4353" t="s">
        <v>106</v>
      </c>
      <c r="E4353" t="s">
        <v>15</v>
      </c>
      <c r="F4353" t="s">
        <v>47</v>
      </c>
      <c r="G4353" t="s">
        <v>57</v>
      </c>
      <c r="H4353" t="s">
        <v>49</v>
      </c>
      <c r="I4353" t="s">
        <v>56</v>
      </c>
      <c r="J4353" s="1">
        <v>54.13</v>
      </c>
      <c r="K4353">
        <v>15.1593414521986</v>
      </c>
      <c r="L4353">
        <v>147</v>
      </c>
      <c r="M4353" s="19">
        <v>7.67988468399744E-2</v>
      </c>
      <c r="N4353" s="19">
        <v>8.0809008568045307E-2</v>
      </c>
      <c r="P4353" t="s">
        <v>42</v>
      </c>
    </row>
    <row r="4354" spans="1:16" x14ac:dyDescent="0.3">
      <c r="A4354" t="str">
        <f t="shared" si="70"/>
        <v>01: Total SampleSouth EnglandPremiumGinBombay SapphireH: £4.20 - £4.40All stocking</v>
      </c>
      <c r="B4354" t="s">
        <v>1</v>
      </c>
      <c r="C4354" t="s">
        <v>45</v>
      </c>
      <c r="D4354" t="s">
        <v>106</v>
      </c>
      <c r="E4354" t="s">
        <v>15</v>
      </c>
      <c r="F4354" t="s">
        <v>47</v>
      </c>
      <c r="G4354" t="s">
        <v>57</v>
      </c>
      <c r="H4354" t="s">
        <v>49</v>
      </c>
      <c r="I4354" t="s">
        <v>60</v>
      </c>
      <c r="J4354" s="1">
        <v>55.78</v>
      </c>
      <c r="K4354">
        <v>15.184081374466</v>
      </c>
      <c r="L4354">
        <v>78</v>
      </c>
      <c r="M4354">
        <v>6.9554599793719002E-2</v>
      </c>
      <c r="N4354" s="19">
        <v>7.0025797191403505E-2</v>
      </c>
      <c r="P4354" t="s">
        <v>42</v>
      </c>
    </row>
    <row r="4355" spans="1:16" x14ac:dyDescent="0.3">
      <c r="A4355" t="str">
        <f t="shared" si="70"/>
        <v>01: Total SampleSouth EnglandPremiumGinBombay SapphireI: £4.40 - £4.60All stocking</v>
      </c>
      <c r="B4355" t="s">
        <v>1</v>
      </c>
      <c r="C4355" t="s">
        <v>45</v>
      </c>
      <c r="D4355" t="s">
        <v>106</v>
      </c>
      <c r="E4355" t="s">
        <v>15</v>
      </c>
      <c r="F4355" t="s">
        <v>47</v>
      </c>
      <c r="G4355" t="s">
        <v>57</v>
      </c>
      <c r="H4355" t="s">
        <v>49</v>
      </c>
      <c r="I4355" t="s">
        <v>64</v>
      </c>
      <c r="J4355" s="1">
        <v>47.61</v>
      </c>
      <c r="K4355">
        <v>13.128604555167039</v>
      </c>
      <c r="L4355">
        <v>64</v>
      </c>
      <c r="M4355" s="19">
        <v>7.0244032150454799E-2</v>
      </c>
      <c r="N4355" s="19">
        <v>7.07456118213107E-2</v>
      </c>
      <c r="P4355" t="s">
        <v>42</v>
      </c>
    </row>
    <row r="4356" spans="1:16" x14ac:dyDescent="0.3">
      <c r="A4356" t="str">
        <f t="shared" si="70"/>
        <v>01: Total SampleSouth EnglandPremiumGinBombay SapphireJ: £4.60 - £4.80All stocking</v>
      </c>
      <c r="B4356" t="s">
        <v>1</v>
      </c>
      <c r="C4356" t="s">
        <v>45</v>
      </c>
      <c r="D4356" t="s">
        <v>106</v>
      </c>
      <c r="E4356" t="s">
        <v>15</v>
      </c>
      <c r="F4356" t="s">
        <v>47</v>
      </c>
      <c r="G4356" t="s">
        <v>57</v>
      </c>
      <c r="H4356" t="s">
        <v>49</v>
      </c>
      <c r="I4356" t="s">
        <v>65</v>
      </c>
      <c r="J4356" s="1">
        <v>59.99</v>
      </c>
      <c r="K4356">
        <v>16.532505515318</v>
      </c>
      <c r="L4356">
        <v>32</v>
      </c>
      <c r="M4356" s="19">
        <v>6.5985975783359796E-2</v>
      </c>
      <c r="N4356" s="19">
        <v>7.3276398620051905E-2</v>
      </c>
      <c r="P4356" t="s">
        <v>42</v>
      </c>
    </row>
    <row r="4357" spans="1:16" x14ac:dyDescent="0.3">
      <c r="A4357" t="str">
        <f t="shared" si="70"/>
        <v>01: Total SampleSouth EnglandPremiumGinGordonsA: &lt;£3All stocking</v>
      </c>
      <c r="B4357" t="s">
        <v>1</v>
      </c>
      <c r="C4357" t="s">
        <v>45</v>
      </c>
      <c r="D4357" t="s">
        <v>106</v>
      </c>
      <c r="E4357" t="s">
        <v>15</v>
      </c>
      <c r="F4357" t="s">
        <v>47</v>
      </c>
      <c r="G4357" t="s">
        <v>61</v>
      </c>
      <c r="H4357" t="s">
        <v>49</v>
      </c>
      <c r="I4357" t="s">
        <v>58</v>
      </c>
      <c r="J4357" s="1">
        <v>57.24</v>
      </c>
      <c r="K4357">
        <v>19.68927707847708</v>
      </c>
      <c r="L4357">
        <v>125</v>
      </c>
      <c r="M4357">
        <v>0.171053414611857</v>
      </c>
      <c r="N4357">
        <v>0.17299943778110899</v>
      </c>
      <c r="P4357" t="s">
        <v>42</v>
      </c>
    </row>
    <row r="4358" spans="1:16" x14ac:dyDescent="0.3">
      <c r="A4358" t="str">
        <f t="shared" si="70"/>
        <v>01: Total SampleSouth EnglandPremiumGinGordonsTotalAll stocking</v>
      </c>
      <c r="B4358" t="s">
        <v>1</v>
      </c>
      <c r="C4358" t="s">
        <v>45</v>
      </c>
      <c r="D4358" t="s">
        <v>106</v>
      </c>
      <c r="E4358" t="s">
        <v>15</v>
      </c>
      <c r="F4358" t="s">
        <v>47</v>
      </c>
      <c r="G4358" t="s">
        <v>61</v>
      </c>
      <c r="H4358" t="s">
        <v>49</v>
      </c>
      <c r="I4358" t="s">
        <v>12</v>
      </c>
      <c r="J4358" s="1">
        <v>73.67</v>
      </c>
      <c r="K4358">
        <v>22.13512112770908</v>
      </c>
      <c r="L4358">
        <v>597</v>
      </c>
      <c r="M4358">
        <v>0.16168531043911799</v>
      </c>
      <c r="N4358">
        <v>0.16876633335677399</v>
      </c>
      <c r="P4358" t="s">
        <v>42</v>
      </c>
    </row>
    <row r="4359" spans="1:16" x14ac:dyDescent="0.3">
      <c r="A4359" t="str">
        <f t="shared" si="70"/>
        <v>01: Total SampleSouth EnglandPremiumGinGordonsB: £3 - £3.20All stocking</v>
      </c>
      <c r="B4359" t="s">
        <v>1</v>
      </c>
      <c r="C4359" t="s">
        <v>45</v>
      </c>
      <c r="D4359" t="s">
        <v>106</v>
      </c>
      <c r="E4359" t="s">
        <v>15</v>
      </c>
      <c r="F4359" t="s">
        <v>47</v>
      </c>
      <c r="G4359" t="s">
        <v>61</v>
      </c>
      <c r="H4359" t="s">
        <v>49</v>
      </c>
      <c r="I4359" t="s">
        <v>59</v>
      </c>
      <c r="J4359" s="1">
        <v>70.39</v>
      </c>
      <c r="K4359">
        <v>22.155227653120917</v>
      </c>
      <c r="L4359">
        <v>178</v>
      </c>
      <c r="M4359">
        <v>0.17476094450986199</v>
      </c>
      <c r="N4359">
        <v>0.18464882156328999</v>
      </c>
      <c r="P4359" t="s">
        <v>42</v>
      </c>
    </row>
    <row r="4360" spans="1:16" x14ac:dyDescent="0.3">
      <c r="A4360" t="str">
        <f t="shared" si="70"/>
        <v>01: Total SampleSouth EnglandPremiumGinGordonsC: £3.20 - £3.40All stocking</v>
      </c>
      <c r="B4360" t="s">
        <v>1</v>
      </c>
      <c r="C4360" t="s">
        <v>45</v>
      </c>
      <c r="D4360" t="s">
        <v>106</v>
      </c>
      <c r="E4360" t="s">
        <v>15</v>
      </c>
      <c r="F4360" t="s">
        <v>47</v>
      </c>
      <c r="G4360" t="s">
        <v>61</v>
      </c>
      <c r="H4360" t="s">
        <v>49</v>
      </c>
      <c r="I4360" t="s">
        <v>52</v>
      </c>
      <c r="J4360" s="1">
        <v>73.239999999999995</v>
      </c>
      <c r="K4360">
        <v>21.89690446255408</v>
      </c>
      <c r="L4360">
        <v>254</v>
      </c>
      <c r="M4360">
        <v>0.161111193728077</v>
      </c>
      <c r="N4360">
        <v>0.16831864380995801</v>
      </c>
      <c r="P4360" t="s">
        <v>42</v>
      </c>
    </row>
    <row r="4361" spans="1:16" x14ac:dyDescent="0.3">
      <c r="A4361" t="str">
        <f t="shared" si="70"/>
        <v>01: Total SampleSouth EnglandPremiumGinGordonsD: £3.40 - £3.60All stocking</v>
      </c>
      <c r="B4361" t="s">
        <v>1</v>
      </c>
      <c r="C4361" t="s">
        <v>45</v>
      </c>
      <c r="D4361" t="s">
        <v>106</v>
      </c>
      <c r="E4361" t="s">
        <v>15</v>
      </c>
      <c r="F4361" t="s">
        <v>47</v>
      </c>
      <c r="G4361" t="s">
        <v>61</v>
      </c>
      <c r="H4361" t="s">
        <v>49</v>
      </c>
      <c r="I4361" t="s">
        <v>53</v>
      </c>
      <c r="J4361" s="1">
        <v>82.89</v>
      </c>
      <c r="K4361">
        <v>24.041029308430161</v>
      </c>
      <c r="L4361">
        <v>227</v>
      </c>
      <c r="M4361">
        <v>0.15923414623568399</v>
      </c>
      <c r="N4361">
        <v>0.16538018883254499</v>
      </c>
      <c r="P4361" t="s">
        <v>42</v>
      </c>
    </row>
    <row r="4362" spans="1:16" x14ac:dyDescent="0.3">
      <c r="A4362" t="str">
        <f t="shared" si="70"/>
        <v>01: Total SampleSouth EnglandPremiumGinGordonsE: £3.60 - £3.80All stocking</v>
      </c>
      <c r="B4362" t="s">
        <v>1</v>
      </c>
      <c r="C4362" t="s">
        <v>45</v>
      </c>
      <c r="D4362" t="s">
        <v>106</v>
      </c>
      <c r="E4362" t="s">
        <v>15</v>
      </c>
      <c r="F4362" t="s">
        <v>47</v>
      </c>
      <c r="G4362" t="s">
        <v>61</v>
      </c>
      <c r="H4362" t="s">
        <v>49</v>
      </c>
      <c r="I4362" t="s">
        <v>54</v>
      </c>
      <c r="J4362" s="1">
        <v>102.86</v>
      </c>
      <c r="K4362">
        <v>29.232244569021439</v>
      </c>
      <c r="L4362">
        <v>121</v>
      </c>
      <c r="M4362">
        <v>0.17803596764686</v>
      </c>
      <c r="N4362">
        <v>0.19111210669607501</v>
      </c>
      <c r="P4362" t="s">
        <v>42</v>
      </c>
    </row>
    <row r="4363" spans="1:16" x14ac:dyDescent="0.3">
      <c r="A4363" t="str">
        <f t="shared" si="70"/>
        <v>01: Total SampleSouth EnglandPremiumGinGordonsF: £3.80 - £4.00All stocking</v>
      </c>
      <c r="B4363" t="s">
        <v>1</v>
      </c>
      <c r="C4363" t="s">
        <v>45</v>
      </c>
      <c r="D4363" t="s">
        <v>106</v>
      </c>
      <c r="E4363" t="s">
        <v>15</v>
      </c>
      <c r="F4363" t="s">
        <v>47</v>
      </c>
      <c r="G4363" t="s">
        <v>61</v>
      </c>
      <c r="H4363" t="s">
        <v>49</v>
      </c>
      <c r="I4363" t="s">
        <v>55</v>
      </c>
      <c r="J4363" s="1">
        <v>72.510000000000005</v>
      </c>
      <c r="K4363">
        <v>20.701098901098881</v>
      </c>
      <c r="L4363">
        <v>70</v>
      </c>
      <c r="M4363">
        <v>0.14842105326601401</v>
      </c>
      <c r="N4363">
        <v>0.15114492534440599</v>
      </c>
      <c r="P4363" t="s">
        <v>42</v>
      </c>
    </row>
    <row r="4364" spans="1:16" x14ac:dyDescent="0.3">
      <c r="A4364" t="str">
        <f t="shared" si="70"/>
        <v>01: Total SampleSouth EnglandPremiumGinGordonsG: £4.00 - £4.20All stocking</v>
      </c>
      <c r="B4364" t="s">
        <v>1</v>
      </c>
      <c r="C4364" t="s">
        <v>45</v>
      </c>
      <c r="D4364" t="s">
        <v>106</v>
      </c>
      <c r="E4364" t="s">
        <v>15</v>
      </c>
      <c r="F4364" t="s">
        <v>47</v>
      </c>
      <c r="G4364" t="s">
        <v>61</v>
      </c>
      <c r="H4364" t="s">
        <v>49</v>
      </c>
      <c r="I4364" t="s">
        <v>56</v>
      </c>
      <c r="J4364" s="1">
        <v>73.540000000000006</v>
      </c>
      <c r="K4364">
        <v>21.630318847818838</v>
      </c>
      <c r="L4364">
        <v>60</v>
      </c>
      <c r="M4364">
        <v>0.172688602849939</v>
      </c>
      <c r="N4364">
        <v>0.175014056714866</v>
      </c>
      <c r="P4364" t="s">
        <v>42</v>
      </c>
    </row>
    <row r="4365" spans="1:16" x14ac:dyDescent="0.3">
      <c r="A4365" t="str">
        <f t="shared" si="70"/>
        <v>01: Total SampleSouth EnglandPremiumGinGordonsH: £4.20 - £4.40All stocking</v>
      </c>
      <c r="B4365" t="s">
        <v>1</v>
      </c>
      <c r="C4365" t="s">
        <v>45</v>
      </c>
      <c r="D4365" t="s">
        <v>106</v>
      </c>
      <c r="E4365" t="s">
        <v>15</v>
      </c>
      <c r="F4365" t="s">
        <v>47</v>
      </c>
      <c r="G4365" t="s">
        <v>61</v>
      </c>
      <c r="H4365" t="s">
        <v>49</v>
      </c>
      <c r="I4365" t="s">
        <v>60</v>
      </c>
      <c r="J4365" s="1">
        <v>74.349999999999994</v>
      </c>
      <c r="K4365">
        <v>21.17385805683676</v>
      </c>
      <c r="L4365">
        <v>47</v>
      </c>
      <c r="M4365">
        <v>0.16069037810700701</v>
      </c>
      <c r="N4365">
        <v>0.162360710072326</v>
      </c>
      <c r="P4365" t="s">
        <v>42</v>
      </c>
    </row>
    <row r="4366" spans="1:16" x14ac:dyDescent="0.3">
      <c r="A4366" t="str">
        <f t="shared" si="70"/>
        <v>01: Total SampleSouth EnglandPremiumGinGordonsI: £4.40 - £4.60All stocking</v>
      </c>
      <c r="B4366" t="s">
        <v>1</v>
      </c>
      <c r="C4366" t="s">
        <v>45</v>
      </c>
      <c r="D4366" t="s">
        <v>106</v>
      </c>
      <c r="E4366" t="s">
        <v>15</v>
      </c>
      <c r="F4366" t="s">
        <v>47</v>
      </c>
      <c r="G4366" t="s">
        <v>61</v>
      </c>
      <c r="H4366" t="s">
        <v>49</v>
      </c>
      <c r="I4366" t="s">
        <v>64</v>
      </c>
      <c r="J4366" s="1">
        <v>92.02</v>
      </c>
      <c r="K4366">
        <v>25.876821687797317</v>
      </c>
      <c r="L4366">
        <v>41</v>
      </c>
      <c r="M4366">
        <v>0.17661349214681499</v>
      </c>
      <c r="N4366">
        <v>0.17811287340156801</v>
      </c>
      <c r="P4366" t="s">
        <v>42</v>
      </c>
    </row>
    <row r="4367" spans="1:16" x14ac:dyDescent="0.3">
      <c r="A4367" t="str">
        <f t="shared" si="70"/>
        <v>01: Total SampleSouth EnglandPremiumGinGordonsJ: £4.60 - £4.80All stocking</v>
      </c>
      <c r="B4367" t="s">
        <v>1</v>
      </c>
      <c r="C4367" t="s">
        <v>45</v>
      </c>
      <c r="D4367" t="s">
        <v>106</v>
      </c>
      <c r="E4367" t="s">
        <v>15</v>
      </c>
      <c r="F4367" t="s">
        <v>47</v>
      </c>
      <c r="G4367" t="s">
        <v>61</v>
      </c>
      <c r="H4367" t="s">
        <v>49</v>
      </c>
      <c r="I4367" t="s">
        <v>65</v>
      </c>
      <c r="J4367" s="1">
        <v>66.5</v>
      </c>
      <c r="K4367">
        <v>18.671470285986398</v>
      </c>
      <c r="L4367">
        <v>31</v>
      </c>
      <c r="M4367">
        <v>0.115568519538091</v>
      </c>
      <c r="N4367">
        <v>0.11818152423448799</v>
      </c>
      <c r="P4367" t="s">
        <v>42</v>
      </c>
    </row>
    <row r="4368" spans="1:16" x14ac:dyDescent="0.3">
      <c r="A4368" t="str">
        <f t="shared" si="70"/>
        <v>01: Total SampleSouth EnglandPremiumGinGordons Pink GinA: &lt;£3All stocking</v>
      </c>
      <c r="B4368" t="s">
        <v>1</v>
      </c>
      <c r="C4368" t="s">
        <v>45</v>
      </c>
      <c r="D4368" t="s">
        <v>106</v>
      </c>
      <c r="E4368" t="s">
        <v>15</v>
      </c>
      <c r="F4368" t="s">
        <v>47</v>
      </c>
      <c r="G4368" t="s">
        <v>62</v>
      </c>
      <c r="H4368" t="s">
        <v>49</v>
      </c>
      <c r="I4368" t="s">
        <v>58</v>
      </c>
      <c r="J4368" s="1">
        <v>109.2</v>
      </c>
      <c r="K4368">
        <v>31.889343035436799</v>
      </c>
      <c r="L4368">
        <v>192</v>
      </c>
      <c r="M4368">
        <v>0.21789454748373599</v>
      </c>
      <c r="N4368">
        <v>0.217152635158507</v>
      </c>
      <c r="P4368" t="s">
        <v>42</v>
      </c>
    </row>
    <row r="4369" spans="1:16" x14ac:dyDescent="0.3">
      <c r="A4369" t="str">
        <f t="shared" si="70"/>
        <v>01: Total SampleSouth EnglandPremiumGinGordons Pink GinTotalAll stocking</v>
      </c>
      <c r="B4369" t="s">
        <v>1</v>
      </c>
      <c r="C4369" t="s">
        <v>45</v>
      </c>
      <c r="D4369" t="s">
        <v>106</v>
      </c>
      <c r="E4369" t="s">
        <v>15</v>
      </c>
      <c r="F4369" t="s">
        <v>47</v>
      </c>
      <c r="G4369" t="s">
        <v>62</v>
      </c>
      <c r="H4369" t="s">
        <v>49</v>
      </c>
      <c r="I4369" t="s">
        <v>12</v>
      </c>
      <c r="J4369" s="1">
        <v>85.65</v>
      </c>
      <c r="K4369">
        <v>24.640194025286476</v>
      </c>
      <c r="L4369">
        <v>649</v>
      </c>
      <c r="M4369">
        <v>0.18819040672415699</v>
      </c>
      <c r="N4369">
        <v>0.19263130922398899</v>
      </c>
      <c r="P4369" t="s">
        <v>42</v>
      </c>
    </row>
    <row r="4370" spans="1:16" x14ac:dyDescent="0.3">
      <c r="A4370" t="str">
        <f t="shared" si="70"/>
        <v>01: Total SampleSouth EnglandPremiumGinGordons Pink GinB: £3 - £3.20All stocking</v>
      </c>
      <c r="B4370" t="s">
        <v>1</v>
      </c>
      <c r="C4370" t="s">
        <v>45</v>
      </c>
      <c r="D4370" t="s">
        <v>106</v>
      </c>
      <c r="E4370" t="s">
        <v>15</v>
      </c>
      <c r="F4370" t="s">
        <v>47</v>
      </c>
      <c r="G4370" t="s">
        <v>62</v>
      </c>
      <c r="H4370" t="s">
        <v>49</v>
      </c>
      <c r="I4370" t="s">
        <v>59</v>
      </c>
      <c r="J4370" s="1">
        <v>81.260000000000005</v>
      </c>
      <c r="K4370">
        <v>26.15531756603184</v>
      </c>
      <c r="L4370">
        <v>84</v>
      </c>
      <c r="M4370">
        <v>0.219761111808469</v>
      </c>
      <c r="N4370">
        <v>0.20973386444546899</v>
      </c>
      <c r="P4370" t="s">
        <v>42</v>
      </c>
    </row>
    <row r="4371" spans="1:16" x14ac:dyDescent="0.3">
      <c r="A4371" t="str">
        <f t="shared" si="70"/>
        <v>01: Total SampleSouth EnglandPremiumGinGordons Pink GinC: £3.20 - £3.40All stocking</v>
      </c>
      <c r="B4371" t="s">
        <v>1</v>
      </c>
      <c r="C4371" t="s">
        <v>45</v>
      </c>
      <c r="D4371" t="s">
        <v>106</v>
      </c>
      <c r="E4371" t="s">
        <v>15</v>
      </c>
      <c r="F4371" t="s">
        <v>47</v>
      </c>
      <c r="G4371" t="s">
        <v>62</v>
      </c>
      <c r="H4371" t="s">
        <v>49</v>
      </c>
      <c r="I4371" t="s">
        <v>52</v>
      </c>
      <c r="J4371" s="1">
        <v>88.95</v>
      </c>
      <c r="K4371">
        <v>26.687684016207516</v>
      </c>
      <c r="L4371">
        <v>149</v>
      </c>
      <c r="M4371">
        <v>0.21045860800636301</v>
      </c>
      <c r="N4371">
        <v>0.20759017968916901</v>
      </c>
      <c r="P4371" t="s">
        <v>42</v>
      </c>
    </row>
    <row r="4372" spans="1:16" x14ac:dyDescent="0.3">
      <c r="A4372" t="str">
        <f t="shared" si="70"/>
        <v>01: Total SampleSouth EnglandPremiumGinGordons Pink GinD: £3.40 - £3.60All stocking</v>
      </c>
      <c r="B4372" t="s">
        <v>1</v>
      </c>
      <c r="C4372" t="s">
        <v>45</v>
      </c>
      <c r="D4372" t="s">
        <v>106</v>
      </c>
      <c r="E4372" t="s">
        <v>15</v>
      </c>
      <c r="F4372" t="s">
        <v>47</v>
      </c>
      <c r="G4372" t="s">
        <v>62</v>
      </c>
      <c r="H4372" t="s">
        <v>49</v>
      </c>
      <c r="I4372" t="s">
        <v>53</v>
      </c>
      <c r="J4372" s="1">
        <v>87.29</v>
      </c>
      <c r="K4372">
        <v>25.675218345340323</v>
      </c>
      <c r="L4372">
        <v>287</v>
      </c>
      <c r="M4372">
        <v>0.202856915823388</v>
      </c>
      <c r="N4372">
        <v>0.205640964839479</v>
      </c>
      <c r="P4372" t="s">
        <v>42</v>
      </c>
    </row>
    <row r="4373" spans="1:16" x14ac:dyDescent="0.3">
      <c r="A4373" t="str">
        <f t="shared" si="70"/>
        <v>01: Total SampleSouth EnglandPremiumGinGordons Pink GinE: £3.60 - £3.80All stocking</v>
      </c>
      <c r="B4373" t="s">
        <v>1</v>
      </c>
      <c r="C4373" t="s">
        <v>45</v>
      </c>
      <c r="D4373" t="s">
        <v>106</v>
      </c>
      <c r="E4373" t="s">
        <v>15</v>
      </c>
      <c r="F4373" t="s">
        <v>47</v>
      </c>
      <c r="G4373" t="s">
        <v>62</v>
      </c>
      <c r="H4373" t="s">
        <v>49</v>
      </c>
      <c r="I4373" t="s">
        <v>54</v>
      </c>
      <c r="J4373" s="1">
        <v>75.36</v>
      </c>
      <c r="K4373">
        <v>21.31579435558676</v>
      </c>
      <c r="L4373">
        <v>289</v>
      </c>
      <c r="M4373">
        <v>0.172803332533911</v>
      </c>
      <c r="N4373">
        <v>0.177908237884739</v>
      </c>
      <c r="P4373" t="s">
        <v>42</v>
      </c>
    </row>
    <row r="4374" spans="1:16" x14ac:dyDescent="0.3">
      <c r="A4374" t="str">
        <f t="shared" si="70"/>
        <v>01: Total SampleSouth EnglandPremiumGinGordons Pink GinF: £3.80 - £4.00All stocking</v>
      </c>
      <c r="B4374" t="s">
        <v>1</v>
      </c>
      <c r="C4374" t="s">
        <v>45</v>
      </c>
      <c r="D4374" t="s">
        <v>106</v>
      </c>
      <c r="E4374" t="s">
        <v>15</v>
      </c>
      <c r="F4374" t="s">
        <v>47</v>
      </c>
      <c r="G4374" t="s">
        <v>62</v>
      </c>
      <c r="H4374" t="s">
        <v>49</v>
      </c>
      <c r="I4374" t="s">
        <v>55</v>
      </c>
      <c r="J4374" s="1">
        <v>76.55</v>
      </c>
      <c r="K4374">
        <v>21.21102356902356</v>
      </c>
      <c r="L4374">
        <v>150</v>
      </c>
      <c r="M4374">
        <v>0.14247008173112499</v>
      </c>
      <c r="N4374">
        <v>0.147692997248276</v>
      </c>
      <c r="P4374" t="s">
        <v>42</v>
      </c>
    </row>
    <row r="4375" spans="1:16" x14ac:dyDescent="0.3">
      <c r="A4375" t="str">
        <f t="shared" si="70"/>
        <v>01: Total SampleSouth EnglandPremiumGinGordons Pink GinG: £4.00 - £4.20All stocking</v>
      </c>
      <c r="B4375" t="s">
        <v>1</v>
      </c>
      <c r="C4375" t="s">
        <v>45</v>
      </c>
      <c r="D4375" t="s">
        <v>106</v>
      </c>
      <c r="E4375" t="s">
        <v>15</v>
      </c>
      <c r="F4375" t="s">
        <v>47</v>
      </c>
      <c r="G4375" t="s">
        <v>62</v>
      </c>
      <c r="H4375" t="s">
        <v>49</v>
      </c>
      <c r="I4375" t="s">
        <v>56</v>
      </c>
      <c r="J4375" s="1">
        <v>91.28</v>
      </c>
      <c r="K4375">
        <v>25.805215136898319</v>
      </c>
      <c r="L4375">
        <v>101</v>
      </c>
      <c r="M4375">
        <v>0.16951534167528301</v>
      </c>
      <c r="N4375">
        <v>0.178739514108291</v>
      </c>
      <c r="P4375" t="s">
        <v>42</v>
      </c>
    </row>
    <row r="4376" spans="1:16" x14ac:dyDescent="0.3">
      <c r="A4376" t="str">
        <f t="shared" si="70"/>
        <v>01: Total SampleSouth EnglandPremiumGinGordons Pink GinH: £4.20 - £4.40All stocking</v>
      </c>
      <c r="B4376" t="s">
        <v>1</v>
      </c>
      <c r="C4376" t="s">
        <v>45</v>
      </c>
      <c r="D4376" t="s">
        <v>106</v>
      </c>
      <c r="E4376" t="s">
        <v>15</v>
      </c>
      <c r="F4376" t="s">
        <v>47</v>
      </c>
      <c r="G4376" t="s">
        <v>62</v>
      </c>
      <c r="H4376" t="s">
        <v>49</v>
      </c>
      <c r="I4376" t="s">
        <v>60</v>
      </c>
      <c r="J4376" s="1">
        <v>77.430000000000007</v>
      </c>
      <c r="K4376">
        <v>21.600541970107201</v>
      </c>
      <c r="L4376">
        <v>46</v>
      </c>
      <c r="M4376">
        <v>0.171195743711089</v>
      </c>
      <c r="N4376">
        <v>0.181816889192225</v>
      </c>
      <c r="P4376" t="s">
        <v>42</v>
      </c>
    </row>
    <row r="4377" spans="1:16" x14ac:dyDescent="0.3">
      <c r="A4377" t="str">
        <f t="shared" si="70"/>
        <v>01: Total SampleSouth EnglandPremiumGinGordons Pink GinI: £4.40 - £4.60All stocking</v>
      </c>
      <c r="B4377" t="s">
        <v>1</v>
      </c>
      <c r="C4377" t="s">
        <v>45</v>
      </c>
      <c r="D4377" t="s">
        <v>106</v>
      </c>
      <c r="E4377" t="s">
        <v>15</v>
      </c>
      <c r="F4377" t="s">
        <v>47</v>
      </c>
      <c r="G4377" t="s">
        <v>62</v>
      </c>
      <c r="H4377" t="s">
        <v>49</v>
      </c>
      <c r="I4377" t="s">
        <v>64</v>
      </c>
      <c r="J4377" s="1">
        <v>93.37</v>
      </c>
      <c r="K4377">
        <v>25.750959664117559</v>
      </c>
      <c r="L4377">
        <v>57</v>
      </c>
      <c r="M4377">
        <v>0.19696235228502801</v>
      </c>
      <c r="N4377">
        <v>0.20686704695041699</v>
      </c>
      <c r="P4377" t="s">
        <v>42</v>
      </c>
    </row>
    <row r="4378" spans="1:16" x14ac:dyDescent="0.3">
      <c r="A4378" t="str">
        <f t="shared" si="70"/>
        <v>01: Total SampleSouth EnglandPremiumGinHendricksTotalAll stocking</v>
      </c>
      <c r="B4378" t="s">
        <v>1</v>
      </c>
      <c r="C4378" t="s">
        <v>45</v>
      </c>
      <c r="D4378" t="s">
        <v>106</v>
      </c>
      <c r="E4378" t="s">
        <v>15</v>
      </c>
      <c r="F4378" t="s">
        <v>47</v>
      </c>
      <c r="G4378" t="s">
        <v>63</v>
      </c>
      <c r="H4378" t="s">
        <v>49</v>
      </c>
      <c r="I4378" t="s">
        <v>12</v>
      </c>
      <c r="J4378" s="1">
        <v>31.21</v>
      </c>
      <c r="K4378">
        <v>8.0730296736861593</v>
      </c>
      <c r="L4378">
        <v>754</v>
      </c>
      <c r="M4378" s="19">
        <v>4.96479900128921E-2</v>
      </c>
      <c r="N4378" s="19">
        <v>4.66549389741562E-2</v>
      </c>
      <c r="P4378" t="s">
        <v>42</v>
      </c>
    </row>
    <row r="4379" spans="1:16" x14ac:dyDescent="0.3">
      <c r="A4379" t="str">
        <f t="shared" si="70"/>
        <v>01: Total SampleSouth EnglandPremiumGinHendricksD: £3.40 - £3.60All stocking</v>
      </c>
      <c r="B4379" t="s">
        <v>1</v>
      </c>
      <c r="C4379" t="s">
        <v>45</v>
      </c>
      <c r="D4379" t="s">
        <v>106</v>
      </c>
      <c r="E4379" t="s">
        <v>15</v>
      </c>
      <c r="F4379" t="s">
        <v>47</v>
      </c>
      <c r="G4379" t="s">
        <v>63</v>
      </c>
      <c r="H4379" t="s">
        <v>49</v>
      </c>
      <c r="I4379" t="s">
        <v>53</v>
      </c>
      <c r="J4379" s="1">
        <v>19.98</v>
      </c>
      <c r="K4379">
        <v>5.7298920864710396</v>
      </c>
      <c r="L4379">
        <v>57</v>
      </c>
      <c r="M4379">
        <v>3.8192577785223003E-2</v>
      </c>
      <c r="N4379" s="19">
        <v>3.6499140480690202E-2</v>
      </c>
      <c r="P4379" t="s">
        <v>42</v>
      </c>
    </row>
    <row r="4380" spans="1:16" x14ac:dyDescent="0.3">
      <c r="A4380" t="str">
        <f t="shared" si="70"/>
        <v>01: Total SampleSouth EnglandPremiumGinHendricksE: £3.60 - £3.80All stocking</v>
      </c>
      <c r="B4380" t="s">
        <v>1</v>
      </c>
      <c r="C4380" t="s">
        <v>45</v>
      </c>
      <c r="D4380" t="s">
        <v>106</v>
      </c>
      <c r="E4380" t="s">
        <v>15</v>
      </c>
      <c r="F4380" t="s">
        <v>47</v>
      </c>
      <c r="G4380" t="s">
        <v>63</v>
      </c>
      <c r="H4380" t="s">
        <v>49</v>
      </c>
      <c r="I4380" t="s">
        <v>54</v>
      </c>
      <c r="J4380" s="1">
        <v>23.98</v>
      </c>
      <c r="K4380">
        <v>6.5728959709157593</v>
      </c>
      <c r="L4380">
        <v>101</v>
      </c>
      <c r="M4380" s="19">
        <v>3.72389561539452E-2</v>
      </c>
      <c r="N4380" s="19">
        <v>3.4825982188811097E-2</v>
      </c>
      <c r="P4380" t="s">
        <v>42</v>
      </c>
    </row>
    <row r="4381" spans="1:16" x14ac:dyDescent="0.3">
      <c r="A4381" t="str">
        <f t="shared" si="70"/>
        <v>01: Total SampleSouth EnglandPremiumGinHendricksF: £3.80 - £4.00All stocking</v>
      </c>
      <c r="B4381" t="s">
        <v>1</v>
      </c>
      <c r="C4381" t="s">
        <v>45</v>
      </c>
      <c r="D4381" t="s">
        <v>106</v>
      </c>
      <c r="E4381" t="s">
        <v>15</v>
      </c>
      <c r="F4381" t="s">
        <v>47</v>
      </c>
      <c r="G4381" t="s">
        <v>63</v>
      </c>
      <c r="H4381" t="s">
        <v>49</v>
      </c>
      <c r="I4381" t="s">
        <v>55</v>
      </c>
      <c r="J4381" s="1">
        <v>28.08</v>
      </c>
      <c r="K4381">
        <v>7.4725688044350003</v>
      </c>
      <c r="L4381">
        <v>142</v>
      </c>
      <c r="M4381" s="19">
        <v>3.9892047252898702E-2</v>
      </c>
      <c r="N4381" s="19">
        <v>3.8422149216326702E-2</v>
      </c>
      <c r="P4381" t="s">
        <v>42</v>
      </c>
    </row>
    <row r="4382" spans="1:16" x14ac:dyDescent="0.3">
      <c r="A4382" t="str">
        <f t="shared" si="70"/>
        <v>01: Total SampleSouth EnglandPremiumGinHendricksG: £4.00 - £4.20All stocking</v>
      </c>
      <c r="B4382" t="s">
        <v>1</v>
      </c>
      <c r="C4382" t="s">
        <v>45</v>
      </c>
      <c r="D4382" t="s">
        <v>106</v>
      </c>
      <c r="E4382" t="s">
        <v>15</v>
      </c>
      <c r="F4382" t="s">
        <v>47</v>
      </c>
      <c r="G4382" t="s">
        <v>63</v>
      </c>
      <c r="H4382" t="s">
        <v>49</v>
      </c>
      <c r="I4382" t="s">
        <v>56</v>
      </c>
      <c r="J4382" s="1">
        <v>30.19</v>
      </c>
      <c r="K4382">
        <v>8.2143590756686002</v>
      </c>
      <c r="L4382">
        <v>252</v>
      </c>
      <c r="M4382" s="19">
        <v>5.41303287740156E-2</v>
      </c>
      <c r="N4382" s="19">
        <v>5.3936406134263697E-2</v>
      </c>
      <c r="P4382" t="s">
        <v>42</v>
      </c>
    </row>
    <row r="4383" spans="1:16" x14ac:dyDescent="0.3">
      <c r="A4383" t="str">
        <f t="shared" si="70"/>
        <v>01: Total SampleSouth EnglandPremiumGinHendricksH: £4.20 - £4.40All stocking</v>
      </c>
      <c r="B4383" t="s">
        <v>1</v>
      </c>
      <c r="C4383" t="s">
        <v>45</v>
      </c>
      <c r="D4383" t="s">
        <v>106</v>
      </c>
      <c r="E4383" t="s">
        <v>15</v>
      </c>
      <c r="F4383" t="s">
        <v>47</v>
      </c>
      <c r="G4383" t="s">
        <v>63</v>
      </c>
      <c r="H4383" t="s">
        <v>49</v>
      </c>
      <c r="I4383" t="s">
        <v>60</v>
      </c>
      <c r="J4383" s="1">
        <v>32.9</v>
      </c>
      <c r="K4383">
        <v>8.6375330277199609</v>
      </c>
      <c r="L4383">
        <v>214</v>
      </c>
      <c r="M4383" s="19">
        <v>5.5649213007520598E-2</v>
      </c>
      <c r="N4383" s="19">
        <v>5.4040050685455497E-2</v>
      </c>
      <c r="P4383" t="s">
        <v>42</v>
      </c>
    </row>
    <row r="4384" spans="1:16" x14ac:dyDescent="0.3">
      <c r="A4384" t="str">
        <f t="shared" si="70"/>
        <v>01: Total SampleSouth EnglandPremiumGinHendricksI: £4.40 - £4.60All stocking</v>
      </c>
      <c r="B4384" t="s">
        <v>1</v>
      </c>
      <c r="C4384" t="s">
        <v>45</v>
      </c>
      <c r="D4384" t="s">
        <v>106</v>
      </c>
      <c r="E4384" t="s">
        <v>15</v>
      </c>
      <c r="F4384" t="s">
        <v>47</v>
      </c>
      <c r="G4384" t="s">
        <v>63</v>
      </c>
      <c r="H4384" t="s">
        <v>49</v>
      </c>
      <c r="I4384" t="s">
        <v>64</v>
      </c>
      <c r="J4384" s="1">
        <v>35.94</v>
      </c>
      <c r="K4384">
        <v>9.52298223417408</v>
      </c>
      <c r="L4384">
        <v>172</v>
      </c>
      <c r="M4384" s="19">
        <v>4.8643465947061697E-2</v>
      </c>
      <c r="N4384">
        <v>4.6666322554991001E-2</v>
      </c>
      <c r="P4384" t="s">
        <v>42</v>
      </c>
    </row>
    <row r="4385" spans="1:16" x14ac:dyDescent="0.3">
      <c r="A4385" t="str">
        <f t="shared" si="70"/>
        <v>01: Total SampleSouth EnglandPremiumGinHendricksJ: £4.60 - £4.80All stocking</v>
      </c>
      <c r="B4385" t="s">
        <v>1</v>
      </c>
      <c r="C4385" t="s">
        <v>45</v>
      </c>
      <c r="D4385" t="s">
        <v>106</v>
      </c>
      <c r="E4385" t="s">
        <v>15</v>
      </c>
      <c r="F4385" t="s">
        <v>47</v>
      </c>
      <c r="G4385" t="s">
        <v>63</v>
      </c>
      <c r="H4385" t="s">
        <v>49</v>
      </c>
      <c r="I4385" t="s">
        <v>65</v>
      </c>
      <c r="J4385" s="1">
        <v>39.43</v>
      </c>
      <c r="K4385">
        <v>9.9749694749694804</v>
      </c>
      <c r="L4385">
        <v>94</v>
      </c>
      <c r="M4385" s="19">
        <v>5.5972177133534903E-2</v>
      </c>
      <c r="N4385" s="19">
        <v>5.3368007837803703E-2</v>
      </c>
      <c r="P4385" t="s">
        <v>42</v>
      </c>
    </row>
    <row r="4386" spans="1:16" x14ac:dyDescent="0.3">
      <c r="A4386" t="str">
        <f t="shared" si="70"/>
        <v>01: Total SampleSouth EnglandPremiumGinHendricksK: £4.80 - £5.00All stocking</v>
      </c>
      <c r="B4386" t="s">
        <v>1</v>
      </c>
      <c r="C4386" t="s">
        <v>45</v>
      </c>
      <c r="D4386" t="s">
        <v>106</v>
      </c>
      <c r="E4386" t="s">
        <v>15</v>
      </c>
      <c r="F4386" t="s">
        <v>47</v>
      </c>
      <c r="G4386" t="s">
        <v>63</v>
      </c>
      <c r="H4386" t="s">
        <v>49</v>
      </c>
      <c r="I4386" t="s">
        <v>89</v>
      </c>
      <c r="J4386" s="1">
        <v>52.75</v>
      </c>
      <c r="K4386">
        <v>12.160447330447321</v>
      </c>
      <c r="L4386">
        <v>70</v>
      </c>
      <c r="M4386" s="19">
        <v>5.6106708228428802E-2</v>
      </c>
      <c r="N4386" s="19">
        <v>5.1712287227590699E-2</v>
      </c>
      <c r="P4386" t="s">
        <v>42</v>
      </c>
    </row>
    <row r="4387" spans="1:16" x14ac:dyDescent="0.3">
      <c r="A4387" t="str">
        <f t="shared" si="70"/>
        <v>01: Total SampleSouth EnglandPremiumGinHendricksL: £5.00 - £5.20All stocking</v>
      </c>
      <c r="B4387" t="s">
        <v>1</v>
      </c>
      <c r="C4387" t="s">
        <v>45</v>
      </c>
      <c r="D4387" t="s">
        <v>106</v>
      </c>
      <c r="E4387" t="s">
        <v>15</v>
      </c>
      <c r="F4387" t="s">
        <v>47</v>
      </c>
      <c r="G4387" t="s">
        <v>63</v>
      </c>
      <c r="H4387" t="s">
        <v>49</v>
      </c>
      <c r="I4387" t="s">
        <v>90</v>
      </c>
      <c r="J4387" s="1">
        <v>49.88</v>
      </c>
      <c r="K4387">
        <v>11.321934631025561</v>
      </c>
      <c r="L4387">
        <v>66</v>
      </c>
      <c r="M4387">
        <v>5.1540444569483E-2</v>
      </c>
      <c r="N4387" s="19">
        <v>4.5441392744531302E-2</v>
      </c>
      <c r="P4387" t="s">
        <v>42</v>
      </c>
    </row>
    <row r="4388" spans="1:16" x14ac:dyDescent="0.3">
      <c r="A4388" t="str">
        <f t="shared" si="70"/>
        <v>01: Total SampleSouth EnglandPremiumGinHendricksM: £5.20 - £5.40All stocking</v>
      </c>
      <c r="B4388" t="s">
        <v>1</v>
      </c>
      <c r="C4388" t="s">
        <v>45</v>
      </c>
      <c r="D4388" t="s">
        <v>106</v>
      </c>
      <c r="E4388" t="s">
        <v>15</v>
      </c>
      <c r="F4388" t="s">
        <v>47</v>
      </c>
      <c r="G4388" t="s">
        <v>63</v>
      </c>
      <c r="H4388" t="s">
        <v>49</v>
      </c>
      <c r="I4388" t="s">
        <v>95</v>
      </c>
      <c r="J4388" s="1">
        <v>48.64</v>
      </c>
      <c r="K4388">
        <v>11.207445332445321</v>
      </c>
      <c r="L4388">
        <v>28</v>
      </c>
      <c r="M4388" s="19">
        <v>4.7373310423945103E-2</v>
      </c>
      <c r="N4388" s="19">
        <v>4.1264682982972797E-2</v>
      </c>
      <c r="P4388" t="s">
        <v>42</v>
      </c>
    </row>
    <row r="4389" spans="1:16" x14ac:dyDescent="0.3">
      <c r="A4389" t="str">
        <f t="shared" si="70"/>
        <v>01: Total SampleSouth EnglandPremiumGinHendricksQ: &gt;£6.00All stocking</v>
      </c>
      <c r="B4389" t="s">
        <v>1</v>
      </c>
      <c r="C4389" t="s">
        <v>45</v>
      </c>
      <c r="D4389" t="s">
        <v>106</v>
      </c>
      <c r="E4389" t="s">
        <v>15</v>
      </c>
      <c r="F4389" t="s">
        <v>47</v>
      </c>
      <c r="G4389" t="s">
        <v>63</v>
      </c>
      <c r="H4389" t="s">
        <v>49</v>
      </c>
      <c r="I4389" t="s">
        <v>96</v>
      </c>
      <c r="J4389" s="1">
        <v>45.79</v>
      </c>
      <c r="K4389">
        <v>9.8034436242769587</v>
      </c>
      <c r="L4389">
        <v>36</v>
      </c>
      <c r="M4389" s="19">
        <v>9.5960997080468902E-2</v>
      </c>
      <c r="N4389" s="19">
        <v>8.7318297768959802E-2</v>
      </c>
      <c r="P4389" t="s">
        <v>42</v>
      </c>
    </row>
    <row r="4390" spans="1:16" x14ac:dyDescent="0.3">
      <c r="A4390" t="str">
        <f t="shared" si="70"/>
        <v>01: Total SampleSouth EnglandPremiumGinSipsmithTotalAll stocking</v>
      </c>
      <c r="B4390" t="s">
        <v>1</v>
      </c>
      <c r="C4390" t="s">
        <v>45</v>
      </c>
      <c r="D4390" t="s">
        <v>106</v>
      </c>
      <c r="E4390" t="s">
        <v>15</v>
      </c>
      <c r="F4390" t="s">
        <v>47</v>
      </c>
      <c r="G4390" t="s">
        <v>66</v>
      </c>
      <c r="H4390" t="s">
        <v>49</v>
      </c>
      <c r="I4390" t="s">
        <v>12</v>
      </c>
      <c r="J4390" s="1">
        <v>18.059999999999999</v>
      </c>
      <c r="K4390">
        <v>4.2961495409026398</v>
      </c>
      <c r="L4390">
        <v>243</v>
      </c>
      <c r="M4390" s="19">
        <v>1.6778489511798299E-2</v>
      </c>
      <c r="N4390" s="19">
        <v>1.5132842703973901E-2</v>
      </c>
      <c r="P4390" t="s">
        <v>42</v>
      </c>
    </row>
    <row r="4391" spans="1:16" x14ac:dyDescent="0.3">
      <c r="A4391" t="str">
        <f t="shared" si="70"/>
        <v>01: Total SampleSouth EnglandPremiumGinSipsmithF: £3.80 - £4.00All stocking</v>
      </c>
      <c r="B4391" t="s">
        <v>1</v>
      </c>
      <c r="C4391" t="s">
        <v>45</v>
      </c>
      <c r="D4391" t="s">
        <v>106</v>
      </c>
      <c r="E4391" t="s">
        <v>15</v>
      </c>
      <c r="F4391" t="s">
        <v>47</v>
      </c>
      <c r="G4391" t="s">
        <v>66</v>
      </c>
      <c r="H4391" t="s">
        <v>49</v>
      </c>
      <c r="I4391" t="s">
        <v>55</v>
      </c>
      <c r="J4391" s="1">
        <v>19.79</v>
      </c>
      <c r="K4391">
        <v>4.8297427482911202</v>
      </c>
      <c r="L4391">
        <v>31</v>
      </c>
      <c r="M4391" s="19">
        <v>1.76585787864591E-2</v>
      </c>
      <c r="N4391" s="19">
        <v>1.6060202199695801E-2</v>
      </c>
      <c r="P4391" t="s">
        <v>42</v>
      </c>
    </row>
    <row r="4392" spans="1:16" x14ac:dyDescent="0.3">
      <c r="A4392" t="str">
        <f t="shared" si="70"/>
        <v>01: Total SampleSouth EnglandPremiumGinSipsmithH: £4.20 - £4.40All stocking</v>
      </c>
      <c r="B4392" t="s">
        <v>1</v>
      </c>
      <c r="C4392" t="s">
        <v>45</v>
      </c>
      <c r="D4392" t="s">
        <v>106</v>
      </c>
      <c r="E4392" t="s">
        <v>15</v>
      </c>
      <c r="F4392" t="s">
        <v>47</v>
      </c>
      <c r="G4392" t="s">
        <v>66</v>
      </c>
      <c r="H4392" t="s">
        <v>49</v>
      </c>
      <c r="I4392" t="s">
        <v>60</v>
      </c>
      <c r="J4392" s="1">
        <v>16.57</v>
      </c>
      <c r="K4392">
        <v>4.1362065494418401</v>
      </c>
      <c r="L4392">
        <v>51</v>
      </c>
      <c r="M4392" s="19">
        <v>1.46131823926314E-2</v>
      </c>
      <c r="N4392" s="19">
        <v>1.39388845186579E-2</v>
      </c>
      <c r="P4392" t="s">
        <v>42</v>
      </c>
    </row>
    <row r="4393" spans="1:16" x14ac:dyDescent="0.3">
      <c r="A4393" t="str">
        <f t="shared" si="70"/>
        <v>01: Total SampleSouth EnglandPremiumGinSipsmithI: £4.40 - £4.60All stocking</v>
      </c>
      <c r="B4393" t="s">
        <v>1</v>
      </c>
      <c r="C4393" t="s">
        <v>45</v>
      </c>
      <c r="D4393" t="s">
        <v>106</v>
      </c>
      <c r="E4393" t="s">
        <v>15</v>
      </c>
      <c r="F4393" t="s">
        <v>47</v>
      </c>
      <c r="G4393" t="s">
        <v>66</v>
      </c>
      <c r="H4393" t="s">
        <v>49</v>
      </c>
      <c r="I4393" t="s">
        <v>64</v>
      </c>
      <c r="J4393" s="1">
        <v>21.36</v>
      </c>
      <c r="K4393">
        <v>4.9538820632104397</v>
      </c>
      <c r="L4393">
        <v>67</v>
      </c>
      <c r="M4393" s="19">
        <v>2.2003934361265898E-2</v>
      </c>
      <c r="N4393" s="19">
        <v>1.9526315455370698E-2</v>
      </c>
      <c r="P4393" t="s">
        <v>42</v>
      </c>
    </row>
    <row r="4394" spans="1:16" x14ac:dyDescent="0.3">
      <c r="A4394" t="str">
        <f t="shared" si="70"/>
        <v>01: Total SampleSouth EnglandPremiumGinSipsmithJ: £4.60 - £4.80All stocking</v>
      </c>
      <c r="B4394" t="s">
        <v>1</v>
      </c>
      <c r="C4394" t="s">
        <v>45</v>
      </c>
      <c r="D4394" t="s">
        <v>106</v>
      </c>
      <c r="E4394" t="s">
        <v>15</v>
      </c>
      <c r="F4394" t="s">
        <v>47</v>
      </c>
      <c r="G4394" t="s">
        <v>66</v>
      </c>
      <c r="H4394" t="s">
        <v>49</v>
      </c>
      <c r="I4394" t="s">
        <v>65</v>
      </c>
      <c r="J4394" s="1">
        <v>21.58</v>
      </c>
      <c r="K4394">
        <v>4.9095959595959604</v>
      </c>
      <c r="L4394">
        <v>42</v>
      </c>
      <c r="M4394" s="19">
        <v>2.70655636947074E-2</v>
      </c>
      <c r="N4394" s="19">
        <v>2.41614123581337E-2</v>
      </c>
      <c r="P4394" t="s">
        <v>42</v>
      </c>
    </row>
    <row r="4395" spans="1:16" x14ac:dyDescent="0.3">
      <c r="A4395" t="str">
        <f t="shared" si="70"/>
        <v>01: Total SampleSouth EnglandPremiumGinSipsmithK: £4.80 - £5.00All stocking</v>
      </c>
      <c r="B4395" t="s">
        <v>1</v>
      </c>
      <c r="C4395" t="s">
        <v>45</v>
      </c>
      <c r="D4395" t="s">
        <v>106</v>
      </c>
      <c r="E4395" t="s">
        <v>15</v>
      </c>
      <c r="F4395" t="s">
        <v>47</v>
      </c>
      <c r="G4395" t="s">
        <v>66</v>
      </c>
      <c r="H4395" t="s">
        <v>49</v>
      </c>
      <c r="I4395" t="s">
        <v>89</v>
      </c>
      <c r="J4395" s="1">
        <v>26.41</v>
      </c>
      <c r="K4395">
        <v>5.5910238120465205</v>
      </c>
      <c r="L4395">
        <v>44</v>
      </c>
      <c r="M4395" s="19">
        <v>2.37950865833302E-2</v>
      </c>
      <c r="N4395">
        <v>2.0733560602949001E-2</v>
      </c>
      <c r="P4395" t="s">
        <v>42</v>
      </c>
    </row>
    <row r="4396" spans="1:16" x14ac:dyDescent="0.3">
      <c r="A4396" t="str">
        <f t="shared" si="70"/>
        <v>01: Total SampleSouth EnglandPremiumGinTanquerayA: &lt;£3All stocking</v>
      </c>
      <c r="B4396" t="s">
        <v>1</v>
      </c>
      <c r="C4396" t="s">
        <v>45</v>
      </c>
      <c r="D4396" t="s">
        <v>106</v>
      </c>
      <c r="E4396" t="s">
        <v>15</v>
      </c>
      <c r="F4396" t="s">
        <v>47</v>
      </c>
      <c r="G4396" t="s">
        <v>67</v>
      </c>
      <c r="H4396" t="s">
        <v>49</v>
      </c>
      <c r="I4396" t="s">
        <v>58</v>
      </c>
      <c r="J4396" s="1">
        <v>24.69</v>
      </c>
      <c r="K4396">
        <v>7.6040589752128405</v>
      </c>
      <c r="L4396">
        <v>39</v>
      </c>
      <c r="M4396" s="19">
        <v>3.3793455935644298E-2</v>
      </c>
      <c r="N4396" s="19">
        <v>3.3505667625369502E-2</v>
      </c>
      <c r="P4396" t="s">
        <v>42</v>
      </c>
    </row>
    <row r="4397" spans="1:16" x14ac:dyDescent="0.3">
      <c r="A4397" t="str">
        <f t="shared" si="70"/>
        <v>01: Total SampleSouth EnglandPremiumGinTanquerayTotalAll stocking</v>
      </c>
      <c r="B4397" t="s">
        <v>1</v>
      </c>
      <c r="C4397" t="s">
        <v>45</v>
      </c>
      <c r="D4397" t="s">
        <v>106</v>
      </c>
      <c r="E4397" t="s">
        <v>15</v>
      </c>
      <c r="F4397" t="s">
        <v>47</v>
      </c>
      <c r="G4397" t="s">
        <v>67</v>
      </c>
      <c r="H4397" t="s">
        <v>49</v>
      </c>
      <c r="I4397" t="s">
        <v>12</v>
      </c>
      <c r="J4397" s="1">
        <v>41.09</v>
      </c>
      <c r="K4397">
        <v>11.77997052507844</v>
      </c>
      <c r="L4397">
        <v>695</v>
      </c>
      <c r="M4397" s="19">
        <v>6.7551000444296599E-2</v>
      </c>
      <c r="N4397" s="19">
        <v>6.9066813611487199E-2</v>
      </c>
      <c r="P4397" t="s">
        <v>42</v>
      </c>
    </row>
    <row r="4398" spans="1:16" x14ac:dyDescent="0.3">
      <c r="A4398" t="str">
        <f t="shared" si="70"/>
        <v>01: Total SampleSouth EnglandPremiumGinTanquerayB: £3 - £3.20All stocking</v>
      </c>
      <c r="B4398" t="s">
        <v>1</v>
      </c>
      <c r="C4398" t="s">
        <v>45</v>
      </c>
      <c r="D4398" t="s">
        <v>106</v>
      </c>
      <c r="E4398" t="s">
        <v>15</v>
      </c>
      <c r="F4398" t="s">
        <v>47</v>
      </c>
      <c r="G4398" t="s">
        <v>67</v>
      </c>
      <c r="H4398" t="s">
        <v>49</v>
      </c>
      <c r="I4398" t="s">
        <v>59</v>
      </c>
      <c r="J4398" s="1">
        <v>24.33</v>
      </c>
      <c r="K4398">
        <v>7.7465746290746402</v>
      </c>
      <c r="L4398">
        <v>30</v>
      </c>
      <c r="M4398" s="19">
        <v>4.2801962555052503E-2</v>
      </c>
      <c r="N4398" s="19">
        <v>4.6189752281306201E-2</v>
      </c>
      <c r="P4398" t="s">
        <v>42</v>
      </c>
    </row>
    <row r="4399" spans="1:16" x14ac:dyDescent="0.3">
      <c r="A4399" t="str">
        <f t="shared" si="70"/>
        <v>01: Total SampleSouth EnglandPremiumGinTanquerayC: £3.20 - £3.40All stocking</v>
      </c>
      <c r="B4399" t="s">
        <v>1</v>
      </c>
      <c r="C4399" t="s">
        <v>45</v>
      </c>
      <c r="D4399" t="s">
        <v>106</v>
      </c>
      <c r="E4399" t="s">
        <v>15</v>
      </c>
      <c r="F4399" t="s">
        <v>47</v>
      </c>
      <c r="G4399" t="s">
        <v>67</v>
      </c>
      <c r="H4399" t="s">
        <v>49</v>
      </c>
      <c r="I4399" t="s">
        <v>52</v>
      </c>
      <c r="J4399" s="1">
        <v>29.45</v>
      </c>
      <c r="K4399">
        <v>8.7981589770382804</v>
      </c>
      <c r="L4399">
        <v>58</v>
      </c>
      <c r="M4399" s="19">
        <v>4.6538948019568503E-2</v>
      </c>
      <c r="N4399" s="19">
        <v>4.7364457831325299E-2</v>
      </c>
      <c r="P4399" t="s">
        <v>42</v>
      </c>
    </row>
    <row r="4400" spans="1:16" x14ac:dyDescent="0.3">
      <c r="A4400" t="str">
        <f t="shared" si="70"/>
        <v>01: Total SampleSouth EnglandPremiumGinTanquerayD: £3.40 - £3.60All stocking</v>
      </c>
      <c r="B4400" t="s">
        <v>1</v>
      </c>
      <c r="C4400" t="s">
        <v>45</v>
      </c>
      <c r="D4400" t="s">
        <v>106</v>
      </c>
      <c r="E4400" t="s">
        <v>15</v>
      </c>
      <c r="F4400" t="s">
        <v>47</v>
      </c>
      <c r="G4400" t="s">
        <v>67</v>
      </c>
      <c r="H4400" t="s">
        <v>49</v>
      </c>
      <c r="I4400" t="s">
        <v>53</v>
      </c>
      <c r="J4400" s="1">
        <v>36.75</v>
      </c>
      <c r="K4400">
        <v>11.071863523681721</v>
      </c>
      <c r="L4400">
        <v>165</v>
      </c>
      <c r="M4400">
        <v>8.1156339492121005E-2</v>
      </c>
      <c r="N4400" s="19">
        <v>8.7228923863289204E-2</v>
      </c>
      <c r="P4400" t="s">
        <v>42</v>
      </c>
    </row>
    <row r="4401" spans="1:16" x14ac:dyDescent="0.3">
      <c r="A4401" t="str">
        <f t="shared" si="70"/>
        <v>01: Total SampleSouth EnglandPremiumGinTanquerayE: £3.60 - £3.80All stocking</v>
      </c>
      <c r="B4401" t="s">
        <v>1</v>
      </c>
      <c r="C4401" t="s">
        <v>45</v>
      </c>
      <c r="D4401" t="s">
        <v>106</v>
      </c>
      <c r="E4401" t="s">
        <v>15</v>
      </c>
      <c r="F4401" t="s">
        <v>47</v>
      </c>
      <c r="G4401" t="s">
        <v>67</v>
      </c>
      <c r="H4401" t="s">
        <v>49</v>
      </c>
      <c r="I4401" t="s">
        <v>54</v>
      </c>
      <c r="J4401" s="1">
        <v>44.07</v>
      </c>
      <c r="K4401">
        <v>13.55956058932248</v>
      </c>
      <c r="L4401">
        <v>189</v>
      </c>
      <c r="M4401" s="19">
        <v>7.6525876757506398E-2</v>
      </c>
      <c r="N4401" s="19">
        <v>8.5383009901748394E-2</v>
      </c>
      <c r="P4401" t="s">
        <v>42</v>
      </c>
    </row>
    <row r="4402" spans="1:16" x14ac:dyDescent="0.3">
      <c r="A4402" t="str">
        <f t="shared" si="70"/>
        <v>01: Total SampleSouth EnglandPremiumGinTanquerayF: £3.80 - £4.00All stocking</v>
      </c>
      <c r="B4402" t="s">
        <v>1</v>
      </c>
      <c r="C4402" t="s">
        <v>45</v>
      </c>
      <c r="D4402" t="s">
        <v>106</v>
      </c>
      <c r="E4402" t="s">
        <v>15</v>
      </c>
      <c r="F4402" t="s">
        <v>47</v>
      </c>
      <c r="G4402" t="s">
        <v>67</v>
      </c>
      <c r="H4402" t="s">
        <v>49</v>
      </c>
      <c r="I4402" t="s">
        <v>55</v>
      </c>
      <c r="J4402" s="1">
        <v>47.84</v>
      </c>
      <c r="K4402">
        <v>13.21959659341316</v>
      </c>
      <c r="L4402">
        <v>169</v>
      </c>
      <c r="M4402">
        <v>7.2620624089193994E-2</v>
      </c>
      <c r="N4402" s="19">
        <v>7.3629775557588095E-2</v>
      </c>
      <c r="P4402" t="s">
        <v>42</v>
      </c>
    </row>
    <row r="4403" spans="1:16" x14ac:dyDescent="0.3">
      <c r="A4403" t="str">
        <f t="shared" si="70"/>
        <v>01: Total SampleSouth EnglandPremiumGinTanquerayG: £4.00 - £4.20All stocking</v>
      </c>
      <c r="B4403" t="s">
        <v>1</v>
      </c>
      <c r="C4403" t="s">
        <v>45</v>
      </c>
      <c r="D4403" t="s">
        <v>106</v>
      </c>
      <c r="E4403" t="s">
        <v>15</v>
      </c>
      <c r="F4403" t="s">
        <v>47</v>
      </c>
      <c r="G4403" t="s">
        <v>67</v>
      </c>
      <c r="H4403" t="s">
        <v>49</v>
      </c>
      <c r="I4403" t="s">
        <v>56</v>
      </c>
      <c r="J4403" s="1">
        <v>59.08</v>
      </c>
      <c r="K4403">
        <v>15.48986689301376</v>
      </c>
      <c r="L4403">
        <v>143</v>
      </c>
      <c r="M4403" s="19">
        <v>9.0125816765238495E-2</v>
      </c>
      <c r="N4403" s="19">
        <v>9.2895046027913694E-2</v>
      </c>
      <c r="P4403" t="s">
        <v>42</v>
      </c>
    </row>
    <row r="4404" spans="1:16" x14ac:dyDescent="0.3">
      <c r="A4404" t="str">
        <f t="shared" si="70"/>
        <v>01: Total SampleSouth EnglandPremiumGinTanquerayH: £4.20 - £4.40All stocking</v>
      </c>
      <c r="B4404" t="s">
        <v>1</v>
      </c>
      <c r="C4404" t="s">
        <v>45</v>
      </c>
      <c r="D4404" t="s">
        <v>106</v>
      </c>
      <c r="E4404" t="s">
        <v>15</v>
      </c>
      <c r="F4404" t="s">
        <v>47</v>
      </c>
      <c r="G4404" t="s">
        <v>67</v>
      </c>
      <c r="H4404" t="s">
        <v>49</v>
      </c>
      <c r="I4404" t="s">
        <v>60</v>
      </c>
      <c r="J4404" s="1">
        <v>58.49</v>
      </c>
      <c r="K4404">
        <v>15.483220569669161</v>
      </c>
      <c r="L4404">
        <v>107</v>
      </c>
      <c r="M4404" s="19">
        <v>7.2519851211990893E-2</v>
      </c>
      <c r="N4404" s="19">
        <v>6.7617515904159098E-2</v>
      </c>
      <c r="P4404" t="s">
        <v>42</v>
      </c>
    </row>
    <row r="4405" spans="1:16" x14ac:dyDescent="0.3">
      <c r="A4405" t="str">
        <f t="shared" si="70"/>
        <v>01: Total SampleSouth EnglandPremiumGinTanquerayI: £4.40 - £4.60All stocking</v>
      </c>
      <c r="B4405" t="s">
        <v>1</v>
      </c>
      <c r="C4405" t="s">
        <v>45</v>
      </c>
      <c r="D4405" t="s">
        <v>106</v>
      </c>
      <c r="E4405" t="s">
        <v>15</v>
      </c>
      <c r="F4405" t="s">
        <v>47</v>
      </c>
      <c r="G4405" t="s">
        <v>67</v>
      </c>
      <c r="H4405" t="s">
        <v>49</v>
      </c>
      <c r="I4405" t="s">
        <v>64</v>
      </c>
      <c r="J4405" s="1">
        <v>51.54</v>
      </c>
      <c r="K4405">
        <v>13.724022724351681</v>
      </c>
      <c r="L4405">
        <v>76</v>
      </c>
      <c r="M4405" s="19">
        <v>8.1482823324217094E-2</v>
      </c>
      <c r="N4405" s="19">
        <v>7.7298219946354593E-2</v>
      </c>
      <c r="P4405" t="s">
        <v>42</v>
      </c>
    </row>
    <row r="4406" spans="1:16" x14ac:dyDescent="0.3">
      <c r="A4406" t="str">
        <f t="shared" si="70"/>
        <v>01: Total SampleSouth EnglandPremiumGinTanquerayJ: £4.60 - £4.80All stocking</v>
      </c>
      <c r="B4406" t="s">
        <v>1</v>
      </c>
      <c r="C4406" t="s">
        <v>45</v>
      </c>
      <c r="D4406" t="s">
        <v>106</v>
      </c>
      <c r="E4406" t="s">
        <v>15</v>
      </c>
      <c r="F4406" t="s">
        <v>47</v>
      </c>
      <c r="G4406" t="s">
        <v>67</v>
      </c>
      <c r="H4406" t="s">
        <v>49</v>
      </c>
      <c r="I4406" t="s">
        <v>65</v>
      </c>
      <c r="J4406" s="1">
        <v>62.24</v>
      </c>
      <c r="K4406">
        <v>15.66232709089852</v>
      </c>
      <c r="L4406">
        <v>42</v>
      </c>
      <c r="M4406" s="19">
        <v>5.8482480650239498E-2</v>
      </c>
      <c r="N4406" s="19">
        <v>5.4635954026760698E-2</v>
      </c>
      <c r="P4406" t="s">
        <v>42</v>
      </c>
    </row>
    <row r="4407" spans="1:16" x14ac:dyDescent="0.3">
      <c r="A4407" t="str">
        <f t="shared" si="70"/>
        <v>01: Total SampleSouth EnglandPremiumGinTanquerayQ: &gt;£6.00All stocking</v>
      </c>
      <c r="B4407" t="s">
        <v>1</v>
      </c>
      <c r="C4407" t="s">
        <v>45</v>
      </c>
      <c r="D4407" t="s">
        <v>106</v>
      </c>
      <c r="E4407" t="s">
        <v>15</v>
      </c>
      <c r="F4407" t="s">
        <v>47</v>
      </c>
      <c r="G4407" t="s">
        <v>67</v>
      </c>
      <c r="H4407" t="s">
        <v>49</v>
      </c>
      <c r="I4407" t="s">
        <v>96</v>
      </c>
      <c r="J4407" s="1">
        <v>52.52</v>
      </c>
      <c r="K4407">
        <v>15.089584560738398</v>
      </c>
      <c r="L4407">
        <v>26</v>
      </c>
      <c r="M4407">
        <v>0.116556700033782</v>
      </c>
      <c r="N4407">
        <v>0.13063099581137699</v>
      </c>
      <c r="P4407" t="s">
        <v>42</v>
      </c>
    </row>
    <row r="4408" spans="1:16" x14ac:dyDescent="0.3">
      <c r="A4408" t="str">
        <f t="shared" si="70"/>
        <v>01: Total SampleSouth EnglandPremiumGinTanqueray 10TotalAll stocking</v>
      </c>
      <c r="B4408" t="s">
        <v>1</v>
      </c>
      <c r="C4408" t="s">
        <v>45</v>
      </c>
      <c r="D4408" t="s">
        <v>106</v>
      </c>
      <c r="E4408" t="s">
        <v>15</v>
      </c>
      <c r="F4408" t="s">
        <v>47</v>
      </c>
      <c r="G4408" t="s">
        <v>68</v>
      </c>
      <c r="H4408" t="s">
        <v>49</v>
      </c>
      <c r="I4408" t="s">
        <v>12</v>
      </c>
      <c r="J4408" s="1">
        <v>20.059999999999999</v>
      </c>
      <c r="K4408">
        <v>4.6083466753996403</v>
      </c>
      <c r="L4408">
        <v>302</v>
      </c>
      <c r="M4408" s="19">
        <v>1.7328202525644501E-2</v>
      </c>
      <c r="N4408" s="19">
        <v>1.46530384193619E-2</v>
      </c>
      <c r="P4408" t="s">
        <v>42</v>
      </c>
    </row>
    <row r="4409" spans="1:16" x14ac:dyDescent="0.3">
      <c r="A4409" t="str">
        <f t="shared" si="70"/>
        <v>01: Total SampleSouth EnglandPremiumGinTanqueray 10F: £3.80 - £4.00All stocking</v>
      </c>
      <c r="B4409" t="s">
        <v>1</v>
      </c>
      <c r="C4409" t="s">
        <v>45</v>
      </c>
      <c r="D4409" t="s">
        <v>106</v>
      </c>
      <c r="E4409" t="s">
        <v>15</v>
      </c>
      <c r="F4409" t="s">
        <v>47</v>
      </c>
      <c r="G4409" t="s">
        <v>68</v>
      </c>
      <c r="H4409" t="s">
        <v>49</v>
      </c>
      <c r="I4409" t="s">
        <v>55</v>
      </c>
      <c r="J4409" s="1">
        <v>17.579999999999998</v>
      </c>
      <c r="K4409">
        <v>4.1901529446983998</v>
      </c>
      <c r="L4409">
        <v>33</v>
      </c>
      <c r="M4409" s="19">
        <v>1.8612029561710899E-2</v>
      </c>
      <c r="N4409" s="19">
        <v>1.6271309127268901E-2</v>
      </c>
      <c r="P4409" t="s">
        <v>42</v>
      </c>
    </row>
    <row r="4410" spans="1:16" x14ac:dyDescent="0.3">
      <c r="A4410" t="str">
        <f t="shared" si="70"/>
        <v>01: Total SampleSouth EnglandPremiumGinTanqueray 10G: £4.00 - £4.20All stocking</v>
      </c>
      <c r="B4410" t="s">
        <v>1</v>
      </c>
      <c r="C4410" t="s">
        <v>45</v>
      </c>
      <c r="D4410" t="s">
        <v>106</v>
      </c>
      <c r="E4410" t="s">
        <v>15</v>
      </c>
      <c r="F4410" t="s">
        <v>47</v>
      </c>
      <c r="G4410" t="s">
        <v>68</v>
      </c>
      <c r="H4410" t="s">
        <v>49</v>
      </c>
      <c r="I4410" t="s">
        <v>56</v>
      </c>
      <c r="J4410" s="1">
        <v>15.54</v>
      </c>
      <c r="K4410">
        <v>3.9298219457310357</v>
      </c>
      <c r="L4410">
        <v>44</v>
      </c>
      <c r="M4410" s="19">
        <v>1.9041872359177699E-2</v>
      </c>
      <c r="N4410" s="19">
        <v>1.6049762293727898E-2</v>
      </c>
      <c r="P4410" t="s">
        <v>42</v>
      </c>
    </row>
    <row r="4411" spans="1:16" x14ac:dyDescent="0.3">
      <c r="A4411" t="str">
        <f t="shared" si="70"/>
        <v>01: Total SampleSouth EnglandPremiumGinTanqueray 10H: £4.20 - £4.40All stocking</v>
      </c>
      <c r="B4411" t="s">
        <v>1</v>
      </c>
      <c r="C4411" t="s">
        <v>45</v>
      </c>
      <c r="D4411" t="s">
        <v>106</v>
      </c>
      <c r="E4411" t="s">
        <v>15</v>
      </c>
      <c r="F4411" t="s">
        <v>47</v>
      </c>
      <c r="G4411" t="s">
        <v>68</v>
      </c>
      <c r="H4411" t="s">
        <v>49</v>
      </c>
      <c r="I4411" t="s">
        <v>60</v>
      </c>
      <c r="J4411" s="1">
        <v>17.04</v>
      </c>
      <c r="K4411">
        <v>4.1094795448454002</v>
      </c>
      <c r="L4411">
        <v>41</v>
      </c>
      <c r="M4411" s="19">
        <v>1.6911070820959901E-2</v>
      </c>
      <c r="N4411" s="19">
        <v>1.38885722319753E-2</v>
      </c>
      <c r="P4411" t="s">
        <v>42</v>
      </c>
    </row>
    <row r="4412" spans="1:16" x14ac:dyDescent="0.3">
      <c r="A4412" t="str">
        <f t="shared" ref="A4412:A4475" si="71">C4412&amp;D4412&amp;E4412&amp;F4412&amp;G4412&amp;I4412&amp;P4412</f>
        <v>01: Total SampleSouth EnglandPremiumGinTanqueray 10I: £4.40 - £4.60All stocking</v>
      </c>
      <c r="B4412" t="s">
        <v>1</v>
      </c>
      <c r="C4412" t="s">
        <v>45</v>
      </c>
      <c r="D4412" t="s">
        <v>106</v>
      </c>
      <c r="E4412" t="s">
        <v>15</v>
      </c>
      <c r="F4412" t="s">
        <v>47</v>
      </c>
      <c r="G4412" t="s">
        <v>68</v>
      </c>
      <c r="H4412" t="s">
        <v>49</v>
      </c>
      <c r="I4412" t="s">
        <v>64</v>
      </c>
      <c r="J4412" s="1">
        <v>24.23</v>
      </c>
      <c r="K4412">
        <v>6.0998934301565999</v>
      </c>
      <c r="L4412">
        <v>57</v>
      </c>
      <c r="M4412" s="19">
        <v>1.6807153097451899E-2</v>
      </c>
      <c r="N4412" s="19">
        <v>1.4791886376398699E-2</v>
      </c>
      <c r="P4412" t="s">
        <v>42</v>
      </c>
    </row>
    <row r="4413" spans="1:16" x14ac:dyDescent="0.3">
      <c r="A4413" t="str">
        <f t="shared" si="71"/>
        <v>01: Total SampleSouth EnglandPremiumGinTanqueray 10J: £4.60 - £4.80All stocking</v>
      </c>
      <c r="B4413" t="s">
        <v>1</v>
      </c>
      <c r="C4413" t="s">
        <v>45</v>
      </c>
      <c r="D4413" t="s">
        <v>106</v>
      </c>
      <c r="E4413" t="s">
        <v>15</v>
      </c>
      <c r="F4413" t="s">
        <v>47</v>
      </c>
      <c r="G4413" t="s">
        <v>68</v>
      </c>
      <c r="H4413" t="s">
        <v>49</v>
      </c>
      <c r="I4413" t="s">
        <v>65</v>
      </c>
      <c r="J4413" s="1">
        <v>26.73</v>
      </c>
      <c r="K4413">
        <v>6.4109148259148405</v>
      </c>
      <c r="L4413">
        <v>45</v>
      </c>
      <c r="M4413" s="19">
        <v>1.8817333259333401E-2</v>
      </c>
      <c r="N4413" s="19">
        <v>1.69663659035886E-2</v>
      </c>
      <c r="P4413" t="s">
        <v>42</v>
      </c>
    </row>
    <row r="4414" spans="1:16" x14ac:dyDescent="0.3">
      <c r="A4414" t="str">
        <f t="shared" si="71"/>
        <v>01: Total SampleSouth EnglandPremiumGinTanqueray 10K: £4.80 - £5.00All stocking</v>
      </c>
      <c r="B4414" t="s">
        <v>1</v>
      </c>
      <c r="C4414" t="s">
        <v>45</v>
      </c>
      <c r="D4414" t="s">
        <v>106</v>
      </c>
      <c r="E4414" t="s">
        <v>15</v>
      </c>
      <c r="F4414" t="s">
        <v>47</v>
      </c>
      <c r="G4414" t="s">
        <v>68</v>
      </c>
      <c r="H4414" t="s">
        <v>49</v>
      </c>
      <c r="I4414" t="s">
        <v>89</v>
      </c>
      <c r="J4414" s="1">
        <v>23.61</v>
      </c>
      <c r="K4414">
        <v>5.0272197353927996</v>
      </c>
      <c r="L4414">
        <v>52</v>
      </c>
      <c r="M4414" s="19">
        <v>1.87947462837726E-2</v>
      </c>
      <c r="N4414" s="19">
        <v>1.54288159422948E-2</v>
      </c>
      <c r="P4414" t="s">
        <v>42</v>
      </c>
    </row>
    <row r="4415" spans="1:16" x14ac:dyDescent="0.3">
      <c r="A4415" t="str">
        <f t="shared" si="71"/>
        <v>01: Total SampleSouth EnglandPremiumGinTanqueray 10L: £5.00 - £5.20All stocking</v>
      </c>
      <c r="B4415" t="s">
        <v>1</v>
      </c>
      <c r="C4415" t="s">
        <v>45</v>
      </c>
      <c r="D4415" t="s">
        <v>106</v>
      </c>
      <c r="E4415" t="s">
        <v>15</v>
      </c>
      <c r="F4415" t="s">
        <v>47</v>
      </c>
      <c r="G4415" t="s">
        <v>68</v>
      </c>
      <c r="H4415" t="s">
        <v>49</v>
      </c>
      <c r="I4415" t="s">
        <v>90</v>
      </c>
      <c r="J4415" s="1">
        <v>25.84</v>
      </c>
      <c r="K4415">
        <v>5.6384738068948401</v>
      </c>
      <c r="L4415">
        <v>38</v>
      </c>
      <c r="M4415" s="19">
        <v>1.7208744997852202E-2</v>
      </c>
      <c r="N4415" s="19">
        <v>1.3748247116109599E-2</v>
      </c>
      <c r="P4415" t="s">
        <v>42</v>
      </c>
    </row>
    <row r="4416" spans="1:16" x14ac:dyDescent="0.3">
      <c r="A4416" t="str">
        <f t="shared" si="71"/>
        <v>01: Total SampleSouth EnglandPremiumGinTanqueray Flor De SevillaTotalAll stocking</v>
      </c>
      <c r="B4416" t="s">
        <v>1</v>
      </c>
      <c r="C4416" t="s">
        <v>45</v>
      </c>
      <c r="D4416" t="s">
        <v>106</v>
      </c>
      <c r="E4416" t="s">
        <v>15</v>
      </c>
      <c r="F4416" t="s">
        <v>47</v>
      </c>
      <c r="G4416" t="s">
        <v>69</v>
      </c>
      <c r="H4416" t="s">
        <v>49</v>
      </c>
      <c r="I4416" t="s">
        <v>12</v>
      </c>
      <c r="J4416" s="1">
        <v>23.14</v>
      </c>
      <c r="K4416">
        <v>5.83314466131724</v>
      </c>
      <c r="L4416">
        <v>591</v>
      </c>
      <c r="M4416" s="19">
        <v>3.05516372011152E-2</v>
      </c>
      <c r="N4416" s="19">
        <v>2.7815821415148798E-2</v>
      </c>
      <c r="P4416" t="s">
        <v>42</v>
      </c>
    </row>
    <row r="4417" spans="1:16" x14ac:dyDescent="0.3">
      <c r="A4417" t="str">
        <f t="shared" si="71"/>
        <v>01: Total SampleSouth EnglandPremiumGinTanqueray Flor De SevillaC: £3.20 - £3.40All stocking</v>
      </c>
      <c r="B4417" t="s">
        <v>1</v>
      </c>
      <c r="C4417" t="s">
        <v>45</v>
      </c>
      <c r="D4417" t="s">
        <v>106</v>
      </c>
      <c r="E4417" t="s">
        <v>15</v>
      </c>
      <c r="F4417" t="s">
        <v>47</v>
      </c>
      <c r="G4417" t="s">
        <v>69</v>
      </c>
      <c r="H4417" t="s">
        <v>49</v>
      </c>
      <c r="I4417" t="s">
        <v>52</v>
      </c>
      <c r="J4417" s="1">
        <v>21.31</v>
      </c>
      <c r="K4417">
        <v>6.1064010592582001</v>
      </c>
      <c r="L4417">
        <v>35</v>
      </c>
      <c r="M4417" s="19">
        <v>3.35838003256329E-2</v>
      </c>
      <c r="N4417" s="19">
        <v>3.03407945637021E-2</v>
      </c>
      <c r="P4417" t="s">
        <v>42</v>
      </c>
    </row>
    <row r="4418" spans="1:16" x14ac:dyDescent="0.3">
      <c r="A4418" t="str">
        <f t="shared" si="71"/>
        <v>01: Total SampleSouth EnglandPremiumGinTanqueray Flor De SevillaD: £3.40 - £3.60All stocking</v>
      </c>
      <c r="B4418" t="s">
        <v>1</v>
      </c>
      <c r="C4418" t="s">
        <v>45</v>
      </c>
      <c r="D4418" t="s">
        <v>106</v>
      </c>
      <c r="E4418" t="s">
        <v>15</v>
      </c>
      <c r="F4418" t="s">
        <v>47</v>
      </c>
      <c r="G4418" t="s">
        <v>69</v>
      </c>
      <c r="H4418" t="s">
        <v>49</v>
      </c>
      <c r="I4418" t="s">
        <v>53</v>
      </c>
      <c r="J4418" s="1">
        <v>20.239999999999998</v>
      </c>
      <c r="K4418">
        <v>5.6232571547226806</v>
      </c>
      <c r="L4418">
        <v>58</v>
      </c>
      <c r="M4418" s="19">
        <v>2.87317079105118E-2</v>
      </c>
      <c r="N4418" s="19">
        <v>2.6384423147290299E-2</v>
      </c>
      <c r="P4418" t="s">
        <v>42</v>
      </c>
    </row>
    <row r="4419" spans="1:16" x14ac:dyDescent="0.3">
      <c r="A4419" t="str">
        <f t="shared" si="71"/>
        <v>01: Total SampleSouth EnglandPremiumGinTanqueray Flor De SevillaE: £3.60 - £3.80All stocking</v>
      </c>
      <c r="B4419" t="s">
        <v>1</v>
      </c>
      <c r="C4419" t="s">
        <v>45</v>
      </c>
      <c r="D4419" t="s">
        <v>106</v>
      </c>
      <c r="E4419" t="s">
        <v>15</v>
      </c>
      <c r="F4419" t="s">
        <v>47</v>
      </c>
      <c r="G4419" t="s">
        <v>69</v>
      </c>
      <c r="H4419" t="s">
        <v>49</v>
      </c>
      <c r="I4419" t="s">
        <v>54</v>
      </c>
      <c r="J4419" s="1">
        <v>20.98</v>
      </c>
      <c r="K4419">
        <v>5.7526078366078401</v>
      </c>
      <c r="L4419">
        <v>125</v>
      </c>
      <c r="M4419" s="19">
        <v>3.1901297936096799E-2</v>
      </c>
      <c r="N4419">
        <v>3.0595767585484001E-2</v>
      </c>
      <c r="P4419" t="s">
        <v>42</v>
      </c>
    </row>
    <row r="4420" spans="1:16" x14ac:dyDescent="0.3">
      <c r="A4420" t="str">
        <f t="shared" si="71"/>
        <v>01: Total SampleSouth EnglandPremiumGinTanqueray Flor De SevillaF: £3.80 - £4.00All stocking</v>
      </c>
      <c r="B4420" t="s">
        <v>1</v>
      </c>
      <c r="C4420" t="s">
        <v>45</v>
      </c>
      <c r="D4420" t="s">
        <v>106</v>
      </c>
      <c r="E4420" t="s">
        <v>15</v>
      </c>
      <c r="F4420" t="s">
        <v>47</v>
      </c>
      <c r="G4420" t="s">
        <v>69</v>
      </c>
      <c r="H4420" t="s">
        <v>49</v>
      </c>
      <c r="I4420" t="s">
        <v>55</v>
      </c>
      <c r="J4420" s="1">
        <v>21.82</v>
      </c>
      <c r="K4420">
        <v>5.8183864390595206</v>
      </c>
      <c r="L4420">
        <v>156</v>
      </c>
      <c r="M4420" s="19">
        <v>2.83560797011633E-2</v>
      </c>
      <c r="N4420" s="19">
        <v>2.64998726741476E-2</v>
      </c>
      <c r="P4420" t="s">
        <v>42</v>
      </c>
    </row>
    <row r="4421" spans="1:16" x14ac:dyDescent="0.3">
      <c r="A4421" t="str">
        <f t="shared" si="71"/>
        <v>01: Total SampleSouth EnglandPremiumGinTanqueray Flor De SevillaG: £4.00 - £4.20All stocking</v>
      </c>
      <c r="B4421" t="s">
        <v>1</v>
      </c>
      <c r="C4421" t="s">
        <v>45</v>
      </c>
      <c r="D4421" t="s">
        <v>106</v>
      </c>
      <c r="E4421" t="s">
        <v>15</v>
      </c>
      <c r="F4421" t="s">
        <v>47</v>
      </c>
      <c r="G4421" t="s">
        <v>69</v>
      </c>
      <c r="H4421" t="s">
        <v>49</v>
      </c>
      <c r="I4421" t="s">
        <v>56</v>
      </c>
      <c r="J4421" s="1">
        <v>23.85</v>
      </c>
      <c r="K4421">
        <v>6.2119100684889998</v>
      </c>
      <c r="L4421">
        <v>114</v>
      </c>
      <c r="M4421" s="19">
        <v>3.2064425429101803E-2</v>
      </c>
      <c r="N4421" s="19">
        <v>2.95845590078565E-2</v>
      </c>
      <c r="P4421" t="s">
        <v>42</v>
      </c>
    </row>
    <row r="4422" spans="1:16" x14ac:dyDescent="0.3">
      <c r="A4422" t="str">
        <f t="shared" si="71"/>
        <v>01: Total SampleSouth EnglandPremiumGinTanqueray Flor De SevillaH: £4.20 - £4.40All stocking</v>
      </c>
      <c r="B4422" t="s">
        <v>1</v>
      </c>
      <c r="C4422" t="s">
        <v>45</v>
      </c>
      <c r="D4422" t="s">
        <v>106</v>
      </c>
      <c r="E4422" t="s">
        <v>15</v>
      </c>
      <c r="F4422" t="s">
        <v>47</v>
      </c>
      <c r="G4422" t="s">
        <v>69</v>
      </c>
      <c r="H4422" t="s">
        <v>49</v>
      </c>
      <c r="I4422" t="s">
        <v>60</v>
      </c>
      <c r="J4422" s="1">
        <v>24.2</v>
      </c>
      <c r="K4422">
        <v>6.1523349078904799</v>
      </c>
      <c r="L4422">
        <v>108</v>
      </c>
      <c r="M4422" s="19">
        <v>3.0198318616214699E-2</v>
      </c>
      <c r="N4422">
        <v>2.7575055320677999E-2</v>
      </c>
      <c r="P4422" t="s">
        <v>42</v>
      </c>
    </row>
    <row r="4423" spans="1:16" x14ac:dyDescent="0.3">
      <c r="A4423" t="str">
        <f t="shared" si="71"/>
        <v>01: Total SampleSouth EnglandPremiumGinTanqueray Flor De SevillaI: £4.40 - £4.60All stocking</v>
      </c>
      <c r="B4423" t="s">
        <v>1</v>
      </c>
      <c r="C4423" t="s">
        <v>45</v>
      </c>
      <c r="D4423" t="s">
        <v>106</v>
      </c>
      <c r="E4423" t="s">
        <v>15</v>
      </c>
      <c r="F4423" t="s">
        <v>47</v>
      </c>
      <c r="G4423" t="s">
        <v>69</v>
      </c>
      <c r="H4423" t="s">
        <v>49</v>
      </c>
      <c r="I4423" t="s">
        <v>64</v>
      </c>
      <c r="J4423" s="1">
        <v>28.02</v>
      </c>
      <c r="K4423">
        <v>6.7860834201259603</v>
      </c>
      <c r="L4423">
        <v>94</v>
      </c>
      <c r="M4423" s="19">
        <v>3.3067559011361797E-2</v>
      </c>
      <c r="N4423" s="19">
        <v>2.9998433437245901E-2</v>
      </c>
      <c r="P4423" t="s">
        <v>42</v>
      </c>
    </row>
    <row r="4424" spans="1:16" x14ac:dyDescent="0.3">
      <c r="A4424" t="str">
        <f t="shared" si="71"/>
        <v>01: Total SampleSouth EnglandPremiumGinTanqueray Flor De SevillaJ: £4.60 - £4.80All stocking</v>
      </c>
      <c r="B4424" t="s">
        <v>1</v>
      </c>
      <c r="C4424" t="s">
        <v>45</v>
      </c>
      <c r="D4424" t="s">
        <v>106</v>
      </c>
      <c r="E4424" t="s">
        <v>15</v>
      </c>
      <c r="F4424" t="s">
        <v>47</v>
      </c>
      <c r="G4424" t="s">
        <v>69</v>
      </c>
      <c r="H4424" t="s">
        <v>49</v>
      </c>
      <c r="I4424" t="s">
        <v>65</v>
      </c>
      <c r="J4424" s="1">
        <v>21.38</v>
      </c>
      <c r="K4424">
        <v>5.4102577356308803</v>
      </c>
      <c r="L4424">
        <v>67</v>
      </c>
      <c r="M4424" s="19">
        <v>3.6903834705014599E-2</v>
      </c>
      <c r="N4424" s="19">
        <v>3.4092985616205898E-2</v>
      </c>
      <c r="P4424" t="s">
        <v>42</v>
      </c>
    </row>
    <row r="4425" spans="1:16" x14ac:dyDescent="0.3">
      <c r="A4425" t="str">
        <f t="shared" si="71"/>
        <v>01: Total SampleSouth EnglandPremiumGinTanqueray Flor De SevillaK: £4.80 - £5.00All stocking</v>
      </c>
      <c r="B4425" t="s">
        <v>1</v>
      </c>
      <c r="C4425" t="s">
        <v>45</v>
      </c>
      <c r="D4425" t="s">
        <v>106</v>
      </c>
      <c r="E4425" t="s">
        <v>15</v>
      </c>
      <c r="F4425" t="s">
        <v>47</v>
      </c>
      <c r="G4425" t="s">
        <v>69</v>
      </c>
      <c r="H4425" t="s">
        <v>49</v>
      </c>
      <c r="I4425" t="s">
        <v>89</v>
      </c>
      <c r="J4425" s="1">
        <v>33.21</v>
      </c>
      <c r="K4425">
        <v>7.4995121424469202</v>
      </c>
      <c r="L4425">
        <v>46</v>
      </c>
      <c r="M4425" s="19">
        <v>3.1580089391463097E-2</v>
      </c>
      <c r="N4425" s="19">
        <v>2.84633066512931E-2</v>
      </c>
      <c r="P4425" t="s">
        <v>42</v>
      </c>
    </row>
    <row r="4426" spans="1:16" x14ac:dyDescent="0.3">
      <c r="A4426" t="str">
        <f t="shared" si="71"/>
        <v>01: Total SampleSouth EnglandPremiumGinTanqueray Flor De SevillaL: £5.00 - £5.20All stocking</v>
      </c>
      <c r="B4426" t="s">
        <v>1</v>
      </c>
      <c r="C4426" t="s">
        <v>45</v>
      </c>
      <c r="D4426" t="s">
        <v>106</v>
      </c>
      <c r="E4426" t="s">
        <v>15</v>
      </c>
      <c r="F4426" t="s">
        <v>47</v>
      </c>
      <c r="G4426" t="s">
        <v>69</v>
      </c>
      <c r="H4426" t="s">
        <v>49</v>
      </c>
      <c r="I4426" t="s">
        <v>90</v>
      </c>
      <c r="J4426" s="1">
        <v>37.61</v>
      </c>
      <c r="K4426">
        <v>8.4204906821573609</v>
      </c>
      <c r="L4426">
        <v>45</v>
      </c>
      <c r="M4426" s="19">
        <v>3.1370013874251701E-2</v>
      </c>
      <c r="N4426" s="19">
        <v>2.76123777496683E-2</v>
      </c>
      <c r="P4426" t="s">
        <v>42</v>
      </c>
    </row>
    <row r="4427" spans="1:16" x14ac:dyDescent="0.3">
      <c r="A4427" t="str">
        <f t="shared" si="71"/>
        <v>01: Total SampleSouth EnglandPremiumGinTanqueray Flor De SevillaQ: &gt;£6.00All stocking</v>
      </c>
      <c r="B4427" t="s">
        <v>1</v>
      </c>
      <c r="C4427" t="s">
        <v>45</v>
      </c>
      <c r="D4427" t="s">
        <v>106</v>
      </c>
      <c r="E4427" t="s">
        <v>15</v>
      </c>
      <c r="F4427" t="s">
        <v>47</v>
      </c>
      <c r="G4427" t="s">
        <v>69</v>
      </c>
      <c r="H4427" t="s">
        <v>49</v>
      </c>
      <c r="I4427" t="s">
        <v>96</v>
      </c>
      <c r="J4427" s="1">
        <v>36.31</v>
      </c>
      <c r="K4427">
        <v>7.2290933204726402</v>
      </c>
      <c r="L4427">
        <v>29</v>
      </c>
      <c r="M4427" s="19">
        <v>3.5090359710280503E-2</v>
      </c>
      <c r="N4427" s="19">
        <v>3.1212755011026501E-2</v>
      </c>
      <c r="P4427" t="s">
        <v>42</v>
      </c>
    </row>
    <row r="4428" spans="1:16" x14ac:dyDescent="0.3">
      <c r="A4428" t="str">
        <f t="shared" si="71"/>
        <v>01: Total SampleSouth EnglandPremiumGinWhitley Neill Rhubarb And GingerTotalAll stocking</v>
      </c>
      <c r="B4428" t="s">
        <v>1</v>
      </c>
      <c r="C4428" t="s">
        <v>45</v>
      </c>
      <c r="D4428" t="s">
        <v>106</v>
      </c>
      <c r="E4428" t="s">
        <v>15</v>
      </c>
      <c r="F4428" t="s">
        <v>47</v>
      </c>
      <c r="G4428" t="s">
        <v>70</v>
      </c>
      <c r="H4428" t="s">
        <v>49</v>
      </c>
      <c r="I4428" t="s">
        <v>12</v>
      </c>
      <c r="J4428" s="1">
        <v>44.07</v>
      </c>
      <c r="K4428">
        <v>11.226583022064961</v>
      </c>
      <c r="L4428">
        <v>415</v>
      </c>
      <c r="M4428" s="19">
        <v>6.6296183700758807E-2</v>
      </c>
      <c r="N4428" s="19">
        <v>5.9739252023302901E-2</v>
      </c>
      <c r="P4428" t="s">
        <v>42</v>
      </c>
    </row>
    <row r="4429" spans="1:16" x14ac:dyDescent="0.3">
      <c r="A4429" t="str">
        <f t="shared" si="71"/>
        <v>01: Total SampleSouth EnglandPremiumGinWhitley Neill Rhubarb And GingerC: £3.20 - £3.40All stocking</v>
      </c>
      <c r="B4429" t="s">
        <v>1</v>
      </c>
      <c r="C4429" t="s">
        <v>45</v>
      </c>
      <c r="D4429" t="s">
        <v>106</v>
      </c>
      <c r="E4429" t="s">
        <v>15</v>
      </c>
      <c r="F4429" t="s">
        <v>47</v>
      </c>
      <c r="G4429" t="s">
        <v>70</v>
      </c>
      <c r="H4429" t="s">
        <v>49</v>
      </c>
      <c r="I4429" t="s">
        <v>52</v>
      </c>
      <c r="J4429" s="1">
        <v>43.21</v>
      </c>
      <c r="K4429">
        <v>12.46378177378176</v>
      </c>
      <c r="L4429">
        <v>35</v>
      </c>
      <c r="M4429" s="19">
        <v>8.1210834773153801E-2</v>
      </c>
      <c r="N4429" s="19">
        <v>7.7345309381237501E-2</v>
      </c>
      <c r="P4429" t="s">
        <v>42</v>
      </c>
    </row>
    <row r="4430" spans="1:16" x14ac:dyDescent="0.3">
      <c r="A4430" t="str">
        <f t="shared" si="71"/>
        <v>01: Total SampleSouth EnglandPremiumGinWhitley Neill Rhubarb And GingerD: £3.40 - £3.60All stocking</v>
      </c>
      <c r="B4430" t="s">
        <v>1</v>
      </c>
      <c r="C4430" t="s">
        <v>45</v>
      </c>
      <c r="D4430" t="s">
        <v>106</v>
      </c>
      <c r="E4430" t="s">
        <v>15</v>
      </c>
      <c r="F4430" t="s">
        <v>47</v>
      </c>
      <c r="G4430" t="s">
        <v>70</v>
      </c>
      <c r="H4430" t="s">
        <v>49</v>
      </c>
      <c r="I4430" t="s">
        <v>53</v>
      </c>
      <c r="J4430" s="1">
        <v>42.32</v>
      </c>
      <c r="K4430">
        <v>11.643487861344999</v>
      </c>
      <c r="L4430">
        <v>70</v>
      </c>
      <c r="M4430" s="19">
        <v>7.2022784427240194E-2</v>
      </c>
      <c r="N4430" s="19">
        <v>6.8187821726211295E-2</v>
      </c>
      <c r="P4430" t="s">
        <v>42</v>
      </c>
    </row>
    <row r="4431" spans="1:16" x14ac:dyDescent="0.3">
      <c r="A4431" t="str">
        <f t="shared" si="71"/>
        <v>01: Total SampleSouth EnglandPremiumGinWhitley Neill Rhubarb And GingerE: £3.60 - £3.80All stocking</v>
      </c>
      <c r="B4431" t="s">
        <v>1</v>
      </c>
      <c r="C4431" t="s">
        <v>45</v>
      </c>
      <c r="D4431" t="s">
        <v>106</v>
      </c>
      <c r="E4431" t="s">
        <v>15</v>
      </c>
      <c r="F4431" t="s">
        <v>47</v>
      </c>
      <c r="G4431" t="s">
        <v>70</v>
      </c>
      <c r="H4431" t="s">
        <v>49</v>
      </c>
      <c r="I4431" t="s">
        <v>54</v>
      </c>
      <c r="J4431" s="1">
        <v>49.83</v>
      </c>
      <c r="K4431">
        <v>13.31080085491852</v>
      </c>
      <c r="L4431">
        <v>102</v>
      </c>
      <c r="M4431" s="19">
        <v>7.2431022918752294E-2</v>
      </c>
      <c r="N4431" s="19">
        <v>7.0014215748000194E-2</v>
      </c>
      <c r="P4431" t="s">
        <v>42</v>
      </c>
    </row>
    <row r="4432" spans="1:16" x14ac:dyDescent="0.3">
      <c r="A4432" t="str">
        <f t="shared" si="71"/>
        <v>01: Total SampleSouth EnglandPremiumGinWhitley Neill Rhubarb And GingerF: £3.80 - £4.00All stocking</v>
      </c>
      <c r="B4432" t="s">
        <v>1</v>
      </c>
      <c r="C4432" t="s">
        <v>45</v>
      </c>
      <c r="D4432" t="s">
        <v>106</v>
      </c>
      <c r="E4432" t="s">
        <v>15</v>
      </c>
      <c r="F4432" t="s">
        <v>47</v>
      </c>
      <c r="G4432" t="s">
        <v>70</v>
      </c>
      <c r="H4432" t="s">
        <v>49</v>
      </c>
      <c r="I4432" t="s">
        <v>55</v>
      </c>
      <c r="J4432" s="1">
        <v>46.74</v>
      </c>
      <c r="K4432">
        <v>12.261768742010679</v>
      </c>
      <c r="L4432">
        <v>124</v>
      </c>
      <c r="M4432" s="19">
        <v>6.7966093224931107E-2</v>
      </c>
      <c r="N4432" s="19">
        <v>6.5825712168404799E-2</v>
      </c>
      <c r="P4432" t="s">
        <v>42</v>
      </c>
    </row>
    <row r="4433" spans="1:16" x14ac:dyDescent="0.3">
      <c r="A4433" t="str">
        <f t="shared" si="71"/>
        <v>01: Total SampleSouth EnglandPremiumGinWhitley Neill Rhubarb And GingerG: £4.00 - £4.20All stocking</v>
      </c>
      <c r="B4433" t="s">
        <v>1</v>
      </c>
      <c r="C4433" t="s">
        <v>45</v>
      </c>
      <c r="D4433" t="s">
        <v>106</v>
      </c>
      <c r="E4433" t="s">
        <v>15</v>
      </c>
      <c r="F4433" t="s">
        <v>47</v>
      </c>
      <c r="G4433" t="s">
        <v>70</v>
      </c>
      <c r="H4433" t="s">
        <v>49</v>
      </c>
      <c r="I4433" t="s">
        <v>56</v>
      </c>
      <c r="J4433" s="1">
        <v>44.98</v>
      </c>
      <c r="K4433">
        <v>11.958521613067081</v>
      </c>
      <c r="L4433">
        <v>99</v>
      </c>
      <c r="M4433" s="19">
        <v>7.2934828738241794E-2</v>
      </c>
      <c r="N4433" s="19">
        <v>6.9541508017929299E-2</v>
      </c>
      <c r="P4433" t="s">
        <v>42</v>
      </c>
    </row>
    <row r="4434" spans="1:16" x14ac:dyDescent="0.3">
      <c r="A4434" t="str">
        <f t="shared" si="71"/>
        <v>01: Total SampleSouth EnglandPremiumGinWhitley Neill Rhubarb And GingerH: £4.20 - £4.40All stocking</v>
      </c>
      <c r="B4434" t="s">
        <v>1</v>
      </c>
      <c r="C4434" t="s">
        <v>45</v>
      </c>
      <c r="D4434" t="s">
        <v>106</v>
      </c>
      <c r="E4434" t="s">
        <v>15</v>
      </c>
      <c r="F4434" t="s">
        <v>47</v>
      </c>
      <c r="G4434" t="s">
        <v>70</v>
      </c>
      <c r="H4434" t="s">
        <v>49</v>
      </c>
      <c r="I4434" t="s">
        <v>60</v>
      </c>
      <c r="J4434" s="1">
        <v>53.07</v>
      </c>
      <c r="K4434">
        <v>13.3274061959546</v>
      </c>
      <c r="L4434">
        <v>62</v>
      </c>
      <c r="M4434" s="19">
        <v>7.3005234094858706E-2</v>
      </c>
      <c r="N4434" s="19">
        <v>7.0203513654548605E-2</v>
      </c>
      <c r="P4434" t="s">
        <v>42</v>
      </c>
    </row>
    <row r="4435" spans="1:16" x14ac:dyDescent="0.3">
      <c r="A4435" t="str">
        <f t="shared" si="71"/>
        <v>01: Total SampleSouth EnglandPremiumGinWhitley Neill Rhubarb And GingerI: £4.40 - £4.60All stocking</v>
      </c>
      <c r="B4435" t="s">
        <v>1</v>
      </c>
      <c r="C4435" t="s">
        <v>45</v>
      </c>
      <c r="D4435" t="s">
        <v>106</v>
      </c>
      <c r="E4435" t="s">
        <v>15</v>
      </c>
      <c r="F4435" t="s">
        <v>47</v>
      </c>
      <c r="G4435" t="s">
        <v>70</v>
      </c>
      <c r="H4435" t="s">
        <v>49</v>
      </c>
      <c r="I4435" t="s">
        <v>64</v>
      </c>
      <c r="J4435" s="1">
        <v>50.31</v>
      </c>
      <c r="K4435">
        <v>12.18232579149244</v>
      </c>
      <c r="L4435">
        <v>90</v>
      </c>
      <c r="M4435" s="19">
        <v>6.8688725730648506E-2</v>
      </c>
      <c r="N4435" s="19">
        <v>6.2507787515055896E-2</v>
      </c>
      <c r="P4435" t="s">
        <v>42</v>
      </c>
    </row>
    <row r="4436" spans="1:16" x14ac:dyDescent="0.3">
      <c r="A4436" t="str">
        <f t="shared" si="71"/>
        <v>01: Total SampleSouth EnglandPremiumGinWhitley Neill Rhubarb And GingerJ: £4.60 - £4.80All stocking</v>
      </c>
      <c r="B4436" t="s">
        <v>1</v>
      </c>
      <c r="C4436" t="s">
        <v>45</v>
      </c>
      <c r="D4436" t="s">
        <v>106</v>
      </c>
      <c r="E4436" t="s">
        <v>15</v>
      </c>
      <c r="F4436" t="s">
        <v>47</v>
      </c>
      <c r="G4436" t="s">
        <v>70</v>
      </c>
      <c r="H4436" t="s">
        <v>49</v>
      </c>
      <c r="I4436" t="s">
        <v>65</v>
      </c>
      <c r="J4436" s="1">
        <v>49.33</v>
      </c>
      <c r="K4436">
        <v>11.514374889374881</v>
      </c>
      <c r="L4436">
        <v>74</v>
      </c>
      <c r="M4436" s="19">
        <v>6.9449818828430696E-2</v>
      </c>
      <c r="N4436" s="19">
        <v>5.8704028418537897E-2</v>
      </c>
      <c r="P4436" t="s">
        <v>42</v>
      </c>
    </row>
    <row r="4437" spans="1:16" x14ac:dyDescent="0.3">
      <c r="A4437" t="str">
        <f t="shared" si="71"/>
        <v>01: Total SampleSouth EnglandPremiumGinWhitley Neill Rhubarb And GingerK: £4.80 - £5.00All stocking</v>
      </c>
      <c r="B4437" t="s">
        <v>1</v>
      </c>
      <c r="C4437" t="s">
        <v>45</v>
      </c>
      <c r="D4437" t="s">
        <v>106</v>
      </c>
      <c r="E4437" t="s">
        <v>15</v>
      </c>
      <c r="F4437" t="s">
        <v>47</v>
      </c>
      <c r="G4437" t="s">
        <v>70</v>
      </c>
      <c r="H4437" t="s">
        <v>49</v>
      </c>
      <c r="I4437" t="s">
        <v>89</v>
      </c>
      <c r="J4437" s="1">
        <v>56.7</v>
      </c>
      <c r="K4437">
        <v>12.62250915750916</v>
      </c>
      <c r="L4437">
        <v>40</v>
      </c>
      <c r="M4437" s="19">
        <v>5.8651467790486703E-2</v>
      </c>
      <c r="N4437" s="19">
        <v>4.76136993276128E-2</v>
      </c>
      <c r="P4437" t="s">
        <v>42</v>
      </c>
    </row>
    <row r="4438" spans="1:16" x14ac:dyDescent="0.3">
      <c r="A4438" t="str">
        <f t="shared" si="71"/>
        <v>01: Total SampleSouth EnglandPremiumNon Flavoured VodkaAbsolut BlueA: &lt;£3All stocking</v>
      </c>
      <c r="B4438" t="s">
        <v>1</v>
      </c>
      <c r="C4438" t="s">
        <v>45</v>
      </c>
      <c r="D4438" t="s">
        <v>106</v>
      </c>
      <c r="E4438" t="s">
        <v>15</v>
      </c>
      <c r="F4438" t="s">
        <v>71</v>
      </c>
      <c r="G4438" t="s">
        <v>72</v>
      </c>
      <c r="H4438" t="s">
        <v>49</v>
      </c>
      <c r="I4438" t="s">
        <v>58</v>
      </c>
      <c r="J4438" s="1">
        <v>179.13</v>
      </c>
      <c r="K4438">
        <v>50.645564851814797</v>
      </c>
      <c r="L4438">
        <v>60</v>
      </c>
      <c r="M4438">
        <v>0.41007561812125798</v>
      </c>
      <c r="N4438">
        <v>0.38326742262217001</v>
      </c>
      <c r="P4438" t="s">
        <v>42</v>
      </c>
    </row>
    <row r="4439" spans="1:16" x14ac:dyDescent="0.3">
      <c r="A4439" t="str">
        <f t="shared" si="71"/>
        <v>01: Total SampleSouth EnglandPremiumNon Flavoured VodkaAbsolut BlueTotalAll stocking</v>
      </c>
      <c r="B4439" t="s">
        <v>1</v>
      </c>
      <c r="C4439" t="s">
        <v>45</v>
      </c>
      <c r="D4439" t="s">
        <v>106</v>
      </c>
      <c r="E4439" t="s">
        <v>15</v>
      </c>
      <c r="F4439" t="s">
        <v>71</v>
      </c>
      <c r="G4439" t="s">
        <v>72</v>
      </c>
      <c r="H4439" t="s">
        <v>49</v>
      </c>
      <c r="I4439" t="s">
        <v>12</v>
      </c>
      <c r="J4439" s="1">
        <v>121.62</v>
      </c>
      <c r="K4439">
        <v>33.104351643903158</v>
      </c>
      <c r="L4439">
        <v>524</v>
      </c>
      <c r="M4439">
        <v>0.15698598789609</v>
      </c>
      <c r="N4439">
        <v>0.13046935964437101</v>
      </c>
      <c r="P4439" t="s">
        <v>42</v>
      </c>
    </row>
    <row r="4440" spans="1:16" x14ac:dyDescent="0.3">
      <c r="A4440" t="str">
        <f t="shared" si="71"/>
        <v>01: Total SampleSouth EnglandPremiumNon Flavoured VodkaAbsolut BlueB: £3 - £3.20All stocking</v>
      </c>
      <c r="B4440" t="s">
        <v>1</v>
      </c>
      <c r="C4440" t="s">
        <v>45</v>
      </c>
      <c r="D4440" t="s">
        <v>106</v>
      </c>
      <c r="E4440" t="s">
        <v>15</v>
      </c>
      <c r="F4440" t="s">
        <v>71</v>
      </c>
      <c r="G4440" t="s">
        <v>72</v>
      </c>
      <c r="H4440" t="s">
        <v>49</v>
      </c>
      <c r="I4440" t="s">
        <v>59</v>
      </c>
      <c r="J4440" s="1">
        <v>130.41999999999999</v>
      </c>
      <c r="K4440">
        <v>37.820788820788799</v>
      </c>
      <c r="L4440">
        <v>37</v>
      </c>
      <c r="M4440">
        <v>0.35325451192984197</v>
      </c>
      <c r="N4440">
        <v>0.33741883148089102</v>
      </c>
      <c r="P4440" t="s">
        <v>42</v>
      </c>
    </row>
    <row r="4441" spans="1:16" x14ac:dyDescent="0.3">
      <c r="A4441" t="str">
        <f t="shared" si="71"/>
        <v>01: Total SampleSouth EnglandPremiumNon Flavoured VodkaAbsolut BlueC: £3.20 - £3.40All stocking</v>
      </c>
      <c r="B4441" t="s">
        <v>1</v>
      </c>
      <c r="C4441" t="s">
        <v>45</v>
      </c>
      <c r="D4441" t="s">
        <v>106</v>
      </c>
      <c r="E4441" t="s">
        <v>15</v>
      </c>
      <c r="F4441" t="s">
        <v>71</v>
      </c>
      <c r="G4441" t="s">
        <v>72</v>
      </c>
      <c r="H4441" t="s">
        <v>49</v>
      </c>
      <c r="I4441" t="s">
        <v>52</v>
      </c>
      <c r="J4441" s="1">
        <v>154.69999999999999</v>
      </c>
      <c r="K4441">
        <v>44.557499535488795</v>
      </c>
      <c r="L4441">
        <v>92</v>
      </c>
      <c r="M4441">
        <v>0.39137876393110999</v>
      </c>
      <c r="N4441">
        <v>0.37599306508618802</v>
      </c>
      <c r="P4441" t="s">
        <v>42</v>
      </c>
    </row>
    <row r="4442" spans="1:16" x14ac:dyDescent="0.3">
      <c r="A4442" t="str">
        <f t="shared" si="71"/>
        <v>01: Total SampleSouth EnglandPremiumNon Flavoured VodkaAbsolut BlueD: £3.40 - £3.60All stocking</v>
      </c>
      <c r="B4442" t="s">
        <v>1</v>
      </c>
      <c r="C4442" t="s">
        <v>45</v>
      </c>
      <c r="D4442" t="s">
        <v>106</v>
      </c>
      <c r="E4442" t="s">
        <v>15</v>
      </c>
      <c r="F4442" t="s">
        <v>71</v>
      </c>
      <c r="G4442" t="s">
        <v>72</v>
      </c>
      <c r="H4442" t="s">
        <v>49</v>
      </c>
      <c r="I4442" t="s">
        <v>53</v>
      </c>
      <c r="J4442" s="1">
        <v>113.76</v>
      </c>
      <c r="K4442">
        <v>32.640747681575</v>
      </c>
      <c r="L4442">
        <v>139</v>
      </c>
      <c r="M4442">
        <v>0.35128132763991399</v>
      </c>
      <c r="N4442">
        <v>0.33669307630921302</v>
      </c>
      <c r="P4442" t="s">
        <v>42</v>
      </c>
    </row>
    <row r="4443" spans="1:16" x14ac:dyDescent="0.3">
      <c r="A4443" t="str">
        <f t="shared" si="71"/>
        <v>01: Total SampleSouth EnglandPremiumNon Flavoured VodkaAbsolut BlueE: £3.60 - £3.80All stocking</v>
      </c>
      <c r="B4443" t="s">
        <v>1</v>
      </c>
      <c r="C4443" t="s">
        <v>45</v>
      </c>
      <c r="D4443" t="s">
        <v>106</v>
      </c>
      <c r="E4443" t="s">
        <v>15</v>
      </c>
      <c r="F4443" t="s">
        <v>71</v>
      </c>
      <c r="G4443" t="s">
        <v>72</v>
      </c>
      <c r="H4443" t="s">
        <v>49</v>
      </c>
      <c r="I4443" t="s">
        <v>54</v>
      </c>
      <c r="J4443" s="1">
        <v>155.11000000000001</v>
      </c>
      <c r="K4443">
        <v>42.685263402389204</v>
      </c>
      <c r="L4443">
        <v>127</v>
      </c>
      <c r="M4443">
        <v>0.32325017513351401</v>
      </c>
      <c r="N4443">
        <v>0.28704142067760202</v>
      </c>
      <c r="P4443" t="s">
        <v>42</v>
      </c>
    </row>
    <row r="4444" spans="1:16" x14ac:dyDescent="0.3">
      <c r="A4444" t="str">
        <f t="shared" si="71"/>
        <v>01: Total SampleSouth EnglandPremiumNon Flavoured VodkaAbsolut BlueF: £3.80 - £4.00All stocking</v>
      </c>
      <c r="B4444" t="s">
        <v>1</v>
      </c>
      <c r="C4444" t="s">
        <v>45</v>
      </c>
      <c r="D4444" t="s">
        <v>106</v>
      </c>
      <c r="E4444" t="s">
        <v>15</v>
      </c>
      <c r="F4444" t="s">
        <v>71</v>
      </c>
      <c r="G4444" t="s">
        <v>72</v>
      </c>
      <c r="H4444" t="s">
        <v>49</v>
      </c>
      <c r="I4444" t="s">
        <v>55</v>
      </c>
      <c r="J4444" s="1">
        <v>126.13</v>
      </c>
      <c r="K4444">
        <v>33.530849683649677</v>
      </c>
      <c r="L4444">
        <v>125</v>
      </c>
      <c r="M4444">
        <v>0.31050054370394697</v>
      </c>
      <c r="N4444">
        <v>0.30270075369870703</v>
      </c>
      <c r="P4444" t="s">
        <v>42</v>
      </c>
    </row>
    <row r="4445" spans="1:16" x14ac:dyDescent="0.3">
      <c r="A4445" t="str">
        <f t="shared" si="71"/>
        <v>01: Total SampleSouth EnglandPremiumNon Flavoured VodkaAbsolut BlueG: £4.00 - £4.20All stocking</v>
      </c>
      <c r="B4445" t="s">
        <v>1</v>
      </c>
      <c r="C4445" t="s">
        <v>45</v>
      </c>
      <c r="D4445" t="s">
        <v>106</v>
      </c>
      <c r="E4445" t="s">
        <v>15</v>
      </c>
      <c r="F4445" t="s">
        <v>71</v>
      </c>
      <c r="G4445" t="s">
        <v>72</v>
      </c>
      <c r="H4445" t="s">
        <v>49</v>
      </c>
      <c r="I4445" t="s">
        <v>56</v>
      </c>
      <c r="J4445" s="1">
        <v>152.99</v>
      </c>
      <c r="K4445">
        <v>38.982392607392597</v>
      </c>
      <c r="L4445">
        <v>104</v>
      </c>
      <c r="M4445">
        <v>0.20375253639695501</v>
      </c>
      <c r="N4445">
        <v>0.17371368762520001</v>
      </c>
      <c r="P4445" t="s">
        <v>42</v>
      </c>
    </row>
    <row r="4446" spans="1:16" x14ac:dyDescent="0.3">
      <c r="A4446" t="str">
        <f t="shared" si="71"/>
        <v>01: Total SampleSouth EnglandPremiumNon Flavoured VodkaAbsolut BlueH: £4.20 - £4.40All stocking</v>
      </c>
      <c r="B4446" t="s">
        <v>1</v>
      </c>
      <c r="C4446" t="s">
        <v>45</v>
      </c>
      <c r="D4446" t="s">
        <v>106</v>
      </c>
      <c r="E4446" t="s">
        <v>15</v>
      </c>
      <c r="F4446" t="s">
        <v>71</v>
      </c>
      <c r="G4446" t="s">
        <v>72</v>
      </c>
      <c r="H4446" t="s">
        <v>49</v>
      </c>
      <c r="I4446" t="s">
        <v>60</v>
      </c>
      <c r="J4446" s="1">
        <v>163.69</v>
      </c>
      <c r="K4446">
        <v>41.651344578360806</v>
      </c>
      <c r="L4446">
        <v>62</v>
      </c>
      <c r="M4446" s="19">
        <v>8.56063761268539E-2</v>
      </c>
      <c r="N4446" s="19">
        <v>5.6618004909874897E-2</v>
      </c>
      <c r="P4446" t="s">
        <v>42</v>
      </c>
    </row>
    <row r="4447" spans="1:16" x14ac:dyDescent="0.3">
      <c r="A4447" t="str">
        <f t="shared" si="71"/>
        <v>01: Total SampleSouth EnglandPremiumNon Flavoured VodkaAbsolut BlueI: £4.40 - £4.60All stocking</v>
      </c>
      <c r="B4447" t="s">
        <v>1</v>
      </c>
      <c r="C4447" t="s">
        <v>45</v>
      </c>
      <c r="D4447" t="s">
        <v>106</v>
      </c>
      <c r="E4447" t="s">
        <v>15</v>
      </c>
      <c r="F4447" t="s">
        <v>71</v>
      </c>
      <c r="G4447" t="s">
        <v>72</v>
      </c>
      <c r="H4447" t="s">
        <v>49</v>
      </c>
      <c r="I4447" t="s">
        <v>64</v>
      </c>
      <c r="J4447" s="1">
        <v>172.22</v>
      </c>
      <c r="K4447">
        <v>43.293847734756802</v>
      </c>
      <c r="L4447">
        <v>33</v>
      </c>
      <c r="M4447">
        <v>0.15028979005595799</v>
      </c>
      <c r="N4447">
        <v>0.124154141512946</v>
      </c>
      <c r="P4447" t="s">
        <v>42</v>
      </c>
    </row>
    <row r="4448" spans="1:16" x14ac:dyDescent="0.3">
      <c r="A4448" t="str">
        <f t="shared" si="71"/>
        <v>01: Total SampleSouth EnglandPremiumNon Flavoured VodkaBelvedereTotalAll stocking</v>
      </c>
      <c r="B4448" t="s">
        <v>1</v>
      </c>
      <c r="C4448" t="s">
        <v>45</v>
      </c>
      <c r="D4448" t="s">
        <v>106</v>
      </c>
      <c r="E4448" t="s">
        <v>15</v>
      </c>
      <c r="F4448" t="s">
        <v>71</v>
      </c>
      <c r="G4448" t="s">
        <v>73</v>
      </c>
      <c r="H4448" t="s">
        <v>49</v>
      </c>
      <c r="I4448" t="s">
        <v>12</v>
      </c>
      <c r="J4448" s="1">
        <v>48.07</v>
      </c>
      <c r="K4448">
        <v>11.542133671481482</v>
      </c>
      <c r="L4448">
        <v>69</v>
      </c>
      <c r="M4448" s="19">
        <v>1.34149600901835E-2</v>
      </c>
      <c r="N4448" s="19">
        <v>9.3635276688542098E-3</v>
      </c>
      <c r="P4448" t="s">
        <v>42</v>
      </c>
    </row>
    <row r="4449" spans="1:16" x14ac:dyDescent="0.3">
      <c r="A4449" t="str">
        <f t="shared" si="71"/>
        <v>01: Total SampleSouth EnglandPremiumNon Flavoured VodkaCirocTotalAll stocking</v>
      </c>
      <c r="B4449" t="s">
        <v>1</v>
      </c>
      <c r="C4449" t="s">
        <v>45</v>
      </c>
      <c r="D4449" t="s">
        <v>106</v>
      </c>
      <c r="E4449" t="s">
        <v>15</v>
      </c>
      <c r="F4449" t="s">
        <v>71</v>
      </c>
      <c r="G4449" t="s">
        <v>74</v>
      </c>
      <c r="H4449" t="s">
        <v>49</v>
      </c>
      <c r="I4449" t="s">
        <v>12</v>
      </c>
      <c r="J4449" s="1">
        <v>61.06</v>
      </c>
      <c r="K4449">
        <v>15.85916741988172</v>
      </c>
      <c r="L4449">
        <v>126</v>
      </c>
      <c r="M4449" s="19">
        <v>2.71216624591657E-2</v>
      </c>
      <c r="N4449" s="19">
        <v>1.97721887069583E-2</v>
      </c>
      <c r="P4449" t="s">
        <v>42</v>
      </c>
    </row>
    <row r="4450" spans="1:16" x14ac:dyDescent="0.3">
      <c r="A4450" t="str">
        <f t="shared" si="71"/>
        <v>01: Total SampleSouth EnglandPremiumNon Flavoured VodkaCirocG: £4.00 - £4.20All stocking</v>
      </c>
      <c r="B4450" t="s">
        <v>1</v>
      </c>
      <c r="C4450" t="s">
        <v>45</v>
      </c>
      <c r="D4450" t="s">
        <v>106</v>
      </c>
      <c r="E4450" t="s">
        <v>15</v>
      </c>
      <c r="F4450" t="s">
        <v>71</v>
      </c>
      <c r="G4450" t="s">
        <v>74</v>
      </c>
      <c r="H4450" t="s">
        <v>49</v>
      </c>
      <c r="I4450" t="s">
        <v>56</v>
      </c>
      <c r="J4450" s="1">
        <v>89.5</v>
      </c>
      <c r="K4450">
        <v>21.909093786871559</v>
      </c>
      <c r="L4450">
        <v>27</v>
      </c>
      <c r="M4450" s="19">
        <v>8.7404573925671802E-2</v>
      </c>
      <c r="N4450" s="19">
        <v>8.1129768181877907E-2</v>
      </c>
      <c r="P4450" t="s">
        <v>42</v>
      </c>
    </row>
    <row r="4451" spans="1:16" x14ac:dyDescent="0.3">
      <c r="A4451" t="str">
        <f t="shared" si="71"/>
        <v>01: Total SampleSouth EnglandPremiumNon Flavoured VodkaGrey GooseTotalAll stocking</v>
      </c>
      <c r="B4451" t="s">
        <v>1</v>
      </c>
      <c r="C4451" t="s">
        <v>45</v>
      </c>
      <c r="D4451" t="s">
        <v>106</v>
      </c>
      <c r="E4451" t="s">
        <v>15</v>
      </c>
      <c r="F4451" t="s">
        <v>71</v>
      </c>
      <c r="G4451" t="s">
        <v>75</v>
      </c>
      <c r="H4451" t="s">
        <v>49</v>
      </c>
      <c r="I4451" t="s">
        <v>12</v>
      </c>
      <c r="J4451" s="1">
        <v>35.869999999999997</v>
      </c>
      <c r="K4451">
        <v>8.9766456909859595</v>
      </c>
      <c r="L4451">
        <v>432</v>
      </c>
      <c r="M4451" s="19">
        <v>4.38034919962371E-2</v>
      </c>
      <c r="N4451" s="19">
        <v>3.4134549252814797E-2</v>
      </c>
      <c r="P4451" t="s">
        <v>42</v>
      </c>
    </row>
    <row r="4452" spans="1:16" x14ac:dyDescent="0.3">
      <c r="A4452" t="str">
        <f t="shared" si="71"/>
        <v>01: Total SampleSouth EnglandPremiumNon Flavoured VodkaGrey GooseE: £3.60 - £3.80All stocking</v>
      </c>
      <c r="B4452" t="s">
        <v>1</v>
      </c>
      <c r="C4452" t="s">
        <v>45</v>
      </c>
      <c r="D4452" t="s">
        <v>106</v>
      </c>
      <c r="E4452" t="s">
        <v>15</v>
      </c>
      <c r="F4452" t="s">
        <v>71</v>
      </c>
      <c r="G4452" t="s">
        <v>75</v>
      </c>
      <c r="H4452" t="s">
        <v>49</v>
      </c>
      <c r="I4452" t="s">
        <v>54</v>
      </c>
      <c r="J4452" s="1">
        <v>32.42</v>
      </c>
      <c r="K4452">
        <v>8.7572806046999592</v>
      </c>
      <c r="L4452">
        <v>31</v>
      </c>
      <c r="M4452" s="19">
        <v>6.1474146683808503E-2</v>
      </c>
      <c r="N4452" s="19">
        <v>5.5773852186011198E-2</v>
      </c>
      <c r="P4452" t="s">
        <v>42</v>
      </c>
    </row>
    <row r="4453" spans="1:16" x14ac:dyDescent="0.3">
      <c r="A4453" t="str">
        <f t="shared" si="71"/>
        <v>01: Total SampleSouth EnglandPremiumNon Flavoured VodkaGrey GooseF: £3.80 - £4.00All stocking</v>
      </c>
      <c r="B4453" t="s">
        <v>1</v>
      </c>
      <c r="C4453" t="s">
        <v>45</v>
      </c>
      <c r="D4453" t="s">
        <v>106</v>
      </c>
      <c r="E4453" t="s">
        <v>15</v>
      </c>
      <c r="F4453" t="s">
        <v>71</v>
      </c>
      <c r="G4453" t="s">
        <v>75</v>
      </c>
      <c r="H4453" t="s">
        <v>49</v>
      </c>
      <c r="I4453" t="s">
        <v>55</v>
      </c>
      <c r="J4453" s="1">
        <v>34.56</v>
      </c>
      <c r="K4453">
        <v>8.9894671034093996</v>
      </c>
      <c r="L4453">
        <v>52</v>
      </c>
      <c r="M4453" s="19">
        <v>4.9588389650939799E-2</v>
      </c>
      <c r="N4453" s="19">
        <v>4.4074427218828101E-2</v>
      </c>
      <c r="P4453" t="s">
        <v>42</v>
      </c>
    </row>
    <row r="4454" spans="1:16" x14ac:dyDescent="0.3">
      <c r="A4454" t="str">
        <f t="shared" si="71"/>
        <v>01: Total SampleSouth EnglandPremiumNon Flavoured VodkaGrey GooseG: £4.00 - £4.20All stocking</v>
      </c>
      <c r="B4454" t="s">
        <v>1</v>
      </c>
      <c r="C4454" t="s">
        <v>45</v>
      </c>
      <c r="D4454" t="s">
        <v>106</v>
      </c>
      <c r="E4454" t="s">
        <v>15</v>
      </c>
      <c r="F4454" t="s">
        <v>71</v>
      </c>
      <c r="G4454" t="s">
        <v>75</v>
      </c>
      <c r="H4454" t="s">
        <v>49</v>
      </c>
      <c r="I4454" t="s">
        <v>56</v>
      </c>
      <c r="J4454" s="1">
        <v>31.82</v>
      </c>
      <c r="K4454">
        <v>8.1275517386903591</v>
      </c>
      <c r="L4454">
        <v>101</v>
      </c>
      <c r="M4454">
        <v>5.7882050438147002E-2</v>
      </c>
      <c r="N4454" s="19">
        <v>5.1682122791579202E-2</v>
      </c>
      <c r="P4454" t="s">
        <v>42</v>
      </c>
    </row>
    <row r="4455" spans="1:16" x14ac:dyDescent="0.3">
      <c r="A4455" t="str">
        <f t="shared" si="71"/>
        <v>01: Total SampleSouth EnglandPremiumNon Flavoured VodkaGrey GooseH: £4.20 - £4.40All stocking</v>
      </c>
      <c r="B4455" t="s">
        <v>1</v>
      </c>
      <c r="C4455" t="s">
        <v>45</v>
      </c>
      <c r="D4455" t="s">
        <v>106</v>
      </c>
      <c r="E4455" t="s">
        <v>15</v>
      </c>
      <c r="F4455" t="s">
        <v>71</v>
      </c>
      <c r="G4455" t="s">
        <v>75</v>
      </c>
      <c r="H4455" t="s">
        <v>49</v>
      </c>
      <c r="I4455" t="s">
        <v>60</v>
      </c>
      <c r="J4455" s="1">
        <v>31.38</v>
      </c>
      <c r="K4455">
        <v>7.8746273887402802</v>
      </c>
      <c r="L4455">
        <v>124</v>
      </c>
      <c r="M4455" s="19">
        <v>6.0287652311566603E-2</v>
      </c>
      <c r="N4455" s="19">
        <v>5.4641203703703699E-2</v>
      </c>
      <c r="P4455" t="s">
        <v>42</v>
      </c>
    </row>
    <row r="4456" spans="1:16" x14ac:dyDescent="0.3">
      <c r="A4456" t="str">
        <f t="shared" si="71"/>
        <v>01: Total SampleSouth EnglandPremiumNon Flavoured VodkaGrey GooseI: £4.40 - £4.60All stocking</v>
      </c>
      <c r="B4456" t="s">
        <v>1</v>
      </c>
      <c r="C4456" t="s">
        <v>45</v>
      </c>
      <c r="D4456" t="s">
        <v>106</v>
      </c>
      <c r="E4456" t="s">
        <v>15</v>
      </c>
      <c r="F4456" t="s">
        <v>71</v>
      </c>
      <c r="G4456" t="s">
        <v>75</v>
      </c>
      <c r="H4456" t="s">
        <v>49</v>
      </c>
      <c r="I4456" t="s">
        <v>64</v>
      </c>
      <c r="J4456" s="1">
        <v>36.770000000000003</v>
      </c>
      <c r="K4456">
        <v>8.8840956511842801</v>
      </c>
      <c r="L4456">
        <v>79</v>
      </c>
      <c r="M4456" s="19">
        <v>5.3794062703382099E-2</v>
      </c>
      <c r="N4456" s="19">
        <v>4.2154172781641699E-2</v>
      </c>
      <c r="P4456" t="s">
        <v>42</v>
      </c>
    </row>
    <row r="4457" spans="1:16" x14ac:dyDescent="0.3">
      <c r="A4457" t="str">
        <f t="shared" si="71"/>
        <v>01: Total SampleSouth EnglandPremiumNon Flavoured VodkaGrey GooseJ: £4.60 - £4.80All stocking</v>
      </c>
      <c r="B4457" t="s">
        <v>1</v>
      </c>
      <c r="C4457" t="s">
        <v>45</v>
      </c>
      <c r="D4457" t="s">
        <v>106</v>
      </c>
      <c r="E4457" t="s">
        <v>15</v>
      </c>
      <c r="F4457" t="s">
        <v>71</v>
      </c>
      <c r="G4457" t="s">
        <v>75</v>
      </c>
      <c r="H4457" t="s">
        <v>49</v>
      </c>
      <c r="I4457" t="s">
        <v>65</v>
      </c>
      <c r="J4457" s="1">
        <v>36.9</v>
      </c>
      <c r="K4457">
        <v>9.0721128078270787</v>
      </c>
      <c r="L4457">
        <v>56</v>
      </c>
      <c r="M4457" s="19">
        <v>4.0376186248607698E-2</v>
      </c>
      <c r="N4457" s="19">
        <v>3.1997112152629799E-2</v>
      </c>
      <c r="P4457" t="s">
        <v>42</v>
      </c>
    </row>
    <row r="4458" spans="1:16" x14ac:dyDescent="0.3">
      <c r="A4458" t="str">
        <f t="shared" si="71"/>
        <v>01: Total SampleSouth EnglandPremiumNon Flavoured VodkaGrey GooseK: £4.80 - £5.00All stocking</v>
      </c>
      <c r="B4458" t="s">
        <v>1</v>
      </c>
      <c r="C4458" t="s">
        <v>45</v>
      </c>
      <c r="D4458" t="s">
        <v>106</v>
      </c>
      <c r="E4458" t="s">
        <v>15</v>
      </c>
      <c r="F4458" t="s">
        <v>71</v>
      </c>
      <c r="G4458" t="s">
        <v>75</v>
      </c>
      <c r="H4458" t="s">
        <v>49</v>
      </c>
      <c r="I4458" t="s">
        <v>89</v>
      </c>
      <c r="J4458" s="1">
        <v>48.62</v>
      </c>
      <c r="K4458">
        <v>12.566735347985359</v>
      </c>
      <c r="L4458">
        <v>36</v>
      </c>
      <c r="M4458" s="19">
        <v>2.5213487294216699E-2</v>
      </c>
      <c r="N4458" s="19">
        <v>1.66346239754336E-2</v>
      </c>
      <c r="P4458" t="s">
        <v>42</v>
      </c>
    </row>
    <row r="4459" spans="1:16" x14ac:dyDescent="0.3">
      <c r="A4459" t="str">
        <f t="shared" si="71"/>
        <v>01: Total SampleSouth EnglandPremiumNon Flavoured VodkaGrey GooseL: £5.00 - £5.20All stocking</v>
      </c>
      <c r="B4459" t="s">
        <v>1</v>
      </c>
      <c r="C4459" t="s">
        <v>45</v>
      </c>
      <c r="D4459" t="s">
        <v>106</v>
      </c>
      <c r="E4459" t="s">
        <v>15</v>
      </c>
      <c r="F4459" t="s">
        <v>71</v>
      </c>
      <c r="G4459" t="s">
        <v>75</v>
      </c>
      <c r="H4459" t="s">
        <v>49</v>
      </c>
      <c r="I4459" t="s">
        <v>90</v>
      </c>
      <c r="J4459" s="1">
        <v>63.97</v>
      </c>
      <c r="K4459">
        <v>15.863811250477919</v>
      </c>
      <c r="L4459">
        <v>45</v>
      </c>
      <c r="M4459" s="19">
        <v>2.75557757986486E-2</v>
      </c>
      <c r="N4459" s="19">
        <v>1.8734460440051701E-2</v>
      </c>
      <c r="P4459" t="s">
        <v>42</v>
      </c>
    </row>
    <row r="4460" spans="1:16" x14ac:dyDescent="0.3">
      <c r="A4460" t="str">
        <f t="shared" si="71"/>
        <v>01: Total SampleSouth EnglandPremiumNon Flavoured VodkaGrey GooseM: £5.20 - £5.40All stocking</v>
      </c>
      <c r="B4460" t="s">
        <v>1</v>
      </c>
      <c r="C4460" t="s">
        <v>45</v>
      </c>
      <c r="D4460" t="s">
        <v>106</v>
      </c>
      <c r="E4460" t="s">
        <v>15</v>
      </c>
      <c r="F4460" t="s">
        <v>71</v>
      </c>
      <c r="G4460" t="s">
        <v>75</v>
      </c>
      <c r="H4460" t="s">
        <v>49</v>
      </c>
      <c r="I4460" t="s">
        <v>95</v>
      </c>
      <c r="J4460" s="1">
        <v>45.2</v>
      </c>
      <c r="K4460">
        <v>11.570684789067162</v>
      </c>
      <c r="L4460">
        <v>34</v>
      </c>
      <c r="M4460" s="19">
        <v>3.34780181860218E-2</v>
      </c>
      <c r="N4460" s="19">
        <v>2.43561773499094E-2</v>
      </c>
      <c r="P4460" t="s">
        <v>42</v>
      </c>
    </row>
    <row r="4461" spans="1:16" x14ac:dyDescent="0.3">
      <c r="A4461" t="str">
        <f t="shared" si="71"/>
        <v>01: Total SampleSouth EnglandPremiumNon Flavoured VodkaKetel OneTotalAll stocking</v>
      </c>
      <c r="B4461" t="s">
        <v>1</v>
      </c>
      <c r="C4461" t="s">
        <v>45</v>
      </c>
      <c r="D4461" t="s">
        <v>106</v>
      </c>
      <c r="E4461" t="s">
        <v>15</v>
      </c>
      <c r="F4461" t="s">
        <v>71</v>
      </c>
      <c r="G4461" t="s">
        <v>76</v>
      </c>
      <c r="H4461" t="s">
        <v>49</v>
      </c>
      <c r="I4461" t="s">
        <v>12</v>
      </c>
      <c r="J4461" s="1">
        <v>158.44</v>
      </c>
      <c r="K4461">
        <v>44.872834039923603</v>
      </c>
      <c r="L4461">
        <v>335</v>
      </c>
      <c r="M4461">
        <v>0.266155942594203</v>
      </c>
      <c r="N4461">
        <v>0.27620871952277198</v>
      </c>
      <c r="P4461" t="s">
        <v>42</v>
      </c>
    </row>
    <row r="4462" spans="1:16" x14ac:dyDescent="0.3">
      <c r="A4462" t="str">
        <f t="shared" si="71"/>
        <v>01: Total SampleSouth EnglandPremiumNon Flavoured VodkaKetel OneD: £3.40 - £3.60All stocking</v>
      </c>
      <c r="B4462" t="s">
        <v>1</v>
      </c>
      <c r="C4462" t="s">
        <v>45</v>
      </c>
      <c r="D4462" t="s">
        <v>106</v>
      </c>
      <c r="E4462" t="s">
        <v>15</v>
      </c>
      <c r="F4462" t="s">
        <v>71</v>
      </c>
      <c r="G4462" t="s">
        <v>76</v>
      </c>
      <c r="H4462" t="s">
        <v>49</v>
      </c>
      <c r="I4462" t="s">
        <v>53</v>
      </c>
      <c r="J4462" s="1">
        <v>259.49</v>
      </c>
      <c r="K4462">
        <v>77.669270418846793</v>
      </c>
      <c r="L4462">
        <v>59</v>
      </c>
      <c r="M4462">
        <v>0.48248877966275999</v>
      </c>
      <c r="N4462">
        <v>0.51320636623748195</v>
      </c>
      <c r="P4462" t="s">
        <v>42</v>
      </c>
    </row>
    <row r="4463" spans="1:16" x14ac:dyDescent="0.3">
      <c r="A4463" t="str">
        <f t="shared" si="71"/>
        <v>01: Total SampleSouth EnglandPremiumNon Flavoured VodkaKetel OneE: £3.60 - £3.80All stocking</v>
      </c>
      <c r="B4463" t="s">
        <v>1</v>
      </c>
      <c r="C4463" t="s">
        <v>45</v>
      </c>
      <c r="D4463" t="s">
        <v>106</v>
      </c>
      <c r="E4463" t="s">
        <v>15</v>
      </c>
      <c r="F4463" t="s">
        <v>71</v>
      </c>
      <c r="G4463" t="s">
        <v>76</v>
      </c>
      <c r="H4463" t="s">
        <v>49</v>
      </c>
      <c r="I4463" t="s">
        <v>54</v>
      </c>
      <c r="J4463" s="1">
        <v>133.97999999999999</v>
      </c>
      <c r="K4463">
        <v>39.727503991734764</v>
      </c>
      <c r="L4463">
        <v>130</v>
      </c>
      <c r="M4463">
        <v>0.35285727899076402</v>
      </c>
      <c r="N4463">
        <v>0.360043017775801</v>
      </c>
      <c r="P4463" t="s">
        <v>42</v>
      </c>
    </row>
    <row r="4464" spans="1:16" x14ac:dyDescent="0.3">
      <c r="A4464" t="str">
        <f t="shared" si="71"/>
        <v>01: Total SampleSouth EnglandPremiumNon Flavoured VodkaKetel OneF: £3.80 - £4.00All stocking</v>
      </c>
      <c r="B4464" t="s">
        <v>1</v>
      </c>
      <c r="C4464" t="s">
        <v>45</v>
      </c>
      <c r="D4464" t="s">
        <v>106</v>
      </c>
      <c r="E4464" t="s">
        <v>15</v>
      </c>
      <c r="F4464" t="s">
        <v>71</v>
      </c>
      <c r="G4464" t="s">
        <v>76</v>
      </c>
      <c r="H4464" t="s">
        <v>49</v>
      </c>
      <c r="I4464" t="s">
        <v>55</v>
      </c>
      <c r="J4464" s="1">
        <v>178.13</v>
      </c>
      <c r="K4464">
        <v>50.452576518309201</v>
      </c>
      <c r="L4464">
        <v>116</v>
      </c>
      <c r="M4464">
        <v>0.43955462401581802</v>
      </c>
      <c r="N4464">
        <v>0.46421858640394598</v>
      </c>
      <c r="P4464" t="s">
        <v>42</v>
      </c>
    </row>
    <row r="4465" spans="1:16" x14ac:dyDescent="0.3">
      <c r="A4465" t="str">
        <f t="shared" si="71"/>
        <v>01: Total SampleSouth EnglandPremiumNon Flavoured VodkaKetel OneG: £4.00 - £4.20All stocking</v>
      </c>
      <c r="B4465" t="s">
        <v>1</v>
      </c>
      <c r="C4465" t="s">
        <v>45</v>
      </c>
      <c r="D4465" t="s">
        <v>106</v>
      </c>
      <c r="E4465" t="s">
        <v>15</v>
      </c>
      <c r="F4465" t="s">
        <v>71</v>
      </c>
      <c r="G4465" t="s">
        <v>76</v>
      </c>
      <c r="H4465" t="s">
        <v>49</v>
      </c>
      <c r="I4465" t="s">
        <v>56</v>
      </c>
      <c r="J4465" s="1">
        <v>199.65</v>
      </c>
      <c r="K4465">
        <v>53.735474740313606</v>
      </c>
      <c r="L4465">
        <v>93</v>
      </c>
      <c r="M4465">
        <v>0.40694093044931101</v>
      </c>
      <c r="N4465">
        <v>0.41458133931812902</v>
      </c>
      <c r="P4465" t="s">
        <v>42</v>
      </c>
    </row>
    <row r="4466" spans="1:16" x14ac:dyDescent="0.3">
      <c r="A4466" t="str">
        <f t="shared" si="71"/>
        <v>01: Total SampleSouth EnglandPremiumNon Flavoured VodkaKetel OneH: £4.20 - £4.40All stocking</v>
      </c>
      <c r="B4466" t="s">
        <v>1</v>
      </c>
      <c r="C4466" t="s">
        <v>45</v>
      </c>
      <c r="D4466" t="s">
        <v>106</v>
      </c>
      <c r="E4466" t="s">
        <v>15</v>
      </c>
      <c r="F4466" t="s">
        <v>71</v>
      </c>
      <c r="G4466" t="s">
        <v>76</v>
      </c>
      <c r="H4466" t="s">
        <v>49</v>
      </c>
      <c r="I4466" t="s">
        <v>60</v>
      </c>
      <c r="J4466" s="1">
        <v>241.96</v>
      </c>
      <c r="K4466">
        <v>69.01686108009639</v>
      </c>
      <c r="L4466">
        <v>51</v>
      </c>
      <c r="M4466">
        <v>0.42140912637771</v>
      </c>
      <c r="N4466">
        <v>0.42389968269697997</v>
      </c>
      <c r="P4466" t="s">
        <v>42</v>
      </c>
    </row>
    <row r="4467" spans="1:16" x14ac:dyDescent="0.3">
      <c r="A4467" t="str">
        <f t="shared" si="71"/>
        <v>01: Total SampleSouth EnglandPremiumNon Flavoured VodkaKetel OneI: £4.40 - £4.60All stocking</v>
      </c>
      <c r="B4467" t="s">
        <v>1</v>
      </c>
      <c r="C4467" t="s">
        <v>45</v>
      </c>
      <c r="D4467" t="s">
        <v>106</v>
      </c>
      <c r="E4467" t="s">
        <v>15</v>
      </c>
      <c r="F4467" t="s">
        <v>71</v>
      </c>
      <c r="G4467" t="s">
        <v>76</v>
      </c>
      <c r="H4467" t="s">
        <v>49</v>
      </c>
      <c r="I4467" t="s">
        <v>64</v>
      </c>
      <c r="J4467" s="1">
        <v>326.64</v>
      </c>
      <c r="K4467">
        <v>94.85172916514361</v>
      </c>
      <c r="L4467">
        <v>41</v>
      </c>
      <c r="M4467">
        <v>0.53370732080514005</v>
      </c>
      <c r="N4467">
        <v>0.58137081364952503</v>
      </c>
      <c r="P4467" t="s">
        <v>42</v>
      </c>
    </row>
    <row r="4468" spans="1:16" x14ac:dyDescent="0.3">
      <c r="A4468" t="str">
        <f t="shared" si="71"/>
        <v>01: Total SampleSouth EnglandPremiumNon Flavoured VodkaKetel OneJ: £4.60 - £4.80All stocking</v>
      </c>
      <c r="B4468" t="s">
        <v>1</v>
      </c>
      <c r="C4468" t="s">
        <v>45</v>
      </c>
      <c r="D4468" t="s">
        <v>106</v>
      </c>
      <c r="E4468" t="s">
        <v>15</v>
      </c>
      <c r="F4468" t="s">
        <v>71</v>
      </c>
      <c r="G4468" t="s">
        <v>76</v>
      </c>
      <c r="H4468" t="s">
        <v>49</v>
      </c>
      <c r="I4468" t="s">
        <v>65</v>
      </c>
      <c r="J4468" s="1">
        <v>247.38</v>
      </c>
      <c r="K4468">
        <v>80.878764856542801</v>
      </c>
      <c r="L4468">
        <v>27</v>
      </c>
      <c r="M4468">
        <v>0.32773828358282903</v>
      </c>
      <c r="N4468">
        <v>0.38921410067411899</v>
      </c>
      <c r="P4468" t="s">
        <v>42</v>
      </c>
    </row>
    <row r="4469" spans="1:16" x14ac:dyDescent="0.3">
      <c r="A4469" t="str">
        <f t="shared" si="71"/>
        <v>01: Total SampleSouth EnglandPremiumNon Flavoured VodkaSmirnoff RedA: &lt;£3All stocking</v>
      </c>
      <c r="B4469" t="s">
        <v>1</v>
      </c>
      <c r="C4469" t="s">
        <v>45</v>
      </c>
      <c r="D4469" t="s">
        <v>106</v>
      </c>
      <c r="E4469" t="s">
        <v>15</v>
      </c>
      <c r="F4469" t="s">
        <v>71</v>
      </c>
      <c r="G4469" t="s">
        <v>77</v>
      </c>
      <c r="H4469" t="s">
        <v>49</v>
      </c>
      <c r="I4469" t="s">
        <v>58</v>
      </c>
      <c r="J4469" s="1">
        <v>211.35</v>
      </c>
      <c r="K4469">
        <v>76.426196741626399</v>
      </c>
      <c r="L4469">
        <v>128</v>
      </c>
      <c r="M4469">
        <v>0.77233212884035396</v>
      </c>
      <c r="N4469">
        <v>0.80785763246061904</v>
      </c>
      <c r="P4469" t="s">
        <v>42</v>
      </c>
    </row>
    <row r="4470" spans="1:16" x14ac:dyDescent="0.3">
      <c r="A4470" t="str">
        <f t="shared" si="71"/>
        <v>01: Total SampleSouth EnglandPremiumNon Flavoured VodkaSmirnoff RedTotalAll stocking</v>
      </c>
      <c r="B4470" t="s">
        <v>1</v>
      </c>
      <c r="C4470" t="s">
        <v>45</v>
      </c>
      <c r="D4470" t="s">
        <v>106</v>
      </c>
      <c r="E4470" t="s">
        <v>15</v>
      </c>
      <c r="F4470" t="s">
        <v>71</v>
      </c>
      <c r="G4470" t="s">
        <v>77</v>
      </c>
      <c r="H4470" t="s">
        <v>49</v>
      </c>
      <c r="I4470" t="s">
        <v>12</v>
      </c>
      <c r="J4470" s="1">
        <v>230.84</v>
      </c>
      <c r="K4470">
        <v>72.988512610130797</v>
      </c>
      <c r="L4470">
        <v>621</v>
      </c>
      <c r="M4470">
        <v>0.59159307356759006</v>
      </c>
      <c r="N4470">
        <v>0.63651536811383203</v>
      </c>
      <c r="P4470" t="s">
        <v>42</v>
      </c>
    </row>
    <row r="4471" spans="1:16" x14ac:dyDescent="0.3">
      <c r="A4471" t="str">
        <f t="shared" si="71"/>
        <v>01: Total SampleSouth EnglandPremiumNon Flavoured VodkaSmirnoff RedB: £3 - £3.20All stocking</v>
      </c>
      <c r="B4471" t="s">
        <v>1</v>
      </c>
      <c r="C4471" t="s">
        <v>45</v>
      </c>
      <c r="D4471" t="s">
        <v>106</v>
      </c>
      <c r="E4471" t="s">
        <v>15</v>
      </c>
      <c r="F4471" t="s">
        <v>71</v>
      </c>
      <c r="G4471" t="s">
        <v>77</v>
      </c>
      <c r="H4471" t="s">
        <v>49</v>
      </c>
      <c r="I4471" t="s">
        <v>59</v>
      </c>
      <c r="J4471" s="1">
        <v>215.54</v>
      </c>
      <c r="K4471">
        <v>74.027000124058802</v>
      </c>
      <c r="L4471">
        <v>187</v>
      </c>
      <c r="M4471">
        <v>0.71819064625845896</v>
      </c>
      <c r="N4471">
        <v>0.75544321969767503</v>
      </c>
      <c r="P4471" t="s">
        <v>42</v>
      </c>
    </row>
    <row r="4472" spans="1:16" x14ac:dyDescent="0.3">
      <c r="A4472" t="str">
        <f t="shared" si="71"/>
        <v>01: Total SampleSouth EnglandPremiumNon Flavoured VodkaSmirnoff RedC: £3.20 - £3.40All stocking</v>
      </c>
      <c r="B4472" t="s">
        <v>1</v>
      </c>
      <c r="C4472" t="s">
        <v>45</v>
      </c>
      <c r="D4472" t="s">
        <v>106</v>
      </c>
      <c r="E4472" t="s">
        <v>15</v>
      </c>
      <c r="F4472" t="s">
        <v>71</v>
      </c>
      <c r="G4472" t="s">
        <v>77</v>
      </c>
      <c r="H4472" t="s">
        <v>49</v>
      </c>
      <c r="I4472" t="s">
        <v>52</v>
      </c>
      <c r="J4472" s="1">
        <v>211.45</v>
      </c>
      <c r="K4472">
        <v>65.178008737565193</v>
      </c>
      <c r="L4472">
        <v>293</v>
      </c>
      <c r="M4472">
        <v>0.66368777097963105</v>
      </c>
      <c r="N4472">
        <v>0.68735191737094203</v>
      </c>
      <c r="P4472" t="s">
        <v>42</v>
      </c>
    </row>
    <row r="4473" spans="1:16" x14ac:dyDescent="0.3">
      <c r="A4473" t="str">
        <f t="shared" si="71"/>
        <v>01: Total SampleSouth EnglandPremiumNon Flavoured VodkaSmirnoff RedD: £3.40 - £3.60All stocking</v>
      </c>
      <c r="B4473" t="s">
        <v>1</v>
      </c>
      <c r="C4473" t="s">
        <v>45</v>
      </c>
      <c r="D4473" t="s">
        <v>106</v>
      </c>
      <c r="E4473" t="s">
        <v>15</v>
      </c>
      <c r="F4473" t="s">
        <v>71</v>
      </c>
      <c r="G4473" t="s">
        <v>77</v>
      </c>
      <c r="H4473" t="s">
        <v>49</v>
      </c>
      <c r="I4473" t="s">
        <v>53</v>
      </c>
      <c r="J4473" s="1">
        <v>280.39999999999998</v>
      </c>
      <c r="K4473">
        <v>82.999423924769602</v>
      </c>
      <c r="L4473">
        <v>217</v>
      </c>
      <c r="M4473">
        <v>0.712959881091213</v>
      </c>
      <c r="N4473">
        <v>0.73326025556591801</v>
      </c>
      <c r="P4473" t="s">
        <v>42</v>
      </c>
    </row>
    <row r="4474" spans="1:16" x14ac:dyDescent="0.3">
      <c r="A4474" t="str">
        <f t="shared" si="71"/>
        <v>01: Total SampleSouth EnglandPremiumNon Flavoured VodkaSmirnoff RedE: £3.60 - £3.80All stocking</v>
      </c>
      <c r="B4474" t="s">
        <v>1</v>
      </c>
      <c r="C4474" t="s">
        <v>45</v>
      </c>
      <c r="D4474" t="s">
        <v>106</v>
      </c>
      <c r="E4474" t="s">
        <v>15</v>
      </c>
      <c r="F4474" t="s">
        <v>71</v>
      </c>
      <c r="G4474" t="s">
        <v>77</v>
      </c>
      <c r="H4474" t="s">
        <v>49</v>
      </c>
      <c r="I4474" t="s">
        <v>54</v>
      </c>
      <c r="J4474" s="1">
        <v>307.64999999999998</v>
      </c>
      <c r="K4474">
        <v>90.62728850097281</v>
      </c>
      <c r="L4474">
        <v>114</v>
      </c>
      <c r="M4474">
        <v>0.64707449681905604</v>
      </c>
      <c r="N4474">
        <v>0.66974068940398002</v>
      </c>
      <c r="P4474" t="s">
        <v>42</v>
      </c>
    </row>
    <row r="4475" spans="1:16" x14ac:dyDescent="0.3">
      <c r="A4475" t="str">
        <f t="shared" si="71"/>
        <v>01: Total SampleSouth EnglandPremiumNon Flavoured VodkaSmirnoff RedF: £3.80 - £4.00All stocking</v>
      </c>
      <c r="B4475" t="s">
        <v>1</v>
      </c>
      <c r="C4475" t="s">
        <v>45</v>
      </c>
      <c r="D4475" t="s">
        <v>106</v>
      </c>
      <c r="E4475" t="s">
        <v>15</v>
      </c>
      <c r="F4475" t="s">
        <v>71</v>
      </c>
      <c r="G4475" t="s">
        <v>77</v>
      </c>
      <c r="H4475" t="s">
        <v>49</v>
      </c>
      <c r="I4475" t="s">
        <v>55</v>
      </c>
      <c r="J4475" s="1">
        <v>312.66000000000003</v>
      </c>
      <c r="K4475">
        <v>94.410731351981198</v>
      </c>
      <c r="L4475">
        <v>80</v>
      </c>
      <c r="M4475">
        <v>0.53615029748543896</v>
      </c>
      <c r="N4475">
        <v>0.57692783054295804</v>
      </c>
      <c r="P4475" t="s">
        <v>42</v>
      </c>
    </row>
    <row r="4476" spans="1:16" x14ac:dyDescent="0.3">
      <c r="A4476" t="str">
        <f t="shared" ref="A4476:A4539" si="72">C4476&amp;D4476&amp;E4476&amp;F4476&amp;G4476&amp;I4476&amp;P4476</f>
        <v>01: Total SampleSouth EnglandPremiumNon Flavoured VodkaSmirnoff RedG: £4.00 - £4.20All stocking</v>
      </c>
      <c r="B4476" t="s">
        <v>1</v>
      </c>
      <c r="C4476" t="s">
        <v>45</v>
      </c>
      <c r="D4476" t="s">
        <v>106</v>
      </c>
      <c r="E4476" t="s">
        <v>15</v>
      </c>
      <c r="F4476" t="s">
        <v>71</v>
      </c>
      <c r="G4476" t="s">
        <v>77</v>
      </c>
      <c r="H4476" t="s">
        <v>49</v>
      </c>
      <c r="I4476" t="s">
        <v>56</v>
      </c>
      <c r="J4476" s="1">
        <v>302.27</v>
      </c>
      <c r="K4476">
        <v>88.234560288196803</v>
      </c>
      <c r="L4476">
        <v>55</v>
      </c>
      <c r="M4476">
        <v>0.40992316002997597</v>
      </c>
      <c r="N4476">
        <v>0.43650394229156197</v>
      </c>
      <c r="P4476" t="s">
        <v>42</v>
      </c>
    </row>
    <row r="4477" spans="1:16" x14ac:dyDescent="0.3">
      <c r="A4477" t="str">
        <f t="shared" si="72"/>
        <v>01: Total SampleSouth EnglandPremiumNon Flavoured VodkaSmirnoff RedH: £4.20 - £4.40All stocking</v>
      </c>
      <c r="B4477" t="s">
        <v>1</v>
      </c>
      <c r="C4477" t="s">
        <v>45</v>
      </c>
      <c r="D4477" t="s">
        <v>106</v>
      </c>
      <c r="E4477" t="s">
        <v>15</v>
      </c>
      <c r="F4477" t="s">
        <v>71</v>
      </c>
      <c r="G4477" t="s">
        <v>77</v>
      </c>
      <c r="H4477" t="s">
        <v>49</v>
      </c>
      <c r="I4477" t="s">
        <v>60</v>
      </c>
      <c r="J4477" s="1">
        <v>287.55</v>
      </c>
      <c r="K4477">
        <v>78.835675542406392</v>
      </c>
      <c r="L4477">
        <v>26</v>
      </c>
      <c r="M4477">
        <v>0.488472916335769</v>
      </c>
      <c r="N4477">
        <v>0.51368139948912495</v>
      </c>
      <c r="P4477" t="s">
        <v>42</v>
      </c>
    </row>
    <row r="4478" spans="1:16" x14ac:dyDescent="0.3">
      <c r="A4478" t="str">
        <f t="shared" si="72"/>
        <v>01: Total SampleSouth EnglandPremiumNon Flavoured VodkaSmirnoff RedI: £4.40 - £4.60All stocking</v>
      </c>
      <c r="B4478" t="s">
        <v>1</v>
      </c>
      <c r="C4478" t="s">
        <v>45</v>
      </c>
      <c r="D4478" t="s">
        <v>106</v>
      </c>
      <c r="E4478" t="s">
        <v>15</v>
      </c>
      <c r="F4478" t="s">
        <v>71</v>
      </c>
      <c r="G4478" t="s">
        <v>77</v>
      </c>
      <c r="H4478" t="s">
        <v>49</v>
      </c>
      <c r="I4478" t="s">
        <v>64</v>
      </c>
      <c r="J4478" s="1">
        <v>203.14</v>
      </c>
      <c r="K4478">
        <v>56.530808080808001</v>
      </c>
      <c r="L4478">
        <v>35</v>
      </c>
      <c r="M4478">
        <v>0.38841037307079002</v>
      </c>
      <c r="N4478">
        <v>0.42032740354467102</v>
      </c>
      <c r="P4478" t="s">
        <v>42</v>
      </c>
    </row>
    <row r="4479" spans="1:16" x14ac:dyDescent="0.3">
      <c r="A4479" t="str">
        <f t="shared" si="72"/>
        <v>01: Total SampleSouth EnglandPremiumNon Flavoured VodkaSmirnoff RedJ: £4.60 - £4.80All stocking</v>
      </c>
      <c r="B4479" t="s">
        <v>1</v>
      </c>
      <c r="C4479" t="s">
        <v>45</v>
      </c>
      <c r="D4479" t="s">
        <v>106</v>
      </c>
      <c r="E4479" t="s">
        <v>15</v>
      </c>
      <c r="F4479" t="s">
        <v>71</v>
      </c>
      <c r="G4479" t="s">
        <v>77</v>
      </c>
      <c r="H4479" t="s">
        <v>49</v>
      </c>
      <c r="I4479" t="s">
        <v>65</v>
      </c>
      <c r="J4479" s="1">
        <v>376.92</v>
      </c>
      <c r="K4479">
        <v>99.548302707393589</v>
      </c>
      <c r="L4479">
        <v>33</v>
      </c>
      <c r="M4479">
        <v>0.41053854317184302</v>
      </c>
      <c r="N4479">
        <v>0.437213603205589</v>
      </c>
      <c r="P4479" t="s">
        <v>42</v>
      </c>
    </row>
    <row r="4480" spans="1:16" x14ac:dyDescent="0.3">
      <c r="A4480" t="str">
        <f t="shared" si="72"/>
        <v>01: Total SampleSouth EnglandPremiumNon Flavoured VodkaSmirnoff RedK: £4.80 - £5.00All stocking</v>
      </c>
      <c r="B4480" t="s">
        <v>1</v>
      </c>
      <c r="C4480" t="s">
        <v>45</v>
      </c>
      <c r="D4480" t="s">
        <v>106</v>
      </c>
      <c r="E4480" t="s">
        <v>15</v>
      </c>
      <c r="F4480" t="s">
        <v>71</v>
      </c>
      <c r="G4480" t="s">
        <v>77</v>
      </c>
      <c r="H4480" t="s">
        <v>49</v>
      </c>
      <c r="I4480" t="s">
        <v>89</v>
      </c>
      <c r="J4480" s="1">
        <v>408.57</v>
      </c>
      <c r="K4480">
        <v>107.3049670329672</v>
      </c>
      <c r="L4480">
        <v>25</v>
      </c>
      <c r="M4480">
        <v>0.61356690532845704</v>
      </c>
      <c r="N4480">
        <v>0.62800218340611402</v>
      </c>
      <c r="P4480" t="s">
        <v>42</v>
      </c>
    </row>
    <row r="4481" spans="1:16" x14ac:dyDescent="0.3">
      <c r="A4481" t="str">
        <f t="shared" si="72"/>
        <v>01: Total SampleSouth EnglandPremiumTequilaCazcabel BlancoTotalAll stocking</v>
      </c>
      <c r="B4481" t="s">
        <v>1</v>
      </c>
      <c r="C4481" t="s">
        <v>45</v>
      </c>
      <c r="D4481" t="s">
        <v>106</v>
      </c>
      <c r="E4481" t="s">
        <v>15</v>
      </c>
      <c r="F4481" t="s">
        <v>78</v>
      </c>
      <c r="G4481" t="s">
        <v>79</v>
      </c>
      <c r="H4481" t="s">
        <v>49</v>
      </c>
      <c r="I4481" t="s">
        <v>12</v>
      </c>
      <c r="J4481" s="1">
        <v>28.11</v>
      </c>
      <c r="K4481">
        <v>7.6239150346814402</v>
      </c>
      <c r="L4481">
        <v>137</v>
      </c>
      <c r="M4481">
        <v>0.19734780820508699</v>
      </c>
      <c r="N4481">
        <v>0.194650251818691</v>
      </c>
      <c r="P4481" t="s">
        <v>42</v>
      </c>
    </row>
    <row r="4482" spans="1:16" x14ac:dyDescent="0.3">
      <c r="A4482" t="str">
        <f t="shared" si="72"/>
        <v>01: Total SampleSouth EnglandPremiumTequilaCazcabel BlancoE: £3.60 - £3.80All stocking</v>
      </c>
      <c r="B4482" t="s">
        <v>1</v>
      </c>
      <c r="C4482" t="s">
        <v>45</v>
      </c>
      <c r="D4482" t="s">
        <v>106</v>
      </c>
      <c r="E4482" t="s">
        <v>15</v>
      </c>
      <c r="F4482" t="s">
        <v>78</v>
      </c>
      <c r="G4482" t="s">
        <v>79</v>
      </c>
      <c r="H4482" t="s">
        <v>49</v>
      </c>
      <c r="I4482" t="s">
        <v>54</v>
      </c>
      <c r="J4482" s="1">
        <v>30.73</v>
      </c>
      <c r="K4482">
        <v>8.1873286237571996</v>
      </c>
      <c r="L4482">
        <v>35</v>
      </c>
      <c r="M4482">
        <v>0.19402408696052001</v>
      </c>
      <c r="N4482">
        <v>0.18328840970350399</v>
      </c>
      <c r="P4482" t="s">
        <v>42</v>
      </c>
    </row>
    <row r="4483" spans="1:16" x14ac:dyDescent="0.3">
      <c r="A4483" t="str">
        <f t="shared" si="72"/>
        <v>01: Total SampleSouth EnglandPremiumTequilaCazcabel BlancoF: £3.80 - £4.00All stocking</v>
      </c>
      <c r="B4483" t="s">
        <v>1</v>
      </c>
      <c r="C4483" t="s">
        <v>45</v>
      </c>
      <c r="D4483" t="s">
        <v>106</v>
      </c>
      <c r="E4483" t="s">
        <v>15</v>
      </c>
      <c r="F4483" t="s">
        <v>78</v>
      </c>
      <c r="G4483" t="s">
        <v>79</v>
      </c>
      <c r="H4483" t="s">
        <v>49</v>
      </c>
      <c r="I4483" t="s">
        <v>55</v>
      </c>
      <c r="J4483" s="1">
        <v>33.92</v>
      </c>
      <c r="K4483">
        <v>8.551895635228961</v>
      </c>
      <c r="L4483">
        <v>27</v>
      </c>
      <c r="M4483">
        <v>0.20210390058313901</v>
      </c>
      <c r="N4483">
        <v>0.20084423807513699</v>
      </c>
      <c r="P4483" t="s">
        <v>42</v>
      </c>
    </row>
    <row r="4484" spans="1:16" x14ac:dyDescent="0.3">
      <c r="A4484" t="str">
        <f t="shared" si="72"/>
        <v>01: Total SampleSouth EnglandPremiumTequilaEl Jimador BlancoTotalAll stocking</v>
      </c>
      <c r="B4484" t="s">
        <v>1</v>
      </c>
      <c r="C4484" t="s">
        <v>45</v>
      </c>
      <c r="D4484" t="s">
        <v>106</v>
      </c>
      <c r="E4484" t="s">
        <v>15</v>
      </c>
      <c r="F4484" t="s">
        <v>78</v>
      </c>
      <c r="G4484" t="s">
        <v>91</v>
      </c>
      <c r="H4484" t="s">
        <v>49</v>
      </c>
      <c r="I4484" t="s">
        <v>12</v>
      </c>
      <c r="J4484" s="1">
        <v>34.82</v>
      </c>
      <c r="K4484">
        <v>8.5673076344951191</v>
      </c>
      <c r="L4484">
        <v>48</v>
      </c>
      <c r="M4484">
        <v>0.19168821421802801</v>
      </c>
      <c r="N4484">
        <v>0.18712242359630399</v>
      </c>
      <c r="P4484" t="s">
        <v>42</v>
      </c>
    </row>
    <row r="4485" spans="1:16" x14ac:dyDescent="0.3">
      <c r="A4485" t="str">
        <f t="shared" si="72"/>
        <v>01: Total SampleSouth EnglandPremiumTequilaEl Jimador BlancoG: £4.00 - £4.20All stocking</v>
      </c>
      <c r="B4485" t="s">
        <v>1</v>
      </c>
      <c r="C4485" t="s">
        <v>45</v>
      </c>
      <c r="D4485" t="s">
        <v>106</v>
      </c>
      <c r="E4485" t="s">
        <v>15</v>
      </c>
      <c r="F4485" t="s">
        <v>78</v>
      </c>
      <c r="G4485" t="s">
        <v>91</v>
      </c>
      <c r="H4485" t="s">
        <v>49</v>
      </c>
      <c r="I4485" t="s">
        <v>56</v>
      </c>
      <c r="J4485" s="1">
        <v>36.68</v>
      </c>
      <c r="K4485">
        <v>9.2843541489374797</v>
      </c>
      <c r="L4485">
        <v>36</v>
      </c>
      <c r="M4485">
        <v>0.24293604777116501</v>
      </c>
      <c r="N4485">
        <v>0.22277580071174399</v>
      </c>
      <c r="P4485" t="s">
        <v>42</v>
      </c>
    </row>
    <row r="4486" spans="1:16" x14ac:dyDescent="0.3">
      <c r="A4486" t="str">
        <f t="shared" si="72"/>
        <v>01: Total SampleSouth EnglandPremiumTequilaEl Jimador ReposadoTotalAll stocking</v>
      </c>
      <c r="B4486" t="s">
        <v>1</v>
      </c>
      <c r="C4486" t="s">
        <v>45</v>
      </c>
      <c r="D4486" t="s">
        <v>106</v>
      </c>
      <c r="E4486" t="s">
        <v>15</v>
      </c>
      <c r="F4486" t="s">
        <v>78</v>
      </c>
      <c r="G4486" t="s">
        <v>92</v>
      </c>
      <c r="H4486" t="s">
        <v>49</v>
      </c>
      <c r="I4486" t="s">
        <v>12</v>
      </c>
      <c r="J4486" s="1">
        <v>48.63</v>
      </c>
      <c r="K4486">
        <v>10.954176656676641</v>
      </c>
      <c r="L4486">
        <v>40</v>
      </c>
      <c r="M4486">
        <v>0.296808748131203</v>
      </c>
      <c r="N4486">
        <v>0.268926480993118</v>
      </c>
      <c r="P4486" t="s">
        <v>42</v>
      </c>
    </row>
    <row r="4487" spans="1:16" x14ac:dyDescent="0.3">
      <c r="A4487" t="str">
        <f t="shared" si="72"/>
        <v>01: Total SampleSouth EnglandPremiumTequilaJose Cuervo Especial GoldTotalAll stocking</v>
      </c>
      <c r="B4487" t="s">
        <v>1</v>
      </c>
      <c r="C4487" t="s">
        <v>45</v>
      </c>
      <c r="D4487" t="s">
        <v>106</v>
      </c>
      <c r="E4487" t="s">
        <v>15</v>
      </c>
      <c r="F4487" t="s">
        <v>78</v>
      </c>
      <c r="G4487" t="s">
        <v>80</v>
      </c>
      <c r="H4487" t="s">
        <v>49</v>
      </c>
      <c r="I4487" t="s">
        <v>12</v>
      </c>
      <c r="J4487" s="1">
        <v>38.04</v>
      </c>
      <c r="K4487">
        <v>10.719976988464401</v>
      </c>
      <c r="L4487">
        <v>119</v>
      </c>
      <c r="M4487">
        <v>0.343381673509708</v>
      </c>
      <c r="N4487">
        <v>0.34698562596196503</v>
      </c>
      <c r="P4487" t="s">
        <v>42</v>
      </c>
    </row>
    <row r="4488" spans="1:16" x14ac:dyDescent="0.3">
      <c r="A4488" t="str">
        <f t="shared" si="72"/>
        <v>01: Total SampleSouth EnglandPremiumTequilaJose Cuervo Especial GoldC: £3.20 - £3.40All stocking</v>
      </c>
      <c r="B4488" t="s">
        <v>1</v>
      </c>
      <c r="C4488" t="s">
        <v>45</v>
      </c>
      <c r="D4488" t="s">
        <v>106</v>
      </c>
      <c r="E4488" t="s">
        <v>15</v>
      </c>
      <c r="F4488" t="s">
        <v>78</v>
      </c>
      <c r="G4488" t="s">
        <v>80</v>
      </c>
      <c r="H4488" t="s">
        <v>49</v>
      </c>
      <c r="I4488" t="s">
        <v>52</v>
      </c>
      <c r="J4488" s="1">
        <v>40.76</v>
      </c>
      <c r="K4488">
        <v>11.985886962499881</v>
      </c>
      <c r="L4488">
        <v>31</v>
      </c>
      <c r="M4488">
        <v>0.56085612692033804</v>
      </c>
      <c r="N4488">
        <v>0.56245559187153604</v>
      </c>
      <c r="P4488" t="s">
        <v>42</v>
      </c>
    </row>
    <row r="4489" spans="1:16" x14ac:dyDescent="0.3">
      <c r="A4489" t="str">
        <f t="shared" si="72"/>
        <v>01: Total SampleSouth EnglandPremiumTequilaJose Cuervo Especial GoldD: £3.40 - £3.60All stocking</v>
      </c>
      <c r="B4489" t="s">
        <v>1</v>
      </c>
      <c r="C4489" t="s">
        <v>45</v>
      </c>
      <c r="D4489" t="s">
        <v>106</v>
      </c>
      <c r="E4489" t="s">
        <v>15</v>
      </c>
      <c r="F4489" t="s">
        <v>78</v>
      </c>
      <c r="G4489" t="s">
        <v>80</v>
      </c>
      <c r="H4489" t="s">
        <v>49</v>
      </c>
      <c r="I4489" t="s">
        <v>53</v>
      </c>
      <c r="J4489" s="1">
        <v>44.17</v>
      </c>
      <c r="K4489">
        <v>12.44989565989564</v>
      </c>
      <c r="L4489">
        <v>50</v>
      </c>
      <c r="M4489">
        <v>0.50682344423771997</v>
      </c>
      <c r="N4489">
        <v>0.508453578195598</v>
      </c>
      <c r="P4489" t="s">
        <v>42</v>
      </c>
    </row>
    <row r="4490" spans="1:16" x14ac:dyDescent="0.3">
      <c r="A4490" t="str">
        <f t="shared" si="72"/>
        <v>01: Total SampleSouth EnglandPremiumTequilaJose Cuervo Especial GoldE: £3.60 - £3.80All stocking</v>
      </c>
      <c r="B4490" t="s">
        <v>1</v>
      </c>
      <c r="C4490" t="s">
        <v>45</v>
      </c>
      <c r="D4490" t="s">
        <v>106</v>
      </c>
      <c r="E4490" t="s">
        <v>15</v>
      </c>
      <c r="F4490" t="s">
        <v>78</v>
      </c>
      <c r="G4490" t="s">
        <v>80</v>
      </c>
      <c r="H4490" t="s">
        <v>49</v>
      </c>
      <c r="I4490" t="s">
        <v>54</v>
      </c>
      <c r="J4490" s="1">
        <v>43.81</v>
      </c>
      <c r="K4490">
        <v>12.063305640228721</v>
      </c>
      <c r="L4490">
        <v>39</v>
      </c>
      <c r="M4490">
        <v>0.35039539095772898</v>
      </c>
      <c r="N4490">
        <v>0.34625568606151103</v>
      </c>
      <c r="P4490" t="s">
        <v>42</v>
      </c>
    </row>
    <row r="4491" spans="1:16" x14ac:dyDescent="0.3">
      <c r="A4491" t="str">
        <f t="shared" si="72"/>
        <v>01: Total SampleSouth EnglandPremiumTequilaJose Cuervo Especial SilverTotalAll stocking</v>
      </c>
      <c r="B4491" t="s">
        <v>1</v>
      </c>
      <c r="C4491" t="s">
        <v>45</v>
      </c>
      <c r="D4491" t="s">
        <v>106</v>
      </c>
      <c r="E4491" t="s">
        <v>15</v>
      </c>
      <c r="F4491" t="s">
        <v>78</v>
      </c>
      <c r="G4491" t="s">
        <v>81</v>
      </c>
      <c r="H4491" t="s">
        <v>49</v>
      </c>
      <c r="I4491" t="s">
        <v>12</v>
      </c>
      <c r="J4491" s="1">
        <v>29.12</v>
      </c>
      <c r="K4491">
        <v>8.3074235568353192</v>
      </c>
      <c r="L4491">
        <v>85</v>
      </c>
      <c r="M4491">
        <v>0.199077739797309</v>
      </c>
      <c r="N4491">
        <v>0.20079084445458301</v>
      </c>
      <c r="P4491" t="s">
        <v>42</v>
      </c>
    </row>
    <row r="4492" spans="1:16" x14ac:dyDescent="0.3">
      <c r="A4492" t="str">
        <f t="shared" si="72"/>
        <v>01: Total SampleSouth EnglandPremiumTequilaJose Cuervo Especial SilverC: £3.20 - £3.40All stocking</v>
      </c>
      <c r="B4492" t="s">
        <v>1</v>
      </c>
      <c r="C4492" t="s">
        <v>45</v>
      </c>
      <c r="D4492" t="s">
        <v>106</v>
      </c>
      <c r="E4492" t="s">
        <v>15</v>
      </c>
      <c r="F4492" t="s">
        <v>78</v>
      </c>
      <c r="G4492" t="s">
        <v>81</v>
      </c>
      <c r="H4492" t="s">
        <v>49</v>
      </c>
      <c r="I4492" t="s">
        <v>52</v>
      </c>
      <c r="J4492" s="1">
        <v>21.97</v>
      </c>
      <c r="K4492">
        <v>6.47269369519368</v>
      </c>
      <c r="L4492">
        <v>30</v>
      </c>
      <c r="M4492">
        <v>0.179108399917248</v>
      </c>
      <c r="N4492">
        <v>0.17835116425424799</v>
      </c>
      <c r="P4492" t="s">
        <v>42</v>
      </c>
    </row>
    <row r="4493" spans="1:16" x14ac:dyDescent="0.3">
      <c r="A4493" t="str">
        <f t="shared" si="72"/>
        <v>01: Total SampleSouth EnglandPremiumTequilaJose Cuervo Especial SilverD: £3.40 - £3.60All stocking</v>
      </c>
      <c r="B4493" t="s">
        <v>1</v>
      </c>
      <c r="C4493" t="s">
        <v>45</v>
      </c>
      <c r="D4493" t="s">
        <v>106</v>
      </c>
      <c r="E4493" t="s">
        <v>15</v>
      </c>
      <c r="F4493" t="s">
        <v>78</v>
      </c>
      <c r="G4493" t="s">
        <v>81</v>
      </c>
      <c r="H4493" t="s">
        <v>49</v>
      </c>
      <c r="I4493" t="s">
        <v>53</v>
      </c>
      <c r="J4493" s="1">
        <v>30.23</v>
      </c>
      <c r="K4493">
        <v>8.5804761477838394</v>
      </c>
      <c r="L4493">
        <v>39</v>
      </c>
      <c r="M4493">
        <v>0.23224009048279801</v>
      </c>
      <c r="N4493">
        <v>0.234326625386997</v>
      </c>
      <c r="P4493" t="s">
        <v>42</v>
      </c>
    </row>
    <row r="4494" spans="1:16" x14ac:dyDescent="0.3">
      <c r="A4494" t="str">
        <f t="shared" si="72"/>
        <v>01: Total SampleSouth EnglandPremiumTequilaJose Cuervo Tradicional Silver TequilaTotalAll stocking</v>
      </c>
      <c r="B4494" t="s">
        <v>1</v>
      </c>
      <c r="C4494" t="s">
        <v>45</v>
      </c>
      <c r="D4494" t="s">
        <v>106</v>
      </c>
      <c r="E4494" t="s">
        <v>15</v>
      </c>
      <c r="F4494" t="s">
        <v>78</v>
      </c>
      <c r="G4494" t="s">
        <v>82</v>
      </c>
      <c r="H4494" t="s">
        <v>49</v>
      </c>
      <c r="I4494" t="s">
        <v>12</v>
      </c>
      <c r="J4494" s="1">
        <v>29.63</v>
      </c>
      <c r="K4494">
        <v>8.3814162028447594</v>
      </c>
      <c r="L4494">
        <v>35</v>
      </c>
      <c r="M4494">
        <v>0.133931534297446</v>
      </c>
      <c r="N4494">
        <v>0.12934265734265701</v>
      </c>
      <c r="P4494" t="s">
        <v>42</v>
      </c>
    </row>
    <row r="4495" spans="1:16" x14ac:dyDescent="0.3">
      <c r="A4495" t="str">
        <f t="shared" si="72"/>
        <v>01: Total SampleSouth EnglandPremiumTequilaOlmeca Altos PlataTotalAll stocking</v>
      </c>
      <c r="B4495" t="s">
        <v>1</v>
      </c>
      <c r="C4495" t="s">
        <v>45</v>
      </c>
      <c r="D4495" t="s">
        <v>106</v>
      </c>
      <c r="E4495" t="s">
        <v>15</v>
      </c>
      <c r="F4495" t="s">
        <v>78</v>
      </c>
      <c r="G4495" t="s">
        <v>93</v>
      </c>
      <c r="H4495" t="s">
        <v>49</v>
      </c>
      <c r="I4495" t="s">
        <v>12</v>
      </c>
      <c r="J4495" s="1">
        <v>44.84</v>
      </c>
      <c r="K4495">
        <v>10.77397009897008</v>
      </c>
      <c r="L4495">
        <v>74</v>
      </c>
      <c r="M4495">
        <v>0.333587280433008</v>
      </c>
      <c r="N4495">
        <v>0.329426110215159</v>
      </c>
      <c r="P4495" t="s">
        <v>42</v>
      </c>
    </row>
    <row r="4496" spans="1:16" x14ac:dyDescent="0.3">
      <c r="A4496" t="str">
        <f t="shared" si="72"/>
        <v>01: Total SampleSouth EnglandPremiumTequilaOlmeca Altos ReposadoTotalAll stocking</v>
      </c>
      <c r="B4496" t="s">
        <v>1</v>
      </c>
      <c r="C4496" t="s">
        <v>45</v>
      </c>
      <c r="D4496" t="s">
        <v>106</v>
      </c>
      <c r="E4496" t="s">
        <v>15</v>
      </c>
      <c r="F4496" t="s">
        <v>78</v>
      </c>
      <c r="G4496" t="s">
        <v>97</v>
      </c>
      <c r="H4496" t="s">
        <v>49</v>
      </c>
      <c r="I4496" t="s">
        <v>12</v>
      </c>
      <c r="J4496" s="1">
        <v>28.68</v>
      </c>
      <c r="K4496">
        <v>6.8647482704711607</v>
      </c>
      <c r="L4496">
        <v>83</v>
      </c>
      <c r="M4496" s="19">
        <v>6.9176192977166095E-2</v>
      </c>
      <c r="N4496" s="19">
        <v>6.9015502202383797E-2</v>
      </c>
      <c r="P4496" t="s">
        <v>42</v>
      </c>
    </row>
    <row r="4497" spans="1:16" x14ac:dyDescent="0.3">
      <c r="A4497" t="str">
        <f t="shared" si="72"/>
        <v>01: Total SampleSouth EnglandPremiumTequilaOlmeca BlancoA: &lt;£3All stocking</v>
      </c>
      <c r="B4497" t="s">
        <v>1</v>
      </c>
      <c r="C4497" t="s">
        <v>45</v>
      </c>
      <c r="D4497" t="s">
        <v>106</v>
      </c>
      <c r="E4497" t="s">
        <v>15</v>
      </c>
      <c r="F4497" t="s">
        <v>78</v>
      </c>
      <c r="G4497" t="s">
        <v>83</v>
      </c>
      <c r="H4497" t="s">
        <v>49</v>
      </c>
      <c r="I4497" t="s">
        <v>58</v>
      </c>
      <c r="J4497" s="1">
        <v>38.56</v>
      </c>
      <c r="K4497">
        <v>13.757852861424281</v>
      </c>
      <c r="L4497">
        <v>70</v>
      </c>
      <c r="M4497">
        <v>0.31358778936700898</v>
      </c>
      <c r="N4497">
        <v>0.33829855537720699</v>
      </c>
      <c r="P4497" t="s">
        <v>42</v>
      </c>
    </row>
    <row r="4498" spans="1:16" x14ac:dyDescent="0.3">
      <c r="A4498" t="str">
        <f t="shared" si="72"/>
        <v>01: Total SampleSouth EnglandPremiumTequilaOlmeca BlancoTotalAll stocking</v>
      </c>
      <c r="B4498" t="s">
        <v>1</v>
      </c>
      <c r="C4498" t="s">
        <v>45</v>
      </c>
      <c r="D4498" t="s">
        <v>106</v>
      </c>
      <c r="E4498" t="s">
        <v>15</v>
      </c>
      <c r="F4498" t="s">
        <v>78</v>
      </c>
      <c r="G4498" t="s">
        <v>83</v>
      </c>
      <c r="H4498" t="s">
        <v>49</v>
      </c>
      <c r="I4498" t="s">
        <v>12</v>
      </c>
      <c r="J4498" s="1">
        <v>36.75</v>
      </c>
      <c r="K4498">
        <v>10.396280292035001</v>
      </c>
      <c r="L4498">
        <v>318</v>
      </c>
      <c r="M4498">
        <v>0.41919099455619901</v>
      </c>
      <c r="N4498">
        <v>0.420830244625649</v>
      </c>
      <c r="P4498" t="s">
        <v>42</v>
      </c>
    </row>
    <row r="4499" spans="1:16" x14ac:dyDescent="0.3">
      <c r="A4499" t="str">
        <f t="shared" si="72"/>
        <v>01: Total SampleSouth EnglandPremiumTequilaOlmeca BlancoC: £3.20 - £3.40All stocking</v>
      </c>
      <c r="B4499" t="s">
        <v>1</v>
      </c>
      <c r="C4499" t="s">
        <v>45</v>
      </c>
      <c r="D4499" t="s">
        <v>106</v>
      </c>
      <c r="E4499" t="s">
        <v>15</v>
      </c>
      <c r="F4499" t="s">
        <v>78</v>
      </c>
      <c r="G4499" t="s">
        <v>83</v>
      </c>
      <c r="H4499" t="s">
        <v>49</v>
      </c>
      <c r="I4499" t="s">
        <v>52</v>
      </c>
      <c r="J4499" s="1">
        <v>29.17</v>
      </c>
      <c r="K4499">
        <v>8.5367683337071192</v>
      </c>
      <c r="L4499">
        <v>49</v>
      </c>
      <c r="M4499">
        <v>0.44662703228816603</v>
      </c>
      <c r="N4499">
        <v>0.45196109864272699</v>
      </c>
      <c r="P4499" t="s">
        <v>42</v>
      </c>
    </row>
    <row r="4500" spans="1:16" x14ac:dyDescent="0.3">
      <c r="A4500" t="str">
        <f t="shared" si="72"/>
        <v>01: Total SampleSouth EnglandPremiumTequilaOlmeca BlancoD: £3.40 - £3.60All stocking</v>
      </c>
      <c r="B4500" t="s">
        <v>1</v>
      </c>
      <c r="C4500" t="s">
        <v>45</v>
      </c>
      <c r="D4500" t="s">
        <v>106</v>
      </c>
      <c r="E4500" t="s">
        <v>15</v>
      </c>
      <c r="F4500" t="s">
        <v>78</v>
      </c>
      <c r="G4500" t="s">
        <v>83</v>
      </c>
      <c r="H4500" t="s">
        <v>49</v>
      </c>
      <c r="I4500" t="s">
        <v>53</v>
      </c>
      <c r="J4500" s="1">
        <v>33.75</v>
      </c>
      <c r="K4500">
        <v>9.2219728633190012</v>
      </c>
      <c r="L4500">
        <v>78</v>
      </c>
      <c r="M4500">
        <v>0.404245772009096</v>
      </c>
      <c r="N4500">
        <v>0.40307079897640002</v>
      </c>
      <c r="P4500" t="s">
        <v>42</v>
      </c>
    </row>
    <row r="4501" spans="1:16" x14ac:dyDescent="0.3">
      <c r="A4501" t="str">
        <f t="shared" si="72"/>
        <v>01: Total SampleSouth EnglandPremiumTequilaOlmeca BlancoE: £3.60 - £3.80All stocking</v>
      </c>
      <c r="B4501" t="s">
        <v>1</v>
      </c>
      <c r="C4501" t="s">
        <v>45</v>
      </c>
      <c r="D4501" t="s">
        <v>106</v>
      </c>
      <c r="E4501" t="s">
        <v>15</v>
      </c>
      <c r="F4501" t="s">
        <v>78</v>
      </c>
      <c r="G4501" t="s">
        <v>83</v>
      </c>
      <c r="H4501" t="s">
        <v>49</v>
      </c>
      <c r="I4501" t="s">
        <v>54</v>
      </c>
      <c r="J4501" s="1">
        <v>48.57</v>
      </c>
      <c r="K4501">
        <v>12.59896208366796</v>
      </c>
      <c r="L4501">
        <v>85</v>
      </c>
      <c r="M4501">
        <v>0.58039780371824001</v>
      </c>
      <c r="N4501">
        <v>0.58368159203980097</v>
      </c>
      <c r="P4501" t="s">
        <v>42</v>
      </c>
    </row>
    <row r="4502" spans="1:16" x14ac:dyDescent="0.3">
      <c r="A4502" t="str">
        <f t="shared" si="72"/>
        <v>01: Total SampleSouth EnglandPremiumTequilaOlmeca BlancoF: £3.80 - £4.00All stocking</v>
      </c>
      <c r="B4502" t="s">
        <v>1</v>
      </c>
      <c r="C4502" t="s">
        <v>45</v>
      </c>
      <c r="D4502" t="s">
        <v>106</v>
      </c>
      <c r="E4502" t="s">
        <v>15</v>
      </c>
      <c r="F4502" t="s">
        <v>78</v>
      </c>
      <c r="G4502" t="s">
        <v>83</v>
      </c>
      <c r="H4502" t="s">
        <v>49</v>
      </c>
      <c r="I4502" t="s">
        <v>55</v>
      </c>
      <c r="J4502" s="1">
        <v>34.61</v>
      </c>
      <c r="K4502">
        <v>8.7633972052985989</v>
      </c>
      <c r="L4502">
        <v>71</v>
      </c>
      <c r="M4502">
        <v>0.44991249583481202</v>
      </c>
      <c r="N4502">
        <v>0.45424001168650902</v>
      </c>
      <c r="P4502" t="s">
        <v>42</v>
      </c>
    </row>
    <row r="4503" spans="1:16" x14ac:dyDescent="0.3">
      <c r="A4503" t="str">
        <f t="shared" si="72"/>
        <v>01: Total SampleSouth EnglandPremiumTequilaOlmeca BlancoG: £4.00 - £4.20All stocking</v>
      </c>
      <c r="B4503" t="s">
        <v>1</v>
      </c>
      <c r="C4503" t="s">
        <v>45</v>
      </c>
      <c r="D4503" t="s">
        <v>106</v>
      </c>
      <c r="E4503" t="s">
        <v>15</v>
      </c>
      <c r="F4503" t="s">
        <v>78</v>
      </c>
      <c r="G4503" t="s">
        <v>83</v>
      </c>
      <c r="H4503" t="s">
        <v>49</v>
      </c>
      <c r="I4503" t="s">
        <v>56</v>
      </c>
      <c r="J4503" s="1">
        <v>54.47</v>
      </c>
      <c r="K4503">
        <v>14.373333610833599</v>
      </c>
      <c r="L4503">
        <v>46</v>
      </c>
      <c r="M4503">
        <v>0.55052318826461599</v>
      </c>
      <c r="N4503">
        <v>0.553137576389924</v>
      </c>
      <c r="P4503" t="s">
        <v>42</v>
      </c>
    </row>
    <row r="4504" spans="1:16" x14ac:dyDescent="0.3">
      <c r="A4504" t="str">
        <f t="shared" si="72"/>
        <v>01: Total SampleSouth EnglandPremiumTequilaOlmeca BlancoH: £4.20 - £4.40All stocking</v>
      </c>
      <c r="B4504" t="s">
        <v>1</v>
      </c>
      <c r="C4504" t="s">
        <v>45</v>
      </c>
      <c r="D4504" t="s">
        <v>106</v>
      </c>
      <c r="E4504" t="s">
        <v>15</v>
      </c>
      <c r="F4504" t="s">
        <v>78</v>
      </c>
      <c r="G4504" t="s">
        <v>83</v>
      </c>
      <c r="H4504" t="s">
        <v>49</v>
      </c>
      <c r="I4504" t="s">
        <v>60</v>
      </c>
      <c r="J4504" s="1">
        <v>58.53</v>
      </c>
      <c r="K4504">
        <v>13.50104147988764</v>
      </c>
      <c r="L4504">
        <v>26</v>
      </c>
      <c r="M4504">
        <v>0.68530973533390305</v>
      </c>
      <c r="N4504">
        <v>0.68691117092866805</v>
      </c>
      <c r="P4504" t="s">
        <v>42</v>
      </c>
    </row>
    <row r="4505" spans="1:16" x14ac:dyDescent="0.3">
      <c r="A4505" t="str">
        <f t="shared" si="72"/>
        <v>01: Total SampleSouth EnglandPremiumTequilaOlmeca ReposadoA: &lt;£3All stocking</v>
      </c>
      <c r="B4505" t="s">
        <v>1</v>
      </c>
      <c r="C4505" t="s">
        <v>45</v>
      </c>
      <c r="D4505" t="s">
        <v>106</v>
      </c>
      <c r="E4505" t="s">
        <v>15</v>
      </c>
      <c r="F4505" t="s">
        <v>78</v>
      </c>
      <c r="G4505" t="s">
        <v>84</v>
      </c>
      <c r="H4505" t="s">
        <v>49</v>
      </c>
      <c r="I4505" t="s">
        <v>58</v>
      </c>
      <c r="J4505" s="1">
        <v>46.12</v>
      </c>
      <c r="K4505">
        <v>17.004296426556721</v>
      </c>
      <c r="L4505">
        <v>73</v>
      </c>
      <c r="M4505">
        <v>0.43243668670892599</v>
      </c>
      <c r="N4505">
        <v>0.474243342483334</v>
      </c>
      <c r="P4505" t="s">
        <v>42</v>
      </c>
    </row>
    <row r="4506" spans="1:16" x14ac:dyDescent="0.3">
      <c r="A4506" t="str">
        <f t="shared" si="72"/>
        <v>01: Total SampleSouth EnglandPremiumTequilaOlmeca ReposadoTotalAll stocking</v>
      </c>
      <c r="B4506" t="s">
        <v>1</v>
      </c>
      <c r="C4506" t="s">
        <v>45</v>
      </c>
      <c r="D4506" t="s">
        <v>106</v>
      </c>
      <c r="E4506" t="s">
        <v>15</v>
      </c>
      <c r="F4506" t="s">
        <v>78</v>
      </c>
      <c r="G4506" t="s">
        <v>84</v>
      </c>
      <c r="H4506" t="s">
        <v>49</v>
      </c>
      <c r="I4506" t="s">
        <v>12</v>
      </c>
      <c r="J4506" s="1">
        <v>42.94</v>
      </c>
      <c r="K4506">
        <v>12.944449886682881</v>
      </c>
      <c r="L4506">
        <v>206</v>
      </c>
      <c r="M4506">
        <v>0.36446150171792502</v>
      </c>
      <c r="N4506">
        <v>0.38644870313034002</v>
      </c>
      <c r="P4506" t="s">
        <v>42</v>
      </c>
    </row>
    <row r="4507" spans="1:16" x14ac:dyDescent="0.3">
      <c r="A4507" t="str">
        <f t="shared" si="72"/>
        <v>01: Total SampleSouth EnglandPremiumTequilaOlmeca ReposadoC: £3.20 - £3.40All stocking</v>
      </c>
      <c r="B4507" t="s">
        <v>1</v>
      </c>
      <c r="C4507" t="s">
        <v>45</v>
      </c>
      <c r="D4507" t="s">
        <v>106</v>
      </c>
      <c r="E4507" t="s">
        <v>15</v>
      </c>
      <c r="F4507" t="s">
        <v>78</v>
      </c>
      <c r="G4507" t="s">
        <v>84</v>
      </c>
      <c r="H4507" t="s">
        <v>49</v>
      </c>
      <c r="I4507" t="s">
        <v>52</v>
      </c>
      <c r="J4507" s="1">
        <v>22.27</v>
      </c>
      <c r="K4507">
        <v>6.7456124940818798</v>
      </c>
      <c r="L4507">
        <v>49</v>
      </c>
      <c r="M4507">
        <v>0.32019238911133502</v>
      </c>
      <c r="N4507">
        <v>0.337225929456625</v>
      </c>
      <c r="P4507" t="s">
        <v>42</v>
      </c>
    </row>
    <row r="4508" spans="1:16" x14ac:dyDescent="0.3">
      <c r="A4508" t="str">
        <f t="shared" si="72"/>
        <v>01: Total SampleSouth EnglandPremiumTequilaOlmeca ReposadoD: £3.40 - £3.60All stocking</v>
      </c>
      <c r="B4508" t="s">
        <v>1</v>
      </c>
      <c r="C4508" t="s">
        <v>45</v>
      </c>
      <c r="D4508" t="s">
        <v>106</v>
      </c>
      <c r="E4508" t="s">
        <v>15</v>
      </c>
      <c r="F4508" t="s">
        <v>78</v>
      </c>
      <c r="G4508" t="s">
        <v>84</v>
      </c>
      <c r="H4508" t="s">
        <v>49</v>
      </c>
      <c r="I4508" t="s">
        <v>53</v>
      </c>
      <c r="J4508" s="1">
        <v>33.4</v>
      </c>
      <c r="K4508">
        <v>9.7250498922374007</v>
      </c>
      <c r="L4508">
        <v>48</v>
      </c>
      <c r="M4508">
        <v>0.430803435268859</v>
      </c>
      <c r="N4508">
        <v>0.45</v>
      </c>
      <c r="P4508" t="s">
        <v>42</v>
      </c>
    </row>
    <row r="4509" spans="1:16" x14ac:dyDescent="0.3">
      <c r="A4509" t="str">
        <f t="shared" si="72"/>
        <v>01: Total SampleSouth EnglandPremiumTequilaOlmeca ReposadoE: £3.60 - £3.80All stocking</v>
      </c>
      <c r="B4509" t="s">
        <v>1</v>
      </c>
      <c r="C4509" t="s">
        <v>45</v>
      </c>
      <c r="D4509" t="s">
        <v>106</v>
      </c>
      <c r="E4509" t="s">
        <v>15</v>
      </c>
      <c r="F4509" t="s">
        <v>78</v>
      </c>
      <c r="G4509" t="s">
        <v>84</v>
      </c>
      <c r="H4509" t="s">
        <v>49</v>
      </c>
      <c r="I4509" t="s">
        <v>54</v>
      </c>
      <c r="J4509" s="1">
        <v>38.06</v>
      </c>
      <c r="K4509">
        <v>10.453464822214839</v>
      </c>
      <c r="L4509">
        <v>48</v>
      </c>
      <c r="M4509">
        <v>0.33407687390151303</v>
      </c>
      <c r="N4509">
        <v>0.34398432750118202</v>
      </c>
      <c r="P4509" t="s">
        <v>42</v>
      </c>
    </row>
    <row r="4510" spans="1:16" x14ac:dyDescent="0.3">
      <c r="A4510" t="str">
        <f t="shared" si="72"/>
        <v>01: Total SampleSouth EnglandPremiumTequilaOlmeca ReposadoF: £3.80 - £4.00All stocking</v>
      </c>
      <c r="B4510" t="s">
        <v>1</v>
      </c>
      <c r="C4510" t="s">
        <v>45</v>
      </c>
      <c r="D4510" t="s">
        <v>106</v>
      </c>
      <c r="E4510" t="s">
        <v>15</v>
      </c>
      <c r="F4510" t="s">
        <v>78</v>
      </c>
      <c r="G4510" t="s">
        <v>84</v>
      </c>
      <c r="H4510" t="s">
        <v>49</v>
      </c>
      <c r="I4510" t="s">
        <v>55</v>
      </c>
      <c r="J4510" s="1">
        <v>80.180000000000007</v>
      </c>
      <c r="K4510">
        <v>19.782313606532359</v>
      </c>
      <c r="L4510">
        <v>32</v>
      </c>
      <c r="M4510">
        <v>0.44456180372472698</v>
      </c>
      <c r="N4510">
        <v>0.43284460931519803</v>
      </c>
      <c r="P4510" t="s">
        <v>42</v>
      </c>
    </row>
    <row r="4511" spans="1:16" x14ac:dyDescent="0.3">
      <c r="A4511" t="str">
        <f t="shared" si="72"/>
        <v>01: Total SampleSouth EnglandPremiumTequilaPatron SilverTotalAll stocking</v>
      </c>
      <c r="B4511" t="s">
        <v>1</v>
      </c>
      <c r="C4511" t="s">
        <v>45</v>
      </c>
      <c r="D4511" t="s">
        <v>106</v>
      </c>
      <c r="E4511" t="s">
        <v>15</v>
      </c>
      <c r="F4511" t="s">
        <v>78</v>
      </c>
      <c r="G4511" t="s">
        <v>94</v>
      </c>
      <c r="H4511" t="s">
        <v>49</v>
      </c>
      <c r="I4511" t="s">
        <v>12</v>
      </c>
      <c r="J4511" s="1">
        <v>30.37</v>
      </c>
      <c r="K4511">
        <v>5.9899401681181201</v>
      </c>
      <c r="L4511">
        <v>118</v>
      </c>
      <c r="M4511" s="19">
        <v>9.6799916777328798E-2</v>
      </c>
      <c r="N4511" s="19">
        <v>7.5461986307763296E-2</v>
      </c>
      <c r="P4511" t="s">
        <v>42</v>
      </c>
    </row>
    <row r="4512" spans="1:16" x14ac:dyDescent="0.3">
      <c r="A4512" t="str">
        <f t="shared" si="72"/>
        <v>01: Total SampleSouth EnglandPremiumTequilaPatron SilverL: £5.00 - £5.20All stocking</v>
      </c>
      <c r="B4512" t="s">
        <v>1</v>
      </c>
      <c r="C4512" t="s">
        <v>45</v>
      </c>
      <c r="D4512" t="s">
        <v>106</v>
      </c>
      <c r="E4512" t="s">
        <v>15</v>
      </c>
      <c r="F4512" t="s">
        <v>78</v>
      </c>
      <c r="G4512" t="s">
        <v>94</v>
      </c>
      <c r="H4512" t="s">
        <v>49</v>
      </c>
      <c r="I4512" t="s">
        <v>90</v>
      </c>
      <c r="J4512" s="1">
        <v>37.090000000000003</v>
      </c>
      <c r="K4512">
        <v>7.3848359973360003</v>
      </c>
      <c r="L4512">
        <v>28</v>
      </c>
      <c r="M4512" s="19">
        <v>6.7285678022558901E-2</v>
      </c>
      <c r="N4512" s="19">
        <v>5.2453242976441397E-2</v>
      </c>
      <c r="P4512" t="s">
        <v>42</v>
      </c>
    </row>
    <row r="4513" spans="1:16" x14ac:dyDescent="0.3">
      <c r="A4513" t="str">
        <f t="shared" si="72"/>
        <v>01: Total SampleSouth EnglandPremiumTequilaPatron SilverM: £5.20 - £5.40All stocking</v>
      </c>
      <c r="B4513" t="s">
        <v>1</v>
      </c>
      <c r="C4513" t="s">
        <v>45</v>
      </c>
      <c r="D4513" t="s">
        <v>106</v>
      </c>
      <c r="E4513" t="s">
        <v>15</v>
      </c>
      <c r="F4513" t="s">
        <v>78</v>
      </c>
      <c r="G4513" t="s">
        <v>94</v>
      </c>
      <c r="H4513" t="s">
        <v>49</v>
      </c>
      <c r="I4513" t="s">
        <v>95</v>
      </c>
      <c r="J4513" s="1">
        <v>30.88</v>
      </c>
      <c r="K4513">
        <v>5.6008046398046396</v>
      </c>
      <c r="L4513">
        <v>25</v>
      </c>
      <c r="M4513" s="19">
        <v>8.6431861825371298E-2</v>
      </c>
      <c r="N4513" s="19">
        <v>6.13780998632453E-2</v>
      </c>
      <c r="P4513" t="s">
        <v>42</v>
      </c>
    </row>
    <row r="4514" spans="1:16" x14ac:dyDescent="0.3">
      <c r="A4514" t="str">
        <f t="shared" si="72"/>
        <v>01: Total SampleSouth EnglandPremiumWhite RumBacardi Carta BlancaA: &lt;£3All stocking</v>
      </c>
      <c r="B4514" t="s">
        <v>1</v>
      </c>
      <c r="C4514" t="s">
        <v>45</v>
      </c>
      <c r="D4514" t="s">
        <v>106</v>
      </c>
      <c r="E4514" t="s">
        <v>15</v>
      </c>
      <c r="F4514" t="s">
        <v>85</v>
      </c>
      <c r="G4514" t="s">
        <v>86</v>
      </c>
      <c r="H4514" t="s">
        <v>49</v>
      </c>
      <c r="I4514" t="s">
        <v>58</v>
      </c>
      <c r="J4514" s="1">
        <v>44.09</v>
      </c>
      <c r="K4514">
        <v>14.783645594171919</v>
      </c>
      <c r="L4514">
        <v>57</v>
      </c>
      <c r="M4514">
        <v>0.96701492888100504</v>
      </c>
      <c r="N4514">
        <v>0.97233274729342101</v>
      </c>
      <c r="P4514" t="s">
        <v>42</v>
      </c>
    </row>
    <row r="4515" spans="1:16" x14ac:dyDescent="0.3">
      <c r="A4515" t="str">
        <f t="shared" si="72"/>
        <v>01: Total SampleSouth EnglandPremiumWhite RumBacardi Carta BlancaTotalAll stocking</v>
      </c>
      <c r="B4515" t="s">
        <v>1</v>
      </c>
      <c r="C4515" t="s">
        <v>45</v>
      </c>
      <c r="D4515" t="s">
        <v>106</v>
      </c>
      <c r="E4515" t="s">
        <v>15</v>
      </c>
      <c r="F4515" t="s">
        <v>85</v>
      </c>
      <c r="G4515" t="s">
        <v>86</v>
      </c>
      <c r="H4515" t="s">
        <v>49</v>
      </c>
      <c r="I4515" t="s">
        <v>12</v>
      </c>
      <c r="J4515" s="1">
        <v>31.83</v>
      </c>
      <c r="K4515">
        <v>9.6068305360937991</v>
      </c>
      <c r="L4515">
        <v>604</v>
      </c>
      <c r="M4515">
        <v>0.82857378008192095</v>
      </c>
      <c r="N4515">
        <v>0.84219960778854797</v>
      </c>
      <c r="P4515" t="s">
        <v>42</v>
      </c>
    </row>
    <row r="4516" spans="1:16" x14ac:dyDescent="0.3">
      <c r="A4516" t="str">
        <f t="shared" si="72"/>
        <v>01: Total SampleSouth EnglandPremiumWhite RumBacardi Carta BlancaB: £3 - £3.20All stocking</v>
      </c>
      <c r="B4516" t="s">
        <v>1</v>
      </c>
      <c r="C4516" t="s">
        <v>45</v>
      </c>
      <c r="D4516" t="s">
        <v>106</v>
      </c>
      <c r="E4516" t="s">
        <v>15</v>
      </c>
      <c r="F4516" t="s">
        <v>85</v>
      </c>
      <c r="G4516" t="s">
        <v>86</v>
      </c>
      <c r="H4516" t="s">
        <v>49</v>
      </c>
      <c r="I4516" t="s">
        <v>59</v>
      </c>
      <c r="J4516" s="1">
        <v>40.229999999999997</v>
      </c>
      <c r="K4516">
        <v>12.908396608396599</v>
      </c>
      <c r="L4516">
        <v>111</v>
      </c>
      <c r="M4516">
        <v>0.96367985476836704</v>
      </c>
      <c r="N4516">
        <v>0.96667101628933705</v>
      </c>
      <c r="P4516" t="s">
        <v>42</v>
      </c>
    </row>
    <row r="4517" spans="1:16" x14ac:dyDescent="0.3">
      <c r="A4517" t="str">
        <f t="shared" si="72"/>
        <v>01: Total SampleSouth EnglandPremiumWhite RumBacardi Carta BlancaC: £3.20 - £3.40All stocking</v>
      </c>
      <c r="B4517" t="s">
        <v>1</v>
      </c>
      <c r="C4517" t="s">
        <v>45</v>
      </c>
      <c r="D4517" t="s">
        <v>106</v>
      </c>
      <c r="E4517" t="s">
        <v>15</v>
      </c>
      <c r="F4517" t="s">
        <v>85</v>
      </c>
      <c r="G4517" t="s">
        <v>86</v>
      </c>
      <c r="H4517" t="s">
        <v>49</v>
      </c>
      <c r="I4517" t="s">
        <v>52</v>
      </c>
      <c r="J4517" s="1">
        <v>36.729999999999997</v>
      </c>
      <c r="K4517">
        <v>11.34808490120988</v>
      </c>
      <c r="L4517">
        <v>176</v>
      </c>
      <c r="M4517">
        <v>0.94265746016380703</v>
      </c>
      <c r="N4517">
        <v>0.94396424864848105</v>
      </c>
      <c r="P4517" t="s">
        <v>42</v>
      </c>
    </row>
    <row r="4518" spans="1:16" x14ac:dyDescent="0.3">
      <c r="A4518" t="str">
        <f t="shared" si="72"/>
        <v>01: Total SampleSouth EnglandPremiumWhite RumBacardi Carta BlancaD: £3.40 - £3.60All stocking</v>
      </c>
      <c r="B4518" t="s">
        <v>1</v>
      </c>
      <c r="C4518" t="s">
        <v>45</v>
      </c>
      <c r="D4518" t="s">
        <v>106</v>
      </c>
      <c r="E4518" t="s">
        <v>15</v>
      </c>
      <c r="F4518" t="s">
        <v>85</v>
      </c>
      <c r="G4518" t="s">
        <v>86</v>
      </c>
      <c r="H4518" t="s">
        <v>49</v>
      </c>
      <c r="I4518" t="s">
        <v>53</v>
      </c>
      <c r="J4518" s="1">
        <v>29.82</v>
      </c>
      <c r="K4518">
        <v>8.8705192069553593</v>
      </c>
      <c r="L4518">
        <v>282</v>
      </c>
      <c r="M4518">
        <v>0.90666247117057697</v>
      </c>
      <c r="N4518">
        <v>0.91440878661868097</v>
      </c>
      <c r="P4518" t="s">
        <v>42</v>
      </c>
    </row>
    <row r="4519" spans="1:16" x14ac:dyDescent="0.3">
      <c r="A4519" t="str">
        <f t="shared" si="72"/>
        <v>01: Total SampleSouth EnglandPremiumWhite RumBacardi Carta BlancaE: £3.60 - £3.80All stocking</v>
      </c>
      <c r="B4519" t="s">
        <v>1</v>
      </c>
      <c r="C4519" t="s">
        <v>45</v>
      </c>
      <c r="D4519" t="s">
        <v>106</v>
      </c>
      <c r="E4519" t="s">
        <v>15</v>
      </c>
      <c r="F4519" t="s">
        <v>85</v>
      </c>
      <c r="G4519" t="s">
        <v>86</v>
      </c>
      <c r="H4519" t="s">
        <v>49</v>
      </c>
      <c r="I4519" t="s">
        <v>54</v>
      </c>
      <c r="J4519" s="1">
        <v>33.17</v>
      </c>
      <c r="K4519">
        <v>9.5040871376098792</v>
      </c>
      <c r="L4519">
        <v>220</v>
      </c>
      <c r="M4519">
        <v>0.84037297556563995</v>
      </c>
      <c r="N4519">
        <v>0.851583225342461</v>
      </c>
      <c r="P4519" t="s">
        <v>42</v>
      </c>
    </row>
    <row r="4520" spans="1:16" x14ac:dyDescent="0.3">
      <c r="A4520" t="str">
        <f t="shared" si="72"/>
        <v>01: Total SampleSouth EnglandPremiumWhite RumBacardi Carta BlancaF: £3.80 - £4.00All stocking</v>
      </c>
      <c r="B4520" t="s">
        <v>1</v>
      </c>
      <c r="C4520" t="s">
        <v>45</v>
      </c>
      <c r="D4520" t="s">
        <v>106</v>
      </c>
      <c r="E4520" t="s">
        <v>15</v>
      </c>
      <c r="F4520" t="s">
        <v>85</v>
      </c>
      <c r="G4520" t="s">
        <v>86</v>
      </c>
      <c r="H4520" t="s">
        <v>49</v>
      </c>
      <c r="I4520" t="s">
        <v>55</v>
      </c>
      <c r="J4520" s="1">
        <v>31.28</v>
      </c>
      <c r="K4520">
        <v>8.9894560952831597</v>
      </c>
      <c r="L4520">
        <v>133</v>
      </c>
      <c r="M4520">
        <v>0.800779643498989</v>
      </c>
      <c r="N4520">
        <v>0.803242649079417</v>
      </c>
      <c r="P4520" t="s">
        <v>42</v>
      </c>
    </row>
    <row r="4521" spans="1:16" x14ac:dyDescent="0.3">
      <c r="A4521" t="str">
        <f t="shared" si="72"/>
        <v>01: Total SampleSouth EnglandPremiumWhite RumBacardi Carta BlancaG: £4.00 - £4.20All stocking</v>
      </c>
      <c r="B4521" t="s">
        <v>1</v>
      </c>
      <c r="C4521" t="s">
        <v>45</v>
      </c>
      <c r="D4521" t="s">
        <v>106</v>
      </c>
      <c r="E4521" t="s">
        <v>15</v>
      </c>
      <c r="F4521" t="s">
        <v>85</v>
      </c>
      <c r="G4521" t="s">
        <v>86</v>
      </c>
      <c r="H4521" t="s">
        <v>49</v>
      </c>
      <c r="I4521" t="s">
        <v>56</v>
      </c>
      <c r="J4521" s="1">
        <v>32.24</v>
      </c>
      <c r="K4521">
        <v>9.4083420798610806</v>
      </c>
      <c r="L4521">
        <v>79</v>
      </c>
      <c r="M4521">
        <v>0.68827132906914101</v>
      </c>
      <c r="N4521">
        <v>0.71198192583359299</v>
      </c>
      <c r="P4521" t="s">
        <v>42</v>
      </c>
    </row>
    <row r="4522" spans="1:16" x14ac:dyDescent="0.3">
      <c r="A4522" t="str">
        <f t="shared" si="72"/>
        <v>01: Total SampleSouth EnglandPremiumWhite RumBacardi Carta BlancaH: £4.20 - £4.40All stocking</v>
      </c>
      <c r="B4522" t="s">
        <v>1</v>
      </c>
      <c r="C4522" t="s">
        <v>45</v>
      </c>
      <c r="D4522" t="s">
        <v>106</v>
      </c>
      <c r="E4522" t="s">
        <v>15</v>
      </c>
      <c r="F4522" t="s">
        <v>85</v>
      </c>
      <c r="G4522" t="s">
        <v>86</v>
      </c>
      <c r="H4522" t="s">
        <v>49</v>
      </c>
      <c r="I4522" t="s">
        <v>60</v>
      </c>
      <c r="J4522" s="1">
        <v>41.53</v>
      </c>
      <c r="K4522">
        <v>11.90720376845376</v>
      </c>
      <c r="L4522">
        <v>40</v>
      </c>
      <c r="M4522">
        <v>0.62469515252867602</v>
      </c>
      <c r="N4522">
        <v>0.62989563460890996</v>
      </c>
      <c r="P4522" t="s">
        <v>42</v>
      </c>
    </row>
    <row r="4523" spans="1:16" x14ac:dyDescent="0.3">
      <c r="A4523" t="str">
        <f t="shared" si="72"/>
        <v>01: Total SampleSouth EnglandPremiumWhite RumBacardi Carta BlancaI: £4.40 - £4.60All stocking</v>
      </c>
      <c r="B4523" t="s">
        <v>1</v>
      </c>
      <c r="C4523" t="s">
        <v>45</v>
      </c>
      <c r="D4523" t="s">
        <v>106</v>
      </c>
      <c r="E4523" t="s">
        <v>15</v>
      </c>
      <c r="F4523" t="s">
        <v>85</v>
      </c>
      <c r="G4523" t="s">
        <v>86</v>
      </c>
      <c r="H4523" t="s">
        <v>49</v>
      </c>
      <c r="I4523" t="s">
        <v>64</v>
      </c>
      <c r="J4523" s="1">
        <v>33.47</v>
      </c>
      <c r="K4523">
        <v>9.8560807248307203</v>
      </c>
      <c r="L4523">
        <v>28</v>
      </c>
      <c r="M4523">
        <v>0.488784086019804</v>
      </c>
      <c r="N4523">
        <v>0.52541837701294603</v>
      </c>
      <c r="P4523" t="s">
        <v>42</v>
      </c>
    </row>
    <row r="4524" spans="1:16" x14ac:dyDescent="0.3">
      <c r="A4524" t="str">
        <f t="shared" si="72"/>
        <v>01: Total SampleSouth EnglandPremiumWhite RumHavana 3yrsTotalAll stocking</v>
      </c>
      <c r="B4524" t="s">
        <v>1</v>
      </c>
      <c r="C4524" t="s">
        <v>45</v>
      </c>
      <c r="D4524" t="s">
        <v>106</v>
      </c>
      <c r="E4524" t="s">
        <v>15</v>
      </c>
      <c r="F4524" t="s">
        <v>85</v>
      </c>
      <c r="G4524" t="s">
        <v>87</v>
      </c>
      <c r="H4524" t="s">
        <v>49</v>
      </c>
      <c r="I4524" t="s">
        <v>12</v>
      </c>
      <c r="J4524" s="1">
        <v>22.38</v>
      </c>
      <c r="K4524">
        <v>5.9293171756858802</v>
      </c>
      <c r="L4524">
        <v>179</v>
      </c>
      <c r="M4524">
        <v>0.27845883113911202</v>
      </c>
      <c r="N4524">
        <v>0.25122038047586298</v>
      </c>
      <c r="P4524" t="s">
        <v>42</v>
      </c>
    </row>
    <row r="4525" spans="1:16" x14ac:dyDescent="0.3">
      <c r="A4525" t="str">
        <f t="shared" si="72"/>
        <v>01: Total SampleSouth EnglandPremiumWhite RumHavana 3yrsE: £3.60 - £3.80All stocking</v>
      </c>
      <c r="B4525" t="s">
        <v>1</v>
      </c>
      <c r="C4525" t="s">
        <v>45</v>
      </c>
      <c r="D4525" t="s">
        <v>106</v>
      </c>
      <c r="E4525" t="s">
        <v>15</v>
      </c>
      <c r="F4525" t="s">
        <v>85</v>
      </c>
      <c r="G4525" t="s">
        <v>87</v>
      </c>
      <c r="H4525" t="s">
        <v>49</v>
      </c>
      <c r="I4525" t="s">
        <v>54</v>
      </c>
      <c r="J4525" s="1">
        <v>13.4</v>
      </c>
      <c r="K4525">
        <v>3.7104769092473999</v>
      </c>
      <c r="L4525">
        <v>61</v>
      </c>
      <c r="M4525">
        <v>0.16469452462865899</v>
      </c>
      <c r="N4525">
        <v>0.153888347147733</v>
      </c>
      <c r="P4525" t="s">
        <v>42</v>
      </c>
    </row>
    <row r="4526" spans="1:16" x14ac:dyDescent="0.3">
      <c r="A4526" t="str">
        <f t="shared" si="72"/>
        <v>01: Total SampleSouth EnglandPremiumWhite RumWray and Nephew Rum Overproof White RumTotalAll stocking</v>
      </c>
      <c r="B4526" t="s">
        <v>1</v>
      </c>
      <c r="C4526" t="s">
        <v>45</v>
      </c>
      <c r="D4526" t="s">
        <v>106</v>
      </c>
      <c r="E4526" t="s">
        <v>15</v>
      </c>
      <c r="F4526" t="s">
        <v>85</v>
      </c>
      <c r="G4526" t="s">
        <v>88</v>
      </c>
      <c r="H4526" t="s">
        <v>49</v>
      </c>
      <c r="I4526" t="s">
        <v>12</v>
      </c>
      <c r="J4526" s="1">
        <v>28.74</v>
      </c>
      <c r="K4526">
        <v>6.8165489024863994</v>
      </c>
      <c r="L4526">
        <v>64</v>
      </c>
      <c r="M4526">
        <v>0.22574414386411401</v>
      </c>
      <c r="N4526">
        <v>0.18760645632249201</v>
      </c>
      <c r="P4526" t="s">
        <v>42</v>
      </c>
    </row>
    <row r="4527" spans="1:16" x14ac:dyDescent="0.3">
      <c r="A4527" t="str">
        <f t="shared" si="72"/>
        <v>01: Total SampleSouth EnglandTotalGinBeefeaterTotalAll stocking</v>
      </c>
      <c r="B4527" t="s">
        <v>1</v>
      </c>
      <c r="C4527" t="s">
        <v>45</v>
      </c>
      <c r="D4527" t="s">
        <v>106</v>
      </c>
      <c r="E4527" t="s">
        <v>12</v>
      </c>
      <c r="F4527" t="s">
        <v>47</v>
      </c>
      <c r="G4527" t="s">
        <v>48</v>
      </c>
      <c r="H4527" t="s">
        <v>49</v>
      </c>
      <c r="I4527" t="s">
        <v>12</v>
      </c>
      <c r="J4527" s="1">
        <v>89.59</v>
      </c>
      <c r="K4527">
        <v>28.805127786977117</v>
      </c>
      <c r="L4527">
        <v>146</v>
      </c>
      <c r="M4527">
        <v>0.126374731259985</v>
      </c>
      <c r="N4527">
        <v>0.15748527720625799</v>
      </c>
      <c r="P4527" t="s">
        <v>42</v>
      </c>
    </row>
    <row r="4528" spans="1:16" x14ac:dyDescent="0.3">
      <c r="A4528" t="str">
        <f t="shared" si="72"/>
        <v>01: Total SampleSouth EnglandTotalGinBeefeaterD: £3.40 - £3.60All stocking</v>
      </c>
      <c r="B4528" t="s">
        <v>1</v>
      </c>
      <c r="C4528" t="s">
        <v>45</v>
      </c>
      <c r="D4528" t="s">
        <v>106</v>
      </c>
      <c r="E4528" t="s">
        <v>12</v>
      </c>
      <c r="F4528" t="s">
        <v>47</v>
      </c>
      <c r="G4528" t="s">
        <v>48</v>
      </c>
      <c r="H4528" t="s">
        <v>49</v>
      </c>
      <c r="I4528" t="s">
        <v>53</v>
      </c>
      <c r="J4528" s="1">
        <v>58.51</v>
      </c>
      <c r="K4528">
        <v>18.736570978878682</v>
      </c>
      <c r="L4528">
        <v>39</v>
      </c>
      <c r="M4528">
        <v>0.105674718472396</v>
      </c>
      <c r="N4528">
        <v>0.12868455785305799</v>
      </c>
      <c r="P4528" t="s">
        <v>42</v>
      </c>
    </row>
    <row r="4529" spans="1:16" x14ac:dyDescent="0.3">
      <c r="A4529" t="str">
        <f t="shared" si="72"/>
        <v>01: Total SampleSouth EnglandTotalGinBeefeaterE: £3.60 - £3.80All stocking</v>
      </c>
      <c r="B4529" t="s">
        <v>1</v>
      </c>
      <c r="C4529" t="s">
        <v>45</v>
      </c>
      <c r="D4529" t="s">
        <v>106</v>
      </c>
      <c r="E4529" t="s">
        <v>12</v>
      </c>
      <c r="F4529" t="s">
        <v>47</v>
      </c>
      <c r="G4529" t="s">
        <v>48</v>
      </c>
      <c r="H4529" t="s">
        <v>49</v>
      </c>
      <c r="I4529" t="s">
        <v>54</v>
      </c>
      <c r="J4529" s="1">
        <v>105.08</v>
      </c>
      <c r="K4529">
        <v>31.520330441163761</v>
      </c>
      <c r="L4529">
        <v>36</v>
      </c>
      <c r="M4529">
        <v>0.124868640075237</v>
      </c>
      <c r="N4529">
        <v>0.14485293349900299</v>
      </c>
      <c r="P4529" t="s">
        <v>42</v>
      </c>
    </row>
    <row r="4530" spans="1:16" x14ac:dyDescent="0.3">
      <c r="A4530" t="str">
        <f t="shared" si="72"/>
        <v>01: Total SampleSouth EnglandTotalGinBeefeaterF: £3.80 - £4.00All stocking</v>
      </c>
      <c r="B4530" t="s">
        <v>1</v>
      </c>
      <c r="C4530" t="s">
        <v>45</v>
      </c>
      <c r="D4530" t="s">
        <v>106</v>
      </c>
      <c r="E4530" t="s">
        <v>12</v>
      </c>
      <c r="F4530" t="s">
        <v>47</v>
      </c>
      <c r="G4530" t="s">
        <v>48</v>
      </c>
      <c r="H4530" t="s">
        <v>49</v>
      </c>
      <c r="I4530" t="s">
        <v>55</v>
      </c>
      <c r="J4530" s="1">
        <v>141.56</v>
      </c>
      <c r="K4530">
        <v>44.641968787713601</v>
      </c>
      <c r="L4530">
        <v>47</v>
      </c>
      <c r="M4530">
        <v>0.161345901261708</v>
      </c>
      <c r="N4530">
        <v>0.19712113256021599</v>
      </c>
      <c r="P4530" t="s">
        <v>42</v>
      </c>
    </row>
    <row r="4531" spans="1:16" x14ac:dyDescent="0.3">
      <c r="A4531" t="str">
        <f t="shared" si="72"/>
        <v>01: Total SampleSouth EnglandTotalGinBeefeaterG: £4.00 - £4.20All stocking</v>
      </c>
      <c r="B4531" t="s">
        <v>1</v>
      </c>
      <c r="C4531" t="s">
        <v>45</v>
      </c>
      <c r="D4531" t="s">
        <v>106</v>
      </c>
      <c r="E4531" t="s">
        <v>12</v>
      </c>
      <c r="F4531" t="s">
        <v>47</v>
      </c>
      <c r="G4531" t="s">
        <v>48</v>
      </c>
      <c r="H4531" t="s">
        <v>49</v>
      </c>
      <c r="I4531" t="s">
        <v>56</v>
      </c>
      <c r="J4531" s="1">
        <v>162.47</v>
      </c>
      <c r="K4531">
        <v>59.158058453891599</v>
      </c>
      <c r="L4531">
        <v>36</v>
      </c>
      <c r="M4531">
        <v>0.16411166647861999</v>
      </c>
      <c r="N4531">
        <v>0.22176865249373501</v>
      </c>
      <c r="P4531" t="s">
        <v>42</v>
      </c>
    </row>
    <row r="4532" spans="1:16" x14ac:dyDescent="0.3">
      <c r="A4532" t="str">
        <f t="shared" si="72"/>
        <v>01: Total SampleSouth EnglandTotalGinBeefeater Pink London Dry GinTotalAll stocking</v>
      </c>
      <c r="B4532" t="s">
        <v>1</v>
      </c>
      <c r="C4532" t="s">
        <v>45</v>
      </c>
      <c r="D4532" t="s">
        <v>106</v>
      </c>
      <c r="E4532" t="s">
        <v>12</v>
      </c>
      <c r="F4532" t="s">
        <v>47</v>
      </c>
      <c r="G4532" t="s">
        <v>50</v>
      </c>
      <c r="H4532" t="s">
        <v>49</v>
      </c>
      <c r="I4532" t="s">
        <v>12</v>
      </c>
      <c r="J4532" s="1">
        <v>89.24</v>
      </c>
      <c r="K4532">
        <v>24.716729325247037</v>
      </c>
      <c r="L4532">
        <v>226</v>
      </c>
      <c r="M4532">
        <v>0.123458902221092</v>
      </c>
      <c r="N4532">
        <v>0.13207902380549899</v>
      </c>
      <c r="P4532" t="s">
        <v>42</v>
      </c>
    </row>
    <row r="4533" spans="1:16" x14ac:dyDescent="0.3">
      <c r="A4533" t="str">
        <f t="shared" si="72"/>
        <v>01: Total SampleSouth EnglandTotalGinBeefeater Pink London Dry GinD: £3.40 - £3.60All stocking</v>
      </c>
      <c r="B4533" t="s">
        <v>1</v>
      </c>
      <c r="C4533" t="s">
        <v>45</v>
      </c>
      <c r="D4533" t="s">
        <v>106</v>
      </c>
      <c r="E4533" t="s">
        <v>12</v>
      </c>
      <c r="F4533" t="s">
        <v>47</v>
      </c>
      <c r="G4533" t="s">
        <v>50</v>
      </c>
      <c r="H4533" t="s">
        <v>49</v>
      </c>
      <c r="I4533" t="s">
        <v>53</v>
      </c>
      <c r="J4533" s="1">
        <v>61.28</v>
      </c>
      <c r="K4533">
        <v>17.446598441241282</v>
      </c>
      <c r="L4533">
        <v>28</v>
      </c>
      <c r="M4533">
        <v>0.110112851031212</v>
      </c>
      <c r="N4533">
        <v>0.114533934691288</v>
      </c>
      <c r="P4533" t="s">
        <v>42</v>
      </c>
    </row>
    <row r="4534" spans="1:16" x14ac:dyDescent="0.3">
      <c r="A4534" t="str">
        <f t="shared" si="72"/>
        <v>01: Total SampleSouth EnglandTotalGinBeefeater Pink London Dry GinE: £3.60 - £3.80All stocking</v>
      </c>
      <c r="B4534" t="s">
        <v>1</v>
      </c>
      <c r="C4534" t="s">
        <v>45</v>
      </c>
      <c r="D4534" t="s">
        <v>106</v>
      </c>
      <c r="E4534" t="s">
        <v>12</v>
      </c>
      <c r="F4534" t="s">
        <v>47</v>
      </c>
      <c r="G4534" t="s">
        <v>50</v>
      </c>
      <c r="H4534" t="s">
        <v>49</v>
      </c>
      <c r="I4534" t="s">
        <v>54</v>
      </c>
      <c r="J4534" s="1">
        <v>100.33</v>
      </c>
      <c r="K4534">
        <v>28.062982387982402</v>
      </c>
      <c r="L4534">
        <v>66</v>
      </c>
      <c r="M4534">
        <v>0.138437180700447</v>
      </c>
      <c r="N4534">
        <v>0.143985360685736</v>
      </c>
      <c r="P4534" t="s">
        <v>42</v>
      </c>
    </row>
    <row r="4535" spans="1:16" x14ac:dyDescent="0.3">
      <c r="A4535" t="str">
        <f t="shared" si="72"/>
        <v>01: Total SampleSouth EnglandTotalGinBeefeater Pink London Dry GinF: £3.80 - £4.00All stocking</v>
      </c>
      <c r="B4535" t="s">
        <v>1</v>
      </c>
      <c r="C4535" t="s">
        <v>45</v>
      </c>
      <c r="D4535" t="s">
        <v>106</v>
      </c>
      <c r="E4535" t="s">
        <v>12</v>
      </c>
      <c r="F4535" t="s">
        <v>47</v>
      </c>
      <c r="G4535" t="s">
        <v>50</v>
      </c>
      <c r="H4535" t="s">
        <v>49</v>
      </c>
      <c r="I4535" t="s">
        <v>55</v>
      </c>
      <c r="J4535" s="1">
        <v>103.01</v>
      </c>
      <c r="K4535">
        <v>28.060693444877121</v>
      </c>
      <c r="L4535">
        <v>49</v>
      </c>
      <c r="M4535">
        <v>0.13793837069121501</v>
      </c>
      <c r="N4535">
        <v>0.14562814322653</v>
      </c>
      <c r="P4535" t="s">
        <v>42</v>
      </c>
    </row>
    <row r="4536" spans="1:16" x14ac:dyDescent="0.3">
      <c r="A4536" t="str">
        <f t="shared" si="72"/>
        <v>01: Total SampleSouth EnglandTotalGinBeefeater Pink London Dry GinG: £4.00 - £4.20All stocking</v>
      </c>
      <c r="B4536" t="s">
        <v>1</v>
      </c>
      <c r="C4536" t="s">
        <v>45</v>
      </c>
      <c r="D4536" t="s">
        <v>106</v>
      </c>
      <c r="E4536" t="s">
        <v>12</v>
      </c>
      <c r="F4536" t="s">
        <v>47</v>
      </c>
      <c r="G4536" t="s">
        <v>50</v>
      </c>
      <c r="H4536" t="s">
        <v>49</v>
      </c>
      <c r="I4536" t="s">
        <v>56</v>
      </c>
      <c r="J4536" s="1">
        <v>126.83</v>
      </c>
      <c r="K4536">
        <v>34.404858633430038</v>
      </c>
      <c r="L4536">
        <v>49</v>
      </c>
      <c r="M4536">
        <v>0.133841014894234</v>
      </c>
      <c r="N4536">
        <v>0.14793690834245801</v>
      </c>
      <c r="P4536" t="s">
        <v>42</v>
      </c>
    </row>
    <row r="4537" spans="1:16" x14ac:dyDescent="0.3">
      <c r="A4537" t="str">
        <f t="shared" si="72"/>
        <v>01: Total SampleSouth EnglandTotalGinBeefeater Pink London Dry GinH: £4.20 - £4.40All stocking</v>
      </c>
      <c r="B4537" t="s">
        <v>1</v>
      </c>
      <c r="C4537" t="s">
        <v>45</v>
      </c>
      <c r="D4537" t="s">
        <v>106</v>
      </c>
      <c r="E4537" t="s">
        <v>12</v>
      </c>
      <c r="F4537" t="s">
        <v>47</v>
      </c>
      <c r="G4537" t="s">
        <v>50</v>
      </c>
      <c r="H4537" t="s">
        <v>49</v>
      </c>
      <c r="I4537" t="s">
        <v>60</v>
      </c>
      <c r="J4537" s="1">
        <v>122.62</v>
      </c>
      <c r="K4537">
        <v>34.642425309732999</v>
      </c>
      <c r="L4537">
        <v>52</v>
      </c>
      <c r="M4537">
        <v>0.137003872087993</v>
      </c>
      <c r="N4537">
        <v>0.154283377632386</v>
      </c>
      <c r="P4537" t="s">
        <v>42</v>
      </c>
    </row>
    <row r="4538" spans="1:16" x14ac:dyDescent="0.3">
      <c r="A4538" t="str">
        <f t="shared" si="72"/>
        <v>01: Total SampleSouth EnglandTotalGinBeefeater Pink London Dry GinI: £4.40 - £4.60All stocking</v>
      </c>
      <c r="B4538" t="s">
        <v>1</v>
      </c>
      <c r="C4538" t="s">
        <v>45</v>
      </c>
      <c r="D4538" t="s">
        <v>106</v>
      </c>
      <c r="E4538" t="s">
        <v>12</v>
      </c>
      <c r="F4538" t="s">
        <v>47</v>
      </c>
      <c r="G4538" t="s">
        <v>50</v>
      </c>
      <c r="H4538" t="s">
        <v>49</v>
      </c>
      <c r="I4538" t="s">
        <v>64</v>
      </c>
      <c r="J4538" s="1">
        <v>89.4</v>
      </c>
      <c r="K4538">
        <v>28.880350489965881</v>
      </c>
      <c r="L4538">
        <v>39</v>
      </c>
      <c r="M4538">
        <v>0.11197863589050901</v>
      </c>
      <c r="N4538">
        <v>0.13458061924302001</v>
      </c>
      <c r="P4538" t="s">
        <v>42</v>
      </c>
    </row>
    <row r="4539" spans="1:16" x14ac:dyDescent="0.3">
      <c r="A4539" t="str">
        <f t="shared" si="72"/>
        <v>01: Total SampleSouth EnglandTotalGinBeefeater Pink London Dry GinQ: &gt;£6.00All stocking</v>
      </c>
      <c r="B4539" t="s">
        <v>1</v>
      </c>
      <c r="C4539" t="s">
        <v>45</v>
      </c>
      <c r="D4539" t="s">
        <v>106</v>
      </c>
      <c r="E4539" t="s">
        <v>12</v>
      </c>
      <c r="F4539" t="s">
        <v>47</v>
      </c>
      <c r="G4539" t="s">
        <v>50</v>
      </c>
      <c r="H4539" t="s">
        <v>49</v>
      </c>
      <c r="I4539" t="s">
        <v>96</v>
      </c>
      <c r="J4539" s="1">
        <v>116.03</v>
      </c>
      <c r="K4539">
        <v>29.859960552268241</v>
      </c>
      <c r="L4539">
        <v>26</v>
      </c>
      <c r="M4539">
        <v>0.29149627094435698</v>
      </c>
      <c r="N4539">
        <v>0.31675938803894299</v>
      </c>
      <c r="P4539" t="s">
        <v>42</v>
      </c>
    </row>
    <row r="4540" spans="1:16" x14ac:dyDescent="0.3">
      <c r="A4540" t="str">
        <f t="shared" ref="A4540:A4603" si="73">C4540&amp;D4540&amp;E4540&amp;F4540&amp;G4540&amp;I4540&amp;P4540</f>
        <v>01: Total SampleSouth EnglandTotalGinBombay Bramble GinTotalAll stocking</v>
      </c>
      <c r="B4540" t="s">
        <v>1</v>
      </c>
      <c r="C4540" t="s">
        <v>45</v>
      </c>
      <c r="D4540" t="s">
        <v>106</v>
      </c>
      <c r="E4540" t="s">
        <v>12</v>
      </c>
      <c r="F4540" t="s">
        <v>47</v>
      </c>
      <c r="G4540" t="s">
        <v>51</v>
      </c>
      <c r="H4540" t="s">
        <v>49</v>
      </c>
      <c r="I4540" t="s">
        <v>12</v>
      </c>
      <c r="J4540" s="1">
        <v>16.8</v>
      </c>
      <c r="K4540">
        <v>4.5541644560294801</v>
      </c>
      <c r="L4540">
        <v>563</v>
      </c>
      <c r="M4540" s="19">
        <v>2.1236475687531401E-2</v>
      </c>
      <c r="N4540" s="19">
        <v>2.0055039031077901E-2</v>
      </c>
      <c r="P4540" t="s">
        <v>42</v>
      </c>
    </row>
    <row r="4541" spans="1:16" x14ac:dyDescent="0.3">
      <c r="A4541" t="str">
        <f t="shared" si="73"/>
        <v>01: Total SampleSouth EnglandTotalGinBombay Bramble GinC: £3.20 - £3.40All stocking</v>
      </c>
      <c r="B4541" t="s">
        <v>1</v>
      </c>
      <c r="C4541" t="s">
        <v>45</v>
      </c>
      <c r="D4541" t="s">
        <v>106</v>
      </c>
      <c r="E4541" t="s">
        <v>12</v>
      </c>
      <c r="F4541" t="s">
        <v>47</v>
      </c>
      <c r="G4541" t="s">
        <v>51</v>
      </c>
      <c r="H4541" t="s">
        <v>49</v>
      </c>
      <c r="I4541" t="s">
        <v>52</v>
      </c>
      <c r="J4541" s="1">
        <v>16.75</v>
      </c>
      <c r="K4541">
        <v>5.0736387795211195</v>
      </c>
      <c r="L4541">
        <v>34</v>
      </c>
      <c r="M4541" s="19">
        <v>2.4386175874487201E-2</v>
      </c>
      <c r="N4541">
        <v>2.3533392807702998E-2</v>
      </c>
      <c r="P4541" t="s">
        <v>42</v>
      </c>
    </row>
    <row r="4542" spans="1:16" x14ac:dyDescent="0.3">
      <c r="A4542" t="str">
        <f t="shared" si="73"/>
        <v>01: Total SampleSouth EnglandTotalGinBombay Bramble GinD: £3.40 - £3.60All stocking</v>
      </c>
      <c r="B4542" t="s">
        <v>1</v>
      </c>
      <c r="C4542" t="s">
        <v>45</v>
      </c>
      <c r="D4542" t="s">
        <v>106</v>
      </c>
      <c r="E4542" t="s">
        <v>12</v>
      </c>
      <c r="F4542" t="s">
        <v>47</v>
      </c>
      <c r="G4542" t="s">
        <v>51</v>
      </c>
      <c r="H4542" t="s">
        <v>49</v>
      </c>
      <c r="I4542" t="s">
        <v>53</v>
      </c>
      <c r="J4542" s="1">
        <v>14.66</v>
      </c>
      <c r="K4542">
        <v>4.2197868731001202</v>
      </c>
      <c r="L4542">
        <v>83</v>
      </c>
      <c r="M4542" s="19">
        <v>1.8199506934169399E-2</v>
      </c>
      <c r="N4542" s="19">
        <v>1.7906970574687101E-2</v>
      </c>
      <c r="P4542" t="s">
        <v>42</v>
      </c>
    </row>
    <row r="4543" spans="1:16" x14ac:dyDescent="0.3">
      <c r="A4543" t="str">
        <f t="shared" si="73"/>
        <v>01: Total SampleSouth EnglandTotalGinBombay Bramble GinE: £3.60 - £3.80All stocking</v>
      </c>
      <c r="B4543" t="s">
        <v>1</v>
      </c>
      <c r="C4543" t="s">
        <v>45</v>
      </c>
      <c r="D4543" t="s">
        <v>106</v>
      </c>
      <c r="E4543" t="s">
        <v>12</v>
      </c>
      <c r="F4543" t="s">
        <v>47</v>
      </c>
      <c r="G4543" t="s">
        <v>51</v>
      </c>
      <c r="H4543" t="s">
        <v>49</v>
      </c>
      <c r="I4543" t="s">
        <v>54</v>
      </c>
      <c r="J4543" s="1">
        <v>15.79</v>
      </c>
      <c r="K4543">
        <v>4.40701069132888</v>
      </c>
      <c r="L4543">
        <v>110</v>
      </c>
      <c r="M4543" s="19">
        <v>1.97511234378073E-2</v>
      </c>
      <c r="N4543" s="19">
        <v>1.9261833050091701E-2</v>
      </c>
      <c r="P4543" t="s">
        <v>42</v>
      </c>
    </row>
    <row r="4544" spans="1:16" x14ac:dyDescent="0.3">
      <c r="A4544" t="str">
        <f t="shared" si="73"/>
        <v>01: Total SampleSouth EnglandTotalGinBombay Bramble GinF: £3.80 - £4.00All stocking</v>
      </c>
      <c r="B4544" t="s">
        <v>1</v>
      </c>
      <c r="C4544" t="s">
        <v>45</v>
      </c>
      <c r="D4544" t="s">
        <v>106</v>
      </c>
      <c r="E4544" t="s">
        <v>12</v>
      </c>
      <c r="F4544" t="s">
        <v>47</v>
      </c>
      <c r="G4544" t="s">
        <v>51</v>
      </c>
      <c r="H4544" t="s">
        <v>49</v>
      </c>
      <c r="I4544" t="s">
        <v>55</v>
      </c>
      <c r="J4544" s="1">
        <v>15.76</v>
      </c>
      <c r="K4544">
        <v>4.2297971331869597</v>
      </c>
      <c r="L4544">
        <v>118</v>
      </c>
      <c r="M4544" s="19">
        <v>1.9846637419302499E-2</v>
      </c>
      <c r="N4544" s="19">
        <v>1.8513850061900199E-2</v>
      </c>
      <c r="P4544" t="s">
        <v>42</v>
      </c>
    </row>
    <row r="4545" spans="1:16" x14ac:dyDescent="0.3">
      <c r="A4545" t="str">
        <f t="shared" si="73"/>
        <v>01: Total SampleSouth EnglandTotalGinBombay Bramble GinG: £4.00 - £4.20All stocking</v>
      </c>
      <c r="B4545" t="s">
        <v>1</v>
      </c>
      <c r="C4545" t="s">
        <v>45</v>
      </c>
      <c r="D4545" t="s">
        <v>106</v>
      </c>
      <c r="E4545" t="s">
        <v>12</v>
      </c>
      <c r="F4545" t="s">
        <v>47</v>
      </c>
      <c r="G4545" t="s">
        <v>51</v>
      </c>
      <c r="H4545" t="s">
        <v>49</v>
      </c>
      <c r="I4545" t="s">
        <v>56</v>
      </c>
      <c r="J4545" s="1">
        <v>17.03</v>
      </c>
      <c r="K4545">
        <v>4.5549708228279595</v>
      </c>
      <c r="L4545">
        <v>119</v>
      </c>
      <c r="M4545" s="19">
        <v>2.7187304271158799E-2</v>
      </c>
      <c r="N4545" s="19">
        <v>2.5637140607146201E-2</v>
      </c>
      <c r="P4545" t="s">
        <v>42</v>
      </c>
    </row>
    <row r="4546" spans="1:16" x14ac:dyDescent="0.3">
      <c r="A4546" t="str">
        <f t="shared" si="73"/>
        <v>01: Total SampleSouth EnglandTotalGinBombay Bramble GinH: £4.20 - £4.40All stocking</v>
      </c>
      <c r="B4546" t="s">
        <v>1</v>
      </c>
      <c r="C4546" t="s">
        <v>45</v>
      </c>
      <c r="D4546" t="s">
        <v>106</v>
      </c>
      <c r="E4546" t="s">
        <v>12</v>
      </c>
      <c r="F4546" t="s">
        <v>47</v>
      </c>
      <c r="G4546" t="s">
        <v>51</v>
      </c>
      <c r="H4546" t="s">
        <v>49</v>
      </c>
      <c r="I4546" t="s">
        <v>60</v>
      </c>
      <c r="J4546" s="1">
        <v>20.54</v>
      </c>
      <c r="K4546">
        <v>5.2540624235745996</v>
      </c>
      <c r="L4546">
        <v>123</v>
      </c>
      <c r="M4546" s="19">
        <v>2.4850489402727299E-2</v>
      </c>
      <c r="N4546" s="19">
        <v>2.30770246059991E-2</v>
      </c>
      <c r="P4546" t="s">
        <v>42</v>
      </c>
    </row>
    <row r="4547" spans="1:16" x14ac:dyDescent="0.3">
      <c r="A4547" t="str">
        <f t="shared" si="73"/>
        <v>01: Total SampleSouth EnglandTotalGinBombay Bramble GinI: £4.40 - £4.60All stocking</v>
      </c>
      <c r="B4547" t="s">
        <v>1</v>
      </c>
      <c r="C4547" t="s">
        <v>45</v>
      </c>
      <c r="D4547" t="s">
        <v>106</v>
      </c>
      <c r="E4547" t="s">
        <v>12</v>
      </c>
      <c r="F4547" t="s">
        <v>47</v>
      </c>
      <c r="G4547" t="s">
        <v>51</v>
      </c>
      <c r="H4547" t="s">
        <v>49</v>
      </c>
      <c r="I4547" t="s">
        <v>64</v>
      </c>
      <c r="J4547" s="1">
        <v>25.26</v>
      </c>
      <c r="K4547">
        <v>6.14519032019032</v>
      </c>
      <c r="L4547">
        <v>37</v>
      </c>
      <c r="M4547" s="19">
        <v>2.1960946866129601E-2</v>
      </c>
      <c r="N4547" s="19">
        <v>2.0217420124618898E-2</v>
      </c>
      <c r="P4547" t="s">
        <v>42</v>
      </c>
    </row>
    <row r="4548" spans="1:16" x14ac:dyDescent="0.3">
      <c r="A4548" t="str">
        <f t="shared" si="73"/>
        <v>01: Total SampleSouth EnglandTotalGinBombay SapphireA: &lt;£3All stocking</v>
      </c>
      <c r="B4548" t="s">
        <v>1</v>
      </c>
      <c r="C4548" t="s">
        <v>45</v>
      </c>
      <c r="D4548" t="s">
        <v>106</v>
      </c>
      <c r="E4548" t="s">
        <v>12</v>
      </c>
      <c r="F4548" t="s">
        <v>47</v>
      </c>
      <c r="G4548" t="s">
        <v>57</v>
      </c>
      <c r="H4548" t="s">
        <v>49</v>
      </c>
      <c r="I4548" t="s">
        <v>58</v>
      </c>
      <c r="J4548" s="1">
        <v>22.83</v>
      </c>
      <c r="K4548">
        <v>7.26252336471316</v>
      </c>
      <c r="L4548">
        <v>137</v>
      </c>
      <c r="M4548">
        <v>6.0742994135884999E-2</v>
      </c>
      <c r="N4548" s="19">
        <v>5.4803059621053703E-2</v>
      </c>
      <c r="P4548" t="s">
        <v>42</v>
      </c>
    </row>
    <row r="4549" spans="1:16" x14ac:dyDescent="0.3">
      <c r="A4549" t="str">
        <f t="shared" si="73"/>
        <v>01: Total SampleSouth EnglandTotalGinBombay SapphireTotalAll stocking</v>
      </c>
      <c r="B4549" t="s">
        <v>1</v>
      </c>
      <c r="C4549" t="s">
        <v>45</v>
      </c>
      <c r="D4549" t="s">
        <v>106</v>
      </c>
      <c r="E4549" t="s">
        <v>12</v>
      </c>
      <c r="F4549" t="s">
        <v>47</v>
      </c>
      <c r="G4549" t="s">
        <v>57</v>
      </c>
      <c r="H4549" t="s">
        <v>49</v>
      </c>
      <c r="I4549" t="s">
        <v>12</v>
      </c>
      <c r="J4549" s="1">
        <v>35.31</v>
      </c>
      <c r="K4549">
        <v>10.4490423458228</v>
      </c>
      <c r="L4549">
        <v>1157</v>
      </c>
      <c r="M4549" s="19">
        <v>7.1467308362792206E-2</v>
      </c>
      <c r="N4549" s="19">
        <v>7.2828511681343897E-2</v>
      </c>
      <c r="P4549" t="s">
        <v>42</v>
      </c>
    </row>
    <row r="4550" spans="1:16" x14ac:dyDescent="0.3">
      <c r="A4550" t="str">
        <f t="shared" si="73"/>
        <v>01: Total SampleSouth EnglandTotalGinBombay SapphireB: £3 - £3.20All stocking</v>
      </c>
      <c r="B4550" t="s">
        <v>1</v>
      </c>
      <c r="C4550" t="s">
        <v>45</v>
      </c>
      <c r="D4550" t="s">
        <v>106</v>
      </c>
      <c r="E4550" t="s">
        <v>12</v>
      </c>
      <c r="F4550" t="s">
        <v>47</v>
      </c>
      <c r="G4550" t="s">
        <v>57</v>
      </c>
      <c r="H4550" t="s">
        <v>49</v>
      </c>
      <c r="I4550" t="s">
        <v>59</v>
      </c>
      <c r="J4550" s="1">
        <v>32.46</v>
      </c>
      <c r="K4550">
        <v>10.32008644508644</v>
      </c>
      <c r="L4550">
        <v>111</v>
      </c>
      <c r="M4550" s="19">
        <v>7.5716762679920904E-2</v>
      </c>
      <c r="N4550" s="19">
        <v>7.1883542077730594E-2</v>
      </c>
      <c r="P4550" t="s">
        <v>42</v>
      </c>
    </row>
    <row r="4551" spans="1:16" x14ac:dyDescent="0.3">
      <c r="A4551" t="str">
        <f t="shared" si="73"/>
        <v>01: Total SampleSouth EnglandTotalGinBombay SapphireC: £3.20 - £3.40All stocking</v>
      </c>
      <c r="B4551" t="s">
        <v>1</v>
      </c>
      <c r="C4551" t="s">
        <v>45</v>
      </c>
      <c r="D4551" t="s">
        <v>106</v>
      </c>
      <c r="E4551" t="s">
        <v>12</v>
      </c>
      <c r="F4551" t="s">
        <v>47</v>
      </c>
      <c r="G4551" t="s">
        <v>57</v>
      </c>
      <c r="H4551" t="s">
        <v>49</v>
      </c>
      <c r="I4551" t="s">
        <v>52</v>
      </c>
      <c r="J4551" s="1">
        <v>33.86</v>
      </c>
      <c r="K4551">
        <v>10.612411214516481</v>
      </c>
      <c r="L4551">
        <v>190</v>
      </c>
      <c r="M4551" s="19">
        <v>7.8159540783708806E-2</v>
      </c>
      <c r="N4551" s="19">
        <v>7.7372311491548607E-2</v>
      </c>
      <c r="P4551" t="s">
        <v>42</v>
      </c>
    </row>
    <row r="4552" spans="1:16" x14ac:dyDescent="0.3">
      <c r="A4552" t="str">
        <f t="shared" si="73"/>
        <v>01: Total SampleSouth EnglandTotalGinBombay SapphireD: £3.40 - £3.60All stocking</v>
      </c>
      <c r="B4552" t="s">
        <v>1</v>
      </c>
      <c r="C4552" t="s">
        <v>45</v>
      </c>
      <c r="D4552" t="s">
        <v>106</v>
      </c>
      <c r="E4552" t="s">
        <v>12</v>
      </c>
      <c r="F4552" t="s">
        <v>47</v>
      </c>
      <c r="G4552" t="s">
        <v>57</v>
      </c>
      <c r="H4552" t="s">
        <v>49</v>
      </c>
      <c r="I4552" t="s">
        <v>53</v>
      </c>
      <c r="J4552" s="1">
        <v>33.39</v>
      </c>
      <c r="K4552">
        <v>10.73589039959008</v>
      </c>
      <c r="L4552">
        <v>323</v>
      </c>
      <c r="M4552" s="19">
        <v>6.8419019609404497E-2</v>
      </c>
      <c r="N4552" s="19">
        <v>7.3611556422573499E-2</v>
      </c>
      <c r="P4552" t="s">
        <v>42</v>
      </c>
    </row>
    <row r="4553" spans="1:16" x14ac:dyDescent="0.3">
      <c r="A4553" t="str">
        <f t="shared" si="73"/>
        <v>01: Total SampleSouth EnglandTotalGinBombay SapphireE: £3.60 - £3.80All stocking</v>
      </c>
      <c r="B4553" t="s">
        <v>1</v>
      </c>
      <c r="C4553" t="s">
        <v>45</v>
      </c>
      <c r="D4553" t="s">
        <v>106</v>
      </c>
      <c r="E4553" t="s">
        <v>12</v>
      </c>
      <c r="F4553" t="s">
        <v>47</v>
      </c>
      <c r="G4553" t="s">
        <v>57</v>
      </c>
      <c r="H4553" t="s">
        <v>49</v>
      </c>
      <c r="I4553" t="s">
        <v>54</v>
      </c>
      <c r="J4553" s="1">
        <v>40.89</v>
      </c>
      <c r="K4553">
        <v>12.333656385397319</v>
      </c>
      <c r="L4553">
        <v>359</v>
      </c>
      <c r="M4553" s="19">
        <v>7.4111388056887897E-2</v>
      </c>
      <c r="N4553" s="19">
        <v>7.7610903923885893E-2</v>
      </c>
      <c r="P4553" t="s">
        <v>42</v>
      </c>
    </row>
    <row r="4554" spans="1:16" x14ac:dyDescent="0.3">
      <c r="A4554" t="str">
        <f t="shared" si="73"/>
        <v>01: Total SampleSouth EnglandTotalGinBombay SapphireF: £3.80 - £4.00All stocking</v>
      </c>
      <c r="B4554" t="s">
        <v>1</v>
      </c>
      <c r="C4554" t="s">
        <v>45</v>
      </c>
      <c r="D4554" t="s">
        <v>106</v>
      </c>
      <c r="E4554" t="s">
        <v>12</v>
      </c>
      <c r="F4554" t="s">
        <v>47</v>
      </c>
      <c r="G4554" t="s">
        <v>57</v>
      </c>
      <c r="H4554" t="s">
        <v>49</v>
      </c>
      <c r="I4554" t="s">
        <v>55</v>
      </c>
      <c r="J4554" s="1">
        <v>42.41</v>
      </c>
      <c r="K4554">
        <v>12.27922314311204</v>
      </c>
      <c r="L4554">
        <v>324</v>
      </c>
      <c r="M4554" s="19">
        <v>7.3927298516382606E-2</v>
      </c>
      <c r="N4554" s="19">
        <v>7.4724977106727597E-2</v>
      </c>
      <c r="P4554" t="s">
        <v>42</v>
      </c>
    </row>
    <row r="4555" spans="1:16" x14ac:dyDescent="0.3">
      <c r="A4555" t="str">
        <f t="shared" si="73"/>
        <v>01: Total SampleSouth EnglandTotalGinBombay SapphireG: £4.00 - £4.20All stocking</v>
      </c>
      <c r="B4555" t="s">
        <v>1</v>
      </c>
      <c r="C4555" t="s">
        <v>45</v>
      </c>
      <c r="D4555" t="s">
        <v>106</v>
      </c>
      <c r="E4555" t="s">
        <v>12</v>
      </c>
      <c r="F4555" t="s">
        <v>47</v>
      </c>
      <c r="G4555" t="s">
        <v>57</v>
      </c>
      <c r="H4555" t="s">
        <v>49</v>
      </c>
      <c r="I4555" t="s">
        <v>56</v>
      </c>
      <c r="J4555" s="1">
        <v>45.4</v>
      </c>
      <c r="K4555">
        <v>13.014651023579599</v>
      </c>
      <c r="L4555">
        <v>238</v>
      </c>
      <c r="M4555" s="19">
        <v>7.39746758058165E-2</v>
      </c>
      <c r="N4555" s="19">
        <v>7.7619565843713101E-2</v>
      </c>
      <c r="P4555" t="s">
        <v>42</v>
      </c>
    </row>
    <row r="4556" spans="1:16" x14ac:dyDescent="0.3">
      <c r="A4556" t="str">
        <f t="shared" si="73"/>
        <v>01: Total SampleSouth EnglandTotalGinBombay SapphireH: £4.20 - £4.40All stocking</v>
      </c>
      <c r="B4556" t="s">
        <v>1</v>
      </c>
      <c r="C4556" t="s">
        <v>45</v>
      </c>
      <c r="D4556" t="s">
        <v>106</v>
      </c>
      <c r="E4556" t="s">
        <v>12</v>
      </c>
      <c r="F4556" t="s">
        <v>47</v>
      </c>
      <c r="G4556" t="s">
        <v>57</v>
      </c>
      <c r="H4556" t="s">
        <v>49</v>
      </c>
      <c r="I4556" t="s">
        <v>60</v>
      </c>
      <c r="J4556" s="1">
        <v>46.4</v>
      </c>
      <c r="K4556">
        <v>12.942288950984601</v>
      </c>
      <c r="L4556">
        <v>138</v>
      </c>
      <c r="M4556" s="19">
        <v>6.9690258722436699E-2</v>
      </c>
      <c r="N4556" s="19">
        <v>7.0580800600351504E-2</v>
      </c>
      <c r="P4556" t="s">
        <v>42</v>
      </c>
    </row>
    <row r="4557" spans="1:16" x14ac:dyDescent="0.3">
      <c r="A4557" t="str">
        <f t="shared" si="73"/>
        <v>01: Total SampleSouth EnglandTotalGinBombay SapphireI: £4.40 - £4.60All stocking</v>
      </c>
      <c r="B4557" t="s">
        <v>1</v>
      </c>
      <c r="C4557" t="s">
        <v>45</v>
      </c>
      <c r="D4557" t="s">
        <v>106</v>
      </c>
      <c r="E4557" t="s">
        <v>12</v>
      </c>
      <c r="F4557" t="s">
        <v>47</v>
      </c>
      <c r="G4557" t="s">
        <v>57</v>
      </c>
      <c r="H4557" t="s">
        <v>49</v>
      </c>
      <c r="I4557" t="s">
        <v>64</v>
      </c>
      <c r="J4557" s="1">
        <v>43.92</v>
      </c>
      <c r="K4557">
        <v>12.066168538078639</v>
      </c>
      <c r="L4557">
        <v>89</v>
      </c>
      <c r="M4557" s="19">
        <v>7.1553557369586906E-2</v>
      </c>
      <c r="N4557" s="19">
        <v>7.1852477297721595E-2</v>
      </c>
      <c r="P4557" t="s">
        <v>42</v>
      </c>
    </row>
    <row r="4558" spans="1:16" x14ac:dyDescent="0.3">
      <c r="A4558" t="str">
        <f t="shared" si="73"/>
        <v>01: Total SampleSouth EnglandTotalGinBombay SapphireJ: £4.60 - £4.80All stocking</v>
      </c>
      <c r="B4558" t="s">
        <v>1</v>
      </c>
      <c r="C4558" t="s">
        <v>45</v>
      </c>
      <c r="D4558" t="s">
        <v>106</v>
      </c>
      <c r="E4558" t="s">
        <v>12</v>
      </c>
      <c r="F4558" t="s">
        <v>47</v>
      </c>
      <c r="G4558" t="s">
        <v>57</v>
      </c>
      <c r="H4558" t="s">
        <v>49</v>
      </c>
      <c r="I4558" t="s">
        <v>65</v>
      </c>
      <c r="J4558" s="1">
        <v>51.28</v>
      </c>
      <c r="K4558">
        <v>13.976467359800679</v>
      </c>
      <c r="L4558">
        <v>45</v>
      </c>
      <c r="M4558" s="19">
        <v>6.0722047353989797E-2</v>
      </c>
      <c r="N4558" s="19">
        <v>6.5131726705369097E-2</v>
      </c>
      <c r="P4558" t="s">
        <v>42</v>
      </c>
    </row>
    <row r="4559" spans="1:16" x14ac:dyDescent="0.3">
      <c r="A4559" t="str">
        <f t="shared" si="73"/>
        <v>01: Total SampleSouth EnglandTotalGinBombay SapphireK: £4.80 - £5.00All stocking</v>
      </c>
      <c r="B4559" t="s">
        <v>1</v>
      </c>
      <c r="C4559" t="s">
        <v>45</v>
      </c>
      <c r="D4559" t="s">
        <v>106</v>
      </c>
      <c r="E4559" t="s">
        <v>12</v>
      </c>
      <c r="F4559" t="s">
        <v>47</v>
      </c>
      <c r="G4559" t="s">
        <v>57</v>
      </c>
      <c r="H4559" t="s">
        <v>49</v>
      </c>
      <c r="I4559" t="s">
        <v>89</v>
      </c>
      <c r="J4559" s="1">
        <v>61.75</v>
      </c>
      <c r="K4559">
        <v>14.870855335141041</v>
      </c>
      <c r="L4559">
        <v>28</v>
      </c>
      <c r="M4559" s="19">
        <v>7.3297317111619395E-2</v>
      </c>
      <c r="N4559" s="19">
        <v>7.2402585483902895E-2</v>
      </c>
      <c r="P4559" t="s">
        <v>42</v>
      </c>
    </row>
    <row r="4560" spans="1:16" x14ac:dyDescent="0.3">
      <c r="A4560" t="str">
        <f t="shared" si="73"/>
        <v>01: Total SampleSouth EnglandTotalGinGordonsA: &lt;£3All stocking</v>
      </c>
      <c r="B4560" t="s">
        <v>1</v>
      </c>
      <c r="C4560" t="s">
        <v>45</v>
      </c>
      <c r="D4560" t="s">
        <v>106</v>
      </c>
      <c r="E4560" t="s">
        <v>12</v>
      </c>
      <c r="F4560" t="s">
        <v>47</v>
      </c>
      <c r="G4560" t="s">
        <v>61</v>
      </c>
      <c r="H4560" t="s">
        <v>49</v>
      </c>
      <c r="I4560" t="s">
        <v>58</v>
      </c>
      <c r="J4560" s="1">
        <v>58.79</v>
      </c>
      <c r="K4560">
        <v>20.358253533253517</v>
      </c>
      <c r="L4560">
        <v>259</v>
      </c>
      <c r="M4560">
        <v>0.17122142121678199</v>
      </c>
      <c r="N4560">
        <v>0.17159410182993501</v>
      </c>
      <c r="P4560" t="s">
        <v>42</v>
      </c>
    </row>
    <row r="4561" spans="1:16" x14ac:dyDescent="0.3">
      <c r="A4561" t="str">
        <f t="shared" si="73"/>
        <v>01: Total SampleSouth EnglandTotalGinGordonsTotalAll stocking</v>
      </c>
      <c r="B4561" t="s">
        <v>1</v>
      </c>
      <c r="C4561" t="s">
        <v>45</v>
      </c>
      <c r="D4561" t="s">
        <v>106</v>
      </c>
      <c r="E4561" t="s">
        <v>12</v>
      </c>
      <c r="F4561" t="s">
        <v>47</v>
      </c>
      <c r="G4561" t="s">
        <v>61</v>
      </c>
      <c r="H4561" t="s">
        <v>49</v>
      </c>
      <c r="I4561" t="s">
        <v>12</v>
      </c>
      <c r="J4561" s="1">
        <v>70.099999999999994</v>
      </c>
      <c r="K4561">
        <v>21.901966759709079</v>
      </c>
      <c r="L4561">
        <v>1269</v>
      </c>
      <c r="M4561">
        <v>0.170097469403172</v>
      </c>
      <c r="N4561">
        <v>0.176916453160994</v>
      </c>
      <c r="P4561" t="s">
        <v>42</v>
      </c>
    </row>
    <row r="4562" spans="1:16" x14ac:dyDescent="0.3">
      <c r="A4562" t="str">
        <f t="shared" si="73"/>
        <v>01: Total SampleSouth EnglandTotalGinGordonsB: £3 - £3.20All stocking</v>
      </c>
      <c r="B4562" t="s">
        <v>1</v>
      </c>
      <c r="C4562" t="s">
        <v>45</v>
      </c>
      <c r="D4562" t="s">
        <v>106</v>
      </c>
      <c r="E4562" t="s">
        <v>12</v>
      </c>
      <c r="F4562" t="s">
        <v>47</v>
      </c>
      <c r="G4562" t="s">
        <v>61</v>
      </c>
      <c r="H4562" t="s">
        <v>49</v>
      </c>
      <c r="I4562" t="s">
        <v>59</v>
      </c>
      <c r="J4562" s="1">
        <v>70.290000000000006</v>
      </c>
      <c r="K4562">
        <v>23.236021101618121</v>
      </c>
      <c r="L4562">
        <v>335</v>
      </c>
      <c r="M4562">
        <v>0.17313169062395001</v>
      </c>
      <c r="N4562">
        <v>0.18163185885681599</v>
      </c>
      <c r="P4562" t="s">
        <v>42</v>
      </c>
    </row>
    <row r="4563" spans="1:16" x14ac:dyDescent="0.3">
      <c r="A4563" t="str">
        <f t="shared" si="73"/>
        <v>01: Total SampleSouth EnglandTotalGinGordonsC: £3.20 - £3.40All stocking</v>
      </c>
      <c r="B4563" t="s">
        <v>1</v>
      </c>
      <c r="C4563" t="s">
        <v>45</v>
      </c>
      <c r="D4563" t="s">
        <v>106</v>
      </c>
      <c r="E4563" t="s">
        <v>12</v>
      </c>
      <c r="F4563" t="s">
        <v>47</v>
      </c>
      <c r="G4563" t="s">
        <v>61</v>
      </c>
      <c r="H4563" t="s">
        <v>49</v>
      </c>
      <c r="I4563" t="s">
        <v>52</v>
      </c>
      <c r="J4563" s="1">
        <v>69.11</v>
      </c>
      <c r="K4563">
        <v>20.870943461386201</v>
      </c>
      <c r="L4563">
        <v>463</v>
      </c>
      <c r="M4563">
        <v>0.16053535400044899</v>
      </c>
      <c r="N4563">
        <v>0.166220020225397</v>
      </c>
      <c r="P4563" t="s">
        <v>42</v>
      </c>
    </row>
    <row r="4564" spans="1:16" x14ac:dyDescent="0.3">
      <c r="A4564" t="str">
        <f t="shared" si="73"/>
        <v>01: Total SampleSouth EnglandTotalGinGordonsD: £3.40 - £3.60All stocking</v>
      </c>
      <c r="B4564" t="s">
        <v>1</v>
      </c>
      <c r="C4564" t="s">
        <v>45</v>
      </c>
      <c r="D4564" t="s">
        <v>106</v>
      </c>
      <c r="E4564" t="s">
        <v>12</v>
      </c>
      <c r="F4564" t="s">
        <v>47</v>
      </c>
      <c r="G4564" t="s">
        <v>61</v>
      </c>
      <c r="H4564" t="s">
        <v>49</v>
      </c>
      <c r="I4564" t="s">
        <v>53</v>
      </c>
      <c r="J4564" s="1">
        <v>76.34</v>
      </c>
      <c r="K4564">
        <v>23.163923436507481</v>
      </c>
      <c r="L4564">
        <v>476</v>
      </c>
      <c r="M4564">
        <v>0.166461737285796</v>
      </c>
      <c r="N4564">
        <v>0.17348477203988799</v>
      </c>
      <c r="P4564" t="s">
        <v>42</v>
      </c>
    </row>
    <row r="4565" spans="1:16" x14ac:dyDescent="0.3">
      <c r="A4565" t="str">
        <f t="shared" si="73"/>
        <v>01: Total SampleSouth EnglandTotalGinGordonsE: £3.60 - £3.80All stocking</v>
      </c>
      <c r="B4565" t="s">
        <v>1</v>
      </c>
      <c r="C4565" t="s">
        <v>45</v>
      </c>
      <c r="D4565" t="s">
        <v>106</v>
      </c>
      <c r="E4565" t="s">
        <v>12</v>
      </c>
      <c r="F4565" t="s">
        <v>47</v>
      </c>
      <c r="G4565" t="s">
        <v>61</v>
      </c>
      <c r="H4565" t="s">
        <v>49</v>
      </c>
      <c r="I4565" t="s">
        <v>54</v>
      </c>
      <c r="J4565" s="1">
        <v>84.22</v>
      </c>
      <c r="K4565">
        <v>24.509144346219799</v>
      </c>
      <c r="L4565">
        <v>265</v>
      </c>
      <c r="M4565">
        <v>0.17418688493249701</v>
      </c>
      <c r="N4565">
        <v>0.17925052474267</v>
      </c>
      <c r="P4565" t="s">
        <v>42</v>
      </c>
    </row>
    <row r="4566" spans="1:16" x14ac:dyDescent="0.3">
      <c r="A4566" t="str">
        <f t="shared" si="73"/>
        <v>01: Total SampleSouth EnglandTotalGinGordonsF: £3.80 - £4.00All stocking</v>
      </c>
      <c r="B4566" t="s">
        <v>1</v>
      </c>
      <c r="C4566" t="s">
        <v>45</v>
      </c>
      <c r="D4566" t="s">
        <v>106</v>
      </c>
      <c r="E4566" t="s">
        <v>12</v>
      </c>
      <c r="F4566" t="s">
        <v>47</v>
      </c>
      <c r="G4566" t="s">
        <v>61</v>
      </c>
      <c r="H4566" t="s">
        <v>49</v>
      </c>
      <c r="I4566" t="s">
        <v>55</v>
      </c>
      <c r="J4566" s="1">
        <v>72.22</v>
      </c>
      <c r="K4566">
        <v>21.20943466645716</v>
      </c>
      <c r="L4566">
        <v>178</v>
      </c>
      <c r="M4566">
        <v>0.152566721364498</v>
      </c>
      <c r="N4566">
        <v>0.15432881020866199</v>
      </c>
      <c r="P4566" t="s">
        <v>42</v>
      </c>
    </row>
    <row r="4567" spans="1:16" x14ac:dyDescent="0.3">
      <c r="A4567" t="str">
        <f t="shared" si="73"/>
        <v>01: Total SampleSouth EnglandTotalGinGordonsG: £4.00 - £4.20All stocking</v>
      </c>
      <c r="B4567" t="s">
        <v>1</v>
      </c>
      <c r="C4567" t="s">
        <v>45</v>
      </c>
      <c r="D4567" t="s">
        <v>106</v>
      </c>
      <c r="E4567" t="s">
        <v>12</v>
      </c>
      <c r="F4567" t="s">
        <v>47</v>
      </c>
      <c r="G4567" t="s">
        <v>61</v>
      </c>
      <c r="H4567" t="s">
        <v>49</v>
      </c>
      <c r="I4567" t="s">
        <v>56</v>
      </c>
      <c r="J4567" s="1">
        <v>70.849999999999994</v>
      </c>
      <c r="K4567">
        <v>21.551503543881598</v>
      </c>
      <c r="L4567">
        <v>164</v>
      </c>
      <c r="M4567">
        <v>0.18746087920181201</v>
      </c>
      <c r="N4567">
        <v>0.188857576671626</v>
      </c>
      <c r="P4567" t="s">
        <v>42</v>
      </c>
    </row>
    <row r="4568" spans="1:16" x14ac:dyDescent="0.3">
      <c r="A4568" t="str">
        <f t="shared" si="73"/>
        <v>01: Total SampleSouth EnglandTotalGinGordonsH: £4.20 - £4.40All stocking</v>
      </c>
      <c r="B4568" t="s">
        <v>1</v>
      </c>
      <c r="C4568" t="s">
        <v>45</v>
      </c>
      <c r="D4568" t="s">
        <v>106</v>
      </c>
      <c r="E4568" t="s">
        <v>12</v>
      </c>
      <c r="F4568" t="s">
        <v>47</v>
      </c>
      <c r="G4568" t="s">
        <v>61</v>
      </c>
      <c r="H4568" t="s">
        <v>49</v>
      </c>
      <c r="I4568" t="s">
        <v>60</v>
      </c>
      <c r="J4568" s="1">
        <v>68.760000000000005</v>
      </c>
      <c r="K4568">
        <v>19.149235602360601</v>
      </c>
      <c r="L4568">
        <v>96</v>
      </c>
      <c r="M4568">
        <v>0.16114672761872101</v>
      </c>
      <c r="N4568">
        <v>0.15855410854621499</v>
      </c>
      <c r="P4568" t="s">
        <v>42</v>
      </c>
    </row>
    <row r="4569" spans="1:16" x14ac:dyDescent="0.3">
      <c r="A4569" t="str">
        <f t="shared" si="73"/>
        <v>01: Total SampleSouth EnglandTotalGinGordonsI: £4.40 - £4.60All stocking</v>
      </c>
      <c r="B4569" t="s">
        <v>1</v>
      </c>
      <c r="C4569" t="s">
        <v>45</v>
      </c>
      <c r="D4569" t="s">
        <v>106</v>
      </c>
      <c r="E4569" t="s">
        <v>12</v>
      </c>
      <c r="F4569" t="s">
        <v>47</v>
      </c>
      <c r="G4569" t="s">
        <v>61</v>
      </c>
      <c r="H4569" t="s">
        <v>49</v>
      </c>
      <c r="I4569" t="s">
        <v>64</v>
      </c>
      <c r="J4569" s="1">
        <v>72.48</v>
      </c>
      <c r="K4569">
        <v>20.29328213643284</v>
      </c>
      <c r="L4569">
        <v>73</v>
      </c>
      <c r="M4569">
        <v>0.18229642658867901</v>
      </c>
      <c r="N4569">
        <v>0.178927645400004</v>
      </c>
      <c r="P4569" t="s">
        <v>42</v>
      </c>
    </row>
    <row r="4570" spans="1:16" x14ac:dyDescent="0.3">
      <c r="A4570" t="str">
        <f t="shared" si="73"/>
        <v>01: Total SampleSouth EnglandTotalGinGordonsJ: £4.60 - £4.80All stocking</v>
      </c>
      <c r="B4570" t="s">
        <v>1</v>
      </c>
      <c r="C4570" t="s">
        <v>45</v>
      </c>
      <c r="D4570" t="s">
        <v>106</v>
      </c>
      <c r="E4570" t="s">
        <v>12</v>
      </c>
      <c r="F4570" t="s">
        <v>47</v>
      </c>
      <c r="G4570" t="s">
        <v>61</v>
      </c>
      <c r="H4570" t="s">
        <v>49</v>
      </c>
      <c r="I4570" t="s">
        <v>65</v>
      </c>
      <c r="J4570" s="1">
        <v>63.88</v>
      </c>
      <c r="K4570">
        <v>17.282566209684841</v>
      </c>
      <c r="L4570">
        <v>59</v>
      </c>
      <c r="M4570">
        <v>0.1333012700998</v>
      </c>
      <c r="N4570">
        <v>0.133168240210494</v>
      </c>
      <c r="P4570" t="s">
        <v>42</v>
      </c>
    </row>
    <row r="4571" spans="1:16" x14ac:dyDescent="0.3">
      <c r="A4571" t="str">
        <f t="shared" si="73"/>
        <v>01: Total SampleSouth EnglandTotalGinGordonsK: £4.80 - £5.00All stocking</v>
      </c>
      <c r="B4571" t="s">
        <v>1</v>
      </c>
      <c r="C4571" t="s">
        <v>45</v>
      </c>
      <c r="D4571" t="s">
        <v>106</v>
      </c>
      <c r="E4571" t="s">
        <v>12</v>
      </c>
      <c r="F4571" t="s">
        <v>47</v>
      </c>
      <c r="G4571" t="s">
        <v>61</v>
      </c>
      <c r="H4571" t="s">
        <v>49</v>
      </c>
      <c r="I4571" t="s">
        <v>89</v>
      </c>
      <c r="J4571" s="1">
        <v>101.87</v>
      </c>
      <c r="K4571">
        <v>26.987426237426238</v>
      </c>
      <c r="L4571">
        <v>37</v>
      </c>
      <c r="M4571">
        <v>0.21274533972427501</v>
      </c>
      <c r="N4571">
        <v>0.21735678205193201</v>
      </c>
      <c r="P4571" t="s">
        <v>42</v>
      </c>
    </row>
    <row r="4572" spans="1:16" x14ac:dyDescent="0.3">
      <c r="A4572" t="str">
        <f t="shared" si="73"/>
        <v>01: Total SampleSouth EnglandTotalGinGordonsL: £5.00 - £5.20All stocking</v>
      </c>
      <c r="B4572" t="s">
        <v>1</v>
      </c>
      <c r="C4572" t="s">
        <v>45</v>
      </c>
      <c r="D4572" t="s">
        <v>106</v>
      </c>
      <c r="E4572" t="s">
        <v>12</v>
      </c>
      <c r="F4572" t="s">
        <v>47</v>
      </c>
      <c r="G4572" t="s">
        <v>61</v>
      </c>
      <c r="H4572" t="s">
        <v>49</v>
      </c>
      <c r="I4572" t="s">
        <v>90</v>
      </c>
      <c r="J4572" s="1">
        <v>76.59</v>
      </c>
      <c r="K4572">
        <v>18.754398764815438</v>
      </c>
      <c r="L4572">
        <v>36</v>
      </c>
      <c r="M4572">
        <v>0.15751116492369499</v>
      </c>
      <c r="N4572">
        <v>0.15921739956311101</v>
      </c>
      <c r="P4572" t="s">
        <v>42</v>
      </c>
    </row>
    <row r="4573" spans="1:16" x14ac:dyDescent="0.3">
      <c r="A4573" t="str">
        <f t="shared" si="73"/>
        <v>01: Total SampleSouth EnglandTotalGinGordons Pink GinA: &lt;£3All stocking</v>
      </c>
      <c r="B4573" t="s">
        <v>1</v>
      </c>
      <c r="C4573" t="s">
        <v>45</v>
      </c>
      <c r="D4573" t="s">
        <v>106</v>
      </c>
      <c r="E4573" t="s">
        <v>12</v>
      </c>
      <c r="F4573" t="s">
        <v>47</v>
      </c>
      <c r="G4573" t="s">
        <v>62</v>
      </c>
      <c r="H4573" t="s">
        <v>49</v>
      </c>
      <c r="I4573" t="s">
        <v>58</v>
      </c>
      <c r="J4573" s="1">
        <v>105.18</v>
      </c>
      <c r="K4573">
        <v>31.292286585209681</v>
      </c>
      <c r="L4573">
        <v>325</v>
      </c>
      <c r="M4573">
        <v>0.229435860259701</v>
      </c>
      <c r="N4573">
        <v>0.226391958108312</v>
      </c>
      <c r="P4573" t="s">
        <v>42</v>
      </c>
    </row>
    <row r="4574" spans="1:16" x14ac:dyDescent="0.3">
      <c r="A4574" t="str">
        <f t="shared" si="73"/>
        <v>01: Total SampleSouth EnglandTotalGinGordons Pink GinTotalAll stocking</v>
      </c>
      <c r="B4574" t="s">
        <v>1</v>
      </c>
      <c r="C4574" t="s">
        <v>45</v>
      </c>
      <c r="D4574" t="s">
        <v>106</v>
      </c>
      <c r="E4574" t="s">
        <v>12</v>
      </c>
      <c r="F4574" t="s">
        <v>47</v>
      </c>
      <c r="G4574" t="s">
        <v>62</v>
      </c>
      <c r="H4574" t="s">
        <v>49</v>
      </c>
      <c r="I4574" t="s">
        <v>12</v>
      </c>
      <c r="J4574" s="1">
        <v>85.82</v>
      </c>
      <c r="K4574">
        <v>25.8781661221504</v>
      </c>
      <c r="L4574">
        <v>1334</v>
      </c>
      <c r="M4574">
        <v>0.21128263763677299</v>
      </c>
      <c r="N4574">
        <v>0.215992323684631</v>
      </c>
      <c r="P4574" t="s">
        <v>42</v>
      </c>
    </row>
    <row r="4575" spans="1:16" x14ac:dyDescent="0.3">
      <c r="A4575" t="str">
        <f t="shared" si="73"/>
        <v>01: Total SampleSouth EnglandTotalGinGordons Pink GinB: £3 - £3.20All stocking</v>
      </c>
      <c r="B4575" t="s">
        <v>1</v>
      </c>
      <c r="C4575" t="s">
        <v>45</v>
      </c>
      <c r="D4575" t="s">
        <v>106</v>
      </c>
      <c r="E4575" t="s">
        <v>12</v>
      </c>
      <c r="F4575" t="s">
        <v>47</v>
      </c>
      <c r="G4575" t="s">
        <v>62</v>
      </c>
      <c r="H4575" t="s">
        <v>49</v>
      </c>
      <c r="I4575" t="s">
        <v>59</v>
      </c>
      <c r="J4575" s="1">
        <v>88.47</v>
      </c>
      <c r="K4575">
        <v>29.612098048556401</v>
      </c>
      <c r="L4575">
        <v>216</v>
      </c>
      <c r="M4575">
        <v>0.247148312515371</v>
      </c>
      <c r="N4575">
        <v>0.24148892322016899</v>
      </c>
      <c r="P4575" t="s">
        <v>42</v>
      </c>
    </row>
    <row r="4576" spans="1:16" x14ac:dyDescent="0.3">
      <c r="A4576" t="str">
        <f t="shared" si="73"/>
        <v>01: Total SampleSouth EnglandTotalGinGordons Pink GinC: £3.20 - £3.40All stocking</v>
      </c>
      <c r="B4576" t="s">
        <v>1</v>
      </c>
      <c r="C4576" t="s">
        <v>45</v>
      </c>
      <c r="D4576" t="s">
        <v>106</v>
      </c>
      <c r="E4576" t="s">
        <v>12</v>
      </c>
      <c r="F4576" t="s">
        <v>47</v>
      </c>
      <c r="G4576" t="s">
        <v>62</v>
      </c>
      <c r="H4576" t="s">
        <v>49</v>
      </c>
      <c r="I4576" t="s">
        <v>52</v>
      </c>
      <c r="J4576" s="1">
        <v>86.43</v>
      </c>
      <c r="K4576">
        <v>26.7717324941862</v>
      </c>
      <c r="L4576">
        <v>324</v>
      </c>
      <c r="M4576">
        <v>0.23071257243108201</v>
      </c>
      <c r="N4576">
        <v>0.22576645544268101</v>
      </c>
      <c r="P4576" t="s">
        <v>42</v>
      </c>
    </row>
    <row r="4577" spans="1:16" x14ac:dyDescent="0.3">
      <c r="A4577" t="str">
        <f t="shared" si="73"/>
        <v>01: Total SampleSouth EnglandTotalGinGordons Pink GinD: £3.40 - £3.60All stocking</v>
      </c>
      <c r="B4577" t="s">
        <v>1</v>
      </c>
      <c r="C4577" t="s">
        <v>45</v>
      </c>
      <c r="D4577" t="s">
        <v>106</v>
      </c>
      <c r="E4577" t="s">
        <v>12</v>
      </c>
      <c r="F4577" t="s">
        <v>47</v>
      </c>
      <c r="G4577" t="s">
        <v>62</v>
      </c>
      <c r="H4577" t="s">
        <v>49</v>
      </c>
      <c r="I4577" t="s">
        <v>53</v>
      </c>
      <c r="J4577" s="1">
        <v>88.78</v>
      </c>
      <c r="K4577">
        <v>27.12974718183052</v>
      </c>
      <c r="L4577">
        <v>540</v>
      </c>
      <c r="M4577">
        <v>0.224644278631421</v>
      </c>
      <c r="N4577">
        <v>0.22884838756019099</v>
      </c>
      <c r="P4577" t="s">
        <v>42</v>
      </c>
    </row>
    <row r="4578" spans="1:16" x14ac:dyDescent="0.3">
      <c r="A4578" t="str">
        <f t="shared" si="73"/>
        <v>01: Total SampleSouth EnglandTotalGinGordons Pink GinE: £3.60 - £3.80All stocking</v>
      </c>
      <c r="B4578" t="s">
        <v>1</v>
      </c>
      <c r="C4578" t="s">
        <v>45</v>
      </c>
      <c r="D4578" t="s">
        <v>106</v>
      </c>
      <c r="E4578" t="s">
        <v>12</v>
      </c>
      <c r="F4578" t="s">
        <v>47</v>
      </c>
      <c r="G4578" t="s">
        <v>62</v>
      </c>
      <c r="H4578" t="s">
        <v>49</v>
      </c>
      <c r="I4578" t="s">
        <v>54</v>
      </c>
      <c r="J4578" s="1">
        <v>78.25</v>
      </c>
      <c r="K4578">
        <v>22.58032598861088</v>
      </c>
      <c r="L4578">
        <v>516</v>
      </c>
      <c r="M4578">
        <v>0.19458902906193701</v>
      </c>
      <c r="N4578">
        <v>0.19839574527239801</v>
      </c>
      <c r="P4578" t="s">
        <v>42</v>
      </c>
    </row>
    <row r="4579" spans="1:16" x14ac:dyDescent="0.3">
      <c r="A4579" t="str">
        <f t="shared" si="73"/>
        <v>01: Total SampleSouth EnglandTotalGinGordons Pink GinF: £3.80 - £4.00All stocking</v>
      </c>
      <c r="B4579" t="s">
        <v>1</v>
      </c>
      <c r="C4579" t="s">
        <v>45</v>
      </c>
      <c r="D4579" t="s">
        <v>106</v>
      </c>
      <c r="E4579" t="s">
        <v>12</v>
      </c>
      <c r="F4579" t="s">
        <v>47</v>
      </c>
      <c r="G4579" t="s">
        <v>62</v>
      </c>
      <c r="H4579" t="s">
        <v>49</v>
      </c>
      <c r="I4579" t="s">
        <v>55</v>
      </c>
      <c r="J4579" s="1">
        <v>76.45</v>
      </c>
      <c r="K4579">
        <v>22.028553106202121</v>
      </c>
      <c r="L4579">
        <v>302</v>
      </c>
      <c r="M4579">
        <v>0.18203763898045</v>
      </c>
      <c r="N4579">
        <v>0.18876004374994099</v>
      </c>
      <c r="P4579" t="s">
        <v>42</v>
      </c>
    </row>
    <row r="4580" spans="1:16" x14ac:dyDescent="0.3">
      <c r="A4580" t="str">
        <f t="shared" si="73"/>
        <v>01: Total SampleSouth EnglandTotalGinGordons Pink GinG: £4.00 - £4.20All stocking</v>
      </c>
      <c r="B4580" t="s">
        <v>1</v>
      </c>
      <c r="C4580" t="s">
        <v>45</v>
      </c>
      <c r="D4580" t="s">
        <v>106</v>
      </c>
      <c r="E4580" t="s">
        <v>12</v>
      </c>
      <c r="F4580" t="s">
        <v>47</v>
      </c>
      <c r="G4580" t="s">
        <v>62</v>
      </c>
      <c r="H4580" t="s">
        <v>49</v>
      </c>
      <c r="I4580" t="s">
        <v>56</v>
      </c>
      <c r="J4580" s="1">
        <v>87.52</v>
      </c>
      <c r="K4580">
        <v>25.768478542067243</v>
      </c>
      <c r="L4580">
        <v>248</v>
      </c>
      <c r="M4580">
        <v>0.20130385458390901</v>
      </c>
      <c r="N4580">
        <v>0.20833160266661099</v>
      </c>
      <c r="P4580" t="s">
        <v>42</v>
      </c>
    </row>
    <row r="4581" spans="1:16" x14ac:dyDescent="0.3">
      <c r="A4581" t="str">
        <f t="shared" si="73"/>
        <v>01: Total SampleSouth EnglandTotalGinGordons Pink GinH: £4.20 - £4.40All stocking</v>
      </c>
      <c r="B4581" t="s">
        <v>1</v>
      </c>
      <c r="C4581" t="s">
        <v>45</v>
      </c>
      <c r="D4581" t="s">
        <v>106</v>
      </c>
      <c r="E4581" t="s">
        <v>12</v>
      </c>
      <c r="F4581" t="s">
        <v>47</v>
      </c>
      <c r="G4581" t="s">
        <v>62</v>
      </c>
      <c r="H4581" t="s">
        <v>49</v>
      </c>
      <c r="I4581" t="s">
        <v>60</v>
      </c>
      <c r="J4581" s="1">
        <v>79.88</v>
      </c>
      <c r="K4581">
        <v>22.899677030788119</v>
      </c>
      <c r="L4581">
        <v>135</v>
      </c>
      <c r="M4581">
        <v>0.19108666637714999</v>
      </c>
      <c r="N4581">
        <v>0.19768294486080701</v>
      </c>
      <c r="P4581" t="s">
        <v>42</v>
      </c>
    </row>
    <row r="4582" spans="1:16" x14ac:dyDescent="0.3">
      <c r="A4582" t="str">
        <f t="shared" si="73"/>
        <v>01: Total SampleSouth EnglandTotalGinGordons Pink GinI: £4.40 - £4.60All stocking</v>
      </c>
      <c r="B4582" t="s">
        <v>1</v>
      </c>
      <c r="C4582" t="s">
        <v>45</v>
      </c>
      <c r="D4582" t="s">
        <v>106</v>
      </c>
      <c r="E4582" t="s">
        <v>12</v>
      </c>
      <c r="F4582" t="s">
        <v>47</v>
      </c>
      <c r="G4582" t="s">
        <v>62</v>
      </c>
      <c r="H4582" t="s">
        <v>49</v>
      </c>
      <c r="I4582" t="s">
        <v>64</v>
      </c>
      <c r="J4582" s="1">
        <v>86.45</v>
      </c>
      <c r="K4582">
        <v>24.12709118503512</v>
      </c>
      <c r="L4582">
        <v>107</v>
      </c>
      <c r="M4582">
        <v>0.18678177866593401</v>
      </c>
      <c r="N4582">
        <v>0.193008295735701</v>
      </c>
      <c r="P4582" t="s">
        <v>42</v>
      </c>
    </row>
    <row r="4583" spans="1:16" x14ac:dyDescent="0.3">
      <c r="A4583" t="str">
        <f t="shared" si="73"/>
        <v>01: Total SampleSouth EnglandTotalGinGordons Pink GinJ: £4.60 - £4.80All stocking</v>
      </c>
      <c r="B4583" t="s">
        <v>1</v>
      </c>
      <c r="C4583" t="s">
        <v>45</v>
      </c>
      <c r="D4583" t="s">
        <v>106</v>
      </c>
      <c r="E4583" t="s">
        <v>12</v>
      </c>
      <c r="F4583" t="s">
        <v>47</v>
      </c>
      <c r="G4583" t="s">
        <v>62</v>
      </c>
      <c r="H4583" t="s">
        <v>49</v>
      </c>
      <c r="I4583" t="s">
        <v>65</v>
      </c>
      <c r="J4583" s="1">
        <v>123.81</v>
      </c>
      <c r="K4583">
        <v>32.050538003663</v>
      </c>
      <c r="L4583">
        <v>56</v>
      </c>
      <c r="M4583">
        <v>0.20737428104068401</v>
      </c>
      <c r="N4583">
        <v>0.20894927897019</v>
      </c>
      <c r="P4583" t="s">
        <v>42</v>
      </c>
    </row>
    <row r="4584" spans="1:16" x14ac:dyDescent="0.3">
      <c r="A4584" t="str">
        <f t="shared" si="73"/>
        <v>01: Total SampleSouth EnglandTotalGinGordons Pink GinK: £4.80 - £5.00All stocking</v>
      </c>
      <c r="B4584" t="s">
        <v>1</v>
      </c>
      <c r="C4584" t="s">
        <v>45</v>
      </c>
      <c r="D4584" t="s">
        <v>106</v>
      </c>
      <c r="E4584" t="s">
        <v>12</v>
      </c>
      <c r="F4584" t="s">
        <v>47</v>
      </c>
      <c r="G4584" t="s">
        <v>62</v>
      </c>
      <c r="H4584" t="s">
        <v>49</v>
      </c>
      <c r="I4584" t="s">
        <v>89</v>
      </c>
      <c r="J4584" s="1">
        <v>152.94999999999999</v>
      </c>
      <c r="K4584">
        <v>37.895979020978999</v>
      </c>
      <c r="L4584">
        <v>31</v>
      </c>
      <c r="M4584">
        <v>0.23176657207215201</v>
      </c>
      <c r="N4584">
        <v>0.23501723331712701</v>
      </c>
      <c r="P4584" t="s">
        <v>42</v>
      </c>
    </row>
    <row r="4585" spans="1:16" x14ac:dyDescent="0.3">
      <c r="A4585" t="str">
        <f t="shared" si="73"/>
        <v>01: Total SampleSouth EnglandTotalGinHendricksA: &lt;£3All stocking</v>
      </c>
      <c r="B4585" t="s">
        <v>1</v>
      </c>
      <c r="C4585" t="s">
        <v>45</v>
      </c>
      <c r="D4585" t="s">
        <v>106</v>
      </c>
      <c r="E4585" t="s">
        <v>12</v>
      </c>
      <c r="F4585" t="s">
        <v>47</v>
      </c>
      <c r="G4585" t="s">
        <v>63</v>
      </c>
      <c r="H4585" t="s">
        <v>49</v>
      </c>
      <c r="I4585" t="s">
        <v>58</v>
      </c>
      <c r="J4585" s="1">
        <v>14.35</v>
      </c>
      <c r="K4585">
        <v>4.4112879667757605</v>
      </c>
      <c r="L4585">
        <v>41</v>
      </c>
      <c r="M4585" s="19">
        <v>2.4761851067770499E-2</v>
      </c>
      <c r="N4585" s="19">
        <v>2.0309374379647901E-2</v>
      </c>
      <c r="P4585" t="s">
        <v>42</v>
      </c>
    </row>
    <row r="4586" spans="1:16" x14ac:dyDescent="0.3">
      <c r="A4586" t="str">
        <f t="shared" si="73"/>
        <v>01: Total SampleSouth EnglandTotalGinHendricksTotalAll stocking</v>
      </c>
      <c r="B4586" t="s">
        <v>1</v>
      </c>
      <c r="C4586" t="s">
        <v>45</v>
      </c>
      <c r="D4586" t="s">
        <v>106</v>
      </c>
      <c r="E4586" t="s">
        <v>12</v>
      </c>
      <c r="F4586" t="s">
        <v>47</v>
      </c>
      <c r="G4586" t="s">
        <v>63</v>
      </c>
      <c r="H4586" t="s">
        <v>49</v>
      </c>
      <c r="I4586" t="s">
        <v>12</v>
      </c>
      <c r="J4586" s="1">
        <v>27.77</v>
      </c>
      <c r="K4586">
        <v>7.3114954681333995</v>
      </c>
      <c r="L4586">
        <v>1276</v>
      </c>
      <c r="M4586">
        <v>4.6483174688410997E-2</v>
      </c>
      <c r="N4586" s="19">
        <v>4.2922480398556298E-2</v>
      </c>
      <c r="P4586" t="s">
        <v>42</v>
      </c>
    </row>
    <row r="4587" spans="1:16" x14ac:dyDescent="0.3">
      <c r="A4587" t="str">
        <f t="shared" si="73"/>
        <v>01: Total SampleSouth EnglandTotalGinHendricksB: £3 - £3.20All stocking</v>
      </c>
      <c r="B4587" t="s">
        <v>1</v>
      </c>
      <c r="C4587" t="s">
        <v>45</v>
      </c>
      <c r="D4587" t="s">
        <v>106</v>
      </c>
      <c r="E4587" t="s">
        <v>12</v>
      </c>
      <c r="F4587" t="s">
        <v>47</v>
      </c>
      <c r="G4587" t="s">
        <v>63</v>
      </c>
      <c r="H4587" t="s">
        <v>49</v>
      </c>
      <c r="I4587" t="s">
        <v>59</v>
      </c>
      <c r="J4587" s="1">
        <v>15.34</v>
      </c>
      <c r="K4587">
        <v>4.7095860488717598</v>
      </c>
      <c r="L4587">
        <v>28</v>
      </c>
      <c r="M4587" s="19">
        <v>3.1430960823367798E-2</v>
      </c>
      <c r="N4587" s="19">
        <v>2.65499962605639E-2</v>
      </c>
      <c r="P4587" t="s">
        <v>42</v>
      </c>
    </row>
    <row r="4588" spans="1:16" x14ac:dyDescent="0.3">
      <c r="A4588" t="str">
        <f t="shared" si="73"/>
        <v>01: Total SampleSouth EnglandTotalGinHendricksC: £3.20 - £3.40All stocking</v>
      </c>
      <c r="B4588" t="s">
        <v>1</v>
      </c>
      <c r="C4588" t="s">
        <v>45</v>
      </c>
      <c r="D4588" t="s">
        <v>106</v>
      </c>
      <c r="E4588" t="s">
        <v>12</v>
      </c>
      <c r="F4588" t="s">
        <v>47</v>
      </c>
      <c r="G4588" t="s">
        <v>63</v>
      </c>
      <c r="H4588" t="s">
        <v>49</v>
      </c>
      <c r="I4588" t="s">
        <v>52</v>
      </c>
      <c r="J4588" s="1">
        <v>19.66</v>
      </c>
      <c r="K4588">
        <v>5.8565533244533192</v>
      </c>
      <c r="L4588">
        <v>50</v>
      </c>
      <c r="M4588" s="19">
        <v>3.6262098462955403E-2</v>
      </c>
      <c r="N4588" s="19">
        <v>3.2998327273732697E-2</v>
      </c>
      <c r="P4588" t="s">
        <v>42</v>
      </c>
    </row>
    <row r="4589" spans="1:16" x14ac:dyDescent="0.3">
      <c r="A4589" t="str">
        <f t="shared" si="73"/>
        <v>01: Total SampleSouth EnglandTotalGinHendricksD: £3.40 - £3.60All stocking</v>
      </c>
      <c r="B4589" t="s">
        <v>1</v>
      </c>
      <c r="C4589" t="s">
        <v>45</v>
      </c>
      <c r="D4589" t="s">
        <v>106</v>
      </c>
      <c r="E4589" t="s">
        <v>12</v>
      </c>
      <c r="F4589" t="s">
        <v>47</v>
      </c>
      <c r="G4589" t="s">
        <v>63</v>
      </c>
      <c r="H4589" t="s">
        <v>49</v>
      </c>
      <c r="I4589" t="s">
        <v>53</v>
      </c>
      <c r="J4589" s="1">
        <v>19.440000000000001</v>
      </c>
      <c r="K4589">
        <v>5.6665497063323196</v>
      </c>
      <c r="L4589">
        <v>115</v>
      </c>
      <c r="M4589">
        <v>3.2529138171709E-2</v>
      </c>
      <c r="N4589" s="19">
        <v>3.0998601121626699E-2</v>
      </c>
      <c r="P4589" t="s">
        <v>42</v>
      </c>
    </row>
    <row r="4590" spans="1:16" x14ac:dyDescent="0.3">
      <c r="A4590" t="str">
        <f t="shared" si="73"/>
        <v>01: Total SampleSouth EnglandTotalGinHendricksE: £3.60 - £3.80All stocking</v>
      </c>
      <c r="B4590" t="s">
        <v>1</v>
      </c>
      <c r="C4590" t="s">
        <v>45</v>
      </c>
      <c r="D4590" t="s">
        <v>106</v>
      </c>
      <c r="E4590" t="s">
        <v>12</v>
      </c>
      <c r="F4590" t="s">
        <v>47</v>
      </c>
      <c r="G4590" t="s">
        <v>63</v>
      </c>
      <c r="H4590" t="s">
        <v>49</v>
      </c>
      <c r="I4590" t="s">
        <v>54</v>
      </c>
      <c r="J4590" s="1">
        <v>22.67</v>
      </c>
      <c r="K4590">
        <v>6.3983095580400802</v>
      </c>
      <c r="L4590">
        <v>167</v>
      </c>
      <c r="M4590" s="19">
        <v>3.7106879458446901E-2</v>
      </c>
      <c r="N4590" s="19">
        <v>3.4902809684774598E-2</v>
      </c>
      <c r="P4590" t="s">
        <v>42</v>
      </c>
    </row>
    <row r="4591" spans="1:16" x14ac:dyDescent="0.3">
      <c r="A4591" t="str">
        <f t="shared" si="73"/>
        <v>01: Total SampleSouth EnglandTotalGinHendricksF: £3.80 - £4.00All stocking</v>
      </c>
      <c r="B4591" t="s">
        <v>1</v>
      </c>
      <c r="C4591" t="s">
        <v>45</v>
      </c>
      <c r="D4591" t="s">
        <v>106</v>
      </c>
      <c r="E4591" t="s">
        <v>12</v>
      </c>
      <c r="F4591" t="s">
        <v>47</v>
      </c>
      <c r="G4591" t="s">
        <v>63</v>
      </c>
      <c r="H4591" t="s">
        <v>49</v>
      </c>
      <c r="I4591" t="s">
        <v>55</v>
      </c>
      <c r="J4591" s="1">
        <v>26.15</v>
      </c>
      <c r="K4591">
        <v>7.0729160092697203</v>
      </c>
      <c r="L4591">
        <v>229</v>
      </c>
      <c r="M4591" s="19">
        <v>4.0188820638575103E-2</v>
      </c>
      <c r="N4591" s="19">
        <v>3.83570870837373E-2</v>
      </c>
      <c r="P4591" t="s">
        <v>42</v>
      </c>
    </row>
    <row r="4592" spans="1:16" x14ac:dyDescent="0.3">
      <c r="A4592" t="str">
        <f t="shared" si="73"/>
        <v>01: Total SampleSouth EnglandTotalGinHendricksG: £4.00 - £4.20All stocking</v>
      </c>
      <c r="B4592" t="s">
        <v>1</v>
      </c>
      <c r="C4592" t="s">
        <v>45</v>
      </c>
      <c r="D4592" t="s">
        <v>106</v>
      </c>
      <c r="E4592" t="s">
        <v>12</v>
      </c>
      <c r="F4592" t="s">
        <v>47</v>
      </c>
      <c r="G4592" t="s">
        <v>63</v>
      </c>
      <c r="H4592" t="s">
        <v>49</v>
      </c>
      <c r="I4592" t="s">
        <v>56</v>
      </c>
      <c r="J4592" s="1">
        <v>27.35</v>
      </c>
      <c r="K4592">
        <v>7.49853042256888</v>
      </c>
      <c r="L4592">
        <v>390</v>
      </c>
      <c r="M4592" s="19">
        <v>5.4161800658168197E-2</v>
      </c>
      <c r="N4592" s="19">
        <v>5.2899093242790303E-2</v>
      </c>
      <c r="P4592" t="s">
        <v>42</v>
      </c>
    </row>
    <row r="4593" spans="1:16" x14ac:dyDescent="0.3">
      <c r="A4593" t="str">
        <f t="shared" si="73"/>
        <v>01: Total SampleSouth EnglandTotalGinHendricksH: £4.20 - £4.40All stocking</v>
      </c>
      <c r="B4593" t="s">
        <v>1</v>
      </c>
      <c r="C4593" t="s">
        <v>45</v>
      </c>
      <c r="D4593" t="s">
        <v>106</v>
      </c>
      <c r="E4593" t="s">
        <v>12</v>
      </c>
      <c r="F4593" t="s">
        <v>47</v>
      </c>
      <c r="G4593" t="s">
        <v>63</v>
      </c>
      <c r="H4593" t="s">
        <v>49</v>
      </c>
      <c r="I4593" t="s">
        <v>60</v>
      </c>
      <c r="J4593" s="1">
        <v>28.97</v>
      </c>
      <c r="K4593">
        <v>7.7540641400733206</v>
      </c>
      <c r="L4593">
        <v>327</v>
      </c>
      <c r="M4593" s="19">
        <v>5.0449230008036403E-2</v>
      </c>
      <c r="N4593" s="19">
        <v>4.82490119474163E-2</v>
      </c>
      <c r="P4593" t="s">
        <v>42</v>
      </c>
    </row>
    <row r="4594" spans="1:16" x14ac:dyDescent="0.3">
      <c r="A4594" t="str">
        <f t="shared" si="73"/>
        <v>01: Total SampleSouth EnglandTotalGinHendricksI: £4.40 - £4.60All stocking</v>
      </c>
      <c r="B4594" t="s">
        <v>1</v>
      </c>
      <c r="C4594" t="s">
        <v>45</v>
      </c>
      <c r="D4594" t="s">
        <v>106</v>
      </c>
      <c r="E4594" t="s">
        <v>12</v>
      </c>
      <c r="F4594" t="s">
        <v>47</v>
      </c>
      <c r="G4594" t="s">
        <v>63</v>
      </c>
      <c r="H4594" t="s">
        <v>49</v>
      </c>
      <c r="I4594" t="s">
        <v>64</v>
      </c>
      <c r="J4594" s="1">
        <v>32.729999999999997</v>
      </c>
      <c r="K4594">
        <v>8.7108328297217206</v>
      </c>
      <c r="L4594">
        <v>270</v>
      </c>
      <c r="M4594" s="19">
        <v>4.6964501252342597E-2</v>
      </c>
      <c r="N4594" s="19">
        <v>4.4254047004449397E-2</v>
      </c>
      <c r="P4594" t="s">
        <v>42</v>
      </c>
    </row>
    <row r="4595" spans="1:16" x14ac:dyDescent="0.3">
      <c r="A4595" t="str">
        <f t="shared" si="73"/>
        <v>01: Total SampleSouth EnglandTotalGinHendricksJ: £4.60 - £4.80All stocking</v>
      </c>
      <c r="B4595" t="s">
        <v>1</v>
      </c>
      <c r="C4595" t="s">
        <v>45</v>
      </c>
      <c r="D4595" t="s">
        <v>106</v>
      </c>
      <c r="E4595" t="s">
        <v>12</v>
      </c>
      <c r="F4595" t="s">
        <v>47</v>
      </c>
      <c r="G4595" t="s">
        <v>63</v>
      </c>
      <c r="H4595" t="s">
        <v>49</v>
      </c>
      <c r="I4595" t="s">
        <v>65</v>
      </c>
      <c r="J4595" s="1">
        <v>37.56</v>
      </c>
      <c r="K4595">
        <v>9.5064511491594814</v>
      </c>
      <c r="L4595">
        <v>144</v>
      </c>
      <c r="M4595" s="19">
        <v>5.1072156082617497E-2</v>
      </c>
      <c r="N4595" s="19">
        <v>4.7586439398498499E-2</v>
      </c>
      <c r="P4595" t="s">
        <v>42</v>
      </c>
    </row>
    <row r="4596" spans="1:16" x14ac:dyDescent="0.3">
      <c r="A4596" t="str">
        <f t="shared" si="73"/>
        <v>01: Total SampleSouth EnglandTotalGinHendricksK: £4.80 - £5.00All stocking</v>
      </c>
      <c r="B4596" t="s">
        <v>1</v>
      </c>
      <c r="C4596" t="s">
        <v>45</v>
      </c>
      <c r="D4596" t="s">
        <v>106</v>
      </c>
      <c r="E4596" t="s">
        <v>12</v>
      </c>
      <c r="F4596" t="s">
        <v>47</v>
      </c>
      <c r="G4596" t="s">
        <v>63</v>
      </c>
      <c r="H4596" t="s">
        <v>49</v>
      </c>
      <c r="I4596" t="s">
        <v>89</v>
      </c>
      <c r="J4596" s="1">
        <v>48.76</v>
      </c>
      <c r="K4596">
        <v>11.419712400787159</v>
      </c>
      <c r="L4596">
        <v>107</v>
      </c>
      <c r="M4596" s="19">
        <v>5.16262939132969E-2</v>
      </c>
      <c r="N4596" s="19">
        <v>4.6526963657678798E-2</v>
      </c>
      <c r="P4596" t="s">
        <v>42</v>
      </c>
    </row>
    <row r="4597" spans="1:16" x14ac:dyDescent="0.3">
      <c r="A4597" t="str">
        <f t="shared" si="73"/>
        <v>01: Total SampleSouth EnglandTotalGinHendricksL: £5.00 - £5.20All stocking</v>
      </c>
      <c r="B4597" t="s">
        <v>1</v>
      </c>
      <c r="C4597" t="s">
        <v>45</v>
      </c>
      <c r="D4597" t="s">
        <v>106</v>
      </c>
      <c r="E4597" t="s">
        <v>12</v>
      </c>
      <c r="F4597" t="s">
        <v>47</v>
      </c>
      <c r="G4597" t="s">
        <v>63</v>
      </c>
      <c r="H4597" t="s">
        <v>49</v>
      </c>
      <c r="I4597" t="s">
        <v>90</v>
      </c>
      <c r="J4597" s="1">
        <v>50.09</v>
      </c>
      <c r="K4597">
        <v>11.45094176275496</v>
      </c>
      <c r="L4597">
        <v>91</v>
      </c>
      <c r="M4597" s="19">
        <v>5.0039799458199301E-2</v>
      </c>
      <c r="N4597" s="19">
        <v>4.4429818837115297E-2</v>
      </c>
      <c r="P4597" t="s">
        <v>42</v>
      </c>
    </row>
    <row r="4598" spans="1:16" x14ac:dyDescent="0.3">
      <c r="A4598" t="str">
        <f t="shared" si="73"/>
        <v>01: Total SampleSouth EnglandTotalGinHendricksM: £5.20 - £5.40All stocking</v>
      </c>
      <c r="B4598" t="s">
        <v>1</v>
      </c>
      <c r="C4598" t="s">
        <v>45</v>
      </c>
      <c r="D4598" t="s">
        <v>106</v>
      </c>
      <c r="E4598" t="s">
        <v>12</v>
      </c>
      <c r="F4598" t="s">
        <v>47</v>
      </c>
      <c r="G4598" t="s">
        <v>63</v>
      </c>
      <c r="H4598" t="s">
        <v>49</v>
      </c>
      <c r="I4598" t="s">
        <v>95</v>
      </c>
      <c r="J4598" s="1">
        <v>45.8</v>
      </c>
      <c r="K4598">
        <v>10.50299879133212</v>
      </c>
      <c r="L4598">
        <v>45</v>
      </c>
      <c r="M4598" s="19">
        <v>4.8249605796041199E-2</v>
      </c>
      <c r="N4598" s="19">
        <v>4.23275223393157E-2</v>
      </c>
      <c r="P4598" t="s">
        <v>42</v>
      </c>
    </row>
    <row r="4599" spans="1:16" x14ac:dyDescent="0.3">
      <c r="A4599" t="str">
        <f t="shared" si="73"/>
        <v>01: Total SampleSouth EnglandTotalGinHendricksN: £5.40 - £5.60All stocking</v>
      </c>
      <c r="B4599" t="s">
        <v>1</v>
      </c>
      <c r="C4599" t="s">
        <v>45</v>
      </c>
      <c r="D4599" t="s">
        <v>106</v>
      </c>
      <c r="E4599" t="s">
        <v>12</v>
      </c>
      <c r="F4599" t="s">
        <v>47</v>
      </c>
      <c r="G4599" t="s">
        <v>63</v>
      </c>
      <c r="H4599" t="s">
        <v>49</v>
      </c>
      <c r="I4599" t="s">
        <v>99</v>
      </c>
      <c r="J4599" s="1">
        <v>37.29</v>
      </c>
      <c r="K4599">
        <v>8.7640015738230002</v>
      </c>
      <c r="L4599">
        <v>28</v>
      </c>
      <c r="M4599" s="19">
        <v>5.1747813800000403E-2</v>
      </c>
      <c r="N4599" s="19">
        <v>4.7655555749159299E-2</v>
      </c>
      <c r="P4599" t="s">
        <v>42</v>
      </c>
    </row>
    <row r="4600" spans="1:16" x14ac:dyDescent="0.3">
      <c r="A4600" t="str">
        <f t="shared" si="73"/>
        <v>01: Total SampleSouth EnglandTotalGinHendricksO: £5.60 - £5.80All stocking</v>
      </c>
      <c r="B4600" t="s">
        <v>1</v>
      </c>
      <c r="C4600" t="s">
        <v>45</v>
      </c>
      <c r="D4600" t="s">
        <v>106</v>
      </c>
      <c r="E4600" t="s">
        <v>12</v>
      </c>
      <c r="F4600" t="s">
        <v>47</v>
      </c>
      <c r="G4600" t="s">
        <v>63</v>
      </c>
      <c r="H4600" t="s">
        <v>49</v>
      </c>
      <c r="I4600" t="s">
        <v>100</v>
      </c>
      <c r="J4600" s="1">
        <v>48.76</v>
      </c>
      <c r="K4600">
        <v>10.557636345136359</v>
      </c>
      <c r="L4600">
        <v>30</v>
      </c>
      <c r="M4600" s="19">
        <v>5.7045086553900601E-2</v>
      </c>
      <c r="N4600" s="19">
        <v>5.2432064651401801E-2</v>
      </c>
      <c r="P4600" t="s">
        <v>42</v>
      </c>
    </row>
    <row r="4601" spans="1:16" x14ac:dyDescent="0.3">
      <c r="A4601" t="str">
        <f t="shared" si="73"/>
        <v>01: Total SampleSouth EnglandTotalGinHendricksP: £5.80 - £6.00All stocking</v>
      </c>
      <c r="B4601" t="s">
        <v>1</v>
      </c>
      <c r="C4601" t="s">
        <v>45</v>
      </c>
      <c r="D4601" t="s">
        <v>106</v>
      </c>
      <c r="E4601" t="s">
        <v>12</v>
      </c>
      <c r="F4601" t="s">
        <v>47</v>
      </c>
      <c r="G4601" t="s">
        <v>63</v>
      </c>
      <c r="H4601" t="s">
        <v>49</v>
      </c>
      <c r="I4601" t="s">
        <v>98</v>
      </c>
      <c r="J4601" s="1">
        <v>40.479999999999997</v>
      </c>
      <c r="K4601">
        <v>8.6379253225407187</v>
      </c>
      <c r="L4601">
        <v>26</v>
      </c>
      <c r="M4601" s="19">
        <v>6.01243666144936E-2</v>
      </c>
      <c r="N4601" s="19">
        <v>5.2111305701498301E-2</v>
      </c>
      <c r="P4601" t="s">
        <v>42</v>
      </c>
    </row>
    <row r="4602" spans="1:16" x14ac:dyDescent="0.3">
      <c r="A4602" t="str">
        <f t="shared" si="73"/>
        <v>01: Total SampleSouth EnglandTotalGinHendricksQ: &gt;£6.00All stocking</v>
      </c>
      <c r="B4602" t="s">
        <v>1</v>
      </c>
      <c r="C4602" t="s">
        <v>45</v>
      </c>
      <c r="D4602" t="s">
        <v>106</v>
      </c>
      <c r="E4602" t="s">
        <v>12</v>
      </c>
      <c r="F4602" t="s">
        <v>47</v>
      </c>
      <c r="G4602" t="s">
        <v>63</v>
      </c>
      <c r="H4602" t="s">
        <v>49</v>
      </c>
      <c r="I4602" t="s">
        <v>96</v>
      </c>
      <c r="J4602" s="1">
        <v>44.72</v>
      </c>
      <c r="K4602">
        <v>9.3921224075070402</v>
      </c>
      <c r="L4602">
        <v>52</v>
      </c>
      <c r="M4602" s="19">
        <v>8.8759828529849899E-2</v>
      </c>
      <c r="N4602" s="19">
        <v>8.1045644513644197E-2</v>
      </c>
      <c r="P4602" t="s">
        <v>42</v>
      </c>
    </row>
    <row r="4603" spans="1:16" x14ac:dyDescent="0.3">
      <c r="A4603" t="str">
        <f t="shared" si="73"/>
        <v>01: Total SampleSouth EnglandTotalGinSipsmithTotalAll stocking</v>
      </c>
      <c r="B4603" t="s">
        <v>1</v>
      </c>
      <c r="C4603" t="s">
        <v>45</v>
      </c>
      <c r="D4603" t="s">
        <v>106</v>
      </c>
      <c r="E4603" t="s">
        <v>12</v>
      </c>
      <c r="F4603" t="s">
        <v>47</v>
      </c>
      <c r="G4603" t="s">
        <v>66</v>
      </c>
      <c r="H4603" t="s">
        <v>49</v>
      </c>
      <c r="I4603" t="s">
        <v>12</v>
      </c>
      <c r="J4603" s="1">
        <v>18.21</v>
      </c>
      <c r="K4603">
        <v>4.4020265469867601</v>
      </c>
      <c r="L4603">
        <v>377</v>
      </c>
      <c r="M4603" s="19">
        <v>1.8077058167137099E-2</v>
      </c>
      <c r="N4603" s="19">
        <v>1.5855314382113399E-2</v>
      </c>
      <c r="P4603" t="s">
        <v>42</v>
      </c>
    </row>
    <row r="4604" spans="1:16" x14ac:dyDescent="0.3">
      <c r="A4604" t="str">
        <f t="shared" ref="A4604:A4667" si="74">C4604&amp;D4604&amp;E4604&amp;F4604&amp;G4604&amp;I4604&amp;P4604</f>
        <v>01: Total SampleSouth EnglandTotalGinSipsmithE: £3.60 - £3.80All stocking</v>
      </c>
      <c r="B4604" t="s">
        <v>1</v>
      </c>
      <c r="C4604" t="s">
        <v>45</v>
      </c>
      <c r="D4604" t="s">
        <v>106</v>
      </c>
      <c r="E4604" t="s">
        <v>12</v>
      </c>
      <c r="F4604" t="s">
        <v>47</v>
      </c>
      <c r="G4604" t="s">
        <v>66</v>
      </c>
      <c r="H4604" t="s">
        <v>49</v>
      </c>
      <c r="I4604" t="s">
        <v>54</v>
      </c>
      <c r="J4604" s="1">
        <v>11.91</v>
      </c>
      <c r="K4604">
        <v>3.258204064454064</v>
      </c>
      <c r="L4604">
        <v>36</v>
      </c>
      <c r="M4604" s="19">
        <v>8.0797492505037209E-3</v>
      </c>
      <c r="N4604" s="19">
        <v>7.7034557480803699E-3</v>
      </c>
      <c r="P4604" t="s">
        <v>42</v>
      </c>
    </row>
    <row r="4605" spans="1:16" x14ac:dyDescent="0.3">
      <c r="A4605" t="str">
        <f t="shared" si="74"/>
        <v>01: Total SampleSouth EnglandTotalGinSipsmithF: £3.80 - £4.00All stocking</v>
      </c>
      <c r="B4605" t="s">
        <v>1</v>
      </c>
      <c r="C4605" t="s">
        <v>45</v>
      </c>
      <c r="D4605" t="s">
        <v>106</v>
      </c>
      <c r="E4605" t="s">
        <v>12</v>
      </c>
      <c r="F4605" t="s">
        <v>47</v>
      </c>
      <c r="G4605" t="s">
        <v>66</v>
      </c>
      <c r="H4605" t="s">
        <v>49</v>
      </c>
      <c r="I4605" t="s">
        <v>55</v>
      </c>
      <c r="J4605" s="1">
        <v>18.93</v>
      </c>
      <c r="K4605">
        <v>4.7233221488656394</v>
      </c>
      <c r="L4605">
        <v>46</v>
      </c>
      <c r="M4605" s="19">
        <v>1.7569977668173701E-2</v>
      </c>
      <c r="N4605" s="19">
        <v>1.6176952868788501E-2</v>
      </c>
      <c r="P4605" t="s">
        <v>42</v>
      </c>
    </row>
    <row r="4606" spans="1:16" x14ac:dyDescent="0.3">
      <c r="A4606" t="str">
        <f t="shared" si="74"/>
        <v>01: Total SampleSouth EnglandTotalGinSipsmithG: £4.00 - £4.20All stocking</v>
      </c>
      <c r="B4606" t="s">
        <v>1</v>
      </c>
      <c r="C4606" t="s">
        <v>45</v>
      </c>
      <c r="D4606" t="s">
        <v>106</v>
      </c>
      <c r="E4606" t="s">
        <v>12</v>
      </c>
      <c r="F4606" t="s">
        <v>47</v>
      </c>
      <c r="G4606" t="s">
        <v>66</v>
      </c>
      <c r="H4606" t="s">
        <v>49</v>
      </c>
      <c r="I4606" t="s">
        <v>56</v>
      </c>
      <c r="J4606" s="1">
        <v>18.07</v>
      </c>
      <c r="K4606">
        <v>4.6642778938233604</v>
      </c>
      <c r="L4606">
        <v>44</v>
      </c>
      <c r="M4606" s="19">
        <v>1.40035372099169E-2</v>
      </c>
      <c r="N4606" s="19">
        <v>1.3908842259396899E-2</v>
      </c>
      <c r="P4606" t="s">
        <v>42</v>
      </c>
    </row>
    <row r="4607" spans="1:16" x14ac:dyDescent="0.3">
      <c r="A4607" t="str">
        <f t="shared" si="74"/>
        <v>01: Total SampleSouth EnglandTotalGinSipsmithH: £4.20 - £4.40All stocking</v>
      </c>
      <c r="B4607" t="s">
        <v>1</v>
      </c>
      <c r="C4607" t="s">
        <v>45</v>
      </c>
      <c r="D4607" t="s">
        <v>106</v>
      </c>
      <c r="E4607" t="s">
        <v>12</v>
      </c>
      <c r="F4607" t="s">
        <v>47</v>
      </c>
      <c r="G4607" t="s">
        <v>66</v>
      </c>
      <c r="H4607" t="s">
        <v>49</v>
      </c>
      <c r="I4607" t="s">
        <v>60</v>
      </c>
      <c r="J4607" s="1">
        <v>14.85</v>
      </c>
      <c r="K4607">
        <v>3.8749320124320121</v>
      </c>
      <c r="L4607">
        <v>86</v>
      </c>
      <c r="M4607" s="19">
        <v>1.4203571733860601E-2</v>
      </c>
      <c r="N4607" s="19">
        <v>1.33713654602377E-2</v>
      </c>
      <c r="P4607" t="s">
        <v>42</v>
      </c>
    </row>
    <row r="4608" spans="1:16" x14ac:dyDescent="0.3">
      <c r="A4608" t="str">
        <f t="shared" si="74"/>
        <v>01: Total SampleSouth EnglandTotalGinSipsmithI: £4.40 - £4.60All stocking</v>
      </c>
      <c r="B4608" t="s">
        <v>1</v>
      </c>
      <c r="C4608" t="s">
        <v>45</v>
      </c>
      <c r="D4608" t="s">
        <v>106</v>
      </c>
      <c r="E4608" t="s">
        <v>12</v>
      </c>
      <c r="F4608" t="s">
        <v>47</v>
      </c>
      <c r="G4608" t="s">
        <v>66</v>
      </c>
      <c r="H4608" t="s">
        <v>49</v>
      </c>
      <c r="I4608" t="s">
        <v>64</v>
      </c>
      <c r="J4608" s="1">
        <v>20.2</v>
      </c>
      <c r="K4608">
        <v>4.7336957313520003</v>
      </c>
      <c r="L4608">
        <v>96</v>
      </c>
      <c r="M4608" s="19">
        <v>2.2200014439009201E-2</v>
      </c>
      <c r="N4608" s="19">
        <v>1.9358531605960599E-2</v>
      </c>
      <c r="P4608" t="s">
        <v>42</v>
      </c>
    </row>
    <row r="4609" spans="1:16" x14ac:dyDescent="0.3">
      <c r="A4609" t="str">
        <f t="shared" si="74"/>
        <v>01: Total SampleSouth EnglandTotalGinSipsmithJ: £4.60 - £4.80All stocking</v>
      </c>
      <c r="B4609" t="s">
        <v>1</v>
      </c>
      <c r="C4609" t="s">
        <v>45</v>
      </c>
      <c r="D4609" t="s">
        <v>106</v>
      </c>
      <c r="E4609" t="s">
        <v>12</v>
      </c>
      <c r="F4609" t="s">
        <v>47</v>
      </c>
      <c r="G4609" t="s">
        <v>66</v>
      </c>
      <c r="H4609" t="s">
        <v>49</v>
      </c>
      <c r="I4609" t="s">
        <v>65</v>
      </c>
      <c r="J4609" s="1">
        <v>23.06</v>
      </c>
      <c r="K4609">
        <v>5.17599067599068</v>
      </c>
      <c r="L4609">
        <v>53</v>
      </c>
      <c r="M4609">
        <v>2.8778138345627001E-2</v>
      </c>
      <c r="N4609" s="19">
        <v>2.4368809388674299E-2</v>
      </c>
      <c r="P4609" t="s">
        <v>42</v>
      </c>
    </row>
    <row r="4610" spans="1:16" x14ac:dyDescent="0.3">
      <c r="A4610" t="str">
        <f t="shared" si="74"/>
        <v>01: Total SampleSouth EnglandTotalGinSipsmithK: £4.80 - £5.00All stocking</v>
      </c>
      <c r="B4610" t="s">
        <v>1</v>
      </c>
      <c r="C4610" t="s">
        <v>45</v>
      </c>
      <c r="D4610" t="s">
        <v>106</v>
      </c>
      <c r="E4610" t="s">
        <v>12</v>
      </c>
      <c r="F4610" t="s">
        <v>47</v>
      </c>
      <c r="G4610" t="s">
        <v>66</v>
      </c>
      <c r="H4610" t="s">
        <v>49</v>
      </c>
      <c r="I4610" t="s">
        <v>89</v>
      </c>
      <c r="J4610" s="1">
        <v>33.51</v>
      </c>
      <c r="K4610">
        <v>7.0897823902288</v>
      </c>
      <c r="L4610">
        <v>56</v>
      </c>
      <c r="M4610" s="19">
        <v>3.4091973575217399E-2</v>
      </c>
      <c r="N4610" s="19">
        <v>2.9689423997810899E-2</v>
      </c>
      <c r="P4610" t="s">
        <v>42</v>
      </c>
    </row>
    <row r="4611" spans="1:16" x14ac:dyDescent="0.3">
      <c r="A4611" t="str">
        <f t="shared" si="74"/>
        <v>01: Total SampleSouth EnglandTotalGinTanquerayA: &lt;£3All stocking</v>
      </c>
      <c r="B4611" t="s">
        <v>1</v>
      </c>
      <c r="C4611" t="s">
        <v>45</v>
      </c>
      <c r="D4611" t="s">
        <v>106</v>
      </c>
      <c r="E4611" t="s">
        <v>12</v>
      </c>
      <c r="F4611" t="s">
        <v>47</v>
      </c>
      <c r="G4611" t="s">
        <v>67</v>
      </c>
      <c r="H4611" t="s">
        <v>49</v>
      </c>
      <c r="I4611" t="s">
        <v>58</v>
      </c>
      <c r="J4611" s="1">
        <v>21.3</v>
      </c>
      <c r="K4611">
        <v>6.5492971438284</v>
      </c>
      <c r="L4611">
        <v>64</v>
      </c>
      <c r="M4611" s="19">
        <v>3.12340834313256E-2</v>
      </c>
      <c r="N4611" s="19">
        <v>2.9702754871456901E-2</v>
      </c>
      <c r="P4611" t="s">
        <v>42</v>
      </c>
    </row>
    <row r="4612" spans="1:16" x14ac:dyDescent="0.3">
      <c r="A4612" t="str">
        <f t="shared" si="74"/>
        <v>01: Total SampleSouth EnglandTotalGinTanquerayTotalAll stocking</v>
      </c>
      <c r="B4612" t="s">
        <v>1</v>
      </c>
      <c r="C4612" t="s">
        <v>45</v>
      </c>
      <c r="D4612" t="s">
        <v>106</v>
      </c>
      <c r="E4612" t="s">
        <v>12</v>
      </c>
      <c r="F4612" t="s">
        <v>47</v>
      </c>
      <c r="G4612" t="s">
        <v>67</v>
      </c>
      <c r="H4612" t="s">
        <v>49</v>
      </c>
      <c r="I4612" t="s">
        <v>12</v>
      </c>
      <c r="J4612" s="1">
        <v>36.119999999999997</v>
      </c>
      <c r="K4612">
        <v>10.41371607288068</v>
      </c>
      <c r="L4612">
        <v>1203</v>
      </c>
      <c r="M4612" s="19">
        <v>6.2239581007137702E-2</v>
      </c>
      <c r="N4612" s="19">
        <v>6.1632912744931899E-2</v>
      </c>
      <c r="P4612" t="s">
        <v>42</v>
      </c>
    </row>
    <row r="4613" spans="1:16" x14ac:dyDescent="0.3">
      <c r="A4613" t="str">
        <f t="shared" si="74"/>
        <v>01: Total SampleSouth EnglandTotalGinTanquerayB: £3 - £3.20All stocking</v>
      </c>
      <c r="B4613" t="s">
        <v>1</v>
      </c>
      <c r="C4613" t="s">
        <v>45</v>
      </c>
      <c r="D4613" t="s">
        <v>106</v>
      </c>
      <c r="E4613" t="s">
        <v>12</v>
      </c>
      <c r="F4613" t="s">
        <v>47</v>
      </c>
      <c r="G4613" t="s">
        <v>67</v>
      </c>
      <c r="H4613" t="s">
        <v>49</v>
      </c>
      <c r="I4613" t="s">
        <v>59</v>
      </c>
      <c r="J4613" s="1">
        <v>19.420000000000002</v>
      </c>
      <c r="K4613">
        <v>6.462786376485</v>
      </c>
      <c r="L4613">
        <v>73</v>
      </c>
      <c r="M4613" s="19">
        <v>3.3919451184769502E-2</v>
      </c>
      <c r="N4613" s="19">
        <v>3.3965626824467798E-2</v>
      </c>
      <c r="P4613" t="s">
        <v>42</v>
      </c>
    </row>
    <row r="4614" spans="1:16" x14ac:dyDescent="0.3">
      <c r="A4614" t="str">
        <f t="shared" si="74"/>
        <v>01: Total SampleSouth EnglandTotalGinTanquerayC: £3.20 - £3.40All stocking</v>
      </c>
      <c r="B4614" t="s">
        <v>1</v>
      </c>
      <c r="C4614" t="s">
        <v>45</v>
      </c>
      <c r="D4614" t="s">
        <v>106</v>
      </c>
      <c r="E4614" t="s">
        <v>12</v>
      </c>
      <c r="F4614" t="s">
        <v>47</v>
      </c>
      <c r="G4614" t="s">
        <v>67</v>
      </c>
      <c r="H4614" t="s">
        <v>49</v>
      </c>
      <c r="I4614" t="s">
        <v>52</v>
      </c>
      <c r="J4614" s="1">
        <v>24.66</v>
      </c>
      <c r="K4614">
        <v>7.5656067129751206</v>
      </c>
      <c r="L4614">
        <v>114</v>
      </c>
      <c r="M4614" s="19">
        <v>3.9165880678099299E-2</v>
      </c>
      <c r="N4614">
        <v>3.8954241785368E-2</v>
      </c>
      <c r="P4614" t="s">
        <v>42</v>
      </c>
    </row>
    <row r="4615" spans="1:16" x14ac:dyDescent="0.3">
      <c r="A4615" t="str">
        <f t="shared" si="74"/>
        <v>01: Total SampleSouth EnglandTotalGinTanquerayD: £3.40 - £3.60All stocking</v>
      </c>
      <c r="B4615" t="s">
        <v>1</v>
      </c>
      <c r="C4615" t="s">
        <v>45</v>
      </c>
      <c r="D4615" t="s">
        <v>106</v>
      </c>
      <c r="E4615" t="s">
        <v>12</v>
      </c>
      <c r="F4615" t="s">
        <v>47</v>
      </c>
      <c r="G4615" t="s">
        <v>67</v>
      </c>
      <c r="H4615" t="s">
        <v>49</v>
      </c>
      <c r="I4615" t="s">
        <v>53</v>
      </c>
      <c r="J4615" s="1">
        <v>33.32</v>
      </c>
      <c r="K4615">
        <v>10.157766526024961</v>
      </c>
      <c r="L4615">
        <v>267</v>
      </c>
      <c r="M4615" s="19">
        <v>7.1478184963036401E-2</v>
      </c>
      <c r="N4615" s="19">
        <v>7.3747958732048299E-2</v>
      </c>
      <c r="P4615" t="s">
        <v>42</v>
      </c>
    </row>
    <row r="4616" spans="1:16" x14ac:dyDescent="0.3">
      <c r="A4616" t="str">
        <f t="shared" si="74"/>
        <v>01: Total SampleSouth EnglandTotalGinTanquerayE: £3.60 - £3.80All stocking</v>
      </c>
      <c r="B4616" t="s">
        <v>1</v>
      </c>
      <c r="C4616" t="s">
        <v>45</v>
      </c>
      <c r="D4616" t="s">
        <v>106</v>
      </c>
      <c r="E4616" t="s">
        <v>12</v>
      </c>
      <c r="F4616" t="s">
        <v>47</v>
      </c>
      <c r="G4616" t="s">
        <v>67</v>
      </c>
      <c r="H4616" t="s">
        <v>49</v>
      </c>
      <c r="I4616" t="s">
        <v>54</v>
      </c>
      <c r="J4616" s="1">
        <v>40.86</v>
      </c>
      <c r="K4616">
        <v>12.341965402147521</v>
      </c>
      <c r="L4616">
        <v>302</v>
      </c>
      <c r="M4616" s="19">
        <v>7.3516784191478501E-2</v>
      </c>
      <c r="N4616" s="19">
        <v>7.9293711506589606E-2</v>
      </c>
      <c r="P4616" t="s">
        <v>42</v>
      </c>
    </row>
    <row r="4617" spans="1:16" x14ac:dyDescent="0.3">
      <c r="A4617" t="str">
        <f t="shared" si="74"/>
        <v>01: Total SampleSouth EnglandTotalGinTanquerayF: £3.80 - £4.00All stocking</v>
      </c>
      <c r="B4617" t="s">
        <v>1</v>
      </c>
      <c r="C4617" t="s">
        <v>45</v>
      </c>
      <c r="D4617" t="s">
        <v>106</v>
      </c>
      <c r="E4617" t="s">
        <v>12</v>
      </c>
      <c r="F4617" t="s">
        <v>47</v>
      </c>
      <c r="G4617" t="s">
        <v>67</v>
      </c>
      <c r="H4617" t="s">
        <v>49</v>
      </c>
      <c r="I4617" t="s">
        <v>55</v>
      </c>
      <c r="J4617" s="1">
        <v>44.01</v>
      </c>
      <c r="K4617">
        <v>12.4189238279082</v>
      </c>
      <c r="L4617">
        <v>256</v>
      </c>
      <c r="M4617" s="19">
        <v>6.8590128936382305E-2</v>
      </c>
      <c r="N4617" s="19">
        <v>6.9035768302125794E-2</v>
      </c>
      <c r="P4617" t="s">
        <v>42</v>
      </c>
    </row>
    <row r="4618" spans="1:16" x14ac:dyDescent="0.3">
      <c r="A4618" t="str">
        <f t="shared" si="74"/>
        <v>01: Total SampleSouth EnglandTotalGinTanquerayG: £4.00 - £4.20All stocking</v>
      </c>
      <c r="B4618" t="s">
        <v>1</v>
      </c>
      <c r="C4618" t="s">
        <v>45</v>
      </c>
      <c r="D4618" t="s">
        <v>106</v>
      </c>
      <c r="E4618" t="s">
        <v>12</v>
      </c>
      <c r="F4618" t="s">
        <v>47</v>
      </c>
      <c r="G4618" t="s">
        <v>67</v>
      </c>
      <c r="H4618" t="s">
        <v>49</v>
      </c>
      <c r="I4618" t="s">
        <v>56</v>
      </c>
      <c r="J4618" s="1">
        <v>50.6</v>
      </c>
      <c r="K4618">
        <v>13.619609775069559</v>
      </c>
      <c r="L4618">
        <v>261</v>
      </c>
      <c r="M4618" s="19">
        <v>8.1546158714333294E-2</v>
      </c>
      <c r="N4618">
        <v>8.0959591946332995E-2</v>
      </c>
      <c r="P4618" t="s">
        <v>42</v>
      </c>
    </row>
    <row r="4619" spans="1:16" x14ac:dyDescent="0.3">
      <c r="A4619" t="str">
        <f t="shared" si="74"/>
        <v>01: Total SampleSouth EnglandTotalGinTanquerayH: £4.20 - £4.40All stocking</v>
      </c>
      <c r="B4619" t="s">
        <v>1</v>
      </c>
      <c r="C4619" t="s">
        <v>45</v>
      </c>
      <c r="D4619" t="s">
        <v>106</v>
      </c>
      <c r="E4619" t="s">
        <v>12</v>
      </c>
      <c r="F4619" t="s">
        <v>47</v>
      </c>
      <c r="G4619" t="s">
        <v>67</v>
      </c>
      <c r="H4619" t="s">
        <v>49</v>
      </c>
      <c r="I4619" t="s">
        <v>60</v>
      </c>
      <c r="J4619" s="1">
        <v>51.1</v>
      </c>
      <c r="K4619">
        <v>13.75179326021572</v>
      </c>
      <c r="L4619">
        <v>187</v>
      </c>
      <c r="M4619" s="19">
        <v>7.1525764137189807E-2</v>
      </c>
      <c r="N4619" s="19">
        <v>6.5982756054021194E-2</v>
      </c>
      <c r="P4619" t="s">
        <v>42</v>
      </c>
    </row>
    <row r="4620" spans="1:16" x14ac:dyDescent="0.3">
      <c r="A4620" t="str">
        <f t="shared" si="74"/>
        <v>01: Total SampleSouth EnglandTotalGinTanquerayI: £4.40 - £4.60All stocking</v>
      </c>
      <c r="B4620" t="s">
        <v>1</v>
      </c>
      <c r="C4620" t="s">
        <v>45</v>
      </c>
      <c r="D4620" t="s">
        <v>106</v>
      </c>
      <c r="E4620" t="s">
        <v>12</v>
      </c>
      <c r="F4620" t="s">
        <v>47</v>
      </c>
      <c r="G4620" t="s">
        <v>67</v>
      </c>
      <c r="H4620" t="s">
        <v>49</v>
      </c>
      <c r="I4620" t="s">
        <v>64</v>
      </c>
      <c r="J4620" s="1">
        <v>51.38</v>
      </c>
      <c r="K4620">
        <v>13.82434890576484</v>
      </c>
      <c r="L4620">
        <v>113</v>
      </c>
      <c r="M4620" s="19">
        <v>7.6210813658840207E-2</v>
      </c>
      <c r="N4620" s="19">
        <v>7.2832764767054095E-2</v>
      </c>
      <c r="P4620" t="s">
        <v>42</v>
      </c>
    </row>
    <row r="4621" spans="1:16" x14ac:dyDescent="0.3">
      <c r="A4621" t="str">
        <f t="shared" si="74"/>
        <v>01: Total SampleSouth EnglandTotalGinTanquerayJ: £4.60 - £4.80All stocking</v>
      </c>
      <c r="B4621" t="s">
        <v>1</v>
      </c>
      <c r="C4621" t="s">
        <v>45</v>
      </c>
      <c r="D4621" t="s">
        <v>106</v>
      </c>
      <c r="E4621" t="s">
        <v>12</v>
      </c>
      <c r="F4621" t="s">
        <v>47</v>
      </c>
      <c r="G4621" t="s">
        <v>67</v>
      </c>
      <c r="H4621" t="s">
        <v>49</v>
      </c>
      <c r="I4621" t="s">
        <v>65</v>
      </c>
      <c r="J4621" s="1">
        <v>58.96</v>
      </c>
      <c r="K4621">
        <v>15.195994283494281</v>
      </c>
      <c r="L4621">
        <v>60</v>
      </c>
      <c r="M4621" s="19">
        <v>5.9824110056744401E-2</v>
      </c>
      <c r="N4621">
        <v>5.5623174903704997E-2</v>
      </c>
      <c r="P4621" t="s">
        <v>42</v>
      </c>
    </row>
    <row r="4622" spans="1:16" x14ac:dyDescent="0.3">
      <c r="A4622" t="str">
        <f t="shared" si="74"/>
        <v>01: Total SampleSouth EnglandTotalGinTanquerayK: £4.80 - £5.00All stocking</v>
      </c>
      <c r="B4622" t="s">
        <v>1</v>
      </c>
      <c r="C4622" t="s">
        <v>45</v>
      </c>
      <c r="D4622" t="s">
        <v>106</v>
      </c>
      <c r="E4622" t="s">
        <v>12</v>
      </c>
      <c r="F4622" t="s">
        <v>47</v>
      </c>
      <c r="G4622" t="s">
        <v>67</v>
      </c>
      <c r="H4622" t="s">
        <v>49</v>
      </c>
      <c r="I4622" t="s">
        <v>89</v>
      </c>
      <c r="J4622" s="1">
        <v>56.6</v>
      </c>
      <c r="K4622">
        <v>14.818974931878161</v>
      </c>
      <c r="L4622">
        <v>31</v>
      </c>
      <c r="M4622" s="19">
        <v>5.4022189432666297E-2</v>
      </c>
      <c r="N4622" s="19">
        <v>4.9178723328528497E-2</v>
      </c>
      <c r="P4622" t="s">
        <v>42</v>
      </c>
    </row>
    <row r="4623" spans="1:16" x14ac:dyDescent="0.3">
      <c r="A4623" t="str">
        <f t="shared" si="74"/>
        <v>01: Total SampleSouth EnglandTotalGinTanquerayL: £5.00 - £5.20All stocking</v>
      </c>
      <c r="B4623" t="s">
        <v>1</v>
      </c>
      <c r="C4623" t="s">
        <v>45</v>
      </c>
      <c r="D4623" t="s">
        <v>106</v>
      </c>
      <c r="E4623" t="s">
        <v>12</v>
      </c>
      <c r="F4623" t="s">
        <v>47</v>
      </c>
      <c r="G4623" t="s">
        <v>67</v>
      </c>
      <c r="H4623" t="s">
        <v>49</v>
      </c>
      <c r="I4623" t="s">
        <v>90</v>
      </c>
      <c r="J4623" s="1">
        <v>71.61</v>
      </c>
      <c r="K4623">
        <v>17.076051282051282</v>
      </c>
      <c r="L4623">
        <v>25</v>
      </c>
      <c r="M4623" s="19">
        <v>6.0255854470740701E-2</v>
      </c>
      <c r="N4623" s="19">
        <v>5.3142692257942499E-2</v>
      </c>
      <c r="P4623" t="s">
        <v>42</v>
      </c>
    </row>
    <row r="4624" spans="1:16" x14ac:dyDescent="0.3">
      <c r="A4624" t="str">
        <f t="shared" si="74"/>
        <v>01: Total SampleSouth EnglandTotalGinTanquerayQ: &gt;£6.00All stocking</v>
      </c>
      <c r="B4624" t="s">
        <v>1</v>
      </c>
      <c r="C4624" t="s">
        <v>45</v>
      </c>
      <c r="D4624" t="s">
        <v>106</v>
      </c>
      <c r="E4624" t="s">
        <v>12</v>
      </c>
      <c r="F4624" t="s">
        <v>47</v>
      </c>
      <c r="G4624" t="s">
        <v>67</v>
      </c>
      <c r="H4624" t="s">
        <v>49</v>
      </c>
      <c r="I4624" t="s">
        <v>96</v>
      </c>
      <c r="J4624" s="1">
        <v>48.13</v>
      </c>
      <c r="K4624">
        <v>12.662601662601681</v>
      </c>
      <c r="L4624">
        <v>37</v>
      </c>
      <c r="M4624">
        <v>0.10992260609026901</v>
      </c>
      <c r="N4624">
        <v>0.118738130407259</v>
      </c>
      <c r="P4624" t="s">
        <v>42</v>
      </c>
    </row>
    <row r="4625" spans="1:16" x14ac:dyDescent="0.3">
      <c r="A4625" t="str">
        <f t="shared" si="74"/>
        <v>01: Total SampleSouth EnglandTotalGinTanqueray 10TotalAll stocking</v>
      </c>
      <c r="B4625" t="s">
        <v>1</v>
      </c>
      <c r="C4625" t="s">
        <v>45</v>
      </c>
      <c r="D4625" t="s">
        <v>106</v>
      </c>
      <c r="E4625" t="s">
        <v>12</v>
      </c>
      <c r="F4625" t="s">
        <v>47</v>
      </c>
      <c r="G4625" t="s">
        <v>68</v>
      </c>
      <c r="H4625" t="s">
        <v>49</v>
      </c>
      <c r="I4625" t="s">
        <v>12</v>
      </c>
      <c r="J4625" s="1">
        <v>19.36</v>
      </c>
      <c r="K4625">
        <v>4.5158689713862001</v>
      </c>
      <c r="L4625">
        <v>435</v>
      </c>
      <c r="M4625" s="19">
        <v>1.68807716379334E-2</v>
      </c>
      <c r="N4625" s="19">
        <v>1.41493878958642E-2</v>
      </c>
      <c r="P4625" t="s">
        <v>42</v>
      </c>
    </row>
    <row r="4626" spans="1:16" x14ac:dyDescent="0.3">
      <c r="A4626" t="str">
        <f t="shared" si="74"/>
        <v>01: Total SampleSouth EnglandTotalGinTanqueray 10E: £3.60 - £3.80All stocking</v>
      </c>
      <c r="B4626" t="s">
        <v>1</v>
      </c>
      <c r="C4626" t="s">
        <v>45</v>
      </c>
      <c r="D4626" t="s">
        <v>106</v>
      </c>
      <c r="E4626" t="s">
        <v>12</v>
      </c>
      <c r="F4626" t="s">
        <v>47</v>
      </c>
      <c r="G4626" t="s">
        <v>68</v>
      </c>
      <c r="H4626" t="s">
        <v>49</v>
      </c>
      <c r="I4626" t="s">
        <v>54</v>
      </c>
      <c r="J4626" s="1">
        <v>16.489999999999998</v>
      </c>
      <c r="K4626">
        <v>4.3997553521747195</v>
      </c>
      <c r="L4626">
        <v>31</v>
      </c>
      <c r="M4626" s="19">
        <v>1.9598012421850702E-2</v>
      </c>
      <c r="N4626" s="19">
        <v>1.78544836787226E-2</v>
      </c>
      <c r="P4626" t="s">
        <v>42</v>
      </c>
    </row>
    <row r="4627" spans="1:16" x14ac:dyDescent="0.3">
      <c r="A4627" t="str">
        <f t="shared" si="74"/>
        <v>01: Total SampleSouth EnglandTotalGinTanqueray 10F: £3.80 - £4.00All stocking</v>
      </c>
      <c r="B4627" t="s">
        <v>1</v>
      </c>
      <c r="C4627" t="s">
        <v>45</v>
      </c>
      <c r="D4627" t="s">
        <v>106</v>
      </c>
      <c r="E4627" t="s">
        <v>12</v>
      </c>
      <c r="F4627" t="s">
        <v>47</v>
      </c>
      <c r="G4627" t="s">
        <v>68</v>
      </c>
      <c r="H4627" t="s">
        <v>49</v>
      </c>
      <c r="I4627" t="s">
        <v>55</v>
      </c>
      <c r="J4627" s="1">
        <v>16.53</v>
      </c>
      <c r="K4627">
        <v>4.1519818304301204</v>
      </c>
      <c r="L4627">
        <v>58</v>
      </c>
      <c r="M4627" s="19">
        <v>1.6848644012203599E-2</v>
      </c>
      <c r="N4627" s="19">
        <v>1.4884764175418499E-2</v>
      </c>
      <c r="P4627" t="s">
        <v>42</v>
      </c>
    </row>
    <row r="4628" spans="1:16" x14ac:dyDescent="0.3">
      <c r="A4628" t="str">
        <f t="shared" si="74"/>
        <v>01: Total SampleSouth EnglandTotalGinTanqueray 10G: £4.00 - £4.20All stocking</v>
      </c>
      <c r="B4628" t="s">
        <v>1</v>
      </c>
      <c r="C4628" t="s">
        <v>45</v>
      </c>
      <c r="D4628" t="s">
        <v>106</v>
      </c>
      <c r="E4628" t="s">
        <v>12</v>
      </c>
      <c r="F4628" t="s">
        <v>47</v>
      </c>
      <c r="G4628" t="s">
        <v>68</v>
      </c>
      <c r="H4628" t="s">
        <v>49</v>
      </c>
      <c r="I4628" t="s">
        <v>56</v>
      </c>
      <c r="J4628" s="1">
        <v>15.29</v>
      </c>
      <c r="K4628">
        <v>3.8390803640803641</v>
      </c>
      <c r="L4628">
        <v>69</v>
      </c>
      <c r="M4628" s="19">
        <v>1.8979717303189699E-2</v>
      </c>
      <c r="N4628" s="19">
        <v>1.6055359782940599E-2</v>
      </c>
      <c r="P4628" t="s">
        <v>42</v>
      </c>
    </row>
    <row r="4629" spans="1:16" x14ac:dyDescent="0.3">
      <c r="A4629" t="str">
        <f t="shared" si="74"/>
        <v>01: Total SampleSouth EnglandTotalGinTanqueray 10H: £4.20 - £4.40All stocking</v>
      </c>
      <c r="B4629" t="s">
        <v>1</v>
      </c>
      <c r="C4629" t="s">
        <v>45</v>
      </c>
      <c r="D4629" t="s">
        <v>106</v>
      </c>
      <c r="E4629" t="s">
        <v>12</v>
      </c>
      <c r="F4629" t="s">
        <v>47</v>
      </c>
      <c r="G4629" t="s">
        <v>68</v>
      </c>
      <c r="H4629" t="s">
        <v>49</v>
      </c>
      <c r="I4629" t="s">
        <v>60</v>
      </c>
      <c r="J4629" s="1">
        <v>16.41</v>
      </c>
      <c r="K4629">
        <v>4.01806119507732</v>
      </c>
      <c r="L4629">
        <v>62</v>
      </c>
      <c r="M4629" s="19">
        <v>1.55851920348634E-2</v>
      </c>
      <c r="N4629" s="19">
        <v>1.30230540033508E-2</v>
      </c>
      <c r="P4629" t="s">
        <v>42</v>
      </c>
    </row>
    <row r="4630" spans="1:16" x14ac:dyDescent="0.3">
      <c r="A4630" t="str">
        <f t="shared" si="74"/>
        <v>01: Total SampleSouth EnglandTotalGinTanqueray 10I: £4.40 - £4.60All stocking</v>
      </c>
      <c r="B4630" t="s">
        <v>1</v>
      </c>
      <c r="C4630" t="s">
        <v>45</v>
      </c>
      <c r="D4630" t="s">
        <v>106</v>
      </c>
      <c r="E4630" t="s">
        <v>12</v>
      </c>
      <c r="F4630" t="s">
        <v>47</v>
      </c>
      <c r="G4630" t="s">
        <v>68</v>
      </c>
      <c r="H4630" t="s">
        <v>49</v>
      </c>
      <c r="I4630" t="s">
        <v>64</v>
      </c>
      <c r="J4630" s="1">
        <v>24.05</v>
      </c>
      <c r="K4630">
        <v>6.0096622310437997</v>
      </c>
      <c r="L4630">
        <v>76</v>
      </c>
      <c r="M4630" s="19">
        <v>1.7494367323115701E-2</v>
      </c>
      <c r="N4630">
        <v>1.5265054889085999E-2</v>
      </c>
      <c r="P4630" t="s">
        <v>42</v>
      </c>
    </row>
    <row r="4631" spans="1:16" x14ac:dyDescent="0.3">
      <c r="A4631" t="str">
        <f t="shared" si="74"/>
        <v>01: Total SampleSouth EnglandTotalGinTanqueray 10J: £4.60 - £4.80All stocking</v>
      </c>
      <c r="B4631" t="s">
        <v>1</v>
      </c>
      <c r="C4631" t="s">
        <v>45</v>
      </c>
      <c r="D4631" t="s">
        <v>106</v>
      </c>
      <c r="E4631" t="s">
        <v>12</v>
      </c>
      <c r="F4631" t="s">
        <v>47</v>
      </c>
      <c r="G4631" t="s">
        <v>68</v>
      </c>
      <c r="H4631" t="s">
        <v>49</v>
      </c>
      <c r="I4631" t="s">
        <v>65</v>
      </c>
      <c r="J4631" s="1">
        <v>25.72</v>
      </c>
      <c r="K4631">
        <v>6.1018639742324003</v>
      </c>
      <c r="L4631">
        <v>57</v>
      </c>
      <c r="M4631">
        <v>1.7679730070551E-2</v>
      </c>
      <c r="N4631" s="19">
        <v>1.56175132307537E-2</v>
      </c>
      <c r="P4631" t="s">
        <v>42</v>
      </c>
    </row>
    <row r="4632" spans="1:16" x14ac:dyDescent="0.3">
      <c r="A4632" t="str">
        <f t="shared" si="74"/>
        <v>01: Total SampleSouth EnglandTotalGinTanqueray 10K: £4.80 - £5.00All stocking</v>
      </c>
      <c r="B4632" t="s">
        <v>1</v>
      </c>
      <c r="C4632" t="s">
        <v>45</v>
      </c>
      <c r="D4632" t="s">
        <v>106</v>
      </c>
      <c r="E4632" t="s">
        <v>12</v>
      </c>
      <c r="F4632" t="s">
        <v>47</v>
      </c>
      <c r="G4632" t="s">
        <v>68</v>
      </c>
      <c r="H4632" t="s">
        <v>49</v>
      </c>
      <c r="I4632" t="s">
        <v>89</v>
      </c>
      <c r="J4632" s="1">
        <v>24.56</v>
      </c>
      <c r="K4632">
        <v>5.1476320722288404</v>
      </c>
      <c r="L4632">
        <v>62</v>
      </c>
      <c r="M4632" s="19">
        <v>1.8193177775411601E-2</v>
      </c>
      <c r="N4632" s="19">
        <v>1.44158442835652E-2</v>
      </c>
      <c r="P4632" t="s">
        <v>42</v>
      </c>
    </row>
    <row r="4633" spans="1:16" x14ac:dyDescent="0.3">
      <c r="A4633" t="str">
        <f t="shared" si="74"/>
        <v>01: Total SampleSouth EnglandTotalGinTanqueray 10L: £5.00 - £5.20All stocking</v>
      </c>
      <c r="B4633" t="s">
        <v>1</v>
      </c>
      <c r="C4633" t="s">
        <v>45</v>
      </c>
      <c r="D4633" t="s">
        <v>106</v>
      </c>
      <c r="E4633" t="s">
        <v>12</v>
      </c>
      <c r="F4633" t="s">
        <v>47</v>
      </c>
      <c r="G4633" t="s">
        <v>68</v>
      </c>
      <c r="H4633" t="s">
        <v>49</v>
      </c>
      <c r="I4633" t="s">
        <v>90</v>
      </c>
      <c r="J4633" s="1">
        <v>25.53</v>
      </c>
      <c r="K4633">
        <v>5.6140826653021598</v>
      </c>
      <c r="L4633">
        <v>41</v>
      </c>
      <c r="M4633" s="19">
        <v>1.7362734287063499E-2</v>
      </c>
      <c r="N4633" s="19">
        <v>1.40432078473656E-2</v>
      </c>
      <c r="P4633" t="s">
        <v>42</v>
      </c>
    </row>
    <row r="4634" spans="1:16" x14ac:dyDescent="0.3">
      <c r="A4634" t="str">
        <f t="shared" si="74"/>
        <v>01: Total SampleSouth EnglandTotalGinTanqueray Flor De SevillaA: &lt;£3All stocking</v>
      </c>
      <c r="B4634" t="s">
        <v>1</v>
      </c>
      <c r="C4634" t="s">
        <v>45</v>
      </c>
      <c r="D4634" t="s">
        <v>106</v>
      </c>
      <c r="E4634" t="s">
        <v>12</v>
      </c>
      <c r="F4634" t="s">
        <v>47</v>
      </c>
      <c r="G4634" t="s">
        <v>69</v>
      </c>
      <c r="H4634" t="s">
        <v>49</v>
      </c>
      <c r="I4634" t="s">
        <v>58</v>
      </c>
      <c r="J4634" s="1">
        <v>17.95</v>
      </c>
      <c r="K4634">
        <v>5.0637372130793201</v>
      </c>
      <c r="L4634">
        <v>38</v>
      </c>
      <c r="M4634" s="19">
        <v>2.7364029073602799E-2</v>
      </c>
      <c r="N4634" s="19">
        <v>2.4738792370307398E-2</v>
      </c>
      <c r="P4634" t="s">
        <v>42</v>
      </c>
    </row>
    <row r="4635" spans="1:16" x14ac:dyDescent="0.3">
      <c r="A4635" t="str">
        <f t="shared" si="74"/>
        <v>01: Total SampleSouth EnglandTotalGinTanqueray Flor De SevillaTotalAll stocking</v>
      </c>
      <c r="B4635" t="s">
        <v>1</v>
      </c>
      <c r="C4635" t="s">
        <v>45</v>
      </c>
      <c r="D4635" t="s">
        <v>106</v>
      </c>
      <c r="E4635" t="s">
        <v>12</v>
      </c>
      <c r="F4635" t="s">
        <v>47</v>
      </c>
      <c r="G4635" t="s">
        <v>69</v>
      </c>
      <c r="H4635" t="s">
        <v>49</v>
      </c>
      <c r="I4635" t="s">
        <v>12</v>
      </c>
      <c r="J4635" s="1">
        <v>21.91</v>
      </c>
      <c r="K4635">
        <v>5.6866727497029208</v>
      </c>
      <c r="L4635">
        <v>1061</v>
      </c>
      <c r="M4635" s="19">
        <v>3.1396494678968601E-2</v>
      </c>
      <c r="N4635" s="19">
        <v>2.8531042037004899E-2</v>
      </c>
      <c r="P4635" t="s">
        <v>42</v>
      </c>
    </row>
    <row r="4636" spans="1:16" x14ac:dyDescent="0.3">
      <c r="A4636" t="str">
        <f t="shared" si="74"/>
        <v>01: Total SampleSouth EnglandTotalGinTanqueray Flor De SevillaB: £3 - £3.20All stocking</v>
      </c>
      <c r="B4636" t="s">
        <v>1</v>
      </c>
      <c r="C4636" t="s">
        <v>45</v>
      </c>
      <c r="D4636" t="s">
        <v>106</v>
      </c>
      <c r="E4636" t="s">
        <v>12</v>
      </c>
      <c r="F4636" t="s">
        <v>47</v>
      </c>
      <c r="G4636" t="s">
        <v>69</v>
      </c>
      <c r="H4636" t="s">
        <v>49</v>
      </c>
      <c r="I4636" t="s">
        <v>59</v>
      </c>
      <c r="J4636" s="1">
        <v>18.739999999999998</v>
      </c>
      <c r="K4636">
        <v>5.6400617160617195</v>
      </c>
      <c r="L4636">
        <v>25</v>
      </c>
      <c r="M4636" s="19">
        <v>3.1888098383355698E-2</v>
      </c>
      <c r="N4636" s="19">
        <v>2.8106172192710902E-2</v>
      </c>
      <c r="P4636" t="s">
        <v>42</v>
      </c>
    </row>
    <row r="4637" spans="1:16" x14ac:dyDescent="0.3">
      <c r="A4637" t="str">
        <f t="shared" si="74"/>
        <v>01: Total SampleSouth EnglandTotalGinTanqueray Flor De SevillaC: £3.20 - £3.40All stocking</v>
      </c>
      <c r="B4637" t="s">
        <v>1</v>
      </c>
      <c r="C4637" t="s">
        <v>45</v>
      </c>
      <c r="D4637" t="s">
        <v>106</v>
      </c>
      <c r="E4637" t="s">
        <v>12</v>
      </c>
      <c r="F4637" t="s">
        <v>47</v>
      </c>
      <c r="G4637" t="s">
        <v>69</v>
      </c>
      <c r="H4637" t="s">
        <v>49</v>
      </c>
      <c r="I4637" t="s">
        <v>52</v>
      </c>
      <c r="J4637" s="1">
        <v>19.09</v>
      </c>
      <c r="K4637">
        <v>5.5650498863613596</v>
      </c>
      <c r="L4637">
        <v>61</v>
      </c>
      <c r="M4637">
        <v>3.1936426451063003E-2</v>
      </c>
      <c r="N4637">
        <v>2.8462880141524E-2</v>
      </c>
      <c r="P4637" t="s">
        <v>42</v>
      </c>
    </row>
    <row r="4638" spans="1:16" x14ac:dyDescent="0.3">
      <c r="A4638" t="str">
        <f t="shared" si="74"/>
        <v>01: Total SampleSouth EnglandTotalGinTanqueray Flor De SevillaD: £3.40 - £3.60All stocking</v>
      </c>
      <c r="B4638" t="s">
        <v>1</v>
      </c>
      <c r="C4638" t="s">
        <v>45</v>
      </c>
      <c r="D4638" t="s">
        <v>106</v>
      </c>
      <c r="E4638" t="s">
        <v>12</v>
      </c>
      <c r="F4638" t="s">
        <v>47</v>
      </c>
      <c r="G4638" t="s">
        <v>69</v>
      </c>
      <c r="H4638" t="s">
        <v>49</v>
      </c>
      <c r="I4638" t="s">
        <v>53</v>
      </c>
      <c r="J4638" s="1">
        <v>18.7</v>
      </c>
      <c r="K4638">
        <v>5.4143705060371596</v>
      </c>
      <c r="L4638">
        <v>117</v>
      </c>
      <c r="M4638" s="19">
        <v>3.0094815607072101E-2</v>
      </c>
      <c r="N4638" s="19">
        <v>2.8341209343279199E-2</v>
      </c>
      <c r="P4638" t="s">
        <v>42</v>
      </c>
    </row>
    <row r="4639" spans="1:16" x14ac:dyDescent="0.3">
      <c r="A4639" t="str">
        <f t="shared" si="74"/>
        <v>01: Total SampleSouth EnglandTotalGinTanqueray Flor De SevillaE: £3.60 - £3.80All stocking</v>
      </c>
      <c r="B4639" t="s">
        <v>1</v>
      </c>
      <c r="C4639" t="s">
        <v>45</v>
      </c>
      <c r="D4639" t="s">
        <v>106</v>
      </c>
      <c r="E4639" t="s">
        <v>12</v>
      </c>
      <c r="F4639" t="s">
        <v>47</v>
      </c>
      <c r="G4639" t="s">
        <v>69</v>
      </c>
      <c r="H4639" t="s">
        <v>49</v>
      </c>
      <c r="I4639" t="s">
        <v>54</v>
      </c>
      <c r="J4639" s="1">
        <v>20.76</v>
      </c>
      <c r="K4639">
        <v>5.78645862470864</v>
      </c>
      <c r="L4639">
        <v>200</v>
      </c>
      <c r="M4639" s="19">
        <v>3.3126456964946503E-2</v>
      </c>
      <c r="N4639">
        <v>3.1847618767539998E-2</v>
      </c>
      <c r="P4639" t="s">
        <v>42</v>
      </c>
    </row>
    <row r="4640" spans="1:16" x14ac:dyDescent="0.3">
      <c r="A4640" t="str">
        <f t="shared" si="74"/>
        <v>01: Total SampleSouth EnglandTotalGinTanqueray Flor De SevillaF: £3.80 - £4.00All stocking</v>
      </c>
      <c r="B4640" t="s">
        <v>1</v>
      </c>
      <c r="C4640" t="s">
        <v>45</v>
      </c>
      <c r="D4640" t="s">
        <v>106</v>
      </c>
      <c r="E4640" t="s">
        <v>12</v>
      </c>
      <c r="F4640" t="s">
        <v>47</v>
      </c>
      <c r="G4640" t="s">
        <v>69</v>
      </c>
      <c r="H4640" t="s">
        <v>49</v>
      </c>
      <c r="I4640" t="s">
        <v>55</v>
      </c>
      <c r="J4640" s="1">
        <v>21.23</v>
      </c>
      <c r="K4640">
        <v>5.7707080068526002</v>
      </c>
      <c r="L4640">
        <v>249</v>
      </c>
      <c r="M4640" s="19">
        <v>3.07031791810683E-2</v>
      </c>
      <c r="N4640" s="19">
        <v>2.9007221334328301E-2</v>
      </c>
      <c r="P4640" t="s">
        <v>42</v>
      </c>
    </row>
    <row r="4641" spans="1:16" x14ac:dyDescent="0.3">
      <c r="A4641" t="str">
        <f t="shared" si="74"/>
        <v>01: Total SampleSouth EnglandTotalGinTanqueray Flor De SevillaG: £4.00 - £4.20All stocking</v>
      </c>
      <c r="B4641" t="s">
        <v>1</v>
      </c>
      <c r="C4641" t="s">
        <v>45</v>
      </c>
      <c r="D4641" t="s">
        <v>106</v>
      </c>
      <c r="E4641" t="s">
        <v>12</v>
      </c>
      <c r="F4641" t="s">
        <v>47</v>
      </c>
      <c r="G4641" t="s">
        <v>69</v>
      </c>
      <c r="H4641" t="s">
        <v>49</v>
      </c>
      <c r="I4641" t="s">
        <v>56</v>
      </c>
      <c r="J4641" s="1">
        <v>22.55</v>
      </c>
      <c r="K4641">
        <v>6.1519825431382005</v>
      </c>
      <c r="L4641">
        <v>212</v>
      </c>
      <c r="M4641" s="19">
        <v>3.5089790007662498E-2</v>
      </c>
      <c r="N4641" s="19">
        <v>3.2929780490050402E-2</v>
      </c>
      <c r="P4641" t="s">
        <v>42</v>
      </c>
    </row>
    <row r="4642" spans="1:16" x14ac:dyDescent="0.3">
      <c r="A4642" t="str">
        <f t="shared" si="74"/>
        <v>01: Total SampleSouth EnglandTotalGinTanqueray Flor De SevillaH: £4.20 - £4.40All stocking</v>
      </c>
      <c r="B4642" t="s">
        <v>1</v>
      </c>
      <c r="C4642" t="s">
        <v>45</v>
      </c>
      <c r="D4642" t="s">
        <v>106</v>
      </c>
      <c r="E4642" t="s">
        <v>12</v>
      </c>
      <c r="F4642" t="s">
        <v>47</v>
      </c>
      <c r="G4642" t="s">
        <v>69</v>
      </c>
      <c r="H4642" t="s">
        <v>49</v>
      </c>
      <c r="I4642" t="s">
        <v>60</v>
      </c>
      <c r="J4642" s="1">
        <v>22.77</v>
      </c>
      <c r="K4642">
        <v>5.9123227262933202</v>
      </c>
      <c r="L4642">
        <v>170</v>
      </c>
      <c r="M4642" s="19">
        <v>3.1399736103834598E-2</v>
      </c>
      <c r="N4642">
        <v>2.8638019986968001E-2</v>
      </c>
      <c r="P4642" t="s">
        <v>42</v>
      </c>
    </row>
    <row r="4643" spans="1:16" x14ac:dyDescent="0.3">
      <c r="A4643" t="str">
        <f t="shared" si="74"/>
        <v>01: Total SampleSouth EnglandTotalGinTanqueray Flor De SevillaI: £4.40 - £4.60All stocking</v>
      </c>
      <c r="B4643" t="s">
        <v>1</v>
      </c>
      <c r="C4643" t="s">
        <v>45</v>
      </c>
      <c r="D4643" t="s">
        <v>106</v>
      </c>
      <c r="E4643" t="s">
        <v>12</v>
      </c>
      <c r="F4643" t="s">
        <v>47</v>
      </c>
      <c r="G4643" t="s">
        <v>69</v>
      </c>
      <c r="H4643" t="s">
        <v>49</v>
      </c>
      <c r="I4643" t="s">
        <v>64</v>
      </c>
      <c r="J4643" s="1">
        <v>23.51</v>
      </c>
      <c r="K4643">
        <v>6.0543387470018004</v>
      </c>
      <c r="L4643">
        <v>184</v>
      </c>
      <c r="M4643" s="19">
        <v>3.2791791460935103E-2</v>
      </c>
      <c r="N4643" s="19">
        <v>2.9679931164755601E-2</v>
      </c>
      <c r="P4643" t="s">
        <v>42</v>
      </c>
    </row>
    <row r="4644" spans="1:16" x14ac:dyDescent="0.3">
      <c r="A4644" t="str">
        <f t="shared" si="74"/>
        <v>01: Total SampleSouth EnglandTotalGinTanqueray Flor De SevillaJ: £4.60 - £4.80All stocking</v>
      </c>
      <c r="B4644" t="s">
        <v>1</v>
      </c>
      <c r="C4644" t="s">
        <v>45</v>
      </c>
      <c r="D4644" t="s">
        <v>106</v>
      </c>
      <c r="E4644" t="s">
        <v>12</v>
      </c>
      <c r="F4644" t="s">
        <v>47</v>
      </c>
      <c r="G4644" t="s">
        <v>69</v>
      </c>
      <c r="H4644" t="s">
        <v>49</v>
      </c>
      <c r="I4644" t="s">
        <v>65</v>
      </c>
      <c r="J4644" s="1">
        <v>22.37</v>
      </c>
      <c r="K4644">
        <v>5.6998199913294396</v>
      </c>
      <c r="L4644">
        <v>106</v>
      </c>
      <c r="M4644" s="19">
        <v>3.0581365292918699E-2</v>
      </c>
      <c r="N4644" s="19">
        <v>2.7148594109991601E-2</v>
      </c>
      <c r="P4644" t="s">
        <v>42</v>
      </c>
    </row>
    <row r="4645" spans="1:16" x14ac:dyDescent="0.3">
      <c r="A4645" t="str">
        <f t="shared" si="74"/>
        <v>01: Total SampleSouth EnglandTotalGinTanqueray Flor De SevillaK: £4.80 - £5.00All stocking</v>
      </c>
      <c r="B4645" t="s">
        <v>1</v>
      </c>
      <c r="C4645" t="s">
        <v>45</v>
      </c>
      <c r="D4645" t="s">
        <v>106</v>
      </c>
      <c r="E4645" t="s">
        <v>12</v>
      </c>
      <c r="F4645" t="s">
        <v>47</v>
      </c>
      <c r="G4645" t="s">
        <v>69</v>
      </c>
      <c r="H4645" t="s">
        <v>49</v>
      </c>
      <c r="I4645" t="s">
        <v>89</v>
      </c>
      <c r="J4645" s="1">
        <v>30.71</v>
      </c>
      <c r="K4645">
        <v>7.0992723521204404</v>
      </c>
      <c r="L4645">
        <v>79</v>
      </c>
      <c r="M4645" s="19">
        <v>2.97637640020166E-2</v>
      </c>
      <c r="N4645" s="19">
        <v>2.61256277129969E-2</v>
      </c>
      <c r="P4645" t="s">
        <v>42</v>
      </c>
    </row>
    <row r="4646" spans="1:16" x14ac:dyDescent="0.3">
      <c r="A4646" t="str">
        <f t="shared" si="74"/>
        <v>01: Total SampleSouth EnglandTotalGinTanqueray Flor De SevillaL: £5.00 - £5.20All stocking</v>
      </c>
      <c r="B4646" t="s">
        <v>1</v>
      </c>
      <c r="C4646" t="s">
        <v>45</v>
      </c>
      <c r="D4646" t="s">
        <v>106</v>
      </c>
      <c r="E4646" t="s">
        <v>12</v>
      </c>
      <c r="F4646" t="s">
        <v>47</v>
      </c>
      <c r="G4646" t="s">
        <v>69</v>
      </c>
      <c r="H4646" t="s">
        <v>49</v>
      </c>
      <c r="I4646" t="s">
        <v>90</v>
      </c>
      <c r="J4646" s="1">
        <v>35.61</v>
      </c>
      <c r="K4646">
        <v>8.2175063032206008</v>
      </c>
      <c r="L4646">
        <v>77</v>
      </c>
      <c r="M4646" s="19">
        <v>3.2081820596781697E-2</v>
      </c>
      <c r="N4646" s="19">
        <v>2.8235711503680799E-2</v>
      </c>
      <c r="P4646" t="s">
        <v>42</v>
      </c>
    </row>
    <row r="4647" spans="1:16" x14ac:dyDescent="0.3">
      <c r="A4647" t="str">
        <f t="shared" si="74"/>
        <v>01: Total SampleSouth EnglandTotalGinTanqueray Flor De SevillaM: £5.20 - £5.40All stocking</v>
      </c>
      <c r="B4647" t="s">
        <v>1</v>
      </c>
      <c r="C4647" t="s">
        <v>45</v>
      </c>
      <c r="D4647" t="s">
        <v>106</v>
      </c>
      <c r="E4647" t="s">
        <v>12</v>
      </c>
      <c r="F4647" t="s">
        <v>47</v>
      </c>
      <c r="G4647" t="s">
        <v>69</v>
      </c>
      <c r="H4647" t="s">
        <v>49</v>
      </c>
      <c r="I4647" t="s">
        <v>95</v>
      </c>
      <c r="J4647" s="1">
        <v>26.86</v>
      </c>
      <c r="K4647">
        <v>6.1214628208049202</v>
      </c>
      <c r="L4647">
        <v>38</v>
      </c>
      <c r="M4647" s="19">
        <v>2.6707964238501799E-2</v>
      </c>
      <c r="N4647" s="19">
        <v>2.2779698456617901E-2</v>
      </c>
      <c r="P4647" t="s">
        <v>42</v>
      </c>
    </row>
    <row r="4648" spans="1:16" x14ac:dyDescent="0.3">
      <c r="A4648" t="str">
        <f t="shared" si="74"/>
        <v>01: Total SampleSouth EnglandTotalGinTanqueray Flor De SevillaN: £5.40 - £5.60All stocking</v>
      </c>
      <c r="B4648" t="s">
        <v>1</v>
      </c>
      <c r="C4648" t="s">
        <v>45</v>
      </c>
      <c r="D4648" t="s">
        <v>106</v>
      </c>
      <c r="E4648" t="s">
        <v>12</v>
      </c>
      <c r="F4648" t="s">
        <v>47</v>
      </c>
      <c r="G4648" t="s">
        <v>69</v>
      </c>
      <c r="H4648" t="s">
        <v>49</v>
      </c>
      <c r="I4648" t="s">
        <v>99</v>
      </c>
      <c r="J4648" s="1">
        <v>40.619999999999997</v>
      </c>
      <c r="K4648">
        <v>8.7272253387637999</v>
      </c>
      <c r="L4648">
        <v>26</v>
      </c>
      <c r="M4648" s="19">
        <v>3.7511309852651602E-2</v>
      </c>
      <c r="N4648" s="19">
        <v>3.14827233261568E-2</v>
      </c>
      <c r="P4648" t="s">
        <v>42</v>
      </c>
    </row>
    <row r="4649" spans="1:16" x14ac:dyDescent="0.3">
      <c r="A4649" t="str">
        <f t="shared" si="74"/>
        <v>01: Total SampleSouth EnglandTotalGinTanqueray Flor De SevillaO: £5.60 - £5.80All stocking</v>
      </c>
      <c r="B4649" t="s">
        <v>1</v>
      </c>
      <c r="C4649" t="s">
        <v>45</v>
      </c>
      <c r="D4649" t="s">
        <v>106</v>
      </c>
      <c r="E4649" t="s">
        <v>12</v>
      </c>
      <c r="F4649" t="s">
        <v>47</v>
      </c>
      <c r="G4649" t="s">
        <v>69</v>
      </c>
      <c r="H4649" t="s">
        <v>49</v>
      </c>
      <c r="I4649" t="s">
        <v>100</v>
      </c>
      <c r="J4649" s="1">
        <v>36.81</v>
      </c>
      <c r="K4649">
        <v>7.7313330003329996</v>
      </c>
      <c r="L4649">
        <v>25</v>
      </c>
      <c r="M4649" s="19">
        <v>3.6215711834183102E-2</v>
      </c>
      <c r="N4649" s="19">
        <v>3.10880829015544E-2</v>
      </c>
      <c r="P4649" t="s">
        <v>42</v>
      </c>
    </row>
    <row r="4650" spans="1:16" x14ac:dyDescent="0.3">
      <c r="A4650" t="str">
        <f t="shared" si="74"/>
        <v>01: Total SampleSouth EnglandTotalGinTanqueray Flor De SevillaQ: &gt;£6.00All stocking</v>
      </c>
      <c r="B4650" t="s">
        <v>1</v>
      </c>
      <c r="C4650" t="s">
        <v>45</v>
      </c>
      <c r="D4650" t="s">
        <v>106</v>
      </c>
      <c r="E4650" t="s">
        <v>12</v>
      </c>
      <c r="F4650" t="s">
        <v>47</v>
      </c>
      <c r="G4650" t="s">
        <v>69</v>
      </c>
      <c r="H4650" t="s">
        <v>49</v>
      </c>
      <c r="I4650" t="s">
        <v>96</v>
      </c>
      <c r="J4650" s="1">
        <v>35.380000000000003</v>
      </c>
      <c r="K4650">
        <v>6.8898906648906806</v>
      </c>
      <c r="L4650">
        <v>42</v>
      </c>
      <c r="M4650" s="19">
        <v>3.9869421928826199E-2</v>
      </c>
      <c r="N4650" s="19">
        <v>3.4924015182145503E-2</v>
      </c>
      <c r="P4650" t="s">
        <v>42</v>
      </c>
    </row>
    <row r="4651" spans="1:16" x14ac:dyDescent="0.3">
      <c r="A4651" t="str">
        <f t="shared" si="74"/>
        <v>01: Total SampleSouth EnglandTotalGinWhitley Neill Rhubarb And GingerA: &lt;£3All stocking</v>
      </c>
      <c r="B4651" t="s">
        <v>1</v>
      </c>
      <c r="C4651" t="s">
        <v>45</v>
      </c>
      <c r="D4651" t="s">
        <v>106</v>
      </c>
      <c r="E4651" t="s">
        <v>12</v>
      </c>
      <c r="F4651" t="s">
        <v>47</v>
      </c>
      <c r="G4651" t="s">
        <v>70</v>
      </c>
      <c r="H4651" t="s">
        <v>49</v>
      </c>
      <c r="I4651" t="s">
        <v>58</v>
      </c>
      <c r="J4651" s="1">
        <v>37.43</v>
      </c>
      <c r="K4651">
        <v>10.75329415329416</v>
      </c>
      <c r="L4651">
        <v>37</v>
      </c>
      <c r="M4651" s="19">
        <v>8.7781947837570207E-2</v>
      </c>
      <c r="N4651" s="19">
        <v>7.0785051714429698E-2</v>
      </c>
      <c r="P4651" t="s">
        <v>42</v>
      </c>
    </row>
    <row r="4652" spans="1:16" x14ac:dyDescent="0.3">
      <c r="A4652" t="str">
        <f t="shared" si="74"/>
        <v>01: Total SampleSouth EnglandTotalGinWhitley Neill Rhubarb And GingerTotalAll stocking</v>
      </c>
      <c r="B4652" t="s">
        <v>1</v>
      </c>
      <c r="C4652" t="s">
        <v>45</v>
      </c>
      <c r="D4652" t="s">
        <v>106</v>
      </c>
      <c r="E4652" t="s">
        <v>12</v>
      </c>
      <c r="F4652" t="s">
        <v>47</v>
      </c>
      <c r="G4652" t="s">
        <v>70</v>
      </c>
      <c r="H4652" t="s">
        <v>49</v>
      </c>
      <c r="I4652" t="s">
        <v>12</v>
      </c>
      <c r="J4652" s="1">
        <v>39.53</v>
      </c>
      <c r="K4652">
        <v>10.50417036606736</v>
      </c>
      <c r="L4652">
        <v>767</v>
      </c>
      <c r="M4652" s="19">
        <v>7.0878182285819602E-2</v>
      </c>
      <c r="N4652" s="19">
        <v>6.4985053995819803E-2</v>
      </c>
      <c r="P4652" t="s">
        <v>42</v>
      </c>
    </row>
    <row r="4653" spans="1:16" x14ac:dyDescent="0.3">
      <c r="A4653" t="str">
        <f t="shared" si="74"/>
        <v>01: Total SampleSouth EnglandTotalGinWhitley Neill Rhubarb And GingerB: £3 - £3.20All stocking</v>
      </c>
      <c r="B4653" t="s">
        <v>1</v>
      </c>
      <c r="C4653" t="s">
        <v>45</v>
      </c>
      <c r="D4653" t="s">
        <v>106</v>
      </c>
      <c r="E4653" t="s">
        <v>12</v>
      </c>
      <c r="F4653" t="s">
        <v>47</v>
      </c>
      <c r="G4653" t="s">
        <v>70</v>
      </c>
      <c r="H4653" t="s">
        <v>49</v>
      </c>
      <c r="I4653" t="s">
        <v>59</v>
      </c>
      <c r="J4653" s="1">
        <v>38.14</v>
      </c>
      <c r="K4653">
        <v>11.41633377733376</v>
      </c>
      <c r="L4653">
        <v>50</v>
      </c>
      <c r="M4653" s="19">
        <v>9.09126664084869E-2</v>
      </c>
      <c r="N4653" s="19">
        <v>8.3666628529419598E-2</v>
      </c>
      <c r="P4653" t="s">
        <v>42</v>
      </c>
    </row>
    <row r="4654" spans="1:16" x14ac:dyDescent="0.3">
      <c r="A4654" t="str">
        <f t="shared" si="74"/>
        <v>01: Total SampleSouth EnglandTotalGinWhitley Neill Rhubarb And GingerC: £3.20 - £3.40All stocking</v>
      </c>
      <c r="B4654" t="s">
        <v>1</v>
      </c>
      <c r="C4654" t="s">
        <v>45</v>
      </c>
      <c r="D4654" t="s">
        <v>106</v>
      </c>
      <c r="E4654" t="s">
        <v>12</v>
      </c>
      <c r="F4654" t="s">
        <v>47</v>
      </c>
      <c r="G4654" t="s">
        <v>70</v>
      </c>
      <c r="H4654" t="s">
        <v>49</v>
      </c>
      <c r="I4654" t="s">
        <v>52</v>
      </c>
      <c r="J4654" s="1">
        <v>41.2</v>
      </c>
      <c r="K4654">
        <v>12.420418759481281</v>
      </c>
      <c r="L4654">
        <v>96</v>
      </c>
      <c r="M4654">
        <v>8.7498679996405995E-2</v>
      </c>
      <c r="N4654" s="19">
        <v>8.4695626351694295E-2</v>
      </c>
      <c r="P4654" t="s">
        <v>42</v>
      </c>
    </row>
    <row r="4655" spans="1:16" x14ac:dyDescent="0.3">
      <c r="A4655" t="str">
        <f t="shared" si="74"/>
        <v>01: Total SampleSouth EnglandTotalGinWhitley Neill Rhubarb And GingerD: £3.40 - £3.60All stocking</v>
      </c>
      <c r="B4655" t="s">
        <v>1</v>
      </c>
      <c r="C4655" t="s">
        <v>45</v>
      </c>
      <c r="D4655" t="s">
        <v>106</v>
      </c>
      <c r="E4655" t="s">
        <v>12</v>
      </c>
      <c r="F4655" t="s">
        <v>47</v>
      </c>
      <c r="G4655" t="s">
        <v>70</v>
      </c>
      <c r="H4655" t="s">
        <v>49</v>
      </c>
      <c r="I4655" t="s">
        <v>53</v>
      </c>
      <c r="J4655" s="1">
        <v>43.27</v>
      </c>
      <c r="K4655">
        <v>12.287461654507119</v>
      </c>
      <c r="L4655">
        <v>132</v>
      </c>
      <c r="M4655" s="19">
        <v>7.9625934836799694E-2</v>
      </c>
      <c r="N4655" s="19">
        <v>7.7891600395810195E-2</v>
      </c>
      <c r="P4655" t="s">
        <v>42</v>
      </c>
    </row>
    <row r="4656" spans="1:16" x14ac:dyDescent="0.3">
      <c r="A4656" t="str">
        <f t="shared" si="74"/>
        <v>01: Total SampleSouth EnglandTotalGinWhitley Neill Rhubarb And GingerE: £3.60 - £3.80All stocking</v>
      </c>
      <c r="B4656" t="s">
        <v>1</v>
      </c>
      <c r="C4656" t="s">
        <v>45</v>
      </c>
      <c r="D4656" t="s">
        <v>106</v>
      </c>
      <c r="E4656" t="s">
        <v>12</v>
      </c>
      <c r="F4656" t="s">
        <v>47</v>
      </c>
      <c r="G4656" t="s">
        <v>70</v>
      </c>
      <c r="H4656" t="s">
        <v>49</v>
      </c>
      <c r="I4656" t="s">
        <v>54</v>
      </c>
      <c r="J4656" s="1">
        <v>44.32</v>
      </c>
      <c r="K4656">
        <v>12.26353926744552</v>
      </c>
      <c r="L4656">
        <v>192</v>
      </c>
      <c r="M4656" s="19">
        <v>7.6147722910948498E-2</v>
      </c>
      <c r="N4656" s="19">
        <v>7.3739362271438194E-2</v>
      </c>
      <c r="P4656" t="s">
        <v>42</v>
      </c>
    </row>
    <row r="4657" spans="1:16" x14ac:dyDescent="0.3">
      <c r="A4657" t="str">
        <f t="shared" si="74"/>
        <v>01: Total SampleSouth EnglandTotalGinWhitley Neill Rhubarb And GingerF: £3.80 - £4.00All stocking</v>
      </c>
      <c r="B4657" t="s">
        <v>1</v>
      </c>
      <c r="C4657" t="s">
        <v>45</v>
      </c>
      <c r="D4657" t="s">
        <v>106</v>
      </c>
      <c r="E4657" t="s">
        <v>12</v>
      </c>
      <c r="F4657" t="s">
        <v>47</v>
      </c>
      <c r="G4657" t="s">
        <v>70</v>
      </c>
      <c r="H4657" t="s">
        <v>49</v>
      </c>
      <c r="I4657" t="s">
        <v>55</v>
      </c>
      <c r="J4657" s="1">
        <v>41.95</v>
      </c>
      <c r="K4657">
        <v>11.33454567396428</v>
      </c>
      <c r="L4657">
        <v>215</v>
      </c>
      <c r="M4657" s="19">
        <v>7.3250618891796598E-2</v>
      </c>
      <c r="N4657" s="19">
        <v>7.1335118853864593E-2</v>
      </c>
      <c r="P4657" t="s">
        <v>42</v>
      </c>
    </row>
    <row r="4658" spans="1:16" x14ac:dyDescent="0.3">
      <c r="A4658" t="str">
        <f t="shared" si="74"/>
        <v>01: Total SampleSouth EnglandTotalGinWhitley Neill Rhubarb And GingerG: £4.00 - £4.20All stocking</v>
      </c>
      <c r="B4658" t="s">
        <v>1</v>
      </c>
      <c r="C4658" t="s">
        <v>45</v>
      </c>
      <c r="D4658" t="s">
        <v>106</v>
      </c>
      <c r="E4658" t="s">
        <v>12</v>
      </c>
      <c r="F4658" t="s">
        <v>47</v>
      </c>
      <c r="G4658" t="s">
        <v>70</v>
      </c>
      <c r="H4658" t="s">
        <v>49</v>
      </c>
      <c r="I4658" t="s">
        <v>56</v>
      </c>
      <c r="J4658" s="1">
        <v>41.39</v>
      </c>
      <c r="K4658">
        <v>11.120117959443801</v>
      </c>
      <c r="L4658">
        <v>178</v>
      </c>
      <c r="M4658" s="19">
        <v>7.7620884605128102E-2</v>
      </c>
      <c r="N4658" s="19">
        <v>7.3546280471238304E-2</v>
      </c>
      <c r="P4658" t="s">
        <v>42</v>
      </c>
    </row>
    <row r="4659" spans="1:16" x14ac:dyDescent="0.3">
      <c r="A4659" t="str">
        <f t="shared" si="74"/>
        <v>01: Total SampleSouth EnglandTotalGinWhitley Neill Rhubarb And GingerH: £4.20 - £4.40All stocking</v>
      </c>
      <c r="B4659" t="s">
        <v>1</v>
      </c>
      <c r="C4659" t="s">
        <v>45</v>
      </c>
      <c r="D4659" t="s">
        <v>106</v>
      </c>
      <c r="E4659" t="s">
        <v>12</v>
      </c>
      <c r="F4659" t="s">
        <v>47</v>
      </c>
      <c r="G4659" t="s">
        <v>70</v>
      </c>
      <c r="H4659" t="s">
        <v>49</v>
      </c>
      <c r="I4659" t="s">
        <v>60</v>
      </c>
      <c r="J4659" s="1">
        <v>40.479999999999997</v>
      </c>
      <c r="K4659">
        <v>10.473261667851199</v>
      </c>
      <c r="L4659">
        <v>134</v>
      </c>
      <c r="M4659" s="19">
        <v>7.6888796423062594E-2</v>
      </c>
      <c r="N4659" s="19">
        <v>7.2521287651665198E-2</v>
      </c>
      <c r="P4659" t="s">
        <v>42</v>
      </c>
    </row>
    <row r="4660" spans="1:16" x14ac:dyDescent="0.3">
      <c r="A4660" t="str">
        <f t="shared" si="74"/>
        <v>01: Total SampleSouth EnglandTotalGinWhitley Neill Rhubarb And GingerI: £4.40 - £4.60All stocking</v>
      </c>
      <c r="B4660" t="s">
        <v>1</v>
      </c>
      <c r="C4660" t="s">
        <v>45</v>
      </c>
      <c r="D4660" t="s">
        <v>106</v>
      </c>
      <c r="E4660" t="s">
        <v>12</v>
      </c>
      <c r="F4660" t="s">
        <v>47</v>
      </c>
      <c r="G4660" t="s">
        <v>70</v>
      </c>
      <c r="H4660" t="s">
        <v>49</v>
      </c>
      <c r="I4660" t="s">
        <v>64</v>
      </c>
      <c r="J4660" s="1">
        <v>42.65</v>
      </c>
      <c r="K4660">
        <v>10.646186384038481</v>
      </c>
      <c r="L4660">
        <v>142</v>
      </c>
      <c r="M4660" s="19">
        <v>7.1570082383108899E-2</v>
      </c>
      <c r="N4660" s="19">
        <v>6.5091591734378701E-2</v>
      </c>
      <c r="P4660" t="s">
        <v>42</v>
      </c>
    </row>
    <row r="4661" spans="1:16" x14ac:dyDescent="0.3">
      <c r="A4661" t="str">
        <f t="shared" si="74"/>
        <v>01: Total SampleSouth EnglandTotalGinWhitley Neill Rhubarb And GingerJ: £4.60 - £4.80All stocking</v>
      </c>
      <c r="B4661" t="s">
        <v>1</v>
      </c>
      <c r="C4661" t="s">
        <v>45</v>
      </c>
      <c r="D4661" t="s">
        <v>106</v>
      </c>
      <c r="E4661" t="s">
        <v>12</v>
      </c>
      <c r="F4661" t="s">
        <v>47</v>
      </c>
      <c r="G4661" t="s">
        <v>70</v>
      </c>
      <c r="H4661" t="s">
        <v>49</v>
      </c>
      <c r="I4661" t="s">
        <v>65</v>
      </c>
      <c r="J4661" s="1">
        <v>46.49</v>
      </c>
      <c r="K4661">
        <v>10.928865074319599</v>
      </c>
      <c r="L4661">
        <v>99</v>
      </c>
      <c r="M4661" s="19">
        <v>6.9721564962535301E-2</v>
      </c>
      <c r="N4661" s="19">
        <v>5.9254084507042303E-2</v>
      </c>
      <c r="P4661" t="s">
        <v>42</v>
      </c>
    </row>
    <row r="4662" spans="1:16" x14ac:dyDescent="0.3">
      <c r="A4662" t="str">
        <f t="shared" si="74"/>
        <v>01: Total SampleSouth EnglandTotalGinWhitley Neill Rhubarb And GingerK: £4.80 - £5.00All stocking</v>
      </c>
      <c r="B4662" t="s">
        <v>1</v>
      </c>
      <c r="C4662" t="s">
        <v>45</v>
      </c>
      <c r="D4662" t="s">
        <v>106</v>
      </c>
      <c r="E4662" t="s">
        <v>12</v>
      </c>
      <c r="F4662" t="s">
        <v>47</v>
      </c>
      <c r="G4662" t="s">
        <v>70</v>
      </c>
      <c r="H4662" t="s">
        <v>49</v>
      </c>
      <c r="I4662" t="s">
        <v>89</v>
      </c>
      <c r="J4662" s="1">
        <v>56.52</v>
      </c>
      <c r="K4662">
        <v>12.9516258595206</v>
      </c>
      <c r="L4662">
        <v>57</v>
      </c>
      <c r="M4662" s="19">
        <v>6.0101998943520897E-2</v>
      </c>
      <c r="N4662" s="19">
        <v>4.9724492949790602E-2</v>
      </c>
      <c r="P4662" t="s">
        <v>42</v>
      </c>
    </row>
    <row r="4663" spans="1:16" x14ac:dyDescent="0.3">
      <c r="A4663" t="str">
        <f t="shared" si="74"/>
        <v>01: Total SampleSouth EnglandTotalGinWhitley Neill Rhubarb And GingerL: £5.00 - £5.20All stocking</v>
      </c>
      <c r="B4663" t="s">
        <v>1</v>
      </c>
      <c r="C4663" t="s">
        <v>45</v>
      </c>
      <c r="D4663" t="s">
        <v>106</v>
      </c>
      <c r="E4663" t="s">
        <v>12</v>
      </c>
      <c r="F4663" t="s">
        <v>47</v>
      </c>
      <c r="G4663" t="s">
        <v>70</v>
      </c>
      <c r="H4663" t="s">
        <v>49</v>
      </c>
      <c r="I4663" t="s">
        <v>90</v>
      </c>
      <c r="J4663" s="1">
        <v>70.849999999999994</v>
      </c>
      <c r="K4663">
        <v>15.63835955710956</v>
      </c>
      <c r="L4663">
        <v>32</v>
      </c>
      <c r="M4663">
        <v>5.6745941362858002E-2</v>
      </c>
      <c r="N4663" s="19">
        <v>4.6712854211887797E-2</v>
      </c>
      <c r="P4663" t="s">
        <v>42</v>
      </c>
    </row>
    <row r="4664" spans="1:16" x14ac:dyDescent="0.3">
      <c r="A4664" t="str">
        <f t="shared" si="74"/>
        <v>01: Total SampleSouth EnglandTotalNon Flavoured VodkaAbsolut BlueA: &lt;£3All stocking</v>
      </c>
      <c r="B4664" t="s">
        <v>1</v>
      </c>
      <c r="C4664" t="s">
        <v>45</v>
      </c>
      <c r="D4664" t="s">
        <v>106</v>
      </c>
      <c r="E4664" t="s">
        <v>12</v>
      </c>
      <c r="F4664" t="s">
        <v>71</v>
      </c>
      <c r="G4664" t="s">
        <v>72</v>
      </c>
      <c r="H4664" t="s">
        <v>49</v>
      </c>
      <c r="I4664" t="s">
        <v>58</v>
      </c>
      <c r="J4664" s="1">
        <v>128</v>
      </c>
      <c r="K4664">
        <v>36.654085196509442</v>
      </c>
      <c r="L4664">
        <v>99</v>
      </c>
      <c r="M4664">
        <v>0.32646915889487899</v>
      </c>
      <c r="N4664">
        <v>0.298331717428371</v>
      </c>
      <c r="P4664" t="s">
        <v>42</v>
      </c>
    </row>
    <row r="4665" spans="1:16" x14ac:dyDescent="0.3">
      <c r="A4665" t="str">
        <f t="shared" si="74"/>
        <v>01: Total SampleSouth EnglandTotalNon Flavoured VodkaAbsolut BlueTotalAll stocking</v>
      </c>
      <c r="B4665" t="s">
        <v>1</v>
      </c>
      <c r="C4665" t="s">
        <v>45</v>
      </c>
      <c r="D4665" t="s">
        <v>106</v>
      </c>
      <c r="E4665" t="s">
        <v>12</v>
      </c>
      <c r="F4665" t="s">
        <v>71</v>
      </c>
      <c r="G4665" t="s">
        <v>72</v>
      </c>
      <c r="H4665" t="s">
        <v>49</v>
      </c>
      <c r="I4665" t="s">
        <v>12</v>
      </c>
      <c r="J4665" s="1">
        <v>97.47</v>
      </c>
      <c r="K4665">
        <v>27.214156408063118</v>
      </c>
      <c r="L4665">
        <v>997</v>
      </c>
      <c r="M4665">
        <v>0.14503838967339899</v>
      </c>
      <c r="N4665">
        <v>0.12428609518511199</v>
      </c>
      <c r="P4665" t="s">
        <v>42</v>
      </c>
    </row>
    <row r="4666" spans="1:16" x14ac:dyDescent="0.3">
      <c r="A4666" t="str">
        <f t="shared" si="74"/>
        <v>01: Total SampleSouth EnglandTotalNon Flavoured VodkaAbsolut BlueB: £3 - £3.20All stocking</v>
      </c>
      <c r="B4666" t="s">
        <v>1</v>
      </c>
      <c r="C4666" t="s">
        <v>45</v>
      </c>
      <c r="D4666" t="s">
        <v>106</v>
      </c>
      <c r="E4666" t="s">
        <v>12</v>
      </c>
      <c r="F4666" t="s">
        <v>71</v>
      </c>
      <c r="G4666" t="s">
        <v>72</v>
      </c>
      <c r="H4666" t="s">
        <v>49</v>
      </c>
      <c r="I4666" t="s">
        <v>59</v>
      </c>
      <c r="J4666" s="1">
        <v>79.42</v>
      </c>
      <c r="K4666">
        <v>23.54812331016036</v>
      </c>
      <c r="L4666">
        <v>81</v>
      </c>
      <c r="M4666">
        <v>0.235090378189932</v>
      </c>
      <c r="N4666">
        <v>0.22303861288735899</v>
      </c>
      <c r="P4666" t="s">
        <v>42</v>
      </c>
    </row>
    <row r="4667" spans="1:16" x14ac:dyDescent="0.3">
      <c r="A4667" t="str">
        <f t="shared" si="74"/>
        <v>01: Total SampleSouth EnglandTotalNon Flavoured VodkaAbsolut BlueC: £3.20 - £3.40All stocking</v>
      </c>
      <c r="B4667" t="s">
        <v>1</v>
      </c>
      <c r="C4667" t="s">
        <v>45</v>
      </c>
      <c r="D4667" t="s">
        <v>106</v>
      </c>
      <c r="E4667" t="s">
        <v>12</v>
      </c>
      <c r="F4667" t="s">
        <v>71</v>
      </c>
      <c r="G4667" t="s">
        <v>72</v>
      </c>
      <c r="H4667" t="s">
        <v>49</v>
      </c>
      <c r="I4667" t="s">
        <v>52</v>
      </c>
      <c r="J4667" s="1">
        <v>112.06</v>
      </c>
      <c r="K4667">
        <v>32.844706192972083</v>
      </c>
      <c r="L4667">
        <v>173</v>
      </c>
      <c r="M4667">
        <v>0.30997688463006601</v>
      </c>
      <c r="N4667">
        <v>0.286810411810412</v>
      </c>
      <c r="P4667" t="s">
        <v>42</v>
      </c>
    </row>
    <row r="4668" spans="1:16" x14ac:dyDescent="0.3">
      <c r="A4668" t="str">
        <f t="shared" ref="A4668:A4731" si="75">C4668&amp;D4668&amp;E4668&amp;F4668&amp;G4668&amp;I4668&amp;P4668</f>
        <v>01: Total SampleSouth EnglandTotalNon Flavoured VodkaAbsolut BlueD: £3.40 - £3.60All stocking</v>
      </c>
      <c r="B4668" t="s">
        <v>1</v>
      </c>
      <c r="C4668" t="s">
        <v>45</v>
      </c>
      <c r="D4668" t="s">
        <v>106</v>
      </c>
      <c r="E4668" t="s">
        <v>12</v>
      </c>
      <c r="F4668" t="s">
        <v>71</v>
      </c>
      <c r="G4668" t="s">
        <v>72</v>
      </c>
      <c r="H4668" t="s">
        <v>49</v>
      </c>
      <c r="I4668" t="s">
        <v>53</v>
      </c>
      <c r="J4668" s="1">
        <v>93.27</v>
      </c>
      <c r="K4668">
        <v>27.213399284539001</v>
      </c>
      <c r="L4668">
        <v>272</v>
      </c>
      <c r="M4668">
        <v>0.289073424601893</v>
      </c>
      <c r="N4668">
        <v>0.27676376506827</v>
      </c>
      <c r="P4668" t="s">
        <v>42</v>
      </c>
    </row>
    <row r="4669" spans="1:16" x14ac:dyDescent="0.3">
      <c r="A4669" t="str">
        <f t="shared" si="75"/>
        <v>01: Total SampleSouth EnglandTotalNon Flavoured VodkaAbsolut BlueE: £3.60 - £3.80All stocking</v>
      </c>
      <c r="B4669" t="s">
        <v>1</v>
      </c>
      <c r="C4669" t="s">
        <v>45</v>
      </c>
      <c r="D4669" t="s">
        <v>106</v>
      </c>
      <c r="E4669" t="s">
        <v>12</v>
      </c>
      <c r="F4669" t="s">
        <v>71</v>
      </c>
      <c r="G4669" t="s">
        <v>72</v>
      </c>
      <c r="H4669" t="s">
        <v>49</v>
      </c>
      <c r="I4669" t="s">
        <v>54</v>
      </c>
      <c r="J4669" s="1">
        <v>109.26</v>
      </c>
      <c r="K4669">
        <v>30.975469538513039</v>
      </c>
      <c r="L4669">
        <v>276</v>
      </c>
      <c r="M4669">
        <v>0.233190126255019</v>
      </c>
      <c r="N4669">
        <v>0.20830898221776101</v>
      </c>
      <c r="P4669" t="s">
        <v>42</v>
      </c>
    </row>
    <row r="4670" spans="1:16" x14ac:dyDescent="0.3">
      <c r="A4670" t="str">
        <f t="shared" si="75"/>
        <v>01: Total SampleSouth EnglandTotalNon Flavoured VodkaAbsolut BlueF: £3.80 - £4.00All stocking</v>
      </c>
      <c r="B4670" t="s">
        <v>1</v>
      </c>
      <c r="C4670" t="s">
        <v>45</v>
      </c>
      <c r="D4670" t="s">
        <v>106</v>
      </c>
      <c r="E4670" t="s">
        <v>12</v>
      </c>
      <c r="F4670" t="s">
        <v>71</v>
      </c>
      <c r="G4670" t="s">
        <v>72</v>
      </c>
      <c r="H4670" t="s">
        <v>49</v>
      </c>
      <c r="I4670" t="s">
        <v>55</v>
      </c>
      <c r="J4670" s="1">
        <v>109.01</v>
      </c>
      <c r="K4670">
        <v>29.47156575523244</v>
      </c>
      <c r="L4670">
        <v>225</v>
      </c>
      <c r="M4670">
        <v>0.286509130636323</v>
      </c>
      <c r="N4670">
        <v>0.27615115685219799</v>
      </c>
      <c r="P4670" t="s">
        <v>42</v>
      </c>
    </row>
    <row r="4671" spans="1:16" x14ac:dyDescent="0.3">
      <c r="A4671" t="str">
        <f t="shared" si="75"/>
        <v>01: Total SampleSouth EnglandTotalNon Flavoured VodkaAbsolut BlueG: £4.00 - £4.20All stocking</v>
      </c>
      <c r="B4671" t="s">
        <v>1</v>
      </c>
      <c r="C4671" t="s">
        <v>45</v>
      </c>
      <c r="D4671" t="s">
        <v>106</v>
      </c>
      <c r="E4671" t="s">
        <v>12</v>
      </c>
      <c r="F4671" t="s">
        <v>71</v>
      </c>
      <c r="G4671" t="s">
        <v>72</v>
      </c>
      <c r="H4671" t="s">
        <v>49</v>
      </c>
      <c r="I4671" t="s">
        <v>56</v>
      </c>
      <c r="J4671" s="1">
        <v>146.53</v>
      </c>
      <c r="K4671">
        <v>38.885493864086676</v>
      </c>
      <c r="L4671">
        <v>167</v>
      </c>
      <c r="M4671">
        <v>0.17777046645585301</v>
      </c>
      <c r="N4671">
        <v>0.15611295421958499</v>
      </c>
      <c r="P4671" t="s">
        <v>42</v>
      </c>
    </row>
    <row r="4672" spans="1:16" x14ac:dyDescent="0.3">
      <c r="A4672" t="str">
        <f t="shared" si="75"/>
        <v>01: Total SampleSouth EnglandTotalNon Flavoured VodkaAbsolut BlueH: £4.20 - £4.40All stocking</v>
      </c>
      <c r="B4672" t="s">
        <v>1</v>
      </c>
      <c r="C4672" t="s">
        <v>45</v>
      </c>
      <c r="D4672" t="s">
        <v>106</v>
      </c>
      <c r="E4672" t="s">
        <v>12</v>
      </c>
      <c r="F4672" t="s">
        <v>71</v>
      </c>
      <c r="G4672" t="s">
        <v>72</v>
      </c>
      <c r="H4672" t="s">
        <v>49</v>
      </c>
      <c r="I4672" t="s">
        <v>60</v>
      </c>
      <c r="J4672" s="1">
        <v>161.87</v>
      </c>
      <c r="K4672">
        <v>42.428133796028398</v>
      </c>
      <c r="L4672">
        <v>95</v>
      </c>
      <c r="M4672">
        <v>9.2276561918738995E-2</v>
      </c>
      <c r="N4672" s="19">
        <v>6.6057986157165197E-2</v>
      </c>
      <c r="P4672" t="s">
        <v>42</v>
      </c>
    </row>
    <row r="4673" spans="1:16" x14ac:dyDescent="0.3">
      <c r="A4673" t="str">
        <f t="shared" si="75"/>
        <v>01: Total SampleSouth EnglandTotalNon Flavoured VodkaAbsolut BlueI: £4.40 - £4.60All stocking</v>
      </c>
      <c r="B4673" t="s">
        <v>1</v>
      </c>
      <c r="C4673" t="s">
        <v>45</v>
      </c>
      <c r="D4673" t="s">
        <v>106</v>
      </c>
      <c r="E4673" t="s">
        <v>12</v>
      </c>
      <c r="F4673" t="s">
        <v>71</v>
      </c>
      <c r="G4673" t="s">
        <v>72</v>
      </c>
      <c r="H4673" t="s">
        <v>49</v>
      </c>
      <c r="I4673" t="s">
        <v>64</v>
      </c>
      <c r="J4673" s="1">
        <v>184.14</v>
      </c>
      <c r="K4673">
        <v>48.336909571909601</v>
      </c>
      <c r="L4673">
        <v>60</v>
      </c>
      <c r="M4673">
        <v>0.15147794554690799</v>
      </c>
      <c r="N4673">
        <v>0.12084429089534</v>
      </c>
      <c r="P4673" t="s">
        <v>42</v>
      </c>
    </row>
    <row r="4674" spans="1:16" x14ac:dyDescent="0.3">
      <c r="A4674" t="str">
        <f t="shared" si="75"/>
        <v>01: Total SampleSouth EnglandTotalNon Flavoured VodkaAbsolut BlueJ: £4.60 - £4.80All stocking</v>
      </c>
      <c r="B4674" t="s">
        <v>1</v>
      </c>
      <c r="C4674" t="s">
        <v>45</v>
      </c>
      <c r="D4674" t="s">
        <v>106</v>
      </c>
      <c r="E4674" t="s">
        <v>12</v>
      </c>
      <c r="F4674" t="s">
        <v>71</v>
      </c>
      <c r="G4674" t="s">
        <v>72</v>
      </c>
      <c r="H4674" t="s">
        <v>49</v>
      </c>
      <c r="I4674" t="s">
        <v>65</v>
      </c>
      <c r="J4674" s="1">
        <v>125.11</v>
      </c>
      <c r="K4674">
        <v>34.658923063468521</v>
      </c>
      <c r="L4674">
        <v>33</v>
      </c>
      <c r="M4674">
        <v>8.4861651610086006E-2</v>
      </c>
      <c r="N4674" s="19">
        <v>6.4633167442607206E-2</v>
      </c>
      <c r="P4674" t="s">
        <v>42</v>
      </c>
    </row>
    <row r="4675" spans="1:16" x14ac:dyDescent="0.3">
      <c r="A4675" t="str">
        <f t="shared" si="75"/>
        <v>01: Total SampleSouth EnglandTotalNon Flavoured VodkaAbsolut BlueK: £4.80 - £5.00All stocking</v>
      </c>
      <c r="B4675" t="s">
        <v>1</v>
      </c>
      <c r="C4675" t="s">
        <v>45</v>
      </c>
      <c r="D4675" t="s">
        <v>106</v>
      </c>
      <c r="E4675" t="s">
        <v>12</v>
      </c>
      <c r="F4675" t="s">
        <v>71</v>
      </c>
      <c r="G4675" t="s">
        <v>72</v>
      </c>
      <c r="H4675" t="s">
        <v>49</v>
      </c>
      <c r="I4675" t="s">
        <v>89</v>
      </c>
      <c r="J4675" s="1">
        <v>122.6</v>
      </c>
      <c r="K4675">
        <v>33.398008935508919</v>
      </c>
      <c r="L4675">
        <v>32</v>
      </c>
      <c r="M4675" s="19">
        <v>3.8976787170900799E-2</v>
      </c>
      <c r="N4675" s="19">
        <v>2.9205996887227699E-2</v>
      </c>
      <c r="P4675" t="s">
        <v>42</v>
      </c>
    </row>
    <row r="4676" spans="1:16" x14ac:dyDescent="0.3">
      <c r="A4676" t="str">
        <f t="shared" si="75"/>
        <v>01: Total SampleSouth EnglandTotalNon Flavoured VodkaBelvedereTotalAll stocking</v>
      </c>
      <c r="B4676" t="s">
        <v>1</v>
      </c>
      <c r="C4676" t="s">
        <v>45</v>
      </c>
      <c r="D4676" t="s">
        <v>106</v>
      </c>
      <c r="E4676" t="s">
        <v>12</v>
      </c>
      <c r="F4676" t="s">
        <v>71</v>
      </c>
      <c r="G4676" t="s">
        <v>73</v>
      </c>
      <c r="H4676" t="s">
        <v>49</v>
      </c>
      <c r="I4676" t="s">
        <v>12</v>
      </c>
      <c r="J4676" s="1">
        <v>47.73</v>
      </c>
      <c r="K4676">
        <v>11.963777189731399</v>
      </c>
      <c r="L4676">
        <v>131</v>
      </c>
      <c r="M4676" s="19">
        <v>1.4649646366560401E-2</v>
      </c>
      <c r="N4676">
        <v>1.1059132442486E-2</v>
      </c>
      <c r="P4676" t="s">
        <v>42</v>
      </c>
    </row>
    <row r="4677" spans="1:16" x14ac:dyDescent="0.3">
      <c r="A4677" t="str">
        <f t="shared" si="75"/>
        <v>01: Total SampleSouth EnglandTotalNon Flavoured VodkaBelvedereJ: £4.60 - £4.80All stocking</v>
      </c>
      <c r="B4677" t="s">
        <v>1</v>
      </c>
      <c r="C4677" t="s">
        <v>45</v>
      </c>
      <c r="D4677" t="s">
        <v>106</v>
      </c>
      <c r="E4677" t="s">
        <v>12</v>
      </c>
      <c r="F4677" t="s">
        <v>71</v>
      </c>
      <c r="G4677" t="s">
        <v>73</v>
      </c>
      <c r="H4677" t="s">
        <v>49</v>
      </c>
      <c r="I4677" t="s">
        <v>65</v>
      </c>
      <c r="J4677" s="1">
        <v>62.82</v>
      </c>
      <c r="K4677">
        <v>16.687464424464441</v>
      </c>
      <c r="L4677">
        <v>25</v>
      </c>
      <c r="M4677" s="19">
        <v>1.6005108365319199E-2</v>
      </c>
      <c r="N4677" s="19">
        <v>1.3540792261262299E-2</v>
      </c>
      <c r="P4677" t="s">
        <v>42</v>
      </c>
    </row>
    <row r="4678" spans="1:16" x14ac:dyDescent="0.3">
      <c r="A4678" t="str">
        <f t="shared" si="75"/>
        <v>01: Total SampleSouth EnglandTotalNon Flavoured VodkaBelvedereL: £5.00 - £5.20All stocking</v>
      </c>
      <c r="B4678" t="s">
        <v>1</v>
      </c>
      <c r="C4678" t="s">
        <v>45</v>
      </c>
      <c r="D4678" t="s">
        <v>106</v>
      </c>
      <c r="E4678" t="s">
        <v>12</v>
      </c>
      <c r="F4678" t="s">
        <v>71</v>
      </c>
      <c r="G4678" t="s">
        <v>73</v>
      </c>
      <c r="H4678" t="s">
        <v>49</v>
      </c>
      <c r="I4678" t="s">
        <v>90</v>
      </c>
      <c r="J4678" s="1">
        <v>47.83</v>
      </c>
      <c r="K4678">
        <v>11.494519036519041</v>
      </c>
      <c r="L4678">
        <v>25</v>
      </c>
      <c r="M4678" s="19">
        <v>1.4577758694903501E-2</v>
      </c>
      <c r="N4678" s="19">
        <v>1.2278971692925701E-2</v>
      </c>
      <c r="P4678" t="s">
        <v>42</v>
      </c>
    </row>
    <row r="4679" spans="1:16" x14ac:dyDescent="0.3">
      <c r="A4679" t="str">
        <f t="shared" si="75"/>
        <v>01: Total SampleSouth EnglandTotalNon Flavoured VodkaCirocTotalAll stocking</v>
      </c>
      <c r="B4679" t="s">
        <v>1</v>
      </c>
      <c r="C4679" t="s">
        <v>45</v>
      </c>
      <c r="D4679" t="s">
        <v>106</v>
      </c>
      <c r="E4679" t="s">
        <v>12</v>
      </c>
      <c r="F4679" t="s">
        <v>71</v>
      </c>
      <c r="G4679" t="s">
        <v>74</v>
      </c>
      <c r="H4679" t="s">
        <v>49</v>
      </c>
      <c r="I4679" t="s">
        <v>12</v>
      </c>
      <c r="J4679" s="1">
        <v>60.28</v>
      </c>
      <c r="K4679">
        <v>15.70533798466492</v>
      </c>
      <c r="L4679">
        <v>208</v>
      </c>
      <c r="M4679" s="19">
        <v>2.3873994427899101E-2</v>
      </c>
      <c r="N4679" s="19">
        <v>1.8468075678777101E-2</v>
      </c>
      <c r="P4679" t="s">
        <v>42</v>
      </c>
    </row>
    <row r="4680" spans="1:16" x14ac:dyDescent="0.3">
      <c r="A4680" t="str">
        <f t="shared" si="75"/>
        <v>01: Total SampleSouth EnglandTotalNon Flavoured VodkaCirocF: £3.80 - £4.00All stocking</v>
      </c>
      <c r="B4680" t="s">
        <v>1</v>
      </c>
      <c r="C4680" t="s">
        <v>45</v>
      </c>
      <c r="D4680" t="s">
        <v>106</v>
      </c>
      <c r="E4680" t="s">
        <v>12</v>
      </c>
      <c r="F4680" t="s">
        <v>71</v>
      </c>
      <c r="G4680" t="s">
        <v>74</v>
      </c>
      <c r="H4680" t="s">
        <v>49</v>
      </c>
      <c r="I4680" t="s">
        <v>55</v>
      </c>
      <c r="J4680" s="1">
        <v>48.55</v>
      </c>
      <c r="K4680">
        <v>13.230914224664241</v>
      </c>
      <c r="L4680">
        <v>32</v>
      </c>
      <c r="M4680" s="19">
        <v>2.3492981399265599E-2</v>
      </c>
      <c r="N4680" s="19">
        <v>1.9147990917168501E-2</v>
      </c>
      <c r="P4680" t="s">
        <v>42</v>
      </c>
    </row>
    <row r="4681" spans="1:16" x14ac:dyDescent="0.3">
      <c r="A4681" t="str">
        <f t="shared" si="75"/>
        <v>01: Total SampleSouth EnglandTotalNon Flavoured VodkaCirocG: £4.00 - £4.20All stocking</v>
      </c>
      <c r="B4681" t="s">
        <v>1</v>
      </c>
      <c r="C4681" t="s">
        <v>45</v>
      </c>
      <c r="D4681" t="s">
        <v>106</v>
      </c>
      <c r="E4681" t="s">
        <v>12</v>
      </c>
      <c r="F4681" t="s">
        <v>71</v>
      </c>
      <c r="G4681" t="s">
        <v>74</v>
      </c>
      <c r="H4681" t="s">
        <v>49</v>
      </c>
      <c r="I4681" t="s">
        <v>56</v>
      </c>
      <c r="J4681" s="1">
        <v>69.930000000000007</v>
      </c>
      <c r="K4681">
        <v>17.4284052130206</v>
      </c>
      <c r="L4681">
        <v>39</v>
      </c>
      <c r="M4681" s="19">
        <v>6.6048787429820899E-2</v>
      </c>
      <c r="N4681" s="19">
        <v>5.5966540753659602E-2</v>
      </c>
      <c r="P4681" t="s">
        <v>42</v>
      </c>
    </row>
    <row r="4682" spans="1:16" x14ac:dyDescent="0.3">
      <c r="A4682" t="str">
        <f t="shared" si="75"/>
        <v>01: Total SampleSouth EnglandTotalNon Flavoured VodkaCirocH: £4.20 - £4.40All stocking</v>
      </c>
      <c r="B4682" t="s">
        <v>1</v>
      </c>
      <c r="C4682" t="s">
        <v>45</v>
      </c>
      <c r="D4682" t="s">
        <v>106</v>
      </c>
      <c r="E4682" t="s">
        <v>12</v>
      </c>
      <c r="F4682" t="s">
        <v>71</v>
      </c>
      <c r="G4682" t="s">
        <v>74</v>
      </c>
      <c r="H4682" t="s">
        <v>49</v>
      </c>
      <c r="I4682" t="s">
        <v>60</v>
      </c>
      <c r="J4682" s="1">
        <v>85.75</v>
      </c>
      <c r="K4682">
        <v>21.012763125763122</v>
      </c>
      <c r="L4682">
        <v>25</v>
      </c>
      <c r="M4682" s="19">
        <v>4.3721149970599199E-2</v>
      </c>
      <c r="N4682" s="19">
        <v>3.2464079780697597E-2</v>
      </c>
      <c r="P4682" t="s">
        <v>42</v>
      </c>
    </row>
    <row r="4683" spans="1:16" x14ac:dyDescent="0.3">
      <c r="A4683" t="str">
        <f t="shared" si="75"/>
        <v>01: Total SampleSouth EnglandTotalNon Flavoured VodkaCirocI: £4.40 - £4.60All stocking</v>
      </c>
      <c r="B4683" t="s">
        <v>1</v>
      </c>
      <c r="C4683" t="s">
        <v>45</v>
      </c>
      <c r="D4683" t="s">
        <v>106</v>
      </c>
      <c r="E4683" t="s">
        <v>12</v>
      </c>
      <c r="F4683" t="s">
        <v>71</v>
      </c>
      <c r="G4683" t="s">
        <v>74</v>
      </c>
      <c r="H4683" t="s">
        <v>49</v>
      </c>
      <c r="I4683" t="s">
        <v>64</v>
      </c>
      <c r="J4683" s="1">
        <v>101.12</v>
      </c>
      <c r="K4683">
        <v>27.304000121742042</v>
      </c>
      <c r="L4683">
        <v>31</v>
      </c>
      <c r="M4683" s="19">
        <v>3.0589529180338401E-2</v>
      </c>
      <c r="N4683" s="19">
        <v>2.6086282628611599E-2</v>
      </c>
      <c r="P4683" t="s">
        <v>42</v>
      </c>
    </row>
    <row r="4684" spans="1:16" x14ac:dyDescent="0.3">
      <c r="A4684" t="str">
        <f t="shared" si="75"/>
        <v>01: Total SampleSouth EnglandTotalNon Flavoured VodkaCirocJ: £4.60 - £4.80All stocking</v>
      </c>
      <c r="B4684" t="s">
        <v>1</v>
      </c>
      <c r="C4684" t="s">
        <v>45</v>
      </c>
      <c r="D4684" t="s">
        <v>106</v>
      </c>
      <c r="E4684" t="s">
        <v>12</v>
      </c>
      <c r="F4684" t="s">
        <v>71</v>
      </c>
      <c r="G4684" t="s">
        <v>74</v>
      </c>
      <c r="H4684" t="s">
        <v>49</v>
      </c>
      <c r="I4684" t="s">
        <v>65</v>
      </c>
      <c r="J4684" s="1">
        <v>93.47</v>
      </c>
      <c r="K4684">
        <v>26.404513185227479</v>
      </c>
      <c r="L4684">
        <v>35</v>
      </c>
      <c r="M4684" s="19">
        <v>2.5723103085070299E-2</v>
      </c>
      <c r="N4684" s="19">
        <v>1.90156499532343E-2</v>
      </c>
      <c r="P4684" t="s">
        <v>42</v>
      </c>
    </row>
    <row r="4685" spans="1:16" x14ac:dyDescent="0.3">
      <c r="A4685" t="str">
        <f t="shared" si="75"/>
        <v>01: Total SampleSouth EnglandTotalNon Flavoured VodkaCirocK: £4.80 - £5.00All stocking</v>
      </c>
      <c r="B4685" t="s">
        <v>1</v>
      </c>
      <c r="C4685" t="s">
        <v>45</v>
      </c>
      <c r="D4685" t="s">
        <v>106</v>
      </c>
      <c r="E4685" t="s">
        <v>12</v>
      </c>
      <c r="F4685" t="s">
        <v>71</v>
      </c>
      <c r="G4685" t="s">
        <v>74</v>
      </c>
      <c r="H4685" t="s">
        <v>49</v>
      </c>
      <c r="I4685" t="s">
        <v>89</v>
      </c>
      <c r="J4685" s="1">
        <v>58.7</v>
      </c>
      <c r="K4685">
        <v>16.56921156621156</v>
      </c>
      <c r="L4685">
        <v>25</v>
      </c>
      <c r="M4685">
        <v>1.3040315282059E-2</v>
      </c>
      <c r="N4685" s="19">
        <v>9.2578060465884696E-3</v>
      </c>
      <c r="P4685" t="s">
        <v>42</v>
      </c>
    </row>
    <row r="4686" spans="1:16" x14ac:dyDescent="0.3">
      <c r="A4686" t="str">
        <f t="shared" si="75"/>
        <v>01: Total SampleSouth EnglandTotalNon Flavoured VodkaCirocL: £5.00 - £5.20All stocking</v>
      </c>
      <c r="B4686" t="s">
        <v>1</v>
      </c>
      <c r="C4686" t="s">
        <v>45</v>
      </c>
      <c r="D4686" t="s">
        <v>106</v>
      </c>
      <c r="E4686" t="s">
        <v>12</v>
      </c>
      <c r="F4686" t="s">
        <v>71</v>
      </c>
      <c r="G4686" t="s">
        <v>74</v>
      </c>
      <c r="H4686" t="s">
        <v>49</v>
      </c>
      <c r="I4686" t="s">
        <v>90</v>
      </c>
      <c r="J4686" s="1">
        <v>65.540000000000006</v>
      </c>
      <c r="K4686">
        <v>16.708265025572722</v>
      </c>
      <c r="L4686">
        <v>26</v>
      </c>
      <c r="M4686" s="19">
        <v>1.9970548547337201E-2</v>
      </c>
      <c r="N4686" s="19">
        <v>1.56461550163535E-2</v>
      </c>
      <c r="P4686" t="s">
        <v>42</v>
      </c>
    </row>
    <row r="4687" spans="1:16" x14ac:dyDescent="0.3">
      <c r="A4687" t="str">
        <f t="shared" si="75"/>
        <v>01: Total SampleSouth EnglandTotalNon Flavoured VodkaCirocM: £5.20 - £5.40All stocking</v>
      </c>
      <c r="B4687" t="s">
        <v>1</v>
      </c>
      <c r="C4687" t="s">
        <v>45</v>
      </c>
      <c r="D4687" t="s">
        <v>106</v>
      </c>
      <c r="E4687" t="s">
        <v>12</v>
      </c>
      <c r="F4687" t="s">
        <v>71</v>
      </c>
      <c r="G4687" t="s">
        <v>74</v>
      </c>
      <c r="H4687" t="s">
        <v>49</v>
      </c>
      <c r="I4687" t="s">
        <v>95</v>
      </c>
      <c r="J4687" s="1">
        <v>49.24</v>
      </c>
      <c r="K4687">
        <v>12.78801753801752</v>
      </c>
      <c r="L4687">
        <v>25</v>
      </c>
      <c r="M4687" s="19">
        <v>1.15309188138199E-2</v>
      </c>
      <c r="N4687" s="19">
        <v>8.8651063927045002E-3</v>
      </c>
      <c r="P4687" t="s">
        <v>42</v>
      </c>
    </row>
    <row r="4688" spans="1:16" x14ac:dyDescent="0.3">
      <c r="A4688" t="str">
        <f t="shared" si="75"/>
        <v>01: Total SampleSouth EnglandTotalNon Flavoured VodkaGrey GooseTotalAll stocking</v>
      </c>
      <c r="B4688" t="s">
        <v>1</v>
      </c>
      <c r="C4688" t="s">
        <v>45</v>
      </c>
      <c r="D4688" t="s">
        <v>106</v>
      </c>
      <c r="E4688" t="s">
        <v>12</v>
      </c>
      <c r="F4688" t="s">
        <v>71</v>
      </c>
      <c r="G4688" t="s">
        <v>75</v>
      </c>
      <c r="H4688" t="s">
        <v>49</v>
      </c>
      <c r="I4688" t="s">
        <v>12</v>
      </c>
      <c r="J4688" s="1">
        <v>34.729999999999997</v>
      </c>
      <c r="K4688">
        <v>8.6711505351326004</v>
      </c>
      <c r="L4688">
        <v>614</v>
      </c>
      <c r="M4688" s="19">
        <v>4.23699479384997E-2</v>
      </c>
      <c r="N4688">
        <v>3.3456626100465001E-2</v>
      </c>
      <c r="P4688" t="s">
        <v>42</v>
      </c>
    </row>
    <row r="4689" spans="1:16" x14ac:dyDescent="0.3">
      <c r="A4689" t="str">
        <f t="shared" si="75"/>
        <v>01: Total SampleSouth EnglandTotalNon Flavoured VodkaGrey GooseE: £3.60 - £3.80All stocking</v>
      </c>
      <c r="B4689" t="s">
        <v>1</v>
      </c>
      <c r="C4689" t="s">
        <v>45</v>
      </c>
      <c r="D4689" t="s">
        <v>106</v>
      </c>
      <c r="E4689" t="s">
        <v>12</v>
      </c>
      <c r="F4689" t="s">
        <v>71</v>
      </c>
      <c r="G4689" t="s">
        <v>75</v>
      </c>
      <c r="H4689" t="s">
        <v>49</v>
      </c>
      <c r="I4689" t="s">
        <v>54</v>
      </c>
      <c r="J4689" s="1">
        <v>33.14</v>
      </c>
      <c r="K4689">
        <v>9.0043228993228794</v>
      </c>
      <c r="L4689">
        <v>56</v>
      </c>
      <c r="M4689" s="19">
        <v>6.16885522864404E-2</v>
      </c>
      <c r="N4689" s="19">
        <v>5.2888035697208201E-2</v>
      </c>
      <c r="P4689" t="s">
        <v>42</v>
      </c>
    </row>
    <row r="4690" spans="1:16" x14ac:dyDescent="0.3">
      <c r="A4690" t="str">
        <f t="shared" si="75"/>
        <v>01: Total SampleSouth EnglandTotalNon Flavoured VodkaGrey GooseF: £3.80 - £4.00All stocking</v>
      </c>
      <c r="B4690" t="s">
        <v>1</v>
      </c>
      <c r="C4690" t="s">
        <v>45</v>
      </c>
      <c r="D4690" t="s">
        <v>106</v>
      </c>
      <c r="E4690" t="s">
        <v>12</v>
      </c>
      <c r="F4690" t="s">
        <v>71</v>
      </c>
      <c r="G4690" t="s">
        <v>75</v>
      </c>
      <c r="H4690" t="s">
        <v>49</v>
      </c>
      <c r="I4690" t="s">
        <v>55</v>
      </c>
      <c r="J4690" s="1">
        <v>34.799999999999997</v>
      </c>
      <c r="K4690">
        <v>9.1406564365866796</v>
      </c>
      <c r="L4690">
        <v>86</v>
      </c>
      <c r="M4690" s="19">
        <v>4.94772822221064E-2</v>
      </c>
      <c r="N4690" s="19">
        <v>4.22559643836765E-2</v>
      </c>
      <c r="P4690" t="s">
        <v>42</v>
      </c>
    </row>
    <row r="4691" spans="1:16" x14ac:dyDescent="0.3">
      <c r="A4691" t="str">
        <f t="shared" si="75"/>
        <v>01: Total SampleSouth EnglandTotalNon Flavoured VodkaGrey GooseG: £4.00 - £4.20All stocking</v>
      </c>
      <c r="B4691" t="s">
        <v>1</v>
      </c>
      <c r="C4691" t="s">
        <v>45</v>
      </c>
      <c r="D4691" t="s">
        <v>106</v>
      </c>
      <c r="E4691" t="s">
        <v>12</v>
      </c>
      <c r="F4691" t="s">
        <v>71</v>
      </c>
      <c r="G4691" t="s">
        <v>75</v>
      </c>
      <c r="H4691" t="s">
        <v>49</v>
      </c>
      <c r="I4691" t="s">
        <v>56</v>
      </c>
      <c r="J4691" s="1">
        <v>33.67</v>
      </c>
      <c r="K4691">
        <v>8.3855756116030005</v>
      </c>
      <c r="L4691">
        <v>146</v>
      </c>
      <c r="M4691" s="19">
        <v>6.3349258193511407E-2</v>
      </c>
      <c r="N4691" s="19">
        <v>5.4352578848310899E-2</v>
      </c>
      <c r="P4691" t="s">
        <v>42</v>
      </c>
    </row>
    <row r="4692" spans="1:16" x14ac:dyDescent="0.3">
      <c r="A4692" t="str">
        <f t="shared" si="75"/>
        <v>01: Total SampleSouth EnglandTotalNon Flavoured VodkaGrey GooseH: £4.20 - £4.40All stocking</v>
      </c>
      <c r="B4692" t="s">
        <v>1</v>
      </c>
      <c r="C4692" t="s">
        <v>45</v>
      </c>
      <c r="D4692" t="s">
        <v>106</v>
      </c>
      <c r="E4692" t="s">
        <v>12</v>
      </c>
      <c r="F4692" t="s">
        <v>71</v>
      </c>
      <c r="G4692" t="s">
        <v>75</v>
      </c>
      <c r="H4692" t="s">
        <v>49</v>
      </c>
      <c r="I4692" t="s">
        <v>60</v>
      </c>
      <c r="J4692" s="1">
        <v>32.54</v>
      </c>
      <c r="K4692">
        <v>8.0924949694180395</v>
      </c>
      <c r="L4692">
        <v>156</v>
      </c>
      <c r="M4692" s="19">
        <v>4.9410961780789603E-2</v>
      </c>
      <c r="N4692" s="19">
        <v>4.42264201640531E-2</v>
      </c>
      <c r="P4692" t="s">
        <v>42</v>
      </c>
    </row>
    <row r="4693" spans="1:16" x14ac:dyDescent="0.3">
      <c r="A4693" t="str">
        <f t="shared" si="75"/>
        <v>01: Total SampleSouth EnglandTotalNon Flavoured VodkaGrey GooseI: £4.40 - £4.60All stocking</v>
      </c>
      <c r="B4693" t="s">
        <v>1</v>
      </c>
      <c r="C4693" t="s">
        <v>45</v>
      </c>
      <c r="D4693" t="s">
        <v>106</v>
      </c>
      <c r="E4693" t="s">
        <v>12</v>
      </c>
      <c r="F4693" t="s">
        <v>71</v>
      </c>
      <c r="G4693" t="s">
        <v>75</v>
      </c>
      <c r="H4693" t="s">
        <v>49</v>
      </c>
      <c r="I4693" t="s">
        <v>64</v>
      </c>
      <c r="J4693" s="1">
        <v>35.68</v>
      </c>
      <c r="K4693">
        <v>8.5588121588121595</v>
      </c>
      <c r="L4693">
        <v>111</v>
      </c>
      <c r="M4693" s="19">
        <v>4.5446761337186101E-2</v>
      </c>
      <c r="N4693" s="19">
        <v>3.6453612663155902E-2</v>
      </c>
      <c r="P4693" t="s">
        <v>42</v>
      </c>
    </row>
    <row r="4694" spans="1:16" x14ac:dyDescent="0.3">
      <c r="A4694" t="str">
        <f t="shared" si="75"/>
        <v>01: Total SampleSouth EnglandTotalNon Flavoured VodkaGrey GooseJ: £4.60 - £4.80All stocking</v>
      </c>
      <c r="B4694" t="s">
        <v>1</v>
      </c>
      <c r="C4694" t="s">
        <v>45</v>
      </c>
      <c r="D4694" t="s">
        <v>106</v>
      </c>
      <c r="E4694" t="s">
        <v>12</v>
      </c>
      <c r="F4694" t="s">
        <v>71</v>
      </c>
      <c r="G4694" t="s">
        <v>75</v>
      </c>
      <c r="H4694" t="s">
        <v>49</v>
      </c>
      <c r="I4694" t="s">
        <v>65</v>
      </c>
      <c r="J4694" s="1">
        <v>35.14</v>
      </c>
      <c r="K4694">
        <v>8.6283211398883211</v>
      </c>
      <c r="L4694">
        <v>67</v>
      </c>
      <c r="M4694" s="19">
        <v>4.2073525130868102E-2</v>
      </c>
      <c r="N4694">
        <v>3.3501507934271001E-2</v>
      </c>
      <c r="P4694" t="s">
        <v>42</v>
      </c>
    </row>
    <row r="4695" spans="1:16" x14ac:dyDescent="0.3">
      <c r="A4695" t="str">
        <f t="shared" si="75"/>
        <v>01: Total SampleSouth EnglandTotalNon Flavoured VodkaGrey GooseK: £4.80 - £5.00All stocking</v>
      </c>
      <c r="B4695" t="s">
        <v>1</v>
      </c>
      <c r="C4695" t="s">
        <v>45</v>
      </c>
      <c r="D4695" t="s">
        <v>106</v>
      </c>
      <c r="E4695" t="s">
        <v>12</v>
      </c>
      <c r="F4695" t="s">
        <v>71</v>
      </c>
      <c r="G4695" t="s">
        <v>75</v>
      </c>
      <c r="H4695" t="s">
        <v>49</v>
      </c>
      <c r="I4695" t="s">
        <v>89</v>
      </c>
      <c r="J4695" s="1">
        <v>44.93</v>
      </c>
      <c r="K4695">
        <v>11.232650960150961</v>
      </c>
      <c r="L4695">
        <v>46</v>
      </c>
      <c r="M4695" s="19">
        <v>2.7443948156676799E-2</v>
      </c>
      <c r="N4695" s="19">
        <v>1.78469091765571E-2</v>
      </c>
      <c r="P4695" t="s">
        <v>42</v>
      </c>
    </row>
    <row r="4696" spans="1:16" x14ac:dyDescent="0.3">
      <c r="A4696" t="str">
        <f t="shared" si="75"/>
        <v>01: Total SampleSouth EnglandTotalNon Flavoured VodkaGrey GooseL: £5.00 - £5.20All stocking</v>
      </c>
      <c r="B4696" t="s">
        <v>1</v>
      </c>
      <c r="C4696" t="s">
        <v>45</v>
      </c>
      <c r="D4696" t="s">
        <v>106</v>
      </c>
      <c r="E4696" t="s">
        <v>12</v>
      </c>
      <c r="F4696" t="s">
        <v>71</v>
      </c>
      <c r="G4696" t="s">
        <v>75</v>
      </c>
      <c r="H4696" t="s">
        <v>49</v>
      </c>
      <c r="I4696" t="s">
        <v>90</v>
      </c>
      <c r="J4696" s="1">
        <v>61.83</v>
      </c>
      <c r="K4696">
        <v>15.008410205778638</v>
      </c>
      <c r="L4696">
        <v>57</v>
      </c>
      <c r="M4696" s="19">
        <v>2.9182281007024798E-2</v>
      </c>
      <c r="N4696" s="19">
        <v>1.9910856364744701E-2</v>
      </c>
      <c r="P4696" t="s">
        <v>42</v>
      </c>
    </row>
    <row r="4697" spans="1:16" x14ac:dyDescent="0.3">
      <c r="A4697" t="str">
        <f t="shared" si="75"/>
        <v>01: Total SampleSouth EnglandTotalNon Flavoured VodkaGrey GooseM: £5.20 - £5.40All stocking</v>
      </c>
      <c r="B4697" t="s">
        <v>1</v>
      </c>
      <c r="C4697" t="s">
        <v>45</v>
      </c>
      <c r="D4697" t="s">
        <v>106</v>
      </c>
      <c r="E4697" t="s">
        <v>12</v>
      </c>
      <c r="F4697" t="s">
        <v>71</v>
      </c>
      <c r="G4697" t="s">
        <v>75</v>
      </c>
      <c r="H4697" t="s">
        <v>49</v>
      </c>
      <c r="I4697" t="s">
        <v>95</v>
      </c>
      <c r="J4697" s="1">
        <v>43.4</v>
      </c>
      <c r="K4697">
        <v>10.6913405070382</v>
      </c>
      <c r="L4697">
        <v>43</v>
      </c>
      <c r="M4697" s="19">
        <v>3.7614870905187898E-2</v>
      </c>
      <c r="N4697" s="19">
        <v>2.67130615200078E-2</v>
      </c>
      <c r="P4697" t="s">
        <v>42</v>
      </c>
    </row>
    <row r="4698" spans="1:16" x14ac:dyDescent="0.3">
      <c r="A4698" t="str">
        <f t="shared" si="75"/>
        <v>01: Total SampleSouth EnglandTotalNon Flavoured VodkaGrey GooseN: £5.40 - £5.60All stocking</v>
      </c>
      <c r="B4698" t="s">
        <v>1</v>
      </c>
      <c r="C4698" t="s">
        <v>45</v>
      </c>
      <c r="D4698" t="s">
        <v>106</v>
      </c>
      <c r="E4698" t="s">
        <v>12</v>
      </c>
      <c r="F4698" t="s">
        <v>71</v>
      </c>
      <c r="G4698" t="s">
        <v>75</v>
      </c>
      <c r="H4698" t="s">
        <v>49</v>
      </c>
      <c r="I4698" t="s">
        <v>99</v>
      </c>
      <c r="J4698" s="1">
        <v>63.09</v>
      </c>
      <c r="K4698">
        <v>15.263585434173681</v>
      </c>
      <c r="L4698">
        <v>34</v>
      </c>
      <c r="M4698" s="19">
        <v>4.9799214415934101E-2</v>
      </c>
      <c r="N4698" s="19">
        <v>3.1822880948237903E-2</v>
      </c>
      <c r="P4698" t="s">
        <v>42</v>
      </c>
    </row>
    <row r="4699" spans="1:16" x14ac:dyDescent="0.3">
      <c r="A4699" t="str">
        <f t="shared" si="75"/>
        <v>01: Total SampleSouth EnglandTotalNon Flavoured VodkaKetel OneTotalAll stocking</v>
      </c>
      <c r="B4699" t="s">
        <v>1</v>
      </c>
      <c r="C4699" t="s">
        <v>45</v>
      </c>
      <c r="D4699" t="s">
        <v>106</v>
      </c>
      <c r="E4699" t="s">
        <v>12</v>
      </c>
      <c r="F4699" t="s">
        <v>71</v>
      </c>
      <c r="G4699" t="s">
        <v>76</v>
      </c>
      <c r="H4699" t="s">
        <v>49</v>
      </c>
      <c r="I4699" t="s">
        <v>12</v>
      </c>
      <c r="J4699" s="1">
        <v>166.85</v>
      </c>
      <c r="K4699">
        <v>48.507229861288394</v>
      </c>
      <c r="L4699">
        <v>462</v>
      </c>
      <c r="M4699">
        <v>0.22064866370602701</v>
      </c>
      <c r="N4699">
        <v>0.22254154490223901</v>
      </c>
      <c r="P4699" t="s">
        <v>42</v>
      </c>
    </row>
    <row r="4700" spans="1:16" x14ac:dyDescent="0.3">
      <c r="A4700" t="str">
        <f t="shared" si="75"/>
        <v>01: Total SampleSouth EnglandTotalNon Flavoured VodkaKetel OneC: £3.20 - £3.40All stocking</v>
      </c>
      <c r="B4700" t="s">
        <v>1</v>
      </c>
      <c r="C4700" t="s">
        <v>45</v>
      </c>
      <c r="D4700" t="s">
        <v>106</v>
      </c>
      <c r="E4700" t="s">
        <v>12</v>
      </c>
      <c r="F4700" t="s">
        <v>71</v>
      </c>
      <c r="G4700" t="s">
        <v>76</v>
      </c>
      <c r="H4700" t="s">
        <v>49</v>
      </c>
      <c r="I4700" t="s">
        <v>52</v>
      </c>
      <c r="J4700" s="1">
        <v>153.66999999999999</v>
      </c>
      <c r="K4700">
        <v>51.8758759469696</v>
      </c>
      <c r="L4700">
        <v>32</v>
      </c>
      <c r="M4700">
        <v>0.36119426759392298</v>
      </c>
      <c r="N4700">
        <v>0.373396278811441</v>
      </c>
      <c r="P4700" t="s">
        <v>42</v>
      </c>
    </row>
    <row r="4701" spans="1:16" x14ac:dyDescent="0.3">
      <c r="A4701" t="str">
        <f t="shared" si="75"/>
        <v>01: Total SampleSouth EnglandTotalNon Flavoured VodkaKetel OneD: £3.40 - £3.60All stocking</v>
      </c>
      <c r="B4701" t="s">
        <v>1</v>
      </c>
      <c r="C4701" t="s">
        <v>45</v>
      </c>
      <c r="D4701" t="s">
        <v>106</v>
      </c>
      <c r="E4701" t="s">
        <v>12</v>
      </c>
      <c r="F4701" t="s">
        <v>71</v>
      </c>
      <c r="G4701" t="s">
        <v>76</v>
      </c>
      <c r="H4701" t="s">
        <v>49</v>
      </c>
      <c r="I4701" t="s">
        <v>53</v>
      </c>
      <c r="J4701" s="1">
        <v>206.55</v>
      </c>
      <c r="K4701">
        <v>61.971332371332402</v>
      </c>
      <c r="L4701">
        <v>81</v>
      </c>
      <c r="M4701">
        <v>0.37076816386203798</v>
      </c>
      <c r="N4701">
        <v>0.36757582146119899</v>
      </c>
      <c r="P4701" t="s">
        <v>42</v>
      </c>
    </row>
    <row r="4702" spans="1:16" x14ac:dyDescent="0.3">
      <c r="A4702" t="str">
        <f t="shared" si="75"/>
        <v>01: Total SampleSouth EnglandTotalNon Flavoured VodkaKetel OneE: £3.60 - £3.80All stocking</v>
      </c>
      <c r="B4702" t="s">
        <v>1</v>
      </c>
      <c r="C4702" t="s">
        <v>45</v>
      </c>
      <c r="D4702" t="s">
        <v>106</v>
      </c>
      <c r="E4702" t="s">
        <v>12</v>
      </c>
      <c r="F4702" t="s">
        <v>71</v>
      </c>
      <c r="G4702" t="s">
        <v>76</v>
      </c>
      <c r="H4702" t="s">
        <v>49</v>
      </c>
      <c r="I4702" t="s">
        <v>54</v>
      </c>
      <c r="J4702" s="1">
        <v>132.97</v>
      </c>
      <c r="K4702">
        <v>39.54568743358552</v>
      </c>
      <c r="L4702">
        <v>157</v>
      </c>
      <c r="M4702">
        <v>0.33017838242029601</v>
      </c>
      <c r="N4702">
        <v>0.340481834475581</v>
      </c>
      <c r="P4702" t="s">
        <v>42</v>
      </c>
    </row>
    <row r="4703" spans="1:16" x14ac:dyDescent="0.3">
      <c r="A4703" t="str">
        <f t="shared" si="75"/>
        <v>01: Total SampleSouth EnglandTotalNon Flavoured VodkaKetel OneF: £3.80 - £4.00All stocking</v>
      </c>
      <c r="B4703" t="s">
        <v>1</v>
      </c>
      <c r="C4703" t="s">
        <v>45</v>
      </c>
      <c r="D4703" t="s">
        <v>106</v>
      </c>
      <c r="E4703" t="s">
        <v>12</v>
      </c>
      <c r="F4703" t="s">
        <v>71</v>
      </c>
      <c r="G4703" t="s">
        <v>76</v>
      </c>
      <c r="H4703" t="s">
        <v>49</v>
      </c>
      <c r="I4703" t="s">
        <v>55</v>
      </c>
      <c r="J4703" s="1">
        <v>167.38</v>
      </c>
      <c r="K4703">
        <v>47.469331520061594</v>
      </c>
      <c r="L4703">
        <v>137</v>
      </c>
      <c r="M4703">
        <v>0.38111106251508498</v>
      </c>
      <c r="N4703">
        <v>0.40373073402439302</v>
      </c>
      <c r="P4703" t="s">
        <v>42</v>
      </c>
    </row>
    <row r="4704" spans="1:16" x14ac:dyDescent="0.3">
      <c r="A4704" t="str">
        <f t="shared" si="75"/>
        <v>01: Total SampleSouth EnglandTotalNon Flavoured VodkaKetel OneG: £4.00 - £4.20All stocking</v>
      </c>
      <c r="B4704" t="s">
        <v>1</v>
      </c>
      <c r="C4704" t="s">
        <v>45</v>
      </c>
      <c r="D4704" t="s">
        <v>106</v>
      </c>
      <c r="E4704" t="s">
        <v>12</v>
      </c>
      <c r="F4704" t="s">
        <v>71</v>
      </c>
      <c r="G4704" t="s">
        <v>76</v>
      </c>
      <c r="H4704" t="s">
        <v>49</v>
      </c>
      <c r="I4704" t="s">
        <v>56</v>
      </c>
      <c r="J4704" s="1">
        <v>234.75</v>
      </c>
      <c r="K4704">
        <v>66.788031054194803</v>
      </c>
      <c r="L4704">
        <v>116</v>
      </c>
      <c r="M4704">
        <v>0.29897811810326602</v>
      </c>
      <c r="N4704">
        <v>0.29699095112628898</v>
      </c>
      <c r="P4704" t="s">
        <v>42</v>
      </c>
    </row>
    <row r="4705" spans="1:16" x14ac:dyDescent="0.3">
      <c r="A4705" t="str">
        <f t="shared" si="75"/>
        <v>01: Total SampleSouth EnglandTotalNon Flavoured VodkaKetel OneH: £4.20 - £4.40All stocking</v>
      </c>
      <c r="B4705" t="s">
        <v>1</v>
      </c>
      <c r="C4705" t="s">
        <v>45</v>
      </c>
      <c r="D4705" t="s">
        <v>106</v>
      </c>
      <c r="E4705" t="s">
        <v>12</v>
      </c>
      <c r="F4705" t="s">
        <v>71</v>
      </c>
      <c r="G4705" t="s">
        <v>76</v>
      </c>
      <c r="H4705" t="s">
        <v>49</v>
      </c>
      <c r="I4705" t="s">
        <v>60</v>
      </c>
      <c r="J4705" s="1">
        <v>261.48</v>
      </c>
      <c r="K4705">
        <v>77.262866688866794</v>
      </c>
      <c r="L4705">
        <v>75</v>
      </c>
      <c r="M4705">
        <v>0.24248124746045399</v>
      </c>
      <c r="N4705">
        <v>0.23439932965611901</v>
      </c>
      <c r="P4705" t="s">
        <v>42</v>
      </c>
    </row>
    <row r="4706" spans="1:16" x14ac:dyDescent="0.3">
      <c r="A4706" t="str">
        <f t="shared" si="75"/>
        <v>01: Total SampleSouth EnglandTotalNon Flavoured VodkaKetel OneI: £4.40 - £4.60All stocking</v>
      </c>
      <c r="B4706" t="s">
        <v>1</v>
      </c>
      <c r="C4706" t="s">
        <v>45</v>
      </c>
      <c r="D4706" t="s">
        <v>106</v>
      </c>
      <c r="E4706" t="s">
        <v>12</v>
      </c>
      <c r="F4706" t="s">
        <v>71</v>
      </c>
      <c r="G4706" t="s">
        <v>76</v>
      </c>
      <c r="H4706" t="s">
        <v>49</v>
      </c>
      <c r="I4706" t="s">
        <v>64</v>
      </c>
      <c r="J4706" s="1">
        <v>421.8</v>
      </c>
      <c r="K4706">
        <v>124.060605671132</v>
      </c>
      <c r="L4706">
        <v>57</v>
      </c>
      <c r="M4706">
        <v>0.48461247873389601</v>
      </c>
      <c r="N4706">
        <v>0.48943273941364501</v>
      </c>
      <c r="P4706" t="s">
        <v>42</v>
      </c>
    </row>
    <row r="4707" spans="1:16" x14ac:dyDescent="0.3">
      <c r="A4707" t="str">
        <f t="shared" si="75"/>
        <v>01: Total SampleSouth EnglandTotalNon Flavoured VodkaKetel OneJ: £4.60 - £4.80All stocking</v>
      </c>
      <c r="B4707" t="s">
        <v>1</v>
      </c>
      <c r="C4707" t="s">
        <v>45</v>
      </c>
      <c r="D4707" t="s">
        <v>106</v>
      </c>
      <c r="E4707" t="s">
        <v>12</v>
      </c>
      <c r="F4707" t="s">
        <v>71</v>
      </c>
      <c r="G4707" t="s">
        <v>76</v>
      </c>
      <c r="H4707" t="s">
        <v>49</v>
      </c>
      <c r="I4707" t="s">
        <v>65</v>
      </c>
      <c r="J4707" s="1">
        <v>246.02</v>
      </c>
      <c r="K4707">
        <v>84.007225057225199</v>
      </c>
      <c r="L4707">
        <v>37</v>
      </c>
      <c r="M4707">
        <v>0.25043526234326102</v>
      </c>
      <c r="N4707">
        <v>0.31246303900582201</v>
      </c>
      <c r="P4707" t="s">
        <v>42</v>
      </c>
    </row>
    <row r="4708" spans="1:16" x14ac:dyDescent="0.3">
      <c r="A4708" t="str">
        <f t="shared" si="75"/>
        <v>01: Total SampleSouth EnglandTotalNon Flavoured VodkaSmirnoff RedA: &lt;£3All stocking</v>
      </c>
      <c r="B4708" t="s">
        <v>1</v>
      </c>
      <c r="C4708" t="s">
        <v>45</v>
      </c>
      <c r="D4708" t="s">
        <v>106</v>
      </c>
      <c r="E4708" t="s">
        <v>12</v>
      </c>
      <c r="F4708" t="s">
        <v>71</v>
      </c>
      <c r="G4708" t="s">
        <v>77</v>
      </c>
      <c r="H4708" t="s">
        <v>49</v>
      </c>
      <c r="I4708" t="s">
        <v>58</v>
      </c>
      <c r="J4708" s="1">
        <v>251.57</v>
      </c>
      <c r="K4708">
        <v>97.532541995041996</v>
      </c>
      <c r="L4708">
        <v>276</v>
      </c>
      <c r="M4708">
        <v>0.81714896017336602</v>
      </c>
      <c r="N4708">
        <v>0.851830511174412</v>
      </c>
      <c r="P4708" t="s">
        <v>42</v>
      </c>
    </row>
    <row r="4709" spans="1:16" x14ac:dyDescent="0.3">
      <c r="A4709" t="str">
        <f t="shared" si="75"/>
        <v>01: Total SampleSouth EnglandTotalNon Flavoured VodkaSmirnoff RedTotalAll stocking</v>
      </c>
      <c r="B4709" t="s">
        <v>1</v>
      </c>
      <c r="C4709" t="s">
        <v>45</v>
      </c>
      <c r="D4709" t="s">
        <v>106</v>
      </c>
      <c r="E4709" t="s">
        <v>12</v>
      </c>
      <c r="F4709" t="s">
        <v>71</v>
      </c>
      <c r="G4709" t="s">
        <v>77</v>
      </c>
      <c r="H4709" t="s">
        <v>49</v>
      </c>
      <c r="I4709" t="s">
        <v>12</v>
      </c>
      <c r="J4709" s="1">
        <v>257.07</v>
      </c>
      <c r="K4709">
        <v>86.384267376830394</v>
      </c>
      <c r="L4709">
        <v>1311</v>
      </c>
      <c r="M4709">
        <v>0.63065879909490796</v>
      </c>
      <c r="N4709">
        <v>0.67789561725703895</v>
      </c>
      <c r="P4709" t="s">
        <v>42</v>
      </c>
    </row>
    <row r="4710" spans="1:16" x14ac:dyDescent="0.3">
      <c r="A4710" t="str">
        <f t="shared" si="75"/>
        <v>01: Total SampleSouth EnglandTotalNon Flavoured VodkaSmirnoff RedB: £3 - £3.20All stocking</v>
      </c>
      <c r="B4710" t="s">
        <v>1</v>
      </c>
      <c r="C4710" t="s">
        <v>45</v>
      </c>
      <c r="D4710" t="s">
        <v>106</v>
      </c>
      <c r="E4710" t="s">
        <v>12</v>
      </c>
      <c r="F4710" t="s">
        <v>71</v>
      </c>
      <c r="G4710" t="s">
        <v>77</v>
      </c>
      <c r="H4710" t="s">
        <v>49</v>
      </c>
      <c r="I4710" t="s">
        <v>59</v>
      </c>
      <c r="J4710" s="1">
        <v>224.7</v>
      </c>
      <c r="K4710">
        <v>80.171548156277197</v>
      </c>
      <c r="L4710">
        <v>406</v>
      </c>
      <c r="M4710">
        <v>0.78882677981687999</v>
      </c>
      <c r="N4710">
        <v>0.81988772485483397</v>
      </c>
      <c r="P4710" t="s">
        <v>42</v>
      </c>
    </row>
    <row r="4711" spans="1:16" x14ac:dyDescent="0.3">
      <c r="A4711" t="str">
        <f t="shared" si="75"/>
        <v>01: Total SampleSouth EnglandTotalNon Flavoured VodkaSmirnoff RedC: £3.20 - £3.40All stocking</v>
      </c>
      <c r="B4711" t="s">
        <v>1</v>
      </c>
      <c r="C4711" t="s">
        <v>45</v>
      </c>
      <c r="D4711" t="s">
        <v>106</v>
      </c>
      <c r="E4711" t="s">
        <v>12</v>
      </c>
      <c r="F4711" t="s">
        <v>71</v>
      </c>
      <c r="G4711" t="s">
        <v>77</v>
      </c>
      <c r="H4711" t="s">
        <v>49</v>
      </c>
      <c r="I4711" t="s">
        <v>52</v>
      </c>
      <c r="J4711" s="1">
        <v>232.52</v>
      </c>
      <c r="K4711">
        <v>73.899324772700396</v>
      </c>
      <c r="L4711">
        <v>554</v>
      </c>
      <c r="M4711">
        <v>0.73186698120301397</v>
      </c>
      <c r="N4711">
        <v>0.75421265623854605</v>
      </c>
      <c r="P4711" t="s">
        <v>42</v>
      </c>
    </row>
    <row r="4712" spans="1:16" x14ac:dyDescent="0.3">
      <c r="A4712" t="str">
        <f t="shared" si="75"/>
        <v>01: Total SampleSouth EnglandTotalNon Flavoured VodkaSmirnoff RedD: £3.40 - £3.60All stocking</v>
      </c>
      <c r="B4712" t="s">
        <v>1</v>
      </c>
      <c r="C4712" t="s">
        <v>45</v>
      </c>
      <c r="D4712" t="s">
        <v>106</v>
      </c>
      <c r="E4712" t="s">
        <v>12</v>
      </c>
      <c r="F4712" t="s">
        <v>71</v>
      </c>
      <c r="G4712" t="s">
        <v>77</v>
      </c>
      <c r="H4712" t="s">
        <v>49</v>
      </c>
      <c r="I4712" t="s">
        <v>53</v>
      </c>
      <c r="J4712" s="1">
        <v>281.61</v>
      </c>
      <c r="K4712">
        <v>87.735328566296388</v>
      </c>
      <c r="L4712">
        <v>465</v>
      </c>
      <c r="M4712">
        <v>0.65164641837718296</v>
      </c>
      <c r="N4712">
        <v>0.680293806373929</v>
      </c>
      <c r="P4712" t="s">
        <v>42</v>
      </c>
    </row>
    <row r="4713" spans="1:16" x14ac:dyDescent="0.3">
      <c r="A4713" t="str">
        <f t="shared" si="75"/>
        <v>01: Total SampleSouth EnglandTotalNon Flavoured VodkaSmirnoff RedE: £3.60 - £3.80All stocking</v>
      </c>
      <c r="B4713" t="s">
        <v>1</v>
      </c>
      <c r="C4713" t="s">
        <v>45</v>
      </c>
      <c r="D4713" t="s">
        <v>106</v>
      </c>
      <c r="E4713" t="s">
        <v>12</v>
      </c>
      <c r="F4713" t="s">
        <v>71</v>
      </c>
      <c r="G4713" t="s">
        <v>77</v>
      </c>
      <c r="H4713" t="s">
        <v>49</v>
      </c>
      <c r="I4713" t="s">
        <v>54</v>
      </c>
      <c r="J4713" s="1">
        <v>283.57</v>
      </c>
      <c r="K4713">
        <v>87.308187256803194</v>
      </c>
      <c r="L4713">
        <v>289</v>
      </c>
      <c r="M4713">
        <v>0.56134853745641899</v>
      </c>
      <c r="N4713">
        <v>0.587738768646481</v>
      </c>
      <c r="P4713" t="s">
        <v>42</v>
      </c>
    </row>
    <row r="4714" spans="1:16" x14ac:dyDescent="0.3">
      <c r="A4714" t="str">
        <f t="shared" si="75"/>
        <v>01: Total SampleSouth EnglandTotalNon Flavoured VodkaSmirnoff RedF: £3.80 - £4.00All stocking</v>
      </c>
      <c r="B4714" t="s">
        <v>1</v>
      </c>
      <c r="C4714" t="s">
        <v>45</v>
      </c>
      <c r="D4714" t="s">
        <v>106</v>
      </c>
      <c r="E4714" t="s">
        <v>12</v>
      </c>
      <c r="F4714" t="s">
        <v>71</v>
      </c>
      <c r="G4714" t="s">
        <v>77</v>
      </c>
      <c r="H4714" t="s">
        <v>49</v>
      </c>
      <c r="I4714" t="s">
        <v>55</v>
      </c>
      <c r="J4714" s="1">
        <v>313.32</v>
      </c>
      <c r="K4714">
        <v>94.257251325672399</v>
      </c>
      <c r="L4714">
        <v>171</v>
      </c>
      <c r="M4714">
        <v>0.54532805344930602</v>
      </c>
      <c r="N4714">
        <v>0.56933197791172996</v>
      </c>
      <c r="P4714" t="s">
        <v>42</v>
      </c>
    </row>
    <row r="4715" spans="1:16" x14ac:dyDescent="0.3">
      <c r="A4715" t="str">
        <f t="shared" si="75"/>
        <v>01: Total SampleSouth EnglandTotalNon Flavoured VodkaSmirnoff RedG: £4.00 - £4.20All stocking</v>
      </c>
      <c r="B4715" t="s">
        <v>1</v>
      </c>
      <c r="C4715" t="s">
        <v>45</v>
      </c>
      <c r="D4715" t="s">
        <v>106</v>
      </c>
      <c r="E4715" t="s">
        <v>12</v>
      </c>
      <c r="F4715" t="s">
        <v>71</v>
      </c>
      <c r="G4715" t="s">
        <v>77</v>
      </c>
      <c r="H4715" t="s">
        <v>49</v>
      </c>
      <c r="I4715" t="s">
        <v>56</v>
      </c>
      <c r="J4715" s="1">
        <v>294.31</v>
      </c>
      <c r="K4715">
        <v>88.256332556332396</v>
      </c>
      <c r="L4715">
        <v>119</v>
      </c>
      <c r="M4715">
        <v>0.47837382286216201</v>
      </c>
      <c r="N4715">
        <v>0.49798300195621198</v>
      </c>
      <c r="P4715" t="s">
        <v>42</v>
      </c>
    </row>
    <row r="4716" spans="1:16" x14ac:dyDescent="0.3">
      <c r="A4716" t="str">
        <f t="shared" si="75"/>
        <v>01: Total SampleSouth EnglandTotalNon Flavoured VodkaSmirnoff RedH: £4.20 - £4.40All stocking</v>
      </c>
      <c r="B4716" t="s">
        <v>1</v>
      </c>
      <c r="C4716" t="s">
        <v>45</v>
      </c>
      <c r="D4716" t="s">
        <v>106</v>
      </c>
      <c r="E4716" t="s">
        <v>12</v>
      </c>
      <c r="F4716" t="s">
        <v>71</v>
      </c>
      <c r="G4716" t="s">
        <v>77</v>
      </c>
      <c r="H4716" t="s">
        <v>49</v>
      </c>
      <c r="I4716" t="s">
        <v>60</v>
      </c>
      <c r="J4716" s="1">
        <v>283.58999999999997</v>
      </c>
      <c r="K4716">
        <v>81.177290406222795</v>
      </c>
      <c r="L4716">
        <v>89</v>
      </c>
      <c r="M4716">
        <v>0.38800183882496603</v>
      </c>
      <c r="N4716">
        <v>0.39446612721430602</v>
      </c>
      <c r="P4716" t="s">
        <v>42</v>
      </c>
    </row>
    <row r="4717" spans="1:16" x14ac:dyDescent="0.3">
      <c r="A4717" t="str">
        <f t="shared" si="75"/>
        <v>01: Total SampleSouth EnglandTotalNon Flavoured VodkaSmirnoff RedI: £4.40 - £4.60All stocking</v>
      </c>
      <c r="B4717" t="s">
        <v>1</v>
      </c>
      <c r="C4717" t="s">
        <v>45</v>
      </c>
      <c r="D4717" t="s">
        <v>106</v>
      </c>
      <c r="E4717" t="s">
        <v>12</v>
      </c>
      <c r="F4717" t="s">
        <v>71</v>
      </c>
      <c r="G4717" t="s">
        <v>77</v>
      </c>
      <c r="H4717" t="s">
        <v>49</v>
      </c>
      <c r="I4717" t="s">
        <v>64</v>
      </c>
      <c r="J4717" s="1">
        <v>246.19</v>
      </c>
      <c r="K4717">
        <v>66.035243675654797</v>
      </c>
      <c r="L4717">
        <v>73</v>
      </c>
      <c r="M4717">
        <v>0.46641582424478201</v>
      </c>
      <c r="N4717">
        <v>0.48720458567602698</v>
      </c>
      <c r="P4717" t="s">
        <v>42</v>
      </c>
    </row>
    <row r="4718" spans="1:16" x14ac:dyDescent="0.3">
      <c r="A4718" t="str">
        <f t="shared" si="75"/>
        <v>01: Total SampleSouth EnglandTotalNon Flavoured VodkaSmirnoff RedJ: £4.60 - £4.80All stocking</v>
      </c>
      <c r="B4718" t="s">
        <v>1</v>
      </c>
      <c r="C4718" t="s">
        <v>45</v>
      </c>
      <c r="D4718" t="s">
        <v>106</v>
      </c>
      <c r="E4718" t="s">
        <v>12</v>
      </c>
      <c r="F4718" t="s">
        <v>71</v>
      </c>
      <c r="G4718" t="s">
        <v>77</v>
      </c>
      <c r="H4718" t="s">
        <v>49</v>
      </c>
      <c r="I4718" t="s">
        <v>65</v>
      </c>
      <c r="J4718" s="1">
        <v>289.64999999999998</v>
      </c>
      <c r="K4718">
        <v>75.669236830421198</v>
      </c>
      <c r="L4718">
        <v>76</v>
      </c>
      <c r="M4718">
        <v>0.46354262183596501</v>
      </c>
      <c r="N4718">
        <v>0.47432087878381202</v>
      </c>
      <c r="P4718" t="s">
        <v>42</v>
      </c>
    </row>
    <row r="4719" spans="1:16" x14ac:dyDescent="0.3">
      <c r="A4719" t="str">
        <f t="shared" si="75"/>
        <v>01: Total SampleSouth EnglandTotalNon Flavoured VodkaSmirnoff RedK: £4.80 - £5.00All stocking</v>
      </c>
      <c r="B4719" t="s">
        <v>1</v>
      </c>
      <c r="C4719" t="s">
        <v>45</v>
      </c>
      <c r="D4719" t="s">
        <v>106</v>
      </c>
      <c r="E4719" t="s">
        <v>12</v>
      </c>
      <c r="F4719" t="s">
        <v>71</v>
      </c>
      <c r="G4719" t="s">
        <v>77</v>
      </c>
      <c r="H4719" t="s">
        <v>49</v>
      </c>
      <c r="I4719" t="s">
        <v>89</v>
      </c>
      <c r="J4719" s="1">
        <v>316.45</v>
      </c>
      <c r="K4719">
        <v>81.403851832921603</v>
      </c>
      <c r="L4719">
        <v>43</v>
      </c>
      <c r="M4719">
        <v>0.45655918487987901</v>
      </c>
      <c r="N4719">
        <v>0.47047096154649098</v>
      </c>
      <c r="P4719" t="s">
        <v>42</v>
      </c>
    </row>
    <row r="4720" spans="1:16" x14ac:dyDescent="0.3">
      <c r="A4720" t="str">
        <f t="shared" si="75"/>
        <v>01: Total SampleSouth EnglandTotalTequilaCazcabel BlancoA: &lt;£3All stocking</v>
      </c>
      <c r="B4720" t="s">
        <v>1</v>
      </c>
      <c r="C4720" t="s">
        <v>45</v>
      </c>
      <c r="D4720" t="s">
        <v>106</v>
      </c>
      <c r="E4720" t="s">
        <v>12</v>
      </c>
      <c r="F4720" t="s">
        <v>78</v>
      </c>
      <c r="G4720" t="s">
        <v>79</v>
      </c>
      <c r="H4720" t="s">
        <v>49</v>
      </c>
      <c r="I4720" t="s">
        <v>58</v>
      </c>
      <c r="J4720" s="1">
        <v>21.32</v>
      </c>
      <c r="K4720">
        <v>6.9020588670588801</v>
      </c>
      <c r="L4720">
        <v>45</v>
      </c>
      <c r="M4720">
        <v>0.147663089597214</v>
      </c>
      <c r="N4720">
        <v>0.14805123261258801</v>
      </c>
      <c r="P4720" t="s">
        <v>42</v>
      </c>
    </row>
    <row r="4721" spans="1:16" x14ac:dyDescent="0.3">
      <c r="A4721" t="str">
        <f t="shared" si="75"/>
        <v>01: Total SampleSouth EnglandTotalTequilaCazcabel BlancoTotalAll stocking</v>
      </c>
      <c r="B4721" t="s">
        <v>1</v>
      </c>
      <c r="C4721" t="s">
        <v>45</v>
      </c>
      <c r="D4721" t="s">
        <v>106</v>
      </c>
      <c r="E4721" t="s">
        <v>12</v>
      </c>
      <c r="F4721" t="s">
        <v>78</v>
      </c>
      <c r="G4721" t="s">
        <v>79</v>
      </c>
      <c r="H4721" t="s">
        <v>49</v>
      </c>
      <c r="I4721" t="s">
        <v>12</v>
      </c>
      <c r="J4721" s="1">
        <v>25.44</v>
      </c>
      <c r="K4721">
        <v>7.1616718144241203</v>
      </c>
      <c r="L4721">
        <v>218</v>
      </c>
      <c r="M4721">
        <v>0.18998990890137299</v>
      </c>
      <c r="N4721">
        <v>0.18215244962153301</v>
      </c>
      <c r="P4721" t="s">
        <v>42</v>
      </c>
    </row>
    <row r="4722" spans="1:16" x14ac:dyDescent="0.3">
      <c r="A4722" t="str">
        <f t="shared" si="75"/>
        <v>01: Total SampleSouth EnglandTotalTequilaCazcabel BlancoC: £3.20 - £3.40All stocking</v>
      </c>
      <c r="B4722" t="s">
        <v>1</v>
      </c>
      <c r="C4722" t="s">
        <v>45</v>
      </c>
      <c r="D4722" t="s">
        <v>106</v>
      </c>
      <c r="E4722" t="s">
        <v>12</v>
      </c>
      <c r="F4722" t="s">
        <v>78</v>
      </c>
      <c r="G4722" t="s">
        <v>79</v>
      </c>
      <c r="H4722" t="s">
        <v>49</v>
      </c>
      <c r="I4722" t="s">
        <v>52</v>
      </c>
      <c r="J4722" s="1">
        <v>25.48</v>
      </c>
      <c r="K4722">
        <v>7.9342843431078798</v>
      </c>
      <c r="L4722">
        <v>34</v>
      </c>
      <c r="M4722">
        <v>0.23475696779076399</v>
      </c>
      <c r="N4722">
        <v>0.234823580977427</v>
      </c>
      <c r="P4722" t="s">
        <v>42</v>
      </c>
    </row>
    <row r="4723" spans="1:16" x14ac:dyDescent="0.3">
      <c r="A4723" t="str">
        <f t="shared" si="75"/>
        <v>01: Total SampleSouth EnglandTotalTequilaCazcabel BlancoD: £3.40 - £3.60All stocking</v>
      </c>
      <c r="B4723" t="s">
        <v>1</v>
      </c>
      <c r="C4723" t="s">
        <v>45</v>
      </c>
      <c r="D4723" t="s">
        <v>106</v>
      </c>
      <c r="E4723" t="s">
        <v>12</v>
      </c>
      <c r="F4723" t="s">
        <v>78</v>
      </c>
      <c r="G4723" t="s">
        <v>79</v>
      </c>
      <c r="H4723" t="s">
        <v>49</v>
      </c>
      <c r="I4723" t="s">
        <v>53</v>
      </c>
      <c r="J4723" s="1">
        <v>25.35</v>
      </c>
      <c r="K4723">
        <v>7.1592330083709204</v>
      </c>
      <c r="L4723">
        <v>29</v>
      </c>
      <c r="M4723">
        <v>0.24725323570563701</v>
      </c>
      <c r="N4723">
        <v>0.240370033363664</v>
      </c>
      <c r="P4723" t="s">
        <v>42</v>
      </c>
    </row>
    <row r="4724" spans="1:16" x14ac:dyDescent="0.3">
      <c r="A4724" t="str">
        <f t="shared" si="75"/>
        <v>01: Total SampleSouth EnglandTotalTequilaCazcabel BlancoE: £3.60 - £3.80All stocking</v>
      </c>
      <c r="B4724" t="s">
        <v>1</v>
      </c>
      <c r="C4724" t="s">
        <v>45</v>
      </c>
      <c r="D4724" t="s">
        <v>106</v>
      </c>
      <c r="E4724" t="s">
        <v>12</v>
      </c>
      <c r="F4724" t="s">
        <v>78</v>
      </c>
      <c r="G4724" t="s">
        <v>79</v>
      </c>
      <c r="H4724" t="s">
        <v>49</v>
      </c>
      <c r="I4724" t="s">
        <v>54</v>
      </c>
      <c r="J4724" s="1">
        <v>30.24</v>
      </c>
      <c r="K4724">
        <v>8.091457960644</v>
      </c>
      <c r="L4724">
        <v>43</v>
      </c>
      <c r="M4724">
        <v>0.201083575368742</v>
      </c>
      <c r="N4724">
        <v>0.19218419074947099</v>
      </c>
      <c r="P4724" t="s">
        <v>42</v>
      </c>
    </row>
    <row r="4725" spans="1:16" x14ac:dyDescent="0.3">
      <c r="A4725" t="str">
        <f t="shared" si="75"/>
        <v>01: Total SampleSouth EnglandTotalTequilaCazcabel BlancoF: £3.80 - £4.00All stocking</v>
      </c>
      <c r="B4725" t="s">
        <v>1</v>
      </c>
      <c r="C4725" t="s">
        <v>45</v>
      </c>
      <c r="D4725" t="s">
        <v>106</v>
      </c>
      <c r="E4725" t="s">
        <v>12</v>
      </c>
      <c r="F4725" t="s">
        <v>78</v>
      </c>
      <c r="G4725" t="s">
        <v>79</v>
      </c>
      <c r="H4725" t="s">
        <v>49</v>
      </c>
      <c r="I4725" t="s">
        <v>55</v>
      </c>
      <c r="J4725" s="1">
        <v>32.01</v>
      </c>
      <c r="K4725">
        <v>8.17574329464572</v>
      </c>
      <c r="L4725">
        <v>41</v>
      </c>
      <c r="M4725">
        <v>0.21757750836385201</v>
      </c>
      <c r="N4725">
        <v>0.213738492242323</v>
      </c>
      <c r="P4725" t="s">
        <v>42</v>
      </c>
    </row>
    <row r="4726" spans="1:16" x14ac:dyDescent="0.3">
      <c r="A4726" t="str">
        <f t="shared" si="75"/>
        <v>01: Total SampleSouth EnglandTotalTequilaEl Jimador BlancoTotalAll stocking</v>
      </c>
      <c r="B4726" t="s">
        <v>1</v>
      </c>
      <c r="C4726" t="s">
        <v>45</v>
      </c>
      <c r="D4726" t="s">
        <v>106</v>
      </c>
      <c r="E4726" t="s">
        <v>12</v>
      </c>
      <c r="F4726" t="s">
        <v>78</v>
      </c>
      <c r="G4726" t="s">
        <v>91</v>
      </c>
      <c r="H4726" t="s">
        <v>49</v>
      </c>
      <c r="I4726" t="s">
        <v>12</v>
      </c>
      <c r="J4726" s="1">
        <v>33.58</v>
      </c>
      <c r="K4726">
        <v>8.3029069541569598</v>
      </c>
      <c r="L4726">
        <v>60</v>
      </c>
      <c r="M4726">
        <v>0.19651063304314101</v>
      </c>
      <c r="N4726">
        <v>0.19137532343611699</v>
      </c>
      <c r="P4726" t="s">
        <v>42</v>
      </c>
    </row>
    <row r="4727" spans="1:16" x14ac:dyDescent="0.3">
      <c r="A4727" t="str">
        <f t="shared" si="75"/>
        <v>01: Total SampleSouth EnglandTotalTequilaEl Jimador BlancoG: £4.00 - £4.20All stocking</v>
      </c>
      <c r="B4727" t="s">
        <v>1</v>
      </c>
      <c r="C4727" t="s">
        <v>45</v>
      </c>
      <c r="D4727" t="s">
        <v>106</v>
      </c>
      <c r="E4727" t="s">
        <v>12</v>
      </c>
      <c r="F4727" t="s">
        <v>78</v>
      </c>
      <c r="G4727" t="s">
        <v>91</v>
      </c>
      <c r="H4727" t="s">
        <v>49</v>
      </c>
      <c r="I4727" t="s">
        <v>56</v>
      </c>
      <c r="J4727" s="1">
        <v>36.4</v>
      </c>
      <c r="K4727">
        <v>9.2109089984089998</v>
      </c>
      <c r="L4727">
        <v>42</v>
      </c>
      <c r="M4727">
        <v>0.23631366566119</v>
      </c>
      <c r="N4727">
        <v>0.218013929102434</v>
      </c>
      <c r="P4727" t="s">
        <v>42</v>
      </c>
    </row>
    <row r="4728" spans="1:16" x14ac:dyDescent="0.3">
      <c r="A4728" t="str">
        <f t="shared" si="75"/>
        <v>01: Total SampleSouth EnglandTotalTequilaEl Jimador ReposadoTotalAll stocking</v>
      </c>
      <c r="B4728" t="s">
        <v>1</v>
      </c>
      <c r="C4728" t="s">
        <v>45</v>
      </c>
      <c r="D4728" t="s">
        <v>106</v>
      </c>
      <c r="E4728" t="s">
        <v>12</v>
      </c>
      <c r="F4728" t="s">
        <v>78</v>
      </c>
      <c r="G4728" t="s">
        <v>92</v>
      </c>
      <c r="H4728" t="s">
        <v>49</v>
      </c>
      <c r="I4728" t="s">
        <v>12</v>
      </c>
      <c r="J4728" s="1">
        <v>43.27</v>
      </c>
      <c r="K4728">
        <v>9.8765332445332401</v>
      </c>
      <c r="L4728">
        <v>50</v>
      </c>
      <c r="M4728">
        <v>0.29199050720942399</v>
      </c>
      <c r="N4728">
        <v>0.26502417683628798</v>
      </c>
      <c r="P4728" t="s">
        <v>42</v>
      </c>
    </row>
    <row r="4729" spans="1:16" x14ac:dyDescent="0.3">
      <c r="A4729" t="str">
        <f t="shared" si="75"/>
        <v>01: Total SampleSouth EnglandTotalTequilaEl Jimador ReposadoG: £4.00 - £4.20All stocking</v>
      </c>
      <c r="B4729" t="s">
        <v>1</v>
      </c>
      <c r="C4729" t="s">
        <v>45</v>
      </c>
      <c r="D4729" t="s">
        <v>106</v>
      </c>
      <c r="E4729" t="s">
        <v>12</v>
      </c>
      <c r="F4729" t="s">
        <v>78</v>
      </c>
      <c r="G4729" t="s">
        <v>92</v>
      </c>
      <c r="H4729" t="s">
        <v>49</v>
      </c>
      <c r="I4729" t="s">
        <v>56</v>
      </c>
      <c r="J4729" s="1">
        <v>26.77</v>
      </c>
      <c r="K4729">
        <v>7.03618459729572</v>
      </c>
      <c r="L4729">
        <v>27</v>
      </c>
      <c r="M4729">
        <v>0.23856475925159801</v>
      </c>
      <c r="N4729">
        <v>0.22853921726526</v>
      </c>
      <c r="P4729" t="s">
        <v>42</v>
      </c>
    </row>
    <row r="4730" spans="1:16" x14ac:dyDescent="0.3">
      <c r="A4730" t="str">
        <f t="shared" si="75"/>
        <v>01: Total SampleSouth EnglandTotalTequilaJose Cuervo Especial GoldTotalAll stocking</v>
      </c>
      <c r="B4730" t="s">
        <v>1</v>
      </c>
      <c r="C4730" t="s">
        <v>45</v>
      </c>
      <c r="D4730" t="s">
        <v>106</v>
      </c>
      <c r="E4730" t="s">
        <v>12</v>
      </c>
      <c r="F4730" t="s">
        <v>78</v>
      </c>
      <c r="G4730" t="s">
        <v>80</v>
      </c>
      <c r="H4730" t="s">
        <v>49</v>
      </c>
      <c r="I4730" t="s">
        <v>12</v>
      </c>
      <c r="J4730" s="1">
        <v>36.49</v>
      </c>
      <c r="K4730">
        <v>10.20970036362708</v>
      </c>
      <c r="L4730">
        <v>191</v>
      </c>
      <c r="M4730">
        <v>0.32818904694821499</v>
      </c>
      <c r="N4730">
        <v>0.31541745122588399</v>
      </c>
      <c r="P4730" t="s">
        <v>42</v>
      </c>
    </row>
    <row r="4731" spans="1:16" x14ac:dyDescent="0.3">
      <c r="A4731" t="str">
        <f t="shared" si="75"/>
        <v>01: Total SampleSouth EnglandTotalTequilaJose Cuervo Especial GoldC: £3.20 - £3.40All stocking</v>
      </c>
      <c r="B4731" t="s">
        <v>1</v>
      </c>
      <c r="C4731" t="s">
        <v>45</v>
      </c>
      <c r="D4731" t="s">
        <v>106</v>
      </c>
      <c r="E4731" t="s">
        <v>12</v>
      </c>
      <c r="F4731" t="s">
        <v>78</v>
      </c>
      <c r="G4731" t="s">
        <v>80</v>
      </c>
      <c r="H4731" t="s">
        <v>49</v>
      </c>
      <c r="I4731" t="s">
        <v>52</v>
      </c>
      <c r="J4731" s="1">
        <v>38.96</v>
      </c>
      <c r="K4731">
        <v>11.486957419274479</v>
      </c>
      <c r="L4731">
        <v>41</v>
      </c>
      <c r="M4731">
        <v>0.55806265879777295</v>
      </c>
      <c r="N4731">
        <v>0.56066323613493396</v>
      </c>
      <c r="P4731" t="s">
        <v>42</v>
      </c>
    </row>
    <row r="4732" spans="1:16" x14ac:dyDescent="0.3">
      <c r="A4732" t="str">
        <f t="shared" ref="A4732:A4795" si="76">C4732&amp;D4732&amp;E4732&amp;F4732&amp;G4732&amp;I4732&amp;P4732</f>
        <v>01: Total SampleSouth EnglandTotalTequilaJose Cuervo Especial GoldD: £3.40 - £3.60All stocking</v>
      </c>
      <c r="B4732" t="s">
        <v>1</v>
      </c>
      <c r="C4732" t="s">
        <v>45</v>
      </c>
      <c r="D4732" t="s">
        <v>106</v>
      </c>
      <c r="E4732" t="s">
        <v>12</v>
      </c>
      <c r="F4732" t="s">
        <v>78</v>
      </c>
      <c r="G4732" t="s">
        <v>80</v>
      </c>
      <c r="H4732" t="s">
        <v>49</v>
      </c>
      <c r="I4732" t="s">
        <v>53</v>
      </c>
      <c r="J4732" s="1">
        <v>41.29</v>
      </c>
      <c r="K4732">
        <v>11.667188441188438</v>
      </c>
      <c r="L4732">
        <v>75</v>
      </c>
      <c r="M4732">
        <v>0.49162259557765198</v>
      </c>
      <c r="N4732">
        <v>0.47645790502933399</v>
      </c>
      <c r="P4732" t="s">
        <v>42</v>
      </c>
    </row>
    <row r="4733" spans="1:16" x14ac:dyDescent="0.3">
      <c r="A4733" t="str">
        <f t="shared" si="76"/>
        <v>01: Total SampleSouth EnglandTotalTequilaJose Cuervo Especial GoldE: £3.60 - £3.80All stocking</v>
      </c>
      <c r="B4733" t="s">
        <v>1</v>
      </c>
      <c r="C4733" t="s">
        <v>45</v>
      </c>
      <c r="D4733" t="s">
        <v>106</v>
      </c>
      <c r="E4733" t="s">
        <v>12</v>
      </c>
      <c r="F4733" t="s">
        <v>78</v>
      </c>
      <c r="G4733" t="s">
        <v>80</v>
      </c>
      <c r="H4733" t="s">
        <v>49</v>
      </c>
      <c r="I4733" t="s">
        <v>54</v>
      </c>
      <c r="J4733" s="1">
        <v>40.71</v>
      </c>
      <c r="K4733">
        <v>11.180178735029481</v>
      </c>
      <c r="L4733">
        <v>67</v>
      </c>
      <c r="M4733">
        <v>0.35931071829813399</v>
      </c>
      <c r="N4733">
        <v>0.33799554565701601</v>
      </c>
      <c r="P4733" t="s">
        <v>42</v>
      </c>
    </row>
    <row r="4734" spans="1:16" x14ac:dyDescent="0.3">
      <c r="A4734" t="str">
        <f t="shared" si="76"/>
        <v>01: Total SampleSouth EnglandTotalTequilaJose Cuervo Especial GoldF: £3.80 - £4.00All stocking</v>
      </c>
      <c r="B4734" t="s">
        <v>1</v>
      </c>
      <c r="C4734" t="s">
        <v>45</v>
      </c>
      <c r="D4734" t="s">
        <v>106</v>
      </c>
      <c r="E4734" t="s">
        <v>12</v>
      </c>
      <c r="F4734" t="s">
        <v>78</v>
      </c>
      <c r="G4734" t="s">
        <v>80</v>
      </c>
      <c r="H4734" t="s">
        <v>49</v>
      </c>
      <c r="I4734" t="s">
        <v>55</v>
      </c>
      <c r="J4734" s="1">
        <v>37.79</v>
      </c>
      <c r="K4734">
        <v>9.7650563325563198</v>
      </c>
      <c r="L4734">
        <v>30</v>
      </c>
      <c r="M4734">
        <v>0.31556032333955703</v>
      </c>
      <c r="N4734">
        <v>0.31550401269953299</v>
      </c>
      <c r="P4734" t="s">
        <v>42</v>
      </c>
    </row>
    <row r="4735" spans="1:16" x14ac:dyDescent="0.3">
      <c r="A4735" t="str">
        <f t="shared" si="76"/>
        <v>01: Total SampleSouth EnglandTotalTequilaJose Cuervo Especial SilverTotalAll stocking</v>
      </c>
      <c r="B4735" t="s">
        <v>1</v>
      </c>
      <c r="C4735" t="s">
        <v>45</v>
      </c>
      <c r="D4735" t="s">
        <v>106</v>
      </c>
      <c r="E4735" t="s">
        <v>12</v>
      </c>
      <c r="F4735" t="s">
        <v>78</v>
      </c>
      <c r="G4735" t="s">
        <v>81</v>
      </c>
      <c r="H4735" t="s">
        <v>49</v>
      </c>
      <c r="I4735" t="s">
        <v>12</v>
      </c>
      <c r="J4735" s="1">
        <v>27.2</v>
      </c>
      <c r="K4735">
        <v>8.1456247456247599</v>
      </c>
      <c r="L4735">
        <v>135</v>
      </c>
      <c r="M4735">
        <v>0.228599284560809</v>
      </c>
      <c r="N4735">
        <v>0.239272164507914</v>
      </c>
      <c r="P4735" t="s">
        <v>42</v>
      </c>
    </row>
    <row r="4736" spans="1:16" x14ac:dyDescent="0.3">
      <c r="A4736" t="str">
        <f t="shared" si="76"/>
        <v>01: Total SampleSouth EnglandTotalTequilaJose Cuervo Especial SilverC: £3.20 - £3.40All stocking</v>
      </c>
      <c r="B4736" t="s">
        <v>1</v>
      </c>
      <c r="C4736" t="s">
        <v>45</v>
      </c>
      <c r="D4736" t="s">
        <v>106</v>
      </c>
      <c r="E4736" t="s">
        <v>12</v>
      </c>
      <c r="F4736" t="s">
        <v>78</v>
      </c>
      <c r="G4736" t="s">
        <v>81</v>
      </c>
      <c r="H4736" t="s">
        <v>49</v>
      </c>
      <c r="I4736" t="s">
        <v>52</v>
      </c>
      <c r="J4736" s="1">
        <v>22.5</v>
      </c>
      <c r="K4736">
        <v>6.6152844962055601</v>
      </c>
      <c r="L4736">
        <v>38</v>
      </c>
      <c r="M4736">
        <v>0.188067279511446</v>
      </c>
      <c r="N4736">
        <v>0.18745903430194399</v>
      </c>
      <c r="P4736" t="s">
        <v>42</v>
      </c>
    </row>
    <row r="4737" spans="1:16" x14ac:dyDescent="0.3">
      <c r="A4737" t="str">
        <f t="shared" si="76"/>
        <v>01: Total SampleSouth EnglandTotalTequilaJose Cuervo Especial SilverD: £3.40 - £3.60All stocking</v>
      </c>
      <c r="B4737" t="s">
        <v>1</v>
      </c>
      <c r="C4737" t="s">
        <v>45</v>
      </c>
      <c r="D4737" t="s">
        <v>106</v>
      </c>
      <c r="E4737" t="s">
        <v>12</v>
      </c>
      <c r="F4737" t="s">
        <v>78</v>
      </c>
      <c r="G4737" t="s">
        <v>81</v>
      </c>
      <c r="H4737" t="s">
        <v>49</v>
      </c>
      <c r="I4737" t="s">
        <v>53</v>
      </c>
      <c r="J4737" s="1">
        <v>28.64</v>
      </c>
      <c r="K4737">
        <v>8.1253268220249204</v>
      </c>
      <c r="L4737">
        <v>53</v>
      </c>
      <c r="M4737">
        <v>0.25470344284351498</v>
      </c>
      <c r="N4737">
        <v>0.25664397651820497</v>
      </c>
      <c r="P4737" t="s">
        <v>42</v>
      </c>
    </row>
    <row r="4738" spans="1:16" x14ac:dyDescent="0.3">
      <c r="A4738" t="str">
        <f t="shared" si="76"/>
        <v>01: Total SampleSouth EnglandTotalTequilaJose Cuervo Especial SilverE: £3.60 - £3.80All stocking</v>
      </c>
      <c r="B4738" t="s">
        <v>1</v>
      </c>
      <c r="C4738" t="s">
        <v>45</v>
      </c>
      <c r="D4738" t="s">
        <v>106</v>
      </c>
      <c r="E4738" t="s">
        <v>12</v>
      </c>
      <c r="F4738" t="s">
        <v>78</v>
      </c>
      <c r="G4738" t="s">
        <v>81</v>
      </c>
      <c r="H4738" t="s">
        <v>49</v>
      </c>
      <c r="I4738" t="s">
        <v>54</v>
      </c>
      <c r="J4738" s="1">
        <v>31.02</v>
      </c>
      <c r="K4738">
        <v>8.4715367965367996</v>
      </c>
      <c r="L4738">
        <v>30</v>
      </c>
      <c r="M4738">
        <v>0.232286244948371</v>
      </c>
      <c r="N4738">
        <v>0.23462335867311701</v>
      </c>
      <c r="P4738" t="s">
        <v>42</v>
      </c>
    </row>
    <row r="4739" spans="1:16" x14ac:dyDescent="0.3">
      <c r="A4739" t="str">
        <f t="shared" si="76"/>
        <v>01: Total SampleSouth EnglandTotalTequilaJose Cuervo Tradicional Silver TequilaA: &lt;£3All stocking</v>
      </c>
      <c r="B4739" t="s">
        <v>1</v>
      </c>
      <c r="C4739" t="s">
        <v>45</v>
      </c>
      <c r="D4739" t="s">
        <v>106</v>
      </c>
      <c r="E4739" t="s">
        <v>12</v>
      </c>
      <c r="F4739" t="s">
        <v>78</v>
      </c>
      <c r="G4739" t="s">
        <v>82</v>
      </c>
      <c r="H4739" t="s">
        <v>49</v>
      </c>
      <c r="I4739" t="s">
        <v>58</v>
      </c>
      <c r="J4739" s="1">
        <v>21.67</v>
      </c>
      <c r="K4739">
        <v>8.1768888518888403</v>
      </c>
      <c r="L4739">
        <v>51</v>
      </c>
      <c r="M4739" s="19">
        <v>9.0121465699080694E-2</v>
      </c>
      <c r="N4739">
        <v>0.10176042862610001</v>
      </c>
      <c r="P4739" t="s">
        <v>42</v>
      </c>
    </row>
    <row r="4740" spans="1:16" x14ac:dyDescent="0.3">
      <c r="A4740" t="str">
        <f t="shared" si="76"/>
        <v>01: Total SampleSouth EnglandTotalTequilaJose Cuervo Tradicional Silver TequilaTotalAll stocking</v>
      </c>
      <c r="B4740" t="s">
        <v>1</v>
      </c>
      <c r="C4740" t="s">
        <v>45</v>
      </c>
      <c r="D4740" t="s">
        <v>106</v>
      </c>
      <c r="E4740" t="s">
        <v>12</v>
      </c>
      <c r="F4740" t="s">
        <v>78</v>
      </c>
      <c r="G4740" t="s">
        <v>82</v>
      </c>
      <c r="H4740" t="s">
        <v>49</v>
      </c>
      <c r="I4740" t="s">
        <v>12</v>
      </c>
      <c r="J4740" s="1">
        <v>33.1</v>
      </c>
      <c r="K4740">
        <v>10.282635284769439</v>
      </c>
      <c r="L4740">
        <v>82</v>
      </c>
      <c r="M4740" s="19">
        <v>8.5437837994351104E-2</v>
      </c>
      <c r="N4740" s="19">
        <v>8.6186181375454599E-2</v>
      </c>
      <c r="P4740" t="s">
        <v>42</v>
      </c>
    </row>
    <row r="4741" spans="1:16" x14ac:dyDescent="0.3">
      <c r="A4741" t="str">
        <f t="shared" si="76"/>
        <v>01: Total SampleSouth EnglandTotalTequilaOlmeca Altos PlataTotalAll stocking</v>
      </c>
      <c r="B4741" t="s">
        <v>1</v>
      </c>
      <c r="C4741" t="s">
        <v>45</v>
      </c>
      <c r="D4741" t="s">
        <v>106</v>
      </c>
      <c r="E4741" t="s">
        <v>12</v>
      </c>
      <c r="F4741" t="s">
        <v>78</v>
      </c>
      <c r="G4741" t="s">
        <v>93</v>
      </c>
      <c r="H4741" t="s">
        <v>49</v>
      </c>
      <c r="I4741" t="s">
        <v>12</v>
      </c>
      <c r="J4741" s="1">
        <v>38.409999999999997</v>
      </c>
      <c r="K4741">
        <v>9.7820966157414802</v>
      </c>
      <c r="L4741">
        <v>107</v>
      </c>
      <c r="M4741">
        <v>0.261859981840043</v>
      </c>
      <c r="N4741">
        <v>0.23845578400924899</v>
      </c>
      <c r="P4741" t="s">
        <v>42</v>
      </c>
    </row>
    <row r="4742" spans="1:16" x14ac:dyDescent="0.3">
      <c r="A4742" t="str">
        <f t="shared" si="76"/>
        <v>01: Total SampleSouth EnglandTotalTequilaOlmeca Altos PlataF: £3.80 - £4.00All stocking</v>
      </c>
      <c r="B4742" t="s">
        <v>1</v>
      </c>
      <c r="C4742" t="s">
        <v>45</v>
      </c>
      <c r="D4742" t="s">
        <v>106</v>
      </c>
      <c r="E4742" t="s">
        <v>12</v>
      </c>
      <c r="F4742" t="s">
        <v>78</v>
      </c>
      <c r="G4742" t="s">
        <v>93</v>
      </c>
      <c r="H4742" t="s">
        <v>49</v>
      </c>
      <c r="I4742" t="s">
        <v>55</v>
      </c>
      <c r="J4742" s="1">
        <v>57.17</v>
      </c>
      <c r="K4742">
        <v>14.255129759129758</v>
      </c>
      <c r="L4742">
        <v>25</v>
      </c>
      <c r="M4742">
        <v>0.40842673963760101</v>
      </c>
      <c r="N4742">
        <v>0.42042509072058099</v>
      </c>
      <c r="P4742" t="s">
        <v>42</v>
      </c>
    </row>
    <row r="4743" spans="1:16" x14ac:dyDescent="0.3">
      <c r="A4743" t="str">
        <f t="shared" si="76"/>
        <v>01: Total SampleSouth EnglandTotalTequilaOlmeca Altos ReposadoTotalAll stocking</v>
      </c>
      <c r="B4743" t="s">
        <v>1</v>
      </c>
      <c r="C4743" t="s">
        <v>45</v>
      </c>
      <c r="D4743" t="s">
        <v>106</v>
      </c>
      <c r="E4743" t="s">
        <v>12</v>
      </c>
      <c r="F4743" t="s">
        <v>78</v>
      </c>
      <c r="G4743" t="s">
        <v>97</v>
      </c>
      <c r="H4743" t="s">
        <v>49</v>
      </c>
      <c r="I4743" t="s">
        <v>12</v>
      </c>
      <c r="J4743" s="1">
        <v>25.17</v>
      </c>
      <c r="K4743">
        <v>6.4704660659206006</v>
      </c>
      <c r="L4743">
        <v>132</v>
      </c>
      <c r="M4743">
        <v>8.3439573510071002E-2</v>
      </c>
      <c r="N4743" s="19">
        <v>8.6290547440066298E-2</v>
      </c>
      <c r="P4743" t="s">
        <v>42</v>
      </c>
    </row>
    <row r="4744" spans="1:16" x14ac:dyDescent="0.3">
      <c r="A4744" t="str">
        <f t="shared" si="76"/>
        <v>01: Total SampleSouth EnglandTotalTequilaOlmeca BlancoA: &lt;£3All stocking</v>
      </c>
      <c r="B4744" t="s">
        <v>1</v>
      </c>
      <c r="C4744" t="s">
        <v>45</v>
      </c>
      <c r="D4744" t="s">
        <v>106</v>
      </c>
      <c r="E4744" t="s">
        <v>12</v>
      </c>
      <c r="F4744" t="s">
        <v>78</v>
      </c>
      <c r="G4744" t="s">
        <v>83</v>
      </c>
      <c r="H4744" t="s">
        <v>49</v>
      </c>
      <c r="I4744" t="s">
        <v>58</v>
      </c>
      <c r="J4744" s="1">
        <v>31.11</v>
      </c>
      <c r="K4744">
        <v>11.96914273504272</v>
      </c>
      <c r="L4744">
        <v>250</v>
      </c>
      <c r="M4744">
        <v>0.40669502276825797</v>
      </c>
      <c r="N4744">
        <v>0.444570151546896</v>
      </c>
      <c r="P4744" t="s">
        <v>42</v>
      </c>
    </row>
    <row r="4745" spans="1:16" x14ac:dyDescent="0.3">
      <c r="A4745" t="str">
        <f t="shared" si="76"/>
        <v>01: Total SampleSouth EnglandTotalTequilaOlmeca BlancoTotalAll stocking</v>
      </c>
      <c r="B4745" t="s">
        <v>1</v>
      </c>
      <c r="C4745" t="s">
        <v>45</v>
      </c>
      <c r="D4745" t="s">
        <v>106</v>
      </c>
      <c r="E4745" t="s">
        <v>12</v>
      </c>
      <c r="F4745" t="s">
        <v>78</v>
      </c>
      <c r="G4745" t="s">
        <v>83</v>
      </c>
      <c r="H4745" t="s">
        <v>49</v>
      </c>
      <c r="I4745" t="s">
        <v>12</v>
      </c>
      <c r="J4745" s="1">
        <v>34.39</v>
      </c>
      <c r="K4745">
        <v>10.640832874099319</v>
      </c>
      <c r="L4745">
        <v>623</v>
      </c>
      <c r="M4745">
        <v>0.43305520232350803</v>
      </c>
      <c r="N4745">
        <v>0.44628388186544898</v>
      </c>
      <c r="P4745" t="s">
        <v>42</v>
      </c>
    </row>
    <row r="4746" spans="1:16" x14ac:dyDescent="0.3">
      <c r="A4746" t="str">
        <f t="shared" si="76"/>
        <v>01: Total SampleSouth EnglandTotalTequilaOlmeca BlancoB: £3 - £3.20All stocking</v>
      </c>
      <c r="B4746" t="s">
        <v>1</v>
      </c>
      <c r="C4746" t="s">
        <v>45</v>
      </c>
      <c r="D4746" t="s">
        <v>106</v>
      </c>
      <c r="E4746" t="s">
        <v>12</v>
      </c>
      <c r="F4746" t="s">
        <v>78</v>
      </c>
      <c r="G4746" t="s">
        <v>83</v>
      </c>
      <c r="H4746" t="s">
        <v>49</v>
      </c>
      <c r="I4746" t="s">
        <v>59</v>
      </c>
      <c r="J4746" s="1">
        <v>41.33</v>
      </c>
      <c r="K4746">
        <v>13.174152355580921</v>
      </c>
      <c r="L4746">
        <v>35</v>
      </c>
      <c r="M4746">
        <v>0.41121087442406401</v>
      </c>
      <c r="N4746">
        <v>0.43522438611346298</v>
      </c>
      <c r="P4746" t="s">
        <v>42</v>
      </c>
    </row>
    <row r="4747" spans="1:16" x14ac:dyDescent="0.3">
      <c r="A4747" t="str">
        <f t="shared" si="76"/>
        <v>01: Total SampleSouth EnglandTotalTequilaOlmeca BlancoC: £3.20 - £3.40All stocking</v>
      </c>
      <c r="B4747" t="s">
        <v>1</v>
      </c>
      <c r="C4747" t="s">
        <v>45</v>
      </c>
      <c r="D4747" t="s">
        <v>106</v>
      </c>
      <c r="E4747" t="s">
        <v>12</v>
      </c>
      <c r="F4747" t="s">
        <v>78</v>
      </c>
      <c r="G4747" t="s">
        <v>83</v>
      </c>
      <c r="H4747" t="s">
        <v>49</v>
      </c>
      <c r="I4747" t="s">
        <v>52</v>
      </c>
      <c r="J4747" s="1">
        <v>31.55</v>
      </c>
      <c r="K4747">
        <v>9.3840085840085994</v>
      </c>
      <c r="L4747">
        <v>75</v>
      </c>
      <c r="M4747">
        <v>0.49743374650206301</v>
      </c>
      <c r="N4747">
        <v>0.50071075610911797</v>
      </c>
      <c r="P4747" t="s">
        <v>42</v>
      </c>
    </row>
    <row r="4748" spans="1:16" x14ac:dyDescent="0.3">
      <c r="A4748" t="str">
        <f t="shared" si="76"/>
        <v>01: Total SampleSouth EnglandTotalTequilaOlmeca BlancoD: £3.40 - £3.60All stocking</v>
      </c>
      <c r="B4748" t="s">
        <v>1</v>
      </c>
      <c r="C4748" t="s">
        <v>45</v>
      </c>
      <c r="D4748" t="s">
        <v>106</v>
      </c>
      <c r="E4748" t="s">
        <v>12</v>
      </c>
      <c r="F4748" t="s">
        <v>78</v>
      </c>
      <c r="G4748" t="s">
        <v>83</v>
      </c>
      <c r="H4748" t="s">
        <v>49</v>
      </c>
      <c r="I4748" t="s">
        <v>53</v>
      </c>
      <c r="J4748" s="1">
        <v>33.880000000000003</v>
      </c>
      <c r="K4748">
        <v>9.7926091951732808</v>
      </c>
      <c r="L4748">
        <v>117</v>
      </c>
      <c r="M4748">
        <v>0.39598829555663401</v>
      </c>
      <c r="N4748">
        <v>0.39928044612340302</v>
      </c>
      <c r="P4748" t="s">
        <v>42</v>
      </c>
    </row>
    <row r="4749" spans="1:16" x14ac:dyDescent="0.3">
      <c r="A4749" t="str">
        <f t="shared" si="76"/>
        <v>01: Total SampleSouth EnglandTotalTequilaOlmeca BlancoE: £3.60 - £3.80All stocking</v>
      </c>
      <c r="B4749" t="s">
        <v>1</v>
      </c>
      <c r="C4749" t="s">
        <v>45</v>
      </c>
      <c r="D4749" t="s">
        <v>106</v>
      </c>
      <c r="E4749" t="s">
        <v>12</v>
      </c>
      <c r="F4749" t="s">
        <v>78</v>
      </c>
      <c r="G4749" t="s">
        <v>83</v>
      </c>
      <c r="H4749" t="s">
        <v>49</v>
      </c>
      <c r="I4749" t="s">
        <v>54</v>
      </c>
      <c r="J4749" s="1">
        <v>45.66</v>
      </c>
      <c r="K4749">
        <v>11.9313501161862</v>
      </c>
      <c r="L4749">
        <v>122</v>
      </c>
      <c r="M4749">
        <v>0.57068097728309197</v>
      </c>
      <c r="N4749">
        <v>0.56990456838056502</v>
      </c>
      <c r="P4749" t="s">
        <v>42</v>
      </c>
    </row>
    <row r="4750" spans="1:16" x14ac:dyDescent="0.3">
      <c r="A4750" t="str">
        <f t="shared" si="76"/>
        <v>01: Total SampleSouth EnglandTotalTequilaOlmeca BlancoF: £3.80 - £4.00All stocking</v>
      </c>
      <c r="B4750" t="s">
        <v>1</v>
      </c>
      <c r="C4750" t="s">
        <v>45</v>
      </c>
      <c r="D4750" t="s">
        <v>106</v>
      </c>
      <c r="E4750" t="s">
        <v>12</v>
      </c>
      <c r="F4750" t="s">
        <v>78</v>
      </c>
      <c r="G4750" t="s">
        <v>83</v>
      </c>
      <c r="H4750" t="s">
        <v>49</v>
      </c>
      <c r="I4750" t="s">
        <v>55</v>
      </c>
      <c r="J4750" s="1">
        <v>36.99</v>
      </c>
      <c r="K4750">
        <v>9.9416158388097191</v>
      </c>
      <c r="L4750">
        <v>98</v>
      </c>
      <c r="M4750">
        <v>0.47134303027869301</v>
      </c>
      <c r="N4750">
        <v>0.48184031158714702</v>
      </c>
      <c r="P4750" t="s">
        <v>42</v>
      </c>
    </row>
    <row r="4751" spans="1:16" x14ac:dyDescent="0.3">
      <c r="A4751" t="str">
        <f t="shared" si="76"/>
        <v>01: Total SampleSouth EnglandTotalTequilaOlmeca BlancoG: £4.00 - £4.20All stocking</v>
      </c>
      <c r="B4751" t="s">
        <v>1</v>
      </c>
      <c r="C4751" t="s">
        <v>45</v>
      </c>
      <c r="D4751" t="s">
        <v>106</v>
      </c>
      <c r="E4751" t="s">
        <v>12</v>
      </c>
      <c r="F4751" t="s">
        <v>78</v>
      </c>
      <c r="G4751" t="s">
        <v>83</v>
      </c>
      <c r="H4751" t="s">
        <v>49</v>
      </c>
      <c r="I4751" t="s">
        <v>56</v>
      </c>
      <c r="J4751" s="1">
        <v>52.7</v>
      </c>
      <c r="K4751">
        <v>13.829955568687961</v>
      </c>
      <c r="L4751">
        <v>71</v>
      </c>
      <c r="M4751">
        <v>0.450277822209801</v>
      </c>
      <c r="N4751">
        <v>0.44885265192905799</v>
      </c>
      <c r="P4751" t="s">
        <v>42</v>
      </c>
    </row>
    <row r="4752" spans="1:16" x14ac:dyDescent="0.3">
      <c r="A4752" t="str">
        <f t="shared" si="76"/>
        <v>01: Total SampleSouth EnglandTotalTequilaOlmeca BlancoH: £4.20 - £4.40All stocking</v>
      </c>
      <c r="B4752" t="s">
        <v>1</v>
      </c>
      <c r="C4752" t="s">
        <v>45</v>
      </c>
      <c r="D4752" t="s">
        <v>106</v>
      </c>
      <c r="E4752" t="s">
        <v>12</v>
      </c>
      <c r="F4752" t="s">
        <v>78</v>
      </c>
      <c r="G4752" t="s">
        <v>83</v>
      </c>
      <c r="H4752" t="s">
        <v>49</v>
      </c>
      <c r="I4752" t="s">
        <v>60</v>
      </c>
      <c r="J4752" s="1">
        <v>46.64</v>
      </c>
      <c r="K4752">
        <v>10.87599565676488</v>
      </c>
      <c r="L4752">
        <v>39</v>
      </c>
      <c r="M4752">
        <v>0.64313339315662299</v>
      </c>
      <c r="N4752">
        <v>0.62535865555403702</v>
      </c>
      <c r="P4752" t="s">
        <v>42</v>
      </c>
    </row>
    <row r="4753" spans="1:16" x14ac:dyDescent="0.3">
      <c r="A4753" t="str">
        <f t="shared" si="76"/>
        <v>01: Total SampleSouth EnglandTotalTequilaOlmeca ReposadoA: &lt;£3All stocking</v>
      </c>
      <c r="B4753" t="s">
        <v>1</v>
      </c>
      <c r="C4753" t="s">
        <v>45</v>
      </c>
      <c r="D4753" t="s">
        <v>106</v>
      </c>
      <c r="E4753" t="s">
        <v>12</v>
      </c>
      <c r="F4753" t="s">
        <v>78</v>
      </c>
      <c r="G4753" t="s">
        <v>84</v>
      </c>
      <c r="H4753" t="s">
        <v>49</v>
      </c>
      <c r="I4753" t="s">
        <v>58</v>
      </c>
      <c r="J4753" s="1">
        <v>36.36</v>
      </c>
      <c r="K4753">
        <v>13.337931058013039</v>
      </c>
      <c r="L4753">
        <v>183</v>
      </c>
      <c r="M4753">
        <v>0.29570619495245298</v>
      </c>
      <c r="N4753">
        <v>0.32483494159471799</v>
      </c>
      <c r="P4753" t="s">
        <v>42</v>
      </c>
    </row>
    <row r="4754" spans="1:16" x14ac:dyDescent="0.3">
      <c r="A4754" t="str">
        <f t="shared" si="76"/>
        <v>01: Total SampleSouth EnglandTotalTequilaOlmeca ReposadoTotalAll stocking</v>
      </c>
      <c r="B4754" t="s">
        <v>1</v>
      </c>
      <c r="C4754" t="s">
        <v>45</v>
      </c>
      <c r="D4754" t="s">
        <v>106</v>
      </c>
      <c r="E4754" t="s">
        <v>12</v>
      </c>
      <c r="F4754" t="s">
        <v>78</v>
      </c>
      <c r="G4754" t="s">
        <v>84</v>
      </c>
      <c r="H4754" t="s">
        <v>49</v>
      </c>
      <c r="I4754" t="s">
        <v>12</v>
      </c>
      <c r="J4754" s="1">
        <v>35.200000000000003</v>
      </c>
      <c r="K4754">
        <v>11.07373731681424</v>
      </c>
      <c r="L4754">
        <v>390</v>
      </c>
      <c r="M4754">
        <v>0.29569534976213102</v>
      </c>
      <c r="N4754">
        <v>0.31204925547065698</v>
      </c>
      <c r="P4754" t="s">
        <v>42</v>
      </c>
    </row>
    <row r="4755" spans="1:16" x14ac:dyDescent="0.3">
      <c r="A4755" t="str">
        <f t="shared" si="76"/>
        <v>01: Total SampleSouth EnglandTotalTequilaOlmeca ReposadoB: £3 - £3.20All stocking</v>
      </c>
      <c r="B4755" t="s">
        <v>1</v>
      </c>
      <c r="C4755" t="s">
        <v>45</v>
      </c>
      <c r="D4755" t="s">
        <v>106</v>
      </c>
      <c r="E4755" t="s">
        <v>12</v>
      </c>
      <c r="F4755" t="s">
        <v>78</v>
      </c>
      <c r="G4755" t="s">
        <v>84</v>
      </c>
      <c r="H4755" t="s">
        <v>49</v>
      </c>
      <c r="I4755" t="s">
        <v>59</v>
      </c>
      <c r="J4755" s="1">
        <v>23.35</v>
      </c>
      <c r="K4755">
        <v>7.8415417203878803</v>
      </c>
      <c r="L4755">
        <v>39</v>
      </c>
      <c r="M4755">
        <v>0.349464429560713</v>
      </c>
      <c r="N4755">
        <v>0.38395782875053402</v>
      </c>
      <c r="P4755" t="s">
        <v>42</v>
      </c>
    </row>
    <row r="4756" spans="1:16" x14ac:dyDescent="0.3">
      <c r="A4756" t="str">
        <f t="shared" si="76"/>
        <v>01: Total SampleSouth EnglandTotalTequilaOlmeca ReposadoC: £3.20 - £3.40All stocking</v>
      </c>
      <c r="B4756" t="s">
        <v>1</v>
      </c>
      <c r="C4756" t="s">
        <v>45</v>
      </c>
      <c r="D4756" t="s">
        <v>106</v>
      </c>
      <c r="E4756" t="s">
        <v>12</v>
      </c>
      <c r="F4756" t="s">
        <v>78</v>
      </c>
      <c r="G4756" t="s">
        <v>84</v>
      </c>
      <c r="H4756" t="s">
        <v>49</v>
      </c>
      <c r="I4756" t="s">
        <v>52</v>
      </c>
      <c r="J4756" s="1">
        <v>21.39</v>
      </c>
      <c r="K4756">
        <v>6.6467404168702799</v>
      </c>
      <c r="L4756">
        <v>77</v>
      </c>
      <c r="M4756">
        <v>0.31990693529646103</v>
      </c>
      <c r="N4756">
        <v>0.33474144209759599</v>
      </c>
      <c r="P4756" t="s">
        <v>42</v>
      </c>
    </row>
    <row r="4757" spans="1:16" x14ac:dyDescent="0.3">
      <c r="A4757" t="str">
        <f t="shared" si="76"/>
        <v>01: Total SampleSouth EnglandTotalTequilaOlmeca ReposadoD: £3.40 - £3.60All stocking</v>
      </c>
      <c r="B4757" t="s">
        <v>1</v>
      </c>
      <c r="C4757" t="s">
        <v>45</v>
      </c>
      <c r="D4757" t="s">
        <v>106</v>
      </c>
      <c r="E4757" t="s">
        <v>12</v>
      </c>
      <c r="F4757" t="s">
        <v>78</v>
      </c>
      <c r="G4757" t="s">
        <v>84</v>
      </c>
      <c r="H4757" t="s">
        <v>49</v>
      </c>
      <c r="I4757" t="s">
        <v>53</v>
      </c>
      <c r="J4757" s="1">
        <v>28.15</v>
      </c>
      <c r="K4757">
        <v>8.1606680125430007</v>
      </c>
      <c r="L4757">
        <v>80</v>
      </c>
      <c r="M4757">
        <v>0.32320810156103502</v>
      </c>
      <c r="N4757">
        <v>0.33219342773176602</v>
      </c>
      <c r="P4757" t="s">
        <v>42</v>
      </c>
    </row>
    <row r="4758" spans="1:16" x14ac:dyDescent="0.3">
      <c r="A4758" t="str">
        <f t="shared" si="76"/>
        <v>01: Total SampleSouth EnglandTotalTequilaOlmeca ReposadoE: £3.60 - £3.80All stocking</v>
      </c>
      <c r="B4758" t="s">
        <v>1</v>
      </c>
      <c r="C4758" t="s">
        <v>45</v>
      </c>
      <c r="D4758" t="s">
        <v>106</v>
      </c>
      <c r="E4758" t="s">
        <v>12</v>
      </c>
      <c r="F4758" t="s">
        <v>78</v>
      </c>
      <c r="G4758" t="s">
        <v>84</v>
      </c>
      <c r="H4758" t="s">
        <v>49</v>
      </c>
      <c r="I4758" t="s">
        <v>54</v>
      </c>
      <c r="J4758" s="1">
        <v>33.28</v>
      </c>
      <c r="K4758">
        <v>9.2542356744562806</v>
      </c>
      <c r="L4758">
        <v>68</v>
      </c>
      <c r="M4758">
        <v>0.35692439297063899</v>
      </c>
      <c r="N4758">
        <v>0.369714618520676</v>
      </c>
      <c r="P4758" t="s">
        <v>42</v>
      </c>
    </row>
    <row r="4759" spans="1:16" x14ac:dyDescent="0.3">
      <c r="A4759" t="str">
        <f t="shared" si="76"/>
        <v>01: Total SampleSouth EnglandTotalTequilaOlmeca ReposadoF: £3.80 - £4.00All stocking</v>
      </c>
      <c r="B4759" t="s">
        <v>1</v>
      </c>
      <c r="C4759" t="s">
        <v>45</v>
      </c>
      <c r="D4759" t="s">
        <v>106</v>
      </c>
      <c r="E4759" t="s">
        <v>12</v>
      </c>
      <c r="F4759" t="s">
        <v>78</v>
      </c>
      <c r="G4759" t="s">
        <v>84</v>
      </c>
      <c r="H4759" t="s">
        <v>49</v>
      </c>
      <c r="I4759" t="s">
        <v>55</v>
      </c>
      <c r="J4759" s="1">
        <v>63.28</v>
      </c>
      <c r="K4759">
        <v>15.78076687804948</v>
      </c>
      <c r="L4759">
        <v>46</v>
      </c>
      <c r="M4759">
        <v>0.392554281904755</v>
      </c>
      <c r="N4759">
        <v>0.38107703814510102</v>
      </c>
      <c r="P4759" t="s">
        <v>42</v>
      </c>
    </row>
    <row r="4760" spans="1:16" x14ac:dyDescent="0.3">
      <c r="A4760" t="str">
        <f t="shared" si="76"/>
        <v>01: Total SampleSouth EnglandTotalTequilaPatron SilverTotalAll stocking</v>
      </c>
      <c r="B4760" t="s">
        <v>1</v>
      </c>
      <c r="C4760" t="s">
        <v>45</v>
      </c>
      <c r="D4760" t="s">
        <v>106</v>
      </c>
      <c r="E4760" t="s">
        <v>12</v>
      </c>
      <c r="F4760" t="s">
        <v>78</v>
      </c>
      <c r="G4760" t="s">
        <v>94</v>
      </c>
      <c r="H4760" t="s">
        <v>49</v>
      </c>
      <c r="I4760" t="s">
        <v>12</v>
      </c>
      <c r="J4760" s="1">
        <v>29.34</v>
      </c>
      <c r="K4760">
        <v>5.73376445845392</v>
      </c>
      <c r="L4760">
        <v>161</v>
      </c>
      <c r="M4760" s="19">
        <v>9.9029536759857706E-2</v>
      </c>
      <c r="N4760" s="19">
        <v>7.5336152788936406E-2</v>
      </c>
      <c r="P4760" t="s">
        <v>42</v>
      </c>
    </row>
    <row r="4761" spans="1:16" x14ac:dyDescent="0.3">
      <c r="A4761" t="str">
        <f t="shared" si="76"/>
        <v>01: Total SampleSouth EnglandTotalTequilaPatron SilverL: £5.00 - £5.20All stocking</v>
      </c>
      <c r="B4761" t="s">
        <v>1</v>
      </c>
      <c r="C4761" t="s">
        <v>45</v>
      </c>
      <c r="D4761" t="s">
        <v>106</v>
      </c>
      <c r="E4761" t="s">
        <v>12</v>
      </c>
      <c r="F4761" t="s">
        <v>78</v>
      </c>
      <c r="G4761" t="s">
        <v>94</v>
      </c>
      <c r="H4761" t="s">
        <v>49</v>
      </c>
      <c r="I4761" t="s">
        <v>90</v>
      </c>
      <c r="J4761" s="1">
        <v>35.93</v>
      </c>
      <c r="K4761">
        <v>7.1290889665889594</v>
      </c>
      <c r="L4761">
        <v>36</v>
      </c>
      <c r="M4761" s="19">
        <v>7.2968136968668398E-2</v>
      </c>
      <c r="N4761" s="19">
        <v>5.6911523116639301E-2</v>
      </c>
      <c r="P4761" t="s">
        <v>42</v>
      </c>
    </row>
    <row r="4762" spans="1:16" x14ac:dyDescent="0.3">
      <c r="A4762" t="str">
        <f t="shared" si="76"/>
        <v>01: Total SampleSouth EnglandTotalTequilaPatron SilverM: £5.20 - £5.40All stocking</v>
      </c>
      <c r="B4762" t="s">
        <v>1</v>
      </c>
      <c r="C4762" t="s">
        <v>45</v>
      </c>
      <c r="D4762" t="s">
        <v>106</v>
      </c>
      <c r="E4762" t="s">
        <v>12</v>
      </c>
      <c r="F4762" t="s">
        <v>78</v>
      </c>
      <c r="G4762" t="s">
        <v>94</v>
      </c>
      <c r="H4762" t="s">
        <v>49</v>
      </c>
      <c r="I4762" t="s">
        <v>95</v>
      </c>
      <c r="J4762" s="1">
        <v>31.01</v>
      </c>
      <c r="K4762">
        <v>5.6858392475580004</v>
      </c>
      <c r="L4762">
        <v>32</v>
      </c>
      <c r="M4762">
        <v>0.108777379174665</v>
      </c>
      <c r="N4762" s="19">
        <v>7.9981812921092896E-2</v>
      </c>
      <c r="P4762" t="s">
        <v>42</v>
      </c>
    </row>
    <row r="4763" spans="1:16" x14ac:dyDescent="0.3">
      <c r="A4763" t="str">
        <f t="shared" si="76"/>
        <v>01: Total SampleSouth EnglandTotalTequilaPatron SilverN: £5.40 - £5.60All stocking</v>
      </c>
      <c r="B4763" t="s">
        <v>1</v>
      </c>
      <c r="C4763" t="s">
        <v>45</v>
      </c>
      <c r="D4763" t="s">
        <v>106</v>
      </c>
      <c r="E4763" t="s">
        <v>12</v>
      </c>
      <c r="F4763" t="s">
        <v>78</v>
      </c>
      <c r="G4763" t="s">
        <v>94</v>
      </c>
      <c r="H4763" t="s">
        <v>49</v>
      </c>
      <c r="I4763" t="s">
        <v>99</v>
      </c>
      <c r="J4763" s="1">
        <v>33.590000000000003</v>
      </c>
      <c r="K4763">
        <v>6.2945050505050402</v>
      </c>
      <c r="L4763">
        <v>25</v>
      </c>
      <c r="M4763" s="19">
        <v>7.0146317875657394E-2</v>
      </c>
      <c r="N4763" s="19">
        <v>5.0892338943702799E-2</v>
      </c>
      <c r="P4763" t="s">
        <v>42</v>
      </c>
    </row>
    <row r="4764" spans="1:16" x14ac:dyDescent="0.3">
      <c r="A4764" t="str">
        <f t="shared" si="76"/>
        <v>01: Total SampleSouth EnglandTotalWhite RumBacardi Carta BlancaA: &lt;£3All stocking</v>
      </c>
      <c r="B4764" t="s">
        <v>1</v>
      </c>
      <c r="C4764" t="s">
        <v>45</v>
      </c>
      <c r="D4764" t="s">
        <v>106</v>
      </c>
      <c r="E4764" t="s">
        <v>12</v>
      </c>
      <c r="F4764" t="s">
        <v>85</v>
      </c>
      <c r="G4764" t="s">
        <v>86</v>
      </c>
      <c r="H4764" t="s">
        <v>49</v>
      </c>
      <c r="I4764" t="s">
        <v>58</v>
      </c>
      <c r="J4764" s="1">
        <v>38.96</v>
      </c>
      <c r="K4764">
        <v>13.48584827506844</v>
      </c>
      <c r="L4764">
        <v>109</v>
      </c>
      <c r="M4764">
        <v>0.87589977534839702</v>
      </c>
      <c r="N4764">
        <v>0.87504835589941998</v>
      </c>
      <c r="P4764" t="s">
        <v>42</v>
      </c>
    </row>
    <row r="4765" spans="1:16" x14ac:dyDescent="0.3">
      <c r="A4765" t="str">
        <f t="shared" si="76"/>
        <v>01: Total SampleSouth EnglandTotalWhite RumBacardi Carta BlancaTotalAll stocking</v>
      </c>
      <c r="B4765" t="s">
        <v>1</v>
      </c>
      <c r="C4765" t="s">
        <v>45</v>
      </c>
      <c r="D4765" t="s">
        <v>106</v>
      </c>
      <c r="E4765" t="s">
        <v>12</v>
      </c>
      <c r="F4765" t="s">
        <v>85</v>
      </c>
      <c r="G4765" t="s">
        <v>86</v>
      </c>
      <c r="H4765" t="s">
        <v>49</v>
      </c>
      <c r="I4765" t="s">
        <v>12</v>
      </c>
      <c r="J4765" s="1">
        <v>32.11</v>
      </c>
      <c r="K4765">
        <v>10.18067492148376</v>
      </c>
      <c r="L4765">
        <v>1088</v>
      </c>
      <c r="M4765">
        <v>0.85649191457621099</v>
      </c>
      <c r="N4765">
        <v>0.86685253648583804</v>
      </c>
      <c r="P4765" t="s">
        <v>42</v>
      </c>
    </row>
    <row r="4766" spans="1:16" x14ac:dyDescent="0.3">
      <c r="A4766" t="str">
        <f t="shared" si="76"/>
        <v>01: Total SampleSouth EnglandTotalWhite RumBacardi Carta BlancaB: £3 - £3.20All stocking</v>
      </c>
      <c r="B4766" t="s">
        <v>1</v>
      </c>
      <c r="C4766" t="s">
        <v>45</v>
      </c>
      <c r="D4766" t="s">
        <v>106</v>
      </c>
      <c r="E4766" t="s">
        <v>12</v>
      </c>
      <c r="F4766" t="s">
        <v>85</v>
      </c>
      <c r="G4766" t="s">
        <v>86</v>
      </c>
      <c r="H4766" t="s">
        <v>49</v>
      </c>
      <c r="I4766" t="s">
        <v>59</v>
      </c>
      <c r="J4766" s="1">
        <v>37.450000000000003</v>
      </c>
      <c r="K4766">
        <v>12.564260469842999</v>
      </c>
      <c r="L4766">
        <v>206</v>
      </c>
      <c r="M4766">
        <v>0.96191627358028997</v>
      </c>
      <c r="N4766">
        <v>0.96319337062753396</v>
      </c>
      <c r="P4766" t="s">
        <v>42</v>
      </c>
    </row>
    <row r="4767" spans="1:16" x14ac:dyDescent="0.3">
      <c r="A4767" t="str">
        <f t="shared" si="76"/>
        <v>01: Total SampleSouth EnglandTotalWhite RumBacardi Carta BlancaC: £3.20 - £3.40All stocking</v>
      </c>
      <c r="B4767" t="s">
        <v>1</v>
      </c>
      <c r="C4767" t="s">
        <v>45</v>
      </c>
      <c r="D4767" t="s">
        <v>106</v>
      </c>
      <c r="E4767" t="s">
        <v>12</v>
      </c>
      <c r="F4767" t="s">
        <v>85</v>
      </c>
      <c r="G4767" t="s">
        <v>86</v>
      </c>
      <c r="H4767" t="s">
        <v>49</v>
      </c>
      <c r="I4767" t="s">
        <v>52</v>
      </c>
      <c r="J4767" s="1">
        <v>37.29</v>
      </c>
      <c r="K4767">
        <v>12.065927400972038</v>
      </c>
      <c r="L4767">
        <v>336</v>
      </c>
      <c r="M4767">
        <v>0.93943044937208497</v>
      </c>
      <c r="N4767">
        <v>0.94026646009679204</v>
      </c>
      <c r="P4767" t="s">
        <v>42</v>
      </c>
    </row>
    <row r="4768" spans="1:16" x14ac:dyDescent="0.3">
      <c r="A4768" t="str">
        <f t="shared" si="76"/>
        <v>01: Total SampleSouth EnglandTotalWhite RumBacardi Carta BlancaD: £3.40 - £3.60All stocking</v>
      </c>
      <c r="B4768" t="s">
        <v>1</v>
      </c>
      <c r="C4768" t="s">
        <v>45</v>
      </c>
      <c r="D4768" t="s">
        <v>106</v>
      </c>
      <c r="E4768" t="s">
        <v>12</v>
      </c>
      <c r="F4768" t="s">
        <v>85</v>
      </c>
      <c r="G4768" t="s">
        <v>86</v>
      </c>
      <c r="H4768" t="s">
        <v>49</v>
      </c>
      <c r="I4768" t="s">
        <v>53</v>
      </c>
      <c r="J4768" s="1">
        <v>30.93</v>
      </c>
      <c r="K4768">
        <v>9.5091665279165198</v>
      </c>
      <c r="L4768">
        <v>472</v>
      </c>
      <c r="M4768">
        <v>0.91463390081362705</v>
      </c>
      <c r="N4768">
        <v>0.92008491405875503</v>
      </c>
      <c r="P4768" t="s">
        <v>42</v>
      </c>
    </row>
    <row r="4769" spans="1:16" x14ac:dyDescent="0.3">
      <c r="A4769" t="str">
        <f t="shared" si="76"/>
        <v>01: Total SampleSouth EnglandTotalWhite RumBacardi Carta BlancaE: £3.60 - £3.80All stocking</v>
      </c>
      <c r="B4769" t="s">
        <v>1</v>
      </c>
      <c r="C4769" t="s">
        <v>45</v>
      </c>
      <c r="D4769" t="s">
        <v>106</v>
      </c>
      <c r="E4769" t="s">
        <v>12</v>
      </c>
      <c r="F4769" t="s">
        <v>85</v>
      </c>
      <c r="G4769" t="s">
        <v>86</v>
      </c>
      <c r="H4769" t="s">
        <v>49</v>
      </c>
      <c r="I4769" t="s">
        <v>54</v>
      </c>
      <c r="J4769" s="1">
        <v>32.11</v>
      </c>
      <c r="K4769">
        <v>9.6437112976870409</v>
      </c>
      <c r="L4769">
        <v>371</v>
      </c>
      <c r="M4769">
        <v>0.87199281279176899</v>
      </c>
      <c r="N4769">
        <v>0.88318042564286403</v>
      </c>
      <c r="P4769" t="s">
        <v>42</v>
      </c>
    </row>
    <row r="4770" spans="1:16" x14ac:dyDescent="0.3">
      <c r="A4770" t="str">
        <f t="shared" si="76"/>
        <v>01: Total SampleSouth EnglandTotalWhite RumBacardi Carta BlancaF: £3.80 - £4.00All stocking</v>
      </c>
      <c r="B4770" t="s">
        <v>1</v>
      </c>
      <c r="C4770" t="s">
        <v>45</v>
      </c>
      <c r="D4770" t="s">
        <v>106</v>
      </c>
      <c r="E4770" t="s">
        <v>12</v>
      </c>
      <c r="F4770" t="s">
        <v>85</v>
      </c>
      <c r="G4770" t="s">
        <v>86</v>
      </c>
      <c r="H4770" t="s">
        <v>49</v>
      </c>
      <c r="I4770" t="s">
        <v>55</v>
      </c>
      <c r="J4770" s="1">
        <v>31.62</v>
      </c>
      <c r="K4770">
        <v>9.3120460547204793</v>
      </c>
      <c r="L4770">
        <v>215</v>
      </c>
      <c r="M4770">
        <v>0.82584004534191102</v>
      </c>
      <c r="N4770">
        <v>0.83195423434467297</v>
      </c>
      <c r="P4770" t="s">
        <v>42</v>
      </c>
    </row>
    <row r="4771" spans="1:16" x14ac:dyDescent="0.3">
      <c r="A4771" t="str">
        <f t="shared" si="76"/>
        <v>01: Total SampleSouth EnglandTotalWhite RumBacardi Carta BlancaG: £4.00 - £4.20All stocking</v>
      </c>
      <c r="B4771" t="s">
        <v>1</v>
      </c>
      <c r="C4771" t="s">
        <v>45</v>
      </c>
      <c r="D4771" t="s">
        <v>106</v>
      </c>
      <c r="E4771" t="s">
        <v>12</v>
      </c>
      <c r="F4771" t="s">
        <v>85</v>
      </c>
      <c r="G4771" t="s">
        <v>86</v>
      </c>
      <c r="H4771" t="s">
        <v>49</v>
      </c>
      <c r="I4771" t="s">
        <v>56</v>
      </c>
      <c r="J4771" s="1">
        <v>31.69</v>
      </c>
      <c r="K4771">
        <v>9.1907252985765187</v>
      </c>
      <c r="L4771">
        <v>121</v>
      </c>
      <c r="M4771">
        <v>0.70896566125808902</v>
      </c>
      <c r="N4771">
        <v>0.72746208075197605</v>
      </c>
      <c r="P4771" t="s">
        <v>42</v>
      </c>
    </row>
    <row r="4772" spans="1:16" x14ac:dyDescent="0.3">
      <c r="A4772" t="str">
        <f t="shared" si="76"/>
        <v>01: Total SampleSouth EnglandTotalWhite RumBacardi Carta BlancaH: £4.20 - £4.40All stocking</v>
      </c>
      <c r="B4772" t="s">
        <v>1</v>
      </c>
      <c r="C4772" t="s">
        <v>45</v>
      </c>
      <c r="D4772" t="s">
        <v>106</v>
      </c>
      <c r="E4772" t="s">
        <v>12</v>
      </c>
      <c r="F4772" t="s">
        <v>85</v>
      </c>
      <c r="G4772" t="s">
        <v>86</v>
      </c>
      <c r="H4772" t="s">
        <v>49</v>
      </c>
      <c r="I4772" t="s">
        <v>60</v>
      </c>
      <c r="J4772" s="1">
        <v>40.36</v>
      </c>
      <c r="K4772">
        <v>11.79284317534316</v>
      </c>
      <c r="L4772">
        <v>60</v>
      </c>
      <c r="M4772">
        <v>0.706006734832754</v>
      </c>
      <c r="N4772">
        <v>0.71426173088222999</v>
      </c>
      <c r="P4772" t="s">
        <v>42</v>
      </c>
    </row>
    <row r="4773" spans="1:16" x14ac:dyDescent="0.3">
      <c r="A4773" t="str">
        <f t="shared" si="76"/>
        <v>01: Total SampleSouth EnglandTotalWhite RumBacardi Carta BlancaI: £4.40 - £4.60All stocking</v>
      </c>
      <c r="B4773" t="s">
        <v>1</v>
      </c>
      <c r="C4773" t="s">
        <v>45</v>
      </c>
      <c r="D4773" t="s">
        <v>106</v>
      </c>
      <c r="E4773" t="s">
        <v>12</v>
      </c>
      <c r="F4773" t="s">
        <v>85</v>
      </c>
      <c r="G4773" t="s">
        <v>86</v>
      </c>
      <c r="H4773" t="s">
        <v>49</v>
      </c>
      <c r="I4773" t="s">
        <v>64</v>
      </c>
      <c r="J4773" s="1">
        <v>34.4</v>
      </c>
      <c r="K4773">
        <v>9.8825936490410005</v>
      </c>
      <c r="L4773">
        <v>38</v>
      </c>
      <c r="M4773">
        <v>0.56001495872993301</v>
      </c>
      <c r="N4773">
        <v>0.59191081151153702</v>
      </c>
      <c r="P4773" t="s">
        <v>42</v>
      </c>
    </row>
    <row r="4774" spans="1:16" x14ac:dyDescent="0.3">
      <c r="A4774" t="str">
        <f t="shared" si="76"/>
        <v>01: Total SampleSouth EnglandTotalWhite RumHavana 3yrsTotalAll stocking</v>
      </c>
      <c r="B4774" t="s">
        <v>1</v>
      </c>
      <c r="C4774" t="s">
        <v>45</v>
      </c>
      <c r="D4774" t="s">
        <v>106</v>
      </c>
      <c r="E4774" t="s">
        <v>12</v>
      </c>
      <c r="F4774" t="s">
        <v>85</v>
      </c>
      <c r="G4774" t="s">
        <v>87</v>
      </c>
      <c r="H4774" t="s">
        <v>49</v>
      </c>
      <c r="I4774" t="s">
        <v>12</v>
      </c>
      <c r="J4774" s="1">
        <v>22.84</v>
      </c>
      <c r="K4774">
        <v>6.4006912759371595</v>
      </c>
      <c r="L4774">
        <v>305</v>
      </c>
      <c r="M4774">
        <v>0.32714542166507199</v>
      </c>
      <c r="N4774">
        <v>0.312286005509816</v>
      </c>
      <c r="P4774" t="s">
        <v>42</v>
      </c>
    </row>
    <row r="4775" spans="1:16" x14ac:dyDescent="0.3">
      <c r="A4775" t="str">
        <f t="shared" si="76"/>
        <v>01: Total SampleSouth EnglandTotalWhite RumHavana 3yrsD: £3.40 - £3.60All stocking</v>
      </c>
      <c r="B4775" t="s">
        <v>1</v>
      </c>
      <c r="C4775" t="s">
        <v>45</v>
      </c>
      <c r="D4775" t="s">
        <v>106</v>
      </c>
      <c r="E4775" t="s">
        <v>12</v>
      </c>
      <c r="F4775" t="s">
        <v>85</v>
      </c>
      <c r="G4775" t="s">
        <v>87</v>
      </c>
      <c r="H4775" t="s">
        <v>49</v>
      </c>
      <c r="I4775" t="s">
        <v>53</v>
      </c>
      <c r="J4775" s="1">
        <v>17.12</v>
      </c>
      <c r="K4775">
        <v>5.4050555179587603</v>
      </c>
      <c r="L4775">
        <v>31</v>
      </c>
      <c r="M4775">
        <v>0.33362448249596699</v>
      </c>
      <c r="N4775">
        <v>0.359692724807953</v>
      </c>
      <c r="P4775" t="s">
        <v>42</v>
      </c>
    </row>
    <row r="4776" spans="1:16" x14ac:dyDescent="0.3">
      <c r="A4776" t="str">
        <f t="shared" si="76"/>
        <v>01: Total SampleSouth EnglandTotalWhite RumHavana 3yrsE: £3.60 - £3.80All stocking</v>
      </c>
      <c r="B4776" t="s">
        <v>1</v>
      </c>
      <c r="C4776" t="s">
        <v>45</v>
      </c>
      <c r="D4776" t="s">
        <v>106</v>
      </c>
      <c r="E4776" t="s">
        <v>12</v>
      </c>
      <c r="F4776" t="s">
        <v>85</v>
      </c>
      <c r="G4776" t="s">
        <v>87</v>
      </c>
      <c r="H4776" t="s">
        <v>49</v>
      </c>
      <c r="I4776" t="s">
        <v>54</v>
      </c>
      <c r="J4776" s="1">
        <v>15.6</v>
      </c>
      <c r="K4776">
        <v>4.4398360237645997</v>
      </c>
      <c r="L4776">
        <v>84</v>
      </c>
      <c r="M4776">
        <v>0.219287881491049</v>
      </c>
      <c r="N4776">
        <v>0.21727666609657401</v>
      </c>
      <c r="P4776" t="s">
        <v>42</v>
      </c>
    </row>
    <row r="4777" spans="1:16" x14ac:dyDescent="0.3">
      <c r="A4777" t="str">
        <f t="shared" si="76"/>
        <v>01: Total SampleSouth EnglandTotalWhite RumHavana 3yrsF: £3.80 - £4.00All stocking</v>
      </c>
      <c r="B4777" t="s">
        <v>1</v>
      </c>
      <c r="C4777" t="s">
        <v>45</v>
      </c>
      <c r="D4777" t="s">
        <v>106</v>
      </c>
      <c r="E4777" t="s">
        <v>12</v>
      </c>
      <c r="F4777" t="s">
        <v>85</v>
      </c>
      <c r="G4777" t="s">
        <v>87</v>
      </c>
      <c r="H4777" t="s">
        <v>49</v>
      </c>
      <c r="I4777" t="s">
        <v>55</v>
      </c>
      <c r="J4777" s="1">
        <v>20.09</v>
      </c>
      <c r="K4777">
        <v>5.6276927547760796</v>
      </c>
      <c r="L4777">
        <v>36</v>
      </c>
      <c r="M4777">
        <v>0.27617062341319498</v>
      </c>
      <c r="N4777">
        <v>0.26170693904515102</v>
      </c>
      <c r="P4777" t="s">
        <v>42</v>
      </c>
    </row>
    <row r="4778" spans="1:16" x14ac:dyDescent="0.3">
      <c r="A4778" t="str">
        <f t="shared" si="76"/>
        <v>01: Total SampleSouth EnglandTotalWhite RumHavana 3yrsG: £4.00 - £4.20All stocking</v>
      </c>
      <c r="B4778" t="s">
        <v>1</v>
      </c>
      <c r="C4778" t="s">
        <v>45</v>
      </c>
      <c r="D4778" t="s">
        <v>106</v>
      </c>
      <c r="E4778" t="s">
        <v>12</v>
      </c>
      <c r="F4778" t="s">
        <v>85</v>
      </c>
      <c r="G4778" t="s">
        <v>87</v>
      </c>
      <c r="H4778" t="s">
        <v>49</v>
      </c>
      <c r="I4778" t="s">
        <v>56</v>
      </c>
      <c r="J4778" s="1">
        <v>30.01</v>
      </c>
      <c r="K4778">
        <v>8.5250351951571606</v>
      </c>
      <c r="L4778">
        <v>41</v>
      </c>
      <c r="M4778">
        <v>0.35053096433603698</v>
      </c>
      <c r="N4778">
        <v>0.32275174797074702</v>
      </c>
      <c r="P4778" t="s">
        <v>42</v>
      </c>
    </row>
    <row r="4779" spans="1:16" x14ac:dyDescent="0.3">
      <c r="A4779" t="str">
        <f t="shared" si="76"/>
        <v>01: Total SampleSouth EnglandTotalWhite RumHavana 3yrsH: £4.20 - £4.40All stocking</v>
      </c>
      <c r="B4779" t="s">
        <v>1</v>
      </c>
      <c r="C4779" t="s">
        <v>45</v>
      </c>
      <c r="D4779" t="s">
        <v>106</v>
      </c>
      <c r="E4779" t="s">
        <v>12</v>
      </c>
      <c r="F4779" t="s">
        <v>85</v>
      </c>
      <c r="G4779" t="s">
        <v>87</v>
      </c>
      <c r="H4779" t="s">
        <v>49</v>
      </c>
      <c r="I4779" t="s">
        <v>60</v>
      </c>
      <c r="J4779" s="1">
        <v>30.4</v>
      </c>
      <c r="K4779">
        <v>8.2328271211992003</v>
      </c>
      <c r="L4779">
        <v>43</v>
      </c>
      <c r="M4779">
        <v>0.332671561028756</v>
      </c>
      <c r="N4779">
        <v>0.29588504245591102</v>
      </c>
      <c r="P4779" t="s">
        <v>42</v>
      </c>
    </row>
    <row r="4780" spans="1:16" x14ac:dyDescent="0.3">
      <c r="A4780" t="str">
        <f t="shared" si="76"/>
        <v>01: Total SampleSouth EnglandTotalWhite RumHavana 3yrsJ: £4.60 - £4.80All stocking</v>
      </c>
      <c r="B4780" t="s">
        <v>1</v>
      </c>
      <c r="C4780" t="s">
        <v>45</v>
      </c>
      <c r="D4780" t="s">
        <v>106</v>
      </c>
      <c r="E4780" t="s">
        <v>12</v>
      </c>
      <c r="F4780" t="s">
        <v>85</v>
      </c>
      <c r="G4780" t="s">
        <v>87</v>
      </c>
      <c r="H4780" t="s">
        <v>49</v>
      </c>
      <c r="I4780" t="s">
        <v>65</v>
      </c>
      <c r="J4780" s="1">
        <v>31.93</v>
      </c>
      <c r="K4780">
        <v>8.1792403832726404</v>
      </c>
      <c r="L4780">
        <v>31</v>
      </c>
      <c r="M4780">
        <v>0.258054337448826</v>
      </c>
      <c r="N4780">
        <v>0.226386924406726</v>
      </c>
      <c r="P4780" t="s">
        <v>42</v>
      </c>
    </row>
    <row r="4781" spans="1:16" x14ac:dyDescent="0.3">
      <c r="A4781" t="str">
        <f t="shared" si="76"/>
        <v>01: Total SampleSouth EnglandTotalWhite RumWray and Nephew Rum Overproof White RumTotalAll stocking</v>
      </c>
      <c r="B4781" t="s">
        <v>1</v>
      </c>
      <c r="C4781" t="s">
        <v>45</v>
      </c>
      <c r="D4781" t="s">
        <v>106</v>
      </c>
      <c r="E4781" t="s">
        <v>12</v>
      </c>
      <c r="F4781" t="s">
        <v>85</v>
      </c>
      <c r="G4781" t="s">
        <v>88</v>
      </c>
      <c r="H4781" t="s">
        <v>49</v>
      </c>
      <c r="I4781" t="s">
        <v>12</v>
      </c>
      <c r="J4781" s="1">
        <v>27.05</v>
      </c>
      <c r="K4781">
        <v>6.8510282609547195</v>
      </c>
      <c r="L4781">
        <v>136</v>
      </c>
      <c r="M4781">
        <v>0.25809274501287099</v>
      </c>
      <c r="N4781">
        <v>0.21168092424376</v>
      </c>
      <c r="P4781" t="s">
        <v>42</v>
      </c>
    </row>
    <row r="4782" spans="1:16" x14ac:dyDescent="0.3">
      <c r="A4782" t="str">
        <f t="shared" si="76"/>
        <v>02: BarsCentral/WalesMainstreamGinGordonsTotalAll stocking</v>
      </c>
      <c r="B4782" t="s">
        <v>1</v>
      </c>
      <c r="C4782" t="s">
        <v>107</v>
      </c>
      <c r="D4782" t="s">
        <v>46</v>
      </c>
      <c r="E4782" t="s">
        <v>14</v>
      </c>
      <c r="F4782" t="s">
        <v>47</v>
      </c>
      <c r="G4782" t="s">
        <v>61</v>
      </c>
      <c r="H4782" t="s">
        <v>49</v>
      </c>
      <c r="I4782" t="s">
        <v>12</v>
      </c>
      <c r="J4782" s="1">
        <v>154.19</v>
      </c>
      <c r="K4782">
        <v>49.174572649572802</v>
      </c>
      <c r="L4782">
        <v>30</v>
      </c>
      <c r="M4782">
        <v>0.22886415457706499</v>
      </c>
      <c r="N4782">
        <v>0.25529699202947898</v>
      </c>
      <c r="P4782" t="s">
        <v>42</v>
      </c>
    </row>
    <row r="4783" spans="1:16" x14ac:dyDescent="0.3">
      <c r="A4783" t="str">
        <f t="shared" si="76"/>
        <v>02: BarsCentral/WalesMainstreamGinGordons Pink GinTotalAll stocking</v>
      </c>
      <c r="B4783" t="s">
        <v>1</v>
      </c>
      <c r="C4783" t="s">
        <v>107</v>
      </c>
      <c r="D4783" t="s">
        <v>46</v>
      </c>
      <c r="E4783" t="s">
        <v>14</v>
      </c>
      <c r="F4783" t="s">
        <v>47</v>
      </c>
      <c r="G4783" t="s">
        <v>62</v>
      </c>
      <c r="H4783" t="s">
        <v>49</v>
      </c>
      <c r="I4783" t="s">
        <v>12</v>
      </c>
      <c r="J4783" s="1">
        <v>220.46</v>
      </c>
      <c r="K4783">
        <v>64.610878010877997</v>
      </c>
      <c r="L4783">
        <v>31</v>
      </c>
      <c r="M4783">
        <v>0.30720566350100897</v>
      </c>
      <c r="N4783">
        <v>0.31372074741488798</v>
      </c>
      <c r="P4783" t="s">
        <v>42</v>
      </c>
    </row>
    <row r="4784" spans="1:16" x14ac:dyDescent="0.3">
      <c r="A4784" t="str">
        <f t="shared" si="76"/>
        <v>02: BarsCentral/WalesMainstreamGinHendricksTotalAll stocking</v>
      </c>
      <c r="B4784" t="s">
        <v>1</v>
      </c>
      <c r="C4784" t="s">
        <v>107</v>
      </c>
      <c r="D4784" t="s">
        <v>46</v>
      </c>
      <c r="E4784" t="s">
        <v>14</v>
      </c>
      <c r="F4784" t="s">
        <v>47</v>
      </c>
      <c r="G4784" t="s">
        <v>63</v>
      </c>
      <c r="H4784" t="s">
        <v>49</v>
      </c>
      <c r="I4784" t="s">
        <v>12</v>
      </c>
      <c r="J4784" s="1">
        <v>33.299999999999997</v>
      </c>
      <c r="K4784">
        <v>8.2732450882450799</v>
      </c>
      <c r="L4784">
        <v>35</v>
      </c>
      <c r="M4784" s="19">
        <v>4.0536590074347602E-2</v>
      </c>
      <c r="N4784" s="19">
        <v>3.7389142703574303E-2</v>
      </c>
      <c r="P4784" t="s">
        <v>42</v>
      </c>
    </row>
    <row r="4785" spans="1:16" x14ac:dyDescent="0.3">
      <c r="A4785" t="str">
        <f t="shared" si="76"/>
        <v>02: BarsCentral/WalesMainstreamNon Flavoured VodkaAbsolut BlueTotalAll stocking</v>
      </c>
      <c r="B4785" t="s">
        <v>1</v>
      </c>
      <c r="C4785" t="s">
        <v>107</v>
      </c>
      <c r="D4785" t="s">
        <v>46</v>
      </c>
      <c r="E4785" t="s">
        <v>14</v>
      </c>
      <c r="F4785" t="s">
        <v>71</v>
      </c>
      <c r="G4785" t="s">
        <v>72</v>
      </c>
      <c r="H4785" t="s">
        <v>49</v>
      </c>
      <c r="I4785" t="s">
        <v>12</v>
      </c>
      <c r="J4785" s="1">
        <v>655.5</v>
      </c>
      <c r="K4785">
        <v>175.30800310800322</v>
      </c>
      <c r="L4785">
        <v>30</v>
      </c>
      <c r="M4785">
        <v>0.30272493300140002</v>
      </c>
      <c r="N4785">
        <v>0.250782802488625</v>
      </c>
      <c r="P4785" t="s">
        <v>42</v>
      </c>
    </row>
    <row r="4786" spans="1:16" x14ac:dyDescent="0.3">
      <c r="A4786" t="str">
        <f t="shared" si="76"/>
        <v>02: BarsCentral/WalesMainstreamNon Flavoured VodkaSmirnoff RedTotalAll stocking</v>
      </c>
      <c r="B4786" t="s">
        <v>1</v>
      </c>
      <c r="C4786" t="s">
        <v>107</v>
      </c>
      <c r="D4786" t="s">
        <v>46</v>
      </c>
      <c r="E4786" t="s">
        <v>14</v>
      </c>
      <c r="F4786" t="s">
        <v>71</v>
      </c>
      <c r="G4786" t="s">
        <v>77</v>
      </c>
      <c r="H4786" t="s">
        <v>49</v>
      </c>
      <c r="I4786" t="s">
        <v>12</v>
      </c>
      <c r="J4786" s="1">
        <v>1433.67</v>
      </c>
      <c r="K4786">
        <v>529.59986225895193</v>
      </c>
      <c r="L4786">
        <v>33</v>
      </c>
      <c r="M4786">
        <v>0.63412216535571098</v>
      </c>
      <c r="N4786">
        <v>0.70463535477946304</v>
      </c>
      <c r="P4786" t="s">
        <v>42</v>
      </c>
    </row>
    <row r="4787" spans="1:16" x14ac:dyDescent="0.3">
      <c r="A4787" t="str">
        <f t="shared" si="76"/>
        <v>02: BarsCentral/WalesMainstreamTequilaOlmeca BlancoTotalAll stocking</v>
      </c>
      <c r="B4787" t="s">
        <v>1</v>
      </c>
      <c r="C4787" t="s">
        <v>107</v>
      </c>
      <c r="D4787" t="s">
        <v>46</v>
      </c>
      <c r="E4787" t="s">
        <v>14</v>
      </c>
      <c r="F4787" t="s">
        <v>78</v>
      </c>
      <c r="G4787" t="s">
        <v>83</v>
      </c>
      <c r="H4787" t="s">
        <v>49</v>
      </c>
      <c r="I4787" t="s">
        <v>12</v>
      </c>
      <c r="J4787" s="1">
        <v>122.01</v>
      </c>
      <c r="K4787">
        <v>41.649664438126003</v>
      </c>
      <c r="L4787">
        <v>26</v>
      </c>
      <c r="M4787">
        <v>0.617589417295765</v>
      </c>
      <c r="N4787">
        <v>0.63341645885286801</v>
      </c>
      <c r="P4787" t="s">
        <v>42</v>
      </c>
    </row>
    <row r="4788" spans="1:16" x14ac:dyDescent="0.3">
      <c r="A4788" t="str">
        <f t="shared" si="76"/>
        <v>02: BarsCentral/WalesMainstreamWhite RumWray and Nephew Rum Overproof White RumTotalAll stocking</v>
      </c>
      <c r="B4788" t="s">
        <v>1</v>
      </c>
      <c r="C4788" t="s">
        <v>107</v>
      </c>
      <c r="D4788" t="s">
        <v>46</v>
      </c>
      <c r="E4788" t="s">
        <v>14</v>
      </c>
      <c r="F4788" t="s">
        <v>85</v>
      </c>
      <c r="G4788" t="s">
        <v>88</v>
      </c>
      <c r="H4788" t="s">
        <v>49</v>
      </c>
      <c r="I4788" t="s">
        <v>12</v>
      </c>
      <c r="J4788" s="1">
        <v>35.33</v>
      </c>
      <c r="K4788">
        <v>9.0020626492848805</v>
      </c>
      <c r="L4788">
        <v>27</v>
      </c>
      <c r="M4788">
        <v>0.37986919917276601</v>
      </c>
      <c r="N4788">
        <v>0.34025460388085499</v>
      </c>
      <c r="P4788" t="s">
        <v>42</v>
      </c>
    </row>
    <row r="4789" spans="1:16" x14ac:dyDescent="0.3">
      <c r="A4789" t="str">
        <f t="shared" si="76"/>
        <v>02: BarsCentral/WalesPremiumGinBombay SapphireTotalAll stocking</v>
      </c>
      <c r="B4789" t="s">
        <v>1</v>
      </c>
      <c r="C4789" t="s">
        <v>107</v>
      </c>
      <c r="D4789" t="s">
        <v>46</v>
      </c>
      <c r="E4789" t="s">
        <v>15</v>
      </c>
      <c r="F4789" t="s">
        <v>47</v>
      </c>
      <c r="G4789" t="s">
        <v>57</v>
      </c>
      <c r="H4789" t="s">
        <v>49</v>
      </c>
      <c r="I4789" t="s">
        <v>12</v>
      </c>
      <c r="J4789" s="1">
        <v>63.74</v>
      </c>
      <c r="K4789">
        <v>17.09572640003676</v>
      </c>
      <c r="L4789">
        <v>29</v>
      </c>
      <c r="M4789" s="19">
        <v>4.4431359424250499E-2</v>
      </c>
      <c r="N4789" s="19">
        <v>4.2814092682859101E-2</v>
      </c>
      <c r="P4789" t="s">
        <v>42</v>
      </c>
    </row>
    <row r="4790" spans="1:16" x14ac:dyDescent="0.3">
      <c r="A4790" t="str">
        <f t="shared" si="76"/>
        <v>02: BarsCentral/WalesPremiumGinGordonsTotalAll stocking</v>
      </c>
      <c r="B4790" t="s">
        <v>1</v>
      </c>
      <c r="C4790" t="s">
        <v>107</v>
      </c>
      <c r="D4790" t="s">
        <v>46</v>
      </c>
      <c r="E4790" t="s">
        <v>15</v>
      </c>
      <c r="F4790" t="s">
        <v>47</v>
      </c>
      <c r="G4790" t="s">
        <v>61</v>
      </c>
      <c r="H4790" t="s">
        <v>49</v>
      </c>
      <c r="I4790" t="s">
        <v>12</v>
      </c>
      <c r="J4790" s="1">
        <v>66.11</v>
      </c>
      <c r="K4790">
        <v>20.561904903006599</v>
      </c>
      <c r="L4790">
        <v>59</v>
      </c>
      <c r="M4790">
        <v>0.15760037728478701</v>
      </c>
      <c r="N4790">
        <v>0.176864033814462</v>
      </c>
      <c r="P4790" t="s">
        <v>42</v>
      </c>
    </row>
    <row r="4791" spans="1:16" x14ac:dyDescent="0.3">
      <c r="A4791" t="str">
        <f t="shared" si="76"/>
        <v>02: BarsCentral/WalesPremiumGinGordonsB: £3 - £3.20All stocking</v>
      </c>
      <c r="B4791" t="s">
        <v>1</v>
      </c>
      <c r="C4791" t="s">
        <v>107</v>
      </c>
      <c r="D4791" t="s">
        <v>46</v>
      </c>
      <c r="E4791" t="s">
        <v>15</v>
      </c>
      <c r="F4791" t="s">
        <v>47</v>
      </c>
      <c r="G4791" t="s">
        <v>61</v>
      </c>
      <c r="H4791" t="s">
        <v>49</v>
      </c>
      <c r="I4791" t="s">
        <v>59</v>
      </c>
      <c r="J4791" s="1">
        <v>46.65</v>
      </c>
      <c r="K4791">
        <v>15.59120046620048</v>
      </c>
      <c r="L4791">
        <v>41</v>
      </c>
      <c r="M4791">
        <v>0.20321399646560601</v>
      </c>
      <c r="N4791">
        <v>0.239107611548556</v>
      </c>
      <c r="P4791" t="s">
        <v>42</v>
      </c>
    </row>
    <row r="4792" spans="1:16" x14ac:dyDescent="0.3">
      <c r="A4792" t="str">
        <f t="shared" si="76"/>
        <v>02: BarsCentral/WalesPremiumGinGordonsC: £3.20 - £3.40All stocking</v>
      </c>
      <c r="B4792" t="s">
        <v>1</v>
      </c>
      <c r="C4792" t="s">
        <v>107</v>
      </c>
      <c r="D4792" t="s">
        <v>46</v>
      </c>
      <c r="E4792" t="s">
        <v>15</v>
      </c>
      <c r="F4792" t="s">
        <v>47</v>
      </c>
      <c r="G4792" t="s">
        <v>61</v>
      </c>
      <c r="H4792" t="s">
        <v>49</v>
      </c>
      <c r="I4792" t="s">
        <v>52</v>
      </c>
      <c r="J4792" s="1">
        <v>51.92</v>
      </c>
      <c r="K4792">
        <v>17.33691418230892</v>
      </c>
      <c r="L4792">
        <v>38</v>
      </c>
      <c r="M4792">
        <v>0.209097780526352</v>
      </c>
      <c r="N4792">
        <v>0.24589070879837699</v>
      </c>
      <c r="P4792" t="s">
        <v>42</v>
      </c>
    </row>
    <row r="4793" spans="1:16" x14ac:dyDescent="0.3">
      <c r="A4793" t="str">
        <f t="shared" si="76"/>
        <v>02: BarsCentral/WalesPremiumGinGordons Pink GinTotalAll stocking</v>
      </c>
      <c r="B4793" t="s">
        <v>1</v>
      </c>
      <c r="C4793" t="s">
        <v>107</v>
      </c>
      <c r="D4793" t="s">
        <v>46</v>
      </c>
      <c r="E4793" t="s">
        <v>15</v>
      </c>
      <c r="F4793" t="s">
        <v>47</v>
      </c>
      <c r="G4793" t="s">
        <v>62</v>
      </c>
      <c r="H4793" t="s">
        <v>49</v>
      </c>
      <c r="I4793" t="s">
        <v>12</v>
      </c>
      <c r="J4793" s="1">
        <v>99.01</v>
      </c>
      <c r="K4793">
        <v>26.840042752945962</v>
      </c>
      <c r="L4793">
        <v>62</v>
      </c>
      <c r="M4793">
        <v>0.23275205189194401</v>
      </c>
      <c r="N4793">
        <v>0.23340040241448701</v>
      </c>
      <c r="P4793" t="s">
        <v>42</v>
      </c>
    </row>
    <row r="4794" spans="1:16" x14ac:dyDescent="0.3">
      <c r="A4794" t="str">
        <f t="shared" si="76"/>
        <v>02: BarsCentral/WalesPremiumGinGordons Pink GinD: £3.40 - £3.60All stocking</v>
      </c>
      <c r="B4794" t="s">
        <v>1</v>
      </c>
      <c r="C4794" t="s">
        <v>107</v>
      </c>
      <c r="D4794" t="s">
        <v>46</v>
      </c>
      <c r="E4794" t="s">
        <v>15</v>
      </c>
      <c r="F4794" t="s">
        <v>47</v>
      </c>
      <c r="G4794" t="s">
        <v>62</v>
      </c>
      <c r="H4794" t="s">
        <v>49</v>
      </c>
      <c r="I4794" t="s">
        <v>53</v>
      </c>
      <c r="J4794" s="1">
        <v>58.72</v>
      </c>
      <c r="K4794">
        <v>16.882105878617519</v>
      </c>
      <c r="L4794">
        <v>43</v>
      </c>
      <c r="M4794">
        <v>0.20322834168579501</v>
      </c>
      <c r="N4794">
        <v>0.20286105615583599</v>
      </c>
      <c r="P4794" t="s">
        <v>42</v>
      </c>
    </row>
    <row r="4795" spans="1:16" x14ac:dyDescent="0.3">
      <c r="A4795" t="str">
        <f t="shared" si="76"/>
        <v>02: BarsCentral/WalesPremiumGinGordons Pink GinE: £3.60 - £3.80All stocking</v>
      </c>
      <c r="B4795" t="s">
        <v>1</v>
      </c>
      <c r="C4795" t="s">
        <v>107</v>
      </c>
      <c r="D4795" t="s">
        <v>46</v>
      </c>
      <c r="E4795" t="s">
        <v>15</v>
      </c>
      <c r="F4795" t="s">
        <v>47</v>
      </c>
      <c r="G4795" t="s">
        <v>62</v>
      </c>
      <c r="H4795" t="s">
        <v>49</v>
      </c>
      <c r="I4795" t="s">
        <v>54</v>
      </c>
      <c r="J4795" s="1">
        <v>51.29</v>
      </c>
      <c r="K4795">
        <v>15.09875402375404</v>
      </c>
      <c r="L4795">
        <v>42</v>
      </c>
      <c r="M4795">
        <v>0.198842987439104</v>
      </c>
      <c r="N4795">
        <v>0.20505928456591599</v>
      </c>
      <c r="P4795" t="s">
        <v>42</v>
      </c>
    </row>
    <row r="4796" spans="1:16" x14ac:dyDescent="0.3">
      <c r="A4796" t="str">
        <f t="shared" ref="A4796:A4859" si="77">C4796&amp;D4796&amp;E4796&amp;F4796&amp;G4796&amp;I4796&amp;P4796</f>
        <v>02: BarsCentral/WalesPremiumGinHendricksTotalAll stocking</v>
      </c>
      <c r="B4796" t="s">
        <v>1</v>
      </c>
      <c r="C4796" t="s">
        <v>107</v>
      </c>
      <c r="D4796" t="s">
        <v>46</v>
      </c>
      <c r="E4796" t="s">
        <v>15</v>
      </c>
      <c r="F4796" t="s">
        <v>47</v>
      </c>
      <c r="G4796" t="s">
        <v>63</v>
      </c>
      <c r="H4796" t="s">
        <v>49</v>
      </c>
      <c r="I4796" t="s">
        <v>12</v>
      </c>
      <c r="J4796" s="1">
        <v>44.67</v>
      </c>
      <c r="K4796">
        <v>11.096961932866201</v>
      </c>
      <c r="L4796">
        <v>94</v>
      </c>
      <c r="M4796" s="19">
        <v>6.3112497884480395E-2</v>
      </c>
      <c r="N4796">
        <v>5.7717340127953001E-2</v>
      </c>
      <c r="P4796" t="s">
        <v>42</v>
      </c>
    </row>
    <row r="4797" spans="1:16" x14ac:dyDescent="0.3">
      <c r="A4797" t="str">
        <f t="shared" si="77"/>
        <v>02: BarsCentral/WalesPremiumGinHendricksG: £4.00 - £4.20All stocking</v>
      </c>
      <c r="B4797" t="s">
        <v>1</v>
      </c>
      <c r="C4797" t="s">
        <v>107</v>
      </c>
      <c r="D4797" t="s">
        <v>46</v>
      </c>
      <c r="E4797" t="s">
        <v>15</v>
      </c>
      <c r="F4797" t="s">
        <v>47</v>
      </c>
      <c r="G4797" t="s">
        <v>63</v>
      </c>
      <c r="H4797" t="s">
        <v>49</v>
      </c>
      <c r="I4797" t="s">
        <v>56</v>
      </c>
      <c r="J4797" s="1">
        <v>39.76</v>
      </c>
      <c r="K4797">
        <v>9.6316046299379607</v>
      </c>
      <c r="L4797">
        <v>45</v>
      </c>
      <c r="M4797">
        <v>0.118753864687516</v>
      </c>
      <c r="N4797">
        <v>0.109447620614486</v>
      </c>
      <c r="P4797" t="s">
        <v>42</v>
      </c>
    </row>
    <row r="4798" spans="1:16" x14ac:dyDescent="0.3">
      <c r="A4798" t="str">
        <f t="shared" si="77"/>
        <v>02: BarsCentral/WalesPremiumGinHendricksH: £4.20 - £4.40All stocking</v>
      </c>
      <c r="B4798" t="s">
        <v>1</v>
      </c>
      <c r="C4798" t="s">
        <v>107</v>
      </c>
      <c r="D4798" t="s">
        <v>46</v>
      </c>
      <c r="E4798" t="s">
        <v>15</v>
      </c>
      <c r="F4798" t="s">
        <v>47</v>
      </c>
      <c r="G4798" t="s">
        <v>63</v>
      </c>
      <c r="H4798" t="s">
        <v>49</v>
      </c>
      <c r="I4798" t="s">
        <v>60</v>
      </c>
      <c r="J4798" s="1">
        <v>54.52</v>
      </c>
      <c r="K4798">
        <v>13.38276687470236</v>
      </c>
      <c r="L4798">
        <v>31</v>
      </c>
      <c r="M4798">
        <v>0.10356245899937799</v>
      </c>
      <c r="N4798" s="19">
        <v>9.67371909253123E-2</v>
      </c>
      <c r="P4798" t="s">
        <v>42</v>
      </c>
    </row>
    <row r="4799" spans="1:16" x14ac:dyDescent="0.3">
      <c r="A4799" t="str">
        <f t="shared" si="77"/>
        <v>02: BarsCentral/WalesPremiumGinTanquerayTotalAll stocking</v>
      </c>
      <c r="B4799" t="s">
        <v>1</v>
      </c>
      <c r="C4799" t="s">
        <v>107</v>
      </c>
      <c r="D4799" t="s">
        <v>46</v>
      </c>
      <c r="E4799" t="s">
        <v>15</v>
      </c>
      <c r="F4799" t="s">
        <v>47</v>
      </c>
      <c r="G4799" t="s">
        <v>67</v>
      </c>
      <c r="H4799" t="s">
        <v>49</v>
      </c>
      <c r="I4799" t="s">
        <v>12</v>
      </c>
      <c r="J4799" s="1">
        <v>122.52</v>
      </c>
      <c r="K4799">
        <v>31.134024135586643</v>
      </c>
      <c r="L4799">
        <v>96</v>
      </c>
      <c r="M4799">
        <v>0.18096935760316701</v>
      </c>
      <c r="N4799">
        <v>0.17330821150480999</v>
      </c>
      <c r="P4799" t="s">
        <v>42</v>
      </c>
    </row>
    <row r="4800" spans="1:16" x14ac:dyDescent="0.3">
      <c r="A4800" t="str">
        <f t="shared" si="77"/>
        <v>02: BarsCentral/WalesPremiumGinTanquerayD: £3.40 - £3.60All stocking</v>
      </c>
      <c r="B4800" t="s">
        <v>1</v>
      </c>
      <c r="C4800" t="s">
        <v>107</v>
      </c>
      <c r="D4800" t="s">
        <v>46</v>
      </c>
      <c r="E4800" t="s">
        <v>15</v>
      </c>
      <c r="F4800" t="s">
        <v>47</v>
      </c>
      <c r="G4800" t="s">
        <v>67</v>
      </c>
      <c r="H4800" t="s">
        <v>49</v>
      </c>
      <c r="I4800" t="s">
        <v>53</v>
      </c>
      <c r="J4800" s="1">
        <v>63.21</v>
      </c>
      <c r="K4800">
        <v>17.882190032190039</v>
      </c>
      <c r="L4800">
        <v>56</v>
      </c>
      <c r="M4800">
        <v>0.17811260485473501</v>
      </c>
      <c r="N4800">
        <v>0.194812111339108</v>
      </c>
      <c r="P4800" t="s">
        <v>42</v>
      </c>
    </row>
    <row r="4801" spans="1:16" x14ac:dyDescent="0.3">
      <c r="A4801" t="str">
        <f t="shared" si="77"/>
        <v>02: BarsCentral/WalesPremiumGinTanqueray 10TotalAll stocking</v>
      </c>
      <c r="B4801" t="s">
        <v>1</v>
      </c>
      <c r="C4801" t="s">
        <v>107</v>
      </c>
      <c r="D4801" t="s">
        <v>46</v>
      </c>
      <c r="E4801" t="s">
        <v>15</v>
      </c>
      <c r="F4801" t="s">
        <v>47</v>
      </c>
      <c r="G4801" t="s">
        <v>68</v>
      </c>
      <c r="H4801" t="s">
        <v>49</v>
      </c>
      <c r="I4801" t="s">
        <v>12</v>
      </c>
      <c r="J4801" s="1">
        <v>26.06</v>
      </c>
      <c r="K4801">
        <v>7.5211189348285998</v>
      </c>
      <c r="L4801">
        <v>31</v>
      </c>
      <c r="M4801" s="19">
        <v>1.6154403329551301E-2</v>
      </c>
      <c r="N4801" s="19">
        <v>1.7346792717755102E-2</v>
      </c>
      <c r="P4801" t="s">
        <v>42</v>
      </c>
    </row>
    <row r="4802" spans="1:16" x14ac:dyDescent="0.3">
      <c r="A4802" t="str">
        <f t="shared" si="77"/>
        <v>02: BarsCentral/WalesPremiumGinTanqueray Flor De SevillaTotalAll stocking</v>
      </c>
      <c r="B4802" t="s">
        <v>1</v>
      </c>
      <c r="C4802" t="s">
        <v>107</v>
      </c>
      <c r="D4802" t="s">
        <v>46</v>
      </c>
      <c r="E4802" t="s">
        <v>15</v>
      </c>
      <c r="F4802" t="s">
        <v>47</v>
      </c>
      <c r="G4802" t="s">
        <v>69</v>
      </c>
      <c r="H4802" t="s">
        <v>49</v>
      </c>
      <c r="I4802" t="s">
        <v>12</v>
      </c>
      <c r="J4802" s="1">
        <v>61.99</v>
      </c>
      <c r="K4802">
        <v>12.733251324698681</v>
      </c>
      <c r="L4802">
        <v>38</v>
      </c>
      <c r="M4802" s="19">
        <v>4.6601943978817298E-2</v>
      </c>
      <c r="N4802">
        <v>3.8573599782310002E-2</v>
      </c>
      <c r="P4802" t="s">
        <v>42</v>
      </c>
    </row>
    <row r="4803" spans="1:16" x14ac:dyDescent="0.3">
      <c r="A4803" t="str">
        <f t="shared" si="77"/>
        <v>02: BarsCentral/WalesPremiumNon Flavoured VodkaAbsolut BlueTotalAll stocking</v>
      </c>
      <c r="B4803" t="s">
        <v>1</v>
      </c>
      <c r="C4803" t="s">
        <v>107</v>
      </c>
      <c r="D4803" t="s">
        <v>46</v>
      </c>
      <c r="E4803" t="s">
        <v>15</v>
      </c>
      <c r="F4803" t="s">
        <v>71</v>
      </c>
      <c r="G4803" t="s">
        <v>72</v>
      </c>
      <c r="H4803" t="s">
        <v>49</v>
      </c>
      <c r="I4803" t="s">
        <v>12</v>
      </c>
      <c r="J4803" s="1">
        <v>224.56</v>
      </c>
      <c r="K4803">
        <v>56.9024978108312</v>
      </c>
      <c r="L4803">
        <v>36</v>
      </c>
      <c r="M4803" s="19">
        <v>7.8594276450719897E-2</v>
      </c>
      <c r="N4803" s="19">
        <v>5.3111105361625902E-2</v>
      </c>
      <c r="P4803" t="s">
        <v>42</v>
      </c>
    </row>
    <row r="4804" spans="1:16" x14ac:dyDescent="0.3">
      <c r="A4804" t="str">
        <f t="shared" si="77"/>
        <v>02: BarsCentral/WalesPremiumNon Flavoured VodkaCirocTotalAll stocking</v>
      </c>
      <c r="B4804" t="s">
        <v>1</v>
      </c>
      <c r="C4804" t="s">
        <v>107</v>
      </c>
      <c r="D4804" t="s">
        <v>46</v>
      </c>
      <c r="E4804" t="s">
        <v>15</v>
      </c>
      <c r="F4804" t="s">
        <v>71</v>
      </c>
      <c r="G4804" t="s">
        <v>74</v>
      </c>
      <c r="H4804" t="s">
        <v>49</v>
      </c>
      <c r="I4804" t="s">
        <v>12</v>
      </c>
      <c r="J4804" s="1">
        <v>85.09</v>
      </c>
      <c r="K4804">
        <v>23.50055985680984</v>
      </c>
      <c r="L4804">
        <v>28</v>
      </c>
      <c r="M4804" s="19">
        <v>1.65244413747716E-2</v>
      </c>
      <c r="N4804" s="19">
        <v>1.1994692147643701E-2</v>
      </c>
      <c r="P4804" t="s">
        <v>42</v>
      </c>
    </row>
    <row r="4805" spans="1:16" x14ac:dyDescent="0.3">
      <c r="A4805" t="str">
        <f t="shared" si="77"/>
        <v>02: BarsCentral/WalesPremiumNon Flavoured VodkaGrey GooseTotalAll stocking</v>
      </c>
      <c r="B4805" t="s">
        <v>1</v>
      </c>
      <c r="C4805" t="s">
        <v>107</v>
      </c>
      <c r="D4805" t="s">
        <v>46</v>
      </c>
      <c r="E4805" t="s">
        <v>15</v>
      </c>
      <c r="F4805" t="s">
        <v>71</v>
      </c>
      <c r="G4805" t="s">
        <v>75</v>
      </c>
      <c r="H4805" t="s">
        <v>49</v>
      </c>
      <c r="I4805" t="s">
        <v>12</v>
      </c>
      <c r="J4805" s="1">
        <v>57.9</v>
      </c>
      <c r="K4805">
        <v>14.10784072829528</v>
      </c>
      <c r="L4805">
        <v>66</v>
      </c>
      <c r="M4805" s="19">
        <v>4.6868209624448202E-2</v>
      </c>
      <c r="N4805" s="19">
        <v>3.09372639728097E-2</v>
      </c>
      <c r="P4805" t="s">
        <v>42</v>
      </c>
    </row>
    <row r="4806" spans="1:16" x14ac:dyDescent="0.3">
      <c r="A4806" t="str">
        <f t="shared" si="77"/>
        <v>02: BarsCentral/WalesPremiumNon Flavoured VodkaKetel OneTotalAll stocking</v>
      </c>
      <c r="B4806" t="s">
        <v>1</v>
      </c>
      <c r="C4806" t="s">
        <v>107</v>
      </c>
      <c r="D4806" t="s">
        <v>46</v>
      </c>
      <c r="E4806" t="s">
        <v>15</v>
      </c>
      <c r="F4806" t="s">
        <v>71</v>
      </c>
      <c r="G4806" t="s">
        <v>76</v>
      </c>
      <c r="H4806" t="s">
        <v>49</v>
      </c>
      <c r="I4806" t="s">
        <v>12</v>
      </c>
      <c r="J4806" s="1">
        <v>462.1</v>
      </c>
      <c r="K4806">
        <v>168.55178211482558</v>
      </c>
      <c r="L4806">
        <v>69</v>
      </c>
      <c r="M4806">
        <v>0.48455751299183802</v>
      </c>
      <c r="N4806">
        <v>0.56078219649106698</v>
      </c>
      <c r="P4806" t="s">
        <v>42</v>
      </c>
    </row>
    <row r="4807" spans="1:16" x14ac:dyDescent="0.3">
      <c r="A4807" t="str">
        <f t="shared" si="77"/>
        <v>02: BarsCentral/WalesPremiumNon Flavoured VodkaSmirnoff RedTotalAll stocking</v>
      </c>
      <c r="B4807" t="s">
        <v>1</v>
      </c>
      <c r="C4807" t="s">
        <v>107</v>
      </c>
      <c r="D4807" t="s">
        <v>46</v>
      </c>
      <c r="E4807" t="s">
        <v>15</v>
      </c>
      <c r="F4807" t="s">
        <v>71</v>
      </c>
      <c r="G4807" t="s">
        <v>77</v>
      </c>
      <c r="H4807" t="s">
        <v>49</v>
      </c>
      <c r="I4807" t="s">
        <v>12</v>
      </c>
      <c r="J4807" s="1">
        <v>250.33</v>
      </c>
      <c r="K4807">
        <v>74.941522121669209</v>
      </c>
      <c r="L4807">
        <v>68</v>
      </c>
      <c r="M4807">
        <v>0.53857017670329999</v>
      </c>
      <c r="N4807">
        <v>0.57468546522913</v>
      </c>
      <c r="P4807" t="s">
        <v>42</v>
      </c>
    </row>
    <row r="4808" spans="1:16" x14ac:dyDescent="0.3">
      <c r="A4808" t="str">
        <f t="shared" si="77"/>
        <v>02: BarsCentral/WalesPremiumNon Flavoured VodkaSmirnoff RedB: £3 - £3.20All stocking</v>
      </c>
      <c r="B4808" t="s">
        <v>1</v>
      </c>
      <c r="C4808" t="s">
        <v>107</v>
      </c>
      <c r="D4808" t="s">
        <v>46</v>
      </c>
      <c r="E4808" t="s">
        <v>15</v>
      </c>
      <c r="F4808" t="s">
        <v>71</v>
      </c>
      <c r="G4808" t="s">
        <v>77</v>
      </c>
      <c r="H4808" t="s">
        <v>49</v>
      </c>
      <c r="I4808" t="s">
        <v>59</v>
      </c>
      <c r="J4808" s="1">
        <v>78.66</v>
      </c>
      <c r="K4808">
        <v>27.918345543345559</v>
      </c>
      <c r="L4808">
        <v>42</v>
      </c>
      <c r="M4808">
        <v>0.83360055036992597</v>
      </c>
      <c r="N4808">
        <v>0.86800843833741903</v>
      </c>
      <c r="P4808" t="s">
        <v>42</v>
      </c>
    </row>
    <row r="4809" spans="1:16" x14ac:dyDescent="0.3">
      <c r="A4809" t="str">
        <f t="shared" si="77"/>
        <v>02: BarsCentral/WalesPremiumNon Flavoured VodkaSmirnoff RedC: £3.20 - £3.40All stocking</v>
      </c>
      <c r="B4809" t="s">
        <v>1</v>
      </c>
      <c r="C4809" t="s">
        <v>107</v>
      </c>
      <c r="D4809" t="s">
        <v>46</v>
      </c>
      <c r="E4809" t="s">
        <v>15</v>
      </c>
      <c r="F4809" t="s">
        <v>71</v>
      </c>
      <c r="G4809" t="s">
        <v>77</v>
      </c>
      <c r="H4809" t="s">
        <v>49</v>
      </c>
      <c r="I4809" t="s">
        <v>52</v>
      </c>
      <c r="J4809" s="1">
        <v>127.76</v>
      </c>
      <c r="K4809">
        <v>41.025274725274805</v>
      </c>
      <c r="L4809">
        <v>35</v>
      </c>
      <c r="M4809">
        <v>0.37880280972174202</v>
      </c>
      <c r="N4809">
        <v>0.43201764569305801</v>
      </c>
      <c r="P4809" t="s">
        <v>42</v>
      </c>
    </row>
    <row r="4810" spans="1:16" x14ac:dyDescent="0.3">
      <c r="A4810" t="str">
        <f t="shared" si="77"/>
        <v>02: BarsCentral/WalesPremiumTequilaEl Jimador BlancoTotalAll stocking</v>
      </c>
      <c r="B4810" t="s">
        <v>1</v>
      </c>
      <c r="C4810" t="s">
        <v>107</v>
      </c>
      <c r="D4810" t="s">
        <v>46</v>
      </c>
      <c r="E4810" t="s">
        <v>15</v>
      </c>
      <c r="F4810" t="s">
        <v>78</v>
      </c>
      <c r="G4810" t="s">
        <v>91</v>
      </c>
      <c r="H4810" t="s">
        <v>49</v>
      </c>
      <c r="I4810" t="s">
        <v>12</v>
      </c>
      <c r="J4810" s="1">
        <v>51.55</v>
      </c>
      <c r="K4810">
        <v>12.69962205815864</v>
      </c>
      <c r="L4810">
        <v>41</v>
      </c>
      <c r="M4810">
        <v>0.40088482391227198</v>
      </c>
      <c r="N4810">
        <v>0.37768505640550099</v>
      </c>
      <c r="P4810" t="s">
        <v>42</v>
      </c>
    </row>
    <row r="4811" spans="1:16" x14ac:dyDescent="0.3">
      <c r="A4811" t="str">
        <f t="shared" si="77"/>
        <v>02: BarsCentral/WalesPremiumTequilaEl Jimador BlancoG: £4.00 - £4.20All stocking</v>
      </c>
      <c r="B4811" t="s">
        <v>1</v>
      </c>
      <c r="C4811" t="s">
        <v>107</v>
      </c>
      <c r="D4811" t="s">
        <v>46</v>
      </c>
      <c r="E4811" t="s">
        <v>15</v>
      </c>
      <c r="F4811" t="s">
        <v>78</v>
      </c>
      <c r="G4811" t="s">
        <v>91</v>
      </c>
      <c r="H4811" t="s">
        <v>49</v>
      </c>
      <c r="I4811" t="s">
        <v>56</v>
      </c>
      <c r="J4811" s="1">
        <v>61.39</v>
      </c>
      <c r="K4811">
        <v>15.16909707356136</v>
      </c>
      <c r="L4811">
        <v>28</v>
      </c>
      <c r="M4811">
        <v>0.39593361380483699</v>
      </c>
      <c r="N4811">
        <v>0.37361008154188302</v>
      </c>
      <c r="P4811" t="s">
        <v>42</v>
      </c>
    </row>
    <row r="4812" spans="1:16" x14ac:dyDescent="0.3">
      <c r="A4812" t="str">
        <f t="shared" si="77"/>
        <v>02: BarsCentral/WalesPremiumTequilaEl Jimador ReposadoTotalAll stocking</v>
      </c>
      <c r="B4812" t="s">
        <v>1</v>
      </c>
      <c r="C4812" t="s">
        <v>107</v>
      </c>
      <c r="D4812" t="s">
        <v>46</v>
      </c>
      <c r="E4812" t="s">
        <v>15</v>
      </c>
      <c r="F4812" t="s">
        <v>78</v>
      </c>
      <c r="G4812" t="s">
        <v>92</v>
      </c>
      <c r="H4812" t="s">
        <v>49</v>
      </c>
      <c r="I4812" t="s">
        <v>12</v>
      </c>
      <c r="J4812" s="1">
        <v>70.09</v>
      </c>
      <c r="K4812">
        <v>14.58588576456224</v>
      </c>
      <c r="L4812">
        <v>34</v>
      </c>
      <c r="M4812">
        <v>0.42962518492958202</v>
      </c>
      <c r="N4812">
        <v>0.37365055353090798</v>
      </c>
      <c r="P4812" t="s">
        <v>42</v>
      </c>
    </row>
    <row r="4813" spans="1:16" x14ac:dyDescent="0.3">
      <c r="A4813" t="str">
        <f t="shared" si="77"/>
        <v>02: BarsCentral/WalesPremiumWhite RumBacardi Carta BlancaTotalAll stocking</v>
      </c>
      <c r="B4813" t="s">
        <v>1</v>
      </c>
      <c r="C4813" t="s">
        <v>107</v>
      </c>
      <c r="D4813" t="s">
        <v>46</v>
      </c>
      <c r="E4813" t="s">
        <v>15</v>
      </c>
      <c r="F4813" t="s">
        <v>85</v>
      </c>
      <c r="G4813" t="s">
        <v>86</v>
      </c>
      <c r="H4813" t="s">
        <v>49</v>
      </c>
      <c r="I4813" t="s">
        <v>12</v>
      </c>
      <c r="J4813" s="1">
        <v>29.38</v>
      </c>
      <c r="K4813">
        <v>9.17773469408084</v>
      </c>
      <c r="L4813">
        <v>78</v>
      </c>
      <c r="M4813">
        <v>0.42631065111983002</v>
      </c>
      <c r="N4813">
        <v>0.45419580419580402</v>
      </c>
      <c r="P4813" t="s">
        <v>42</v>
      </c>
    </row>
    <row r="4814" spans="1:16" x14ac:dyDescent="0.3">
      <c r="A4814" t="str">
        <f t="shared" si="77"/>
        <v>02: BarsCentral/WalesPremiumWhite RumBacardi Carta BlancaD: £3.40 - £3.60All stocking</v>
      </c>
      <c r="B4814" t="s">
        <v>1</v>
      </c>
      <c r="C4814" t="s">
        <v>107</v>
      </c>
      <c r="D4814" t="s">
        <v>46</v>
      </c>
      <c r="E4814" t="s">
        <v>15</v>
      </c>
      <c r="F4814" t="s">
        <v>85</v>
      </c>
      <c r="G4814" t="s">
        <v>86</v>
      </c>
      <c r="H4814" t="s">
        <v>49</v>
      </c>
      <c r="I4814" t="s">
        <v>53</v>
      </c>
      <c r="J4814" s="1">
        <v>18.399999999999999</v>
      </c>
      <c r="K4814">
        <v>5.4796256212922803</v>
      </c>
      <c r="L4814">
        <v>45</v>
      </c>
      <c r="M4814">
        <v>0.86401648503490402</v>
      </c>
      <c r="N4814">
        <v>0.874285714285714</v>
      </c>
      <c r="P4814" t="s">
        <v>42</v>
      </c>
    </row>
    <row r="4815" spans="1:16" x14ac:dyDescent="0.3">
      <c r="A4815" t="str">
        <f t="shared" si="77"/>
        <v>02: BarsCentral/WalesPremiumWhite RumHavana 3yrsTotalAll stocking</v>
      </c>
      <c r="B4815" t="s">
        <v>1</v>
      </c>
      <c r="C4815" t="s">
        <v>107</v>
      </c>
      <c r="D4815" t="s">
        <v>46</v>
      </c>
      <c r="E4815" t="s">
        <v>15</v>
      </c>
      <c r="F4815" t="s">
        <v>85</v>
      </c>
      <c r="G4815" t="s">
        <v>87</v>
      </c>
      <c r="H4815" t="s">
        <v>49</v>
      </c>
      <c r="I4815" t="s">
        <v>12</v>
      </c>
      <c r="J4815" s="1">
        <v>35.229999999999997</v>
      </c>
      <c r="K4815">
        <v>9.0079277560046798</v>
      </c>
      <c r="L4815">
        <v>39</v>
      </c>
      <c r="M4815">
        <v>0.32374936830232698</v>
      </c>
      <c r="N4815">
        <v>0.27886453890278001</v>
      </c>
      <c r="P4815" t="s">
        <v>42</v>
      </c>
    </row>
    <row r="4816" spans="1:16" x14ac:dyDescent="0.3">
      <c r="A4816" t="str">
        <f t="shared" si="77"/>
        <v>02: BarsCentral/WalesPremiumWhite RumWray and Nephew Rum Overproof White RumTotalAll stocking</v>
      </c>
      <c r="B4816" t="s">
        <v>1</v>
      </c>
      <c r="C4816" t="s">
        <v>107</v>
      </c>
      <c r="D4816" t="s">
        <v>46</v>
      </c>
      <c r="E4816" t="s">
        <v>15</v>
      </c>
      <c r="F4816" t="s">
        <v>85</v>
      </c>
      <c r="G4816" t="s">
        <v>88</v>
      </c>
      <c r="H4816" t="s">
        <v>49</v>
      </c>
      <c r="I4816" t="s">
        <v>12</v>
      </c>
      <c r="J4816" s="1">
        <v>49.57</v>
      </c>
      <c r="K4816">
        <v>11.442890442890441</v>
      </c>
      <c r="L4816">
        <v>28</v>
      </c>
      <c r="M4816">
        <v>0.28369510891272298</v>
      </c>
      <c r="N4816">
        <v>0.219668950463833</v>
      </c>
      <c r="P4816" t="s">
        <v>42</v>
      </c>
    </row>
    <row r="4817" spans="1:16" x14ac:dyDescent="0.3">
      <c r="A4817" t="str">
        <f t="shared" si="77"/>
        <v>02: BarsCentral/WalesTotalGinBeefeaterTotalAll stocking</v>
      </c>
      <c r="B4817" t="s">
        <v>1</v>
      </c>
      <c r="C4817" t="s">
        <v>107</v>
      </c>
      <c r="D4817" t="s">
        <v>46</v>
      </c>
      <c r="E4817" t="s">
        <v>12</v>
      </c>
      <c r="F4817" t="s">
        <v>47</v>
      </c>
      <c r="G4817" t="s">
        <v>48</v>
      </c>
      <c r="H4817" t="s">
        <v>49</v>
      </c>
      <c r="I4817" t="s">
        <v>12</v>
      </c>
      <c r="J4817" s="1">
        <v>286.83999999999997</v>
      </c>
      <c r="K4817">
        <v>114.4316354427464</v>
      </c>
      <c r="L4817">
        <v>27</v>
      </c>
      <c r="M4817">
        <v>0.384277208982924</v>
      </c>
      <c r="N4817">
        <v>0.45107607607607603</v>
      </c>
      <c r="P4817" t="s">
        <v>42</v>
      </c>
    </row>
    <row r="4818" spans="1:16" x14ac:dyDescent="0.3">
      <c r="A4818" t="str">
        <f t="shared" si="77"/>
        <v>02: BarsCentral/WalesTotalGinBombay SapphireTotalAll stocking</v>
      </c>
      <c r="B4818" t="s">
        <v>1</v>
      </c>
      <c r="C4818" t="s">
        <v>107</v>
      </c>
      <c r="D4818" t="s">
        <v>46</v>
      </c>
      <c r="E4818" t="s">
        <v>12</v>
      </c>
      <c r="F4818" t="s">
        <v>47</v>
      </c>
      <c r="G4818" t="s">
        <v>57</v>
      </c>
      <c r="H4818" t="s">
        <v>49</v>
      </c>
      <c r="I4818" t="s">
        <v>12</v>
      </c>
      <c r="J4818" s="1">
        <v>54.96</v>
      </c>
      <c r="K4818">
        <v>14.55789564602064</v>
      </c>
      <c r="L4818">
        <v>40</v>
      </c>
      <c r="M4818" s="19">
        <v>3.8440014131306599E-2</v>
      </c>
      <c r="N4818" s="19">
        <v>3.6604128497724799E-2</v>
      </c>
      <c r="P4818" t="s">
        <v>42</v>
      </c>
    </row>
    <row r="4819" spans="1:16" x14ac:dyDescent="0.3">
      <c r="A4819" t="str">
        <f t="shared" si="77"/>
        <v>02: BarsCentral/WalesTotalGinGordonsTotalAll stocking</v>
      </c>
      <c r="B4819" t="s">
        <v>1</v>
      </c>
      <c r="C4819" t="s">
        <v>107</v>
      </c>
      <c r="D4819" t="s">
        <v>46</v>
      </c>
      <c r="E4819" t="s">
        <v>12</v>
      </c>
      <c r="F4819" t="s">
        <v>47</v>
      </c>
      <c r="G4819" t="s">
        <v>61</v>
      </c>
      <c r="H4819" t="s">
        <v>49</v>
      </c>
      <c r="I4819" t="s">
        <v>12</v>
      </c>
      <c r="J4819" s="1">
        <v>95.8</v>
      </c>
      <c r="K4819">
        <v>30.206624368141203</v>
      </c>
      <c r="L4819">
        <v>89</v>
      </c>
      <c r="M4819">
        <v>0.19025821695644399</v>
      </c>
      <c r="N4819">
        <v>0.213348818144555</v>
      </c>
      <c r="P4819" t="s">
        <v>42</v>
      </c>
    </row>
    <row r="4820" spans="1:16" x14ac:dyDescent="0.3">
      <c r="A4820" t="str">
        <f t="shared" si="77"/>
        <v>02: BarsCentral/WalesTotalGinGordonsB: £3 - £3.20All stocking</v>
      </c>
      <c r="B4820" t="s">
        <v>1</v>
      </c>
      <c r="C4820" t="s">
        <v>107</v>
      </c>
      <c r="D4820" t="s">
        <v>46</v>
      </c>
      <c r="E4820" t="s">
        <v>12</v>
      </c>
      <c r="F4820" t="s">
        <v>47</v>
      </c>
      <c r="G4820" t="s">
        <v>61</v>
      </c>
      <c r="H4820" t="s">
        <v>49</v>
      </c>
      <c r="I4820" t="s">
        <v>59</v>
      </c>
      <c r="J4820" s="1">
        <v>48.97</v>
      </c>
      <c r="K4820">
        <v>16.58546810332524</v>
      </c>
      <c r="L4820">
        <v>49</v>
      </c>
      <c r="M4820">
        <v>0.207384007764495</v>
      </c>
      <c r="N4820">
        <v>0.23915683354336101</v>
      </c>
      <c r="P4820" t="s">
        <v>42</v>
      </c>
    </row>
    <row r="4821" spans="1:16" x14ac:dyDescent="0.3">
      <c r="A4821" t="str">
        <f t="shared" si="77"/>
        <v>02: BarsCentral/WalesTotalGinGordonsC: £3.20 - £3.40All stocking</v>
      </c>
      <c r="B4821" t="s">
        <v>1</v>
      </c>
      <c r="C4821" t="s">
        <v>107</v>
      </c>
      <c r="D4821" t="s">
        <v>46</v>
      </c>
      <c r="E4821" t="s">
        <v>12</v>
      </c>
      <c r="F4821" t="s">
        <v>47</v>
      </c>
      <c r="G4821" t="s">
        <v>61</v>
      </c>
      <c r="H4821" t="s">
        <v>49</v>
      </c>
      <c r="I4821" t="s">
        <v>52</v>
      </c>
      <c r="J4821" s="1">
        <v>63.47</v>
      </c>
      <c r="K4821">
        <v>21.315155488450959</v>
      </c>
      <c r="L4821">
        <v>44</v>
      </c>
      <c r="M4821">
        <v>0.24371937611936301</v>
      </c>
      <c r="N4821">
        <v>0.28325999438254801</v>
      </c>
      <c r="P4821" t="s">
        <v>42</v>
      </c>
    </row>
    <row r="4822" spans="1:16" x14ac:dyDescent="0.3">
      <c r="A4822" t="str">
        <f t="shared" si="77"/>
        <v>02: BarsCentral/WalesTotalGinGordons Pink GinTotalAll stocking</v>
      </c>
      <c r="B4822" t="s">
        <v>1</v>
      </c>
      <c r="C4822" t="s">
        <v>107</v>
      </c>
      <c r="D4822" t="s">
        <v>46</v>
      </c>
      <c r="E4822" t="s">
        <v>12</v>
      </c>
      <c r="F4822" t="s">
        <v>47</v>
      </c>
      <c r="G4822" t="s">
        <v>62</v>
      </c>
      <c r="H4822" t="s">
        <v>49</v>
      </c>
      <c r="I4822" t="s">
        <v>12</v>
      </c>
      <c r="J4822" s="1">
        <v>139.49</v>
      </c>
      <c r="K4822">
        <v>39.43032117225664</v>
      </c>
      <c r="L4822">
        <v>93</v>
      </c>
      <c r="M4822">
        <v>0.26713073938544801</v>
      </c>
      <c r="N4822">
        <v>0.27164873643714399</v>
      </c>
      <c r="P4822" t="s">
        <v>42</v>
      </c>
    </row>
    <row r="4823" spans="1:16" x14ac:dyDescent="0.3">
      <c r="A4823" t="str">
        <f t="shared" si="77"/>
        <v>02: BarsCentral/WalesTotalGinGordons Pink GinD: £3.40 - £3.60All stocking</v>
      </c>
      <c r="B4823" t="s">
        <v>1</v>
      </c>
      <c r="C4823" t="s">
        <v>107</v>
      </c>
      <c r="D4823" t="s">
        <v>46</v>
      </c>
      <c r="E4823" t="s">
        <v>12</v>
      </c>
      <c r="F4823" t="s">
        <v>47</v>
      </c>
      <c r="G4823" t="s">
        <v>62</v>
      </c>
      <c r="H4823" t="s">
        <v>49</v>
      </c>
      <c r="I4823" t="s">
        <v>53</v>
      </c>
      <c r="J4823" s="1">
        <v>60.8</v>
      </c>
      <c r="K4823">
        <v>18.112883304059761</v>
      </c>
      <c r="L4823">
        <v>51</v>
      </c>
      <c r="M4823">
        <v>0.21550588604846199</v>
      </c>
      <c r="N4823">
        <v>0.218344799601601</v>
      </c>
      <c r="P4823" t="s">
        <v>42</v>
      </c>
    </row>
    <row r="4824" spans="1:16" x14ac:dyDescent="0.3">
      <c r="A4824" t="str">
        <f t="shared" si="77"/>
        <v>02: BarsCentral/WalesTotalGinGordons Pink GinE: £3.60 - £3.80All stocking</v>
      </c>
      <c r="B4824" t="s">
        <v>1</v>
      </c>
      <c r="C4824" t="s">
        <v>107</v>
      </c>
      <c r="D4824" t="s">
        <v>46</v>
      </c>
      <c r="E4824" t="s">
        <v>12</v>
      </c>
      <c r="F4824" t="s">
        <v>47</v>
      </c>
      <c r="G4824" t="s">
        <v>62</v>
      </c>
      <c r="H4824" t="s">
        <v>49</v>
      </c>
      <c r="I4824" t="s">
        <v>54</v>
      </c>
      <c r="J4824" s="1">
        <v>69.959999999999994</v>
      </c>
      <c r="K4824">
        <v>21.282902097902078</v>
      </c>
      <c r="L4824">
        <v>50</v>
      </c>
      <c r="M4824">
        <v>0.235216469251956</v>
      </c>
      <c r="N4824">
        <v>0.24608806568097299</v>
      </c>
      <c r="P4824" t="s">
        <v>42</v>
      </c>
    </row>
    <row r="4825" spans="1:16" x14ac:dyDescent="0.3">
      <c r="A4825" t="str">
        <f t="shared" si="77"/>
        <v>02: BarsCentral/WalesTotalGinHendricksTotalAll stocking</v>
      </c>
      <c r="B4825" t="s">
        <v>1</v>
      </c>
      <c r="C4825" t="s">
        <v>107</v>
      </c>
      <c r="D4825" t="s">
        <v>46</v>
      </c>
      <c r="E4825" t="s">
        <v>12</v>
      </c>
      <c r="F4825" t="s">
        <v>47</v>
      </c>
      <c r="G4825" t="s">
        <v>63</v>
      </c>
      <c r="H4825" t="s">
        <v>49</v>
      </c>
      <c r="I4825" t="s">
        <v>12</v>
      </c>
      <c r="J4825" s="1">
        <v>41.58</v>
      </c>
      <c r="K4825">
        <v>10.330837207581402</v>
      </c>
      <c r="L4825">
        <v>129</v>
      </c>
      <c r="M4825" s="19">
        <v>5.64968570743975E-2</v>
      </c>
      <c r="N4825" s="19">
        <v>5.1783648094761797E-2</v>
      </c>
      <c r="P4825" t="s">
        <v>42</v>
      </c>
    </row>
    <row r="4826" spans="1:16" x14ac:dyDescent="0.3">
      <c r="A4826" t="str">
        <f t="shared" si="77"/>
        <v>02: BarsCentral/WalesTotalGinHendricksG: £4.00 - £4.20All stocking</v>
      </c>
      <c r="B4826" t="s">
        <v>1</v>
      </c>
      <c r="C4826" t="s">
        <v>107</v>
      </c>
      <c r="D4826" t="s">
        <v>46</v>
      </c>
      <c r="E4826" t="s">
        <v>12</v>
      </c>
      <c r="F4826" t="s">
        <v>47</v>
      </c>
      <c r="G4826" t="s">
        <v>63</v>
      </c>
      <c r="H4826" t="s">
        <v>49</v>
      </c>
      <c r="I4826" t="s">
        <v>56</v>
      </c>
      <c r="J4826" s="1">
        <v>35.56</v>
      </c>
      <c r="K4826">
        <v>8.6606892651974796</v>
      </c>
      <c r="L4826">
        <v>61</v>
      </c>
      <c r="M4826">
        <v>0.12260887242218201</v>
      </c>
      <c r="N4826">
        <v>0.113550612670236</v>
      </c>
      <c r="P4826" t="s">
        <v>42</v>
      </c>
    </row>
    <row r="4827" spans="1:16" x14ac:dyDescent="0.3">
      <c r="A4827" t="str">
        <f t="shared" si="77"/>
        <v>02: BarsCentral/WalesTotalGinHendricksH: £4.20 - £4.40All stocking</v>
      </c>
      <c r="B4827" t="s">
        <v>1</v>
      </c>
      <c r="C4827" t="s">
        <v>107</v>
      </c>
      <c r="D4827" t="s">
        <v>46</v>
      </c>
      <c r="E4827" t="s">
        <v>12</v>
      </c>
      <c r="F4827" t="s">
        <v>47</v>
      </c>
      <c r="G4827" t="s">
        <v>63</v>
      </c>
      <c r="H4827" t="s">
        <v>49</v>
      </c>
      <c r="I4827" t="s">
        <v>60</v>
      </c>
      <c r="J4827" s="1">
        <v>52.76</v>
      </c>
      <c r="K4827">
        <v>12.935592185592199</v>
      </c>
      <c r="L4827">
        <v>35</v>
      </c>
      <c r="M4827">
        <v>0.10141948523425801</v>
      </c>
      <c r="N4827" s="19">
        <v>9.4440362478569698E-2</v>
      </c>
      <c r="P4827" t="s">
        <v>42</v>
      </c>
    </row>
    <row r="4828" spans="1:16" x14ac:dyDescent="0.3">
      <c r="A4828" t="str">
        <f t="shared" si="77"/>
        <v>02: BarsCentral/WalesTotalGinHendricksJ: £4.60 - £4.80All stocking</v>
      </c>
      <c r="B4828" t="s">
        <v>1</v>
      </c>
      <c r="C4828" t="s">
        <v>107</v>
      </c>
      <c r="D4828" t="s">
        <v>46</v>
      </c>
      <c r="E4828" t="s">
        <v>12</v>
      </c>
      <c r="F4828" t="s">
        <v>47</v>
      </c>
      <c r="G4828" t="s">
        <v>63</v>
      </c>
      <c r="H4828" t="s">
        <v>49</v>
      </c>
      <c r="I4828" t="s">
        <v>65</v>
      </c>
      <c r="J4828" s="1">
        <v>60.36</v>
      </c>
      <c r="K4828">
        <v>16.0022971652004</v>
      </c>
      <c r="L4828">
        <v>31</v>
      </c>
      <c r="M4828" s="19">
        <v>5.5445592864513699E-2</v>
      </c>
      <c r="N4828" s="19">
        <v>5.0222789087475801E-2</v>
      </c>
      <c r="P4828" t="s">
        <v>42</v>
      </c>
    </row>
    <row r="4829" spans="1:16" x14ac:dyDescent="0.3">
      <c r="A4829" t="str">
        <f t="shared" si="77"/>
        <v>02: BarsCentral/WalesTotalGinTanquerayTotalAll stocking</v>
      </c>
      <c r="B4829" t="s">
        <v>1</v>
      </c>
      <c r="C4829" t="s">
        <v>107</v>
      </c>
      <c r="D4829" t="s">
        <v>46</v>
      </c>
      <c r="E4829" t="s">
        <v>12</v>
      </c>
      <c r="F4829" t="s">
        <v>47</v>
      </c>
      <c r="G4829" t="s">
        <v>67</v>
      </c>
      <c r="H4829" t="s">
        <v>49</v>
      </c>
      <c r="I4829" t="s">
        <v>12</v>
      </c>
      <c r="J4829" s="1">
        <v>131.63999999999999</v>
      </c>
      <c r="K4829">
        <v>34.061311188811203</v>
      </c>
      <c r="L4829">
        <v>120</v>
      </c>
      <c r="M4829">
        <v>0.171042051108764</v>
      </c>
      <c r="N4829">
        <v>0.16522565972630701</v>
      </c>
      <c r="P4829" t="s">
        <v>42</v>
      </c>
    </row>
    <row r="4830" spans="1:16" x14ac:dyDescent="0.3">
      <c r="A4830" t="str">
        <f t="shared" si="77"/>
        <v>02: BarsCentral/WalesTotalGinTanquerayD: £3.40 - £3.60All stocking</v>
      </c>
      <c r="B4830" t="s">
        <v>1</v>
      </c>
      <c r="C4830" t="s">
        <v>107</v>
      </c>
      <c r="D4830" t="s">
        <v>46</v>
      </c>
      <c r="E4830" t="s">
        <v>12</v>
      </c>
      <c r="F4830" t="s">
        <v>47</v>
      </c>
      <c r="G4830" t="s">
        <v>67</v>
      </c>
      <c r="H4830" t="s">
        <v>49</v>
      </c>
      <c r="I4830" t="s">
        <v>53</v>
      </c>
      <c r="J4830" s="1">
        <v>71.86</v>
      </c>
      <c r="K4830">
        <v>20.145764435217558</v>
      </c>
      <c r="L4830">
        <v>64</v>
      </c>
      <c r="M4830">
        <v>0.19255324608878899</v>
      </c>
      <c r="N4830">
        <v>0.21110196401270101</v>
      </c>
      <c r="P4830" t="s">
        <v>42</v>
      </c>
    </row>
    <row r="4831" spans="1:16" x14ac:dyDescent="0.3">
      <c r="A4831" t="str">
        <f t="shared" si="77"/>
        <v>02: BarsCentral/WalesTotalGinTanqueray 10TotalAll stocking</v>
      </c>
      <c r="B4831" t="s">
        <v>1</v>
      </c>
      <c r="C4831" t="s">
        <v>107</v>
      </c>
      <c r="D4831" t="s">
        <v>46</v>
      </c>
      <c r="E4831" t="s">
        <v>12</v>
      </c>
      <c r="F4831" t="s">
        <v>47</v>
      </c>
      <c r="G4831" t="s">
        <v>68</v>
      </c>
      <c r="H4831" t="s">
        <v>49</v>
      </c>
      <c r="I4831" t="s">
        <v>12</v>
      </c>
      <c r="J4831" s="1">
        <v>25.07</v>
      </c>
      <c r="K4831">
        <v>6.9963217916342799</v>
      </c>
      <c r="L4831">
        <v>48</v>
      </c>
      <c r="M4831" s="19">
        <v>1.5874867786873401E-2</v>
      </c>
      <c r="N4831" s="19">
        <v>1.6568488629320401E-2</v>
      </c>
      <c r="P4831" t="s">
        <v>42</v>
      </c>
    </row>
    <row r="4832" spans="1:16" x14ac:dyDescent="0.3">
      <c r="A4832" t="str">
        <f t="shared" si="77"/>
        <v>02: BarsCentral/WalesTotalGinTanqueray Flor De SevillaTotalAll stocking</v>
      </c>
      <c r="B4832" t="s">
        <v>1</v>
      </c>
      <c r="C4832" t="s">
        <v>107</v>
      </c>
      <c r="D4832" t="s">
        <v>46</v>
      </c>
      <c r="E4832" t="s">
        <v>12</v>
      </c>
      <c r="F4832" t="s">
        <v>47</v>
      </c>
      <c r="G4832" t="s">
        <v>69</v>
      </c>
      <c r="H4832" t="s">
        <v>49</v>
      </c>
      <c r="I4832" t="s">
        <v>12</v>
      </c>
      <c r="J4832" s="1">
        <v>59</v>
      </c>
      <c r="K4832">
        <v>12.28393583817312</v>
      </c>
      <c r="L4832">
        <v>59</v>
      </c>
      <c r="M4832" s="19">
        <v>4.6256635874811401E-2</v>
      </c>
      <c r="N4832" s="19">
        <v>3.7832207479420399E-2</v>
      </c>
      <c r="P4832" t="s">
        <v>42</v>
      </c>
    </row>
    <row r="4833" spans="1:16" x14ac:dyDescent="0.3">
      <c r="A4833" t="str">
        <f t="shared" si="77"/>
        <v>02: BarsCentral/WalesTotalGinWhitley Neill Rhubarb And GingerTotalAll stocking</v>
      </c>
      <c r="B4833" t="s">
        <v>1</v>
      </c>
      <c r="C4833" t="s">
        <v>107</v>
      </c>
      <c r="D4833" t="s">
        <v>46</v>
      </c>
      <c r="E4833" t="s">
        <v>12</v>
      </c>
      <c r="F4833" t="s">
        <v>47</v>
      </c>
      <c r="G4833" t="s">
        <v>70</v>
      </c>
      <c r="H4833" t="s">
        <v>49</v>
      </c>
      <c r="I4833" t="s">
        <v>12</v>
      </c>
      <c r="J4833" s="1">
        <v>52.87</v>
      </c>
      <c r="K4833">
        <v>10.9482031857032</v>
      </c>
      <c r="L4833">
        <v>26</v>
      </c>
      <c r="M4833" s="19">
        <v>4.8414761770669397E-2</v>
      </c>
      <c r="N4833" s="19">
        <v>3.1219958373388802E-2</v>
      </c>
      <c r="P4833" t="s">
        <v>42</v>
      </c>
    </row>
    <row r="4834" spans="1:16" x14ac:dyDescent="0.3">
      <c r="A4834" t="str">
        <f t="shared" si="77"/>
        <v>02: BarsCentral/WalesTotalNon Flavoured VodkaAbsolut BlueTotalAll stocking</v>
      </c>
      <c r="B4834" t="s">
        <v>1</v>
      </c>
      <c r="C4834" t="s">
        <v>107</v>
      </c>
      <c r="D4834" t="s">
        <v>46</v>
      </c>
      <c r="E4834" t="s">
        <v>12</v>
      </c>
      <c r="F4834" t="s">
        <v>71</v>
      </c>
      <c r="G4834" t="s">
        <v>72</v>
      </c>
      <c r="H4834" t="s">
        <v>49</v>
      </c>
      <c r="I4834" t="s">
        <v>12</v>
      </c>
      <c r="J4834" s="1">
        <v>420.44</v>
      </c>
      <c r="K4834">
        <v>110.7231820368184</v>
      </c>
      <c r="L4834">
        <v>66</v>
      </c>
      <c r="M4834">
        <v>0.16776440168809301</v>
      </c>
      <c r="N4834">
        <v>0.124953291517092</v>
      </c>
      <c r="P4834" t="s">
        <v>42</v>
      </c>
    </row>
    <row r="4835" spans="1:16" x14ac:dyDescent="0.3">
      <c r="A4835" t="str">
        <f t="shared" si="77"/>
        <v>02: BarsCentral/WalesTotalNon Flavoured VodkaBelvedereTotalAll stocking</v>
      </c>
      <c r="B4835" t="s">
        <v>1</v>
      </c>
      <c r="C4835" t="s">
        <v>107</v>
      </c>
      <c r="D4835" t="s">
        <v>46</v>
      </c>
      <c r="E4835" t="s">
        <v>12</v>
      </c>
      <c r="F4835" t="s">
        <v>71</v>
      </c>
      <c r="G4835" t="s">
        <v>73</v>
      </c>
      <c r="H4835" t="s">
        <v>49</v>
      </c>
      <c r="I4835" t="s">
        <v>12</v>
      </c>
      <c r="J4835" s="1">
        <v>63.37</v>
      </c>
      <c r="K4835">
        <v>13.339181814917119</v>
      </c>
      <c r="L4835">
        <v>34</v>
      </c>
      <c r="M4835" s="19">
        <v>1.18995010587685E-2</v>
      </c>
      <c r="N4835" s="19">
        <v>7.5974786302292303E-3</v>
      </c>
      <c r="P4835" t="s">
        <v>42</v>
      </c>
    </row>
    <row r="4836" spans="1:16" x14ac:dyDescent="0.3">
      <c r="A4836" t="str">
        <f t="shared" si="77"/>
        <v>02: BarsCentral/WalesTotalNon Flavoured VodkaCirocTotalAll stocking</v>
      </c>
      <c r="B4836" t="s">
        <v>1</v>
      </c>
      <c r="C4836" t="s">
        <v>107</v>
      </c>
      <c r="D4836" t="s">
        <v>46</v>
      </c>
      <c r="E4836" t="s">
        <v>12</v>
      </c>
      <c r="F4836" t="s">
        <v>71</v>
      </c>
      <c r="G4836" t="s">
        <v>74</v>
      </c>
      <c r="H4836" t="s">
        <v>49</v>
      </c>
      <c r="I4836" t="s">
        <v>12</v>
      </c>
      <c r="J4836" s="1">
        <v>90.12</v>
      </c>
      <c r="K4836">
        <v>23.668672438672438</v>
      </c>
      <c r="L4836">
        <v>45</v>
      </c>
      <c r="M4836">
        <v>1.8870573081038001E-2</v>
      </c>
      <c r="N4836" s="19">
        <v>1.38739405760869E-2</v>
      </c>
      <c r="P4836" t="s">
        <v>42</v>
      </c>
    </row>
    <row r="4837" spans="1:16" x14ac:dyDescent="0.3">
      <c r="A4837" t="str">
        <f t="shared" si="77"/>
        <v>02: BarsCentral/WalesTotalNon Flavoured VodkaGrey GooseTotalAll stocking</v>
      </c>
      <c r="B4837" t="s">
        <v>1</v>
      </c>
      <c r="C4837" t="s">
        <v>107</v>
      </c>
      <c r="D4837" t="s">
        <v>46</v>
      </c>
      <c r="E4837" t="s">
        <v>12</v>
      </c>
      <c r="F4837" t="s">
        <v>71</v>
      </c>
      <c r="G4837" t="s">
        <v>75</v>
      </c>
      <c r="H4837" t="s">
        <v>49</v>
      </c>
      <c r="I4837" t="s">
        <v>12</v>
      </c>
      <c r="J4837" s="1">
        <v>57.22</v>
      </c>
      <c r="K4837">
        <v>13.88715685769256</v>
      </c>
      <c r="L4837">
        <v>84</v>
      </c>
      <c r="M4837" s="19">
        <v>4.5677056179042101E-2</v>
      </c>
      <c r="N4837" s="19">
        <v>3.07005289713351E-2</v>
      </c>
      <c r="P4837" t="s">
        <v>42</v>
      </c>
    </row>
    <row r="4838" spans="1:16" x14ac:dyDescent="0.3">
      <c r="A4838" t="str">
        <f t="shared" si="77"/>
        <v>02: BarsCentral/WalesTotalNon Flavoured VodkaGrey GooseG: £4.00 - £4.20All stocking</v>
      </c>
      <c r="B4838" t="s">
        <v>1</v>
      </c>
      <c r="C4838" t="s">
        <v>107</v>
      </c>
      <c r="D4838" t="s">
        <v>46</v>
      </c>
      <c r="E4838" t="s">
        <v>12</v>
      </c>
      <c r="F4838" t="s">
        <v>71</v>
      </c>
      <c r="G4838" t="s">
        <v>75</v>
      </c>
      <c r="H4838" t="s">
        <v>49</v>
      </c>
      <c r="I4838" t="s">
        <v>56</v>
      </c>
      <c r="J4838" s="1">
        <v>20.149999999999999</v>
      </c>
      <c r="K4838">
        <v>5.1941230991230807</v>
      </c>
      <c r="L4838">
        <v>25</v>
      </c>
      <c r="M4838">
        <v>0.116407604951986</v>
      </c>
      <c r="N4838">
        <v>9.0834248079033994E-2</v>
      </c>
      <c r="P4838" t="s">
        <v>42</v>
      </c>
    </row>
    <row r="4839" spans="1:16" x14ac:dyDescent="0.3">
      <c r="A4839" t="str">
        <f t="shared" si="77"/>
        <v>02: BarsCentral/WalesTotalNon Flavoured VodkaKetel OneTotalAll stocking</v>
      </c>
      <c r="B4839" t="s">
        <v>1</v>
      </c>
      <c r="C4839" t="s">
        <v>107</v>
      </c>
      <c r="D4839" t="s">
        <v>46</v>
      </c>
      <c r="E4839" t="s">
        <v>12</v>
      </c>
      <c r="F4839" t="s">
        <v>71</v>
      </c>
      <c r="G4839" t="s">
        <v>76</v>
      </c>
      <c r="H4839" t="s">
        <v>49</v>
      </c>
      <c r="I4839" t="s">
        <v>12</v>
      </c>
      <c r="J4839" s="1">
        <v>476.02</v>
      </c>
      <c r="K4839">
        <v>173.11528958695638</v>
      </c>
      <c r="L4839">
        <v>90</v>
      </c>
      <c r="M4839">
        <v>0.31190654470138901</v>
      </c>
      <c r="N4839">
        <v>0.35688129899216098</v>
      </c>
      <c r="P4839" t="s">
        <v>42</v>
      </c>
    </row>
    <row r="4840" spans="1:16" x14ac:dyDescent="0.3">
      <c r="A4840" t="str">
        <f t="shared" si="77"/>
        <v>02: BarsCentral/WalesTotalNon Flavoured VodkaKetel OneE: £3.60 - £3.80All stocking</v>
      </c>
      <c r="B4840" t="s">
        <v>1</v>
      </c>
      <c r="C4840" t="s">
        <v>107</v>
      </c>
      <c r="D4840" t="s">
        <v>46</v>
      </c>
      <c r="E4840" t="s">
        <v>12</v>
      </c>
      <c r="F4840" t="s">
        <v>71</v>
      </c>
      <c r="G4840" t="s">
        <v>76</v>
      </c>
      <c r="H4840" t="s">
        <v>49</v>
      </c>
      <c r="I4840" t="s">
        <v>54</v>
      </c>
      <c r="J4840" s="1">
        <v>235.72</v>
      </c>
      <c r="K4840">
        <v>101.08973398396479</v>
      </c>
      <c r="L4840">
        <v>26</v>
      </c>
      <c r="M4840">
        <v>0.70964350403425003</v>
      </c>
      <c r="N4840">
        <v>0.75638338629346702</v>
      </c>
      <c r="P4840" t="s">
        <v>42</v>
      </c>
    </row>
    <row r="4841" spans="1:16" x14ac:dyDescent="0.3">
      <c r="A4841" t="str">
        <f t="shared" si="77"/>
        <v>02: BarsCentral/WalesTotalNon Flavoured VodkaKetel OneG: £4.00 - £4.20All stocking</v>
      </c>
      <c r="B4841" t="s">
        <v>1</v>
      </c>
      <c r="C4841" t="s">
        <v>107</v>
      </c>
      <c r="D4841" t="s">
        <v>46</v>
      </c>
      <c r="E4841" t="s">
        <v>12</v>
      </c>
      <c r="F4841" t="s">
        <v>71</v>
      </c>
      <c r="G4841" t="s">
        <v>76</v>
      </c>
      <c r="H4841" t="s">
        <v>49</v>
      </c>
      <c r="I4841" t="s">
        <v>56</v>
      </c>
      <c r="J4841" s="1">
        <v>799.69</v>
      </c>
      <c r="K4841">
        <v>294.4547894327896</v>
      </c>
      <c r="L4841">
        <v>25</v>
      </c>
      <c r="M4841">
        <v>0.64575188674235495</v>
      </c>
      <c r="N4841">
        <v>0.69721633666983296</v>
      </c>
      <c r="P4841" t="s">
        <v>42</v>
      </c>
    </row>
    <row r="4842" spans="1:16" x14ac:dyDescent="0.3">
      <c r="A4842" t="str">
        <f t="shared" si="77"/>
        <v>02: BarsCentral/WalesTotalNon Flavoured VodkaSmirnoff RedTotalAll stocking</v>
      </c>
      <c r="B4842" t="s">
        <v>1</v>
      </c>
      <c r="C4842" t="s">
        <v>107</v>
      </c>
      <c r="D4842" t="s">
        <v>46</v>
      </c>
      <c r="E4842" t="s">
        <v>12</v>
      </c>
      <c r="F4842" t="s">
        <v>71</v>
      </c>
      <c r="G4842" t="s">
        <v>77</v>
      </c>
      <c r="H4842" t="s">
        <v>49</v>
      </c>
      <c r="I4842" t="s">
        <v>12</v>
      </c>
      <c r="J4842" s="1">
        <v>636.97</v>
      </c>
      <c r="K4842">
        <v>223.49325701800961</v>
      </c>
      <c r="L4842">
        <v>101</v>
      </c>
      <c r="M4842">
        <v>0.60603993110084697</v>
      </c>
      <c r="N4842">
        <v>0.67082808278762096</v>
      </c>
      <c r="P4842" t="s">
        <v>42</v>
      </c>
    </row>
    <row r="4843" spans="1:16" x14ac:dyDescent="0.3">
      <c r="A4843" t="str">
        <f t="shared" si="77"/>
        <v>02: BarsCentral/WalesTotalNon Flavoured VodkaSmirnoff RedB: £3 - £3.20All stocking</v>
      </c>
      <c r="B4843" t="s">
        <v>1</v>
      </c>
      <c r="C4843" t="s">
        <v>107</v>
      </c>
      <c r="D4843" t="s">
        <v>46</v>
      </c>
      <c r="E4843" t="s">
        <v>12</v>
      </c>
      <c r="F4843" t="s">
        <v>71</v>
      </c>
      <c r="G4843" t="s">
        <v>77</v>
      </c>
      <c r="H4843" t="s">
        <v>49</v>
      </c>
      <c r="I4843" t="s">
        <v>59</v>
      </c>
      <c r="J4843" s="1">
        <v>199.97</v>
      </c>
      <c r="K4843">
        <v>90.382105074412792</v>
      </c>
      <c r="L4843">
        <v>52</v>
      </c>
      <c r="M4843">
        <v>0.734893327512952</v>
      </c>
      <c r="N4843">
        <v>0.79171800225660405</v>
      </c>
      <c r="P4843" t="s">
        <v>42</v>
      </c>
    </row>
    <row r="4844" spans="1:16" x14ac:dyDescent="0.3">
      <c r="A4844" t="str">
        <f t="shared" si="77"/>
        <v>02: BarsCentral/WalesTotalNon Flavoured VodkaSmirnoff RedC: £3.20 - £3.40All stocking</v>
      </c>
      <c r="B4844" t="s">
        <v>1</v>
      </c>
      <c r="C4844" t="s">
        <v>107</v>
      </c>
      <c r="D4844" t="s">
        <v>46</v>
      </c>
      <c r="E4844" t="s">
        <v>12</v>
      </c>
      <c r="F4844" t="s">
        <v>71</v>
      </c>
      <c r="G4844" t="s">
        <v>77</v>
      </c>
      <c r="H4844" t="s">
        <v>49</v>
      </c>
      <c r="I4844" t="s">
        <v>52</v>
      </c>
      <c r="J4844" s="1">
        <v>407.01</v>
      </c>
      <c r="K4844">
        <v>147.75374044560078</v>
      </c>
      <c r="L4844">
        <v>43</v>
      </c>
      <c r="M4844">
        <v>0.67440833227241004</v>
      </c>
      <c r="N4844">
        <v>0.744108199797892</v>
      </c>
      <c r="P4844" t="s">
        <v>42</v>
      </c>
    </row>
    <row r="4845" spans="1:16" x14ac:dyDescent="0.3">
      <c r="A4845" t="str">
        <f t="shared" si="77"/>
        <v>02: BarsCentral/WalesTotalTequilaEl Jimador BlancoTotalAll stocking</v>
      </c>
      <c r="B4845" t="s">
        <v>1</v>
      </c>
      <c r="C4845" t="s">
        <v>107</v>
      </c>
      <c r="D4845" t="s">
        <v>46</v>
      </c>
      <c r="E4845" t="s">
        <v>12</v>
      </c>
      <c r="F4845" t="s">
        <v>78</v>
      </c>
      <c r="G4845" t="s">
        <v>91</v>
      </c>
      <c r="H4845" t="s">
        <v>49</v>
      </c>
      <c r="I4845" t="s">
        <v>12</v>
      </c>
      <c r="J4845" s="1">
        <v>57.19</v>
      </c>
      <c r="K4845">
        <v>14.011536048492561</v>
      </c>
      <c r="L4845">
        <v>46</v>
      </c>
      <c r="M4845">
        <v>0.41864464711910299</v>
      </c>
      <c r="N4845">
        <v>0.39871258448664298</v>
      </c>
      <c r="P4845" t="s">
        <v>42</v>
      </c>
    </row>
    <row r="4846" spans="1:16" x14ac:dyDescent="0.3">
      <c r="A4846" t="str">
        <f t="shared" si="77"/>
        <v>02: BarsCentral/WalesTotalTequilaEl Jimador BlancoG: £4.00 - £4.20All stocking</v>
      </c>
      <c r="B4846" t="s">
        <v>1</v>
      </c>
      <c r="C4846" t="s">
        <v>107</v>
      </c>
      <c r="D4846" t="s">
        <v>46</v>
      </c>
      <c r="E4846" t="s">
        <v>12</v>
      </c>
      <c r="F4846" t="s">
        <v>78</v>
      </c>
      <c r="G4846" t="s">
        <v>91</v>
      </c>
      <c r="H4846" t="s">
        <v>49</v>
      </c>
      <c r="I4846" t="s">
        <v>56</v>
      </c>
      <c r="J4846" s="1">
        <v>64.39</v>
      </c>
      <c r="K4846">
        <v>15.869358150809759</v>
      </c>
      <c r="L4846">
        <v>31</v>
      </c>
      <c r="M4846">
        <v>0.39592885072773498</v>
      </c>
      <c r="N4846">
        <v>0.37723722746501798</v>
      </c>
      <c r="P4846" t="s">
        <v>42</v>
      </c>
    </row>
    <row r="4847" spans="1:16" x14ac:dyDescent="0.3">
      <c r="A4847" t="str">
        <f t="shared" si="77"/>
        <v>02: BarsCentral/WalesTotalTequilaEl Jimador ReposadoTotalAll stocking</v>
      </c>
      <c r="B4847" t="s">
        <v>1</v>
      </c>
      <c r="C4847" t="s">
        <v>107</v>
      </c>
      <c r="D4847" t="s">
        <v>46</v>
      </c>
      <c r="E4847" t="s">
        <v>12</v>
      </c>
      <c r="F4847" t="s">
        <v>78</v>
      </c>
      <c r="G4847" t="s">
        <v>92</v>
      </c>
      <c r="H4847" t="s">
        <v>49</v>
      </c>
      <c r="I4847" t="s">
        <v>12</v>
      </c>
      <c r="J4847" s="1">
        <v>66.349999999999994</v>
      </c>
      <c r="K4847">
        <v>13.862705837705839</v>
      </c>
      <c r="L4847">
        <v>37</v>
      </c>
      <c r="M4847">
        <v>0.39338910827513801</v>
      </c>
      <c r="N4847">
        <v>0.34378265412748199</v>
      </c>
      <c r="P4847" t="s">
        <v>42</v>
      </c>
    </row>
    <row r="4848" spans="1:16" x14ac:dyDescent="0.3">
      <c r="A4848" t="str">
        <f t="shared" si="77"/>
        <v>02: BarsCentral/WalesTotalTequilaOlmeca BlancoTotalAll stocking</v>
      </c>
      <c r="B4848" t="s">
        <v>1</v>
      </c>
      <c r="C4848" t="s">
        <v>107</v>
      </c>
      <c r="D4848" t="s">
        <v>46</v>
      </c>
      <c r="E4848" t="s">
        <v>12</v>
      </c>
      <c r="F4848" t="s">
        <v>78</v>
      </c>
      <c r="G4848" t="s">
        <v>83</v>
      </c>
      <c r="H4848" t="s">
        <v>49</v>
      </c>
      <c r="I4848" t="s">
        <v>12</v>
      </c>
      <c r="J4848" s="1">
        <v>115.07</v>
      </c>
      <c r="K4848">
        <v>35.413597041256601</v>
      </c>
      <c r="L4848">
        <v>47</v>
      </c>
      <c r="M4848">
        <v>0.58415562574176505</v>
      </c>
      <c r="N4848">
        <v>0.60846830837945898</v>
      </c>
      <c r="P4848" t="s">
        <v>42</v>
      </c>
    </row>
    <row r="4849" spans="1:16" x14ac:dyDescent="0.3">
      <c r="A4849" t="str">
        <f t="shared" si="77"/>
        <v>02: BarsCentral/WalesTotalTequilaOlmeca ReposadoTotalAll stocking</v>
      </c>
      <c r="B4849" t="s">
        <v>1</v>
      </c>
      <c r="C4849" t="s">
        <v>107</v>
      </c>
      <c r="D4849" t="s">
        <v>46</v>
      </c>
      <c r="E4849" t="s">
        <v>12</v>
      </c>
      <c r="F4849" t="s">
        <v>78</v>
      </c>
      <c r="G4849" t="s">
        <v>84</v>
      </c>
      <c r="H4849" t="s">
        <v>49</v>
      </c>
      <c r="I4849" t="s">
        <v>12</v>
      </c>
      <c r="J4849" s="1">
        <v>117.14</v>
      </c>
      <c r="K4849">
        <v>32.066498316498318</v>
      </c>
      <c r="L4849">
        <v>33</v>
      </c>
      <c r="M4849">
        <v>0.25886815031541599</v>
      </c>
      <c r="N4849">
        <v>0.27159817996185298</v>
      </c>
      <c r="P4849" t="s">
        <v>42</v>
      </c>
    </row>
    <row r="4850" spans="1:16" x14ac:dyDescent="0.3">
      <c r="A4850" t="str">
        <f t="shared" si="77"/>
        <v>02: BarsCentral/WalesTotalTequilaPatron SilverTotalAll stocking</v>
      </c>
      <c r="B4850" t="s">
        <v>1</v>
      </c>
      <c r="C4850" t="s">
        <v>107</v>
      </c>
      <c r="D4850" t="s">
        <v>46</v>
      </c>
      <c r="E4850" t="s">
        <v>12</v>
      </c>
      <c r="F4850" t="s">
        <v>78</v>
      </c>
      <c r="G4850" t="s">
        <v>94</v>
      </c>
      <c r="H4850" t="s">
        <v>49</v>
      </c>
      <c r="I4850" t="s">
        <v>12</v>
      </c>
      <c r="J4850" s="1">
        <v>30.93</v>
      </c>
      <c r="K4850">
        <v>6.4288487606669609</v>
      </c>
      <c r="L4850">
        <v>33</v>
      </c>
      <c r="M4850">
        <v>7.4012108406809995E-2</v>
      </c>
      <c r="N4850" s="19">
        <v>5.6252664920509197E-2</v>
      </c>
      <c r="P4850" t="s">
        <v>42</v>
      </c>
    </row>
    <row r="4851" spans="1:16" x14ac:dyDescent="0.3">
      <c r="A4851" t="str">
        <f t="shared" si="77"/>
        <v>02: BarsCentral/WalesTotalWhite RumBacardi Carta BlancaTotalAll stocking</v>
      </c>
      <c r="B4851" t="s">
        <v>1</v>
      </c>
      <c r="C4851" t="s">
        <v>107</v>
      </c>
      <c r="D4851" t="s">
        <v>46</v>
      </c>
      <c r="E4851" t="s">
        <v>12</v>
      </c>
      <c r="F4851" t="s">
        <v>85</v>
      </c>
      <c r="G4851" t="s">
        <v>86</v>
      </c>
      <c r="H4851" t="s">
        <v>49</v>
      </c>
      <c r="I4851" t="s">
        <v>12</v>
      </c>
      <c r="J4851" s="1">
        <v>29.21</v>
      </c>
      <c r="K4851">
        <v>9.3764246280035604</v>
      </c>
      <c r="L4851">
        <v>95</v>
      </c>
      <c r="M4851">
        <v>0.36741422708358801</v>
      </c>
      <c r="N4851">
        <v>0.40365069487658201</v>
      </c>
      <c r="P4851" t="s">
        <v>42</v>
      </c>
    </row>
    <row r="4852" spans="1:16" x14ac:dyDescent="0.3">
      <c r="A4852" t="str">
        <f t="shared" si="77"/>
        <v>02: BarsCentral/WalesTotalWhite RumBacardi Carta BlancaD: £3.40 - £3.60All stocking</v>
      </c>
      <c r="B4852" t="s">
        <v>1</v>
      </c>
      <c r="C4852" t="s">
        <v>107</v>
      </c>
      <c r="D4852" t="s">
        <v>46</v>
      </c>
      <c r="E4852" t="s">
        <v>12</v>
      </c>
      <c r="F4852" t="s">
        <v>85</v>
      </c>
      <c r="G4852" t="s">
        <v>86</v>
      </c>
      <c r="H4852" t="s">
        <v>49</v>
      </c>
      <c r="I4852" t="s">
        <v>53</v>
      </c>
      <c r="J4852" s="1">
        <v>19.059999999999999</v>
      </c>
      <c r="K4852">
        <v>5.6547186147186004</v>
      </c>
      <c r="L4852">
        <v>50</v>
      </c>
      <c r="M4852">
        <v>0.869782962734308</v>
      </c>
      <c r="N4852">
        <v>0.87926033357505395</v>
      </c>
      <c r="P4852" t="s">
        <v>42</v>
      </c>
    </row>
    <row r="4853" spans="1:16" x14ac:dyDescent="0.3">
      <c r="A4853" t="str">
        <f t="shared" si="77"/>
        <v>02: BarsCentral/WalesTotalWhite RumHavana 3yrsTotalAll stocking</v>
      </c>
      <c r="B4853" t="s">
        <v>1</v>
      </c>
      <c r="C4853" t="s">
        <v>107</v>
      </c>
      <c r="D4853" t="s">
        <v>46</v>
      </c>
      <c r="E4853" t="s">
        <v>12</v>
      </c>
      <c r="F4853" t="s">
        <v>85</v>
      </c>
      <c r="G4853" t="s">
        <v>87</v>
      </c>
      <c r="H4853" t="s">
        <v>49</v>
      </c>
      <c r="I4853" t="s">
        <v>12</v>
      </c>
      <c r="J4853" s="1">
        <v>41.39</v>
      </c>
      <c r="K4853">
        <v>10.990773966177201</v>
      </c>
      <c r="L4853">
        <v>62</v>
      </c>
      <c r="M4853">
        <v>0.40064948189805999</v>
      </c>
      <c r="N4853">
        <v>0.36522220683926299</v>
      </c>
      <c r="P4853" t="s">
        <v>42</v>
      </c>
    </row>
    <row r="4854" spans="1:16" x14ac:dyDescent="0.3">
      <c r="A4854" t="str">
        <f t="shared" si="77"/>
        <v>02: BarsCentral/WalesTotalWhite RumWray and Nephew Rum Overproof White RumTotalAll stocking</v>
      </c>
      <c r="B4854" t="s">
        <v>1</v>
      </c>
      <c r="C4854" t="s">
        <v>107</v>
      </c>
      <c r="D4854" t="s">
        <v>46</v>
      </c>
      <c r="E4854" t="s">
        <v>12</v>
      </c>
      <c r="F4854" t="s">
        <v>85</v>
      </c>
      <c r="G4854" t="s">
        <v>88</v>
      </c>
      <c r="H4854" t="s">
        <v>49</v>
      </c>
      <c r="I4854" t="s">
        <v>12</v>
      </c>
      <c r="J4854" s="1">
        <v>42.58</v>
      </c>
      <c r="K4854">
        <v>10.24466588966588</v>
      </c>
      <c r="L4854">
        <v>55</v>
      </c>
      <c r="M4854">
        <v>0.31605874100422099</v>
      </c>
      <c r="N4854">
        <v>0.25935567849007501</v>
      </c>
      <c r="P4854" t="s">
        <v>42</v>
      </c>
    </row>
    <row r="4855" spans="1:16" x14ac:dyDescent="0.3">
      <c r="A4855" t="str">
        <f t="shared" si="77"/>
        <v>02: BarsGBMainstreamGinBeefeaterTotalAll stocking</v>
      </c>
      <c r="B4855" t="s">
        <v>1</v>
      </c>
      <c r="C4855" t="s">
        <v>107</v>
      </c>
      <c r="D4855" t="s">
        <v>13</v>
      </c>
      <c r="E4855" t="s">
        <v>14</v>
      </c>
      <c r="F4855" t="s">
        <v>47</v>
      </c>
      <c r="G4855" t="s">
        <v>48</v>
      </c>
      <c r="H4855" t="s">
        <v>49</v>
      </c>
      <c r="I4855" t="s">
        <v>12</v>
      </c>
      <c r="J4855" s="1">
        <v>95.43</v>
      </c>
      <c r="K4855">
        <v>31.52074107710472</v>
      </c>
      <c r="L4855">
        <v>55</v>
      </c>
      <c r="M4855">
        <v>0.18008726157573501</v>
      </c>
      <c r="N4855">
        <v>0.231976710999486</v>
      </c>
      <c r="P4855" t="s">
        <v>42</v>
      </c>
    </row>
    <row r="4856" spans="1:16" x14ac:dyDescent="0.3">
      <c r="A4856" t="str">
        <f t="shared" si="77"/>
        <v>02: BarsGBMainstreamGinBeefeaterD: £3.40 - £3.60All stocking</v>
      </c>
      <c r="B4856" t="s">
        <v>1</v>
      </c>
      <c r="C4856" t="s">
        <v>107</v>
      </c>
      <c r="D4856" t="s">
        <v>13</v>
      </c>
      <c r="E4856" t="s">
        <v>14</v>
      </c>
      <c r="F4856" t="s">
        <v>47</v>
      </c>
      <c r="G4856" t="s">
        <v>48</v>
      </c>
      <c r="H4856" t="s">
        <v>49</v>
      </c>
      <c r="I4856" t="s">
        <v>53</v>
      </c>
      <c r="J4856" s="1">
        <v>22.1</v>
      </c>
      <c r="K4856">
        <v>6.3153856377540398</v>
      </c>
      <c r="L4856">
        <v>38</v>
      </c>
      <c r="M4856">
        <v>0.34265604084852902</v>
      </c>
      <c r="N4856">
        <v>0.38756316676024699</v>
      </c>
      <c r="P4856" t="s">
        <v>42</v>
      </c>
    </row>
    <row r="4857" spans="1:16" x14ac:dyDescent="0.3">
      <c r="A4857" t="str">
        <f t="shared" si="77"/>
        <v>02: BarsGBMainstreamGinBombay SapphireTotalAll stocking</v>
      </c>
      <c r="B4857" t="s">
        <v>1</v>
      </c>
      <c r="C4857" t="s">
        <v>107</v>
      </c>
      <c r="D4857" t="s">
        <v>13</v>
      </c>
      <c r="E4857" t="s">
        <v>14</v>
      </c>
      <c r="F4857" t="s">
        <v>47</v>
      </c>
      <c r="G4857" t="s">
        <v>57</v>
      </c>
      <c r="H4857" t="s">
        <v>49</v>
      </c>
      <c r="I4857" t="s">
        <v>12</v>
      </c>
      <c r="J4857" s="1">
        <v>102.96</v>
      </c>
      <c r="K4857">
        <v>25.35815057957916</v>
      </c>
      <c r="L4857">
        <v>42</v>
      </c>
      <c r="M4857" s="19">
        <v>6.3522508652037901E-2</v>
      </c>
      <c r="N4857" s="19">
        <v>5.3983011452478601E-2</v>
      </c>
      <c r="P4857" t="s">
        <v>42</v>
      </c>
    </row>
    <row r="4858" spans="1:16" x14ac:dyDescent="0.3">
      <c r="A4858" t="str">
        <f t="shared" si="77"/>
        <v>02: BarsGBMainstreamGinGordonsTotalAll stocking</v>
      </c>
      <c r="B4858" t="s">
        <v>1</v>
      </c>
      <c r="C4858" t="s">
        <v>107</v>
      </c>
      <c r="D4858" t="s">
        <v>13</v>
      </c>
      <c r="E4858" t="s">
        <v>14</v>
      </c>
      <c r="F4858" t="s">
        <v>47</v>
      </c>
      <c r="G4858" t="s">
        <v>61</v>
      </c>
      <c r="H4858" t="s">
        <v>49</v>
      </c>
      <c r="I4858" t="s">
        <v>12</v>
      </c>
      <c r="J4858" s="1">
        <v>277.52999999999997</v>
      </c>
      <c r="K4858">
        <v>82.945194250194405</v>
      </c>
      <c r="L4858">
        <v>130</v>
      </c>
      <c r="M4858">
        <v>0.30418903176836998</v>
      </c>
      <c r="N4858">
        <v>0.328311039387507</v>
      </c>
      <c r="P4858" t="s">
        <v>42</v>
      </c>
    </row>
    <row r="4859" spans="1:16" x14ac:dyDescent="0.3">
      <c r="A4859" t="str">
        <f t="shared" si="77"/>
        <v>02: BarsGBMainstreamGinGordonsB: £3 - £3.20All stocking</v>
      </c>
      <c r="B4859" t="s">
        <v>1</v>
      </c>
      <c r="C4859" t="s">
        <v>107</v>
      </c>
      <c r="D4859" t="s">
        <v>13</v>
      </c>
      <c r="E4859" t="s">
        <v>14</v>
      </c>
      <c r="F4859" t="s">
        <v>47</v>
      </c>
      <c r="G4859" t="s">
        <v>61</v>
      </c>
      <c r="H4859" t="s">
        <v>49</v>
      </c>
      <c r="I4859" t="s">
        <v>59</v>
      </c>
      <c r="J4859" s="1">
        <v>90.55</v>
      </c>
      <c r="K4859">
        <v>31.600098619329401</v>
      </c>
      <c r="L4859">
        <v>26</v>
      </c>
      <c r="M4859">
        <v>0.232430159884113</v>
      </c>
      <c r="N4859">
        <v>0.26140987303299201</v>
      </c>
      <c r="P4859" t="s">
        <v>42</v>
      </c>
    </row>
    <row r="4860" spans="1:16" x14ac:dyDescent="0.3">
      <c r="A4860" t="str">
        <f t="shared" ref="A4860:A4923" si="78">C4860&amp;D4860&amp;E4860&amp;F4860&amp;G4860&amp;I4860&amp;P4860</f>
        <v>02: BarsGBMainstreamGinGordonsC: £3.20 - £3.40All stocking</v>
      </c>
      <c r="B4860" t="s">
        <v>1</v>
      </c>
      <c r="C4860" t="s">
        <v>107</v>
      </c>
      <c r="D4860" t="s">
        <v>13</v>
      </c>
      <c r="E4860" t="s">
        <v>14</v>
      </c>
      <c r="F4860" t="s">
        <v>47</v>
      </c>
      <c r="G4860" t="s">
        <v>61</v>
      </c>
      <c r="H4860" t="s">
        <v>49</v>
      </c>
      <c r="I4860" t="s">
        <v>52</v>
      </c>
      <c r="J4860" s="1">
        <v>129.88999999999999</v>
      </c>
      <c r="K4860">
        <v>45.822978303747604</v>
      </c>
      <c r="L4860">
        <v>26</v>
      </c>
      <c r="M4860">
        <v>0.291036765097967</v>
      </c>
      <c r="N4860">
        <v>0.34326526057359702</v>
      </c>
      <c r="P4860" t="s">
        <v>42</v>
      </c>
    </row>
    <row r="4861" spans="1:16" x14ac:dyDescent="0.3">
      <c r="A4861" t="str">
        <f t="shared" si="78"/>
        <v>02: BarsGBMainstreamGinGordonsF: £3.80 - £4.00All stocking</v>
      </c>
      <c r="B4861" t="s">
        <v>1</v>
      </c>
      <c r="C4861" t="s">
        <v>107</v>
      </c>
      <c r="D4861" t="s">
        <v>13</v>
      </c>
      <c r="E4861" t="s">
        <v>14</v>
      </c>
      <c r="F4861" t="s">
        <v>47</v>
      </c>
      <c r="G4861" t="s">
        <v>61</v>
      </c>
      <c r="H4861" t="s">
        <v>49</v>
      </c>
      <c r="I4861" t="s">
        <v>55</v>
      </c>
      <c r="J4861" s="1">
        <v>328.36</v>
      </c>
      <c r="K4861">
        <v>106.6293123543124</v>
      </c>
      <c r="L4861">
        <v>30</v>
      </c>
      <c r="M4861">
        <v>0.291937113344924</v>
      </c>
      <c r="N4861">
        <v>0.318069075252714</v>
      </c>
      <c r="P4861" t="s">
        <v>42</v>
      </c>
    </row>
    <row r="4862" spans="1:16" x14ac:dyDescent="0.3">
      <c r="A4862" t="str">
        <f t="shared" si="78"/>
        <v>02: BarsGBMainstreamGinGordonsG: £4.00 - £4.20All stocking</v>
      </c>
      <c r="B4862" t="s">
        <v>1</v>
      </c>
      <c r="C4862" t="s">
        <v>107</v>
      </c>
      <c r="D4862" t="s">
        <v>13</v>
      </c>
      <c r="E4862" t="s">
        <v>14</v>
      </c>
      <c r="F4862" t="s">
        <v>47</v>
      </c>
      <c r="G4862" t="s">
        <v>61</v>
      </c>
      <c r="H4862" t="s">
        <v>49</v>
      </c>
      <c r="I4862" t="s">
        <v>56</v>
      </c>
      <c r="J4862" s="1">
        <v>437.72</v>
      </c>
      <c r="K4862">
        <v>138.19549088903921</v>
      </c>
      <c r="L4862">
        <v>31</v>
      </c>
      <c r="M4862">
        <v>0.35402322802750902</v>
      </c>
      <c r="N4862">
        <v>0.38569416127080902</v>
      </c>
      <c r="P4862" t="s">
        <v>42</v>
      </c>
    </row>
    <row r="4863" spans="1:16" x14ac:dyDescent="0.3">
      <c r="A4863" t="str">
        <f t="shared" si="78"/>
        <v>02: BarsGBMainstreamGinGordons Pink GinTotalAll stocking</v>
      </c>
      <c r="B4863" t="s">
        <v>1</v>
      </c>
      <c r="C4863" t="s">
        <v>107</v>
      </c>
      <c r="D4863" t="s">
        <v>13</v>
      </c>
      <c r="E4863" t="s">
        <v>14</v>
      </c>
      <c r="F4863" t="s">
        <v>47</v>
      </c>
      <c r="G4863" t="s">
        <v>62</v>
      </c>
      <c r="H4863" t="s">
        <v>49</v>
      </c>
      <c r="I4863" t="s">
        <v>12</v>
      </c>
      <c r="J4863" s="1">
        <v>227.94</v>
      </c>
      <c r="K4863">
        <v>64.233772661162405</v>
      </c>
      <c r="L4863">
        <v>136</v>
      </c>
      <c r="M4863">
        <v>0.23081162576116299</v>
      </c>
      <c r="N4863">
        <v>0.237121209238251</v>
      </c>
      <c r="P4863" t="s">
        <v>42</v>
      </c>
    </row>
    <row r="4864" spans="1:16" x14ac:dyDescent="0.3">
      <c r="A4864" t="str">
        <f t="shared" si="78"/>
        <v>02: BarsGBMainstreamGinGordons Pink GinD: £3.40 - £3.60All stocking</v>
      </c>
      <c r="B4864" t="s">
        <v>1</v>
      </c>
      <c r="C4864" t="s">
        <v>107</v>
      </c>
      <c r="D4864" t="s">
        <v>13</v>
      </c>
      <c r="E4864" t="s">
        <v>14</v>
      </c>
      <c r="F4864" t="s">
        <v>47</v>
      </c>
      <c r="G4864" t="s">
        <v>62</v>
      </c>
      <c r="H4864" t="s">
        <v>49</v>
      </c>
      <c r="I4864" t="s">
        <v>53</v>
      </c>
      <c r="J4864" s="1">
        <v>119.49</v>
      </c>
      <c r="K4864">
        <v>35.767769506479198</v>
      </c>
      <c r="L4864">
        <v>31</v>
      </c>
      <c r="M4864">
        <v>0.272763401425829</v>
      </c>
      <c r="N4864">
        <v>0.27170234609680999</v>
      </c>
      <c r="P4864" t="s">
        <v>42</v>
      </c>
    </row>
    <row r="4865" spans="1:16" x14ac:dyDescent="0.3">
      <c r="A4865" t="str">
        <f t="shared" si="78"/>
        <v>02: BarsGBMainstreamGinGordons Pink GinE: £3.60 - £3.80All stocking</v>
      </c>
      <c r="B4865" t="s">
        <v>1</v>
      </c>
      <c r="C4865" t="s">
        <v>107</v>
      </c>
      <c r="D4865" t="s">
        <v>13</v>
      </c>
      <c r="E4865" t="s">
        <v>14</v>
      </c>
      <c r="F4865" t="s">
        <v>47</v>
      </c>
      <c r="G4865" t="s">
        <v>62</v>
      </c>
      <c r="H4865" t="s">
        <v>49</v>
      </c>
      <c r="I4865" t="s">
        <v>54</v>
      </c>
      <c r="J4865" s="1">
        <v>160.65</v>
      </c>
      <c r="K4865">
        <v>47.823521331609598</v>
      </c>
      <c r="L4865">
        <v>34</v>
      </c>
      <c r="M4865">
        <v>0.25045522757019301</v>
      </c>
      <c r="N4865">
        <v>0.25651089014557799</v>
      </c>
      <c r="P4865" t="s">
        <v>42</v>
      </c>
    </row>
    <row r="4866" spans="1:16" x14ac:dyDescent="0.3">
      <c r="A4866" t="str">
        <f t="shared" si="78"/>
        <v>02: BarsGBMainstreamGinGordons Pink GinJ: £4.60 - £4.80All stocking</v>
      </c>
      <c r="B4866" t="s">
        <v>1</v>
      </c>
      <c r="C4866" t="s">
        <v>107</v>
      </c>
      <c r="D4866" t="s">
        <v>13</v>
      </c>
      <c r="E4866" t="s">
        <v>14</v>
      </c>
      <c r="F4866" t="s">
        <v>47</v>
      </c>
      <c r="G4866" t="s">
        <v>62</v>
      </c>
      <c r="H4866" t="s">
        <v>49</v>
      </c>
      <c r="I4866" t="s">
        <v>65</v>
      </c>
      <c r="J4866" s="1">
        <v>308.83999999999997</v>
      </c>
      <c r="K4866">
        <v>83.4154339250492</v>
      </c>
      <c r="L4866">
        <v>26</v>
      </c>
      <c r="M4866">
        <v>0.266710062655517</v>
      </c>
      <c r="N4866">
        <v>0.27068037670574702</v>
      </c>
      <c r="P4866" t="s">
        <v>42</v>
      </c>
    </row>
    <row r="4867" spans="1:16" x14ac:dyDescent="0.3">
      <c r="A4867" t="str">
        <f t="shared" si="78"/>
        <v>02: BarsGBMainstreamGinGordons Pink GinK: £4.80 - £5.00All stocking</v>
      </c>
      <c r="B4867" t="s">
        <v>1</v>
      </c>
      <c r="C4867" t="s">
        <v>107</v>
      </c>
      <c r="D4867" t="s">
        <v>13</v>
      </c>
      <c r="E4867" t="s">
        <v>14</v>
      </c>
      <c r="F4867" t="s">
        <v>47</v>
      </c>
      <c r="G4867" t="s">
        <v>62</v>
      </c>
      <c r="H4867" t="s">
        <v>49</v>
      </c>
      <c r="I4867" t="s">
        <v>89</v>
      </c>
      <c r="J4867" s="1">
        <v>275.70999999999998</v>
      </c>
      <c r="K4867">
        <v>72.533942980096796</v>
      </c>
      <c r="L4867">
        <v>26</v>
      </c>
      <c r="M4867">
        <v>0.29903611658384999</v>
      </c>
      <c r="N4867">
        <v>0.29675619959983002</v>
      </c>
      <c r="P4867" t="s">
        <v>42</v>
      </c>
    </row>
    <row r="4868" spans="1:16" x14ac:dyDescent="0.3">
      <c r="A4868" t="str">
        <f t="shared" si="78"/>
        <v>02: BarsGBMainstreamGinHendricksTotalAll stocking</v>
      </c>
      <c r="B4868" t="s">
        <v>1</v>
      </c>
      <c r="C4868" t="s">
        <v>107</v>
      </c>
      <c r="D4868" t="s">
        <v>13</v>
      </c>
      <c r="E4868" t="s">
        <v>14</v>
      </c>
      <c r="F4868" t="s">
        <v>47</v>
      </c>
      <c r="G4868" t="s">
        <v>63</v>
      </c>
      <c r="H4868" t="s">
        <v>49</v>
      </c>
      <c r="I4868" t="s">
        <v>12</v>
      </c>
      <c r="J4868" s="1">
        <v>43.89</v>
      </c>
      <c r="K4868">
        <v>10.492787950572399</v>
      </c>
      <c r="L4868">
        <v>167</v>
      </c>
      <c r="M4868">
        <v>4.1252714950786001E-2</v>
      </c>
      <c r="N4868">
        <v>3.5712998187312002E-2</v>
      </c>
      <c r="P4868" t="s">
        <v>42</v>
      </c>
    </row>
    <row r="4869" spans="1:16" x14ac:dyDescent="0.3">
      <c r="A4869" t="str">
        <f t="shared" si="78"/>
        <v>02: BarsGBMainstreamGinHendricksG: £4.00 - £4.20All stocking</v>
      </c>
      <c r="B4869" t="s">
        <v>1</v>
      </c>
      <c r="C4869" t="s">
        <v>107</v>
      </c>
      <c r="D4869" t="s">
        <v>13</v>
      </c>
      <c r="E4869" t="s">
        <v>14</v>
      </c>
      <c r="F4869" t="s">
        <v>47</v>
      </c>
      <c r="G4869" t="s">
        <v>63</v>
      </c>
      <c r="H4869" t="s">
        <v>49</v>
      </c>
      <c r="I4869" t="s">
        <v>56</v>
      </c>
      <c r="J4869" s="1">
        <v>27.93</v>
      </c>
      <c r="K4869">
        <v>6.9990596834859193</v>
      </c>
      <c r="L4869">
        <v>61</v>
      </c>
      <c r="M4869" s="19">
        <v>8.8715883083576502E-2</v>
      </c>
      <c r="N4869" s="19">
        <v>8.0901695033360602E-2</v>
      </c>
      <c r="P4869" t="s">
        <v>42</v>
      </c>
    </row>
    <row r="4870" spans="1:16" x14ac:dyDescent="0.3">
      <c r="A4870" t="str">
        <f t="shared" si="78"/>
        <v>02: BarsGBMainstreamGinHendricksH: £4.20 - £4.40All stocking</v>
      </c>
      <c r="B4870" t="s">
        <v>1</v>
      </c>
      <c r="C4870" t="s">
        <v>107</v>
      </c>
      <c r="D4870" t="s">
        <v>13</v>
      </c>
      <c r="E4870" t="s">
        <v>14</v>
      </c>
      <c r="F4870" t="s">
        <v>47</v>
      </c>
      <c r="G4870" t="s">
        <v>63</v>
      </c>
      <c r="H4870" t="s">
        <v>49</v>
      </c>
      <c r="I4870" t="s">
        <v>60</v>
      </c>
      <c r="J4870" s="1">
        <v>47.04</v>
      </c>
      <c r="K4870">
        <v>12.16665155831824</v>
      </c>
      <c r="L4870">
        <v>27</v>
      </c>
      <c r="M4870">
        <v>4.8489753759918E-2</v>
      </c>
      <c r="N4870" s="19">
        <v>4.2784237386226102E-2</v>
      </c>
      <c r="P4870" t="s">
        <v>42</v>
      </c>
    </row>
    <row r="4871" spans="1:16" x14ac:dyDescent="0.3">
      <c r="A4871" t="str">
        <f t="shared" si="78"/>
        <v>02: BarsGBMainstreamGinHendricksI: £4.40 - £4.60All stocking</v>
      </c>
      <c r="B4871" t="s">
        <v>1</v>
      </c>
      <c r="C4871" t="s">
        <v>107</v>
      </c>
      <c r="D4871" t="s">
        <v>13</v>
      </c>
      <c r="E4871" t="s">
        <v>14</v>
      </c>
      <c r="F4871" t="s">
        <v>47</v>
      </c>
      <c r="G4871" t="s">
        <v>63</v>
      </c>
      <c r="H4871" t="s">
        <v>49</v>
      </c>
      <c r="I4871" t="s">
        <v>64</v>
      </c>
      <c r="J4871" s="1">
        <v>45.91</v>
      </c>
      <c r="K4871">
        <v>12.12458908612756</v>
      </c>
      <c r="L4871">
        <v>26</v>
      </c>
      <c r="M4871" s="19">
        <v>3.7995924721021097E-2</v>
      </c>
      <c r="N4871" s="19">
        <v>3.4581185438315801E-2</v>
      </c>
      <c r="P4871" t="s">
        <v>42</v>
      </c>
    </row>
    <row r="4872" spans="1:16" x14ac:dyDescent="0.3">
      <c r="A4872" t="str">
        <f t="shared" si="78"/>
        <v>02: BarsGBMainstreamGinHendricksJ: £4.60 - £4.80All stocking</v>
      </c>
      <c r="B4872" t="s">
        <v>1</v>
      </c>
      <c r="C4872" t="s">
        <v>107</v>
      </c>
      <c r="D4872" t="s">
        <v>13</v>
      </c>
      <c r="E4872" t="s">
        <v>14</v>
      </c>
      <c r="F4872" t="s">
        <v>47</v>
      </c>
      <c r="G4872" t="s">
        <v>63</v>
      </c>
      <c r="H4872" t="s">
        <v>49</v>
      </c>
      <c r="I4872" t="s">
        <v>65</v>
      </c>
      <c r="J4872" s="1">
        <v>48.91</v>
      </c>
      <c r="K4872">
        <v>12.948985216172721</v>
      </c>
      <c r="L4872">
        <v>32</v>
      </c>
      <c r="M4872" s="19">
        <v>3.40186877273463E-2</v>
      </c>
      <c r="N4872">
        <v>3.0729160222225001E-2</v>
      </c>
      <c r="P4872" t="s">
        <v>42</v>
      </c>
    </row>
    <row r="4873" spans="1:16" x14ac:dyDescent="0.3">
      <c r="A4873" t="str">
        <f t="shared" si="78"/>
        <v>02: BarsGBMainstreamGinHendricksL: £5.00 - £5.20All stocking</v>
      </c>
      <c r="B4873" t="s">
        <v>1</v>
      </c>
      <c r="C4873" t="s">
        <v>107</v>
      </c>
      <c r="D4873" t="s">
        <v>13</v>
      </c>
      <c r="E4873" t="s">
        <v>14</v>
      </c>
      <c r="F4873" t="s">
        <v>47</v>
      </c>
      <c r="G4873" t="s">
        <v>63</v>
      </c>
      <c r="H4873" t="s">
        <v>49</v>
      </c>
      <c r="I4873" t="s">
        <v>90</v>
      </c>
      <c r="J4873" s="1">
        <v>62.21</v>
      </c>
      <c r="K4873">
        <v>14.6074501887002</v>
      </c>
      <c r="L4873">
        <v>28</v>
      </c>
      <c r="M4873" s="19">
        <v>3.8274639908294397E-2</v>
      </c>
      <c r="N4873" s="19">
        <v>3.4183743639114299E-2</v>
      </c>
      <c r="P4873" t="s">
        <v>42</v>
      </c>
    </row>
    <row r="4874" spans="1:16" x14ac:dyDescent="0.3">
      <c r="A4874" t="str">
        <f t="shared" si="78"/>
        <v>02: BarsGBMainstreamGinTanquerayTotalAll stocking</v>
      </c>
      <c r="B4874" t="s">
        <v>1</v>
      </c>
      <c r="C4874" t="s">
        <v>107</v>
      </c>
      <c r="D4874" t="s">
        <v>13</v>
      </c>
      <c r="E4874" t="s">
        <v>14</v>
      </c>
      <c r="F4874" t="s">
        <v>47</v>
      </c>
      <c r="G4874" t="s">
        <v>67</v>
      </c>
      <c r="H4874" t="s">
        <v>49</v>
      </c>
      <c r="I4874" t="s">
        <v>12</v>
      </c>
      <c r="J4874" s="1">
        <v>159.41999999999999</v>
      </c>
      <c r="K4874">
        <v>41.898257804805596</v>
      </c>
      <c r="L4874">
        <v>126</v>
      </c>
      <c r="M4874">
        <v>0.11950786542305999</v>
      </c>
      <c r="N4874">
        <v>0.112248549168412</v>
      </c>
      <c r="P4874" t="s">
        <v>42</v>
      </c>
    </row>
    <row r="4875" spans="1:16" x14ac:dyDescent="0.3">
      <c r="A4875" t="str">
        <f t="shared" si="78"/>
        <v>02: BarsGBMainstreamGinTanquerayD: £3.40 - £3.60All stocking</v>
      </c>
      <c r="B4875" t="s">
        <v>1</v>
      </c>
      <c r="C4875" t="s">
        <v>107</v>
      </c>
      <c r="D4875" t="s">
        <v>13</v>
      </c>
      <c r="E4875" t="s">
        <v>14</v>
      </c>
      <c r="F4875" t="s">
        <v>47</v>
      </c>
      <c r="G4875" t="s">
        <v>67</v>
      </c>
      <c r="H4875" t="s">
        <v>49</v>
      </c>
      <c r="I4875" t="s">
        <v>53</v>
      </c>
      <c r="J4875" s="1">
        <v>82.27</v>
      </c>
      <c r="K4875">
        <v>22.939661881328561</v>
      </c>
      <c r="L4875">
        <v>27</v>
      </c>
      <c r="M4875">
        <v>0.17149286415099699</v>
      </c>
      <c r="N4875">
        <v>0.17580681059425801</v>
      </c>
      <c r="P4875" t="s">
        <v>42</v>
      </c>
    </row>
    <row r="4876" spans="1:16" x14ac:dyDescent="0.3">
      <c r="A4876" t="str">
        <f t="shared" si="78"/>
        <v>02: BarsGBMainstreamGinTanquerayI: £4.40 - £4.60All stocking</v>
      </c>
      <c r="B4876" t="s">
        <v>1</v>
      </c>
      <c r="C4876" t="s">
        <v>107</v>
      </c>
      <c r="D4876" t="s">
        <v>13</v>
      </c>
      <c r="E4876" t="s">
        <v>14</v>
      </c>
      <c r="F4876" t="s">
        <v>47</v>
      </c>
      <c r="G4876" t="s">
        <v>67</v>
      </c>
      <c r="H4876" t="s">
        <v>49</v>
      </c>
      <c r="I4876" t="s">
        <v>64</v>
      </c>
      <c r="J4876" s="1">
        <v>220.85</v>
      </c>
      <c r="K4876">
        <v>61.525436896436801</v>
      </c>
      <c r="L4876">
        <v>25</v>
      </c>
      <c r="M4876">
        <v>0.16656525464136299</v>
      </c>
      <c r="N4876">
        <v>0.163464251814987</v>
      </c>
      <c r="P4876" t="s">
        <v>42</v>
      </c>
    </row>
    <row r="4877" spans="1:16" x14ac:dyDescent="0.3">
      <c r="A4877" t="str">
        <f t="shared" si="78"/>
        <v>02: BarsGBMainstreamGinTanqueray 10TotalAll stocking</v>
      </c>
      <c r="B4877" t="s">
        <v>1</v>
      </c>
      <c r="C4877" t="s">
        <v>107</v>
      </c>
      <c r="D4877" t="s">
        <v>13</v>
      </c>
      <c r="E4877" t="s">
        <v>14</v>
      </c>
      <c r="F4877" t="s">
        <v>47</v>
      </c>
      <c r="G4877" t="s">
        <v>68</v>
      </c>
      <c r="H4877" t="s">
        <v>49</v>
      </c>
      <c r="I4877" t="s">
        <v>12</v>
      </c>
      <c r="J4877" s="1">
        <v>22.79</v>
      </c>
      <c r="K4877">
        <v>5.7719831620399598</v>
      </c>
      <c r="L4877">
        <v>88</v>
      </c>
      <c r="M4877" s="19">
        <v>1.2719483080760799E-2</v>
      </c>
      <c r="N4877" s="19">
        <v>1.1934492284276199E-2</v>
      </c>
      <c r="P4877" t="s">
        <v>42</v>
      </c>
    </row>
    <row r="4878" spans="1:16" x14ac:dyDescent="0.3">
      <c r="A4878" t="str">
        <f t="shared" si="78"/>
        <v>02: BarsGBMainstreamGinTanqueray 10G: £4.00 - £4.20All stocking</v>
      </c>
      <c r="B4878" t="s">
        <v>1</v>
      </c>
      <c r="C4878" t="s">
        <v>107</v>
      </c>
      <c r="D4878" t="s">
        <v>13</v>
      </c>
      <c r="E4878" t="s">
        <v>14</v>
      </c>
      <c r="F4878" t="s">
        <v>47</v>
      </c>
      <c r="G4878" t="s">
        <v>68</v>
      </c>
      <c r="H4878" t="s">
        <v>49</v>
      </c>
      <c r="I4878" t="s">
        <v>56</v>
      </c>
      <c r="J4878" s="1">
        <v>16.89</v>
      </c>
      <c r="K4878">
        <v>4.2510780885780797</v>
      </c>
      <c r="L4878">
        <v>26</v>
      </c>
      <c r="M4878" s="19">
        <v>4.9745631063479102E-2</v>
      </c>
      <c r="N4878" s="19">
        <v>4.5357161519569401E-2</v>
      </c>
      <c r="P4878" t="s">
        <v>42</v>
      </c>
    </row>
    <row r="4879" spans="1:16" x14ac:dyDescent="0.3">
      <c r="A4879" t="str">
        <f t="shared" si="78"/>
        <v>02: BarsGBMainstreamGinTanqueray Flor De SevillaTotalAll stocking</v>
      </c>
      <c r="B4879" t="s">
        <v>1</v>
      </c>
      <c r="C4879" t="s">
        <v>107</v>
      </c>
      <c r="D4879" t="s">
        <v>13</v>
      </c>
      <c r="E4879" t="s">
        <v>14</v>
      </c>
      <c r="F4879" t="s">
        <v>47</v>
      </c>
      <c r="G4879" t="s">
        <v>69</v>
      </c>
      <c r="H4879" t="s">
        <v>49</v>
      </c>
      <c r="I4879" t="s">
        <v>12</v>
      </c>
      <c r="J4879" s="1">
        <v>48.35</v>
      </c>
      <c r="K4879">
        <v>10.86871959562176</v>
      </c>
      <c r="L4879">
        <v>92</v>
      </c>
      <c r="M4879" s="19">
        <v>4.0379085132569201E-2</v>
      </c>
      <c r="N4879" s="19">
        <v>3.2302399529278401E-2</v>
      </c>
      <c r="P4879" t="s">
        <v>42</v>
      </c>
    </row>
    <row r="4880" spans="1:16" x14ac:dyDescent="0.3">
      <c r="A4880" t="str">
        <f t="shared" si="78"/>
        <v>02: BarsGBMainstreamNon Flavoured VodkaAbsolut BlueTotalAll stocking</v>
      </c>
      <c r="B4880" t="s">
        <v>1</v>
      </c>
      <c r="C4880" t="s">
        <v>107</v>
      </c>
      <c r="D4880" t="s">
        <v>13</v>
      </c>
      <c r="E4880" t="s">
        <v>14</v>
      </c>
      <c r="F4880" t="s">
        <v>71</v>
      </c>
      <c r="G4880" t="s">
        <v>72</v>
      </c>
      <c r="H4880" t="s">
        <v>49</v>
      </c>
      <c r="I4880" t="s">
        <v>12</v>
      </c>
      <c r="J4880" s="1">
        <v>294.87</v>
      </c>
      <c r="K4880">
        <v>78.095141658513597</v>
      </c>
      <c r="L4880">
        <v>129</v>
      </c>
      <c r="M4880">
        <v>0.12715393723117499</v>
      </c>
      <c r="N4880">
        <v>0.101190835855068</v>
      </c>
      <c r="P4880" t="s">
        <v>42</v>
      </c>
    </row>
    <row r="4881" spans="1:16" x14ac:dyDescent="0.3">
      <c r="A4881" t="str">
        <f t="shared" si="78"/>
        <v>02: BarsGBMainstreamNon Flavoured VodkaAbsolut BlueD: £3.40 - £3.60All stocking</v>
      </c>
      <c r="B4881" t="s">
        <v>1</v>
      </c>
      <c r="C4881" t="s">
        <v>107</v>
      </c>
      <c r="D4881" t="s">
        <v>13</v>
      </c>
      <c r="E4881" t="s">
        <v>14</v>
      </c>
      <c r="F4881" t="s">
        <v>71</v>
      </c>
      <c r="G4881" t="s">
        <v>72</v>
      </c>
      <c r="H4881" t="s">
        <v>49</v>
      </c>
      <c r="I4881" t="s">
        <v>53</v>
      </c>
      <c r="J4881" s="1">
        <v>61.54</v>
      </c>
      <c r="K4881">
        <v>17.703714234483481</v>
      </c>
      <c r="L4881">
        <v>39</v>
      </c>
      <c r="M4881">
        <v>0.41182385870079402</v>
      </c>
      <c r="N4881">
        <v>0.40739371534195901</v>
      </c>
      <c r="P4881" t="s">
        <v>42</v>
      </c>
    </row>
    <row r="4882" spans="1:16" x14ac:dyDescent="0.3">
      <c r="A4882" t="str">
        <f t="shared" si="78"/>
        <v>02: BarsGBMainstreamNon Flavoured VodkaBelvedereTotalAll stocking</v>
      </c>
      <c r="B4882" t="s">
        <v>1</v>
      </c>
      <c r="C4882" t="s">
        <v>107</v>
      </c>
      <c r="D4882" t="s">
        <v>13</v>
      </c>
      <c r="E4882" t="s">
        <v>14</v>
      </c>
      <c r="F4882" t="s">
        <v>71</v>
      </c>
      <c r="G4882" t="s">
        <v>73</v>
      </c>
      <c r="H4882" t="s">
        <v>49</v>
      </c>
      <c r="I4882" t="s">
        <v>12</v>
      </c>
      <c r="J4882" s="1">
        <v>72.7</v>
      </c>
      <c r="K4882">
        <v>18.344831925444158</v>
      </c>
      <c r="L4882">
        <v>49</v>
      </c>
      <c r="M4882" s="19">
        <v>9.3043791118708804E-3</v>
      </c>
      <c r="N4882" s="19">
        <v>6.9817139335393297E-3</v>
      </c>
      <c r="P4882" t="s">
        <v>42</v>
      </c>
    </row>
    <row r="4883" spans="1:16" x14ac:dyDescent="0.3">
      <c r="A4883" t="str">
        <f t="shared" si="78"/>
        <v>02: BarsGBMainstreamNon Flavoured VodkaCirocTotalAll stocking</v>
      </c>
      <c r="B4883" t="s">
        <v>1</v>
      </c>
      <c r="C4883" t="s">
        <v>107</v>
      </c>
      <c r="D4883" t="s">
        <v>13</v>
      </c>
      <c r="E4883" t="s">
        <v>14</v>
      </c>
      <c r="F4883" t="s">
        <v>71</v>
      </c>
      <c r="G4883" t="s">
        <v>74</v>
      </c>
      <c r="H4883" t="s">
        <v>49</v>
      </c>
      <c r="I4883" t="s">
        <v>12</v>
      </c>
      <c r="J4883" s="1">
        <v>107.41</v>
      </c>
      <c r="K4883">
        <v>26.213708439708441</v>
      </c>
      <c r="L4883">
        <v>75</v>
      </c>
      <c r="M4883" s="19">
        <v>1.7561591003875401E-2</v>
      </c>
      <c r="N4883" s="19">
        <v>1.30937959900742E-2</v>
      </c>
      <c r="P4883" t="s">
        <v>42</v>
      </c>
    </row>
    <row r="4884" spans="1:16" x14ac:dyDescent="0.3">
      <c r="A4884" t="str">
        <f t="shared" si="78"/>
        <v>02: BarsGBMainstreamNon Flavoured VodkaGrey GooseTotalAll stocking</v>
      </c>
      <c r="B4884" t="s">
        <v>1</v>
      </c>
      <c r="C4884" t="s">
        <v>107</v>
      </c>
      <c r="D4884" t="s">
        <v>13</v>
      </c>
      <c r="E4884" t="s">
        <v>14</v>
      </c>
      <c r="F4884" t="s">
        <v>71</v>
      </c>
      <c r="G4884" t="s">
        <v>75</v>
      </c>
      <c r="H4884" t="s">
        <v>49</v>
      </c>
      <c r="I4884" t="s">
        <v>12</v>
      </c>
      <c r="J4884" s="1">
        <v>49.76</v>
      </c>
      <c r="K4884">
        <v>11.83834164411088</v>
      </c>
      <c r="L4884">
        <v>78</v>
      </c>
      <c r="M4884" s="19">
        <v>2.47961216912433E-2</v>
      </c>
      <c r="N4884" s="19">
        <v>1.95613851805721E-2</v>
      </c>
      <c r="P4884" t="s">
        <v>42</v>
      </c>
    </row>
    <row r="4885" spans="1:16" x14ac:dyDescent="0.3">
      <c r="A4885" t="str">
        <f t="shared" si="78"/>
        <v>02: BarsGBMainstreamNon Flavoured VodkaGrey GooseG: £4.00 - £4.20All stocking</v>
      </c>
      <c r="B4885" t="s">
        <v>1</v>
      </c>
      <c r="C4885" t="s">
        <v>107</v>
      </c>
      <c r="D4885" t="s">
        <v>13</v>
      </c>
      <c r="E4885" t="s">
        <v>14</v>
      </c>
      <c r="F4885" t="s">
        <v>71</v>
      </c>
      <c r="G4885" t="s">
        <v>75</v>
      </c>
      <c r="H4885" t="s">
        <v>49</v>
      </c>
      <c r="I4885" t="s">
        <v>56</v>
      </c>
      <c r="J4885" s="1">
        <v>20.34</v>
      </c>
      <c r="K4885">
        <v>5.1451295337658802</v>
      </c>
      <c r="L4885">
        <v>33</v>
      </c>
      <c r="M4885">
        <v>0.107761651459399</v>
      </c>
      <c r="N4885" s="19">
        <v>8.9636963696369601E-2</v>
      </c>
      <c r="P4885" t="s">
        <v>42</v>
      </c>
    </row>
    <row r="4886" spans="1:16" x14ac:dyDescent="0.3">
      <c r="A4886" t="str">
        <f t="shared" si="78"/>
        <v>02: BarsGBMainstreamNon Flavoured VodkaKetel OneTotalAll stocking</v>
      </c>
      <c r="B4886" t="s">
        <v>1</v>
      </c>
      <c r="C4886" t="s">
        <v>107</v>
      </c>
      <c r="D4886" t="s">
        <v>13</v>
      </c>
      <c r="E4886" t="s">
        <v>14</v>
      </c>
      <c r="F4886" t="s">
        <v>71</v>
      </c>
      <c r="G4886" t="s">
        <v>76</v>
      </c>
      <c r="H4886" t="s">
        <v>49</v>
      </c>
      <c r="I4886" t="s">
        <v>12</v>
      </c>
      <c r="J4886" s="1">
        <v>558.34</v>
      </c>
      <c r="K4886">
        <v>165.58346157810439</v>
      </c>
      <c r="L4886">
        <v>84</v>
      </c>
      <c r="M4886">
        <v>0.15932266916799301</v>
      </c>
      <c r="N4886">
        <v>0.151540425994349</v>
      </c>
      <c r="P4886" t="s">
        <v>42</v>
      </c>
    </row>
    <row r="4887" spans="1:16" x14ac:dyDescent="0.3">
      <c r="A4887" t="str">
        <f t="shared" si="78"/>
        <v>02: BarsGBMainstreamNon Flavoured VodkaSmirnoff RedTotalAll stocking</v>
      </c>
      <c r="B4887" t="s">
        <v>1</v>
      </c>
      <c r="C4887" t="s">
        <v>107</v>
      </c>
      <c r="D4887" t="s">
        <v>13</v>
      </c>
      <c r="E4887" t="s">
        <v>14</v>
      </c>
      <c r="F4887" t="s">
        <v>71</v>
      </c>
      <c r="G4887" t="s">
        <v>77</v>
      </c>
      <c r="H4887" t="s">
        <v>49</v>
      </c>
      <c r="I4887" t="s">
        <v>12</v>
      </c>
      <c r="J4887" s="1">
        <v>1505.13</v>
      </c>
      <c r="K4887">
        <v>519.64840102205596</v>
      </c>
      <c r="L4887">
        <v>130</v>
      </c>
      <c r="M4887">
        <v>0.615307812760026</v>
      </c>
      <c r="N4887">
        <v>0.67432830100555996</v>
      </c>
      <c r="P4887" t="s">
        <v>42</v>
      </c>
    </row>
    <row r="4888" spans="1:16" x14ac:dyDescent="0.3">
      <c r="A4888" t="str">
        <f t="shared" si="78"/>
        <v>02: BarsGBMainstreamNon Flavoured VodkaSmirnoff RedB: £3 - £3.20All stocking</v>
      </c>
      <c r="B4888" t="s">
        <v>1</v>
      </c>
      <c r="C4888" t="s">
        <v>107</v>
      </c>
      <c r="D4888" t="s">
        <v>13</v>
      </c>
      <c r="E4888" t="s">
        <v>14</v>
      </c>
      <c r="F4888" t="s">
        <v>71</v>
      </c>
      <c r="G4888" t="s">
        <v>77</v>
      </c>
      <c r="H4888" t="s">
        <v>49</v>
      </c>
      <c r="I4888" t="s">
        <v>59</v>
      </c>
      <c r="J4888" s="1">
        <v>780.96</v>
      </c>
      <c r="K4888">
        <v>331.74274799274798</v>
      </c>
      <c r="L4888">
        <v>27</v>
      </c>
      <c r="M4888">
        <v>0.854691380471433</v>
      </c>
      <c r="N4888">
        <v>0.88254348766111101</v>
      </c>
      <c r="P4888" t="s">
        <v>42</v>
      </c>
    </row>
    <row r="4889" spans="1:16" x14ac:dyDescent="0.3">
      <c r="A4889" t="str">
        <f t="shared" si="78"/>
        <v>02: BarsGBMainstreamNon Flavoured VodkaSmirnoff RedC: £3.20 - £3.40All stocking</v>
      </c>
      <c r="B4889" t="s">
        <v>1</v>
      </c>
      <c r="C4889" t="s">
        <v>107</v>
      </c>
      <c r="D4889" t="s">
        <v>13</v>
      </c>
      <c r="E4889" t="s">
        <v>14</v>
      </c>
      <c r="F4889" t="s">
        <v>71</v>
      </c>
      <c r="G4889" t="s">
        <v>77</v>
      </c>
      <c r="H4889" t="s">
        <v>49</v>
      </c>
      <c r="I4889" t="s">
        <v>52</v>
      </c>
      <c r="J4889" s="1">
        <v>1265.74</v>
      </c>
      <c r="K4889">
        <v>467.86322843822802</v>
      </c>
      <c r="L4889">
        <v>30</v>
      </c>
      <c r="M4889">
        <v>0.83805770755669395</v>
      </c>
      <c r="N4889">
        <v>0.86860426882442898</v>
      </c>
      <c r="P4889" t="s">
        <v>42</v>
      </c>
    </row>
    <row r="4890" spans="1:16" x14ac:dyDescent="0.3">
      <c r="A4890" t="str">
        <f t="shared" si="78"/>
        <v>02: BarsGBMainstreamNon Flavoured VodkaSmirnoff RedE: £3.60 - £3.80All stocking</v>
      </c>
      <c r="B4890" t="s">
        <v>1</v>
      </c>
      <c r="C4890" t="s">
        <v>107</v>
      </c>
      <c r="D4890" t="s">
        <v>13</v>
      </c>
      <c r="E4890" t="s">
        <v>14</v>
      </c>
      <c r="F4890" t="s">
        <v>71</v>
      </c>
      <c r="G4890" t="s">
        <v>77</v>
      </c>
      <c r="H4890" t="s">
        <v>49</v>
      </c>
      <c r="I4890" t="s">
        <v>54</v>
      </c>
      <c r="J4890" s="1">
        <v>2487.3200000000002</v>
      </c>
      <c r="K4890">
        <v>892.01307692307603</v>
      </c>
      <c r="L4890">
        <v>25</v>
      </c>
      <c r="M4890">
        <v>0.59842400175252297</v>
      </c>
      <c r="N4890">
        <v>0.66391858547850302</v>
      </c>
      <c r="P4890" t="s">
        <v>42</v>
      </c>
    </row>
    <row r="4891" spans="1:16" x14ac:dyDescent="0.3">
      <c r="A4891" t="str">
        <f t="shared" si="78"/>
        <v>02: BarsGBMainstreamNon Flavoured VodkaSmirnoff RedG: £4.00 - £4.20All stocking</v>
      </c>
      <c r="B4891" t="s">
        <v>1</v>
      </c>
      <c r="C4891" t="s">
        <v>107</v>
      </c>
      <c r="D4891" t="s">
        <v>13</v>
      </c>
      <c r="E4891" t="s">
        <v>14</v>
      </c>
      <c r="F4891" t="s">
        <v>71</v>
      </c>
      <c r="G4891" t="s">
        <v>77</v>
      </c>
      <c r="H4891" t="s">
        <v>49</v>
      </c>
      <c r="I4891" t="s">
        <v>56</v>
      </c>
      <c r="J4891" s="1">
        <v>1638.14</v>
      </c>
      <c r="K4891">
        <v>552.53980634749996</v>
      </c>
      <c r="L4891">
        <v>26</v>
      </c>
      <c r="M4891">
        <v>0.58109285921220299</v>
      </c>
      <c r="N4891">
        <v>0.63029777236162099</v>
      </c>
      <c r="P4891" t="s">
        <v>42</v>
      </c>
    </row>
    <row r="4892" spans="1:16" x14ac:dyDescent="0.3">
      <c r="A4892" t="str">
        <f t="shared" si="78"/>
        <v>02: BarsGBMainstreamTequilaCazcabel BlancoTotalAll stocking</v>
      </c>
      <c r="B4892" t="s">
        <v>1</v>
      </c>
      <c r="C4892" t="s">
        <v>107</v>
      </c>
      <c r="D4892" t="s">
        <v>13</v>
      </c>
      <c r="E4892" t="s">
        <v>14</v>
      </c>
      <c r="F4892" t="s">
        <v>78</v>
      </c>
      <c r="G4892" t="s">
        <v>79</v>
      </c>
      <c r="H4892" t="s">
        <v>49</v>
      </c>
      <c r="I4892" t="s">
        <v>12</v>
      </c>
      <c r="J4892" s="1">
        <v>58.69</v>
      </c>
      <c r="K4892">
        <v>15.490663637437841</v>
      </c>
      <c r="L4892">
        <v>31</v>
      </c>
      <c r="M4892">
        <v>0.15811301291851501</v>
      </c>
      <c r="N4892">
        <v>0.13939754850875899</v>
      </c>
      <c r="P4892" t="s">
        <v>42</v>
      </c>
    </row>
    <row r="4893" spans="1:16" x14ac:dyDescent="0.3">
      <c r="A4893" t="str">
        <f t="shared" si="78"/>
        <v>02: BarsGBMainstreamTequilaJose Cuervo Tradicional Silver TequilaTotalAll stocking</v>
      </c>
      <c r="B4893" t="s">
        <v>1</v>
      </c>
      <c r="C4893" t="s">
        <v>107</v>
      </c>
      <c r="D4893" t="s">
        <v>13</v>
      </c>
      <c r="E4893" t="s">
        <v>14</v>
      </c>
      <c r="F4893" t="s">
        <v>78</v>
      </c>
      <c r="G4893" t="s">
        <v>82</v>
      </c>
      <c r="H4893" t="s">
        <v>49</v>
      </c>
      <c r="I4893" t="s">
        <v>12</v>
      </c>
      <c r="J4893" s="1">
        <v>95.03</v>
      </c>
      <c r="K4893">
        <v>31.649660666968362</v>
      </c>
      <c r="L4893">
        <v>39</v>
      </c>
      <c r="M4893" s="19">
        <v>7.6777637961611606E-2</v>
      </c>
      <c r="N4893" s="19">
        <v>8.1438036594462596E-2</v>
      </c>
      <c r="P4893" t="s">
        <v>42</v>
      </c>
    </row>
    <row r="4894" spans="1:16" x14ac:dyDescent="0.3">
      <c r="A4894" t="str">
        <f t="shared" si="78"/>
        <v>02: BarsGBMainstreamTequilaOlmeca Altos PlataTotalAll stocking</v>
      </c>
      <c r="B4894" t="s">
        <v>1</v>
      </c>
      <c r="C4894" t="s">
        <v>107</v>
      </c>
      <c r="D4894" t="s">
        <v>13</v>
      </c>
      <c r="E4894" t="s">
        <v>14</v>
      </c>
      <c r="F4894" t="s">
        <v>78</v>
      </c>
      <c r="G4894" t="s">
        <v>93</v>
      </c>
      <c r="H4894" t="s">
        <v>49</v>
      </c>
      <c r="I4894" t="s">
        <v>12</v>
      </c>
      <c r="J4894" s="1">
        <v>142.06</v>
      </c>
      <c r="K4894">
        <v>35.561564361564358</v>
      </c>
      <c r="L4894">
        <v>27</v>
      </c>
      <c r="M4894">
        <v>0.52794489644363396</v>
      </c>
      <c r="N4894">
        <v>0.48444306004230198</v>
      </c>
      <c r="P4894" t="s">
        <v>42</v>
      </c>
    </row>
    <row r="4895" spans="1:16" x14ac:dyDescent="0.3">
      <c r="A4895" t="str">
        <f t="shared" si="78"/>
        <v>02: BarsGBMainstreamTequilaOlmeca Altos ReposadoTotalAll stocking</v>
      </c>
      <c r="B4895" t="s">
        <v>1</v>
      </c>
      <c r="C4895" t="s">
        <v>107</v>
      </c>
      <c r="D4895" t="s">
        <v>13</v>
      </c>
      <c r="E4895" t="s">
        <v>14</v>
      </c>
      <c r="F4895" t="s">
        <v>78</v>
      </c>
      <c r="G4895" t="s">
        <v>97</v>
      </c>
      <c r="H4895" t="s">
        <v>49</v>
      </c>
      <c r="I4895" t="s">
        <v>12</v>
      </c>
      <c r="J4895" s="1">
        <v>37.56</v>
      </c>
      <c r="K4895">
        <v>10.32634865134864</v>
      </c>
      <c r="L4895">
        <v>51</v>
      </c>
      <c r="M4895">
        <v>0.133294343235033</v>
      </c>
      <c r="N4895">
        <v>0.13223874861128601</v>
      </c>
      <c r="P4895" t="s">
        <v>42</v>
      </c>
    </row>
    <row r="4896" spans="1:16" x14ac:dyDescent="0.3">
      <c r="A4896" t="str">
        <f t="shared" si="78"/>
        <v>02: BarsGBMainstreamTequilaOlmeca BlancoA: &lt;£3All stocking</v>
      </c>
      <c r="B4896" t="s">
        <v>1</v>
      </c>
      <c r="C4896" t="s">
        <v>107</v>
      </c>
      <c r="D4896" t="s">
        <v>13</v>
      </c>
      <c r="E4896" t="s">
        <v>14</v>
      </c>
      <c r="F4896" t="s">
        <v>78</v>
      </c>
      <c r="G4896" t="s">
        <v>83</v>
      </c>
      <c r="H4896" t="s">
        <v>49</v>
      </c>
      <c r="I4896" t="s">
        <v>58</v>
      </c>
      <c r="J4896" s="1">
        <v>159</v>
      </c>
      <c r="K4896">
        <v>62.172156279393199</v>
      </c>
      <c r="L4896">
        <v>38</v>
      </c>
      <c r="M4896">
        <v>0.59593250156297795</v>
      </c>
      <c r="N4896">
        <v>0.64616906672529395</v>
      </c>
      <c r="P4896" t="s">
        <v>42</v>
      </c>
    </row>
    <row r="4897" spans="1:16" x14ac:dyDescent="0.3">
      <c r="A4897" t="str">
        <f t="shared" si="78"/>
        <v>02: BarsGBMainstreamTequilaOlmeca BlancoTotalAll stocking</v>
      </c>
      <c r="B4897" t="s">
        <v>1</v>
      </c>
      <c r="C4897" t="s">
        <v>107</v>
      </c>
      <c r="D4897" t="s">
        <v>13</v>
      </c>
      <c r="E4897" t="s">
        <v>14</v>
      </c>
      <c r="F4897" t="s">
        <v>78</v>
      </c>
      <c r="G4897" t="s">
        <v>83</v>
      </c>
      <c r="H4897" t="s">
        <v>49</v>
      </c>
      <c r="I4897" t="s">
        <v>12</v>
      </c>
      <c r="J4897" s="1">
        <v>124.54</v>
      </c>
      <c r="K4897">
        <v>41.030063390715604</v>
      </c>
      <c r="L4897">
        <v>115</v>
      </c>
      <c r="M4897">
        <v>0.46367770737663699</v>
      </c>
      <c r="N4897">
        <v>0.509157758684051</v>
      </c>
      <c r="P4897" t="s">
        <v>42</v>
      </c>
    </row>
    <row r="4898" spans="1:16" x14ac:dyDescent="0.3">
      <c r="A4898" t="str">
        <f t="shared" si="78"/>
        <v>02: BarsGBMainstreamTequilaOlmeca BlancoD: £3.40 - £3.60All stocking</v>
      </c>
      <c r="B4898" t="s">
        <v>1</v>
      </c>
      <c r="C4898" t="s">
        <v>107</v>
      </c>
      <c r="D4898" t="s">
        <v>13</v>
      </c>
      <c r="E4898" t="s">
        <v>14</v>
      </c>
      <c r="F4898" t="s">
        <v>78</v>
      </c>
      <c r="G4898" t="s">
        <v>83</v>
      </c>
      <c r="H4898" t="s">
        <v>49</v>
      </c>
      <c r="I4898" t="s">
        <v>53</v>
      </c>
      <c r="J4898" s="1">
        <v>76.47</v>
      </c>
      <c r="K4898">
        <v>24.61161177323968</v>
      </c>
      <c r="L4898">
        <v>43</v>
      </c>
      <c r="M4898">
        <v>0.37219276758368203</v>
      </c>
      <c r="N4898">
        <v>0.388362026236659</v>
      </c>
      <c r="P4898" t="s">
        <v>42</v>
      </c>
    </row>
    <row r="4899" spans="1:16" x14ac:dyDescent="0.3">
      <c r="A4899" t="str">
        <f t="shared" si="78"/>
        <v>02: BarsGBMainstreamTequilaOlmeca BlancoG: £4.00 - £4.20All stocking</v>
      </c>
      <c r="B4899" t="s">
        <v>1</v>
      </c>
      <c r="C4899" t="s">
        <v>107</v>
      </c>
      <c r="D4899" t="s">
        <v>13</v>
      </c>
      <c r="E4899" t="s">
        <v>14</v>
      </c>
      <c r="F4899" t="s">
        <v>78</v>
      </c>
      <c r="G4899" t="s">
        <v>83</v>
      </c>
      <c r="H4899" t="s">
        <v>49</v>
      </c>
      <c r="I4899" t="s">
        <v>56</v>
      </c>
      <c r="J4899" s="1">
        <v>87</v>
      </c>
      <c r="K4899">
        <v>22.795275742775761</v>
      </c>
      <c r="L4899">
        <v>30</v>
      </c>
      <c r="M4899">
        <v>0.28844415175417498</v>
      </c>
      <c r="N4899">
        <v>0.307662190203986</v>
      </c>
      <c r="P4899" t="s">
        <v>42</v>
      </c>
    </row>
    <row r="4900" spans="1:16" x14ac:dyDescent="0.3">
      <c r="A4900" t="str">
        <f t="shared" si="78"/>
        <v>02: BarsGBMainstreamTequilaOlmeca ReposadoA: &lt;£3All stocking</v>
      </c>
      <c r="B4900" t="s">
        <v>1</v>
      </c>
      <c r="C4900" t="s">
        <v>107</v>
      </c>
      <c r="D4900" t="s">
        <v>13</v>
      </c>
      <c r="E4900" t="s">
        <v>14</v>
      </c>
      <c r="F4900" t="s">
        <v>78</v>
      </c>
      <c r="G4900" t="s">
        <v>84</v>
      </c>
      <c r="H4900" t="s">
        <v>49</v>
      </c>
      <c r="I4900" t="s">
        <v>58</v>
      </c>
      <c r="J4900" s="1">
        <v>63.67</v>
      </c>
      <c r="K4900">
        <v>23.229535160180323</v>
      </c>
      <c r="L4900">
        <v>31</v>
      </c>
      <c r="M4900">
        <v>0.16872298964586199</v>
      </c>
      <c r="N4900">
        <v>0.177344616790306</v>
      </c>
      <c r="P4900" t="s">
        <v>42</v>
      </c>
    </row>
    <row r="4901" spans="1:16" x14ac:dyDescent="0.3">
      <c r="A4901" t="str">
        <f t="shared" si="78"/>
        <v>02: BarsGBMainstreamTequilaOlmeca ReposadoTotalAll stocking</v>
      </c>
      <c r="B4901" t="s">
        <v>1</v>
      </c>
      <c r="C4901" t="s">
        <v>107</v>
      </c>
      <c r="D4901" t="s">
        <v>13</v>
      </c>
      <c r="E4901" t="s">
        <v>14</v>
      </c>
      <c r="F4901" t="s">
        <v>78</v>
      </c>
      <c r="G4901" t="s">
        <v>84</v>
      </c>
      <c r="H4901" t="s">
        <v>49</v>
      </c>
      <c r="I4901" t="s">
        <v>12</v>
      </c>
      <c r="J4901" s="1">
        <v>74.11</v>
      </c>
      <c r="K4901">
        <v>22.75855783448376</v>
      </c>
      <c r="L4901">
        <v>81</v>
      </c>
      <c r="M4901">
        <v>0.206837599453191</v>
      </c>
      <c r="N4901">
        <v>0.210452280941682</v>
      </c>
      <c r="P4901" t="s">
        <v>42</v>
      </c>
    </row>
    <row r="4902" spans="1:16" x14ac:dyDescent="0.3">
      <c r="A4902" t="str">
        <f t="shared" si="78"/>
        <v>02: BarsGBMainstreamTequilaPatron SilverTotalAll stocking</v>
      </c>
      <c r="B4902" t="s">
        <v>1</v>
      </c>
      <c r="C4902" t="s">
        <v>107</v>
      </c>
      <c r="D4902" t="s">
        <v>13</v>
      </c>
      <c r="E4902" t="s">
        <v>14</v>
      </c>
      <c r="F4902" t="s">
        <v>78</v>
      </c>
      <c r="G4902" t="s">
        <v>94</v>
      </c>
      <c r="H4902" t="s">
        <v>49</v>
      </c>
      <c r="I4902" t="s">
        <v>12</v>
      </c>
      <c r="J4902" s="1">
        <v>35.229999999999997</v>
      </c>
      <c r="K4902">
        <v>7.4515421010613201</v>
      </c>
      <c r="L4902">
        <v>52</v>
      </c>
      <c r="M4902">
        <v>0.113130095962663</v>
      </c>
      <c r="N4902" s="19">
        <v>8.9408396946564897E-2</v>
      </c>
      <c r="P4902" t="s">
        <v>42</v>
      </c>
    </row>
    <row r="4903" spans="1:16" x14ac:dyDescent="0.3">
      <c r="A4903" t="str">
        <f t="shared" si="78"/>
        <v>02: BarsGBMainstreamTequilaPatron SilverG: £4.00 - £4.20All stocking</v>
      </c>
      <c r="B4903" t="s">
        <v>1</v>
      </c>
      <c r="C4903" t="s">
        <v>107</v>
      </c>
      <c r="D4903" t="s">
        <v>13</v>
      </c>
      <c r="E4903" t="s">
        <v>14</v>
      </c>
      <c r="F4903" t="s">
        <v>78</v>
      </c>
      <c r="G4903" t="s">
        <v>94</v>
      </c>
      <c r="H4903" t="s">
        <v>49</v>
      </c>
      <c r="I4903" t="s">
        <v>56</v>
      </c>
      <c r="J4903" s="1">
        <v>29.11</v>
      </c>
      <c r="K4903">
        <v>7.3910431132653196</v>
      </c>
      <c r="L4903">
        <v>27</v>
      </c>
      <c r="M4903">
        <v>0.19154970300229199</v>
      </c>
      <c r="N4903">
        <v>0.15723066968618599</v>
      </c>
      <c r="P4903" t="s">
        <v>42</v>
      </c>
    </row>
    <row r="4904" spans="1:16" x14ac:dyDescent="0.3">
      <c r="A4904" t="str">
        <f t="shared" si="78"/>
        <v>02: BarsGBMainstreamWhite RumBacardi Carta BlancaTotalAll stocking</v>
      </c>
      <c r="B4904" t="s">
        <v>1</v>
      </c>
      <c r="C4904" t="s">
        <v>107</v>
      </c>
      <c r="D4904" t="s">
        <v>13</v>
      </c>
      <c r="E4904" t="s">
        <v>14</v>
      </c>
      <c r="F4904" t="s">
        <v>85</v>
      </c>
      <c r="G4904" t="s">
        <v>86</v>
      </c>
      <c r="H4904" t="s">
        <v>49</v>
      </c>
      <c r="I4904" t="s">
        <v>12</v>
      </c>
      <c r="J4904" s="1">
        <v>35.54</v>
      </c>
      <c r="K4904">
        <v>12.36959244459244</v>
      </c>
      <c r="L4904">
        <v>60</v>
      </c>
      <c r="M4904">
        <v>0.32859021189729798</v>
      </c>
      <c r="N4904">
        <v>0.34870954526833298</v>
      </c>
      <c r="P4904" t="s">
        <v>42</v>
      </c>
    </row>
    <row r="4905" spans="1:16" x14ac:dyDescent="0.3">
      <c r="A4905" t="str">
        <f t="shared" si="78"/>
        <v>02: BarsGBMainstreamWhite RumHavana 3yrsTotalAll stocking</v>
      </c>
      <c r="B4905" t="s">
        <v>1</v>
      </c>
      <c r="C4905" t="s">
        <v>107</v>
      </c>
      <c r="D4905" t="s">
        <v>13</v>
      </c>
      <c r="E4905" t="s">
        <v>14</v>
      </c>
      <c r="F4905" t="s">
        <v>85</v>
      </c>
      <c r="G4905" t="s">
        <v>87</v>
      </c>
      <c r="H4905" t="s">
        <v>49</v>
      </c>
      <c r="I4905" t="s">
        <v>12</v>
      </c>
      <c r="J4905" s="1">
        <v>50.81</v>
      </c>
      <c r="K4905">
        <v>13.73475968475968</v>
      </c>
      <c r="L4905">
        <v>108</v>
      </c>
      <c r="M4905">
        <v>0.50393000544699396</v>
      </c>
      <c r="N4905">
        <v>0.46868121908904897</v>
      </c>
      <c r="P4905" t="s">
        <v>42</v>
      </c>
    </row>
    <row r="4906" spans="1:16" x14ac:dyDescent="0.3">
      <c r="A4906" t="str">
        <f t="shared" si="78"/>
        <v>02: BarsGBMainstreamWhite RumHavana 3yrsG: £4.00 - £4.20All stocking</v>
      </c>
      <c r="B4906" t="s">
        <v>1</v>
      </c>
      <c r="C4906" t="s">
        <v>107</v>
      </c>
      <c r="D4906" t="s">
        <v>13</v>
      </c>
      <c r="E4906" t="s">
        <v>14</v>
      </c>
      <c r="F4906" t="s">
        <v>85</v>
      </c>
      <c r="G4906" t="s">
        <v>87</v>
      </c>
      <c r="H4906" t="s">
        <v>49</v>
      </c>
      <c r="I4906" t="s">
        <v>56</v>
      </c>
      <c r="J4906" s="1">
        <v>63.93</v>
      </c>
      <c r="K4906">
        <v>18.314662901201359</v>
      </c>
      <c r="L4906">
        <v>26</v>
      </c>
      <c r="M4906">
        <v>0.499364809702461</v>
      </c>
      <c r="N4906">
        <v>0.40530784143325099</v>
      </c>
      <c r="P4906" t="s">
        <v>42</v>
      </c>
    </row>
    <row r="4907" spans="1:16" x14ac:dyDescent="0.3">
      <c r="A4907" t="str">
        <f t="shared" si="78"/>
        <v>02: BarsGBMainstreamWhite RumWray and Nephew Rum Overproof White RumTotalAll stocking</v>
      </c>
      <c r="B4907" t="s">
        <v>1</v>
      </c>
      <c r="C4907" t="s">
        <v>107</v>
      </c>
      <c r="D4907" t="s">
        <v>13</v>
      </c>
      <c r="E4907" t="s">
        <v>14</v>
      </c>
      <c r="F4907" t="s">
        <v>85</v>
      </c>
      <c r="G4907" t="s">
        <v>88</v>
      </c>
      <c r="H4907" t="s">
        <v>49</v>
      </c>
      <c r="I4907" t="s">
        <v>12</v>
      </c>
      <c r="J4907" s="1">
        <v>32.9</v>
      </c>
      <c r="K4907">
        <v>8.0642602543088007</v>
      </c>
      <c r="L4907">
        <v>103</v>
      </c>
      <c r="M4907">
        <v>0.35214671543362303</v>
      </c>
      <c r="N4907">
        <v>0.28403947699270798</v>
      </c>
      <c r="P4907" t="s">
        <v>42</v>
      </c>
    </row>
    <row r="4908" spans="1:16" x14ac:dyDescent="0.3">
      <c r="A4908" t="str">
        <f t="shared" si="78"/>
        <v>02: BarsGBMainstreamWhite RumWray and Nephew Rum Overproof White RumD: £3.40 - £3.60All stocking</v>
      </c>
      <c r="B4908" t="s">
        <v>1</v>
      </c>
      <c r="C4908" t="s">
        <v>107</v>
      </c>
      <c r="D4908" t="s">
        <v>13</v>
      </c>
      <c r="E4908" t="s">
        <v>14</v>
      </c>
      <c r="F4908" t="s">
        <v>85</v>
      </c>
      <c r="G4908" t="s">
        <v>88</v>
      </c>
      <c r="H4908" t="s">
        <v>49</v>
      </c>
      <c r="I4908" t="s">
        <v>53</v>
      </c>
      <c r="J4908" s="1">
        <v>24.27</v>
      </c>
      <c r="K4908">
        <v>6.7701677407559604</v>
      </c>
      <c r="L4908">
        <v>34</v>
      </c>
      <c r="M4908">
        <v>0.34235091578778698</v>
      </c>
      <c r="N4908">
        <v>0.23102063684751101</v>
      </c>
      <c r="P4908" t="s">
        <v>42</v>
      </c>
    </row>
    <row r="4909" spans="1:16" x14ac:dyDescent="0.3">
      <c r="A4909" t="str">
        <f t="shared" si="78"/>
        <v>02: BarsGBPremiumGinBeefeaterTotalAll stocking</v>
      </c>
      <c r="B4909" t="s">
        <v>1</v>
      </c>
      <c r="C4909" t="s">
        <v>107</v>
      </c>
      <c r="D4909" t="s">
        <v>13</v>
      </c>
      <c r="E4909" t="s">
        <v>15</v>
      </c>
      <c r="F4909" t="s">
        <v>47</v>
      </c>
      <c r="G4909" t="s">
        <v>48</v>
      </c>
      <c r="H4909" t="s">
        <v>49</v>
      </c>
      <c r="I4909" t="s">
        <v>12</v>
      </c>
      <c r="J4909" s="1">
        <v>459.5</v>
      </c>
      <c r="K4909">
        <v>167.99763876996039</v>
      </c>
      <c r="L4909">
        <v>84</v>
      </c>
      <c r="M4909">
        <v>0.337348989052425</v>
      </c>
      <c r="N4909">
        <v>0.41122003644352001</v>
      </c>
      <c r="P4909" t="s">
        <v>42</v>
      </c>
    </row>
    <row r="4910" spans="1:16" x14ac:dyDescent="0.3">
      <c r="A4910" t="str">
        <f t="shared" si="78"/>
        <v>02: BarsGBPremiumGinBeefeaterF: £3.80 - £4.00All stocking</v>
      </c>
      <c r="B4910" t="s">
        <v>1</v>
      </c>
      <c r="C4910" t="s">
        <v>107</v>
      </c>
      <c r="D4910" t="s">
        <v>13</v>
      </c>
      <c r="E4910" t="s">
        <v>15</v>
      </c>
      <c r="F4910" t="s">
        <v>47</v>
      </c>
      <c r="G4910" t="s">
        <v>48</v>
      </c>
      <c r="H4910" t="s">
        <v>49</v>
      </c>
      <c r="I4910" t="s">
        <v>55</v>
      </c>
      <c r="J4910" s="1">
        <v>627.25</v>
      </c>
      <c r="K4910">
        <v>234.4211045364892</v>
      </c>
      <c r="L4910">
        <v>26</v>
      </c>
      <c r="M4910">
        <v>0.425725563791924</v>
      </c>
      <c r="N4910">
        <v>0.46679649349188801</v>
      </c>
      <c r="P4910" t="s">
        <v>42</v>
      </c>
    </row>
    <row r="4911" spans="1:16" x14ac:dyDescent="0.3">
      <c r="A4911" t="str">
        <f t="shared" si="78"/>
        <v>02: BarsGBPremiumGinBeefeaterG: £4.00 - £4.20All stocking</v>
      </c>
      <c r="B4911" t="s">
        <v>1</v>
      </c>
      <c r="C4911" t="s">
        <v>107</v>
      </c>
      <c r="D4911" t="s">
        <v>13</v>
      </c>
      <c r="E4911" t="s">
        <v>15</v>
      </c>
      <c r="F4911" t="s">
        <v>47</v>
      </c>
      <c r="G4911" t="s">
        <v>48</v>
      </c>
      <c r="H4911" t="s">
        <v>49</v>
      </c>
      <c r="I4911" t="s">
        <v>56</v>
      </c>
      <c r="J4911" s="1">
        <v>574.29999999999995</v>
      </c>
      <c r="K4911">
        <v>219.46763791763797</v>
      </c>
      <c r="L4911">
        <v>33</v>
      </c>
      <c r="M4911">
        <v>0.390407614956094</v>
      </c>
      <c r="N4911">
        <v>0.45380899473455399</v>
      </c>
      <c r="P4911" t="s">
        <v>42</v>
      </c>
    </row>
    <row r="4912" spans="1:16" x14ac:dyDescent="0.3">
      <c r="A4912" t="str">
        <f t="shared" si="78"/>
        <v>02: BarsGBPremiumGinBeefeaterH: £4.20 - £4.40All stocking</v>
      </c>
      <c r="B4912" t="s">
        <v>1</v>
      </c>
      <c r="C4912" t="s">
        <v>107</v>
      </c>
      <c r="D4912" t="s">
        <v>13</v>
      </c>
      <c r="E4912" t="s">
        <v>15</v>
      </c>
      <c r="F4912" t="s">
        <v>47</v>
      </c>
      <c r="G4912" t="s">
        <v>48</v>
      </c>
      <c r="H4912" t="s">
        <v>49</v>
      </c>
      <c r="I4912" t="s">
        <v>60</v>
      </c>
      <c r="J4912" s="1">
        <v>583.96</v>
      </c>
      <c r="K4912">
        <v>223.64473797807122</v>
      </c>
      <c r="L4912">
        <v>27</v>
      </c>
      <c r="M4912">
        <v>0.39188286959706597</v>
      </c>
      <c r="N4912">
        <v>0.44834980367809002</v>
      </c>
      <c r="P4912" t="s">
        <v>42</v>
      </c>
    </row>
    <row r="4913" spans="1:16" x14ac:dyDescent="0.3">
      <c r="A4913" t="str">
        <f t="shared" si="78"/>
        <v>02: BarsGBPremiumGinBeefeaterI: £4.40 - £4.60All stocking</v>
      </c>
      <c r="B4913" t="s">
        <v>1</v>
      </c>
      <c r="C4913" t="s">
        <v>107</v>
      </c>
      <c r="D4913" t="s">
        <v>13</v>
      </c>
      <c r="E4913" t="s">
        <v>15</v>
      </c>
      <c r="F4913" t="s">
        <v>47</v>
      </c>
      <c r="G4913" t="s">
        <v>48</v>
      </c>
      <c r="H4913" t="s">
        <v>49</v>
      </c>
      <c r="I4913" t="s">
        <v>64</v>
      </c>
      <c r="J4913" s="1">
        <v>538.24</v>
      </c>
      <c r="K4913">
        <v>199.57839561871799</v>
      </c>
      <c r="L4913">
        <v>31</v>
      </c>
      <c r="M4913">
        <v>0.40644405154942598</v>
      </c>
      <c r="N4913">
        <v>0.46464228609675401</v>
      </c>
      <c r="P4913" t="s">
        <v>42</v>
      </c>
    </row>
    <row r="4914" spans="1:16" x14ac:dyDescent="0.3">
      <c r="A4914" t="str">
        <f t="shared" si="78"/>
        <v>02: BarsGBPremiumGinBeefeater Pink London Dry GinTotalAll stocking</v>
      </c>
      <c r="B4914" t="s">
        <v>1</v>
      </c>
      <c r="C4914" t="s">
        <v>107</v>
      </c>
      <c r="D4914" t="s">
        <v>13</v>
      </c>
      <c r="E4914" t="s">
        <v>15</v>
      </c>
      <c r="F4914" t="s">
        <v>47</v>
      </c>
      <c r="G4914" t="s">
        <v>50</v>
      </c>
      <c r="H4914" t="s">
        <v>49</v>
      </c>
      <c r="I4914" t="s">
        <v>12</v>
      </c>
      <c r="J4914" s="1">
        <v>327.23</v>
      </c>
      <c r="K4914">
        <v>116.95888481437279</v>
      </c>
      <c r="L4914">
        <v>82</v>
      </c>
      <c r="M4914">
        <v>0.21696557085801599</v>
      </c>
      <c r="N4914">
        <v>0.247012838109199</v>
      </c>
      <c r="P4914" t="s">
        <v>42</v>
      </c>
    </row>
    <row r="4915" spans="1:16" x14ac:dyDescent="0.3">
      <c r="A4915" t="str">
        <f t="shared" si="78"/>
        <v>02: BarsGBPremiumGinBeefeater Pink London Dry GinH: £4.20 - £4.40All stocking</v>
      </c>
      <c r="B4915" t="s">
        <v>1</v>
      </c>
      <c r="C4915" t="s">
        <v>107</v>
      </c>
      <c r="D4915" t="s">
        <v>13</v>
      </c>
      <c r="E4915" t="s">
        <v>15</v>
      </c>
      <c r="F4915" t="s">
        <v>47</v>
      </c>
      <c r="G4915" t="s">
        <v>50</v>
      </c>
      <c r="H4915" t="s">
        <v>49</v>
      </c>
      <c r="I4915" t="s">
        <v>60</v>
      </c>
      <c r="J4915" s="1">
        <v>397</v>
      </c>
      <c r="K4915">
        <v>144.69760542487799</v>
      </c>
      <c r="L4915">
        <v>33</v>
      </c>
      <c r="M4915">
        <v>0.244525037146301</v>
      </c>
      <c r="N4915">
        <v>0.27559971636392799</v>
      </c>
      <c r="P4915" t="s">
        <v>42</v>
      </c>
    </row>
    <row r="4916" spans="1:16" x14ac:dyDescent="0.3">
      <c r="A4916" t="str">
        <f t="shared" si="78"/>
        <v>02: BarsGBPremiumGinBeefeater Pink London Dry GinI: £4.40 - £4.60All stocking</v>
      </c>
      <c r="B4916" t="s">
        <v>1</v>
      </c>
      <c r="C4916" t="s">
        <v>107</v>
      </c>
      <c r="D4916" t="s">
        <v>13</v>
      </c>
      <c r="E4916" t="s">
        <v>15</v>
      </c>
      <c r="F4916" t="s">
        <v>47</v>
      </c>
      <c r="G4916" t="s">
        <v>50</v>
      </c>
      <c r="H4916" t="s">
        <v>49</v>
      </c>
      <c r="I4916" t="s">
        <v>64</v>
      </c>
      <c r="J4916" s="1">
        <v>352.24</v>
      </c>
      <c r="K4916">
        <v>125.719807969808</v>
      </c>
      <c r="L4916">
        <v>42</v>
      </c>
      <c r="M4916">
        <v>0.22964001298714101</v>
      </c>
      <c r="N4916">
        <v>0.25596993394009998</v>
      </c>
      <c r="P4916" t="s">
        <v>42</v>
      </c>
    </row>
    <row r="4917" spans="1:16" x14ac:dyDescent="0.3">
      <c r="A4917" t="str">
        <f t="shared" si="78"/>
        <v>02: BarsGBPremiumGinBeefeater Pink London Dry GinJ: £4.60 - £4.80All stocking</v>
      </c>
      <c r="B4917" t="s">
        <v>1</v>
      </c>
      <c r="C4917" t="s">
        <v>107</v>
      </c>
      <c r="D4917" t="s">
        <v>13</v>
      </c>
      <c r="E4917" t="s">
        <v>15</v>
      </c>
      <c r="F4917" t="s">
        <v>47</v>
      </c>
      <c r="G4917" t="s">
        <v>50</v>
      </c>
      <c r="H4917" t="s">
        <v>49</v>
      </c>
      <c r="I4917" t="s">
        <v>65</v>
      </c>
      <c r="J4917" s="1">
        <v>423.19</v>
      </c>
      <c r="K4917">
        <v>156.867200541394</v>
      </c>
      <c r="L4917">
        <v>31</v>
      </c>
      <c r="M4917">
        <v>0.27461395868837901</v>
      </c>
      <c r="N4917">
        <v>0.29788857389142598</v>
      </c>
      <c r="P4917" t="s">
        <v>42</v>
      </c>
    </row>
    <row r="4918" spans="1:16" x14ac:dyDescent="0.3">
      <c r="A4918" t="str">
        <f t="shared" si="78"/>
        <v>02: BarsGBPremiumGinBeefeater Pink London Dry GinK: £4.80 - £5.00All stocking</v>
      </c>
      <c r="B4918" t="s">
        <v>1</v>
      </c>
      <c r="C4918" t="s">
        <v>107</v>
      </c>
      <c r="D4918" t="s">
        <v>13</v>
      </c>
      <c r="E4918" t="s">
        <v>15</v>
      </c>
      <c r="F4918" t="s">
        <v>47</v>
      </c>
      <c r="G4918" t="s">
        <v>50</v>
      </c>
      <c r="H4918" t="s">
        <v>49</v>
      </c>
      <c r="I4918" t="s">
        <v>89</v>
      </c>
      <c r="J4918" s="1">
        <v>326.14</v>
      </c>
      <c r="K4918">
        <v>114.1069481800252</v>
      </c>
      <c r="L4918">
        <v>26</v>
      </c>
      <c r="M4918">
        <v>0.18390064095250799</v>
      </c>
      <c r="N4918">
        <v>0.21577476002411</v>
      </c>
      <c r="P4918" t="s">
        <v>42</v>
      </c>
    </row>
    <row r="4919" spans="1:16" x14ac:dyDescent="0.3">
      <c r="A4919" t="str">
        <f t="shared" si="78"/>
        <v>02: BarsGBPremiumGinBombay Bramble GinTotalAll stocking</v>
      </c>
      <c r="B4919" t="s">
        <v>1</v>
      </c>
      <c r="C4919" t="s">
        <v>107</v>
      </c>
      <c r="D4919" t="s">
        <v>13</v>
      </c>
      <c r="E4919" t="s">
        <v>15</v>
      </c>
      <c r="F4919" t="s">
        <v>47</v>
      </c>
      <c r="G4919" t="s">
        <v>51</v>
      </c>
      <c r="H4919" t="s">
        <v>49</v>
      </c>
      <c r="I4919" t="s">
        <v>12</v>
      </c>
      <c r="J4919" s="1">
        <v>74.67</v>
      </c>
      <c r="K4919">
        <v>16.949864283550721</v>
      </c>
      <c r="L4919">
        <v>118</v>
      </c>
      <c r="M4919" s="19">
        <v>4.0360298365366497E-2</v>
      </c>
      <c r="N4919" s="19">
        <v>3.3362174892332598E-2</v>
      </c>
      <c r="P4919" t="s">
        <v>42</v>
      </c>
    </row>
    <row r="4920" spans="1:16" x14ac:dyDescent="0.3">
      <c r="A4920" t="str">
        <f t="shared" si="78"/>
        <v>02: BarsGBPremiumGinBombay SapphireTotalAll stocking</v>
      </c>
      <c r="B4920" t="s">
        <v>1</v>
      </c>
      <c r="C4920" t="s">
        <v>107</v>
      </c>
      <c r="D4920" t="s">
        <v>13</v>
      </c>
      <c r="E4920" t="s">
        <v>15</v>
      </c>
      <c r="F4920" t="s">
        <v>47</v>
      </c>
      <c r="G4920" t="s">
        <v>57</v>
      </c>
      <c r="H4920" t="s">
        <v>49</v>
      </c>
      <c r="I4920" t="s">
        <v>12</v>
      </c>
      <c r="J4920" s="1">
        <v>70.430000000000007</v>
      </c>
      <c r="K4920">
        <v>19.173582648121123</v>
      </c>
      <c r="L4920">
        <v>195</v>
      </c>
      <c r="M4920" s="19">
        <v>4.6785006453503503E-2</v>
      </c>
      <c r="N4920" s="19">
        <v>4.7721172545436598E-2</v>
      </c>
      <c r="P4920" t="s">
        <v>42</v>
      </c>
    </row>
    <row r="4921" spans="1:16" x14ac:dyDescent="0.3">
      <c r="A4921" t="str">
        <f t="shared" si="78"/>
        <v>02: BarsGBPremiumGinBombay SapphireE: £3.60 - £3.80All stocking</v>
      </c>
      <c r="B4921" t="s">
        <v>1</v>
      </c>
      <c r="C4921" t="s">
        <v>107</v>
      </c>
      <c r="D4921" t="s">
        <v>13</v>
      </c>
      <c r="E4921" t="s">
        <v>15</v>
      </c>
      <c r="F4921" t="s">
        <v>47</v>
      </c>
      <c r="G4921" t="s">
        <v>57</v>
      </c>
      <c r="H4921" t="s">
        <v>49</v>
      </c>
      <c r="I4921" t="s">
        <v>54</v>
      </c>
      <c r="J4921" s="1">
        <v>99.24</v>
      </c>
      <c r="K4921">
        <v>27.409289630122963</v>
      </c>
      <c r="L4921">
        <v>36</v>
      </c>
      <c r="M4921" s="19">
        <v>8.1554780736006402E-2</v>
      </c>
      <c r="N4921" s="19">
        <v>7.0200060387148697E-2</v>
      </c>
      <c r="P4921" t="s">
        <v>42</v>
      </c>
    </row>
    <row r="4922" spans="1:16" x14ac:dyDescent="0.3">
      <c r="A4922" t="str">
        <f t="shared" si="78"/>
        <v>02: BarsGBPremiumGinBombay SapphireF: £3.80 - £4.00All stocking</v>
      </c>
      <c r="B4922" t="s">
        <v>1</v>
      </c>
      <c r="C4922" t="s">
        <v>107</v>
      </c>
      <c r="D4922" t="s">
        <v>13</v>
      </c>
      <c r="E4922" t="s">
        <v>15</v>
      </c>
      <c r="F4922" t="s">
        <v>47</v>
      </c>
      <c r="G4922" t="s">
        <v>57</v>
      </c>
      <c r="H4922" t="s">
        <v>49</v>
      </c>
      <c r="I4922" t="s">
        <v>55</v>
      </c>
      <c r="J4922" s="1">
        <v>100.74</v>
      </c>
      <c r="K4922">
        <v>27.42452457264956</v>
      </c>
      <c r="L4922">
        <v>40</v>
      </c>
      <c r="M4922" s="19">
        <v>6.6446449981588496E-2</v>
      </c>
      <c r="N4922" s="19">
        <v>5.5950630858900299E-2</v>
      </c>
      <c r="P4922" t="s">
        <v>42</v>
      </c>
    </row>
    <row r="4923" spans="1:16" x14ac:dyDescent="0.3">
      <c r="A4923" t="str">
        <f t="shared" si="78"/>
        <v>02: BarsGBPremiumGinBombay SapphireG: £4.00 - £4.20All stocking</v>
      </c>
      <c r="B4923" t="s">
        <v>1</v>
      </c>
      <c r="C4923" t="s">
        <v>107</v>
      </c>
      <c r="D4923" t="s">
        <v>13</v>
      </c>
      <c r="E4923" t="s">
        <v>15</v>
      </c>
      <c r="F4923" t="s">
        <v>47</v>
      </c>
      <c r="G4923" t="s">
        <v>57</v>
      </c>
      <c r="H4923" t="s">
        <v>49</v>
      </c>
      <c r="I4923" t="s">
        <v>56</v>
      </c>
      <c r="J4923" s="1">
        <v>53.99</v>
      </c>
      <c r="K4923">
        <v>14.87378263711596</v>
      </c>
      <c r="L4923">
        <v>45</v>
      </c>
      <c r="M4923" s="19">
        <v>3.7129264391872599E-2</v>
      </c>
      <c r="N4923">
        <v>3.5424879544458998E-2</v>
      </c>
      <c r="P4923" t="s">
        <v>42</v>
      </c>
    </row>
    <row r="4924" spans="1:16" x14ac:dyDescent="0.3">
      <c r="A4924" t="str">
        <f t="shared" ref="A4924:A4987" si="79">C4924&amp;D4924&amp;E4924&amp;F4924&amp;G4924&amp;I4924&amp;P4924</f>
        <v>02: BarsGBPremiumGinBombay SapphireH: £4.20 - £4.40All stocking</v>
      </c>
      <c r="B4924" t="s">
        <v>1</v>
      </c>
      <c r="C4924" t="s">
        <v>107</v>
      </c>
      <c r="D4924" t="s">
        <v>13</v>
      </c>
      <c r="E4924" t="s">
        <v>15</v>
      </c>
      <c r="F4924" t="s">
        <v>47</v>
      </c>
      <c r="G4924" t="s">
        <v>57</v>
      </c>
      <c r="H4924" t="s">
        <v>49</v>
      </c>
      <c r="I4924" t="s">
        <v>60</v>
      </c>
      <c r="J4924" s="1">
        <v>57.11</v>
      </c>
      <c r="K4924">
        <v>16.028077131202121</v>
      </c>
      <c r="L4924">
        <v>56</v>
      </c>
      <c r="M4924" s="19">
        <v>3.8222144455049401E-2</v>
      </c>
      <c r="N4924">
        <v>3.7928347070354002E-2</v>
      </c>
      <c r="P4924" t="s">
        <v>42</v>
      </c>
    </row>
    <row r="4925" spans="1:16" x14ac:dyDescent="0.3">
      <c r="A4925" t="str">
        <f t="shared" si="79"/>
        <v>02: BarsGBPremiumGinBombay SapphireI: £4.40 - £4.60All stocking</v>
      </c>
      <c r="B4925" t="s">
        <v>1</v>
      </c>
      <c r="C4925" t="s">
        <v>107</v>
      </c>
      <c r="D4925" t="s">
        <v>13</v>
      </c>
      <c r="E4925" t="s">
        <v>15</v>
      </c>
      <c r="F4925" t="s">
        <v>47</v>
      </c>
      <c r="G4925" t="s">
        <v>57</v>
      </c>
      <c r="H4925" t="s">
        <v>49</v>
      </c>
      <c r="I4925" t="s">
        <v>64</v>
      </c>
      <c r="J4925" s="1">
        <v>61.21</v>
      </c>
      <c r="K4925">
        <v>17.798887840554521</v>
      </c>
      <c r="L4925">
        <v>63</v>
      </c>
      <c r="M4925" s="19">
        <v>4.2723428249123799E-2</v>
      </c>
      <c r="N4925">
        <v>4.9517435891971003E-2</v>
      </c>
      <c r="P4925" t="s">
        <v>42</v>
      </c>
    </row>
    <row r="4926" spans="1:16" x14ac:dyDescent="0.3">
      <c r="A4926" t="str">
        <f t="shared" si="79"/>
        <v>02: BarsGBPremiumGinBombay SapphireJ: £4.60 - £4.80All stocking</v>
      </c>
      <c r="B4926" t="s">
        <v>1</v>
      </c>
      <c r="C4926" t="s">
        <v>107</v>
      </c>
      <c r="D4926" t="s">
        <v>13</v>
      </c>
      <c r="E4926" t="s">
        <v>15</v>
      </c>
      <c r="F4926" t="s">
        <v>47</v>
      </c>
      <c r="G4926" t="s">
        <v>57</v>
      </c>
      <c r="H4926" t="s">
        <v>49</v>
      </c>
      <c r="I4926" t="s">
        <v>65</v>
      </c>
      <c r="J4926" s="1">
        <v>62.7</v>
      </c>
      <c r="K4926">
        <v>16.622324865909761</v>
      </c>
      <c r="L4926">
        <v>53</v>
      </c>
      <c r="M4926" s="19">
        <v>4.4217698626457302E-2</v>
      </c>
      <c r="N4926">
        <v>4.8365458425177997E-2</v>
      </c>
      <c r="P4926" t="s">
        <v>42</v>
      </c>
    </row>
    <row r="4927" spans="1:16" x14ac:dyDescent="0.3">
      <c r="A4927" t="str">
        <f t="shared" si="79"/>
        <v>02: BarsGBPremiumGinBombay SapphireK: £4.80 - £5.00All stocking</v>
      </c>
      <c r="B4927" t="s">
        <v>1</v>
      </c>
      <c r="C4927" t="s">
        <v>107</v>
      </c>
      <c r="D4927" t="s">
        <v>13</v>
      </c>
      <c r="E4927" t="s">
        <v>15</v>
      </c>
      <c r="F4927" t="s">
        <v>47</v>
      </c>
      <c r="G4927" t="s">
        <v>57</v>
      </c>
      <c r="H4927" t="s">
        <v>49</v>
      </c>
      <c r="I4927" t="s">
        <v>89</v>
      </c>
      <c r="J4927" s="1">
        <v>78.12</v>
      </c>
      <c r="K4927">
        <v>22.087391941391921</v>
      </c>
      <c r="L4927">
        <v>40</v>
      </c>
      <c r="M4927" s="19">
        <v>3.8453459506832897E-2</v>
      </c>
      <c r="N4927" s="19">
        <v>4.7956972659126101E-2</v>
      </c>
      <c r="P4927" t="s">
        <v>42</v>
      </c>
    </row>
    <row r="4928" spans="1:16" x14ac:dyDescent="0.3">
      <c r="A4928" t="str">
        <f t="shared" si="79"/>
        <v>02: BarsGBPremiumGinGordonsTotalAll stocking</v>
      </c>
      <c r="B4928" t="s">
        <v>1</v>
      </c>
      <c r="C4928" t="s">
        <v>107</v>
      </c>
      <c r="D4928" t="s">
        <v>13</v>
      </c>
      <c r="E4928" t="s">
        <v>15</v>
      </c>
      <c r="F4928" t="s">
        <v>47</v>
      </c>
      <c r="G4928" t="s">
        <v>61</v>
      </c>
      <c r="H4928" t="s">
        <v>49</v>
      </c>
      <c r="I4928" t="s">
        <v>12</v>
      </c>
      <c r="J4928" s="1">
        <v>124.76</v>
      </c>
      <c r="K4928">
        <v>35.087299678257118</v>
      </c>
      <c r="L4928">
        <v>282</v>
      </c>
      <c r="M4928">
        <v>0.18107345087412599</v>
      </c>
      <c r="N4928">
        <v>0.20149142311304499</v>
      </c>
      <c r="P4928" t="s">
        <v>42</v>
      </c>
    </row>
    <row r="4929" spans="1:16" x14ac:dyDescent="0.3">
      <c r="A4929" t="str">
        <f t="shared" si="79"/>
        <v>02: BarsGBPremiumGinGordonsB: £3 - £3.20All stocking</v>
      </c>
      <c r="B4929" t="s">
        <v>1</v>
      </c>
      <c r="C4929" t="s">
        <v>107</v>
      </c>
      <c r="D4929" t="s">
        <v>13</v>
      </c>
      <c r="E4929" t="s">
        <v>15</v>
      </c>
      <c r="F4929" t="s">
        <v>47</v>
      </c>
      <c r="G4929" t="s">
        <v>61</v>
      </c>
      <c r="H4929" t="s">
        <v>49</v>
      </c>
      <c r="I4929" t="s">
        <v>59</v>
      </c>
      <c r="J4929" s="1">
        <v>51.26</v>
      </c>
      <c r="K4929">
        <v>17.04350759503432</v>
      </c>
      <c r="L4929">
        <v>131</v>
      </c>
      <c r="M4929">
        <v>0.21147771213545399</v>
      </c>
      <c r="N4929">
        <v>0.24492913157378299</v>
      </c>
      <c r="P4929" t="s">
        <v>42</v>
      </c>
    </row>
    <row r="4930" spans="1:16" x14ac:dyDescent="0.3">
      <c r="A4930" t="str">
        <f t="shared" si="79"/>
        <v>02: BarsGBPremiumGinGordonsC: £3.20 - £3.40All stocking</v>
      </c>
      <c r="B4930" t="s">
        <v>1</v>
      </c>
      <c r="C4930" t="s">
        <v>107</v>
      </c>
      <c r="D4930" t="s">
        <v>13</v>
      </c>
      <c r="E4930" t="s">
        <v>15</v>
      </c>
      <c r="F4930" t="s">
        <v>47</v>
      </c>
      <c r="G4930" t="s">
        <v>61</v>
      </c>
      <c r="H4930" t="s">
        <v>49</v>
      </c>
      <c r="I4930" t="s">
        <v>52</v>
      </c>
      <c r="J4930" s="1">
        <v>63.06</v>
      </c>
      <c r="K4930">
        <v>21.095771512438201</v>
      </c>
      <c r="L4930">
        <v>135</v>
      </c>
      <c r="M4930">
        <v>0.232720445699134</v>
      </c>
      <c r="N4930">
        <v>0.265100234313981</v>
      </c>
      <c r="P4930" t="s">
        <v>42</v>
      </c>
    </row>
    <row r="4931" spans="1:16" x14ac:dyDescent="0.3">
      <c r="A4931" t="str">
        <f t="shared" si="79"/>
        <v>02: BarsGBPremiumGinGordonsI: £4.40 - £4.60All stocking</v>
      </c>
      <c r="B4931" t="s">
        <v>1</v>
      </c>
      <c r="C4931" t="s">
        <v>107</v>
      </c>
      <c r="D4931" t="s">
        <v>13</v>
      </c>
      <c r="E4931" t="s">
        <v>15</v>
      </c>
      <c r="F4931" t="s">
        <v>47</v>
      </c>
      <c r="G4931" t="s">
        <v>61</v>
      </c>
      <c r="H4931" t="s">
        <v>49</v>
      </c>
      <c r="I4931" t="s">
        <v>64</v>
      </c>
      <c r="J4931" s="1">
        <v>242.86</v>
      </c>
      <c r="K4931">
        <v>68.6472623672624</v>
      </c>
      <c r="L4931">
        <v>30</v>
      </c>
      <c r="M4931">
        <v>0.19355476281814399</v>
      </c>
      <c r="N4931">
        <v>0.21228593185463601</v>
      </c>
      <c r="P4931" t="s">
        <v>42</v>
      </c>
    </row>
    <row r="4932" spans="1:16" x14ac:dyDescent="0.3">
      <c r="A4932" t="str">
        <f t="shared" si="79"/>
        <v>02: BarsGBPremiumGinGordonsJ: £4.60 - £4.80All stocking</v>
      </c>
      <c r="B4932" t="s">
        <v>1</v>
      </c>
      <c r="C4932" t="s">
        <v>107</v>
      </c>
      <c r="D4932" t="s">
        <v>13</v>
      </c>
      <c r="E4932" t="s">
        <v>15</v>
      </c>
      <c r="F4932" t="s">
        <v>47</v>
      </c>
      <c r="G4932" t="s">
        <v>61</v>
      </c>
      <c r="H4932" t="s">
        <v>49</v>
      </c>
      <c r="I4932" t="s">
        <v>65</v>
      </c>
      <c r="J4932" s="1">
        <v>192.21</v>
      </c>
      <c r="K4932">
        <v>50.1677866195108</v>
      </c>
      <c r="L4932">
        <v>29</v>
      </c>
      <c r="M4932">
        <v>0.13622735435463501</v>
      </c>
      <c r="N4932">
        <v>0.14573570759137799</v>
      </c>
      <c r="P4932" t="s">
        <v>42</v>
      </c>
    </row>
    <row r="4933" spans="1:16" x14ac:dyDescent="0.3">
      <c r="A4933" t="str">
        <f t="shared" si="79"/>
        <v>02: BarsGBPremiumGinGordonsK: £4.80 - £5.00All stocking</v>
      </c>
      <c r="B4933" t="s">
        <v>1</v>
      </c>
      <c r="C4933" t="s">
        <v>107</v>
      </c>
      <c r="D4933" t="s">
        <v>13</v>
      </c>
      <c r="E4933" t="s">
        <v>15</v>
      </c>
      <c r="F4933" t="s">
        <v>47</v>
      </c>
      <c r="G4933" t="s">
        <v>61</v>
      </c>
      <c r="H4933" t="s">
        <v>49</v>
      </c>
      <c r="I4933" t="s">
        <v>89</v>
      </c>
      <c r="J4933" s="1">
        <v>257.58</v>
      </c>
      <c r="K4933">
        <v>66.005532010077602</v>
      </c>
      <c r="L4933">
        <v>33</v>
      </c>
      <c r="M4933">
        <v>0.219454089990373</v>
      </c>
      <c r="N4933">
        <v>0.23813058911871099</v>
      </c>
      <c r="P4933" t="s">
        <v>42</v>
      </c>
    </row>
    <row r="4934" spans="1:16" x14ac:dyDescent="0.3">
      <c r="A4934" t="str">
        <f t="shared" si="79"/>
        <v>02: BarsGBPremiumGinGordonsL: £5.00 - £5.20All stocking</v>
      </c>
      <c r="B4934" t="s">
        <v>1</v>
      </c>
      <c r="C4934" t="s">
        <v>107</v>
      </c>
      <c r="D4934" t="s">
        <v>13</v>
      </c>
      <c r="E4934" t="s">
        <v>15</v>
      </c>
      <c r="F4934" t="s">
        <v>47</v>
      </c>
      <c r="G4934" t="s">
        <v>61</v>
      </c>
      <c r="H4934" t="s">
        <v>49</v>
      </c>
      <c r="I4934" t="s">
        <v>90</v>
      </c>
      <c r="J4934" s="1">
        <v>192.01</v>
      </c>
      <c r="K4934">
        <v>44.440321678321595</v>
      </c>
      <c r="L4934">
        <v>25</v>
      </c>
      <c r="M4934">
        <v>0.12238708737788</v>
      </c>
      <c r="N4934">
        <v>0.129255978250818</v>
      </c>
      <c r="P4934" t="s">
        <v>42</v>
      </c>
    </row>
    <row r="4935" spans="1:16" x14ac:dyDescent="0.3">
      <c r="A4935" t="str">
        <f t="shared" si="79"/>
        <v>02: BarsGBPremiumGinGordons Pink GinTotalAll stocking</v>
      </c>
      <c r="B4935" t="s">
        <v>1</v>
      </c>
      <c r="C4935" t="s">
        <v>107</v>
      </c>
      <c r="D4935" t="s">
        <v>13</v>
      </c>
      <c r="E4935" t="s">
        <v>15</v>
      </c>
      <c r="F4935" t="s">
        <v>47</v>
      </c>
      <c r="G4935" t="s">
        <v>62</v>
      </c>
      <c r="H4935" t="s">
        <v>49</v>
      </c>
      <c r="I4935" t="s">
        <v>12</v>
      </c>
      <c r="J4935" s="1">
        <v>137.36000000000001</v>
      </c>
      <c r="K4935">
        <v>34.887920326201559</v>
      </c>
      <c r="L4935">
        <v>288</v>
      </c>
      <c r="M4935">
        <v>0.200990538346869</v>
      </c>
      <c r="N4935">
        <v>0.20862158065015299</v>
      </c>
      <c r="P4935" t="s">
        <v>42</v>
      </c>
    </row>
    <row r="4936" spans="1:16" x14ac:dyDescent="0.3">
      <c r="A4936" t="str">
        <f t="shared" si="79"/>
        <v>02: BarsGBPremiumGinGordons Pink GinD: £3.40 - £3.60All stocking</v>
      </c>
      <c r="B4936" t="s">
        <v>1</v>
      </c>
      <c r="C4936" t="s">
        <v>107</v>
      </c>
      <c r="D4936" t="s">
        <v>13</v>
      </c>
      <c r="E4936" t="s">
        <v>15</v>
      </c>
      <c r="F4936" t="s">
        <v>47</v>
      </c>
      <c r="G4936" t="s">
        <v>62</v>
      </c>
      <c r="H4936" t="s">
        <v>49</v>
      </c>
      <c r="I4936" t="s">
        <v>53</v>
      </c>
      <c r="J4936" s="1">
        <v>51.54</v>
      </c>
      <c r="K4936">
        <v>15.090564133578839</v>
      </c>
      <c r="L4936">
        <v>136</v>
      </c>
      <c r="M4936">
        <v>0.19585349779300501</v>
      </c>
      <c r="N4936">
        <v>0.20046352601023401</v>
      </c>
      <c r="P4936" t="s">
        <v>42</v>
      </c>
    </row>
    <row r="4937" spans="1:16" x14ac:dyDescent="0.3">
      <c r="A4937" t="str">
        <f t="shared" si="79"/>
        <v>02: BarsGBPremiumGinGordons Pink GinE: £3.60 - £3.80All stocking</v>
      </c>
      <c r="B4937" t="s">
        <v>1</v>
      </c>
      <c r="C4937" t="s">
        <v>107</v>
      </c>
      <c r="D4937" t="s">
        <v>13</v>
      </c>
      <c r="E4937" t="s">
        <v>15</v>
      </c>
      <c r="F4937" t="s">
        <v>47</v>
      </c>
      <c r="G4937" t="s">
        <v>62</v>
      </c>
      <c r="H4937" t="s">
        <v>49</v>
      </c>
      <c r="I4937" t="s">
        <v>54</v>
      </c>
      <c r="J4937" s="1">
        <v>54.09</v>
      </c>
      <c r="K4937">
        <v>15.899907235621519</v>
      </c>
      <c r="L4937">
        <v>147</v>
      </c>
      <c r="M4937">
        <v>0.19659259475381199</v>
      </c>
      <c r="N4937">
        <v>0.20349300027449899</v>
      </c>
      <c r="P4937" t="s">
        <v>42</v>
      </c>
    </row>
    <row r="4938" spans="1:16" x14ac:dyDescent="0.3">
      <c r="A4938" t="str">
        <f t="shared" si="79"/>
        <v>02: BarsGBPremiumGinGordons Pink GinJ: £4.60 - £4.80All stocking</v>
      </c>
      <c r="B4938" t="s">
        <v>1</v>
      </c>
      <c r="C4938" t="s">
        <v>107</v>
      </c>
      <c r="D4938" t="s">
        <v>13</v>
      </c>
      <c r="E4938" t="s">
        <v>15</v>
      </c>
      <c r="F4938" t="s">
        <v>47</v>
      </c>
      <c r="G4938" t="s">
        <v>62</v>
      </c>
      <c r="H4938" t="s">
        <v>49</v>
      </c>
      <c r="I4938" t="s">
        <v>65</v>
      </c>
      <c r="J4938" s="1">
        <v>231.54</v>
      </c>
      <c r="K4938">
        <v>56.411658653845997</v>
      </c>
      <c r="L4938">
        <v>32</v>
      </c>
      <c r="M4938">
        <v>0.188576156953951</v>
      </c>
      <c r="N4938">
        <v>0.18970400675798799</v>
      </c>
      <c r="P4938" t="s">
        <v>42</v>
      </c>
    </row>
    <row r="4939" spans="1:16" x14ac:dyDescent="0.3">
      <c r="A4939" t="str">
        <f t="shared" si="79"/>
        <v>02: BarsGBPremiumGinGordons Pink GinK: £4.80 - £5.00All stocking</v>
      </c>
      <c r="B4939" t="s">
        <v>1</v>
      </c>
      <c r="C4939" t="s">
        <v>107</v>
      </c>
      <c r="D4939" t="s">
        <v>13</v>
      </c>
      <c r="E4939" t="s">
        <v>15</v>
      </c>
      <c r="F4939" t="s">
        <v>47</v>
      </c>
      <c r="G4939" t="s">
        <v>62</v>
      </c>
      <c r="H4939" t="s">
        <v>49</v>
      </c>
      <c r="I4939" t="s">
        <v>89</v>
      </c>
      <c r="J4939" s="1">
        <v>294.14999999999998</v>
      </c>
      <c r="K4939">
        <v>69.770979020979198</v>
      </c>
      <c r="L4939">
        <v>36</v>
      </c>
      <c r="M4939">
        <v>0.25488366052899097</v>
      </c>
      <c r="N4939">
        <v>0.25891814035368499</v>
      </c>
      <c r="P4939" t="s">
        <v>42</v>
      </c>
    </row>
    <row r="4940" spans="1:16" x14ac:dyDescent="0.3">
      <c r="A4940" t="str">
        <f t="shared" si="79"/>
        <v>02: BarsGBPremiumGinGordons Pink GinL: £5.00 - £5.20All stocking</v>
      </c>
      <c r="B4940" t="s">
        <v>1</v>
      </c>
      <c r="C4940" t="s">
        <v>107</v>
      </c>
      <c r="D4940" t="s">
        <v>13</v>
      </c>
      <c r="E4940" t="s">
        <v>15</v>
      </c>
      <c r="F4940" t="s">
        <v>47</v>
      </c>
      <c r="G4940" t="s">
        <v>62</v>
      </c>
      <c r="H4940" t="s">
        <v>49</v>
      </c>
      <c r="I4940" t="s">
        <v>90</v>
      </c>
      <c r="J4940" s="1">
        <v>263.57</v>
      </c>
      <c r="K4940">
        <v>59.658371040723999</v>
      </c>
      <c r="L4940">
        <v>34</v>
      </c>
      <c r="M4940">
        <v>0.21097574900139501</v>
      </c>
      <c r="N4940">
        <v>0.208777975836799</v>
      </c>
      <c r="P4940" t="s">
        <v>42</v>
      </c>
    </row>
    <row r="4941" spans="1:16" x14ac:dyDescent="0.3">
      <c r="A4941" t="str">
        <f t="shared" si="79"/>
        <v>02: BarsGBPremiumGinGordons Pink GinM: £5.20 - £5.40All stocking</v>
      </c>
      <c r="B4941" t="s">
        <v>1</v>
      </c>
      <c r="C4941" t="s">
        <v>107</v>
      </c>
      <c r="D4941" t="s">
        <v>13</v>
      </c>
      <c r="E4941" t="s">
        <v>15</v>
      </c>
      <c r="F4941" t="s">
        <v>47</v>
      </c>
      <c r="G4941" t="s">
        <v>62</v>
      </c>
      <c r="H4941" t="s">
        <v>49</v>
      </c>
      <c r="I4941" t="s">
        <v>95</v>
      </c>
      <c r="J4941" s="1">
        <v>282.70999999999998</v>
      </c>
      <c r="K4941">
        <v>63.588598901098806</v>
      </c>
      <c r="L4941">
        <v>28</v>
      </c>
      <c r="M4941">
        <v>0.180848017012984</v>
      </c>
      <c r="N4941">
        <v>0.177694728560189</v>
      </c>
      <c r="P4941" t="s">
        <v>42</v>
      </c>
    </row>
    <row r="4942" spans="1:16" x14ac:dyDescent="0.3">
      <c r="A4942" t="str">
        <f t="shared" si="79"/>
        <v>02: BarsGBPremiumGinHendricksTotalAll stocking</v>
      </c>
      <c r="B4942" t="s">
        <v>1</v>
      </c>
      <c r="C4942" t="s">
        <v>107</v>
      </c>
      <c r="D4942" t="s">
        <v>13</v>
      </c>
      <c r="E4942" t="s">
        <v>15</v>
      </c>
      <c r="F4942" t="s">
        <v>47</v>
      </c>
      <c r="G4942" t="s">
        <v>63</v>
      </c>
      <c r="H4942" t="s">
        <v>49</v>
      </c>
      <c r="I4942" t="s">
        <v>12</v>
      </c>
      <c r="J4942" s="1">
        <v>57.88</v>
      </c>
      <c r="K4942">
        <v>13.637520765979879</v>
      </c>
      <c r="L4942">
        <v>477</v>
      </c>
      <c r="M4942" s="19">
        <v>5.6005173531736799E-2</v>
      </c>
      <c r="N4942" s="19">
        <v>5.2209498265150797E-2</v>
      </c>
      <c r="P4942" t="s">
        <v>42</v>
      </c>
    </row>
    <row r="4943" spans="1:16" x14ac:dyDescent="0.3">
      <c r="A4943" t="str">
        <f t="shared" si="79"/>
        <v>02: BarsGBPremiumGinHendricksG: £4.00 - £4.20All stocking</v>
      </c>
      <c r="B4943" t="s">
        <v>1</v>
      </c>
      <c r="C4943" t="s">
        <v>107</v>
      </c>
      <c r="D4943" t="s">
        <v>13</v>
      </c>
      <c r="E4943" t="s">
        <v>15</v>
      </c>
      <c r="F4943" t="s">
        <v>47</v>
      </c>
      <c r="G4943" t="s">
        <v>63</v>
      </c>
      <c r="H4943" t="s">
        <v>49</v>
      </c>
      <c r="I4943" t="s">
        <v>56</v>
      </c>
      <c r="J4943" s="1">
        <v>36.79</v>
      </c>
      <c r="K4943">
        <v>9.0411052468281188</v>
      </c>
      <c r="L4943">
        <v>166</v>
      </c>
      <c r="M4943" s="19">
        <v>9.4880710150220704E-2</v>
      </c>
      <c r="N4943" s="19">
        <v>8.6285021073779805E-2</v>
      </c>
      <c r="P4943" t="s">
        <v>42</v>
      </c>
    </row>
    <row r="4944" spans="1:16" x14ac:dyDescent="0.3">
      <c r="A4944" t="str">
        <f t="shared" si="79"/>
        <v>02: BarsGBPremiumGinHendricksH: £4.20 - £4.40All stocking</v>
      </c>
      <c r="B4944" t="s">
        <v>1</v>
      </c>
      <c r="C4944" t="s">
        <v>107</v>
      </c>
      <c r="D4944" t="s">
        <v>13</v>
      </c>
      <c r="E4944" t="s">
        <v>15</v>
      </c>
      <c r="F4944" t="s">
        <v>47</v>
      </c>
      <c r="G4944" t="s">
        <v>63</v>
      </c>
      <c r="H4944" t="s">
        <v>49</v>
      </c>
      <c r="I4944" t="s">
        <v>60</v>
      </c>
      <c r="J4944" s="1">
        <v>52.44</v>
      </c>
      <c r="K4944">
        <v>12.983848790098801</v>
      </c>
      <c r="L4944">
        <v>116</v>
      </c>
      <c r="M4944" s="19">
        <v>7.6406093045639695E-2</v>
      </c>
      <c r="N4944" s="19">
        <v>6.9125136145535906E-2</v>
      </c>
      <c r="P4944" t="s">
        <v>42</v>
      </c>
    </row>
    <row r="4945" spans="1:16" x14ac:dyDescent="0.3">
      <c r="A4945" t="str">
        <f t="shared" si="79"/>
        <v>02: BarsGBPremiumGinHendricksI: £4.40 - £4.60All stocking</v>
      </c>
      <c r="B4945" t="s">
        <v>1</v>
      </c>
      <c r="C4945" t="s">
        <v>107</v>
      </c>
      <c r="D4945" t="s">
        <v>13</v>
      </c>
      <c r="E4945" t="s">
        <v>15</v>
      </c>
      <c r="F4945" t="s">
        <v>47</v>
      </c>
      <c r="G4945" t="s">
        <v>63</v>
      </c>
      <c r="H4945" t="s">
        <v>49</v>
      </c>
      <c r="I4945" t="s">
        <v>64</v>
      </c>
      <c r="J4945" s="1">
        <v>60.73</v>
      </c>
      <c r="K4945">
        <v>15.57067951656188</v>
      </c>
      <c r="L4945">
        <v>85</v>
      </c>
      <c r="M4945" s="19">
        <v>4.3225164633166897E-2</v>
      </c>
      <c r="N4945" s="19">
        <v>3.9185656125185701E-2</v>
      </c>
      <c r="P4945" t="s">
        <v>42</v>
      </c>
    </row>
    <row r="4946" spans="1:16" x14ac:dyDescent="0.3">
      <c r="A4946" t="str">
        <f t="shared" si="79"/>
        <v>02: BarsGBPremiumGinHendricksJ: £4.60 - £4.80All stocking</v>
      </c>
      <c r="B4946" t="s">
        <v>1</v>
      </c>
      <c r="C4946" t="s">
        <v>107</v>
      </c>
      <c r="D4946" t="s">
        <v>13</v>
      </c>
      <c r="E4946" t="s">
        <v>15</v>
      </c>
      <c r="F4946" t="s">
        <v>47</v>
      </c>
      <c r="G4946" t="s">
        <v>63</v>
      </c>
      <c r="H4946" t="s">
        <v>49</v>
      </c>
      <c r="I4946" t="s">
        <v>65</v>
      </c>
      <c r="J4946" s="1">
        <v>70.61</v>
      </c>
      <c r="K4946">
        <v>18.575652004999839</v>
      </c>
      <c r="L4946">
        <v>92</v>
      </c>
      <c r="M4946" s="19">
        <v>5.3303508862541503E-2</v>
      </c>
      <c r="N4946" s="19">
        <v>5.0823907324850502E-2</v>
      </c>
      <c r="P4946" t="s">
        <v>42</v>
      </c>
    </row>
    <row r="4947" spans="1:16" x14ac:dyDescent="0.3">
      <c r="A4947" t="str">
        <f t="shared" si="79"/>
        <v>02: BarsGBPremiumGinHendricksK: £4.80 - £5.00All stocking</v>
      </c>
      <c r="B4947" t="s">
        <v>1</v>
      </c>
      <c r="C4947" t="s">
        <v>107</v>
      </c>
      <c r="D4947" t="s">
        <v>13</v>
      </c>
      <c r="E4947" t="s">
        <v>15</v>
      </c>
      <c r="F4947" t="s">
        <v>47</v>
      </c>
      <c r="G4947" t="s">
        <v>63</v>
      </c>
      <c r="H4947" t="s">
        <v>49</v>
      </c>
      <c r="I4947" t="s">
        <v>89</v>
      </c>
      <c r="J4947" s="1">
        <v>72.62</v>
      </c>
      <c r="K4947">
        <v>18.8296212334674</v>
      </c>
      <c r="L4947">
        <v>91</v>
      </c>
      <c r="M4947" s="19">
        <v>5.1600813483893303E-2</v>
      </c>
      <c r="N4947" s="19">
        <v>5.01629219062572E-2</v>
      </c>
      <c r="P4947" t="s">
        <v>42</v>
      </c>
    </row>
    <row r="4948" spans="1:16" x14ac:dyDescent="0.3">
      <c r="A4948" t="str">
        <f t="shared" si="79"/>
        <v>02: BarsGBPremiumGinHendricksL: £5.00 - £5.20All stocking</v>
      </c>
      <c r="B4948" t="s">
        <v>1</v>
      </c>
      <c r="C4948" t="s">
        <v>107</v>
      </c>
      <c r="D4948" t="s">
        <v>13</v>
      </c>
      <c r="E4948" t="s">
        <v>15</v>
      </c>
      <c r="F4948" t="s">
        <v>47</v>
      </c>
      <c r="G4948" t="s">
        <v>63</v>
      </c>
      <c r="H4948" t="s">
        <v>49</v>
      </c>
      <c r="I4948" t="s">
        <v>90</v>
      </c>
      <c r="J4948" s="1">
        <v>69.930000000000007</v>
      </c>
      <c r="K4948">
        <v>16.96329491215856</v>
      </c>
      <c r="L4948">
        <v>88</v>
      </c>
      <c r="M4948" s="19">
        <v>4.8391516915270702E-2</v>
      </c>
      <c r="N4948" s="19">
        <v>4.5013215774039203E-2</v>
      </c>
      <c r="P4948" t="s">
        <v>42</v>
      </c>
    </row>
    <row r="4949" spans="1:16" x14ac:dyDescent="0.3">
      <c r="A4949" t="str">
        <f t="shared" si="79"/>
        <v>02: BarsGBPremiumGinHendricksM: £5.20 - £5.40All stocking</v>
      </c>
      <c r="B4949" t="s">
        <v>1</v>
      </c>
      <c r="C4949" t="s">
        <v>107</v>
      </c>
      <c r="D4949" t="s">
        <v>13</v>
      </c>
      <c r="E4949" t="s">
        <v>15</v>
      </c>
      <c r="F4949" t="s">
        <v>47</v>
      </c>
      <c r="G4949" t="s">
        <v>63</v>
      </c>
      <c r="H4949" t="s">
        <v>49</v>
      </c>
      <c r="I4949" t="s">
        <v>95</v>
      </c>
      <c r="J4949" s="1">
        <v>74.709999999999994</v>
      </c>
      <c r="K4949">
        <v>17.934472968732241</v>
      </c>
      <c r="L4949">
        <v>81</v>
      </c>
      <c r="M4949" s="19">
        <v>5.3197523573537499E-2</v>
      </c>
      <c r="N4949" s="19">
        <v>5.13787883385423E-2</v>
      </c>
      <c r="P4949" t="s">
        <v>42</v>
      </c>
    </row>
    <row r="4950" spans="1:16" x14ac:dyDescent="0.3">
      <c r="A4950" t="str">
        <f t="shared" si="79"/>
        <v>02: BarsGBPremiumGinHendricksN: £5.40 - £5.60All stocking</v>
      </c>
      <c r="B4950" t="s">
        <v>1</v>
      </c>
      <c r="C4950" t="s">
        <v>107</v>
      </c>
      <c r="D4950" t="s">
        <v>13</v>
      </c>
      <c r="E4950" t="s">
        <v>15</v>
      </c>
      <c r="F4950" t="s">
        <v>47</v>
      </c>
      <c r="G4950" t="s">
        <v>63</v>
      </c>
      <c r="H4950" t="s">
        <v>49</v>
      </c>
      <c r="I4950" t="s">
        <v>99</v>
      </c>
      <c r="J4950" s="1">
        <v>79.94</v>
      </c>
      <c r="K4950">
        <v>17.681093351093359</v>
      </c>
      <c r="L4950">
        <v>60</v>
      </c>
      <c r="M4950" s="19">
        <v>5.4509155417282698E-2</v>
      </c>
      <c r="N4950">
        <v>4.9799706954304003E-2</v>
      </c>
      <c r="P4950" t="s">
        <v>42</v>
      </c>
    </row>
    <row r="4951" spans="1:16" x14ac:dyDescent="0.3">
      <c r="A4951" t="str">
        <f t="shared" si="79"/>
        <v>02: BarsGBPremiumGinHendricksO: £5.60 - £5.80All stocking</v>
      </c>
      <c r="B4951" t="s">
        <v>1</v>
      </c>
      <c r="C4951" t="s">
        <v>107</v>
      </c>
      <c r="D4951" t="s">
        <v>13</v>
      </c>
      <c r="E4951" t="s">
        <v>15</v>
      </c>
      <c r="F4951" t="s">
        <v>47</v>
      </c>
      <c r="G4951" t="s">
        <v>63</v>
      </c>
      <c r="H4951" t="s">
        <v>49</v>
      </c>
      <c r="I4951" t="s">
        <v>100</v>
      </c>
      <c r="J4951" s="1">
        <v>98</v>
      </c>
      <c r="K4951">
        <v>21.158404095904078</v>
      </c>
      <c r="L4951">
        <v>36</v>
      </c>
      <c r="M4951" s="19">
        <v>6.2011255085169498E-2</v>
      </c>
      <c r="N4951" s="19">
        <v>5.8942038224221498E-2</v>
      </c>
      <c r="P4951" t="s">
        <v>42</v>
      </c>
    </row>
    <row r="4952" spans="1:16" x14ac:dyDescent="0.3">
      <c r="A4952" t="str">
        <f t="shared" si="79"/>
        <v>02: BarsGBPremiumGinHendricksP: £5.80 - £6.00All stocking</v>
      </c>
      <c r="B4952" t="s">
        <v>1</v>
      </c>
      <c r="C4952" t="s">
        <v>107</v>
      </c>
      <c r="D4952" t="s">
        <v>13</v>
      </c>
      <c r="E4952" t="s">
        <v>15</v>
      </c>
      <c r="F4952" t="s">
        <v>47</v>
      </c>
      <c r="G4952" t="s">
        <v>63</v>
      </c>
      <c r="H4952" t="s">
        <v>49</v>
      </c>
      <c r="I4952" t="s">
        <v>98</v>
      </c>
      <c r="J4952" s="1">
        <v>68.41</v>
      </c>
      <c r="K4952">
        <v>14.197217161923041</v>
      </c>
      <c r="L4952">
        <v>34</v>
      </c>
      <c r="M4952" s="19">
        <v>5.7119323598667802E-2</v>
      </c>
      <c r="N4952" s="19">
        <v>4.9387903053070399E-2</v>
      </c>
      <c r="P4952" t="s">
        <v>42</v>
      </c>
    </row>
    <row r="4953" spans="1:16" x14ac:dyDescent="0.3">
      <c r="A4953" t="str">
        <f t="shared" si="79"/>
        <v>02: BarsGBPremiumGinHendricksQ: &gt;£6.00All stocking</v>
      </c>
      <c r="B4953" t="s">
        <v>1</v>
      </c>
      <c r="C4953" t="s">
        <v>107</v>
      </c>
      <c r="D4953" t="s">
        <v>13</v>
      </c>
      <c r="E4953" t="s">
        <v>15</v>
      </c>
      <c r="F4953" t="s">
        <v>47</v>
      </c>
      <c r="G4953" t="s">
        <v>63</v>
      </c>
      <c r="H4953" t="s">
        <v>49</v>
      </c>
      <c r="I4953" t="s">
        <v>96</v>
      </c>
      <c r="J4953" s="1">
        <v>62.82</v>
      </c>
      <c r="K4953">
        <v>12.661711608804639</v>
      </c>
      <c r="L4953">
        <v>86</v>
      </c>
      <c r="M4953" s="19">
        <v>6.2084309879418202E-2</v>
      </c>
      <c r="N4953">
        <v>6.0747214316680002E-2</v>
      </c>
      <c r="P4953" t="s">
        <v>42</v>
      </c>
    </row>
    <row r="4954" spans="1:16" x14ac:dyDescent="0.3">
      <c r="A4954" t="str">
        <f t="shared" si="79"/>
        <v>02: BarsGBPremiumGinSipsmithTotalAll stocking</v>
      </c>
      <c r="B4954" t="s">
        <v>1</v>
      </c>
      <c r="C4954" t="s">
        <v>107</v>
      </c>
      <c r="D4954" t="s">
        <v>13</v>
      </c>
      <c r="E4954" t="s">
        <v>15</v>
      </c>
      <c r="F4954" t="s">
        <v>47</v>
      </c>
      <c r="G4954" t="s">
        <v>66</v>
      </c>
      <c r="H4954" t="s">
        <v>49</v>
      </c>
      <c r="I4954" t="s">
        <v>12</v>
      </c>
      <c r="J4954" s="1">
        <v>30.11</v>
      </c>
      <c r="K4954">
        <v>5.7353810272414796</v>
      </c>
      <c r="L4954">
        <v>86</v>
      </c>
      <c r="M4954" s="19">
        <v>1.35535251067297E-2</v>
      </c>
      <c r="N4954" s="19">
        <v>1.17416114207624E-2</v>
      </c>
      <c r="P4954" t="s">
        <v>42</v>
      </c>
    </row>
    <row r="4955" spans="1:16" x14ac:dyDescent="0.3">
      <c r="A4955" t="str">
        <f t="shared" si="79"/>
        <v>02: BarsGBPremiumGinSipsmithK: £4.80 - £5.00All stocking</v>
      </c>
      <c r="B4955" t="s">
        <v>1</v>
      </c>
      <c r="C4955" t="s">
        <v>107</v>
      </c>
      <c r="D4955" t="s">
        <v>13</v>
      </c>
      <c r="E4955" t="s">
        <v>15</v>
      </c>
      <c r="F4955" t="s">
        <v>47</v>
      </c>
      <c r="G4955" t="s">
        <v>66</v>
      </c>
      <c r="H4955" t="s">
        <v>49</v>
      </c>
      <c r="I4955" t="s">
        <v>89</v>
      </c>
      <c r="J4955" s="1">
        <v>19.32</v>
      </c>
      <c r="K4955">
        <v>4.0848160173160002</v>
      </c>
      <c r="L4955">
        <v>30</v>
      </c>
      <c r="M4955" s="19">
        <v>9.1840863437449207E-3</v>
      </c>
      <c r="N4955" s="19">
        <v>8.4157991076535908E-3</v>
      </c>
      <c r="P4955" t="s">
        <v>42</v>
      </c>
    </row>
    <row r="4956" spans="1:16" x14ac:dyDescent="0.3">
      <c r="A4956" t="str">
        <f t="shared" si="79"/>
        <v>02: BarsGBPremiumGinTanquerayTotalAll stocking</v>
      </c>
      <c r="B4956" t="s">
        <v>1</v>
      </c>
      <c r="C4956" t="s">
        <v>107</v>
      </c>
      <c r="D4956" t="s">
        <v>13</v>
      </c>
      <c r="E4956" t="s">
        <v>15</v>
      </c>
      <c r="F4956" t="s">
        <v>47</v>
      </c>
      <c r="G4956" t="s">
        <v>67</v>
      </c>
      <c r="H4956" t="s">
        <v>49</v>
      </c>
      <c r="I4956" t="s">
        <v>12</v>
      </c>
      <c r="J4956" s="1">
        <v>209.17</v>
      </c>
      <c r="K4956">
        <v>48.690659562900002</v>
      </c>
      <c r="L4956">
        <v>462</v>
      </c>
      <c r="M4956">
        <v>0.21326619506973901</v>
      </c>
      <c r="N4956">
        <v>0.19613406367067701</v>
      </c>
      <c r="P4956" t="s">
        <v>42</v>
      </c>
    </row>
    <row r="4957" spans="1:16" x14ac:dyDescent="0.3">
      <c r="A4957" t="str">
        <f t="shared" si="79"/>
        <v>02: BarsGBPremiumGinTanquerayD: £3.40 - £3.60All stocking</v>
      </c>
      <c r="B4957" t="s">
        <v>1</v>
      </c>
      <c r="C4957" t="s">
        <v>107</v>
      </c>
      <c r="D4957" t="s">
        <v>13</v>
      </c>
      <c r="E4957" t="s">
        <v>15</v>
      </c>
      <c r="F4957" t="s">
        <v>47</v>
      </c>
      <c r="G4957" t="s">
        <v>67</v>
      </c>
      <c r="H4957" t="s">
        <v>49</v>
      </c>
      <c r="I4957" t="s">
        <v>53</v>
      </c>
      <c r="J4957" s="1">
        <v>57.83</v>
      </c>
      <c r="K4957">
        <v>16.582436534054199</v>
      </c>
      <c r="L4957">
        <v>170</v>
      </c>
      <c r="M4957">
        <v>0.181786671689458</v>
      </c>
      <c r="N4957">
        <v>0.19836851333196701</v>
      </c>
      <c r="P4957" t="s">
        <v>42</v>
      </c>
    </row>
    <row r="4958" spans="1:16" x14ac:dyDescent="0.3">
      <c r="A4958" t="str">
        <f t="shared" si="79"/>
        <v>02: BarsGBPremiumGinTanquerayE: £3.60 - £3.80All stocking</v>
      </c>
      <c r="B4958" t="s">
        <v>1</v>
      </c>
      <c r="C4958" t="s">
        <v>107</v>
      </c>
      <c r="D4958" t="s">
        <v>13</v>
      </c>
      <c r="E4958" t="s">
        <v>15</v>
      </c>
      <c r="F4958" t="s">
        <v>47</v>
      </c>
      <c r="G4958" t="s">
        <v>67</v>
      </c>
      <c r="H4958" t="s">
        <v>49</v>
      </c>
      <c r="I4958" t="s">
        <v>54</v>
      </c>
      <c r="J4958" s="1">
        <v>123.82</v>
      </c>
      <c r="K4958">
        <v>33.396534444839524</v>
      </c>
      <c r="L4958">
        <v>59</v>
      </c>
      <c r="M4958">
        <v>0.18674593236871001</v>
      </c>
      <c r="N4958">
        <v>0.19252443665847599</v>
      </c>
      <c r="P4958" t="s">
        <v>42</v>
      </c>
    </row>
    <row r="4959" spans="1:16" x14ac:dyDescent="0.3">
      <c r="A4959" t="str">
        <f t="shared" si="79"/>
        <v>02: BarsGBPremiumGinTanquerayF: £3.80 - £4.00All stocking</v>
      </c>
      <c r="B4959" t="s">
        <v>1</v>
      </c>
      <c r="C4959" t="s">
        <v>107</v>
      </c>
      <c r="D4959" t="s">
        <v>13</v>
      </c>
      <c r="E4959" t="s">
        <v>15</v>
      </c>
      <c r="F4959" t="s">
        <v>47</v>
      </c>
      <c r="G4959" t="s">
        <v>67</v>
      </c>
      <c r="H4959" t="s">
        <v>49</v>
      </c>
      <c r="I4959" t="s">
        <v>55</v>
      </c>
      <c r="J4959" s="1">
        <v>184.03</v>
      </c>
      <c r="K4959">
        <v>49.082201132201199</v>
      </c>
      <c r="L4959">
        <v>33</v>
      </c>
      <c r="M4959">
        <v>0.15268668416506101</v>
      </c>
      <c r="N4959">
        <v>0.152219284819814</v>
      </c>
      <c r="P4959" t="s">
        <v>42</v>
      </c>
    </row>
    <row r="4960" spans="1:16" x14ac:dyDescent="0.3">
      <c r="A4960" t="str">
        <f t="shared" si="79"/>
        <v>02: BarsGBPremiumGinTanquerayG: £4.00 - £4.20All stocking</v>
      </c>
      <c r="B4960" t="s">
        <v>1</v>
      </c>
      <c r="C4960" t="s">
        <v>107</v>
      </c>
      <c r="D4960" t="s">
        <v>13</v>
      </c>
      <c r="E4960" t="s">
        <v>15</v>
      </c>
      <c r="F4960" t="s">
        <v>47</v>
      </c>
      <c r="G4960" t="s">
        <v>67</v>
      </c>
      <c r="H4960" t="s">
        <v>49</v>
      </c>
      <c r="I4960" t="s">
        <v>56</v>
      </c>
      <c r="J4960" s="1">
        <v>203.62</v>
      </c>
      <c r="K4960">
        <v>51.1036838838668</v>
      </c>
      <c r="L4960">
        <v>82</v>
      </c>
      <c r="M4960">
        <v>0.198112296606899</v>
      </c>
      <c r="N4960">
        <v>0.20611334686249599</v>
      </c>
      <c r="P4960" t="s">
        <v>42</v>
      </c>
    </row>
    <row r="4961" spans="1:16" x14ac:dyDescent="0.3">
      <c r="A4961" t="str">
        <f t="shared" si="79"/>
        <v>02: BarsGBPremiumGinTanquerayH: £4.20 - £4.40All stocking</v>
      </c>
      <c r="B4961" t="s">
        <v>1</v>
      </c>
      <c r="C4961" t="s">
        <v>107</v>
      </c>
      <c r="D4961" t="s">
        <v>13</v>
      </c>
      <c r="E4961" t="s">
        <v>15</v>
      </c>
      <c r="F4961" t="s">
        <v>47</v>
      </c>
      <c r="G4961" t="s">
        <v>67</v>
      </c>
      <c r="H4961" t="s">
        <v>49</v>
      </c>
      <c r="I4961" t="s">
        <v>60</v>
      </c>
      <c r="J4961" s="1">
        <v>204.05</v>
      </c>
      <c r="K4961">
        <v>50.548669890715203</v>
      </c>
      <c r="L4961">
        <v>88</v>
      </c>
      <c r="M4961">
        <v>0.14330700855147399</v>
      </c>
      <c r="N4961">
        <v>0.132384575270519</v>
      </c>
      <c r="P4961" t="s">
        <v>42</v>
      </c>
    </row>
    <row r="4962" spans="1:16" x14ac:dyDescent="0.3">
      <c r="A4962" t="str">
        <f t="shared" si="79"/>
        <v>02: BarsGBPremiumGinTanquerayI: £4.40 - £4.60All stocking</v>
      </c>
      <c r="B4962" t="s">
        <v>1</v>
      </c>
      <c r="C4962" t="s">
        <v>107</v>
      </c>
      <c r="D4962" t="s">
        <v>13</v>
      </c>
      <c r="E4962" t="s">
        <v>15</v>
      </c>
      <c r="F4962" t="s">
        <v>47</v>
      </c>
      <c r="G4962" t="s">
        <v>67</v>
      </c>
      <c r="H4962" t="s">
        <v>49</v>
      </c>
      <c r="I4962" t="s">
        <v>64</v>
      </c>
      <c r="J4962" s="1">
        <v>341.73</v>
      </c>
      <c r="K4962">
        <v>83.382406096013597</v>
      </c>
      <c r="L4962">
        <v>79</v>
      </c>
      <c r="M4962">
        <v>0.235251941694023</v>
      </c>
      <c r="N4962">
        <v>0.224187636644232</v>
      </c>
      <c r="P4962" t="s">
        <v>42</v>
      </c>
    </row>
    <row r="4963" spans="1:16" x14ac:dyDescent="0.3">
      <c r="A4963" t="str">
        <f t="shared" si="79"/>
        <v>02: BarsGBPremiumGinTanquerayJ: £4.60 - £4.80All stocking</v>
      </c>
      <c r="B4963" t="s">
        <v>1</v>
      </c>
      <c r="C4963" t="s">
        <v>107</v>
      </c>
      <c r="D4963" t="s">
        <v>13</v>
      </c>
      <c r="E4963" t="s">
        <v>15</v>
      </c>
      <c r="F4963" t="s">
        <v>47</v>
      </c>
      <c r="G4963" t="s">
        <v>67</v>
      </c>
      <c r="H4963" t="s">
        <v>49</v>
      </c>
      <c r="I4963" t="s">
        <v>65</v>
      </c>
      <c r="J4963" s="1">
        <v>282.81</v>
      </c>
      <c r="K4963">
        <v>66.456627412991196</v>
      </c>
      <c r="L4963">
        <v>55</v>
      </c>
      <c r="M4963">
        <v>0.19295361753502099</v>
      </c>
      <c r="N4963">
        <v>0.17459201504666999</v>
      </c>
      <c r="P4963" t="s">
        <v>42</v>
      </c>
    </row>
    <row r="4964" spans="1:16" x14ac:dyDescent="0.3">
      <c r="A4964" t="str">
        <f t="shared" si="79"/>
        <v>02: BarsGBPremiumGinTanquerayK: £4.80 - £5.00All stocking</v>
      </c>
      <c r="B4964" t="s">
        <v>1</v>
      </c>
      <c r="C4964" t="s">
        <v>107</v>
      </c>
      <c r="D4964" t="s">
        <v>13</v>
      </c>
      <c r="E4964" t="s">
        <v>15</v>
      </c>
      <c r="F4964" t="s">
        <v>47</v>
      </c>
      <c r="G4964" t="s">
        <v>67</v>
      </c>
      <c r="H4964" t="s">
        <v>49</v>
      </c>
      <c r="I4964" t="s">
        <v>89</v>
      </c>
      <c r="J4964" s="1">
        <v>359.72</v>
      </c>
      <c r="K4964">
        <v>83.738708827015202</v>
      </c>
      <c r="L4964">
        <v>62</v>
      </c>
      <c r="M4964">
        <v>0.23915935439316599</v>
      </c>
      <c r="N4964">
        <v>0.22472244458889801</v>
      </c>
      <c r="P4964" t="s">
        <v>42</v>
      </c>
    </row>
    <row r="4965" spans="1:16" x14ac:dyDescent="0.3">
      <c r="A4965" t="str">
        <f t="shared" si="79"/>
        <v>02: BarsGBPremiumGinTanquerayL: £5.00 - £5.20All stocking</v>
      </c>
      <c r="B4965" t="s">
        <v>1</v>
      </c>
      <c r="C4965" t="s">
        <v>107</v>
      </c>
      <c r="D4965" t="s">
        <v>13</v>
      </c>
      <c r="E4965" t="s">
        <v>15</v>
      </c>
      <c r="F4965" t="s">
        <v>47</v>
      </c>
      <c r="G4965" t="s">
        <v>67</v>
      </c>
      <c r="H4965" t="s">
        <v>49</v>
      </c>
      <c r="I4965" t="s">
        <v>90</v>
      </c>
      <c r="J4965" s="1">
        <v>363.67</v>
      </c>
      <c r="K4965">
        <v>82.769713434713594</v>
      </c>
      <c r="L4965">
        <v>60</v>
      </c>
      <c r="M4965">
        <v>0.26179123753893502</v>
      </c>
      <c r="N4965">
        <v>0.24558631000797901</v>
      </c>
      <c r="P4965" t="s">
        <v>42</v>
      </c>
    </row>
    <row r="4966" spans="1:16" x14ac:dyDescent="0.3">
      <c r="A4966" t="str">
        <f t="shared" si="79"/>
        <v>02: BarsGBPremiumGinTanquerayM: £5.20 - £5.40All stocking</v>
      </c>
      <c r="B4966" t="s">
        <v>1</v>
      </c>
      <c r="C4966" t="s">
        <v>107</v>
      </c>
      <c r="D4966" t="s">
        <v>13</v>
      </c>
      <c r="E4966" t="s">
        <v>15</v>
      </c>
      <c r="F4966" t="s">
        <v>47</v>
      </c>
      <c r="G4966" t="s">
        <v>67</v>
      </c>
      <c r="H4966" t="s">
        <v>49</v>
      </c>
      <c r="I4966" t="s">
        <v>95</v>
      </c>
      <c r="J4966" s="1">
        <v>440.17</v>
      </c>
      <c r="K4966">
        <v>100.87864024864041</v>
      </c>
      <c r="L4966">
        <v>55</v>
      </c>
      <c r="M4966">
        <v>0.28150507705972999</v>
      </c>
      <c r="N4966">
        <v>0.26993252065443202</v>
      </c>
      <c r="P4966" t="s">
        <v>42</v>
      </c>
    </row>
    <row r="4967" spans="1:16" x14ac:dyDescent="0.3">
      <c r="A4967" t="str">
        <f t="shared" si="79"/>
        <v>02: BarsGBPremiumGinTanquerayN: £5.40 - £5.60All stocking</v>
      </c>
      <c r="B4967" t="s">
        <v>1</v>
      </c>
      <c r="C4967" t="s">
        <v>107</v>
      </c>
      <c r="D4967" t="s">
        <v>13</v>
      </c>
      <c r="E4967" t="s">
        <v>15</v>
      </c>
      <c r="F4967" t="s">
        <v>47</v>
      </c>
      <c r="G4967" t="s">
        <v>67</v>
      </c>
      <c r="H4967" t="s">
        <v>49</v>
      </c>
      <c r="I4967" t="s">
        <v>99</v>
      </c>
      <c r="J4967" s="1">
        <v>474.88</v>
      </c>
      <c r="K4967">
        <v>103.8224852071004</v>
      </c>
      <c r="L4967">
        <v>39</v>
      </c>
      <c r="M4967">
        <v>0.31688655201619698</v>
      </c>
      <c r="N4967">
        <v>0.31505408491493703</v>
      </c>
      <c r="P4967" t="s">
        <v>42</v>
      </c>
    </row>
    <row r="4968" spans="1:16" x14ac:dyDescent="0.3">
      <c r="A4968" t="str">
        <f t="shared" si="79"/>
        <v>02: BarsGBPremiumGinTanquerayO: £5.60 - £5.80All stocking</v>
      </c>
      <c r="B4968" t="s">
        <v>1</v>
      </c>
      <c r="C4968" t="s">
        <v>107</v>
      </c>
      <c r="D4968" t="s">
        <v>13</v>
      </c>
      <c r="E4968" t="s">
        <v>15</v>
      </c>
      <c r="F4968" t="s">
        <v>47</v>
      </c>
      <c r="G4968" t="s">
        <v>67</v>
      </c>
      <c r="H4968" t="s">
        <v>49</v>
      </c>
      <c r="I4968" t="s">
        <v>100</v>
      </c>
      <c r="J4968" s="1">
        <v>541.73</v>
      </c>
      <c r="K4968">
        <v>117.242105263158</v>
      </c>
      <c r="L4968">
        <v>38</v>
      </c>
      <c r="M4968">
        <v>0.38298646702980199</v>
      </c>
      <c r="N4968">
        <v>0.372982286128129</v>
      </c>
      <c r="P4968" t="s">
        <v>42</v>
      </c>
    </row>
    <row r="4969" spans="1:16" x14ac:dyDescent="0.3">
      <c r="A4969" t="str">
        <f t="shared" si="79"/>
        <v>02: BarsGBPremiumGinTanqueray 10TotalAll stocking</v>
      </c>
      <c r="B4969" t="s">
        <v>1</v>
      </c>
      <c r="C4969" t="s">
        <v>107</v>
      </c>
      <c r="D4969" t="s">
        <v>13</v>
      </c>
      <c r="E4969" t="s">
        <v>15</v>
      </c>
      <c r="F4969" t="s">
        <v>47</v>
      </c>
      <c r="G4969" t="s">
        <v>68</v>
      </c>
      <c r="H4969" t="s">
        <v>49</v>
      </c>
      <c r="I4969" t="s">
        <v>12</v>
      </c>
      <c r="J4969" s="1">
        <v>29.71</v>
      </c>
      <c r="K4969">
        <v>7.3594201140165207</v>
      </c>
      <c r="L4969">
        <v>223</v>
      </c>
      <c r="M4969" s="19">
        <v>1.5114806366675599E-2</v>
      </c>
      <c r="N4969" s="19">
        <v>1.4878089283898501E-2</v>
      </c>
      <c r="P4969" t="s">
        <v>42</v>
      </c>
    </row>
    <row r="4970" spans="1:16" x14ac:dyDescent="0.3">
      <c r="A4970" t="str">
        <f t="shared" si="79"/>
        <v>02: BarsGBPremiumGinTanqueray 10I: £4.40 - £4.60All stocking</v>
      </c>
      <c r="B4970" t="s">
        <v>1</v>
      </c>
      <c r="C4970" t="s">
        <v>107</v>
      </c>
      <c r="D4970" t="s">
        <v>13</v>
      </c>
      <c r="E4970" t="s">
        <v>15</v>
      </c>
      <c r="F4970" t="s">
        <v>47</v>
      </c>
      <c r="G4970" t="s">
        <v>68</v>
      </c>
      <c r="H4970" t="s">
        <v>49</v>
      </c>
      <c r="I4970" t="s">
        <v>64</v>
      </c>
      <c r="J4970" s="1">
        <v>33.15</v>
      </c>
      <c r="K4970">
        <v>9.4316547964507205</v>
      </c>
      <c r="L4970">
        <v>49</v>
      </c>
      <c r="M4970" s="19">
        <v>1.6939394131561699E-2</v>
      </c>
      <c r="N4970" s="19">
        <v>1.6836436558739901E-2</v>
      </c>
      <c r="P4970" t="s">
        <v>42</v>
      </c>
    </row>
    <row r="4971" spans="1:16" x14ac:dyDescent="0.3">
      <c r="A4971" t="str">
        <f t="shared" si="79"/>
        <v>02: BarsGBPremiumGinTanqueray 10J: £4.60 - £4.80All stocking</v>
      </c>
      <c r="B4971" t="s">
        <v>1</v>
      </c>
      <c r="C4971" t="s">
        <v>107</v>
      </c>
      <c r="D4971" t="s">
        <v>13</v>
      </c>
      <c r="E4971" t="s">
        <v>15</v>
      </c>
      <c r="F4971" t="s">
        <v>47</v>
      </c>
      <c r="G4971" t="s">
        <v>68</v>
      </c>
      <c r="H4971" t="s">
        <v>49</v>
      </c>
      <c r="I4971" t="s">
        <v>65</v>
      </c>
      <c r="J4971" s="1">
        <v>39.42</v>
      </c>
      <c r="K4971">
        <v>11.707141438808119</v>
      </c>
      <c r="L4971">
        <v>45</v>
      </c>
      <c r="M4971" s="19">
        <v>2.02311021452974E-2</v>
      </c>
      <c r="N4971" s="19">
        <v>2.0341268365259398E-2</v>
      </c>
      <c r="P4971" t="s">
        <v>42</v>
      </c>
    </row>
    <row r="4972" spans="1:16" x14ac:dyDescent="0.3">
      <c r="A4972" t="str">
        <f t="shared" si="79"/>
        <v>02: BarsGBPremiumGinTanqueray 10K: £4.80 - £5.00All stocking</v>
      </c>
      <c r="B4972" t="s">
        <v>1</v>
      </c>
      <c r="C4972" t="s">
        <v>107</v>
      </c>
      <c r="D4972" t="s">
        <v>13</v>
      </c>
      <c r="E4972" t="s">
        <v>15</v>
      </c>
      <c r="F4972" t="s">
        <v>47</v>
      </c>
      <c r="G4972" t="s">
        <v>68</v>
      </c>
      <c r="H4972" t="s">
        <v>49</v>
      </c>
      <c r="I4972" t="s">
        <v>89</v>
      </c>
      <c r="J4972" s="1">
        <v>32.69</v>
      </c>
      <c r="K4972">
        <v>9.3497699638324789</v>
      </c>
      <c r="L4972">
        <v>48</v>
      </c>
      <c r="M4972" s="19">
        <v>1.88925188654189E-2</v>
      </c>
      <c r="N4972" s="19">
        <v>1.93617983231937E-2</v>
      </c>
      <c r="P4972" t="s">
        <v>42</v>
      </c>
    </row>
    <row r="4973" spans="1:16" x14ac:dyDescent="0.3">
      <c r="A4973" t="str">
        <f t="shared" si="79"/>
        <v>02: BarsGBPremiumGinTanqueray 10L: £5.00 - £5.20All stocking</v>
      </c>
      <c r="B4973" t="s">
        <v>1</v>
      </c>
      <c r="C4973" t="s">
        <v>107</v>
      </c>
      <c r="D4973" t="s">
        <v>13</v>
      </c>
      <c r="E4973" t="s">
        <v>15</v>
      </c>
      <c r="F4973" t="s">
        <v>47</v>
      </c>
      <c r="G4973" t="s">
        <v>68</v>
      </c>
      <c r="H4973" t="s">
        <v>49</v>
      </c>
      <c r="I4973" t="s">
        <v>90</v>
      </c>
      <c r="J4973" s="1">
        <v>35.94</v>
      </c>
      <c r="K4973">
        <v>9.0572824952824806</v>
      </c>
      <c r="L4973">
        <v>50</v>
      </c>
      <c r="M4973" s="19">
        <v>1.6938922528584501E-2</v>
      </c>
      <c r="N4973">
        <v>1.6132459591735999E-2</v>
      </c>
      <c r="P4973" t="s">
        <v>42</v>
      </c>
    </row>
    <row r="4974" spans="1:16" x14ac:dyDescent="0.3">
      <c r="A4974" t="str">
        <f t="shared" si="79"/>
        <v>02: BarsGBPremiumGinTanqueray 10M: £5.20 - £5.40All stocking</v>
      </c>
      <c r="B4974" t="s">
        <v>1</v>
      </c>
      <c r="C4974" t="s">
        <v>107</v>
      </c>
      <c r="D4974" t="s">
        <v>13</v>
      </c>
      <c r="E4974" t="s">
        <v>15</v>
      </c>
      <c r="F4974" t="s">
        <v>47</v>
      </c>
      <c r="G4974" t="s">
        <v>68</v>
      </c>
      <c r="H4974" t="s">
        <v>49</v>
      </c>
      <c r="I4974" t="s">
        <v>95</v>
      </c>
      <c r="J4974" s="1">
        <v>36.49</v>
      </c>
      <c r="K4974">
        <v>9.9083322807460803</v>
      </c>
      <c r="L4974">
        <v>29</v>
      </c>
      <c r="M4974" s="19">
        <v>1.86012125294478E-2</v>
      </c>
      <c r="N4974" s="19">
        <v>1.90839455210444E-2</v>
      </c>
      <c r="P4974" t="s">
        <v>42</v>
      </c>
    </row>
    <row r="4975" spans="1:16" x14ac:dyDescent="0.3">
      <c r="A4975" t="str">
        <f t="shared" si="79"/>
        <v>02: BarsGBPremiumGinTanqueray 10N: £5.40 - £5.60All stocking</v>
      </c>
      <c r="B4975" t="s">
        <v>1</v>
      </c>
      <c r="C4975" t="s">
        <v>107</v>
      </c>
      <c r="D4975" t="s">
        <v>13</v>
      </c>
      <c r="E4975" t="s">
        <v>15</v>
      </c>
      <c r="F4975" t="s">
        <v>47</v>
      </c>
      <c r="G4975" t="s">
        <v>68</v>
      </c>
      <c r="H4975" t="s">
        <v>49</v>
      </c>
      <c r="I4975" t="s">
        <v>99</v>
      </c>
      <c r="J4975" s="1">
        <v>32.75</v>
      </c>
      <c r="K4975">
        <v>8.2656263736263593</v>
      </c>
      <c r="L4975">
        <v>25</v>
      </c>
      <c r="M4975">
        <v>1.7096630026564998E-2</v>
      </c>
      <c r="N4975" s="19">
        <v>1.6268310326119698E-2</v>
      </c>
      <c r="P4975" t="s">
        <v>42</v>
      </c>
    </row>
    <row r="4976" spans="1:16" x14ac:dyDescent="0.3">
      <c r="A4976" t="str">
        <f t="shared" si="79"/>
        <v>02: BarsGBPremiumGinTanqueray Flor De SevillaTotalAll stocking</v>
      </c>
      <c r="B4976" t="s">
        <v>1</v>
      </c>
      <c r="C4976" t="s">
        <v>107</v>
      </c>
      <c r="D4976" t="s">
        <v>13</v>
      </c>
      <c r="E4976" t="s">
        <v>15</v>
      </c>
      <c r="F4976" t="s">
        <v>47</v>
      </c>
      <c r="G4976" t="s">
        <v>69</v>
      </c>
      <c r="H4976" t="s">
        <v>49</v>
      </c>
      <c r="I4976" t="s">
        <v>12</v>
      </c>
      <c r="J4976" s="1">
        <v>68.66</v>
      </c>
      <c r="K4976">
        <v>14.473693286663199</v>
      </c>
      <c r="L4976">
        <v>266</v>
      </c>
      <c r="M4976" s="19">
        <v>4.54924541439359E-2</v>
      </c>
      <c r="N4976" s="19">
        <v>3.7716067201292801E-2</v>
      </c>
      <c r="P4976" t="s">
        <v>42</v>
      </c>
    </row>
    <row r="4977" spans="1:16" x14ac:dyDescent="0.3">
      <c r="A4977" t="str">
        <f t="shared" si="79"/>
        <v>02: BarsGBPremiumGinTanqueray Flor De SevillaH: £4.20 - £4.40All stocking</v>
      </c>
      <c r="B4977" t="s">
        <v>1</v>
      </c>
      <c r="C4977" t="s">
        <v>107</v>
      </c>
      <c r="D4977" t="s">
        <v>13</v>
      </c>
      <c r="E4977" t="s">
        <v>15</v>
      </c>
      <c r="F4977" t="s">
        <v>47</v>
      </c>
      <c r="G4977" t="s">
        <v>69</v>
      </c>
      <c r="H4977" t="s">
        <v>49</v>
      </c>
      <c r="I4977" t="s">
        <v>60</v>
      </c>
      <c r="J4977" s="1">
        <v>63.29</v>
      </c>
      <c r="K4977">
        <v>15.555915489739041</v>
      </c>
      <c r="L4977">
        <v>34</v>
      </c>
      <c r="M4977" s="19">
        <v>4.3064714912650702E-2</v>
      </c>
      <c r="N4977" s="19">
        <v>3.3558345296639099E-2</v>
      </c>
      <c r="P4977" t="s">
        <v>42</v>
      </c>
    </row>
    <row r="4978" spans="1:16" x14ac:dyDescent="0.3">
      <c r="A4978" t="str">
        <f t="shared" si="79"/>
        <v>02: BarsGBPremiumGinTanqueray Flor De SevillaI: £4.40 - £4.60All stocking</v>
      </c>
      <c r="B4978" t="s">
        <v>1</v>
      </c>
      <c r="C4978" t="s">
        <v>107</v>
      </c>
      <c r="D4978" t="s">
        <v>13</v>
      </c>
      <c r="E4978" t="s">
        <v>15</v>
      </c>
      <c r="F4978" t="s">
        <v>47</v>
      </c>
      <c r="G4978" t="s">
        <v>69</v>
      </c>
      <c r="H4978" t="s">
        <v>49</v>
      </c>
      <c r="I4978" t="s">
        <v>64</v>
      </c>
      <c r="J4978" s="1">
        <v>64.88</v>
      </c>
      <c r="K4978">
        <v>15.043306577681561</v>
      </c>
      <c r="L4978">
        <v>48</v>
      </c>
      <c r="M4978" s="19">
        <v>4.6719457645751701E-2</v>
      </c>
      <c r="N4978" s="19">
        <v>3.8927805205883098E-2</v>
      </c>
      <c r="P4978" t="s">
        <v>42</v>
      </c>
    </row>
    <row r="4979" spans="1:16" x14ac:dyDescent="0.3">
      <c r="A4979" t="str">
        <f t="shared" si="79"/>
        <v>02: BarsGBPremiumGinTanqueray Flor De SevillaJ: £4.60 - £4.80All stocking</v>
      </c>
      <c r="B4979" t="s">
        <v>1</v>
      </c>
      <c r="C4979" t="s">
        <v>107</v>
      </c>
      <c r="D4979" t="s">
        <v>13</v>
      </c>
      <c r="E4979" t="s">
        <v>15</v>
      </c>
      <c r="F4979" t="s">
        <v>47</v>
      </c>
      <c r="G4979" t="s">
        <v>69</v>
      </c>
      <c r="H4979" t="s">
        <v>49</v>
      </c>
      <c r="I4979" t="s">
        <v>65</v>
      </c>
      <c r="J4979" s="1">
        <v>74.760000000000005</v>
      </c>
      <c r="K4979">
        <v>16.846794871794881</v>
      </c>
      <c r="L4979">
        <v>36</v>
      </c>
      <c r="M4979">
        <v>4.5382900252230997E-2</v>
      </c>
      <c r="N4979" s="19">
        <v>3.9620055136848402E-2</v>
      </c>
      <c r="P4979" t="s">
        <v>42</v>
      </c>
    </row>
    <row r="4980" spans="1:16" x14ac:dyDescent="0.3">
      <c r="A4980" t="str">
        <f t="shared" si="79"/>
        <v>02: BarsGBPremiumGinTanqueray Flor De SevillaK: £4.80 - £5.00All stocking</v>
      </c>
      <c r="B4980" t="s">
        <v>1</v>
      </c>
      <c r="C4980" t="s">
        <v>107</v>
      </c>
      <c r="D4980" t="s">
        <v>13</v>
      </c>
      <c r="E4980" t="s">
        <v>15</v>
      </c>
      <c r="F4980" t="s">
        <v>47</v>
      </c>
      <c r="G4980" t="s">
        <v>69</v>
      </c>
      <c r="H4980" t="s">
        <v>49</v>
      </c>
      <c r="I4980" t="s">
        <v>89</v>
      </c>
      <c r="J4980" s="1">
        <v>70.31</v>
      </c>
      <c r="K4980">
        <v>15.5989832768242</v>
      </c>
      <c r="L4980">
        <v>44</v>
      </c>
      <c r="M4980" s="19">
        <v>4.8235115054777102E-2</v>
      </c>
      <c r="N4980" s="19">
        <v>4.2698238218654497E-2</v>
      </c>
      <c r="P4980" t="s">
        <v>42</v>
      </c>
    </row>
    <row r="4981" spans="1:16" x14ac:dyDescent="0.3">
      <c r="A4981" t="str">
        <f t="shared" si="79"/>
        <v>02: BarsGBPremiumGinTanqueray Flor De SevillaL: £5.00 - £5.20All stocking</v>
      </c>
      <c r="B4981" t="s">
        <v>1</v>
      </c>
      <c r="C4981" t="s">
        <v>107</v>
      </c>
      <c r="D4981" t="s">
        <v>13</v>
      </c>
      <c r="E4981" t="s">
        <v>15</v>
      </c>
      <c r="F4981" t="s">
        <v>47</v>
      </c>
      <c r="G4981" t="s">
        <v>69</v>
      </c>
      <c r="H4981" t="s">
        <v>49</v>
      </c>
      <c r="I4981" t="s">
        <v>90</v>
      </c>
      <c r="J4981" s="1">
        <v>66.180000000000007</v>
      </c>
      <c r="K4981">
        <v>14.448677711177719</v>
      </c>
      <c r="L4981">
        <v>48</v>
      </c>
      <c r="M4981" s="19">
        <v>4.4542137617727497E-2</v>
      </c>
      <c r="N4981" s="19">
        <v>3.88132081138138E-2</v>
      </c>
      <c r="P4981" t="s">
        <v>42</v>
      </c>
    </row>
    <row r="4982" spans="1:16" x14ac:dyDescent="0.3">
      <c r="A4982" t="str">
        <f t="shared" si="79"/>
        <v>02: BarsGBPremiumGinTanqueray Flor De SevillaM: £5.20 - £5.40All stocking</v>
      </c>
      <c r="B4982" t="s">
        <v>1</v>
      </c>
      <c r="C4982" t="s">
        <v>107</v>
      </c>
      <c r="D4982" t="s">
        <v>13</v>
      </c>
      <c r="E4982" t="s">
        <v>15</v>
      </c>
      <c r="F4982" t="s">
        <v>47</v>
      </c>
      <c r="G4982" t="s">
        <v>69</v>
      </c>
      <c r="H4982" t="s">
        <v>49</v>
      </c>
      <c r="I4982" t="s">
        <v>95</v>
      </c>
      <c r="J4982" s="1">
        <v>65.680000000000007</v>
      </c>
      <c r="K4982">
        <v>13.44766733266732</v>
      </c>
      <c r="L4982">
        <v>35</v>
      </c>
      <c r="M4982" s="19">
        <v>4.1932333123861402E-2</v>
      </c>
      <c r="N4982" s="19">
        <v>3.5904650932169803E-2</v>
      </c>
      <c r="P4982" t="s">
        <v>42</v>
      </c>
    </row>
    <row r="4983" spans="1:16" x14ac:dyDescent="0.3">
      <c r="A4983" t="str">
        <f t="shared" si="79"/>
        <v>02: BarsGBPremiumGinTanqueray Flor De SevillaN: £5.40 - £5.60All stocking</v>
      </c>
      <c r="B4983" t="s">
        <v>1</v>
      </c>
      <c r="C4983" t="s">
        <v>107</v>
      </c>
      <c r="D4983" t="s">
        <v>13</v>
      </c>
      <c r="E4983" t="s">
        <v>15</v>
      </c>
      <c r="F4983" t="s">
        <v>47</v>
      </c>
      <c r="G4983" t="s">
        <v>69</v>
      </c>
      <c r="H4983" t="s">
        <v>49</v>
      </c>
      <c r="I4983" t="s">
        <v>99</v>
      </c>
      <c r="J4983" s="1">
        <v>73.83</v>
      </c>
      <c r="K4983">
        <v>14.344496419496441</v>
      </c>
      <c r="L4983">
        <v>37</v>
      </c>
      <c r="M4983" s="19">
        <v>5.1777866994299301E-2</v>
      </c>
      <c r="N4983" s="19">
        <v>4.4824582796223401E-2</v>
      </c>
      <c r="P4983" t="s">
        <v>42</v>
      </c>
    </row>
    <row r="4984" spans="1:16" x14ac:dyDescent="0.3">
      <c r="A4984" t="str">
        <f t="shared" si="79"/>
        <v>02: BarsGBPremiumGinTanqueray Flor De SevillaO: £5.60 - £5.80All stocking</v>
      </c>
      <c r="B4984" t="s">
        <v>1</v>
      </c>
      <c r="C4984" t="s">
        <v>107</v>
      </c>
      <c r="D4984" t="s">
        <v>13</v>
      </c>
      <c r="E4984" t="s">
        <v>15</v>
      </c>
      <c r="F4984" t="s">
        <v>47</v>
      </c>
      <c r="G4984" t="s">
        <v>69</v>
      </c>
      <c r="H4984" t="s">
        <v>49</v>
      </c>
      <c r="I4984" t="s">
        <v>100</v>
      </c>
      <c r="J4984" s="1">
        <v>81.95</v>
      </c>
      <c r="K4984">
        <v>15.751087427529718</v>
      </c>
      <c r="L4984">
        <v>52</v>
      </c>
      <c r="M4984" s="19">
        <v>6.2180948702299697E-2</v>
      </c>
      <c r="N4984" s="19">
        <v>5.1667634509051402E-2</v>
      </c>
      <c r="P4984" t="s">
        <v>42</v>
      </c>
    </row>
    <row r="4985" spans="1:16" x14ac:dyDescent="0.3">
      <c r="A4985" t="str">
        <f t="shared" si="79"/>
        <v>02: BarsGBPremiumGinTanqueray Flor De SevillaP: £5.80 - £6.00All stocking</v>
      </c>
      <c r="B4985" t="s">
        <v>1</v>
      </c>
      <c r="C4985" t="s">
        <v>107</v>
      </c>
      <c r="D4985" t="s">
        <v>13</v>
      </c>
      <c r="E4985" t="s">
        <v>15</v>
      </c>
      <c r="F4985" t="s">
        <v>47</v>
      </c>
      <c r="G4985" t="s">
        <v>69</v>
      </c>
      <c r="H4985" t="s">
        <v>49</v>
      </c>
      <c r="I4985" t="s">
        <v>98</v>
      </c>
      <c r="J4985" s="1">
        <v>93.04</v>
      </c>
      <c r="K4985">
        <v>17.573178904428918</v>
      </c>
      <c r="L4985">
        <v>40</v>
      </c>
      <c r="M4985" s="19">
        <v>5.6447790662102801E-2</v>
      </c>
      <c r="N4985" s="19">
        <v>4.74055334266337E-2</v>
      </c>
      <c r="P4985" t="s">
        <v>42</v>
      </c>
    </row>
    <row r="4986" spans="1:16" x14ac:dyDescent="0.3">
      <c r="A4986" t="str">
        <f t="shared" si="79"/>
        <v>02: BarsGBPremiumGinTanqueray Flor De SevillaQ: &gt;£6.00All stocking</v>
      </c>
      <c r="B4986" t="s">
        <v>1</v>
      </c>
      <c r="C4986" t="s">
        <v>107</v>
      </c>
      <c r="D4986" t="s">
        <v>13</v>
      </c>
      <c r="E4986" t="s">
        <v>15</v>
      </c>
      <c r="F4986" t="s">
        <v>47</v>
      </c>
      <c r="G4986" t="s">
        <v>69</v>
      </c>
      <c r="H4986" t="s">
        <v>49</v>
      </c>
      <c r="I4986" t="s">
        <v>96</v>
      </c>
      <c r="J4986" s="1">
        <v>88.97</v>
      </c>
      <c r="K4986">
        <v>15.868501082251079</v>
      </c>
      <c r="L4986">
        <v>60</v>
      </c>
      <c r="M4986" s="19">
        <v>4.6098794979162097E-2</v>
      </c>
      <c r="N4986" s="19">
        <v>3.99544680789303E-2</v>
      </c>
      <c r="P4986" t="s">
        <v>42</v>
      </c>
    </row>
    <row r="4987" spans="1:16" x14ac:dyDescent="0.3">
      <c r="A4987" t="str">
        <f t="shared" si="79"/>
        <v>02: BarsGBPremiumGinWhitley Neill Rhubarb And GingerTotalAll stocking</v>
      </c>
      <c r="B4987" t="s">
        <v>1</v>
      </c>
      <c r="C4987" t="s">
        <v>107</v>
      </c>
      <c r="D4987" t="s">
        <v>13</v>
      </c>
      <c r="E4987" t="s">
        <v>15</v>
      </c>
      <c r="F4987" t="s">
        <v>47</v>
      </c>
      <c r="G4987" t="s">
        <v>70</v>
      </c>
      <c r="H4987" t="s">
        <v>49</v>
      </c>
      <c r="I4987" t="s">
        <v>12</v>
      </c>
      <c r="J4987" s="1">
        <v>66.11</v>
      </c>
      <c r="K4987">
        <v>14.47853264908348</v>
      </c>
      <c r="L4987">
        <v>118</v>
      </c>
      <c r="M4987" s="19">
        <v>4.9180402304702803E-2</v>
      </c>
      <c r="N4987" s="19">
        <v>3.5466094864003303E-2</v>
      </c>
      <c r="P4987" t="s">
        <v>42</v>
      </c>
    </row>
    <row r="4988" spans="1:16" x14ac:dyDescent="0.3">
      <c r="A4988" t="str">
        <f t="shared" ref="A4988:A5051" si="80">C4988&amp;D4988&amp;E4988&amp;F4988&amp;G4988&amp;I4988&amp;P4988</f>
        <v>02: BarsGBPremiumGinWhitley Neill Rhubarb And GingerI: £4.40 - £4.60All stocking</v>
      </c>
      <c r="B4988" t="s">
        <v>1</v>
      </c>
      <c r="C4988" t="s">
        <v>107</v>
      </c>
      <c r="D4988" t="s">
        <v>13</v>
      </c>
      <c r="E4988" t="s">
        <v>15</v>
      </c>
      <c r="F4988" t="s">
        <v>47</v>
      </c>
      <c r="G4988" t="s">
        <v>70</v>
      </c>
      <c r="H4988" t="s">
        <v>49</v>
      </c>
      <c r="I4988" t="s">
        <v>64</v>
      </c>
      <c r="J4988" s="1">
        <v>63.73</v>
      </c>
      <c r="K4988">
        <v>15.594083000333001</v>
      </c>
      <c r="L4988">
        <v>28</v>
      </c>
      <c r="M4988" s="19">
        <v>6.6559830491122796E-2</v>
      </c>
      <c r="N4988" s="19">
        <v>5.8224163027656498E-2</v>
      </c>
      <c r="P4988" t="s">
        <v>42</v>
      </c>
    </row>
    <row r="4989" spans="1:16" x14ac:dyDescent="0.3">
      <c r="A4989" t="str">
        <f t="shared" si="80"/>
        <v>02: BarsGBPremiumGinWhitley Neill Rhubarb And GingerJ: £4.60 - £4.80All stocking</v>
      </c>
      <c r="B4989" t="s">
        <v>1</v>
      </c>
      <c r="C4989" t="s">
        <v>107</v>
      </c>
      <c r="D4989" t="s">
        <v>13</v>
      </c>
      <c r="E4989" t="s">
        <v>15</v>
      </c>
      <c r="F4989" t="s">
        <v>47</v>
      </c>
      <c r="G4989" t="s">
        <v>70</v>
      </c>
      <c r="H4989" t="s">
        <v>49</v>
      </c>
      <c r="I4989" t="s">
        <v>65</v>
      </c>
      <c r="J4989" s="1">
        <v>63.07</v>
      </c>
      <c r="K4989">
        <v>14.047039741867319</v>
      </c>
      <c r="L4989">
        <v>29</v>
      </c>
      <c r="M4989" s="19">
        <v>5.2491564695592297E-2</v>
      </c>
      <c r="N4989" s="19">
        <v>3.81235557690556E-2</v>
      </c>
      <c r="P4989" t="s">
        <v>42</v>
      </c>
    </row>
    <row r="4990" spans="1:16" x14ac:dyDescent="0.3">
      <c r="A4990" t="str">
        <f t="shared" si="80"/>
        <v>02: BarsGBPremiumGinWhitley Neill Rhubarb And GingerK: £4.80 - £5.00All stocking</v>
      </c>
      <c r="B4990" t="s">
        <v>1</v>
      </c>
      <c r="C4990" t="s">
        <v>107</v>
      </c>
      <c r="D4990" t="s">
        <v>13</v>
      </c>
      <c r="E4990" t="s">
        <v>15</v>
      </c>
      <c r="F4990" t="s">
        <v>47</v>
      </c>
      <c r="G4990" t="s">
        <v>70</v>
      </c>
      <c r="H4990" t="s">
        <v>49</v>
      </c>
      <c r="I4990" t="s">
        <v>89</v>
      </c>
      <c r="J4990" s="1">
        <v>75.180000000000007</v>
      </c>
      <c r="K4990">
        <v>15.563272067438721</v>
      </c>
      <c r="L4990">
        <v>36</v>
      </c>
      <c r="M4990" s="19">
        <v>5.6903655884179602E-2</v>
      </c>
      <c r="N4990">
        <v>3.7453881414676003E-2</v>
      </c>
      <c r="P4990" t="s">
        <v>42</v>
      </c>
    </row>
    <row r="4991" spans="1:16" x14ac:dyDescent="0.3">
      <c r="A4991" t="str">
        <f t="shared" si="80"/>
        <v>02: BarsGBPremiumGinWhitley Neill Rhubarb And GingerL: £5.00 - £5.20All stocking</v>
      </c>
      <c r="B4991" t="s">
        <v>1</v>
      </c>
      <c r="C4991" t="s">
        <v>107</v>
      </c>
      <c r="D4991" t="s">
        <v>13</v>
      </c>
      <c r="E4991" t="s">
        <v>15</v>
      </c>
      <c r="F4991" t="s">
        <v>47</v>
      </c>
      <c r="G4991" t="s">
        <v>70</v>
      </c>
      <c r="H4991" t="s">
        <v>49</v>
      </c>
      <c r="I4991" t="s">
        <v>90</v>
      </c>
      <c r="J4991" s="1">
        <v>68.77</v>
      </c>
      <c r="K4991">
        <v>13.784751948388321</v>
      </c>
      <c r="L4991">
        <v>33</v>
      </c>
      <c r="M4991" s="19">
        <v>4.6540781891887102E-2</v>
      </c>
      <c r="N4991" s="19">
        <v>2.9289176589241399E-2</v>
      </c>
      <c r="P4991" t="s">
        <v>42</v>
      </c>
    </row>
    <row r="4992" spans="1:16" x14ac:dyDescent="0.3">
      <c r="A4992" t="str">
        <f t="shared" si="80"/>
        <v>02: BarsGBPremiumGinWhitley Neill Rhubarb And GingerM: £5.20 - £5.40All stocking</v>
      </c>
      <c r="B4992" t="s">
        <v>1</v>
      </c>
      <c r="C4992" t="s">
        <v>107</v>
      </c>
      <c r="D4992" t="s">
        <v>13</v>
      </c>
      <c r="E4992" t="s">
        <v>15</v>
      </c>
      <c r="F4992" t="s">
        <v>47</v>
      </c>
      <c r="G4992" t="s">
        <v>70</v>
      </c>
      <c r="H4992" t="s">
        <v>49</v>
      </c>
      <c r="I4992" t="s">
        <v>95</v>
      </c>
      <c r="J4992" s="1">
        <v>71.489999999999995</v>
      </c>
      <c r="K4992">
        <v>13.843034743034758</v>
      </c>
      <c r="L4992">
        <v>27</v>
      </c>
      <c r="M4992" s="19">
        <v>4.7737157488570499E-2</v>
      </c>
      <c r="N4992">
        <v>2.6670617869314E-2</v>
      </c>
      <c r="P4992" t="s">
        <v>42</v>
      </c>
    </row>
    <row r="4993" spans="1:16" x14ac:dyDescent="0.3">
      <c r="A4993" t="str">
        <f t="shared" si="80"/>
        <v>02: BarsGBPremiumNon Flavoured VodkaAbsolut BlueTotalAll stocking</v>
      </c>
      <c r="B4993" t="s">
        <v>1</v>
      </c>
      <c r="C4993" t="s">
        <v>107</v>
      </c>
      <c r="D4993" t="s">
        <v>13</v>
      </c>
      <c r="E4993" t="s">
        <v>15</v>
      </c>
      <c r="F4993" t="s">
        <v>71</v>
      </c>
      <c r="G4993" t="s">
        <v>72</v>
      </c>
      <c r="H4993" t="s">
        <v>49</v>
      </c>
      <c r="I4993" t="s">
        <v>12</v>
      </c>
      <c r="J4993" s="1">
        <v>416.94</v>
      </c>
      <c r="K4993">
        <v>94.179352707897991</v>
      </c>
      <c r="L4993">
        <v>275</v>
      </c>
      <c r="M4993">
        <v>0.165571535000056</v>
      </c>
      <c r="N4993">
        <v>0.117707637955104</v>
      </c>
      <c r="P4993" t="s">
        <v>42</v>
      </c>
    </row>
    <row r="4994" spans="1:16" x14ac:dyDescent="0.3">
      <c r="A4994" t="str">
        <f t="shared" si="80"/>
        <v>02: BarsGBPremiumNon Flavoured VodkaAbsolut BlueF: £3.80 - £4.00All stocking</v>
      </c>
      <c r="B4994" t="s">
        <v>1</v>
      </c>
      <c r="C4994" t="s">
        <v>107</v>
      </c>
      <c r="D4994" t="s">
        <v>13</v>
      </c>
      <c r="E4994" t="s">
        <v>15</v>
      </c>
      <c r="F4994" t="s">
        <v>71</v>
      </c>
      <c r="G4994" t="s">
        <v>72</v>
      </c>
      <c r="H4994" t="s">
        <v>49</v>
      </c>
      <c r="I4994" t="s">
        <v>55</v>
      </c>
      <c r="J4994" s="1">
        <v>576.46</v>
      </c>
      <c r="K4994">
        <v>147.2790680473372</v>
      </c>
      <c r="L4994">
        <v>26</v>
      </c>
      <c r="M4994">
        <v>0.34681762543258099</v>
      </c>
      <c r="N4994">
        <v>0.32174688654760503</v>
      </c>
      <c r="P4994" t="s">
        <v>42</v>
      </c>
    </row>
    <row r="4995" spans="1:16" x14ac:dyDescent="0.3">
      <c r="A4995" t="str">
        <f t="shared" si="80"/>
        <v>02: BarsGBPremiumNon Flavoured VodkaAbsolut BlueG: £4.00 - £4.20All stocking</v>
      </c>
      <c r="B4995" t="s">
        <v>1</v>
      </c>
      <c r="C4995" t="s">
        <v>107</v>
      </c>
      <c r="D4995" t="s">
        <v>13</v>
      </c>
      <c r="E4995" t="s">
        <v>15</v>
      </c>
      <c r="F4995" t="s">
        <v>71</v>
      </c>
      <c r="G4995" t="s">
        <v>72</v>
      </c>
      <c r="H4995" t="s">
        <v>49</v>
      </c>
      <c r="I4995" t="s">
        <v>56</v>
      </c>
      <c r="J4995" s="1">
        <v>499.72</v>
      </c>
      <c r="K4995">
        <v>121.02594523532039</v>
      </c>
      <c r="L4995">
        <v>32</v>
      </c>
      <c r="M4995">
        <v>0.17312943289138599</v>
      </c>
      <c r="N4995">
        <v>0.13988653520611199</v>
      </c>
      <c r="P4995" t="s">
        <v>42</v>
      </c>
    </row>
    <row r="4996" spans="1:16" x14ac:dyDescent="0.3">
      <c r="A4996" t="str">
        <f t="shared" si="80"/>
        <v>02: BarsGBPremiumNon Flavoured VodkaAbsolut BlueH: £4.20 - £4.40All stocking</v>
      </c>
      <c r="B4996" t="s">
        <v>1</v>
      </c>
      <c r="C4996" t="s">
        <v>107</v>
      </c>
      <c r="D4996" t="s">
        <v>13</v>
      </c>
      <c r="E4996" t="s">
        <v>15</v>
      </c>
      <c r="F4996" t="s">
        <v>71</v>
      </c>
      <c r="G4996" t="s">
        <v>72</v>
      </c>
      <c r="H4996" t="s">
        <v>49</v>
      </c>
      <c r="I4996" t="s">
        <v>60</v>
      </c>
      <c r="J4996" s="1">
        <v>314.27</v>
      </c>
      <c r="K4996">
        <v>76.467988261738398</v>
      </c>
      <c r="L4996">
        <v>44</v>
      </c>
      <c r="M4996">
        <v>7.0443721976623005E-2</v>
      </c>
      <c r="N4996" s="19">
        <v>4.6907728783948797E-2</v>
      </c>
      <c r="P4996" t="s">
        <v>42</v>
      </c>
    </row>
    <row r="4997" spans="1:16" x14ac:dyDescent="0.3">
      <c r="A4997" t="str">
        <f t="shared" si="80"/>
        <v>02: BarsGBPremiumNon Flavoured VodkaAbsolut BlueI: £4.40 - £4.60All stocking</v>
      </c>
      <c r="B4997" t="s">
        <v>1</v>
      </c>
      <c r="C4997" t="s">
        <v>107</v>
      </c>
      <c r="D4997" t="s">
        <v>13</v>
      </c>
      <c r="E4997" t="s">
        <v>15</v>
      </c>
      <c r="F4997" t="s">
        <v>71</v>
      </c>
      <c r="G4997" t="s">
        <v>72</v>
      </c>
      <c r="H4997" t="s">
        <v>49</v>
      </c>
      <c r="I4997" t="s">
        <v>64</v>
      </c>
      <c r="J4997" s="1">
        <v>300.3</v>
      </c>
      <c r="K4997">
        <v>76.051680405761999</v>
      </c>
      <c r="L4997">
        <v>49</v>
      </c>
      <c r="M4997" s="19">
        <v>9.6159188713498697E-2</v>
      </c>
      <c r="N4997" s="19">
        <v>6.7946449827719704E-2</v>
      </c>
      <c r="P4997" t="s">
        <v>42</v>
      </c>
    </row>
    <row r="4998" spans="1:16" x14ac:dyDescent="0.3">
      <c r="A4998" t="str">
        <f t="shared" si="80"/>
        <v>02: BarsGBPremiumNon Flavoured VodkaAbsolut BlueJ: £4.60 - £4.80All stocking</v>
      </c>
      <c r="B4998" t="s">
        <v>1</v>
      </c>
      <c r="C4998" t="s">
        <v>107</v>
      </c>
      <c r="D4998" t="s">
        <v>13</v>
      </c>
      <c r="E4998" t="s">
        <v>15</v>
      </c>
      <c r="F4998" t="s">
        <v>71</v>
      </c>
      <c r="G4998" t="s">
        <v>72</v>
      </c>
      <c r="H4998" t="s">
        <v>49</v>
      </c>
      <c r="I4998" t="s">
        <v>65</v>
      </c>
      <c r="J4998" s="1">
        <v>263.11</v>
      </c>
      <c r="K4998">
        <v>64.567646604603198</v>
      </c>
      <c r="L4998">
        <v>46</v>
      </c>
      <c r="M4998">
        <v>0.10648411502338299</v>
      </c>
      <c r="N4998">
        <v>7.4798497801612004E-2</v>
      </c>
      <c r="P4998" t="s">
        <v>42</v>
      </c>
    </row>
    <row r="4999" spans="1:16" x14ac:dyDescent="0.3">
      <c r="A4999" t="str">
        <f t="shared" si="80"/>
        <v>02: BarsGBPremiumNon Flavoured VodkaAbsolut BlueK: £4.80 - £5.00All stocking</v>
      </c>
      <c r="B4999" t="s">
        <v>1</v>
      </c>
      <c r="C4999" t="s">
        <v>107</v>
      </c>
      <c r="D4999" t="s">
        <v>13</v>
      </c>
      <c r="E4999" t="s">
        <v>15</v>
      </c>
      <c r="F4999" t="s">
        <v>71</v>
      </c>
      <c r="G4999" t="s">
        <v>72</v>
      </c>
      <c r="H4999" t="s">
        <v>49</v>
      </c>
      <c r="I4999" t="s">
        <v>89</v>
      </c>
      <c r="J4999" s="1">
        <v>378.67</v>
      </c>
      <c r="K4999">
        <v>90.529994658119591</v>
      </c>
      <c r="L4999">
        <v>48</v>
      </c>
      <c r="M4999">
        <v>0.13198960276517899</v>
      </c>
      <c r="N4999">
        <v>8.1570413100928996E-2</v>
      </c>
      <c r="P4999" t="s">
        <v>42</v>
      </c>
    </row>
    <row r="5000" spans="1:16" x14ac:dyDescent="0.3">
      <c r="A5000" t="str">
        <f t="shared" si="80"/>
        <v>02: BarsGBPremiumNon Flavoured VodkaAbsolut BlueL: £5.00 - £5.20All stocking</v>
      </c>
      <c r="B5000" t="s">
        <v>1</v>
      </c>
      <c r="C5000" t="s">
        <v>107</v>
      </c>
      <c r="D5000" t="s">
        <v>13</v>
      </c>
      <c r="E5000" t="s">
        <v>15</v>
      </c>
      <c r="F5000" t="s">
        <v>71</v>
      </c>
      <c r="G5000" t="s">
        <v>72</v>
      </c>
      <c r="H5000" t="s">
        <v>49</v>
      </c>
      <c r="I5000" t="s">
        <v>90</v>
      </c>
      <c r="J5000" s="1">
        <v>544.75</v>
      </c>
      <c r="K5000">
        <v>121.4718472303376</v>
      </c>
      <c r="L5000">
        <v>53</v>
      </c>
      <c r="M5000">
        <v>0.25312997813597499</v>
      </c>
      <c r="N5000">
        <v>0.19348554389396899</v>
      </c>
      <c r="P5000" t="s">
        <v>42</v>
      </c>
    </row>
    <row r="5001" spans="1:16" x14ac:dyDescent="0.3">
      <c r="A5001" t="str">
        <f t="shared" si="80"/>
        <v>02: BarsGBPremiumNon Flavoured VodkaAbsolut BlueM: £5.20 - £5.40All stocking</v>
      </c>
      <c r="B5001" t="s">
        <v>1</v>
      </c>
      <c r="C5001" t="s">
        <v>107</v>
      </c>
      <c r="D5001" t="s">
        <v>13</v>
      </c>
      <c r="E5001" t="s">
        <v>15</v>
      </c>
      <c r="F5001" t="s">
        <v>71</v>
      </c>
      <c r="G5001" t="s">
        <v>72</v>
      </c>
      <c r="H5001" t="s">
        <v>49</v>
      </c>
      <c r="I5001" t="s">
        <v>95</v>
      </c>
      <c r="J5001" s="1">
        <v>552.49</v>
      </c>
      <c r="K5001">
        <v>123.0175280915664</v>
      </c>
      <c r="L5001">
        <v>52</v>
      </c>
      <c r="M5001">
        <v>0.32586063273712901</v>
      </c>
      <c r="N5001">
        <v>0.31101825017150098</v>
      </c>
      <c r="P5001" t="s">
        <v>42</v>
      </c>
    </row>
    <row r="5002" spans="1:16" x14ac:dyDescent="0.3">
      <c r="A5002" t="str">
        <f t="shared" si="80"/>
        <v>02: BarsGBPremiumNon Flavoured VodkaAbsolut BlueN: £5.40 - £5.60All stocking</v>
      </c>
      <c r="B5002" t="s">
        <v>1</v>
      </c>
      <c r="C5002" t="s">
        <v>107</v>
      </c>
      <c r="D5002" t="s">
        <v>13</v>
      </c>
      <c r="E5002" t="s">
        <v>15</v>
      </c>
      <c r="F5002" t="s">
        <v>71</v>
      </c>
      <c r="G5002" t="s">
        <v>72</v>
      </c>
      <c r="H5002" t="s">
        <v>49</v>
      </c>
      <c r="I5002" t="s">
        <v>99</v>
      </c>
      <c r="J5002" s="1">
        <v>394.05</v>
      </c>
      <c r="K5002">
        <v>87.466956423206398</v>
      </c>
      <c r="L5002">
        <v>36</v>
      </c>
      <c r="M5002">
        <v>0.21245880658154501</v>
      </c>
      <c r="N5002">
        <v>0.16297131912545201</v>
      </c>
      <c r="P5002" t="s">
        <v>42</v>
      </c>
    </row>
    <row r="5003" spans="1:16" x14ac:dyDescent="0.3">
      <c r="A5003" t="str">
        <f t="shared" si="80"/>
        <v>02: BarsGBPremiumNon Flavoured VodkaBelvedereTotalAll stocking</v>
      </c>
      <c r="B5003" t="s">
        <v>1</v>
      </c>
      <c r="C5003" t="s">
        <v>107</v>
      </c>
      <c r="D5003" t="s">
        <v>13</v>
      </c>
      <c r="E5003" t="s">
        <v>15</v>
      </c>
      <c r="F5003" t="s">
        <v>71</v>
      </c>
      <c r="G5003" t="s">
        <v>73</v>
      </c>
      <c r="H5003" t="s">
        <v>49</v>
      </c>
      <c r="I5003" t="s">
        <v>12</v>
      </c>
      <c r="J5003" s="1">
        <v>78.400000000000006</v>
      </c>
      <c r="K5003">
        <v>16.1165542040542</v>
      </c>
      <c r="L5003">
        <v>148</v>
      </c>
      <c r="M5003" s="19">
        <v>1.7164195178461902E-2</v>
      </c>
      <c r="N5003" s="19">
        <v>1.0797600108712601E-2</v>
      </c>
      <c r="P5003" t="s">
        <v>42</v>
      </c>
    </row>
    <row r="5004" spans="1:16" x14ac:dyDescent="0.3">
      <c r="A5004" t="str">
        <f t="shared" si="80"/>
        <v>02: BarsGBPremiumNon Flavoured VodkaBelvedereL: £5.00 - £5.20All stocking</v>
      </c>
      <c r="B5004" t="s">
        <v>1</v>
      </c>
      <c r="C5004" t="s">
        <v>107</v>
      </c>
      <c r="D5004" t="s">
        <v>13</v>
      </c>
      <c r="E5004" t="s">
        <v>15</v>
      </c>
      <c r="F5004" t="s">
        <v>71</v>
      </c>
      <c r="G5004" t="s">
        <v>73</v>
      </c>
      <c r="H5004" t="s">
        <v>49</v>
      </c>
      <c r="I5004" t="s">
        <v>90</v>
      </c>
      <c r="J5004" s="1">
        <v>35.24</v>
      </c>
      <c r="K5004">
        <v>8.34725604256856</v>
      </c>
      <c r="L5004">
        <v>32</v>
      </c>
      <c r="M5004" s="19">
        <v>8.1666224912427393E-3</v>
      </c>
      <c r="N5004" s="19">
        <v>5.6646307392921097E-3</v>
      </c>
      <c r="P5004" t="s">
        <v>42</v>
      </c>
    </row>
    <row r="5005" spans="1:16" x14ac:dyDescent="0.3">
      <c r="A5005" t="str">
        <f t="shared" si="80"/>
        <v>02: BarsGBPremiumNon Flavoured VodkaBelvedereM: £5.20 - £5.40All stocking</v>
      </c>
      <c r="B5005" t="s">
        <v>1</v>
      </c>
      <c r="C5005" t="s">
        <v>107</v>
      </c>
      <c r="D5005" t="s">
        <v>13</v>
      </c>
      <c r="E5005" t="s">
        <v>15</v>
      </c>
      <c r="F5005" t="s">
        <v>71</v>
      </c>
      <c r="G5005" t="s">
        <v>73</v>
      </c>
      <c r="H5005" t="s">
        <v>49</v>
      </c>
      <c r="I5005" t="s">
        <v>95</v>
      </c>
      <c r="J5005" s="1">
        <v>53.7</v>
      </c>
      <c r="K5005">
        <v>11.998319014319</v>
      </c>
      <c r="L5005">
        <v>25</v>
      </c>
      <c r="M5005" s="19">
        <v>1.0507731464880401E-2</v>
      </c>
      <c r="N5005" s="19">
        <v>6.8104277264763599E-3</v>
      </c>
      <c r="P5005" t="s">
        <v>42</v>
      </c>
    </row>
    <row r="5006" spans="1:16" x14ac:dyDescent="0.3">
      <c r="A5006" t="str">
        <f t="shared" si="80"/>
        <v>02: BarsGBPremiumNon Flavoured VodkaBelvedereN: £5.40 - £5.60All stocking</v>
      </c>
      <c r="B5006" t="s">
        <v>1</v>
      </c>
      <c r="C5006" t="s">
        <v>107</v>
      </c>
      <c r="D5006" t="s">
        <v>13</v>
      </c>
      <c r="E5006" t="s">
        <v>15</v>
      </c>
      <c r="F5006" t="s">
        <v>71</v>
      </c>
      <c r="G5006" t="s">
        <v>73</v>
      </c>
      <c r="H5006" t="s">
        <v>49</v>
      </c>
      <c r="I5006" t="s">
        <v>99</v>
      </c>
      <c r="J5006" s="1">
        <v>98.67</v>
      </c>
      <c r="K5006">
        <v>21.559036102786081</v>
      </c>
      <c r="L5006">
        <v>28</v>
      </c>
      <c r="M5006" s="19">
        <v>2.1676721586549701E-2</v>
      </c>
      <c r="N5006" s="19">
        <v>1.3287022625620501E-2</v>
      </c>
      <c r="P5006" t="s">
        <v>42</v>
      </c>
    </row>
    <row r="5007" spans="1:16" x14ac:dyDescent="0.3">
      <c r="A5007" t="str">
        <f t="shared" si="80"/>
        <v>02: BarsGBPremiumNon Flavoured VodkaBelvedereQ: &gt;£6.00All stocking</v>
      </c>
      <c r="B5007" t="s">
        <v>1</v>
      </c>
      <c r="C5007" t="s">
        <v>107</v>
      </c>
      <c r="D5007" t="s">
        <v>13</v>
      </c>
      <c r="E5007" t="s">
        <v>15</v>
      </c>
      <c r="F5007" t="s">
        <v>71</v>
      </c>
      <c r="G5007" t="s">
        <v>73</v>
      </c>
      <c r="H5007" t="s">
        <v>49</v>
      </c>
      <c r="I5007" t="s">
        <v>96</v>
      </c>
      <c r="J5007" s="1">
        <v>119.8</v>
      </c>
      <c r="K5007">
        <v>20.34730454730456</v>
      </c>
      <c r="L5007">
        <v>33</v>
      </c>
      <c r="M5007" s="19">
        <v>2.2690819329122099E-2</v>
      </c>
      <c r="N5007" s="19">
        <v>1.40178567256055E-2</v>
      </c>
      <c r="P5007" t="s">
        <v>42</v>
      </c>
    </row>
    <row r="5008" spans="1:16" x14ac:dyDescent="0.3">
      <c r="A5008" t="str">
        <f t="shared" si="80"/>
        <v>02: BarsGBPremiumNon Flavoured VodkaCirocTotalAll stocking</v>
      </c>
      <c r="B5008" t="s">
        <v>1</v>
      </c>
      <c r="C5008" t="s">
        <v>107</v>
      </c>
      <c r="D5008" t="s">
        <v>13</v>
      </c>
      <c r="E5008" t="s">
        <v>15</v>
      </c>
      <c r="F5008" t="s">
        <v>71</v>
      </c>
      <c r="G5008" t="s">
        <v>74</v>
      </c>
      <c r="H5008" t="s">
        <v>49</v>
      </c>
      <c r="I5008" t="s">
        <v>12</v>
      </c>
      <c r="J5008" s="1">
        <v>86.86</v>
      </c>
      <c r="K5008">
        <v>21.26906167081324</v>
      </c>
      <c r="L5008">
        <v>157</v>
      </c>
      <c r="M5008">
        <v>1.8785529271993999E-2</v>
      </c>
      <c r="N5008" s="19">
        <v>1.33024440130423E-2</v>
      </c>
      <c r="P5008" t="s">
        <v>42</v>
      </c>
    </row>
    <row r="5009" spans="1:16" x14ac:dyDescent="0.3">
      <c r="A5009" t="str">
        <f t="shared" si="80"/>
        <v>02: BarsGBPremiumNon Flavoured VodkaCirocK: £4.80 - £5.00All stocking</v>
      </c>
      <c r="B5009" t="s">
        <v>1</v>
      </c>
      <c r="C5009" t="s">
        <v>107</v>
      </c>
      <c r="D5009" t="s">
        <v>13</v>
      </c>
      <c r="E5009" t="s">
        <v>15</v>
      </c>
      <c r="F5009" t="s">
        <v>71</v>
      </c>
      <c r="G5009" t="s">
        <v>74</v>
      </c>
      <c r="H5009" t="s">
        <v>49</v>
      </c>
      <c r="I5009" t="s">
        <v>89</v>
      </c>
      <c r="J5009" s="1">
        <v>80.680000000000007</v>
      </c>
      <c r="K5009">
        <v>22.460619762182283</v>
      </c>
      <c r="L5009">
        <v>32</v>
      </c>
      <c r="M5009" s="19">
        <v>1.1784857114507601E-2</v>
      </c>
      <c r="N5009" s="19">
        <v>8.1146736395806395E-3</v>
      </c>
      <c r="P5009" t="s">
        <v>42</v>
      </c>
    </row>
    <row r="5010" spans="1:16" x14ac:dyDescent="0.3">
      <c r="A5010" t="str">
        <f t="shared" si="80"/>
        <v>02: BarsGBPremiumNon Flavoured VodkaCirocL: £5.00 - £5.20All stocking</v>
      </c>
      <c r="B5010" t="s">
        <v>1</v>
      </c>
      <c r="C5010" t="s">
        <v>107</v>
      </c>
      <c r="D5010" t="s">
        <v>13</v>
      </c>
      <c r="E5010" t="s">
        <v>15</v>
      </c>
      <c r="F5010" t="s">
        <v>71</v>
      </c>
      <c r="G5010" t="s">
        <v>74</v>
      </c>
      <c r="H5010" t="s">
        <v>49</v>
      </c>
      <c r="I5010" t="s">
        <v>90</v>
      </c>
      <c r="J5010" s="1">
        <v>91.93</v>
      </c>
      <c r="K5010">
        <v>25.070318059133839</v>
      </c>
      <c r="L5010">
        <v>38</v>
      </c>
      <c r="M5010" s="19">
        <v>1.7854540158426201E-2</v>
      </c>
      <c r="N5010" s="19">
        <v>1.42757523143593E-2</v>
      </c>
      <c r="P5010" t="s">
        <v>42</v>
      </c>
    </row>
    <row r="5011" spans="1:16" x14ac:dyDescent="0.3">
      <c r="A5011" t="str">
        <f t="shared" si="80"/>
        <v>02: BarsGBPremiumNon Flavoured VodkaCirocM: £5.20 - £5.40All stocking</v>
      </c>
      <c r="B5011" t="s">
        <v>1</v>
      </c>
      <c r="C5011" t="s">
        <v>107</v>
      </c>
      <c r="D5011" t="s">
        <v>13</v>
      </c>
      <c r="E5011" t="s">
        <v>15</v>
      </c>
      <c r="F5011" t="s">
        <v>71</v>
      </c>
      <c r="G5011" t="s">
        <v>74</v>
      </c>
      <c r="H5011" t="s">
        <v>49</v>
      </c>
      <c r="I5011" t="s">
        <v>95</v>
      </c>
      <c r="J5011" s="1">
        <v>64.180000000000007</v>
      </c>
      <c r="K5011">
        <v>17.206847283770358</v>
      </c>
      <c r="L5011">
        <v>39</v>
      </c>
      <c r="M5011" s="19">
        <v>1.41253694282305E-2</v>
      </c>
      <c r="N5011" s="19">
        <v>9.4096696094871594E-3</v>
      </c>
      <c r="P5011" t="s">
        <v>42</v>
      </c>
    </row>
    <row r="5012" spans="1:16" x14ac:dyDescent="0.3">
      <c r="A5012" t="str">
        <f t="shared" si="80"/>
        <v>02: BarsGBPremiumNon Flavoured VodkaCirocN: £5.40 - £5.60All stocking</v>
      </c>
      <c r="B5012" t="s">
        <v>1</v>
      </c>
      <c r="C5012" t="s">
        <v>107</v>
      </c>
      <c r="D5012" t="s">
        <v>13</v>
      </c>
      <c r="E5012" t="s">
        <v>15</v>
      </c>
      <c r="F5012" t="s">
        <v>71</v>
      </c>
      <c r="G5012" t="s">
        <v>74</v>
      </c>
      <c r="H5012" t="s">
        <v>49</v>
      </c>
      <c r="I5012" t="s">
        <v>99</v>
      </c>
      <c r="J5012" s="1">
        <v>65.7</v>
      </c>
      <c r="K5012">
        <v>15.546820679320682</v>
      </c>
      <c r="L5012">
        <v>40</v>
      </c>
      <c r="M5012" s="19">
        <v>1.6360964480069198E-2</v>
      </c>
      <c r="N5012">
        <v>1.1476543615659E-2</v>
      </c>
      <c r="P5012" t="s">
        <v>42</v>
      </c>
    </row>
    <row r="5013" spans="1:16" x14ac:dyDescent="0.3">
      <c r="A5013" t="str">
        <f t="shared" si="80"/>
        <v>02: BarsGBPremiumNon Flavoured VodkaGrey GooseTotalAll stocking</v>
      </c>
      <c r="B5013" t="s">
        <v>1</v>
      </c>
      <c r="C5013" t="s">
        <v>107</v>
      </c>
      <c r="D5013" t="s">
        <v>13</v>
      </c>
      <c r="E5013" t="s">
        <v>15</v>
      </c>
      <c r="F5013" t="s">
        <v>71</v>
      </c>
      <c r="G5013" t="s">
        <v>75</v>
      </c>
      <c r="H5013" t="s">
        <v>49</v>
      </c>
      <c r="I5013" t="s">
        <v>12</v>
      </c>
      <c r="J5013" s="1">
        <v>75.58</v>
      </c>
      <c r="K5013">
        <v>18.554917761450039</v>
      </c>
      <c r="L5013">
        <v>310</v>
      </c>
      <c r="M5013" s="19">
        <v>4.3553475641204903E-2</v>
      </c>
      <c r="N5013" s="19">
        <v>3.1717725092228602E-2</v>
      </c>
      <c r="P5013" t="s">
        <v>42</v>
      </c>
    </row>
    <row r="5014" spans="1:16" x14ac:dyDescent="0.3">
      <c r="A5014" t="str">
        <f t="shared" si="80"/>
        <v>02: BarsGBPremiumNon Flavoured VodkaGrey GooseG: £4.00 - £4.20All stocking</v>
      </c>
      <c r="B5014" t="s">
        <v>1</v>
      </c>
      <c r="C5014" t="s">
        <v>107</v>
      </c>
      <c r="D5014" t="s">
        <v>13</v>
      </c>
      <c r="E5014" t="s">
        <v>15</v>
      </c>
      <c r="F5014" t="s">
        <v>71</v>
      </c>
      <c r="G5014" t="s">
        <v>75</v>
      </c>
      <c r="H5014" t="s">
        <v>49</v>
      </c>
      <c r="I5014" t="s">
        <v>56</v>
      </c>
      <c r="J5014" s="1">
        <v>21.17</v>
      </c>
      <c r="K5014">
        <v>5.4879101938625601</v>
      </c>
      <c r="L5014">
        <v>63</v>
      </c>
      <c r="M5014" s="19">
        <v>7.0833574746463193E-2</v>
      </c>
      <c r="N5014" s="19">
        <v>5.7771232204221902E-2</v>
      </c>
      <c r="P5014" t="s">
        <v>42</v>
      </c>
    </row>
    <row r="5015" spans="1:16" x14ac:dyDescent="0.3">
      <c r="A5015" t="str">
        <f t="shared" si="80"/>
        <v>02: BarsGBPremiumNon Flavoured VodkaGrey GooseH: £4.20 - £4.40All stocking</v>
      </c>
      <c r="B5015" t="s">
        <v>1</v>
      </c>
      <c r="C5015" t="s">
        <v>107</v>
      </c>
      <c r="D5015" t="s">
        <v>13</v>
      </c>
      <c r="E5015" t="s">
        <v>15</v>
      </c>
      <c r="F5015" t="s">
        <v>71</v>
      </c>
      <c r="G5015" t="s">
        <v>75</v>
      </c>
      <c r="H5015" t="s">
        <v>49</v>
      </c>
      <c r="I5015" t="s">
        <v>60</v>
      </c>
      <c r="J5015" s="1">
        <v>26.35</v>
      </c>
      <c r="K5015">
        <v>6.7117273564642002</v>
      </c>
      <c r="L5015">
        <v>57</v>
      </c>
      <c r="M5015" s="19">
        <v>5.6649338894648398E-2</v>
      </c>
      <c r="N5015" s="19">
        <v>3.65481294143047E-2</v>
      </c>
      <c r="P5015" t="s">
        <v>42</v>
      </c>
    </row>
    <row r="5016" spans="1:16" x14ac:dyDescent="0.3">
      <c r="A5016" t="str">
        <f t="shared" si="80"/>
        <v>02: BarsGBPremiumNon Flavoured VodkaGrey GooseI: £4.40 - £4.60All stocking</v>
      </c>
      <c r="B5016" t="s">
        <v>1</v>
      </c>
      <c r="C5016" t="s">
        <v>107</v>
      </c>
      <c r="D5016" t="s">
        <v>13</v>
      </c>
      <c r="E5016" t="s">
        <v>15</v>
      </c>
      <c r="F5016" t="s">
        <v>71</v>
      </c>
      <c r="G5016" t="s">
        <v>75</v>
      </c>
      <c r="H5016" t="s">
        <v>49</v>
      </c>
      <c r="I5016" t="s">
        <v>64</v>
      </c>
      <c r="J5016" s="1">
        <v>45.29</v>
      </c>
      <c r="K5016">
        <v>10.32679249762584</v>
      </c>
      <c r="L5016">
        <v>36</v>
      </c>
      <c r="M5016" s="19">
        <v>3.66414072990663E-2</v>
      </c>
      <c r="N5016" s="19">
        <v>2.5453384575715499E-2</v>
      </c>
      <c r="P5016" t="s">
        <v>42</v>
      </c>
    </row>
    <row r="5017" spans="1:16" x14ac:dyDescent="0.3">
      <c r="A5017" t="str">
        <f t="shared" si="80"/>
        <v>02: BarsGBPremiumNon Flavoured VodkaGrey GooseK: £4.80 - £5.00All stocking</v>
      </c>
      <c r="B5017" t="s">
        <v>1</v>
      </c>
      <c r="C5017" t="s">
        <v>107</v>
      </c>
      <c r="D5017" t="s">
        <v>13</v>
      </c>
      <c r="E5017" t="s">
        <v>15</v>
      </c>
      <c r="F5017" t="s">
        <v>71</v>
      </c>
      <c r="G5017" t="s">
        <v>75</v>
      </c>
      <c r="H5017" t="s">
        <v>49</v>
      </c>
      <c r="I5017" t="s">
        <v>89</v>
      </c>
      <c r="J5017" s="1">
        <v>96.97</v>
      </c>
      <c r="K5017">
        <v>26.39473470973472</v>
      </c>
      <c r="L5017">
        <v>30</v>
      </c>
      <c r="M5017" s="19">
        <v>2.9125094104450699E-2</v>
      </c>
      <c r="N5017" s="19">
        <v>1.9128875957437501E-2</v>
      </c>
      <c r="P5017" t="s">
        <v>42</v>
      </c>
    </row>
    <row r="5018" spans="1:16" x14ac:dyDescent="0.3">
      <c r="A5018" t="str">
        <f t="shared" si="80"/>
        <v>02: BarsGBPremiumNon Flavoured VodkaGrey GooseL: £5.00 - £5.20All stocking</v>
      </c>
      <c r="B5018" t="s">
        <v>1</v>
      </c>
      <c r="C5018" t="s">
        <v>107</v>
      </c>
      <c r="D5018" t="s">
        <v>13</v>
      </c>
      <c r="E5018" t="s">
        <v>15</v>
      </c>
      <c r="F5018" t="s">
        <v>71</v>
      </c>
      <c r="G5018" t="s">
        <v>75</v>
      </c>
      <c r="H5018" t="s">
        <v>49</v>
      </c>
      <c r="I5018" t="s">
        <v>90</v>
      </c>
      <c r="J5018" s="1">
        <v>128.76</v>
      </c>
      <c r="K5018">
        <v>30.909271284271281</v>
      </c>
      <c r="L5018">
        <v>70</v>
      </c>
      <c r="M5018" s="19">
        <v>3.91970798145281E-2</v>
      </c>
      <c r="N5018" s="19">
        <v>2.5946848995356198E-2</v>
      </c>
      <c r="P5018" t="s">
        <v>42</v>
      </c>
    </row>
    <row r="5019" spans="1:16" x14ac:dyDescent="0.3">
      <c r="A5019" t="str">
        <f t="shared" si="80"/>
        <v>02: BarsGBPremiumNon Flavoured VodkaGrey GooseM: £5.20 - £5.40All stocking</v>
      </c>
      <c r="B5019" t="s">
        <v>1</v>
      </c>
      <c r="C5019" t="s">
        <v>107</v>
      </c>
      <c r="D5019" t="s">
        <v>13</v>
      </c>
      <c r="E5019" t="s">
        <v>15</v>
      </c>
      <c r="F5019" t="s">
        <v>71</v>
      </c>
      <c r="G5019" t="s">
        <v>75</v>
      </c>
      <c r="H5019" t="s">
        <v>49</v>
      </c>
      <c r="I5019" t="s">
        <v>95</v>
      </c>
      <c r="J5019" s="1">
        <v>79.099999999999994</v>
      </c>
      <c r="K5019">
        <v>21.3577549186924</v>
      </c>
      <c r="L5019">
        <v>64</v>
      </c>
      <c r="M5019" s="19">
        <v>3.6610967701452203E-2</v>
      </c>
      <c r="N5019">
        <v>2.6393794397385002E-2</v>
      </c>
      <c r="P5019" t="s">
        <v>42</v>
      </c>
    </row>
    <row r="5020" spans="1:16" x14ac:dyDescent="0.3">
      <c r="A5020" t="str">
        <f t="shared" si="80"/>
        <v>02: BarsGBPremiumNon Flavoured VodkaGrey GooseN: £5.40 - £5.60All stocking</v>
      </c>
      <c r="B5020" t="s">
        <v>1</v>
      </c>
      <c r="C5020" t="s">
        <v>107</v>
      </c>
      <c r="D5020" t="s">
        <v>13</v>
      </c>
      <c r="E5020" t="s">
        <v>15</v>
      </c>
      <c r="F5020" t="s">
        <v>71</v>
      </c>
      <c r="G5020" t="s">
        <v>75</v>
      </c>
      <c r="H5020" t="s">
        <v>49</v>
      </c>
      <c r="I5020" t="s">
        <v>99</v>
      </c>
      <c r="J5020" s="1">
        <v>135.96</v>
      </c>
      <c r="K5020">
        <v>33.794846819846839</v>
      </c>
      <c r="L5020">
        <v>56</v>
      </c>
      <c r="M5020" s="19">
        <v>4.75303266528177E-2</v>
      </c>
      <c r="N5020">
        <v>3.0806556230285002E-2</v>
      </c>
      <c r="P5020" t="s">
        <v>42</v>
      </c>
    </row>
    <row r="5021" spans="1:16" x14ac:dyDescent="0.3">
      <c r="A5021" t="str">
        <f t="shared" si="80"/>
        <v>02: BarsGBPremiumNon Flavoured VodkaGrey GooseO: £5.60 - £5.80All stocking</v>
      </c>
      <c r="B5021" t="s">
        <v>1</v>
      </c>
      <c r="C5021" t="s">
        <v>107</v>
      </c>
      <c r="D5021" t="s">
        <v>13</v>
      </c>
      <c r="E5021" t="s">
        <v>15</v>
      </c>
      <c r="F5021" t="s">
        <v>71</v>
      </c>
      <c r="G5021" t="s">
        <v>75</v>
      </c>
      <c r="H5021" t="s">
        <v>49</v>
      </c>
      <c r="I5021" t="s">
        <v>100</v>
      </c>
      <c r="J5021" s="1">
        <v>100.66</v>
      </c>
      <c r="K5021">
        <v>24.536627003487478</v>
      </c>
      <c r="L5021">
        <v>43</v>
      </c>
      <c r="M5021">
        <v>5.3264726623046002E-2</v>
      </c>
      <c r="N5021" s="19">
        <v>3.8579258184220901E-2</v>
      </c>
      <c r="P5021" t="s">
        <v>42</v>
      </c>
    </row>
    <row r="5022" spans="1:16" x14ac:dyDescent="0.3">
      <c r="A5022" t="str">
        <f t="shared" si="80"/>
        <v>02: BarsGBPremiumNon Flavoured VodkaGrey GooseP: £5.80 - £6.00All stocking</v>
      </c>
      <c r="B5022" t="s">
        <v>1</v>
      </c>
      <c r="C5022" t="s">
        <v>107</v>
      </c>
      <c r="D5022" t="s">
        <v>13</v>
      </c>
      <c r="E5022" t="s">
        <v>15</v>
      </c>
      <c r="F5022" t="s">
        <v>71</v>
      </c>
      <c r="G5022" t="s">
        <v>75</v>
      </c>
      <c r="H5022" t="s">
        <v>49</v>
      </c>
      <c r="I5022" t="s">
        <v>98</v>
      </c>
      <c r="J5022" s="1">
        <v>139.49</v>
      </c>
      <c r="K5022">
        <v>35.654016122766123</v>
      </c>
      <c r="L5022">
        <v>40</v>
      </c>
      <c r="M5022" s="19">
        <v>7.3947366897349306E-2</v>
      </c>
      <c r="N5022" s="19">
        <v>5.4586454786227798E-2</v>
      </c>
      <c r="P5022" t="s">
        <v>42</v>
      </c>
    </row>
    <row r="5023" spans="1:16" x14ac:dyDescent="0.3">
      <c r="A5023" t="str">
        <f t="shared" si="80"/>
        <v>02: BarsGBPremiumNon Flavoured VodkaKetel OneTotalAll stocking</v>
      </c>
      <c r="B5023" t="s">
        <v>1</v>
      </c>
      <c r="C5023" t="s">
        <v>107</v>
      </c>
      <c r="D5023" t="s">
        <v>13</v>
      </c>
      <c r="E5023" t="s">
        <v>15</v>
      </c>
      <c r="F5023" t="s">
        <v>71</v>
      </c>
      <c r="G5023" t="s">
        <v>76</v>
      </c>
      <c r="H5023" t="s">
        <v>49</v>
      </c>
      <c r="I5023" t="s">
        <v>12</v>
      </c>
      <c r="J5023" s="1">
        <v>514.95000000000005</v>
      </c>
      <c r="K5023">
        <v>157.18625770186441</v>
      </c>
      <c r="L5023">
        <v>338</v>
      </c>
      <c r="M5023">
        <v>0.36255404524271301</v>
      </c>
      <c r="N5023">
        <v>0.42238779036900997</v>
      </c>
      <c r="P5023" t="s">
        <v>42</v>
      </c>
    </row>
    <row r="5024" spans="1:16" x14ac:dyDescent="0.3">
      <c r="A5024" t="str">
        <f t="shared" si="80"/>
        <v>02: BarsGBPremiumNon Flavoured VodkaKetel OneE: £3.60 - £3.80All stocking</v>
      </c>
      <c r="B5024" t="s">
        <v>1</v>
      </c>
      <c r="C5024" t="s">
        <v>107</v>
      </c>
      <c r="D5024" t="s">
        <v>13</v>
      </c>
      <c r="E5024" t="s">
        <v>15</v>
      </c>
      <c r="F5024" t="s">
        <v>71</v>
      </c>
      <c r="G5024" t="s">
        <v>76</v>
      </c>
      <c r="H5024" t="s">
        <v>49</v>
      </c>
      <c r="I5024" t="s">
        <v>54</v>
      </c>
      <c r="J5024" s="1">
        <v>327.84</v>
      </c>
      <c r="K5024">
        <v>127.05358381697681</v>
      </c>
      <c r="L5024">
        <v>84</v>
      </c>
      <c r="M5024">
        <v>0.592811107974615</v>
      </c>
      <c r="N5024">
        <v>0.632823584325796</v>
      </c>
      <c r="P5024" t="s">
        <v>42</v>
      </c>
    </row>
    <row r="5025" spans="1:16" x14ac:dyDescent="0.3">
      <c r="A5025" t="str">
        <f t="shared" si="80"/>
        <v>02: BarsGBPremiumNon Flavoured VodkaKetel OneF: £3.80 - £4.00All stocking</v>
      </c>
      <c r="B5025" t="s">
        <v>1</v>
      </c>
      <c r="C5025" t="s">
        <v>107</v>
      </c>
      <c r="D5025" t="s">
        <v>13</v>
      </c>
      <c r="E5025" t="s">
        <v>15</v>
      </c>
      <c r="F5025" t="s">
        <v>71</v>
      </c>
      <c r="G5025" t="s">
        <v>76</v>
      </c>
      <c r="H5025" t="s">
        <v>49</v>
      </c>
      <c r="I5025" t="s">
        <v>55</v>
      </c>
      <c r="J5025" s="1">
        <v>638.16</v>
      </c>
      <c r="K5025">
        <v>228.6310655393988</v>
      </c>
      <c r="L5025">
        <v>81</v>
      </c>
      <c r="M5025">
        <v>0.75055620827889602</v>
      </c>
      <c r="N5025">
        <v>0.800049465405967</v>
      </c>
      <c r="P5025" t="s">
        <v>42</v>
      </c>
    </row>
    <row r="5026" spans="1:16" x14ac:dyDescent="0.3">
      <c r="A5026" t="str">
        <f t="shared" si="80"/>
        <v>02: BarsGBPremiumNon Flavoured VodkaKetel OneG: £4.00 - £4.20All stocking</v>
      </c>
      <c r="B5026" t="s">
        <v>1</v>
      </c>
      <c r="C5026" t="s">
        <v>107</v>
      </c>
      <c r="D5026" t="s">
        <v>13</v>
      </c>
      <c r="E5026" t="s">
        <v>15</v>
      </c>
      <c r="F5026" t="s">
        <v>71</v>
      </c>
      <c r="G5026" t="s">
        <v>76</v>
      </c>
      <c r="H5026" t="s">
        <v>49</v>
      </c>
      <c r="I5026" t="s">
        <v>56</v>
      </c>
      <c r="J5026" s="1">
        <v>618.28</v>
      </c>
      <c r="K5026">
        <v>199.95667079833763</v>
      </c>
      <c r="L5026">
        <v>72</v>
      </c>
      <c r="M5026">
        <v>0.55583180401518395</v>
      </c>
      <c r="N5026">
        <v>0.62012361022471496</v>
      </c>
      <c r="P5026" t="s">
        <v>42</v>
      </c>
    </row>
    <row r="5027" spans="1:16" x14ac:dyDescent="0.3">
      <c r="A5027" t="str">
        <f t="shared" si="80"/>
        <v>02: BarsGBPremiumNon Flavoured VodkaKetel OneH: £4.20 - £4.40All stocking</v>
      </c>
      <c r="B5027" t="s">
        <v>1</v>
      </c>
      <c r="C5027" t="s">
        <v>107</v>
      </c>
      <c r="D5027" t="s">
        <v>13</v>
      </c>
      <c r="E5027" t="s">
        <v>15</v>
      </c>
      <c r="F5027" t="s">
        <v>71</v>
      </c>
      <c r="G5027" t="s">
        <v>76</v>
      </c>
      <c r="H5027" t="s">
        <v>49</v>
      </c>
      <c r="I5027" t="s">
        <v>60</v>
      </c>
      <c r="J5027" s="1">
        <v>966.8</v>
      </c>
      <c r="K5027">
        <v>314.80154814882081</v>
      </c>
      <c r="L5027">
        <v>55</v>
      </c>
      <c r="M5027">
        <v>0.62270240185354797</v>
      </c>
      <c r="N5027">
        <v>0.669241255336679</v>
      </c>
      <c r="P5027" t="s">
        <v>42</v>
      </c>
    </row>
    <row r="5028" spans="1:16" x14ac:dyDescent="0.3">
      <c r="A5028" t="str">
        <f t="shared" si="80"/>
        <v>02: BarsGBPremiumNon Flavoured VodkaKetel OneI: £4.40 - £4.60All stocking</v>
      </c>
      <c r="B5028" t="s">
        <v>1</v>
      </c>
      <c r="C5028" t="s">
        <v>107</v>
      </c>
      <c r="D5028" t="s">
        <v>13</v>
      </c>
      <c r="E5028" t="s">
        <v>15</v>
      </c>
      <c r="F5028" t="s">
        <v>71</v>
      </c>
      <c r="G5028" t="s">
        <v>76</v>
      </c>
      <c r="H5028" t="s">
        <v>49</v>
      </c>
      <c r="I5028" t="s">
        <v>64</v>
      </c>
      <c r="J5028" s="1">
        <v>1080.0899999999999</v>
      </c>
      <c r="K5028">
        <v>357.40792793065521</v>
      </c>
      <c r="L5028">
        <v>66</v>
      </c>
      <c r="M5028">
        <v>0.77036089571939104</v>
      </c>
      <c r="N5028">
        <v>0.83140323734062804</v>
      </c>
      <c r="P5028" t="s">
        <v>42</v>
      </c>
    </row>
    <row r="5029" spans="1:16" x14ac:dyDescent="0.3">
      <c r="A5029" t="str">
        <f t="shared" si="80"/>
        <v>02: BarsGBPremiumNon Flavoured VodkaKetel OneJ: £4.60 - £4.80All stocking</v>
      </c>
      <c r="B5029" t="s">
        <v>1</v>
      </c>
      <c r="C5029" t="s">
        <v>107</v>
      </c>
      <c r="D5029" t="s">
        <v>13</v>
      </c>
      <c r="E5029" t="s">
        <v>15</v>
      </c>
      <c r="F5029" t="s">
        <v>71</v>
      </c>
      <c r="G5029" t="s">
        <v>76</v>
      </c>
      <c r="H5029" t="s">
        <v>49</v>
      </c>
      <c r="I5029" t="s">
        <v>65</v>
      </c>
      <c r="J5029" s="1">
        <v>870.88</v>
      </c>
      <c r="K5029">
        <v>299.62922165553761</v>
      </c>
      <c r="L5029">
        <v>38</v>
      </c>
      <c r="M5029">
        <v>0.38554576638170701</v>
      </c>
      <c r="N5029">
        <v>0.452427931602358</v>
      </c>
      <c r="P5029" t="s">
        <v>42</v>
      </c>
    </row>
    <row r="5030" spans="1:16" x14ac:dyDescent="0.3">
      <c r="A5030" t="str">
        <f t="shared" si="80"/>
        <v>02: BarsGBPremiumNon Flavoured VodkaKetel OneK: £4.80 - £5.00All stocking</v>
      </c>
      <c r="B5030" t="s">
        <v>1</v>
      </c>
      <c r="C5030" t="s">
        <v>107</v>
      </c>
      <c r="D5030" t="s">
        <v>13</v>
      </c>
      <c r="E5030" t="s">
        <v>15</v>
      </c>
      <c r="F5030" t="s">
        <v>71</v>
      </c>
      <c r="G5030" t="s">
        <v>76</v>
      </c>
      <c r="H5030" t="s">
        <v>49</v>
      </c>
      <c r="I5030" t="s">
        <v>89</v>
      </c>
      <c r="J5030" s="1">
        <v>598.28</v>
      </c>
      <c r="K5030">
        <v>164.17234896886077</v>
      </c>
      <c r="L5030">
        <v>43</v>
      </c>
      <c r="M5030">
        <v>0.322867557929302</v>
      </c>
      <c r="N5030">
        <v>0.34683259833914398</v>
      </c>
      <c r="P5030" t="s">
        <v>42</v>
      </c>
    </row>
    <row r="5031" spans="1:16" x14ac:dyDescent="0.3">
      <c r="A5031" t="str">
        <f t="shared" si="80"/>
        <v>02: BarsGBPremiumNon Flavoured VodkaKetel OneL: £5.00 - £5.20All stocking</v>
      </c>
      <c r="B5031" t="s">
        <v>1</v>
      </c>
      <c r="C5031" t="s">
        <v>107</v>
      </c>
      <c r="D5031" t="s">
        <v>13</v>
      </c>
      <c r="E5031" t="s">
        <v>15</v>
      </c>
      <c r="F5031" t="s">
        <v>71</v>
      </c>
      <c r="G5031" t="s">
        <v>76</v>
      </c>
      <c r="H5031" t="s">
        <v>49</v>
      </c>
      <c r="I5031" t="s">
        <v>90</v>
      </c>
      <c r="J5031" s="1">
        <v>832.2</v>
      </c>
      <c r="K5031">
        <v>204.65405890405881</v>
      </c>
      <c r="L5031">
        <v>45</v>
      </c>
      <c r="M5031">
        <v>0.46832381856119898</v>
      </c>
      <c r="N5031">
        <v>0.473780721772321</v>
      </c>
      <c r="P5031" t="s">
        <v>42</v>
      </c>
    </row>
    <row r="5032" spans="1:16" x14ac:dyDescent="0.3">
      <c r="A5032" t="str">
        <f t="shared" si="80"/>
        <v>02: BarsGBPremiumNon Flavoured VodkaKetel OneQ: &gt;£6.00All stocking</v>
      </c>
      <c r="B5032" t="s">
        <v>1</v>
      </c>
      <c r="C5032" t="s">
        <v>107</v>
      </c>
      <c r="D5032" t="s">
        <v>13</v>
      </c>
      <c r="E5032" t="s">
        <v>15</v>
      </c>
      <c r="F5032" t="s">
        <v>71</v>
      </c>
      <c r="G5032" t="s">
        <v>76</v>
      </c>
      <c r="H5032" t="s">
        <v>49</v>
      </c>
      <c r="I5032" t="s">
        <v>96</v>
      </c>
      <c r="J5032" s="1">
        <v>522.80999999999995</v>
      </c>
      <c r="K5032">
        <v>98.838852711074793</v>
      </c>
      <c r="L5032">
        <v>27</v>
      </c>
      <c r="M5032">
        <v>0.18551235411262401</v>
      </c>
      <c r="N5032">
        <v>0.207072799238186</v>
      </c>
      <c r="P5032" t="s">
        <v>42</v>
      </c>
    </row>
    <row r="5033" spans="1:16" x14ac:dyDescent="0.3">
      <c r="A5033" t="str">
        <f t="shared" si="80"/>
        <v>02: BarsGBPremiumNon Flavoured VodkaSmirnoff RedTotalAll stocking</v>
      </c>
      <c r="B5033" t="s">
        <v>1</v>
      </c>
      <c r="C5033" t="s">
        <v>107</v>
      </c>
      <c r="D5033" t="s">
        <v>13</v>
      </c>
      <c r="E5033" t="s">
        <v>15</v>
      </c>
      <c r="F5033" t="s">
        <v>71</v>
      </c>
      <c r="G5033" t="s">
        <v>77</v>
      </c>
      <c r="H5033" t="s">
        <v>49</v>
      </c>
      <c r="I5033" t="s">
        <v>12</v>
      </c>
      <c r="J5033" s="1">
        <v>613.55999999999995</v>
      </c>
      <c r="K5033">
        <v>184.79945861970478</v>
      </c>
      <c r="L5033">
        <v>305</v>
      </c>
      <c r="M5033">
        <v>0.57872464592592798</v>
      </c>
      <c r="N5033">
        <v>0.62895212792603905</v>
      </c>
      <c r="P5033" t="s">
        <v>42</v>
      </c>
    </row>
    <row r="5034" spans="1:16" x14ac:dyDescent="0.3">
      <c r="A5034" t="str">
        <f t="shared" si="80"/>
        <v>02: BarsGBPremiumNon Flavoured VodkaSmirnoff RedB: £3 - £3.20All stocking</v>
      </c>
      <c r="B5034" t="s">
        <v>1</v>
      </c>
      <c r="C5034" t="s">
        <v>107</v>
      </c>
      <c r="D5034" t="s">
        <v>13</v>
      </c>
      <c r="E5034" t="s">
        <v>15</v>
      </c>
      <c r="F5034" t="s">
        <v>71</v>
      </c>
      <c r="G5034" t="s">
        <v>77</v>
      </c>
      <c r="H5034" t="s">
        <v>49</v>
      </c>
      <c r="I5034" t="s">
        <v>59</v>
      </c>
      <c r="J5034" s="1">
        <v>122.15</v>
      </c>
      <c r="K5034">
        <v>40.245648795648798</v>
      </c>
      <c r="L5034">
        <v>135</v>
      </c>
      <c r="M5034">
        <v>0.68359186192675703</v>
      </c>
      <c r="N5034">
        <v>0.72698547983078898</v>
      </c>
      <c r="P5034" t="s">
        <v>42</v>
      </c>
    </row>
    <row r="5035" spans="1:16" x14ac:dyDescent="0.3">
      <c r="A5035" t="str">
        <f t="shared" si="80"/>
        <v>02: BarsGBPremiumNon Flavoured VodkaSmirnoff RedC: £3.20 - £3.40All stocking</v>
      </c>
      <c r="B5035" t="s">
        <v>1</v>
      </c>
      <c r="C5035" t="s">
        <v>107</v>
      </c>
      <c r="D5035" t="s">
        <v>13</v>
      </c>
      <c r="E5035" t="s">
        <v>15</v>
      </c>
      <c r="F5035" t="s">
        <v>71</v>
      </c>
      <c r="G5035" t="s">
        <v>77</v>
      </c>
      <c r="H5035" t="s">
        <v>49</v>
      </c>
      <c r="I5035" t="s">
        <v>52</v>
      </c>
      <c r="J5035" s="1">
        <v>326.13</v>
      </c>
      <c r="K5035">
        <v>109.65140462985281</v>
      </c>
      <c r="L5035">
        <v>116</v>
      </c>
      <c r="M5035">
        <v>0.77525513458223205</v>
      </c>
      <c r="N5035">
        <v>0.81699096973721996</v>
      </c>
      <c r="P5035" t="s">
        <v>42</v>
      </c>
    </row>
    <row r="5036" spans="1:16" x14ac:dyDescent="0.3">
      <c r="A5036" t="str">
        <f t="shared" si="80"/>
        <v>02: BarsGBPremiumNon Flavoured VodkaSmirnoff RedG: £4.00 - £4.20All stocking</v>
      </c>
      <c r="B5036" t="s">
        <v>1</v>
      </c>
      <c r="C5036" t="s">
        <v>107</v>
      </c>
      <c r="D5036" t="s">
        <v>13</v>
      </c>
      <c r="E5036" t="s">
        <v>15</v>
      </c>
      <c r="F5036" t="s">
        <v>71</v>
      </c>
      <c r="G5036" t="s">
        <v>77</v>
      </c>
      <c r="H5036" t="s">
        <v>49</v>
      </c>
      <c r="I5036" t="s">
        <v>56</v>
      </c>
      <c r="J5036" s="1">
        <v>1001.03</v>
      </c>
      <c r="K5036">
        <v>316.28260073260083</v>
      </c>
      <c r="L5036">
        <v>35</v>
      </c>
      <c r="M5036">
        <v>0.470597653472138</v>
      </c>
      <c r="N5036">
        <v>0.50805824831133595</v>
      </c>
      <c r="P5036" t="s">
        <v>42</v>
      </c>
    </row>
    <row r="5037" spans="1:16" x14ac:dyDescent="0.3">
      <c r="A5037" t="str">
        <f t="shared" si="80"/>
        <v>02: BarsGBPremiumNon Flavoured VodkaSmirnoff RedI: £4.40 - £4.60All stocking</v>
      </c>
      <c r="B5037" t="s">
        <v>1</v>
      </c>
      <c r="C5037" t="s">
        <v>107</v>
      </c>
      <c r="D5037" t="s">
        <v>13</v>
      </c>
      <c r="E5037" t="s">
        <v>15</v>
      </c>
      <c r="F5037" t="s">
        <v>71</v>
      </c>
      <c r="G5037" t="s">
        <v>77</v>
      </c>
      <c r="H5037" t="s">
        <v>49</v>
      </c>
      <c r="I5037" t="s">
        <v>64</v>
      </c>
      <c r="J5037" s="1">
        <v>2104.77</v>
      </c>
      <c r="K5037">
        <v>626.19137529137606</v>
      </c>
      <c r="L5037">
        <v>30</v>
      </c>
      <c r="M5037">
        <v>0.79785296450901</v>
      </c>
      <c r="N5037">
        <v>0.82583205342462995</v>
      </c>
      <c r="P5037" t="s">
        <v>42</v>
      </c>
    </row>
    <row r="5038" spans="1:16" x14ac:dyDescent="0.3">
      <c r="A5038" t="str">
        <f t="shared" si="80"/>
        <v>02: BarsGBPremiumNon Flavoured VodkaSmirnoff RedJ: £4.60 - £4.80All stocking</v>
      </c>
      <c r="B5038" t="s">
        <v>1</v>
      </c>
      <c r="C5038" t="s">
        <v>107</v>
      </c>
      <c r="D5038" t="s">
        <v>13</v>
      </c>
      <c r="E5038" t="s">
        <v>15</v>
      </c>
      <c r="F5038" t="s">
        <v>71</v>
      </c>
      <c r="G5038" t="s">
        <v>77</v>
      </c>
      <c r="H5038" t="s">
        <v>49</v>
      </c>
      <c r="I5038" t="s">
        <v>65</v>
      </c>
      <c r="J5038" s="1">
        <v>1174.6300000000001</v>
      </c>
      <c r="K5038">
        <v>327.66161520471883</v>
      </c>
      <c r="L5038">
        <v>29</v>
      </c>
      <c r="M5038">
        <v>0.56533079339572401</v>
      </c>
      <c r="N5038">
        <v>0.60484940235890094</v>
      </c>
      <c r="P5038" t="s">
        <v>42</v>
      </c>
    </row>
    <row r="5039" spans="1:16" x14ac:dyDescent="0.3">
      <c r="A5039" t="str">
        <f t="shared" si="80"/>
        <v>02: BarsGBPremiumNon Flavoured VodkaSmirnoff RedK: £4.80 - £5.00All stocking</v>
      </c>
      <c r="B5039" t="s">
        <v>1</v>
      </c>
      <c r="C5039" t="s">
        <v>107</v>
      </c>
      <c r="D5039" t="s">
        <v>13</v>
      </c>
      <c r="E5039" t="s">
        <v>15</v>
      </c>
      <c r="F5039" t="s">
        <v>71</v>
      </c>
      <c r="G5039" t="s">
        <v>77</v>
      </c>
      <c r="H5039" t="s">
        <v>49</v>
      </c>
      <c r="I5039" t="s">
        <v>89</v>
      </c>
      <c r="J5039" s="1">
        <v>1131.21</v>
      </c>
      <c r="K5039">
        <v>301.78881463881481</v>
      </c>
      <c r="L5039">
        <v>37</v>
      </c>
      <c r="M5039">
        <v>0.65003658360437</v>
      </c>
      <c r="N5039">
        <v>0.68403635826893505</v>
      </c>
      <c r="P5039" t="s">
        <v>42</v>
      </c>
    </row>
    <row r="5040" spans="1:16" x14ac:dyDescent="0.3">
      <c r="A5040" t="str">
        <f t="shared" si="80"/>
        <v>02: BarsGBPremiumNon Flavoured VodkaStolichnaya Red LabelTotalAll stocking</v>
      </c>
      <c r="B5040" t="s">
        <v>1</v>
      </c>
      <c r="C5040" t="s">
        <v>107</v>
      </c>
      <c r="D5040" t="s">
        <v>13</v>
      </c>
      <c r="E5040" t="s">
        <v>15</v>
      </c>
      <c r="F5040" t="s">
        <v>71</v>
      </c>
      <c r="G5040" t="s">
        <v>101</v>
      </c>
      <c r="H5040" t="s">
        <v>49</v>
      </c>
      <c r="I5040" t="s">
        <v>12</v>
      </c>
      <c r="J5040" s="1">
        <v>336.13</v>
      </c>
      <c r="K5040">
        <v>97.859712915810391</v>
      </c>
      <c r="L5040">
        <v>41</v>
      </c>
      <c r="M5040" s="19">
        <v>7.5038987675968796E-2</v>
      </c>
      <c r="N5040" s="19">
        <v>5.3365342453740201E-2</v>
      </c>
      <c r="P5040" t="s">
        <v>42</v>
      </c>
    </row>
    <row r="5041" spans="1:16" x14ac:dyDescent="0.3">
      <c r="A5041" t="str">
        <f t="shared" si="80"/>
        <v>02: BarsGBPremiumTequilaCazcabel BlancoTotalAll stocking</v>
      </c>
      <c r="B5041" t="s">
        <v>1</v>
      </c>
      <c r="C5041" t="s">
        <v>107</v>
      </c>
      <c r="D5041" t="s">
        <v>13</v>
      </c>
      <c r="E5041" t="s">
        <v>15</v>
      </c>
      <c r="F5041" t="s">
        <v>78</v>
      </c>
      <c r="G5041" t="s">
        <v>79</v>
      </c>
      <c r="H5041" t="s">
        <v>49</v>
      </c>
      <c r="I5041" t="s">
        <v>12</v>
      </c>
      <c r="J5041" s="1">
        <v>41.79</v>
      </c>
      <c r="K5041">
        <v>10.53517406114808</v>
      </c>
      <c r="L5041">
        <v>77</v>
      </c>
      <c r="M5041">
        <v>0.17916348429712101</v>
      </c>
      <c r="N5041">
        <v>0.16158416848208901</v>
      </c>
      <c r="P5041" t="s">
        <v>42</v>
      </c>
    </row>
    <row r="5042" spans="1:16" x14ac:dyDescent="0.3">
      <c r="A5042" t="str">
        <f t="shared" si="80"/>
        <v>02: BarsGBPremiumTequilaCazcabel BlancoC: £3.20 - £3.40All stocking</v>
      </c>
      <c r="B5042" t="s">
        <v>1</v>
      </c>
      <c r="C5042" t="s">
        <v>107</v>
      </c>
      <c r="D5042" t="s">
        <v>13</v>
      </c>
      <c r="E5042" t="s">
        <v>15</v>
      </c>
      <c r="F5042" t="s">
        <v>78</v>
      </c>
      <c r="G5042" t="s">
        <v>79</v>
      </c>
      <c r="H5042" t="s">
        <v>49</v>
      </c>
      <c r="I5042" t="s">
        <v>52</v>
      </c>
      <c r="J5042" s="1">
        <v>16</v>
      </c>
      <c r="K5042">
        <v>5.13847883597884</v>
      </c>
      <c r="L5042">
        <v>30</v>
      </c>
      <c r="M5042">
        <v>0.135076279802818</v>
      </c>
      <c r="N5042">
        <v>0.15398261486606399</v>
      </c>
      <c r="P5042" t="s">
        <v>42</v>
      </c>
    </row>
    <row r="5043" spans="1:16" x14ac:dyDescent="0.3">
      <c r="A5043" t="str">
        <f t="shared" si="80"/>
        <v>02: BarsGBPremiumTequilaEl Jimador BlancoTotalAll stocking</v>
      </c>
      <c r="B5043" t="s">
        <v>1</v>
      </c>
      <c r="C5043" t="s">
        <v>107</v>
      </c>
      <c r="D5043" t="s">
        <v>13</v>
      </c>
      <c r="E5043" t="s">
        <v>15</v>
      </c>
      <c r="F5043" t="s">
        <v>78</v>
      </c>
      <c r="G5043" t="s">
        <v>91</v>
      </c>
      <c r="H5043" t="s">
        <v>49</v>
      </c>
      <c r="I5043" t="s">
        <v>12</v>
      </c>
      <c r="J5043" s="1">
        <v>44.73</v>
      </c>
      <c r="K5043">
        <v>10.87711084471084</v>
      </c>
      <c r="L5043">
        <v>125</v>
      </c>
      <c r="M5043">
        <v>0.30499137496611101</v>
      </c>
      <c r="N5043">
        <v>0.29225630025368099</v>
      </c>
      <c r="P5043" t="s">
        <v>42</v>
      </c>
    </row>
    <row r="5044" spans="1:16" x14ac:dyDescent="0.3">
      <c r="A5044" t="str">
        <f t="shared" si="80"/>
        <v>02: BarsGBPremiumTequilaEl Jimador BlancoF: £3.80 - £4.00All stocking</v>
      </c>
      <c r="B5044" t="s">
        <v>1</v>
      </c>
      <c r="C5044" t="s">
        <v>107</v>
      </c>
      <c r="D5044" t="s">
        <v>13</v>
      </c>
      <c r="E5044" t="s">
        <v>15</v>
      </c>
      <c r="F5044" t="s">
        <v>78</v>
      </c>
      <c r="G5044" t="s">
        <v>91</v>
      </c>
      <c r="H5044" t="s">
        <v>49</v>
      </c>
      <c r="I5044" t="s">
        <v>55</v>
      </c>
      <c r="J5044" s="1">
        <v>21.46</v>
      </c>
      <c r="K5044">
        <v>5.6314893953782805</v>
      </c>
      <c r="L5044">
        <v>27</v>
      </c>
      <c r="M5044">
        <v>0.32427076388077303</v>
      </c>
      <c r="N5044">
        <v>0.304983586988958</v>
      </c>
      <c r="P5044" t="s">
        <v>42</v>
      </c>
    </row>
    <row r="5045" spans="1:16" x14ac:dyDescent="0.3">
      <c r="A5045" t="str">
        <f t="shared" si="80"/>
        <v>02: BarsGBPremiumTequilaEl Jimador BlancoG: £4.00 - £4.20All stocking</v>
      </c>
      <c r="B5045" t="s">
        <v>1</v>
      </c>
      <c r="C5045" t="s">
        <v>107</v>
      </c>
      <c r="D5045" t="s">
        <v>13</v>
      </c>
      <c r="E5045" t="s">
        <v>15</v>
      </c>
      <c r="F5045" t="s">
        <v>78</v>
      </c>
      <c r="G5045" t="s">
        <v>91</v>
      </c>
      <c r="H5045" t="s">
        <v>49</v>
      </c>
      <c r="I5045" t="s">
        <v>56</v>
      </c>
      <c r="J5045" s="1">
        <v>45.9</v>
      </c>
      <c r="K5045">
        <v>11.5057208397096</v>
      </c>
      <c r="L5045">
        <v>89</v>
      </c>
      <c r="M5045">
        <v>0.32294367574034799</v>
      </c>
      <c r="N5045">
        <v>0.30291088518727</v>
      </c>
      <c r="P5045" t="s">
        <v>42</v>
      </c>
    </row>
    <row r="5046" spans="1:16" x14ac:dyDescent="0.3">
      <c r="A5046" t="str">
        <f t="shared" si="80"/>
        <v>02: BarsGBPremiumTequilaEl Jimador ReposadoTotalAll stocking</v>
      </c>
      <c r="B5046" t="s">
        <v>1</v>
      </c>
      <c r="C5046" t="s">
        <v>107</v>
      </c>
      <c r="D5046" t="s">
        <v>13</v>
      </c>
      <c r="E5046" t="s">
        <v>15</v>
      </c>
      <c r="F5046" t="s">
        <v>78</v>
      </c>
      <c r="G5046" t="s">
        <v>92</v>
      </c>
      <c r="H5046" t="s">
        <v>49</v>
      </c>
      <c r="I5046" t="s">
        <v>12</v>
      </c>
      <c r="J5046" s="1">
        <v>70.75</v>
      </c>
      <c r="K5046">
        <v>15.930906653732759</v>
      </c>
      <c r="L5046">
        <v>115</v>
      </c>
      <c r="M5046">
        <v>0.35150652536423499</v>
      </c>
      <c r="N5046">
        <v>0.33967699842396898</v>
      </c>
      <c r="P5046" t="s">
        <v>42</v>
      </c>
    </row>
    <row r="5047" spans="1:16" x14ac:dyDescent="0.3">
      <c r="A5047" t="str">
        <f t="shared" si="80"/>
        <v>02: BarsGBPremiumTequilaEl Jimador ReposadoF: £3.80 - £4.00All stocking</v>
      </c>
      <c r="B5047" t="s">
        <v>1</v>
      </c>
      <c r="C5047" t="s">
        <v>107</v>
      </c>
      <c r="D5047" t="s">
        <v>13</v>
      </c>
      <c r="E5047" t="s">
        <v>15</v>
      </c>
      <c r="F5047" t="s">
        <v>78</v>
      </c>
      <c r="G5047" t="s">
        <v>92</v>
      </c>
      <c r="H5047" t="s">
        <v>49</v>
      </c>
      <c r="I5047" t="s">
        <v>55</v>
      </c>
      <c r="J5047" s="1">
        <v>26.27</v>
      </c>
      <c r="K5047">
        <v>7.2806862026861996</v>
      </c>
      <c r="L5047">
        <v>25</v>
      </c>
      <c r="M5047">
        <v>0.26541373406094498</v>
      </c>
      <c r="N5047">
        <v>0.27670358550779101</v>
      </c>
      <c r="P5047" t="s">
        <v>42</v>
      </c>
    </row>
    <row r="5048" spans="1:16" x14ac:dyDescent="0.3">
      <c r="A5048" t="str">
        <f t="shared" si="80"/>
        <v>02: BarsGBPremiumTequilaEl Jimador ReposadoG: £4.00 - £4.20All stocking</v>
      </c>
      <c r="B5048" t="s">
        <v>1</v>
      </c>
      <c r="C5048" t="s">
        <v>107</v>
      </c>
      <c r="D5048" t="s">
        <v>13</v>
      </c>
      <c r="E5048" t="s">
        <v>15</v>
      </c>
      <c r="F5048" t="s">
        <v>78</v>
      </c>
      <c r="G5048" t="s">
        <v>92</v>
      </c>
      <c r="H5048" t="s">
        <v>49</v>
      </c>
      <c r="I5048" t="s">
        <v>56</v>
      </c>
      <c r="J5048" s="1">
        <v>22.45</v>
      </c>
      <c r="K5048">
        <v>5.9560515873016007</v>
      </c>
      <c r="L5048">
        <v>52</v>
      </c>
      <c r="M5048">
        <v>0.18126074614837301</v>
      </c>
      <c r="N5048">
        <v>0.17847294036539099</v>
      </c>
      <c r="P5048" t="s">
        <v>42</v>
      </c>
    </row>
    <row r="5049" spans="1:16" x14ac:dyDescent="0.3">
      <c r="A5049" t="str">
        <f t="shared" si="80"/>
        <v>02: BarsGBPremiumTequilaJose Cuervo Especial GoldTotalAll stocking</v>
      </c>
      <c r="B5049" t="s">
        <v>1</v>
      </c>
      <c r="C5049" t="s">
        <v>107</v>
      </c>
      <c r="D5049" t="s">
        <v>13</v>
      </c>
      <c r="E5049" t="s">
        <v>15</v>
      </c>
      <c r="F5049" t="s">
        <v>78</v>
      </c>
      <c r="G5049" t="s">
        <v>80</v>
      </c>
      <c r="H5049" t="s">
        <v>49</v>
      </c>
      <c r="I5049" t="s">
        <v>12</v>
      </c>
      <c r="J5049" s="1">
        <v>85.19</v>
      </c>
      <c r="K5049">
        <v>22.70030930607852</v>
      </c>
      <c r="L5049">
        <v>26</v>
      </c>
      <c r="M5049">
        <v>0.17700545002239301</v>
      </c>
      <c r="N5049">
        <v>0.16514856307842199</v>
      </c>
      <c r="P5049" t="s">
        <v>42</v>
      </c>
    </row>
    <row r="5050" spans="1:16" x14ac:dyDescent="0.3">
      <c r="A5050" t="str">
        <f t="shared" si="80"/>
        <v>02: BarsGBPremiumTequilaJose Cuervo Tradicional Silver TequilaTotalAll stocking</v>
      </c>
      <c r="B5050" t="s">
        <v>1</v>
      </c>
      <c r="C5050" t="s">
        <v>107</v>
      </c>
      <c r="D5050" t="s">
        <v>13</v>
      </c>
      <c r="E5050" t="s">
        <v>15</v>
      </c>
      <c r="F5050" t="s">
        <v>78</v>
      </c>
      <c r="G5050" t="s">
        <v>82</v>
      </c>
      <c r="H5050" t="s">
        <v>49</v>
      </c>
      <c r="I5050" t="s">
        <v>12</v>
      </c>
      <c r="J5050" s="1">
        <v>77.13</v>
      </c>
      <c r="K5050">
        <v>22.538784826284839</v>
      </c>
      <c r="L5050">
        <v>40</v>
      </c>
      <c r="M5050" s="19">
        <v>7.3363620133957599E-2</v>
      </c>
      <c r="N5050" s="19">
        <v>9.1438570512200501E-2</v>
      </c>
      <c r="P5050" t="s">
        <v>42</v>
      </c>
    </row>
    <row r="5051" spans="1:16" x14ac:dyDescent="0.3">
      <c r="A5051" t="str">
        <f t="shared" si="80"/>
        <v>02: BarsGBPremiumTequilaOlmeca Altos PlataTotalAll stocking</v>
      </c>
      <c r="B5051" t="s">
        <v>1</v>
      </c>
      <c r="C5051" t="s">
        <v>107</v>
      </c>
      <c r="D5051" t="s">
        <v>13</v>
      </c>
      <c r="E5051" t="s">
        <v>15</v>
      </c>
      <c r="F5051" t="s">
        <v>78</v>
      </c>
      <c r="G5051" t="s">
        <v>93</v>
      </c>
      <c r="H5051" t="s">
        <v>49</v>
      </c>
      <c r="I5051" t="s">
        <v>12</v>
      </c>
      <c r="J5051" s="1">
        <v>266.77</v>
      </c>
      <c r="K5051">
        <v>53.549949950842802</v>
      </c>
      <c r="L5051">
        <v>84</v>
      </c>
      <c r="M5051">
        <v>0.53422409120129799</v>
      </c>
      <c r="N5051">
        <v>0.54014525382657297</v>
      </c>
      <c r="P5051" t="s">
        <v>42</v>
      </c>
    </row>
    <row r="5052" spans="1:16" x14ac:dyDescent="0.3">
      <c r="A5052" t="str">
        <f t="shared" ref="A5052:A5115" si="81">C5052&amp;D5052&amp;E5052&amp;F5052&amp;G5052&amp;I5052&amp;P5052</f>
        <v>02: BarsGBPremiumTequilaOlmeca Altos PlataI: £4.40 - £4.60All stocking</v>
      </c>
      <c r="B5052" t="s">
        <v>1</v>
      </c>
      <c r="C5052" t="s">
        <v>107</v>
      </c>
      <c r="D5052" t="s">
        <v>13</v>
      </c>
      <c r="E5052" t="s">
        <v>15</v>
      </c>
      <c r="F5052" t="s">
        <v>78</v>
      </c>
      <c r="G5052" t="s">
        <v>93</v>
      </c>
      <c r="H5052" t="s">
        <v>49</v>
      </c>
      <c r="I5052" t="s">
        <v>64</v>
      </c>
      <c r="J5052" s="1">
        <v>401.9</v>
      </c>
      <c r="K5052">
        <v>81.033059963292402</v>
      </c>
      <c r="L5052">
        <v>43</v>
      </c>
      <c r="M5052">
        <v>0.67461000213280997</v>
      </c>
      <c r="N5052">
        <v>0.678626704612039</v>
      </c>
      <c r="P5052" t="s">
        <v>42</v>
      </c>
    </row>
    <row r="5053" spans="1:16" x14ac:dyDescent="0.3">
      <c r="A5053" t="str">
        <f t="shared" si="81"/>
        <v>02: BarsGBPremiumTequilaOlmeca Altos PlataJ: £4.60 - £4.80All stocking</v>
      </c>
      <c r="B5053" t="s">
        <v>1</v>
      </c>
      <c r="C5053" t="s">
        <v>107</v>
      </c>
      <c r="D5053" t="s">
        <v>13</v>
      </c>
      <c r="E5053" t="s">
        <v>15</v>
      </c>
      <c r="F5053" t="s">
        <v>78</v>
      </c>
      <c r="G5053" t="s">
        <v>93</v>
      </c>
      <c r="H5053" t="s">
        <v>49</v>
      </c>
      <c r="I5053" t="s">
        <v>65</v>
      </c>
      <c r="J5053" s="1">
        <v>444.31</v>
      </c>
      <c r="K5053">
        <v>89.908808997270413</v>
      </c>
      <c r="L5053">
        <v>39</v>
      </c>
      <c r="M5053">
        <v>0.68894379171412901</v>
      </c>
      <c r="N5053">
        <v>0.69579683545122095</v>
      </c>
      <c r="P5053" t="s">
        <v>42</v>
      </c>
    </row>
    <row r="5054" spans="1:16" x14ac:dyDescent="0.3">
      <c r="A5054" t="str">
        <f t="shared" si="81"/>
        <v>02: BarsGBPremiumTequilaOlmeca Altos PlataL: £5.00 - £5.20All stocking</v>
      </c>
      <c r="B5054" t="s">
        <v>1</v>
      </c>
      <c r="C5054" t="s">
        <v>107</v>
      </c>
      <c r="D5054" t="s">
        <v>13</v>
      </c>
      <c r="E5054" t="s">
        <v>15</v>
      </c>
      <c r="F5054" t="s">
        <v>78</v>
      </c>
      <c r="G5054" t="s">
        <v>93</v>
      </c>
      <c r="H5054" t="s">
        <v>49</v>
      </c>
      <c r="I5054" t="s">
        <v>90</v>
      </c>
      <c r="J5054" s="1">
        <v>350.29</v>
      </c>
      <c r="K5054">
        <v>67.41148873348881</v>
      </c>
      <c r="L5054">
        <v>25</v>
      </c>
      <c r="M5054">
        <v>0.48053064409361002</v>
      </c>
      <c r="N5054">
        <v>0.50671327567644797</v>
      </c>
      <c r="P5054" t="s">
        <v>42</v>
      </c>
    </row>
    <row r="5055" spans="1:16" x14ac:dyDescent="0.3">
      <c r="A5055" t="str">
        <f t="shared" si="81"/>
        <v>02: BarsGBPremiumTequilaOlmeca Altos ReposadoTotalAll stocking</v>
      </c>
      <c r="B5055" t="s">
        <v>1</v>
      </c>
      <c r="C5055" t="s">
        <v>107</v>
      </c>
      <c r="D5055" t="s">
        <v>13</v>
      </c>
      <c r="E5055" t="s">
        <v>15</v>
      </c>
      <c r="F5055" t="s">
        <v>78</v>
      </c>
      <c r="G5055" t="s">
        <v>97</v>
      </c>
      <c r="H5055" t="s">
        <v>49</v>
      </c>
      <c r="I5055" t="s">
        <v>12</v>
      </c>
      <c r="J5055" s="1">
        <v>36.880000000000003</v>
      </c>
      <c r="K5055">
        <v>7.4358313581842799</v>
      </c>
      <c r="L5055">
        <v>85</v>
      </c>
      <c r="M5055">
        <v>3.6500358719705001E-2</v>
      </c>
      <c r="N5055" s="19">
        <v>3.2988597787226397E-2</v>
      </c>
      <c r="P5055" t="s">
        <v>42</v>
      </c>
    </row>
    <row r="5056" spans="1:16" x14ac:dyDescent="0.3">
      <c r="A5056" t="str">
        <f t="shared" si="81"/>
        <v>02: BarsGBPremiumTequilaOlmeca BlancoA: &lt;£3All stocking</v>
      </c>
      <c r="B5056" t="s">
        <v>1</v>
      </c>
      <c r="C5056" t="s">
        <v>107</v>
      </c>
      <c r="D5056" t="s">
        <v>13</v>
      </c>
      <c r="E5056" t="s">
        <v>15</v>
      </c>
      <c r="F5056" t="s">
        <v>78</v>
      </c>
      <c r="G5056" t="s">
        <v>83</v>
      </c>
      <c r="H5056" t="s">
        <v>49</v>
      </c>
      <c r="I5056" t="s">
        <v>58</v>
      </c>
      <c r="J5056" s="1">
        <v>68.900000000000006</v>
      </c>
      <c r="K5056">
        <v>25.98869763569764</v>
      </c>
      <c r="L5056">
        <v>25</v>
      </c>
      <c r="M5056">
        <v>0.40607858611740599</v>
      </c>
      <c r="N5056">
        <v>0.42432901888272501</v>
      </c>
      <c r="P5056" t="s">
        <v>42</v>
      </c>
    </row>
    <row r="5057" spans="1:16" x14ac:dyDescent="0.3">
      <c r="A5057" t="str">
        <f t="shared" si="81"/>
        <v>02: BarsGBPremiumTequilaOlmeca BlancoTotalAll stocking</v>
      </c>
      <c r="B5057" t="s">
        <v>1</v>
      </c>
      <c r="C5057" t="s">
        <v>107</v>
      </c>
      <c r="D5057" t="s">
        <v>13</v>
      </c>
      <c r="E5057" t="s">
        <v>15</v>
      </c>
      <c r="F5057" t="s">
        <v>78</v>
      </c>
      <c r="G5057" t="s">
        <v>83</v>
      </c>
      <c r="H5057" t="s">
        <v>49</v>
      </c>
      <c r="I5057" t="s">
        <v>12</v>
      </c>
      <c r="J5057" s="1">
        <v>132.94999999999999</v>
      </c>
      <c r="K5057">
        <v>33.102788571247878</v>
      </c>
      <c r="L5057">
        <v>172</v>
      </c>
      <c r="M5057">
        <v>0.53589993798186397</v>
      </c>
      <c r="N5057">
        <v>0.53999322915826997</v>
      </c>
      <c r="P5057" t="s">
        <v>42</v>
      </c>
    </row>
    <row r="5058" spans="1:16" x14ac:dyDescent="0.3">
      <c r="A5058" t="str">
        <f t="shared" si="81"/>
        <v>02: BarsGBPremiumTequilaOlmeca BlancoD: £3.40 - £3.60All stocking</v>
      </c>
      <c r="B5058" t="s">
        <v>1</v>
      </c>
      <c r="C5058" t="s">
        <v>107</v>
      </c>
      <c r="D5058" t="s">
        <v>13</v>
      </c>
      <c r="E5058" t="s">
        <v>15</v>
      </c>
      <c r="F5058" t="s">
        <v>78</v>
      </c>
      <c r="G5058" t="s">
        <v>83</v>
      </c>
      <c r="H5058" t="s">
        <v>49</v>
      </c>
      <c r="I5058" t="s">
        <v>53</v>
      </c>
      <c r="J5058" s="1">
        <v>98.91</v>
      </c>
      <c r="K5058">
        <v>28.907529507529521</v>
      </c>
      <c r="L5058">
        <v>27</v>
      </c>
      <c r="M5058">
        <v>0.50314674080652</v>
      </c>
      <c r="N5058">
        <v>0.51413557540725197</v>
      </c>
      <c r="P5058" t="s">
        <v>42</v>
      </c>
    </row>
    <row r="5059" spans="1:16" x14ac:dyDescent="0.3">
      <c r="A5059" t="str">
        <f t="shared" si="81"/>
        <v>02: BarsGBPremiumTequilaOlmeca BlancoE: £3.60 - £3.80All stocking</v>
      </c>
      <c r="B5059" t="s">
        <v>1</v>
      </c>
      <c r="C5059" t="s">
        <v>107</v>
      </c>
      <c r="D5059" t="s">
        <v>13</v>
      </c>
      <c r="E5059" t="s">
        <v>15</v>
      </c>
      <c r="F5059" t="s">
        <v>78</v>
      </c>
      <c r="G5059" t="s">
        <v>83</v>
      </c>
      <c r="H5059" t="s">
        <v>49</v>
      </c>
      <c r="I5059" t="s">
        <v>54</v>
      </c>
      <c r="J5059" s="1">
        <v>168.95</v>
      </c>
      <c r="K5059">
        <v>44.6780753968252</v>
      </c>
      <c r="L5059">
        <v>28</v>
      </c>
      <c r="M5059">
        <v>0.62051436801229598</v>
      </c>
      <c r="N5059">
        <v>0.62252416415781997</v>
      </c>
      <c r="P5059" t="s">
        <v>42</v>
      </c>
    </row>
    <row r="5060" spans="1:16" x14ac:dyDescent="0.3">
      <c r="A5060" t="str">
        <f t="shared" si="81"/>
        <v>02: BarsGBPremiumTequilaOlmeca BlancoG: £4.00 - £4.20All stocking</v>
      </c>
      <c r="B5060" t="s">
        <v>1</v>
      </c>
      <c r="C5060" t="s">
        <v>107</v>
      </c>
      <c r="D5060" t="s">
        <v>13</v>
      </c>
      <c r="E5060" t="s">
        <v>15</v>
      </c>
      <c r="F5060" t="s">
        <v>78</v>
      </c>
      <c r="G5060" t="s">
        <v>83</v>
      </c>
      <c r="H5060" t="s">
        <v>49</v>
      </c>
      <c r="I5060" t="s">
        <v>56</v>
      </c>
      <c r="J5060" s="1">
        <v>125.76</v>
      </c>
      <c r="K5060">
        <v>31.273288626578118</v>
      </c>
      <c r="L5060">
        <v>38</v>
      </c>
      <c r="M5060">
        <v>0.570124989037463</v>
      </c>
      <c r="N5060">
        <v>0.58378549645530498</v>
      </c>
      <c r="P5060" t="s">
        <v>42</v>
      </c>
    </row>
    <row r="5061" spans="1:16" x14ac:dyDescent="0.3">
      <c r="A5061" t="str">
        <f t="shared" si="81"/>
        <v>02: BarsGBPremiumTequilaOlmeca BlancoH: £4.20 - £4.40All stocking</v>
      </c>
      <c r="B5061" t="s">
        <v>1</v>
      </c>
      <c r="C5061" t="s">
        <v>107</v>
      </c>
      <c r="D5061" t="s">
        <v>13</v>
      </c>
      <c r="E5061" t="s">
        <v>15</v>
      </c>
      <c r="F5061" t="s">
        <v>78</v>
      </c>
      <c r="G5061" t="s">
        <v>83</v>
      </c>
      <c r="H5061" t="s">
        <v>49</v>
      </c>
      <c r="I5061" t="s">
        <v>60</v>
      </c>
      <c r="J5061" s="1">
        <v>131.84</v>
      </c>
      <c r="K5061">
        <v>27.8531276415892</v>
      </c>
      <c r="L5061">
        <v>26</v>
      </c>
      <c r="M5061">
        <v>0.55505841140618395</v>
      </c>
      <c r="N5061">
        <v>0.54912332838038602</v>
      </c>
      <c r="P5061" t="s">
        <v>42</v>
      </c>
    </row>
    <row r="5062" spans="1:16" x14ac:dyDescent="0.3">
      <c r="A5062" t="str">
        <f t="shared" si="81"/>
        <v>02: BarsGBPremiumTequilaOlmeca BlancoK: £4.80 - £5.00All stocking</v>
      </c>
      <c r="B5062" t="s">
        <v>1</v>
      </c>
      <c r="C5062" t="s">
        <v>107</v>
      </c>
      <c r="D5062" t="s">
        <v>13</v>
      </c>
      <c r="E5062" t="s">
        <v>15</v>
      </c>
      <c r="F5062" t="s">
        <v>78</v>
      </c>
      <c r="G5062" t="s">
        <v>83</v>
      </c>
      <c r="H5062" t="s">
        <v>49</v>
      </c>
      <c r="I5062" t="s">
        <v>89</v>
      </c>
      <c r="J5062" s="1">
        <v>196.93</v>
      </c>
      <c r="K5062">
        <v>39.449950690335321</v>
      </c>
      <c r="L5062">
        <v>26</v>
      </c>
      <c r="M5062">
        <v>0.67076734791631698</v>
      </c>
      <c r="N5062">
        <v>0.68235686863628797</v>
      </c>
      <c r="P5062" t="s">
        <v>42</v>
      </c>
    </row>
    <row r="5063" spans="1:16" x14ac:dyDescent="0.3">
      <c r="A5063" t="str">
        <f t="shared" si="81"/>
        <v>02: BarsGBPremiumTequilaOlmeca ReposadoTotalAll stocking</v>
      </c>
      <c r="B5063" t="s">
        <v>1</v>
      </c>
      <c r="C5063" t="s">
        <v>107</v>
      </c>
      <c r="D5063" t="s">
        <v>13</v>
      </c>
      <c r="E5063" t="s">
        <v>15</v>
      </c>
      <c r="F5063" t="s">
        <v>78</v>
      </c>
      <c r="G5063" t="s">
        <v>84</v>
      </c>
      <c r="H5063" t="s">
        <v>49</v>
      </c>
      <c r="I5063" t="s">
        <v>12</v>
      </c>
      <c r="J5063" s="1">
        <v>169.2</v>
      </c>
      <c r="K5063">
        <v>44.507986092288405</v>
      </c>
      <c r="L5063">
        <v>129</v>
      </c>
      <c r="M5063">
        <v>0.37612308493320701</v>
      </c>
      <c r="N5063">
        <v>0.39530408898390301</v>
      </c>
      <c r="P5063" t="s">
        <v>42</v>
      </c>
    </row>
    <row r="5064" spans="1:16" x14ac:dyDescent="0.3">
      <c r="A5064" t="str">
        <f t="shared" si="81"/>
        <v>02: BarsGBPremiumTequilaOlmeca ReposadoD: £3.40 - £3.60All stocking</v>
      </c>
      <c r="B5064" t="s">
        <v>1</v>
      </c>
      <c r="C5064" t="s">
        <v>107</v>
      </c>
      <c r="D5064" t="s">
        <v>13</v>
      </c>
      <c r="E5064" t="s">
        <v>15</v>
      </c>
      <c r="F5064" t="s">
        <v>78</v>
      </c>
      <c r="G5064" t="s">
        <v>84</v>
      </c>
      <c r="H5064" t="s">
        <v>49</v>
      </c>
      <c r="I5064" t="s">
        <v>53</v>
      </c>
      <c r="J5064" s="1">
        <v>196.31</v>
      </c>
      <c r="K5064">
        <v>53.088705738705606</v>
      </c>
      <c r="L5064">
        <v>26</v>
      </c>
      <c r="M5064">
        <v>0.70153295879698596</v>
      </c>
      <c r="N5064">
        <v>0.70372735254210195</v>
      </c>
      <c r="P5064" t="s">
        <v>42</v>
      </c>
    </row>
    <row r="5065" spans="1:16" x14ac:dyDescent="0.3">
      <c r="A5065" t="str">
        <f t="shared" si="81"/>
        <v>02: BarsGBPremiumTequilaOlmeca ReposadoG: £4.00 - £4.20All stocking</v>
      </c>
      <c r="B5065" t="s">
        <v>1</v>
      </c>
      <c r="C5065" t="s">
        <v>107</v>
      </c>
      <c r="D5065" t="s">
        <v>13</v>
      </c>
      <c r="E5065" t="s">
        <v>15</v>
      </c>
      <c r="F5065" t="s">
        <v>78</v>
      </c>
      <c r="G5065" t="s">
        <v>84</v>
      </c>
      <c r="H5065" t="s">
        <v>49</v>
      </c>
      <c r="I5065" t="s">
        <v>56</v>
      </c>
      <c r="J5065" s="1">
        <v>276.62</v>
      </c>
      <c r="K5065">
        <v>67.752910644910799</v>
      </c>
      <c r="L5065">
        <v>25</v>
      </c>
      <c r="M5065">
        <v>0.63671163396965702</v>
      </c>
      <c r="N5065">
        <v>0.64416128366221304</v>
      </c>
      <c r="P5065" t="s">
        <v>42</v>
      </c>
    </row>
    <row r="5066" spans="1:16" x14ac:dyDescent="0.3">
      <c r="A5066" t="str">
        <f t="shared" si="81"/>
        <v>02: BarsGBPremiumTequilaOlmeca ReposadoI: £4.40 - £4.60All stocking</v>
      </c>
      <c r="B5066" t="s">
        <v>1</v>
      </c>
      <c r="C5066" t="s">
        <v>107</v>
      </c>
      <c r="D5066" t="s">
        <v>13</v>
      </c>
      <c r="E5066" t="s">
        <v>15</v>
      </c>
      <c r="F5066" t="s">
        <v>78</v>
      </c>
      <c r="G5066" t="s">
        <v>84</v>
      </c>
      <c r="H5066" t="s">
        <v>49</v>
      </c>
      <c r="I5066" t="s">
        <v>64</v>
      </c>
      <c r="J5066" s="1">
        <v>215.89</v>
      </c>
      <c r="K5066">
        <v>53.8659270216964</v>
      </c>
      <c r="L5066">
        <v>26</v>
      </c>
      <c r="M5066">
        <v>0.57617829155284195</v>
      </c>
      <c r="N5066">
        <v>0.59706508718221796</v>
      </c>
      <c r="P5066" t="s">
        <v>42</v>
      </c>
    </row>
    <row r="5067" spans="1:16" x14ac:dyDescent="0.3">
      <c r="A5067" t="str">
        <f t="shared" si="81"/>
        <v>02: BarsGBPremiumTequilaPatron SilverTotalAll stocking</v>
      </c>
      <c r="B5067" t="s">
        <v>1</v>
      </c>
      <c r="C5067" t="s">
        <v>107</v>
      </c>
      <c r="D5067" t="s">
        <v>13</v>
      </c>
      <c r="E5067" t="s">
        <v>15</v>
      </c>
      <c r="F5067" t="s">
        <v>78</v>
      </c>
      <c r="G5067" t="s">
        <v>94</v>
      </c>
      <c r="H5067" t="s">
        <v>49</v>
      </c>
      <c r="I5067" t="s">
        <v>12</v>
      </c>
      <c r="J5067" s="1">
        <v>47.74</v>
      </c>
      <c r="K5067">
        <v>8.8621126327376398</v>
      </c>
      <c r="L5067">
        <v>120</v>
      </c>
      <c r="M5067" s="19">
        <v>9.2378759714388095E-2</v>
      </c>
      <c r="N5067" s="19">
        <v>6.91609462093071E-2</v>
      </c>
      <c r="P5067" t="s">
        <v>42</v>
      </c>
    </row>
    <row r="5068" spans="1:16" x14ac:dyDescent="0.3">
      <c r="A5068" t="str">
        <f t="shared" si="81"/>
        <v>02: BarsGBPremiumTequilaPatron SilverL: £5.00 - £5.20All stocking</v>
      </c>
      <c r="B5068" t="s">
        <v>1</v>
      </c>
      <c r="C5068" t="s">
        <v>107</v>
      </c>
      <c r="D5068" t="s">
        <v>13</v>
      </c>
      <c r="E5068" t="s">
        <v>15</v>
      </c>
      <c r="F5068" t="s">
        <v>78</v>
      </c>
      <c r="G5068" t="s">
        <v>94</v>
      </c>
      <c r="H5068" t="s">
        <v>49</v>
      </c>
      <c r="I5068" t="s">
        <v>90</v>
      </c>
      <c r="J5068" s="1">
        <v>38.25</v>
      </c>
      <c r="K5068">
        <v>7.4974676117533203</v>
      </c>
      <c r="L5068">
        <v>28</v>
      </c>
      <c r="M5068" s="19">
        <v>5.4272793916348101E-2</v>
      </c>
      <c r="N5068" s="19">
        <v>4.0533832289598302E-2</v>
      </c>
      <c r="P5068" t="s">
        <v>42</v>
      </c>
    </row>
    <row r="5069" spans="1:16" x14ac:dyDescent="0.3">
      <c r="A5069" t="str">
        <f t="shared" si="81"/>
        <v>02: BarsGBPremiumTequilaPatron SilverM: £5.20 - £5.40All stocking</v>
      </c>
      <c r="B5069" t="s">
        <v>1</v>
      </c>
      <c r="C5069" t="s">
        <v>107</v>
      </c>
      <c r="D5069" t="s">
        <v>13</v>
      </c>
      <c r="E5069" t="s">
        <v>15</v>
      </c>
      <c r="F5069" t="s">
        <v>78</v>
      </c>
      <c r="G5069" t="s">
        <v>94</v>
      </c>
      <c r="H5069" t="s">
        <v>49</v>
      </c>
      <c r="I5069" t="s">
        <v>95</v>
      </c>
      <c r="J5069" s="1">
        <v>40</v>
      </c>
      <c r="K5069">
        <v>7.6655242064332798</v>
      </c>
      <c r="L5069">
        <v>33</v>
      </c>
      <c r="M5069" s="19">
        <v>9.2071753281957297E-2</v>
      </c>
      <c r="N5069">
        <v>7.2952121624688004E-2</v>
      </c>
      <c r="P5069" t="s">
        <v>42</v>
      </c>
    </row>
    <row r="5070" spans="1:16" x14ac:dyDescent="0.3">
      <c r="A5070" t="str">
        <f t="shared" si="81"/>
        <v>02: BarsGBPremiumTequilaPatron SilverN: £5.40 - £5.60All stocking</v>
      </c>
      <c r="B5070" t="s">
        <v>1</v>
      </c>
      <c r="C5070" t="s">
        <v>107</v>
      </c>
      <c r="D5070" t="s">
        <v>13</v>
      </c>
      <c r="E5070" t="s">
        <v>15</v>
      </c>
      <c r="F5070" t="s">
        <v>78</v>
      </c>
      <c r="G5070" t="s">
        <v>94</v>
      </c>
      <c r="H5070" t="s">
        <v>49</v>
      </c>
      <c r="I5070" t="s">
        <v>99</v>
      </c>
      <c r="J5070" s="1">
        <v>47.36</v>
      </c>
      <c r="K5070">
        <v>8.8135608218941606</v>
      </c>
      <c r="L5070">
        <v>27</v>
      </c>
      <c r="M5070" s="19">
        <v>8.33725927292885E-2</v>
      </c>
      <c r="N5070" s="19">
        <v>6.1079252637694197E-2</v>
      </c>
      <c r="P5070" t="s">
        <v>42</v>
      </c>
    </row>
    <row r="5071" spans="1:16" x14ac:dyDescent="0.3">
      <c r="A5071" t="str">
        <f t="shared" si="81"/>
        <v>02: BarsGBPremiumWhite RumBacardi Carta BlancaTotalAll stocking</v>
      </c>
      <c r="B5071" t="s">
        <v>1</v>
      </c>
      <c r="C5071" t="s">
        <v>107</v>
      </c>
      <c r="D5071" t="s">
        <v>13</v>
      </c>
      <c r="E5071" t="s">
        <v>15</v>
      </c>
      <c r="F5071" t="s">
        <v>85</v>
      </c>
      <c r="G5071" t="s">
        <v>86</v>
      </c>
      <c r="H5071" t="s">
        <v>49</v>
      </c>
      <c r="I5071" t="s">
        <v>12</v>
      </c>
      <c r="J5071" s="1">
        <v>37.83</v>
      </c>
      <c r="K5071">
        <v>11.567732230977281</v>
      </c>
      <c r="L5071">
        <v>302</v>
      </c>
      <c r="M5071">
        <v>0.50302104950301296</v>
      </c>
      <c r="N5071">
        <v>0.53821062441752099</v>
      </c>
      <c r="P5071" t="s">
        <v>42</v>
      </c>
    </row>
    <row r="5072" spans="1:16" x14ac:dyDescent="0.3">
      <c r="A5072" t="str">
        <f t="shared" si="81"/>
        <v>02: BarsGBPremiumWhite RumBacardi Carta BlancaD: £3.40 - £3.60All stocking</v>
      </c>
      <c r="B5072" t="s">
        <v>1</v>
      </c>
      <c r="C5072" t="s">
        <v>107</v>
      </c>
      <c r="D5072" t="s">
        <v>13</v>
      </c>
      <c r="E5072" t="s">
        <v>15</v>
      </c>
      <c r="F5072" t="s">
        <v>85</v>
      </c>
      <c r="G5072" t="s">
        <v>86</v>
      </c>
      <c r="H5072" t="s">
        <v>49</v>
      </c>
      <c r="I5072" t="s">
        <v>53</v>
      </c>
      <c r="J5072" s="1">
        <v>20.83</v>
      </c>
      <c r="K5072">
        <v>6.2712429955436804</v>
      </c>
      <c r="L5072">
        <v>143</v>
      </c>
      <c r="M5072">
        <v>0.82492558181054398</v>
      </c>
      <c r="N5072">
        <v>0.84303846526499404</v>
      </c>
      <c r="P5072" t="s">
        <v>42</v>
      </c>
    </row>
    <row r="5073" spans="1:16" x14ac:dyDescent="0.3">
      <c r="A5073" t="str">
        <f t="shared" si="81"/>
        <v>02: BarsGBPremiumWhite RumBacardi Carta BlancaE: £3.60 - £3.80All stocking</v>
      </c>
      <c r="B5073" t="s">
        <v>1</v>
      </c>
      <c r="C5073" t="s">
        <v>107</v>
      </c>
      <c r="D5073" t="s">
        <v>13</v>
      </c>
      <c r="E5073" t="s">
        <v>15</v>
      </c>
      <c r="F5073" t="s">
        <v>85</v>
      </c>
      <c r="G5073" t="s">
        <v>86</v>
      </c>
      <c r="H5073" t="s">
        <v>49</v>
      </c>
      <c r="I5073" t="s">
        <v>54</v>
      </c>
      <c r="J5073" s="1">
        <v>26.82</v>
      </c>
      <c r="K5073">
        <v>8.5738675554465207</v>
      </c>
      <c r="L5073">
        <v>57</v>
      </c>
      <c r="M5073">
        <v>0.62834364922736197</v>
      </c>
      <c r="N5073">
        <v>0.66447839579851997</v>
      </c>
      <c r="P5073" t="s">
        <v>42</v>
      </c>
    </row>
    <row r="5074" spans="1:16" x14ac:dyDescent="0.3">
      <c r="A5074" t="str">
        <f t="shared" si="81"/>
        <v>02: BarsGBPremiumWhite RumBacardi Carta BlancaF: £3.80 - £4.00All stocking</v>
      </c>
      <c r="B5074" t="s">
        <v>1</v>
      </c>
      <c r="C5074" t="s">
        <v>107</v>
      </c>
      <c r="D5074" t="s">
        <v>13</v>
      </c>
      <c r="E5074" t="s">
        <v>15</v>
      </c>
      <c r="F5074" t="s">
        <v>85</v>
      </c>
      <c r="G5074" t="s">
        <v>86</v>
      </c>
      <c r="H5074" t="s">
        <v>49</v>
      </c>
      <c r="I5074" t="s">
        <v>55</v>
      </c>
      <c r="J5074" s="1">
        <v>55.84</v>
      </c>
      <c r="K5074">
        <v>17.249838124838121</v>
      </c>
      <c r="L5074">
        <v>36</v>
      </c>
      <c r="M5074">
        <v>0.38875058514314198</v>
      </c>
      <c r="N5074">
        <v>0.39951797343725998</v>
      </c>
      <c r="P5074" t="s">
        <v>42</v>
      </c>
    </row>
    <row r="5075" spans="1:16" x14ac:dyDescent="0.3">
      <c r="A5075" t="str">
        <f t="shared" si="81"/>
        <v>02: BarsGBPremiumWhite RumBacardi Carta BlancaG: £4.00 - £4.20All stocking</v>
      </c>
      <c r="B5075" t="s">
        <v>1</v>
      </c>
      <c r="C5075" t="s">
        <v>107</v>
      </c>
      <c r="D5075" t="s">
        <v>13</v>
      </c>
      <c r="E5075" t="s">
        <v>15</v>
      </c>
      <c r="F5075" t="s">
        <v>85</v>
      </c>
      <c r="G5075" t="s">
        <v>86</v>
      </c>
      <c r="H5075" t="s">
        <v>49</v>
      </c>
      <c r="I5075" t="s">
        <v>56</v>
      </c>
      <c r="J5075" s="1">
        <v>61.71</v>
      </c>
      <c r="K5075">
        <v>20.693497189085441</v>
      </c>
      <c r="L5075">
        <v>34</v>
      </c>
      <c r="M5075">
        <v>0.384224781441249</v>
      </c>
      <c r="N5075">
        <v>0.43193971803597497</v>
      </c>
      <c r="P5075" t="s">
        <v>42</v>
      </c>
    </row>
    <row r="5076" spans="1:16" x14ac:dyDescent="0.3">
      <c r="A5076" t="str">
        <f t="shared" si="81"/>
        <v>02: BarsGBPremiumWhite RumBacardi Carta BlancaH: £4.20 - £4.40All stocking</v>
      </c>
      <c r="B5076" t="s">
        <v>1</v>
      </c>
      <c r="C5076" t="s">
        <v>107</v>
      </c>
      <c r="D5076" t="s">
        <v>13</v>
      </c>
      <c r="E5076" t="s">
        <v>15</v>
      </c>
      <c r="F5076" t="s">
        <v>85</v>
      </c>
      <c r="G5076" t="s">
        <v>86</v>
      </c>
      <c r="H5076" t="s">
        <v>49</v>
      </c>
      <c r="I5076" t="s">
        <v>60</v>
      </c>
      <c r="J5076" s="1">
        <v>55.41</v>
      </c>
      <c r="K5076">
        <v>16.681216597610039</v>
      </c>
      <c r="L5076">
        <v>61</v>
      </c>
      <c r="M5076">
        <v>0.40481143044668499</v>
      </c>
      <c r="N5076">
        <v>0.43101300858012698</v>
      </c>
      <c r="P5076" t="s">
        <v>42</v>
      </c>
    </row>
    <row r="5077" spans="1:16" x14ac:dyDescent="0.3">
      <c r="A5077" t="str">
        <f t="shared" si="81"/>
        <v>02: BarsGBPremiumWhite RumBacardi Carta BlancaI: £4.40 - £4.60All stocking</v>
      </c>
      <c r="B5077" t="s">
        <v>1</v>
      </c>
      <c r="C5077" t="s">
        <v>107</v>
      </c>
      <c r="D5077" t="s">
        <v>13</v>
      </c>
      <c r="E5077" t="s">
        <v>15</v>
      </c>
      <c r="F5077" t="s">
        <v>85</v>
      </c>
      <c r="G5077" t="s">
        <v>86</v>
      </c>
      <c r="H5077" t="s">
        <v>49</v>
      </c>
      <c r="I5077" t="s">
        <v>64</v>
      </c>
      <c r="J5077" s="1">
        <v>76.98</v>
      </c>
      <c r="K5077">
        <v>24.482296037296042</v>
      </c>
      <c r="L5077">
        <v>50</v>
      </c>
      <c r="M5077">
        <v>0.606180478797268</v>
      </c>
      <c r="N5077">
        <v>0.65634199411237704</v>
      </c>
      <c r="P5077" t="s">
        <v>42</v>
      </c>
    </row>
    <row r="5078" spans="1:16" x14ac:dyDescent="0.3">
      <c r="A5078" t="str">
        <f t="shared" si="81"/>
        <v>02: BarsGBPremiumWhite RumBacardi Carta BlancaJ: £4.60 - £4.80All stocking</v>
      </c>
      <c r="B5078" t="s">
        <v>1</v>
      </c>
      <c r="C5078" t="s">
        <v>107</v>
      </c>
      <c r="D5078" t="s">
        <v>13</v>
      </c>
      <c r="E5078" t="s">
        <v>15</v>
      </c>
      <c r="F5078" t="s">
        <v>85</v>
      </c>
      <c r="G5078" t="s">
        <v>86</v>
      </c>
      <c r="H5078" t="s">
        <v>49</v>
      </c>
      <c r="I5078" t="s">
        <v>65</v>
      </c>
      <c r="J5078" s="1">
        <v>64.23</v>
      </c>
      <c r="K5078">
        <v>22.453521367521361</v>
      </c>
      <c r="L5078">
        <v>25</v>
      </c>
      <c r="M5078">
        <v>0.414519505508118</v>
      </c>
      <c r="N5078">
        <v>0.500354007363353</v>
      </c>
      <c r="P5078" t="s">
        <v>42</v>
      </c>
    </row>
    <row r="5079" spans="1:16" x14ac:dyDescent="0.3">
      <c r="A5079" t="str">
        <f t="shared" si="81"/>
        <v>02: BarsGBPremiumWhite RumBacardi Carta BlancaK: £4.80 - £5.00All stocking</v>
      </c>
      <c r="B5079" t="s">
        <v>1</v>
      </c>
      <c r="C5079" t="s">
        <v>107</v>
      </c>
      <c r="D5079" t="s">
        <v>13</v>
      </c>
      <c r="E5079" t="s">
        <v>15</v>
      </c>
      <c r="F5079" t="s">
        <v>85</v>
      </c>
      <c r="G5079" t="s">
        <v>86</v>
      </c>
      <c r="H5079" t="s">
        <v>49</v>
      </c>
      <c r="I5079" t="s">
        <v>89</v>
      </c>
      <c r="J5079" s="1">
        <v>71.69</v>
      </c>
      <c r="K5079">
        <v>19.134564761837481</v>
      </c>
      <c r="L5079">
        <v>33</v>
      </c>
      <c r="M5079">
        <v>0.67140555406283997</v>
      </c>
      <c r="N5079">
        <v>0.70378358946706199</v>
      </c>
      <c r="P5079" t="s">
        <v>42</v>
      </c>
    </row>
    <row r="5080" spans="1:16" x14ac:dyDescent="0.3">
      <c r="A5080" t="str">
        <f t="shared" si="81"/>
        <v>02: BarsGBPremiumWhite RumHavana 3yrsTotalAll stocking</v>
      </c>
      <c r="B5080" t="s">
        <v>1</v>
      </c>
      <c r="C5080" t="s">
        <v>107</v>
      </c>
      <c r="D5080" t="s">
        <v>13</v>
      </c>
      <c r="E5080" t="s">
        <v>15</v>
      </c>
      <c r="F5080" t="s">
        <v>85</v>
      </c>
      <c r="G5080" t="s">
        <v>87</v>
      </c>
      <c r="H5080" t="s">
        <v>49</v>
      </c>
      <c r="I5080" t="s">
        <v>12</v>
      </c>
      <c r="J5080" s="1">
        <v>45.39</v>
      </c>
      <c r="K5080">
        <v>10.3500610946394</v>
      </c>
      <c r="L5080">
        <v>249</v>
      </c>
      <c r="M5080">
        <v>0.34894442687416299</v>
      </c>
      <c r="N5080">
        <v>0.30690053005202</v>
      </c>
      <c r="P5080" t="s">
        <v>42</v>
      </c>
    </row>
    <row r="5081" spans="1:16" x14ac:dyDescent="0.3">
      <c r="A5081" t="str">
        <f t="shared" si="81"/>
        <v>02: BarsGBPremiumWhite RumHavana 3yrsE: £3.60 - £3.80All stocking</v>
      </c>
      <c r="B5081" t="s">
        <v>1</v>
      </c>
      <c r="C5081" t="s">
        <v>107</v>
      </c>
      <c r="D5081" t="s">
        <v>13</v>
      </c>
      <c r="E5081" t="s">
        <v>15</v>
      </c>
      <c r="F5081" t="s">
        <v>85</v>
      </c>
      <c r="G5081" t="s">
        <v>87</v>
      </c>
      <c r="H5081" t="s">
        <v>49</v>
      </c>
      <c r="I5081" t="s">
        <v>54</v>
      </c>
      <c r="J5081" s="1">
        <v>10.78</v>
      </c>
      <c r="K5081">
        <v>2.9368537987585599</v>
      </c>
      <c r="L5081">
        <v>63</v>
      </c>
      <c r="M5081">
        <v>0.17799735916380999</v>
      </c>
      <c r="N5081">
        <v>0.15602616007474299</v>
      </c>
      <c r="P5081" t="s">
        <v>42</v>
      </c>
    </row>
    <row r="5082" spans="1:16" x14ac:dyDescent="0.3">
      <c r="A5082" t="str">
        <f t="shared" si="81"/>
        <v>02: BarsGBPremiumWhite RumHavana 3yrsG: £4.00 - £4.20All stocking</v>
      </c>
      <c r="B5082" t="s">
        <v>1</v>
      </c>
      <c r="C5082" t="s">
        <v>107</v>
      </c>
      <c r="D5082" t="s">
        <v>13</v>
      </c>
      <c r="E5082" t="s">
        <v>15</v>
      </c>
      <c r="F5082" t="s">
        <v>85</v>
      </c>
      <c r="G5082" t="s">
        <v>87</v>
      </c>
      <c r="H5082" t="s">
        <v>49</v>
      </c>
      <c r="I5082" t="s">
        <v>56</v>
      </c>
      <c r="J5082" s="1">
        <v>50.78</v>
      </c>
      <c r="K5082">
        <v>12.60047349769572</v>
      </c>
      <c r="L5082">
        <v>27</v>
      </c>
      <c r="M5082">
        <v>0.26286956427146702</v>
      </c>
      <c r="N5082">
        <v>0.2442629790785</v>
      </c>
      <c r="P5082" t="s">
        <v>42</v>
      </c>
    </row>
    <row r="5083" spans="1:16" x14ac:dyDescent="0.3">
      <c r="A5083" t="str">
        <f t="shared" si="81"/>
        <v>02: BarsGBPremiumWhite RumHavana 3yrsH: £4.20 - £4.40All stocking</v>
      </c>
      <c r="B5083" t="s">
        <v>1</v>
      </c>
      <c r="C5083" t="s">
        <v>107</v>
      </c>
      <c r="D5083" t="s">
        <v>13</v>
      </c>
      <c r="E5083" t="s">
        <v>15</v>
      </c>
      <c r="F5083" t="s">
        <v>85</v>
      </c>
      <c r="G5083" t="s">
        <v>87</v>
      </c>
      <c r="H5083" t="s">
        <v>49</v>
      </c>
      <c r="I5083" t="s">
        <v>60</v>
      </c>
      <c r="J5083" s="1">
        <v>56.5</v>
      </c>
      <c r="K5083">
        <v>14.193936472883841</v>
      </c>
      <c r="L5083">
        <v>38</v>
      </c>
      <c r="M5083">
        <v>0.29751098241553797</v>
      </c>
      <c r="N5083">
        <v>0.23047645410193399</v>
      </c>
      <c r="P5083" t="s">
        <v>42</v>
      </c>
    </row>
    <row r="5084" spans="1:16" x14ac:dyDescent="0.3">
      <c r="A5084" t="str">
        <f t="shared" si="81"/>
        <v>02: BarsGBPremiumWhite RumHavana 3yrsI: £4.40 - £4.60All stocking</v>
      </c>
      <c r="B5084" t="s">
        <v>1</v>
      </c>
      <c r="C5084" t="s">
        <v>107</v>
      </c>
      <c r="D5084" t="s">
        <v>13</v>
      </c>
      <c r="E5084" t="s">
        <v>15</v>
      </c>
      <c r="F5084" t="s">
        <v>85</v>
      </c>
      <c r="G5084" t="s">
        <v>87</v>
      </c>
      <c r="H5084" t="s">
        <v>49</v>
      </c>
      <c r="I5084" t="s">
        <v>64</v>
      </c>
      <c r="J5084" s="1">
        <v>52.65</v>
      </c>
      <c r="K5084">
        <v>12.276261701261719</v>
      </c>
      <c r="L5084">
        <v>27</v>
      </c>
      <c r="M5084">
        <v>0.30306689738431197</v>
      </c>
      <c r="N5084">
        <v>0.24038815870286201</v>
      </c>
      <c r="P5084" t="s">
        <v>42</v>
      </c>
    </row>
    <row r="5085" spans="1:16" x14ac:dyDescent="0.3">
      <c r="A5085" t="str">
        <f t="shared" si="81"/>
        <v>02: BarsGBPremiumWhite RumHavana 3yrsJ: £4.60 - £4.80All stocking</v>
      </c>
      <c r="B5085" t="s">
        <v>1</v>
      </c>
      <c r="C5085" t="s">
        <v>107</v>
      </c>
      <c r="D5085" t="s">
        <v>13</v>
      </c>
      <c r="E5085" t="s">
        <v>15</v>
      </c>
      <c r="F5085" t="s">
        <v>85</v>
      </c>
      <c r="G5085" t="s">
        <v>87</v>
      </c>
      <c r="H5085" t="s">
        <v>49</v>
      </c>
      <c r="I5085" t="s">
        <v>65</v>
      </c>
      <c r="J5085" s="1">
        <v>43.08</v>
      </c>
      <c r="K5085">
        <v>11.065977022977041</v>
      </c>
      <c r="L5085">
        <v>25</v>
      </c>
      <c r="M5085">
        <v>0.24916407105580499</v>
      </c>
      <c r="N5085">
        <v>0.196592094586762</v>
      </c>
      <c r="P5085" t="s">
        <v>42</v>
      </c>
    </row>
    <row r="5086" spans="1:16" x14ac:dyDescent="0.3">
      <c r="A5086" t="str">
        <f t="shared" si="81"/>
        <v>02: BarsGBPremiumWhite RumHavana 3yrsK: £4.80 - £5.00All stocking</v>
      </c>
      <c r="B5086" t="s">
        <v>1</v>
      </c>
      <c r="C5086" t="s">
        <v>107</v>
      </c>
      <c r="D5086" t="s">
        <v>13</v>
      </c>
      <c r="E5086" t="s">
        <v>15</v>
      </c>
      <c r="F5086" t="s">
        <v>85</v>
      </c>
      <c r="G5086" t="s">
        <v>87</v>
      </c>
      <c r="H5086" t="s">
        <v>49</v>
      </c>
      <c r="I5086" t="s">
        <v>89</v>
      </c>
      <c r="J5086" s="1">
        <v>52.51</v>
      </c>
      <c r="K5086">
        <v>12.981682048110599</v>
      </c>
      <c r="L5086">
        <v>35</v>
      </c>
      <c r="M5086">
        <v>0.41841043461801702</v>
      </c>
      <c r="N5086">
        <v>0.369999318476113</v>
      </c>
      <c r="P5086" t="s">
        <v>42</v>
      </c>
    </row>
    <row r="5087" spans="1:16" x14ac:dyDescent="0.3">
      <c r="A5087" t="str">
        <f t="shared" si="81"/>
        <v>02: BarsGBPremiumWhite RumWray and Nephew Rum Overproof White RumTotalAll stocking</v>
      </c>
      <c r="B5087" t="s">
        <v>1</v>
      </c>
      <c r="C5087" t="s">
        <v>107</v>
      </c>
      <c r="D5087" t="s">
        <v>13</v>
      </c>
      <c r="E5087" t="s">
        <v>15</v>
      </c>
      <c r="F5087" t="s">
        <v>85</v>
      </c>
      <c r="G5087" t="s">
        <v>88</v>
      </c>
      <c r="H5087" t="s">
        <v>49</v>
      </c>
      <c r="I5087" t="s">
        <v>12</v>
      </c>
      <c r="J5087" s="1">
        <v>49.75</v>
      </c>
      <c r="K5087">
        <v>10.339795401504279</v>
      </c>
      <c r="L5087">
        <v>158</v>
      </c>
      <c r="M5087">
        <v>0.27604021389414901</v>
      </c>
      <c r="N5087">
        <v>0.20684904994478401</v>
      </c>
      <c r="P5087" t="s">
        <v>42</v>
      </c>
    </row>
    <row r="5088" spans="1:16" x14ac:dyDescent="0.3">
      <c r="A5088" t="str">
        <f t="shared" si="81"/>
        <v>02: BarsGBPremiumWhite RumWray and Nephew Rum Overproof White RumK: £4.80 - £5.00All stocking</v>
      </c>
      <c r="B5088" t="s">
        <v>1</v>
      </c>
      <c r="C5088" t="s">
        <v>107</v>
      </c>
      <c r="D5088" t="s">
        <v>13</v>
      </c>
      <c r="E5088" t="s">
        <v>15</v>
      </c>
      <c r="F5088" t="s">
        <v>85</v>
      </c>
      <c r="G5088" t="s">
        <v>88</v>
      </c>
      <c r="H5088" t="s">
        <v>49</v>
      </c>
      <c r="I5088" t="s">
        <v>89</v>
      </c>
      <c r="J5088" s="1">
        <v>49.67</v>
      </c>
      <c r="K5088">
        <v>11.930509202731439</v>
      </c>
      <c r="L5088">
        <v>27</v>
      </c>
      <c r="M5088">
        <v>0.29283628977774401</v>
      </c>
      <c r="N5088">
        <v>0.22188312422289999</v>
      </c>
      <c r="P5088" t="s">
        <v>42</v>
      </c>
    </row>
    <row r="5089" spans="1:16" x14ac:dyDescent="0.3">
      <c r="A5089" t="str">
        <f t="shared" si="81"/>
        <v>02: BarsGBPremiumWhite RumWray and Nephew Rum Overproof White RumL: £5.00 - £5.20All stocking</v>
      </c>
      <c r="B5089" t="s">
        <v>1</v>
      </c>
      <c r="C5089" t="s">
        <v>107</v>
      </c>
      <c r="D5089" t="s">
        <v>13</v>
      </c>
      <c r="E5089" t="s">
        <v>15</v>
      </c>
      <c r="F5089" t="s">
        <v>85</v>
      </c>
      <c r="G5089" t="s">
        <v>88</v>
      </c>
      <c r="H5089" t="s">
        <v>49</v>
      </c>
      <c r="I5089" t="s">
        <v>90</v>
      </c>
      <c r="J5089" s="1">
        <v>48.32</v>
      </c>
      <c r="K5089">
        <v>10.55328710328712</v>
      </c>
      <c r="L5089">
        <v>37</v>
      </c>
      <c r="M5089">
        <v>0.24491292990680599</v>
      </c>
      <c r="N5089">
        <v>0.17753581219352099</v>
      </c>
      <c r="P5089" t="s">
        <v>42</v>
      </c>
    </row>
    <row r="5090" spans="1:16" x14ac:dyDescent="0.3">
      <c r="A5090" t="str">
        <f t="shared" si="81"/>
        <v>02: BarsGBPremiumWhite RumWray and Nephew Rum Overproof White RumM: £5.20 - £5.40All stocking</v>
      </c>
      <c r="B5090" t="s">
        <v>1</v>
      </c>
      <c r="C5090" t="s">
        <v>107</v>
      </c>
      <c r="D5090" t="s">
        <v>13</v>
      </c>
      <c r="E5090" t="s">
        <v>15</v>
      </c>
      <c r="F5090" t="s">
        <v>85</v>
      </c>
      <c r="G5090" t="s">
        <v>88</v>
      </c>
      <c r="H5090" t="s">
        <v>49</v>
      </c>
      <c r="I5090" t="s">
        <v>95</v>
      </c>
      <c r="J5090" s="1">
        <v>53.79</v>
      </c>
      <c r="K5090">
        <v>12.149190392940399</v>
      </c>
      <c r="L5090">
        <v>28</v>
      </c>
      <c r="M5090">
        <v>0.20435469598171299</v>
      </c>
      <c r="N5090">
        <v>0.173518344308561</v>
      </c>
      <c r="P5090" t="s">
        <v>42</v>
      </c>
    </row>
    <row r="5091" spans="1:16" x14ac:dyDescent="0.3">
      <c r="A5091" t="str">
        <f t="shared" si="81"/>
        <v>02: BarsGBPremiumWhite RumWray and Nephew Rum Overproof White RumQ: &gt;£6.00All stocking</v>
      </c>
      <c r="B5091" t="s">
        <v>1</v>
      </c>
      <c r="C5091" t="s">
        <v>107</v>
      </c>
      <c r="D5091" t="s">
        <v>13</v>
      </c>
      <c r="E5091" t="s">
        <v>15</v>
      </c>
      <c r="F5091" t="s">
        <v>85</v>
      </c>
      <c r="G5091" t="s">
        <v>88</v>
      </c>
      <c r="H5091" t="s">
        <v>49</v>
      </c>
      <c r="I5091" t="s">
        <v>96</v>
      </c>
      <c r="J5091" s="1">
        <v>76.09</v>
      </c>
      <c r="K5091">
        <v>13.09896837396836</v>
      </c>
      <c r="L5091">
        <v>37</v>
      </c>
      <c r="M5091">
        <v>0.32191942080241998</v>
      </c>
      <c r="N5091">
        <v>0.238303208509902</v>
      </c>
      <c r="P5091" t="s">
        <v>42</v>
      </c>
    </row>
    <row r="5092" spans="1:16" x14ac:dyDescent="0.3">
      <c r="A5092" t="str">
        <f t="shared" si="81"/>
        <v>02: BarsGBTotalGinBeefeaterTotalAll stocking</v>
      </c>
      <c r="B5092" t="s">
        <v>1</v>
      </c>
      <c r="C5092" t="s">
        <v>107</v>
      </c>
      <c r="D5092" t="s">
        <v>13</v>
      </c>
      <c r="E5092" t="s">
        <v>12</v>
      </c>
      <c r="F5092" t="s">
        <v>47</v>
      </c>
      <c r="G5092" t="s">
        <v>48</v>
      </c>
      <c r="H5092" t="s">
        <v>49</v>
      </c>
      <c r="I5092" t="s">
        <v>12</v>
      </c>
      <c r="J5092" s="1">
        <v>315.44</v>
      </c>
      <c r="K5092">
        <v>113.9959886037224</v>
      </c>
      <c r="L5092">
        <v>139</v>
      </c>
      <c r="M5092">
        <v>0.307301895197994</v>
      </c>
      <c r="N5092">
        <v>0.38163445586853101</v>
      </c>
      <c r="P5092" t="s">
        <v>42</v>
      </c>
    </row>
    <row r="5093" spans="1:16" x14ac:dyDescent="0.3">
      <c r="A5093" t="str">
        <f t="shared" si="81"/>
        <v>02: BarsGBTotalGinBeefeaterD: £3.40 - £3.60All stocking</v>
      </c>
      <c r="B5093" t="s">
        <v>1</v>
      </c>
      <c r="C5093" t="s">
        <v>107</v>
      </c>
      <c r="D5093" t="s">
        <v>13</v>
      </c>
      <c r="E5093" t="s">
        <v>12</v>
      </c>
      <c r="F5093" t="s">
        <v>47</v>
      </c>
      <c r="G5093" t="s">
        <v>48</v>
      </c>
      <c r="H5093" t="s">
        <v>49</v>
      </c>
      <c r="I5093" t="s">
        <v>53</v>
      </c>
      <c r="J5093" s="1">
        <v>85.04</v>
      </c>
      <c r="K5093">
        <v>30.130026330507079</v>
      </c>
      <c r="L5093">
        <v>52</v>
      </c>
      <c r="M5093">
        <v>0.31417959800135598</v>
      </c>
      <c r="N5093">
        <v>0.36443573228787501</v>
      </c>
      <c r="P5093" t="s">
        <v>42</v>
      </c>
    </row>
    <row r="5094" spans="1:16" x14ac:dyDescent="0.3">
      <c r="A5094" t="str">
        <f t="shared" si="81"/>
        <v>02: BarsGBTotalGinBeefeaterF: £3.80 - £4.00All stocking</v>
      </c>
      <c r="B5094" t="s">
        <v>1</v>
      </c>
      <c r="C5094" t="s">
        <v>107</v>
      </c>
      <c r="D5094" t="s">
        <v>13</v>
      </c>
      <c r="E5094" t="s">
        <v>12</v>
      </c>
      <c r="F5094" t="s">
        <v>47</v>
      </c>
      <c r="G5094" t="s">
        <v>48</v>
      </c>
      <c r="H5094" t="s">
        <v>49</v>
      </c>
      <c r="I5094" t="s">
        <v>55</v>
      </c>
      <c r="J5094" s="1">
        <v>554.53</v>
      </c>
      <c r="K5094">
        <v>205.86563436563441</v>
      </c>
      <c r="L5094">
        <v>33</v>
      </c>
      <c r="M5094">
        <v>0.36072172467875702</v>
      </c>
      <c r="N5094">
        <v>0.42047042384722899</v>
      </c>
      <c r="P5094" t="s">
        <v>42</v>
      </c>
    </row>
    <row r="5095" spans="1:16" x14ac:dyDescent="0.3">
      <c r="A5095" t="str">
        <f t="shared" si="81"/>
        <v>02: BarsGBTotalGinBeefeaterG: £4.00 - £4.20All stocking</v>
      </c>
      <c r="B5095" t="s">
        <v>1</v>
      </c>
      <c r="C5095" t="s">
        <v>107</v>
      </c>
      <c r="D5095" t="s">
        <v>13</v>
      </c>
      <c r="E5095" t="s">
        <v>12</v>
      </c>
      <c r="F5095" t="s">
        <v>47</v>
      </c>
      <c r="G5095" t="s">
        <v>48</v>
      </c>
      <c r="H5095" t="s">
        <v>49</v>
      </c>
      <c r="I5095" t="s">
        <v>56</v>
      </c>
      <c r="J5095" s="1">
        <v>570.16</v>
      </c>
      <c r="K5095">
        <v>215.61071937321921</v>
      </c>
      <c r="L5095">
        <v>36</v>
      </c>
      <c r="M5095">
        <v>0.38623913724027198</v>
      </c>
      <c r="N5095">
        <v>0.44983750776699499</v>
      </c>
      <c r="P5095" t="s">
        <v>42</v>
      </c>
    </row>
    <row r="5096" spans="1:16" x14ac:dyDescent="0.3">
      <c r="A5096" t="str">
        <f t="shared" si="81"/>
        <v>02: BarsGBTotalGinBeefeaterH: £4.20 - £4.40All stocking</v>
      </c>
      <c r="B5096" t="s">
        <v>1</v>
      </c>
      <c r="C5096" t="s">
        <v>107</v>
      </c>
      <c r="D5096" t="s">
        <v>13</v>
      </c>
      <c r="E5096" t="s">
        <v>12</v>
      </c>
      <c r="F5096" t="s">
        <v>47</v>
      </c>
      <c r="G5096" t="s">
        <v>48</v>
      </c>
      <c r="H5096" t="s">
        <v>49</v>
      </c>
      <c r="I5096" t="s">
        <v>60</v>
      </c>
      <c r="J5096" s="1">
        <v>591.04</v>
      </c>
      <c r="K5096">
        <v>221.94471388826241</v>
      </c>
      <c r="L5096">
        <v>31</v>
      </c>
      <c r="M5096">
        <v>0.38678704169858202</v>
      </c>
      <c r="N5096">
        <v>0.44058046022772501</v>
      </c>
      <c r="P5096" t="s">
        <v>42</v>
      </c>
    </row>
    <row r="5097" spans="1:16" x14ac:dyDescent="0.3">
      <c r="A5097" t="str">
        <f t="shared" si="81"/>
        <v>02: BarsGBTotalGinBeefeaterI: £4.40 - £4.60All stocking</v>
      </c>
      <c r="B5097" t="s">
        <v>1</v>
      </c>
      <c r="C5097" t="s">
        <v>107</v>
      </c>
      <c r="D5097" t="s">
        <v>13</v>
      </c>
      <c r="E5097" t="s">
        <v>12</v>
      </c>
      <c r="F5097" t="s">
        <v>47</v>
      </c>
      <c r="G5097" t="s">
        <v>48</v>
      </c>
      <c r="H5097" t="s">
        <v>49</v>
      </c>
      <c r="I5097" t="s">
        <v>64</v>
      </c>
      <c r="J5097" s="1">
        <v>538.16</v>
      </c>
      <c r="K5097">
        <v>199.4524322478868</v>
      </c>
      <c r="L5097">
        <v>33</v>
      </c>
      <c r="M5097">
        <v>0.399172596527331</v>
      </c>
      <c r="N5097">
        <v>0.45641404821853498</v>
      </c>
      <c r="P5097" t="s">
        <v>42</v>
      </c>
    </row>
    <row r="5098" spans="1:16" x14ac:dyDescent="0.3">
      <c r="A5098" t="str">
        <f t="shared" si="81"/>
        <v>02: BarsGBTotalGinBeefeater Pink London Dry GinTotalAll stocking</v>
      </c>
      <c r="B5098" t="s">
        <v>1</v>
      </c>
      <c r="C5098" t="s">
        <v>107</v>
      </c>
      <c r="D5098" t="s">
        <v>13</v>
      </c>
      <c r="E5098" t="s">
        <v>12</v>
      </c>
      <c r="F5098" t="s">
        <v>47</v>
      </c>
      <c r="G5098" t="s">
        <v>50</v>
      </c>
      <c r="H5098" t="s">
        <v>49</v>
      </c>
      <c r="I5098" t="s">
        <v>12</v>
      </c>
      <c r="J5098" s="1">
        <v>327.78</v>
      </c>
      <c r="K5098">
        <v>115.9668613301592</v>
      </c>
      <c r="L5098">
        <v>94</v>
      </c>
      <c r="M5098">
        <v>0.20789692242267899</v>
      </c>
      <c r="N5098">
        <v>0.239646694190743</v>
      </c>
      <c r="P5098" t="s">
        <v>42</v>
      </c>
    </row>
    <row r="5099" spans="1:16" x14ac:dyDescent="0.3">
      <c r="A5099" t="str">
        <f t="shared" si="81"/>
        <v>02: BarsGBTotalGinBeefeater Pink London Dry GinH: £4.20 - £4.40All stocking</v>
      </c>
      <c r="B5099" t="s">
        <v>1</v>
      </c>
      <c r="C5099" t="s">
        <v>107</v>
      </c>
      <c r="D5099" t="s">
        <v>13</v>
      </c>
      <c r="E5099" t="s">
        <v>12</v>
      </c>
      <c r="F5099" t="s">
        <v>47</v>
      </c>
      <c r="G5099" t="s">
        <v>50</v>
      </c>
      <c r="H5099" t="s">
        <v>49</v>
      </c>
      <c r="I5099" t="s">
        <v>60</v>
      </c>
      <c r="J5099" s="1">
        <v>402.69</v>
      </c>
      <c r="K5099">
        <v>144.86169386169399</v>
      </c>
      <c r="L5099">
        <v>36</v>
      </c>
      <c r="M5099">
        <v>0.249396236347288</v>
      </c>
      <c r="N5099">
        <v>0.27875119727846198</v>
      </c>
      <c r="P5099" t="s">
        <v>42</v>
      </c>
    </row>
    <row r="5100" spans="1:16" x14ac:dyDescent="0.3">
      <c r="A5100" t="str">
        <f t="shared" si="81"/>
        <v>02: BarsGBTotalGinBeefeater Pink London Dry GinI: £4.40 - £4.60All stocking</v>
      </c>
      <c r="B5100" t="s">
        <v>1</v>
      </c>
      <c r="C5100" t="s">
        <v>107</v>
      </c>
      <c r="D5100" t="s">
        <v>13</v>
      </c>
      <c r="E5100" t="s">
        <v>12</v>
      </c>
      <c r="F5100" t="s">
        <v>47</v>
      </c>
      <c r="G5100" t="s">
        <v>50</v>
      </c>
      <c r="H5100" t="s">
        <v>49</v>
      </c>
      <c r="I5100" t="s">
        <v>64</v>
      </c>
      <c r="J5100" s="1">
        <v>355.87</v>
      </c>
      <c r="K5100">
        <v>124.04214832786279</v>
      </c>
      <c r="L5100">
        <v>49</v>
      </c>
      <c r="M5100">
        <v>0.21724607609293101</v>
      </c>
      <c r="N5100">
        <v>0.24697743747850101</v>
      </c>
      <c r="P5100" t="s">
        <v>42</v>
      </c>
    </row>
    <row r="5101" spans="1:16" x14ac:dyDescent="0.3">
      <c r="A5101" t="str">
        <f t="shared" si="81"/>
        <v>02: BarsGBTotalGinBeefeater Pink London Dry GinJ: £4.60 - £4.80All stocking</v>
      </c>
      <c r="B5101" t="s">
        <v>1</v>
      </c>
      <c r="C5101" t="s">
        <v>107</v>
      </c>
      <c r="D5101" t="s">
        <v>13</v>
      </c>
      <c r="E5101" t="s">
        <v>12</v>
      </c>
      <c r="F5101" t="s">
        <v>47</v>
      </c>
      <c r="G5101" t="s">
        <v>50</v>
      </c>
      <c r="H5101" t="s">
        <v>49</v>
      </c>
      <c r="I5101" t="s">
        <v>65</v>
      </c>
      <c r="J5101" s="1">
        <v>414.06</v>
      </c>
      <c r="K5101">
        <v>150.7275252525252</v>
      </c>
      <c r="L5101">
        <v>36</v>
      </c>
      <c r="M5101">
        <v>0.26618884472277798</v>
      </c>
      <c r="N5101">
        <v>0.291475001573061</v>
      </c>
      <c r="P5101" t="s">
        <v>42</v>
      </c>
    </row>
    <row r="5102" spans="1:16" x14ac:dyDescent="0.3">
      <c r="A5102" t="str">
        <f t="shared" si="81"/>
        <v>02: BarsGBTotalGinBeefeater Pink London Dry GinK: £4.80 - £5.00All stocking</v>
      </c>
      <c r="B5102" t="s">
        <v>1</v>
      </c>
      <c r="C5102" t="s">
        <v>107</v>
      </c>
      <c r="D5102" t="s">
        <v>13</v>
      </c>
      <c r="E5102" t="s">
        <v>12</v>
      </c>
      <c r="F5102" t="s">
        <v>47</v>
      </c>
      <c r="G5102" t="s">
        <v>50</v>
      </c>
      <c r="H5102" t="s">
        <v>49</v>
      </c>
      <c r="I5102" t="s">
        <v>89</v>
      </c>
      <c r="J5102" s="1">
        <v>355.34</v>
      </c>
      <c r="K5102">
        <v>126.334611365646</v>
      </c>
      <c r="L5102">
        <v>29</v>
      </c>
      <c r="M5102">
        <v>0.18615107427885799</v>
      </c>
      <c r="N5102">
        <v>0.21596556628599201</v>
      </c>
      <c r="P5102" t="s">
        <v>42</v>
      </c>
    </row>
    <row r="5103" spans="1:16" x14ac:dyDescent="0.3">
      <c r="A5103" t="str">
        <f t="shared" si="81"/>
        <v>02: BarsGBTotalGinBombay Bramble GinTotalAll stocking</v>
      </c>
      <c r="B5103" t="s">
        <v>1</v>
      </c>
      <c r="C5103" t="s">
        <v>107</v>
      </c>
      <c r="D5103" t="s">
        <v>13</v>
      </c>
      <c r="E5103" t="s">
        <v>12</v>
      </c>
      <c r="F5103" t="s">
        <v>47</v>
      </c>
      <c r="G5103" t="s">
        <v>51</v>
      </c>
      <c r="H5103" t="s">
        <v>49</v>
      </c>
      <c r="I5103" t="s">
        <v>12</v>
      </c>
      <c r="J5103" s="1">
        <v>70.3</v>
      </c>
      <c r="K5103">
        <v>16.070541708491358</v>
      </c>
      <c r="L5103">
        <v>139</v>
      </c>
      <c r="M5103" s="19">
        <v>3.6629196668382699E-2</v>
      </c>
      <c r="N5103" s="19">
        <v>2.98847014315759E-2</v>
      </c>
      <c r="P5103" t="s">
        <v>42</v>
      </c>
    </row>
    <row r="5104" spans="1:16" x14ac:dyDescent="0.3">
      <c r="A5104" t="str">
        <f t="shared" si="81"/>
        <v>02: BarsGBTotalGinBombay SapphireTotalAll stocking</v>
      </c>
      <c r="B5104" t="s">
        <v>1</v>
      </c>
      <c r="C5104" t="s">
        <v>107</v>
      </c>
      <c r="D5104" t="s">
        <v>13</v>
      </c>
      <c r="E5104" t="s">
        <v>12</v>
      </c>
      <c r="F5104" t="s">
        <v>47</v>
      </c>
      <c r="G5104" t="s">
        <v>57</v>
      </c>
      <c r="H5104" t="s">
        <v>49</v>
      </c>
      <c r="I5104" t="s">
        <v>12</v>
      </c>
      <c r="J5104" s="1">
        <v>76.2</v>
      </c>
      <c r="K5104">
        <v>20.269582028379521</v>
      </c>
      <c r="L5104">
        <v>237</v>
      </c>
      <c r="M5104" s="19">
        <v>4.9877988265071699E-2</v>
      </c>
      <c r="N5104" s="19">
        <v>4.8949685281167603E-2</v>
      </c>
      <c r="P5104" t="s">
        <v>42</v>
      </c>
    </row>
    <row r="5105" spans="1:16" x14ac:dyDescent="0.3">
      <c r="A5105" t="str">
        <f t="shared" si="81"/>
        <v>02: BarsGBTotalGinBombay SapphireD: £3.40 - £3.60All stocking</v>
      </c>
      <c r="B5105" t="s">
        <v>1</v>
      </c>
      <c r="C5105" t="s">
        <v>107</v>
      </c>
      <c r="D5105" t="s">
        <v>13</v>
      </c>
      <c r="E5105" t="s">
        <v>12</v>
      </c>
      <c r="F5105" t="s">
        <v>47</v>
      </c>
      <c r="G5105" t="s">
        <v>57</v>
      </c>
      <c r="H5105" t="s">
        <v>49</v>
      </c>
      <c r="I5105" t="s">
        <v>53</v>
      </c>
      <c r="J5105" s="1">
        <v>55.78</v>
      </c>
      <c r="K5105">
        <v>15.918585858585841</v>
      </c>
      <c r="L5105">
        <v>30</v>
      </c>
      <c r="M5105" s="19">
        <v>5.3978011652211097E-2</v>
      </c>
      <c r="N5105" s="19">
        <v>4.4406782180793698E-2</v>
      </c>
      <c r="P5105" t="s">
        <v>42</v>
      </c>
    </row>
    <row r="5106" spans="1:16" x14ac:dyDescent="0.3">
      <c r="A5106" t="str">
        <f t="shared" si="81"/>
        <v>02: BarsGBTotalGinBombay SapphireE: £3.60 - £3.80All stocking</v>
      </c>
      <c r="B5106" t="s">
        <v>1</v>
      </c>
      <c r="C5106" t="s">
        <v>107</v>
      </c>
      <c r="D5106" t="s">
        <v>13</v>
      </c>
      <c r="E5106" t="s">
        <v>12</v>
      </c>
      <c r="F5106" t="s">
        <v>47</v>
      </c>
      <c r="G5106" t="s">
        <v>57</v>
      </c>
      <c r="H5106" t="s">
        <v>49</v>
      </c>
      <c r="I5106" t="s">
        <v>54</v>
      </c>
      <c r="J5106" s="1">
        <v>107.55</v>
      </c>
      <c r="K5106">
        <v>29.562702359369041</v>
      </c>
      <c r="L5106">
        <v>45</v>
      </c>
      <c r="M5106" s="19">
        <v>8.5496542894094293E-2</v>
      </c>
      <c r="N5106" s="19">
        <v>7.3761840853714206E-2</v>
      </c>
      <c r="P5106" t="s">
        <v>42</v>
      </c>
    </row>
    <row r="5107" spans="1:16" x14ac:dyDescent="0.3">
      <c r="A5107" t="str">
        <f t="shared" si="81"/>
        <v>02: BarsGBTotalGinBombay SapphireF: £3.80 - £4.00All stocking</v>
      </c>
      <c r="B5107" t="s">
        <v>1</v>
      </c>
      <c r="C5107" t="s">
        <v>107</v>
      </c>
      <c r="D5107" t="s">
        <v>13</v>
      </c>
      <c r="E5107" t="s">
        <v>12</v>
      </c>
      <c r="F5107" t="s">
        <v>47</v>
      </c>
      <c r="G5107" t="s">
        <v>57</v>
      </c>
      <c r="H5107" t="s">
        <v>49</v>
      </c>
      <c r="I5107" t="s">
        <v>55</v>
      </c>
      <c r="J5107" s="1">
        <v>106.77</v>
      </c>
      <c r="K5107">
        <v>28.97246989121988</v>
      </c>
      <c r="L5107">
        <v>44</v>
      </c>
      <c r="M5107" s="19">
        <v>7.1275357087583299E-2</v>
      </c>
      <c r="N5107" s="19">
        <v>6.0084005796547102E-2</v>
      </c>
      <c r="P5107" t="s">
        <v>42</v>
      </c>
    </row>
    <row r="5108" spans="1:16" x14ac:dyDescent="0.3">
      <c r="A5108" t="str">
        <f t="shared" si="81"/>
        <v>02: BarsGBTotalGinBombay SapphireG: £4.00 - £4.20All stocking</v>
      </c>
      <c r="B5108" t="s">
        <v>1</v>
      </c>
      <c r="C5108" t="s">
        <v>107</v>
      </c>
      <c r="D5108" t="s">
        <v>13</v>
      </c>
      <c r="E5108" t="s">
        <v>12</v>
      </c>
      <c r="F5108" t="s">
        <v>47</v>
      </c>
      <c r="G5108" t="s">
        <v>57</v>
      </c>
      <c r="H5108" t="s">
        <v>49</v>
      </c>
      <c r="I5108" t="s">
        <v>56</v>
      </c>
      <c r="J5108" s="1">
        <v>54.84</v>
      </c>
      <c r="K5108">
        <v>15.057027084027078</v>
      </c>
      <c r="L5108">
        <v>50</v>
      </c>
      <c r="M5108">
        <v>3.1247857578679001E-2</v>
      </c>
      <c r="N5108" s="19">
        <v>2.8906091354940301E-2</v>
      </c>
      <c r="P5108" t="s">
        <v>42</v>
      </c>
    </row>
    <row r="5109" spans="1:16" x14ac:dyDescent="0.3">
      <c r="A5109" t="str">
        <f t="shared" si="81"/>
        <v>02: BarsGBTotalGinBombay SapphireH: £4.20 - £4.40All stocking</v>
      </c>
      <c r="B5109" t="s">
        <v>1</v>
      </c>
      <c r="C5109" t="s">
        <v>107</v>
      </c>
      <c r="D5109" t="s">
        <v>13</v>
      </c>
      <c r="E5109" t="s">
        <v>12</v>
      </c>
      <c r="F5109" t="s">
        <v>47</v>
      </c>
      <c r="G5109" t="s">
        <v>57</v>
      </c>
      <c r="H5109" t="s">
        <v>49</v>
      </c>
      <c r="I5109" t="s">
        <v>60</v>
      </c>
      <c r="J5109" s="1">
        <v>60.75</v>
      </c>
      <c r="K5109">
        <v>16.896206998130079</v>
      </c>
      <c r="L5109">
        <v>65</v>
      </c>
      <c r="M5109" s="19">
        <v>3.6487156864611098E-2</v>
      </c>
      <c r="N5109" s="19">
        <v>3.5108943223646397E-2</v>
      </c>
      <c r="P5109" t="s">
        <v>42</v>
      </c>
    </row>
    <row r="5110" spans="1:16" x14ac:dyDescent="0.3">
      <c r="A5110" t="str">
        <f t="shared" si="81"/>
        <v>02: BarsGBTotalGinBombay SapphireI: £4.40 - £4.60All stocking</v>
      </c>
      <c r="B5110" t="s">
        <v>1</v>
      </c>
      <c r="C5110" t="s">
        <v>107</v>
      </c>
      <c r="D5110" t="s">
        <v>13</v>
      </c>
      <c r="E5110" t="s">
        <v>12</v>
      </c>
      <c r="F5110" t="s">
        <v>47</v>
      </c>
      <c r="G5110" t="s">
        <v>57</v>
      </c>
      <c r="H5110" t="s">
        <v>49</v>
      </c>
      <c r="I5110" t="s">
        <v>64</v>
      </c>
      <c r="J5110" s="1">
        <v>61.18</v>
      </c>
      <c r="K5110">
        <v>17.43290039488668</v>
      </c>
      <c r="L5110">
        <v>73</v>
      </c>
      <c r="M5110" s="19">
        <v>3.9299938029894302E-2</v>
      </c>
      <c r="N5110" s="19">
        <v>4.3278415859387298E-2</v>
      </c>
      <c r="P5110" t="s">
        <v>42</v>
      </c>
    </row>
    <row r="5111" spans="1:16" x14ac:dyDescent="0.3">
      <c r="A5111" t="str">
        <f t="shared" si="81"/>
        <v>02: BarsGBTotalGinBombay SapphireJ: £4.60 - £4.80All stocking</v>
      </c>
      <c r="B5111" t="s">
        <v>1</v>
      </c>
      <c r="C5111" t="s">
        <v>107</v>
      </c>
      <c r="D5111" t="s">
        <v>13</v>
      </c>
      <c r="E5111" t="s">
        <v>12</v>
      </c>
      <c r="F5111" t="s">
        <v>47</v>
      </c>
      <c r="G5111" t="s">
        <v>57</v>
      </c>
      <c r="H5111" t="s">
        <v>49</v>
      </c>
      <c r="I5111" t="s">
        <v>65</v>
      </c>
      <c r="J5111" s="1">
        <v>75.790000000000006</v>
      </c>
      <c r="K5111">
        <v>19.62074989041092</v>
      </c>
      <c r="L5111">
        <v>59</v>
      </c>
      <c r="M5111" s="19">
        <v>5.2603981798222503E-2</v>
      </c>
      <c r="N5111">
        <v>5.4912242536310003E-2</v>
      </c>
      <c r="P5111" t="s">
        <v>42</v>
      </c>
    </row>
    <row r="5112" spans="1:16" x14ac:dyDescent="0.3">
      <c r="A5112" t="str">
        <f t="shared" si="81"/>
        <v>02: BarsGBTotalGinBombay SapphireK: £4.80 - £5.00All stocking</v>
      </c>
      <c r="B5112" t="s">
        <v>1</v>
      </c>
      <c r="C5112" t="s">
        <v>107</v>
      </c>
      <c r="D5112" t="s">
        <v>13</v>
      </c>
      <c r="E5112" t="s">
        <v>12</v>
      </c>
      <c r="F5112" t="s">
        <v>47</v>
      </c>
      <c r="G5112" t="s">
        <v>57</v>
      </c>
      <c r="H5112" t="s">
        <v>49</v>
      </c>
      <c r="I5112" t="s">
        <v>89</v>
      </c>
      <c r="J5112" s="1">
        <v>79.540000000000006</v>
      </c>
      <c r="K5112">
        <v>22.394294232898879</v>
      </c>
      <c r="L5112">
        <v>43</v>
      </c>
      <c r="M5112" s="19">
        <v>4.01071481668413E-2</v>
      </c>
      <c r="N5112" s="19">
        <v>4.93048114193489E-2</v>
      </c>
      <c r="P5112" t="s">
        <v>42</v>
      </c>
    </row>
    <row r="5113" spans="1:16" x14ac:dyDescent="0.3">
      <c r="A5113" t="str">
        <f t="shared" si="81"/>
        <v>02: BarsGBTotalGinGordonsTotalAll stocking</v>
      </c>
      <c r="B5113" t="s">
        <v>1</v>
      </c>
      <c r="C5113" t="s">
        <v>107</v>
      </c>
      <c r="D5113" t="s">
        <v>13</v>
      </c>
      <c r="E5113" t="s">
        <v>12</v>
      </c>
      <c r="F5113" t="s">
        <v>47</v>
      </c>
      <c r="G5113" t="s">
        <v>61</v>
      </c>
      <c r="H5113" t="s">
        <v>49</v>
      </c>
      <c r="I5113" t="s">
        <v>12</v>
      </c>
      <c r="J5113" s="1">
        <v>172.96</v>
      </c>
      <c r="K5113">
        <v>50.188091654839198</v>
      </c>
      <c r="L5113">
        <v>412</v>
      </c>
      <c r="M5113">
        <v>0.227888265048968</v>
      </c>
      <c r="N5113">
        <v>0.252538390719659</v>
      </c>
      <c r="P5113" t="s">
        <v>42</v>
      </c>
    </row>
    <row r="5114" spans="1:16" x14ac:dyDescent="0.3">
      <c r="A5114" t="str">
        <f t="shared" si="81"/>
        <v>02: BarsGBTotalGinGordonsB: £3 - £3.20All stocking</v>
      </c>
      <c r="B5114" t="s">
        <v>1</v>
      </c>
      <c r="C5114" t="s">
        <v>107</v>
      </c>
      <c r="D5114" t="s">
        <v>13</v>
      </c>
      <c r="E5114" t="s">
        <v>12</v>
      </c>
      <c r="F5114" t="s">
        <v>47</v>
      </c>
      <c r="G5114" t="s">
        <v>61</v>
      </c>
      <c r="H5114" t="s">
        <v>49</v>
      </c>
      <c r="I5114" t="s">
        <v>59</v>
      </c>
      <c r="J5114" s="1">
        <v>57.77</v>
      </c>
      <c r="K5114">
        <v>19.454153242369799</v>
      </c>
      <c r="L5114">
        <v>157</v>
      </c>
      <c r="M5114">
        <v>0.216582122954008</v>
      </c>
      <c r="N5114">
        <v>0.249185059530214</v>
      </c>
      <c r="P5114" t="s">
        <v>42</v>
      </c>
    </row>
    <row r="5115" spans="1:16" x14ac:dyDescent="0.3">
      <c r="A5115" t="str">
        <f t="shared" si="81"/>
        <v>02: BarsGBTotalGinGordonsC: £3.20 - £3.40All stocking</v>
      </c>
      <c r="B5115" t="s">
        <v>1</v>
      </c>
      <c r="C5115" t="s">
        <v>107</v>
      </c>
      <c r="D5115" t="s">
        <v>13</v>
      </c>
      <c r="E5115" t="s">
        <v>12</v>
      </c>
      <c r="F5115" t="s">
        <v>47</v>
      </c>
      <c r="G5115" t="s">
        <v>61</v>
      </c>
      <c r="H5115" t="s">
        <v>49</v>
      </c>
      <c r="I5115" t="s">
        <v>52</v>
      </c>
      <c r="J5115" s="1">
        <v>73.849999999999994</v>
      </c>
      <c r="K5115">
        <v>25.088985031531639</v>
      </c>
      <c r="L5115">
        <v>161</v>
      </c>
      <c r="M5115">
        <v>0.246798400298916</v>
      </c>
      <c r="N5115">
        <v>0.28422938480781701</v>
      </c>
      <c r="P5115" t="s">
        <v>42</v>
      </c>
    </row>
    <row r="5116" spans="1:16" x14ac:dyDescent="0.3">
      <c r="A5116" t="str">
        <f t="shared" ref="A5116:A5179" si="82">C5116&amp;D5116&amp;E5116&amp;F5116&amp;G5116&amp;I5116&amp;P5116</f>
        <v>02: BarsGBTotalGinGordonsD: £3.40 - £3.60All stocking</v>
      </c>
      <c r="B5116" t="s">
        <v>1</v>
      </c>
      <c r="C5116" t="s">
        <v>107</v>
      </c>
      <c r="D5116" t="s">
        <v>13</v>
      </c>
      <c r="E5116" t="s">
        <v>12</v>
      </c>
      <c r="F5116" t="s">
        <v>47</v>
      </c>
      <c r="G5116" t="s">
        <v>61</v>
      </c>
      <c r="H5116" t="s">
        <v>49</v>
      </c>
      <c r="I5116" t="s">
        <v>53</v>
      </c>
      <c r="J5116" s="1">
        <v>171.03</v>
      </c>
      <c r="K5116">
        <v>55.219963369963196</v>
      </c>
      <c r="L5116">
        <v>35</v>
      </c>
      <c r="M5116">
        <v>0.208340828270247</v>
      </c>
      <c r="N5116">
        <v>0.221128323494163</v>
      </c>
      <c r="P5116" t="s">
        <v>42</v>
      </c>
    </row>
    <row r="5117" spans="1:16" x14ac:dyDescent="0.3">
      <c r="A5117" t="str">
        <f t="shared" si="82"/>
        <v>02: BarsGBTotalGinGordonsE: £3.60 - £3.80All stocking</v>
      </c>
      <c r="B5117" t="s">
        <v>1</v>
      </c>
      <c r="C5117" t="s">
        <v>107</v>
      </c>
      <c r="D5117" t="s">
        <v>13</v>
      </c>
      <c r="E5117" t="s">
        <v>12</v>
      </c>
      <c r="F5117" t="s">
        <v>47</v>
      </c>
      <c r="G5117" t="s">
        <v>61</v>
      </c>
      <c r="H5117" t="s">
        <v>49</v>
      </c>
      <c r="I5117" t="s">
        <v>54</v>
      </c>
      <c r="J5117" s="1">
        <v>216.41</v>
      </c>
      <c r="K5117">
        <v>70.618473748473605</v>
      </c>
      <c r="L5117">
        <v>35</v>
      </c>
      <c r="M5117">
        <v>0.23888955447368199</v>
      </c>
      <c r="N5117">
        <v>0.26863065619388399</v>
      </c>
      <c r="P5117" t="s">
        <v>42</v>
      </c>
    </row>
    <row r="5118" spans="1:16" x14ac:dyDescent="0.3">
      <c r="A5118" t="str">
        <f t="shared" si="82"/>
        <v>02: BarsGBTotalGinGordonsF: £3.80 - £4.00All stocking</v>
      </c>
      <c r="B5118" t="s">
        <v>1</v>
      </c>
      <c r="C5118" t="s">
        <v>107</v>
      </c>
      <c r="D5118" t="s">
        <v>13</v>
      </c>
      <c r="E5118" t="s">
        <v>12</v>
      </c>
      <c r="F5118" t="s">
        <v>47</v>
      </c>
      <c r="G5118" t="s">
        <v>61</v>
      </c>
      <c r="H5118" t="s">
        <v>49</v>
      </c>
      <c r="I5118" t="s">
        <v>55</v>
      </c>
      <c r="J5118" s="1">
        <v>300.2</v>
      </c>
      <c r="K5118">
        <v>94.196622425193993</v>
      </c>
      <c r="L5118">
        <v>49</v>
      </c>
      <c r="M5118">
        <v>0.28244936151359601</v>
      </c>
      <c r="N5118">
        <v>0.30747682009064098</v>
      </c>
      <c r="P5118" t="s">
        <v>42</v>
      </c>
    </row>
    <row r="5119" spans="1:16" x14ac:dyDescent="0.3">
      <c r="A5119" t="str">
        <f t="shared" si="82"/>
        <v>02: BarsGBTotalGinGordonsG: £4.00 - £4.20All stocking</v>
      </c>
      <c r="B5119" t="s">
        <v>1</v>
      </c>
      <c r="C5119" t="s">
        <v>107</v>
      </c>
      <c r="D5119" t="s">
        <v>13</v>
      </c>
      <c r="E5119" t="s">
        <v>12</v>
      </c>
      <c r="F5119" t="s">
        <v>47</v>
      </c>
      <c r="G5119" t="s">
        <v>61</v>
      </c>
      <c r="H5119" t="s">
        <v>49</v>
      </c>
      <c r="I5119" t="s">
        <v>56</v>
      </c>
      <c r="J5119" s="1">
        <v>402.23</v>
      </c>
      <c r="K5119">
        <v>123.2658527109748</v>
      </c>
      <c r="L5119">
        <v>41</v>
      </c>
      <c r="M5119">
        <v>0.33049313916419598</v>
      </c>
      <c r="N5119">
        <v>0.363211542947322</v>
      </c>
      <c r="P5119" t="s">
        <v>42</v>
      </c>
    </row>
    <row r="5120" spans="1:16" x14ac:dyDescent="0.3">
      <c r="A5120" t="str">
        <f t="shared" si="82"/>
        <v>02: BarsGBTotalGinGordonsH: £4.20 - £4.40All stocking</v>
      </c>
      <c r="B5120" t="s">
        <v>1</v>
      </c>
      <c r="C5120" t="s">
        <v>107</v>
      </c>
      <c r="D5120" t="s">
        <v>13</v>
      </c>
      <c r="E5120" t="s">
        <v>12</v>
      </c>
      <c r="F5120" t="s">
        <v>47</v>
      </c>
      <c r="G5120" t="s">
        <v>61</v>
      </c>
      <c r="H5120" t="s">
        <v>49</v>
      </c>
      <c r="I5120" t="s">
        <v>60</v>
      </c>
      <c r="J5120" s="1">
        <v>373.41</v>
      </c>
      <c r="K5120">
        <v>106.10633539901841</v>
      </c>
      <c r="L5120">
        <v>41</v>
      </c>
      <c r="M5120">
        <v>0.36736192496606102</v>
      </c>
      <c r="N5120">
        <v>0.37974015785309001</v>
      </c>
      <c r="P5120" t="s">
        <v>42</v>
      </c>
    </row>
    <row r="5121" spans="1:16" x14ac:dyDescent="0.3">
      <c r="A5121" t="str">
        <f t="shared" si="82"/>
        <v>02: BarsGBTotalGinGordonsI: £4.40 - £4.60All stocking</v>
      </c>
      <c r="B5121" t="s">
        <v>1</v>
      </c>
      <c r="C5121" t="s">
        <v>107</v>
      </c>
      <c r="D5121" t="s">
        <v>13</v>
      </c>
      <c r="E5121" t="s">
        <v>12</v>
      </c>
      <c r="F5121" t="s">
        <v>47</v>
      </c>
      <c r="G5121" t="s">
        <v>61</v>
      </c>
      <c r="H5121" t="s">
        <v>49</v>
      </c>
      <c r="I5121" t="s">
        <v>64</v>
      </c>
      <c r="J5121" s="1">
        <v>302.39999999999998</v>
      </c>
      <c r="K5121">
        <v>86.852615902615995</v>
      </c>
      <c r="L5121">
        <v>48</v>
      </c>
      <c r="M5121">
        <v>0.24262616961445699</v>
      </c>
      <c r="N5121">
        <v>0.26497425777830502</v>
      </c>
      <c r="P5121" t="s">
        <v>42</v>
      </c>
    </row>
    <row r="5122" spans="1:16" x14ac:dyDescent="0.3">
      <c r="A5122" t="str">
        <f t="shared" si="82"/>
        <v>02: BarsGBTotalGinGordonsJ: £4.60 - £4.80All stocking</v>
      </c>
      <c r="B5122" t="s">
        <v>1</v>
      </c>
      <c r="C5122" t="s">
        <v>107</v>
      </c>
      <c r="D5122" t="s">
        <v>13</v>
      </c>
      <c r="E5122" t="s">
        <v>12</v>
      </c>
      <c r="F5122" t="s">
        <v>47</v>
      </c>
      <c r="G5122" t="s">
        <v>61</v>
      </c>
      <c r="H5122" t="s">
        <v>49</v>
      </c>
      <c r="I5122" t="s">
        <v>65</v>
      </c>
      <c r="J5122" s="1">
        <v>215.42</v>
      </c>
      <c r="K5122">
        <v>56.750008721437197</v>
      </c>
      <c r="L5122">
        <v>49</v>
      </c>
      <c r="M5122">
        <v>0.17785166998634899</v>
      </c>
      <c r="N5122">
        <v>0.19223180316788899</v>
      </c>
      <c r="P5122" t="s">
        <v>42</v>
      </c>
    </row>
    <row r="5123" spans="1:16" x14ac:dyDescent="0.3">
      <c r="A5123" t="str">
        <f t="shared" si="82"/>
        <v>02: BarsGBTotalGinGordonsK: £4.80 - £5.00All stocking</v>
      </c>
      <c r="B5123" t="s">
        <v>1</v>
      </c>
      <c r="C5123" t="s">
        <v>107</v>
      </c>
      <c r="D5123" t="s">
        <v>13</v>
      </c>
      <c r="E5123" t="s">
        <v>12</v>
      </c>
      <c r="F5123" t="s">
        <v>47</v>
      </c>
      <c r="G5123" t="s">
        <v>61</v>
      </c>
      <c r="H5123" t="s">
        <v>49</v>
      </c>
      <c r="I5123" t="s">
        <v>89</v>
      </c>
      <c r="J5123" s="1">
        <v>301</v>
      </c>
      <c r="K5123">
        <v>78.717872783781999</v>
      </c>
      <c r="L5123">
        <v>44</v>
      </c>
      <c r="M5123">
        <v>0.25004640625174201</v>
      </c>
      <c r="N5123">
        <v>0.27325542202638903</v>
      </c>
      <c r="P5123" t="s">
        <v>42</v>
      </c>
    </row>
    <row r="5124" spans="1:16" x14ac:dyDescent="0.3">
      <c r="A5124" t="str">
        <f t="shared" si="82"/>
        <v>02: BarsGBTotalGinGordonsL: £5.00 - £5.20All stocking</v>
      </c>
      <c r="B5124" t="s">
        <v>1</v>
      </c>
      <c r="C5124" t="s">
        <v>107</v>
      </c>
      <c r="D5124" t="s">
        <v>13</v>
      </c>
      <c r="E5124" t="s">
        <v>12</v>
      </c>
      <c r="F5124" t="s">
        <v>47</v>
      </c>
      <c r="G5124" t="s">
        <v>61</v>
      </c>
      <c r="H5124" t="s">
        <v>49</v>
      </c>
      <c r="I5124" t="s">
        <v>90</v>
      </c>
      <c r="J5124" s="1">
        <v>242.99</v>
      </c>
      <c r="K5124">
        <v>57.676932789432804</v>
      </c>
      <c r="L5124">
        <v>36</v>
      </c>
      <c r="M5124">
        <v>0.16888371454947701</v>
      </c>
      <c r="N5124">
        <v>0.18107872300959699</v>
      </c>
      <c r="P5124" t="s">
        <v>42</v>
      </c>
    </row>
    <row r="5125" spans="1:16" x14ac:dyDescent="0.3">
      <c r="A5125" t="str">
        <f t="shared" si="82"/>
        <v>02: BarsGBTotalGinGordons Pink GinTotalAll stocking</v>
      </c>
      <c r="B5125" t="s">
        <v>1</v>
      </c>
      <c r="C5125" t="s">
        <v>107</v>
      </c>
      <c r="D5125" t="s">
        <v>13</v>
      </c>
      <c r="E5125" t="s">
        <v>12</v>
      </c>
      <c r="F5125" t="s">
        <v>47</v>
      </c>
      <c r="G5125" t="s">
        <v>62</v>
      </c>
      <c r="H5125" t="s">
        <v>49</v>
      </c>
      <c r="I5125" t="s">
        <v>12</v>
      </c>
      <c r="J5125" s="1">
        <v>166.42</v>
      </c>
      <c r="K5125">
        <v>44.300740886472006</v>
      </c>
      <c r="L5125">
        <v>424</v>
      </c>
      <c r="M5125">
        <v>0.21310328035243001</v>
      </c>
      <c r="N5125">
        <v>0.220994353435299</v>
      </c>
      <c r="P5125" t="s">
        <v>42</v>
      </c>
    </row>
    <row r="5126" spans="1:16" x14ac:dyDescent="0.3">
      <c r="A5126" t="str">
        <f t="shared" si="82"/>
        <v>02: BarsGBTotalGinGordons Pink GinD: £3.40 - £3.60All stocking</v>
      </c>
      <c r="B5126" t="s">
        <v>1</v>
      </c>
      <c r="C5126" t="s">
        <v>107</v>
      </c>
      <c r="D5126" t="s">
        <v>13</v>
      </c>
      <c r="E5126" t="s">
        <v>12</v>
      </c>
      <c r="F5126" t="s">
        <v>47</v>
      </c>
      <c r="G5126" t="s">
        <v>62</v>
      </c>
      <c r="H5126" t="s">
        <v>49</v>
      </c>
      <c r="I5126" t="s">
        <v>53</v>
      </c>
      <c r="J5126" s="1">
        <v>64.16</v>
      </c>
      <c r="K5126">
        <v>18.928847765674121</v>
      </c>
      <c r="L5126">
        <v>167</v>
      </c>
      <c r="M5126">
        <v>0.217151880564005</v>
      </c>
      <c r="N5126">
        <v>0.220901628167017</v>
      </c>
      <c r="P5126" t="s">
        <v>42</v>
      </c>
    </row>
    <row r="5127" spans="1:16" x14ac:dyDescent="0.3">
      <c r="A5127" t="str">
        <f t="shared" si="82"/>
        <v>02: BarsGBTotalGinGordons Pink GinE: £3.60 - £3.80All stocking</v>
      </c>
      <c r="B5127" t="s">
        <v>1</v>
      </c>
      <c r="C5127" t="s">
        <v>107</v>
      </c>
      <c r="D5127" t="s">
        <v>13</v>
      </c>
      <c r="E5127" t="s">
        <v>12</v>
      </c>
      <c r="F5127" t="s">
        <v>47</v>
      </c>
      <c r="G5127" t="s">
        <v>62</v>
      </c>
      <c r="H5127" t="s">
        <v>49</v>
      </c>
      <c r="I5127" t="s">
        <v>54</v>
      </c>
      <c r="J5127" s="1">
        <v>74.11</v>
      </c>
      <c r="K5127">
        <v>21.896608226028121</v>
      </c>
      <c r="L5127">
        <v>181</v>
      </c>
      <c r="M5127">
        <v>0.215392085834403</v>
      </c>
      <c r="N5127">
        <v>0.22224587640982699</v>
      </c>
      <c r="P5127" t="s">
        <v>42</v>
      </c>
    </row>
    <row r="5128" spans="1:16" x14ac:dyDescent="0.3">
      <c r="A5128" t="str">
        <f t="shared" si="82"/>
        <v>02: BarsGBTotalGinGordons Pink GinF: £3.80 - £4.00All stocking</v>
      </c>
      <c r="B5128" t="s">
        <v>1</v>
      </c>
      <c r="C5128" t="s">
        <v>107</v>
      </c>
      <c r="D5128" t="s">
        <v>13</v>
      </c>
      <c r="E5128" t="s">
        <v>12</v>
      </c>
      <c r="F5128" t="s">
        <v>47</v>
      </c>
      <c r="G5128" t="s">
        <v>62</v>
      </c>
      <c r="H5128" t="s">
        <v>49</v>
      </c>
      <c r="I5128" t="s">
        <v>55</v>
      </c>
      <c r="J5128" s="1">
        <v>273.60000000000002</v>
      </c>
      <c r="K5128">
        <v>78.042877492877594</v>
      </c>
      <c r="L5128">
        <v>30</v>
      </c>
      <c r="M5128">
        <v>0.28188362750097701</v>
      </c>
      <c r="N5128">
        <v>0.28268478136172398</v>
      </c>
      <c r="P5128" t="s">
        <v>42</v>
      </c>
    </row>
    <row r="5129" spans="1:16" x14ac:dyDescent="0.3">
      <c r="A5129" t="str">
        <f t="shared" si="82"/>
        <v>02: BarsGBTotalGinGordons Pink GinG: £4.00 - £4.20All stocking</v>
      </c>
      <c r="B5129" t="s">
        <v>1</v>
      </c>
      <c r="C5129" t="s">
        <v>107</v>
      </c>
      <c r="D5129" t="s">
        <v>13</v>
      </c>
      <c r="E5129" t="s">
        <v>12</v>
      </c>
      <c r="F5129" t="s">
        <v>47</v>
      </c>
      <c r="G5129" t="s">
        <v>62</v>
      </c>
      <c r="H5129" t="s">
        <v>49</v>
      </c>
      <c r="I5129" t="s">
        <v>56</v>
      </c>
      <c r="J5129" s="1">
        <v>280.81</v>
      </c>
      <c r="K5129">
        <v>83.314976689976788</v>
      </c>
      <c r="L5129">
        <v>44</v>
      </c>
      <c r="M5129">
        <v>0.26863223888704402</v>
      </c>
      <c r="N5129">
        <v>0.27194730912557402</v>
      </c>
      <c r="P5129" t="s">
        <v>42</v>
      </c>
    </row>
    <row r="5130" spans="1:16" x14ac:dyDescent="0.3">
      <c r="A5130" t="str">
        <f t="shared" si="82"/>
        <v>02: BarsGBTotalGinGordons Pink GinH: £4.20 - £4.40All stocking</v>
      </c>
      <c r="B5130" t="s">
        <v>1</v>
      </c>
      <c r="C5130" t="s">
        <v>107</v>
      </c>
      <c r="D5130" t="s">
        <v>13</v>
      </c>
      <c r="E5130" t="s">
        <v>12</v>
      </c>
      <c r="F5130" t="s">
        <v>47</v>
      </c>
      <c r="G5130" t="s">
        <v>62</v>
      </c>
      <c r="H5130" t="s">
        <v>49</v>
      </c>
      <c r="I5130" t="s">
        <v>60</v>
      </c>
      <c r="J5130" s="1">
        <v>280.92</v>
      </c>
      <c r="K5130">
        <v>79.762127512127606</v>
      </c>
      <c r="L5130">
        <v>37</v>
      </c>
      <c r="M5130">
        <v>0.27548278031623802</v>
      </c>
      <c r="N5130">
        <v>0.27208590437842001</v>
      </c>
      <c r="P5130" t="s">
        <v>42</v>
      </c>
    </row>
    <row r="5131" spans="1:16" x14ac:dyDescent="0.3">
      <c r="A5131" t="str">
        <f t="shared" si="82"/>
        <v>02: BarsGBTotalGinGordons Pink GinI: £4.40 - £4.60All stocking</v>
      </c>
      <c r="B5131" t="s">
        <v>1</v>
      </c>
      <c r="C5131" t="s">
        <v>107</v>
      </c>
      <c r="D5131" t="s">
        <v>13</v>
      </c>
      <c r="E5131" t="s">
        <v>12</v>
      </c>
      <c r="F5131" t="s">
        <v>47</v>
      </c>
      <c r="G5131" t="s">
        <v>62</v>
      </c>
      <c r="H5131" t="s">
        <v>49</v>
      </c>
      <c r="I5131" t="s">
        <v>64</v>
      </c>
      <c r="J5131" s="1">
        <v>281.76</v>
      </c>
      <c r="K5131">
        <v>76.363529014844801</v>
      </c>
      <c r="L5131">
        <v>38</v>
      </c>
      <c r="M5131">
        <v>0.25494103640009103</v>
      </c>
      <c r="N5131">
        <v>0.25286431082132599</v>
      </c>
      <c r="P5131" t="s">
        <v>42</v>
      </c>
    </row>
    <row r="5132" spans="1:16" x14ac:dyDescent="0.3">
      <c r="A5132" t="str">
        <f t="shared" si="82"/>
        <v>02: BarsGBTotalGinGordons Pink GinJ: £4.60 - £4.80All stocking</v>
      </c>
      <c r="B5132" t="s">
        <v>1</v>
      </c>
      <c r="C5132" t="s">
        <v>107</v>
      </c>
      <c r="D5132" t="s">
        <v>13</v>
      </c>
      <c r="E5132" t="s">
        <v>12</v>
      </c>
      <c r="F5132" t="s">
        <v>47</v>
      </c>
      <c r="G5132" t="s">
        <v>62</v>
      </c>
      <c r="H5132" t="s">
        <v>49</v>
      </c>
      <c r="I5132" t="s">
        <v>65</v>
      </c>
      <c r="J5132" s="1">
        <v>266.19</v>
      </c>
      <c r="K5132">
        <v>68.516799292661204</v>
      </c>
      <c r="L5132">
        <v>58</v>
      </c>
      <c r="M5132">
        <v>0.222942272956349</v>
      </c>
      <c r="N5132">
        <v>0.227186996788342</v>
      </c>
      <c r="P5132" t="s">
        <v>42</v>
      </c>
    </row>
    <row r="5133" spans="1:16" x14ac:dyDescent="0.3">
      <c r="A5133" t="str">
        <f t="shared" si="82"/>
        <v>02: BarsGBTotalGinGordons Pink GinK: £4.80 - £5.00All stocking</v>
      </c>
      <c r="B5133" t="s">
        <v>1</v>
      </c>
      <c r="C5133" t="s">
        <v>107</v>
      </c>
      <c r="D5133" t="s">
        <v>13</v>
      </c>
      <c r="E5133" t="s">
        <v>12</v>
      </c>
      <c r="F5133" t="s">
        <v>47</v>
      </c>
      <c r="G5133" t="s">
        <v>62</v>
      </c>
      <c r="H5133" t="s">
        <v>49</v>
      </c>
      <c r="I5133" t="s">
        <v>89</v>
      </c>
      <c r="J5133" s="1">
        <v>286.41000000000003</v>
      </c>
      <c r="K5133">
        <v>70.929641326415606</v>
      </c>
      <c r="L5133">
        <v>62</v>
      </c>
      <c r="M5133">
        <v>0.27111519306929699</v>
      </c>
      <c r="N5133">
        <v>0.27396051775254898</v>
      </c>
      <c r="P5133" t="s">
        <v>42</v>
      </c>
    </row>
    <row r="5134" spans="1:16" x14ac:dyDescent="0.3">
      <c r="A5134" t="str">
        <f t="shared" si="82"/>
        <v>02: BarsGBTotalGinGordons Pink GinL: £5.00 - £5.20All stocking</v>
      </c>
      <c r="B5134" t="s">
        <v>1</v>
      </c>
      <c r="C5134" t="s">
        <v>107</v>
      </c>
      <c r="D5134" t="s">
        <v>13</v>
      </c>
      <c r="E5134" t="s">
        <v>12</v>
      </c>
      <c r="F5134" t="s">
        <v>47</v>
      </c>
      <c r="G5134" t="s">
        <v>62</v>
      </c>
      <c r="H5134" t="s">
        <v>49</v>
      </c>
      <c r="I5134" t="s">
        <v>90</v>
      </c>
      <c r="J5134" s="1">
        <v>261.72000000000003</v>
      </c>
      <c r="K5134">
        <v>61.5102040816328</v>
      </c>
      <c r="L5134">
        <v>49</v>
      </c>
      <c r="M5134">
        <v>0.21728667144872099</v>
      </c>
      <c r="N5134">
        <v>0.21743669480231001</v>
      </c>
      <c r="P5134" t="s">
        <v>42</v>
      </c>
    </row>
    <row r="5135" spans="1:16" x14ac:dyDescent="0.3">
      <c r="A5135" t="str">
        <f t="shared" si="82"/>
        <v>02: BarsGBTotalGinGordons Pink GinM: £5.20 - £5.40All stocking</v>
      </c>
      <c r="B5135" t="s">
        <v>1</v>
      </c>
      <c r="C5135" t="s">
        <v>107</v>
      </c>
      <c r="D5135" t="s">
        <v>13</v>
      </c>
      <c r="E5135" t="s">
        <v>12</v>
      </c>
      <c r="F5135" t="s">
        <v>47</v>
      </c>
      <c r="G5135" t="s">
        <v>62</v>
      </c>
      <c r="H5135" t="s">
        <v>49</v>
      </c>
      <c r="I5135" t="s">
        <v>95</v>
      </c>
      <c r="J5135" s="1">
        <v>283.14</v>
      </c>
      <c r="K5135">
        <v>67.494828088578004</v>
      </c>
      <c r="L5135">
        <v>44</v>
      </c>
      <c r="M5135">
        <v>0.20714037740151001</v>
      </c>
      <c r="N5135">
        <v>0.209683139567101</v>
      </c>
      <c r="P5135" t="s">
        <v>42</v>
      </c>
    </row>
    <row r="5136" spans="1:16" x14ac:dyDescent="0.3">
      <c r="A5136" t="str">
        <f t="shared" si="82"/>
        <v>02: BarsGBTotalGinGordons Pink GinN: £5.40 - £5.60All stocking</v>
      </c>
      <c r="B5136" t="s">
        <v>1</v>
      </c>
      <c r="C5136" t="s">
        <v>107</v>
      </c>
      <c r="D5136" t="s">
        <v>13</v>
      </c>
      <c r="E5136" t="s">
        <v>12</v>
      </c>
      <c r="F5136" t="s">
        <v>47</v>
      </c>
      <c r="G5136" t="s">
        <v>62</v>
      </c>
      <c r="H5136" t="s">
        <v>49</v>
      </c>
      <c r="I5136" t="s">
        <v>99</v>
      </c>
      <c r="J5136" s="1">
        <v>244.33</v>
      </c>
      <c r="K5136">
        <v>57.431882931882804</v>
      </c>
      <c r="L5136">
        <v>27</v>
      </c>
      <c r="M5136">
        <v>0.205869517654028</v>
      </c>
      <c r="N5136">
        <v>0.21486133139011501</v>
      </c>
      <c r="P5136" t="s">
        <v>42</v>
      </c>
    </row>
    <row r="5137" spans="1:16" x14ac:dyDescent="0.3">
      <c r="A5137" t="str">
        <f t="shared" si="82"/>
        <v>02: BarsGBTotalGinGordons Pink GinO: £5.60 - £5.80All stocking</v>
      </c>
      <c r="B5137" t="s">
        <v>1</v>
      </c>
      <c r="C5137" t="s">
        <v>107</v>
      </c>
      <c r="D5137" t="s">
        <v>13</v>
      </c>
      <c r="E5137" t="s">
        <v>12</v>
      </c>
      <c r="F5137" t="s">
        <v>47</v>
      </c>
      <c r="G5137" t="s">
        <v>62</v>
      </c>
      <c r="H5137" t="s">
        <v>49</v>
      </c>
      <c r="I5137" t="s">
        <v>100</v>
      </c>
      <c r="J5137" s="1">
        <v>275.39999999999998</v>
      </c>
      <c r="K5137">
        <v>60.432727272727199</v>
      </c>
      <c r="L5137">
        <v>25</v>
      </c>
      <c r="M5137">
        <v>0.21808479890093199</v>
      </c>
      <c r="N5137">
        <v>0.22243163593996301</v>
      </c>
      <c r="P5137" t="s">
        <v>42</v>
      </c>
    </row>
    <row r="5138" spans="1:16" x14ac:dyDescent="0.3">
      <c r="A5138" t="str">
        <f t="shared" si="82"/>
        <v>02: BarsGBTotalGinHendricksTotalAll stocking</v>
      </c>
      <c r="B5138" t="s">
        <v>1</v>
      </c>
      <c r="C5138" t="s">
        <v>107</v>
      </c>
      <c r="D5138" t="s">
        <v>13</v>
      </c>
      <c r="E5138" t="s">
        <v>12</v>
      </c>
      <c r="F5138" t="s">
        <v>47</v>
      </c>
      <c r="G5138" t="s">
        <v>63</v>
      </c>
      <c r="H5138" t="s">
        <v>49</v>
      </c>
      <c r="I5138" t="s">
        <v>12</v>
      </c>
      <c r="J5138" s="1">
        <v>54.25</v>
      </c>
      <c r="K5138">
        <v>12.82203880918944</v>
      </c>
      <c r="L5138">
        <v>644</v>
      </c>
      <c r="M5138" s="19">
        <v>5.2238583808221897E-2</v>
      </c>
      <c r="N5138" s="19">
        <v>4.7721781350119799E-2</v>
      </c>
      <c r="P5138" t="s">
        <v>42</v>
      </c>
    </row>
    <row r="5139" spans="1:16" x14ac:dyDescent="0.3">
      <c r="A5139" t="str">
        <f t="shared" si="82"/>
        <v>02: BarsGBTotalGinHendricksG: £4.00 - £4.20All stocking</v>
      </c>
      <c r="B5139" t="s">
        <v>1</v>
      </c>
      <c r="C5139" t="s">
        <v>107</v>
      </c>
      <c r="D5139" t="s">
        <v>13</v>
      </c>
      <c r="E5139" t="s">
        <v>12</v>
      </c>
      <c r="F5139" t="s">
        <v>47</v>
      </c>
      <c r="G5139" t="s">
        <v>63</v>
      </c>
      <c r="H5139" t="s">
        <v>49</v>
      </c>
      <c r="I5139" t="s">
        <v>56</v>
      </c>
      <c r="J5139" s="1">
        <v>34.409999999999997</v>
      </c>
      <c r="K5139">
        <v>8.4923617254013593</v>
      </c>
      <c r="L5139">
        <v>227</v>
      </c>
      <c r="M5139" s="19">
        <v>9.3570563202785895E-2</v>
      </c>
      <c r="N5139" s="19">
        <v>8.5123103069680697E-2</v>
      </c>
      <c r="P5139" t="s">
        <v>42</v>
      </c>
    </row>
    <row r="5140" spans="1:16" x14ac:dyDescent="0.3">
      <c r="A5140" t="str">
        <f t="shared" si="82"/>
        <v>02: BarsGBTotalGinHendricksH: £4.20 - £4.40All stocking</v>
      </c>
      <c r="B5140" t="s">
        <v>1</v>
      </c>
      <c r="C5140" t="s">
        <v>107</v>
      </c>
      <c r="D5140" t="s">
        <v>13</v>
      </c>
      <c r="E5140" t="s">
        <v>12</v>
      </c>
      <c r="F5140" t="s">
        <v>47</v>
      </c>
      <c r="G5140" t="s">
        <v>63</v>
      </c>
      <c r="H5140" t="s">
        <v>49</v>
      </c>
      <c r="I5140" t="s">
        <v>60</v>
      </c>
      <c r="J5140" s="1">
        <v>51.42</v>
      </c>
      <c r="K5140">
        <v>12.82955280927308</v>
      </c>
      <c r="L5140">
        <v>143</v>
      </c>
      <c r="M5140" s="19">
        <v>6.9555633671966793E-2</v>
      </c>
      <c r="N5140" s="19">
        <v>6.2300471915442399E-2</v>
      </c>
      <c r="P5140" t="s">
        <v>42</v>
      </c>
    </row>
    <row r="5141" spans="1:16" x14ac:dyDescent="0.3">
      <c r="A5141" t="str">
        <f t="shared" si="82"/>
        <v>02: BarsGBTotalGinHendricksI: £4.40 - £4.60All stocking</v>
      </c>
      <c r="B5141" t="s">
        <v>1</v>
      </c>
      <c r="C5141" t="s">
        <v>107</v>
      </c>
      <c r="D5141" t="s">
        <v>13</v>
      </c>
      <c r="E5141" t="s">
        <v>12</v>
      </c>
      <c r="F5141" t="s">
        <v>47</v>
      </c>
      <c r="G5141" t="s">
        <v>63</v>
      </c>
      <c r="H5141" t="s">
        <v>49</v>
      </c>
      <c r="I5141" t="s">
        <v>64</v>
      </c>
      <c r="J5141" s="1">
        <v>57.26</v>
      </c>
      <c r="K5141">
        <v>14.763487163487159</v>
      </c>
      <c r="L5141">
        <v>111</v>
      </c>
      <c r="M5141">
        <v>4.2156349621223999E-2</v>
      </c>
      <c r="N5141" s="19">
        <v>3.8219187114325599E-2</v>
      </c>
      <c r="P5141" t="s">
        <v>42</v>
      </c>
    </row>
    <row r="5142" spans="1:16" x14ac:dyDescent="0.3">
      <c r="A5142" t="str">
        <f t="shared" si="82"/>
        <v>02: BarsGBTotalGinHendricksJ: £4.60 - £4.80All stocking</v>
      </c>
      <c r="B5142" t="s">
        <v>1</v>
      </c>
      <c r="C5142" t="s">
        <v>107</v>
      </c>
      <c r="D5142" t="s">
        <v>13</v>
      </c>
      <c r="E5142" t="s">
        <v>12</v>
      </c>
      <c r="F5142" t="s">
        <v>47</v>
      </c>
      <c r="G5142" t="s">
        <v>63</v>
      </c>
      <c r="H5142" t="s">
        <v>49</v>
      </c>
      <c r="I5142" t="s">
        <v>65</v>
      </c>
      <c r="J5142" s="1">
        <v>65.010000000000005</v>
      </c>
      <c r="K5142">
        <v>17.123608962721882</v>
      </c>
      <c r="L5142">
        <v>124</v>
      </c>
      <c r="M5142" s="19">
        <v>4.8227567156881403E-2</v>
      </c>
      <c r="N5142" s="19">
        <v>4.5283585297333402E-2</v>
      </c>
      <c r="P5142" t="s">
        <v>42</v>
      </c>
    </row>
    <row r="5143" spans="1:16" x14ac:dyDescent="0.3">
      <c r="A5143" t="str">
        <f t="shared" si="82"/>
        <v>02: BarsGBTotalGinHendricksK: £4.80 - £5.00All stocking</v>
      </c>
      <c r="B5143" t="s">
        <v>1</v>
      </c>
      <c r="C5143" t="s">
        <v>107</v>
      </c>
      <c r="D5143" t="s">
        <v>13</v>
      </c>
      <c r="E5143" t="s">
        <v>12</v>
      </c>
      <c r="F5143" t="s">
        <v>47</v>
      </c>
      <c r="G5143" t="s">
        <v>63</v>
      </c>
      <c r="H5143" t="s">
        <v>49</v>
      </c>
      <c r="I5143" t="s">
        <v>89</v>
      </c>
      <c r="J5143" s="1">
        <v>66.89</v>
      </c>
      <c r="K5143">
        <v>17.359191644147401</v>
      </c>
      <c r="L5143">
        <v>113</v>
      </c>
      <c r="M5143" s="19">
        <v>4.6741583407678602E-2</v>
      </c>
      <c r="N5143" s="19">
        <v>4.4599434426123498E-2</v>
      </c>
      <c r="P5143" t="s">
        <v>42</v>
      </c>
    </row>
    <row r="5144" spans="1:16" x14ac:dyDescent="0.3">
      <c r="A5144" t="str">
        <f t="shared" si="82"/>
        <v>02: BarsGBTotalGinHendricksL: £5.00 - £5.20All stocking</v>
      </c>
      <c r="B5144" t="s">
        <v>1</v>
      </c>
      <c r="C5144" t="s">
        <v>107</v>
      </c>
      <c r="D5144" t="s">
        <v>13</v>
      </c>
      <c r="E5144" t="s">
        <v>12</v>
      </c>
      <c r="F5144" t="s">
        <v>47</v>
      </c>
      <c r="G5144" t="s">
        <v>63</v>
      </c>
      <c r="H5144" t="s">
        <v>49</v>
      </c>
      <c r="I5144" t="s">
        <v>90</v>
      </c>
      <c r="J5144" s="1">
        <v>68.069999999999993</v>
      </c>
      <c r="K5144">
        <v>16.394642737530681</v>
      </c>
      <c r="L5144">
        <v>116</v>
      </c>
      <c r="M5144" s="19">
        <v>4.5772214381971502E-2</v>
      </c>
      <c r="N5144" s="19">
        <v>4.2201415522179098E-2</v>
      </c>
      <c r="P5144" t="s">
        <v>42</v>
      </c>
    </row>
    <row r="5145" spans="1:16" x14ac:dyDescent="0.3">
      <c r="A5145" t="str">
        <f t="shared" si="82"/>
        <v>02: BarsGBTotalGinHendricksM: £5.20 - £5.40All stocking</v>
      </c>
      <c r="B5145" t="s">
        <v>1</v>
      </c>
      <c r="C5145" t="s">
        <v>107</v>
      </c>
      <c r="D5145" t="s">
        <v>13</v>
      </c>
      <c r="E5145" t="s">
        <v>12</v>
      </c>
      <c r="F5145" t="s">
        <v>47</v>
      </c>
      <c r="G5145" t="s">
        <v>63</v>
      </c>
      <c r="H5145" t="s">
        <v>49</v>
      </c>
      <c r="I5145" t="s">
        <v>95</v>
      </c>
      <c r="J5145" s="1">
        <v>70.349999999999994</v>
      </c>
      <c r="K5145">
        <v>16.868071574889758</v>
      </c>
      <c r="L5145">
        <v>99</v>
      </c>
      <c r="M5145" s="19">
        <v>4.9782775496188099E-2</v>
      </c>
      <c r="N5145" s="19">
        <v>4.67129761831045E-2</v>
      </c>
      <c r="P5145" t="s">
        <v>42</v>
      </c>
    </row>
    <row r="5146" spans="1:16" x14ac:dyDescent="0.3">
      <c r="A5146" t="str">
        <f t="shared" si="82"/>
        <v>02: BarsGBTotalGinHendricksN: £5.40 - £5.60All stocking</v>
      </c>
      <c r="B5146" t="s">
        <v>1</v>
      </c>
      <c r="C5146" t="s">
        <v>107</v>
      </c>
      <c r="D5146" t="s">
        <v>13</v>
      </c>
      <c r="E5146" t="s">
        <v>12</v>
      </c>
      <c r="F5146" t="s">
        <v>47</v>
      </c>
      <c r="G5146" t="s">
        <v>63</v>
      </c>
      <c r="H5146" t="s">
        <v>49</v>
      </c>
      <c r="I5146" t="s">
        <v>99</v>
      </c>
      <c r="J5146" s="1">
        <v>80.790000000000006</v>
      </c>
      <c r="K5146">
        <v>17.728542713325322</v>
      </c>
      <c r="L5146">
        <v>69</v>
      </c>
      <c r="M5146" s="19">
        <v>5.2715004040065301E-2</v>
      </c>
      <c r="N5146" s="19">
        <v>4.77596883109749E-2</v>
      </c>
      <c r="P5146" t="s">
        <v>42</v>
      </c>
    </row>
    <row r="5147" spans="1:16" x14ac:dyDescent="0.3">
      <c r="A5147" t="str">
        <f t="shared" si="82"/>
        <v>02: BarsGBTotalGinHendricksO: £5.60 - £5.80All stocking</v>
      </c>
      <c r="B5147" t="s">
        <v>1</v>
      </c>
      <c r="C5147" t="s">
        <v>107</v>
      </c>
      <c r="D5147" t="s">
        <v>13</v>
      </c>
      <c r="E5147" t="s">
        <v>12</v>
      </c>
      <c r="F5147" t="s">
        <v>47</v>
      </c>
      <c r="G5147" t="s">
        <v>63</v>
      </c>
      <c r="H5147" t="s">
        <v>49</v>
      </c>
      <c r="I5147" t="s">
        <v>100</v>
      </c>
      <c r="J5147" s="1">
        <v>96.33</v>
      </c>
      <c r="K5147">
        <v>20.385970412566159</v>
      </c>
      <c r="L5147">
        <v>47</v>
      </c>
      <c r="M5147" s="19">
        <v>6.4287626245027402E-2</v>
      </c>
      <c r="N5147">
        <v>5.9925922646716E-2</v>
      </c>
      <c r="P5147" t="s">
        <v>42</v>
      </c>
    </row>
    <row r="5148" spans="1:16" x14ac:dyDescent="0.3">
      <c r="A5148" t="str">
        <f t="shared" si="82"/>
        <v>02: BarsGBTotalGinHendricksP: £5.80 - £6.00All stocking</v>
      </c>
      <c r="B5148" t="s">
        <v>1</v>
      </c>
      <c r="C5148" t="s">
        <v>107</v>
      </c>
      <c r="D5148" t="s">
        <v>13</v>
      </c>
      <c r="E5148" t="s">
        <v>12</v>
      </c>
      <c r="F5148" t="s">
        <v>47</v>
      </c>
      <c r="G5148" t="s">
        <v>63</v>
      </c>
      <c r="H5148" t="s">
        <v>49</v>
      </c>
      <c r="I5148" t="s">
        <v>98</v>
      </c>
      <c r="J5148" s="1">
        <v>65.94</v>
      </c>
      <c r="K5148">
        <v>13.828556135222801</v>
      </c>
      <c r="L5148">
        <v>45</v>
      </c>
      <c r="M5148" s="19">
        <v>5.6125122182620897E-2</v>
      </c>
      <c r="N5148" s="19">
        <v>4.8812231488501397E-2</v>
      </c>
      <c r="P5148" t="s">
        <v>42</v>
      </c>
    </row>
    <row r="5149" spans="1:16" x14ac:dyDescent="0.3">
      <c r="A5149" t="str">
        <f t="shared" si="82"/>
        <v>02: BarsGBTotalGinHendricksQ: &gt;£6.00All stocking</v>
      </c>
      <c r="B5149" t="s">
        <v>1</v>
      </c>
      <c r="C5149" t="s">
        <v>107</v>
      </c>
      <c r="D5149" t="s">
        <v>13</v>
      </c>
      <c r="E5149" t="s">
        <v>12</v>
      </c>
      <c r="F5149" t="s">
        <v>47</v>
      </c>
      <c r="G5149" t="s">
        <v>63</v>
      </c>
      <c r="H5149" t="s">
        <v>49</v>
      </c>
      <c r="I5149" t="s">
        <v>96</v>
      </c>
      <c r="J5149" s="1">
        <v>66.36</v>
      </c>
      <c r="K5149">
        <v>13.381545603243719</v>
      </c>
      <c r="L5149">
        <v>106</v>
      </c>
      <c r="M5149" s="19">
        <v>6.0410485937775302E-2</v>
      </c>
      <c r="N5149" s="19">
        <v>5.5895322898689703E-2</v>
      </c>
      <c r="P5149" t="s">
        <v>42</v>
      </c>
    </row>
    <row r="5150" spans="1:16" x14ac:dyDescent="0.3">
      <c r="A5150" t="str">
        <f t="shared" si="82"/>
        <v>02: BarsGBTotalGinSipsmithTotalAll stocking</v>
      </c>
      <c r="B5150" t="s">
        <v>1</v>
      </c>
      <c r="C5150" t="s">
        <v>107</v>
      </c>
      <c r="D5150" t="s">
        <v>13</v>
      </c>
      <c r="E5150" t="s">
        <v>12</v>
      </c>
      <c r="F5150" t="s">
        <v>47</v>
      </c>
      <c r="G5150" t="s">
        <v>66</v>
      </c>
      <c r="H5150" t="s">
        <v>49</v>
      </c>
      <c r="I5150" t="s">
        <v>12</v>
      </c>
      <c r="J5150" s="1">
        <v>27.73</v>
      </c>
      <c r="K5150">
        <v>5.3774056394339595</v>
      </c>
      <c r="L5150">
        <v>106</v>
      </c>
      <c r="M5150" s="19">
        <v>1.28811426170535E-2</v>
      </c>
      <c r="N5150" s="19">
        <v>1.10301257523492E-2</v>
      </c>
      <c r="P5150" t="s">
        <v>42</v>
      </c>
    </row>
    <row r="5151" spans="1:16" x14ac:dyDescent="0.3">
      <c r="A5151" t="str">
        <f t="shared" si="82"/>
        <v>02: BarsGBTotalGinSipsmithK: £4.80 - £5.00All stocking</v>
      </c>
      <c r="B5151" t="s">
        <v>1</v>
      </c>
      <c r="C5151" t="s">
        <v>107</v>
      </c>
      <c r="D5151" t="s">
        <v>13</v>
      </c>
      <c r="E5151" t="s">
        <v>12</v>
      </c>
      <c r="F5151" t="s">
        <v>47</v>
      </c>
      <c r="G5151" t="s">
        <v>66</v>
      </c>
      <c r="H5151" t="s">
        <v>49</v>
      </c>
      <c r="I5151" t="s">
        <v>89</v>
      </c>
      <c r="J5151" s="1">
        <v>19.02</v>
      </c>
      <c r="K5151">
        <v>4.0378483495670796</v>
      </c>
      <c r="L5151">
        <v>32</v>
      </c>
      <c r="M5151" s="19">
        <v>8.9503294551906594E-3</v>
      </c>
      <c r="N5151" s="19">
        <v>8.1553690082305594E-3</v>
      </c>
      <c r="P5151" t="s">
        <v>42</v>
      </c>
    </row>
    <row r="5152" spans="1:16" x14ac:dyDescent="0.3">
      <c r="A5152" t="str">
        <f t="shared" si="82"/>
        <v>02: BarsGBTotalGinTanquerayTotalAll stocking</v>
      </c>
      <c r="B5152" t="s">
        <v>1</v>
      </c>
      <c r="C5152" t="s">
        <v>107</v>
      </c>
      <c r="D5152" t="s">
        <v>13</v>
      </c>
      <c r="E5152" t="s">
        <v>12</v>
      </c>
      <c r="F5152" t="s">
        <v>47</v>
      </c>
      <c r="G5152" t="s">
        <v>67</v>
      </c>
      <c r="H5152" t="s">
        <v>49</v>
      </c>
      <c r="I5152" t="s">
        <v>12</v>
      </c>
      <c r="J5152" s="1">
        <v>198.51</v>
      </c>
      <c r="K5152">
        <v>47.235144900450798</v>
      </c>
      <c r="L5152">
        <v>588</v>
      </c>
      <c r="M5152">
        <v>0.18818667772002901</v>
      </c>
      <c r="N5152">
        <v>0.172015567563085</v>
      </c>
      <c r="P5152" t="s">
        <v>42</v>
      </c>
    </row>
    <row r="5153" spans="1:16" x14ac:dyDescent="0.3">
      <c r="A5153" t="str">
        <f t="shared" si="82"/>
        <v>02: BarsGBTotalGinTanquerayD: £3.40 - £3.60All stocking</v>
      </c>
      <c r="B5153" t="s">
        <v>1</v>
      </c>
      <c r="C5153" t="s">
        <v>107</v>
      </c>
      <c r="D5153" t="s">
        <v>13</v>
      </c>
      <c r="E5153" t="s">
        <v>12</v>
      </c>
      <c r="F5153" t="s">
        <v>47</v>
      </c>
      <c r="G5153" t="s">
        <v>67</v>
      </c>
      <c r="H5153" t="s">
        <v>49</v>
      </c>
      <c r="I5153" t="s">
        <v>53</v>
      </c>
      <c r="J5153" s="1">
        <v>61.18</v>
      </c>
      <c r="K5153">
        <v>17.453731378604481</v>
      </c>
      <c r="L5153">
        <v>197</v>
      </c>
      <c r="M5153">
        <v>0.17974664548302799</v>
      </c>
      <c r="N5153">
        <v>0.193773288969075</v>
      </c>
      <c r="P5153" t="s">
        <v>42</v>
      </c>
    </row>
    <row r="5154" spans="1:16" x14ac:dyDescent="0.3">
      <c r="A5154" t="str">
        <f t="shared" si="82"/>
        <v>02: BarsGBTotalGinTanquerayE: £3.60 - £3.80All stocking</v>
      </c>
      <c r="B5154" t="s">
        <v>1</v>
      </c>
      <c r="C5154" t="s">
        <v>107</v>
      </c>
      <c r="D5154" t="s">
        <v>13</v>
      </c>
      <c r="E5154" t="s">
        <v>12</v>
      </c>
      <c r="F5154" t="s">
        <v>47</v>
      </c>
      <c r="G5154" t="s">
        <v>67</v>
      </c>
      <c r="H5154" t="s">
        <v>49</v>
      </c>
      <c r="I5154" t="s">
        <v>54</v>
      </c>
      <c r="J5154" s="1">
        <v>127.93</v>
      </c>
      <c r="K5154">
        <v>34.553855201115482</v>
      </c>
      <c r="L5154">
        <v>73</v>
      </c>
      <c r="M5154">
        <v>0.173705653231989</v>
      </c>
      <c r="N5154">
        <v>0.17761903438307799</v>
      </c>
      <c r="P5154" t="s">
        <v>42</v>
      </c>
    </row>
    <row r="5155" spans="1:16" x14ac:dyDescent="0.3">
      <c r="A5155" t="str">
        <f t="shared" si="82"/>
        <v>02: BarsGBTotalGinTanquerayF: £3.80 - £4.00All stocking</v>
      </c>
      <c r="B5155" t="s">
        <v>1</v>
      </c>
      <c r="C5155" t="s">
        <v>107</v>
      </c>
      <c r="D5155" t="s">
        <v>13</v>
      </c>
      <c r="E5155" t="s">
        <v>12</v>
      </c>
      <c r="F5155" t="s">
        <v>47</v>
      </c>
      <c r="G5155" t="s">
        <v>67</v>
      </c>
      <c r="H5155" t="s">
        <v>49</v>
      </c>
      <c r="I5155" t="s">
        <v>55</v>
      </c>
      <c r="J5155" s="1">
        <v>170.66</v>
      </c>
      <c r="K5155">
        <v>45.984127650127604</v>
      </c>
      <c r="L5155">
        <v>50</v>
      </c>
      <c r="M5155">
        <v>0.148407097430269</v>
      </c>
      <c r="N5155">
        <v>0.14703959353367199</v>
      </c>
      <c r="P5155" t="s">
        <v>42</v>
      </c>
    </row>
    <row r="5156" spans="1:16" x14ac:dyDescent="0.3">
      <c r="A5156" t="str">
        <f t="shared" si="82"/>
        <v>02: BarsGBTotalGinTanquerayG: £4.00 - £4.20All stocking</v>
      </c>
      <c r="B5156" t="s">
        <v>1</v>
      </c>
      <c r="C5156" t="s">
        <v>107</v>
      </c>
      <c r="D5156" t="s">
        <v>13</v>
      </c>
      <c r="E5156" t="s">
        <v>12</v>
      </c>
      <c r="F5156" t="s">
        <v>47</v>
      </c>
      <c r="G5156" t="s">
        <v>67</v>
      </c>
      <c r="H5156" t="s">
        <v>49</v>
      </c>
      <c r="I5156" t="s">
        <v>56</v>
      </c>
      <c r="J5156" s="1">
        <v>213.73</v>
      </c>
      <c r="K5156">
        <v>55.085956095609596</v>
      </c>
      <c r="L5156">
        <v>101</v>
      </c>
      <c r="M5156">
        <v>0.20117908376702501</v>
      </c>
      <c r="N5156">
        <v>0.20621538946396201</v>
      </c>
      <c r="P5156" t="s">
        <v>42</v>
      </c>
    </row>
    <row r="5157" spans="1:16" x14ac:dyDescent="0.3">
      <c r="A5157" t="str">
        <f t="shared" si="82"/>
        <v>02: BarsGBTotalGinTanquerayH: £4.20 - £4.40All stocking</v>
      </c>
      <c r="B5157" t="s">
        <v>1</v>
      </c>
      <c r="C5157" t="s">
        <v>107</v>
      </c>
      <c r="D5157" t="s">
        <v>13</v>
      </c>
      <c r="E5157" t="s">
        <v>12</v>
      </c>
      <c r="F5157" t="s">
        <v>47</v>
      </c>
      <c r="G5157" t="s">
        <v>67</v>
      </c>
      <c r="H5157" t="s">
        <v>49</v>
      </c>
      <c r="I5157" t="s">
        <v>60</v>
      </c>
      <c r="J5157" s="1">
        <v>193.76</v>
      </c>
      <c r="K5157">
        <v>49.227080870199998</v>
      </c>
      <c r="L5157">
        <v>109</v>
      </c>
      <c r="M5157">
        <v>0.14110058369466599</v>
      </c>
      <c r="N5157">
        <v>0.13127099454357899</v>
      </c>
      <c r="P5157" t="s">
        <v>42</v>
      </c>
    </row>
    <row r="5158" spans="1:16" x14ac:dyDescent="0.3">
      <c r="A5158" t="str">
        <f t="shared" si="82"/>
        <v>02: BarsGBTotalGinTanquerayI: £4.40 - £4.60All stocking</v>
      </c>
      <c r="B5158" t="s">
        <v>1</v>
      </c>
      <c r="C5158" t="s">
        <v>107</v>
      </c>
      <c r="D5158" t="s">
        <v>13</v>
      </c>
      <c r="E5158" t="s">
        <v>12</v>
      </c>
      <c r="F5158" t="s">
        <v>47</v>
      </c>
      <c r="G5158" t="s">
        <v>67</v>
      </c>
      <c r="H5158" t="s">
        <v>49</v>
      </c>
      <c r="I5158" t="s">
        <v>64</v>
      </c>
      <c r="J5158" s="1">
        <v>312.67</v>
      </c>
      <c r="K5158">
        <v>78.128326961499994</v>
      </c>
      <c r="L5158">
        <v>104</v>
      </c>
      <c r="M5158">
        <v>0.220072269346026</v>
      </c>
      <c r="N5158">
        <v>0.20970061712653601</v>
      </c>
      <c r="P5158" t="s">
        <v>42</v>
      </c>
    </row>
    <row r="5159" spans="1:16" x14ac:dyDescent="0.3">
      <c r="A5159" t="str">
        <f t="shared" si="82"/>
        <v>02: BarsGBTotalGinTanquerayJ: £4.60 - £4.80All stocking</v>
      </c>
      <c r="B5159" t="s">
        <v>1</v>
      </c>
      <c r="C5159" t="s">
        <v>107</v>
      </c>
      <c r="D5159" t="s">
        <v>13</v>
      </c>
      <c r="E5159" t="s">
        <v>12</v>
      </c>
      <c r="F5159" t="s">
        <v>47</v>
      </c>
      <c r="G5159" t="s">
        <v>67</v>
      </c>
      <c r="H5159" t="s">
        <v>49</v>
      </c>
      <c r="I5159" t="s">
        <v>65</v>
      </c>
      <c r="J5159" s="1">
        <v>253.22</v>
      </c>
      <c r="K5159">
        <v>60.499763281725201</v>
      </c>
      <c r="L5159">
        <v>79</v>
      </c>
      <c r="M5159">
        <v>0.16762547033974701</v>
      </c>
      <c r="N5159">
        <v>0.15113141000434999</v>
      </c>
      <c r="P5159" t="s">
        <v>42</v>
      </c>
    </row>
    <row r="5160" spans="1:16" x14ac:dyDescent="0.3">
      <c r="A5160" t="str">
        <f t="shared" si="82"/>
        <v>02: BarsGBTotalGinTanquerayK: £4.80 - £5.00All stocking</v>
      </c>
      <c r="B5160" t="s">
        <v>1</v>
      </c>
      <c r="C5160" t="s">
        <v>107</v>
      </c>
      <c r="D5160" t="s">
        <v>13</v>
      </c>
      <c r="E5160" t="s">
        <v>12</v>
      </c>
      <c r="F5160" t="s">
        <v>47</v>
      </c>
      <c r="G5160" t="s">
        <v>67</v>
      </c>
      <c r="H5160" t="s">
        <v>49</v>
      </c>
      <c r="I5160" t="s">
        <v>89</v>
      </c>
      <c r="J5160" s="1">
        <v>304.17</v>
      </c>
      <c r="K5160">
        <v>71.737535838145604</v>
      </c>
      <c r="L5160">
        <v>82</v>
      </c>
      <c r="M5160">
        <v>0.19927520443123201</v>
      </c>
      <c r="N5160">
        <v>0.183685220065328</v>
      </c>
      <c r="P5160" t="s">
        <v>42</v>
      </c>
    </row>
    <row r="5161" spans="1:16" x14ac:dyDescent="0.3">
      <c r="A5161" t="str">
        <f t="shared" si="82"/>
        <v>02: BarsGBTotalGinTanquerayL: £5.00 - £5.20All stocking</v>
      </c>
      <c r="B5161" t="s">
        <v>1</v>
      </c>
      <c r="C5161" t="s">
        <v>107</v>
      </c>
      <c r="D5161" t="s">
        <v>13</v>
      </c>
      <c r="E5161" t="s">
        <v>12</v>
      </c>
      <c r="F5161" t="s">
        <v>47</v>
      </c>
      <c r="G5161" t="s">
        <v>67</v>
      </c>
      <c r="H5161" t="s">
        <v>49</v>
      </c>
      <c r="I5161" t="s">
        <v>90</v>
      </c>
      <c r="J5161" s="1">
        <v>345.63</v>
      </c>
      <c r="K5161">
        <v>79.2547164172164</v>
      </c>
      <c r="L5161">
        <v>74</v>
      </c>
      <c r="M5161">
        <v>0.21085409146180401</v>
      </c>
      <c r="N5161">
        <v>0.18790285206107399</v>
      </c>
      <c r="P5161" t="s">
        <v>42</v>
      </c>
    </row>
    <row r="5162" spans="1:16" x14ac:dyDescent="0.3">
      <c r="A5162" t="str">
        <f t="shared" si="82"/>
        <v>02: BarsGBTotalGinTanquerayM: £5.20 - £5.40All stocking</v>
      </c>
      <c r="B5162" t="s">
        <v>1</v>
      </c>
      <c r="C5162" t="s">
        <v>107</v>
      </c>
      <c r="D5162" t="s">
        <v>13</v>
      </c>
      <c r="E5162" t="s">
        <v>12</v>
      </c>
      <c r="F5162" t="s">
        <v>47</v>
      </c>
      <c r="G5162" t="s">
        <v>67</v>
      </c>
      <c r="H5162" t="s">
        <v>49</v>
      </c>
      <c r="I5162" t="s">
        <v>95</v>
      </c>
      <c r="J5162" s="1">
        <v>431.87</v>
      </c>
      <c r="K5162">
        <v>98.948546361046397</v>
      </c>
      <c r="L5162">
        <v>66</v>
      </c>
      <c r="M5162">
        <v>0.28903726035629401</v>
      </c>
      <c r="N5162">
        <v>0.27943992779278398</v>
      </c>
      <c r="P5162" t="s">
        <v>42</v>
      </c>
    </row>
    <row r="5163" spans="1:16" x14ac:dyDescent="0.3">
      <c r="A5163" t="str">
        <f t="shared" si="82"/>
        <v>02: BarsGBTotalGinTanquerayN: £5.40 - £5.60All stocking</v>
      </c>
      <c r="B5163" t="s">
        <v>1</v>
      </c>
      <c r="C5163" t="s">
        <v>107</v>
      </c>
      <c r="D5163" t="s">
        <v>13</v>
      </c>
      <c r="E5163" t="s">
        <v>12</v>
      </c>
      <c r="F5163" t="s">
        <v>47</v>
      </c>
      <c r="G5163" t="s">
        <v>67</v>
      </c>
      <c r="H5163" t="s">
        <v>49</v>
      </c>
      <c r="I5163" t="s">
        <v>99</v>
      </c>
      <c r="J5163" s="1">
        <v>457.47</v>
      </c>
      <c r="K5163">
        <v>101.02651696129961</v>
      </c>
      <c r="L5163">
        <v>46</v>
      </c>
      <c r="M5163">
        <v>0.299586991119832</v>
      </c>
      <c r="N5163">
        <v>0.29370892788483099</v>
      </c>
      <c r="P5163" t="s">
        <v>42</v>
      </c>
    </row>
    <row r="5164" spans="1:16" x14ac:dyDescent="0.3">
      <c r="A5164" t="str">
        <f t="shared" si="82"/>
        <v>02: BarsGBTotalGinTanquerayO: £5.60 - £5.80All stocking</v>
      </c>
      <c r="B5164" t="s">
        <v>1</v>
      </c>
      <c r="C5164" t="s">
        <v>107</v>
      </c>
      <c r="D5164" t="s">
        <v>13</v>
      </c>
      <c r="E5164" t="s">
        <v>12</v>
      </c>
      <c r="F5164" t="s">
        <v>47</v>
      </c>
      <c r="G5164" t="s">
        <v>67</v>
      </c>
      <c r="H5164" t="s">
        <v>49</v>
      </c>
      <c r="I5164" t="s">
        <v>100</v>
      </c>
      <c r="J5164" s="1">
        <v>507.17</v>
      </c>
      <c r="K5164">
        <v>110.7360683760684</v>
      </c>
      <c r="L5164">
        <v>45</v>
      </c>
      <c r="M5164">
        <v>0.31539582789770099</v>
      </c>
      <c r="N5164">
        <v>0.288506866686212</v>
      </c>
      <c r="P5164" t="s">
        <v>42</v>
      </c>
    </row>
    <row r="5165" spans="1:16" x14ac:dyDescent="0.3">
      <c r="A5165" t="str">
        <f t="shared" si="82"/>
        <v>02: BarsGBTotalGinTanqueray 10TotalAll stocking</v>
      </c>
      <c r="B5165" t="s">
        <v>1</v>
      </c>
      <c r="C5165" t="s">
        <v>107</v>
      </c>
      <c r="D5165" t="s">
        <v>13</v>
      </c>
      <c r="E5165" t="s">
        <v>12</v>
      </c>
      <c r="F5165" t="s">
        <v>47</v>
      </c>
      <c r="G5165" t="s">
        <v>68</v>
      </c>
      <c r="H5165" t="s">
        <v>49</v>
      </c>
      <c r="I5165" t="s">
        <v>12</v>
      </c>
      <c r="J5165" s="1">
        <v>27.75</v>
      </c>
      <c r="K5165">
        <v>6.9102418124925995</v>
      </c>
      <c r="L5165">
        <v>311</v>
      </c>
      <c r="M5165" s="19">
        <v>1.4544386918590699E-2</v>
      </c>
      <c r="N5165" s="19">
        <v>1.41457912286752E-2</v>
      </c>
      <c r="P5165" t="s">
        <v>42</v>
      </c>
    </row>
    <row r="5166" spans="1:16" x14ac:dyDescent="0.3">
      <c r="A5166" t="str">
        <f t="shared" si="82"/>
        <v>02: BarsGBTotalGinTanqueray 10G: £4.00 - £4.20All stocking</v>
      </c>
      <c r="B5166" t="s">
        <v>1</v>
      </c>
      <c r="C5166" t="s">
        <v>107</v>
      </c>
      <c r="D5166" t="s">
        <v>13</v>
      </c>
      <c r="E5166" t="s">
        <v>12</v>
      </c>
      <c r="F5166" t="s">
        <v>47</v>
      </c>
      <c r="G5166" t="s">
        <v>68</v>
      </c>
      <c r="H5166" t="s">
        <v>49</v>
      </c>
      <c r="I5166" t="s">
        <v>56</v>
      </c>
      <c r="J5166" s="1">
        <v>16.62</v>
      </c>
      <c r="K5166">
        <v>4.2795331751581607</v>
      </c>
      <c r="L5166">
        <v>40</v>
      </c>
      <c r="M5166">
        <v>2.5342166575281998E-2</v>
      </c>
      <c r="N5166" s="19">
        <v>2.3692235514895601E-2</v>
      </c>
      <c r="P5166" t="s">
        <v>42</v>
      </c>
    </row>
    <row r="5167" spans="1:16" x14ac:dyDescent="0.3">
      <c r="A5167" t="str">
        <f t="shared" si="82"/>
        <v>02: BarsGBTotalGinTanqueray 10H: £4.20 - £4.40All stocking</v>
      </c>
      <c r="B5167" t="s">
        <v>1</v>
      </c>
      <c r="C5167" t="s">
        <v>107</v>
      </c>
      <c r="D5167" t="s">
        <v>13</v>
      </c>
      <c r="E5167" t="s">
        <v>12</v>
      </c>
      <c r="F5167" t="s">
        <v>47</v>
      </c>
      <c r="G5167" t="s">
        <v>68</v>
      </c>
      <c r="H5167" t="s">
        <v>49</v>
      </c>
      <c r="I5167" t="s">
        <v>60</v>
      </c>
      <c r="J5167" s="1">
        <v>24.82</v>
      </c>
      <c r="K5167">
        <v>6.6187054324985191</v>
      </c>
      <c r="L5167">
        <v>29</v>
      </c>
      <c r="M5167" s="19">
        <v>1.0679799248696499E-2</v>
      </c>
      <c r="N5167" s="19">
        <v>1.0007423731389501E-2</v>
      </c>
      <c r="P5167" t="s">
        <v>42</v>
      </c>
    </row>
    <row r="5168" spans="1:16" x14ac:dyDescent="0.3">
      <c r="A5168" t="str">
        <f t="shared" si="82"/>
        <v>02: BarsGBTotalGinTanqueray 10I: £4.40 - £4.60All stocking</v>
      </c>
      <c r="B5168" t="s">
        <v>1</v>
      </c>
      <c r="C5168" t="s">
        <v>107</v>
      </c>
      <c r="D5168" t="s">
        <v>13</v>
      </c>
      <c r="E5168" t="s">
        <v>12</v>
      </c>
      <c r="F5168" t="s">
        <v>47</v>
      </c>
      <c r="G5168" t="s">
        <v>68</v>
      </c>
      <c r="H5168" t="s">
        <v>49</v>
      </c>
      <c r="I5168" t="s">
        <v>64</v>
      </c>
      <c r="J5168" s="1">
        <v>31.08</v>
      </c>
      <c r="K5168">
        <v>8.8553865988292397</v>
      </c>
      <c r="L5168">
        <v>61</v>
      </c>
      <c r="M5168" s="19">
        <v>1.6115849693690901E-2</v>
      </c>
      <c r="N5168" s="19">
        <v>1.5998513291556101E-2</v>
      </c>
      <c r="P5168" t="s">
        <v>42</v>
      </c>
    </row>
    <row r="5169" spans="1:16" x14ac:dyDescent="0.3">
      <c r="A5169" t="str">
        <f t="shared" si="82"/>
        <v>02: BarsGBTotalGinTanqueray 10J: £4.60 - £4.80All stocking</v>
      </c>
      <c r="B5169" t="s">
        <v>1</v>
      </c>
      <c r="C5169" t="s">
        <v>107</v>
      </c>
      <c r="D5169" t="s">
        <v>13</v>
      </c>
      <c r="E5169" t="s">
        <v>12</v>
      </c>
      <c r="F5169" t="s">
        <v>47</v>
      </c>
      <c r="G5169" t="s">
        <v>68</v>
      </c>
      <c r="H5169" t="s">
        <v>49</v>
      </c>
      <c r="I5169" t="s">
        <v>65</v>
      </c>
      <c r="J5169" s="1">
        <v>36.630000000000003</v>
      </c>
      <c r="K5169">
        <v>10.757269268430001</v>
      </c>
      <c r="L5169">
        <v>56</v>
      </c>
      <c r="M5169" s="19">
        <v>1.94396835621066E-2</v>
      </c>
      <c r="N5169" s="19">
        <v>1.94818602363575E-2</v>
      </c>
      <c r="P5169" t="s">
        <v>42</v>
      </c>
    </row>
    <row r="5170" spans="1:16" x14ac:dyDescent="0.3">
      <c r="A5170" t="str">
        <f t="shared" si="82"/>
        <v>02: BarsGBTotalGinTanqueray 10K: £4.80 - £5.00All stocking</v>
      </c>
      <c r="B5170" t="s">
        <v>1</v>
      </c>
      <c r="C5170" t="s">
        <v>107</v>
      </c>
      <c r="D5170" t="s">
        <v>13</v>
      </c>
      <c r="E5170" t="s">
        <v>12</v>
      </c>
      <c r="F5170" t="s">
        <v>47</v>
      </c>
      <c r="G5170" t="s">
        <v>68</v>
      </c>
      <c r="H5170" t="s">
        <v>49</v>
      </c>
      <c r="I5170" t="s">
        <v>89</v>
      </c>
      <c r="J5170" s="1">
        <v>32.42</v>
      </c>
      <c r="K5170">
        <v>9.1547099452272001</v>
      </c>
      <c r="L5170">
        <v>58</v>
      </c>
      <c r="M5170" s="19">
        <v>1.8553527957579499E-2</v>
      </c>
      <c r="N5170" s="19">
        <v>1.87209023829287E-2</v>
      </c>
      <c r="P5170" t="s">
        <v>42</v>
      </c>
    </row>
    <row r="5171" spans="1:16" x14ac:dyDescent="0.3">
      <c r="A5171" t="str">
        <f t="shared" si="82"/>
        <v>02: BarsGBTotalGinTanqueray 10L: £5.00 - £5.20All stocking</v>
      </c>
      <c r="B5171" t="s">
        <v>1</v>
      </c>
      <c r="C5171" t="s">
        <v>107</v>
      </c>
      <c r="D5171" t="s">
        <v>13</v>
      </c>
      <c r="E5171" t="s">
        <v>12</v>
      </c>
      <c r="F5171" t="s">
        <v>47</v>
      </c>
      <c r="G5171" t="s">
        <v>68</v>
      </c>
      <c r="H5171" t="s">
        <v>49</v>
      </c>
      <c r="I5171" t="s">
        <v>90</v>
      </c>
      <c r="J5171" s="1">
        <v>34.950000000000003</v>
      </c>
      <c r="K5171">
        <v>8.857280602539241</v>
      </c>
      <c r="L5171">
        <v>58</v>
      </c>
      <c r="M5171" s="19">
        <v>1.66508625635409E-2</v>
      </c>
      <c r="N5171" s="19">
        <v>1.5879897948649899E-2</v>
      </c>
      <c r="P5171" t="s">
        <v>42</v>
      </c>
    </row>
    <row r="5172" spans="1:16" x14ac:dyDescent="0.3">
      <c r="A5172" t="str">
        <f t="shared" si="82"/>
        <v>02: BarsGBTotalGinTanqueray 10M: £5.20 - £5.40All stocking</v>
      </c>
      <c r="B5172" t="s">
        <v>1</v>
      </c>
      <c r="C5172" t="s">
        <v>107</v>
      </c>
      <c r="D5172" t="s">
        <v>13</v>
      </c>
      <c r="E5172" t="s">
        <v>12</v>
      </c>
      <c r="F5172" t="s">
        <v>47</v>
      </c>
      <c r="G5172" t="s">
        <v>68</v>
      </c>
      <c r="H5172" t="s">
        <v>49</v>
      </c>
      <c r="I5172" t="s">
        <v>95</v>
      </c>
      <c r="J5172" s="1">
        <v>38</v>
      </c>
      <c r="K5172">
        <v>10.45732230732232</v>
      </c>
      <c r="L5172">
        <v>33</v>
      </c>
      <c r="M5172" s="19">
        <v>1.8314627814782301E-2</v>
      </c>
      <c r="N5172" s="19">
        <v>1.88268689894125E-2</v>
      </c>
      <c r="P5172" t="s">
        <v>42</v>
      </c>
    </row>
    <row r="5173" spans="1:16" x14ac:dyDescent="0.3">
      <c r="A5173" t="str">
        <f t="shared" si="82"/>
        <v>02: BarsGBTotalGinTanqueray 10N: £5.40 - £5.60All stocking</v>
      </c>
      <c r="B5173" t="s">
        <v>1</v>
      </c>
      <c r="C5173" t="s">
        <v>107</v>
      </c>
      <c r="D5173" t="s">
        <v>13</v>
      </c>
      <c r="E5173" t="s">
        <v>12</v>
      </c>
      <c r="F5173" t="s">
        <v>47</v>
      </c>
      <c r="G5173" t="s">
        <v>68</v>
      </c>
      <c r="H5173" t="s">
        <v>49</v>
      </c>
      <c r="I5173" t="s">
        <v>99</v>
      </c>
      <c r="J5173" s="1">
        <v>30.44</v>
      </c>
      <c r="K5173">
        <v>7.4892148174406392</v>
      </c>
      <c r="L5173">
        <v>31</v>
      </c>
      <c r="M5173" s="19">
        <v>1.5315170420476899E-2</v>
      </c>
      <c r="N5173" s="19">
        <v>1.47557774790346E-2</v>
      </c>
      <c r="P5173" t="s">
        <v>42</v>
      </c>
    </row>
    <row r="5174" spans="1:16" x14ac:dyDescent="0.3">
      <c r="A5174" t="str">
        <f t="shared" si="82"/>
        <v>02: BarsGBTotalGinTanqueray 10O: £5.60 - £5.80All stocking</v>
      </c>
      <c r="B5174" t="s">
        <v>1</v>
      </c>
      <c r="C5174" t="s">
        <v>107</v>
      </c>
      <c r="D5174" t="s">
        <v>13</v>
      </c>
      <c r="E5174" t="s">
        <v>12</v>
      </c>
      <c r="F5174" t="s">
        <v>47</v>
      </c>
      <c r="G5174" t="s">
        <v>68</v>
      </c>
      <c r="H5174" t="s">
        <v>49</v>
      </c>
      <c r="I5174" t="s">
        <v>100</v>
      </c>
      <c r="J5174" s="1">
        <v>29.88</v>
      </c>
      <c r="K5174">
        <v>6.2068101898101995</v>
      </c>
      <c r="L5174">
        <v>25</v>
      </c>
      <c r="M5174" s="19">
        <v>1.19655448616674E-2</v>
      </c>
      <c r="N5174" s="19">
        <v>1.0739743617805201E-2</v>
      </c>
      <c r="P5174" t="s">
        <v>42</v>
      </c>
    </row>
    <row r="5175" spans="1:16" x14ac:dyDescent="0.3">
      <c r="A5175" t="str">
        <f t="shared" si="82"/>
        <v>02: BarsGBTotalGinTanqueray Flor De SevillaTotalAll stocking</v>
      </c>
      <c r="B5175" t="s">
        <v>1</v>
      </c>
      <c r="C5175" t="s">
        <v>107</v>
      </c>
      <c r="D5175" t="s">
        <v>13</v>
      </c>
      <c r="E5175" t="s">
        <v>12</v>
      </c>
      <c r="F5175" t="s">
        <v>47</v>
      </c>
      <c r="G5175" t="s">
        <v>69</v>
      </c>
      <c r="H5175" t="s">
        <v>49</v>
      </c>
      <c r="I5175" t="s">
        <v>12</v>
      </c>
      <c r="J5175" s="1">
        <v>63.44</v>
      </c>
      <c r="K5175">
        <v>13.547275466619039</v>
      </c>
      <c r="L5175">
        <v>358</v>
      </c>
      <c r="M5175" s="19">
        <v>4.4412664472226498E-2</v>
      </c>
      <c r="N5175" s="19">
        <v>3.6482472996560503E-2</v>
      </c>
      <c r="P5175" t="s">
        <v>42</v>
      </c>
    </row>
    <row r="5176" spans="1:16" x14ac:dyDescent="0.3">
      <c r="A5176" t="str">
        <f t="shared" si="82"/>
        <v>02: BarsGBTotalGinTanqueray Flor De SevillaE: £3.60 - £3.80All stocking</v>
      </c>
      <c r="B5176" t="s">
        <v>1</v>
      </c>
      <c r="C5176" t="s">
        <v>107</v>
      </c>
      <c r="D5176" t="s">
        <v>13</v>
      </c>
      <c r="E5176" t="s">
        <v>12</v>
      </c>
      <c r="F5176" t="s">
        <v>47</v>
      </c>
      <c r="G5176" t="s">
        <v>69</v>
      </c>
      <c r="H5176" t="s">
        <v>49</v>
      </c>
      <c r="I5176" t="s">
        <v>54</v>
      </c>
      <c r="J5176" s="1">
        <v>73.28</v>
      </c>
      <c r="K5176">
        <v>19.089929088005999</v>
      </c>
      <c r="L5176">
        <v>26</v>
      </c>
      <c r="M5176" s="19">
        <v>5.4756777893833597E-2</v>
      </c>
      <c r="N5176" s="19">
        <v>4.1238530308781801E-2</v>
      </c>
      <c r="P5176" t="s">
        <v>42</v>
      </c>
    </row>
    <row r="5177" spans="1:16" x14ac:dyDescent="0.3">
      <c r="A5177" t="str">
        <f t="shared" si="82"/>
        <v>02: BarsGBTotalGinTanqueray Flor De SevillaF: £3.80 - £4.00All stocking</v>
      </c>
      <c r="B5177" t="s">
        <v>1</v>
      </c>
      <c r="C5177" t="s">
        <v>107</v>
      </c>
      <c r="D5177" t="s">
        <v>13</v>
      </c>
      <c r="E5177" t="s">
        <v>12</v>
      </c>
      <c r="F5177" t="s">
        <v>47</v>
      </c>
      <c r="G5177" t="s">
        <v>69</v>
      </c>
      <c r="H5177" t="s">
        <v>49</v>
      </c>
      <c r="I5177" t="s">
        <v>55</v>
      </c>
      <c r="J5177" s="1">
        <v>67.27</v>
      </c>
      <c r="K5177">
        <v>17.673300699300722</v>
      </c>
      <c r="L5177">
        <v>25</v>
      </c>
      <c r="M5177" s="19">
        <v>5.0756740463166097E-2</v>
      </c>
      <c r="N5177" s="19">
        <v>3.7157395705870198E-2</v>
      </c>
      <c r="P5177" t="s">
        <v>42</v>
      </c>
    </row>
    <row r="5178" spans="1:16" x14ac:dyDescent="0.3">
      <c r="A5178" t="str">
        <f t="shared" si="82"/>
        <v>02: BarsGBTotalGinTanqueray Flor De SevillaG: £4.00 - £4.20All stocking</v>
      </c>
      <c r="B5178" t="s">
        <v>1</v>
      </c>
      <c r="C5178" t="s">
        <v>107</v>
      </c>
      <c r="D5178" t="s">
        <v>13</v>
      </c>
      <c r="E5178" t="s">
        <v>12</v>
      </c>
      <c r="F5178" t="s">
        <v>47</v>
      </c>
      <c r="G5178" t="s">
        <v>69</v>
      </c>
      <c r="H5178" t="s">
        <v>49</v>
      </c>
      <c r="I5178" t="s">
        <v>56</v>
      </c>
      <c r="J5178" s="1">
        <v>65.349999999999994</v>
      </c>
      <c r="K5178">
        <v>16.843292509959159</v>
      </c>
      <c r="L5178">
        <v>36</v>
      </c>
      <c r="M5178" s="19">
        <v>4.84455944805929E-2</v>
      </c>
      <c r="N5178" s="19">
        <v>3.7383766287256599E-2</v>
      </c>
      <c r="P5178" t="s">
        <v>42</v>
      </c>
    </row>
    <row r="5179" spans="1:16" x14ac:dyDescent="0.3">
      <c r="A5179" t="str">
        <f t="shared" si="82"/>
        <v>02: BarsGBTotalGinTanqueray Flor De SevillaH: £4.20 - £4.40All stocking</v>
      </c>
      <c r="B5179" t="s">
        <v>1</v>
      </c>
      <c r="C5179" t="s">
        <v>107</v>
      </c>
      <c r="D5179" t="s">
        <v>13</v>
      </c>
      <c r="E5179" t="s">
        <v>12</v>
      </c>
      <c r="F5179" t="s">
        <v>47</v>
      </c>
      <c r="G5179" t="s">
        <v>69</v>
      </c>
      <c r="H5179" t="s">
        <v>49</v>
      </c>
      <c r="I5179" t="s">
        <v>60</v>
      </c>
      <c r="J5179" s="1">
        <v>56.77</v>
      </c>
      <c r="K5179">
        <v>14.055655584725359</v>
      </c>
      <c r="L5179">
        <v>43</v>
      </c>
      <c r="M5179">
        <v>4.1240817037536001E-2</v>
      </c>
      <c r="N5179" s="19">
        <v>3.2665596426327902E-2</v>
      </c>
      <c r="P5179" t="s">
        <v>42</v>
      </c>
    </row>
    <row r="5180" spans="1:16" x14ac:dyDescent="0.3">
      <c r="A5180" t="str">
        <f t="shared" ref="A5180:A5243" si="83">C5180&amp;D5180&amp;E5180&amp;F5180&amp;G5180&amp;I5180&amp;P5180</f>
        <v>02: BarsGBTotalGinTanqueray Flor De SevillaI: £4.40 - £4.60All stocking</v>
      </c>
      <c r="B5180" t="s">
        <v>1</v>
      </c>
      <c r="C5180" t="s">
        <v>107</v>
      </c>
      <c r="D5180" t="s">
        <v>13</v>
      </c>
      <c r="E5180" t="s">
        <v>12</v>
      </c>
      <c r="F5180" t="s">
        <v>47</v>
      </c>
      <c r="G5180" t="s">
        <v>69</v>
      </c>
      <c r="H5180" t="s">
        <v>49</v>
      </c>
      <c r="I5180" t="s">
        <v>64</v>
      </c>
      <c r="J5180" s="1">
        <v>61.26</v>
      </c>
      <c r="K5180">
        <v>14.43960597933812</v>
      </c>
      <c r="L5180">
        <v>56</v>
      </c>
      <c r="M5180" s="19">
        <v>4.6004965313085601E-2</v>
      </c>
      <c r="N5180" s="19">
        <v>3.8485234634797798E-2</v>
      </c>
      <c r="P5180" t="s">
        <v>42</v>
      </c>
    </row>
    <row r="5181" spans="1:16" x14ac:dyDescent="0.3">
      <c r="A5181" t="str">
        <f t="shared" si="83"/>
        <v>02: BarsGBTotalGinTanqueray Flor De SevillaJ: £4.60 - £4.80All stocking</v>
      </c>
      <c r="B5181" t="s">
        <v>1</v>
      </c>
      <c r="C5181" t="s">
        <v>107</v>
      </c>
      <c r="D5181" t="s">
        <v>13</v>
      </c>
      <c r="E5181" t="s">
        <v>12</v>
      </c>
      <c r="F5181" t="s">
        <v>47</v>
      </c>
      <c r="G5181" t="s">
        <v>69</v>
      </c>
      <c r="H5181" t="s">
        <v>49</v>
      </c>
      <c r="I5181" t="s">
        <v>65</v>
      </c>
      <c r="J5181" s="1">
        <v>64.77</v>
      </c>
      <c r="K5181">
        <v>14.9627299848998</v>
      </c>
      <c r="L5181">
        <v>53</v>
      </c>
      <c r="M5181" s="19">
        <v>4.0168114766563297E-2</v>
      </c>
      <c r="N5181" s="19">
        <v>3.4269484821117399E-2</v>
      </c>
      <c r="P5181" t="s">
        <v>42</v>
      </c>
    </row>
    <row r="5182" spans="1:16" x14ac:dyDescent="0.3">
      <c r="A5182" t="str">
        <f t="shared" si="83"/>
        <v>02: BarsGBTotalGinTanqueray Flor De SevillaK: £4.80 - £5.00All stocking</v>
      </c>
      <c r="B5182" t="s">
        <v>1</v>
      </c>
      <c r="C5182" t="s">
        <v>107</v>
      </c>
      <c r="D5182" t="s">
        <v>13</v>
      </c>
      <c r="E5182" t="s">
        <v>12</v>
      </c>
      <c r="F5182" t="s">
        <v>47</v>
      </c>
      <c r="G5182" t="s">
        <v>69</v>
      </c>
      <c r="H5182" t="s">
        <v>49</v>
      </c>
      <c r="I5182" t="s">
        <v>89</v>
      </c>
      <c r="J5182" s="1">
        <v>65.52</v>
      </c>
      <c r="K5182">
        <v>14.518546384171399</v>
      </c>
      <c r="L5182">
        <v>56</v>
      </c>
      <c r="M5182" s="19">
        <v>4.5304436768211297E-2</v>
      </c>
      <c r="N5182" s="19">
        <v>3.8870812056295903E-2</v>
      </c>
      <c r="P5182" t="s">
        <v>42</v>
      </c>
    </row>
    <row r="5183" spans="1:16" x14ac:dyDescent="0.3">
      <c r="A5183" t="str">
        <f t="shared" si="83"/>
        <v>02: BarsGBTotalGinTanqueray Flor De SevillaL: £5.00 - £5.20All stocking</v>
      </c>
      <c r="B5183" t="s">
        <v>1</v>
      </c>
      <c r="C5183" t="s">
        <v>107</v>
      </c>
      <c r="D5183" t="s">
        <v>13</v>
      </c>
      <c r="E5183" t="s">
        <v>12</v>
      </c>
      <c r="F5183" t="s">
        <v>47</v>
      </c>
      <c r="G5183" t="s">
        <v>69</v>
      </c>
      <c r="H5183" t="s">
        <v>49</v>
      </c>
      <c r="I5183" t="s">
        <v>90</v>
      </c>
      <c r="J5183" s="1">
        <v>62.04</v>
      </c>
      <c r="K5183">
        <v>13.725464384100761</v>
      </c>
      <c r="L5183">
        <v>55</v>
      </c>
      <c r="M5183" s="19">
        <v>4.1622714983207201E-2</v>
      </c>
      <c r="N5183" s="19">
        <v>3.5658092233203903E-2</v>
      </c>
      <c r="P5183" t="s">
        <v>42</v>
      </c>
    </row>
    <row r="5184" spans="1:16" x14ac:dyDescent="0.3">
      <c r="A5184" t="str">
        <f t="shared" si="83"/>
        <v>02: BarsGBTotalGinTanqueray Flor De SevillaM: £5.20 - £5.40All stocking</v>
      </c>
      <c r="B5184" t="s">
        <v>1</v>
      </c>
      <c r="C5184" t="s">
        <v>107</v>
      </c>
      <c r="D5184" t="s">
        <v>13</v>
      </c>
      <c r="E5184" t="s">
        <v>12</v>
      </c>
      <c r="F5184" t="s">
        <v>47</v>
      </c>
      <c r="G5184" t="s">
        <v>69</v>
      </c>
      <c r="H5184" t="s">
        <v>49</v>
      </c>
      <c r="I5184" t="s">
        <v>95</v>
      </c>
      <c r="J5184" s="1">
        <v>62.56</v>
      </c>
      <c r="K5184">
        <v>12.795451996982599</v>
      </c>
      <c r="L5184">
        <v>49</v>
      </c>
      <c r="M5184" s="19">
        <v>4.3361542018261402E-2</v>
      </c>
      <c r="N5184">
        <v>3.6378292761111E-2</v>
      </c>
      <c r="P5184" t="s">
        <v>42</v>
      </c>
    </row>
    <row r="5185" spans="1:16" x14ac:dyDescent="0.3">
      <c r="A5185" t="str">
        <f t="shared" si="83"/>
        <v>02: BarsGBTotalGinTanqueray Flor De SevillaN: £5.40 - £5.60All stocking</v>
      </c>
      <c r="B5185" t="s">
        <v>1</v>
      </c>
      <c r="C5185" t="s">
        <v>107</v>
      </c>
      <c r="D5185" t="s">
        <v>13</v>
      </c>
      <c r="E5185" t="s">
        <v>12</v>
      </c>
      <c r="F5185" t="s">
        <v>47</v>
      </c>
      <c r="G5185" t="s">
        <v>69</v>
      </c>
      <c r="H5185" t="s">
        <v>49</v>
      </c>
      <c r="I5185" t="s">
        <v>99</v>
      </c>
      <c r="J5185" s="1">
        <v>67.87</v>
      </c>
      <c r="K5185">
        <v>13.350921140825001</v>
      </c>
      <c r="L5185">
        <v>52</v>
      </c>
      <c r="M5185" s="19">
        <v>5.0564573606361497E-2</v>
      </c>
      <c r="N5185" s="19">
        <v>4.2426697726236903E-2</v>
      </c>
      <c r="P5185" t="s">
        <v>42</v>
      </c>
    </row>
    <row r="5186" spans="1:16" x14ac:dyDescent="0.3">
      <c r="A5186" t="str">
        <f t="shared" si="83"/>
        <v>02: BarsGBTotalGinTanqueray Flor De SevillaO: £5.60 - £5.80All stocking</v>
      </c>
      <c r="B5186" t="s">
        <v>1</v>
      </c>
      <c r="C5186" t="s">
        <v>107</v>
      </c>
      <c r="D5186" t="s">
        <v>13</v>
      </c>
      <c r="E5186" t="s">
        <v>12</v>
      </c>
      <c r="F5186" t="s">
        <v>47</v>
      </c>
      <c r="G5186" t="s">
        <v>69</v>
      </c>
      <c r="H5186" t="s">
        <v>49</v>
      </c>
      <c r="I5186" t="s">
        <v>100</v>
      </c>
      <c r="J5186" s="1">
        <v>81.319999999999993</v>
      </c>
      <c r="K5186">
        <v>15.73581347104076</v>
      </c>
      <c r="L5186">
        <v>66</v>
      </c>
      <c r="M5186" s="19">
        <v>6.19961140849234E-2</v>
      </c>
      <c r="N5186">
        <v>5.1216424810225002E-2</v>
      </c>
      <c r="P5186" t="s">
        <v>42</v>
      </c>
    </row>
    <row r="5187" spans="1:16" x14ac:dyDescent="0.3">
      <c r="A5187" t="str">
        <f t="shared" si="83"/>
        <v>02: BarsGBTotalGinTanqueray Flor De SevillaP: £5.80 - £6.00All stocking</v>
      </c>
      <c r="B5187" t="s">
        <v>1</v>
      </c>
      <c r="C5187" t="s">
        <v>107</v>
      </c>
      <c r="D5187" t="s">
        <v>13</v>
      </c>
      <c r="E5187" t="s">
        <v>12</v>
      </c>
      <c r="F5187" t="s">
        <v>47</v>
      </c>
      <c r="G5187" t="s">
        <v>69</v>
      </c>
      <c r="H5187" t="s">
        <v>49</v>
      </c>
      <c r="I5187" t="s">
        <v>98</v>
      </c>
      <c r="J5187" s="1">
        <v>93.63</v>
      </c>
      <c r="K5187">
        <v>17.765878239407641</v>
      </c>
      <c r="L5187">
        <v>51</v>
      </c>
      <c r="M5187" s="19">
        <v>6.0563463368508298E-2</v>
      </c>
      <c r="N5187" s="19">
        <v>5.0611116825501901E-2</v>
      </c>
      <c r="P5187" t="s">
        <v>42</v>
      </c>
    </row>
    <row r="5188" spans="1:16" x14ac:dyDescent="0.3">
      <c r="A5188" t="str">
        <f t="shared" si="83"/>
        <v>02: BarsGBTotalGinTanqueray Flor De SevillaQ: &gt;£6.00All stocking</v>
      </c>
      <c r="B5188" t="s">
        <v>1</v>
      </c>
      <c r="C5188" t="s">
        <v>107</v>
      </c>
      <c r="D5188" t="s">
        <v>13</v>
      </c>
      <c r="E5188" t="s">
        <v>12</v>
      </c>
      <c r="F5188" t="s">
        <v>47</v>
      </c>
      <c r="G5188" t="s">
        <v>69</v>
      </c>
      <c r="H5188" t="s">
        <v>49</v>
      </c>
      <c r="I5188" t="s">
        <v>96</v>
      </c>
      <c r="J5188" s="1">
        <v>81.41</v>
      </c>
      <c r="K5188">
        <v>14.67209425190196</v>
      </c>
      <c r="L5188">
        <v>78</v>
      </c>
      <c r="M5188" s="19">
        <v>4.5201782262780599E-2</v>
      </c>
      <c r="N5188" s="19">
        <v>3.8231620173299098E-2</v>
      </c>
      <c r="P5188" t="s">
        <v>42</v>
      </c>
    </row>
    <row r="5189" spans="1:16" x14ac:dyDescent="0.3">
      <c r="A5189" t="str">
        <f t="shared" si="83"/>
        <v>02: BarsGBTotalGinWhitley Neill Rhubarb And GingerTotalAll stocking</v>
      </c>
      <c r="B5189" t="s">
        <v>1</v>
      </c>
      <c r="C5189" t="s">
        <v>107</v>
      </c>
      <c r="D5189" t="s">
        <v>13</v>
      </c>
      <c r="E5189" t="s">
        <v>12</v>
      </c>
      <c r="F5189" t="s">
        <v>47</v>
      </c>
      <c r="G5189" t="s">
        <v>70</v>
      </c>
      <c r="H5189" t="s">
        <v>49</v>
      </c>
      <c r="I5189" t="s">
        <v>12</v>
      </c>
      <c r="J5189" s="1">
        <v>65.69</v>
      </c>
      <c r="K5189">
        <v>14.44260438143416</v>
      </c>
      <c r="L5189">
        <v>141</v>
      </c>
      <c r="M5189" s="19">
        <v>4.8444322012914598E-2</v>
      </c>
      <c r="N5189" s="19">
        <v>3.5105107574583697E-2</v>
      </c>
      <c r="P5189" t="s">
        <v>42</v>
      </c>
    </row>
    <row r="5190" spans="1:16" x14ac:dyDescent="0.3">
      <c r="A5190" t="str">
        <f t="shared" si="83"/>
        <v>02: BarsGBTotalGinWhitley Neill Rhubarb And GingerI: £4.40 - £4.60All stocking</v>
      </c>
      <c r="B5190" t="s">
        <v>1</v>
      </c>
      <c r="C5190" t="s">
        <v>107</v>
      </c>
      <c r="D5190" t="s">
        <v>13</v>
      </c>
      <c r="E5190" t="s">
        <v>12</v>
      </c>
      <c r="F5190" t="s">
        <v>47</v>
      </c>
      <c r="G5190" t="s">
        <v>70</v>
      </c>
      <c r="H5190" t="s">
        <v>49</v>
      </c>
      <c r="I5190" t="s">
        <v>64</v>
      </c>
      <c r="J5190" s="1">
        <v>62.17</v>
      </c>
      <c r="K5190">
        <v>15.0696301247772</v>
      </c>
      <c r="L5190">
        <v>34</v>
      </c>
      <c r="M5190" s="19">
        <v>6.4164875557426906E-2</v>
      </c>
      <c r="N5190" s="19">
        <v>5.5718651284164297E-2</v>
      </c>
      <c r="P5190" t="s">
        <v>42</v>
      </c>
    </row>
    <row r="5191" spans="1:16" x14ac:dyDescent="0.3">
      <c r="A5191" t="str">
        <f t="shared" si="83"/>
        <v>02: BarsGBTotalGinWhitley Neill Rhubarb And GingerJ: £4.60 - £4.80All stocking</v>
      </c>
      <c r="B5191" t="s">
        <v>1</v>
      </c>
      <c r="C5191" t="s">
        <v>107</v>
      </c>
      <c r="D5191" t="s">
        <v>13</v>
      </c>
      <c r="E5191" t="s">
        <v>12</v>
      </c>
      <c r="F5191" t="s">
        <v>47</v>
      </c>
      <c r="G5191" t="s">
        <v>70</v>
      </c>
      <c r="H5191" t="s">
        <v>49</v>
      </c>
      <c r="I5191" t="s">
        <v>65</v>
      </c>
      <c r="J5191" s="1">
        <v>68.42</v>
      </c>
      <c r="K5191">
        <v>14.9392400528764</v>
      </c>
      <c r="L5191">
        <v>33</v>
      </c>
      <c r="M5191" s="19">
        <v>5.6186726420797903E-2</v>
      </c>
      <c r="N5191" s="19">
        <v>4.0402318445277897E-2</v>
      </c>
      <c r="P5191" t="s">
        <v>42</v>
      </c>
    </row>
    <row r="5192" spans="1:16" x14ac:dyDescent="0.3">
      <c r="A5192" t="str">
        <f t="shared" si="83"/>
        <v>02: BarsGBTotalGinWhitley Neill Rhubarb And GingerK: £4.80 - £5.00All stocking</v>
      </c>
      <c r="B5192" t="s">
        <v>1</v>
      </c>
      <c r="C5192" t="s">
        <v>107</v>
      </c>
      <c r="D5192" t="s">
        <v>13</v>
      </c>
      <c r="E5192" t="s">
        <v>12</v>
      </c>
      <c r="F5192" t="s">
        <v>47</v>
      </c>
      <c r="G5192" t="s">
        <v>70</v>
      </c>
      <c r="H5192" t="s">
        <v>49</v>
      </c>
      <c r="I5192" t="s">
        <v>89</v>
      </c>
      <c r="J5192" s="1">
        <v>72.2</v>
      </c>
      <c r="K5192">
        <v>15.052176892874561</v>
      </c>
      <c r="L5192">
        <v>43</v>
      </c>
      <c r="M5192" s="19">
        <v>5.49521045019985E-2</v>
      </c>
      <c r="N5192" s="19">
        <v>3.6817502551392302E-2</v>
      </c>
      <c r="P5192" t="s">
        <v>42</v>
      </c>
    </row>
    <row r="5193" spans="1:16" x14ac:dyDescent="0.3">
      <c r="A5193" t="str">
        <f t="shared" si="83"/>
        <v>02: BarsGBTotalGinWhitley Neill Rhubarb And GingerL: £5.00 - £5.20All stocking</v>
      </c>
      <c r="B5193" t="s">
        <v>1</v>
      </c>
      <c r="C5193" t="s">
        <v>107</v>
      </c>
      <c r="D5193" t="s">
        <v>13</v>
      </c>
      <c r="E5193" t="s">
        <v>12</v>
      </c>
      <c r="F5193" t="s">
        <v>47</v>
      </c>
      <c r="G5193" t="s">
        <v>70</v>
      </c>
      <c r="H5193" t="s">
        <v>49</v>
      </c>
      <c r="I5193" t="s">
        <v>90</v>
      </c>
      <c r="J5193" s="1">
        <v>73.44</v>
      </c>
      <c r="K5193">
        <v>15.05639249639248</v>
      </c>
      <c r="L5193">
        <v>35</v>
      </c>
      <c r="M5193" s="19">
        <v>4.8510568929608297E-2</v>
      </c>
      <c r="N5193" s="19">
        <v>3.1487797231695799E-2</v>
      </c>
      <c r="P5193" t="s">
        <v>42</v>
      </c>
    </row>
    <row r="5194" spans="1:16" x14ac:dyDescent="0.3">
      <c r="A5194" t="str">
        <f t="shared" si="83"/>
        <v>02: BarsGBTotalGinWhitley Neill Rhubarb And GingerM: £5.20 - £5.40All stocking</v>
      </c>
      <c r="B5194" t="s">
        <v>1</v>
      </c>
      <c r="C5194" t="s">
        <v>107</v>
      </c>
      <c r="D5194" t="s">
        <v>13</v>
      </c>
      <c r="E5194" t="s">
        <v>12</v>
      </c>
      <c r="F5194" t="s">
        <v>47</v>
      </c>
      <c r="G5194" t="s">
        <v>70</v>
      </c>
      <c r="H5194" t="s">
        <v>49</v>
      </c>
      <c r="I5194" t="s">
        <v>95</v>
      </c>
      <c r="J5194" s="1">
        <v>73.290000000000006</v>
      </c>
      <c r="K5194">
        <v>14.170040304523079</v>
      </c>
      <c r="L5194">
        <v>29</v>
      </c>
      <c r="M5194" s="19">
        <v>5.02318742562241E-2</v>
      </c>
      <c r="N5194" s="19">
        <v>2.8063478398767602E-2</v>
      </c>
      <c r="P5194" t="s">
        <v>42</v>
      </c>
    </row>
    <row r="5195" spans="1:16" x14ac:dyDescent="0.3">
      <c r="A5195" t="str">
        <f t="shared" si="83"/>
        <v>02: BarsGBTotalNon Flavoured VodkaAbsolut BlueTotalAll stocking</v>
      </c>
      <c r="B5195" t="s">
        <v>1</v>
      </c>
      <c r="C5195" t="s">
        <v>107</v>
      </c>
      <c r="D5195" t="s">
        <v>13</v>
      </c>
      <c r="E5195" t="s">
        <v>12</v>
      </c>
      <c r="F5195" t="s">
        <v>71</v>
      </c>
      <c r="G5195" t="s">
        <v>72</v>
      </c>
      <c r="H5195" t="s">
        <v>49</v>
      </c>
      <c r="I5195" t="s">
        <v>12</v>
      </c>
      <c r="J5195" s="1">
        <v>377.96</v>
      </c>
      <c r="K5195">
        <v>89.043552645099609</v>
      </c>
      <c r="L5195">
        <v>404</v>
      </c>
      <c r="M5195">
        <v>0.15414046858396299</v>
      </c>
      <c r="N5195">
        <v>0.112646309620166</v>
      </c>
      <c r="P5195" t="s">
        <v>42</v>
      </c>
    </row>
    <row r="5196" spans="1:16" x14ac:dyDescent="0.3">
      <c r="A5196" t="str">
        <f t="shared" si="83"/>
        <v>02: BarsGBTotalNon Flavoured VodkaAbsolut BlueD: £3.40 - £3.60All stocking</v>
      </c>
      <c r="B5196" t="s">
        <v>1</v>
      </c>
      <c r="C5196" t="s">
        <v>107</v>
      </c>
      <c r="D5196" t="s">
        <v>13</v>
      </c>
      <c r="E5196" t="s">
        <v>12</v>
      </c>
      <c r="F5196" t="s">
        <v>71</v>
      </c>
      <c r="G5196" t="s">
        <v>72</v>
      </c>
      <c r="H5196" t="s">
        <v>49</v>
      </c>
      <c r="I5196" t="s">
        <v>53</v>
      </c>
      <c r="J5196" s="1">
        <v>118.24</v>
      </c>
      <c r="K5196">
        <v>31.794150838268479</v>
      </c>
      <c r="L5196">
        <v>51</v>
      </c>
      <c r="M5196">
        <v>0.44121137253359499</v>
      </c>
      <c r="N5196">
        <v>0.42131200517046402</v>
      </c>
      <c r="P5196" t="s">
        <v>42</v>
      </c>
    </row>
    <row r="5197" spans="1:16" x14ac:dyDescent="0.3">
      <c r="A5197" t="str">
        <f t="shared" si="83"/>
        <v>02: BarsGBTotalNon Flavoured VodkaAbsolut BlueE: £3.60 - £3.80All stocking</v>
      </c>
      <c r="B5197" t="s">
        <v>1</v>
      </c>
      <c r="C5197" t="s">
        <v>107</v>
      </c>
      <c r="D5197" t="s">
        <v>13</v>
      </c>
      <c r="E5197" t="s">
        <v>12</v>
      </c>
      <c r="F5197" t="s">
        <v>71</v>
      </c>
      <c r="G5197" t="s">
        <v>72</v>
      </c>
      <c r="H5197" t="s">
        <v>49</v>
      </c>
      <c r="I5197" t="s">
        <v>54</v>
      </c>
      <c r="J5197" s="1">
        <v>458.31</v>
      </c>
      <c r="K5197">
        <v>117.94415723165719</v>
      </c>
      <c r="L5197">
        <v>28</v>
      </c>
      <c r="M5197">
        <v>0.19394353976583001</v>
      </c>
      <c r="N5197">
        <v>0.14501818795865701</v>
      </c>
      <c r="P5197" t="s">
        <v>42</v>
      </c>
    </row>
    <row r="5198" spans="1:16" x14ac:dyDescent="0.3">
      <c r="A5198" t="str">
        <f t="shared" si="83"/>
        <v>02: BarsGBTotalNon Flavoured VodkaAbsolut BlueF: £3.80 - £4.00All stocking</v>
      </c>
      <c r="B5198" t="s">
        <v>1</v>
      </c>
      <c r="C5198" t="s">
        <v>107</v>
      </c>
      <c r="D5198" t="s">
        <v>13</v>
      </c>
      <c r="E5198" t="s">
        <v>12</v>
      </c>
      <c r="F5198" t="s">
        <v>71</v>
      </c>
      <c r="G5198" t="s">
        <v>72</v>
      </c>
      <c r="H5198" t="s">
        <v>49</v>
      </c>
      <c r="I5198" t="s">
        <v>55</v>
      </c>
      <c r="J5198" s="1">
        <v>548.88</v>
      </c>
      <c r="K5198">
        <v>144.46183649683641</v>
      </c>
      <c r="L5198">
        <v>35</v>
      </c>
      <c r="M5198">
        <v>0.28371919307596499</v>
      </c>
      <c r="N5198">
        <v>0.202261685481956</v>
      </c>
      <c r="P5198" t="s">
        <v>42</v>
      </c>
    </row>
    <row r="5199" spans="1:16" x14ac:dyDescent="0.3">
      <c r="A5199" t="str">
        <f t="shared" si="83"/>
        <v>02: BarsGBTotalNon Flavoured VodkaAbsolut BlueG: £4.00 - £4.20All stocking</v>
      </c>
      <c r="B5199" t="s">
        <v>1</v>
      </c>
      <c r="C5199" t="s">
        <v>107</v>
      </c>
      <c r="D5199" t="s">
        <v>13</v>
      </c>
      <c r="E5199" t="s">
        <v>12</v>
      </c>
      <c r="F5199" t="s">
        <v>71</v>
      </c>
      <c r="G5199" t="s">
        <v>72</v>
      </c>
      <c r="H5199" t="s">
        <v>49</v>
      </c>
      <c r="I5199" t="s">
        <v>56</v>
      </c>
      <c r="J5199" s="1">
        <v>475.69</v>
      </c>
      <c r="K5199">
        <v>119.32186714251921</v>
      </c>
      <c r="L5199">
        <v>46</v>
      </c>
      <c r="M5199">
        <v>0.14336417567066101</v>
      </c>
      <c r="N5199">
        <v>0.11300000676484701</v>
      </c>
      <c r="P5199" t="s">
        <v>42</v>
      </c>
    </row>
    <row r="5200" spans="1:16" x14ac:dyDescent="0.3">
      <c r="A5200" t="str">
        <f t="shared" si="83"/>
        <v>02: BarsGBTotalNon Flavoured VodkaAbsolut BlueH: £4.20 - £4.40All stocking</v>
      </c>
      <c r="B5200" t="s">
        <v>1</v>
      </c>
      <c r="C5200" t="s">
        <v>107</v>
      </c>
      <c r="D5200" t="s">
        <v>13</v>
      </c>
      <c r="E5200" t="s">
        <v>12</v>
      </c>
      <c r="F5200" t="s">
        <v>71</v>
      </c>
      <c r="G5200" t="s">
        <v>72</v>
      </c>
      <c r="H5200" t="s">
        <v>49</v>
      </c>
      <c r="I5200" t="s">
        <v>60</v>
      </c>
      <c r="J5200" s="1">
        <v>321.95999999999998</v>
      </c>
      <c r="K5200">
        <v>81.119712979328398</v>
      </c>
      <c r="L5200">
        <v>65</v>
      </c>
      <c r="M5200" s="19">
        <v>7.07095622203536E-2</v>
      </c>
      <c r="N5200" s="19">
        <v>4.7799408027890497E-2</v>
      </c>
      <c r="P5200" t="s">
        <v>42</v>
      </c>
    </row>
    <row r="5201" spans="1:16" x14ac:dyDescent="0.3">
      <c r="A5201" t="str">
        <f t="shared" si="83"/>
        <v>02: BarsGBTotalNon Flavoured VodkaAbsolut BlueI: £4.40 - £4.60All stocking</v>
      </c>
      <c r="B5201" t="s">
        <v>1</v>
      </c>
      <c r="C5201" t="s">
        <v>107</v>
      </c>
      <c r="D5201" t="s">
        <v>13</v>
      </c>
      <c r="E5201" t="s">
        <v>12</v>
      </c>
      <c r="F5201" t="s">
        <v>71</v>
      </c>
      <c r="G5201" t="s">
        <v>72</v>
      </c>
      <c r="H5201" t="s">
        <v>49</v>
      </c>
      <c r="I5201" t="s">
        <v>64</v>
      </c>
      <c r="J5201" s="1">
        <v>360.07</v>
      </c>
      <c r="K5201">
        <v>93.798138353275206</v>
      </c>
      <c r="L5201">
        <v>73</v>
      </c>
      <c r="M5201">
        <v>0.10193316527082801</v>
      </c>
      <c r="N5201" s="19">
        <v>7.8804877610114898E-2</v>
      </c>
      <c r="P5201" t="s">
        <v>42</v>
      </c>
    </row>
    <row r="5202" spans="1:16" x14ac:dyDescent="0.3">
      <c r="A5202" t="str">
        <f t="shared" si="83"/>
        <v>02: BarsGBTotalNon Flavoured VodkaAbsolut BlueJ: £4.60 - £4.80All stocking</v>
      </c>
      <c r="B5202" t="s">
        <v>1</v>
      </c>
      <c r="C5202" t="s">
        <v>107</v>
      </c>
      <c r="D5202" t="s">
        <v>13</v>
      </c>
      <c r="E5202" t="s">
        <v>12</v>
      </c>
      <c r="F5202" t="s">
        <v>71</v>
      </c>
      <c r="G5202" t="s">
        <v>72</v>
      </c>
      <c r="H5202" t="s">
        <v>49</v>
      </c>
      <c r="I5202" t="s">
        <v>65</v>
      </c>
      <c r="J5202" s="1">
        <v>412.53</v>
      </c>
      <c r="K5202">
        <v>104.4766861491</v>
      </c>
      <c r="L5202">
        <v>58</v>
      </c>
      <c r="M5202">
        <v>0.160071745085865</v>
      </c>
      <c r="N5202">
        <v>0.120690055616235</v>
      </c>
      <c r="P5202" t="s">
        <v>42</v>
      </c>
    </row>
    <row r="5203" spans="1:16" x14ac:dyDescent="0.3">
      <c r="A5203" t="str">
        <f t="shared" si="83"/>
        <v>02: BarsGBTotalNon Flavoured VodkaAbsolut BlueK: £4.80 - £5.00All stocking</v>
      </c>
      <c r="B5203" t="s">
        <v>1</v>
      </c>
      <c r="C5203" t="s">
        <v>107</v>
      </c>
      <c r="D5203" t="s">
        <v>13</v>
      </c>
      <c r="E5203" t="s">
        <v>12</v>
      </c>
      <c r="F5203" t="s">
        <v>71</v>
      </c>
      <c r="G5203" t="s">
        <v>72</v>
      </c>
      <c r="H5203" t="s">
        <v>49</v>
      </c>
      <c r="I5203" t="s">
        <v>89</v>
      </c>
      <c r="J5203" s="1">
        <v>433.82</v>
      </c>
      <c r="K5203">
        <v>107.66057024572639</v>
      </c>
      <c r="L5203">
        <v>64</v>
      </c>
      <c r="M5203">
        <v>0.15498243144246199</v>
      </c>
      <c r="N5203">
        <v>0.104947862041504</v>
      </c>
      <c r="P5203" t="s">
        <v>42</v>
      </c>
    </row>
    <row r="5204" spans="1:16" x14ac:dyDescent="0.3">
      <c r="A5204" t="str">
        <f t="shared" si="83"/>
        <v>02: BarsGBTotalNon Flavoured VodkaAbsolut BlueL: £5.00 - £5.20All stocking</v>
      </c>
      <c r="B5204" t="s">
        <v>1</v>
      </c>
      <c r="C5204" t="s">
        <v>107</v>
      </c>
      <c r="D5204" t="s">
        <v>13</v>
      </c>
      <c r="E5204" t="s">
        <v>12</v>
      </c>
      <c r="F5204" t="s">
        <v>71</v>
      </c>
      <c r="G5204" t="s">
        <v>72</v>
      </c>
      <c r="H5204" t="s">
        <v>49</v>
      </c>
      <c r="I5204" t="s">
        <v>90</v>
      </c>
      <c r="J5204" s="1">
        <v>581.91</v>
      </c>
      <c r="K5204">
        <v>134.3836280039404</v>
      </c>
      <c r="L5204">
        <v>64</v>
      </c>
      <c r="M5204">
        <v>0.24531515883379901</v>
      </c>
      <c r="N5204">
        <v>0.19569260307861899</v>
      </c>
      <c r="P5204" t="s">
        <v>42</v>
      </c>
    </row>
    <row r="5205" spans="1:16" x14ac:dyDescent="0.3">
      <c r="A5205" t="str">
        <f t="shared" si="83"/>
        <v>02: BarsGBTotalNon Flavoured VodkaAbsolut BlueM: £5.20 - £5.40All stocking</v>
      </c>
      <c r="B5205" t="s">
        <v>1</v>
      </c>
      <c r="C5205" t="s">
        <v>107</v>
      </c>
      <c r="D5205" t="s">
        <v>13</v>
      </c>
      <c r="E5205" t="s">
        <v>12</v>
      </c>
      <c r="F5205" t="s">
        <v>71</v>
      </c>
      <c r="G5205" t="s">
        <v>72</v>
      </c>
      <c r="H5205" t="s">
        <v>49</v>
      </c>
      <c r="I5205" t="s">
        <v>95</v>
      </c>
      <c r="J5205" s="1">
        <v>570.58000000000004</v>
      </c>
      <c r="K5205">
        <v>127.8368559491512</v>
      </c>
      <c r="L5205">
        <v>61</v>
      </c>
      <c r="M5205">
        <v>0.30950446901064199</v>
      </c>
      <c r="N5205">
        <v>0.28724953390021901</v>
      </c>
      <c r="P5205" t="s">
        <v>42</v>
      </c>
    </row>
    <row r="5206" spans="1:16" x14ac:dyDescent="0.3">
      <c r="A5206" t="str">
        <f t="shared" si="83"/>
        <v>02: BarsGBTotalNon Flavoured VodkaAbsolut BlueN: £5.40 - £5.60All stocking</v>
      </c>
      <c r="B5206" t="s">
        <v>1</v>
      </c>
      <c r="C5206" t="s">
        <v>107</v>
      </c>
      <c r="D5206" t="s">
        <v>13</v>
      </c>
      <c r="E5206" t="s">
        <v>12</v>
      </c>
      <c r="F5206" t="s">
        <v>71</v>
      </c>
      <c r="G5206" t="s">
        <v>72</v>
      </c>
      <c r="H5206" t="s">
        <v>49</v>
      </c>
      <c r="I5206" t="s">
        <v>99</v>
      </c>
      <c r="J5206" s="1">
        <v>422.94</v>
      </c>
      <c r="K5206">
        <v>95.353961437113597</v>
      </c>
      <c r="L5206">
        <v>46</v>
      </c>
      <c r="M5206">
        <v>0.20414265194148501</v>
      </c>
      <c r="N5206">
        <v>0.16165387360103001</v>
      </c>
      <c r="P5206" t="s">
        <v>42</v>
      </c>
    </row>
    <row r="5207" spans="1:16" x14ac:dyDescent="0.3">
      <c r="A5207" t="str">
        <f t="shared" si="83"/>
        <v>02: BarsGBTotalNon Flavoured VodkaBelvedereTotalAll stocking</v>
      </c>
      <c r="B5207" t="s">
        <v>1</v>
      </c>
      <c r="C5207" t="s">
        <v>107</v>
      </c>
      <c r="D5207" t="s">
        <v>13</v>
      </c>
      <c r="E5207" t="s">
        <v>12</v>
      </c>
      <c r="F5207" t="s">
        <v>71</v>
      </c>
      <c r="G5207" t="s">
        <v>73</v>
      </c>
      <c r="H5207" t="s">
        <v>49</v>
      </c>
      <c r="I5207" t="s">
        <v>12</v>
      </c>
      <c r="J5207" s="1">
        <v>76.989999999999995</v>
      </c>
      <c r="K5207">
        <v>16.670795870795882</v>
      </c>
      <c r="L5207">
        <v>197</v>
      </c>
      <c r="M5207" s="19">
        <v>1.4377832634095899E-2</v>
      </c>
      <c r="N5207" s="19">
        <v>9.3998442591187396E-3</v>
      </c>
      <c r="P5207" t="s">
        <v>42</v>
      </c>
    </row>
    <row r="5208" spans="1:16" x14ac:dyDescent="0.3">
      <c r="A5208" t="str">
        <f t="shared" si="83"/>
        <v>02: BarsGBTotalNon Flavoured VodkaBelvedereK: £4.80 - £5.00All stocking</v>
      </c>
      <c r="B5208" t="s">
        <v>1</v>
      </c>
      <c r="C5208" t="s">
        <v>107</v>
      </c>
      <c r="D5208" t="s">
        <v>13</v>
      </c>
      <c r="E5208" t="s">
        <v>12</v>
      </c>
      <c r="F5208" t="s">
        <v>71</v>
      </c>
      <c r="G5208" t="s">
        <v>73</v>
      </c>
      <c r="H5208" t="s">
        <v>49</v>
      </c>
      <c r="I5208" t="s">
        <v>89</v>
      </c>
      <c r="J5208" s="1">
        <v>65.33</v>
      </c>
      <c r="K5208">
        <v>15.837440255822601</v>
      </c>
      <c r="L5208">
        <v>34</v>
      </c>
      <c r="M5208" s="19">
        <v>9.2751823499066504E-3</v>
      </c>
      <c r="N5208" s="19">
        <v>5.8653732656587E-3</v>
      </c>
      <c r="P5208" t="s">
        <v>42</v>
      </c>
    </row>
    <row r="5209" spans="1:16" x14ac:dyDescent="0.3">
      <c r="A5209" t="str">
        <f t="shared" si="83"/>
        <v>02: BarsGBTotalNon Flavoured VodkaBelvedereL: £5.00 - £5.20All stocking</v>
      </c>
      <c r="B5209" t="s">
        <v>1</v>
      </c>
      <c r="C5209" t="s">
        <v>107</v>
      </c>
      <c r="D5209" t="s">
        <v>13</v>
      </c>
      <c r="E5209" t="s">
        <v>12</v>
      </c>
      <c r="F5209" t="s">
        <v>71</v>
      </c>
      <c r="G5209" t="s">
        <v>73</v>
      </c>
      <c r="H5209" t="s">
        <v>49</v>
      </c>
      <c r="I5209" t="s">
        <v>90</v>
      </c>
      <c r="J5209" s="1">
        <v>47.08</v>
      </c>
      <c r="K5209">
        <v>11.297587371977599</v>
      </c>
      <c r="L5209">
        <v>41</v>
      </c>
      <c r="M5209" s="19">
        <v>8.7448007060472906E-3</v>
      </c>
      <c r="N5209" s="19">
        <v>6.2617914620267199E-3</v>
      </c>
      <c r="P5209" t="s">
        <v>42</v>
      </c>
    </row>
    <row r="5210" spans="1:16" x14ac:dyDescent="0.3">
      <c r="A5210" t="str">
        <f t="shared" si="83"/>
        <v>02: BarsGBTotalNon Flavoured VodkaBelvedereM: £5.20 - £5.40All stocking</v>
      </c>
      <c r="B5210" t="s">
        <v>1</v>
      </c>
      <c r="C5210" t="s">
        <v>107</v>
      </c>
      <c r="D5210" t="s">
        <v>13</v>
      </c>
      <c r="E5210" t="s">
        <v>12</v>
      </c>
      <c r="F5210" t="s">
        <v>71</v>
      </c>
      <c r="G5210" t="s">
        <v>73</v>
      </c>
      <c r="H5210" t="s">
        <v>49</v>
      </c>
      <c r="I5210" t="s">
        <v>95</v>
      </c>
      <c r="J5210" s="1">
        <v>56.62</v>
      </c>
      <c r="K5210">
        <v>12.874069364978441</v>
      </c>
      <c r="L5210">
        <v>33</v>
      </c>
      <c r="M5210" s="19">
        <v>1.04581729971484E-2</v>
      </c>
      <c r="N5210" s="19">
        <v>7.25557606155223E-3</v>
      </c>
      <c r="P5210" t="s">
        <v>42</v>
      </c>
    </row>
    <row r="5211" spans="1:16" x14ac:dyDescent="0.3">
      <c r="A5211" t="str">
        <f t="shared" si="83"/>
        <v>02: BarsGBTotalNon Flavoured VodkaBelvedereN: £5.40 - £5.60All stocking</v>
      </c>
      <c r="B5211" t="s">
        <v>1</v>
      </c>
      <c r="C5211" t="s">
        <v>107</v>
      </c>
      <c r="D5211" t="s">
        <v>13</v>
      </c>
      <c r="E5211" t="s">
        <v>12</v>
      </c>
      <c r="F5211" t="s">
        <v>71</v>
      </c>
      <c r="G5211" t="s">
        <v>73</v>
      </c>
      <c r="H5211" t="s">
        <v>49</v>
      </c>
      <c r="I5211" t="s">
        <v>99</v>
      </c>
      <c r="J5211" s="1">
        <v>97.33</v>
      </c>
      <c r="K5211">
        <v>21.361598076253241</v>
      </c>
      <c r="L5211">
        <v>29</v>
      </c>
      <c r="M5211" s="19">
        <v>2.0386713632570799E-2</v>
      </c>
      <c r="N5211" s="19">
        <v>1.2678703650965399E-2</v>
      </c>
      <c r="P5211" t="s">
        <v>42</v>
      </c>
    </row>
    <row r="5212" spans="1:16" x14ac:dyDescent="0.3">
      <c r="A5212" t="str">
        <f t="shared" si="83"/>
        <v>02: BarsGBTotalNon Flavoured VodkaBelvedereQ: &gt;£6.00All stocking</v>
      </c>
      <c r="B5212" t="s">
        <v>1</v>
      </c>
      <c r="C5212" t="s">
        <v>107</v>
      </c>
      <c r="D5212" t="s">
        <v>13</v>
      </c>
      <c r="E5212" t="s">
        <v>12</v>
      </c>
      <c r="F5212" t="s">
        <v>71</v>
      </c>
      <c r="G5212" t="s">
        <v>73</v>
      </c>
      <c r="H5212" t="s">
        <v>49</v>
      </c>
      <c r="I5212" t="s">
        <v>96</v>
      </c>
      <c r="J5212" s="1">
        <v>123.1</v>
      </c>
      <c r="K5212">
        <v>22.236531036531041</v>
      </c>
      <c r="L5212">
        <v>37</v>
      </c>
      <c r="M5212" s="19">
        <v>2.1365571479189101E-2</v>
      </c>
      <c r="N5212" s="19">
        <v>1.3707810405751201E-2</v>
      </c>
      <c r="P5212" t="s">
        <v>42</v>
      </c>
    </row>
    <row r="5213" spans="1:16" x14ac:dyDescent="0.3">
      <c r="A5213" t="str">
        <f t="shared" si="83"/>
        <v>02: BarsGBTotalNon Flavoured VodkaCirocTotalAll stocking</v>
      </c>
      <c r="B5213" t="s">
        <v>1</v>
      </c>
      <c r="C5213" t="s">
        <v>107</v>
      </c>
      <c r="D5213" t="s">
        <v>13</v>
      </c>
      <c r="E5213" t="s">
        <v>12</v>
      </c>
      <c r="F5213" t="s">
        <v>71</v>
      </c>
      <c r="G5213" t="s">
        <v>74</v>
      </c>
      <c r="H5213" t="s">
        <v>49</v>
      </c>
      <c r="I5213" t="s">
        <v>12</v>
      </c>
      <c r="J5213" s="1">
        <v>93.5</v>
      </c>
      <c r="K5213">
        <v>22.867546617654362</v>
      </c>
      <c r="L5213">
        <v>232</v>
      </c>
      <c r="M5213">
        <v>1.829647034052E-2</v>
      </c>
      <c r="N5213" s="19">
        <v>1.3220923630149199E-2</v>
      </c>
      <c r="P5213" t="s">
        <v>42</v>
      </c>
    </row>
    <row r="5214" spans="1:16" x14ac:dyDescent="0.3">
      <c r="A5214" t="str">
        <f t="shared" si="83"/>
        <v>02: BarsGBTotalNon Flavoured VodkaCirocJ: £4.60 - £4.80All stocking</v>
      </c>
      <c r="B5214" t="s">
        <v>1</v>
      </c>
      <c r="C5214" t="s">
        <v>107</v>
      </c>
      <c r="D5214" t="s">
        <v>13</v>
      </c>
      <c r="E5214" t="s">
        <v>12</v>
      </c>
      <c r="F5214" t="s">
        <v>71</v>
      </c>
      <c r="G5214" t="s">
        <v>74</v>
      </c>
      <c r="H5214" t="s">
        <v>49</v>
      </c>
      <c r="I5214" t="s">
        <v>65</v>
      </c>
      <c r="J5214" s="1">
        <v>115.82</v>
      </c>
      <c r="K5214">
        <v>31.362705231276642</v>
      </c>
      <c r="L5214">
        <v>35</v>
      </c>
      <c r="M5214" s="19">
        <v>1.7844181846037199E-2</v>
      </c>
      <c r="N5214" s="19">
        <v>1.22732469936499E-2</v>
      </c>
      <c r="P5214" t="s">
        <v>42</v>
      </c>
    </row>
    <row r="5215" spans="1:16" x14ac:dyDescent="0.3">
      <c r="A5215" t="str">
        <f t="shared" si="83"/>
        <v>02: BarsGBTotalNon Flavoured VodkaCirocK: £4.80 - £5.00All stocking</v>
      </c>
      <c r="B5215" t="s">
        <v>1</v>
      </c>
      <c r="C5215" t="s">
        <v>107</v>
      </c>
      <c r="D5215" t="s">
        <v>13</v>
      </c>
      <c r="E5215" t="s">
        <v>12</v>
      </c>
      <c r="F5215" t="s">
        <v>71</v>
      </c>
      <c r="G5215" t="s">
        <v>74</v>
      </c>
      <c r="H5215" t="s">
        <v>49</v>
      </c>
      <c r="I5215" t="s">
        <v>89</v>
      </c>
      <c r="J5215" s="1">
        <v>77.23</v>
      </c>
      <c r="K5215">
        <v>21.163423066832159</v>
      </c>
      <c r="L5215">
        <v>44</v>
      </c>
      <c r="M5215" s="19">
        <v>1.17713722046036E-2</v>
      </c>
      <c r="N5215" s="19">
        <v>8.2929964564219492E-3</v>
      </c>
      <c r="P5215" t="s">
        <v>42</v>
      </c>
    </row>
    <row r="5216" spans="1:16" x14ac:dyDescent="0.3">
      <c r="A5216" t="str">
        <f t="shared" si="83"/>
        <v>02: BarsGBTotalNon Flavoured VodkaCirocL: £5.00 - £5.20All stocking</v>
      </c>
      <c r="B5216" t="s">
        <v>1</v>
      </c>
      <c r="C5216" t="s">
        <v>107</v>
      </c>
      <c r="D5216" t="s">
        <v>13</v>
      </c>
      <c r="E5216" t="s">
        <v>12</v>
      </c>
      <c r="F5216" t="s">
        <v>71</v>
      </c>
      <c r="G5216" t="s">
        <v>74</v>
      </c>
      <c r="H5216" t="s">
        <v>49</v>
      </c>
      <c r="I5216" t="s">
        <v>90</v>
      </c>
      <c r="J5216" s="1">
        <v>94.86</v>
      </c>
      <c r="K5216">
        <v>25.320949405001119</v>
      </c>
      <c r="L5216">
        <v>58</v>
      </c>
      <c r="M5216" s="19">
        <v>1.6976715621449302E-2</v>
      </c>
      <c r="N5216" s="19">
        <v>1.3433703845120401E-2</v>
      </c>
      <c r="P5216" t="s">
        <v>42</v>
      </c>
    </row>
    <row r="5217" spans="1:16" x14ac:dyDescent="0.3">
      <c r="A5217" t="str">
        <f t="shared" si="83"/>
        <v>02: BarsGBTotalNon Flavoured VodkaCirocM: £5.20 - £5.40All stocking</v>
      </c>
      <c r="B5217" t="s">
        <v>1</v>
      </c>
      <c r="C5217" t="s">
        <v>107</v>
      </c>
      <c r="D5217" t="s">
        <v>13</v>
      </c>
      <c r="E5217" t="s">
        <v>12</v>
      </c>
      <c r="F5217" t="s">
        <v>71</v>
      </c>
      <c r="G5217" t="s">
        <v>74</v>
      </c>
      <c r="H5217" t="s">
        <v>49</v>
      </c>
      <c r="I5217" t="s">
        <v>95</v>
      </c>
      <c r="J5217" s="1">
        <v>81.37</v>
      </c>
      <c r="K5217">
        <v>21.264669005458483</v>
      </c>
      <c r="L5217">
        <v>57</v>
      </c>
      <c r="M5217" s="19">
        <v>1.53464269093113E-2</v>
      </c>
      <c r="N5217" s="19">
        <v>1.1069085678145799E-2</v>
      </c>
      <c r="P5217" t="s">
        <v>42</v>
      </c>
    </row>
    <row r="5218" spans="1:16" x14ac:dyDescent="0.3">
      <c r="A5218" t="str">
        <f t="shared" si="83"/>
        <v>02: BarsGBTotalNon Flavoured VodkaCirocN: £5.40 - £5.60All stocking</v>
      </c>
      <c r="B5218" t="s">
        <v>1</v>
      </c>
      <c r="C5218" t="s">
        <v>107</v>
      </c>
      <c r="D5218" t="s">
        <v>13</v>
      </c>
      <c r="E5218" t="s">
        <v>12</v>
      </c>
      <c r="F5218" t="s">
        <v>71</v>
      </c>
      <c r="G5218" t="s">
        <v>74</v>
      </c>
      <c r="H5218" t="s">
        <v>49</v>
      </c>
      <c r="I5218" t="s">
        <v>99</v>
      </c>
      <c r="J5218" s="1">
        <v>68</v>
      </c>
      <c r="K5218">
        <v>16.193987288431721</v>
      </c>
      <c r="L5218">
        <v>54</v>
      </c>
      <c r="M5218" s="19">
        <v>1.5891463834941701E-2</v>
      </c>
      <c r="N5218" s="19">
        <v>1.1291623188439801E-2</v>
      </c>
      <c r="P5218" t="s">
        <v>42</v>
      </c>
    </row>
    <row r="5219" spans="1:16" x14ac:dyDescent="0.3">
      <c r="A5219" t="str">
        <f t="shared" si="83"/>
        <v>02: BarsGBTotalNon Flavoured VodkaCirocO: £5.60 - £5.80All stocking</v>
      </c>
      <c r="B5219" t="s">
        <v>1</v>
      </c>
      <c r="C5219" t="s">
        <v>107</v>
      </c>
      <c r="D5219" t="s">
        <v>13</v>
      </c>
      <c r="E5219" t="s">
        <v>12</v>
      </c>
      <c r="F5219" t="s">
        <v>71</v>
      </c>
      <c r="G5219" t="s">
        <v>74</v>
      </c>
      <c r="H5219" t="s">
        <v>49</v>
      </c>
      <c r="I5219" t="s">
        <v>100</v>
      </c>
      <c r="J5219" s="1">
        <v>112.14</v>
      </c>
      <c r="K5219">
        <v>25.637483307937842</v>
      </c>
      <c r="L5219">
        <v>33</v>
      </c>
      <c r="M5219" s="19">
        <v>2.1482313227264901E-2</v>
      </c>
      <c r="N5219">
        <v>1.462807801859E-2</v>
      </c>
      <c r="P5219" t="s">
        <v>42</v>
      </c>
    </row>
    <row r="5220" spans="1:16" x14ac:dyDescent="0.3">
      <c r="A5220" t="str">
        <f t="shared" si="83"/>
        <v>02: BarsGBTotalNon Flavoured VodkaCirocP: £5.80 - £6.00All stocking</v>
      </c>
      <c r="B5220" t="s">
        <v>1</v>
      </c>
      <c r="C5220" t="s">
        <v>107</v>
      </c>
      <c r="D5220" t="s">
        <v>13</v>
      </c>
      <c r="E5220" t="s">
        <v>12</v>
      </c>
      <c r="F5220" t="s">
        <v>71</v>
      </c>
      <c r="G5220" t="s">
        <v>74</v>
      </c>
      <c r="H5220" t="s">
        <v>49</v>
      </c>
      <c r="I5220" t="s">
        <v>98</v>
      </c>
      <c r="J5220" s="1">
        <v>79.349999999999994</v>
      </c>
      <c r="K5220">
        <v>16.957109557109558</v>
      </c>
      <c r="L5220">
        <v>26</v>
      </c>
      <c r="M5220" s="19">
        <v>2.1030694546914201E-2</v>
      </c>
      <c r="N5220" s="19">
        <v>1.6566656356325399E-2</v>
      </c>
      <c r="P5220" t="s">
        <v>42</v>
      </c>
    </row>
    <row r="5221" spans="1:16" x14ac:dyDescent="0.3">
      <c r="A5221" t="str">
        <f t="shared" si="83"/>
        <v>02: BarsGBTotalNon Flavoured VodkaCirocQ: &gt;£6.00All stocking</v>
      </c>
      <c r="B5221" t="s">
        <v>1</v>
      </c>
      <c r="C5221" t="s">
        <v>107</v>
      </c>
      <c r="D5221" t="s">
        <v>13</v>
      </c>
      <c r="E5221" t="s">
        <v>12</v>
      </c>
      <c r="F5221" t="s">
        <v>71</v>
      </c>
      <c r="G5221" t="s">
        <v>74</v>
      </c>
      <c r="H5221" t="s">
        <v>49</v>
      </c>
      <c r="I5221" t="s">
        <v>96</v>
      </c>
      <c r="J5221" s="1">
        <v>172.59</v>
      </c>
      <c r="K5221">
        <v>34.045099255583118</v>
      </c>
      <c r="L5221">
        <v>31</v>
      </c>
      <c r="M5221" s="19">
        <v>2.6957399847854901E-2</v>
      </c>
      <c r="N5221" s="19">
        <v>2.0192891168211099E-2</v>
      </c>
      <c r="P5221" t="s">
        <v>42</v>
      </c>
    </row>
    <row r="5222" spans="1:16" x14ac:dyDescent="0.3">
      <c r="A5222" t="str">
        <f t="shared" si="83"/>
        <v>02: BarsGBTotalNon Flavoured VodkaGrey GooseTotalAll stocking</v>
      </c>
      <c r="B5222" t="s">
        <v>1</v>
      </c>
      <c r="C5222" t="s">
        <v>107</v>
      </c>
      <c r="D5222" t="s">
        <v>13</v>
      </c>
      <c r="E5222" t="s">
        <v>12</v>
      </c>
      <c r="F5222" t="s">
        <v>71</v>
      </c>
      <c r="G5222" t="s">
        <v>75</v>
      </c>
      <c r="H5222" t="s">
        <v>49</v>
      </c>
      <c r="I5222" t="s">
        <v>12</v>
      </c>
      <c r="J5222" s="1">
        <v>70.39</v>
      </c>
      <c r="K5222">
        <v>17.204678232706598</v>
      </c>
      <c r="L5222">
        <v>388</v>
      </c>
      <c r="M5222" s="19">
        <v>3.9728460790706098E-2</v>
      </c>
      <c r="N5222" s="19">
        <v>2.9451816269573699E-2</v>
      </c>
      <c r="P5222" t="s">
        <v>42</v>
      </c>
    </row>
    <row r="5223" spans="1:16" x14ac:dyDescent="0.3">
      <c r="A5223" t="str">
        <f t="shared" si="83"/>
        <v>02: BarsGBTotalNon Flavoured VodkaGrey GooseG: £4.00 - £4.20All stocking</v>
      </c>
      <c r="B5223" t="s">
        <v>1</v>
      </c>
      <c r="C5223" t="s">
        <v>107</v>
      </c>
      <c r="D5223" t="s">
        <v>13</v>
      </c>
      <c r="E5223" t="s">
        <v>12</v>
      </c>
      <c r="F5223" t="s">
        <v>71</v>
      </c>
      <c r="G5223" t="s">
        <v>75</v>
      </c>
      <c r="H5223" t="s">
        <v>49</v>
      </c>
      <c r="I5223" t="s">
        <v>56</v>
      </c>
      <c r="J5223" s="1">
        <v>20.89</v>
      </c>
      <c r="K5223">
        <v>5.3700793419543595</v>
      </c>
      <c r="L5223">
        <v>96</v>
      </c>
      <c r="M5223" s="19">
        <v>7.9595180218536093E-2</v>
      </c>
      <c r="N5223" s="19">
        <v>6.5077563374952699E-2</v>
      </c>
      <c r="P5223" t="s">
        <v>42</v>
      </c>
    </row>
    <row r="5224" spans="1:16" x14ac:dyDescent="0.3">
      <c r="A5224" t="str">
        <f t="shared" si="83"/>
        <v>02: BarsGBTotalNon Flavoured VodkaGrey GooseH: £4.20 - £4.40All stocking</v>
      </c>
      <c r="B5224" t="s">
        <v>1</v>
      </c>
      <c r="C5224" t="s">
        <v>107</v>
      </c>
      <c r="D5224" t="s">
        <v>13</v>
      </c>
      <c r="E5224" t="s">
        <v>12</v>
      </c>
      <c r="F5224" t="s">
        <v>71</v>
      </c>
      <c r="G5224" t="s">
        <v>75</v>
      </c>
      <c r="H5224" t="s">
        <v>49</v>
      </c>
      <c r="I5224" t="s">
        <v>60</v>
      </c>
      <c r="J5224" s="1">
        <v>31.35</v>
      </c>
      <c r="K5224">
        <v>7.6694486489941198</v>
      </c>
      <c r="L5224">
        <v>66</v>
      </c>
      <c r="M5224" s="19">
        <v>3.6277410634684197E-2</v>
      </c>
      <c r="N5224" s="19">
        <v>2.6590665440336499E-2</v>
      </c>
      <c r="P5224" t="s">
        <v>42</v>
      </c>
    </row>
    <row r="5225" spans="1:16" x14ac:dyDescent="0.3">
      <c r="A5225" t="str">
        <f t="shared" si="83"/>
        <v>02: BarsGBTotalNon Flavoured VodkaGrey GooseI: £4.40 - £4.60All stocking</v>
      </c>
      <c r="B5225" t="s">
        <v>1</v>
      </c>
      <c r="C5225" t="s">
        <v>107</v>
      </c>
      <c r="D5225" t="s">
        <v>13</v>
      </c>
      <c r="E5225" t="s">
        <v>12</v>
      </c>
      <c r="F5225" t="s">
        <v>71</v>
      </c>
      <c r="G5225" t="s">
        <v>75</v>
      </c>
      <c r="H5225" t="s">
        <v>49</v>
      </c>
      <c r="I5225" t="s">
        <v>64</v>
      </c>
      <c r="J5225" s="1">
        <v>48.03</v>
      </c>
      <c r="K5225">
        <v>10.746049382716039</v>
      </c>
      <c r="L5225">
        <v>45</v>
      </c>
      <c r="M5225" s="19">
        <v>2.89264772496075E-2</v>
      </c>
      <c r="N5225" s="19">
        <v>2.0778725271371101E-2</v>
      </c>
      <c r="P5225" t="s">
        <v>42</v>
      </c>
    </row>
    <row r="5226" spans="1:16" x14ac:dyDescent="0.3">
      <c r="A5226" t="str">
        <f t="shared" si="83"/>
        <v>02: BarsGBTotalNon Flavoured VodkaGrey GooseJ: £4.60 - £4.80All stocking</v>
      </c>
      <c r="B5226" t="s">
        <v>1</v>
      </c>
      <c r="C5226" t="s">
        <v>107</v>
      </c>
      <c r="D5226" t="s">
        <v>13</v>
      </c>
      <c r="E5226" t="s">
        <v>12</v>
      </c>
      <c r="F5226" t="s">
        <v>71</v>
      </c>
      <c r="G5226" t="s">
        <v>75</v>
      </c>
      <c r="H5226" t="s">
        <v>49</v>
      </c>
      <c r="I5226" t="s">
        <v>65</v>
      </c>
      <c r="J5226" s="1">
        <v>89.34</v>
      </c>
      <c r="K5226">
        <v>22.8715066045066</v>
      </c>
      <c r="L5226">
        <v>25</v>
      </c>
      <c r="M5226">
        <v>2.9772228696311E-2</v>
      </c>
      <c r="N5226" s="19">
        <v>2.20736608133623E-2</v>
      </c>
      <c r="P5226" t="s">
        <v>42</v>
      </c>
    </row>
    <row r="5227" spans="1:16" x14ac:dyDescent="0.3">
      <c r="A5227" t="str">
        <f t="shared" si="83"/>
        <v>02: BarsGBTotalNon Flavoured VodkaGrey GooseK: £4.80 - £5.00All stocking</v>
      </c>
      <c r="B5227" t="s">
        <v>1</v>
      </c>
      <c r="C5227" t="s">
        <v>107</v>
      </c>
      <c r="D5227" t="s">
        <v>13</v>
      </c>
      <c r="E5227" t="s">
        <v>12</v>
      </c>
      <c r="F5227" t="s">
        <v>71</v>
      </c>
      <c r="G5227" t="s">
        <v>75</v>
      </c>
      <c r="H5227" t="s">
        <v>49</v>
      </c>
      <c r="I5227" t="s">
        <v>89</v>
      </c>
      <c r="J5227" s="1">
        <v>88.21</v>
      </c>
      <c r="K5227">
        <v>24.056841538091522</v>
      </c>
      <c r="L5227">
        <v>36</v>
      </c>
      <c r="M5227" s="19">
        <v>2.7503358919557099E-2</v>
      </c>
      <c r="N5227" s="19">
        <v>1.85626585120411E-2</v>
      </c>
      <c r="P5227" t="s">
        <v>42</v>
      </c>
    </row>
    <row r="5228" spans="1:16" x14ac:dyDescent="0.3">
      <c r="A5228" t="str">
        <f t="shared" si="83"/>
        <v>02: BarsGBTotalNon Flavoured VodkaGrey GooseL: £5.00 - £5.20All stocking</v>
      </c>
      <c r="B5228" t="s">
        <v>1</v>
      </c>
      <c r="C5228" t="s">
        <v>107</v>
      </c>
      <c r="D5228" t="s">
        <v>13</v>
      </c>
      <c r="E5228" t="s">
        <v>12</v>
      </c>
      <c r="F5228" t="s">
        <v>71</v>
      </c>
      <c r="G5228" t="s">
        <v>75</v>
      </c>
      <c r="H5228" t="s">
        <v>49</v>
      </c>
      <c r="I5228" t="s">
        <v>90</v>
      </c>
      <c r="J5228" s="1">
        <v>126.07</v>
      </c>
      <c r="K5228">
        <v>30.174331467143961</v>
      </c>
      <c r="L5228">
        <v>80</v>
      </c>
      <c r="M5228" s="19">
        <v>4.0062048076934503E-2</v>
      </c>
      <c r="N5228" s="19">
        <v>2.70560085713464E-2</v>
      </c>
      <c r="P5228" t="s">
        <v>42</v>
      </c>
    </row>
    <row r="5229" spans="1:16" x14ac:dyDescent="0.3">
      <c r="A5229" t="str">
        <f t="shared" si="83"/>
        <v>02: BarsGBTotalNon Flavoured VodkaGrey GooseM: £5.20 - £5.40All stocking</v>
      </c>
      <c r="B5229" t="s">
        <v>1</v>
      </c>
      <c r="C5229" t="s">
        <v>107</v>
      </c>
      <c r="D5229" t="s">
        <v>13</v>
      </c>
      <c r="E5229" t="s">
        <v>12</v>
      </c>
      <c r="F5229" t="s">
        <v>71</v>
      </c>
      <c r="G5229" t="s">
        <v>75</v>
      </c>
      <c r="H5229" t="s">
        <v>49</v>
      </c>
      <c r="I5229" t="s">
        <v>95</v>
      </c>
      <c r="J5229" s="1">
        <v>85.77</v>
      </c>
      <c r="K5229">
        <v>22.96968959503204</v>
      </c>
      <c r="L5229">
        <v>73</v>
      </c>
      <c r="M5229">
        <v>3.4613313471133E-2</v>
      </c>
      <c r="N5229" s="19">
        <v>2.5395132321223701E-2</v>
      </c>
      <c r="P5229" t="s">
        <v>42</v>
      </c>
    </row>
    <row r="5230" spans="1:16" x14ac:dyDescent="0.3">
      <c r="A5230" t="str">
        <f t="shared" si="83"/>
        <v>02: BarsGBTotalNon Flavoured VodkaGrey GooseN: £5.40 - £5.60All stocking</v>
      </c>
      <c r="B5230" t="s">
        <v>1</v>
      </c>
      <c r="C5230" t="s">
        <v>107</v>
      </c>
      <c r="D5230" t="s">
        <v>13</v>
      </c>
      <c r="E5230" t="s">
        <v>12</v>
      </c>
      <c r="F5230" t="s">
        <v>71</v>
      </c>
      <c r="G5230" t="s">
        <v>75</v>
      </c>
      <c r="H5230" t="s">
        <v>49</v>
      </c>
      <c r="I5230" t="s">
        <v>99</v>
      </c>
      <c r="J5230" s="1">
        <v>128.46</v>
      </c>
      <c r="K5230">
        <v>31.827848305540602</v>
      </c>
      <c r="L5230">
        <v>65</v>
      </c>
      <c r="M5230" s="19">
        <v>4.4446010775133903E-2</v>
      </c>
      <c r="N5230" s="19">
        <v>2.9174491166945701E-2</v>
      </c>
      <c r="P5230" t="s">
        <v>42</v>
      </c>
    </row>
    <row r="5231" spans="1:16" x14ac:dyDescent="0.3">
      <c r="A5231" t="str">
        <f t="shared" si="83"/>
        <v>02: BarsGBTotalNon Flavoured VodkaGrey GooseO: £5.60 - £5.80All stocking</v>
      </c>
      <c r="B5231" t="s">
        <v>1</v>
      </c>
      <c r="C5231" t="s">
        <v>107</v>
      </c>
      <c r="D5231" t="s">
        <v>13</v>
      </c>
      <c r="E5231" t="s">
        <v>12</v>
      </c>
      <c r="F5231" t="s">
        <v>71</v>
      </c>
      <c r="G5231" t="s">
        <v>75</v>
      </c>
      <c r="H5231" t="s">
        <v>49</v>
      </c>
      <c r="I5231" t="s">
        <v>100</v>
      </c>
      <c r="J5231" s="1">
        <v>104.74</v>
      </c>
      <c r="K5231">
        <v>25.983931708388241</v>
      </c>
      <c r="L5231">
        <v>46</v>
      </c>
      <c r="M5231" s="19">
        <v>5.5216679384517298E-2</v>
      </c>
      <c r="N5231" s="19">
        <v>4.0324818942712198E-2</v>
      </c>
      <c r="P5231" t="s">
        <v>42</v>
      </c>
    </row>
    <row r="5232" spans="1:16" x14ac:dyDescent="0.3">
      <c r="A5232" t="str">
        <f t="shared" si="83"/>
        <v>02: BarsGBTotalNon Flavoured VodkaGrey GooseP: £5.80 - £6.00All stocking</v>
      </c>
      <c r="B5232" t="s">
        <v>1</v>
      </c>
      <c r="C5232" t="s">
        <v>107</v>
      </c>
      <c r="D5232" t="s">
        <v>13</v>
      </c>
      <c r="E5232" t="s">
        <v>12</v>
      </c>
      <c r="F5232" t="s">
        <v>71</v>
      </c>
      <c r="G5232" t="s">
        <v>75</v>
      </c>
      <c r="H5232" t="s">
        <v>49</v>
      </c>
      <c r="I5232" t="s">
        <v>98</v>
      </c>
      <c r="J5232" s="1">
        <v>137.18</v>
      </c>
      <c r="K5232">
        <v>35.151260776260763</v>
      </c>
      <c r="L5232">
        <v>42</v>
      </c>
      <c r="M5232" s="19">
        <v>6.3224469891857704E-2</v>
      </c>
      <c r="N5232" s="19">
        <v>4.7072646178593698E-2</v>
      </c>
      <c r="P5232" t="s">
        <v>42</v>
      </c>
    </row>
    <row r="5233" spans="1:16" x14ac:dyDescent="0.3">
      <c r="A5233" t="str">
        <f t="shared" si="83"/>
        <v>02: BarsGBTotalNon Flavoured VodkaKetel OneTotalAll stocking</v>
      </c>
      <c r="B5233" t="s">
        <v>1</v>
      </c>
      <c r="C5233" t="s">
        <v>107</v>
      </c>
      <c r="D5233" t="s">
        <v>13</v>
      </c>
      <c r="E5233" t="s">
        <v>12</v>
      </c>
      <c r="F5233" t="s">
        <v>71</v>
      </c>
      <c r="G5233" t="s">
        <v>76</v>
      </c>
      <c r="H5233" t="s">
        <v>49</v>
      </c>
      <c r="I5233" t="s">
        <v>12</v>
      </c>
      <c r="J5233" s="1">
        <v>523.59</v>
      </c>
      <c r="K5233">
        <v>158.85773904215839</v>
      </c>
      <c r="L5233">
        <v>422</v>
      </c>
      <c r="M5233">
        <v>0.28838618553890499</v>
      </c>
      <c r="N5233">
        <v>0.31194381591204501</v>
      </c>
      <c r="P5233" t="s">
        <v>42</v>
      </c>
    </row>
    <row r="5234" spans="1:16" x14ac:dyDescent="0.3">
      <c r="A5234" t="str">
        <f t="shared" si="83"/>
        <v>02: BarsGBTotalNon Flavoured VodkaKetel OneE: £3.60 - £3.80All stocking</v>
      </c>
      <c r="B5234" t="s">
        <v>1</v>
      </c>
      <c r="C5234" t="s">
        <v>107</v>
      </c>
      <c r="D5234" t="s">
        <v>13</v>
      </c>
      <c r="E5234" t="s">
        <v>12</v>
      </c>
      <c r="F5234" t="s">
        <v>71</v>
      </c>
      <c r="G5234" t="s">
        <v>76</v>
      </c>
      <c r="H5234" t="s">
        <v>49</v>
      </c>
      <c r="I5234" t="s">
        <v>54</v>
      </c>
      <c r="J5234" s="1">
        <v>345.25</v>
      </c>
      <c r="K5234">
        <v>133.3358539510136</v>
      </c>
      <c r="L5234">
        <v>94</v>
      </c>
      <c r="M5234">
        <v>0.60557557761867797</v>
      </c>
      <c r="N5234">
        <v>0.64592078993142699</v>
      </c>
      <c r="P5234" t="s">
        <v>42</v>
      </c>
    </row>
    <row r="5235" spans="1:16" x14ac:dyDescent="0.3">
      <c r="A5235" t="str">
        <f t="shared" si="83"/>
        <v>02: BarsGBTotalNon Flavoured VodkaKetel OneF: £3.80 - £4.00All stocking</v>
      </c>
      <c r="B5235" t="s">
        <v>1</v>
      </c>
      <c r="C5235" t="s">
        <v>107</v>
      </c>
      <c r="D5235" t="s">
        <v>13</v>
      </c>
      <c r="E5235" t="s">
        <v>12</v>
      </c>
      <c r="F5235" t="s">
        <v>71</v>
      </c>
      <c r="G5235" t="s">
        <v>76</v>
      </c>
      <c r="H5235" t="s">
        <v>49</v>
      </c>
      <c r="I5235" t="s">
        <v>55</v>
      </c>
      <c r="J5235" s="1">
        <v>641.82000000000005</v>
      </c>
      <c r="K5235">
        <v>225.39496442154319</v>
      </c>
      <c r="L5235">
        <v>95</v>
      </c>
      <c r="M5235">
        <v>0.66147551856138598</v>
      </c>
      <c r="N5235">
        <v>0.71059149446712999</v>
      </c>
      <c r="P5235" t="s">
        <v>42</v>
      </c>
    </row>
    <row r="5236" spans="1:16" x14ac:dyDescent="0.3">
      <c r="A5236" t="str">
        <f t="shared" si="83"/>
        <v>02: BarsGBTotalNon Flavoured VodkaKetel OneG: £4.00 - £4.20All stocking</v>
      </c>
      <c r="B5236" t="s">
        <v>1</v>
      </c>
      <c r="C5236" t="s">
        <v>107</v>
      </c>
      <c r="D5236" t="s">
        <v>13</v>
      </c>
      <c r="E5236" t="s">
        <v>12</v>
      </c>
      <c r="F5236" t="s">
        <v>71</v>
      </c>
      <c r="G5236" t="s">
        <v>76</v>
      </c>
      <c r="H5236" t="s">
        <v>49</v>
      </c>
      <c r="I5236" t="s">
        <v>56</v>
      </c>
      <c r="J5236" s="1">
        <v>640.82000000000005</v>
      </c>
      <c r="K5236">
        <v>204.76361696845561</v>
      </c>
      <c r="L5236">
        <v>93</v>
      </c>
      <c r="M5236">
        <v>0.35444076337219699</v>
      </c>
      <c r="N5236">
        <v>0.35750371863365499</v>
      </c>
      <c r="P5236" t="s">
        <v>42</v>
      </c>
    </row>
    <row r="5237" spans="1:16" x14ac:dyDescent="0.3">
      <c r="A5237" t="str">
        <f t="shared" si="83"/>
        <v>02: BarsGBTotalNon Flavoured VodkaKetel OneH: £4.20 - £4.40All stocking</v>
      </c>
      <c r="B5237" t="s">
        <v>1</v>
      </c>
      <c r="C5237" t="s">
        <v>107</v>
      </c>
      <c r="D5237" t="s">
        <v>13</v>
      </c>
      <c r="E5237" t="s">
        <v>12</v>
      </c>
      <c r="F5237" t="s">
        <v>71</v>
      </c>
      <c r="G5237" t="s">
        <v>76</v>
      </c>
      <c r="H5237" t="s">
        <v>49</v>
      </c>
      <c r="I5237" t="s">
        <v>60</v>
      </c>
      <c r="J5237" s="1">
        <v>840.42</v>
      </c>
      <c r="K5237">
        <v>272.29769209663556</v>
      </c>
      <c r="L5237">
        <v>71</v>
      </c>
      <c r="M5237">
        <v>0.39766849771944601</v>
      </c>
      <c r="N5237">
        <v>0.39911865881462</v>
      </c>
      <c r="P5237" t="s">
        <v>42</v>
      </c>
    </row>
    <row r="5238" spans="1:16" x14ac:dyDescent="0.3">
      <c r="A5238" t="str">
        <f t="shared" si="83"/>
        <v>02: BarsGBTotalNon Flavoured VodkaKetel OneI: £4.40 - £4.60All stocking</v>
      </c>
      <c r="B5238" t="s">
        <v>1</v>
      </c>
      <c r="C5238" t="s">
        <v>107</v>
      </c>
      <c r="D5238" t="s">
        <v>13</v>
      </c>
      <c r="E5238" t="s">
        <v>12</v>
      </c>
      <c r="F5238" t="s">
        <v>71</v>
      </c>
      <c r="G5238" t="s">
        <v>76</v>
      </c>
      <c r="H5238" t="s">
        <v>49</v>
      </c>
      <c r="I5238" t="s">
        <v>64</v>
      </c>
      <c r="J5238" s="1">
        <v>1155.72</v>
      </c>
      <c r="K5238">
        <v>375.13610698244838</v>
      </c>
      <c r="L5238">
        <v>82</v>
      </c>
      <c r="M5238">
        <v>0.61771770518894897</v>
      </c>
      <c r="N5238">
        <v>0.62904574944301495</v>
      </c>
      <c r="P5238" t="s">
        <v>42</v>
      </c>
    </row>
    <row r="5239" spans="1:16" x14ac:dyDescent="0.3">
      <c r="A5239" t="str">
        <f t="shared" si="83"/>
        <v>02: BarsGBTotalNon Flavoured VodkaKetel OneJ: £4.60 - £4.80All stocking</v>
      </c>
      <c r="B5239" t="s">
        <v>1</v>
      </c>
      <c r="C5239" t="s">
        <v>107</v>
      </c>
      <c r="D5239" t="s">
        <v>13</v>
      </c>
      <c r="E5239" t="s">
        <v>12</v>
      </c>
      <c r="F5239" t="s">
        <v>71</v>
      </c>
      <c r="G5239" t="s">
        <v>76</v>
      </c>
      <c r="H5239" t="s">
        <v>49</v>
      </c>
      <c r="I5239" t="s">
        <v>65</v>
      </c>
      <c r="J5239" s="1">
        <v>814.77</v>
      </c>
      <c r="K5239">
        <v>279.41414002664004</v>
      </c>
      <c r="L5239">
        <v>48</v>
      </c>
      <c r="M5239">
        <v>0.359933350354601</v>
      </c>
      <c r="N5239">
        <v>0.42267335419382002</v>
      </c>
      <c r="P5239" t="s">
        <v>42</v>
      </c>
    </row>
    <row r="5240" spans="1:16" x14ac:dyDescent="0.3">
      <c r="A5240" t="str">
        <f t="shared" si="83"/>
        <v>02: BarsGBTotalNon Flavoured VodkaKetel OneK: £4.80 - £5.00All stocking</v>
      </c>
      <c r="B5240" t="s">
        <v>1</v>
      </c>
      <c r="C5240" t="s">
        <v>107</v>
      </c>
      <c r="D5240" t="s">
        <v>13</v>
      </c>
      <c r="E5240" t="s">
        <v>12</v>
      </c>
      <c r="F5240" t="s">
        <v>71</v>
      </c>
      <c r="G5240" t="s">
        <v>76</v>
      </c>
      <c r="H5240" t="s">
        <v>49</v>
      </c>
      <c r="I5240" t="s">
        <v>89</v>
      </c>
      <c r="J5240" s="1">
        <v>531.70000000000005</v>
      </c>
      <c r="K5240">
        <v>145.769794308256</v>
      </c>
      <c r="L5240">
        <v>52</v>
      </c>
      <c r="M5240">
        <v>0.27690880921682398</v>
      </c>
      <c r="N5240">
        <v>0.29235161408889798</v>
      </c>
      <c r="P5240" t="s">
        <v>42</v>
      </c>
    </row>
    <row r="5241" spans="1:16" x14ac:dyDescent="0.3">
      <c r="A5241" t="str">
        <f t="shared" si="83"/>
        <v>02: BarsGBTotalNon Flavoured VodkaKetel OneL: £5.00 - £5.20All stocking</v>
      </c>
      <c r="B5241" t="s">
        <v>1</v>
      </c>
      <c r="C5241" t="s">
        <v>107</v>
      </c>
      <c r="D5241" t="s">
        <v>13</v>
      </c>
      <c r="E5241" t="s">
        <v>12</v>
      </c>
      <c r="F5241" t="s">
        <v>71</v>
      </c>
      <c r="G5241" t="s">
        <v>76</v>
      </c>
      <c r="H5241" t="s">
        <v>49</v>
      </c>
      <c r="I5241" t="s">
        <v>90</v>
      </c>
      <c r="J5241" s="1">
        <v>743.71</v>
      </c>
      <c r="K5241">
        <v>181.96239640862279</v>
      </c>
      <c r="L5241">
        <v>53</v>
      </c>
      <c r="M5241">
        <v>0.37658567140831301</v>
      </c>
      <c r="N5241">
        <v>0.36904316299731199</v>
      </c>
      <c r="P5241" t="s">
        <v>42</v>
      </c>
    </row>
    <row r="5242" spans="1:16" x14ac:dyDescent="0.3">
      <c r="A5242" t="str">
        <f t="shared" si="83"/>
        <v>02: BarsGBTotalNon Flavoured VodkaKetel OneN: £5.40 - £5.60All stocking</v>
      </c>
      <c r="B5242" t="s">
        <v>1</v>
      </c>
      <c r="C5242" t="s">
        <v>107</v>
      </c>
      <c r="D5242" t="s">
        <v>13</v>
      </c>
      <c r="E5242" t="s">
        <v>12</v>
      </c>
      <c r="F5242" t="s">
        <v>71</v>
      </c>
      <c r="G5242" t="s">
        <v>76</v>
      </c>
      <c r="H5242" t="s">
        <v>49</v>
      </c>
      <c r="I5242" t="s">
        <v>99</v>
      </c>
      <c r="J5242" s="1">
        <v>459.69</v>
      </c>
      <c r="K5242">
        <v>95.633388278388395</v>
      </c>
      <c r="L5242">
        <v>25</v>
      </c>
      <c r="M5242">
        <v>0.161023842380421</v>
      </c>
      <c r="N5242">
        <v>0.13637345164013301</v>
      </c>
      <c r="P5242" t="s">
        <v>42</v>
      </c>
    </row>
    <row r="5243" spans="1:16" x14ac:dyDescent="0.3">
      <c r="A5243" t="str">
        <f t="shared" si="83"/>
        <v>02: BarsGBTotalNon Flavoured VodkaKetel OneQ: &gt;£6.00All stocking</v>
      </c>
      <c r="B5243" t="s">
        <v>1</v>
      </c>
      <c r="C5243" t="s">
        <v>107</v>
      </c>
      <c r="D5243" t="s">
        <v>13</v>
      </c>
      <c r="E5243" t="s">
        <v>12</v>
      </c>
      <c r="F5243" t="s">
        <v>71</v>
      </c>
      <c r="G5243" t="s">
        <v>76</v>
      </c>
      <c r="H5243" t="s">
        <v>49</v>
      </c>
      <c r="I5243" t="s">
        <v>96</v>
      </c>
      <c r="J5243" s="1">
        <v>484.79</v>
      </c>
      <c r="K5243">
        <v>92.00849308099319</v>
      </c>
      <c r="L5243">
        <v>30</v>
      </c>
      <c r="M5243">
        <v>0.13029343846217201</v>
      </c>
      <c r="N5243">
        <v>0.125808013765428</v>
      </c>
      <c r="P5243" t="s">
        <v>42</v>
      </c>
    </row>
    <row r="5244" spans="1:16" x14ac:dyDescent="0.3">
      <c r="A5244" t="str">
        <f t="shared" ref="A5244:A5307" si="84">C5244&amp;D5244&amp;E5244&amp;F5244&amp;G5244&amp;I5244&amp;P5244</f>
        <v>02: BarsGBTotalNon Flavoured VodkaSmirnoff RedA: &lt;£3All stocking</v>
      </c>
      <c r="B5244" t="s">
        <v>1</v>
      </c>
      <c r="C5244" t="s">
        <v>107</v>
      </c>
      <c r="D5244" t="s">
        <v>13</v>
      </c>
      <c r="E5244" t="s">
        <v>12</v>
      </c>
      <c r="F5244" t="s">
        <v>71</v>
      </c>
      <c r="G5244" t="s">
        <v>77</v>
      </c>
      <c r="H5244" t="s">
        <v>49</v>
      </c>
      <c r="I5244" t="s">
        <v>58</v>
      </c>
      <c r="J5244" s="1">
        <v>1538.9</v>
      </c>
      <c r="K5244">
        <v>540.65141467727597</v>
      </c>
      <c r="L5244" s="22">
        <v>29</v>
      </c>
      <c r="M5244">
        <v>0.62910796925843004</v>
      </c>
      <c r="N5244">
        <v>0.69757579919651103</v>
      </c>
      <c r="P5244" t="s">
        <v>42</v>
      </c>
    </row>
    <row r="5245" spans="1:16" x14ac:dyDescent="0.3">
      <c r="A5245" t="str">
        <f t="shared" si="84"/>
        <v>02: BarsGBTotalNon Flavoured VodkaSmirnoff RedTotalAll stocking</v>
      </c>
      <c r="B5245" t="s">
        <v>1</v>
      </c>
      <c r="C5245" t="s">
        <v>107</v>
      </c>
      <c r="D5245" t="s">
        <v>13</v>
      </c>
      <c r="E5245" t="s">
        <v>12</v>
      </c>
      <c r="F5245" t="s">
        <v>71</v>
      </c>
      <c r="G5245" t="s">
        <v>77</v>
      </c>
      <c r="H5245" t="s">
        <v>49</v>
      </c>
      <c r="I5245" t="s">
        <v>12</v>
      </c>
      <c r="J5245" s="1">
        <v>880.01</v>
      </c>
      <c r="K5245">
        <v>284.869257498568</v>
      </c>
      <c r="L5245" s="22">
        <v>435</v>
      </c>
      <c r="M5245">
        <v>0.59680743858054097</v>
      </c>
      <c r="N5245">
        <v>0.65285624428062505</v>
      </c>
      <c r="P5245" t="s">
        <v>42</v>
      </c>
    </row>
    <row r="5246" spans="1:16" x14ac:dyDescent="0.3">
      <c r="A5246" t="str">
        <f t="shared" si="84"/>
        <v>02: BarsGBTotalNon Flavoured VodkaSmirnoff RedB: £3 - £3.20All stocking</v>
      </c>
      <c r="B5246" t="s">
        <v>1</v>
      </c>
      <c r="C5246" t="s">
        <v>107</v>
      </c>
      <c r="D5246" t="s">
        <v>13</v>
      </c>
      <c r="E5246" t="s">
        <v>12</v>
      </c>
      <c r="F5246" t="s">
        <v>71</v>
      </c>
      <c r="G5246" t="s">
        <v>77</v>
      </c>
      <c r="H5246" t="s">
        <v>49</v>
      </c>
      <c r="I5246" t="s">
        <v>59</v>
      </c>
      <c r="J5246" s="1">
        <v>231.95</v>
      </c>
      <c r="K5246">
        <v>88.828498661832</v>
      </c>
      <c r="L5246" s="22">
        <v>162</v>
      </c>
      <c r="M5246">
        <v>0.77046328882573401</v>
      </c>
      <c r="N5246">
        <v>0.81691005569442598</v>
      </c>
      <c r="P5246" t="s">
        <v>42</v>
      </c>
    </row>
    <row r="5247" spans="1:16" x14ac:dyDescent="0.3">
      <c r="A5247" t="str">
        <f t="shared" si="84"/>
        <v>02: BarsGBTotalNon Flavoured VodkaSmirnoff RedC: £3.20 - £3.40All stocking</v>
      </c>
      <c r="B5247" t="s">
        <v>1</v>
      </c>
      <c r="C5247" t="s">
        <v>107</v>
      </c>
      <c r="D5247" t="s">
        <v>13</v>
      </c>
      <c r="E5247" t="s">
        <v>12</v>
      </c>
      <c r="F5247" t="s">
        <v>71</v>
      </c>
      <c r="G5247" t="s">
        <v>77</v>
      </c>
      <c r="H5247" t="s">
        <v>49</v>
      </c>
      <c r="I5247" t="s">
        <v>52</v>
      </c>
      <c r="J5247" s="1">
        <v>519.20000000000005</v>
      </c>
      <c r="K5247">
        <v>183.25657390554639</v>
      </c>
      <c r="L5247" s="22">
        <v>146</v>
      </c>
      <c r="M5247">
        <v>0.80552692676720505</v>
      </c>
      <c r="N5247">
        <v>0.84330426881561105</v>
      </c>
      <c r="P5247" t="s">
        <v>42</v>
      </c>
    </row>
    <row r="5248" spans="1:16" x14ac:dyDescent="0.3">
      <c r="A5248" t="str">
        <f t="shared" si="84"/>
        <v>02: BarsGBTotalNon Flavoured VodkaSmirnoff RedD: £3.40 - £3.60All stocking</v>
      </c>
      <c r="B5248" t="s">
        <v>1</v>
      </c>
      <c r="C5248" t="s">
        <v>107</v>
      </c>
      <c r="D5248" t="s">
        <v>13</v>
      </c>
      <c r="E5248" t="s">
        <v>12</v>
      </c>
      <c r="F5248" t="s">
        <v>71</v>
      </c>
      <c r="G5248" t="s">
        <v>77</v>
      </c>
      <c r="H5248" t="s">
        <v>49</v>
      </c>
      <c r="I5248" t="s">
        <v>53</v>
      </c>
      <c r="J5248" s="1">
        <v>1502.72</v>
      </c>
      <c r="K5248">
        <v>514.98852794492404</v>
      </c>
      <c r="L5248" s="22">
        <v>43</v>
      </c>
      <c r="M5248">
        <v>0.50471344827482201</v>
      </c>
      <c r="N5248">
        <v>0.55302551456016102</v>
      </c>
      <c r="P5248" t="s">
        <v>42</v>
      </c>
    </row>
    <row r="5249" spans="1:16" x14ac:dyDescent="0.3">
      <c r="A5249" t="str">
        <f t="shared" si="84"/>
        <v>02: BarsGBTotalNon Flavoured VodkaSmirnoff RedE: £3.60 - £3.80All stocking</v>
      </c>
      <c r="B5249" t="s">
        <v>1</v>
      </c>
      <c r="C5249" t="s">
        <v>107</v>
      </c>
      <c r="D5249" t="s">
        <v>13</v>
      </c>
      <c r="E5249" t="s">
        <v>12</v>
      </c>
      <c r="F5249" t="s">
        <v>71</v>
      </c>
      <c r="G5249" t="s">
        <v>77</v>
      </c>
      <c r="H5249" t="s">
        <v>49</v>
      </c>
      <c r="I5249" t="s">
        <v>54</v>
      </c>
      <c r="J5249" s="1">
        <v>1742.19</v>
      </c>
      <c r="K5249">
        <v>616.71458333333203</v>
      </c>
      <c r="L5249" s="22">
        <v>40</v>
      </c>
      <c r="M5249">
        <v>0.57802237776251397</v>
      </c>
      <c r="N5249">
        <v>0.640938733395094</v>
      </c>
      <c r="P5249" t="s">
        <v>42</v>
      </c>
    </row>
    <row r="5250" spans="1:16" x14ac:dyDescent="0.3">
      <c r="A5250" t="str">
        <f t="shared" si="84"/>
        <v>02: BarsGBTotalNon Flavoured VodkaSmirnoff RedF: £3.80 - £4.00All stocking</v>
      </c>
      <c r="B5250" t="s">
        <v>1</v>
      </c>
      <c r="C5250" t="s">
        <v>107</v>
      </c>
      <c r="D5250" t="s">
        <v>13</v>
      </c>
      <c r="E5250" t="s">
        <v>12</v>
      </c>
      <c r="F5250" t="s">
        <v>71</v>
      </c>
      <c r="G5250" t="s">
        <v>77</v>
      </c>
      <c r="H5250" t="s">
        <v>49</v>
      </c>
      <c r="I5250" t="s">
        <v>55</v>
      </c>
      <c r="J5250" s="1">
        <v>1836.91</v>
      </c>
      <c r="K5250">
        <v>637.62246503496397</v>
      </c>
      <c r="L5250" s="22">
        <v>44</v>
      </c>
      <c r="M5250">
        <v>0.59647331325921005</v>
      </c>
      <c r="N5250">
        <v>0.65957265792722397</v>
      </c>
      <c r="P5250" t="s">
        <v>42</v>
      </c>
    </row>
    <row r="5251" spans="1:16" x14ac:dyDescent="0.3">
      <c r="A5251" t="str">
        <f t="shared" si="84"/>
        <v>02: BarsGBTotalNon Flavoured VodkaSmirnoff RedG: £4.00 - £4.20All stocking</v>
      </c>
      <c r="B5251" t="s">
        <v>1</v>
      </c>
      <c r="C5251" t="s">
        <v>107</v>
      </c>
      <c r="D5251" t="s">
        <v>13</v>
      </c>
      <c r="E5251" t="s">
        <v>12</v>
      </c>
      <c r="F5251" t="s">
        <v>71</v>
      </c>
      <c r="G5251" t="s">
        <v>77</v>
      </c>
      <c r="H5251" t="s">
        <v>49</v>
      </c>
      <c r="I5251" t="s">
        <v>56</v>
      </c>
      <c r="J5251" s="1">
        <v>1272.5899999999999</v>
      </c>
      <c r="K5251">
        <v>416.98239328977201</v>
      </c>
      <c r="L5251" s="22">
        <v>61</v>
      </c>
      <c r="M5251">
        <v>0.52542759026564101</v>
      </c>
      <c r="N5251">
        <v>0.57056742914256398</v>
      </c>
      <c r="P5251" t="s">
        <v>42</v>
      </c>
    </row>
    <row r="5252" spans="1:16" x14ac:dyDescent="0.3">
      <c r="A5252" t="str">
        <f t="shared" si="84"/>
        <v>02: BarsGBTotalNon Flavoured VodkaSmirnoff RedH: £4.20 - £4.40All stocking</v>
      </c>
      <c r="B5252" t="s">
        <v>1</v>
      </c>
      <c r="C5252" t="s">
        <v>107</v>
      </c>
      <c r="D5252" t="s">
        <v>13</v>
      </c>
      <c r="E5252" t="s">
        <v>12</v>
      </c>
      <c r="F5252" t="s">
        <v>71</v>
      </c>
      <c r="G5252" t="s">
        <v>77</v>
      </c>
      <c r="H5252" t="s">
        <v>49</v>
      </c>
      <c r="I5252" t="s">
        <v>60</v>
      </c>
      <c r="J5252" s="1">
        <v>2358.48</v>
      </c>
      <c r="K5252">
        <v>763.46265652951593</v>
      </c>
      <c r="L5252" s="22">
        <v>43</v>
      </c>
      <c r="M5252">
        <v>0.62886445577832295</v>
      </c>
      <c r="N5252">
        <v>0.67097647608220901</v>
      </c>
      <c r="P5252" t="s">
        <v>42</v>
      </c>
    </row>
    <row r="5253" spans="1:16" x14ac:dyDescent="0.3">
      <c r="A5253" t="str">
        <f t="shared" si="84"/>
        <v>02: BarsGBTotalNon Flavoured VodkaSmirnoff RedI: £4.40 - £4.60All stocking</v>
      </c>
      <c r="B5253" t="s">
        <v>1</v>
      </c>
      <c r="C5253" t="s">
        <v>107</v>
      </c>
      <c r="D5253" t="s">
        <v>13</v>
      </c>
      <c r="E5253" t="s">
        <v>12</v>
      </c>
      <c r="F5253" t="s">
        <v>71</v>
      </c>
      <c r="G5253" t="s">
        <v>77</v>
      </c>
      <c r="H5253" t="s">
        <v>49</v>
      </c>
      <c r="I5253" t="s">
        <v>64</v>
      </c>
      <c r="J5253" s="1">
        <v>2249.88</v>
      </c>
      <c r="K5253">
        <v>685.24654069334804</v>
      </c>
      <c r="L5253" s="22">
        <v>47</v>
      </c>
      <c r="M5253">
        <v>0.76950049523154596</v>
      </c>
      <c r="N5253">
        <v>0.80121048088094804</v>
      </c>
      <c r="P5253" t="s">
        <v>42</v>
      </c>
    </row>
    <row r="5254" spans="1:16" x14ac:dyDescent="0.3">
      <c r="A5254" t="str">
        <f t="shared" si="84"/>
        <v>02: BarsGBTotalNon Flavoured VodkaSmirnoff RedJ: £4.60 - £4.80All stocking</v>
      </c>
      <c r="B5254" t="s">
        <v>1</v>
      </c>
      <c r="C5254" t="s">
        <v>107</v>
      </c>
      <c r="D5254" t="s">
        <v>13</v>
      </c>
      <c r="E5254" t="s">
        <v>12</v>
      </c>
      <c r="F5254" t="s">
        <v>71</v>
      </c>
      <c r="G5254" t="s">
        <v>77</v>
      </c>
      <c r="H5254" t="s">
        <v>49</v>
      </c>
      <c r="I5254" t="s">
        <v>65</v>
      </c>
      <c r="J5254" s="1">
        <v>1432.34</v>
      </c>
      <c r="K5254">
        <v>421.28607127826001</v>
      </c>
      <c r="L5254" s="22">
        <v>48</v>
      </c>
      <c r="M5254">
        <v>0.63876331116236296</v>
      </c>
      <c r="N5254">
        <v>0.68098252155189198</v>
      </c>
      <c r="P5254" t="s">
        <v>42</v>
      </c>
    </row>
    <row r="5255" spans="1:16" x14ac:dyDescent="0.3">
      <c r="A5255" t="str">
        <f t="shared" si="84"/>
        <v>02: BarsGBTotalNon Flavoured VodkaSmirnoff RedK: £4.80 - £5.00All stocking</v>
      </c>
      <c r="B5255" t="s">
        <v>1</v>
      </c>
      <c r="C5255" t="s">
        <v>107</v>
      </c>
      <c r="D5255" t="s">
        <v>13</v>
      </c>
      <c r="E5255" t="s">
        <v>12</v>
      </c>
      <c r="F5255" t="s">
        <v>71</v>
      </c>
      <c r="G5255" t="s">
        <v>77</v>
      </c>
      <c r="H5255" t="s">
        <v>49</v>
      </c>
      <c r="I5255" t="s">
        <v>89</v>
      </c>
      <c r="J5255" s="1">
        <v>1379.44</v>
      </c>
      <c r="K5255">
        <v>410.15944327539995</v>
      </c>
      <c r="L5255" s="22">
        <v>47</v>
      </c>
      <c r="M5255">
        <v>0.64077113049950196</v>
      </c>
      <c r="N5255">
        <v>0.68712900236114505</v>
      </c>
      <c r="P5255" t="s">
        <v>42</v>
      </c>
    </row>
    <row r="5256" spans="1:16" x14ac:dyDescent="0.3">
      <c r="A5256" t="str">
        <f t="shared" si="84"/>
        <v>02: BarsGBTotalNon Flavoured VodkaStolichnaya Red LabelTotalAll stocking</v>
      </c>
      <c r="B5256" t="s">
        <v>1</v>
      </c>
      <c r="C5256" t="s">
        <v>107</v>
      </c>
      <c r="D5256" t="s">
        <v>13</v>
      </c>
      <c r="E5256" t="s">
        <v>12</v>
      </c>
      <c r="F5256" t="s">
        <v>71</v>
      </c>
      <c r="G5256" t="s">
        <v>101</v>
      </c>
      <c r="H5256" t="s">
        <v>49</v>
      </c>
      <c r="I5256" t="s">
        <v>12</v>
      </c>
      <c r="J5256" s="1">
        <v>424.47</v>
      </c>
      <c r="K5256">
        <v>117.47897483779839</v>
      </c>
      <c r="L5256">
        <v>51</v>
      </c>
      <c r="M5256">
        <v>0.107579300310979</v>
      </c>
      <c r="N5256" s="19">
        <v>7.53516416700446E-2</v>
      </c>
      <c r="P5256" t="s">
        <v>42</v>
      </c>
    </row>
    <row r="5257" spans="1:16" x14ac:dyDescent="0.3">
      <c r="A5257" t="str">
        <f t="shared" si="84"/>
        <v>02: BarsGBTotalTequilaCazcabel BlancoTotalAll stocking</v>
      </c>
      <c r="B5257" t="s">
        <v>1</v>
      </c>
      <c r="C5257" t="s">
        <v>107</v>
      </c>
      <c r="D5257" t="s">
        <v>13</v>
      </c>
      <c r="E5257" t="s">
        <v>12</v>
      </c>
      <c r="F5257" t="s">
        <v>78</v>
      </c>
      <c r="G5257" t="s">
        <v>79</v>
      </c>
      <c r="H5257" t="s">
        <v>49</v>
      </c>
      <c r="I5257" t="s">
        <v>12</v>
      </c>
      <c r="J5257" s="1">
        <v>46.64</v>
      </c>
      <c r="K5257">
        <v>11.9575831061942</v>
      </c>
      <c r="L5257">
        <v>108</v>
      </c>
      <c r="M5257">
        <v>0.17016809592975801</v>
      </c>
      <c r="N5257">
        <v>0.151547261508096</v>
      </c>
      <c r="P5257" t="s">
        <v>42</v>
      </c>
    </row>
    <row r="5258" spans="1:16" x14ac:dyDescent="0.3">
      <c r="A5258" t="str">
        <f t="shared" si="84"/>
        <v>02: BarsGBTotalTequilaCazcabel BlancoC: £3.20 - £3.40All stocking</v>
      </c>
      <c r="B5258" t="s">
        <v>1</v>
      </c>
      <c r="C5258" t="s">
        <v>107</v>
      </c>
      <c r="D5258" t="s">
        <v>13</v>
      </c>
      <c r="E5258" t="s">
        <v>12</v>
      </c>
      <c r="F5258" t="s">
        <v>78</v>
      </c>
      <c r="G5258" t="s">
        <v>79</v>
      </c>
      <c r="H5258" t="s">
        <v>49</v>
      </c>
      <c r="I5258" t="s">
        <v>52</v>
      </c>
      <c r="J5258" s="1">
        <v>17.149999999999999</v>
      </c>
      <c r="K5258">
        <v>5.5191187941187998</v>
      </c>
      <c r="L5258">
        <v>37</v>
      </c>
      <c r="M5258">
        <v>0.110741656090155</v>
      </c>
      <c r="N5258">
        <v>0.11923003256081199</v>
      </c>
      <c r="P5258" t="s">
        <v>42</v>
      </c>
    </row>
    <row r="5259" spans="1:16" x14ac:dyDescent="0.3">
      <c r="A5259" t="str">
        <f t="shared" si="84"/>
        <v>02: BarsGBTotalTequilaEl Jimador BlancoTotalAll stocking</v>
      </c>
      <c r="B5259" t="s">
        <v>1</v>
      </c>
      <c r="C5259" t="s">
        <v>107</v>
      </c>
      <c r="D5259" t="s">
        <v>13</v>
      </c>
      <c r="E5259" t="s">
        <v>12</v>
      </c>
      <c r="F5259" t="s">
        <v>78</v>
      </c>
      <c r="G5259" t="s">
        <v>91</v>
      </c>
      <c r="H5259" t="s">
        <v>49</v>
      </c>
      <c r="I5259" t="s">
        <v>12</v>
      </c>
      <c r="J5259" s="1">
        <v>47.24</v>
      </c>
      <c r="K5259">
        <v>11.47704620341608</v>
      </c>
      <c r="L5259">
        <v>146</v>
      </c>
      <c r="M5259">
        <v>0.33114472859412702</v>
      </c>
      <c r="N5259">
        <v>0.318183248379586</v>
      </c>
      <c r="P5259" t="s">
        <v>42</v>
      </c>
    </row>
    <row r="5260" spans="1:16" x14ac:dyDescent="0.3">
      <c r="A5260" t="str">
        <f t="shared" si="84"/>
        <v>02: BarsGBTotalTequilaEl Jimador BlancoF: £3.80 - £4.00All stocking</v>
      </c>
      <c r="B5260" t="s">
        <v>1</v>
      </c>
      <c r="C5260" t="s">
        <v>107</v>
      </c>
      <c r="D5260" t="s">
        <v>13</v>
      </c>
      <c r="E5260" t="s">
        <v>12</v>
      </c>
      <c r="F5260" t="s">
        <v>78</v>
      </c>
      <c r="G5260" t="s">
        <v>91</v>
      </c>
      <c r="H5260" t="s">
        <v>49</v>
      </c>
      <c r="I5260" t="s">
        <v>55</v>
      </c>
      <c r="J5260" s="1">
        <v>20.34</v>
      </c>
      <c r="K5260">
        <v>5.3298044548044405</v>
      </c>
      <c r="L5260">
        <v>33</v>
      </c>
      <c r="M5260">
        <v>0.29560880494150399</v>
      </c>
      <c r="N5260">
        <v>0.27779135108722203</v>
      </c>
      <c r="P5260" t="s">
        <v>42</v>
      </c>
    </row>
    <row r="5261" spans="1:16" x14ac:dyDescent="0.3">
      <c r="A5261" t="str">
        <f t="shared" si="84"/>
        <v>02: BarsGBTotalTequilaEl Jimador BlancoG: £4.00 - £4.20All stocking</v>
      </c>
      <c r="B5261" t="s">
        <v>1</v>
      </c>
      <c r="C5261" t="s">
        <v>107</v>
      </c>
      <c r="D5261" t="s">
        <v>13</v>
      </c>
      <c r="E5261" t="s">
        <v>12</v>
      </c>
      <c r="F5261" t="s">
        <v>78</v>
      </c>
      <c r="G5261" t="s">
        <v>91</v>
      </c>
      <c r="H5261" t="s">
        <v>49</v>
      </c>
      <c r="I5261" t="s">
        <v>56</v>
      </c>
      <c r="J5261" s="1">
        <v>46.35</v>
      </c>
      <c r="K5261">
        <v>11.599454221423921</v>
      </c>
      <c r="L5261">
        <v>99</v>
      </c>
      <c r="M5261">
        <v>0.32015501673963098</v>
      </c>
      <c r="N5261">
        <v>0.301570649241652</v>
      </c>
      <c r="P5261" t="s">
        <v>42</v>
      </c>
    </row>
    <row r="5262" spans="1:16" x14ac:dyDescent="0.3">
      <c r="A5262" t="str">
        <f t="shared" si="84"/>
        <v>02: BarsGBTotalTequilaEl Jimador ReposadoTotalAll stocking</v>
      </c>
      <c r="B5262" t="s">
        <v>1</v>
      </c>
      <c r="C5262" t="s">
        <v>107</v>
      </c>
      <c r="D5262" t="s">
        <v>13</v>
      </c>
      <c r="E5262" t="s">
        <v>12</v>
      </c>
      <c r="F5262" t="s">
        <v>78</v>
      </c>
      <c r="G5262" t="s">
        <v>92</v>
      </c>
      <c r="H5262" t="s">
        <v>49</v>
      </c>
      <c r="I5262" t="s">
        <v>12</v>
      </c>
      <c r="J5262" s="1">
        <v>77.489999999999995</v>
      </c>
      <c r="K5262">
        <v>16.087285458901999</v>
      </c>
      <c r="L5262">
        <v>133</v>
      </c>
      <c r="M5262">
        <v>0.38449796621282301</v>
      </c>
      <c r="N5262">
        <v>0.35109984341212402</v>
      </c>
      <c r="P5262" t="s">
        <v>42</v>
      </c>
    </row>
    <row r="5263" spans="1:16" x14ac:dyDescent="0.3">
      <c r="A5263" t="str">
        <f t="shared" si="84"/>
        <v>02: BarsGBTotalTequilaEl Jimador ReposadoF: £3.80 - £4.00All stocking</v>
      </c>
      <c r="B5263" t="s">
        <v>1</v>
      </c>
      <c r="C5263" t="s">
        <v>107</v>
      </c>
      <c r="D5263" t="s">
        <v>13</v>
      </c>
      <c r="E5263" t="s">
        <v>12</v>
      </c>
      <c r="F5263" t="s">
        <v>78</v>
      </c>
      <c r="G5263" t="s">
        <v>92</v>
      </c>
      <c r="H5263" t="s">
        <v>49</v>
      </c>
      <c r="I5263" t="s">
        <v>55</v>
      </c>
      <c r="J5263" s="1">
        <v>24.04</v>
      </c>
      <c r="K5263">
        <v>6.6136358265390403</v>
      </c>
      <c r="L5263">
        <v>31</v>
      </c>
      <c r="M5263">
        <v>0.25718609829087802</v>
      </c>
      <c r="N5263">
        <v>0.265282583621684</v>
      </c>
      <c r="P5263" t="s">
        <v>42</v>
      </c>
    </row>
    <row r="5264" spans="1:16" x14ac:dyDescent="0.3">
      <c r="A5264" t="str">
        <f t="shared" si="84"/>
        <v>02: BarsGBTotalTequilaEl Jimador ReposadoG: £4.00 - £4.20All stocking</v>
      </c>
      <c r="B5264" t="s">
        <v>1</v>
      </c>
      <c r="C5264" t="s">
        <v>107</v>
      </c>
      <c r="D5264" t="s">
        <v>13</v>
      </c>
      <c r="E5264" t="s">
        <v>12</v>
      </c>
      <c r="F5264" t="s">
        <v>78</v>
      </c>
      <c r="G5264" t="s">
        <v>92</v>
      </c>
      <c r="H5264" t="s">
        <v>49</v>
      </c>
      <c r="I5264" t="s">
        <v>56</v>
      </c>
      <c r="J5264" s="1">
        <v>22.21</v>
      </c>
      <c r="K5264">
        <v>5.8667282430213596</v>
      </c>
      <c r="L5264">
        <v>58</v>
      </c>
      <c r="M5264">
        <v>0.18132377410504499</v>
      </c>
      <c r="N5264">
        <v>0.177651783605008</v>
      </c>
      <c r="P5264" t="s">
        <v>42</v>
      </c>
    </row>
    <row r="5265" spans="1:16" x14ac:dyDescent="0.3">
      <c r="A5265" t="str">
        <f t="shared" si="84"/>
        <v>02: BarsGBTotalTequilaJose Cuervo Especial GoldTotalAll stocking</v>
      </c>
      <c r="B5265" t="s">
        <v>1</v>
      </c>
      <c r="C5265" t="s">
        <v>107</v>
      </c>
      <c r="D5265" t="s">
        <v>13</v>
      </c>
      <c r="E5265" t="s">
        <v>12</v>
      </c>
      <c r="F5265" t="s">
        <v>78</v>
      </c>
      <c r="G5265" t="s">
        <v>80</v>
      </c>
      <c r="H5265" t="s">
        <v>49</v>
      </c>
      <c r="I5265" t="s">
        <v>12</v>
      </c>
      <c r="J5265" s="1">
        <v>126.48</v>
      </c>
      <c r="K5265">
        <v>36.146532255623157</v>
      </c>
      <c r="L5265">
        <v>44</v>
      </c>
      <c r="M5265">
        <v>0.293490683301109</v>
      </c>
      <c r="N5265">
        <v>0.29127833126731301</v>
      </c>
      <c r="P5265" t="s">
        <v>42</v>
      </c>
    </row>
    <row r="5266" spans="1:16" x14ac:dyDescent="0.3">
      <c r="A5266" t="str">
        <f t="shared" si="84"/>
        <v>02: BarsGBTotalTequilaJose Cuervo Tradicional Silver TequilaTotalAll stocking</v>
      </c>
      <c r="B5266" t="s">
        <v>1</v>
      </c>
      <c r="C5266" t="s">
        <v>107</v>
      </c>
      <c r="D5266" t="s">
        <v>13</v>
      </c>
      <c r="E5266" t="s">
        <v>12</v>
      </c>
      <c r="F5266" t="s">
        <v>78</v>
      </c>
      <c r="G5266" t="s">
        <v>82</v>
      </c>
      <c r="H5266" t="s">
        <v>49</v>
      </c>
      <c r="I5266" t="s">
        <v>12</v>
      </c>
      <c r="J5266" s="1">
        <v>85.96</v>
      </c>
      <c r="K5266">
        <v>27.03655897548304</v>
      </c>
      <c r="L5266">
        <v>79</v>
      </c>
      <c r="M5266" s="19">
        <v>7.4767789097796702E-2</v>
      </c>
      <c r="N5266" s="19">
        <v>8.6566217170325102E-2</v>
      </c>
      <c r="P5266" t="s">
        <v>42</v>
      </c>
    </row>
    <row r="5267" spans="1:16" x14ac:dyDescent="0.3">
      <c r="A5267" t="str">
        <f t="shared" si="84"/>
        <v>02: BarsGBTotalTequilaOlmeca Altos PlataTotalAll stocking</v>
      </c>
      <c r="B5267" t="s">
        <v>1</v>
      </c>
      <c r="C5267" t="s">
        <v>107</v>
      </c>
      <c r="D5267" t="s">
        <v>13</v>
      </c>
      <c r="E5267" t="s">
        <v>12</v>
      </c>
      <c r="F5267" t="s">
        <v>78</v>
      </c>
      <c r="G5267" t="s">
        <v>93</v>
      </c>
      <c r="H5267" t="s">
        <v>49</v>
      </c>
      <c r="I5267" t="s">
        <v>12</v>
      </c>
      <c r="J5267" s="1">
        <v>236.44</v>
      </c>
      <c r="K5267">
        <v>49.174396699396802</v>
      </c>
      <c r="L5267">
        <v>111</v>
      </c>
      <c r="M5267">
        <v>0.53330815598875203</v>
      </c>
      <c r="N5267">
        <v>0.52968995330517898</v>
      </c>
      <c r="P5267" t="s">
        <v>42</v>
      </c>
    </row>
    <row r="5268" spans="1:16" x14ac:dyDescent="0.3">
      <c r="A5268" t="str">
        <f t="shared" si="84"/>
        <v>02: BarsGBTotalTequilaOlmeca Altos PlataI: £4.40 - £4.60All stocking</v>
      </c>
      <c r="B5268" t="s">
        <v>1</v>
      </c>
      <c r="C5268" t="s">
        <v>107</v>
      </c>
      <c r="D5268" t="s">
        <v>13</v>
      </c>
      <c r="E5268" t="s">
        <v>12</v>
      </c>
      <c r="F5268" t="s">
        <v>78</v>
      </c>
      <c r="G5268" t="s">
        <v>93</v>
      </c>
      <c r="H5268" t="s">
        <v>49</v>
      </c>
      <c r="I5268" t="s">
        <v>64</v>
      </c>
      <c r="J5268" s="1">
        <v>405.75</v>
      </c>
      <c r="K5268">
        <v>82.699488011987995</v>
      </c>
      <c r="L5268">
        <v>48</v>
      </c>
      <c r="M5268">
        <v>0.69041551505601495</v>
      </c>
      <c r="N5268">
        <v>0.69760871444059502</v>
      </c>
      <c r="P5268" t="s">
        <v>42</v>
      </c>
    </row>
    <row r="5269" spans="1:16" x14ac:dyDescent="0.3">
      <c r="A5269" t="str">
        <f t="shared" si="84"/>
        <v>02: BarsGBTotalTequilaOlmeca Altos PlataJ: £4.60 - £4.80All stocking</v>
      </c>
      <c r="B5269" t="s">
        <v>1</v>
      </c>
      <c r="C5269" t="s">
        <v>107</v>
      </c>
      <c r="D5269" t="s">
        <v>13</v>
      </c>
      <c r="E5269" t="s">
        <v>12</v>
      </c>
      <c r="F5269" t="s">
        <v>78</v>
      </c>
      <c r="G5269" t="s">
        <v>93</v>
      </c>
      <c r="H5269" t="s">
        <v>49</v>
      </c>
      <c r="I5269" t="s">
        <v>65</v>
      </c>
      <c r="J5269" s="1">
        <v>439.27</v>
      </c>
      <c r="K5269">
        <v>89.656933848979207</v>
      </c>
      <c r="L5269">
        <v>44</v>
      </c>
      <c r="M5269">
        <v>0.70107408364886603</v>
      </c>
      <c r="N5269">
        <v>0.71045399048373503</v>
      </c>
      <c r="P5269" t="s">
        <v>42</v>
      </c>
    </row>
    <row r="5270" spans="1:16" x14ac:dyDescent="0.3">
      <c r="A5270" t="str">
        <f t="shared" si="84"/>
        <v>02: BarsGBTotalTequilaOlmeca Altos PlataL: £5.00 - £5.20All stocking</v>
      </c>
      <c r="B5270" t="s">
        <v>1</v>
      </c>
      <c r="C5270" t="s">
        <v>107</v>
      </c>
      <c r="D5270" t="s">
        <v>13</v>
      </c>
      <c r="E5270" t="s">
        <v>12</v>
      </c>
      <c r="F5270" t="s">
        <v>78</v>
      </c>
      <c r="G5270" t="s">
        <v>93</v>
      </c>
      <c r="H5270" t="s">
        <v>49</v>
      </c>
      <c r="I5270" t="s">
        <v>90</v>
      </c>
      <c r="J5270" s="1">
        <v>350.29</v>
      </c>
      <c r="K5270">
        <v>67.41148873348881</v>
      </c>
      <c r="L5270">
        <v>25</v>
      </c>
      <c r="M5270">
        <v>0.48053064409361002</v>
      </c>
      <c r="N5270">
        <v>0.50671327567644797</v>
      </c>
      <c r="P5270" t="s">
        <v>42</v>
      </c>
    </row>
    <row r="5271" spans="1:16" x14ac:dyDescent="0.3">
      <c r="A5271" t="str">
        <f t="shared" si="84"/>
        <v>02: BarsGBTotalTequilaOlmeca Altos ReposadoTotalAll stocking</v>
      </c>
      <c r="B5271" t="s">
        <v>1</v>
      </c>
      <c r="C5271" t="s">
        <v>107</v>
      </c>
      <c r="D5271" t="s">
        <v>13</v>
      </c>
      <c r="E5271" t="s">
        <v>12</v>
      </c>
      <c r="F5271" t="s">
        <v>78</v>
      </c>
      <c r="G5271" t="s">
        <v>97</v>
      </c>
      <c r="H5271" t="s">
        <v>49</v>
      </c>
      <c r="I5271" t="s">
        <v>12</v>
      </c>
      <c r="J5271" s="1">
        <v>37.14</v>
      </c>
      <c r="K5271">
        <v>8.5197753431209193</v>
      </c>
      <c r="L5271">
        <v>136</v>
      </c>
      <c r="M5271" s="19">
        <v>5.2277717270273499E-2</v>
      </c>
      <c r="N5271" s="19">
        <v>5.2584669888444603E-2</v>
      </c>
      <c r="P5271" t="s">
        <v>42</v>
      </c>
    </row>
    <row r="5272" spans="1:16" x14ac:dyDescent="0.3">
      <c r="A5272" t="str">
        <f t="shared" si="84"/>
        <v>02: BarsGBTotalTequilaOlmeca Altos ReposadoD: £3.40 - £3.60All stocking</v>
      </c>
      <c r="B5272" t="s">
        <v>1</v>
      </c>
      <c r="C5272" t="s">
        <v>107</v>
      </c>
      <c r="D5272" t="s">
        <v>13</v>
      </c>
      <c r="E5272" t="s">
        <v>12</v>
      </c>
      <c r="F5272" t="s">
        <v>78</v>
      </c>
      <c r="G5272" t="s">
        <v>97</v>
      </c>
      <c r="H5272" t="s">
        <v>49</v>
      </c>
      <c r="I5272" t="s">
        <v>53</v>
      </c>
      <c r="J5272" s="1">
        <v>34.71</v>
      </c>
      <c r="K5272">
        <v>10.34534077034076</v>
      </c>
      <c r="L5272">
        <v>27</v>
      </c>
      <c r="M5272">
        <v>0.18543008023383001</v>
      </c>
      <c r="N5272">
        <v>0.19045676998368699</v>
      </c>
      <c r="P5272" t="s">
        <v>42</v>
      </c>
    </row>
    <row r="5273" spans="1:16" x14ac:dyDescent="0.3">
      <c r="A5273" t="str">
        <f t="shared" si="84"/>
        <v>02: BarsGBTotalTequilaOlmeca BlancoA: &lt;£3All stocking</v>
      </c>
      <c r="B5273" t="s">
        <v>1</v>
      </c>
      <c r="C5273" t="s">
        <v>107</v>
      </c>
      <c r="D5273" t="s">
        <v>13</v>
      </c>
      <c r="E5273" t="s">
        <v>12</v>
      </c>
      <c r="F5273" t="s">
        <v>78</v>
      </c>
      <c r="G5273" t="s">
        <v>83</v>
      </c>
      <c r="H5273" t="s">
        <v>49</v>
      </c>
      <c r="I5273" t="s">
        <v>58</v>
      </c>
      <c r="J5273" s="1">
        <v>123.25</v>
      </c>
      <c r="K5273">
        <v>47.813640944593196</v>
      </c>
      <c r="L5273">
        <v>63</v>
      </c>
      <c r="M5273">
        <v>0.54239169916943997</v>
      </c>
      <c r="N5273">
        <v>0.58365439272405695</v>
      </c>
      <c r="P5273" t="s">
        <v>42</v>
      </c>
    </row>
    <row r="5274" spans="1:16" x14ac:dyDescent="0.3">
      <c r="A5274" t="str">
        <f t="shared" si="84"/>
        <v>02: BarsGBTotalTequilaOlmeca BlancoTotalAll stocking</v>
      </c>
      <c r="B5274" t="s">
        <v>1</v>
      </c>
      <c r="C5274" t="s">
        <v>107</v>
      </c>
      <c r="D5274" t="s">
        <v>13</v>
      </c>
      <c r="E5274" t="s">
        <v>12</v>
      </c>
      <c r="F5274" t="s">
        <v>78</v>
      </c>
      <c r="G5274" t="s">
        <v>83</v>
      </c>
      <c r="H5274" t="s">
        <v>49</v>
      </c>
      <c r="I5274" t="s">
        <v>12</v>
      </c>
      <c r="J5274" s="1">
        <v>129.58000000000001</v>
      </c>
      <c r="K5274">
        <v>36.279222732358598</v>
      </c>
      <c r="L5274">
        <v>287</v>
      </c>
      <c r="M5274">
        <v>0.50580153380775394</v>
      </c>
      <c r="N5274">
        <v>0.52569420464088301</v>
      </c>
      <c r="P5274" t="s">
        <v>42</v>
      </c>
    </row>
    <row r="5275" spans="1:16" x14ac:dyDescent="0.3">
      <c r="A5275" t="str">
        <f t="shared" si="84"/>
        <v>02: BarsGBTotalTequilaOlmeca BlancoD: £3.40 - £3.60All stocking</v>
      </c>
      <c r="B5275" t="s">
        <v>1</v>
      </c>
      <c r="C5275" t="s">
        <v>107</v>
      </c>
      <c r="D5275" t="s">
        <v>13</v>
      </c>
      <c r="E5275" t="s">
        <v>12</v>
      </c>
      <c r="F5275" t="s">
        <v>78</v>
      </c>
      <c r="G5275" t="s">
        <v>83</v>
      </c>
      <c r="H5275" t="s">
        <v>49</v>
      </c>
      <c r="I5275" t="s">
        <v>53</v>
      </c>
      <c r="J5275" s="1">
        <v>85.13</v>
      </c>
      <c r="K5275">
        <v>26.268608613608599</v>
      </c>
      <c r="L5275">
        <v>70</v>
      </c>
      <c r="M5275">
        <v>0.423922634647312</v>
      </c>
      <c r="N5275">
        <v>0.43691802081431402</v>
      </c>
      <c r="P5275" t="s">
        <v>42</v>
      </c>
    </row>
    <row r="5276" spans="1:16" x14ac:dyDescent="0.3">
      <c r="A5276" t="str">
        <f t="shared" si="84"/>
        <v>02: BarsGBTotalTequilaOlmeca BlancoE: £3.60 - £3.80All stocking</v>
      </c>
      <c r="B5276" t="s">
        <v>1</v>
      </c>
      <c r="C5276" t="s">
        <v>107</v>
      </c>
      <c r="D5276" t="s">
        <v>13</v>
      </c>
      <c r="E5276" t="s">
        <v>12</v>
      </c>
      <c r="F5276" t="s">
        <v>78</v>
      </c>
      <c r="G5276" t="s">
        <v>83</v>
      </c>
      <c r="H5276" t="s">
        <v>49</v>
      </c>
      <c r="I5276" t="s">
        <v>54</v>
      </c>
      <c r="J5276" s="1">
        <v>185.64</v>
      </c>
      <c r="K5276">
        <v>51.102476227476402</v>
      </c>
      <c r="L5276">
        <v>42</v>
      </c>
      <c r="M5276">
        <v>0.62252046862121402</v>
      </c>
      <c r="N5276">
        <v>0.62679514931452596</v>
      </c>
      <c r="P5276" t="s">
        <v>42</v>
      </c>
    </row>
    <row r="5277" spans="1:16" x14ac:dyDescent="0.3">
      <c r="A5277" t="str">
        <f t="shared" si="84"/>
        <v>02: BarsGBTotalTequilaOlmeca BlancoF: £3.80 - £4.00All stocking</v>
      </c>
      <c r="B5277" t="s">
        <v>1</v>
      </c>
      <c r="C5277" t="s">
        <v>107</v>
      </c>
      <c r="D5277" t="s">
        <v>13</v>
      </c>
      <c r="E5277" t="s">
        <v>12</v>
      </c>
      <c r="F5277" t="s">
        <v>78</v>
      </c>
      <c r="G5277" t="s">
        <v>83</v>
      </c>
      <c r="H5277" t="s">
        <v>49</v>
      </c>
      <c r="I5277" t="s">
        <v>55</v>
      </c>
      <c r="J5277" s="1">
        <v>148.1</v>
      </c>
      <c r="K5277">
        <v>38.409457764457763</v>
      </c>
      <c r="L5277">
        <v>30</v>
      </c>
      <c r="M5277">
        <v>0.68459572566704097</v>
      </c>
      <c r="N5277">
        <v>0.67997758161692601</v>
      </c>
      <c r="P5277" t="s">
        <v>42</v>
      </c>
    </row>
    <row r="5278" spans="1:16" x14ac:dyDescent="0.3">
      <c r="A5278" t="str">
        <f t="shared" si="84"/>
        <v>02: BarsGBTotalTequilaOlmeca BlancoG: £4.00 - £4.20All stocking</v>
      </c>
      <c r="B5278" t="s">
        <v>1</v>
      </c>
      <c r="C5278" t="s">
        <v>107</v>
      </c>
      <c r="D5278" t="s">
        <v>13</v>
      </c>
      <c r="E5278" t="s">
        <v>12</v>
      </c>
      <c r="F5278" t="s">
        <v>78</v>
      </c>
      <c r="G5278" t="s">
        <v>83</v>
      </c>
      <c r="H5278" t="s">
        <v>49</v>
      </c>
      <c r="I5278" t="s">
        <v>56</v>
      </c>
      <c r="J5278" s="1">
        <v>108.66</v>
      </c>
      <c r="K5278">
        <v>27.532988824900599</v>
      </c>
      <c r="L5278">
        <v>68</v>
      </c>
      <c r="M5278">
        <v>0.42914134039552998</v>
      </c>
      <c r="N5278">
        <v>0.44493010435125002</v>
      </c>
      <c r="P5278" t="s">
        <v>42</v>
      </c>
    </row>
    <row r="5279" spans="1:16" x14ac:dyDescent="0.3">
      <c r="A5279" t="str">
        <f t="shared" si="84"/>
        <v>02: BarsGBTotalTequilaOlmeca BlancoH: £4.20 - £4.40All stocking</v>
      </c>
      <c r="B5279" t="s">
        <v>1</v>
      </c>
      <c r="C5279" t="s">
        <v>107</v>
      </c>
      <c r="D5279" t="s">
        <v>13</v>
      </c>
      <c r="E5279" t="s">
        <v>12</v>
      </c>
      <c r="F5279" t="s">
        <v>78</v>
      </c>
      <c r="G5279" t="s">
        <v>83</v>
      </c>
      <c r="H5279" t="s">
        <v>49</v>
      </c>
      <c r="I5279" t="s">
        <v>60</v>
      </c>
      <c r="J5279" s="1">
        <v>131.66999999999999</v>
      </c>
      <c r="K5279">
        <v>28.49909205377956</v>
      </c>
      <c r="L5279">
        <v>32</v>
      </c>
      <c r="M5279">
        <v>0.42669751610682399</v>
      </c>
      <c r="N5279">
        <v>0.43275406120136001</v>
      </c>
      <c r="P5279" t="s">
        <v>42</v>
      </c>
    </row>
    <row r="5280" spans="1:16" x14ac:dyDescent="0.3">
      <c r="A5280" t="str">
        <f t="shared" si="84"/>
        <v>02: BarsGBTotalTequilaOlmeca BlancoI: £4.40 - £4.60All stocking</v>
      </c>
      <c r="B5280" t="s">
        <v>1</v>
      </c>
      <c r="C5280" t="s">
        <v>107</v>
      </c>
      <c r="D5280" t="s">
        <v>13</v>
      </c>
      <c r="E5280" t="s">
        <v>12</v>
      </c>
      <c r="F5280" t="s">
        <v>78</v>
      </c>
      <c r="G5280" t="s">
        <v>83</v>
      </c>
      <c r="H5280" t="s">
        <v>49</v>
      </c>
      <c r="I5280" t="s">
        <v>64</v>
      </c>
      <c r="J5280" s="1">
        <v>146.01</v>
      </c>
      <c r="K5280">
        <v>30.57715361561516</v>
      </c>
      <c r="L5280">
        <v>26</v>
      </c>
      <c r="M5280">
        <v>0.68366278281680604</v>
      </c>
      <c r="N5280">
        <v>0.67999729784503105</v>
      </c>
      <c r="P5280" t="s">
        <v>42</v>
      </c>
    </row>
    <row r="5281" spans="1:16" x14ac:dyDescent="0.3">
      <c r="A5281" t="str">
        <f t="shared" si="84"/>
        <v>02: BarsGBTotalTequilaOlmeca BlancoJ: £4.60 - £4.80All stocking</v>
      </c>
      <c r="B5281" t="s">
        <v>1</v>
      </c>
      <c r="C5281" t="s">
        <v>107</v>
      </c>
      <c r="D5281" t="s">
        <v>13</v>
      </c>
      <c r="E5281" t="s">
        <v>12</v>
      </c>
      <c r="F5281" t="s">
        <v>78</v>
      </c>
      <c r="G5281" t="s">
        <v>83</v>
      </c>
      <c r="H5281" t="s">
        <v>49</v>
      </c>
      <c r="I5281" t="s">
        <v>65</v>
      </c>
      <c r="J5281" s="1">
        <v>154.52000000000001</v>
      </c>
      <c r="K5281">
        <v>32.969658119658121</v>
      </c>
      <c r="L5281">
        <v>27</v>
      </c>
      <c r="M5281">
        <v>0.48214328834430997</v>
      </c>
      <c r="N5281">
        <v>0.490921545170378</v>
      </c>
      <c r="P5281" t="s">
        <v>42</v>
      </c>
    </row>
    <row r="5282" spans="1:16" x14ac:dyDescent="0.3">
      <c r="A5282" t="str">
        <f t="shared" si="84"/>
        <v>02: BarsGBTotalTequilaOlmeca BlancoK: £4.80 - £5.00All stocking</v>
      </c>
      <c r="B5282" t="s">
        <v>1</v>
      </c>
      <c r="C5282" t="s">
        <v>107</v>
      </c>
      <c r="D5282" t="s">
        <v>13</v>
      </c>
      <c r="E5282" t="s">
        <v>12</v>
      </c>
      <c r="F5282" t="s">
        <v>78</v>
      </c>
      <c r="G5282" t="s">
        <v>83</v>
      </c>
      <c r="H5282" t="s">
        <v>49</v>
      </c>
      <c r="I5282" t="s">
        <v>89</v>
      </c>
      <c r="J5282" s="1">
        <v>188.07</v>
      </c>
      <c r="K5282">
        <v>37.736091686091683</v>
      </c>
      <c r="L5282">
        <v>30</v>
      </c>
      <c r="M5282">
        <v>0.60240607234050003</v>
      </c>
      <c r="N5282">
        <v>0.60858426966292101</v>
      </c>
      <c r="P5282" t="s">
        <v>42</v>
      </c>
    </row>
    <row r="5283" spans="1:16" x14ac:dyDescent="0.3">
      <c r="A5283" t="str">
        <f t="shared" si="84"/>
        <v>02: BarsGBTotalTequilaOlmeca ReposadoA: &lt;£3All stocking</v>
      </c>
      <c r="B5283" t="s">
        <v>1</v>
      </c>
      <c r="C5283" t="s">
        <v>107</v>
      </c>
      <c r="D5283" t="s">
        <v>13</v>
      </c>
      <c r="E5283" t="s">
        <v>12</v>
      </c>
      <c r="F5283" t="s">
        <v>78</v>
      </c>
      <c r="G5283" t="s">
        <v>84</v>
      </c>
      <c r="H5283" t="s">
        <v>49</v>
      </c>
      <c r="I5283" t="s">
        <v>58</v>
      </c>
      <c r="J5283" s="1">
        <v>94.76</v>
      </c>
      <c r="K5283">
        <v>35.911531671638038</v>
      </c>
      <c r="L5283">
        <v>47</v>
      </c>
      <c r="M5283">
        <v>0.27050100336892602</v>
      </c>
      <c r="N5283">
        <v>0.28646499471723302</v>
      </c>
      <c r="P5283" t="s">
        <v>42</v>
      </c>
    </row>
    <row r="5284" spans="1:16" x14ac:dyDescent="0.3">
      <c r="A5284" t="str">
        <f t="shared" si="84"/>
        <v>02: BarsGBTotalTequilaOlmeca ReposadoTotalAll stocking</v>
      </c>
      <c r="B5284" t="s">
        <v>1</v>
      </c>
      <c r="C5284" t="s">
        <v>107</v>
      </c>
      <c r="D5284" t="s">
        <v>13</v>
      </c>
      <c r="E5284" t="s">
        <v>12</v>
      </c>
      <c r="F5284" t="s">
        <v>78</v>
      </c>
      <c r="G5284" t="s">
        <v>84</v>
      </c>
      <c r="H5284" t="s">
        <v>49</v>
      </c>
      <c r="I5284" t="s">
        <v>12</v>
      </c>
      <c r="J5284" s="1">
        <v>132.52000000000001</v>
      </c>
      <c r="K5284">
        <v>36.118920907135198</v>
      </c>
      <c r="L5284">
        <v>210</v>
      </c>
      <c r="M5284">
        <v>0.32232673966250103</v>
      </c>
      <c r="N5284">
        <v>0.328972919980898</v>
      </c>
      <c r="P5284" t="s">
        <v>42</v>
      </c>
    </row>
    <row r="5285" spans="1:16" x14ac:dyDescent="0.3">
      <c r="A5285" t="str">
        <f t="shared" si="84"/>
        <v>02: BarsGBTotalTequilaOlmeca ReposadoD: £3.40 - £3.60All stocking</v>
      </c>
      <c r="B5285" t="s">
        <v>1</v>
      </c>
      <c r="C5285" t="s">
        <v>107</v>
      </c>
      <c r="D5285" t="s">
        <v>13</v>
      </c>
      <c r="E5285" t="s">
        <v>12</v>
      </c>
      <c r="F5285" t="s">
        <v>78</v>
      </c>
      <c r="G5285" t="s">
        <v>84</v>
      </c>
      <c r="H5285" t="s">
        <v>49</v>
      </c>
      <c r="I5285" t="s">
        <v>53</v>
      </c>
      <c r="J5285" s="1">
        <v>126.53</v>
      </c>
      <c r="K5285">
        <v>34.591701778946678</v>
      </c>
      <c r="L5285">
        <v>49</v>
      </c>
      <c r="M5285">
        <v>0.47479579027637703</v>
      </c>
      <c r="N5285">
        <v>0.46430861058914602</v>
      </c>
      <c r="P5285" t="s">
        <v>42</v>
      </c>
    </row>
    <row r="5286" spans="1:16" x14ac:dyDescent="0.3">
      <c r="A5286" t="str">
        <f t="shared" si="84"/>
        <v>02: BarsGBTotalTequilaOlmeca ReposadoE: £3.60 - £3.80All stocking</v>
      </c>
      <c r="B5286" t="s">
        <v>1</v>
      </c>
      <c r="C5286" t="s">
        <v>107</v>
      </c>
      <c r="D5286" t="s">
        <v>13</v>
      </c>
      <c r="E5286" t="s">
        <v>12</v>
      </c>
      <c r="F5286" t="s">
        <v>78</v>
      </c>
      <c r="G5286" t="s">
        <v>84</v>
      </c>
      <c r="H5286" t="s">
        <v>49</v>
      </c>
      <c r="I5286" t="s">
        <v>54</v>
      </c>
      <c r="J5286" s="1">
        <v>111.84</v>
      </c>
      <c r="K5286">
        <v>30.686234742269239</v>
      </c>
      <c r="L5286">
        <v>29</v>
      </c>
      <c r="M5286">
        <v>0.32726166003408502</v>
      </c>
      <c r="N5286">
        <v>0.33219115774152502</v>
      </c>
      <c r="P5286" t="s">
        <v>42</v>
      </c>
    </row>
    <row r="5287" spans="1:16" x14ac:dyDescent="0.3">
      <c r="A5287" t="str">
        <f t="shared" si="84"/>
        <v>02: BarsGBTotalTequilaOlmeca ReposadoF: £3.80 - £4.00All stocking</v>
      </c>
      <c r="B5287" t="s">
        <v>1</v>
      </c>
      <c r="C5287" t="s">
        <v>107</v>
      </c>
      <c r="D5287" t="s">
        <v>13</v>
      </c>
      <c r="E5287" t="s">
        <v>12</v>
      </c>
      <c r="F5287" t="s">
        <v>78</v>
      </c>
      <c r="G5287" t="s">
        <v>84</v>
      </c>
      <c r="H5287" t="s">
        <v>49</v>
      </c>
      <c r="I5287" t="s">
        <v>55</v>
      </c>
      <c r="J5287" s="1">
        <v>204.21</v>
      </c>
      <c r="K5287">
        <v>51.176582779360395</v>
      </c>
      <c r="L5287">
        <v>27</v>
      </c>
      <c r="M5287">
        <v>0.60457540686540601</v>
      </c>
      <c r="N5287">
        <v>0.59877199602099296</v>
      </c>
      <c r="P5287" t="s">
        <v>42</v>
      </c>
    </row>
    <row r="5288" spans="1:16" x14ac:dyDescent="0.3">
      <c r="A5288" t="str">
        <f t="shared" si="84"/>
        <v>02: BarsGBTotalTequilaOlmeca ReposadoG: £4.00 - £4.20All stocking</v>
      </c>
      <c r="B5288" t="s">
        <v>1</v>
      </c>
      <c r="C5288" t="s">
        <v>107</v>
      </c>
      <c r="D5288" t="s">
        <v>13</v>
      </c>
      <c r="E5288" t="s">
        <v>12</v>
      </c>
      <c r="F5288" t="s">
        <v>78</v>
      </c>
      <c r="G5288" t="s">
        <v>84</v>
      </c>
      <c r="H5288" t="s">
        <v>49</v>
      </c>
      <c r="I5288" t="s">
        <v>56</v>
      </c>
      <c r="J5288" s="1">
        <v>275.54000000000002</v>
      </c>
      <c r="K5288">
        <v>68.800672591297598</v>
      </c>
      <c r="L5288">
        <v>32</v>
      </c>
      <c r="M5288">
        <v>0.54401624339115795</v>
      </c>
      <c r="N5288">
        <v>0.56696526984508699</v>
      </c>
      <c r="P5288" t="s">
        <v>42</v>
      </c>
    </row>
    <row r="5289" spans="1:16" x14ac:dyDescent="0.3">
      <c r="A5289" t="str">
        <f t="shared" si="84"/>
        <v>02: BarsGBTotalTequilaOlmeca ReposadoH: £4.20 - £4.40All stocking</v>
      </c>
      <c r="B5289" t="s">
        <v>1</v>
      </c>
      <c r="C5289" t="s">
        <v>107</v>
      </c>
      <c r="D5289" t="s">
        <v>13</v>
      </c>
      <c r="E5289" t="s">
        <v>12</v>
      </c>
      <c r="F5289" t="s">
        <v>78</v>
      </c>
      <c r="G5289" t="s">
        <v>84</v>
      </c>
      <c r="H5289" t="s">
        <v>49</v>
      </c>
      <c r="I5289" t="s">
        <v>60</v>
      </c>
      <c r="J5289" s="1">
        <v>313.44</v>
      </c>
      <c r="K5289">
        <v>77.218183051516405</v>
      </c>
      <c r="L5289">
        <v>27</v>
      </c>
      <c r="M5289">
        <v>0.66150617379183996</v>
      </c>
      <c r="N5289">
        <v>0.69641238181582699</v>
      </c>
      <c r="P5289" t="s">
        <v>42</v>
      </c>
    </row>
    <row r="5290" spans="1:16" x14ac:dyDescent="0.3">
      <c r="A5290" t="str">
        <f t="shared" si="84"/>
        <v>02: BarsGBTotalTequilaOlmeca ReposadoI: £4.40 - £4.60All stocking</v>
      </c>
      <c r="B5290" t="s">
        <v>1</v>
      </c>
      <c r="C5290" t="s">
        <v>107</v>
      </c>
      <c r="D5290" t="s">
        <v>13</v>
      </c>
      <c r="E5290" t="s">
        <v>12</v>
      </c>
      <c r="F5290" t="s">
        <v>78</v>
      </c>
      <c r="G5290" t="s">
        <v>84</v>
      </c>
      <c r="H5290" t="s">
        <v>49</v>
      </c>
      <c r="I5290" t="s">
        <v>64</v>
      </c>
      <c r="J5290" s="1">
        <v>262.2</v>
      </c>
      <c r="K5290">
        <v>66.710668498168403</v>
      </c>
      <c r="L5290">
        <v>28</v>
      </c>
      <c r="M5290">
        <v>0.62601537114167305</v>
      </c>
      <c r="N5290">
        <v>0.64846112311015103</v>
      </c>
      <c r="P5290" t="s">
        <v>42</v>
      </c>
    </row>
    <row r="5291" spans="1:16" x14ac:dyDescent="0.3">
      <c r="A5291" t="str">
        <f t="shared" si="84"/>
        <v>02: BarsGBTotalTequilaPatron SilverTotalAll stocking</v>
      </c>
      <c r="B5291" t="s">
        <v>1</v>
      </c>
      <c r="C5291" t="s">
        <v>107</v>
      </c>
      <c r="D5291" t="s">
        <v>13</v>
      </c>
      <c r="E5291" t="s">
        <v>12</v>
      </c>
      <c r="F5291" t="s">
        <v>78</v>
      </c>
      <c r="G5291" t="s">
        <v>94</v>
      </c>
      <c r="H5291" t="s">
        <v>49</v>
      </c>
      <c r="I5291" t="s">
        <v>12</v>
      </c>
      <c r="J5291" s="1">
        <v>43.96</v>
      </c>
      <c r="K5291">
        <v>8.4356610766494402</v>
      </c>
      <c r="L5291">
        <v>172</v>
      </c>
      <c r="M5291" s="19">
        <v>9.6502846787855798E-2</v>
      </c>
      <c r="N5291">
        <v>7.3492353966007007E-2</v>
      </c>
      <c r="P5291" t="s">
        <v>42</v>
      </c>
    </row>
    <row r="5292" spans="1:16" x14ac:dyDescent="0.3">
      <c r="A5292" t="str">
        <f t="shared" si="84"/>
        <v>02: BarsGBTotalTequilaPatron SilverG: £4.00 - £4.20All stocking</v>
      </c>
      <c r="B5292" t="s">
        <v>1</v>
      </c>
      <c r="C5292" t="s">
        <v>107</v>
      </c>
      <c r="D5292" t="s">
        <v>13</v>
      </c>
      <c r="E5292" t="s">
        <v>12</v>
      </c>
      <c r="F5292" t="s">
        <v>78</v>
      </c>
      <c r="G5292" t="s">
        <v>94</v>
      </c>
      <c r="H5292" t="s">
        <v>49</v>
      </c>
      <c r="I5292" t="s">
        <v>56</v>
      </c>
      <c r="J5292" s="1">
        <v>27.28</v>
      </c>
      <c r="K5292">
        <v>6.8377335627335594</v>
      </c>
      <c r="L5292">
        <v>36</v>
      </c>
      <c r="M5292">
        <v>0.176346695165398</v>
      </c>
      <c r="N5292">
        <v>0.14606741573033699</v>
      </c>
      <c r="P5292" t="s">
        <v>42</v>
      </c>
    </row>
    <row r="5293" spans="1:16" x14ac:dyDescent="0.3">
      <c r="A5293" t="str">
        <f t="shared" si="84"/>
        <v>02: BarsGBTotalTequilaPatron SilverK: £4.80 - £5.00All stocking</v>
      </c>
      <c r="B5293" t="s">
        <v>1</v>
      </c>
      <c r="C5293" t="s">
        <v>107</v>
      </c>
      <c r="D5293" t="s">
        <v>13</v>
      </c>
      <c r="E5293" t="s">
        <v>12</v>
      </c>
      <c r="F5293" t="s">
        <v>78</v>
      </c>
      <c r="G5293" t="s">
        <v>94</v>
      </c>
      <c r="H5293" t="s">
        <v>49</v>
      </c>
      <c r="I5293" t="s">
        <v>89</v>
      </c>
      <c r="J5293" s="1">
        <v>50.43</v>
      </c>
      <c r="K5293">
        <v>10.213886327347879</v>
      </c>
      <c r="L5293">
        <v>26</v>
      </c>
      <c r="M5293" s="19">
        <v>9.6186243460106693E-2</v>
      </c>
      <c r="N5293" s="19">
        <v>7.7763862006148196E-2</v>
      </c>
      <c r="P5293" t="s">
        <v>42</v>
      </c>
    </row>
    <row r="5294" spans="1:16" x14ac:dyDescent="0.3">
      <c r="A5294" t="str">
        <f t="shared" si="84"/>
        <v>02: BarsGBTotalTequilaPatron SilverL: £5.00 - £5.20All stocking</v>
      </c>
      <c r="B5294" t="s">
        <v>1</v>
      </c>
      <c r="C5294" t="s">
        <v>107</v>
      </c>
      <c r="D5294" t="s">
        <v>13</v>
      </c>
      <c r="E5294" t="s">
        <v>12</v>
      </c>
      <c r="F5294" t="s">
        <v>78</v>
      </c>
      <c r="G5294" t="s">
        <v>94</v>
      </c>
      <c r="H5294" t="s">
        <v>49</v>
      </c>
      <c r="I5294" t="s">
        <v>90</v>
      </c>
      <c r="J5294" s="1">
        <v>36.89</v>
      </c>
      <c r="K5294">
        <v>7.2525281068138394</v>
      </c>
      <c r="L5294">
        <v>35</v>
      </c>
      <c r="M5294" s="19">
        <v>5.5565796672322601E-2</v>
      </c>
      <c r="N5294" s="19">
        <v>4.1620700030087297E-2</v>
      </c>
      <c r="P5294" t="s">
        <v>42</v>
      </c>
    </row>
    <row r="5295" spans="1:16" x14ac:dyDescent="0.3">
      <c r="A5295" t="str">
        <f t="shared" si="84"/>
        <v>02: BarsGBTotalTequilaPatron SilverM: £5.20 - £5.40All stocking</v>
      </c>
      <c r="B5295" t="s">
        <v>1</v>
      </c>
      <c r="C5295" t="s">
        <v>107</v>
      </c>
      <c r="D5295" t="s">
        <v>13</v>
      </c>
      <c r="E5295" t="s">
        <v>12</v>
      </c>
      <c r="F5295" t="s">
        <v>78</v>
      </c>
      <c r="G5295" t="s">
        <v>94</v>
      </c>
      <c r="H5295" t="s">
        <v>49</v>
      </c>
      <c r="I5295" t="s">
        <v>95</v>
      </c>
      <c r="J5295" s="1">
        <v>39.57</v>
      </c>
      <c r="K5295">
        <v>7.6024208524208401</v>
      </c>
      <c r="L5295">
        <v>37</v>
      </c>
      <c r="M5295">
        <v>9.7735744411411002E-2</v>
      </c>
      <c r="N5295" s="19">
        <v>7.78566957846899E-2</v>
      </c>
      <c r="P5295" t="s">
        <v>42</v>
      </c>
    </row>
    <row r="5296" spans="1:16" x14ac:dyDescent="0.3">
      <c r="A5296" t="str">
        <f t="shared" si="84"/>
        <v>02: BarsGBTotalTequilaPatron SilverN: £5.40 - £5.60All stocking</v>
      </c>
      <c r="B5296" t="s">
        <v>1</v>
      </c>
      <c r="C5296" t="s">
        <v>107</v>
      </c>
      <c r="D5296" t="s">
        <v>13</v>
      </c>
      <c r="E5296" t="s">
        <v>12</v>
      </c>
      <c r="F5296" t="s">
        <v>78</v>
      </c>
      <c r="G5296" t="s">
        <v>94</v>
      </c>
      <c r="H5296" t="s">
        <v>49</v>
      </c>
      <c r="I5296" t="s">
        <v>99</v>
      </c>
      <c r="J5296" s="1">
        <v>45.12</v>
      </c>
      <c r="K5296">
        <v>8.5253793032364396</v>
      </c>
      <c r="L5296">
        <v>35</v>
      </c>
      <c r="M5296" s="19">
        <v>8.29799829467852E-2</v>
      </c>
      <c r="N5296" s="19">
        <v>6.1875516667358701E-2</v>
      </c>
      <c r="P5296" t="s">
        <v>42</v>
      </c>
    </row>
    <row r="5297" spans="1:16" x14ac:dyDescent="0.3">
      <c r="A5297" t="str">
        <f t="shared" si="84"/>
        <v>02: BarsGBTotalWhite RumBacardi Carta BlancaTotalAll stocking</v>
      </c>
      <c r="B5297" t="s">
        <v>1</v>
      </c>
      <c r="C5297" t="s">
        <v>107</v>
      </c>
      <c r="D5297" t="s">
        <v>13</v>
      </c>
      <c r="E5297" t="s">
        <v>12</v>
      </c>
      <c r="F5297" t="s">
        <v>85</v>
      </c>
      <c r="G5297" t="s">
        <v>86</v>
      </c>
      <c r="H5297" t="s">
        <v>49</v>
      </c>
      <c r="I5297" t="s">
        <v>12</v>
      </c>
      <c r="J5297" s="1">
        <v>37.450000000000003</v>
      </c>
      <c r="K5297">
        <v>11.7006372387588</v>
      </c>
      <c r="L5297">
        <v>362</v>
      </c>
      <c r="M5297">
        <v>0.46483686269293301</v>
      </c>
      <c r="N5297">
        <v>0.49173030546623803</v>
      </c>
      <c r="P5297" t="s">
        <v>42</v>
      </c>
    </row>
    <row r="5298" spans="1:16" x14ac:dyDescent="0.3">
      <c r="A5298" t="str">
        <f t="shared" si="84"/>
        <v>02: BarsGBTotalWhite RumBacardi Carta BlancaD: £3.40 - £3.60All stocking</v>
      </c>
      <c r="B5298" t="s">
        <v>1</v>
      </c>
      <c r="C5298" t="s">
        <v>107</v>
      </c>
      <c r="D5298" t="s">
        <v>13</v>
      </c>
      <c r="E5298" t="s">
        <v>12</v>
      </c>
      <c r="F5298" t="s">
        <v>85</v>
      </c>
      <c r="G5298" t="s">
        <v>86</v>
      </c>
      <c r="H5298" t="s">
        <v>49</v>
      </c>
      <c r="I5298" t="s">
        <v>53</v>
      </c>
      <c r="J5298" s="1">
        <v>21.23</v>
      </c>
      <c r="K5298">
        <v>6.4080156869079197</v>
      </c>
      <c r="L5298">
        <v>167</v>
      </c>
      <c r="M5298">
        <v>0.81830168623996702</v>
      </c>
      <c r="N5298">
        <v>0.83448608653691503</v>
      </c>
      <c r="P5298" t="s">
        <v>42</v>
      </c>
    </row>
    <row r="5299" spans="1:16" x14ac:dyDescent="0.3">
      <c r="A5299" t="str">
        <f t="shared" si="84"/>
        <v>02: BarsGBTotalWhite RumBacardi Carta BlancaE: £3.60 - £3.80All stocking</v>
      </c>
      <c r="B5299" t="s">
        <v>1</v>
      </c>
      <c r="C5299" t="s">
        <v>107</v>
      </c>
      <c r="D5299" t="s">
        <v>13</v>
      </c>
      <c r="E5299" t="s">
        <v>12</v>
      </c>
      <c r="F5299" t="s">
        <v>85</v>
      </c>
      <c r="G5299" t="s">
        <v>86</v>
      </c>
      <c r="H5299" t="s">
        <v>49</v>
      </c>
      <c r="I5299" t="s">
        <v>54</v>
      </c>
      <c r="J5299" s="1">
        <v>27.16</v>
      </c>
      <c r="K5299">
        <v>8.9238970431278002</v>
      </c>
      <c r="L5299">
        <v>65</v>
      </c>
      <c r="M5299">
        <v>0.48432543718871801</v>
      </c>
      <c r="N5299">
        <v>0.44002379221465898</v>
      </c>
      <c r="P5299" t="s">
        <v>42</v>
      </c>
    </row>
    <row r="5300" spans="1:16" x14ac:dyDescent="0.3">
      <c r="A5300" t="str">
        <f t="shared" si="84"/>
        <v>02: BarsGBTotalWhite RumBacardi Carta BlancaF: £3.80 - £4.00All stocking</v>
      </c>
      <c r="B5300" t="s">
        <v>1</v>
      </c>
      <c r="C5300" t="s">
        <v>107</v>
      </c>
      <c r="D5300" t="s">
        <v>13</v>
      </c>
      <c r="E5300" t="s">
        <v>12</v>
      </c>
      <c r="F5300" t="s">
        <v>85</v>
      </c>
      <c r="G5300" t="s">
        <v>86</v>
      </c>
      <c r="H5300" t="s">
        <v>49</v>
      </c>
      <c r="I5300" t="s">
        <v>55</v>
      </c>
      <c r="J5300" s="1">
        <v>54.35</v>
      </c>
      <c r="K5300">
        <v>16.877052871371042</v>
      </c>
      <c r="L5300">
        <v>44</v>
      </c>
      <c r="M5300">
        <v>0.40111079460089899</v>
      </c>
      <c r="N5300">
        <v>0.41545332737829399</v>
      </c>
      <c r="P5300" t="s">
        <v>42</v>
      </c>
    </row>
    <row r="5301" spans="1:16" x14ac:dyDescent="0.3">
      <c r="A5301" t="str">
        <f t="shared" si="84"/>
        <v>02: BarsGBTotalWhite RumBacardi Carta BlancaG: £4.00 - £4.20All stocking</v>
      </c>
      <c r="B5301" t="s">
        <v>1</v>
      </c>
      <c r="C5301" t="s">
        <v>107</v>
      </c>
      <c r="D5301" t="s">
        <v>13</v>
      </c>
      <c r="E5301" t="s">
        <v>12</v>
      </c>
      <c r="F5301" t="s">
        <v>85</v>
      </c>
      <c r="G5301" t="s">
        <v>86</v>
      </c>
      <c r="H5301" t="s">
        <v>49</v>
      </c>
      <c r="I5301" t="s">
        <v>56</v>
      </c>
      <c r="J5301" s="1">
        <v>58.53</v>
      </c>
      <c r="K5301">
        <v>19.700904234654239</v>
      </c>
      <c r="L5301">
        <v>40</v>
      </c>
      <c r="M5301">
        <v>0.37165117044512003</v>
      </c>
      <c r="N5301">
        <v>0.419886218901248</v>
      </c>
      <c r="P5301" t="s">
        <v>42</v>
      </c>
    </row>
    <row r="5302" spans="1:16" x14ac:dyDescent="0.3">
      <c r="A5302" t="str">
        <f t="shared" si="84"/>
        <v>02: BarsGBTotalWhite RumBacardi Carta BlancaH: £4.20 - £4.40All stocking</v>
      </c>
      <c r="B5302" t="s">
        <v>1</v>
      </c>
      <c r="C5302" t="s">
        <v>107</v>
      </c>
      <c r="D5302" t="s">
        <v>13</v>
      </c>
      <c r="E5302" t="s">
        <v>12</v>
      </c>
      <c r="F5302" t="s">
        <v>85</v>
      </c>
      <c r="G5302" t="s">
        <v>86</v>
      </c>
      <c r="H5302" t="s">
        <v>49</v>
      </c>
      <c r="I5302" t="s">
        <v>60</v>
      </c>
      <c r="J5302" s="1">
        <v>57.26</v>
      </c>
      <c r="K5302">
        <v>18.107056369556361</v>
      </c>
      <c r="L5302">
        <v>72</v>
      </c>
      <c r="M5302">
        <v>0.36562230548827201</v>
      </c>
      <c r="N5302">
        <v>0.378333882120514</v>
      </c>
      <c r="P5302" t="s">
        <v>42</v>
      </c>
    </row>
    <row r="5303" spans="1:16" x14ac:dyDescent="0.3">
      <c r="A5303" t="str">
        <f t="shared" si="84"/>
        <v>02: BarsGBTotalWhite RumBacardi Carta BlancaI: £4.40 - £4.60All stocking</v>
      </c>
      <c r="B5303" t="s">
        <v>1</v>
      </c>
      <c r="C5303" t="s">
        <v>107</v>
      </c>
      <c r="D5303" t="s">
        <v>13</v>
      </c>
      <c r="E5303" t="s">
        <v>12</v>
      </c>
      <c r="F5303" t="s">
        <v>85</v>
      </c>
      <c r="G5303" t="s">
        <v>86</v>
      </c>
      <c r="H5303" t="s">
        <v>49</v>
      </c>
      <c r="I5303" t="s">
        <v>64</v>
      </c>
      <c r="J5303" s="1">
        <v>74.52</v>
      </c>
      <c r="K5303">
        <v>23.752935336268678</v>
      </c>
      <c r="L5303">
        <v>54</v>
      </c>
      <c r="M5303">
        <v>0.60017060990956195</v>
      </c>
      <c r="N5303">
        <v>0.65095139983032402</v>
      </c>
      <c r="P5303" t="s">
        <v>42</v>
      </c>
    </row>
    <row r="5304" spans="1:16" x14ac:dyDescent="0.3">
      <c r="A5304" t="str">
        <f t="shared" si="84"/>
        <v>02: BarsGBTotalWhite RumBacardi Carta BlancaJ: £4.60 - £4.80All stocking</v>
      </c>
      <c r="B5304" t="s">
        <v>1</v>
      </c>
      <c r="C5304" t="s">
        <v>107</v>
      </c>
      <c r="D5304" t="s">
        <v>13</v>
      </c>
      <c r="E5304" t="s">
        <v>12</v>
      </c>
      <c r="F5304" t="s">
        <v>85</v>
      </c>
      <c r="G5304" t="s">
        <v>86</v>
      </c>
      <c r="H5304" t="s">
        <v>49</v>
      </c>
      <c r="I5304" t="s">
        <v>65</v>
      </c>
      <c r="J5304" s="1">
        <v>66.95</v>
      </c>
      <c r="K5304">
        <v>23.31701770451772</v>
      </c>
      <c r="L5304">
        <v>28</v>
      </c>
      <c r="M5304">
        <v>0.44157111088466799</v>
      </c>
      <c r="N5304">
        <v>0.52522104191845298</v>
      </c>
      <c r="P5304" t="s">
        <v>42</v>
      </c>
    </row>
    <row r="5305" spans="1:16" x14ac:dyDescent="0.3">
      <c r="A5305" t="str">
        <f t="shared" si="84"/>
        <v>02: BarsGBTotalWhite RumBacardi Carta BlancaK: £4.80 - £5.00All stocking</v>
      </c>
      <c r="B5305" t="s">
        <v>1</v>
      </c>
      <c r="C5305" t="s">
        <v>107</v>
      </c>
      <c r="D5305" t="s">
        <v>13</v>
      </c>
      <c r="E5305" t="s">
        <v>12</v>
      </c>
      <c r="F5305" t="s">
        <v>85</v>
      </c>
      <c r="G5305" t="s">
        <v>86</v>
      </c>
      <c r="H5305" t="s">
        <v>49</v>
      </c>
      <c r="I5305" t="s">
        <v>89</v>
      </c>
      <c r="J5305" s="1">
        <v>69.88</v>
      </c>
      <c r="K5305">
        <v>18.630606974724639</v>
      </c>
      <c r="L5305">
        <v>34</v>
      </c>
      <c r="M5305">
        <v>0.65728938241756996</v>
      </c>
      <c r="N5305">
        <v>0.68946395563770801</v>
      </c>
      <c r="P5305" t="s">
        <v>42</v>
      </c>
    </row>
    <row r="5306" spans="1:16" x14ac:dyDescent="0.3">
      <c r="A5306" t="str">
        <f t="shared" si="84"/>
        <v>02: BarsGBTotalWhite RumHavana 3yrsTotalAll stocking</v>
      </c>
      <c r="B5306" t="s">
        <v>1</v>
      </c>
      <c r="C5306" t="s">
        <v>107</v>
      </c>
      <c r="D5306" t="s">
        <v>13</v>
      </c>
      <c r="E5306" t="s">
        <v>12</v>
      </c>
      <c r="F5306" t="s">
        <v>85</v>
      </c>
      <c r="G5306" t="s">
        <v>87</v>
      </c>
      <c r="H5306" t="s">
        <v>49</v>
      </c>
      <c r="I5306" t="s">
        <v>12</v>
      </c>
      <c r="J5306" s="1">
        <v>47.03</v>
      </c>
      <c r="K5306">
        <v>11.37400352526404</v>
      </c>
      <c r="L5306">
        <v>357</v>
      </c>
      <c r="M5306">
        <v>0.38908547940351601</v>
      </c>
      <c r="N5306">
        <v>0.35282564240529102</v>
      </c>
      <c r="P5306" t="s">
        <v>42</v>
      </c>
    </row>
    <row r="5307" spans="1:16" x14ac:dyDescent="0.3">
      <c r="A5307" t="str">
        <f t="shared" si="84"/>
        <v>02: BarsGBTotalWhite RumHavana 3yrsE: £3.60 - £3.80All stocking</v>
      </c>
      <c r="B5307" t="s">
        <v>1</v>
      </c>
      <c r="C5307" t="s">
        <v>107</v>
      </c>
      <c r="D5307" t="s">
        <v>13</v>
      </c>
      <c r="E5307" t="s">
        <v>12</v>
      </c>
      <c r="F5307" t="s">
        <v>85</v>
      </c>
      <c r="G5307" t="s">
        <v>87</v>
      </c>
      <c r="H5307" t="s">
        <v>49</v>
      </c>
      <c r="I5307" t="s">
        <v>54</v>
      </c>
      <c r="J5307" s="1">
        <v>15.48</v>
      </c>
      <c r="K5307">
        <v>4.3565246558996398</v>
      </c>
      <c r="L5307">
        <v>80</v>
      </c>
      <c r="M5307">
        <v>0.273491116846445</v>
      </c>
      <c r="N5307">
        <v>0.26460416861388902</v>
      </c>
      <c r="P5307" t="s">
        <v>42</v>
      </c>
    </row>
    <row r="5308" spans="1:16" x14ac:dyDescent="0.3">
      <c r="A5308" t="str">
        <f t="shared" ref="A5308:A5371" si="85">C5308&amp;D5308&amp;E5308&amp;F5308&amp;G5308&amp;I5308&amp;P5308</f>
        <v>02: BarsGBTotalWhite RumHavana 3yrsF: £3.80 - £4.00All stocking</v>
      </c>
      <c r="B5308" t="s">
        <v>1</v>
      </c>
      <c r="C5308" t="s">
        <v>107</v>
      </c>
      <c r="D5308" t="s">
        <v>13</v>
      </c>
      <c r="E5308" t="s">
        <v>12</v>
      </c>
      <c r="F5308" t="s">
        <v>85</v>
      </c>
      <c r="G5308" t="s">
        <v>87</v>
      </c>
      <c r="H5308" t="s">
        <v>49</v>
      </c>
      <c r="I5308" t="s">
        <v>55</v>
      </c>
      <c r="J5308" s="1">
        <v>39.43</v>
      </c>
      <c r="K5308">
        <v>11.36968644382436</v>
      </c>
      <c r="L5308">
        <v>29</v>
      </c>
      <c r="M5308">
        <v>0.38716756078272302</v>
      </c>
      <c r="N5308">
        <v>0.36450574712643702</v>
      </c>
      <c r="P5308" t="s">
        <v>42</v>
      </c>
    </row>
    <row r="5309" spans="1:16" x14ac:dyDescent="0.3">
      <c r="A5309" t="str">
        <f t="shared" si="85"/>
        <v>02: BarsGBTotalWhite RumHavana 3yrsG: £4.00 - £4.20All stocking</v>
      </c>
      <c r="B5309" t="s">
        <v>1</v>
      </c>
      <c r="C5309" t="s">
        <v>107</v>
      </c>
      <c r="D5309" t="s">
        <v>13</v>
      </c>
      <c r="E5309" t="s">
        <v>12</v>
      </c>
      <c r="F5309" t="s">
        <v>85</v>
      </c>
      <c r="G5309" t="s">
        <v>87</v>
      </c>
      <c r="H5309" t="s">
        <v>49</v>
      </c>
      <c r="I5309" t="s">
        <v>56</v>
      </c>
      <c r="J5309" s="1">
        <v>57.23</v>
      </c>
      <c r="K5309">
        <v>15.403660752245639</v>
      </c>
      <c r="L5309">
        <v>53</v>
      </c>
      <c r="M5309">
        <v>0.35797420518690798</v>
      </c>
      <c r="N5309">
        <v>0.32017267456516302</v>
      </c>
      <c r="P5309" t="s">
        <v>42</v>
      </c>
    </row>
    <row r="5310" spans="1:16" x14ac:dyDescent="0.3">
      <c r="A5310" t="str">
        <f t="shared" si="85"/>
        <v>02: BarsGBTotalWhite RumHavana 3yrsH: £4.20 - £4.40All stocking</v>
      </c>
      <c r="B5310" t="s">
        <v>1</v>
      </c>
      <c r="C5310" t="s">
        <v>107</v>
      </c>
      <c r="D5310" t="s">
        <v>13</v>
      </c>
      <c r="E5310" t="s">
        <v>12</v>
      </c>
      <c r="F5310" t="s">
        <v>85</v>
      </c>
      <c r="G5310" t="s">
        <v>87</v>
      </c>
      <c r="H5310" t="s">
        <v>49</v>
      </c>
      <c r="I5310" t="s">
        <v>60</v>
      </c>
      <c r="J5310" s="1">
        <v>55.43</v>
      </c>
      <c r="K5310">
        <v>14.280669012226399</v>
      </c>
      <c r="L5310">
        <v>61</v>
      </c>
      <c r="M5310">
        <v>0.33014300194998702</v>
      </c>
      <c r="N5310">
        <v>0.252369640379142</v>
      </c>
      <c r="P5310" t="s">
        <v>42</v>
      </c>
    </row>
    <row r="5311" spans="1:16" x14ac:dyDescent="0.3">
      <c r="A5311" t="str">
        <f t="shared" si="85"/>
        <v>02: BarsGBTotalWhite RumHavana 3yrsI: £4.40 - £4.60All stocking</v>
      </c>
      <c r="B5311" t="s">
        <v>1</v>
      </c>
      <c r="C5311" t="s">
        <v>107</v>
      </c>
      <c r="D5311" t="s">
        <v>13</v>
      </c>
      <c r="E5311" t="s">
        <v>12</v>
      </c>
      <c r="F5311" t="s">
        <v>85</v>
      </c>
      <c r="G5311" t="s">
        <v>87</v>
      </c>
      <c r="H5311" t="s">
        <v>49</v>
      </c>
      <c r="I5311" t="s">
        <v>64</v>
      </c>
      <c r="J5311" s="1">
        <v>51.68</v>
      </c>
      <c r="K5311">
        <v>12.760827997759799</v>
      </c>
      <c r="L5311">
        <v>44</v>
      </c>
      <c r="M5311">
        <v>0.33496308587879098</v>
      </c>
      <c r="N5311">
        <v>0.28444778990507302</v>
      </c>
      <c r="P5311" t="s">
        <v>42</v>
      </c>
    </row>
    <row r="5312" spans="1:16" x14ac:dyDescent="0.3">
      <c r="A5312" t="str">
        <f t="shared" si="85"/>
        <v>02: BarsGBTotalWhite RumHavana 3yrsJ: £4.60 - £4.80All stocking</v>
      </c>
      <c r="B5312" t="s">
        <v>1</v>
      </c>
      <c r="C5312" t="s">
        <v>107</v>
      </c>
      <c r="D5312" t="s">
        <v>13</v>
      </c>
      <c r="E5312" t="s">
        <v>12</v>
      </c>
      <c r="F5312" t="s">
        <v>85</v>
      </c>
      <c r="G5312" t="s">
        <v>87</v>
      </c>
      <c r="H5312" t="s">
        <v>49</v>
      </c>
      <c r="I5312" t="s">
        <v>65</v>
      </c>
      <c r="J5312" s="1">
        <v>41.82</v>
      </c>
      <c r="K5312">
        <v>10.94091124153624</v>
      </c>
      <c r="L5312">
        <v>40</v>
      </c>
      <c r="M5312">
        <v>0.27627176991396701</v>
      </c>
      <c r="N5312">
        <v>0.237737184307134</v>
      </c>
      <c r="P5312" t="s">
        <v>42</v>
      </c>
    </row>
    <row r="5313" spans="1:16" x14ac:dyDescent="0.3">
      <c r="A5313" t="str">
        <f t="shared" si="85"/>
        <v>02: BarsGBTotalWhite RumHavana 3yrsK: £4.80 - £5.00All stocking</v>
      </c>
      <c r="B5313" t="s">
        <v>1</v>
      </c>
      <c r="C5313" t="s">
        <v>107</v>
      </c>
      <c r="D5313" t="s">
        <v>13</v>
      </c>
      <c r="E5313" t="s">
        <v>12</v>
      </c>
      <c r="F5313" t="s">
        <v>85</v>
      </c>
      <c r="G5313" t="s">
        <v>87</v>
      </c>
      <c r="H5313" t="s">
        <v>49</v>
      </c>
      <c r="I5313" t="s">
        <v>89</v>
      </c>
      <c r="J5313" s="1">
        <v>60.53</v>
      </c>
      <c r="K5313">
        <v>15.11318083151416</v>
      </c>
      <c r="L5313">
        <v>45</v>
      </c>
      <c r="M5313">
        <v>0.492967862016432</v>
      </c>
      <c r="N5313">
        <v>0.45229894483625799</v>
      </c>
      <c r="P5313" t="s">
        <v>42</v>
      </c>
    </row>
    <row r="5314" spans="1:16" x14ac:dyDescent="0.3">
      <c r="A5314" t="str">
        <f t="shared" si="85"/>
        <v>02: BarsGBTotalWhite RumHavana 3yrsL: £5.00 - £5.20All stocking</v>
      </c>
      <c r="B5314" t="s">
        <v>1</v>
      </c>
      <c r="C5314" t="s">
        <v>107</v>
      </c>
      <c r="D5314" t="s">
        <v>13</v>
      </c>
      <c r="E5314" t="s">
        <v>12</v>
      </c>
      <c r="F5314" t="s">
        <v>85</v>
      </c>
      <c r="G5314" t="s">
        <v>87</v>
      </c>
      <c r="H5314" t="s">
        <v>49</v>
      </c>
      <c r="I5314" t="s">
        <v>90</v>
      </c>
      <c r="J5314" s="1">
        <v>69.39</v>
      </c>
      <c r="K5314">
        <v>16.100689543431482</v>
      </c>
      <c r="L5314">
        <v>31</v>
      </c>
      <c r="M5314">
        <v>0.52086792269341697</v>
      </c>
      <c r="N5314">
        <v>0.491032924364666</v>
      </c>
      <c r="P5314" t="s">
        <v>42</v>
      </c>
    </row>
    <row r="5315" spans="1:16" x14ac:dyDescent="0.3">
      <c r="A5315" t="str">
        <f t="shared" si="85"/>
        <v>02: BarsGBTotalWhite RumHavana 3yrsO: £5.60 - £5.80All stocking</v>
      </c>
      <c r="B5315" t="s">
        <v>1</v>
      </c>
      <c r="C5315" t="s">
        <v>107</v>
      </c>
      <c r="D5315" t="s">
        <v>13</v>
      </c>
      <c r="E5315" t="s">
        <v>12</v>
      </c>
      <c r="F5315" t="s">
        <v>85</v>
      </c>
      <c r="G5315" t="s">
        <v>87</v>
      </c>
      <c r="H5315" t="s">
        <v>49</v>
      </c>
      <c r="I5315" t="s">
        <v>100</v>
      </c>
      <c r="J5315" s="1">
        <v>60.06</v>
      </c>
      <c r="K5315">
        <v>11.9746456534918</v>
      </c>
      <c r="L5315">
        <v>26</v>
      </c>
      <c r="M5315">
        <v>0.37374577714721502</v>
      </c>
      <c r="N5315">
        <v>0.37855106654870702</v>
      </c>
      <c r="P5315" t="s">
        <v>42</v>
      </c>
    </row>
    <row r="5316" spans="1:16" x14ac:dyDescent="0.3">
      <c r="A5316" t="str">
        <f t="shared" si="85"/>
        <v>02: BarsGBTotalWhite RumWray and Nephew Rum Overproof White RumTotalAll stocking</v>
      </c>
      <c r="B5316" t="s">
        <v>1</v>
      </c>
      <c r="C5316" t="s">
        <v>107</v>
      </c>
      <c r="D5316" t="s">
        <v>13</v>
      </c>
      <c r="E5316" t="s">
        <v>12</v>
      </c>
      <c r="F5316" t="s">
        <v>85</v>
      </c>
      <c r="G5316" t="s">
        <v>88</v>
      </c>
      <c r="H5316" t="s">
        <v>49</v>
      </c>
      <c r="I5316" t="s">
        <v>12</v>
      </c>
      <c r="J5316" s="1">
        <v>43.1</v>
      </c>
      <c r="K5316">
        <v>9.4417872782815202</v>
      </c>
      <c r="L5316">
        <v>261</v>
      </c>
      <c r="M5316">
        <v>0.29495324449244997</v>
      </c>
      <c r="N5316">
        <v>0.227374156937143</v>
      </c>
      <c r="P5316" t="s">
        <v>42</v>
      </c>
    </row>
    <row r="5317" spans="1:16" x14ac:dyDescent="0.3">
      <c r="A5317" t="str">
        <f t="shared" si="85"/>
        <v>02: BarsGBTotalWhite RumWray and Nephew Rum Overproof White RumD: £3.40 - £3.60All stocking</v>
      </c>
      <c r="B5317" t="s">
        <v>1</v>
      </c>
      <c r="C5317" t="s">
        <v>107</v>
      </c>
      <c r="D5317" t="s">
        <v>13</v>
      </c>
      <c r="E5317" t="s">
        <v>12</v>
      </c>
      <c r="F5317" t="s">
        <v>85</v>
      </c>
      <c r="G5317" t="s">
        <v>88</v>
      </c>
      <c r="H5317" t="s">
        <v>49</v>
      </c>
      <c r="I5317" t="s">
        <v>53</v>
      </c>
      <c r="J5317" s="1">
        <v>22.45</v>
      </c>
      <c r="K5317">
        <v>6.2710009363855601</v>
      </c>
      <c r="L5317">
        <v>39</v>
      </c>
      <c r="M5317">
        <v>0.34150366594945197</v>
      </c>
      <c r="N5317">
        <v>0.23098642863648799</v>
      </c>
      <c r="P5317" t="s">
        <v>42</v>
      </c>
    </row>
    <row r="5318" spans="1:16" x14ac:dyDescent="0.3">
      <c r="A5318" t="str">
        <f t="shared" si="85"/>
        <v>02: BarsGBTotalWhite RumWray and Nephew Rum Overproof White RumI: £4.40 - £4.60All stocking</v>
      </c>
      <c r="B5318" t="s">
        <v>1</v>
      </c>
      <c r="C5318" t="s">
        <v>107</v>
      </c>
      <c r="D5318" t="s">
        <v>13</v>
      </c>
      <c r="E5318" t="s">
        <v>12</v>
      </c>
      <c r="F5318" t="s">
        <v>85</v>
      </c>
      <c r="G5318" t="s">
        <v>88</v>
      </c>
      <c r="H5318" t="s">
        <v>49</v>
      </c>
      <c r="I5318" t="s">
        <v>64</v>
      </c>
      <c r="J5318" s="1">
        <v>38.22</v>
      </c>
      <c r="K5318">
        <v>9.2576245826245991</v>
      </c>
      <c r="L5318">
        <v>37</v>
      </c>
      <c r="M5318">
        <v>0.30627899792615598</v>
      </c>
      <c r="N5318">
        <v>0.25324553151458101</v>
      </c>
      <c r="P5318" t="s">
        <v>42</v>
      </c>
    </row>
    <row r="5319" spans="1:16" x14ac:dyDescent="0.3">
      <c r="A5319" t="str">
        <f t="shared" si="85"/>
        <v>02: BarsGBTotalWhite RumWray and Nephew Rum Overproof White RumJ: £4.60 - £4.80All stocking</v>
      </c>
      <c r="B5319" t="s">
        <v>1</v>
      </c>
      <c r="C5319" t="s">
        <v>107</v>
      </c>
      <c r="D5319" t="s">
        <v>13</v>
      </c>
      <c r="E5319" t="s">
        <v>12</v>
      </c>
      <c r="F5319" t="s">
        <v>85</v>
      </c>
      <c r="G5319" t="s">
        <v>88</v>
      </c>
      <c r="H5319" t="s">
        <v>49</v>
      </c>
      <c r="I5319" t="s">
        <v>65</v>
      </c>
      <c r="J5319" s="1">
        <v>56.05</v>
      </c>
      <c r="K5319">
        <v>13.448445998445999</v>
      </c>
      <c r="L5319">
        <v>34</v>
      </c>
      <c r="M5319">
        <v>0.29263841238205202</v>
      </c>
      <c r="N5319">
        <v>0.23711027275486801</v>
      </c>
      <c r="P5319" t="s">
        <v>42</v>
      </c>
    </row>
    <row r="5320" spans="1:16" x14ac:dyDescent="0.3">
      <c r="A5320" t="str">
        <f t="shared" si="85"/>
        <v>02: BarsGBTotalWhite RumWray and Nephew Rum Overproof White RumK: £4.80 - £5.00All stocking</v>
      </c>
      <c r="B5320" t="s">
        <v>1</v>
      </c>
      <c r="C5320" t="s">
        <v>107</v>
      </c>
      <c r="D5320" t="s">
        <v>13</v>
      </c>
      <c r="E5320" t="s">
        <v>12</v>
      </c>
      <c r="F5320" t="s">
        <v>85</v>
      </c>
      <c r="G5320" t="s">
        <v>88</v>
      </c>
      <c r="H5320" t="s">
        <v>49</v>
      </c>
      <c r="I5320" t="s">
        <v>89</v>
      </c>
      <c r="J5320" s="1">
        <v>44.14</v>
      </c>
      <c r="K5320">
        <v>10.55702985644848</v>
      </c>
      <c r="L5320">
        <v>43</v>
      </c>
      <c r="M5320">
        <v>0.29552896130038098</v>
      </c>
      <c r="N5320">
        <v>0.22952822240943599</v>
      </c>
      <c r="P5320" t="s">
        <v>42</v>
      </c>
    </row>
    <row r="5321" spans="1:16" x14ac:dyDescent="0.3">
      <c r="A5321" t="str">
        <f t="shared" si="85"/>
        <v>02: BarsGBTotalWhite RumWray and Nephew Rum Overproof White RumL: £5.00 - £5.20All stocking</v>
      </c>
      <c r="B5321" t="s">
        <v>1</v>
      </c>
      <c r="C5321" t="s">
        <v>107</v>
      </c>
      <c r="D5321" t="s">
        <v>13</v>
      </c>
      <c r="E5321" t="s">
        <v>12</v>
      </c>
      <c r="F5321" t="s">
        <v>85</v>
      </c>
      <c r="G5321" t="s">
        <v>88</v>
      </c>
      <c r="H5321" t="s">
        <v>49</v>
      </c>
      <c r="I5321" t="s">
        <v>90</v>
      </c>
      <c r="J5321" s="1">
        <v>43.35</v>
      </c>
      <c r="K5321">
        <v>9.4959119668210406</v>
      </c>
      <c r="L5321">
        <v>55</v>
      </c>
      <c r="M5321">
        <v>0.25478486153000701</v>
      </c>
      <c r="N5321">
        <v>0.190696627768669</v>
      </c>
      <c r="P5321" t="s">
        <v>42</v>
      </c>
    </row>
    <row r="5322" spans="1:16" x14ac:dyDescent="0.3">
      <c r="A5322" t="str">
        <f t="shared" si="85"/>
        <v>02: BarsGBTotalWhite RumWray and Nephew Rum Overproof White RumM: £5.20 - £5.40All stocking</v>
      </c>
      <c r="B5322" t="s">
        <v>1</v>
      </c>
      <c r="C5322" t="s">
        <v>107</v>
      </c>
      <c r="D5322" t="s">
        <v>13</v>
      </c>
      <c r="E5322" t="s">
        <v>12</v>
      </c>
      <c r="F5322" t="s">
        <v>85</v>
      </c>
      <c r="G5322" t="s">
        <v>88</v>
      </c>
      <c r="H5322" t="s">
        <v>49</v>
      </c>
      <c r="I5322" t="s">
        <v>95</v>
      </c>
      <c r="J5322" s="1">
        <v>51.43</v>
      </c>
      <c r="K5322">
        <v>11.46992948129312</v>
      </c>
      <c r="L5322">
        <v>33</v>
      </c>
      <c r="M5322">
        <v>0.21459934118963001</v>
      </c>
      <c r="N5322">
        <v>0.18133392031697099</v>
      </c>
      <c r="P5322" t="s">
        <v>42</v>
      </c>
    </row>
    <row r="5323" spans="1:16" x14ac:dyDescent="0.3">
      <c r="A5323" t="str">
        <f t="shared" si="85"/>
        <v>02: BarsGBTotalWhite RumWray and Nephew Rum Overproof White RumN: £5.40 - £5.60All stocking</v>
      </c>
      <c r="B5323" t="s">
        <v>1</v>
      </c>
      <c r="C5323" t="s">
        <v>107</v>
      </c>
      <c r="D5323" t="s">
        <v>13</v>
      </c>
      <c r="E5323" t="s">
        <v>12</v>
      </c>
      <c r="F5323" t="s">
        <v>85</v>
      </c>
      <c r="G5323" t="s">
        <v>88</v>
      </c>
      <c r="H5323" t="s">
        <v>49</v>
      </c>
      <c r="I5323" t="s">
        <v>99</v>
      </c>
      <c r="J5323" s="1">
        <v>38.76</v>
      </c>
      <c r="K5323">
        <v>8.6955211455211607</v>
      </c>
      <c r="L5323">
        <v>26</v>
      </c>
      <c r="M5323">
        <v>0.216173792275863</v>
      </c>
      <c r="N5323">
        <v>0.14890684708388099</v>
      </c>
      <c r="P5323" t="s">
        <v>42</v>
      </c>
    </row>
    <row r="5324" spans="1:16" x14ac:dyDescent="0.3">
      <c r="A5324" t="str">
        <f t="shared" si="85"/>
        <v>02: BarsGBTotalWhite RumWray and Nephew Rum Overproof White RumQ: &gt;£6.00All stocking</v>
      </c>
      <c r="B5324" t="s">
        <v>1</v>
      </c>
      <c r="C5324" t="s">
        <v>107</v>
      </c>
      <c r="D5324" t="s">
        <v>13</v>
      </c>
      <c r="E5324" t="s">
        <v>12</v>
      </c>
      <c r="F5324" t="s">
        <v>85</v>
      </c>
      <c r="G5324" t="s">
        <v>88</v>
      </c>
      <c r="H5324" t="s">
        <v>49</v>
      </c>
      <c r="I5324" t="s">
        <v>96</v>
      </c>
      <c r="J5324" s="1">
        <v>73.02</v>
      </c>
      <c r="K5324">
        <v>12.951730093577918</v>
      </c>
      <c r="L5324">
        <v>46</v>
      </c>
      <c r="M5324">
        <v>0.31787849961041298</v>
      </c>
      <c r="N5324">
        <v>0.217878884972765</v>
      </c>
      <c r="P5324" t="s">
        <v>42</v>
      </c>
    </row>
    <row r="5325" spans="1:16" x14ac:dyDescent="0.3">
      <c r="A5325" t="str">
        <f t="shared" si="85"/>
        <v>02: BarsLondonMainstreamGinHendricksTotalAll stocking</v>
      </c>
      <c r="B5325" t="s">
        <v>1</v>
      </c>
      <c r="C5325" t="s">
        <v>107</v>
      </c>
      <c r="D5325" t="s">
        <v>102</v>
      </c>
      <c r="E5325" t="s">
        <v>14</v>
      </c>
      <c r="F5325" t="s">
        <v>47</v>
      </c>
      <c r="G5325" t="s">
        <v>63</v>
      </c>
      <c r="H5325" t="s">
        <v>49</v>
      </c>
      <c r="I5325" t="s">
        <v>12</v>
      </c>
      <c r="J5325" s="1">
        <v>61.67</v>
      </c>
      <c r="K5325">
        <v>13.251051417718079</v>
      </c>
      <c r="L5325">
        <v>27</v>
      </c>
      <c r="M5325" s="19">
        <v>4.3210038585130499E-2</v>
      </c>
      <c r="N5325" s="19">
        <v>3.7142120196027903E-2</v>
      </c>
      <c r="P5325" t="s">
        <v>42</v>
      </c>
    </row>
    <row r="5326" spans="1:16" x14ac:dyDescent="0.3">
      <c r="A5326" t="str">
        <f t="shared" si="85"/>
        <v>02: BarsLondonPremiumGinBombay Bramble GinTotalAll stocking</v>
      </c>
      <c r="B5326" t="s">
        <v>1</v>
      </c>
      <c r="C5326" t="s">
        <v>107</v>
      </c>
      <c r="D5326" t="s">
        <v>102</v>
      </c>
      <c r="E5326" t="s">
        <v>15</v>
      </c>
      <c r="F5326" t="s">
        <v>47</v>
      </c>
      <c r="G5326" t="s">
        <v>51</v>
      </c>
      <c r="H5326" t="s">
        <v>49</v>
      </c>
      <c r="I5326" t="s">
        <v>12</v>
      </c>
      <c r="J5326" s="1">
        <v>135.69</v>
      </c>
      <c r="K5326">
        <v>29.030887630887641</v>
      </c>
      <c r="L5326">
        <v>27</v>
      </c>
      <c r="M5326" s="19">
        <v>5.9668356576851801E-2</v>
      </c>
      <c r="N5326" s="19">
        <v>5.4185947811726302E-2</v>
      </c>
      <c r="P5326" t="s">
        <v>42</v>
      </c>
    </row>
    <row r="5327" spans="1:16" x14ac:dyDescent="0.3">
      <c r="A5327" t="str">
        <f t="shared" si="85"/>
        <v>02: BarsLondonPremiumGinBombay SapphireTotalAll stocking</v>
      </c>
      <c r="B5327" t="s">
        <v>1</v>
      </c>
      <c r="C5327" t="s">
        <v>107</v>
      </c>
      <c r="D5327" t="s">
        <v>102</v>
      </c>
      <c r="E5327" t="s">
        <v>15</v>
      </c>
      <c r="F5327" t="s">
        <v>47</v>
      </c>
      <c r="G5327" t="s">
        <v>57</v>
      </c>
      <c r="H5327" t="s">
        <v>49</v>
      </c>
      <c r="I5327" t="s">
        <v>12</v>
      </c>
      <c r="J5327" s="1">
        <v>87.68</v>
      </c>
      <c r="K5327">
        <v>23.349779800911879</v>
      </c>
      <c r="L5327">
        <v>53</v>
      </c>
      <c r="M5327" s="19">
        <v>4.7763787894694203E-2</v>
      </c>
      <c r="N5327" s="19">
        <v>5.6181881537841698E-2</v>
      </c>
      <c r="P5327" t="s">
        <v>42</v>
      </c>
    </row>
    <row r="5328" spans="1:16" x14ac:dyDescent="0.3">
      <c r="A5328" t="str">
        <f t="shared" si="85"/>
        <v>02: BarsLondonPremiumGinBombay SapphireK: £4.80 - £5.00All stocking</v>
      </c>
      <c r="B5328" t="s">
        <v>1</v>
      </c>
      <c r="C5328" t="s">
        <v>107</v>
      </c>
      <c r="D5328" t="s">
        <v>102</v>
      </c>
      <c r="E5328" t="s">
        <v>15</v>
      </c>
      <c r="F5328" t="s">
        <v>47</v>
      </c>
      <c r="G5328" t="s">
        <v>57</v>
      </c>
      <c r="H5328" t="s">
        <v>49</v>
      </c>
      <c r="I5328" t="s">
        <v>89</v>
      </c>
      <c r="J5328" s="1">
        <v>94.29</v>
      </c>
      <c r="K5328">
        <v>27.061502097902078</v>
      </c>
      <c r="L5328">
        <v>25</v>
      </c>
      <c r="M5328">
        <v>4.3819733474843997E-2</v>
      </c>
      <c r="N5328" s="19">
        <v>5.8049539846195201E-2</v>
      </c>
      <c r="P5328" t="s">
        <v>42</v>
      </c>
    </row>
    <row r="5329" spans="1:16" x14ac:dyDescent="0.3">
      <c r="A5329" t="str">
        <f t="shared" si="85"/>
        <v>02: BarsLondonPremiumGinGordonsTotalAll stocking</v>
      </c>
      <c r="B5329" t="s">
        <v>1</v>
      </c>
      <c r="C5329" t="s">
        <v>107</v>
      </c>
      <c r="D5329" t="s">
        <v>102</v>
      </c>
      <c r="E5329" t="s">
        <v>15</v>
      </c>
      <c r="F5329" t="s">
        <v>47</v>
      </c>
      <c r="G5329" t="s">
        <v>61</v>
      </c>
      <c r="H5329" t="s">
        <v>49</v>
      </c>
      <c r="I5329" t="s">
        <v>12</v>
      </c>
      <c r="J5329" s="1">
        <v>247.02</v>
      </c>
      <c r="K5329">
        <v>59.537776112776001</v>
      </c>
      <c r="L5329">
        <v>56</v>
      </c>
      <c r="M5329">
        <v>0.21426370443860701</v>
      </c>
      <c r="N5329">
        <v>0.23599346361635401</v>
      </c>
      <c r="P5329" t="s">
        <v>42</v>
      </c>
    </row>
    <row r="5330" spans="1:16" x14ac:dyDescent="0.3">
      <c r="A5330" t="str">
        <f t="shared" si="85"/>
        <v>02: BarsLondonPremiumGinGordons Pink GinTotalAll stocking</v>
      </c>
      <c r="B5330" t="s">
        <v>1</v>
      </c>
      <c r="C5330" t="s">
        <v>107</v>
      </c>
      <c r="D5330" t="s">
        <v>102</v>
      </c>
      <c r="E5330" t="s">
        <v>15</v>
      </c>
      <c r="F5330" t="s">
        <v>47</v>
      </c>
      <c r="G5330" t="s">
        <v>62</v>
      </c>
      <c r="H5330" t="s">
        <v>49</v>
      </c>
      <c r="I5330" t="s">
        <v>12</v>
      </c>
      <c r="J5330" s="1">
        <v>159.55000000000001</v>
      </c>
      <c r="K5330">
        <v>35.612143704248957</v>
      </c>
      <c r="L5330">
        <v>57</v>
      </c>
      <c r="M5330">
        <v>0.13475940396029101</v>
      </c>
      <c r="N5330">
        <v>0.138823622601843</v>
      </c>
      <c r="P5330" t="s">
        <v>42</v>
      </c>
    </row>
    <row r="5331" spans="1:16" x14ac:dyDescent="0.3">
      <c r="A5331" t="str">
        <f t="shared" si="85"/>
        <v>02: BarsLondonPremiumGinHendricksTotalAll stocking</v>
      </c>
      <c r="B5331" t="s">
        <v>1</v>
      </c>
      <c r="C5331" t="s">
        <v>107</v>
      </c>
      <c r="D5331" t="s">
        <v>102</v>
      </c>
      <c r="E5331" t="s">
        <v>15</v>
      </c>
      <c r="F5331" t="s">
        <v>47</v>
      </c>
      <c r="G5331" t="s">
        <v>63</v>
      </c>
      <c r="H5331" t="s">
        <v>49</v>
      </c>
      <c r="I5331" t="s">
        <v>12</v>
      </c>
      <c r="J5331" s="1">
        <v>94.01</v>
      </c>
      <c r="K5331">
        <v>20.12652455830424</v>
      </c>
      <c r="L5331">
        <v>118</v>
      </c>
      <c r="M5331" s="19">
        <v>6.4977187804980296E-2</v>
      </c>
      <c r="N5331" s="19">
        <v>6.5924092884322494E-2</v>
      </c>
      <c r="P5331" t="s">
        <v>42</v>
      </c>
    </row>
    <row r="5332" spans="1:16" x14ac:dyDescent="0.3">
      <c r="A5332" t="str">
        <f t="shared" si="85"/>
        <v>02: BarsLondonPremiumGinHendricksM: £5.20 - £5.40All stocking</v>
      </c>
      <c r="B5332" t="s">
        <v>1</v>
      </c>
      <c r="C5332" t="s">
        <v>107</v>
      </c>
      <c r="D5332" t="s">
        <v>102</v>
      </c>
      <c r="E5332" t="s">
        <v>15</v>
      </c>
      <c r="F5332" t="s">
        <v>47</v>
      </c>
      <c r="G5332" t="s">
        <v>63</v>
      </c>
      <c r="H5332" t="s">
        <v>49</v>
      </c>
      <c r="I5332" t="s">
        <v>95</v>
      </c>
      <c r="J5332" s="1">
        <v>111.31</v>
      </c>
      <c r="K5332">
        <v>27.588425542711239</v>
      </c>
      <c r="L5332">
        <v>35</v>
      </c>
      <c r="M5332" s="19">
        <v>7.3196045817622304E-2</v>
      </c>
      <c r="N5332" s="19">
        <v>8.1315893902659295E-2</v>
      </c>
      <c r="P5332" t="s">
        <v>42</v>
      </c>
    </row>
    <row r="5333" spans="1:16" x14ac:dyDescent="0.3">
      <c r="A5333" t="str">
        <f t="shared" si="85"/>
        <v>02: BarsLondonPremiumGinHendricksQ: &gt;£6.00All stocking</v>
      </c>
      <c r="B5333" t="s">
        <v>1</v>
      </c>
      <c r="C5333" t="s">
        <v>107</v>
      </c>
      <c r="D5333" t="s">
        <v>102</v>
      </c>
      <c r="E5333" t="s">
        <v>15</v>
      </c>
      <c r="F5333" t="s">
        <v>47</v>
      </c>
      <c r="G5333" t="s">
        <v>63</v>
      </c>
      <c r="H5333" t="s">
        <v>49</v>
      </c>
      <c r="I5333" t="s">
        <v>96</v>
      </c>
      <c r="J5333" s="1">
        <v>119.04</v>
      </c>
      <c r="K5333">
        <v>20.349388111888121</v>
      </c>
      <c r="L5333">
        <v>32</v>
      </c>
      <c r="M5333" s="19">
        <v>5.7679228147546099E-2</v>
      </c>
      <c r="N5333" s="19">
        <v>5.5638620753225898E-2</v>
      </c>
      <c r="P5333" t="s">
        <v>42</v>
      </c>
    </row>
    <row r="5334" spans="1:16" x14ac:dyDescent="0.3">
      <c r="A5334" t="str">
        <f t="shared" si="85"/>
        <v>02: BarsLondonPremiumGinSipsmithTotalAll stocking</v>
      </c>
      <c r="B5334" t="s">
        <v>1</v>
      </c>
      <c r="C5334" t="s">
        <v>107</v>
      </c>
      <c r="D5334" t="s">
        <v>102</v>
      </c>
      <c r="E5334" t="s">
        <v>15</v>
      </c>
      <c r="F5334" t="s">
        <v>47</v>
      </c>
      <c r="G5334" t="s">
        <v>66</v>
      </c>
      <c r="H5334" t="s">
        <v>49</v>
      </c>
      <c r="I5334" t="s">
        <v>12</v>
      </c>
      <c r="J5334" s="1">
        <v>51.53</v>
      </c>
      <c r="K5334">
        <v>8.5509531209531193</v>
      </c>
      <c r="L5334">
        <v>30</v>
      </c>
      <c r="M5334" s="19">
        <v>1.9511855849324699E-2</v>
      </c>
      <c r="N5334" s="19">
        <v>1.6040534939023101E-2</v>
      </c>
      <c r="P5334" t="s">
        <v>42</v>
      </c>
    </row>
    <row r="5335" spans="1:16" x14ac:dyDescent="0.3">
      <c r="A5335" t="str">
        <f t="shared" si="85"/>
        <v>02: BarsLondonPremiumGinTanquerayTotalAll stocking</v>
      </c>
      <c r="B5335" t="s">
        <v>1</v>
      </c>
      <c r="C5335" t="s">
        <v>107</v>
      </c>
      <c r="D5335" t="s">
        <v>102</v>
      </c>
      <c r="E5335" t="s">
        <v>15</v>
      </c>
      <c r="F5335" t="s">
        <v>47</v>
      </c>
      <c r="G5335" t="s">
        <v>67</v>
      </c>
      <c r="H5335" t="s">
        <v>49</v>
      </c>
      <c r="I5335" t="s">
        <v>12</v>
      </c>
      <c r="J5335" s="1">
        <v>528.22</v>
      </c>
      <c r="K5335">
        <v>110.1128037904124</v>
      </c>
      <c r="L5335">
        <v>115</v>
      </c>
      <c r="M5335">
        <v>0.38300808296660299</v>
      </c>
      <c r="N5335">
        <v>0.374132850846909</v>
      </c>
      <c r="P5335" t="s">
        <v>42</v>
      </c>
    </row>
    <row r="5336" spans="1:16" x14ac:dyDescent="0.3">
      <c r="A5336" t="str">
        <f t="shared" si="85"/>
        <v>02: BarsLondonPremiumGinTanquerayK: £4.80 - £5.00All stocking</v>
      </c>
      <c r="B5336" t="s">
        <v>1</v>
      </c>
      <c r="C5336" t="s">
        <v>107</v>
      </c>
      <c r="D5336" t="s">
        <v>102</v>
      </c>
      <c r="E5336" t="s">
        <v>15</v>
      </c>
      <c r="F5336" t="s">
        <v>47</v>
      </c>
      <c r="G5336" t="s">
        <v>67</v>
      </c>
      <c r="H5336" t="s">
        <v>49</v>
      </c>
      <c r="I5336" t="s">
        <v>89</v>
      </c>
      <c r="J5336" s="1">
        <v>558.24</v>
      </c>
      <c r="K5336">
        <v>130.29975186104201</v>
      </c>
      <c r="L5336">
        <v>31</v>
      </c>
      <c r="M5336">
        <v>0.360450056840044</v>
      </c>
      <c r="N5336">
        <v>0.37723994192649102</v>
      </c>
      <c r="P5336" t="s">
        <v>42</v>
      </c>
    </row>
    <row r="5337" spans="1:16" x14ac:dyDescent="0.3">
      <c r="A5337" t="str">
        <f t="shared" si="85"/>
        <v>02: BarsLondonPremiumGinTanqueray 10TotalAll stocking</v>
      </c>
      <c r="B5337" t="s">
        <v>1</v>
      </c>
      <c r="C5337" t="s">
        <v>107</v>
      </c>
      <c r="D5337" t="s">
        <v>102</v>
      </c>
      <c r="E5337" t="s">
        <v>15</v>
      </c>
      <c r="F5337" t="s">
        <v>47</v>
      </c>
      <c r="G5337" t="s">
        <v>68</v>
      </c>
      <c r="H5337" t="s">
        <v>49</v>
      </c>
      <c r="I5337" t="s">
        <v>12</v>
      </c>
      <c r="J5337" s="1">
        <v>32.35</v>
      </c>
      <c r="K5337">
        <v>6.5497777024562795</v>
      </c>
      <c r="L5337">
        <v>56</v>
      </c>
      <c r="M5337" s="19">
        <v>1.3621295486585701E-2</v>
      </c>
      <c r="N5337" s="19">
        <v>1.2319849222336501E-2</v>
      </c>
      <c r="P5337" t="s">
        <v>42</v>
      </c>
    </row>
    <row r="5338" spans="1:16" x14ac:dyDescent="0.3">
      <c r="A5338" t="str">
        <f t="shared" si="85"/>
        <v>02: BarsLondonPremiumGinTanqueray Flor De SevillaTotalAll stocking</v>
      </c>
      <c r="B5338" t="s">
        <v>1</v>
      </c>
      <c r="C5338" t="s">
        <v>107</v>
      </c>
      <c r="D5338" t="s">
        <v>102</v>
      </c>
      <c r="E5338" t="s">
        <v>15</v>
      </c>
      <c r="F5338" t="s">
        <v>47</v>
      </c>
      <c r="G5338" t="s">
        <v>69</v>
      </c>
      <c r="H5338" t="s">
        <v>49</v>
      </c>
      <c r="I5338" t="s">
        <v>12</v>
      </c>
      <c r="J5338" s="1">
        <v>56.78</v>
      </c>
      <c r="K5338">
        <v>10.8049588143338</v>
      </c>
      <c r="L5338">
        <v>72</v>
      </c>
      <c r="M5338" s="19">
        <v>3.5955838379009397E-2</v>
      </c>
      <c r="N5338" s="19">
        <v>3.1405247860859901E-2</v>
      </c>
      <c r="P5338" t="s">
        <v>42</v>
      </c>
    </row>
    <row r="5339" spans="1:16" x14ac:dyDescent="0.3">
      <c r="A5339" t="str">
        <f t="shared" si="85"/>
        <v>02: BarsLondonPremiumGinTanqueray Flor De SevillaQ: &gt;£6.00All stocking</v>
      </c>
      <c r="B5339" t="s">
        <v>1</v>
      </c>
      <c r="C5339" t="s">
        <v>107</v>
      </c>
      <c r="D5339" t="s">
        <v>102</v>
      </c>
      <c r="E5339" t="s">
        <v>15</v>
      </c>
      <c r="F5339" t="s">
        <v>47</v>
      </c>
      <c r="G5339" t="s">
        <v>69</v>
      </c>
      <c r="H5339" t="s">
        <v>49</v>
      </c>
      <c r="I5339" t="s">
        <v>96</v>
      </c>
      <c r="J5339" s="1">
        <v>71.099999999999994</v>
      </c>
      <c r="K5339">
        <v>12.099982239982239</v>
      </c>
      <c r="L5339">
        <v>25</v>
      </c>
      <c r="M5339" s="19">
        <v>3.6804391283794598E-2</v>
      </c>
      <c r="N5339" s="19">
        <v>3.2700712080926599E-2</v>
      </c>
      <c r="P5339" t="s">
        <v>42</v>
      </c>
    </row>
    <row r="5340" spans="1:16" x14ac:dyDescent="0.3">
      <c r="A5340" t="str">
        <f t="shared" si="85"/>
        <v>02: BarsLondonPremiumNon Flavoured VodkaAbsolut BlueTotalAll stocking</v>
      </c>
      <c r="B5340" t="s">
        <v>1</v>
      </c>
      <c r="C5340" t="s">
        <v>107</v>
      </c>
      <c r="D5340" t="s">
        <v>102</v>
      </c>
      <c r="E5340" t="s">
        <v>15</v>
      </c>
      <c r="F5340" t="s">
        <v>71</v>
      </c>
      <c r="G5340" t="s">
        <v>72</v>
      </c>
      <c r="H5340" t="s">
        <v>49</v>
      </c>
      <c r="I5340" t="s">
        <v>12</v>
      </c>
      <c r="J5340" s="1">
        <v>637.05999999999995</v>
      </c>
      <c r="K5340">
        <v>131.39152131494239</v>
      </c>
      <c r="L5340">
        <v>95</v>
      </c>
      <c r="M5340">
        <v>0.325395375236193</v>
      </c>
      <c r="N5340">
        <v>0.292600531848283</v>
      </c>
      <c r="P5340" t="s">
        <v>42</v>
      </c>
    </row>
    <row r="5341" spans="1:16" x14ac:dyDescent="0.3">
      <c r="A5341" t="str">
        <f t="shared" si="85"/>
        <v>02: BarsLondonPremiumNon Flavoured VodkaAbsolut BlueM: £5.20 - £5.40All stocking</v>
      </c>
      <c r="B5341" t="s">
        <v>1</v>
      </c>
      <c r="C5341" t="s">
        <v>107</v>
      </c>
      <c r="D5341" t="s">
        <v>102</v>
      </c>
      <c r="E5341" t="s">
        <v>15</v>
      </c>
      <c r="F5341" t="s">
        <v>71</v>
      </c>
      <c r="G5341" t="s">
        <v>72</v>
      </c>
      <c r="H5341" t="s">
        <v>49</v>
      </c>
      <c r="I5341" t="s">
        <v>95</v>
      </c>
      <c r="J5341" s="1">
        <v>412.53</v>
      </c>
      <c r="K5341">
        <v>86.867592343554008</v>
      </c>
      <c r="L5341">
        <v>26</v>
      </c>
      <c r="M5341">
        <v>0.26104154563612098</v>
      </c>
      <c r="N5341">
        <v>0.25084016552772798</v>
      </c>
      <c r="P5341" t="s">
        <v>42</v>
      </c>
    </row>
    <row r="5342" spans="1:16" x14ac:dyDescent="0.3">
      <c r="A5342" t="str">
        <f t="shared" si="85"/>
        <v>02: BarsLondonPremiumNon Flavoured VodkaBelvedereTotalAll stocking</v>
      </c>
      <c r="B5342" t="s">
        <v>1</v>
      </c>
      <c r="C5342" t="s">
        <v>107</v>
      </c>
      <c r="D5342" t="s">
        <v>102</v>
      </c>
      <c r="E5342" t="s">
        <v>15</v>
      </c>
      <c r="F5342" t="s">
        <v>71</v>
      </c>
      <c r="G5342" t="s">
        <v>73</v>
      </c>
      <c r="H5342" t="s">
        <v>49</v>
      </c>
      <c r="I5342" t="s">
        <v>12</v>
      </c>
      <c r="J5342" s="1">
        <v>165.38</v>
      </c>
      <c r="K5342">
        <v>28.096283662137321</v>
      </c>
      <c r="L5342">
        <v>41</v>
      </c>
      <c r="M5342" s="19">
        <v>5.1335195253412201E-2</v>
      </c>
      <c r="N5342" s="19">
        <v>3.6166893318093501E-2</v>
      </c>
      <c r="P5342" t="s">
        <v>42</v>
      </c>
    </row>
    <row r="5343" spans="1:16" x14ac:dyDescent="0.3">
      <c r="A5343" t="str">
        <f t="shared" si="85"/>
        <v>02: BarsLondonPremiumNon Flavoured VodkaCirocTotalAll stocking</v>
      </c>
      <c r="B5343" t="s">
        <v>1</v>
      </c>
      <c r="C5343" t="s">
        <v>107</v>
      </c>
      <c r="D5343" t="s">
        <v>102</v>
      </c>
      <c r="E5343" t="s">
        <v>15</v>
      </c>
      <c r="F5343" t="s">
        <v>71</v>
      </c>
      <c r="G5343" t="s">
        <v>74</v>
      </c>
      <c r="H5343" t="s">
        <v>49</v>
      </c>
      <c r="I5343" t="s">
        <v>12</v>
      </c>
      <c r="J5343" s="1">
        <v>200.77</v>
      </c>
      <c r="K5343">
        <v>38.623638953638959</v>
      </c>
      <c r="L5343">
        <v>45</v>
      </c>
      <c r="M5343" s="19">
        <v>6.8745515969738297E-2</v>
      </c>
      <c r="N5343" s="19">
        <v>5.26645138363128E-2</v>
      </c>
      <c r="P5343" t="s">
        <v>42</v>
      </c>
    </row>
    <row r="5344" spans="1:16" x14ac:dyDescent="0.3">
      <c r="A5344" t="str">
        <f t="shared" si="85"/>
        <v>02: BarsLondonPremiumNon Flavoured VodkaGrey GooseTotalAll stocking</v>
      </c>
      <c r="B5344" t="s">
        <v>1</v>
      </c>
      <c r="C5344" t="s">
        <v>107</v>
      </c>
      <c r="D5344" t="s">
        <v>102</v>
      </c>
      <c r="E5344" t="s">
        <v>15</v>
      </c>
      <c r="F5344" t="s">
        <v>71</v>
      </c>
      <c r="G5344" t="s">
        <v>75</v>
      </c>
      <c r="H5344" t="s">
        <v>49</v>
      </c>
      <c r="I5344" t="s">
        <v>12</v>
      </c>
      <c r="J5344" s="1">
        <v>95.38</v>
      </c>
      <c r="K5344">
        <v>22.217835967451361</v>
      </c>
      <c r="L5344">
        <v>65</v>
      </c>
      <c r="M5344" s="19">
        <v>5.3202967617967202E-2</v>
      </c>
      <c r="N5344" s="19">
        <v>5.1367312990133501E-2</v>
      </c>
      <c r="P5344" t="s">
        <v>42</v>
      </c>
    </row>
    <row r="5345" spans="1:16" x14ac:dyDescent="0.3">
      <c r="A5345" t="str">
        <f t="shared" si="85"/>
        <v>02: BarsLondonPremiumNon Flavoured VodkaGrey GooseP: £5.80 - £6.00All stocking</v>
      </c>
      <c r="B5345" t="s">
        <v>1</v>
      </c>
      <c r="C5345" t="s">
        <v>107</v>
      </c>
      <c r="D5345" t="s">
        <v>102</v>
      </c>
      <c r="E5345" t="s">
        <v>15</v>
      </c>
      <c r="F5345" t="s">
        <v>71</v>
      </c>
      <c r="G5345" t="s">
        <v>75</v>
      </c>
      <c r="H5345" t="s">
        <v>49</v>
      </c>
      <c r="I5345" t="s">
        <v>98</v>
      </c>
      <c r="J5345" s="1">
        <v>136.84</v>
      </c>
      <c r="K5345">
        <v>32.34347917040224</v>
      </c>
      <c r="L5345">
        <v>26</v>
      </c>
      <c r="M5345">
        <v>0.108752840982741</v>
      </c>
      <c r="N5345">
        <v>0.10388638307799999</v>
      </c>
      <c r="P5345" t="s">
        <v>42</v>
      </c>
    </row>
    <row r="5346" spans="1:16" x14ac:dyDescent="0.3">
      <c r="A5346" t="str">
        <f t="shared" si="85"/>
        <v>02: BarsLondonPremiumNon Flavoured VodkaKetel OneTotalAll stocking</v>
      </c>
      <c r="B5346" t="s">
        <v>1</v>
      </c>
      <c r="C5346" t="s">
        <v>107</v>
      </c>
      <c r="D5346" t="s">
        <v>102</v>
      </c>
      <c r="E5346" t="s">
        <v>15</v>
      </c>
      <c r="F5346" t="s">
        <v>71</v>
      </c>
      <c r="G5346" t="s">
        <v>76</v>
      </c>
      <c r="H5346" t="s">
        <v>49</v>
      </c>
      <c r="I5346" t="s">
        <v>12</v>
      </c>
      <c r="J5346" s="1">
        <v>394.74</v>
      </c>
      <c r="K5346">
        <v>82.476647448159198</v>
      </c>
      <c r="L5346">
        <v>86</v>
      </c>
      <c r="M5346">
        <v>0.19699032955581899</v>
      </c>
      <c r="N5346">
        <v>0.20004348240747899</v>
      </c>
      <c r="P5346" t="s">
        <v>42</v>
      </c>
    </row>
    <row r="5347" spans="1:16" x14ac:dyDescent="0.3">
      <c r="A5347" t="str">
        <f t="shared" si="85"/>
        <v>02: BarsLondonPremiumNon Flavoured VodkaSmirnoff RedTotalAll stocking</v>
      </c>
      <c r="B5347" t="s">
        <v>1</v>
      </c>
      <c r="C5347" t="s">
        <v>107</v>
      </c>
      <c r="D5347" t="s">
        <v>102</v>
      </c>
      <c r="E5347" t="s">
        <v>15</v>
      </c>
      <c r="F5347" t="s">
        <v>71</v>
      </c>
      <c r="G5347" t="s">
        <v>77</v>
      </c>
      <c r="H5347" t="s">
        <v>49</v>
      </c>
      <c r="I5347" t="s">
        <v>12</v>
      </c>
      <c r="J5347" s="1">
        <v>877.77</v>
      </c>
      <c r="K5347">
        <v>242.92583125686559</v>
      </c>
      <c r="L5347">
        <v>58</v>
      </c>
      <c r="M5347">
        <v>0.52141681877252699</v>
      </c>
      <c r="N5347">
        <v>0.57976022746023903</v>
      </c>
      <c r="P5347" t="s">
        <v>42</v>
      </c>
    </row>
    <row r="5348" spans="1:16" x14ac:dyDescent="0.3">
      <c r="A5348" t="str">
        <f t="shared" si="85"/>
        <v>02: BarsLondonPremiumTequilaOlmeca Altos PlataTotalAll stocking</v>
      </c>
      <c r="B5348" t="s">
        <v>1</v>
      </c>
      <c r="C5348" t="s">
        <v>107</v>
      </c>
      <c r="D5348" t="s">
        <v>102</v>
      </c>
      <c r="E5348" t="s">
        <v>15</v>
      </c>
      <c r="F5348" t="s">
        <v>78</v>
      </c>
      <c r="G5348" t="s">
        <v>93</v>
      </c>
      <c r="H5348" t="s">
        <v>49</v>
      </c>
      <c r="I5348" t="s">
        <v>12</v>
      </c>
      <c r="J5348" s="1">
        <v>424.5</v>
      </c>
      <c r="K5348">
        <v>82.095091350448399</v>
      </c>
      <c r="L5348">
        <v>42</v>
      </c>
      <c r="M5348">
        <v>0.57363478948829905</v>
      </c>
      <c r="N5348">
        <v>0.59610842580127399</v>
      </c>
      <c r="P5348" t="s">
        <v>42</v>
      </c>
    </row>
    <row r="5349" spans="1:16" x14ac:dyDescent="0.3">
      <c r="A5349" t="str">
        <f t="shared" si="85"/>
        <v>02: BarsLondonPremiumTequilaOlmeca Altos ReposadoTotalAll stocking</v>
      </c>
      <c r="B5349" t="s">
        <v>1</v>
      </c>
      <c r="C5349" t="s">
        <v>107</v>
      </c>
      <c r="D5349" t="s">
        <v>102</v>
      </c>
      <c r="E5349" t="s">
        <v>15</v>
      </c>
      <c r="F5349" t="s">
        <v>78</v>
      </c>
      <c r="G5349" t="s">
        <v>97</v>
      </c>
      <c r="H5349" t="s">
        <v>49</v>
      </c>
      <c r="I5349" t="s">
        <v>12</v>
      </c>
      <c r="J5349" s="1">
        <v>76.459999999999994</v>
      </c>
      <c r="K5349">
        <v>13.308444741532959</v>
      </c>
      <c r="L5349">
        <v>34</v>
      </c>
      <c r="M5349" s="19">
        <v>7.6946375193006594E-2</v>
      </c>
      <c r="N5349" s="19">
        <v>6.9696587522319497E-2</v>
      </c>
      <c r="P5349" t="s">
        <v>42</v>
      </c>
    </row>
    <row r="5350" spans="1:16" x14ac:dyDescent="0.3">
      <c r="A5350" t="str">
        <f t="shared" si="85"/>
        <v>02: BarsLondonPremiumTequilaOlmeca BlancoTotalAll stocking</v>
      </c>
      <c r="B5350" t="s">
        <v>1</v>
      </c>
      <c r="C5350" t="s">
        <v>107</v>
      </c>
      <c r="D5350" t="s">
        <v>102</v>
      </c>
      <c r="E5350" t="s">
        <v>15</v>
      </c>
      <c r="F5350" t="s">
        <v>78</v>
      </c>
      <c r="G5350" t="s">
        <v>83</v>
      </c>
      <c r="H5350" t="s">
        <v>49</v>
      </c>
      <c r="I5350" t="s">
        <v>12</v>
      </c>
      <c r="J5350" s="1">
        <v>226.67</v>
      </c>
      <c r="K5350">
        <v>50.799953073460401</v>
      </c>
      <c r="L5350">
        <v>67</v>
      </c>
      <c r="M5350">
        <v>0.49600418342087799</v>
      </c>
      <c r="N5350">
        <v>0.50387638875829999</v>
      </c>
      <c r="P5350" t="s">
        <v>42</v>
      </c>
    </row>
    <row r="5351" spans="1:16" x14ac:dyDescent="0.3">
      <c r="A5351" t="str">
        <f t="shared" si="85"/>
        <v>02: BarsLondonPremiumTequilaOlmeca ReposadoTotalAll stocking</v>
      </c>
      <c r="B5351" t="s">
        <v>1</v>
      </c>
      <c r="C5351" t="s">
        <v>107</v>
      </c>
      <c r="D5351" t="s">
        <v>102</v>
      </c>
      <c r="E5351" t="s">
        <v>15</v>
      </c>
      <c r="F5351" t="s">
        <v>78</v>
      </c>
      <c r="G5351" t="s">
        <v>84</v>
      </c>
      <c r="H5351" t="s">
        <v>49</v>
      </c>
      <c r="I5351" t="s">
        <v>12</v>
      </c>
      <c r="J5351" s="1">
        <v>194.58</v>
      </c>
      <c r="K5351">
        <v>45.7714178271872</v>
      </c>
      <c r="L5351">
        <v>39</v>
      </c>
      <c r="M5351">
        <v>0.33181632532616301</v>
      </c>
      <c r="N5351">
        <v>0.33999939122758999</v>
      </c>
      <c r="P5351" t="s">
        <v>42</v>
      </c>
    </row>
    <row r="5352" spans="1:16" x14ac:dyDescent="0.3">
      <c r="A5352" t="str">
        <f t="shared" si="85"/>
        <v>02: BarsLondonPremiumWhite RumBacardi Carta BlancaTotalAll stocking</v>
      </c>
      <c r="B5352" t="s">
        <v>1</v>
      </c>
      <c r="C5352" t="s">
        <v>107</v>
      </c>
      <c r="D5352" t="s">
        <v>102</v>
      </c>
      <c r="E5352" t="s">
        <v>15</v>
      </c>
      <c r="F5352" t="s">
        <v>85</v>
      </c>
      <c r="G5352" t="s">
        <v>86</v>
      </c>
      <c r="H5352" t="s">
        <v>49</v>
      </c>
      <c r="I5352" t="s">
        <v>12</v>
      </c>
      <c r="J5352" s="1">
        <v>50.81</v>
      </c>
      <c r="K5352">
        <v>13.232569018283321</v>
      </c>
      <c r="L5352">
        <v>49</v>
      </c>
      <c r="M5352">
        <v>0.59605992525540497</v>
      </c>
      <c r="N5352">
        <v>0.62504094333442495</v>
      </c>
      <c r="P5352" t="s">
        <v>42</v>
      </c>
    </row>
    <row r="5353" spans="1:16" x14ac:dyDescent="0.3">
      <c r="A5353" t="str">
        <f t="shared" si="85"/>
        <v>02: BarsLondonPremiumWhite RumBacardi Carta BlancaK: £4.80 - £5.00All stocking</v>
      </c>
      <c r="B5353" t="s">
        <v>1</v>
      </c>
      <c r="C5353" t="s">
        <v>107</v>
      </c>
      <c r="D5353" t="s">
        <v>102</v>
      </c>
      <c r="E5353" t="s">
        <v>15</v>
      </c>
      <c r="F5353" t="s">
        <v>85</v>
      </c>
      <c r="G5353" t="s">
        <v>86</v>
      </c>
      <c r="H5353" t="s">
        <v>49</v>
      </c>
      <c r="I5353" t="s">
        <v>89</v>
      </c>
      <c r="J5353" s="1">
        <v>64.069999999999993</v>
      </c>
      <c r="K5353">
        <v>15.9220543900544</v>
      </c>
      <c r="L5353">
        <v>25</v>
      </c>
      <c r="M5353">
        <v>0.64296825545469305</v>
      </c>
      <c r="N5353">
        <v>0.66441565600882002</v>
      </c>
      <c r="P5353" t="s">
        <v>42</v>
      </c>
    </row>
    <row r="5354" spans="1:16" x14ac:dyDescent="0.3">
      <c r="A5354" t="str">
        <f t="shared" si="85"/>
        <v>02: BarsLondonPremiumWhite RumHavana 3yrsTotalAll stocking</v>
      </c>
      <c r="B5354" t="s">
        <v>1</v>
      </c>
      <c r="C5354" t="s">
        <v>107</v>
      </c>
      <c r="D5354" t="s">
        <v>102</v>
      </c>
      <c r="E5354" t="s">
        <v>15</v>
      </c>
      <c r="F5354" t="s">
        <v>85</v>
      </c>
      <c r="G5354" t="s">
        <v>87</v>
      </c>
      <c r="H5354" t="s">
        <v>49</v>
      </c>
      <c r="I5354" t="s">
        <v>12</v>
      </c>
      <c r="J5354" s="1">
        <v>64.87</v>
      </c>
      <c r="K5354">
        <v>12.580470847419999</v>
      </c>
      <c r="L5354">
        <v>59</v>
      </c>
      <c r="M5354">
        <v>0.34443057324673998</v>
      </c>
      <c r="N5354">
        <v>0.34550500653025701</v>
      </c>
      <c r="P5354" t="s">
        <v>42</v>
      </c>
    </row>
    <row r="5355" spans="1:16" x14ac:dyDescent="0.3">
      <c r="A5355" t="str">
        <f t="shared" si="85"/>
        <v>02: BarsLondonPremiumWhite RumWray and Nephew Rum Overproof White RumTotalAll stocking</v>
      </c>
      <c r="B5355" t="s">
        <v>1</v>
      </c>
      <c r="C5355" t="s">
        <v>107</v>
      </c>
      <c r="D5355" t="s">
        <v>102</v>
      </c>
      <c r="E5355" t="s">
        <v>15</v>
      </c>
      <c r="F5355" t="s">
        <v>85</v>
      </c>
      <c r="G5355" t="s">
        <v>88</v>
      </c>
      <c r="H5355" t="s">
        <v>49</v>
      </c>
      <c r="I5355" t="s">
        <v>12</v>
      </c>
      <c r="J5355" s="1">
        <v>88.37</v>
      </c>
      <c r="K5355">
        <v>15.180667443667438</v>
      </c>
      <c r="L5355">
        <v>50</v>
      </c>
      <c r="M5355">
        <v>0.435058637680516</v>
      </c>
      <c r="N5355">
        <v>0.34947442494612302</v>
      </c>
      <c r="P5355" t="s">
        <v>42</v>
      </c>
    </row>
    <row r="5356" spans="1:16" x14ac:dyDescent="0.3">
      <c r="A5356" t="str">
        <f t="shared" si="85"/>
        <v>02: BarsLondonTotalGinBeefeaterTotalAll stocking</v>
      </c>
      <c r="B5356" t="s">
        <v>1</v>
      </c>
      <c r="C5356" t="s">
        <v>107</v>
      </c>
      <c r="D5356" t="s">
        <v>102</v>
      </c>
      <c r="E5356" t="s">
        <v>12</v>
      </c>
      <c r="F5356" t="s">
        <v>47</v>
      </c>
      <c r="G5356" t="s">
        <v>48</v>
      </c>
      <c r="H5356" t="s">
        <v>49</v>
      </c>
      <c r="I5356" t="s">
        <v>12</v>
      </c>
      <c r="J5356" s="1">
        <v>168.77</v>
      </c>
      <c r="K5356">
        <v>55.334292499615202</v>
      </c>
      <c r="L5356">
        <v>31</v>
      </c>
      <c r="M5356">
        <v>0.14257859366936801</v>
      </c>
      <c r="N5356">
        <v>0.21734137726448199</v>
      </c>
      <c r="P5356" t="s">
        <v>42</v>
      </c>
    </row>
    <row r="5357" spans="1:16" x14ac:dyDescent="0.3">
      <c r="A5357" t="str">
        <f t="shared" si="85"/>
        <v>02: BarsLondonTotalGinBombay Bramble GinTotalAll stocking</v>
      </c>
      <c r="B5357" t="s">
        <v>1</v>
      </c>
      <c r="C5357" t="s">
        <v>107</v>
      </c>
      <c r="D5357" t="s">
        <v>102</v>
      </c>
      <c r="E5357" t="s">
        <v>12</v>
      </c>
      <c r="F5357" t="s">
        <v>47</v>
      </c>
      <c r="G5357" t="s">
        <v>51</v>
      </c>
      <c r="H5357" t="s">
        <v>49</v>
      </c>
      <c r="I5357" t="s">
        <v>12</v>
      </c>
      <c r="J5357" s="1">
        <v>127.18</v>
      </c>
      <c r="K5357">
        <v>27.276406352268442</v>
      </c>
      <c r="L5357">
        <v>29</v>
      </c>
      <c r="M5357">
        <v>5.7339907524703998E-2</v>
      </c>
      <c r="N5357" s="19">
        <v>5.1768195078347602E-2</v>
      </c>
      <c r="P5357" t="s">
        <v>42</v>
      </c>
    </row>
    <row r="5358" spans="1:16" x14ac:dyDescent="0.3">
      <c r="A5358" t="str">
        <f t="shared" si="85"/>
        <v>02: BarsLondonTotalGinBombay SapphireTotalAll stocking</v>
      </c>
      <c r="B5358" t="s">
        <v>1</v>
      </c>
      <c r="C5358" t="s">
        <v>107</v>
      </c>
      <c r="D5358" t="s">
        <v>102</v>
      </c>
      <c r="E5358" t="s">
        <v>12</v>
      </c>
      <c r="F5358" t="s">
        <v>47</v>
      </c>
      <c r="G5358" t="s">
        <v>57</v>
      </c>
      <c r="H5358" t="s">
        <v>49</v>
      </c>
      <c r="I5358" t="s">
        <v>12</v>
      </c>
      <c r="J5358" s="1">
        <v>90.18</v>
      </c>
      <c r="K5358">
        <v>23.118160191660198</v>
      </c>
      <c r="L5358">
        <v>60</v>
      </c>
      <c r="M5358" s="19">
        <v>4.9987459480860703E-2</v>
      </c>
      <c r="N5358" s="19">
        <v>5.6658604874116197E-2</v>
      </c>
      <c r="P5358" t="s">
        <v>42</v>
      </c>
    </row>
    <row r="5359" spans="1:16" x14ac:dyDescent="0.3">
      <c r="A5359" t="str">
        <f t="shared" si="85"/>
        <v>02: BarsLondonTotalGinBombay SapphireK: £4.80 - £5.00All stocking</v>
      </c>
      <c r="B5359" t="s">
        <v>1</v>
      </c>
      <c r="C5359" t="s">
        <v>107</v>
      </c>
      <c r="D5359" t="s">
        <v>102</v>
      </c>
      <c r="E5359" t="s">
        <v>12</v>
      </c>
      <c r="F5359" t="s">
        <v>47</v>
      </c>
      <c r="G5359" t="s">
        <v>57</v>
      </c>
      <c r="H5359" t="s">
        <v>49</v>
      </c>
      <c r="I5359" t="s">
        <v>89</v>
      </c>
      <c r="J5359" s="1">
        <v>91.47</v>
      </c>
      <c r="K5359">
        <v>26.219393042854559</v>
      </c>
      <c r="L5359">
        <v>26</v>
      </c>
      <c r="M5359" s="19">
        <v>4.3245163299752899E-2</v>
      </c>
      <c r="N5359" s="19">
        <v>5.7055171090364801E-2</v>
      </c>
      <c r="P5359" t="s">
        <v>42</v>
      </c>
    </row>
    <row r="5360" spans="1:16" x14ac:dyDescent="0.3">
      <c r="A5360" t="str">
        <f t="shared" si="85"/>
        <v>02: BarsLondonTotalGinGordonsTotalAll stocking</v>
      </c>
      <c r="B5360" t="s">
        <v>1</v>
      </c>
      <c r="C5360" t="s">
        <v>107</v>
      </c>
      <c r="D5360" t="s">
        <v>102</v>
      </c>
      <c r="E5360" t="s">
        <v>12</v>
      </c>
      <c r="F5360" t="s">
        <v>47</v>
      </c>
      <c r="G5360" t="s">
        <v>61</v>
      </c>
      <c r="H5360" t="s">
        <v>49</v>
      </c>
      <c r="I5360" t="s">
        <v>12</v>
      </c>
      <c r="J5360" s="1">
        <v>287.33</v>
      </c>
      <c r="K5360">
        <v>67.723700652467599</v>
      </c>
      <c r="L5360">
        <v>73</v>
      </c>
      <c r="M5360">
        <v>0.244708871317104</v>
      </c>
      <c r="N5360">
        <v>0.26246075353218201</v>
      </c>
      <c r="P5360" t="s">
        <v>42</v>
      </c>
    </row>
    <row r="5361" spans="1:16" x14ac:dyDescent="0.3">
      <c r="A5361" t="str">
        <f t="shared" si="85"/>
        <v>02: BarsLondonTotalGinGordons Pink GinTotalAll stocking</v>
      </c>
      <c r="B5361" t="s">
        <v>1</v>
      </c>
      <c r="C5361" t="s">
        <v>107</v>
      </c>
      <c r="D5361" t="s">
        <v>102</v>
      </c>
      <c r="E5361" t="s">
        <v>12</v>
      </c>
      <c r="F5361" t="s">
        <v>47</v>
      </c>
      <c r="G5361" t="s">
        <v>62</v>
      </c>
      <c r="H5361" t="s">
        <v>49</v>
      </c>
      <c r="I5361" t="s">
        <v>12</v>
      </c>
      <c r="J5361" s="1">
        <v>165.67</v>
      </c>
      <c r="K5361">
        <v>38.173362341362321</v>
      </c>
      <c r="L5361">
        <v>75</v>
      </c>
      <c r="M5361">
        <v>0.14066186409850001</v>
      </c>
      <c r="N5361">
        <v>0.14803565806428601</v>
      </c>
      <c r="P5361" t="s">
        <v>42</v>
      </c>
    </row>
    <row r="5362" spans="1:16" x14ac:dyDescent="0.3">
      <c r="A5362" t="str">
        <f t="shared" si="85"/>
        <v>02: BarsLondonTotalGinHendricksTotalAll stocking</v>
      </c>
      <c r="B5362" t="s">
        <v>1</v>
      </c>
      <c r="C5362" t="s">
        <v>107</v>
      </c>
      <c r="D5362" t="s">
        <v>102</v>
      </c>
      <c r="E5362" t="s">
        <v>12</v>
      </c>
      <c r="F5362" t="s">
        <v>47</v>
      </c>
      <c r="G5362" t="s">
        <v>63</v>
      </c>
      <c r="H5362" t="s">
        <v>49</v>
      </c>
      <c r="I5362" t="s">
        <v>12</v>
      </c>
      <c r="J5362" s="1">
        <v>87.98</v>
      </c>
      <c r="K5362">
        <v>18.84626404247096</v>
      </c>
      <c r="L5362">
        <v>145</v>
      </c>
      <c r="M5362" s="19">
        <v>6.11744308217771E-2</v>
      </c>
      <c r="N5362" s="19">
        <v>6.01862195015564E-2</v>
      </c>
      <c r="P5362" t="s">
        <v>42</v>
      </c>
    </row>
    <row r="5363" spans="1:16" x14ac:dyDescent="0.3">
      <c r="A5363" t="str">
        <f t="shared" si="85"/>
        <v>02: BarsLondonTotalGinHendricksK: £4.80 - £5.00All stocking</v>
      </c>
      <c r="B5363" t="s">
        <v>1</v>
      </c>
      <c r="C5363" t="s">
        <v>107</v>
      </c>
      <c r="D5363" t="s">
        <v>102</v>
      </c>
      <c r="E5363" t="s">
        <v>12</v>
      </c>
      <c r="F5363" t="s">
        <v>47</v>
      </c>
      <c r="G5363" t="s">
        <v>63</v>
      </c>
      <c r="H5363" t="s">
        <v>49</v>
      </c>
      <c r="I5363" t="s">
        <v>89</v>
      </c>
      <c r="J5363" s="1">
        <v>89.63</v>
      </c>
      <c r="K5363">
        <v>22.05719157385824</v>
      </c>
      <c r="L5363">
        <v>27</v>
      </c>
      <c r="M5363" s="19">
        <v>5.6808572669507798E-2</v>
      </c>
      <c r="N5363" s="19">
        <v>5.8287678935783897E-2</v>
      </c>
      <c r="P5363" t="s">
        <v>42</v>
      </c>
    </row>
    <row r="5364" spans="1:16" x14ac:dyDescent="0.3">
      <c r="A5364" t="str">
        <f t="shared" si="85"/>
        <v>02: BarsLondonTotalGinHendricksM: £5.20 - £5.40All stocking</v>
      </c>
      <c r="B5364" t="s">
        <v>1</v>
      </c>
      <c r="C5364" t="s">
        <v>107</v>
      </c>
      <c r="D5364" t="s">
        <v>102</v>
      </c>
      <c r="E5364" t="s">
        <v>12</v>
      </c>
      <c r="F5364" t="s">
        <v>47</v>
      </c>
      <c r="G5364" t="s">
        <v>63</v>
      </c>
      <c r="H5364" t="s">
        <v>49</v>
      </c>
      <c r="I5364" t="s">
        <v>95</v>
      </c>
      <c r="J5364" s="1">
        <v>109.32</v>
      </c>
      <c r="K5364">
        <v>27.068993968993958</v>
      </c>
      <c r="L5364">
        <v>36</v>
      </c>
      <c r="M5364" s="19">
        <v>7.3263279416072205E-2</v>
      </c>
      <c r="N5364" s="19">
        <v>8.1294499568508899E-2</v>
      </c>
      <c r="P5364" t="s">
        <v>42</v>
      </c>
    </row>
    <row r="5365" spans="1:16" x14ac:dyDescent="0.3">
      <c r="A5365" t="str">
        <f t="shared" si="85"/>
        <v>02: BarsLondonTotalGinHendricksN: £5.40 - £5.60All stocking</v>
      </c>
      <c r="B5365" t="s">
        <v>1</v>
      </c>
      <c r="C5365" t="s">
        <v>107</v>
      </c>
      <c r="D5365" t="s">
        <v>102</v>
      </c>
      <c r="E5365" t="s">
        <v>12</v>
      </c>
      <c r="F5365" t="s">
        <v>47</v>
      </c>
      <c r="G5365" t="s">
        <v>63</v>
      </c>
      <c r="H5365" t="s">
        <v>49</v>
      </c>
      <c r="I5365" t="s">
        <v>99</v>
      </c>
      <c r="J5365" s="1">
        <v>96.77</v>
      </c>
      <c r="K5365">
        <v>21.931825652979519</v>
      </c>
      <c r="L5365">
        <v>26</v>
      </c>
      <c r="M5365">
        <v>6.7486614687575996E-2</v>
      </c>
      <c r="N5365" s="19">
        <v>6.9037426649906405E-2</v>
      </c>
      <c r="P5365" t="s">
        <v>42</v>
      </c>
    </row>
    <row r="5366" spans="1:16" x14ac:dyDescent="0.3">
      <c r="A5366" t="str">
        <f t="shared" si="85"/>
        <v>02: BarsLondonTotalGinHendricksQ: &gt;£6.00All stocking</v>
      </c>
      <c r="B5366" t="s">
        <v>1</v>
      </c>
      <c r="C5366" t="s">
        <v>107</v>
      </c>
      <c r="D5366" t="s">
        <v>102</v>
      </c>
      <c r="E5366" t="s">
        <v>12</v>
      </c>
      <c r="F5366" t="s">
        <v>47</v>
      </c>
      <c r="G5366" t="s">
        <v>63</v>
      </c>
      <c r="H5366" t="s">
        <v>49</v>
      </c>
      <c r="I5366" t="s">
        <v>96</v>
      </c>
      <c r="J5366" s="1">
        <v>119.13</v>
      </c>
      <c r="K5366">
        <v>20.821549503128441</v>
      </c>
      <c r="L5366">
        <v>38</v>
      </c>
      <c r="M5366" s="19">
        <v>5.1907458246240698E-2</v>
      </c>
      <c r="N5366" s="19">
        <v>4.6686251951680503E-2</v>
      </c>
      <c r="P5366" t="s">
        <v>42</v>
      </c>
    </row>
    <row r="5367" spans="1:16" x14ac:dyDescent="0.3">
      <c r="A5367" t="str">
        <f t="shared" si="85"/>
        <v>02: BarsLondonTotalGinSipsmithTotalAll stocking</v>
      </c>
      <c r="B5367" t="s">
        <v>1</v>
      </c>
      <c r="C5367" t="s">
        <v>107</v>
      </c>
      <c r="D5367" t="s">
        <v>102</v>
      </c>
      <c r="E5367" t="s">
        <v>12</v>
      </c>
      <c r="F5367" t="s">
        <v>47</v>
      </c>
      <c r="G5367" t="s">
        <v>66</v>
      </c>
      <c r="H5367" t="s">
        <v>49</v>
      </c>
      <c r="I5367" t="s">
        <v>12</v>
      </c>
      <c r="J5367" s="1">
        <v>48.2</v>
      </c>
      <c r="K5367">
        <v>8.1717693417693607</v>
      </c>
      <c r="L5367">
        <v>35</v>
      </c>
      <c r="M5367" s="19">
        <v>1.9207142197925301E-2</v>
      </c>
      <c r="N5367">
        <v>1.5862877145688001E-2</v>
      </c>
      <c r="P5367" t="s">
        <v>42</v>
      </c>
    </row>
    <row r="5368" spans="1:16" x14ac:dyDescent="0.3">
      <c r="A5368" t="str">
        <f t="shared" si="85"/>
        <v>02: BarsLondonTotalGinTanquerayTotalAll stocking</v>
      </c>
      <c r="B5368" t="s">
        <v>1</v>
      </c>
      <c r="C5368" t="s">
        <v>107</v>
      </c>
      <c r="D5368" t="s">
        <v>102</v>
      </c>
      <c r="E5368" t="s">
        <v>12</v>
      </c>
      <c r="F5368" t="s">
        <v>47</v>
      </c>
      <c r="G5368" t="s">
        <v>67</v>
      </c>
      <c r="H5368" t="s">
        <v>49</v>
      </c>
      <c r="I5368" t="s">
        <v>12</v>
      </c>
      <c r="J5368" s="1">
        <v>487.65</v>
      </c>
      <c r="K5368">
        <v>102.4436462527372</v>
      </c>
      <c r="L5368">
        <v>132</v>
      </c>
      <c r="M5368">
        <v>0.33922529178298799</v>
      </c>
      <c r="N5368">
        <v>0.324923180432651</v>
      </c>
      <c r="P5368" t="s">
        <v>42</v>
      </c>
    </row>
    <row r="5369" spans="1:16" x14ac:dyDescent="0.3">
      <c r="A5369" t="str">
        <f t="shared" si="85"/>
        <v>02: BarsLondonTotalGinTanquerayK: £4.80 - £5.00All stocking</v>
      </c>
      <c r="B5369" t="s">
        <v>1</v>
      </c>
      <c r="C5369" t="s">
        <v>107</v>
      </c>
      <c r="D5369" t="s">
        <v>102</v>
      </c>
      <c r="E5369" t="s">
        <v>12</v>
      </c>
      <c r="F5369" t="s">
        <v>47</v>
      </c>
      <c r="G5369" t="s">
        <v>67</v>
      </c>
      <c r="H5369" t="s">
        <v>49</v>
      </c>
      <c r="I5369" t="s">
        <v>89</v>
      </c>
      <c r="J5369" s="1">
        <v>510.14</v>
      </c>
      <c r="K5369">
        <v>118.74981018980999</v>
      </c>
      <c r="L5369">
        <v>35</v>
      </c>
      <c r="M5369">
        <v>0.34956992905473799</v>
      </c>
      <c r="N5369">
        <v>0.364317062296942</v>
      </c>
      <c r="P5369" t="s">
        <v>42</v>
      </c>
    </row>
    <row r="5370" spans="1:16" x14ac:dyDescent="0.3">
      <c r="A5370" t="str">
        <f t="shared" si="85"/>
        <v>02: BarsLondonTotalGinTanquerayM: £5.20 - £5.40All stocking</v>
      </c>
      <c r="B5370" t="s">
        <v>1</v>
      </c>
      <c r="C5370" t="s">
        <v>107</v>
      </c>
      <c r="D5370" t="s">
        <v>102</v>
      </c>
      <c r="E5370" t="s">
        <v>12</v>
      </c>
      <c r="F5370" t="s">
        <v>47</v>
      </c>
      <c r="G5370" t="s">
        <v>67</v>
      </c>
      <c r="H5370" t="s">
        <v>49</v>
      </c>
      <c r="I5370" t="s">
        <v>95</v>
      </c>
      <c r="J5370" s="1">
        <v>505.94</v>
      </c>
      <c r="K5370">
        <v>116.22682445759359</v>
      </c>
      <c r="L5370">
        <v>26</v>
      </c>
      <c r="M5370">
        <v>0.36191696816392599</v>
      </c>
      <c r="N5370">
        <v>0.36171712020768598</v>
      </c>
      <c r="P5370" t="s">
        <v>42</v>
      </c>
    </row>
    <row r="5371" spans="1:16" x14ac:dyDescent="0.3">
      <c r="A5371" t="str">
        <f t="shared" si="85"/>
        <v>02: BarsLondonTotalGinTanquerayN: £5.40 - £5.60All stocking</v>
      </c>
      <c r="B5371" t="s">
        <v>1</v>
      </c>
      <c r="C5371" t="s">
        <v>107</v>
      </c>
      <c r="D5371" t="s">
        <v>102</v>
      </c>
      <c r="E5371" t="s">
        <v>12</v>
      </c>
      <c r="F5371" t="s">
        <v>47</v>
      </c>
      <c r="G5371" t="s">
        <v>67</v>
      </c>
      <c r="H5371" t="s">
        <v>49</v>
      </c>
      <c r="I5371" t="s">
        <v>99</v>
      </c>
      <c r="J5371" s="1">
        <v>541.38</v>
      </c>
      <c r="K5371">
        <v>118.0893209354748</v>
      </c>
      <c r="L5371">
        <v>26</v>
      </c>
      <c r="M5371">
        <v>0.34619226645772599</v>
      </c>
      <c r="N5371">
        <v>0.346787282253401</v>
      </c>
      <c r="P5371" t="s">
        <v>42</v>
      </c>
    </row>
    <row r="5372" spans="1:16" x14ac:dyDescent="0.3">
      <c r="A5372" t="str">
        <f t="shared" ref="A5372:A5435" si="86">C5372&amp;D5372&amp;E5372&amp;F5372&amp;G5372&amp;I5372&amp;P5372</f>
        <v>02: BarsLondonTotalGinTanquerayO: £5.60 - £5.80All stocking</v>
      </c>
      <c r="B5372" t="s">
        <v>1</v>
      </c>
      <c r="C5372" t="s">
        <v>107</v>
      </c>
      <c r="D5372" t="s">
        <v>102</v>
      </c>
      <c r="E5372" t="s">
        <v>12</v>
      </c>
      <c r="F5372" t="s">
        <v>47</v>
      </c>
      <c r="G5372" t="s">
        <v>67</v>
      </c>
      <c r="H5372" t="s">
        <v>49</v>
      </c>
      <c r="I5372" t="s">
        <v>100</v>
      </c>
      <c r="J5372" s="1">
        <v>665.94</v>
      </c>
      <c r="K5372">
        <v>139.06449704142</v>
      </c>
      <c r="L5372">
        <v>26</v>
      </c>
      <c r="M5372">
        <v>0.469258233565713</v>
      </c>
      <c r="N5372">
        <v>0.47632370143758701</v>
      </c>
      <c r="P5372" t="s">
        <v>42</v>
      </c>
    </row>
    <row r="5373" spans="1:16" x14ac:dyDescent="0.3">
      <c r="A5373" t="str">
        <f t="shared" si="86"/>
        <v>02: BarsLondonTotalGinTanqueray 10TotalAll stocking</v>
      </c>
      <c r="B5373" t="s">
        <v>1</v>
      </c>
      <c r="C5373" t="s">
        <v>107</v>
      </c>
      <c r="D5373" t="s">
        <v>102</v>
      </c>
      <c r="E5373" t="s">
        <v>12</v>
      </c>
      <c r="F5373" t="s">
        <v>47</v>
      </c>
      <c r="G5373" t="s">
        <v>68</v>
      </c>
      <c r="H5373" t="s">
        <v>49</v>
      </c>
      <c r="I5373" t="s">
        <v>12</v>
      </c>
      <c r="J5373" s="1">
        <v>32.72</v>
      </c>
      <c r="K5373">
        <v>6.7961648289113201</v>
      </c>
      <c r="L5373">
        <v>71</v>
      </c>
      <c r="M5373" s="19">
        <v>1.32342784089815E-2</v>
      </c>
      <c r="N5373" s="19">
        <v>1.19586810393982E-2</v>
      </c>
      <c r="P5373" t="s">
        <v>42</v>
      </c>
    </row>
    <row r="5374" spans="1:16" x14ac:dyDescent="0.3">
      <c r="A5374" t="str">
        <f t="shared" si="86"/>
        <v>02: BarsLondonTotalGinTanqueray Flor De SevillaTotalAll stocking</v>
      </c>
      <c r="B5374" t="s">
        <v>1</v>
      </c>
      <c r="C5374" t="s">
        <v>107</v>
      </c>
      <c r="D5374" t="s">
        <v>102</v>
      </c>
      <c r="E5374" t="s">
        <v>12</v>
      </c>
      <c r="F5374" t="s">
        <v>47</v>
      </c>
      <c r="G5374" t="s">
        <v>69</v>
      </c>
      <c r="H5374" t="s">
        <v>49</v>
      </c>
      <c r="I5374" t="s">
        <v>12</v>
      </c>
      <c r="J5374" s="1">
        <v>55.17</v>
      </c>
      <c r="K5374">
        <v>10.648436402954481</v>
      </c>
      <c r="L5374">
        <v>83</v>
      </c>
      <c r="M5374" s="19">
        <v>3.6630936148409302E-2</v>
      </c>
      <c r="N5374" s="19">
        <v>3.2068014610744502E-2</v>
      </c>
      <c r="P5374" t="s">
        <v>42</v>
      </c>
    </row>
    <row r="5375" spans="1:16" x14ac:dyDescent="0.3">
      <c r="A5375" t="str">
        <f t="shared" si="86"/>
        <v>02: BarsLondonTotalGinTanqueray Flor De SevillaQ: &gt;£6.00All stocking</v>
      </c>
      <c r="B5375" t="s">
        <v>1</v>
      </c>
      <c r="C5375" t="s">
        <v>107</v>
      </c>
      <c r="D5375" t="s">
        <v>102</v>
      </c>
      <c r="E5375" t="s">
        <v>12</v>
      </c>
      <c r="F5375" t="s">
        <v>47</v>
      </c>
      <c r="G5375" t="s">
        <v>69</v>
      </c>
      <c r="H5375" t="s">
        <v>49</v>
      </c>
      <c r="I5375" t="s">
        <v>96</v>
      </c>
      <c r="J5375" s="1">
        <v>68.62</v>
      </c>
      <c r="K5375">
        <v>11.7932207639104</v>
      </c>
      <c r="L5375">
        <v>29</v>
      </c>
      <c r="M5375" s="19">
        <v>3.7735818358090797E-2</v>
      </c>
      <c r="N5375" s="19">
        <v>3.3182749815471903E-2</v>
      </c>
      <c r="P5375" t="s">
        <v>42</v>
      </c>
    </row>
    <row r="5376" spans="1:16" x14ac:dyDescent="0.3">
      <c r="A5376" t="str">
        <f t="shared" si="86"/>
        <v>02: BarsLondonTotalNon Flavoured VodkaAbsolut BlueTotalAll stocking</v>
      </c>
      <c r="B5376" t="s">
        <v>1</v>
      </c>
      <c r="C5376" t="s">
        <v>107</v>
      </c>
      <c r="D5376" t="s">
        <v>102</v>
      </c>
      <c r="E5376" t="s">
        <v>12</v>
      </c>
      <c r="F5376" t="s">
        <v>71</v>
      </c>
      <c r="G5376" t="s">
        <v>72</v>
      </c>
      <c r="H5376" t="s">
        <v>49</v>
      </c>
      <c r="I5376" t="s">
        <v>12</v>
      </c>
      <c r="J5376" s="1">
        <v>583.63</v>
      </c>
      <c r="K5376">
        <v>124.8627790523976</v>
      </c>
      <c r="L5376">
        <v>118</v>
      </c>
      <c r="M5376">
        <v>0.29979582356413698</v>
      </c>
      <c r="N5376">
        <v>0.27357781631973999</v>
      </c>
      <c r="P5376" t="s">
        <v>42</v>
      </c>
    </row>
    <row r="5377" spans="1:16" x14ac:dyDescent="0.3">
      <c r="A5377" t="str">
        <f t="shared" si="86"/>
        <v>02: BarsLondonTotalNon Flavoured VodkaAbsolut BlueM: £5.20 - £5.40All stocking</v>
      </c>
      <c r="B5377" t="s">
        <v>1</v>
      </c>
      <c r="C5377" t="s">
        <v>107</v>
      </c>
      <c r="D5377" t="s">
        <v>102</v>
      </c>
      <c r="E5377" t="s">
        <v>12</v>
      </c>
      <c r="F5377" t="s">
        <v>71</v>
      </c>
      <c r="G5377" t="s">
        <v>72</v>
      </c>
      <c r="H5377" t="s">
        <v>49</v>
      </c>
      <c r="I5377" t="s">
        <v>95</v>
      </c>
      <c r="J5377" s="1">
        <v>437.9</v>
      </c>
      <c r="K5377">
        <v>92.245715704049204</v>
      </c>
      <c r="L5377">
        <v>27</v>
      </c>
      <c r="M5377">
        <v>0.28011773631043801</v>
      </c>
      <c r="N5377">
        <v>0.26958920701140499</v>
      </c>
      <c r="P5377" t="s">
        <v>42</v>
      </c>
    </row>
    <row r="5378" spans="1:16" x14ac:dyDescent="0.3">
      <c r="A5378" t="str">
        <f t="shared" si="86"/>
        <v>02: BarsLondonTotalNon Flavoured VodkaBelvedereTotalAll stocking</v>
      </c>
      <c r="B5378" t="s">
        <v>1</v>
      </c>
      <c r="C5378" t="s">
        <v>107</v>
      </c>
      <c r="D5378" t="s">
        <v>102</v>
      </c>
      <c r="E5378" t="s">
        <v>12</v>
      </c>
      <c r="F5378" t="s">
        <v>71</v>
      </c>
      <c r="G5378" t="s">
        <v>73</v>
      </c>
      <c r="H5378" t="s">
        <v>49</v>
      </c>
      <c r="I5378" t="s">
        <v>12</v>
      </c>
      <c r="J5378" s="1">
        <v>155.13999999999999</v>
      </c>
      <c r="K5378">
        <v>26.664079419398558</v>
      </c>
      <c r="L5378">
        <v>47</v>
      </c>
      <c r="M5378" s="19">
        <v>4.53397599440706E-2</v>
      </c>
      <c r="N5378" s="19">
        <v>3.1972378271818799E-2</v>
      </c>
      <c r="P5378" t="s">
        <v>42</v>
      </c>
    </row>
    <row r="5379" spans="1:16" x14ac:dyDescent="0.3">
      <c r="A5379" t="str">
        <f t="shared" si="86"/>
        <v>02: BarsLondonTotalNon Flavoured VodkaCirocTotalAll stocking</v>
      </c>
      <c r="B5379" t="s">
        <v>1</v>
      </c>
      <c r="C5379" t="s">
        <v>107</v>
      </c>
      <c r="D5379" t="s">
        <v>102</v>
      </c>
      <c r="E5379" t="s">
        <v>12</v>
      </c>
      <c r="F5379" t="s">
        <v>71</v>
      </c>
      <c r="G5379" t="s">
        <v>74</v>
      </c>
      <c r="H5379" t="s">
        <v>49</v>
      </c>
      <c r="I5379" t="s">
        <v>12</v>
      </c>
      <c r="J5379" s="1">
        <v>215.24</v>
      </c>
      <c r="K5379">
        <v>43.040190365190398</v>
      </c>
      <c r="L5379">
        <v>53</v>
      </c>
      <c r="M5379" s="19">
        <v>6.0739372163078599E-2</v>
      </c>
      <c r="N5379" s="19">
        <v>4.7820830766663498E-2</v>
      </c>
      <c r="P5379" t="s">
        <v>42</v>
      </c>
    </row>
    <row r="5380" spans="1:16" x14ac:dyDescent="0.3">
      <c r="A5380" t="str">
        <f t="shared" si="86"/>
        <v>02: BarsLondonTotalNon Flavoured VodkaGrey GooseTotalAll stocking</v>
      </c>
      <c r="B5380" t="s">
        <v>1</v>
      </c>
      <c r="C5380" t="s">
        <v>107</v>
      </c>
      <c r="D5380" t="s">
        <v>102</v>
      </c>
      <c r="E5380" t="s">
        <v>12</v>
      </c>
      <c r="F5380" t="s">
        <v>71</v>
      </c>
      <c r="G5380" t="s">
        <v>75</v>
      </c>
      <c r="H5380" t="s">
        <v>49</v>
      </c>
      <c r="I5380" t="s">
        <v>12</v>
      </c>
      <c r="J5380" s="1">
        <v>87.33</v>
      </c>
      <c r="K5380">
        <v>20.239932887084798</v>
      </c>
      <c r="L5380">
        <v>79</v>
      </c>
      <c r="M5380" s="19">
        <v>4.5953945644181302E-2</v>
      </c>
      <c r="N5380" s="19">
        <v>4.2844124774677902E-2</v>
      </c>
      <c r="P5380" t="s">
        <v>42</v>
      </c>
    </row>
    <row r="5381" spans="1:16" x14ac:dyDescent="0.3">
      <c r="A5381" t="str">
        <f t="shared" si="86"/>
        <v>02: BarsLondonTotalNon Flavoured VodkaGrey GooseP: £5.80 - £6.00All stocking</v>
      </c>
      <c r="B5381" t="s">
        <v>1</v>
      </c>
      <c r="C5381" t="s">
        <v>107</v>
      </c>
      <c r="D5381" t="s">
        <v>102</v>
      </c>
      <c r="E5381" t="s">
        <v>12</v>
      </c>
      <c r="F5381" t="s">
        <v>71</v>
      </c>
      <c r="G5381" t="s">
        <v>75</v>
      </c>
      <c r="H5381" t="s">
        <v>49</v>
      </c>
      <c r="I5381" t="s">
        <v>98</v>
      </c>
      <c r="J5381" s="1">
        <v>132.08000000000001</v>
      </c>
      <c r="K5381">
        <v>31.201128090017001</v>
      </c>
      <c r="L5381">
        <v>27</v>
      </c>
      <c r="M5381" s="19">
        <v>9.4350221718994695E-2</v>
      </c>
      <c r="N5381" s="19">
        <v>9.3556913059459804E-2</v>
      </c>
      <c r="P5381" t="s">
        <v>42</v>
      </c>
    </row>
    <row r="5382" spans="1:16" x14ac:dyDescent="0.3">
      <c r="A5382" t="str">
        <f t="shared" si="86"/>
        <v>02: BarsLondonTotalNon Flavoured VodkaKetel OneTotalAll stocking</v>
      </c>
      <c r="B5382" t="s">
        <v>1</v>
      </c>
      <c r="C5382" t="s">
        <v>107</v>
      </c>
      <c r="D5382" t="s">
        <v>102</v>
      </c>
      <c r="E5382" t="s">
        <v>12</v>
      </c>
      <c r="F5382" t="s">
        <v>71</v>
      </c>
      <c r="G5382" t="s">
        <v>76</v>
      </c>
      <c r="H5382" t="s">
        <v>49</v>
      </c>
      <c r="I5382" t="s">
        <v>12</v>
      </c>
      <c r="J5382" s="1">
        <v>363.4</v>
      </c>
      <c r="K5382">
        <v>75.944572495087996</v>
      </c>
      <c r="L5382">
        <v>97</v>
      </c>
      <c r="M5382">
        <v>0.16263154891723799</v>
      </c>
      <c r="N5382">
        <v>0.158758530351572</v>
      </c>
      <c r="P5382" t="s">
        <v>42</v>
      </c>
    </row>
    <row r="5383" spans="1:16" x14ac:dyDescent="0.3">
      <c r="A5383" t="str">
        <f t="shared" si="86"/>
        <v>02: BarsLondonTotalNon Flavoured VodkaSmirnoff RedTotalAll stocking</v>
      </c>
      <c r="B5383" t="s">
        <v>1</v>
      </c>
      <c r="C5383" t="s">
        <v>107</v>
      </c>
      <c r="D5383" t="s">
        <v>102</v>
      </c>
      <c r="E5383" t="s">
        <v>12</v>
      </c>
      <c r="F5383" t="s">
        <v>71</v>
      </c>
      <c r="G5383" t="s">
        <v>77</v>
      </c>
      <c r="H5383" t="s">
        <v>49</v>
      </c>
      <c r="I5383" t="s">
        <v>12</v>
      </c>
      <c r="J5383" s="1">
        <v>878.32</v>
      </c>
      <c r="K5383">
        <v>244.10678651637562</v>
      </c>
      <c r="L5383">
        <v>73</v>
      </c>
      <c r="M5383">
        <v>0.49739446127502601</v>
      </c>
      <c r="N5383">
        <v>0.55319894278576898</v>
      </c>
      <c r="P5383" t="s">
        <v>42</v>
      </c>
    </row>
    <row r="5384" spans="1:16" x14ac:dyDescent="0.3">
      <c r="A5384" t="str">
        <f t="shared" si="86"/>
        <v>02: BarsLondonTotalTequilaCazcabel BlancoTotalAll stocking</v>
      </c>
      <c r="B5384" t="s">
        <v>1</v>
      </c>
      <c r="C5384" t="s">
        <v>107</v>
      </c>
      <c r="D5384" t="s">
        <v>102</v>
      </c>
      <c r="E5384" t="s">
        <v>12</v>
      </c>
      <c r="F5384" t="s">
        <v>78</v>
      </c>
      <c r="G5384" t="s">
        <v>79</v>
      </c>
      <c r="H5384" t="s">
        <v>49</v>
      </c>
      <c r="I5384" t="s">
        <v>12</v>
      </c>
      <c r="J5384" s="1">
        <v>70.86</v>
      </c>
      <c r="K5384">
        <v>16.415390370945921</v>
      </c>
      <c r="L5384">
        <v>27</v>
      </c>
      <c r="M5384">
        <v>0.123503549011012</v>
      </c>
      <c r="N5384">
        <v>0.105011800615605</v>
      </c>
      <c r="P5384" t="s">
        <v>42</v>
      </c>
    </row>
    <row r="5385" spans="1:16" x14ac:dyDescent="0.3">
      <c r="A5385" t="str">
        <f t="shared" si="86"/>
        <v>02: BarsLondonTotalTequilaOlmeca Altos PlataTotalAll stocking</v>
      </c>
      <c r="B5385" t="s">
        <v>1</v>
      </c>
      <c r="C5385" t="s">
        <v>107</v>
      </c>
      <c r="D5385" t="s">
        <v>102</v>
      </c>
      <c r="E5385" t="s">
        <v>12</v>
      </c>
      <c r="F5385" t="s">
        <v>78</v>
      </c>
      <c r="G5385" t="s">
        <v>93</v>
      </c>
      <c r="H5385" t="s">
        <v>49</v>
      </c>
      <c r="I5385" t="s">
        <v>12</v>
      </c>
      <c r="J5385" s="1">
        <v>381.12</v>
      </c>
      <c r="K5385">
        <v>74.661495115995208</v>
      </c>
      <c r="L5385">
        <v>50</v>
      </c>
      <c r="M5385">
        <v>0.55940001168600495</v>
      </c>
      <c r="N5385">
        <v>0.572907333812812</v>
      </c>
      <c r="P5385" t="s">
        <v>42</v>
      </c>
    </row>
    <row r="5386" spans="1:16" x14ac:dyDescent="0.3">
      <c r="A5386" t="str">
        <f t="shared" si="86"/>
        <v>02: BarsLondonTotalTequilaOlmeca Altos ReposadoTotalAll stocking</v>
      </c>
      <c r="B5386" t="s">
        <v>1</v>
      </c>
      <c r="C5386" t="s">
        <v>107</v>
      </c>
      <c r="D5386" t="s">
        <v>102</v>
      </c>
      <c r="E5386" t="s">
        <v>12</v>
      </c>
      <c r="F5386" t="s">
        <v>78</v>
      </c>
      <c r="G5386" t="s">
        <v>97</v>
      </c>
      <c r="H5386" t="s">
        <v>49</v>
      </c>
      <c r="I5386" t="s">
        <v>12</v>
      </c>
      <c r="J5386" s="1">
        <v>69.61</v>
      </c>
      <c r="K5386">
        <v>12.594778895347082</v>
      </c>
      <c r="L5386">
        <v>44</v>
      </c>
      <c r="M5386">
        <v>8.1863140325965006E-2</v>
      </c>
      <c r="N5386" s="19">
        <v>7.5123977526580094E-2</v>
      </c>
      <c r="P5386" t="s">
        <v>42</v>
      </c>
    </row>
    <row r="5387" spans="1:16" x14ac:dyDescent="0.3">
      <c r="A5387" t="str">
        <f t="shared" si="86"/>
        <v>02: BarsLondonTotalTequilaOlmeca BlancoTotalAll stocking</v>
      </c>
      <c r="B5387" t="s">
        <v>1</v>
      </c>
      <c r="C5387" t="s">
        <v>107</v>
      </c>
      <c r="D5387" t="s">
        <v>102</v>
      </c>
      <c r="E5387" t="s">
        <v>12</v>
      </c>
      <c r="F5387" t="s">
        <v>78</v>
      </c>
      <c r="G5387" t="s">
        <v>83</v>
      </c>
      <c r="H5387" t="s">
        <v>49</v>
      </c>
      <c r="I5387" t="s">
        <v>12</v>
      </c>
      <c r="J5387" s="1">
        <v>207.16</v>
      </c>
      <c r="K5387">
        <v>48.544917878625604</v>
      </c>
      <c r="L5387">
        <v>89</v>
      </c>
      <c r="M5387">
        <v>0.460009332991202</v>
      </c>
      <c r="N5387">
        <v>0.47228244322749702</v>
      </c>
      <c r="P5387" t="s">
        <v>42</v>
      </c>
    </row>
    <row r="5388" spans="1:16" x14ac:dyDescent="0.3">
      <c r="A5388" t="str">
        <f t="shared" si="86"/>
        <v>02: BarsLondonTotalTequilaOlmeca ReposadoTotalAll stocking</v>
      </c>
      <c r="B5388" t="s">
        <v>1</v>
      </c>
      <c r="C5388" t="s">
        <v>107</v>
      </c>
      <c r="D5388" t="s">
        <v>102</v>
      </c>
      <c r="E5388" t="s">
        <v>12</v>
      </c>
      <c r="F5388" t="s">
        <v>78</v>
      </c>
      <c r="G5388" t="s">
        <v>84</v>
      </c>
      <c r="H5388" t="s">
        <v>49</v>
      </c>
      <c r="I5388" t="s">
        <v>12</v>
      </c>
      <c r="J5388" s="1">
        <v>160.58000000000001</v>
      </c>
      <c r="K5388">
        <v>39.314891270345804</v>
      </c>
      <c r="L5388">
        <v>55</v>
      </c>
      <c r="M5388">
        <v>0.28909687103520798</v>
      </c>
      <c r="N5388">
        <v>0.29875658872820698</v>
      </c>
      <c r="P5388" t="s">
        <v>42</v>
      </c>
    </row>
    <row r="5389" spans="1:16" x14ac:dyDescent="0.3">
      <c r="A5389" t="str">
        <f t="shared" si="86"/>
        <v>02: BarsLondonTotalTequilaPatron SilverTotalAll stocking</v>
      </c>
      <c r="B5389" t="s">
        <v>1</v>
      </c>
      <c r="C5389" t="s">
        <v>107</v>
      </c>
      <c r="D5389" t="s">
        <v>102</v>
      </c>
      <c r="E5389" t="s">
        <v>12</v>
      </c>
      <c r="F5389" t="s">
        <v>78</v>
      </c>
      <c r="G5389" t="s">
        <v>94</v>
      </c>
      <c r="H5389" t="s">
        <v>49</v>
      </c>
      <c r="I5389" t="s">
        <v>12</v>
      </c>
      <c r="J5389" s="1">
        <v>100.88</v>
      </c>
      <c r="K5389">
        <v>19.450258375258361</v>
      </c>
      <c r="L5389">
        <v>37</v>
      </c>
      <c r="M5389">
        <v>0.165629588511852</v>
      </c>
      <c r="N5389">
        <v>0.13481185462956</v>
      </c>
      <c r="P5389" t="s">
        <v>42</v>
      </c>
    </row>
    <row r="5390" spans="1:16" x14ac:dyDescent="0.3">
      <c r="A5390" t="str">
        <f t="shared" si="86"/>
        <v>02: BarsLondonTotalWhite RumBacardi Carta BlancaTotalAll stocking</v>
      </c>
      <c r="B5390" t="s">
        <v>1</v>
      </c>
      <c r="C5390" t="s">
        <v>107</v>
      </c>
      <c r="D5390" t="s">
        <v>102</v>
      </c>
      <c r="E5390" t="s">
        <v>12</v>
      </c>
      <c r="F5390" t="s">
        <v>85</v>
      </c>
      <c r="G5390" t="s">
        <v>86</v>
      </c>
      <c r="H5390" t="s">
        <v>49</v>
      </c>
      <c r="I5390" t="s">
        <v>12</v>
      </c>
      <c r="J5390" s="1">
        <v>49.4</v>
      </c>
      <c r="K5390">
        <v>13.128646155431879</v>
      </c>
      <c r="L5390">
        <v>56</v>
      </c>
      <c r="M5390">
        <v>0.53900636247852496</v>
      </c>
      <c r="N5390">
        <v>0.57211601845748195</v>
      </c>
      <c r="P5390" t="s">
        <v>42</v>
      </c>
    </row>
    <row r="5391" spans="1:16" x14ac:dyDescent="0.3">
      <c r="A5391" t="str">
        <f t="shared" si="86"/>
        <v>02: BarsLondonTotalWhite RumBacardi Carta BlancaK: £4.80 - £5.00All stocking</v>
      </c>
      <c r="B5391" t="s">
        <v>1</v>
      </c>
      <c r="C5391" t="s">
        <v>107</v>
      </c>
      <c r="D5391" t="s">
        <v>102</v>
      </c>
      <c r="E5391" t="s">
        <v>12</v>
      </c>
      <c r="F5391" t="s">
        <v>85</v>
      </c>
      <c r="G5391" t="s">
        <v>86</v>
      </c>
      <c r="H5391" t="s">
        <v>49</v>
      </c>
      <c r="I5391" t="s">
        <v>89</v>
      </c>
      <c r="J5391" s="1">
        <v>64.069999999999993</v>
      </c>
      <c r="K5391">
        <v>15.9220543900544</v>
      </c>
      <c r="L5391">
        <v>25</v>
      </c>
      <c r="M5391">
        <v>0.64296825545469305</v>
      </c>
      <c r="N5391">
        <v>0.66441565600882002</v>
      </c>
      <c r="P5391" t="s">
        <v>42</v>
      </c>
    </row>
    <row r="5392" spans="1:16" x14ac:dyDescent="0.3">
      <c r="A5392" t="str">
        <f t="shared" si="86"/>
        <v>02: BarsLondonTotalWhite RumHavana 3yrsTotalAll stocking</v>
      </c>
      <c r="B5392" t="s">
        <v>1</v>
      </c>
      <c r="C5392" t="s">
        <v>107</v>
      </c>
      <c r="D5392" t="s">
        <v>102</v>
      </c>
      <c r="E5392" t="s">
        <v>12</v>
      </c>
      <c r="F5392" t="s">
        <v>85</v>
      </c>
      <c r="G5392" t="s">
        <v>87</v>
      </c>
      <c r="H5392" t="s">
        <v>49</v>
      </c>
      <c r="I5392" t="s">
        <v>12</v>
      </c>
      <c r="J5392" s="1">
        <v>64.14</v>
      </c>
      <c r="K5392">
        <v>12.8554724179724</v>
      </c>
      <c r="L5392">
        <v>74</v>
      </c>
      <c r="M5392">
        <v>0.36692772921215699</v>
      </c>
      <c r="N5392">
        <v>0.36763163210122701</v>
      </c>
      <c r="P5392" t="s">
        <v>42</v>
      </c>
    </row>
    <row r="5393" spans="1:16" x14ac:dyDescent="0.3">
      <c r="A5393" t="str">
        <f t="shared" si="86"/>
        <v>02: BarsLondonTotalWhite RumWray and Nephew Rum Overproof White RumTotalAll stocking</v>
      </c>
      <c r="B5393" t="s">
        <v>1</v>
      </c>
      <c r="C5393" t="s">
        <v>107</v>
      </c>
      <c r="D5393" t="s">
        <v>102</v>
      </c>
      <c r="E5393" t="s">
        <v>12</v>
      </c>
      <c r="F5393" t="s">
        <v>85</v>
      </c>
      <c r="G5393" t="s">
        <v>88</v>
      </c>
      <c r="H5393" t="s">
        <v>49</v>
      </c>
      <c r="I5393" t="s">
        <v>12</v>
      </c>
      <c r="J5393" s="1">
        <v>77.41</v>
      </c>
      <c r="K5393">
        <v>13.899684418145959</v>
      </c>
      <c r="L5393">
        <v>65</v>
      </c>
      <c r="M5393">
        <v>0.45403887273725002</v>
      </c>
      <c r="N5393">
        <v>0.37647289866457201</v>
      </c>
      <c r="P5393" t="s">
        <v>42</v>
      </c>
    </row>
    <row r="5394" spans="1:16" x14ac:dyDescent="0.3">
      <c r="A5394" t="str">
        <f t="shared" si="86"/>
        <v>02: BarsNorth EnglandMainstreamGinGordonsTotalAll stocking</v>
      </c>
      <c r="B5394" t="s">
        <v>1</v>
      </c>
      <c r="C5394" t="s">
        <v>107</v>
      </c>
      <c r="D5394" t="s">
        <v>103</v>
      </c>
      <c r="E5394" t="s">
        <v>14</v>
      </c>
      <c r="F5394" t="s">
        <v>47</v>
      </c>
      <c r="G5394" t="s">
        <v>61</v>
      </c>
      <c r="H5394" t="s">
        <v>49</v>
      </c>
      <c r="I5394" t="s">
        <v>12</v>
      </c>
      <c r="J5394" s="1">
        <v>232.82</v>
      </c>
      <c r="K5394">
        <v>74.2874902874904</v>
      </c>
      <c r="L5394">
        <v>33</v>
      </c>
      <c r="M5394">
        <v>0.27188869900166202</v>
      </c>
      <c r="N5394">
        <v>0.30077488537759101</v>
      </c>
      <c r="P5394" t="s">
        <v>42</v>
      </c>
    </row>
    <row r="5395" spans="1:16" x14ac:dyDescent="0.3">
      <c r="A5395" t="str">
        <f t="shared" si="86"/>
        <v>02: BarsNorth EnglandMainstreamGinGordons Pink GinTotalAll stocking</v>
      </c>
      <c r="B5395" t="s">
        <v>1</v>
      </c>
      <c r="C5395" t="s">
        <v>107</v>
      </c>
      <c r="D5395" t="s">
        <v>103</v>
      </c>
      <c r="E5395" t="s">
        <v>14</v>
      </c>
      <c r="F5395" t="s">
        <v>47</v>
      </c>
      <c r="G5395" t="s">
        <v>62</v>
      </c>
      <c r="H5395" t="s">
        <v>49</v>
      </c>
      <c r="I5395" t="s">
        <v>12</v>
      </c>
      <c r="J5395" s="1">
        <v>254.94</v>
      </c>
      <c r="K5395">
        <v>74.952529452529603</v>
      </c>
      <c r="L5395">
        <v>37</v>
      </c>
      <c r="M5395">
        <v>0.26865423183660397</v>
      </c>
      <c r="N5395">
        <v>0.27013094833767298</v>
      </c>
      <c r="P5395" t="s">
        <v>42</v>
      </c>
    </row>
    <row r="5396" spans="1:16" x14ac:dyDescent="0.3">
      <c r="A5396" t="str">
        <f t="shared" si="86"/>
        <v>02: BarsNorth EnglandMainstreamGinHendricksTotalAll stocking</v>
      </c>
      <c r="B5396" t="s">
        <v>1</v>
      </c>
      <c r="C5396" t="s">
        <v>107</v>
      </c>
      <c r="D5396" t="s">
        <v>103</v>
      </c>
      <c r="E5396" t="s">
        <v>14</v>
      </c>
      <c r="F5396" t="s">
        <v>47</v>
      </c>
      <c r="G5396" t="s">
        <v>63</v>
      </c>
      <c r="H5396" t="s">
        <v>49</v>
      </c>
      <c r="I5396" t="s">
        <v>12</v>
      </c>
      <c r="J5396" s="1">
        <v>41.65</v>
      </c>
      <c r="K5396">
        <v>10.00388687539852</v>
      </c>
      <c r="L5396">
        <v>43</v>
      </c>
      <c r="M5396" s="19">
        <v>3.02228524887126E-2</v>
      </c>
      <c r="N5396" s="19">
        <v>2.47757605026587E-2</v>
      </c>
      <c r="P5396" t="s">
        <v>42</v>
      </c>
    </row>
    <row r="5397" spans="1:16" x14ac:dyDescent="0.3">
      <c r="A5397" t="str">
        <f t="shared" si="86"/>
        <v>02: BarsNorth EnglandMainstreamGinTanquerayTotalAll stocking</v>
      </c>
      <c r="B5397" t="s">
        <v>1</v>
      </c>
      <c r="C5397" t="s">
        <v>107</v>
      </c>
      <c r="D5397" t="s">
        <v>103</v>
      </c>
      <c r="E5397" t="s">
        <v>14</v>
      </c>
      <c r="F5397" t="s">
        <v>47</v>
      </c>
      <c r="G5397" t="s">
        <v>67</v>
      </c>
      <c r="H5397" t="s">
        <v>49</v>
      </c>
      <c r="I5397" t="s">
        <v>12</v>
      </c>
      <c r="J5397" s="1">
        <v>150.47999999999999</v>
      </c>
      <c r="K5397">
        <v>40.608508815745601</v>
      </c>
      <c r="L5397">
        <v>38</v>
      </c>
      <c r="M5397">
        <v>8.9299991296525993E-2</v>
      </c>
      <c r="N5397" s="19">
        <v>8.1863342080042895E-2</v>
      </c>
      <c r="P5397" t="s">
        <v>42</v>
      </c>
    </row>
    <row r="5398" spans="1:16" x14ac:dyDescent="0.3">
      <c r="A5398" t="str">
        <f t="shared" si="86"/>
        <v>02: BarsNorth EnglandMainstreamGinTanqueray Flor De SevillaTotalAll stocking</v>
      </c>
      <c r="B5398" t="s">
        <v>1</v>
      </c>
      <c r="C5398" t="s">
        <v>107</v>
      </c>
      <c r="D5398" t="s">
        <v>103</v>
      </c>
      <c r="E5398" t="s">
        <v>14</v>
      </c>
      <c r="F5398" t="s">
        <v>47</v>
      </c>
      <c r="G5398" t="s">
        <v>69</v>
      </c>
      <c r="H5398" t="s">
        <v>49</v>
      </c>
      <c r="I5398" t="s">
        <v>12</v>
      </c>
      <c r="J5398" s="1">
        <v>49.6</v>
      </c>
      <c r="K5398">
        <v>11.089943492721279</v>
      </c>
      <c r="L5398">
        <v>27</v>
      </c>
      <c r="M5398" s="19">
        <v>4.1838944507199903E-2</v>
      </c>
      <c r="N5398" s="19">
        <v>3.2179764050759403E-2</v>
      </c>
      <c r="P5398" t="s">
        <v>42</v>
      </c>
    </row>
    <row r="5399" spans="1:16" x14ac:dyDescent="0.3">
      <c r="A5399" t="str">
        <f t="shared" si="86"/>
        <v>02: BarsNorth EnglandMainstreamNon Flavoured VodkaAbsolut BlueTotalAll stocking</v>
      </c>
      <c r="B5399" t="s">
        <v>1</v>
      </c>
      <c r="C5399" t="s">
        <v>107</v>
      </c>
      <c r="D5399" t="s">
        <v>103</v>
      </c>
      <c r="E5399" t="s">
        <v>14</v>
      </c>
      <c r="F5399" t="s">
        <v>71</v>
      </c>
      <c r="G5399" t="s">
        <v>72</v>
      </c>
      <c r="H5399" t="s">
        <v>49</v>
      </c>
      <c r="I5399" t="s">
        <v>12</v>
      </c>
      <c r="J5399" s="1">
        <v>279.8</v>
      </c>
      <c r="K5399">
        <v>74.785062239347994</v>
      </c>
      <c r="L5399">
        <v>35</v>
      </c>
      <c r="M5399">
        <v>8.6878228449527001E-2</v>
      </c>
      <c r="N5399" s="19">
        <v>6.13851631004095E-2</v>
      </c>
      <c r="P5399" t="s">
        <v>42</v>
      </c>
    </row>
    <row r="5400" spans="1:16" x14ac:dyDescent="0.3">
      <c r="A5400" t="str">
        <f t="shared" si="86"/>
        <v>02: BarsNorth EnglandMainstreamNon Flavoured VodkaSmirnoff RedTotalAll stocking</v>
      </c>
      <c r="B5400" t="s">
        <v>1</v>
      </c>
      <c r="C5400" t="s">
        <v>107</v>
      </c>
      <c r="D5400" t="s">
        <v>103</v>
      </c>
      <c r="E5400" t="s">
        <v>14</v>
      </c>
      <c r="F5400" t="s">
        <v>71</v>
      </c>
      <c r="G5400" t="s">
        <v>77</v>
      </c>
      <c r="H5400" t="s">
        <v>49</v>
      </c>
      <c r="I5400" t="s">
        <v>12</v>
      </c>
      <c r="J5400" s="1">
        <v>2106.4499999999998</v>
      </c>
      <c r="K5400">
        <v>720.12188914027195</v>
      </c>
      <c r="L5400">
        <v>34</v>
      </c>
      <c r="M5400">
        <v>0.78384057944917596</v>
      </c>
      <c r="N5400">
        <v>0.81739003604692395</v>
      </c>
      <c r="P5400" t="s">
        <v>42</v>
      </c>
    </row>
    <row r="5401" spans="1:16" x14ac:dyDescent="0.3">
      <c r="A5401" t="str">
        <f t="shared" si="86"/>
        <v>02: BarsNorth EnglandMainstreamTequilaOlmeca BlancoTotalAll stocking</v>
      </c>
      <c r="B5401" t="s">
        <v>1</v>
      </c>
      <c r="C5401" t="s">
        <v>107</v>
      </c>
      <c r="D5401" t="s">
        <v>103</v>
      </c>
      <c r="E5401" t="s">
        <v>14</v>
      </c>
      <c r="F5401" t="s">
        <v>78</v>
      </c>
      <c r="G5401" t="s">
        <v>83</v>
      </c>
      <c r="H5401" t="s">
        <v>49</v>
      </c>
      <c r="I5401" t="s">
        <v>12</v>
      </c>
      <c r="J5401" s="1">
        <v>79.260000000000005</v>
      </c>
      <c r="K5401">
        <v>25.49787656787656</v>
      </c>
      <c r="L5401">
        <v>30</v>
      </c>
      <c r="M5401">
        <v>0.49124431468487101</v>
      </c>
      <c r="N5401">
        <v>0.49387865655471302</v>
      </c>
      <c r="P5401" t="s">
        <v>42</v>
      </c>
    </row>
    <row r="5402" spans="1:16" x14ac:dyDescent="0.3">
      <c r="A5402" t="str">
        <f t="shared" si="86"/>
        <v>02: BarsNorth EnglandMainstreamTequilaOlmeca ReposadoTotalAll stocking</v>
      </c>
      <c r="B5402" t="s">
        <v>1</v>
      </c>
      <c r="C5402" t="s">
        <v>107</v>
      </c>
      <c r="D5402" t="s">
        <v>103</v>
      </c>
      <c r="E5402" t="s">
        <v>14</v>
      </c>
      <c r="F5402" t="s">
        <v>78</v>
      </c>
      <c r="G5402" t="s">
        <v>84</v>
      </c>
      <c r="H5402" t="s">
        <v>49</v>
      </c>
      <c r="I5402" t="s">
        <v>12</v>
      </c>
      <c r="J5402" s="1">
        <v>40.26</v>
      </c>
      <c r="K5402">
        <v>13.383706959706961</v>
      </c>
      <c r="L5402">
        <v>25</v>
      </c>
      <c r="M5402">
        <v>0.16308621783903701</v>
      </c>
      <c r="N5402">
        <v>0.15954790379813399</v>
      </c>
      <c r="P5402" t="s">
        <v>42</v>
      </c>
    </row>
    <row r="5403" spans="1:16" x14ac:dyDescent="0.3">
      <c r="A5403" t="str">
        <f t="shared" si="86"/>
        <v>02: BarsNorth EnglandMainstreamWhite RumHavana 3yrsTotalAll stocking</v>
      </c>
      <c r="B5403" t="s">
        <v>1</v>
      </c>
      <c r="C5403" t="s">
        <v>107</v>
      </c>
      <c r="D5403" t="s">
        <v>103</v>
      </c>
      <c r="E5403" t="s">
        <v>14</v>
      </c>
      <c r="F5403" t="s">
        <v>85</v>
      </c>
      <c r="G5403" t="s">
        <v>87</v>
      </c>
      <c r="H5403" t="s">
        <v>49</v>
      </c>
      <c r="I5403" t="s">
        <v>12</v>
      </c>
      <c r="J5403" s="1">
        <v>59.53</v>
      </c>
      <c r="K5403">
        <v>16.603802006074719</v>
      </c>
      <c r="L5403">
        <v>33</v>
      </c>
      <c r="M5403">
        <v>0.53927385669444305</v>
      </c>
      <c r="N5403">
        <v>0.44772310913373498</v>
      </c>
      <c r="P5403" t="s">
        <v>42</v>
      </c>
    </row>
    <row r="5404" spans="1:16" x14ac:dyDescent="0.3">
      <c r="A5404" t="str">
        <f t="shared" si="86"/>
        <v>02: BarsNorth EnglandMainstreamWhite RumWray and Nephew Rum Overproof White RumTotalAll stocking</v>
      </c>
      <c r="B5404" t="s">
        <v>1</v>
      </c>
      <c r="C5404" t="s">
        <v>107</v>
      </c>
      <c r="D5404" t="s">
        <v>103</v>
      </c>
      <c r="E5404" t="s">
        <v>14</v>
      </c>
      <c r="F5404" t="s">
        <v>85</v>
      </c>
      <c r="G5404" t="s">
        <v>88</v>
      </c>
      <c r="H5404" t="s">
        <v>49</v>
      </c>
      <c r="I5404" t="s">
        <v>12</v>
      </c>
      <c r="J5404" s="1">
        <v>27.74</v>
      </c>
      <c r="K5404">
        <v>6.4904500848945199</v>
      </c>
      <c r="L5404">
        <v>27</v>
      </c>
      <c r="M5404">
        <v>0.21704471719447699</v>
      </c>
      <c r="N5404">
        <v>0.14611619829491601</v>
      </c>
      <c r="P5404" t="s">
        <v>42</v>
      </c>
    </row>
    <row r="5405" spans="1:16" x14ac:dyDescent="0.3">
      <c r="A5405" t="str">
        <f t="shared" si="86"/>
        <v>02: BarsNorth EnglandPremiumGinBombay Bramble GinTotalAll stocking</v>
      </c>
      <c r="B5405" t="s">
        <v>1</v>
      </c>
      <c r="C5405" t="s">
        <v>107</v>
      </c>
      <c r="D5405" t="s">
        <v>103</v>
      </c>
      <c r="E5405" t="s">
        <v>15</v>
      </c>
      <c r="F5405" t="s">
        <v>47</v>
      </c>
      <c r="G5405" t="s">
        <v>51</v>
      </c>
      <c r="H5405" t="s">
        <v>49</v>
      </c>
      <c r="I5405" t="s">
        <v>12</v>
      </c>
      <c r="J5405" s="1">
        <v>46.95</v>
      </c>
      <c r="K5405">
        <v>11.31705874770392</v>
      </c>
      <c r="L5405">
        <v>31</v>
      </c>
      <c r="M5405" s="19">
        <v>2.4456274078035699E-2</v>
      </c>
      <c r="N5405" s="19">
        <v>1.97776020658386E-2</v>
      </c>
      <c r="P5405" t="s">
        <v>42</v>
      </c>
    </row>
    <row r="5406" spans="1:16" x14ac:dyDescent="0.3">
      <c r="A5406" t="str">
        <f t="shared" si="86"/>
        <v>02: BarsNorth EnglandPremiumGinBombay SapphireTotalAll stocking</v>
      </c>
      <c r="B5406" t="s">
        <v>1</v>
      </c>
      <c r="C5406" t="s">
        <v>107</v>
      </c>
      <c r="D5406" t="s">
        <v>103</v>
      </c>
      <c r="E5406" t="s">
        <v>15</v>
      </c>
      <c r="F5406" t="s">
        <v>47</v>
      </c>
      <c r="G5406" t="s">
        <v>57</v>
      </c>
      <c r="H5406" t="s">
        <v>49</v>
      </c>
      <c r="I5406" t="s">
        <v>12</v>
      </c>
      <c r="J5406" s="1">
        <v>66.42</v>
      </c>
      <c r="K5406">
        <v>18.191212838087839</v>
      </c>
      <c r="L5406">
        <v>48</v>
      </c>
      <c r="M5406" s="19">
        <v>4.4713154641943503E-2</v>
      </c>
      <c r="N5406" s="19">
        <v>4.2625260297383699E-2</v>
      </c>
      <c r="P5406" t="s">
        <v>42</v>
      </c>
    </row>
    <row r="5407" spans="1:16" x14ac:dyDescent="0.3">
      <c r="A5407" t="str">
        <f t="shared" si="86"/>
        <v>02: BarsNorth EnglandPremiumGinGordonsTotalAll stocking</v>
      </c>
      <c r="B5407" t="s">
        <v>1</v>
      </c>
      <c r="C5407" t="s">
        <v>107</v>
      </c>
      <c r="D5407" t="s">
        <v>103</v>
      </c>
      <c r="E5407" t="s">
        <v>15</v>
      </c>
      <c r="F5407" t="s">
        <v>47</v>
      </c>
      <c r="G5407" t="s">
        <v>61</v>
      </c>
      <c r="H5407" t="s">
        <v>49</v>
      </c>
      <c r="I5407" t="s">
        <v>12</v>
      </c>
      <c r="J5407" s="1">
        <v>101.27</v>
      </c>
      <c r="K5407">
        <v>29.665456317875677</v>
      </c>
      <c r="L5407">
        <v>62</v>
      </c>
      <c r="M5407">
        <v>0.13824212530376701</v>
      </c>
      <c r="N5407">
        <v>0.154802989633158</v>
      </c>
      <c r="P5407" t="s">
        <v>42</v>
      </c>
    </row>
    <row r="5408" spans="1:16" x14ac:dyDescent="0.3">
      <c r="A5408" t="str">
        <f t="shared" si="86"/>
        <v>02: BarsNorth EnglandPremiumGinGordonsB: £3 - £3.20All stocking</v>
      </c>
      <c r="B5408" t="s">
        <v>1</v>
      </c>
      <c r="C5408" t="s">
        <v>107</v>
      </c>
      <c r="D5408" t="s">
        <v>103</v>
      </c>
      <c r="E5408" t="s">
        <v>15</v>
      </c>
      <c r="F5408" t="s">
        <v>47</v>
      </c>
      <c r="G5408" t="s">
        <v>61</v>
      </c>
      <c r="H5408" t="s">
        <v>49</v>
      </c>
      <c r="I5408" t="s">
        <v>59</v>
      </c>
      <c r="J5408" s="1">
        <v>32.840000000000003</v>
      </c>
      <c r="K5408">
        <v>10.751375291375279</v>
      </c>
      <c r="L5408">
        <v>25</v>
      </c>
      <c r="M5408">
        <v>0.155754816827302</v>
      </c>
      <c r="N5408">
        <v>0.16787250684395799</v>
      </c>
      <c r="P5408" t="s">
        <v>42</v>
      </c>
    </row>
    <row r="5409" spans="1:16" x14ac:dyDescent="0.3">
      <c r="A5409" t="str">
        <f t="shared" si="86"/>
        <v>02: BarsNorth EnglandPremiumGinGordonsC: £3.20 - £3.40All stocking</v>
      </c>
      <c r="B5409" t="s">
        <v>1</v>
      </c>
      <c r="C5409" t="s">
        <v>107</v>
      </c>
      <c r="D5409" t="s">
        <v>103</v>
      </c>
      <c r="E5409" t="s">
        <v>15</v>
      </c>
      <c r="F5409" t="s">
        <v>47</v>
      </c>
      <c r="G5409" t="s">
        <v>61</v>
      </c>
      <c r="H5409" t="s">
        <v>49</v>
      </c>
      <c r="I5409" t="s">
        <v>52</v>
      </c>
      <c r="J5409" s="1">
        <v>55.93</v>
      </c>
      <c r="K5409">
        <v>18.4695358405036</v>
      </c>
      <c r="L5409">
        <v>31</v>
      </c>
      <c r="M5409">
        <v>0.20854031685803401</v>
      </c>
      <c r="N5409">
        <v>0.224983002657766</v>
      </c>
      <c r="P5409" t="s">
        <v>42</v>
      </c>
    </row>
    <row r="5410" spans="1:16" x14ac:dyDescent="0.3">
      <c r="A5410" t="str">
        <f t="shared" si="86"/>
        <v>02: BarsNorth EnglandPremiumGinGordons Pink GinTotalAll stocking</v>
      </c>
      <c r="B5410" t="s">
        <v>1</v>
      </c>
      <c r="C5410" t="s">
        <v>107</v>
      </c>
      <c r="D5410" t="s">
        <v>103</v>
      </c>
      <c r="E5410" t="s">
        <v>15</v>
      </c>
      <c r="F5410" t="s">
        <v>47</v>
      </c>
      <c r="G5410" t="s">
        <v>62</v>
      </c>
      <c r="H5410" t="s">
        <v>49</v>
      </c>
      <c r="I5410" t="s">
        <v>12</v>
      </c>
      <c r="J5410" s="1">
        <v>167.6</v>
      </c>
      <c r="K5410">
        <v>43.951994301994404</v>
      </c>
      <c r="L5410">
        <v>60</v>
      </c>
      <c r="M5410">
        <v>0.246283738683516</v>
      </c>
      <c r="N5410">
        <v>0.25072328303734398</v>
      </c>
      <c r="P5410" t="s">
        <v>42</v>
      </c>
    </row>
    <row r="5411" spans="1:16" x14ac:dyDescent="0.3">
      <c r="A5411" t="str">
        <f t="shared" si="86"/>
        <v>02: BarsNorth EnglandPremiumGinGordons Pink GinE: £3.60 - £3.80All stocking</v>
      </c>
      <c r="B5411" t="s">
        <v>1</v>
      </c>
      <c r="C5411" t="s">
        <v>107</v>
      </c>
      <c r="D5411" t="s">
        <v>103</v>
      </c>
      <c r="E5411" t="s">
        <v>15</v>
      </c>
      <c r="F5411" t="s">
        <v>47</v>
      </c>
      <c r="G5411" t="s">
        <v>62</v>
      </c>
      <c r="H5411" t="s">
        <v>49</v>
      </c>
      <c r="I5411" t="s">
        <v>54</v>
      </c>
      <c r="J5411" s="1">
        <v>51.3</v>
      </c>
      <c r="K5411">
        <v>16.012406947890799</v>
      </c>
      <c r="L5411">
        <v>31</v>
      </c>
      <c r="M5411">
        <v>0.20919806403234101</v>
      </c>
      <c r="N5411">
        <v>0.216329027382966</v>
      </c>
      <c r="P5411" t="s">
        <v>42</v>
      </c>
    </row>
    <row r="5412" spans="1:16" x14ac:dyDescent="0.3">
      <c r="A5412" t="str">
        <f t="shared" si="86"/>
        <v>02: BarsNorth EnglandPremiumGinHendricksTotalAll stocking</v>
      </c>
      <c r="B5412" t="s">
        <v>1</v>
      </c>
      <c r="C5412" t="s">
        <v>107</v>
      </c>
      <c r="D5412" t="s">
        <v>103</v>
      </c>
      <c r="E5412" t="s">
        <v>15</v>
      </c>
      <c r="F5412" t="s">
        <v>47</v>
      </c>
      <c r="G5412" t="s">
        <v>63</v>
      </c>
      <c r="H5412" t="s">
        <v>49</v>
      </c>
      <c r="I5412" t="s">
        <v>12</v>
      </c>
      <c r="J5412" s="1">
        <v>57.3</v>
      </c>
      <c r="K5412">
        <v>14.11270540065996</v>
      </c>
      <c r="L5412">
        <v>110</v>
      </c>
      <c r="M5412" s="19">
        <v>4.6374058848435498E-2</v>
      </c>
      <c r="N5412" s="19">
        <v>4.23821450436912E-2</v>
      </c>
      <c r="P5412" t="s">
        <v>42</v>
      </c>
    </row>
    <row r="5413" spans="1:16" x14ac:dyDescent="0.3">
      <c r="A5413" t="str">
        <f t="shared" si="86"/>
        <v>02: BarsNorth EnglandPremiumGinHendricksG: £4.00 - £4.20All stocking</v>
      </c>
      <c r="B5413" t="s">
        <v>1</v>
      </c>
      <c r="C5413" t="s">
        <v>107</v>
      </c>
      <c r="D5413" t="s">
        <v>103</v>
      </c>
      <c r="E5413" t="s">
        <v>15</v>
      </c>
      <c r="F5413" t="s">
        <v>47</v>
      </c>
      <c r="G5413" t="s">
        <v>63</v>
      </c>
      <c r="H5413" t="s">
        <v>49</v>
      </c>
      <c r="I5413" t="s">
        <v>56</v>
      </c>
      <c r="J5413" s="1">
        <v>32.200000000000003</v>
      </c>
      <c r="K5413">
        <v>8.0054360223110397</v>
      </c>
      <c r="L5413">
        <v>40</v>
      </c>
      <c r="M5413" s="19">
        <v>7.2558844725073304E-2</v>
      </c>
      <c r="N5413" s="19">
        <v>6.6282473139782194E-2</v>
      </c>
      <c r="P5413" t="s">
        <v>42</v>
      </c>
    </row>
    <row r="5414" spans="1:16" x14ac:dyDescent="0.3">
      <c r="A5414" t="str">
        <f t="shared" si="86"/>
        <v>02: BarsNorth EnglandPremiumGinHendricksI: £4.40 - £4.60All stocking</v>
      </c>
      <c r="B5414" t="s">
        <v>1</v>
      </c>
      <c r="C5414" t="s">
        <v>107</v>
      </c>
      <c r="D5414" t="s">
        <v>103</v>
      </c>
      <c r="E5414" t="s">
        <v>15</v>
      </c>
      <c r="F5414" t="s">
        <v>47</v>
      </c>
      <c r="G5414" t="s">
        <v>63</v>
      </c>
      <c r="H5414" t="s">
        <v>49</v>
      </c>
      <c r="I5414" t="s">
        <v>64</v>
      </c>
      <c r="J5414" s="1">
        <v>67.8</v>
      </c>
      <c r="K5414">
        <v>17.6116365856366</v>
      </c>
      <c r="L5414">
        <v>25</v>
      </c>
      <c r="M5414" s="19">
        <v>3.8863728841790401E-2</v>
      </c>
      <c r="N5414" s="19">
        <v>3.66393550944892E-2</v>
      </c>
      <c r="P5414" t="s">
        <v>42</v>
      </c>
    </row>
    <row r="5415" spans="1:16" x14ac:dyDescent="0.3">
      <c r="A5415" t="str">
        <f t="shared" si="86"/>
        <v>02: BarsNorth EnglandPremiumGinHendricksJ: £4.60 - £4.80All stocking</v>
      </c>
      <c r="B5415" t="s">
        <v>1</v>
      </c>
      <c r="C5415" t="s">
        <v>107</v>
      </c>
      <c r="D5415" t="s">
        <v>103</v>
      </c>
      <c r="E5415" t="s">
        <v>15</v>
      </c>
      <c r="F5415" t="s">
        <v>47</v>
      </c>
      <c r="G5415" t="s">
        <v>63</v>
      </c>
      <c r="H5415" t="s">
        <v>49</v>
      </c>
      <c r="I5415" t="s">
        <v>65</v>
      </c>
      <c r="J5415" s="1">
        <v>71.25</v>
      </c>
      <c r="K5415">
        <v>18.857606837606841</v>
      </c>
      <c r="L5415">
        <v>25</v>
      </c>
      <c r="M5415">
        <v>3.8754136366846E-2</v>
      </c>
      <c r="N5415" s="19">
        <v>3.6388115751278399E-2</v>
      </c>
      <c r="P5415" t="s">
        <v>42</v>
      </c>
    </row>
    <row r="5416" spans="1:16" x14ac:dyDescent="0.3">
      <c r="A5416" t="str">
        <f t="shared" si="86"/>
        <v>02: BarsNorth EnglandPremiumGinHendricksK: £4.80 - £5.00All stocking</v>
      </c>
      <c r="B5416" t="s">
        <v>1</v>
      </c>
      <c r="C5416" t="s">
        <v>107</v>
      </c>
      <c r="D5416" t="s">
        <v>103</v>
      </c>
      <c r="E5416" t="s">
        <v>15</v>
      </c>
      <c r="F5416" t="s">
        <v>47</v>
      </c>
      <c r="G5416" t="s">
        <v>63</v>
      </c>
      <c r="H5416" t="s">
        <v>49</v>
      </c>
      <c r="I5416" t="s">
        <v>89</v>
      </c>
      <c r="J5416" s="1">
        <v>75.92</v>
      </c>
      <c r="K5416">
        <v>19.333399522288399</v>
      </c>
      <c r="L5416">
        <v>27</v>
      </c>
      <c r="M5416" s="19">
        <v>5.2003717350091398E-2</v>
      </c>
      <c r="N5416">
        <v>4.7029257368349002E-2</v>
      </c>
      <c r="P5416" t="s">
        <v>42</v>
      </c>
    </row>
    <row r="5417" spans="1:16" x14ac:dyDescent="0.3">
      <c r="A5417" t="str">
        <f t="shared" si="86"/>
        <v>02: BarsNorth EnglandPremiumGinHendricksL: £5.00 - £5.20All stocking</v>
      </c>
      <c r="B5417" t="s">
        <v>1</v>
      </c>
      <c r="C5417" t="s">
        <v>107</v>
      </c>
      <c r="D5417" t="s">
        <v>103</v>
      </c>
      <c r="E5417" t="s">
        <v>15</v>
      </c>
      <c r="F5417" t="s">
        <v>47</v>
      </c>
      <c r="G5417" t="s">
        <v>63</v>
      </c>
      <c r="H5417" t="s">
        <v>49</v>
      </c>
      <c r="I5417" t="s">
        <v>90</v>
      </c>
      <c r="J5417" s="1">
        <v>83.64</v>
      </c>
      <c r="K5417">
        <v>20.478958317667999</v>
      </c>
      <c r="L5417">
        <v>31</v>
      </c>
      <c r="M5417" s="19">
        <v>4.8281911427021901E-2</v>
      </c>
      <c r="N5417" s="19">
        <v>4.4745039804383498E-2</v>
      </c>
      <c r="P5417" t="s">
        <v>42</v>
      </c>
    </row>
    <row r="5418" spans="1:16" x14ac:dyDescent="0.3">
      <c r="A5418" t="str">
        <f t="shared" si="86"/>
        <v>02: BarsNorth EnglandPremiumGinTanquerayTotalAll stocking</v>
      </c>
      <c r="B5418" t="s">
        <v>1</v>
      </c>
      <c r="C5418" t="s">
        <v>107</v>
      </c>
      <c r="D5418" t="s">
        <v>103</v>
      </c>
      <c r="E5418" t="s">
        <v>15</v>
      </c>
      <c r="F5418" t="s">
        <v>47</v>
      </c>
      <c r="G5418" t="s">
        <v>67</v>
      </c>
      <c r="H5418" t="s">
        <v>49</v>
      </c>
      <c r="I5418" t="s">
        <v>12</v>
      </c>
      <c r="J5418" s="1">
        <v>183.15</v>
      </c>
      <c r="K5418">
        <v>44.304466618038006</v>
      </c>
      <c r="L5418">
        <v>105</v>
      </c>
      <c r="M5418">
        <v>0.15800468957789701</v>
      </c>
      <c r="N5418">
        <v>0.14315240439689</v>
      </c>
      <c r="P5418" t="s">
        <v>42</v>
      </c>
    </row>
    <row r="5419" spans="1:16" x14ac:dyDescent="0.3">
      <c r="A5419" t="str">
        <f t="shared" si="86"/>
        <v>02: BarsNorth EnglandPremiumGinTanquerayD: £3.40 - £3.60All stocking</v>
      </c>
      <c r="B5419" t="s">
        <v>1</v>
      </c>
      <c r="C5419" t="s">
        <v>107</v>
      </c>
      <c r="D5419" t="s">
        <v>103</v>
      </c>
      <c r="E5419" t="s">
        <v>15</v>
      </c>
      <c r="F5419" t="s">
        <v>47</v>
      </c>
      <c r="G5419" t="s">
        <v>67</v>
      </c>
      <c r="H5419" t="s">
        <v>49</v>
      </c>
      <c r="I5419" t="s">
        <v>53</v>
      </c>
      <c r="J5419" s="1">
        <v>84.81</v>
      </c>
      <c r="K5419">
        <v>23.240581640581642</v>
      </c>
      <c r="L5419">
        <v>35</v>
      </c>
      <c r="M5419">
        <v>0.238558791138828</v>
      </c>
      <c r="N5419">
        <v>0.25869162723719402</v>
      </c>
      <c r="P5419" t="s">
        <v>42</v>
      </c>
    </row>
    <row r="5420" spans="1:16" x14ac:dyDescent="0.3">
      <c r="A5420" t="str">
        <f t="shared" si="86"/>
        <v>02: BarsNorth EnglandPremiumGinTanquerayG: £4.00 - £4.20All stocking</v>
      </c>
      <c r="B5420" t="s">
        <v>1</v>
      </c>
      <c r="C5420" t="s">
        <v>107</v>
      </c>
      <c r="D5420" t="s">
        <v>103</v>
      </c>
      <c r="E5420" t="s">
        <v>15</v>
      </c>
      <c r="F5420" t="s">
        <v>47</v>
      </c>
      <c r="G5420" t="s">
        <v>67</v>
      </c>
      <c r="H5420" t="s">
        <v>49</v>
      </c>
      <c r="I5420" t="s">
        <v>56</v>
      </c>
      <c r="J5420" s="1">
        <v>236.36</v>
      </c>
      <c r="K5420">
        <v>59.558004495504399</v>
      </c>
      <c r="L5420">
        <v>28</v>
      </c>
      <c r="M5420">
        <v>0.209674308945517</v>
      </c>
      <c r="N5420">
        <v>0.22182380723089101</v>
      </c>
      <c r="P5420" t="s">
        <v>42</v>
      </c>
    </row>
    <row r="5421" spans="1:16" x14ac:dyDescent="0.3">
      <c r="A5421" t="str">
        <f t="shared" si="86"/>
        <v>02: BarsNorth EnglandPremiumGinTanquerayH: £4.20 - £4.40All stocking</v>
      </c>
      <c r="B5421" t="s">
        <v>1</v>
      </c>
      <c r="C5421" t="s">
        <v>107</v>
      </c>
      <c r="D5421" t="s">
        <v>103</v>
      </c>
      <c r="E5421" t="s">
        <v>15</v>
      </c>
      <c r="F5421" t="s">
        <v>47</v>
      </c>
      <c r="G5421" t="s">
        <v>67</v>
      </c>
      <c r="H5421" t="s">
        <v>49</v>
      </c>
      <c r="I5421" t="s">
        <v>60</v>
      </c>
      <c r="J5421" s="1">
        <v>170.74</v>
      </c>
      <c r="K5421">
        <v>42.326709401709202</v>
      </c>
      <c r="L5421">
        <v>26</v>
      </c>
      <c r="M5421">
        <v>0.11063614484006799</v>
      </c>
      <c r="N5421">
        <v>0.104557442143005</v>
      </c>
      <c r="P5421" t="s">
        <v>42</v>
      </c>
    </row>
    <row r="5422" spans="1:16" x14ac:dyDescent="0.3">
      <c r="A5422" t="str">
        <f t="shared" si="86"/>
        <v>02: BarsNorth EnglandPremiumGinTanqueray 10TotalAll stocking</v>
      </c>
      <c r="B5422" t="s">
        <v>1</v>
      </c>
      <c r="C5422" t="s">
        <v>107</v>
      </c>
      <c r="D5422" t="s">
        <v>103</v>
      </c>
      <c r="E5422" t="s">
        <v>15</v>
      </c>
      <c r="F5422" t="s">
        <v>47</v>
      </c>
      <c r="G5422" t="s">
        <v>68</v>
      </c>
      <c r="H5422" t="s">
        <v>49</v>
      </c>
      <c r="I5422" t="s">
        <v>12</v>
      </c>
      <c r="J5422" s="1">
        <v>29.84</v>
      </c>
      <c r="K5422">
        <v>8.159815654431041</v>
      </c>
      <c r="L5422">
        <v>65</v>
      </c>
      <c r="M5422" s="19">
        <v>1.4588684593140199E-2</v>
      </c>
      <c r="N5422" s="19">
        <v>1.51757742660284E-2</v>
      </c>
      <c r="P5422" t="s">
        <v>42</v>
      </c>
    </row>
    <row r="5423" spans="1:16" x14ac:dyDescent="0.3">
      <c r="A5423" t="str">
        <f t="shared" si="86"/>
        <v>02: BarsNorth EnglandPremiumGinTanqueray Flor De SevillaTotalAll stocking</v>
      </c>
      <c r="B5423" t="s">
        <v>1</v>
      </c>
      <c r="C5423" t="s">
        <v>107</v>
      </c>
      <c r="D5423" t="s">
        <v>103</v>
      </c>
      <c r="E5423" t="s">
        <v>15</v>
      </c>
      <c r="F5423" t="s">
        <v>47</v>
      </c>
      <c r="G5423" t="s">
        <v>69</v>
      </c>
      <c r="H5423" t="s">
        <v>49</v>
      </c>
      <c r="I5423" t="s">
        <v>12</v>
      </c>
      <c r="J5423" s="1">
        <v>84.79</v>
      </c>
      <c r="K5423">
        <v>18.995568954854679</v>
      </c>
      <c r="L5423">
        <v>70</v>
      </c>
      <c r="M5423" s="19">
        <v>5.2339589778074097E-2</v>
      </c>
      <c r="N5423" s="19">
        <v>4.2497813629896498E-2</v>
      </c>
      <c r="P5423" t="s">
        <v>42</v>
      </c>
    </row>
    <row r="5424" spans="1:16" x14ac:dyDescent="0.3">
      <c r="A5424" t="str">
        <f t="shared" si="86"/>
        <v>02: BarsNorth EnglandPremiumGinWhitley Neill Rhubarb And GingerTotalAll stocking</v>
      </c>
      <c r="B5424" t="s">
        <v>1</v>
      </c>
      <c r="C5424" t="s">
        <v>107</v>
      </c>
      <c r="D5424" t="s">
        <v>103</v>
      </c>
      <c r="E5424" t="s">
        <v>15</v>
      </c>
      <c r="F5424" t="s">
        <v>47</v>
      </c>
      <c r="G5424" t="s">
        <v>70</v>
      </c>
      <c r="H5424" t="s">
        <v>49</v>
      </c>
      <c r="I5424" t="s">
        <v>12</v>
      </c>
      <c r="J5424" s="1">
        <v>110.78</v>
      </c>
      <c r="K5424">
        <v>24.613477975016441</v>
      </c>
      <c r="L5424">
        <v>39</v>
      </c>
      <c r="M5424" s="19">
        <v>7.0798219235460799E-2</v>
      </c>
      <c r="N5424" s="19">
        <v>5.1970858454719597E-2</v>
      </c>
      <c r="P5424" t="s">
        <v>42</v>
      </c>
    </row>
    <row r="5425" spans="1:16" x14ac:dyDescent="0.3">
      <c r="A5425" t="str">
        <f t="shared" si="86"/>
        <v>02: BarsNorth EnglandPremiumNon Flavoured VodkaAbsolut BlueTotalAll stocking</v>
      </c>
      <c r="B5425" t="s">
        <v>1</v>
      </c>
      <c r="C5425" t="s">
        <v>107</v>
      </c>
      <c r="D5425" t="s">
        <v>103</v>
      </c>
      <c r="E5425" t="s">
        <v>15</v>
      </c>
      <c r="F5425" t="s">
        <v>71</v>
      </c>
      <c r="G5425" t="s">
        <v>72</v>
      </c>
      <c r="H5425" t="s">
        <v>49</v>
      </c>
      <c r="I5425" t="s">
        <v>12</v>
      </c>
      <c r="J5425" s="1">
        <v>537.35</v>
      </c>
      <c r="K5425">
        <v>131.83009890298041</v>
      </c>
      <c r="L5425">
        <v>59</v>
      </c>
      <c r="M5425">
        <v>0.20840424998273799</v>
      </c>
      <c r="N5425">
        <v>0.14590953476440299</v>
      </c>
      <c r="P5425" t="s">
        <v>42</v>
      </c>
    </row>
    <row r="5426" spans="1:16" x14ac:dyDescent="0.3">
      <c r="A5426" t="str">
        <f t="shared" si="86"/>
        <v>02: BarsNorth EnglandPremiumNon Flavoured VodkaBelvedereTotalAll stocking</v>
      </c>
      <c r="B5426" t="s">
        <v>1</v>
      </c>
      <c r="C5426" t="s">
        <v>107</v>
      </c>
      <c r="D5426" t="s">
        <v>103</v>
      </c>
      <c r="E5426" t="s">
        <v>15</v>
      </c>
      <c r="F5426" t="s">
        <v>71</v>
      </c>
      <c r="G5426" t="s">
        <v>73</v>
      </c>
      <c r="H5426" t="s">
        <v>49</v>
      </c>
      <c r="I5426" t="s">
        <v>12</v>
      </c>
      <c r="J5426" s="1">
        <v>55.87</v>
      </c>
      <c r="K5426">
        <v>12.485684355327201</v>
      </c>
      <c r="L5426">
        <v>42</v>
      </c>
      <c r="M5426" s="19">
        <v>1.1054132414775699E-2</v>
      </c>
      <c r="N5426" s="19">
        <v>7.0711973645285501E-3</v>
      </c>
      <c r="P5426" t="s">
        <v>42</v>
      </c>
    </row>
    <row r="5427" spans="1:16" x14ac:dyDescent="0.3">
      <c r="A5427" t="str">
        <f t="shared" si="86"/>
        <v>02: BarsNorth EnglandPremiumNon Flavoured VodkaCirocTotalAll stocking</v>
      </c>
      <c r="B5427" t="s">
        <v>1</v>
      </c>
      <c r="C5427" t="s">
        <v>107</v>
      </c>
      <c r="D5427" t="s">
        <v>103</v>
      </c>
      <c r="E5427" t="s">
        <v>15</v>
      </c>
      <c r="F5427" t="s">
        <v>71</v>
      </c>
      <c r="G5427" t="s">
        <v>74</v>
      </c>
      <c r="H5427" t="s">
        <v>49</v>
      </c>
      <c r="I5427" t="s">
        <v>12</v>
      </c>
      <c r="J5427" s="1">
        <v>57.8</v>
      </c>
      <c r="K5427">
        <v>15.93885944678628</v>
      </c>
      <c r="L5427">
        <v>41</v>
      </c>
      <c r="M5427" s="19">
        <v>9.6663339983637207E-3</v>
      </c>
      <c r="N5427" s="19">
        <v>7.12030703940684E-3</v>
      </c>
      <c r="P5427" t="s">
        <v>42</v>
      </c>
    </row>
    <row r="5428" spans="1:16" x14ac:dyDescent="0.3">
      <c r="A5428" t="str">
        <f t="shared" si="86"/>
        <v>02: BarsNorth EnglandPremiumNon Flavoured VodkaGrey GooseTotalAll stocking</v>
      </c>
      <c r="B5428" t="s">
        <v>1</v>
      </c>
      <c r="C5428" t="s">
        <v>107</v>
      </c>
      <c r="D5428" t="s">
        <v>103</v>
      </c>
      <c r="E5428" t="s">
        <v>15</v>
      </c>
      <c r="F5428" t="s">
        <v>71</v>
      </c>
      <c r="G5428" t="s">
        <v>75</v>
      </c>
      <c r="H5428" t="s">
        <v>49</v>
      </c>
      <c r="I5428" t="s">
        <v>12</v>
      </c>
      <c r="J5428" s="1">
        <v>97.54</v>
      </c>
      <c r="K5428">
        <v>24.0049778504324</v>
      </c>
      <c r="L5428">
        <v>66</v>
      </c>
      <c r="M5428" s="19">
        <v>4.68531576638921E-2</v>
      </c>
      <c r="N5428" s="19">
        <v>3.0118188911938799E-2</v>
      </c>
      <c r="P5428" t="s">
        <v>42</v>
      </c>
    </row>
    <row r="5429" spans="1:16" x14ac:dyDescent="0.3">
      <c r="A5429" t="str">
        <f t="shared" si="86"/>
        <v>02: BarsNorth EnglandPremiumNon Flavoured VodkaKetel OneTotalAll stocking</v>
      </c>
      <c r="B5429" t="s">
        <v>1</v>
      </c>
      <c r="C5429" t="s">
        <v>107</v>
      </c>
      <c r="D5429" t="s">
        <v>103</v>
      </c>
      <c r="E5429" t="s">
        <v>15</v>
      </c>
      <c r="F5429" t="s">
        <v>71</v>
      </c>
      <c r="G5429" t="s">
        <v>76</v>
      </c>
      <c r="H5429" t="s">
        <v>49</v>
      </c>
      <c r="I5429" t="s">
        <v>12</v>
      </c>
      <c r="J5429" s="1">
        <v>863.04</v>
      </c>
      <c r="K5429">
        <v>335.91600084619563</v>
      </c>
      <c r="L5429">
        <v>77</v>
      </c>
      <c r="M5429">
        <v>0.50450053525697502</v>
      </c>
      <c r="N5429">
        <v>0.60044067918555299</v>
      </c>
      <c r="P5429" t="s">
        <v>42</v>
      </c>
    </row>
    <row r="5430" spans="1:16" x14ac:dyDescent="0.3">
      <c r="A5430" t="str">
        <f t="shared" si="86"/>
        <v>02: BarsNorth EnglandPremiumNon Flavoured VodkaSmirnoff RedTotalAll stocking</v>
      </c>
      <c r="B5430" t="s">
        <v>1</v>
      </c>
      <c r="C5430" t="s">
        <v>107</v>
      </c>
      <c r="D5430" t="s">
        <v>103</v>
      </c>
      <c r="E5430" t="s">
        <v>15</v>
      </c>
      <c r="F5430" t="s">
        <v>71</v>
      </c>
      <c r="G5430" t="s">
        <v>77</v>
      </c>
      <c r="H5430" t="s">
        <v>49</v>
      </c>
      <c r="I5430" t="s">
        <v>12</v>
      </c>
      <c r="J5430" s="1">
        <v>674.68</v>
      </c>
      <c r="K5430">
        <v>204.9439472219324</v>
      </c>
      <c r="L5430">
        <v>67</v>
      </c>
      <c r="M5430">
        <v>0.57513750629828597</v>
      </c>
      <c r="N5430">
        <v>0.60286735664068802</v>
      </c>
      <c r="P5430" t="s">
        <v>42</v>
      </c>
    </row>
    <row r="5431" spans="1:16" x14ac:dyDescent="0.3">
      <c r="A5431" t="str">
        <f t="shared" si="86"/>
        <v>02: BarsNorth EnglandPremiumNon Flavoured VodkaSmirnoff RedB: £3 - £3.20All stocking</v>
      </c>
      <c r="B5431" t="s">
        <v>1</v>
      </c>
      <c r="C5431" t="s">
        <v>107</v>
      </c>
      <c r="D5431" t="s">
        <v>103</v>
      </c>
      <c r="E5431" t="s">
        <v>15</v>
      </c>
      <c r="F5431" t="s">
        <v>71</v>
      </c>
      <c r="G5431" t="s">
        <v>77</v>
      </c>
      <c r="H5431" t="s">
        <v>49</v>
      </c>
      <c r="I5431" t="s">
        <v>59</v>
      </c>
      <c r="J5431" s="1">
        <v>194.98</v>
      </c>
      <c r="K5431">
        <v>57.280531968032001</v>
      </c>
      <c r="L5431">
        <v>28</v>
      </c>
      <c r="M5431">
        <v>0.92323179179326298</v>
      </c>
      <c r="N5431">
        <v>0.92455680454969602</v>
      </c>
      <c r="P5431" t="s">
        <v>42</v>
      </c>
    </row>
    <row r="5432" spans="1:16" x14ac:dyDescent="0.3">
      <c r="A5432" t="str">
        <f t="shared" si="86"/>
        <v>02: BarsNorth EnglandPremiumTequilaEl Jimador BlancoTotalAll stocking</v>
      </c>
      <c r="B5432" t="s">
        <v>1</v>
      </c>
      <c r="C5432" t="s">
        <v>107</v>
      </c>
      <c r="D5432" t="s">
        <v>103</v>
      </c>
      <c r="E5432" t="s">
        <v>15</v>
      </c>
      <c r="F5432" t="s">
        <v>78</v>
      </c>
      <c r="G5432" t="s">
        <v>91</v>
      </c>
      <c r="H5432" t="s">
        <v>49</v>
      </c>
      <c r="I5432" t="s">
        <v>12</v>
      </c>
      <c r="J5432" s="1">
        <v>76.569999999999993</v>
      </c>
      <c r="K5432">
        <v>18.857407407407401</v>
      </c>
      <c r="L5432">
        <v>27</v>
      </c>
      <c r="M5432">
        <v>0.62291571588255901</v>
      </c>
      <c r="N5432">
        <v>0.632891125343092</v>
      </c>
      <c r="P5432" t="s">
        <v>42</v>
      </c>
    </row>
    <row r="5433" spans="1:16" x14ac:dyDescent="0.3">
      <c r="A5433" t="str">
        <f t="shared" si="86"/>
        <v>02: BarsNorth EnglandPremiumTequilaEl Jimador ReposadoTotalAll stocking</v>
      </c>
      <c r="B5433" t="s">
        <v>1</v>
      </c>
      <c r="C5433" t="s">
        <v>107</v>
      </c>
      <c r="D5433" t="s">
        <v>103</v>
      </c>
      <c r="E5433" t="s">
        <v>15</v>
      </c>
      <c r="F5433" t="s">
        <v>78</v>
      </c>
      <c r="G5433" t="s">
        <v>92</v>
      </c>
      <c r="H5433" t="s">
        <v>49</v>
      </c>
      <c r="I5433" t="s">
        <v>12</v>
      </c>
      <c r="J5433" s="1">
        <v>153.22999999999999</v>
      </c>
      <c r="K5433">
        <v>20.15743434343436</v>
      </c>
      <c r="L5433">
        <v>25</v>
      </c>
      <c r="M5433">
        <v>0.56918767304116002</v>
      </c>
      <c r="N5433">
        <v>0.43072421360643698</v>
      </c>
      <c r="P5433" t="s">
        <v>42</v>
      </c>
    </row>
    <row r="5434" spans="1:16" x14ac:dyDescent="0.3">
      <c r="A5434" t="str">
        <f t="shared" si="86"/>
        <v>02: BarsNorth EnglandPremiumTequilaOlmeca BlancoTotalAll stocking</v>
      </c>
      <c r="B5434" t="s">
        <v>1</v>
      </c>
      <c r="C5434" t="s">
        <v>107</v>
      </c>
      <c r="D5434" t="s">
        <v>103</v>
      </c>
      <c r="E5434" t="s">
        <v>15</v>
      </c>
      <c r="F5434" t="s">
        <v>78</v>
      </c>
      <c r="G5434" t="s">
        <v>83</v>
      </c>
      <c r="H5434" t="s">
        <v>49</v>
      </c>
      <c r="I5434" t="s">
        <v>12</v>
      </c>
      <c r="J5434" s="1">
        <v>89.89</v>
      </c>
      <c r="K5434">
        <v>25.274384411884398</v>
      </c>
      <c r="L5434">
        <v>42</v>
      </c>
      <c r="M5434">
        <v>0.61398441691992101</v>
      </c>
      <c r="N5434">
        <v>0.62243906950931904</v>
      </c>
      <c r="P5434" t="s">
        <v>42</v>
      </c>
    </row>
    <row r="5435" spans="1:16" x14ac:dyDescent="0.3">
      <c r="A5435" t="str">
        <f t="shared" si="86"/>
        <v>02: BarsNorth EnglandPremiumTequilaOlmeca ReposadoTotalAll stocking</v>
      </c>
      <c r="B5435" t="s">
        <v>1</v>
      </c>
      <c r="C5435" t="s">
        <v>107</v>
      </c>
      <c r="D5435" t="s">
        <v>103</v>
      </c>
      <c r="E5435" t="s">
        <v>15</v>
      </c>
      <c r="F5435" t="s">
        <v>78</v>
      </c>
      <c r="G5435" t="s">
        <v>84</v>
      </c>
      <c r="H5435" t="s">
        <v>49</v>
      </c>
      <c r="I5435" t="s">
        <v>12</v>
      </c>
      <c r="J5435" s="1">
        <v>100.12</v>
      </c>
      <c r="K5435">
        <v>24.321396993810801</v>
      </c>
      <c r="L5435">
        <v>29</v>
      </c>
      <c r="M5435">
        <v>0.362217868693756</v>
      </c>
      <c r="N5435">
        <v>0.361028017695387</v>
      </c>
      <c r="P5435" t="s">
        <v>42</v>
      </c>
    </row>
    <row r="5436" spans="1:16" x14ac:dyDescent="0.3">
      <c r="A5436" t="str">
        <f t="shared" ref="A5436:A5499" si="87">C5436&amp;D5436&amp;E5436&amp;F5436&amp;G5436&amp;I5436&amp;P5436</f>
        <v>02: BarsNorth EnglandPremiumTequilaPatron SilverTotalAll stocking</v>
      </c>
      <c r="B5436" t="s">
        <v>1</v>
      </c>
      <c r="C5436" t="s">
        <v>107</v>
      </c>
      <c r="D5436" t="s">
        <v>103</v>
      </c>
      <c r="E5436" t="s">
        <v>15</v>
      </c>
      <c r="F5436" t="s">
        <v>78</v>
      </c>
      <c r="G5436" t="s">
        <v>94</v>
      </c>
      <c r="H5436" t="s">
        <v>49</v>
      </c>
      <c r="I5436" t="s">
        <v>12</v>
      </c>
      <c r="J5436" s="1">
        <v>37.76</v>
      </c>
      <c r="K5436">
        <v>6.3505201027928395</v>
      </c>
      <c r="L5436">
        <v>33</v>
      </c>
      <c r="M5436" s="19">
        <v>8.6133656450303298E-2</v>
      </c>
      <c r="N5436" s="19">
        <v>7.0911009497010194E-2</v>
      </c>
      <c r="P5436" t="s">
        <v>42</v>
      </c>
    </row>
    <row r="5437" spans="1:16" x14ac:dyDescent="0.3">
      <c r="A5437" t="str">
        <f t="shared" si="87"/>
        <v>02: BarsNorth EnglandPremiumWhite RumBacardi Carta BlancaTotalAll stocking</v>
      </c>
      <c r="B5437" t="s">
        <v>1</v>
      </c>
      <c r="C5437" t="s">
        <v>107</v>
      </c>
      <c r="D5437" t="s">
        <v>103</v>
      </c>
      <c r="E5437" t="s">
        <v>15</v>
      </c>
      <c r="F5437" t="s">
        <v>85</v>
      </c>
      <c r="G5437" t="s">
        <v>86</v>
      </c>
      <c r="H5437" t="s">
        <v>49</v>
      </c>
      <c r="I5437" t="s">
        <v>12</v>
      </c>
      <c r="J5437" s="1">
        <v>51.14</v>
      </c>
      <c r="K5437">
        <v>17.914668702168719</v>
      </c>
      <c r="L5437">
        <v>74</v>
      </c>
      <c r="M5437">
        <v>0.55565357085465505</v>
      </c>
      <c r="N5437">
        <v>0.62256689829922796</v>
      </c>
      <c r="P5437" t="s">
        <v>42</v>
      </c>
    </row>
    <row r="5438" spans="1:16" x14ac:dyDescent="0.3">
      <c r="A5438" t="str">
        <f t="shared" si="87"/>
        <v>02: BarsNorth EnglandPremiumWhite RumBacardi Carta BlancaD: £3.40 - £3.60All stocking</v>
      </c>
      <c r="B5438" t="s">
        <v>1</v>
      </c>
      <c r="C5438" t="s">
        <v>107</v>
      </c>
      <c r="D5438" t="s">
        <v>103</v>
      </c>
      <c r="E5438" t="s">
        <v>15</v>
      </c>
      <c r="F5438" t="s">
        <v>85</v>
      </c>
      <c r="G5438" t="s">
        <v>86</v>
      </c>
      <c r="H5438" t="s">
        <v>49</v>
      </c>
      <c r="I5438" t="s">
        <v>53</v>
      </c>
      <c r="J5438" s="1">
        <v>29.41</v>
      </c>
      <c r="K5438">
        <v>9.5431031931031995</v>
      </c>
      <c r="L5438">
        <v>33</v>
      </c>
      <c r="M5438">
        <v>0.77367412414480197</v>
      </c>
      <c r="N5438">
        <v>0.81555923386143303</v>
      </c>
      <c r="P5438" t="s">
        <v>42</v>
      </c>
    </row>
    <row r="5439" spans="1:16" x14ac:dyDescent="0.3">
      <c r="A5439" t="str">
        <f t="shared" si="87"/>
        <v>02: BarsNorth EnglandPremiumWhite RumHavana 3yrsTotalAll stocking</v>
      </c>
      <c r="B5439" t="s">
        <v>1</v>
      </c>
      <c r="C5439" t="s">
        <v>107</v>
      </c>
      <c r="D5439" t="s">
        <v>103</v>
      </c>
      <c r="E5439" t="s">
        <v>15</v>
      </c>
      <c r="F5439" t="s">
        <v>85</v>
      </c>
      <c r="G5439" t="s">
        <v>87</v>
      </c>
      <c r="H5439" t="s">
        <v>49</v>
      </c>
      <c r="I5439" t="s">
        <v>12</v>
      </c>
      <c r="J5439" s="1">
        <v>50.68</v>
      </c>
      <c r="K5439">
        <v>12.42579212454212</v>
      </c>
      <c r="L5439">
        <v>60</v>
      </c>
      <c r="M5439">
        <v>0.40912250641057302</v>
      </c>
      <c r="N5439">
        <v>0.33692381978234198</v>
      </c>
      <c r="P5439" t="s">
        <v>42</v>
      </c>
    </row>
    <row r="5440" spans="1:16" x14ac:dyDescent="0.3">
      <c r="A5440" t="str">
        <f t="shared" si="87"/>
        <v>02: BarsNorth EnglandPremiumWhite RumWray and Nephew Rum Overproof White RumTotalAll stocking</v>
      </c>
      <c r="B5440" t="s">
        <v>1</v>
      </c>
      <c r="C5440" t="s">
        <v>107</v>
      </c>
      <c r="D5440" t="s">
        <v>103</v>
      </c>
      <c r="E5440" t="s">
        <v>15</v>
      </c>
      <c r="F5440" t="s">
        <v>85</v>
      </c>
      <c r="G5440" t="s">
        <v>88</v>
      </c>
      <c r="H5440" t="s">
        <v>49</v>
      </c>
      <c r="I5440" t="s">
        <v>12</v>
      </c>
      <c r="J5440" s="1">
        <v>31.17</v>
      </c>
      <c r="K5440">
        <v>6.88395094933556</v>
      </c>
      <c r="L5440">
        <v>39</v>
      </c>
      <c r="M5440">
        <v>0.19040310118423401</v>
      </c>
      <c r="N5440">
        <v>0.13213399503722101</v>
      </c>
      <c r="P5440" t="s">
        <v>42</v>
      </c>
    </row>
    <row r="5441" spans="1:16" x14ac:dyDescent="0.3">
      <c r="A5441" t="str">
        <f t="shared" si="87"/>
        <v>02: BarsNorth EnglandTotalGinBeefeaterTotalAll stocking</v>
      </c>
      <c r="B5441" t="s">
        <v>1</v>
      </c>
      <c r="C5441" t="s">
        <v>107</v>
      </c>
      <c r="D5441" t="s">
        <v>103</v>
      </c>
      <c r="E5441" t="s">
        <v>12</v>
      </c>
      <c r="F5441" t="s">
        <v>47</v>
      </c>
      <c r="G5441" t="s">
        <v>48</v>
      </c>
      <c r="H5441" t="s">
        <v>49</v>
      </c>
      <c r="I5441" t="s">
        <v>12</v>
      </c>
      <c r="J5441" s="1">
        <v>517.22</v>
      </c>
      <c r="K5441">
        <v>189.0299228549228</v>
      </c>
      <c r="L5441">
        <v>34</v>
      </c>
      <c r="M5441">
        <v>0.35036035847234198</v>
      </c>
      <c r="N5441">
        <v>0.40031295579016501</v>
      </c>
      <c r="P5441" t="s">
        <v>42</v>
      </c>
    </row>
    <row r="5442" spans="1:16" x14ac:dyDescent="0.3">
      <c r="A5442" t="str">
        <f t="shared" si="87"/>
        <v>02: BarsNorth EnglandTotalGinBeefeater Pink London Dry GinTotalAll stocking</v>
      </c>
      <c r="B5442" t="s">
        <v>1</v>
      </c>
      <c r="C5442" t="s">
        <v>107</v>
      </c>
      <c r="D5442" t="s">
        <v>103</v>
      </c>
      <c r="E5442" t="s">
        <v>12</v>
      </c>
      <c r="F5442" t="s">
        <v>47</v>
      </c>
      <c r="G5442" t="s">
        <v>50</v>
      </c>
      <c r="H5442" t="s">
        <v>49</v>
      </c>
      <c r="I5442" t="s">
        <v>12</v>
      </c>
      <c r="J5442" s="1">
        <v>570.28</v>
      </c>
      <c r="K5442">
        <v>202.0641025641024</v>
      </c>
      <c r="L5442">
        <v>26</v>
      </c>
      <c r="M5442">
        <v>0.246264460813613</v>
      </c>
      <c r="N5442">
        <v>0.26955103271999897</v>
      </c>
      <c r="P5442" t="s">
        <v>42</v>
      </c>
    </row>
    <row r="5443" spans="1:16" x14ac:dyDescent="0.3">
      <c r="A5443" t="str">
        <f t="shared" si="87"/>
        <v>02: BarsNorth EnglandTotalGinBombay Bramble GinTotalAll stocking</v>
      </c>
      <c r="B5443" t="s">
        <v>1</v>
      </c>
      <c r="C5443" t="s">
        <v>107</v>
      </c>
      <c r="D5443" t="s">
        <v>103</v>
      </c>
      <c r="E5443" t="s">
        <v>12</v>
      </c>
      <c r="F5443" t="s">
        <v>47</v>
      </c>
      <c r="G5443" t="s">
        <v>51</v>
      </c>
      <c r="H5443" t="s">
        <v>49</v>
      </c>
      <c r="I5443" t="s">
        <v>12</v>
      </c>
      <c r="J5443" s="1">
        <v>53.71</v>
      </c>
      <c r="K5443">
        <v>12.889276250814719</v>
      </c>
      <c r="L5443">
        <v>39</v>
      </c>
      <c r="M5443" s="19">
        <v>2.45508959626854E-2</v>
      </c>
      <c r="N5443" s="19">
        <v>1.9450333960442399E-2</v>
      </c>
      <c r="P5443" t="s">
        <v>42</v>
      </c>
    </row>
    <row r="5444" spans="1:16" x14ac:dyDescent="0.3">
      <c r="A5444" t="str">
        <f t="shared" si="87"/>
        <v>02: BarsNorth EnglandTotalGinBombay SapphireTotalAll stocking</v>
      </c>
      <c r="B5444" t="s">
        <v>1</v>
      </c>
      <c r="C5444" t="s">
        <v>107</v>
      </c>
      <c r="D5444" t="s">
        <v>103</v>
      </c>
      <c r="E5444" t="s">
        <v>12</v>
      </c>
      <c r="F5444" t="s">
        <v>47</v>
      </c>
      <c r="G5444" t="s">
        <v>57</v>
      </c>
      <c r="H5444" t="s">
        <v>49</v>
      </c>
      <c r="I5444" t="s">
        <v>12</v>
      </c>
      <c r="J5444" s="1">
        <v>85.88</v>
      </c>
      <c r="K5444">
        <v>22.701025826025838</v>
      </c>
      <c r="L5444">
        <v>60</v>
      </c>
      <c r="M5444" s="19">
        <v>5.1589501685013799E-2</v>
      </c>
      <c r="N5444" s="19">
        <v>4.5967040182789798E-2</v>
      </c>
      <c r="P5444" t="s">
        <v>42</v>
      </c>
    </row>
    <row r="5445" spans="1:16" x14ac:dyDescent="0.3">
      <c r="A5445" t="str">
        <f t="shared" si="87"/>
        <v>02: BarsNorth EnglandTotalGinGordonsTotalAll stocking</v>
      </c>
      <c r="B5445" t="s">
        <v>1</v>
      </c>
      <c r="C5445" t="s">
        <v>107</v>
      </c>
      <c r="D5445" t="s">
        <v>103</v>
      </c>
      <c r="E5445" t="s">
        <v>12</v>
      </c>
      <c r="F5445" t="s">
        <v>47</v>
      </c>
      <c r="G5445" t="s">
        <v>61</v>
      </c>
      <c r="H5445" t="s">
        <v>49</v>
      </c>
      <c r="I5445" t="s">
        <v>12</v>
      </c>
      <c r="J5445" s="1">
        <v>146.96</v>
      </c>
      <c r="K5445">
        <v>45.165741802057603</v>
      </c>
      <c r="L5445">
        <v>95</v>
      </c>
      <c r="M5445">
        <v>0.190545553251978</v>
      </c>
      <c r="N5445">
        <v>0.21541947437365</v>
      </c>
      <c r="P5445" t="s">
        <v>42</v>
      </c>
    </row>
    <row r="5446" spans="1:16" x14ac:dyDescent="0.3">
      <c r="A5446" t="str">
        <f t="shared" si="87"/>
        <v>02: BarsNorth EnglandTotalGinGordonsB: £3 - £3.20All stocking</v>
      </c>
      <c r="B5446" t="s">
        <v>1</v>
      </c>
      <c r="C5446" t="s">
        <v>107</v>
      </c>
      <c r="D5446" t="s">
        <v>103</v>
      </c>
      <c r="E5446" t="s">
        <v>12</v>
      </c>
      <c r="F5446" t="s">
        <v>47</v>
      </c>
      <c r="G5446" t="s">
        <v>61</v>
      </c>
      <c r="H5446" t="s">
        <v>49</v>
      </c>
      <c r="I5446" t="s">
        <v>59</v>
      </c>
      <c r="J5446" s="1">
        <v>40.5</v>
      </c>
      <c r="K5446">
        <v>13.207419017763842</v>
      </c>
      <c r="L5446">
        <v>29</v>
      </c>
      <c r="M5446">
        <v>0.160902271030154</v>
      </c>
      <c r="N5446">
        <v>0.17547176541932699</v>
      </c>
      <c r="P5446" t="s">
        <v>42</v>
      </c>
    </row>
    <row r="5447" spans="1:16" x14ac:dyDescent="0.3">
      <c r="A5447" t="str">
        <f t="shared" si="87"/>
        <v>02: BarsNorth EnglandTotalGinGordonsC: £3.20 - £3.40All stocking</v>
      </c>
      <c r="B5447" t="s">
        <v>1</v>
      </c>
      <c r="C5447" t="s">
        <v>107</v>
      </c>
      <c r="D5447" t="s">
        <v>103</v>
      </c>
      <c r="E5447" t="s">
        <v>12</v>
      </c>
      <c r="F5447" t="s">
        <v>47</v>
      </c>
      <c r="G5447" t="s">
        <v>61</v>
      </c>
      <c r="H5447" t="s">
        <v>49</v>
      </c>
      <c r="I5447" t="s">
        <v>52</v>
      </c>
      <c r="J5447" s="1">
        <v>60.77</v>
      </c>
      <c r="K5447">
        <v>20.214151589151598</v>
      </c>
      <c r="L5447">
        <v>36</v>
      </c>
      <c r="M5447">
        <v>0.22315305286606801</v>
      </c>
      <c r="N5447">
        <v>0.24257684078693301</v>
      </c>
      <c r="P5447" t="s">
        <v>42</v>
      </c>
    </row>
    <row r="5448" spans="1:16" x14ac:dyDescent="0.3">
      <c r="A5448" t="str">
        <f t="shared" si="87"/>
        <v>02: BarsNorth EnglandTotalGinGordons Pink GinTotalAll stocking</v>
      </c>
      <c r="B5448" t="s">
        <v>1</v>
      </c>
      <c r="C5448" t="s">
        <v>107</v>
      </c>
      <c r="D5448" t="s">
        <v>103</v>
      </c>
      <c r="E5448" t="s">
        <v>12</v>
      </c>
      <c r="F5448" t="s">
        <v>47</v>
      </c>
      <c r="G5448" t="s">
        <v>62</v>
      </c>
      <c r="H5448" t="s">
        <v>49</v>
      </c>
      <c r="I5448" t="s">
        <v>12</v>
      </c>
      <c r="J5448" s="1">
        <v>200.92</v>
      </c>
      <c r="K5448">
        <v>55.7769406996212</v>
      </c>
      <c r="L5448">
        <v>97</v>
      </c>
      <c r="M5448">
        <v>0.25665079252093898</v>
      </c>
      <c r="N5448">
        <v>0.260343363374823</v>
      </c>
      <c r="P5448" t="s">
        <v>42</v>
      </c>
    </row>
    <row r="5449" spans="1:16" x14ac:dyDescent="0.3">
      <c r="A5449" t="str">
        <f t="shared" si="87"/>
        <v>02: BarsNorth EnglandTotalGinGordons Pink GinD: £3.40 - £3.60All stocking</v>
      </c>
      <c r="B5449" t="s">
        <v>1</v>
      </c>
      <c r="C5449" t="s">
        <v>107</v>
      </c>
      <c r="D5449" t="s">
        <v>103</v>
      </c>
      <c r="E5449" t="s">
        <v>12</v>
      </c>
      <c r="F5449" t="s">
        <v>47</v>
      </c>
      <c r="G5449" t="s">
        <v>62</v>
      </c>
      <c r="H5449" t="s">
        <v>49</v>
      </c>
      <c r="I5449" t="s">
        <v>53</v>
      </c>
      <c r="J5449" s="1">
        <v>71.260000000000005</v>
      </c>
      <c r="K5449">
        <v>22.89995811480188</v>
      </c>
      <c r="L5449">
        <v>32</v>
      </c>
      <c r="M5449">
        <v>0.249884970807635</v>
      </c>
      <c r="N5449">
        <v>0.25701342648182501</v>
      </c>
      <c r="P5449" t="s">
        <v>42</v>
      </c>
    </row>
    <row r="5450" spans="1:16" x14ac:dyDescent="0.3">
      <c r="A5450" t="str">
        <f t="shared" si="87"/>
        <v>02: BarsNorth EnglandTotalGinGordons Pink GinE: £3.60 - £3.80All stocking</v>
      </c>
      <c r="B5450" t="s">
        <v>1</v>
      </c>
      <c r="C5450" t="s">
        <v>107</v>
      </c>
      <c r="D5450" t="s">
        <v>103</v>
      </c>
      <c r="E5450" t="s">
        <v>12</v>
      </c>
      <c r="F5450" t="s">
        <v>47</v>
      </c>
      <c r="G5450" t="s">
        <v>62</v>
      </c>
      <c r="H5450" t="s">
        <v>49</v>
      </c>
      <c r="I5450" t="s">
        <v>54</v>
      </c>
      <c r="J5450" s="1">
        <v>74.56</v>
      </c>
      <c r="K5450">
        <v>22.66469428007888</v>
      </c>
      <c r="L5450">
        <v>39</v>
      </c>
      <c r="M5450">
        <v>0.24020135430305101</v>
      </c>
      <c r="N5450">
        <v>0.24400476968599599</v>
      </c>
      <c r="P5450" t="s">
        <v>42</v>
      </c>
    </row>
    <row r="5451" spans="1:16" x14ac:dyDescent="0.3">
      <c r="A5451" t="str">
        <f t="shared" si="87"/>
        <v>02: BarsNorth EnglandTotalGinHendricksTotalAll stocking</v>
      </c>
      <c r="B5451" t="s">
        <v>1</v>
      </c>
      <c r="C5451" t="s">
        <v>107</v>
      </c>
      <c r="D5451" t="s">
        <v>103</v>
      </c>
      <c r="E5451" t="s">
        <v>12</v>
      </c>
      <c r="F5451" t="s">
        <v>47</v>
      </c>
      <c r="G5451" t="s">
        <v>63</v>
      </c>
      <c r="H5451" t="s">
        <v>49</v>
      </c>
      <c r="I5451" t="s">
        <v>12</v>
      </c>
      <c r="J5451" s="1">
        <v>52.9</v>
      </c>
      <c r="K5451">
        <v>12.957939409900201</v>
      </c>
      <c r="L5451">
        <v>153</v>
      </c>
      <c r="M5451" s="19">
        <v>4.1684401950815499E-2</v>
      </c>
      <c r="N5451" s="19">
        <v>3.6980791964911303E-2</v>
      </c>
      <c r="P5451" t="s">
        <v>42</v>
      </c>
    </row>
    <row r="5452" spans="1:16" x14ac:dyDescent="0.3">
      <c r="A5452" t="str">
        <f t="shared" si="87"/>
        <v>02: BarsNorth EnglandTotalGinHendricksG: £4.00 - £4.20All stocking</v>
      </c>
      <c r="B5452" t="s">
        <v>1</v>
      </c>
      <c r="C5452" t="s">
        <v>107</v>
      </c>
      <c r="D5452" t="s">
        <v>103</v>
      </c>
      <c r="E5452" t="s">
        <v>12</v>
      </c>
      <c r="F5452" t="s">
        <v>47</v>
      </c>
      <c r="G5452" t="s">
        <v>63</v>
      </c>
      <c r="H5452" t="s">
        <v>49</v>
      </c>
      <c r="I5452" t="s">
        <v>56</v>
      </c>
      <c r="J5452" s="1">
        <v>29.21</v>
      </c>
      <c r="K5452">
        <v>7.3779456392663993</v>
      </c>
      <c r="L5452">
        <v>53</v>
      </c>
      <c r="M5452" s="19">
        <v>6.2059210419945901E-2</v>
      </c>
      <c r="N5452" s="19">
        <v>5.6104215501671599E-2</v>
      </c>
      <c r="P5452" t="s">
        <v>42</v>
      </c>
    </row>
    <row r="5453" spans="1:16" x14ac:dyDescent="0.3">
      <c r="A5453" t="str">
        <f t="shared" si="87"/>
        <v>02: BarsNorth EnglandTotalGinHendricksI: £4.40 - £4.60All stocking</v>
      </c>
      <c r="B5453" t="s">
        <v>1</v>
      </c>
      <c r="C5453" t="s">
        <v>107</v>
      </c>
      <c r="D5453" t="s">
        <v>103</v>
      </c>
      <c r="E5453" t="s">
        <v>12</v>
      </c>
      <c r="F5453" t="s">
        <v>47</v>
      </c>
      <c r="G5453" t="s">
        <v>63</v>
      </c>
      <c r="H5453" t="s">
        <v>49</v>
      </c>
      <c r="I5453" t="s">
        <v>64</v>
      </c>
      <c r="J5453" s="1">
        <v>60.1</v>
      </c>
      <c r="K5453">
        <v>15.68783039876792</v>
      </c>
      <c r="L5453">
        <v>32</v>
      </c>
      <c r="M5453" s="19">
        <v>3.6172580146196898E-2</v>
      </c>
      <c r="N5453" s="19">
        <v>3.3944508960456199E-2</v>
      </c>
      <c r="P5453" t="s">
        <v>42</v>
      </c>
    </row>
    <row r="5454" spans="1:16" x14ac:dyDescent="0.3">
      <c r="A5454" t="str">
        <f t="shared" si="87"/>
        <v>02: BarsNorth EnglandTotalGinHendricksJ: £4.60 - £4.80All stocking</v>
      </c>
      <c r="B5454" t="s">
        <v>1</v>
      </c>
      <c r="C5454" t="s">
        <v>107</v>
      </c>
      <c r="D5454" t="s">
        <v>103</v>
      </c>
      <c r="E5454" t="s">
        <v>12</v>
      </c>
      <c r="F5454" t="s">
        <v>47</v>
      </c>
      <c r="G5454" t="s">
        <v>63</v>
      </c>
      <c r="H5454" t="s">
        <v>49</v>
      </c>
      <c r="I5454" t="s">
        <v>65</v>
      </c>
      <c r="J5454" s="1">
        <v>63.58</v>
      </c>
      <c r="K5454">
        <v>16.917095194367921</v>
      </c>
      <c r="L5454">
        <v>33</v>
      </c>
      <c r="M5454">
        <v>3.4279542840226003E-2</v>
      </c>
      <c r="N5454" s="19">
        <v>3.1846407241635802E-2</v>
      </c>
      <c r="P5454" t="s">
        <v>42</v>
      </c>
    </row>
    <row r="5455" spans="1:16" x14ac:dyDescent="0.3">
      <c r="A5455" t="str">
        <f t="shared" si="87"/>
        <v>02: BarsNorth EnglandTotalGinHendricksK: £4.80 - £5.00All stocking</v>
      </c>
      <c r="B5455" t="s">
        <v>1</v>
      </c>
      <c r="C5455" t="s">
        <v>107</v>
      </c>
      <c r="D5455" t="s">
        <v>103</v>
      </c>
      <c r="E5455" t="s">
        <v>12</v>
      </c>
      <c r="F5455" t="s">
        <v>47</v>
      </c>
      <c r="G5455" t="s">
        <v>63</v>
      </c>
      <c r="H5455" t="s">
        <v>49</v>
      </c>
      <c r="I5455" t="s">
        <v>89</v>
      </c>
      <c r="J5455" s="1">
        <v>72.87</v>
      </c>
      <c r="K5455">
        <v>18.683680477228879</v>
      </c>
      <c r="L5455">
        <v>31</v>
      </c>
      <c r="M5455" s="19">
        <v>4.7420603787141302E-2</v>
      </c>
      <c r="N5455" s="19">
        <v>4.21390149457712E-2</v>
      </c>
      <c r="P5455" t="s">
        <v>42</v>
      </c>
    </row>
    <row r="5456" spans="1:16" x14ac:dyDescent="0.3">
      <c r="A5456" t="str">
        <f t="shared" si="87"/>
        <v>02: BarsNorth EnglandTotalGinHendricksL: £5.00 - £5.20All stocking</v>
      </c>
      <c r="B5456" t="s">
        <v>1</v>
      </c>
      <c r="C5456" t="s">
        <v>107</v>
      </c>
      <c r="D5456" t="s">
        <v>103</v>
      </c>
      <c r="E5456" t="s">
        <v>12</v>
      </c>
      <c r="F5456" t="s">
        <v>47</v>
      </c>
      <c r="G5456" t="s">
        <v>63</v>
      </c>
      <c r="H5456" t="s">
        <v>49</v>
      </c>
      <c r="I5456" t="s">
        <v>90</v>
      </c>
      <c r="J5456" s="1">
        <v>76.92</v>
      </c>
      <c r="K5456">
        <v>18.661160644910641</v>
      </c>
      <c r="L5456">
        <v>40</v>
      </c>
      <c r="M5456" s="19">
        <v>4.27792695290811E-2</v>
      </c>
      <c r="N5456" s="19">
        <v>3.9162169944787301E-2</v>
      </c>
      <c r="P5456" t="s">
        <v>42</v>
      </c>
    </row>
    <row r="5457" spans="1:16" x14ac:dyDescent="0.3">
      <c r="A5457" t="str">
        <f t="shared" si="87"/>
        <v>02: BarsNorth EnglandTotalGinHendricksM: £5.20 - £5.40All stocking</v>
      </c>
      <c r="B5457" t="s">
        <v>1</v>
      </c>
      <c r="C5457" t="s">
        <v>107</v>
      </c>
      <c r="D5457" t="s">
        <v>103</v>
      </c>
      <c r="E5457" t="s">
        <v>12</v>
      </c>
      <c r="F5457" t="s">
        <v>47</v>
      </c>
      <c r="G5457" t="s">
        <v>63</v>
      </c>
      <c r="H5457" t="s">
        <v>49</v>
      </c>
      <c r="I5457" t="s">
        <v>95</v>
      </c>
      <c r="J5457" s="1">
        <v>68.16</v>
      </c>
      <c r="K5457">
        <v>15.890667952736919</v>
      </c>
      <c r="L5457">
        <v>29</v>
      </c>
      <c r="M5457" s="19">
        <v>3.9940762774080797E-2</v>
      </c>
      <c r="N5457">
        <v>3.4445722157688E-2</v>
      </c>
      <c r="P5457" t="s">
        <v>42</v>
      </c>
    </row>
    <row r="5458" spans="1:16" x14ac:dyDescent="0.3">
      <c r="A5458" t="str">
        <f t="shared" si="87"/>
        <v>02: BarsNorth EnglandTotalGinSipsmithTotalAll stocking</v>
      </c>
      <c r="B5458" t="s">
        <v>1</v>
      </c>
      <c r="C5458" t="s">
        <v>107</v>
      </c>
      <c r="D5458" t="s">
        <v>103</v>
      </c>
      <c r="E5458" t="s">
        <v>12</v>
      </c>
      <c r="F5458" t="s">
        <v>47</v>
      </c>
      <c r="G5458" t="s">
        <v>66</v>
      </c>
      <c r="H5458" t="s">
        <v>49</v>
      </c>
      <c r="I5458" t="s">
        <v>12</v>
      </c>
      <c r="J5458" s="1">
        <v>16.03</v>
      </c>
      <c r="K5458">
        <v>3.5090299700299683</v>
      </c>
      <c r="L5458">
        <v>25</v>
      </c>
      <c r="M5458" s="19">
        <v>6.6100564223589399E-3</v>
      </c>
      <c r="N5458" s="19">
        <v>6.1585265581318898E-3</v>
      </c>
      <c r="P5458" t="s">
        <v>42</v>
      </c>
    </row>
    <row r="5459" spans="1:16" x14ac:dyDescent="0.3">
      <c r="A5459" t="str">
        <f t="shared" si="87"/>
        <v>02: BarsNorth EnglandTotalGinTanquerayTotalAll stocking</v>
      </c>
      <c r="B5459" t="s">
        <v>1</v>
      </c>
      <c r="C5459" t="s">
        <v>107</v>
      </c>
      <c r="D5459" t="s">
        <v>103</v>
      </c>
      <c r="E5459" t="s">
        <v>12</v>
      </c>
      <c r="F5459" t="s">
        <v>47</v>
      </c>
      <c r="G5459" t="s">
        <v>67</v>
      </c>
      <c r="H5459" t="s">
        <v>49</v>
      </c>
      <c r="I5459" t="s">
        <v>12</v>
      </c>
      <c r="J5459" s="1">
        <v>174.47</v>
      </c>
      <c r="K5459">
        <v>43.3223239852612</v>
      </c>
      <c r="L5459">
        <v>143</v>
      </c>
      <c r="M5459">
        <v>0.13431643912479799</v>
      </c>
      <c r="N5459">
        <v>0.120595406608065</v>
      </c>
      <c r="P5459" t="s">
        <v>42</v>
      </c>
    </row>
    <row r="5460" spans="1:16" x14ac:dyDescent="0.3">
      <c r="A5460" t="str">
        <f t="shared" si="87"/>
        <v>02: BarsNorth EnglandTotalGinTanquerayD: £3.40 - £3.60All stocking</v>
      </c>
      <c r="B5460" t="s">
        <v>1</v>
      </c>
      <c r="C5460" t="s">
        <v>107</v>
      </c>
      <c r="D5460" t="s">
        <v>103</v>
      </c>
      <c r="E5460" t="s">
        <v>12</v>
      </c>
      <c r="F5460" t="s">
        <v>47</v>
      </c>
      <c r="G5460" t="s">
        <v>67</v>
      </c>
      <c r="H5460" t="s">
        <v>49</v>
      </c>
      <c r="I5460" t="s">
        <v>53</v>
      </c>
      <c r="J5460" s="1">
        <v>76.14</v>
      </c>
      <c r="K5460">
        <v>20.93007062382064</v>
      </c>
      <c r="L5460">
        <v>40</v>
      </c>
      <c r="M5460">
        <v>0.219998344429403</v>
      </c>
      <c r="N5460">
        <v>0.234315621799977</v>
      </c>
      <c r="P5460" t="s">
        <v>42</v>
      </c>
    </row>
    <row r="5461" spans="1:16" x14ac:dyDescent="0.3">
      <c r="A5461" t="str">
        <f t="shared" si="87"/>
        <v>02: BarsNorth EnglandTotalGinTanquerayG: £4.00 - £4.20All stocking</v>
      </c>
      <c r="B5461" t="s">
        <v>1</v>
      </c>
      <c r="C5461" t="s">
        <v>107</v>
      </c>
      <c r="D5461" t="s">
        <v>103</v>
      </c>
      <c r="E5461" t="s">
        <v>12</v>
      </c>
      <c r="F5461" t="s">
        <v>47</v>
      </c>
      <c r="G5461" t="s">
        <v>67</v>
      </c>
      <c r="H5461" t="s">
        <v>49</v>
      </c>
      <c r="I5461" t="s">
        <v>56</v>
      </c>
      <c r="J5461" s="1">
        <v>253.89</v>
      </c>
      <c r="K5461">
        <v>65.392385392385208</v>
      </c>
      <c r="L5461">
        <v>30</v>
      </c>
      <c r="M5461">
        <v>0.21318986446271199</v>
      </c>
      <c r="N5461">
        <v>0.221522455832079</v>
      </c>
      <c r="P5461" t="s">
        <v>42</v>
      </c>
    </row>
    <row r="5462" spans="1:16" x14ac:dyDescent="0.3">
      <c r="A5462" t="str">
        <f t="shared" si="87"/>
        <v>02: BarsNorth EnglandTotalGinTanquerayH: £4.20 - £4.40All stocking</v>
      </c>
      <c r="B5462" t="s">
        <v>1</v>
      </c>
      <c r="C5462" t="s">
        <v>107</v>
      </c>
      <c r="D5462" t="s">
        <v>103</v>
      </c>
      <c r="E5462" t="s">
        <v>12</v>
      </c>
      <c r="F5462" t="s">
        <v>47</v>
      </c>
      <c r="G5462" t="s">
        <v>67</v>
      </c>
      <c r="H5462" t="s">
        <v>49</v>
      </c>
      <c r="I5462" t="s">
        <v>60</v>
      </c>
      <c r="J5462" s="1">
        <v>176.23</v>
      </c>
      <c r="K5462">
        <v>45.407484355921994</v>
      </c>
      <c r="L5462">
        <v>32</v>
      </c>
      <c r="M5462">
        <v>0.115000548256108</v>
      </c>
      <c r="N5462">
        <v>0.109897861796281</v>
      </c>
      <c r="P5462" t="s">
        <v>42</v>
      </c>
    </row>
    <row r="5463" spans="1:16" x14ac:dyDescent="0.3">
      <c r="A5463" t="str">
        <f t="shared" si="87"/>
        <v>02: BarsNorth EnglandTotalGinTanquerayI: £4.40 - £4.60All stocking</v>
      </c>
      <c r="B5463" t="s">
        <v>1</v>
      </c>
      <c r="C5463" t="s">
        <v>107</v>
      </c>
      <c r="D5463" t="s">
        <v>103</v>
      </c>
      <c r="E5463" t="s">
        <v>12</v>
      </c>
      <c r="F5463" t="s">
        <v>47</v>
      </c>
      <c r="G5463" t="s">
        <v>67</v>
      </c>
      <c r="H5463" t="s">
        <v>49</v>
      </c>
      <c r="I5463" t="s">
        <v>64</v>
      </c>
      <c r="J5463" s="1">
        <v>254.17</v>
      </c>
      <c r="K5463">
        <v>66.529695304695196</v>
      </c>
      <c r="L5463">
        <v>28</v>
      </c>
      <c r="M5463">
        <v>0.17736774818915099</v>
      </c>
      <c r="N5463">
        <v>0.162953563677463</v>
      </c>
      <c r="P5463" t="s">
        <v>42</v>
      </c>
    </row>
    <row r="5464" spans="1:16" x14ac:dyDescent="0.3">
      <c r="A5464" t="str">
        <f t="shared" si="87"/>
        <v>02: BarsNorth EnglandTotalGinTanquerayJ: £4.60 - £4.80All stocking</v>
      </c>
      <c r="B5464" t="s">
        <v>1</v>
      </c>
      <c r="C5464" t="s">
        <v>107</v>
      </c>
      <c r="D5464" t="s">
        <v>103</v>
      </c>
      <c r="E5464" t="s">
        <v>12</v>
      </c>
      <c r="F5464" t="s">
        <v>47</v>
      </c>
      <c r="G5464" t="s">
        <v>67</v>
      </c>
      <c r="H5464" t="s">
        <v>49</v>
      </c>
      <c r="I5464" t="s">
        <v>65</v>
      </c>
      <c r="J5464" s="1">
        <v>212.44</v>
      </c>
      <c r="K5464">
        <v>51.325714067678398</v>
      </c>
      <c r="L5464">
        <v>28</v>
      </c>
      <c r="M5464">
        <v>0.133856793449765</v>
      </c>
      <c r="N5464">
        <v>0.11302196140864</v>
      </c>
      <c r="P5464" t="s">
        <v>42</v>
      </c>
    </row>
    <row r="5465" spans="1:16" x14ac:dyDescent="0.3">
      <c r="A5465" t="str">
        <f t="shared" si="87"/>
        <v>02: BarsNorth EnglandTotalGinTanquerayL: £5.00 - £5.20All stocking</v>
      </c>
      <c r="B5465" t="s">
        <v>1</v>
      </c>
      <c r="C5465" t="s">
        <v>107</v>
      </c>
      <c r="D5465" t="s">
        <v>103</v>
      </c>
      <c r="E5465" t="s">
        <v>12</v>
      </c>
      <c r="F5465" t="s">
        <v>47</v>
      </c>
      <c r="G5465" t="s">
        <v>67</v>
      </c>
      <c r="H5465" t="s">
        <v>49</v>
      </c>
      <c r="I5465" t="s">
        <v>90</v>
      </c>
      <c r="J5465" s="1">
        <v>332.15</v>
      </c>
      <c r="K5465">
        <v>76.582252747252795</v>
      </c>
      <c r="L5465">
        <v>25</v>
      </c>
      <c r="M5465">
        <v>0.142219009176344</v>
      </c>
      <c r="N5465">
        <v>0.118147099272123</v>
      </c>
      <c r="P5465" t="s">
        <v>42</v>
      </c>
    </row>
    <row r="5466" spans="1:16" x14ac:dyDescent="0.3">
      <c r="A5466" t="str">
        <f t="shared" si="87"/>
        <v>02: BarsNorth EnglandTotalGinTanqueray 10TotalAll stocking</v>
      </c>
      <c r="B5466" t="s">
        <v>1</v>
      </c>
      <c r="C5466" t="s">
        <v>107</v>
      </c>
      <c r="D5466" t="s">
        <v>103</v>
      </c>
      <c r="E5466" t="s">
        <v>12</v>
      </c>
      <c r="F5466" t="s">
        <v>47</v>
      </c>
      <c r="G5466" t="s">
        <v>68</v>
      </c>
      <c r="H5466" t="s">
        <v>49</v>
      </c>
      <c r="I5466" t="s">
        <v>12</v>
      </c>
      <c r="J5466" s="1">
        <v>26.69</v>
      </c>
      <c r="K5466">
        <v>7.2434605167559596</v>
      </c>
      <c r="L5466">
        <v>88</v>
      </c>
      <c r="M5466" s="19">
        <v>1.31685896747901E-2</v>
      </c>
      <c r="N5466" s="19">
        <v>1.34916563130361E-2</v>
      </c>
      <c r="P5466" t="s">
        <v>42</v>
      </c>
    </row>
    <row r="5467" spans="1:16" x14ac:dyDescent="0.3">
      <c r="A5467" t="str">
        <f t="shared" si="87"/>
        <v>02: BarsNorth EnglandTotalGinTanqueray Flor De SevillaTotalAll stocking</v>
      </c>
      <c r="B5467" t="s">
        <v>1</v>
      </c>
      <c r="C5467" t="s">
        <v>107</v>
      </c>
      <c r="D5467" t="s">
        <v>103</v>
      </c>
      <c r="E5467" t="s">
        <v>12</v>
      </c>
      <c r="F5467" t="s">
        <v>47</v>
      </c>
      <c r="G5467" t="s">
        <v>69</v>
      </c>
      <c r="H5467" t="s">
        <v>49</v>
      </c>
      <c r="I5467" t="s">
        <v>12</v>
      </c>
      <c r="J5467" s="1">
        <v>74.989999999999995</v>
      </c>
      <c r="K5467">
        <v>16.795034032405159</v>
      </c>
      <c r="L5467">
        <v>97</v>
      </c>
      <c r="M5467" s="19">
        <v>5.0052713803999303E-2</v>
      </c>
      <c r="N5467" s="19">
        <v>4.01625487514971E-2</v>
      </c>
      <c r="P5467" t="s">
        <v>42</v>
      </c>
    </row>
    <row r="5468" spans="1:16" x14ac:dyDescent="0.3">
      <c r="A5468" t="str">
        <f t="shared" si="87"/>
        <v>02: BarsNorth EnglandTotalGinWhitley Neill Rhubarb And GingerTotalAll stocking</v>
      </c>
      <c r="B5468" t="s">
        <v>1</v>
      </c>
      <c r="C5468" t="s">
        <v>107</v>
      </c>
      <c r="D5468" t="s">
        <v>103</v>
      </c>
      <c r="E5468" t="s">
        <v>12</v>
      </c>
      <c r="F5468" t="s">
        <v>47</v>
      </c>
      <c r="G5468" t="s">
        <v>70</v>
      </c>
      <c r="H5468" t="s">
        <v>49</v>
      </c>
      <c r="I5468" t="s">
        <v>12</v>
      </c>
      <c r="J5468" s="1">
        <v>108.17</v>
      </c>
      <c r="K5468">
        <v>23.773238366571682</v>
      </c>
      <c r="L5468">
        <v>45</v>
      </c>
      <c r="M5468" s="19">
        <v>6.7074296186396404E-2</v>
      </c>
      <c r="N5468" s="19">
        <v>4.81202561669829E-2</v>
      </c>
      <c r="P5468" t="s">
        <v>42</v>
      </c>
    </row>
    <row r="5469" spans="1:16" x14ac:dyDescent="0.3">
      <c r="A5469" t="str">
        <f t="shared" si="87"/>
        <v>02: BarsNorth EnglandTotalNon Flavoured VodkaAbsolut BlueTotalAll stocking</v>
      </c>
      <c r="B5469" t="s">
        <v>1</v>
      </c>
      <c r="C5469" t="s">
        <v>107</v>
      </c>
      <c r="D5469" t="s">
        <v>103</v>
      </c>
      <c r="E5469" t="s">
        <v>12</v>
      </c>
      <c r="F5469" t="s">
        <v>71</v>
      </c>
      <c r="G5469" t="s">
        <v>72</v>
      </c>
      <c r="H5469" t="s">
        <v>49</v>
      </c>
      <c r="I5469" t="s">
        <v>12</v>
      </c>
      <c r="J5469" s="1">
        <v>441.45</v>
      </c>
      <c r="K5469">
        <v>110.58992567715961</v>
      </c>
      <c r="L5469">
        <v>94</v>
      </c>
      <c r="M5469">
        <v>0.15608772688824901</v>
      </c>
      <c r="N5469">
        <v>0.10778697833853</v>
      </c>
      <c r="P5469" t="s">
        <v>42</v>
      </c>
    </row>
    <row r="5470" spans="1:16" x14ac:dyDescent="0.3">
      <c r="A5470" t="str">
        <f t="shared" si="87"/>
        <v>02: BarsNorth EnglandTotalNon Flavoured VodkaBelvedereTotalAll stocking</v>
      </c>
      <c r="B5470" t="s">
        <v>1</v>
      </c>
      <c r="C5470" t="s">
        <v>107</v>
      </c>
      <c r="D5470" t="s">
        <v>103</v>
      </c>
      <c r="E5470" t="s">
        <v>12</v>
      </c>
      <c r="F5470" t="s">
        <v>71</v>
      </c>
      <c r="G5470" t="s">
        <v>73</v>
      </c>
      <c r="H5470" t="s">
        <v>49</v>
      </c>
      <c r="I5470" t="s">
        <v>12</v>
      </c>
      <c r="J5470" s="1">
        <v>56.08</v>
      </c>
      <c r="K5470">
        <v>13.2473567603032</v>
      </c>
      <c r="L5470">
        <v>56</v>
      </c>
      <c r="M5470" s="19">
        <v>8.0531983657251005E-3</v>
      </c>
      <c r="N5470" s="19">
        <v>5.1653088452690401E-3</v>
      </c>
      <c r="P5470" t="s">
        <v>42</v>
      </c>
    </row>
    <row r="5471" spans="1:16" x14ac:dyDescent="0.3">
      <c r="A5471" t="str">
        <f t="shared" si="87"/>
        <v>02: BarsNorth EnglandTotalNon Flavoured VodkaCirocTotalAll stocking</v>
      </c>
      <c r="B5471" t="s">
        <v>1</v>
      </c>
      <c r="C5471" t="s">
        <v>107</v>
      </c>
      <c r="D5471" t="s">
        <v>103</v>
      </c>
      <c r="E5471" t="s">
        <v>12</v>
      </c>
      <c r="F5471" t="s">
        <v>71</v>
      </c>
      <c r="G5471" t="s">
        <v>74</v>
      </c>
      <c r="H5471" t="s">
        <v>49</v>
      </c>
      <c r="I5471" t="s">
        <v>12</v>
      </c>
      <c r="J5471" s="1">
        <v>58.7</v>
      </c>
      <c r="K5471">
        <v>15.7604362930976</v>
      </c>
      <c r="L5471">
        <v>62</v>
      </c>
      <c r="M5471" s="19">
        <v>8.1164730250756593E-3</v>
      </c>
      <c r="N5471" s="19">
        <v>5.7539193848921604E-3</v>
      </c>
      <c r="P5471" t="s">
        <v>42</v>
      </c>
    </row>
    <row r="5472" spans="1:16" x14ac:dyDescent="0.3">
      <c r="A5472" t="str">
        <f t="shared" si="87"/>
        <v>02: BarsNorth EnglandTotalNon Flavoured VodkaGrey GooseTotalAll stocking</v>
      </c>
      <c r="B5472" t="s">
        <v>1</v>
      </c>
      <c r="C5472" t="s">
        <v>107</v>
      </c>
      <c r="D5472" t="s">
        <v>103</v>
      </c>
      <c r="E5472" t="s">
        <v>12</v>
      </c>
      <c r="F5472" t="s">
        <v>71</v>
      </c>
      <c r="G5472" t="s">
        <v>75</v>
      </c>
      <c r="H5472" t="s">
        <v>49</v>
      </c>
      <c r="I5472" t="s">
        <v>12</v>
      </c>
      <c r="J5472" s="1">
        <v>87.18</v>
      </c>
      <c r="K5472">
        <v>21.453196702895479</v>
      </c>
      <c r="L5472">
        <v>83</v>
      </c>
      <c r="M5472" s="19">
        <v>4.2471068271606599E-2</v>
      </c>
      <c r="N5472" s="19">
        <v>2.78964752544235E-2</v>
      </c>
      <c r="P5472" t="s">
        <v>42</v>
      </c>
    </row>
    <row r="5473" spans="1:16" x14ac:dyDescent="0.3">
      <c r="A5473" t="str">
        <f t="shared" si="87"/>
        <v>02: BarsNorth EnglandTotalNon Flavoured VodkaGrey GooseM: £5.20 - £5.40All stocking</v>
      </c>
      <c r="B5473" t="s">
        <v>1</v>
      </c>
      <c r="C5473" t="s">
        <v>107</v>
      </c>
      <c r="D5473" t="s">
        <v>103</v>
      </c>
      <c r="E5473" t="s">
        <v>12</v>
      </c>
      <c r="F5473" t="s">
        <v>71</v>
      </c>
      <c r="G5473" t="s">
        <v>75</v>
      </c>
      <c r="H5473" t="s">
        <v>49</v>
      </c>
      <c r="I5473" t="s">
        <v>95</v>
      </c>
      <c r="J5473" s="1">
        <v>96.84</v>
      </c>
      <c r="K5473">
        <v>26.961717769410079</v>
      </c>
      <c r="L5473">
        <v>26</v>
      </c>
      <c r="M5473" s="19">
        <v>2.8286474519997599E-2</v>
      </c>
      <c r="N5473" s="19">
        <v>2.00210005567262E-2</v>
      </c>
      <c r="P5473" t="s">
        <v>42</v>
      </c>
    </row>
    <row r="5474" spans="1:16" x14ac:dyDescent="0.3">
      <c r="A5474" t="str">
        <f t="shared" si="87"/>
        <v>02: BarsNorth EnglandTotalNon Flavoured VodkaGrey GooseN: £5.40 - £5.60All stocking</v>
      </c>
      <c r="B5474" t="s">
        <v>1</v>
      </c>
      <c r="C5474" t="s">
        <v>107</v>
      </c>
      <c r="D5474" t="s">
        <v>103</v>
      </c>
      <c r="E5474" t="s">
        <v>12</v>
      </c>
      <c r="F5474" t="s">
        <v>71</v>
      </c>
      <c r="G5474" t="s">
        <v>75</v>
      </c>
      <c r="H5474" t="s">
        <v>49</v>
      </c>
      <c r="I5474" t="s">
        <v>99</v>
      </c>
      <c r="J5474" s="1">
        <v>144.79</v>
      </c>
      <c r="K5474">
        <v>35.22877955377956</v>
      </c>
      <c r="L5474">
        <v>28</v>
      </c>
      <c r="M5474" s="19">
        <v>3.9358603016498399E-2</v>
      </c>
      <c r="N5474">
        <v>2.5254856943213999E-2</v>
      </c>
      <c r="P5474" t="s">
        <v>42</v>
      </c>
    </row>
    <row r="5475" spans="1:16" x14ac:dyDescent="0.3">
      <c r="A5475" t="str">
        <f t="shared" si="87"/>
        <v>02: BarsNorth EnglandTotalNon Flavoured VodkaKetel OneTotalAll stocking</v>
      </c>
      <c r="B5475" t="s">
        <v>1</v>
      </c>
      <c r="C5475" t="s">
        <v>107</v>
      </c>
      <c r="D5475" t="s">
        <v>103</v>
      </c>
      <c r="E5475" t="s">
        <v>12</v>
      </c>
      <c r="F5475" t="s">
        <v>71</v>
      </c>
      <c r="G5475" t="s">
        <v>76</v>
      </c>
      <c r="H5475" t="s">
        <v>49</v>
      </c>
      <c r="I5475" t="s">
        <v>12</v>
      </c>
      <c r="J5475" s="1">
        <v>962.64</v>
      </c>
      <c r="K5475">
        <v>361.1475549936888</v>
      </c>
      <c r="L5475">
        <v>97</v>
      </c>
      <c r="M5475">
        <v>0.41600306092738398</v>
      </c>
      <c r="N5475">
        <v>0.46642852849678601</v>
      </c>
      <c r="P5475" t="s">
        <v>42</v>
      </c>
    </row>
    <row r="5476" spans="1:16" x14ac:dyDescent="0.3">
      <c r="A5476" t="str">
        <f t="shared" si="87"/>
        <v>02: BarsNorth EnglandTotalNon Flavoured VodkaKetel OneF: £3.80 - £4.00All stocking</v>
      </c>
      <c r="B5476" t="s">
        <v>1</v>
      </c>
      <c r="C5476" t="s">
        <v>107</v>
      </c>
      <c r="D5476" t="s">
        <v>103</v>
      </c>
      <c r="E5476" t="s">
        <v>12</v>
      </c>
      <c r="F5476" t="s">
        <v>71</v>
      </c>
      <c r="G5476" t="s">
        <v>76</v>
      </c>
      <c r="H5476" t="s">
        <v>49</v>
      </c>
      <c r="I5476" t="s">
        <v>55</v>
      </c>
      <c r="J5476" s="1">
        <v>988.69</v>
      </c>
      <c r="K5476">
        <v>350.57092886537322</v>
      </c>
      <c r="L5476">
        <v>27</v>
      </c>
      <c r="M5476">
        <v>0.82654595930902097</v>
      </c>
      <c r="N5476">
        <v>0.85084324121493404</v>
      </c>
      <c r="P5476" t="s">
        <v>42</v>
      </c>
    </row>
    <row r="5477" spans="1:16" x14ac:dyDescent="0.3">
      <c r="A5477" t="str">
        <f t="shared" si="87"/>
        <v>02: BarsNorth EnglandTotalNon Flavoured VodkaKetel OneG: £4.00 - £4.20All stocking</v>
      </c>
      <c r="B5477" t="s">
        <v>1</v>
      </c>
      <c r="C5477" t="s">
        <v>107</v>
      </c>
      <c r="D5477" t="s">
        <v>103</v>
      </c>
      <c r="E5477" t="s">
        <v>12</v>
      </c>
      <c r="F5477" t="s">
        <v>71</v>
      </c>
      <c r="G5477" t="s">
        <v>76</v>
      </c>
      <c r="H5477" t="s">
        <v>49</v>
      </c>
      <c r="I5477" t="s">
        <v>56</v>
      </c>
      <c r="J5477" s="1">
        <v>1404.43</v>
      </c>
      <c r="K5477">
        <v>497.66908831908796</v>
      </c>
      <c r="L5477">
        <v>30</v>
      </c>
      <c r="M5477">
        <v>0.46045799225395601</v>
      </c>
      <c r="N5477">
        <v>0.45940457989856798</v>
      </c>
      <c r="P5477" t="s">
        <v>42</v>
      </c>
    </row>
    <row r="5478" spans="1:16" x14ac:dyDescent="0.3">
      <c r="A5478" t="str">
        <f t="shared" si="87"/>
        <v>02: BarsNorth EnglandTotalNon Flavoured VodkaSmirnoff RedTotalAll stocking</v>
      </c>
      <c r="B5478" t="s">
        <v>1</v>
      </c>
      <c r="C5478" t="s">
        <v>107</v>
      </c>
      <c r="D5478" t="s">
        <v>103</v>
      </c>
      <c r="E5478" t="s">
        <v>12</v>
      </c>
      <c r="F5478" t="s">
        <v>71</v>
      </c>
      <c r="G5478" t="s">
        <v>77</v>
      </c>
      <c r="H5478" t="s">
        <v>49</v>
      </c>
      <c r="I5478" t="s">
        <v>12</v>
      </c>
      <c r="J5478" s="1">
        <v>1156.6600000000001</v>
      </c>
      <c r="K5478">
        <v>378.37018509543282</v>
      </c>
      <c r="L5478">
        <v>101</v>
      </c>
      <c r="M5478">
        <v>0.68703442467301601</v>
      </c>
      <c r="N5478">
        <v>0.72445950235095302</v>
      </c>
      <c r="P5478" t="s">
        <v>42</v>
      </c>
    </row>
    <row r="5479" spans="1:16" x14ac:dyDescent="0.3">
      <c r="A5479" t="str">
        <f t="shared" si="87"/>
        <v>02: BarsNorth EnglandTotalNon Flavoured VodkaSmirnoff RedB: £3 - £3.20All stocking</v>
      </c>
      <c r="B5479" t="s">
        <v>1</v>
      </c>
      <c r="C5479" t="s">
        <v>107</v>
      </c>
      <c r="D5479" t="s">
        <v>103</v>
      </c>
      <c r="E5479" t="s">
        <v>12</v>
      </c>
      <c r="F5479" t="s">
        <v>71</v>
      </c>
      <c r="G5479" t="s">
        <v>77</v>
      </c>
      <c r="H5479" t="s">
        <v>49</v>
      </c>
      <c r="I5479" t="s">
        <v>59</v>
      </c>
      <c r="J5479" s="1">
        <v>185.87</v>
      </c>
      <c r="K5479">
        <v>55.606042395104794</v>
      </c>
      <c r="L5479">
        <v>32</v>
      </c>
      <c r="M5479">
        <v>0.92143587885453904</v>
      </c>
      <c r="N5479">
        <v>0.92382476495299104</v>
      </c>
      <c r="P5479" t="s">
        <v>42</v>
      </c>
    </row>
    <row r="5480" spans="1:16" x14ac:dyDescent="0.3">
      <c r="A5480" t="str">
        <f t="shared" si="87"/>
        <v>02: BarsNorth EnglandTotalTequilaEl Jimador BlancoTotalAll stocking</v>
      </c>
      <c r="B5480" t="s">
        <v>1</v>
      </c>
      <c r="C5480" t="s">
        <v>107</v>
      </c>
      <c r="D5480" t="s">
        <v>103</v>
      </c>
      <c r="E5480" t="s">
        <v>12</v>
      </c>
      <c r="F5480" t="s">
        <v>78</v>
      </c>
      <c r="G5480" t="s">
        <v>91</v>
      </c>
      <c r="H5480" t="s">
        <v>49</v>
      </c>
      <c r="I5480" t="s">
        <v>12</v>
      </c>
      <c r="J5480" s="1">
        <v>78.27</v>
      </c>
      <c r="K5480">
        <v>19.119070512820521</v>
      </c>
      <c r="L5480">
        <v>32</v>
      </c>
      <c r="M5480">
        <v>0.65055990960992405</v>
      </c>
      <c r="N5480">
        <v>0.65928219019057799</v>
      </c>
      <c r="P5480" t="s">
        <v>42</v>
      </c>
    </row>
    <row r="5481" spans="1:16" x14ac:dyDescent="0.3">
      <c r="A5481" t="str">
        <f t="shared" si="87"/>
        <v>02: BarsNorth EnglandTotalTequilaEl Jimador ReposadoTotalAll stocking</v>
      </c>
      <c r="B5481" t="s">
        <v>1</v>
      </c>
      <c r="C5481" t="s">
        <v>107</v>
      </c>
      <c r="D5481" t="s">
        <v>103</v>
      </c>
      <c r="E5481" t="s">
        <v>12</v>
      </c>
      <c r="F5481" t="s">
        <v>78</v>
      </c>
      <c r="G5481" t="s">
        <v>92</v>
      </c>
      <c r="H5481" t="s">
        <v>49</v>
      </c>
      <c r="I5481" t="s">
        <v>12</v>
      </c>
      <c r="J5481" s="1">
        <v>129.55000000000001</v>
      </c>
      <c r="K5481">
        <v>17.270084175084161</v>
      </c>
      <c r="L5481">
        <v>30</v>
      </c>
      <c r="M5481">
        <v>0.52758209505604303</v>
      </c>
      <c r="N5481">
        <v>0.38865229640306598</v>
      </c>
      <c r="P5481" t="s">
        <v>42</v>
      </c>
    </row>
    <row r="5482" spans="1:16" x14ac:dyDescent="0.3">
      <c r="A5482" t="str">
        <f t="shared" si="87"/>
        <v>02: BarsNorth EnglandTotalTequilaOlmeca BlancoTotalAll stocking</v>
      </c>
      <c r="B5482" t="s">
        <v>1</v>
      </c>
      <c r="C5482" t="s">
        <v>107</v>
      </c>
      <c r="D5482" t="s">
        <v>103</v>
      </c>
      <c r="E5482" t="s">
        <v>12</v>
      </c>
      <c r="F5482" t="s">
        <v>78</v>
      </c>
      <c r="G5482" t="s">
        <v>83</v>
      </c>
      <c r="H5482" t="s">
        <v>49</v>
      </c>
      <c r="I5482" t="s">
        <v>12</v>
      </c>
      <c r="J5482" s="1">
        <v>85.46</v>
      </c>
      <c r="K5482">
        <v>25.3675061435478</v>
      </c>
      <c r="L5482">
        <v>72</v>
      </c>
      <c r="M5482">
        <v>0.56150992024794499</v>
      </c>
      <c r="N5482">
        <v>0.56323129506274505</v>
      </c>
      <c r="P5482" t="s">
        <v>42</v>
      </c>
    </row>
    <row r="5483" spans="1:16" x14ac:dyDescent="0.3">
      <c r="A5483" t="str">
        <f t="shared" si="87"/>
        <v>02: BarsNorth EnglandTotalTequilaOlmeca ReposadoTotalAll stocking</v>
      </c>
      <c r="B5483" t="s">
        <v>1</v>
      </c>
      <c r="C5483" t="s">
        <v>107</v>
      </c>
      <c r="D5483" t="s">
        <v>103</v>
      </c>
      <c r="E5483" t="s">
        <v>12</v>
      </c>
      <c r="F5483" t="s">
        <v>78</v>
      </c>
      <c r="G5483" t="s">
        <v>84</v>
      </c>
      <c r="H5483" t="s">
        <v>49</v>
      </c>
      <c r="I5483" t="s">
        <v>12</v>
      </c>
      <c r="J5483" s="1">
        <v>72.41</v>
      </c>
      <c r="K5483">
        <v>19.257651607651599</v>
      </c>
      <c r="L5483">
        <v>54</v>
      </c>
      <c r="M5483">
        <v>0.28163190096782598</v>
      </c>
      <c r="N5483">
        <v>0.26225248056354999</v>
      </c>
      <c r="P5483" t="s">
        <v>42</v>
      </c>
    </row>
    <row r="5484" spans="1:16" x14ac:dyDescent="0.3">
      <c r="A5484" t="str">
        <f t="shared" si="87"/>
        <v>02: BarsNorth EnglandTotalTequilaPatron SilverTotalAll stocking</v>
      </c>
      <c r="B5484" t="s">
        <v>1</v>
      </c>
      <c r="C5484" t="s">
        <v>107</v>
      </c>
      <c r="D5484" t="s">
        <v>103</v>
      </c>
      <c r="E5484" t="s">
        <v>12</v>
      </c>
      <c r="F5484" t="s">
        <v>78</v>
      </c>
      <c r="G5484" t="s">
        <v>94</v>
      </c>
      <c r="H5484" t="s">
        <v>49</v>
      </c>
      <c r="I5484" t="s">
        <v>12</v>
      </c>
      <c r="J5484" s="1">
        <v>35.22</v>
      </c>
      <c r="K5484">
        <v>6.1323054316956807</v>
      </c>
      <c r="L5484">
        <v>41</v>
      </c>
      <c r="M5484" s="19">
        <v>9.0310804287597496E-2</v>
      </c>
      <c r="N5484" s="19">
        <v>7.5779619204250706E-2</v>
      </c>
      <c r="P5484" t="s">
        <v>42</v>
      </c>
    </row>
    <row r="5485" spans="1:16" x14ac:dyDescent="0.3">
      <c r="A5485" t="str">
        <f t="shared" si="87"/>
        <v>02: BarsNorth EnglandTotalWhite RumBacardi Carta BlancaTotalAll stocking</v>
      </c>
      <c r="B5485" t="s">
        <v>1</v>
      </c>
      <c r="C5485" t="s">
        <v>107</v>
      </c>
      <c r="D5485" t="s">
        <v>103</v>
      </c>
      <c r="E5485" t="s">
        <v>12</v>
      </c>
      <c r="F5485" t="s">
        <v>85</v>
      </c>
      <c r="G5485" t="s">
        <v>86</v>
      </c>
      <c r="H5485" t="s">
        <v>49</v>
      </c>
      <c r="I5485" t="s">
        <v>12</v>
      </c>
      <c r="J5485" s="1">
        <v>48.85</v>
      </c>
      <c r="K5485">
        <v>17.212202558423481</v>
      </c>
      <c r="L5485">
        <v>86</v>
      </c>
      <c r="M5485">
        <v>0.49678583406339999</v>
      </c>
      <c r="N5485">
        <v>0.52206997084548101</v>
      </c>
      <c r="P5485" t="s">
        <v>42</v>
      </c>
    </row>
    <row r="5486" spans="1:16" x14ac:dyDescent="0.3">
      <c r="A5486" t="str">
        <f t="shared" si="87"/>
        <v>02: BarsNorth EnglandTotalWhite RumBacardi Carta BlancaD: £3.40 - £3.60All stocking</v>
      </c>
      <c r="B5486" t="s">
        <v>1</v>
      </c>
      <c r="C5486" t="s">
        <v>107</v>
      </c>
      <c r="D5486" t="s">
        <v>103</v>
      </c>
      <c r="E5486" t="s">
        <v>12</v>
      </c>
      <c r="F5486" t="s">
        <v>85</v>
      </c>
      <c r="G5486" t="s">
        <v>86</v>
      </c>
      <c r="H5486" t="s">
        <v>49</v>
      </c>
      <c r="I5486" t="s">
        <v>53</v>
      </c>
      <c r="J5486" s="1">
        <v>28.83</v>
      </c>
      <c r="K5486">
        <v>9.4631538131538004</v>
      </c>
      <c r="L5486">
        <v>37</v>
      </c>
      <c r="M5486">
        <v>0.76802047455675904</v>
      </c>
      <c r="N5486">
        <v>0.80638342845064503</v>
      </c>
      <c r="P5486" t="s">
        <v>42</v>
      </c>
    </row>
    <row r="5487" spans="1:16" x14ac:dyDescent="0.3">
      <c r="A5487" t="str">
        <f t="shared" si="87"/>
        <v>02: BarsNorth EnglandTotalWhite RumHavana 3yrsTotalAll stocking</v>
      </c>
      <c r="B5487" t="s">
        <v>1</v>
      </c>
      <c r="C5487" t="s">
        <v>107</v>
      </c>
      <c r="D5487" t="s">
        <v>103</v>
      </c>
      <c r="E5487" t="s">
        <v>12</v>
      </c>
      <c r="F5487" t="s">
        <v>85</v>
      </c>
      <c r="G5487" t="s">
        <v>87</v>
      </c>
      <c r="H5487" t="s">
        <v>49</v>
      </c>
      <c r="I5487" t="s">
        <v>12</v>
      </c>
      <c r="J5487" s="1">
        <v>53.82</v>
      </c>
      <c r="K5487">
        <v>13.908311759924679</v>
      </c>
      <c r="L5487">
        <v>93</v>
      </c>
      <c r="M5487">
        <v>0.45261341936060401</v>
      </c>
      <c r="N5487">
        <v>0.37704646148743098</v>
      </c>
      <c r="P5487" t="s">
        <v>42</v>
      </c>
    </row>
    <row r="5488" spans="1:16" x14ac:dyDescent="0.3">
      <c r="A5488" t="str">
        <f t="shared" si="87"/>
        <v>02: BarsNorth EnglandTotalWhite RumWray and Nephew Rum Overproof White RumTotalAll stocking</v>
      </c>
      <c r="B5488" t="s">
        <v>1</v>
      </c>
      <c r="C5488" t="s">
        <v>107</v>
      </c>
      <c r="D5488" t="s">
        <v>103</v>
      </c>
      <c r="E5488" t="s">
        <v>12</v>
      </c>
      <c r="F5488" t="s">
        <v>85</v>
      </c>
      <c r="G5488" t="s">
        <v>88</v>
      </c>
      <c r="H5488" t="s">
        <v>49</v>
      </c>
      <c r="I5488" t="s">
        <v>12</v>
      </c>
      <c r="J5488" s="1">
        <v>29.77</v>
      </c>
      <c r="K5488">
        <v>6.7229733229733197</v>
      </c>
      <c r="L5488">
        <v>66</v>
      </c>
      <c r="M5488">
        <v>0.19946318487897499</v>
      </c>
      <c r="N5488">
        <v>0.13716085821319099</v>
      </c>
      <c r="P5488" t="s">
        <v>42</v>
      </c>
    </row>
    <row r="5489" spans="1:16" x14ac:dyDescent="0.3">
      <c r="A5489" t="str">
        <f t="shared" si="87"/>
        <v>02: BarsROGBMainstreamGinBeefeaterTotalAll stocking</v>
      </c>
      <c r="B5489" t="s">
        <v>1</v>
      </c>
      <c r="C5489" t="s">
        <v>107</v>
      </c>
      <c r="D5489" t="s">
        <v>104</v>
      </c>
      <c r="E5489" t="s">
        <v>14</v>
      </c>
      <c r="F5489" t="s">
        <v>47</v>
      </c>
      <c r="G5489" t="s">
        <v>48</v>
      </c>
      <c r="H5489" t="s">
        <v>49</v>
      </c>
      <c r="I5489" t="s">
        <v>12</v>
      </c>
      <c r="J5489" s="1">
        <v>89.58</v>
      </c>
      <c r="K5489">
        <v>30.086887918283278</v>
      </c>
      <c r="L5489">
        <v>43</v>
      </c>
      <c r="M5489">
        <v>0.20783848464027899</v>
      </c>
      <c r="N5489">
        <v>0.25494998330126101</v>
      </c>
      <c r="P5489" t="s">
        <v>42</v>
      </c>
    </row>
    <row r="5490" spans="1:16" x14ac:dyDescent="0.3">
      <c r="A5490" t="str">
        <f t="shared" si="87"/>
        <v>02: BarsROGBMainstreamGinBeefeaterD: £3.40 - £3.60All stocking</v>
      </c>
      <c r="B5490" t="s">
        <v>1</v>
      </c>
      <c r="C5490" t="s">
        <v>107</v>
      </c>
      <c r="D5490" t="s">
        <v>104</v>
      </c>
      <c r="E5490" t="s">
        <v>14</v>
      </c>
      <c r="F5490" t="s">
        <v>47</v>
      </c>
      <c r="G5490" t="s">
        <v>48</v>
      </c>
      <c r="H5490" t="s">
        <v>49</v>
      </c>
      <c r="I5490" t="s">
        <v>53</v>
      </c>
      <c r="J5490" s="1">
        <v>18.91</v>
      </c>
      <c r="K5490">
        <v>5.4038828554957608</v>
      </c>
      <c r="L5490">
        <v>31</v>
      </c>
      <c r="M5490">
        <v>0.32396197383017</v>
      </c>
      <c r="N5490">
        <v>0.36875118798707501</v>
      </c>
      <c r="P5490" t="s">
        <v>42</v>
      </c>
    </row>
    <row r="5491" spans="1:16" x14ac:dyDescent="0.3">
      <c r="A5491" t="str">
        <f t="shared" si="87"/>
        <v>02: BarsROGBMainstreamGinBombay SapphireTotalAll stocking</v>
      </c>
      <c r="B5491" t="s">
        <v>1</v>
      </c>
      <c r="C5491" t="s">
        <v>107</v>
      </c>
      <c r="D5491" t="s">
        <v>104</v>
      </c>
      <c r="E5491" t="s">
        <v>14</v>
      </c>
      <c r="F5491" t="s">
        <v>47</v>
      </c>
      <c r="G5491" t="s">
        <v>57</v>
      </c>
      <c r="H5491" t="s">
        <v>49</v>
      </c>
      <c r="I5491" t="s">
        <v>12</v>
      </c>
      <c r="J5491" s="1">
        <v>101.74</v>
      </c>
      <c r="K5491">
        <v>26.156886922601203</v>
      </c>
      <c r="L5491">
        <v>35</v>
      </c>
      <c r="M5491" s="19">
        <v>6.2346225326721197E-2</v>
      </c>
      <c r="N5491" s="19">
        <v>5.29993782922797E-2</v>
      </c>
      <c r="P5491" t="s">
        <v>42</v>
      </c>
    </row>
    <row r="5492" spans="1:16" x14ac:dyDescent="0.3">
      <c r="A5492" t="str">
        <f t="shared" si="87"/>
        <v>02: BarsROGBMainstreamGinGordonsTotalAll stocking</v>
      </c>
      <c r="B5492" t="s">
        <v>1</v>
      </c>
      <c r="C5492" t="s">
        <v>107</v>
      </c>
      <c r="D5492" t="s">
        <v>104</v>
      </c>
      <c r="E5492" t="s">
        <v>14</v>
      </c>
      <c r="F5492" t="s">
        <v>47</v>
      </c>
      <c r="G5492" t="s">
        <v>61</v>
      </c>
      <c r="H5492" t="s">
        <v>49</v>
      </c>
      <c r="I5492" t="s">
        <v>12</v>
      </c>
      <c r="J5492" s="1">
        <v>207.66</v>
      </c>
      <c r="K5492">
        <v>66.974421206365591</v>
      </c>
      <c r="L5492">
        <v>108</v>
      </c>
      <c r="M5492">
        <v>0.26155235776577601</v>
      </c>
      <c r="N5492">
        <v>0.29213133441828698</v>
      </c>
      <c r="P5492" t="s">
        <v>42</v>
      </c>
    </row>
    <row r="5493" spans="1:16" x14ac:dyDescent="0.3">
      <c r="A5493" t="str">
        <f t="shared" si="87"/>
        <v>02: BarsROGBMainstreamGinGordonsB: £3 - £3.20All stocking</v>
      </c>
      <c r="B5493" t="s">
        <v>1</v>
      </c>
      <c r="C5493" t="s">
        <v>107</v>
      </c>
      <c r="D5493" t="s">
        <v>104</v>
      </c>
      <c r="E5493" t="s">
        <v>14</v>
      </c>
      <c r="F5493" t="s">
        <v>47</v>
      </c>
      <c r="G5493" t="s">
        <v>61</v>
      </c>
      <c r="H5493" t="s">
        <v>49</v>
      </c>
      <c r="I5493" t="s">
        <v>59</v>
      </c>
      <c r="J5493" s="1">
        <v>92.55</v>
      </c>
      <c r="K5493">
        <v>32.319487179487162</v>
      </c>
      <c r="L5493">
        <v>25</v>
      </c>
      <c r="M5493">
        <v>0.23279227770282501</v>
      </c>
      <c r="N5493">
        <v>0.261617900172117</v>
      </c>
      <c r="P5493" t="s">
        <v>42</v>
      </c>
    </row>
    <row r="5494" spans="1:16" x14ac:dyDescent="0.3">
      <c r="A5494" t="str">
        <f t="shared" si="87"/>
        <v>02: BarsROGBMainstreamGinGordonsC: £3.20 - £3.40All stocking</v>
      </c>
      <c r="B5494" t="s">
        <v>1</v>
      </c>
      <c r="C5494" t="s">
        <v>107</v>
      </c>
      <c r="D5494" t="s">
        <v>104</v>
      </c>
      <c r="E5494" t="s">
        <v>14</v>
      </c>
      <c r="F5494" t="s">
        <v>47</v>
      </c>
      <c r="G5494" t="s">
        <v>61</v>
      </c>
      <c r="H5494" t="s">
        <v>49</v>
      </c>
      <c r="I5494" t="s">
        <v>52</v>
      </c>
      <c r="J5494" s="1">
        <v>133.46</v>
      </c>
      <c r="K5494">
        <v>47.111282051281997</v>
      </c>
      <c r="L5494">
        <v>25</v>
      </c>
      <c r="M5494">
        <v>0.29233713308410603</v>
      </c>
      <c r="N5494">
        <v>0.34477050072568899</v>
      </c>
      <c r="P5494" t="s">
        <v>42</v>
      </c>
    </row>
    <row r="5495" spans="1:16" x14ac:dyDescent="0.3">
      <c r="A5495" t="str">
        <f t="shared" si="87"/>
        <v>02: BarsROGBMainstreamGinGordonsF: £3.80 - £4.00All stocking</v>
      </c>
      <c r="B5495" t="s">
        <v>1</v>
      </c>
      <c r="C5495" t="s">
        <v>107</v>
      </c>
      <c r="D5495" t="s">
        <v>104</v>
      </c>
      <c r="E5495" t="s">
        <v>14</v>
      </c>
      <c r="F5495" t="s">
        <v>47</v>
      </c>
      <c r="G5495" t="s">
        <v>61</v>
      </c>
      <c r="H5495" t="s">
        <v>49</v>
      </c>
      <c r="I5495" t="s">
        <v>55</v>
      </c>
      <c r="J5495" s="1">
        <v>264.07</v>
      </c>
      <c r="K5495">
        <v>88.835597095212393</v>
      </c>
      <c r="L5495">
        <v>26</v>
      </c>
      <c r="M5495">
        <v>0.26540461694552198</v>
      </c>
      <c r="N5495">
        <v>0.29543558574663298</v>
      </c>
      <c r="P5495" t="s">
        <v>42</v>
      </c>
    </row>
    <row r="5496" spans="1:16" x14ac:dyDescent="0.3">
      <c r="A5496" t="str">
        <f t="shared" si="87"/>
        <v>02: BarsROGBMainstreamGinGordonsG: £4.00 - £4.20All stocking</v>
      </c>
      <c r="B5496" t="s">
        <v>1</v>
      </c>
      <c r="C5496" t="s">
        <v>107</v>
      </c>
      <c r="D5496" t="s">
        <v>104</v>
      </c>
      <c r="E5496" t="s">
        <v>14</v>
      </c>
      <c r="F5496" t="s">
        <v>47</v>
      </c>
      <c r="G5496" t="s">
        <v>61</v>
      </c>
      <c r="H5496" t="s">
        <v>49</v>
      </c>
      <c r="I5496" t="s">
        <v>56</v>
      </c>
      <c r="J5496" s="1">
        <v>345.4</v>
      </c>
      <c r="K5496">
        <v>110.87094017093999</v>
      </c>
      <c r="L5496">
        <v>25</v>
      </c>
      <c r="M5496">
        <v>0.31353330792922701</v>
      </c>
      <c r="N5496">
        <v>0.34706095651033397</v>
      </c>
      <c r="P5496" t="s">
        <v>42</v>
      </c>
    </row>
    <row r="5497" spans="1:16" x14ac:dyDescent="0.3">
      <c r="A5497" t="str">
        <f t="shared" si="87"/>
        <v>02: BarsROGBMainstreamGinGordons Pink GinTotalAll stocking</v>
      </c>
      <c r="B5497" t="s">
        <v>1</v>
      </c>
      <c r="C5497" t="s">
        <v>107</v>
      </c>
      <c r="D5497" t="s">
        <v>104</v>
      </c>
      <c r="E5497" t="s">
        <v>14</v>
      </c>
      <c r="F5497" t="s">
        <v>47</v>
      </c>
      <c r="G5497" t="s">
        <v>62</v>
      </c>
      <c r="H5497" t="s">
        <v>49</v>
      </c>
      <c r="I5497" t="s">
        <v>12</v>
      </c>
      <c r="J5497" s="1">
        <v>228.94</v>
      </c>
      <c r="K5497">
        <v>65.803340083468399</v>
      </c>
      <c r="L5497">
        <v>117</v>
      </c>
      <c r="M5497">
        <v>0.272811933519645</v>
      </c>
      <c r="N5497">
        <v>0.27364082405537399</v>
      </c>
      <c r="P5497" t="s">
        <v>42</v>
      </c>
    </row>
    <row r="5498" spans="1:16" x14ac:dyDescent="0.3">
      <c r="A5498" t="str">
        <f t="shared" si="87"/>
        <v>02: BarsROGBMainstreamGinGordons Pink GinD: £3.40 - £3.60All stocking</v>
      </c>
      <c r="B5498" t="s">
        <v>1</v>
      </c>
      <c r="C5498" t="s">
        <v>107</v>
      </c>
      <c r="D5498" t="s">
        <v>104</v>
      </c>
      <c r="E5498" t="s">
        <v>14</v>
      </c>
      <c r="F5498" t="s">
        <v>47</v>
      </c>
      <c r="G5498" t="s">
        <v>62</v>
      </c>
      <c r="H5498" t="s">
        <v>49</v>
      </c>
      <c r="I5498" t="s">
        <v>53</v>
      </c>
      <c r="J5498" s="1">
        <v>122.26</v>
      </c>
      <c r="K5498">
        <v>36.608746438746437</v>
      </c>
      <c r="L5498">
        <v>30</v>
      </c>
      <c r="M5498">
        <v>0.27394716813643999</v>
      </c>
      <c r="N5498">
        <v>0.272774576499836</v>
      </c>
      <c r="P5498" t="s">
        <v>42</v>
      </c>
    </row>
    <row r="5499" spans="1:16" x14ac:dyDescent="0.3">
      <c r="A5499" t="str">
        <f t="shared" si="87"/>
        <v>02: BarsROGBMainstreamGinGordons Pink GinE: £3.60 - £3.80All stocking</v>
      </c>
      <c r="B5499" t="s">
        <v>1</v>
      </c>
      <c r="C5499" t="s">
        <v>107</v>
      </c>
      <c r="D5499" t="s">
        <v>104</v>
      </c>
      <c r="E5499" t="s">
        <v>14</v>
      </c>
      <c r="F5499" t="s">
        <v>47</v>
      </c>
      <c r="G5499" t="s">
        <v>62</v>
      </c>
      <c r="H5499" t="s">
        <v>49</v>
      </c>
      <c r="I5499" t="s">
        <v>54</v>
      </c>
      <c r="J5499" s="1">
        <v>164.42</v>
      </c>
      <c r="K5499">
        <v>48.953371628371599</v>
      </c>
      <c r="L5499">
        <v>33</v>
      </c>
      <c r="M5499">
        <v>0.25100190702409902</v>
      </c>
      <c r="N5499">
        <v>0.257078515219757</v>
      </c>
      <c r="P5499" t="s">
        <v>42</v>
      </c>
    </row>
    <row r="5500" spans="1:16" x14ac:dyDescent="0.3">
      <c r="A5500" t="str">
        <f t="shared" ref="A5500:A5563" si="88">C5500&amp;D5500&amp;E5500&amp;F5500&amp;G5500&amp;I5500&amp;P5500</f>
        <v>02: BarsROGBMainstreamGinHendricksTotalAll stocking</v>
      </c>
      <c r="B5500" t="s">
        <v>1</v>
      </c>
      <c r="C5500" t="s">
        <v>107</v>
      </c>
      <c r="D5500" t="s">
        <v>104</v>
      </c>
      <c r="E5500" t="s">
        <v>14</v>
      </c>
      <c r="F5500" t="s">
        <v>47</v>
      </c>
      <c r="G5500" t="s">
        <v>63</v>
      </c>
      <c r="H5500" t="s">
        <v>49</v>
      </c>
      <c r="I5500" t="s">
        <v>12</v>
      </c>
      <c r="J5500" s="1">
        <v>38.99</v>
      </c>
      <c r="K5500">
        <v>9.6877275003174397</v>
      </c>
      <c r="L5500">
        <v>139</v>
      </c>
      <c r="M5500" s="19">
        <v>3.9326756072278903E-2</v>
      </c>
      <c r="N5500" s="19">
        <v>3.4636446027238699E-2</v>
      </c>
      <c r="P5500" t="s">
        <v>42</v>
      </c>
    </row>
    <row r="5501" spans="1:16" x14ac:dyDescent="0.3">
      <c r="A5501" t="str">
        <f t="shared" si="88"/>
        <v>02: BarsROGBMainstreamGinHendricksG: £4.00 - £4.20All stocking</v>
      </c>
      <c r="B5501" t="s">
        <v>1</v>
      </c>
      <c r="C5501" t="s">
        <v>107</v>
      </c>
      <c r="D5501" t="s">
        <v>104</v>
      </c>
      <c r="E5501" t="s">
        <v>14</v>
      </c>
      <c r="F5501" t="s">
        <v>47</v>
      </c>
      <c r="G5501" t="s">
        <v>63</v>
      </c>
      <c r="H5501" t="s">
        <v>49</v>
      </c>
      <c r="I5501" t="s">
        <v>56</v>
      </c>
      <c r="J5501" s="1">
        <v>27.08</v>
      </c>
      <c r="K5501">
        <v>6.78820393443036</v>
      </c>
      <c r="L5501">
        <v>53</v>
      </c>
      <c r="M5501" s="19">
        <v>8.4165846918623402E-2</v>
      </c>
      <c r="N5501" s="19">
        <v>7.6325776004670595E-2</v>
      </c>
      <c r="P5501" t="s">
        <v>42</v>
      </c>
    </row>
    <row r="5502" spans="1:16" x14ac:dyDescent="0.3">
      <c r="A5502" t="str">
        <f t="shared" si="88"/>
        <v>02: BarsROGBMainstreamGinHendricksH: £4.20 - £4.40All stocking</v>
      </c>
      <c r="B5502" t="s">
        <v>1</v>
      </c>
      <c r="C5502" t="s">
        <v>107</v>
      </c>
      <c r="D5502" t="s">
        <v>104</v>
      </c>
      <c r="E5502" t="s">
        <v>14</v>
      </c>
      <c r="F5502" t="s">
        <v>47</v>
      </c>
      <c r="G5502" t="s">
        <v>63</v>
      </c>
      <c r="H5502" t="s">
        <v>49</v>
      </c>
      <c r="I5502" t="s">
        <v>60</v>
      </c>
      <c r="J5502" s="1">
        <v>46.02</v>
      </c>
      <c r="K5502">
        <v>11.769634032634039</v>
      </c>
      <c r="L5502">
        <v>25</v>
      </c>
      <c r="M5502" s="19">
        <v>4.6796742525277199E-2</v>
      </c>
      <c r="N5502" s="19">
        <v>4.0799165853822601E-2</v>
      </c>
      <c r="P5502" t="s">
        <v>42</v>
      </c>
    </row>
    <row r="5503" spans="1:16" x14ac:dyDescent="0.3">
      <c r="A5503" t="str">
        <f t="shared" si="88"/>
        <v>02: BarsROGBMainstreamGinHendricksI: £4.40 - £4.60All stocking</v>
      </c>
      <c r="B5503" t="s">
        <v>1</v>
      </c>
      <c r="C5503" t="s">
        <v>107</v>
      </c>
      <c r="D5503" t="s">
        <v>104</v>
      </c>
      <c r="E5503" t="s">
        <v>14</v>
      </c>
      <c r="F5503" t="s">
        <v>47</v>
      </c>
      <c r="G5503" t="s">
        <v>63</v>
      </c>
      <c r="H5503" t="s">
        <v>49</v>
      </c>
      <c r="I5503" t="s">
        <v>64</v>
      </c>
      <c r="J5503" s="1">
        <v>45.82</v>
      </c>
      <c r="K5503">
        <v>12.08649572649572</v>
      </c>
      <c r="L5503">
        <v>25</v>
      </c>
      <c r="M5503">
        <v>3.8328026163302997E-2</v>
      </c>
      <c r="N5503" s="19">
        <v>3.4776176742105799E-2</v>
      </c>
      <c r="P5503" t="s">
        <v>42</v>
      </c>
    </row>
    <row r="5504" spans="1:16" x14ac:dyDescent="0.3">
      <c r="A5504" t="str">
        <f t="shared" si="88"/>
        <v>02: BarsROGBMainstreamGinHendricksJ: £4.60 - £4.80All stocking</v>
      </c>
      <c r="B5504" t="s">
        <v>1</v>
      </c>
      <c r="C5504" t="s">
        <v>107</v>
      </c>
      <c r="D5504" t="s">
        <v>104</v>
      </c>
      <c r="E5504" t="s">
        <v>14</v>
      </c>
      <c r="F5504" t="s">
        <v>47</v>
      </c>
      <c r="G5504" t="s">
        <v>63</v>
      </c>
      <c r="H5504" t="s">
        <v>49</v>
      </c>
      <c r="I5504" t="s">
        <v>65</v>
      </c>
      <c r="J5504" s="1">
        <v>49.61</v>
      </c>
      <c r="K5504">
        <v>13.100595885595881</v>
      </c>
      <c r="L5504">
        <v>30</v>
      </c>
      <c r="M5504" s="19">
        <v>3.4371844126899601E-2</v>
      </c>
      <c r="N5504" s="19">
        <v>3.0968064594671101E-2</v>
      </c>
      <c r="P5504" t="s">
        <v>42</v>
      </c>
    </row>
    <row r="5505" spans="1:16" x14ac:dyDescent="0.3">
      <c r="A5505" t="str">
        <f t="shared" si="88"/>
        <v>02: BarsROGBMainstreamGinTanquerayTotalAll stocking</v>
      </c>
      <c r="B5505" t="s">
        <v>1</v>
      </c>
      <c r="C5505" t="s">
        <v>107</v>
      </c>
      <c r="D5505" t="s">
        <v>104</v>
      </c>
      <c r="E5505" t="s">
        <v>14</v>
      </c>
      <c r="F5505" t="s">
        <v>47</v>
      </c>
      <c r="G5505" t="s">
        <v>67</v>
      </c>
      <c r="H5505" t="s">
        <v>49</v>
      </c>
      <c r="I5505" t="s">
        <v>12</v>
      </c>
      <c r="J5505" s="1">
        <v>126.85</v>
      </c>
      <c r="K5505">
        <v>33.73272204734468</v>
      </c>
      <c r="L5505">
        <v>106</v>
      </c>
      <c r="M5505">
        <v>0.10296864901417099</v>
      </c>
      <c r="N5505" s="19">
        <v>9.5717797759285503E-2</v>
      </c>
      <c r="P5505" t="s">
        <v>42</v>
      </c>
    </row>
    <row r="5506" spans="1:16" x14ac:dyDescent="0.3">
      <c r="A5506" t="str">
        <f t="shared" si="88"/>
        <v>02: BarsROGBMainstreamGinTanquerayD: £3.40 - £3.60All stocking</v>
      </c>
      <c r="B5506" t="s">
        <v>1</v>
      </c>
      <c r="C5506" t="s">
        <v>107</v>
      </c>
      <c r="D5506" t="s">
        <v>104</v>
      </c>
      <c r="E5506" t="s">
        <v>14</v>
      </c>
      <c r="F5506" t="s">
        <v>47</v>
      </c>
      <c r="G5506" t="s">
        <v>67</v>
      </c>
      <c r="H5506" t="s">
        <v>49</v>
      </c>
      <c r="I5506" t="s">
        <v>53</v>
      </c>
      <c r="J5506" s="1">
        <v>84.12</v>
      </c>
      <c r="K5506">
        <v>23.422548285048279</v>
      </c>
      <c r="L5506">
        <v>26</v>
      </c>
      <c r="M5506">
        <v>0.17136673901920399</v>
      </c>
      <c r="N5506">
        <v>0.17557269170756001</v>
      </c>
      <c r="P5506" t="s">
        <v>42</v>
      </c>
    </row>
    <row r="5507" spans="1:16" x14ac:dyDescent="0.3">
      <c r="A5507" t="str">
        <f t="shared" si="88"/>
        <v>02: BarsROGBMainstreamGinTanqueray 10TotalAll stocking</v>
      </c>
      <c r="B5507" t="s">
        <v>1</v>
      </c>
      <c r="C5507" t="s">
        <v>107</v>
      </c>
      <c r="D5507" t="s">
        <v>104</v>
      </c>
      <c r="E5507" t="s">
        <v>14</v>
      </c>
      <c r="F5507" t="s">
        <v>47</v>
      </c>
      <c r="G5507" t="s">
        <v>68</v>
      </c>
      <c r="H5507" t="s">
        <v>49</v>
      </c>
      <c r="I5507" t="s">
        <v>12</v>
      </c>
      <c r="J5507" s="1">
        <v>20.46</v>
      </c>
      <c r="K5507">
        <v>5.3725255718406402</v>
      </c>
      <c r="L5507">
        <v>73</v>
      </c>
      <c r="M5507" s="19">
        <v>1.2992370825653601E-2</v>
      </c>
      <c r="N5507" s="19">
        <v>1.2259910093992601E-2</v>
      </c>
      <c r="P5507" t="s">
        <v>42</v>
      </c>
    </row>
    <row r="5508" spans="1:16" x14ac:dyDescent="0.3">
      <c r="A5508" t="str">
        <f t="shared" si="88"/>
        <v>02: BarsROGBMainstreamGinTanqueray Flor De SevillaTotalAll stocking</v>
      </c>
      <c r="B5508" t="s">
        <v>1</v>
      </c>
      <c r="C5508" t="s">
        <v>107</v>
      </c>
      <c r="D5508" t="s">
        <v>104</v>
      </c>
      <c r="E5508" t="s">
        <v>14</v>
      </c>
      <c r="F5508" t="s">
        <v>47</v>
      </c>
      <c r="G5508" t="s">
        <v>69</v>
      </c>
      <c r="H5508" t="s">
        <v>49</v>
      </c>
      <c r="I5508" t="s">
        <v>12</v>
      </c>
      <c r="J5508" s="1">
        <v>48.86</v>
      </c>
      <c r="K5508">
        <v>11.037765629432281</v>
      </c>
      <c r="L5508">
        <v>81</v>
      </c>
      <c r="M5508" s="19">
        <v>4.0031413836078701E-2</v>
      </c>
      <c r="N5508" s="19">
        <v>3.1742230752372397E-2</v>
      </c>
      <c r="P5508" t="s">
        <v>42</v>
      </c>
    </row>
    <row r="5509" spans="1:16" x14ac:dyDescent="0.3">
      <c r="A5509" t="str">
        <f t="shared" si="88"/>
        <v>02: BarsROGBMainstreamNon Flavoured VodkaAbsolut BlueTotalAll stocking</v>
      </c>
      <c r="B5509" t="s">
        <v>1</v>
      </c>
      <c r="C5509" t="s">
        <v>107</v>
      </c>
      <c r="D5509" t="s">
        <v>104</v>
      </c>
      <c r="E5509" t="s">
        <v>14</v>
      </c>
      <c r="F5509" t="s">
        <v>71</v>
      </c>
      <c r="G5509" t="s">
        <v>72</v>
      </c>
      <c r="H5509" t="s">
        <v>49</v>
      </c>
      <c r="I5509" t="s">
        <v>12</v>
      </c>
      <c r="J5509" s="1">
        <v>305.43</v>
      </c>
      <c r="K5509">
        <v>82.725793183970794</v>
      </c>
      <c r="L5509">
        <v>107</v>
      </c>
      <c r="M5509">
        <v>0.126563461934973</v>
      </c>
      <c r="N5509" s="19">
        <v>9.8350737218413906E-2</v>
      </c>
      <c r="P5509" t="s">
        <v>42</v>
      </c>
    </row>
    <row r="5510" spans="1:16" x14ac:dyDescent="0.3">
      <c r="A5510" t="str">
        <f t="shared" si="88"/>
        <v>02: BarsROGBMainstreamNon Flavoured VodkaAbsolut BlueD: £3.40 - £3.60All stocking</v>
      </c>
      <c r="B5510" t="s">
        <v>1</v>
      </c>
      <c r="C5510" t="s">
        <v>107</v>
      </c>
      <c r="D5510" t="s">
        <v>104</v>
      </c>
      <c r="E5510" t="s">
        <v>14</v>
      </c>
      <c r="F5510" t="s">
        <v>71</v>
      </c>
      <c r="G5510" t="s">
        <v>72</v>
      </c>
      <c r="H5510" t="s">
        <v>49</v>
      </c>
      <c r="I5510" t="s">
        <v>53</v>
      </c>
      <c r="J5510" s="1">
        <v>60.91</v>
      </c>
      <c r="K5510">
        <v>17.540344030969042</v>
      </c>
      <c r="L5510">
        <v>32</v>
      </c>
      <c r="M5510">
        <v>0.36610874766799201</v>
      </c>
      <c r="N5510">
        <v>0.36158678690850099</v>
      </c>
      <c r="P5510" t="s">
        <v>42</v>
      </c>
    </row>
    <row r="5511" spans="1:16" x14ac:dyDescent="0.3">
      <c r="A5511" t="str">
        <f t="shared" si="88"/>
        <v>02: BarsROGBMainstreamNon Flavoured VodkaBelvedereTotalAll stocking</v>
      </c>
      <c r="B5511" t="s">
        <v>1</v>
      </c>
      <c r="C5511" t="s">
        <v>107</v>
      </c>
      <c r="D5511" t="s">
        <v>104</v>
      </c>
      <c r="E5511" t="s">
        <v>14</v>
      </c>
      <c r="F5511" t="s">
        <v>71</v>
      </c>
      <c r="G5511" t="s">
        <v>73</v>
      </c>
      <c r="H5511" t="s">
        <v>49</v>
      </c>
      <c r="I5511" t="s">
        <v>12</v>
      </c>
      <c r="J5511" s="1">
        <v>70.97</v>
      </c>
      <c r="K5511">
        <v>18.54959678564332</v>
      </c>
      <c r="L5511">
        <v>43</v>
      </c>
      <c r="M5511" s="19">
        <v>8.6815578001536008E-3</v>
      </c>
      <c r="N5511" s="19">
        <v>6.5942256103730702E-3</v>
      </c>
      <c r="P5511" t="s">
        <v>42</v>
      </c>
    </row>
    <row r="5512" spans="1:16" x14ac:dyDescent="0.3">
      <c r="A5512" t="str">
        <f t="shared" si="88"/>
        <v>02: BarsROGBMainstreamNon Flavoured VodkaCirocTotalAll stocking</v>
      </c>
      <c r="B5512" t="s">
        <v>1</v>
      </c>
      <c r="C5512" t="s">
        <v>107</v>
      </c>
      <c r="D5512" t="s">
        <v>104</v>
      </c>
      <c r="E5512" t="s">
        <v>14</v>
      </c>
      <c r="F5512" t="s">
        <v>71</v>
      </c>
      <c r="G5512" t="s">
        <v>74</v>
      </c>
      <c r="H5512" t="s">
        <v>49</v>
      </c>
      <c r="I5512" t="s">
        <v>12</v>
      </c>
      <c r="J5512" s="1">
        <v>84.81</v>
      </c>
      <c r="K5512">
        <v>21.238235769205922</v>
      </c>
      <c r="L5512">
        <v>67</v>
      </c>
      <c r="M5512" s="19">
        <v>1.3824684060880801E-2</v>
      </c>
      <c r="N5512" s="19">
        <v>1.02527920610265E-2</v>
      </c>
      <c r="P5512" t="s">
        <v>42</v>
      </c>
    </row>
    <row r="5513" spans="1:16" x14ac:dyDescent="0.3">
      <c r="A5513" t="str">
        <f t="shared" si="88"/>
        <v>02: BarsROGBMainstreamNon Flavoured VodkaGrey GooseTotalAll stocking</v>
      </c>
      <c r="B5513" t="s">
        <v>1</v>
      </c>
      <c r="C5513" t="s">
        <v>107</v>
      </c>
      <c r="D5513" t="s">
        <v>104</v>
      </c>
      <c r="E5513" t="s">
        <v>14</v>
      </c>
      <c r="F5513" t="s">
        <v>71</v>
      </c>
      <c r="G5513" t="s">
        <v>75</v>
      </c>
      <c r="H5513" t="s">
        <v>49</v>
      </c>
      <c r="I5513" t="s">
        <v>12</v>
      </c>
      <c r="J5513" s="1">
        <v>49.72</v>
      </c>
      <c r="K5513">
        <v>12.00930137570764</v>
      </c>
      <c r="L5513">
        <v>64</v>
      </c>
      <c r="M5513" s="19">
        <v>2.61539889914244E-2</v>
      </c>
      <c r="N5513" s="19">
        <v>2.0449801588856599E-2</v>
      </c>
      <c r="P5513" t="s">
        <v>42</v>
      </c>
    </row>
    <row r="5514" spans="1:16" x14ac:dyDescent="0.3">
      <c r="A5514" t="str">
        <f t="shared" si="88"/>
        <v>02: BarsROGBMainstreamNon Flavoured VodkaGrey GooseG: £4.00 - £4.20All stocking</v>
      </c>
      <c r="B5514" t="s">
        <v>1</v>
      </c>
      <c r="C5514" t="s">
        <v>107</v>
      </c>
      <c r="D5514" t="s">
        <v>104</v>
      </c>
      <c r="E5514" t="s">
        <v>14</v>
      </c>
      <c r="F5514" t="s">
        <v>71</v>
      </c>
      <c r="G5514" t="s">
        <v>75</v>
      </c>
      <c r="H5514" t="s">
        <v>49</v>
      </c>
      <c r="I5514" t="s">
        <v>56</v>
      </c>
      <c r="J5514" s="1">
        <v>18.649999999999999</v>
      </c>
      <c r="K5514">
        <v>4.7505055841594404</v>
      </c>
      <c r="L5514">
        <v>26</v>
      </c>
      <c r="M5514" s="19">
        <v>9.21066803271441E-2</v>
      </c>
      <c r="N5514" s="19">
        <v>7.5847786694279107E-2</v>
      </c>
      <c r="P5514" t="s">
        <v>42</v>
      </c>
    </row>
    <row r="5515" spans="1:16" x14ac:dyDescent="0.3">
      <c r="A5515" t="str">
        <f t="shared" si="88"/>
        <v>02: BarsROGBMainstreamNon Flavoured VodkaKetel OneTotalAll stocking</v>
      </c>
      <c r="B5515" t="s">
        <v>1</v>
      </c>
      <c r="C5515" t="s">
        <v>107</v>
      </c>
      <c r="D5515" t="s">
        <v>104</v>
      </c>
      <c r="E5515" t="s">
        <v>14</v>
      </c>
      <c r="F5515" t="s">
        <v>71</v>
      </c>
      <c r="G5515" t="s">
        <v>76</v>
      </c>
      <c r="H5515" t="s">
        <v>49</v>
      </c>
      <c r="I5515" t="s">
        <v>12</v>
      </c>
      <c r="J5515" s="1">
        <v>695.95</v>
      </c>
      <c r="K5515">
        <v>215.30449685449679</v>
      </c>
      <c r="L5515">
        <v>74</v>
      </c>
      <c r="M5515">
        <v>0.2035589467692</v>
      </c>
      <c r="N5515">
        <v>0.19371866372608099</v>
      </c>
      <c r="P5515" t="s">
        <v>42</v>
      </c>
    </row>
    <row r="5516" spans="1:16" x14ac:dyDescent="0.3">
      <c r="A5516" t="str">
        <f t="shared" si="88"/>
        <v>02: BarsROGBMainstreamNon Flavoured VodkaSmirnoff RedTotalAll stocking</v>
      </c>
      <c r="B5516" t="s">
        <v>1</v>
      </c>
      <c r="C5516" t="s">
        <v>107</v>
      </c>
      <c r="D5516" t="s">
        <v>104</v>
      </c>
      <c r="E5516" t="s">
        <v>14</v>
      </c>
      <c r="F5516" t="s">
        <v>71</v>
      </c>
      <c r="G5516" t="s">
        <v>77</v>
      </c>
      <c r="H5516" t="s">
        <v>49</v>
      </c>
      <c r="I5516" t="s">
        <v>12</v>
      </c>
      <c r="J5516" s="1">
        <v>1586.61</v>
      </c>
      <c r="K5516">
        <v>554.99299939191201</v>
      </c>
      <c r="L5516">
        <v>115</v>
      </c>
      <c r="M5516">
        <v>0.63585111970808195</v>
      </c>
      <c r="N5516">
        <v>0.69141543019475704</v>
      </c>
      <c r="P5516" t="s">
        <v>42</v>
      </c>
    </row>
    <row r="5517" spans="1:16" x14ac:dyDescent="0.3">
      <c r="A5517" t="str">
        <f t="shared" si="88"/>
        <v>02: BarsROGBMainstreamNon Flavoured VodkaSmirnoff RedB: £3 - £3.20All stocking</v>
      </c>
      <c r="B5517" t="s">
        <v>1</v>
      </c>
      <c r="C5517" t="s">
        <v>107</v>
      </c>
      <c r="D5517" t="s">
        <v>104</v>
      </c>
      <c r="E5517" t="s">
        <v>14</v>
      </c>
      <c r="F5517" t="s">
        <v>71</v>
      </c>
      <c r="G5517" t="s">
        <v>77</v>
      </c>
      <c r="H5517" t="s">
        <v>49</v>
      </c>
      <c r="I5517" t="s">
        <v>59</v>
      </c>
      <c r="J5517" s="1">
        <v>808.72</v>
      </c>
      <c r="K5517">
        <v>343.6914335664336</v>
      </c>
      <c r="L5517">
        <v>26</v>
      </c>
      <c r="M5517">
        <v>0.85494088992158801</v>
      </c>
      <c r="N5517">
        <v>0.88268802239004596</v>
      </c>
      <c r="P5517" t="s">
        <v>42</v>
      </c>
    </row>
    <row r="5518" spans="1:16" x14ac:dyDescent="0.3">
      <c r="A5518" t="str">
        <f t="shared" si="88"/>
        <v>02: BarsROGBMainstreamNon Flavoured VodkaSmirnoff RedC: £3.20 - £3.40All stocking</v>
      </c>
      <c r="B5518" t="s">
        <v>1</v>
      </c>
      <c r="C5518" t="s">
        <v>107</v>
      </c>
      <c r="D5518" t="s">
        <v>104</v>
      </c>
      <c r="E5518" t="s">
        <v>14</v>
      </c>
      <c r="F5518" t="s">
        <v>71</v>
      </c>
      <c r="G5518" t="s">
        <v>77</v>
      </c>
      <c r="H5518" t="s">
        <v>49</v>
      </c>
      <c r="I5518" t="s">
        <v>52</v>
      </c>
      <c r="J5518" s="1">
        <v>1353.52</v>
      </c>
      <c r="K5518">
        <v>500.35071178821198</v>
      </c>
      <c r="L5518">
        <v>28</v>
      </c>
      <c r="M5518">
        <v>0.86689236706503803</v>
      </c>
      <c r="N5518">
        <v>0.89383855995677897</v>
      </c>
      <c r="P5518" t="s">
        <v>42</v>
      </c>
    </row>
    <row r="5519" spans="1:16" x14ac:dyDescent="0.3">
      <c r="A5519" t="str">
        <f t="shared" si="88"/>
        <v>02: BarsROGBMainstreamTequilaJose Cuervo Tradicional Silver TequilaTotalAll stocking</v>
      </c>
      <c r="B5519" t="s">
        <v>1</v>
      </c>
      <c r="C5519" t="s">
        <v>107</v>
      </c>
      <c r="D5519" t="s">
        <v>104</v>
      </c>
      <c r="E5519" t="s">
        <v>14</v>
      </c>
      <c r="F5519" t="s">
        <v>78</v>
      </c>
      <c r="G5519" t="s">
        <v>82</v>
      </c>
      <c r="H5519" t="s">
        <v>49</v>
      </c>
      <c r="I5519" t="s">
        <v>12</v>
      </c>
      <c r="J5519" s="1">
        <v>70.3</v>
      </c>
      <c r="K5519">
        <v>21.447813379431039</v>
      </c>
      <c r="L5519">
        <v>34</v>
      </c>
      <c r="M5519" s="19">
        <v>6.5660443206581695E-2</v>
      </c>
      <c r="N5519" s="19">
        <v>6.4513785462603099E-2</v>
      </c>
      <c r="P5519" t="s">
        <v>42</v>
      </c>
    </row>
    <row r="5520" spans="1:16" x14ac:dyDescent="0.3">
      <c r="A5520" t="str">
        <f t="shared" si="88"/>
        <v>02: BarsROGBMainstreamTequilaOlmeca Altos ReposadoTotalAll stocking</v>
      </c>
      <c r="B5520" t="s">
        <v>1</v>
      </c>
      <c r="C5520" t="s">
        <v>107</v>
      </c>
      <c r="D5520" t="s">
        <v>104</v>
      </c>
      <c r="E5520" t="s">
        <v>14</v>
      </c>
      <c r="F5520" t="s">
        <v>78</v>
      </c>
      <c r="G5520" t="s">
        <v>97</v>
      </c>
      <c r="H5520" t="s">
        <v>49</v>
      </c>
      <c r="I5520" t="s">
        <v>12</v>
      </c>
      <c r="J5520" s="1">
        <v>33.369999999999997</v>
      </c>
      <c r="K5520">
        <v>9.7528619297369197</v>
      </c>
      <c r="L5520">
        <v>40</v>
      </c>
      <c r="M5520">
        <v>0.13051837926454701</v>
      </c>
      <c r="N5520">
        <v>0.13382445002132901</v>
      </c>
      <c r="P5520" t="s">
        <v>42</v>
      </c>
    </row>
    <row r="5521" spans="1:16" x14ac:dyDescent="0.3">
      <c r="A5521" t="str">
        <f t="shared" si="88"/>
        <v>02: BarsROGBMainstreamTequilaOlmeca BlancoA: &lt;£3All stocking</v>
      </c>
      <c r="B5521" t="s">
        <v>1</v>
      </c>
      <c r="C5521" t="s">
        <v>107</v>
      </c>
      <c r="D5521" t="s">
        <v>104</v>
      </c>
      <c r="E5521" t="s">
        <v>14</v>
      </c>
      <c r="F5521" t="s">
        <v>78</v>
      </c>
      <c r="G5521" t="s">
        <v>83</v>
      </c>
      <c r="H5521" t="s">
        <v>49</v>
      </c>
      <c r="I5521" t="s">
        <v>58</v>
      </c>
      <c r="J5521" s="1">
        <v>155.36000000000001</v>
      </c>
      <c r="K5521">
        <v>60.317349692349602</v>
      </c>
      <c r="L5521">
        <v>37</v>
      </c>
      <c r="M5521">
        <v>0.59978936749983902</v>
      </c>
      <c r="N5521">
        <v>0.65389899178056698</v>
      </c>
      <c r="P5521" t="s">
        <v>42</v>
      </c>
    </row>
    <row r="5522" spans="1:16" x14ac:dyDescent="0.3">
      <c r="A5522" t="str">
        <f t="shared" si="88"/>
        <v>02: BarsROGBMainstreamTequilaOlmeca BlancoTotalAll stocking</v>
      </c>
      <c r="B5522" t="s">
        <v>1</v>
      </c>
      <c r="C5522" t="s">
        <v>107</v>
      </c>
      <c r="D5522" t="s">
        <v>104</v>
      </c>
      <c r="E5522" t="s">
        <v>14</v>
      </c>
      <c r="F5522" t="s">
        <v>78</v>
      </c>
      <c r="G5522" t="s">
        <v>83</v>
      </c>
      <c r="H5522" t="s">
        <v>49</v>
      </c>
      <c r="I5522" t="s">
        <v>12</v>
      </c>
      <c r="J5522" s="1">
        <v>125.79</v>
      </c>
      <c r="K5522">
        <v>43.499447161025998</v>
      </c>
      <c r="L5522">
        <v>95</v>
      </c>
      <c r="M5522">
        <v>0.53410545516113594</v>
      </c>
      <c r="N5522">
        <v>0.57185282582575803</v>
      </c>
      <c r="P5522" t="s">
        <v>42</v>
      </c>
    </row>
    <row r="5523" spans="1:16" x14ac:dyDescent="0.3">
      <c r="A5523" t="str">
        <f t="shared" si="88"/>
        <v>02: BarsROGBMainstreamTequilaOlmeca BlancoD: £3.40 - £3.60All stocking</v>
      </c>
      <c r="B5523" t="s">
        <v>1</v>
      </c>
      <c r="C5523" t="s">
        <v>107</v>
      </c>
      <c r="D5523" t="s">
        <v>104</v>
      </c>
      <c r="E5523" t="s">
        <v>14</v>
      </c>
      <c r="F5523" t="s">
        <v>78</v>
      </c>
      <c r="G5523" t="s">
        <v>83</v>
      </c>
      <c r="H5523" t="s">
        <v>49</v>
      </c>
      <c r="I5523" t="s">
        <v>53</v>
      </c>
      <c r="J5523" s="1">
        <v>70.42</v>
      </c>
      <c r="K5523">
        <v>22.973506097077522</v>
      </c>
      <c r="L5523">
        <v>35</v>
      </c>
      <c r="M5523">
        <v>0.38650498914050602</v>
      </c>
      <c r="N5523">
        <v>0.39844309234073</v>
      </c>
      <c r="P5523" t="s">
        <v>42</v>
      </c>
    </row>
    <row r="5524" spans="1:16" x14ac:dyDescent="0.3">
      <c r="A5524" t="str">
        <f t="shared" si="88"/>
        <v>02: BarsROGBMainstreamTequilaOlmeca ReposadoA: &lt;£3All stocking</v>
      </c>
      <c r="B5524" t="s">
        <v>1</v>
      </c>
      <c r="C5524" t="s">
        <v>107</v>
      </c>
      <c r="D5524" t="s">
        <v>104</v>
      </c>
      <c r="E5524" t="s">
        <v>14</v>
      </c>
      <c r="F5524" t="s">
        <v>78</v>
      </c>
      <c r="G5524" t="s">
        <v>84</v>
      </c>
      <c r="H5524" t="s">
        <v>49</v>
      </c>
      <c r="I5524" t="s">
        <v>58</v>
      </c>
      <c r="J5524" s="1">
        <v>56.56</v>
      </c>
      <c r="K5524">
        <v>19.903852998852997</v>
      </c>
      <c r="L5524">
        <v>30</v>
      </c>
      <c r="M5524">
        <v>0.15455026470796299</v>
      </c>
      <c r="N5524">
        <v>0.15938658500080599</v>
      </c>
      <c r="P5524" t="s">
        <v>42</v>
      </c>
    </row>
    <row r="5525" spans="1:16" x14ac:dyDescent="0.3">
      <c r="A5525" t="str">
        <f t="shared" si="88"/>
        <v>02: BarsROGBMainstreamTequilaOlmeca ReposadoTotalAll stocking</v>
      </c>
      <c r="B5525" t="s">
        <v>1</v>
      </c>
      <c r="C5525" t="s">
        <v>107</v>
      </c>
      <c r="D5525" t="s">
        <v>104</v>
      </c>
      <c r="E5525" t="s">
        <v>14</v>
      </c>
      <c r="F5525" t="s">
        <v>78</v>
      </c>
      <c r="G5525" t="s">
        <v>84</v>
      </c>
      <c r="H5525" t="s">
        <v>49</v>
      </c>
      <c r="I5525" t="s">
        <v>12</v>
      </c>
      <c r="J5525" s="1">
        <v>73.22</v>
      </c>
      <c r="K5525">
        <v>22.557068615145557</v>
      </c>
      <c r="L5525">
        <v>65</v>
      </c>
      <c r="M5525">
        <v>0.226081317673302</v>
      </c>
      <c r="N5525">
        <v>0.218923418423973</v>
      </c>
      <c r="P5525" t="s">
        <v>42</v>
      </c>
    </row>
    <row r="5526" spans="1:16" x14ac:dyDescent="0.3">
      <c r="A5526" t="str">
        <f t="shared" si="88"/>
        <v>02: BarsROGBMainstreamTequilaPatron SilverTotalAll stocking</v>
      </c>
      <c r="B5526" t="s">
        <v>1</v>
      </c>
      <c r="C5526" t="s">
        <v>107</v>
      </c>
      <c r="D5526" t="s">
        <v>104</v>
      </c>
      <c r="E5526" t="s">
        <v>14</v>
      </c>
      <c r="F5526" t="s">
        <v>78</v>
      </c>
      <c r="G5526" t="s">
        <v>94</v>
      </c>
      <c r="H5526" t="s">
        <v>49</v>
      </c>
      <c r="I5526" t="s">
        <v>12</v>
      </c>
      <c r="J5526" s="1">
        <v>30.48</v>
      </c>
      <c r="K5526">
        <v>6.2196762232476397</v>
      </c>
      <c r="L5526">
        <v>42</v>
      </c>
      <c r="M5526" s="19">
        <v>9.9790513551925794E-2</v>
      </c>
      <c r="N5526" s="19">
        <v>7.2757618841565203E-2</v>
      </c>
      <c r="P5526" t="s">
        <v>42</v>
      </c>
    </row>
    <row r="5527" spans="1:16" x14ac:dyDescent="0.3">
      <c r="A5527" t="str">
        <f t="shared" si="88"/>
        <v>02: BarsROGBMainstreamWhite RumBacardi Carta BlancaTotalAll stocking</v>
      </c>
      <c r="B5527" t="s">
        <v>1</v>
      </c>
      <c r="C5527" t="s">
        <v>107</v>
      </c>
      <c r="D5527" t="s">
        <v>104</v>
      </c>
      <c r="E5527" t="s">
        <v>14</v>
      </c>
      <c r="F5527" t="s">
        <v>85</v>
      </c>
      <c r="G5527" t="s">
        <v>86</v>
      </c>
      <c r="H5527" t="s">
        <v>49</v>
      </c>
      <c r="I5527" t="s">
        <v>12</v>
      </c>
      <c r="J5527" s="1">
        <v>35.01</v>
      </c>
      <c r="K5527">
        <v>12.36541969560836</v>
      </c>
      <c r="L5527">
        <v>53</v>
      </c>
      <c r="M5527">
        <v>0.33550107146708003</v>
      </c>
      <c r="N5527">
        <v>0.34803281745291798</v>
      </c>
      <c r="P5527" t="s">
        <v>42</v>
      </c>
    </row>
    <row r="5528" spans="1:16" x14ac:dyDescent="0.3">
      <c r="A5528" t="str">
        <f t="shared" si="88"/>
        <v>02: BarsROGBMainstreamWhite RumHavana 3yrsTotalAll stocking</v>
      </c>
      <c r="B5528" t="s">
        <v>1</v>
      </c>
      <c r="C5528" t="s">
        <v>107</v>
      </c>
      <c r="D5528" t="s">
        <v>104</v>
      </c>
      <c r="E5528" t="s">
        <v>14</v>
      </c>
      <c r="F5528" t="s">
        <v>85</v>
      </c>
      <c r="G5528" t="s">
        <v>87</v>
      </c>
      <c r="H5528" t="s">
        <v>49</v>
      </c>
      <c r="I5528" t="s">
        <v>12</v>
      </c>
      <c r="J5528" s="1">
        <v>49.12</v>
      </c>
      <c r="K5528">
        <v>13.702116849697479</v>
      </c>
      <c r="L5528">
        <v>93</v>
      </c>
      <c r="M5528">
        <v>0.50194637299454503</v>
      </c>
      <c r="N5528">
        <v>0.46668647845468098</v>
      </c>
      <c r="P5528" t="s">
        <v>42</v>
      </c>
    </row>
    <row r="5529" spans="1:16" x14ac:dyDescent="0.3">
      <c r="A5529" t="str">
        <f t="shared" si="88"/>
        <v>02: BarsROGBMainstreamWhite RumWray and Nephew Rum Overproof White RumTotalAll stocking</v>
      </c>
      <c r="B5529" t="s">
        <v>1</v>
      </c>
      <c r="C5529" t="s">
        <v>107</v>
      </c>
      <c r="D5529" t="s">
        <v>104</v>
      </c>
      <c r="E5529" t="s">
        <v>14</v>
      </c>
      <c r="F5529" t="s">
        <v>85</v>
      </c>
      <c r="G5529" t="s">
        <v>88</v>
      </c>
      <c r="H5529" t="s">
        <v>49</v>
      </c>
      <c r="I5529" t="s">
        <v>12</v>
      </c>
      <c r="J5529" s="1">
        <v>31.54</v>
      </c>
      <c r="K5529">
        <v>7.7974169454283198</v>
      </c>
      <c r="L5529">
        <v>88</v>
      </c>
      <c r="M5529">
        <v>0.31872986695639899</v>
      </c>
      <c r="N5529">
        <v>0.25428797305193701</v>
      </c>
      <c r="P5529" t="s">
        <v>42</v>
      </c>
    </row>
    <row r="5530" spans="1:16" x14ac:dyDescent="0.3">
      <c r="A5530" t="str">
        <f t="shared" si="88"/>
        <v>02: BarsROGBMainstreamWhite RumWray and Nephew Rum Overproof White RumD: £3.40 - £3.60All stocking</v>
      </c>
      <c r="B5530" t="s">
        <v>1</v>
      </c>
      <c r="C5530" t="s">
        <v>107</v>
      </c>
      <c r="D5530" t="s">
        <v>104</v>
      </c>
      <c r="E5530" t="s">
        <v>14</v>
      </c>
      <c r="F5530" t="s">
        <v>85</v>
      </c>
      <c r="G5530" t="s">
        <v>88</v>
      </c>
      <c r="H5530" t="s">
        <v>49</v>
      </c>
      <c r="I5530" t="s">
        <v>53</v>
      </c>
      <c r="J5530" s="1">
        <v>23.13</v>
      </c>
      <c r="K5530">
        <v>6.4015439293217193</v>
      </c>
      <c r="L5530">
        <v>27</v>
      </c>
      <c r="M5530">
        <v>0.29635056268867099</v>
      </c>
      <c r="N5530">
        <v>0.19089666771786001</v>
      </c>
      <c r="P5530" t="s">
        <v>42</v>
      </c>
    </row>
    <row r="5531" spans="1:16" x14ac:dyDescent="0.3">
      <c r="A5531" t="str">
        <f t="shared" si="88"/>
        <v>02: BarsROGBPremiumGinBeefeaterTotalAll stocking</v>
      </c>
      <c r="B5531" t="s">
        <v>1</v>
      </c>
      <c r="C5531" t="s">
        <v>107</v>
      </c>
      <c r="D5531" t="s">
        <v>104</v>
      </c>
      <c r="E5531" t="s">
        <v>15</v>
      </c>
      <c r="F5531" t="s">
        <v>47</v>
      </c>
      <c r="G5531" t="s">
        <v>48</v>
      </c>
      <c r="H5531" t="s">
        <v>49</v>
      </c>
      <c r="I5531" t="s">
        <v>12</v>
      </c>
      <c r="J5531" s="1">
        <v>508.64</v>
      </c>
      <c r="K5531">
        <v>190.80319853757359</v>
      </c>
      <c r="L5531">
        <v>64</v>
      </c>
      <c r="M5531">
        <v>0.38855483410584102</v>
      </c>
      <c r="N5531">
        <v>0.44356256564941698</v>
      </c>
      <c r="P5531" t="s">
        <v>42</v>
      </c>
    </row>
    <row r="5532" spans="1:16" x14ac:dyDescent="0.3">
      <c r="A5532" t="str">
        <f t="shared" si="88"/>
        <v>02: BarsROGBPremiumGinBeefeaterF: £3.80 - £4.00All stocking</v>
      </c>
      <c r="B5532" t="s">
        <v>1</v>
      </c>
      <c r="C5532" t="s">
        <v>107</v>
      </c>
      <c r="D5532" t="s">
        <v>104</v>
      </c>
      <c r="E5532" t="s">
        <v>15</v>
      </c>
      <c r="F5532" t="s">
        <v>47</v>
      </c>
      <c r="G5532" t="s">
        <v>48</v>
      </c>
      <c r="H5532" t="s">
        <v>49</v>
      </c>
      <c r="I5532" t="s">
        <v>55</v>
      </c>
      <c r="J5532" s="1">
        <v>633.91</v>
      </c>
      <c r="K5532">
        <v>236.08717948717961</v>
      </c>
      <c r="L5532">
        <v>25</v>
      </c>
      <c r="M5532">
        <v>0.42724245807606798</v>
      </c>
      <c r="N5532">
        <v>0.46921318486837299</v>
      </c>
      <c r="P5532" t="s">
        <v>42</v>
      </c>
    </row>
    <row r="5533" spans="1:16" x14ac:dyDescent="0.3">
      <c r="A5533" t="str">
        <f t="shared" si="88"/>
        <v>02: BarsROGBPremiumGinBeefeaterG: £4.00 - £4.20All stocking</v>
      </c>
      <c r="B5533" t="s">
        <v>1</v>
      </c>
      <c r="C5533" t="s">
        <v>107</v>
      </c>
      <c r="D5533" t="s">
        <v>104</v>
      </c>
      <c r="E5533" t="s">
        <v>15</v>
      </c>
      <c r="F5533" t="s">
        <v>47</v>
      </c>
      <c r="G5533" t="s">
        <v>48</v>
      </c>
      <c r="H5533" t="s">
        <v>49</v>
      </c>
      <c r="I5533" t="s">
        <v>56</v>
      </c>
      <c r="J5533" s="1">
        <v>621.69000000000005</v>
      </c>
      <c r="K5533">
        <v>238.80940170940161</v>
      </c>
      <c r="L5533">
        <v>30</v>
      </c>
      <c r="M5533">
        <v>0.42451195335681402</v>
      </c>
      <c r="N5533">
        <v>0.47602713465598601</v>
      </c>
      <c r="P5533" t="s">
        <v>42</v>
      </c>
    </row>
    <row r="5534" spans="1:16" x14ac:dyDescent="0.3">
      <c r="A5534" t="str">
        <f t="shared" si="88"/>
        <v>02: BarsROGBPremiumGinBeefeater Pink London Dry GinTotalAll stocking</v>
      </c>
      <c r="B5534" t="s">
        <v>1</v>
      </c>
      <c r="C5534" t="s">
        <v>107</v>
      </c>
      <c r="D5534" t="s">
        <v>104</v>
      </c>
      <c r="E5534" t="s">
        <v>15</v>
      </c>
      <c r="F5534" t="s">
        <v>47</v>
      </c>
      <c r="G5534" t="s">
        <v>50</v>
      </c>
      <c r="H5534" t="s">
        <v>49</v>
      </c>
      <c r="I5534" t="s">
        <v>12</v>
      </c>
      <c r="J5534" s="1">
        <v>373.49</v>
      </c>
      <c r="K5534">
        <v>135.005659744296</v>
      </c>
      <c r="L5534">
        <v>66</v>
      </c>
      <c r="M5534">
        <v>0.24134165469517499</v>
      </c>
      <c r="N5534">
        <v>0.26472994901922903</v>
      </c>
      <c r="P5534" t="s">
        <v>42</v>
      </c>
    </row>
    <row r="5535" spans="1:16" x14ac:dyDescent="0.3">
      <c r="A5535" t="str">
        <f t="shared" si="88"/>
        <v>02: BarsROGBPremiumGinBeefeater Pink London Dry GinH: £4.20 - £4.40All stocking</v>
      </c>
      <c r="B5535" t="s">
        <v>1</v>
      </c>
      <c r="C5535" t="s">
        <v>107</v>
      </c>
      <c r="D5535" t="s">
        <v>104</v>
      </c>
      <c r="E5535" t="s">
        <v>15</v>
      </c>
      <c r="F5535" t="s">
        <v>47</v>
      </c>
      <c r="G5535" t="s">
        <v>50</v>
      </c>
      <c r="H5535" t="s">
        <v>49</v>
      </c>
      <c r="I5535" t="s">
        <v>60</v>
      </c>
      <c r="J5535" s="1">
        <v>419.86</v>
      </c>
      <c r="K5535">
        <v>154.34555100072362</v>
      </c>
      <c r="L5535">
        <v>29</v>
      </c>
      <c r="M5535">
        <v>0.26360555898812699</v>
      </c>
      <c r="N5535">
        <v>0.288496218876722</v>
      </c>
      <c r="P5535" t="s">
        <v>42</v>
      </c>
    </row>
    <row r="5536" spans="1:16" x14ac:dyDescent="0.3">
      <c r="A5536" t="str">
        <f t="shared" si="88"/>
        <v>02: BarsROGBPremiumGinBeefeater Pink London Dry GinI: £4.40 - £4.60All stocking</v>
      </c>
      <c r="B5536" t="s">
        <v>1</v>
      </c>
      <c r="C5536" t="s">
        <v>107</v>
      </c>
      <c r="D5536" t="s">
        <v>104</v>
      </c>
      <c r="E5536" t="s">
        <v>15</v>
      </c>
      <c r="F5536" t="s">
        <v>47</v>
      </c>
      <c r="G5536" t="s">
        <v>50</v>
      </c>
      <c r="H5536" t="s">
        <v>49</v>
      </c>
      <c r="I5536" t="s">
        <v>64</v>
      </c>
      <c r="J5536" s="1">
        <v>382.64</v>
      </c>
      <c r="K5536">
        <v>137.82336182336201</v>
      </c>
      <c r="L5536">
        <v>36</v>
      </c>
      <c r="M5536">
        <v>0.246751358296841</v>
      </c>
      <c r="N5536">
        <v>0.26710904022964599</v>
      </c>
      <c r="P5536" t="s">
        <v>42</v>
      </c>
    </row>
    <row r="5537" spans="1:16" x14ac:dyDescent="0.3">
      <c r="A5537" t="str">
        <f t="shared" si="88"/>
        <v>02: BarsROGBPremiumGinBeefeater Pink London Dry GinJ: £4.60 - £4.80All stocking</v>
      </c>
      <c r="B5537" t="s">
        <v>1</v>
      </c>
      <c r="C5537" t="s">
        <v>107</v>
      </c>
      <c r="D5537" t="s">
        <v>104</v>
      </c>
      <c r="E5537" t="s">
        <v>15</v>
      </c>
      <c r="F5537" t="s">
        <v>47</v>
      </c>
      <c r="G5537" t="s">
        <v>50</v>
      </c>
      <c r="H5537" t="s">
        <v>49</v>
      </c>
      <c r="I5537" t="s">
        <v>65</v>
      </c>
      <c r="J5537" s="1">
        <v>482.24</v>
      </c>
      <c r="K5537">
        <v>179.59692307692319</v>
      </c>
      <c r="L5537">
        <v>25</v>
      </c>
      <c r="M5537">
        <v>0.28357433225098799</v>
      </c>
      <c r="N5537">
        <v>0.30332184642892401</v>
      </c>
      <c r="P5537" t="s">
        <v>42</v>
      </c>
    </row>
    <row r="5538" spans="1:16" x14ac:dyDescent="0.3">
      <c r="A5538" t="str">
        <f t="shared" si="88"/>
        <v>02: BarsROGBPremiumGinBombay Bramble GinTotalAll stocking</v>
      </c>
      <c r="B5538" t="s">
        <v>1</v>
      </c>
      <c r="C5538" t="s">
        <v>107</v>
      </c>
      <c r="D5538" t="s">
        <v>104</v>
      </c>
      <c r="E5538" t="s">
        <v>15</v>
      </c>
      <c r="F5538" t="s">
        <v>47</v>
      </c>
      <c r="G5538" t="s">
        <v>51</v>
      </c>
      <c r="H5538" t="s">
        <v>49</v>
      </c>
      <c r="I5538" t="s">
        <v>12</v>
      </c>
      <c r="J5538" s="1">
        <v>52.41</v>
      </c>
      <c r="K5538">
        <v>12.422596972316081</v>
      </c>
      <c r="L5538">
        <v>89</v>
      </c>
      <c r="M5538">
        <v>3.0645408393775001E-2</v>
      </c>
      <c r="N5538" s="19">
        <v>2.48032775193553E-2</v>
      </c>
      <c r="P5538" t="s">
        <v>42</v>
      </c>
    </row>
    <row r="5539" spans="1:16" x14ac:dyDescent="0.3">
      <c r="A5539" t="str">
        <f t="shared" si="88"/>
        <v>02: BarsROGBPremiumGinBombay SapphireTotalAll stocking</v>
      </c>
      <c r="B5539" t="s">
        <v>1</v>
      </c>
      <c r="C5539" t="s">
        <v>107</v>
      </c>
      <c r="D5539" t="s">
        <v>104</v>
      </c>
      <c r="E5539" t="s">
        <v>15</v>
      </c>
      <c r="F5539" t="s">
        <v>47</v>
      </c>
      <c r="G5539" t="s">
        <v>57</v>
      </c>
      <c r="H5539" t="s">
        <v>49</v>
      </c>
      <c r="I5539" t="s">
        <v>12</v>
      </c>
      <c r="J5539" s="1">
        <v>63.99</v>
      </c>
      <c r="K5539">
        <v>17.614861175600598</v>
      </c>
      <c r="L5539">
        <v>142</v>
      </c>
      <c r="M5539" s="19">
        <v>4.6322139409619503E-2</v>
      </c>
      <c r="N5539" s="19">
        <v>4.45453255780962E-2</v>
      </c>
      <c r="P5539" t="s">
        <v>42</v>
      </c>
    </row>
    <row r="5540" spans="1:16" x14ac:dyDescent="0.3">
      <c r="A5540" t="str">
        <f t="shared" si="88"/>
        <v>02: BarsROGBPremiumGinBombay SapphireE: £3.60 - £3.80All stocking</v>
      </c>
      <c r="B5540" t="s">
        <v>1</v>
      </c>
      <c r="C5540" t="s">
        <v>107</v>
      </c>
      <c r="D5540" t="s">
        <v>104</v>
      </c>
      <c r="E5540" t="s">
        <v>15</v>
      </c>
      <c r="F5540" t="s">
        <v>47</v>
      </c>
      <c r="G5540" t="s">
        <v>57</v>
      </c>
      <c r="H5540" t="s">
        <v>49</v>
      </c>
      <c r="I5540" t="s">
        <v>54</v>
      </c>
      <c r="J5540" s="1">
        <v>103.39</v>
      </c>
      <c r="K5540">
        <v>28.606150620213121</v>
      </c>
      <c r="L5540">
        <v>32</v>
      </c>
      <c r="M5540" s="19">
        <v>8.68325019363346E-2</v>
      </c>
      <c r="N5540" s="19">
        <v>7.3761197414672894E-2</v>
      </c>
      <c r="P5540" t="s">
        <v>42</v>
      </c>
    </row>
    <row r="5541" spans="1:16" x14ac:dyDescent="0.3">
      <c r="A5541" t="str">
        <f t="shared" si="88"/>
        <v>02: BarsROGBPremiumGinBombay SapphireF: £3.80 - £4.00All stocking</v>
      </c>
      <c r="B5541" t="s">
        <v>1</v>
      </c>
      <c r="C5541" t="s">
        <v>107</v>
      </c>
      <c r="D5541" t="s">
        <v>104</v>
      </c>
      <c r="E5541" t="s">
        <v>15</v>
      </c>
      <c r="F5541" t="s">
        <v>47</v>
      </c>
      <c r="G5541" t="s">
        <v>57</v>
      </c>
      <c r="H5541" t="s">
        <v>49</v>
      </c>
      <c r="I5541" t="s">
        <v>55</v>
      </c>
      <c r="J5541" s="1">
        <v>104.57</v>
      </c>
      <c r="K5541">
        <v>28.397619895536558</v>
      </c>
      <c r="L5541">
        <v>36</v>
      </c>
      <c r="M5541" s="19">
        <v>6.6891894755338299E-2</v>
      </c>
      <c r="N5541" s="19">
        <v>5.5799559097846403E-2</v>
      </c>
      <c r="P5541" t="s">
        <v>42</v>
      </c>
    </row>
    <row r="5542" spans="1:16" x14ac:dyDescent="0.3">
      <c r="A5542" t="str">
        <f t="shared" si="88"/>
        <v>02: BarsROGBPremiumGinBombay SapphireG: £4.00 - £4.20All stocking</v>
      </c>
      <c r="B5542" t="s">
        <v>1</v>
      </c>
      <c r="C5542" t="s">
        <v>107</v>
      </c>
      <c r="D5542" t="s">
        <v>104</v>
      </c>
      <c r="E5542" t="s">
        <v>15</v>
      </c>
      <c r="F5542" t="s">
        <v>47</v>
      </c>
      <c r="G5542" t="s">
        <v>57</v>
      </c>
      <c r="H5542" t="s">
        <v>49</v>
      </c>
      <c r="I5542" t="s">
        <v>56</v>
      </c>
      <c r="J5542" s="1">
        <v>50.07</v>
      </c>
      <c r="K5542">
        <v>14.229139887889881</v>
      </c>
      <c r="L5542">
        <v>40</v>
      </c>
      <c r="M5542" s="19">
        <v>3.3801255132330101E-2</v>
      </c>
      <c r="N5542" s="19">
        <v>3.30089045351004E-2</v>
      </c>
      <c r="P5542" t="s">
        <v>42</v>
      </c>
    </row>
    <row r="5543" spans="1:16" x14ac:dyDescent="0.3">
      <c r="A5543" t="str">
        <f t="shared" si="88"/>
        <v>02: BarsROGBPremiumGinBombay SapphireH: £4.20 - £4.40All stocking</v>
      </c>
      <c r="B5543" t="s">
        <v>1</v>
      </c>
      <c r="C5543" t="s">
        <v>107</v>
      </c>
      <c r="D5543" t="s">
        <v>104</v>
      </c>
      <c r="E5543" t="s">
        <v>15</v>
      </c>
      <c r="F5543" t="s">
        <v>47</v>
      </c>
      <c r="G5543" t="s">
        <v>57</v>
      </c>
      <c r="H5543" t="s">
        <v>49</v>
      </c>
      <c r="I5543" t="s">
        <v>60</v>
      </c>
      <c r="J5543" s="1">
        <v>52.7</v>
      </c>
      <c r="K5543">
        <v>15.133228519166039</v>
      </c>
      <c r="L5543">
        <v>48</v>
      </c>
      <c r="M5543" s="19">
        <v>3.3543374772156298E-2</v>
      </c>
      <c r="N5543" s="19">
        <v>3.3763353417365902E-2</v>
      </c>
      <c r="P5543" t="s">
        <v>42</v>
      </c>
    </row>
    <row r="5544" spans="1:16" x14ac:dyDescent="0.3">
      <c r="A5544" t="str">
        <f t="shared" si="88"/>
        <v>02: BarsROGBPremiumGinBombay SapphireI: £4.40 - £4.60All stocking</v>
      </c>
      <c r="B5544" t="s">
        <v>1</v>
      </c>
      <c r="C5544" t="s">
        <v>107</v>
      </c>
      <c r="D5544" t="s">
        <v>104</v>
      </c>
      <c r="E5544" t="s">
        <v>15</v>
      </c>
      <c r="F5544" t="s">
        <v>47</v>
      </c>
      <c r="G5544" t="s">
        <v>57</v>
      </c>
      <c r="H5544" t="s">
        <v>49</v>
      </c>
      <c r="I5544" t="s">
        <v>64</v>
      </c>
      <c r="J5544" s="1">
        <v>59.42</v>
      </c>
      <c r="K5544">
        <v>16.953380394857678</v>
      </c>
      <c r="L5544">
        <v>44</v>
      </c>
      <c r="M5544" s="19">
        <v>4.5370096210189302E-2</v>
      </c>
      <c r="N5544" s="19">
        <v>4.9331769240437397E-2</v>
      </c>
      <c r="P5544" t="s">
        <v>42</v>
      </c>
    </row>
    <row r="5545" spans="1:16" x14ac:dyDescent="0.3">
      <c r="A5545" t="str">
        <f t="shared" si="88"/>
        <v>02: BarsROGBPremiumGinBombay SapphireJ: £4.60 - £4.80All stocking</v>
      </c>
      <c r="B5545" t="s">
        <v>1</v>
      </c>
      <c r="C5545" t="s">
        <v>107</v>
      </c>
      <c r="D5545" t="s">
        <v>104</v>
      </c>
      <c r="E5545" t="s">
        <v>15</v>
      </c>
      <c r="F5545" t="s">
        <v>47</v>
      </c>
      <c r="G5545" t="s">
        <v>57</v>
      </c>
      <c r="H5545" t="s">
        <v>49</v>
      </c>
      <c r="I5545" t="s">
        <v>65</v>
      </c>
      <c r="J5545" s="1">
        <v>55.94</v>
      </c>
      <c r="K5545">
        <v>15.353295078904839</v>
      </c>
      <c r="L5545">
        <v>41</v>
      </c>
      <c r="M5545" s="19">
        <v>4.2690917583885497E-2</v>
      </c>
      <c r="N5545" s="19">
        <v>4.65925755782109E-2</v>
      </c>
      <c r="P5545" t="s">
        <v>42</v>
      </c>
    </row>
    <row r="5546" spans="1:16" x14ac:dyDescent="0.3">
      <c r="A5546" t="str">
        <f t="shared" si="88"/>
        <v>02: BarsROGBPremiumGinGordonsTotalAll stocking</v>
      </c>
      <c r="B5546" t="s">
        <v>1</v>
      </c>
      <c r="C5546" t="s">
        <v>107</v>
      </c>
      <c r="D5546" t="s">
        <v>104</v>
      </c>
      <c r="E5546" t="s">
        <v>15</v>
      </c>
      <c r="F5546" t="s">
        <v>47</v>
      </c>
      <c r="G5546" t="s">
        <v>61</v>
      </c>
      <c r="H5546" t="s">
        <v>49</v>
      </c>
      <c r="I5546" t="s">
        <v>12</v>
      </c>
      <c r="J5546" s="1">
        <v>99.47</v>
      </c>
      <c r="K5546">
        <v>29.70814826766156</v>
      </c>
      <c r="L5546">
        <v>226</v>
      </c>
      <c r="M5546">
        <v>0.174081485659979</v>
      </c>
      <c r="N5546">
        <v>0.19333550057629001</v>
      </c>
      <c r="P5546" t="s">
        <v>42</v>
      </c>
    </row>
    <row r="5547" spans="1:16" x14ac:dyDescent="0.3">
      <c r="A5547" t="str">
        <f t="shared" si="88"/>
        <v>02: BarsROGBPremiumGinGordonsB: £3 - £3.20All stocking</v>
      </c>
      <c r="B5547" t="s">
        <v>1</v>
      </c>
      <c r="C5547" t="s">
        <v>107</v>
      </c>
      <c r="D5547" t="s">
        <v>104</v>
      </c>
      <c r="E5547" t="s">
        <v>15</v>
      </c>
      <c r="F5547" t="s">
        <v>47</v>
      </c>
      <c r="G5547" t="s">
        <v>61</v>
      </c>
      <c r="H5547" t="s">
        <v>49</v>
      </c>
      <c r="I5547" t="s">
        <v>59</v>
      </c>
      <c r="J5547" s="1">
        <v>50.85</v>
      </c>
      <c r="K5547">
        <v>16.910102628852641</v>
      </c>
      <c r="L5547">
        <v>120</v>
      </c>
      <c r="M5547">
        <v>0.21595256376418001</v>
      </c>
      <c r="N5547">
        <v>0.249033108282323</v>
      </c>
      <c r="P5547" t="s">
        <v>42</v>
      </c>
    </row>
    <row r="5548" spans="1:16" x14ac:dyDescent="0.3">
      <c r="A5548" t="str">
        <f t="shared" si="88"/>
        <v>02: BarsROGBPremiumGinGordonsC: £3.20 - £3.40All stocking</v>
      </c>
      <c r="B5548" t="s">
        <v>1</v>
      </c>
      <c r="C5548" t="s">
        <v>107</v>
      </c>
      <c r="D5548" t="s">
        <v>104</v>
      </c>
      <c r="E5548" t="s">
        <v>15</v>
      </c>
      <c r="F5548" t="s">
        <v>47</v>
      </c>
      <c r="G5548" t="s">
        <v>61</v>
      </c>
      <c r="H5548" t="s">
        <v>49</v>
      </c>
      <c r="I5548" t="s">
        <v>52</v>
      </c>
      <c r="J5548" s="1">
        <v>64.09</v>
      </c>
      <c r="K5548">
        <v>21.452761036777439</v>
      </c>
      <c r="L5548">
        <v>122</v>
      </c>
      <c r="M5548">
        <v>0.23077251949809799</v>
      </c>
      <c r="N5548">
        <v>0.262696585365854</v>
      </c>
      <c r="P5548" t="s">
        <v>42</v>
      </c>
    </row>
    <row r="5549" spans="1:16" x14ac:dyDescent="0.3">
      <c r="A5549" t="str">
        <f t="shared" si="88"/>
        <v>02: BarsROGBPremiumGinGordonsI: £4.40 - £4.60All stocking</v>
      </c>
      <c r="B5549" t="s">
        <v>1</v>
      </c>
      <c r="C5549" t="s">
        <v>107</v>
      </c>
      <c r="D5549" t="s">
        <v>104</v>
      </c>
      <c r="E5549" t="s">
        <v>15</v>
      </c>
      <c r="F5549" t="s">
        <v>47</v>
      </c>
      <c r="G5549" t="s">
        <v>61</v>
      </c>
      <c r="H5549" t="s">
        <v>49</v>
      </c>
      <c r="I5549" t="s">
        <v>64</v>
      </c>
      <c r="J5549" s="1">
        <v>231.59</v>
      </c>
      <c r="K5549">
        <v>64.439176379176402</v>
      </c>
      <c r="L5549">
        <v>25</v>
      </c>
      <c r="M5549">
        <v>0.184698359391544</v>
      </c>
      <c r="N5549">
        <v>0.199953345515338</v>
      </c>
      <c r="P5549" t="s">
        <v>42</v>
      </c>
    </row>
    <row r="5550" spans="1:16" x14ac:dyDescent="0.3">
      <c r="A5550" t="str">
        <f t="shared" si="88"/>
        <v>02: BarsROGBPremiumGinGordonsK: £4.80 - £5.00All stocking</v>
      </c>
      <c r="B5550" t="s">
        <v>1</v>
      </c>
      <c r="C5550" t="s">
        <v>107</v>
      </c>
      <c r="D5550" t="s">
        <v>104</v>
      </c>
      <c r="E5550" t="s">
        <v>15</v>
      </c>
      <c r="F5550" t="s">
        <v>47</v>
      </c>
      <c r="G5550" t="s">
        <v>61</v>
      </c>
      <c r="H5550" t="s">
        <v>49</v>
      </c>
      <c r="I5550" t="s">
        <v>89</v>
      </c>
      <c r="J5550" s="1">
        <v>226.73</v>
      </c>
      <c r="K5550">
        <v>59.4455552677776</v>
      </c>
      <c r="L5550">
        <v>27</v>
      </c>
      <c r="M5550">
        <v>0.18442935380519601</v>
      </c>
      <c r="N5550">
        <v>0.20428309847942</v>
      </c>
      <c r="P5550" t="s">
        <v>42</v>
      </c>
    </row>
    <row r="5551" spans="1:16" x14ac:dyDescent="0.3">
      <c r="A5551" t="str">
        <f t="shared" si="88"/>
        <v>02: BarsROGBPremiumGinGordons Pink GinTotalAll stocking</v>
      </c>
      <c r="B5551" t="s">
        <v>1</v>
      </c>
      <c r="C5551" t="s">
        <v>107</v>
      </c>
      <c r="D5551" t="s">
        <v>104</v>
      </c>
      <c r="E5551" t="s">
        <v>15</v>
      </c>
      <c r="F5551" t="s">
        <v>47</v>
      </c>
      <c r="G5551" t="s">
        <v>62</v>
      </c>
      <c r="H5551" t="s">
        <v>49</v>
      </c>
      <c r="I5551" t="s">
        <v>12</v>
      </c>
      <c r="J5551" s="1">
        <v>126.73</v>
      </c>
      <c r="K5551">
        <v>33.417458923899957</v>
      </c>
      <c r="L5551">
        <v>229</v>
      </c>
      <c r="M5551">
        <v>0.23347455432057401</v>
      </c>
      <c r="N5551">
        <v>0.23698978542372001</v>
      </c>
      <c r="P5551" t="s">
        <v>42</v>
      </c>
    </row>
    <row r="5552" spans="1:16" x14ac:dyDescent="0.3">
      <c r="A5552" t="str">
        <f t="shared" si="88"/>
        <v>02: BarsROGBPremiumGinGordons Pink GinD: £3.40 - £3.60All stocking</v>
      </c>
      <c r="B5552" t="s">
        <v>1</v>
      </c>
      <c r="C5552" t="s">
        <v>107</v>
      </c>
      <c r="D5552" t="s">
        <v>104</v>
      </c>
      <c r="E5552" t="s">
        <v>15</v>
      </c>
      <c r="F5552" t="s">
        <v>47</v>
      </c>
      <c r="G5552" t="s">
        <v>62</v>
      </c>
      <c r="H5552" t="s">
        <v>49</v>
      </c>
      <c r="I5552" t="s">
        <v>53</v>
      </c>
      <c r="J5552" s="1">
        <v>48.81</v>
      </c>
      <c r="K5552">
        <v>14.3121748029748</v>
      </c>
      <c r="L5552">
        <v>125</v>
      </c>
      <c r="M5552">
        <v>0.195623581486292</v>
      </c>
      <c r="N5552">
        <v>0.19927666005643399</v>
      </c>
      <c r="P5552" t="s">
        <v>42</v>
      </c>
    </row>
    <row r="5553" spans="1:16" x14ac:dyDescent="0.3">
      <c r="A5553" t="str">
        <f t="shared" si="88"/>
        <v>02: BarsROGBPremiumGinGordons Pink GinE: £3.60 - £3.80All stocking</v>
      </c>
      <c r="B5553" t="s">
        <v>1</v>
      </c>
      <c r="C5553" t="s">
        <v>107</v>
      </c>
      <c r="D5553" t="s">
        <v>104</v>
      </c>
      <c r="E5553" t="s">
        <v>15</v>
      </c>
      <c r="F5553" t="s">
        <v>47</v>
      </c>
      <c r="G5553" t="s">
        <v>62</v>
      </c>
      <c r="H5553" t="s">
        <v>49</v>
      </c>
      <c r="I5553" t="s">
        <v>54</v>
      </c>
      <c r="J5553" s="1">
        <v>52.09</v>
      </c>
      <c r="K5553">
        <v>15.46206071282408</v>
      </c>
      <c r="L5553">
        <v>131</v>
      </c>
      <c r="M5553">
        <v>0.20344396817015301</v>
      </c>
      <c r="N5553">
        <v>0.20890022906799499</v>
      </c>
      <c r="P5553" t="s">
        <v>42</v>
      </c>
    </row>
    <row r="5554" spans="1:16" x14ac:dyDescent="0.3">
      <c r="A5554" t="str">
        <f t="shared" si="88"/>
        <v>02: BarsROGBPremiumGinGordons Pink GinK: £4.80 - £5.00All stocking</v>
      </c>
      <c r="B5554" t="s">
        <v>1</v>
      </c>
      <c r="C5554" t="s">
        <v>107</v>
      </c>
      <c r="D5554" t="s">
        <v>104</v>
      </c>
      <c r="E5554" t="s">
        <v>15</v>
      </c>
      <c r="F5554" t="s">
        <v>47</v>
      </c>
      <c r="G5554" t="s">
        <v>62</v>
      </c>
      <c r="H5554" t="s">
        <v>49</v>
      </c>
      <c r="I5554" t="s">
        <v>89</v>
      </c>
      <c r="J5554" s="1">
        <v>343.14</v>
      </c>
      <c r="K5554">
        <v>81.675213675213598</v>
      </c>
      <c r="L5554">
        <v>27</v>
      </c>
      <c r="M5554">
        <v>0.26799261381274397</v>
      </c>
      <c r="N5554">
        <v>0.271082208917027</v>
      </c>
      <c r="P5554" t="s">
        <v>42</v>
      </c>
    </row>
    <row r="5555" spans="1:16" x14ac:dyDescent="0.3">
      <c r="A5555" t="str">
        <f t="shared" si="88"/>
        <v>02: BarsROGBPremiumGinHendricksTotalAll stocking</v>
      </c>
      <c r="B5555" t="s">
        <v>1</v>
      </c>
      <c r="C5555" t="s">
        <v>107</v>
      </c>
      <c r="D5555" t="s">
        <v>104</v>
      </c>
      <c r="E5555" t="s">
        <v>15</v>
      </c>
      <c r="F5555" t="s">
        <v>47</v>
      </c>
      <c r="G5555" t="s">
        <v>63</v>
      </c>
      <c r="H5555" t="s">
        <v>49</v>
      </c>
      <c r="I5555" t="s">
        <v>12</v>
      </c>
      <c r="J5555" s="1">
        <v>49.18</v>
      </c>
      <c r="K5555">
        <v>11.97595942838324</v>
      </c>
      <c r="L5555">
        <v>361</v>
      </c>
      <c r="M5555" s="19">
        <v>5.41307306722182E-2</v>
      </c>
      <c r="N5555" s="19">
        <v>4.92821754306947E-2</v>
      </c>
      <c r="P5555" t="s">
        <v>42</v>
      </c>
    </row>
    <row r="5556" spans="1:16" x14ac:dyDescent="0.3">
      <c r="A5556" t="str">
        <f t="shared" si="88"/>
        <v>02: BarsROGBPremiumGinHendricksG: £4.00 - £4.20All stocking</v>
      </c>
      <c r="B5556" t="s">
        <v>1</v>
      </c>
      <c r="C5556" t="s">
        <v>107</v>
      </c>
      <c r="D5556" t="s">
        <v>104</v>
      </c>
      <c r="E5556" t="s">
        <v>15</v>
      </c>
      <c r="F5556" t="s">
        <v>47</v>
      </c>
      <c r="G5556" t="s">
        <v>63</v>
      </c>
      <c r="H5556" t="s">
        <v>49</v>
      </c>
      <c r="I5556" t="s">
        <v>56</v>
      </c>
      <c r="J5556" s="1">
        <v>35.26</v>
      </c>
      <c r="K5556">
        <v>8.6154812594812409</v>
      </c>
      <c r="L5556">
        <v>150</v>
      </c>
      <c r="M5556" s="19">
        <v>9.2413691702216499E-2</v>
      </c>
      <c r="N5556" s="19">
        <v>8.3537113178965602E-2</v>
      </c>
      <c r="P5556" t="s">
        <v>42</v>
      </c>
    </row>
    <row r="5557" spans="1:16" x14ac:dyDescent="0.3">
      <c r="A5557" t="str">
        <f t="shared" si="88"/>
        <v>02: BarsROGBPremiumGinHendricksH: £4.20 - £4.40All stocking</v>
      </c>
      <c r="B5557" t="s">
        <v>1</v>
      </c>
      <c r="C5557" t="s">
        <v>107</v>
      </c>
      <c r="D5557" t="s">
        <v>104</v>
      </c>
      <c r="E5557" t="s">
        <v>15</v>
      </c>
      <c r="F5557" t="s">
        <v>47</v>
      </c>
      <c r="G5557" t="s">
        <v>63</v>
      </c>
      <c r="H5557" t="s">
        <v>49</v>
      </c>
      <c r="I5557" t="s">
        <v>60</v>
      </c>
      <c r="J5557" s="1">
        <v>48.13</v>
      </c>
      <c r="K5557">
        <v>11.917564606595199</v>
      </c>
      <c r="L5557">
        <v>98</v>
      </c>
      <c r="M5557" s="19">
        <v>8.1375866319444504E-2</v>
      </c>
      <c r="N5557" s="19">
        <v>7.3475161426557897E-2</v>
      </c>
      <c r="P5557" t="s">
        <v>42</v>
      </c>
    </row>
    <row r="5558" spans="1:16" x14ac:dyDescent="0.3">
      <c r="A5558" t="str">
        <f t="shared" si="88"/>
        <v>02: BarsROGBPremiumGinHendricksI: £4.40 - £4.60All stocking</v>
      </c>
      <c r="B5558" t="s">
        <v>1</v>
      </c>
      <c r="C5558" t="s">
        <v>107</v>
      </c>
      <c r="D5558" t="s">
        <v>104</v>
      </c>
      <c r="E5558" t="s">
        <v>15</v>
      </c>
      <c r="F5558" t="s">
        <v>47</v>
      </c>
      <c r="G5558" t="s">
        <v>63</v>
      </c>
      <c r="H5558" t="s">
        <v>49</v>
      </c>
      <c r="I5558" t="s">
        <v>64</v>
      </c>
      <c r="J5558" s="1">
        <v>52.98</v>
      </c>
      <c r="K5558">
        <v>13.84417335910844</v>
      </c>
      <c r="L5558">
        <v>77</v>
      </c>
      <c r="M5558" s="19">
        <v>4.22543712109094E-2</v>
      </c>
      <c r="N5558" s="19">
        <v>3.8837923242435402E-2</v>
      </c>
      <c r="P5558" t="s">
        <v>42</v>
      </c>
    </row>
    <row r="5559" spans="1:16" x14ac:dyDescent="0.3">
      <c r="A5559" t="str">
        <f t="shared" si="88"/>
        <v>02: BarsROGBPremiumGinHendricksJ: £4.60 - £4.80All stocking</v>
      </c>
      <c r="B5559" t="s">
        <v>1</v>
      </c>
      <c r="C5559" t="s">
        <v>107</v>
      </c>
      <c r="D5559" t="s">
        <v>104</v>
      </c>
      <c r="E5559" t="s">
        <v>15</v>
      </c>
      <c r="F5559" t="s">
        <v>47</v>
      </c>
      <c r="G5559" t="s">
        <v>63</v>
      </c>
      <c r="H5559" t="s">
        <v>49</v>
      </c>
      <c r="I5559" t="s">
        <v>65</v>
      </c>
      <c r="J5559" s="1">
        <v>64.39</v>
      </c>
      <c r="K5559">
        <v>16.918249805749799</v>
      </c>
      <c r="L5559">
        <v>80</v>
      </c>
      <c r="M5559" s="19">
        <v>5.4745161086483501E-2</v>
      </c>
      <c r="N5559" s="19">
        <v>5.1726235741444901E-2</v>
      </c>
      <c r="P5559" t="s">
        <v>42</v>
      </c>
    </row>
    <row r="5560" spans="1:16" x14ac:dyDescent="0.3">
      <c r="A5560" t="str">
        <f t="shared" si="88"/>
        <v>02: BarsROGBPremiumGinHendricksK: £4.80 - £5.00All stocking</v>
      </c>
      <c r="B5560" t="s">
        <v>1</v>
      </c>
      <c r="C5560" t="s">
        <v>107</v>
      </c>
      <c r="D5560" t="s">
        <v>104</v>
      </c>
      <c r="E5560" t="s">
        <v>15</v>
      </c>
      <c r="F5560" t="s">
        <v>47</v>
      </c>
      <c r="G5560" t="s">
        <v>63</v>
      </c>
      <c r="H5560" t="s">
        <v>49</v>
      </c>
      <c r="I5560" t="s">
        <v>89</v>
      </c>
      <c r="J5560" s="1">
        <v>69.42</v>
      </c>
      <c r="K5560">
        <v>17.834706034706038</v>
      </c>
      <c r="L5560">
        <v>69</v>
      </c>
      <c r="M5560" s="19">
        <v>5.1401464579862097E-2</v>
      </c>
      <c r="N5560" s="19">
        <v>4.8115840016088901E-2</v>
      </c>
      <c r="P5560" t="s">
        <v>42</v>
      </c>
    </row>
    <row r="5561" spans="1:16" x14ac:dyDescent="0.3">
      <c r="A5561" t="str">
        <f t="shared" si="88"/>
        <v>02: BarsROGBPremiumGinHendricksL: £5.00 - £5.20All stocking</v>
      </c>
      <c r="B5561" t="s">
        <v>1</v>
      </c>
      <c r="C5561" t="s">
        <v>107</v>
      </c>
      <c r="D5561" t="s">
        <v>104</v>
      </c>
      <c r="E5561" t="s">
        <v>15</v>
      </c>
      <c r="F5561" t="s">
        <v>47</v>
      </c>
      <c r="G5561" t="s">
        <v>63</v>
      </c>
      <c r="H5561" t="s">
        <v>49</v>
      </c>
      <c r="I5561" t="s">
        <v>90</v>
      </c>
      <c r="J5561" s="1">
        <v>68.81</v>
      </c>
      <c r="K5561">
        <v>16.343948148877722</v>
      </c>
      <c r="L5561">
        <v>71</v>
      </c>
      <c r="M5561" s="19">
        <v>4.6775758623862601E-2</v>
      </c>
      <c r="N5561" s="19">
        <v>4.2074043118784203E-2</v>
      </c>
      <c r="P5561" t="s">
        <v>42</v>
      </c>
    </row>
    <row r="5562" spans="1:16" x14ac:dyDescent="0.3">
      <c r="A5562" t="str">
        <f t="shared" si="88"/>
        <v>02: BarsROGBPremiumGinHendricksM: £5.20 - £5.40All stocking</v>
      </c>
      <c r="B5562" t="s">
        <v>1</v>
      </c>
      <c r="C5562" t="s">
        <v>107</v>
      </c>
      <c r="D5562" t="s">
        <v>104</v>
      </c>
      <c r="E5562" t="s">
        <v>15</v>
      </c>
      <c r="F5562" t="s">
        <v>47</v>
      </c>
      <c r="G5562" t="s">
        <v>63</v>
      </c>
      <c r="H5562" t="s">
        <v>49</v>
      </c>
      <c r="I5562" t="s">
        <v>95</v>
      </c>
      <c r="J5562" s="1">
        <v>60.49</v>
      </c>
      <c r="K5562">
        <v>14.691179098679081</v>
      </c>
      <c r="L5562">
        <v>50</v>
      </c>
      <c r="M5562" s="19">
        <v>4.30236928140557E-2</v>
      </c>
      <c r="N5562" s="19">
        <v>3.9374092762839603E-2</v>
      </c>
      <c r="P5562" t="s">
        <v>42</v>
      </c>
    </row>
    <row r="5563" spans="1:16" x14ac:dyDescent="0.3">
      <c r="A5563" t="str">
        <f t="shared" si="88"/>
        <v>02: BarsROGBPremiumGinHendricksN: £5.40 - £5.60All stocking</v>
      </c>
      <c r="B5563" t="s">
        <v>1</v>
      </c>
      <c r="C5563" t="s">
        <v>107</v>
      </c>
      <c r="D5563" t="s">
        <v>104</v>
      </c>
      <c r="E5563" t="s">
        <v>15</v>
      </c>
      <c r="F5563" t="s">
        <v>47</v>
      </c>
      <c r="G5563" t="s">
        <v>63</v>
      </c>
      <c r="H5563" t="s">
        <v>49</v>
      </c>
      <c r="I5563" t="s">
        <v>99</v>
      </c>
      <c r="J5563" s="1">
        <v>68.84</v>
      </c>
      <c r="K5563">
        <v>15.27930002096668</v>
      </c>
      <c r="L5563">
        <v>36</v>
      </c>
      <c r="M5563" s="19">
        <v>4.7172819200950601E-2</v>
      </c>
      <c r="N5563" s="19">
        <v>4.1244516319794401E-2</v>
      </c>
      <c r="P5563" t="s">
        <v>42</v>
      </c>
    </row>
    <row r="5564" spans="1:16" x14ac:dyDescent="0.3">
      <c r="A5564" t="str">
        <f t="shared" ref="A5564:A5627" si="89">C5564&amp;D5564&amp;E5564&amp;F5564&amp;G5564&amp;I5564&amp;P5564</f>
        <v>02: BarsROGBPremiumGinHendricksQ: &gt;£6.00All stocking</v>
      </c>
      <c r="B5564" t="s">
        <v>1</v>
      </c>
      <c r="C5564" t="s">
        <v>107</v>
      </c>
      <c r="D5564" t="s">
        <v>104</v>
      </c>
      <c r="E5564" t="s">
        <v>15</v>
      </c>
      <c r="F5564" t="s">
        <v>47</v>
      </c>
      <c r="G5564" t="s">
        <v>63</v>
      </c>
      <c r="H5564" t="s">
        <v>49</v>
      </c>
      <c r="I5564" t="s">
        <v>96</v>
      </c>
      <c r="J5564" s="1">
        <v>41.45</v>
      </c>
      <c r="K5564">
        <v>9.2397875861512393</v>
      </c>
      <c r="L5564">
        <v>55</v>
      </c>
      <c r="M5564" s="19">
        <v>6.9222395251578903E-2</v>
      </c>
      <c r="N5564" s="19">
        <v>6.6650649251367794E-2</v>
      </c>
      <c r="P5564" t="s">
        <v>42</v>
      </c>
    </row>
    <row r="5565" spans="1:16" x14ac:dyDescent="0.3">
      <c r="A5565" t="str">
        <f t="shared" si="89"/>
        <v>02: BarsROGBPremiumGinSipsmithTotalAll stocking</v>
      </c>
      <c r="B5565" t="s">
        <v>1</v>
      </c>
      <c r="C5565" t="s">
        <v>107</v>
      </c>
      <c r="D5565" t="s">
        <v>104</v>
      </c>
      <c r="E5565" t="s">
        <v>15</v>
      </c>
      <c r="F5565" t="s">
        <v>47</v>
      </c>
      <c r="G5565" t="s">
        <v>66</v>
      </c>
      <c r="H5565" t="s">
        <v>49</v>
      </c>
      <c r="I5565" t="s">
        <v>12</v>
      </c>
      <c r="J5565" s="1">
        <v>18.63</v>
      </c>
      <c r="K5565">
        <v>4.2270388341816805</v>
      </c>
      <c r="L5565">
        <v>56</v>
      </c>
      <c r="M5565" s="19">
        <v>8.5901455639598705E-3</v>
      </c>
      <c r="N5565" s="19">
        <v>8.6414071687886708E-3</v>
      </c>
      <c r="P5565" t="s">
        <v>42</v>
      </c>
    </row>
    <row r="5566" spans="1:16" x14ac:dyDescent="0.3">
      <c r="A5566" t="str">
        <f t="shared" si="89"/>
        <v>02: BarsROGBPremiumGinSipsmithK: £4.80 - £5.00All stocking</v>
      </c>
      <c r="B5566" t="s">
        <v>1</v>
      </c>
      <c r="C5566" t="s">
        <v>107</v>
      </c>
      <c r="D5566" t="s">
        <v>104</v>
      </c>
      <c r="E5566" t="s">
        <v>15</v>
      </c>
      <c r="F5566" t="s">
        <v>47</v>
      </c>
      <c r="G5566" t="s">
        <v>66</v>
      </c>
      <c r="H5566" t="s">
        <v>49</v>
      </c>
      <c r="I5566" t="s">
        <v>89</v>
      </c>
      <c r="J5566" s="1">
        <v>17.62</v>
      </c>
      <c r="K5566">
        <v>3.8018531879643001</v>
      </c>
      <c r="L5566">
        <v>27</v>
      </c>
      <c r="M5566" s="19">
        <v>8.4479810073016508E-3</v>
      </c>
      <c r="N5566" s="19">
        <v>7.8234233942989194E-3</v>
      </c>
      <c r="P5566" t="s">
        <v>42</v>
      </c>
    </row>
    <row r="5567" spans="1:16" x14ac:dyDescent="0.3">
      <c r="A5567" t="str">
        <f t="shared" si="89"/>
        <v>02: BarsROGBPremiumGinTanquerayTotalAll stocking</v>
      </c>
      <c r="B5567" t="s">
        <v>1</v>
      </c>
      <c r="C5567" t="s">
        <v>107</v>
      </c>
      <c r="D5567" t="s">
        <v>104</v>
      </c>
      <c r="E5567" t="s">
        <v>15</v>
      </c>
      <c r="F5567" t="s">
        <v>47</v>
      </c>
      <c r="G5567" t="s">
        <v>67</v>
      </c>
      <c r="H5567" t="s">
        <v>49</v>
      </c>
      <c r="I5567" t="s">
        <v>12</v>
      </c>
      <c r="J5567" s="1">
        <v>136.80000000000001</v>
      </c>
      <c r="K5567">
        <v>33.936289263135841</v>
      </c>
      <c r="L5567">
        <v>352</v>
      </c>
      <c r="M5567">
        <v>0.15398122030065001</v>
      </c>
      <c r="N5567">
        <v>0.141917471133825</v>
      </c>
      <c r="P5567" t="s">
        <v>42</v>
      </c>
    </row>
    <row r="5568" spans="1:16" x14ac:dyDescent="0.3">
      <c r="A5568" t="str">
        <f t="shared" si="89"/>
        <v>02: BarsROGBPremiumGinTanquerayD: £3.40 - £3.60All stocking</v>
      </c>
      <c r="B5568" t="s">
        <v>1</v>
      </c>
      <c r="C5568" t="s">
        <v>107</v>
      </c>
      <c r="D5568" t="s">
        <v>104</v>
      </c>
      <c r="E5568" t="s">
        <v>15</v>
      </c>
      <c r="F5568" t="s">
        <v>47</v>
      </c>
      <c r="G5568" t="s">
        <v>67</v>
      </c>
      <c r="H5568" t="s">
        <v>49</v>
      </c>
      <c r="I5568" t="s">
        <v>53</v>
      </c>
      <c r="J5568" s="1">
        <v>57.91</v>
      </c>
      <c r="K5568">
        <v>16.372522947682199</v>
      </c>
      <c r="L5568">
        <v>157</v>
      </c>
      <c r="M5568">
        <v>0.18244847433764799</v>
      </c>
      <c r="N5568">
        <v>0.19771477620481201</v>
      </c>
      <c r="P5568" t="s">
        <v>42</v>
      </c>
    </row>
    <row r="5569" spans="1:16" x14ac:dyDescent="0.3">
      <c r="A5569" t="str">
        <f t="shared" si="89"/>
        <v>02: BarsROGBPremiumGinTanquerayE: £3.60 - £3.80All stocking</v>
      </c>
      <c r="B5569" t="s">
        <v>1</v>
      </c>
      <c r="C5569" t="s">
        <v>107</v>
      </c>
      <c r="D5569" t="s">
        <v>104</v>
      </c>
      <c r="E5569" t="s">
        <v>15</v>
      </c>
      <c r="F5569" t="s">
        <v>47</v>
      </c>
      <c r="G5569" t="s">
        <v>67</v>
      </c>
      <c r="H5569" t="s">
        <v>49</v>
      </c>
      <c r="I5569" t="s">
        <v>54</v>
      </c>
      <c r="J5569" s="1">
        <v>130.29</v>
      </c>
      <c r="K5569">
        <v>35.103924295401562</v>
      </c>
      <c r="L5569">
        <v>44</v>
      </c>
      <c r="M5569">
        <v>0.181572108262082</v>
      </c>
      <c r="N5569">
        <v>0.188071974460675</v>
      </c>
      <c r="P5569" t="s">
        <v>42</v>
      </c>
    </row>
    <row r="5570" spans="1:16" x14ac:dyDescent="0.3">
      <c r="A5570" t="str">
        <f t="shared" si="89"/>
        <v>02: BarsROGBPremiumGinTanquerayF: £3.80 - £4.00All stocking</v>
      </c>
      <c r="B5570" t="s">
        <v>1</v>
      </c>
      <c r="C5570" t="s">
        <v>107</v>
      </c>
      <c r="D5570" t="s">
        <v>104</v>
      </c>
      <c r="E5570" t="s">
        <v>15</v>
      </c>
      <c r="F5570" t="s">
        <v>47</v>
      </c>
      <c r="G5570" t="s">
        <v>67</v>
      </c>
      <c r="H5570" t="s">
        <v>49</v>
      </c>
      <c r="I5570" t="s">
        <v>55</v>
      </c>
      <c r="J5570" s="1">
        <v>154.19</v>
      </c>
      <c r="K5570">
        <v>40.539214489214402</v>
      </c>
      <c r="L5570">
        <v>27</v>
      </c>
      <c r="M5570">
        <v>0.125102884601445</v>
      </c>
      <c r="N5570">
        <v>0.122516149417217</v>
      </c>
      <c r="P5570" t="s">
        <v>42</v>
      </c>
    </row>
    <row r="5571" spans="1:16" x14ac:dyDescent="0.3">
      <c r="A5571" t="str">
        <f t="shared" si="89"/>
        <v>02: BarsROGBPremiumGinTanquerayG: £4.00 - £4.20All stocking</v>
      </c>
      <c r="B5571" t="s">
        <v>1</v>
      </c>
      <c r="C5571" t="s">
        <v>107</v>
      </c>
      <c r="D5571" t="s">
        <v>104</v>
      </c>
      <c r="E5571" t="s">
        <v>15</v>
      </c>
      <c r="F5571" t="s">
        <v>47</v>
      </c>
      <c r="G5571" t="s">
        <v>67</v>
      </c>
      <c r="H5571" t="s">
        <v>49</v>
      </c>
      <c r="I5571" t="s">
        <v>56</v>
      </c>
      <c r="J5571" s="1">
        <v>197.96</v>
      </c>
      <c r="K5571">
        <v>49.462623962295204</v>
      </c>
      <c r="L5571">
        <v>76</v>
      </c>
      <c r="M5571">
        <v>0.19857148661972401</v>
      </c>
      <c r="N5571">
        <v>0.20500846195935701</v>
      </c>
      <c r="P5571" t="s">
        <v>42</v>
      </c>
    </row>
    <row r="5572" spans="1:16" x14ac:dyDescent="0.3">
      <c r="A5572" t="str">
        <f t="shared" si="89"/>
        <v>02: BarsROGBPremiumGinTanquerayH: £4.20 - £4.40All stocking</v>
      </c>
      <c r="B5572" t="s">
        <v>1</v>
      </c>
      <c r="C5572" t="s">
        <v>107</v>
      </c>
      <c r="D5572" t="s">
        <v>104</v>
      </c>
      <c r="E5572" t="s">
        <v>15</v>
      </c>
      <c r="F5572" t="s">
        <v>47</v>
      </c>
      <c r="G5572" t="s">
        <v>67</v>
      </c>
      <c r="H5572" t="s">
        <v>49</v>
      </c>
      <c r="I5572" t="s">
        <v>60</v>
      </c>
      <c r="J5572" s="1">
        <v>179.12</v>
      </c>
      <c r="K5572">
        <v>44.517823317823201</v>
      </c>
      <c r="L5572">
        <v>74</v>
      </c>
      <c r="M5572">
        <v>0.12479456753590901</v>
      </c>
      <c r="N5572">
        <v>0.113310211738033</v>
      </c>
      <c r="P5572" t="s">
        <v>42</v>
      </c>
    </row>
    <row r="5573" spans="1:16" x14ac:dyDescent="0.3">
      <c r="A5573" t="str">
        <f t="shared" si="89"/>
        <v>02: BarsROGBPremiumGinTanquerayI: £4.40 - £4.60All stocking</v>
      </c>
      <c r="B5573" t="s">
        <v>1</v>
      </c>
      <c r="C5573" t="s">
        <v>107</v>
      </c>
      <c r="D5573" t="s">
        <v>104</v>
      </c>
      <c r="E5573" t="s">
        <v>15</v>
      </c>
      <c r="F5573" t="s">
        <v>47</v>
      </c>
      <c r="G5573" t="s">
        <v>67</v>
      </c>
      <c r="H5573" t="s">
        <v>49</v>
      </c>
      <c r="I5573" t="s">
        <v>64</v>
      </c>
      <c r="J5573" s="1">
        <v>221.68</v>
      </c>
      <c r="K5573">
        <v>56.590616674991594</v>
      </c>
      <c r="L5573">
        <v>56</v>
      </c>
      <c r="M5573">
        <v>0.16465883369699599</v>
      </c>
      <c r="N5573">
        <v>0.154271176086208</v>
      </c>
      <c r="P5573" t="s">
        <v>42</v>
      </c>
    </row>
    <row r="5574" spans="1:16" x14ac:dyDescent="0.3">
      <c r="A5574" t="str">
        <f t="shared" si="89"/>
        <v>02: BarsROGBPremiumGinTanquerayJ: £4.60 - £4.80All stocking</v>
      </c>
      <c r="B5574" t="s">
        <v>1</v>
      </c>
      <c r="C5574" t="s">
        <v>107</v>
      </c>
      <c r="D5574" t="s">
        <v>104</v>
      </c>
      <c r="E5574" t="s">
        <v>15</v>
      </c>
      <c r="F5574" t="s">
        <v>47</v>
      </c>
      <c r="G5574" t="s">
        <v>67</v>
      </c>
      <c r="H5574" t="s">
        <v>49</v>
      </c>
      <c r="I5574" t="s">
        <v>65</v>
      </c>
      <c r="J5574" s="1">
        <v>201.47</v>
      </c>
      <c r="K5574">
        <v>49.043491429205595</v>
      </c>
      <c r="L5574">
        <v>35</v>
      </c>
      <c r="M5574">
        <v>0.146272688282991</v>
      </c>
      <c r="N5574">
        <v>0.12886968614609301</v>
      </c>
      <c r="P5574" t="s">
        <v>42</v>
      </c>
    </row>
    <row r="5575" spans="1:16" x14ac:dyDescent="0.3">
      <c r="A5575" t="str">
        <f t="shared" si="89"/>
        <v>02: BarsROGBPremiumGinTanquerayK: £4.80 - £5.00All stocking</v>
      </c>
      <c r="B5575" t="s">
        <v>1</v>
      </c>
      <c r="C5575" t="s">
        <v>107</v>
      </c>
      <c r="D5575" t="s">
        <v>104</v>
      </c>
      <c r="E5575" t="s">
        <v>15</v>
      </c>
      <c r="F5575" t="s">
        <v>47</v>
      </c>
      <c r="G5575" t="s">
        <v>67</v>
      </c>
      <c r="H5575" t="s">
        <v>49</v>
      </c>
      <c r="I5575" t="s">
        <v>89</v>
      </c>
      <c r="J5575" s="1">
        <v>198.3</v>
      </c>
      <c r="K5575">
        <v>46.648075275419195</v>
      </c>
      <c r="L5575">
        <v>32</v>
      </c>
      <c r="M5575">
        <v>0.128249109003613</v>
      </c>
      <c r="N5575">
        <v>0.111378329146476</v>
      </c>
      <c r="P5575" t="s">
        <v>42</v>
      </c>
    </row>
    <row r="5576" spans="1:16" x14ac:dyDescent="0.3">
      <c r="A5576" t="str">
        <f t="shared" si="89"/>
        <v>02: BarsROGBPremiumGinTanquerayL: £5.00 - £5.20All stocking</v>
      </c>
      <c r="B5576" t="s">
        <v>1</v>
      </c>
      <c r="C5576" t="s">
        <v>107</v>
      </c>
      <c r="D5576" t="s">
        <v>104</v>
      </c>
      <c r="E5576" t="s">
        <v>15</v>
      </c>
      <c r="F5576" t="s">
        <v>47</v>
      </c>
      <c r="G5576" t="s">
        <v>67</v>
      </c>
      <c r="H5576" t="s">
        <v>49</v>
      </c>
      <c r="I5576" t="s">
        <v>90</v>
      </c>
      <c r="J5576" s="1">
        <v>317.33999999999997</v>
      </c>
      <c r="K5576">
        <v>71.6092557560644</v>
      </c>
      <c r="L5576">
        <v>47</v>
      </c>
      <c r="M5576">
        <v>0.22306421529993001</v>
      </c>
      <c r="N5576">
        <v>0.20217351279133999</v>
      </c>
      <c r="P5576" t="s">
        <v>42</v>
      </c>
    </row>
    <row r="5577" spans="1:16" x14ac:dyDescent="0.3">
      <c r="A5577" t="str">
        <f t="shared" si="89"/>
        <v>02: BarsROGBPremiumGinTanquerayM: £5.20 - £5.40All stocking</v>
      </c>
      <c r="B5577" t="s">
        <v>1</v>
      </c>
      <c r="C5577" t="s">
        <v>107</v>
      </c>
      <c r="D5577" t="s">
        <v>104</v>
      </c>
      <c r="E5577" t="s">
        <v>15</v>
      </c>
      <c r="F5577" t="s">
        <v>47</v>
      </c>
      <c r="G5577" t="s">
        <v>67</v>
      </c>
      <c r="H5577" t="s">
        <v>49</v>
      </c>
      <c r="I5577" t="s">
        <v>95</v>
      </c>
      <c r="J5577" s="1">
        <v>346.83</v>
      </c>
      <c r="K5577">
        <v>79.205074786324801</v>
      </c>
      <c r="L5577">
        <v>32</v>
      </c>
      <c r="M5577">
        <v>0.21838347661079699</v>
      </c>
      <c r="N5577">
        <v>0.203248105585387</v>
      </c>
      <c r="P5577" t="s">
        <v>42</v>
      </c>
    </row>
    <row r="5578" spans="1:16" x14ac:dyDescent="0.3">
      <c r="A5578" t="str">
        <f t="shared" si="89"/>
        <v>02: BarsROGBPremiumGinTanqueray 10TotalAll stocking</v>
      </c>
      <c r="B5578" t="s">
        <v>1</v>
      </c>
      <c r="C5578" t="s">
        <v>107</v>
      </c>
      <c r="D5578" t="s">
        <v>104</v>
      </c>
      <c r="E5578" t="s">
        <v>15</v>
      </c>
      <c r="F5578" t="s">
        <v>47</v>
      </c>
      <c r="G5578" t="s">
        <v>68</v>
      </c>
      <c r="H5578" t="s">
        <v>49</v>
      </c>
      <c r="I5578" t="s">
        <v>12</v>
      </c>
      <c r="J5578" s="1">
        <v>27.38</v>
      </c>
      <c r="K5578">
        <v>7.3270860284496804</v>
      </c>
      <c r="L5578">
        <v>165</v>
      </c>
      <c r="M5578" s="19">
        <v>1.50251687940778E-2</v>
      </c>
      <c r="N5578" s="19">
        <v>1.51545293762297E-2</v>
      </c>
      <c r="P5578" t="s">
        <v>42</v>
      </c>
    </row>
    <row r="5579" spans="1:16" x14ac:dyDescent="0.3">
      <c r="A5579" t="str">
        <f t="shared" si="89"/>
        <v>02: BarsROGBPremiumGinTanqueray 10I: £4.40 - £4.60All stocking</v>
      </c>
      <c r="B5579" t="s">
        <v>1</v>
      </c>
      <c r="C5579" t="s">
        <v>107</v>
      </c>
      <c r="D5579" t="s">
        <v>104</v>
      </c>
      <c r="E5579" t="s">
        <v>15</v>
      </c>
      <c r="F5579" t="s">
        <v>47</v>
      </c>
      <c r="G5579" t="s">
        <v>68</v>
      </c>
      <c r="H5579" t="s">
        <v>49</v>
      </c>
      <c r="I5579" t="s">
        <v>64</v>
      </c>
      <c r="J5579" s="1">
        <v>32.86</v>
      </c>
      <c r="K5579">
        <v>9.402186066248559</v>
      </c>
      <c r="L5579">
        <v>48</v>
      </c>
      <c r="M5579" s="19">
        <v>1.6803721089598898E-2</v>
      </c>
      <c r="N5579" s="19">
        <v>1.67636897799298E-2</v>
      </c>
      <c r="P5579" t="s">
        <v>42</v>
      </c>
    </row>
    <row r="5580" spans="1:16" x14ac:dyDescent="0.3">
      <c r="A5580" t="str">
        <f t="shared" si="89"/>
        <v>02: BarsROGBPremiumGinTanqueray 10J: £4.60 - £4.80All stocking</v>
      </c>
      <c r="B5580" t="s">
        <v>1</v>
      </c>
      <c r="C5580" t="s">
        <v>107</v>
      </c>
      <c r="D5580" t="s">
        <v>104</v>
      </c>
      <c r="E5580" t="s">
        <v>15</v>
      </c>
      <c r="F5580" t="s">
        <v>47</v>
      </c>
      <c r="G5580" t="s">
        <v>68</v>
      </c>
      <c r="H5580" t="s">
        <v>49</v>
      </c>
      <c r="I5580" t="s">
        <v>65</v>
      </c>
      <c r="J5580" s="1">
        <v>41.17</v>
      </c>
      <c r="K5580">
        <v>12.234371118299681</v>
      </c>
      <c r="L5580">
        <v>42</v>
      </c>
      <c r="M5580" s="19">
        <v>2.0765629964054101E-2</v>
      </c>
      <c r="N5580" s="19">
        <v>2.08466203101999E-2</v>
      </c>
      <c r="P5580" t="s">
        <v>42</v>
      </c>
    </row>
    <row r="5581" spans="1:16" x14ac:dyDescent="0.3">
      <c r="A5581" t="str">
        <f t="shared" si="89"/>
        <v>02: BarsROGBPremiumGinTanqueray 10K: £4.80 - £5.00All stocking</v>
      </c>
      <c r="B5581" t="s">
        <v>1</v>
      </c>
      <c r="C5581" t="s">
        <v>107</v>
      </c>
      <c r="D5581" t="s">
        <v>104</v>
      </c>
      <c r="E5581" t="s">
        <v>15</v>
      </c>
      <c r="F5581" t="s">
        <v>47</v>
      </c>
      <c r="G5581" t="s">
        <v>68</v>
      </c>
      <c r="H5581" t="s">
        <v>49</v>
      </c>
      <c r="I5581" t="s">
        <v>89</v>
      </c>
      <c r="J5581" s="1">
        <v>34.409999999999997</v>
      </c>
      <c r="K5581">
        <v>10.24960490897992</v>
      </c>
      <c r="L5581">
        <v>40</v>
      </c>
      <c r="M5581" s="19">
        <v>2.0516872916157801E-2</v>
      </c>
      <c r="N5581" s="19">
        <v>2.0784857003232501E-2</v>
      </c>
      <c r="P5581" t="s">
        <v>42</v>
      </c>
    </row>
    <row r="5582" spans="1:16" x14ac:dyDescent="0.3">
      <c r="A5582" t="str">
        <f t="shared" si="89"/>
        <v>02: BarsROGBPremiumGinTanqueray 10L: £5.00 - £5.20All stocking</v>
      </c>
      <c r="B5582" t="s">
        <v>1</v>
      </c>
      <c r="C5582" t="s">
        <v>107</v>
      </c>
      <c r="D5582" t="s">
        <v>104</v>
      </c>
      <c r="E5582" t="s">
        <v>15</v>
      </c>
      <c r="F5582" t="s">
        <v>47</v>
      </c>
      <c r="G5582" t="s">
        <v>68</v>
      </c>
      <c r="H5582" t="s">
        <v>49</v>
      </c>
      <c r="I5582" t="s">
        <v>90</v>
      </c>
      <c r="J5582" s="1">
        <v>32.51</v>
      </c>
      <c r="K5582">
        <v>8.9017113442113605</v>
      </c>
      <c r="L5582">
        <v>40</v>
      </c>
      <c r="M5582">
        <v>1.7500254240002001E-2</v>
      </c>
      <c r="N5582" s="19">
        <v>1.6993238916636899E-2</v>
      </c>
      <c r="P5582" t="s">
        <v>42</v>
      </c>
    </row>
    <row r="5583" spans="1:16" x14ac:dyDescent="0.3">
      <c r="A5583" t="str">
        <f t="shared" si="89"/>
        <v>02: BarsROGBPremiumGinTanqueray Flor De SevillaTotalAll stocking</v>
      </c>
      <c r="B5583" t="s">
        <v>1</v>
      </c>
      <c r="C5583" t="s">
        <v>107</v>
      </c>
      <c r="D5583" t="s">
        <v>104</v>
      </c>
      <c r="E5583" t="s">
        <v>15</v>
      </c>
      <c r="F5583" t="s">
        <v>47</v>
      </c>
      <c r="G5583" t="s">
        <v>69</v>
      </c>
      <c r="H5583" t="s">
        <v>49</v>
      </c>
      <c r="I5583" t="s">
        <v>12</v>
      </c>
      <c r="J5583" s="1">
        <v>70.78</v>
      </c>
      <c r="K5583">
        <v>15.40619812125048</v>
      </c>
      <c r="L5583">
        <v>191</v>
      </c>
      <c r="M5583" s="19">
        <v>4.8744670381260402E-2</v>
      </c>
      <c r="N5583" s="19">
        <v>3.9277222601355299E-2</v>
      </c>
      <c r="P5583" t="s">
        <v>42</v>
      </c>
    </row>
    <row r="5584" spans="1:16" x14ac:dyDescent="0.3">
      <c r="A5584" t="str">
        <f t="shared" si="89"/>
        <v>02: BarsROGBPremiumGinTanqueray Flor De SevillaH: £4.20 - £4.40All stocking</v>
      </c>
      <c r="B5584" t="s">
        <v>1</v>
      </c>
      <c r="C5584" t="s">
        <v>107</v>
      </c>
      <c r="D5584" t="s">
        <v>104</v>
      </c>
      <c r="E5584" t="s">
        <v>15</v>
      </c>
      <c r="F5584" t="s">
        <v>47</v>
      </c>
      <c r="G5584" t="s">
        <v>69</v>
      </c>
      <c r="H5584" t="s">
        <v>49</v>
      </c>
      <c r="I5584" t="s">
        <v>60</v>
      </c>
      <c r="J5584" s="1">
        <v>65.63</v>
      </c>
      <c r="K5584">
        <v>16.168578951912281</v>
      </c>
      <c r="L5584">
        <v>27</v>
      </c>
      <c r="M5584" s="19">
        <v>4.2223327573117898E-2</v>
      </c>
      <c r="N5584" s="19">
        <v>3.21941352539519E-2</v>
      </c>
      <c r="P5584" t="s">
        <v>42</v>
      </c>
    </row>
    <row r="5585" spans="1:16" x14ac:dyDescent="0.3">
      <c r="A5585" t="str">
        <f t="shared" si="89"/>
        <v>02: BarsROGBPremiumGinTanqueray Flor De SevillaI: £4.40 - £4.60All stocking</v>
      </c>
      <c r="B5585" t="s">
        <v>1</v>
      </c>
      <c r="C5585" t="s">
        <v>107</v>
      </c>
      <c r="D5585" t="s">
        <v>104</v>
      </c>
      <c r="E5585" t="s">
        <v>15</v>
      </c>
      <c r="F5585" t="s">
        <v>47</v>
      </c>
      <c r="G5585" t="s">
        <v>69</v>
      </c>
      <c r="H5585" t="s">
        <v>49</v>
      </c>
      <c r="I5585" t="s">
        <v>64</v>
      </c>
      <c r="J5585" s="1">
        <v>67.92</v>
      </c>
      <c r="K5585">
        <v>15.74717290285472</v>
      </c>
      <c r="L5585">
        <v>44</v>
      </c>
      <c r="M5585" s="19">
        <v>4.75806201440645E-2</v>
      </c>
      <c r="N5585" s="19">
        <v>3.95444966036234E-2</v>
      </c>
      <c r="P5585" t="s">
        <v>42</v>
      </c>
    </row>
    <row r="5586" spans="1:16" x14ac:dyDescent="0.3">
      <c r="A5586" t="str">
        <f t="shared" si="89"/>
        <v>02: BarsROGBPremiumGinTanqueray Flor De SevillaJ: £4.60 - £4.80All stocking</v>
      </c>
      <c r="B5586" t="s">
        <v>1</v>
      </c>
      <c r="C5586" t="s">
        <v>107</v>
      </c>
      <c r="D5586" t="s">
        <v>104</v>
      </c>
      <c r="E5586" t="s">
        <v>15</v>
      </c>
      <c r="F5586" t="s">
        <v>47</v>
      </c>
      <c r="G5586" t="s">
        <v>69</v>
      </c>
      <c r="H5586" t="s">
        <v>49</v>
      </c>
      <c r="I5586" t="s">
        <v>65</v>
      </c>
      <c r="J5586" s="1">
        <v>75.680000000000007</v>
      </c>
      <c r="K5586">
        <v>17.21981351981352</v>
      </c>
      <c r="L5586">
        <v>33</v>
      </c>
      <c r="M5586" s="19">
        <v>4.5524763794119502E-2</v>
      </c>
      <c r="N5586">
        <v>3.9786743923889999E-2</v>
      </c>
      <c r="P5586" t="s">
        <v>42</v>
      </c>
    </row>
    <row r="5587" spans="1:16" x14ac:dyDescent="0.3">
      <c r="A5587" t="str">
        <f t="shared" si="89"/>
        <v>02: BarsROGBPremiumGinTanqueray Flor De SevillaK: £4.80 - £5.00All stocking</v>
      </c>
      <c r="B5587" t="s">
        <v>1</v>
      </c>
      <c r="C5587" t="s">
        <v>107</v>
      </c>
      <c r="D5587" t="s">
        <v>104</v>
      </c>
      <c r="E5587" t="s">
        <v>15</v>
      </c>
      <c r="F5587" t="s">
        <v>47</v>
      </c>
      <c r="G5587" t="s">
        <v>69</v>
      </c>
      <c r="H5587" t="s">
        <v>49</v>
      </c>
      <c r="I5587" t="s">
        <v>89</v>
      </c>
      <c r="J5587" s="1">
        <v>73.2</v>
      </c>
      <c r="K5587">
        <v>16.728026303761602</v>
      </c>
      <c r="L5587">
        <v>34</v>
      </c>
      <c r="M5587" s="19">
        <v>5.1880400655683903E-2</v>
      </c>
      <c r="N5587" s="19">
        <v>4.6033762457927903E-2</v>
      </c>
      <c r="P5587" t="s">
        <v>42</v>
      </c>
    </row>
    <row r="5588" spans="1:16" x14ac:dyDescent="0.3">
      <c r="A5588" t="str">
        <f t="shared" si="89"/>
        <v>02: BarsROGBPremiumGinTanqueray Flor De SevillaL: £5.00 - £5.20All stocking</v>
      </c>
      <c r="B5588" t="s">
        <v>1</v>
      </c>
      <c r="C5588" t="s">
        <v>107</v>
      </c>
      <c r="D5588" t="s">
        <v>104</v>
      </c>
      <c r="E5588" t="s">
        <v>15</v>
      </c>
      <c r="F5588" t="s">
        <v>47</v>
      </c>
      <c r="G5588" t="s">
        <v>69</v>
      </c>
      <c r="H5588" t="s">
        <v>49</v>
      </c>
      <c r="I5588" t="s">
        <v>90</v>
      </c>
      <c r="J5588" s="1">
        <v>71.239999999999995</v>
      </c>
      <c r="K5588">
        <v>15.676338618646321</v>
      </c>
      <c r="L5588">
        <v>39</v>
      </c>
      <c r="M5588">
        <v>4.7258461906544001E-2</v>
      </c>
      <c r="N5588" s="19">
        <v>4.0749513132270099E-2</v>
      </c>
      <c r="P5588" t="s">
        <v>42</v>
      </c>
    </row>
    <row r="5589" spans="1:16" x14ac:dyDescent="0.3">
      <c r="A5589" t="str">
        <f t="shared" si="89"/>
        <v>02: BarsROGBPremiumGinTanqueray Flor De SevillaN: £5.40 - £5.60All stocking</v>
      </c>
      <c r="B5589" t="s">
        <v>1</v>
      </c>
      <c r="C5589" t="s">
        <v>107</v>
      </c>
      <c r="D5589" t="s">
        <v>104</v>
      </c>
      <c r="E5589" t="s">
        <v>15</v>
      </c>
      <c r="F5589" t="s">
        <v>47</v>
      </c>
      <c r="G5589" t="s">
        <v>69</v>
      </c>
      <c r="H5589" t="s">
        <v>49</v>
      </c>
      <c r="I5589" t="s">
        <v>99</v>
      </c>
      <c r="J5589" s="1">
        <v>82.66</v>
      </c>
      <c r="K5589">
        <v>16.093811637080879</v>
      </c>
      <c r="L5589">
        <v>26</v>
      </c>
      <c r="M5589">
        <v>5.9414010571409E-2</v>
      </c>
      <c r="N5589" s="19">
        <v>5.1002876778008598E-2</v>
      </c>
      <c r="P5589" t="s">
        <v>42</v>
      </c>
    </row>
    <row r="5590" spans="1:16" x14ac:dyDescent="0.3">
      <c r="A5590" t="str">
        <f t="shared" si="89"/>
        <v>02: BarsROGBPremiumGinTanqueray Flor De SevillaO: £5.60 - £5.80All stocking</v>
      </c>
      <c r="B5590" t="s">
        <v>1</v>
      </c>
      <c r="C5590" t="s">
        <v>107</v>
      </c>
      <c r="D5590" t="s">
        <v>104</v>
      </c>
      <c r="E5590" t="s">
        <v>15</v>
      </c>
      <c r="F5590" t="s">
        <v>47</v>
      </c>
      <c r="G5590" t="s">
        <v>69</v>
      </c>
      <c r="H5590" t="s">
        <v>49</v>
      </c>
      <c r="I5590" t="s">
        <v>100</v>
      </c>
      <c r="J5590" s="1">
        <v>95.03</v>
      </c>
      <c r="K5590">
        <v>18.36648996165124</v>
      </c>
      <c r="L5590">
        <v>31</v>
      </c>
      <c r="M5590" s="19">
        <v>7.4818711001369095E-2</v>
      </c>
      <c r="N5590" s="19">
        <v>6.2471702713056798E-2</v>
      </c>
      <c r="P5590" t="s">
        <v>42</v>
      </c>
    </row>
    <row r="5591" spans="1:16" x14ac:dyDescent="0.3">
      <c r="A5591" t="str">
        <f t="shared" si="89"/>
        <v>02: BarsROGBPremiumGinTanqueray Flor De SevillaQ: &gt;£6.00All stocking</v>
      </c>
      <c r="B5591" t="s">
        <v>1</v>
      </c>
      <c r="C5591" t="s">
        <v>107</v>
      </c>
      <c r="D5591" t="s">
        <v>104</v>
      </c>
      <c r="E5591" t="s">
        <v>15</v>
      </c>
      <c r="F5591" t="s">
        <v>47</v>
      </c>
      <c r="G5591" t="s">
        <v>69</v>
      </c>
      <c r="H5591" t="s">
        <v>49</v>
      </c>
      <c r="I5591" t="s">
        <v>96</v>
      </c>
      <c r="J5591" s="1">
        <v>93.17</v>
      </c>
      <c r="K5591">
        <v>16.99285924513196</v>
      </c>
      <c r="L5591">
        <v>33</v>
      </c>
      <c r="M5591" s="19">
        <v>5.25047094798353E-2</v>
      </c>
      <c r="N5591">
        <v>4.4571601654067997E-2</v>
      </c>
      <c r="P5591" t="s">
        <v>42</v>
      </c>
    </row>
    <row r="5592" spans="1:16" x14ac:dyDescent="0.3">
      <c r="A5592" t="str">
        <f t="shared" si="89"/>
        <v>02: BarsROGBPremiumGinWhitley Neill Rhubarb And GingerTotalAll stocking</v>
      </c>
      <c r="B5592" t="s">
        <v>1</v>
      </c>
      <c r="C5592" t="s">
        <v>107</v>
      </c>
      <c r="D5592" t="s">
        <v>104</v>
      </c>
      <c r="E5592" t="s">
        <v>15</v>
      </c>
      <c r="F5592" t="s">
        <v>47</v>
      </c>
      <c r="G5592" t="s">
        <v>70</v>
      </c>
      <c r="H5592" t="s">
        <v>49</v>
      </c>
      <c r="I5592" t="s">
        <v>12</v>
      </c>
      <c r="J5592" s="1">
        <v>71.540000000000006</v>
      </c>
      <c r="K5592">
        <v>15.66979747425292</v>
      </c>
      <c r="L5592">
        <v>101</v>
      </c>
      <c r="M5592">
        <v>5.2814115942427999E-2</v>
      </c>
      <c r="N5592" s="19">
        <v>3.7162891991148597E-2</v>
      </c>
      <c r="P5592" t="s">
        <v>42</v>
      </c>
    </row>
    <row r="5593" spans="1:16" x14ac:dyDescent="0.3">
      <c r="A5593" t="str">
        <f t="shared" si="89"/>
        <v>02: BarsROGBPremiumGinWhitley Neill Rhubarb And GingerI: £4.40 - £4.60All stocking</v>
      </c>
      <c r="B5593" t="s">
        <v>1</v>
      </c>
      <c r="C5593" t="s">
        <v>107</v>
      </c>
      <c r="D5593" t="s">
        <v>104</v>
      </c>
      <c r="E5593" t="s">
        <v>15</v>
      </c>
      <c r="F5593" t="s">
        <v>47</v>
      </c>
      <c r="G5593" t="s">
        <v>70</v>
      </c>
      <c r="H5593" t="s">
        <v>49</v>
      </c>
      <c r="I5593" t="s">
        <v>64</v>
      </c>
      <c r="J5593" s="1">
        <v>65.150000000000006</v>
      </c>
      <c r="K5593">
        <v>15.78277972027972</v>
      </c>
      <c r="L5593">
        <v>26</v>
      </c>
      <c r="M5593" s="19">
        <v>6.7831711815544801E-2</v>
      </c>
      <c r="N5593" s="19">
        <v>5.9117755423314398E-2</v>
      </c>
      <c r="P5593" t="s">
        <v>42</v>
      </c>
    </row>
    <row r="5594" spans="1:16" x14ac:dyDescent="0.3">
      <c r="A5594" t="str">
        <f t="shared" si="89"/>
        <v>02: BarsROGBPremiumGinWhitley Neill Rhubarb And GingerJ: £4.60 - £4.80All stocking</v>
      </c>
      <c r="B5594" t="s">
        <v>1</v>
      </c>
      <c r="C5594" t="s">
        <v>107</v>
      </c>
      <c r="D5594" t="s">
        <v>104</v>
      </c>
      <c r="E5594" t="s">
        <v>15</v>
      </c>
      <c r="F5594" t="s">
        <v>47</v>
      </c>
      <c r="G5594" t="s">
        <v>70</v>
      </c>
      <c r="H5594" t="s">
        <v>49</v>
      </c>
      <c r="I5594" t="s">
        <v>65</v>
      </c>
      <c r="J5594" s="1">
        <v>64.38</v>
      </c>
      <c r="K5594">
        <v>14.11415189748524</v>
      </c>
      <c r="L5594">
        <v>27</v>
      </c>
      <c r="M5594" s="19">
        <v>5.2833163046973698E-2</v>
      </c>
      <c r="N5594">
        <v>3.7783177863134003E-2</v>
      </c>
      <c r="P5594" t="s">
        <v>42</v>
      </c>
    </row>
    <row r="5595" spans="1:16" x14ac:dyDescent="0.3">
      <c r="A5595" t="str">
        <f t="shared" si="89"/>
        <v>02: BarsROGBPremiumGinWhitley Neill Rhubarb And GingerK: £4.80 - £5.00All stocking</v>
      </c>
      <c r="B5595" t="s">
        <v>1</v>
      </c>
      <c r="C5595" t="s">
        <v>107</v>
      </c>
      <c r="D5595" t="s">
        <v>104</v>
      </c>
      <c r="E5595" t="s">
        <v>15</v>
      </c>
      <c r="F5595" t="s">
        <v>47</v>
      </c>
      <c r="G5595" t="s">
        <v>70</v>
      </c>
      <c r="H5595" t="s">
        <v>49</v>
      </c>
      <c r="I5595" t="s">
        <v>89</v>
      </c>
      <c r="J5595" s="1">
        <v>76.2</v>
      </c>
      <c r="K5595">
        <v>15.75738753310184</v>
      </c>
      <c r="L5595">
        <v>35</v>
      </c>
      <c r="M5595" s="19">
        <v>5.75661995352982E-2</v>
      </c>
      <c r="N5595" s="19">
        <v>3.8107036669970298E-2</v>
      </c>
      <c r="P5595" t="s">
        <v>42</v>
      </c>
    </row>
    <row r="5596" spans="1:16" x14ac:dyDescent="0.3">
      <c r="A5596" t="str">
        <f t="shared" si="89"/>
        <v>02: BarsROGBPremiumGinWhitley Neill Rhubarb And GingerL: £5.00 - £5.20All stocking</v>
      </c>
      <c r="B5596" t="s">
        <v>1</v>
      </c>
      <c r="C5596" t="s">
        <v>107</v>
      </c>
      <c r="D5596" t="s">
        <v>104</v>
      </c>
      <c r="E5596" t="s">
        <v>15</v>
      </c>
      <c r="F5596" t="s">
        <v>47</v>
      </c>
      <c r="G5596" t="s">
        <v>70</v>
      </c>
      <c r="H5596" t="s">
        <v>49</v>
      </c>
      <c r="I5596" t="s">
        <v>90</v>
      </c>
      <c r="J5596" s="1">
        <v>79.31</v>
      </c>
      <c r="K5596">
        <v>15.874482995636841</v>
      </c>
      <c r="L5596">
        <v>26</v>
      </c>
      <c r="M5596" s="19">
        <v>5.4698247014429401E-2</v>
      </c>
      <c r="N5596" s="19">
        <v>3.1959953792837899E-2</v>
      </c>
      <c r="P5596" t="s">
        <v>42</v>
      </c>
    </row>
    <row r="5597" spans="1:16" x14ac:dyDescent="0.3">
      <c r="A5597" t="str">
        <f t="shared" si="89"/>
        <v>02: BarsROGBPremiumNon Flavoured VodkaAbsolut BlueTotalAll stocking</v>
      </c>
      <c r="B5597" t="s">
        <v>1</v>
      </c>
      <c r="C5597" t="s">
        <v>107</v>
      </c>
      <c r="D5597" t="s">
        <v>104</v>
      </c>
      <c r="E5597" t="s">
        <v>15</v>
      </c>
      <c r="F5597" t="s">
        <v>71</v>
      </c>
      <c r="G5597" t="s">
        <v>72</v>
      </c>
      <c r="H5597" t="s">
        <v>49</v>
      </c>
      <c r="I5597" t="s">
        <v>12</v>
      </c>
      <c r="J5597" s="1">
        <v>305.79000000000002</v>
      </c>
      <c r="K5597">
        <v>76.410252324835596</v>
      </c>
      <c r="L5597">
        <v>180</v>
      </c>
      <c r="M5597">
        <v>0.10726214756220501</v>
      </c>
      <c r="N5597" s="19">
        <v>7.6167332862615497E-2</v>
      </c>
      <c r="P5597" t="s">
        <v>42</v>
      </c>
    </row>
    <row r="5598" spans="1:16" x14ac:dyDescent="0.3">
      <c r="A5598" t="str">
        <f t="shared" si="89"/>
        <v>02: BarsROGBPremiumNon Flavoured VodkaAbsolut BlueG: £4.00 - £4.20All stocking</v>
      </c>
      <c r="B5598" t="s">
        <v>1</v>
      </c>
      <c r="C5598" t="s">
        <v>107</v>
      </c>
      <c r="D5598" t="s">
        <v>104</v>
      </c>
      <c r="E5598" t="s">
        <v>15</v>
      </c>
      <c r="F5598" t="s">
        <v>71</v>
      </c>
      <c r="G5598" t="s">
        <v>72</v>
      </c>
      <c r="H5598" t="s">
        <v>49</v>
      </c>
      <c r="I5598" t="s">
        <v>56</v>
      </c>
      <c r="J5598" s="1">
        <v>376.5</v>
      </c>
      <c r="K5598">
        <v>102.57899302343759</v>
      </c>
      <c r="L5598">
        <v>27</v>
      </c>
      <c r="M5598">
        <v>0.113912093893202</v>
      </c>
      <c r="N5598">
        <v>0.100030417846712</v>
      </c>
      <c r="P5598" t="s">
        <v>42</v>
      </c>
    </row>
    <row r="5599" spans="1:16" x14ac:dyDescent="0.3">
      <c r="A5599" t="str">
        <f t="shared" si="89"/>
        <v>02: BarsROGBPremiumNon Flavoured VodkaAbsolut BlueH: £4.20 - £4.40All stocking</v>
      </c>
      <c r="B5599" t="s">
        <v>1</v>
      </c>
      <c r="C5599" t="s">
        <v>107</v>
      </c>
      <c r="D5599" t="s">
        <v>104</v>
      </c>
      <c r="E5599" t="s">
        <v>15</v>
      </c>
      <c r="F5599" t="s">
        <v>71</v>
      </c>
      <c r="G5599" t="s">
        <v>72</v>
      </c>
      <c r="H5599" t="s">
        <v>49</v>
      </c>
      <c r="I5599" t="s">
        <v>60</v>
      </c>
      <c r="J5599" s="1">
        <v>452.22</v>
      </c>
      <c r="K5599">
        <v>116.202356383454</v>
      </c>
      <c r="L5599">
        <v>41</v>
      </c>
      <c r="M5599" s="19">
        <v>9.5163046286896202E-2</v>
      </c>
      <c r="N5599" s="19">
        <v>6.6623109677173095E-2</v>
      </c>
      <c r="P5599" t="s">
        <v>42</v>
      </c>
    </row>
    <row r="5600" spans="1:16" x14ac:dyDescent="0.3">
      <c r="A5600" t="str">
        <f t="shared" si="89"/>
        <v>02: BarsROGBPremiumNon Flavoured VodkaAbsolut BlueI: £4.40 - £4.60All stocking</v>
      </c>
      <c r="B5600" t="s">
        <v>1</v>
      </c>
      <c r="C5600" t="s">
        <v>107</v>
      </c>
      <c r="D5600" t="s">
        <v>104</v>
      </c>
      <c r="E5600" t="s">
        <v>15</v>
      </c>
      <c r="F5600" t="s">
        <v>71</v>
      </c>
      <c r="G5600" t="s">
        <v>72</v>
      </c>
      <c r="H5600" t="s">
        <v>49</v>
      </c>
      <c r="I5600" t="s">
        <v>64</v>
      </c>
      <c r="J5600" s="1">
        <v>269.41000000000003</v>
      </c>
      <c r="K5600">
        <v>66.914283614283605</v>
      </c>
      <c r="L5600">
        <v>37</v>
      </c>
      <c r="M5600" s="19">
        <v>8.2441412413031406E-2</v>
      </c>
      <c r="N5600" s="19">
        <v>5.5084034495058602E-2</v>
      </c>
      <c r="P5600" t="s">
        <v>42</v>
      </c>
    </row>
    <row r="5601" spans="1:16" x14ac:dyDescent="0.3">
      <c r="A5601" t="str">
        <f t="shared" si="89"/>
        <v>02: BarsROGBPremiumNon Flavoured VodkaAbsolut BlueJ: £4.60 - £4.80All stocking</v>
      </c>
      <c r="B5601" t="s">
        <v>1</v>
      </c>
      <c r="C5601" t="s">
        <v>107</v>
      </c>
      <c r="D5601" t="s">
        <v>104</v>
      </c>
      <c r="E5601" t="s">
        <v>15</v>
      </c>
      <c r="F5601" t="s">
        <v>71</v>
      </c>
      <c r="G5601" t="s">
        <v>72</v>
      </c>
      <c r="H5601" t="s">
        <v>49</v>
      </c>
      <c r="I5601" t="s">
        <v>65</v>
      </c>
      <c r="J5601" s="1">
        <v>357.52</v>
      </c>
      <c r="K5601">
        <v>85.640158838075607</v>
      </c>
      <c r="L5601">
        <v>36</v>
      </c>
      <c r="M5601">
        <v>0.13332553234903699</v>
      </c>
      <c r="N5601" s="19">
        <v>9.07384142936907E-2</v>
      </c>
      <c r="P5601" t="s">
        <v>42</v>
      </c>
    </row>
    <row r="5602" spans="1:16" x14ac:dyDescent="0.3">
      <c r="A5602" t="str">
        <f t="shared" si="89"/>
        <v>02: BarsROGBPremiumNon Flavoured VodkaAbsolut BlueK: £4.80 - £5.00All stocking</v>
      </c>
      <c r="B5602" t="s">
        <v>1</v>
      </c>
      <c r="C5602" t="s">
        <v>107</v>
      </c>
      <c r="D5602" t="s">
        <v>104</v>
      </c>
      <c r="E5602" t="s">
        <v>15</v>
      </c>
      <c r="F5602" t="s">
        <v>71</v>
      </c>
      <c r="G5602" t="s">
        <v>72</v>
      </c>
      <c r="H5602" t="s">
        <v>49</v>
      </c>
      <c r="I5602" t="s">
        <v>89</v>
      </c>
      <c r="J5602" s="1">
        <v>246.14</v>
      </c>
      <c r="K5602">
        <v>60.068702204228401</v>
      </c>
      <c r="L5602">
        <v>38</v>
      </c>
      <c r="M5602" s="19">
        <v>7.4300872018826597E-2</v>
      </c>
      <c r="N5602" s="19">
        <v>4.5013070268251701E-2</v>
      </c>
      <c r="P5602" t="s">
        <v>42</v>
      </c>
    </row>
    <row r="5603" spans="1:16" x14ac:dyDescent="0.3">
      <c r="A5603" t="str">
        <f t="shared" si="89"/>
        <v>02: BarsROGBPremiumNon Flavoured VodkaAbsolut BlueL: £5.00 - £5.20All stocking</v>
      </c>
      <c r="B5603" t="s">
        <v>1</v>
      </c>
      <c r="C5603" t="s">
        <v>107</v>
      </c>
      <c r="D5603" t="s">
        <v>104</v>
      </c>
      <c r="E5603" t="s">
        <v>15</v>
      </c>
      <c r="F5603" t="s">
        <v>71</v>
      </c>
      <c r="G5603" t="s">
        <v>72</v>
      </c>
      <c r="H5603" t="s">
        <v>49</v>
      </c>
      <c r="I5603" t="s">
        <v>90</v>
      </c>
      <c r="J5603" s="1">
        <v>381.92</v>
      </c>
      <c r="K5603">
        <v>85.257951943889609</v>
      </c>
      <c r="L5603">
        <v>32</v>
      </c>
      <c r="M5603">
        <v>0.15482074328270401</v>
      </c>
      <c r="N5603">
        <v>0.107857490258916</v>
      </c>
      <c r="P5603" t="s">
        <v>42</v>
      </c>
    </row>
    <row r="5604" spans="1:16" x14ac:dyDescent="0.3">
      <c r="A5604" t="str">
        <f t="shared" si="89"/>
        <v>02: BarsROGBPremiumNon Flavoured VodkaAbsolut BlueM: £5.20 - £5.40All stocking</v>
      </c>
      <c r="B5604" t="s">
        <v>1</v>
      </c>
      <c r="C5604" t="s">
        <v>107</v>
      </c>
      <c r="D5604" t="s">
        <v>104</v>
      </c>
      <c r="E5604" t="s">
        <v>15</v>
      </c>
      <c r="F5604" t="s">
        <v>71</v>
      </c>
      <c r="G5604" t="s">
        <v>72</v>
      </c>
      <c r="H5604" t="s">
        <v>49</v>
      </c>
      <c r="I5604" t="s">
        <v>95</v>
      </c>
      <c r="J5604" s="1">
        <v>582.22</v>
      </c>
      <c r="K5604">
        <v>132.39570085470081</v>
      </c>
      <c r="L5604">
        <v>25</v>
      </c>
      <c r="M5604">
        <v>0.33421018183534301</v>
      </c>
      <c r="N5604">
        <v>0.30885025033079699</v>
      </c>
      <c r="P5604" t="s">
        <v>42</v>
      </c>
    </row>
    <row r="5605" spans="1:16" x14ac:dyDescent="0.3">
      <c r="A5605" t="str">
        <f t="shared" si="89"/>
        <v>02: BarsROGBPremiumNon Flavoured VodkaBelvedereTotalAll stocking</v>
      </c>
      <c r="B5605" t="s">
        <v>1</v>
      </c>
      <c r="C5605" t="s">
        <v>107</v>
      </c>
      <c r="D5605" t="s">
        <v>104</v>
      </c>
      <c r="E5605" t="s">
        <v>15</v>
      </c>
      <c r="F5605" t="s">
        <v>71</v>
      </c>
      <c r="G5605" t="s">
        <v>73</v>
      </c>
      <c r="H5605" t="s">
        <v>49</v>
      </c>
      <c r="I5605" t="s">
        <v>12</v>
      </c>
      <c r="J5605" s="1">
        <v>57.34</v>
      </c>
      <c r="K5605">
        <v>12.917995037153919</v>
      </c>
      <c r="L5605">
        <v>107</v>
      </c>
      <c r="M5605" s="19">
        <v>1.1500156424235901E-2</v>
      </c>
      <c r="N5605" s="19">
        <v>7.3227283465393299E-3</v>
      </c>
      <c r="P5605" t="s">
        <v>42</v>
      </c>
    </row>
    <row r="5606" spans="1:16" x14ac:dyDescent="0.3">
      <c r="A5606" t="str">
        <f t="shared" si="89"/>
        <v>02: BarsROGBPremiumNon Flavoured VodkaBelvedereL: £5.00 - £5.20All stocking</v>
      </c>
      <c r="B5606" t="s">
        <v>1</v>
      </c>
      <c r="C5606" t="s">
        <v>107</v>
      </c>
      <c r="D5606" t="s">
        <v>104</v>
      </c>
      <c r="E5606" t="s">
        <v>15</v>
      </c>
      <c r="F5606" t="s">
        <v>71</v>
      </c>
      <c r="G5606" t="s">
        <v>73</v>
      </c>
      <c r="H5606" t="s">
        <v>49</v>
      </c>
      <c r="I5606" t="s">
        <v>90</v>
      </c>
      <c r="J5606" s="1">
        <v>38.200000000000003</v>
      </c>
      <c r="K5606">
        <v>9.1762572818128394</v>
      </c>
      <c r="L5606">
        <v>27</v>
      </c>
      <c r="M5606" s="19">
        <v>7.8211009245034799E-3</v>
      </c>
      <c r="N5606" s="19">
        <v>5.4162353325771604E-3</v>
      </c>
      <c r="P5606" t="s">
        <v>42</v>
      </c>
    </row>
    <row r="5607" spans="1:16" x14ac:dyDescent="0.3">
      <c r="A5607" t="str">
        <f t="shared" si="89"/>
        <v>02: BarsROGBPremiumNon Flavoured VodkaCirocTotalAll stocking</v>
      </c>
      <c r="B5607" t="s">
        <v>1</v>
      </c>
      <c r="C5607" t="s">
        <v>107</v>
      </c>
      <c r="D5607" t="s">
        <v>104</v>
      </c>
      <c r="E5607" t="s">
        <v>15</v>
      </c>
      <c r="F5607" t="s">
        <v>71</v>
      </c>
      <c r="G5607" t="s">
        <v>74</v>
      </c>
      <c r="H5607" t="s">
        <v>49</v>
      </c>
      <c r="I5607" t="s">
        <v>12</v>
      </c>
      <c r="J5607" s="1">
        <v>78</v>
      </c>
      <c r="K5607">
        <v>21.169585750506798</v>
      </c>
      <c r="L5607">
        <v>114</v>
      </c>
      <c r="M5607" s="19">
        <v>1.46947748001702E-2</v>
      </c>
      <c r="N5607" s="19">
        <v>1.08709672297471E-2</v>
      </c>
      <c r="P5607" t="s">
        <v>42</v>
      </c>
    </row>
    <row r="5608" spans="1:16" x14ac:dyDescent="0.3">
      <c r="A5608" t="str">
        <f t="shared" si="89"/>
        <v>02: BarsROGBPremiumNon Flavoured VodkaCirocK: £4.80 - £5.00All stocking</v>
      </c>
      <c r="B5608" t="s">
        <v>1</v>
      </c>
      <c r="C5608" t="s">
        <v>107</v>
      </c>
      <c r="D5608" t="s">
        <v>104</v>
      </c>
      <c r="E5608" t="s">
        <v>15</v>
      </c>
      <c r="F5608" t="s">
        <v>71</v>
      </c>
      <c r="G5608" t="s">
        <v>74</v>
      </c>
      <c r="H5608" t="s">
        <v>49</v>
      </c>
      <c r="I5608" t="s">
        <v>89</v>
      </c>
      <c r="J5608" s="1">
        <v>72.58</v>
      </c>
      <c r="K5608">
        <v>20.9181507190128</v>
      </c>
      <c r="L5608">
        <v>29</v>
      </c>
      <c r="M5608" s="19">
        <v>1.01993641096583E-2</v>
      </c>
      <c r="N5608" s="19">
        <v>7.1963189979938101E-3</v>
      </c>
      <c r="P5608" t="s">
        <v>42</v>
      </c>
    </row>
    <row r="5609" spans="1:16" x14ac:dyDescent="0.3">
      <c r="A5609" t="str">
        <f t="shared" si="89"/>
        <v>02: BarsROGBPremiumNon Flavoured VodkaCirocL: £5.00 - £5.20All stocking</v>
      </c>
      <c r="B5609" t="s">
        <v>1</v>
      </c>
      <c r="C5609" t="s">
        <v>107</v>
      </c>
      <c r="D5609" t="s">
        <v>104</v>
      </c>
      <c r="E5609" t="s">
        <v>15</v>
      </c>
      <c r="F5609" t="s">
        <v>71</v>
      </c>
      <c r="G5609" t="s">
        <v>74</v>
      </c>
      <c r="H5609" t="s">
        <v>49</v>
      </c>
      <c r="I5609" t="s">
        <v>90</v>
      </c>
      <c r="J5609" s="1">
        <v>88.55</v>
      </c>
      <c r="K5609">
        <v>24.724986288221597</v>
      </c>
      <c r="L5609">
        <v>34</v>
      </c>
      <c r="M5609" s="19">
        <v>1.60168831938899E-2</v>
      </c>
      <c r="N5609" s="19">
        <v>1.30509384649522E-2</v>
      </c>
      <c r="P5609" t="s">
        <v>42</v>
      </c>
    </row>
    <row r="5610" spans="1:16" x14ac:dyDescent="0.3">
      <c r="A5610" t="str">
        <f t="shared" si="89"/>
        <v>02: BarsROGBPremiumNon Flavoured VodkaCirocM: £5.20 - £5.40All stocking</v>
      </c>
      <c r="B5610" t="s">
        <v>1</v>
      </c>
      <c r="C5610" t="s">
        <v>107</v>
      </c>
      <c r="D5610" t="s">
        <v>104</v>
      </c>
      <c r="E5610" t="s">
        <v>15</v>
      </c>
      <c r="F5610" t="s">
        <v>71</v>
      </c>
      <c r="G5610" t="s">
        <v>74</v>
      </c>
      <c r="H5610" t="s">
        <v>49</v>
      </c>
      <c r="I5610" t="s">
        <v>95</v>
      </c>
      <c r="J5610" s="1">
        <v>67.02</v>
      </c>
      <c r="K5610">
        <v>18.525793043761801</v>
      </c>
      <c r="L5610">
        <v>32</v>
      </c>
      <c r="M5610" s="19">
        <v>1.3449654906044699E-2</v>
      </c>
      <c r="N5610" s="19">
        <v>9.0636830944477095E-3</v>
      </c>
      <c r="P5610" t="s">
        <v>42</v>
      </c>
    </row>
    <row r="5611" spans="1:16" x14ac:dyDescent="0.3">
      <c r="A5611" t="str">
        <f t="shared" si="89"/>
        <v>02: BarsROGBPremiumNon Flavoured VodkaCirocN: £5.40 - £5.60All stocking</v>
      </c>
      <c r="B5611" t="s">
        <v>1</v>
      </c>
      <c r="C5611" t="s">
        <v>107</v>
      </c>
      <c r="D5611" t="s">
        <v>104</v>
      </c>
      <c r="E5611" t="s">
        <v>15</v>
      </c>
      <c r="F5611" t="s">
        <v>71</v>
      </c>
      <c r="G5611" t="s">
        <v>74</v>
      </c>
      <c r="H5611" t="s">
        <v>49</v>
      </c>
      <c r="I5611" t="s">
        <v>99</v>
      </c>
      <c r="J5611" s="1">
        <v>57.97</v>
      </c>
      <c r="K5611">
        <v>13.74315926009476</v>
      </c>
      <c r="L5611">
        <v>31</v>
      </c>
      <c r="M5611" s="19">
        <v>1.3303133432472899E-2</v>
      </c>
      <c r="N5611" s="19">
        <v>9.0225868941245704E-3</v>
      </c>
      <c r="P5611" t="s">
        <v>42</v>
      </c>
    </row>
    <row r="5612" spans="1:16" x14ac:dyDescent="0.3">
      <c r="A5612" t="str">
        <f t="shared" si="89"/>
        <v>02: BarsROGBPremiumNon Flavoured VodkaGrey GooseTotalAll stocking</v>
      </c>
      <c r="B5612" t="s">
        <v>1</v>
      </c>
      <c r="C5612" t="s">
        <v>107</v>
      </c>
      <c r="D5612" t="s">
        <v>104</v>
      </c>
      <c r="E5612" t="s">
        <v>15</v>
      </c>
      <c r="F5612" t="s">
        <v>71</v>
      </c>
      <c r="G5612" t="s">
        <v>75</v>
      </c>
      <c r="H5612" t="s">
        <v>49</v>
      </c>
      <c r="I5612" t="s">
        <v>12</v>
      </c>
      <c r="J5612" s="1">
        <v>64.7</v>
      </c>
      <c r="K5612">
        <v>16.30141360017392</v>
      </c>
      <c r="L5612">
        <v>242</v>
      </c>
      <c r="M5612" s="19">
        <v>4.0424020706566401E-2</v>
      </c>
      <c r="N5612" s="19">
        <v>2.7518662294391899E-2</v>
      </c>
      <c r="P5612" t="s">
        <v>42</v>
      </c>
    </row>
    <row r="5613" spans="1:16" x14ac:dyDescent="0.3">
      <c r="A5613" t="str">
        <f t="shared" si="89"/>
        <v>02: BarsROGBPremiumNon Flavoured VodkaGrey GooseG: £4.00 - £4.20All stocking</v>
      </c>
      <c r="B5613" t="s">
        <v>1</v>
      </c>
      <c r="C5613" t="s">
        <v>107</v>
      </c>
      <c r="D5613" t="s">
        <v>104</v>
      </c>
      <c r="E5613" t="s">
        <v>15</v>
      </c>
      <c r="F5613" t="s">
        <v>71</v>
      </c>
      <c r="G5613" t="s">
        <v>75</v>
      </c>
      <c r="H5613" t="s">
        <v>49</v>
      </c>
      <c r="I5613" t="s">
        <v>56</v>
      </c>
      <c r="J5613" s="1">
        <v>20.91</v>
      </c>
      <c r="K5613">
        <v>5.3889652971549591</v>
      </c>
      <c r="L5613">
        <v>58</v>
      </c>
      <c r="M5613" s="19">
        <v>6.99981637432016E-2</v>
      </c>
      <c r="N5613" s="19">
        <v>5.6783421653526303E-2</v>
      </c>
      <c r="P5613" t="s">
        <v>42</v>
      </c>
    </row>
    <row r="5614" spans="1:16" x14ac:dyDescent="0.3">
      <c r="A5614" t="str">
        <f t="shared" si="89"/>
        <v>02: BarsROGBPremiumNon Flavoured VodkaGrey GooseH: £4.20 - £4.40All stocking</v>
      </c>
      <c r="B5614" t="s">
        <v>1</v>
      </c>
      <c r="C5614" t="s">
        <v>107</v>
      </c>
      <c r="D5614" t="s">
        <v>104</v>
      </c>
      <c r="E5614" t="s">
        <v>15</v>
      </c>
      <c r="F5614" t="s">
        <v>71</v>
      </c>
      <c r="G5614" t="s">
        <v>75</v>
      </c>
      <c r="H5614" t="s">
        <v>49</v>
      </c>
      <c r="I5614" t="s">
        <v>60</v>
      </c>
      <c r="J5614" s="1">
        <v>26.01</v>
      </c>
      <c r="K5614">
        <v>6.5491354201354399</v>
      </c>
      <c r="L5614">
        <v>50</v>
      </c>
      <c r="M5614" s="19">
        <v>5.6671728072753898E-2</v>
      </c>
      <c r="N5614" s="19">
        <v>3.50139893425589E-2</v>
      </c>
      <c r="P5614" t="s">
        <v>42</v>
      </c>
    </row>
    <row r="5615" spans="1:16" x14ac:dyDescent="0.3">
      <c r="A5615" t="str">
        <f t="shared" si="89"/>
        <v>02: BarsROGBPremiumNon Flavoured VodkaGrey GooseI: £4.40 - £4.60All stocking</v>
      </c>
      <c r="B5615" t="s">
        <v>1</v>
      </c>
      <c r="C5615" t="s">
        <v>107</v>
      </c>
      <c r="D5615" t="s">
        <v>104</v>
      </c>
      <c r="E5615" t="s">
        <v>15</v>
      </c>
      <c r="F5615" t="s">
        <v>71</v>
      </c>
      <c r="G5615" t="s">
        <v>75</v>
      </c>
      <c r="H5615" t="s">
        <v>49</v>
      </c>
      <c r="I5615" t="s">
        <v>64</v>
      </c>
      <c r="J5615" s="1">
        <v>41.23</v>
      </c>
      <c r="K5615">
        <v>9.4858715358715191</v>
      </c>
      <c r="L5615">
        <v>33</v>
      </c>
      <c r="M5615">
        <v>3.8726379594220997E-2</v>
      </c>
      <c r="N5615" s="19">
        <v>2.5351850125827202E-2</v>
      </c>
      <c r="P5615" t="s">
        <v>42</v>
      </c>
    </row>
    <row r="5616" spans="1:16" x14ac:dyDescent="0.3">
      <c r="A5616" t="str">
        <f t="shared" si="89"/>
        <v>02: BarsROGBPremiumNon Flavoured VodkaGrey GooseK: £4.80 - £5.00All stocking</v>
      </c>
      <c r="B5616" t="s">
        <v>1</v>
      </c>
      <c r="C5616" t="s">
        <v>107</v>
      </c>
      <c r="D5616" t="s">
        <v>104</v>
      </c>
      <c r="E5616" t="s">
        <v>15</v>
      </c>
      <c r="F5616" t="s">
        <v>71</v>
      </c>
      <c r="G5616" t="s">
        <v>75</v>
      </c>
      <c r="H5616" t="s">
        <v>49</v>
      </c>
      <c r="I5616" t="s">
        <v>89</v>
      </c>
      <c r="J5616" s="1">
        <v>96.97</v>
      </c>
      <c r="K5616">
        <v>26.39473470973472</v>
      </c>
      <c r="L5616">
        <v>30</v>
      </c>
      <c r="M5616" s="19">
        <v>2.9125094104450699E-2</v>
      </c>
      <c r="N5616" s="19">
        <v>1.9128875957437501E-2</v>
      </c>
      <c r="P5616" t="s">
        <v>42</v>
      </c>
    </row>
    <row r="5617" spans="1:16" x14ac:dyDescent="0.3">
      <c r="A5617" t="str">
        <f t="shared" si="89"/>
        <v>02: BarsROGBPremiumNon Flavoured VodkaGrey GooseL: £5.00 - £5.20All stocking</v>
      </c>
      <c r="B5617" t="s">
        <v>1</v>
      </c>
      <c r="C5617" t="s">
        <v>107</v>
      </c>
      <c r="D5617" t="s">
        <v>104</v>
      </c>
      <c r="E5617" t="s">
        <v>15</v>
      </c>
      <c r="F5617" t="s">
        <v>71</v>
      </c>
      <c r="G5617" t="s">
        <v>75</v>
      </c>
      <c r="H5617" t="s">
        <v>49</v>
      </c>
      <c r="I5617" t="s">
        <v>90</v>
      </c>
      <c r="J5617" s="1">
        <v>114.18</v>
      </c>
      <c r="K5617">
        <v>27.291667621995522</v>
      </c>
      <c r="L5617">
        <v>61</v>
      </c>
      <c r="M5617" s="19">
        <v>4.0239197352540099E-2</v>
      </c>
      <c r="N5617" s="19">
        <v>2.5172081917083901E-2</v>
      </c>
      <c r="P5617" t="s">
        <v>42</v>
      </c>
    </row>
    <row r="5618" spans="1:16" x14ac:dyDescent="0.3">
      <c r="A5618" t="str">
        <f t="shared" si="89"/>
        <v>02: BarsROGBPremiumNon Flavoured VodkaGrey GooseM: £5.20 - £5.40All stocking</v>
      </c>
      <c r="B5618" t="s">
        <v>1</v>
      </c>
      <c r="C5618" t="s">
        <v>107</v>
      </c>
      <c r="D5618" t="s">
        <v>104</v>
      </c>
      <c r="E5618" t="s">
        <v>15</v>
      </c>
      <c r="F5618" t="s">
        <v>71</v>
      </c>
      <c r="G5618" t="s">
        <v>75</v>
      </c>
      <c r="H5618" t="s">
        <v>49</v>
      </c>
      <c r="I5618" t="s">
        <v>95</v>
      </c>
      <c r="J5618" s="1">
        <v>74.89</v>
      </c>
      <c r="K5618">
        <v>20.334293094819401</v>
      </c>
      <c r="L5618">
        <v>57</v>
      </c>
      <c r="M5618" s="19">
        <v>3.6343427753134303E-2</v>
      </c>
      <c r="N5618" s="19">
        <v>2.5691750237903498E-2</v>
      </c>
      <c r="P5618" t="s">
        <v>42</v>
      </c>
    </row>
    <row r="5619" spans="1:16" x14ac:dyDescent="0.3">
      <c r="A5619" t="str">
        <f t="shared" si="89"/>
        <v>02: BarsROGBPremiumNon Flavoured VodkaGrey GooseN: £5.40 - £5.60All stocking</v>
      </c>
      <c r="B5619" t="s">
        <v>1</v>
      </c>
      <c r="C5619" t="s">
        <v>107</v>
      </c>
      <c r="D5619" t="s">
        <v>104</v>
      </c>
      <c r="E5619" t="s">
        <v>15</v>
      </c>
      <c r="F5619" t="s">
        <v>71</v>
      </c>
      <c r="G5619" t="s">
        <v>75</v>
      </c>
      <c r="H5619" t="s">
        <v>49</v>
      </c>
      <c r="I5619" t="s">
        <v>99</v>
      </c>
      <c r="J5619" s="1">
        <v>128.69999999999999</v>
      </c>
      <c r="K5619">
        <v>33.156468531468519</v>
      </c>
      <c r="L5619">
        <v>46</v>
      </c>
      <c r="M5619" s="19">
        <v>4.1173039060573097E-2</v>
      </c>
      <c r="N5619" s="19">
        <v>2.6626981952167599E-2</v>
      </c>
      <c r="P5619" t="s">
        <v>42</v>
      </c>
    </row>
    <row r="5620" spans="1:16" x14ac:dyDescent="0.3">
      <c r="A5620" t="str">
        <f t="shared" si="89"/>
        <v>02: BarsROGBPremiumNon Flavoured VodkaKetel OneTotalAll stocking</v>
      </c>
      <c r="B5620" t="s">
        <v>1</v>
      </c>
      <c r="C5620" t="s">
        <v>107</v>
      </c>
      <c r="D5620" t="s">
        <v>104</v>
      </c>
      <c r="E5620" t="s">
        <v>15</v>
      </c>
      <c r="F5620" t="s">
        <v>71</v>
      </c>
      <c r="G5620" t="s">
        <v>76</v>
      </c>
      <c r="H5620" t="s">
        <v>49</v>
      </c>
      <c r="I5620" t="s">
        <v>12</v>
      </c>
      <c r="J5620" s="1">
        <v>528.33000000000004</v>
      </c>
      <c r="K5620">
        <v>182.676961691982</v>
      </c>
      <c r="L5620">
        <v>248</v>
      </c>
      <c r="M5620">
        <v>0.43901688404439299</v>
      </c>
      <c r="N5620">
        <v>0.50647418368988295</v>
      </c>
      <c r="P5620" t="s">
        <v>42</v>
      </c>
    </row>
    <row r="5621" spans="1:16" x14ac:dyDescent="0.3">
      <c r="A5621" t="str">
        <f t="shared" si="89"/>
        <v>02: BarsROGBPremiumNon Flavoured VodkaKetel OneE: £3.60 - £3.80All stocking</v>
      </c>
      <c r="B5621" t="s">
        <v>1</v>
      </c>
      <c r="C5621" t="s">
        <v>107</v>
      </c>
      <c r="D5621" t="s">
        <v>104</v>
      </c>
      <c r="E5621" t="s">
        <v>15</v>
      </c>
      <c r="F5621" t="s">
        <v>71</v>
      </c>
      <c r="G5621" t="s">
        <v>76</v>
      </c>
      <c r="H5621" t="s">
        <v>49</v>
      </c>
      <c r="I5621" t="s">
        <v>54</v>
      </c>
      <c r="J5621" s="1">
        <v>349.49</v>
      </c>
      <c r="K5621">
        <v>136.76884223232921</v>
      </c>
      <c r="L5621">
        <v>76</v>
      </c>
      <c r="M5621">
        <v>0.59831589658280504</v>
      </c>
      <c r="N5621">
        <v>0.63875830340361806</v>
      </c>
      <c r="P5621" t="s">
        <v>42</v>
      </c>
    </row>
    <row r="5622" spans="1:16" x14ac:dyDescent="0.3">
      <c r="A5622" t="str">
        <f t="shared" si="89"/>
        <v>02: BarsROGBPremiumNon Flavoured VodkaKetel OneF: £3.80 - £4.00All stocking</v>
      </c>
      <c r="B5622" t="s">
        <v>1</v>
      </c>
      <c r="C5622" t="s">
        <v>107</v>
      </c>
      <c r="D5622" t="s">
        <v>104</v>
      </c>
      <c r="E5622" t="s">
        <v>15</v>
      </c>
      <c r="F5622" t="s">
        <v>71</v>
      </c>
      <c r="G5622" t="s">
        <v>76</v>
      </c>
      <c r="H5622" t="s">
        <v>49</v>
      </c>
      <c r="I5622" t="s">
        <v>55</v>
      </c>
      <c r="J5622" s="1">
        <v>690.35</v>
      </c>
      <c r="K5622">
        <v>248.93076829274</v>
      </c>
      <c r="L5622">
        <v>71</v>
      </c>
      <c r="M5622">
        <v>0.80425205268557498</v>
      </c>
      <c r="N5622">
        <v>0.84100115155238797</v>
      </c>
      <c r="P5622" t="s">
        <v>42</v>
      </c>
    </row>
    <row r="5623" spans="1:16" x14ac:dyDescent="0.3">
      <c r="A5623" t="str">
        <f t="shared" si="89"/>
        <v>02: BarsROGBPremiumNon Flavoured VodkaKetel OneG: £4.00 - £4.20All stocking</v>
      </c>
      <c r="B5623" t="s">
        <v>1</v>
      </c>
      <c r="C5623" t="s">
        <v>107</v>
      </c>
      <c r="D5623" t="s">
        <v>104</v>
      </c>
      <c r="E5623" t="s">
        <v>15</v>
      </c>
      <c r="F5623" t="s">
        <v>71</v>
      </c>
      <c r="G5623" t="s">
        <v>76</v>
      </c>
      <c r="H5623" t="s">
        <v>49</v>
      </c>
      <c r="I5623" t="s">
        <v>56</v>
      </c>
      <c r="J5623" s="1">
        <v>675.08</v>
      </c>
      <c r="K5623">
        <v>224.21569203366082</v>
      </c>
      <c r="L5623">
        <v>64</v>
      </c>
      <c r="M5623">
        <v>0.62079132874911602</v>
      </c>
      <c r="N5623">
        <v>0.68040896613478596</v>
      </c>
      <c r="P5623" t="s">
        <v>42</v>
      </c>
    </row>
    <row r="5624" spans="1:16" x14ac:dyDescent="0.3">
      <c r="A5624" t="str">
        <f t="shared" si="89"/>
        <v>02: BarsROGBPremiumNon Flavoured VodkaKetel OneH: £4.20 - £4.40All stocking</v>
      </c>
      <c r="B5624" t="s">
        <v>1</v>
      </c>
      <c r="C5624" t="s">
        <v>107</v>
      </c>
      <c r="D5624" t="s">
        <v>104</v>
      </c>
      <c r="E5624" t="s">
        <v>15</v>
      </c>
      <c r="F5624" t="s">
        <v>71</v>
      </c>
      <c r="G5624" t="s">
        <v>76</v>
      </c>
      <c r="H5624" t="s">
        <v>49</v>
      </c>
      <c r="I5624" t="s">
        <v>60</v>
      </c>
      <c r="J5624" s="1">
        <v>1069.8499999999999</v>
      </c>
      <c r="K5624">
        <v>370.00931640822955</v>
      </c>
      <c r="L5624">
        <v>46</v>
      </c>
      <c r="M5624">
        <v>0.63443747494157499</v>
      </c>
      <c r="N5624">
        <v>0.68690017918400903</v>
      </c>
      <c r="P5624" t="s">
        <v>42</v>
      </c>
    </row>
    <row r="5625" spans="1:16" x14ac:dyDescent="0.3">
      <c r="A5625" t="str">
        <f t="shared" si="89"/>
        <v>02: BarsROGBPremiumNon Flavoured VodkaKetel OneI: £4.40 - £4.60All stocking</v>
      </c>
      <c r="B5625" t="s">
        <v>1</v>
      </c>
      <c r="C5625" t="s">
        <v>107</v>
      </c>
      <c r="D5625" t="s">
        <v>104</v>
      </c>
      <c r="E5625" t="s">
        <v>15</v>
      </c>
      <c r="F5625" t="s">
        <v>71</v>
      </c>
      <c r="G5625" t="s">
        <v>76</v>
      </c>
      <c r="H5625" t="s">
        <v>49</v>
      </c>
      <c r="I5625" t="s">
        <v>64</v>
      </c>
      <c r="J5625" s="1">
        <v>1303.82</v>
      </c>
      <c r="K5625">
        <v>454.88175460902801</v>
      </c>
      <c r="L5625">
        <v>55</v>
      </c>
      <c r="M5625">
        <v>0.83250171589232103</v>
      </c>
      <c r="N5625">
        <v>0.88339995700528195</v>
      </c>
      <c r="P5625" t="s">
        <v>42</v>
      </c>
    </row>
    <row r="5626" spans="1:16" x14ac:dyDescent="0.3">
      <c r="A5626" t="str">
        <f t="shared" si="89"/>
        <v>02: BarsROGBPremiumNon Flavoured VodkaKetel OneJ: £4.60 - £4.80All stocking</v>
      </c>
      <c r="B5626" t="s">
        <v>1</v>
      </c>
      <c r="C5626" t="s">
        <v>107</v>
      </c>
      <c r="D5626" t="s">
        <v>104</v>
      </c>
      <c r="E5626" t="s">
        <v>15</v>
      </c>
      <c r="F5626" t="s">
        <v>71</v>
      </c>
      <c r="G5626" t="s">
        <v>76</v>
      </c>
      <c r="H5626" t="s">
        <v>49</v>
      </c>
      <c r="I5626" t="s">
        <v>65</v>
      </c>
      <c r="J5626" s="1">
        <v>970.96</v>
      </c>
      <c r="K5626">
        <v>366.61081226465836</v>
      </c>
      <c r="L5626">
        <v>26</v>
      </c>
      <c r="M5626">
        <v>0.46818054596833097</v>
      </c>
      <c r="N5626">
        <v>0.56550246450378905</v>
      </c>
      <c r="P5626" t="s">
        <v>42</v>
      </c>
    </row>
    <row r="5627" spans="1:16" x14ac:dyDescent="0.3">
      <c r="A5627" t="str">
        <f t="shared" si="89"/>
        <v>02: BarsROGBPremiumNon Flavoured VodkaSmirnoff RedTotalAll stocking</v>
      </c>
      <c r="B5627" t="s">
        <v>1</v>
      </c>
      <c r="C5627" t="s">
        <v>107</v>
      </c>
      <c r="D5627" t="s">
        <v>104</v>
      </c>
      <c r="E5627" t="s">
        <v>15</v>
      </c>
      <c r="F5627" t="s">
        <v>71</v>
      </c>
      <c r="G5627" t="s">
        <v>77</v>
      </c>
      <c r="H5627" t="s">
        <v>49</v>
      </c>
      <c r="I5627" t="s">
        <v>12</v>
      </c>
      <c r="J5627" s="1">
        <v>551.53</v>
      </c>
      <c r="K5627">
        <v>171.15035087494601</v>
      </c>
      <c r="L5627">
        <v>247</v>
      </c>
      <c r="M5627">
        <v>0.60363158057406996</v>
      </c>
      <c r="N5627">
        <v>0.64734852170858503</v>
      </c>
      <c r="P5627" t="s">
        <v>42</v>
      </c>
    </row>
    <row r="5628" spans="1:16" x14ac:dyDescent="0.3">
      <c r="A5628" t="str">
        <f t="shared" ref="A5628:A5691" si="90">C5628&amp;D5628&amp;E5628&amp;F5628&amp;G5628&amp;I5628&amp;P5628</f>
        <v>02: BarsROGBPremiumNon Flavoured VodkaSmirnoff RedB: £3 - £3.20All stocking</v>
      </c>
      <c r="B5628" t="s">
        <v>1</v>
      </c>
      <c r="C5628" t="s">
        <v>107</v>
      </c>
      <c r="D5628" t="s">
        <v>104</v>
      </c>
      <c r="E5628" t="s">
        <v>15</v>
      </c>
      <c r="F5628" t="s">
        <v>71</v>
      </c>
      <c r="G5628" t="s">
        <v>77</v>
      </c>
      <c r="H5628" t="s">
        <v>49</v>
      </c>
      <c r="I5628" t="s">
        <v>59</v>
      </c>
      <c r="J5628" s="1">
        <v>124.74</v>
      </c>
      <c r="K5628">
        <v>40.986681329423199</v>
      </c>
      <c r="L5628">
        <v>124</v>
      </c>
      <c r="M5628">
        <v>0.86450415992769802</v>
      </c>
      <c r="N5628">
        <v>0.88228640678650805</v>
      </c>
      <c r="P5628" t="s">
        <v>42</v>
      </c>
    </row>
    <row r="5629" spans="1:16" x14ac:dyDescent="0.3">
      <c r="A5629" t="str">
        <f t="shared" si="90"/>
        <v>02: BarsROGBPremiumNon Flavoured VodkaSmirnoff RedC: £3.20 - £3.40All stocking</v>
      </c>
      <c r="B5629" t="s">
        <v>1</v>
      </c>
      <c r="C5629" t="s">
        <v>107</v>
      </c>
      <c r="D5629" t="s">
        <v>104</v>
      </c>
      <c r="E5629" t="s">
        <v>15</v>
      </c>
      <c r="F5629" t="s">
        <v>71</v>
      </c>
      <c r="G5629" t="s">
        <v>77</v>
      </c>
      <c r="H5629" t="s">
        <v>49</v>
      </c>
      <c r="I5629" t="s">
        <v>52</v>
      </c>
      <c r="J5629" s="1">
        <v>356.41</v>
      </c>
      <c r="K5629">
        <v>119.7755039078568</v>
      </c>
      <c r="L5629">
        <v>102</v>
      </c>
      <c r="M5629">
        <v>0.77359844785147602</v>
      </c>
      <c r="N5629">
        <v>0.81552552815541002</v>
      </c>
      <c r="P5629" t="s">
        <v>42</v>
      </c>
    </row>
    <row r="5630" spans="1:16" x14ac:dyDescent="0.3">
      <c r="A5630" t="str">
        <f t="shared" si="90"/>
        <v>02: BarsROGBPremiumNon Flavoured VodkaSmirnoff RedG: £4.00 - £4.20All stocking</v>
      </c>
      <c r="B5630" t="s">
        <v>1</v>
      </c>
      <c r="C5630" t="s">
        <v>107</v>
      </c>
      <c r="D5630" t="s">
        <v>104</v>
      </c>
      <c r="E5630" t="s">
        <v>15</v>
      </c>
      <c r="F5630" t="s">
        <v>71</v>
      </c>
      <c r="G5630" t="s">
        <v>77</v>
      </c>
      <c r="H5630" t="s">
        <v>49</v>
      </c>
      <c r="I5630" t="s">
        <v>56</v>
      </c>
      <c r="J5630" s="1">
        <v>815.27</v>
      </c>
      <c r="K5630">
        <v>255.30428685897442</v>
      </c>
      <c r="L5630">
        <v>32</v>
      </c>
      <c r="M5630">
        <v>0.40703333944859099</v>
      </c>
      <c r="N5630">
        <v>0.43984745797840402</v>
      </c>
      <c r="P5630" t="s">
        <v>42</v>
      </c>
    </row>
    <row r="5631" spans="1:16" x14ac:dyDescent="0.3">
      <c r="A5631" t="str">
        <f t="shared" si="90"/>
        <v>02: BarsROGBPremiumNon Flavoured VodkaSmirnoff RedK: £4.80 - £5.00All stocking</v>
      </c>
      <c r="B5631" t="s">
        <v>1</v>
      </c>
      <c r="C5631" t="s">
        <v>107</v>
      </c>
      <c r="D5631" t="s">
        <v>104</v>
      </c>
      <c r="E5631" t="s">
        <v>15</v>
      </c>
      <c r="F5631" t="s">
        <v>71</v>
      </c>
      <c r="G5631" t="s">
        <v>77</v>
      </c>
      <c r="H5631" t="s">
        <v>49</v>
      </c>
      <c r="I5631" t="s">
        <v>89</v>
      </c>
      <c r="J5631" s="1">
        <v>1075.08</v>
      </c>
      <c r="K5631">
        <v>291.85213043661321</v>
      </c>
      <c r="L5631">
        <v>29</v>
      </c>
      <c r="M5631">
        <v>0.63307297192952205</v>
      </c>
      <c r="N5631">
        <v>0.66994882545163104</v>
      </c>
      <c r="P5631" t="s">
        <v>42</v>
      </c>
    </row>
    <row r="5632" spans="1:16" x14ac:dyDescent="0.3">
      <c r="A5632" t="str">
        <f t="shared" si="90"/>
        <v>02: BarsROGBPremiumNon Flavoured VodkaStolichnaya Red LabelTotalAll stocking</v>
      </c>
      <c r="B5632" t="s">
        <v>1</v>
      </c>
      <c r="C5632" t="s">
        <v>107</v>
      </c>
      <c r="D5632" t="s">
        <v>104</v>
      </c>
      <c r="E5632" t="s">
        <v>15</v>
      </c>
      <c r="F5632" t="s">
        <v>71</v>
      </c>
      <c r="G5632" t="s">
        <v>101</v>
      </c>
      <c r="H5632" t="s">
        <v>49</v>
      </c>
      <c r="I5632" t="s">
        <v>12</v>
      </c>
      <c r="J5632" s="1">
        <v>431.65</v>
      </c>
      <c r="K5632">
        <v>125.8464012595592</v>
      </c>
      <c r="L5632">
        <v>38</v>
      </c>
      <c r="M5632" s="19">
        <v>9.3563120130740099E-2</v>
      </c>
      <c r="N5632" s="19">
        <v>6.66973778102955E-2</v>
      </c>
      <c r="P5632" t="s">
        <v>42</v>
      </c>
    </row>
    <row r="5633" spans="1:16" x14ac:dyDescent="0.3">
      <c r="A5633" t="str">
        <f t="shared" si="90"/>
        <v>02: BarsROGBPremiumTequilaCazcabel BlancoTotalAll stocking</v>
      </c>
      <c r="B5633" t="s">
        <v>1</v>
      </c>
      <c r="C5633" t="s">
        <v>107</v>
      </c>
      <c r="D5633" t="s">
        <v>104</v>
      </c>
      <c r="E5633" t="s">
        <v>15</v>
      </c>
      <c r="F5633" t="s">
        <v>78</v>
      </c>
      <c r="G5633" t="s">
        <v>79</v>
      </c>
      <c r="H5633" t="s">
        <v>49</v>
      </c>
      <c r="I5633" t="s">
        <v>12</v>
      </c>
      <c r="J5633" s="1">
        <v>26.49</v>
      </c>
      <c r="K5633">
        <v>7.2309016519542801</v>
      </c>
      <c r="L5633">
        <v>57</v>
      </c>
      <c r="M5633">
        <v>0.19315412555509301</v>
      </c>
      <c r="N5633">
        <v>0.187678000581226</v>
      </c>
      <c r="P5633" t="s">
        <v>42</v>
      </c>
    </row>
    <row r="5634" spans="1:16" x14ac:dyDescent="0.3">
      <c r="A5634" t="str">
        <f t="shared" si="90"/>
        <v>02: BarsROGBPremiumTequilaEl Jimador BlancoTotalAll stocking</v>
      </c>
      <c r="B5634" t="s">
        <v>1</v>
      </c>
      <c r="C5634" t="s">
        <v>107</v>
      </c>
      <c r="D5634" t="s">
        <v>104</v>
      </c>
      <c r="E5634" t="s">
        <v>15</v>
      </c>
      <c r="F5634" t="s">
        <v>78</v>
      </c>
      <c r="G5634" t="s">
        <v>91</v>
      </c>
      <c r="H5634" t="s">
        <v>49</v>
      </c>
      <c r="I5634" t="s">
        <v>12</v>
      </c>
      <c r="J5634" s="1">
        <v>42.76</v>
      </c>
      <c r="K5634">
        <v>10.568663244967599</v>
      </c>
      <c r="L5634">
        <v>115</v>
      </c>
      <c r="M5634">
        <v>0.29982365272408601</v>
      </c>
      <c r="N5634">
        <v>0.287565822740667</v>
      </c>
      <c r="P5634" t="s">
        <v>42</v>
      </c>
    </row>
    <row r="5635" spans="1:16" x14ac:dyDescent="0.3">
      <c r="A5635" t="str">
        <f t="shared" si="90"/>
        <v>02: BarsROGBPremiumTequilaEl Jimador BlancoF: £3.80 - £4.00All stocking</v>
      </c>
      <c r="B5635" t="s">
        <v>1</v>
      </c>
      <c r="C5635" t="s">
        <v>107</v>
      </c>
      <c r="D5635" t="s">
        <v>104</v>
      </c>
      <c r="E5635" t="s">
        <v>15</v>
      </c>
      <c r="F5635" t="s">
        <v>78</v>
      </c>
      <c r="G5635" t="s">
        <v>91</v>
      </c>
      <c r="H5635" t="s">
        <v>49</v>
      </c>
      <c r="I5635" t="s">
        <v>55</v>
      </c>
      <c r="J5635" s="1">
        <v>21.46</v>
      </c>
      <c r="K5635">
        <v>5.6314893953782805</v>
      </c>
      <c r="L5635">
        <v>27</v>
      </c>
      <c r="M5635">
        <v>0.32427076388077303</v>
      </c>
      <c r="N5635">
        <v>0.304983586988958</v>
      </c>
      <c r="P5635" t="s">
        <v>42</v>
      </c>
    </row>
    <row r="5636" spans="1:16" x14ac:dyDescent="0.3">
      <c r="A5636" t="str">
        <f t="shared" si="90"/>
        <v>02: BarsROGBPremiumTequilaEl Jimador BlancoG: £4.00 - £4.20All stocking</v>
      </c>
      <c r="B5636" t="s">
        <v>1</v>
      </c>
      <c r="C5636" t="s">
        <v>107</v>
      </c>
      <c r="D5636" t="s">
        <v>104</v>
      </c>
      <c r="E5636" t="s">
        <v>15</v>
      </c>
      <c r="F5636" t="s">
        <v>78</v>
      </c>
      <c r="G5636" t="s">
        <v>91</v>
      </c>
      <c r="H5636" t="s">
        <v>49</v>
      </c>
      <c r="I5636" t="s">
        <v>56</v>
      </c>
      <c r="J5636" s="1">
        <v>46.55</v>
      </c>
      <c r="K5636">
        <v>11.705877523560439</v>
      </c>
      <c r="L5636">
        <v>82</v>
      </c>
      <c r="M5636">
        <v>0.33260562571190599</v>
      </c>
      <c r="N5636">
        <v>0.31089382428846601</v>
      </c>
      <c r="P5636" t="s">
        <v>42</v>
      </c>
    </row>
    <row r="5637" spans="1:16" x14ac:dyDescent="0.3">
      <c r="A5637" t="str">
        <f t="shared" si="90"/>
        <v>02: BarsROGBPremiumTequilaEl Jimador ReposadoTotalAll stocking</v>
      </c>
      <c r="B5637" t="s">
        <v>1</v>
      </c>
      <c r="C5637" t="s">
        <v>107</v>
      </c>
      <c r="D5637" t="s">
        <v>104</v>
      </c>
      <c r="E5637" t="s">
        <v>15</v>
      </c>
      <c r="F5637" t="s">
        <v>78</v>
      </c>
      <c r="G5637" t="s">
        <v>92</v>
      </c>
      <c r="H5637" t="s">
        <v>49</v>
      </c>
      <c r="I5637" t="s">
        <v>12</v>
      </c>
      <c r="J5637" s="1">
        <v>75.349999999999994</v>
      </c>
      <c r="K5637">
        <v>17.01208159754076</v>
      </c>
      <c r="L5637">
        <v>98</v>
      </c>
      <c r="M5637">
        <v>0.40530939815464201</v>
      </c>
      <c r="N5637">
        <v>0.38501056469320999</v>
      </c>
      <c r="P5637" t="s">
        <v>42</v>
      </c>
    </row>
    <row r="5638" spans="1:16" x14ac:dyDescent="0.3">
      <c r="A5638" t="str">
        <f t="shared" si="90"/>
        <v>02: BarsROGBPremiumTequilaEl Jimador ReposadoG: £4.00 - £4.20All stocking</v>
      </c>
      <c r="B5638" t="s">
        <v>1</v>
      </c>
      <c r="C5638" t="s">
        <v>107</v>
      </c>
      <c r="D5638" t="s">
        <v>104</v>
      </c>
      <c r="E5638" t="s">
        <v>15</v>
      </c>
      <c r="F5638" t="s">
        <v>78</v>
      </c>
      <c r="G5638" t="s">
        <v>92</v>
      </c>
      <c r="H5638" t="s">
        <v>49</v>
      </c>
      <c r="I5638" t="s">
        <v>56</v>
      </c>
      <c r="J5638" s="1">
        <v>21.06</v>
      </c>
      <c r="K5638">
        <v>5.6538690476190405</v>
      </c>
      <c r="L5638">
        <v>44</v>
      </c>
      <c r="M5638">
        <v>0.16943167453914201</v>
      </c>
      <c r="N5638">
        <v>0.171084591825958</v>
      </c>
      <c r="P5638" t="s">
        <v>42</v>
      </c>
    </row>
    <row r="5639" spans="1:16" x14ac:dyDescent="0.3">
      <c r="A5639" t="str">
        <f t="shared" si="90"/>
        <v>02: BarsROGBPremiumTequilaJose Cuervo Tradicional Silver TequilaTotalAll stocking</v>
      </c>
      <c r="B5639" t="s">
        <v>1</v>
      </c>
      <c r="C5639" t="s">
        <v>107</v>
      </c>
      <c r="D5639" t="s">
        <v>104</v>
      </c>
      <c r="E5639" t="s">
        <v>15</v>
      </c>
      <c r="F5639" t="s">
        <v>78</v>
      </c>
      <c r="G5639" t="s">
        <v>82</v>
      </c>
      <c r="H5639" t="s">
        <v>49</v>
      </c>
      <c r="I5639" t="s">
        <v>12</v>
      </c>
      <c r="J5639" s="1">
        <v>54.13</v>
      </c>
      <c r="K5639">
        <v>14.674072950858681</v>
      </c>
      <c r="L5639">
        <v>28</v>
      </c>
      <c r="M5639">
        <v>0.114434427408882</v>
      </c>
      <c r="N5639">
        <v>0.103288320791671</v>
      </c>
      <c r="P5639" t="s">
        <v>42</v>
      </c>
    </row>
    <row r="5640" spans="1:16" x14ac:dyDescent="0.3">
      <c r="A5640" t="str">
        <f t="shared" si="90"/>
        <v>02: BarsROGBPremiumTequilaOlmeca Altos PlataTotalAll stocking</v>
      </c>
      <c r="B5640" t="s">
        <v>1</v>
      </c>
      <c r="C5640" t="s">
        <v>107</v>
      </c>
      <c r="D5640" t="s">
        <v>104</v>
      </c>
      <c r="E5640" t="s">
        <v>15</v>
      </c>
      <c r="F5640" t="s">
        <v>78</v>
      </c>
      <c r="G5640" t="s">
        <v>93</v>
      </c>
      <c r="H5640" t="s">
        <v>49</v>
      </c>
      <c r="I5640" t="s">
        <v>12</v>
      </c>
      <c r="J5640" s="1">
        <v>161.93</v>
      </c>
      <c r="K5640">
        <v>35.315966849687761</v>
      </c>
      <c r="L5640">
        <v>43</v>
      </c>
      <c r="M5640">
        <v>0.49736497443474098</v>
      </c>
      <c r="N5640">
        <v>0.48124573322695502</v>
      </c>
      <c r="P5640" t="s">
        <v>42</v>
      </c>
    </row>
    <row r="5641" spans="1:16" x14ac:dyDescent="0.3">
      <c r="A5641" t="str">
        <f t="shared" si="90"/>
        <v>02: BarsROGBPremiumTequilaOlmeca Altos PlataI: £4.40 - £4.60All stocking</v>
      </c>
      <c r="B5641" t="s">
        <v>1</v>
      </c>
      <c r="C5641" t="s">
        <v>107</v>
      </c>
      <c r="D5641" t="s">
        <v>104</v>
      </c>
      <c r="E5641" t="s">
        <v>15</v>
      </c>
      <c r="F5641" t="s">
        <v>78</v>
      </c>
      <c r="G5641" t="s">
        <v>93</v>
      </c>
      <c r="H5641" t="s">
        <v>49</v>
      </c>
      <c r="I5641" t="s">
        <v>64</v>
      </c>
      <c r="J5641" s="1">
        <v>250.62</v>
      </c>
      <c r="K5641">
        <v>54.023257853258002</v>
      </c>
      <c r="L5641">
        <v>25</v>
      </c>
      <c r="M5641">
        <v>0.57357287947414204</v>
      </c>
      <c r="N5641">
        <v>0.57541339793361501</v>
      </c>
      <c r="P5641" t="s">
        <v>42</v>
      </c>
    </row>
    <row r="5642" spans="1:16" x14ac:dyDescent="0.3">
      <c r="A5642" t="str">
        <f t="shared" si="90"/>
        <v>02: BarsROGBPremiumTequilaOlmeca Altos ReposadoTotalAll stocking</v>
      </c>
      <c r="B5642" t="s">
        <v>1</v>
      </c>
      <c r="C5642" t="s">
        <v>107</v>
      </c>
      <c r="D5642" t="s">
        <v>104</v>
      </c>
      <c r="E5642" t="s">
        <v>15</v>
      </c>
      <c r="F5642" t="s">
        <v>78</v>
      </c>
      <c r="G5642" t="s">
        <v>97</v>
      </c>
      <c r="H5642" t="s">
        <v>49</v>
      </c>
      <c r="I5642" t="s">
        <v>12</v>
      </c>
      <c r="J5642" s="1">
        <v>30.87</v>
      </c>
      <c r="K5642">
        <v>6.6870784266238799</v>
      </c>
      <c r="L5642">
        <v>55</v>
      </c>
      <c r="M5642" s="19">
        <v>2.9103420261210398E-2</v>
      </c>
      <c r="N5642" s="19">
        <v>2.69851532083243E-2</v>
      </c>
      <c r="P5642" t="s">
        <v>42</v>
      </c>
    </row>
    <row r="5643" spans="1:16" x14ac:dyDescent="0.3">
      <c r="A5643" t="str">
        <f t="shared" si="90"/>
        <v>02: BarsROGBPremiumTequilaOlmeca BlancoTotalAll stocking</v>
      </c>
      <c r="B5643" t="s">
        <v>1</v>
      </c>
      <c r="C5643" t="s">
        <v>107</v>
      </c>
      <c r="D5643" t="s">
        <v>104</v>
      </c>
      <c r="E5643" t="s">
        <v>15</v>
      </c>
      <c r="F5643" t="s">
        <v>78</v>
      </c>
      <c r="G5643" t="s">
        <v>83</v>
      </c>
      <c r="H5643" t="s">
        <v>49</v>
      </c>
      <c r="I5643" t="s">
        <v>12</v>
      </c>
      <c r="J5643" s="1">
        <v>104.76</v>
      </c>
      <c r="K5643">
        <v>28.321507493525843</v>
      </c>
      <c r="L5643">
        <v>109</v>
      </c>
      <c r="M5643">
        <v>0.55806092368748905</v>
      </c>
      <c r="N5643">
        <v>0.55613739264376405</v>
      </c>
      <c r="P5643" t="s">
        <v>42</v>
      </c>
    </row>
    <row r="5644" spans="1:16" x14ac:dyDescent="0.3">
      <c r="A5644" t="str">
        <f t="shared" si="90"/>
        <v>02: BarsROGBPremiumTequilaOlmeca BlancoG: £4.00 - £4.20All stocking</v>
      </c>
      <c r="B5644" t="s">
        <v>1</v>
      </c>
      <c r="C5644" t="s">
        <v>107</v>
      </c>
      <c r="D5644" t="s">
        <v>104</v>
      </c>
      <c r="E5644" t="s">
        <v>15</v>
      </c>
      <c r="F5644" t="s">
        <v>78</v>
      </c>
      <c r="G5644" t="s">
        <v>83</v>
      </c>
      <c r="H5644" t="s">
        <v>49</v>
      </c>
      <c r="I5644" t="s">
        <v>56</v>
      </c>
      <c r="J5644" s="1">
        <v>135.85</v>
      </c>
      <c r="K5644">
        <v>33.750584760067518</v>
      </c>
      <c r="L5644">
        <v>29</v>
      </c>
      <c r="M5644">
        <v>0.73060047807626605</v>
      </c>
      <c r="N5644">
        <v>0.71612751992498802</v>
      </c>
      <c r="P5644" t="s">
        <v>42</v>
      </c>
    </row>
    <row r="5645" spans="1:16" x14ac:dyDescent="0.3">
      <c r="A5645" t="str">
        <f t="shared" si="90"/>
        <v>02: BarsROGBPremiumTequilaOlmeca ReposadoTotalAll stocking</v>
      </c>
      <c r="B5645" t="s">
        <v>1</v>
      </c>
      <c r="C5645" t="s">
        <v>107</v>
      </c>
      <c r="D5645" t="s">
        <v>104</v>
      </c>
      <c r="E5645" t="s">
        <v>15</v>
      </c>
      <c r="F5645" t="s">
        <v>78</v>
      </c>
      <c r="G5645" t="s">
        <v>84</v>
      </c>
      <c r="H5645" t="s">
        <v>49</v>
      </c>
      <c r="I5645" t="s">
        <v>12</v>
      </c>
      <c r="J5645" s="1">
        <v>183.82</v>
      </c>
      <c r="K5645">
        <v>49.492294179250806</v>
      </c>
      <c r="L5645">
        <v>92</v>
      </c>
      <c r="M5645">
        <v>0.44341546817440602</v>
      </c>
      <c r="N5645">
        <v>0.45867841880138099</v>
      </c>
      <c r="P5645" t="s">
        <v>42</v>
      </c>
    </row>
    <row r="5646" spans="1:16" x14ac:dyDescent="0.3">
      <c r="A5646" t="str">
        <f t="shared" si="90"/>
        <v>02: BarsROGBPremiumTequilaPatron SilverTotalAll stocking</v>
      </c>
      <c r="B5646" t="s">
        <v>1</v>
      </c>
      <c r="C5646" t="s">
        <v>107</v>
      </c>
      <c r="D5646" t="s">
        <v>104</v>
      </c>
      <c r="E5646" t="s">
        <v>15</v>
      </c>
      <c r="F5646" t="s">
        <v>78</v>
      </c>
      <c r="G5646" t="s">
        <v>94</v>
      </c>
      <c r="H5646" t="s">
        <v>49</v>
      </c>
      <c r="I5646" t="s">
        <v>12</v>
      </c>
      <c r="J5646" s="1">
        <v>36.549999999999997</v>
      </c>
      <c r="K5646">
        <v>6.6795848887954001</v>
      </c>
      <c r="L5646">
        <v>95</v>
      </c>
      <c r="M5646" s="19">
        <v>6.8576138097938902E-2</v>
      </c>
      <c r="N5646" s="19">
        <v>5.1038412214791697E-2</v>
      </c>
      <c r="P5646" t="s">
        <v>42</v>
      </c>
    </row>
    <row r="5647" spans="1:16" x14ac:dyDescent="0.3">
      <c r="A5647" t="str">
        <f t="shared" si="90"/>
        <v>02: BarsROGBPremiumTequilaPatron SilverM: £5.20 - £5.40All stocking</v>
      </c>
      <c r="B5647" t="s">
        <v>1</v>
      </c>
      <c r="C5647" t="s">
        <v>107</v>
      </c>
      <c r="D5647" t="s">
        <v>104</v>
      </c>
      <c r="E5647" t="s">
        <v>15</v>
      </c>
      <c r="F5647" t="s">
        <v>78</v>
      </c>
      <c r="G5647" t="s">
        <v>94</v>
      </c>
      <c r="H5647" t="s">
        <v>49</v>
      </c>
      <c r="I5647" t="s">
        <v>95</v>
      </c>
      <c r="J5647" s="1">
        <v>29.88</v>
      </c>
      <c r="K5647">
        <v>5.49315902351616</v>
      </c>
      <c r="L5647">
        <v>28</v>
      </c>
      <c r="M5647" s="19">
        <v>6.1319858980357203E-2</v>
      </c>
      <c r="N5647" s="19">
        <v>4.4748106684227899E-2</v>
      </c>
      <c r="P5647" t="s">
        <v>42</v>
      </c>
    </row>
    <row r="5648" spans="1:16" x14ac:dyDescent="0.3">
      <c r="A5648" t="str">
        <f t="shared" si="90"/>
        <v>02: BarsROGBPremiumWhite RumBacardi Carta BlancaTotalAll stocking</v>
      </c>
      <c r="B5648" t="s">
        <v>1</v>
      </c>
      <c r="C5648" t="s">
        <v>107</v>
      </c>
      <c r="D5648" t="s">
        <v>104</v>
      </c>
      <c r="E5648" t="s">
        <v>15</v>
      </c>
      <c r="F5648" t="s">
        <v>85</v>
      </c>
      <c r="G5648" t="s">
        <v>86</v>
      </c>
      <c r="H5648" t="s">
        <v>49</v>
      </c>
      <c r="I5648" t="s">
        <v>12</v>
      </c>
      <c r="J5648" s="1">
        <v>35.32</v>
      </c>
      <c r="K5648">
        <v>11.245293485609679</v>
      </c>
      <c r="L5648">
        <v>253</v>
      </c>
      <c r="M5648">
        <v>0.481501097815899</v>
      </c>
      <c r="N5648">
        <v>0.521352030271233</v>
      </c>
      <c r="P5648" t="s">
        <v>42</v>
      </c>
    </row>
    <row r="5649" spans="1:16" x14ac:dyDescent="0.3">
      <c r="A5649" t="str">
        <f t="shared" si="90"/>
        <v>02: BarsROGBPremiumWhite RumBacardi Carta BlancaD: £3.40 - £3.60All stocking</v>
      </c>
      <c r="B5649" t="s">
        <v>1</v>
      </c>
      <c r="C5649" t="s">
        <v>107</v>
      </c>
      <c r="D5649" t="s">
        <v>104</v>
      </c>
      <c r="E5649" t="s">
        <v>15</v>
      </c>
      <c r="F5649" t="s">
        <v>85</v>
      </c>
      <c r="G5649" t="s">
        <v>86</v>
      </c>
      <c r="H5649" t="s">
        <v>49</v>
      </c>
      <c r="I5649" t="s">
        <v>53</v>
      </c>
      <c r="J5649" s="1">
        <v>20.6</v>
      </c>
      <c r="K5649">
        <v>6.19673478074212</v>
      </c>
      <c r="L5649">
        <v>136</v>
      </c>
      <c r="M5649">
        <v>0.82426627955322196</v>
      </c>
      <c r="N5649">
        <v>0.84284678338340402</v>
      </c>
      <c r="P5649" t="s">
        <v>42</v>
      </c>
    </row>
    <row r="5650" spans="1:16" x14ac:dyDescent="0.3">
      <c r="A5650" t="str">
        <f t="shared" si="90"/>
        <v>02: BarsROGBPremiumWhite RumBacardi Carta BlancaE: £3.60 - £3.80All stocking</v>
      </c>
      <c r="B5650" t="s">
        <v>1</v>
      </c>
      <c r="C5650" t="s">
        <v>107</v>
      </c>
      <c r="D5650" t="s">
        <v>104</v>
      </c>
      <c r="E5650" t="s">
        <v>15</v>
      </c>
      <c r="F5650" t="s">
        <v>85</v>
      </c>
      <c r="G5650" t="s">
        <v>86</v>
      </c>
      <c r="H5650" t="s">
        <v>49</v>
      </c>
      <c r="I5650" t="s">
        <v>54</v>
      </c>
      <c r="J5650" s="1">
        <v>26.98</v>
      </c>
      <c r="K5650">
        <v>8.6953699894876397</v>
      </c>
      <c r="L5650">
        <v>51</v>
      </c>
      <c r="M5650">
        <v>0.60949422794043295</v>
      </c>
      <c r="N5650">
        <v>0.64860028122203806</v>
      </c>
      <c r="P5650" t="s">
        <v>42</v>
      </c>
    </row>
    <row r="5651" spans="1:16" x14ac:dyDescent="0.3">
      <c r="A5651" t="str">
        <f t="shared" si="90"/>
        <v>02: BarsROGBPremiumWhite RumBacardi Carta BlancaF: £3.80 - £4.00All stocking</v>
      </c>
      <c r="B5651" t="s">
        <v>1</v>
      </c>
      <c r="C5651" t="s">
        <v>107</v>
      </c>
      <c r="D5651" t="s">
        <v>104</v>
      </c>
      <c r="E5651" t="s">
        <v>15</v>
      </c>
      <c r="F5651" t="s">
        <v>85</v>
      </c>
      <c r="G5651" t="s">
        <v>86</v>
      </c>
      <c r="H5651" t="s">
        <v>49</v>
      </c>
      <c r="I5651" t="s">
        <v>55</v>
      </c>
      <c r="J5651" s="1">
        <v>56.47</v>
      </c>
      <c r="K5651">
        <v>17.792364201455122</v>
      </c>
      <c r="L5651">
        <v>33</v>
      </c>
      <c r="M5651">
        <v>0.371356088397993</v>
      </c>
      <c r="N5651">
        <v>0.38648790746582501</v>
      </c>
      <c r="P5651" t="s">
        <v>42</v>
      </c>
    </row>
    <row r="5652" spans="1:16" x14ac:dyDescent="0.3">
      <c r="A5652" t="str">
        <f t="shared" si="90"/>
        <v>02: BarsROGBPremiumWhite RumBacardi Carta BlancaG: £4.00 - £4.20All stocking</v>
      </c>
      <c r="B5652" t="s">
        <v>1</v>
      </c>
      <c r="C5652" t="s">
        <v>107</v>
      </c>
      <c r="D5652" t="s">
        <v>104</v>
      </c>
      <c r="E5652" t="s">
        <v>15</v>
      </c>
      <c r="F5652" t="s">
        <v>85</v>
      </c>
      <c r="G5652" t="s">
        <v>86</v>
      </c>
      <c r="H5652" t="s">
        <v>49</v>
      </c>
      <c r="I5652" t="s">
        <v>56</v>
      </c>
      <c r="J5652" s="1">
        <v>62.52</v>
      </c>
      <c r="K5652">
        <v>21.18724553224552</v>
      </c>
      <c r="L5652">
        <v>30</v>
      </c>
      <c r="M5652">
        <v>0.38550411167679699</v>
      </c>
      <c r="N5652">
        <v>0.43192437832321801</v>
      </c>
      <c r="P5652" t="s">
        <v>42</v>
      </c>
    </row>
    <row r="5653" spans="1:16" x14ac:dyDescent="0.3">
      <c r="A5653" t="str">
        <f t="shared" si="90"/>
        <v>02: BarsROGBPremiumWhite RumBacardi Carta BlancaH: £4.20 - £4.40All stocking</v>
      </c>
      <c r="B5653" t="s">
        <v>1</v>
      </c>
      <c r="C5653" t="s">
        <v>107</v>
      </c>
      <c r="D5653" t="s">
        <v>104</v>
      </c>
      <c r="E5653" t="s">
        <v>15</v>
      </c>
      <c r="F5653" t="s">
        <v>85</v>
      </c>
      <c r="G5653" t="s">
        <v>86</v>
      </c>
      <c r="H5653" t="s">
        <v>49</v>
      </c>
      <c r="I5653" t="s">
        <v>60</v>
      </c>
      <c r="J5653" s="1">
        <v>54.87</v>
      </c>
      <c r="K5653">
        <v>16.589013367584801</v>
      </c>
      <c r="L5653">
        <v>49</v>
      </c>
      <c r="M5653">
        <v>0.39546653459826397</v>
      </c>
      <c r="N5653">
        <v>0.420362819339269</v>
      </c>
      <c r="P5653" t="s">
        <v>42</v>
      </c>
    </row>
    <row r="5654" spans="1:16" x14ac:dyDescent="0.3">
      <c r="A5654" t="str">
        <f t="shared" si="90"/>
        <v>02: BarsROGBPremiumWhite RumBacardi Carta BlancaI: £4.40 - £4.60All stocking</v>
      </c>
      <c r="B5654" t="s">
        <v>1</v>
      </c>
      <c r="C5654" t="s">
        <v>107</v>
      </c>
      <c r="D5654" t="s">
        <v>104</v>
      </c>
      <c r="E5654" t="s">
        <v>15</v>
      </c>
      <c r="F5654" t="s">
        <v>85</v>
      </c>
      <c r="G5654" t="s">
        <v>86</v>
      </c>
      <c r="H5654" t="s">
        <v>49</v>
      </c>
      <c r="I5654" t="s">
        <v>64</v>
      </c>
      <c r="J5654" s="1">
        <v>77.099999999999994</v>
      </c>
      <c r="K5654">
        <v>25.459022684632441</v>
      </c>
      <c r="L5654">
        <v>41</v>
      </c>
      <c r="M5654">
        <v>0.61064756107162399</v>
      </c>
      <c r="N5654">
        <v>0.66991221874684703</v>
      </c>
      <c r="P5654" t="s">
        <v>42</v>
      </c>
    </row>
    <row r="5655" spans="1:16" x14ac:dyDescent="0.3">
      <c r="A5655" t="str">
        <f t="shared" si="90"/>
        <v>02: BarsROGBPremiumWhite RumHavana 3yrsTotalAll stocking</v>
      </c>
      <c r="B5655" t="s">
        <v>1</v>
      </c>
      <c r="C5655" t="s">
        <v>107</v>
      </c>
      <c r="D5655" t="s">
        <v>104</v>
      </c>
      <c r="E5655" t="s">
        <v>15</v>
      </c>
      <c r="F5655" t="s">
        <v>85</v>
      </c>
      <c r="G5655" t="s">
        <v>87</v>
      </c>
      <c r="H5655" t="s">
        <v>49</v>
      </c>
      <c r="I5655" t="s">
        <v>12</v>
      </c>
      <c r="J5655" s="1">
        <v>39.340000000000003</v>
      </c>
      <c r="K5655">
        <v>9.6574601714075197</v>
      </c>
      <c r="L5655">
        <v>190</v>
      </c>
      <c r="M5655">
        <v>0.35140858843318201</v>
      </c>
      <c r="N5655">
        <v>0.29304862060308501</v>
      </c>
      <c r="P5655" t="s">
        <v>42</v>
      </c>
    </row>
    <row r="5656" spans="1:16" x14ac:dyDescent="0.3">
      <c r="A5656" t="str">
        <f t="shared" si="90"/>
        <v>02: BarsROGBPremiumWhite RumHavana 3yrsE: £3.60 - £3.80All stocking</v>
      </c>
      <c r="B5656" t="s">
        <v>1</v>
      </c>
      <c r="C5656" t="s">
        <v>107</v>
      </c>
      <c r="D5656" t="s">
        <v>104</v>
      </c>
      <c r="E5656" t="s">
        <v>15</v>
      </c>
      <c r="F5656" t="s">
        <v>85</v>
      </c>
      <c r="G5656" t="s">
        <v>87</v>
      </c>
      <c r="H5656" t="s">
        <v>49</v>
      </c>
      <c r="I5656" t="s">
        <v>54</v>
      </c>
      <c r="J5656" s="1">
        <v>10.95</v>
      </c>
      <c r="K5656">
        <v>2.9870298220298239</v>
      </c>
      <c r="L5656">
        <v>60</v>
      </c>
      <c r="M5656">
        <v>0.17899079675431401</v>
      </c>
      <c r="N5656">
        <v>0.15636479795559799</v>
      </c>
      <c r="P5656" t="s">
        <v>42</v>
      </c>
    </row>
    <row r="5657" spans="1:16" x14ac:dyDescent="0.3">
      <c r="A5657" t="str">
        <f t="shared" si="90"/>
        <v>02: BarsROGBPremiumWhite RumHavana 3yrsH: £4.20 - £4.40All stocking</v>
      </c>
      <c r="B5657" t="s">
        <v>1</v>
      </c>
      <c r="C5657" t="s">
        <v>107</v>
      </c>
      <c r="D5657" t="s">
        <v>104</v>
      </c>
      <c r="E5657" t="s">
        <v>15</v>
      </c>
      <c r="F5657" t="s">
        <v>85</v>
      </c>
      <c r="G5657" t="s">
        <v>87</v>
      </c>
      <c r="H5657" t="s">
        <v>49</v>
      </c>
      <c r="I5657" t="s">
        <v>60</v>
      </c>
      <c r="J5657" s="1">
        <v>59.57</v>
      </c>
      <c r="K5657">
        <v>14.871533685170041</v>
      </c>
      <c r="L5657">
        <v>33</v>
      </c>
      <c r="M5657">
        <v>0.298160867647008</v>
      </c>
      <c r="N5657">
        <v>0.22726763926719201</v>
      </c>
      <c r="P5657" t="s">
        <v>42</v>
      </c>
    </row>
    <row r="5658" spans="1:16" x14ac:dyDescent="0.3">
      <c r="A5658" t="str">
        <f t="shared" si="90"/>
        <v>02: BarsROGBPremiumWhite RumHavana 3yrsK: £4.80 - £5.00All stocking</v>
      </c>
      <c r="B5658" t="s">
        <v>1</v>
      </c>
      <c r="C5658" t="s">
        <v>107</v>
      </c>
      <c r="D5658" t="s">
        <v>104</v>
      </c>
      <c r="E5658" t="s">
        <v>15</v>
      </c>
      <c r="F5658" t="s">
        <v>85</v>
      </c>
      <c r="G5658" t="s">
        <v>87</v>
      </c>
      <c r="H5658" t="s">
        <v>49</v>
      </c>
      <c r="I5658" t="s">
        <v>89</v>
      </c>
      <c r="J5658" s="1">
        <v>60.19</v>
      </c>
      <c r="K5658">
        <v>14.81390882779772</v>
      </c>
      <c r="L5658">
        <v>27</v>
      </c>
      <c r="M5658">
        <v>0.46100186530054199</v>
      </c>
      <c r="N5658">
        <v>0.40901516413930999</v>
      </c>
      <c r="P5658" t="s">
        <v>42</v>
      </c>
    </row>
    <row r="5659" spans="1:16" x14ac:dyDescent="0.3">
      <c r="A5659" t="str">
        <f t="shared" si="90"/>
        <v>02: BarsROGBPremiumWhite RumWray and Nephew Rum Overproof White RumTotalAll stocking</v>
      </c>
      <c r="B5659" t="s">
        <v>1</v>
      </c>
      <c r="C5659" t="s">
        <v>107</v>
      </c>
      <c r="D5659" t="s">
        <v>104</v>
      </c>
      <c r="E5659" t="s">
        <v>15</v>
      </c>
      <c r="F5659" t="s">
        <v>85</v>
      </c>
      <c r="G5659" t="s">
        <v>88</v>
      </c>
      <c r="H5659" t="s">
        <v>49</v>
      </c>
      <c r="I5659" t="s">
        <v>12</v>
      </c>
      <c r="J5659" s="1">
        <v>39.72</v>
      </c>
      <c r="K5659">
        <v>9.0261156784092389</v>
      </c>
      <c r="L5659">
        <v>109</v>
      </c>
      <c r="M5659">
        <v>0.224093242894391</v>
      </c>
      <c r="N5659">
        <v>0.16834812203719501</v>
      </c>
      <c r="P5659" t="s">
        <v>42</v>
      </c>
    </row>
    <row r="5660" spans="1:16" x14ac:dyDescent="0.3">
      <c r="A5660" t="str">
        <f t="shared" si="90"/>
        <v>02: BarsROGBPremiumWhite RumWray and Nephew Rum Overproof White RumL: £5.00 - £5.20All stocking</v>
      </c>
      <c r="B5660" t="s">
        <v>1</v>
      </c>
      <c r="C5660" t="s">
        <v>107</v>
      </c>
      <c r="D5660" t="s">
        <v>104</v>
      </c>
      <c r="E5660" t="s">
        <v>15</v>
      </c>
      <c r="F5660" t="s">
        <v>85</v>
      </c>
      <c r="G5660" t="s">
        <v>88</v>
      </c>
      <c r="H5660" t="s">
        <v>49</v>
      </c>
      <c r="I5660" t="s">
        <v>90</v>
      </c>
      <c r="J5660" s="1">
        <v>43.3</v>
      </c>
      <c r="K5660">
        <v>9.7207763347763212</v>
      </c>
      <c r="L5660">
        <v>25</v>
      </c>
      <c r="M5660">
        <v>0.24610407786382099</v>
      </c>
      <c r="N5660">
        <v>0.17202970297029699</v>
      </c>
      <c r="P5660" t="s">
        <v>42</v>
      </c>
    </row>
    <row r="5661" spans="1:16" x14ac:dyDescent="0.3">
      <c r="A5661" t="str">
        <f t="shared" si="90"/>
        <v>02: BarsROGBTotalGinBeefeaterTotalAll stocking</v>
      </c>
      <c r="B5661" t="s">
        <v>1</v>
      </c>
      <c r="C5661" t="s">
        <v>107</v>
      </c>
      <c r="D5661" t="s">
        <v>104</v>
      </c>
      <c r="E5661" t="s">
        <v>12</v>
      </c>
      <c r="F5661" t="s">
        <v>47</v>
      </c>
      <c r="G5661" t="s">
        <v>48</v>
      </c>
      <c r="H5661" t="s">
        <v>49</v>
      </c>
      <c r="I5661" t="s">
        <v>12</v>
      </c>
      <c r="J5661" s="1">
        <v>340.23</v>
      </c>
      <c r="K5661">
        <v>126.21626997094279</v>
      </c>
      <c r="L5661">
        <v>107</v>
      </c>
      <c r="M5661">
        <v>0.357063088191097</v>
      </c>
      <c r="N5661">
        <v>0.41525336745143099</v>
      </c>
      <c r="P5661" t="s">
        <v>42</v>
      </c>
    </row>
    <row r="5662" spans="1:16" x14ac:dyDescent="0.3">
      <c r="A5662" t="str">
        <f t="shared" si="90"/>
        <v>02: BarsROGBTotalGinBeefeaterD: £3.40 - £3.60All stocking</v>
      </c>
      <c r="B5662" t="s">
        <v>1</v>
      </c>
      <c r="C5662" t="s">
        <v>107</v>
      </c>
      <c r="D5662" t="s">
        <v>104</v>
      </c>
      <c r="E5662" t="s">
        <v>12</v>
      </c>
      <c r="F5662" t="s">
        <v>47</v>
      </c>
      <c r="G5662" t="s">
        <v>48</v>
      </c>
      <c r="H5662" t="s">
        <v>49</v>
      </c>
      <c r="I5662" t="s">
        <v>53</v>
      </c>
      <c r="J5662" s="1">
        <v>96.37</v>
      </c>
      <c r="K5662">
        <v>34.586560080746125</v>
      </c>
      <c r="L5662">
        <v>43</v>
      </c>
      <c r="M5662">
        <v>0.31119985398918198</v>
      </c>
      <c r="N5662">
        <v>0.36228562549769799</v>
      </c>
      <c r="P5662" t="s">
        <v>42</v>
      </c>
    </row>
    <row r="5663" spans="1:16" x14ac:dyDescent="0.3">
      <c r="A5663" t="str">
        <f t="shared" si="90"/>
        <v>02: BarsROGBTotalGinBeefeaterF: £3.80 - £4.00All stocking</v>
      </c>
      <c r="B5663" t="s">
        <v>1</v>
      </c>
      <c r="C5663" t="s">
        <v>107</v>
      </c>
      <c r="D5663" t="s">
        <v>104</v>
      </c>
      <c r="E5663" t="s">
        <v>12</v>
      </c>
      <c r="F5663" t="s">
        <v>47</v>
      </c>
      <c r="G5663" t="s">
        <v>48</v>
      </c>
      <c r="H5663" t="s">
        <v>49</v>
      </c>
      <c r="I5663" t="s">
        <v>55</v>
      </c>
      <c r="J5663" s="1">
        <v>603.19000000000005</v>
      </c>
      <c r="K5663">
        <v>221.344385499558</v>
      </c>
      <c r="L5663">
        <v>29</v>
      </c>
      <c r="M5663">
        <v>0.40682347732806401</v>
      </c>
      <c r="N5663">
        <v>0.45014257369921801</v>
      </c>
      <c r="P5663" t="s">
        <v>42</v>
      </c>
    </row>
    <row r="5664" spans="1:16" x14ac:dyDescent="0.3">
      <c r="A5664" t="str">
        <f t="shared" si="90"/>
        <v>02: BarsROGBTotalGinBeefeaterG: £4.00 - £4.20All stocking</v>
      </c>
      <c r="B5664" t="s">
        <v>1</v>
      </c>
      <c r="C5664" t="s">
        <v>107</v>
      </c>
      <c r="D5664" t="s">
        <v>104</v>
      </c>
      <c r="E5664" t="s">
        <v>12</v>
      </c>
      <c r="F5664" t="s">
        <v>47</v>
      </c>
      <c r="G5664" t="s">
        <v>48</v>
      </c>
      <c r="H5664" t="s">
        <v>49</v>
      </c>
      <c r="I5664" t="s">
        <v>56</v>
      </c>
      <c r="J5664" s="1">
        <v>631.41999999999996</v>
      </c>
      <c r="K5664">
        <v>239.85737179487163</v>
      </c>
      <c r="L5664">
        <v>32</v>
      </c>
      <c r="M5664">
        <v>0.421796428964546</v>
      </c>
      <c r="N5664">
        <v>0.47334683981533798</v>
      </c>
      <c r="P5664" t="s">
        <v>42</v>
      </c>
    </row>
    <row r="5665" spans="1:16" x14ac:dyDescent="0.3">
      <c r="A5665" t="str">
        <f t="shared" si="90"/>
        <v>02: BarsROGBTotalGinBeefeaterH: £4.20 - £4.40All stocking</v>
      </c>
      <c r="B5665" t="s">
        <v>1</v>
      </c>
      <c r="C5665" t="s">
        <v>107</v>
      </c>
      <c r="D5665" t="s">
        <v>104</v>
      </c>
      <c r="E5665" t="s">
        <v>12</v>
      </c>
      <c r="F5665" t="s">
        <v>47</v>
      </c>
      <c r="G5665" t="s">
        <v>48</v>
      </c>
      <c r="H5665" t="s">
        <v>49</v>
      </c>
      <c r="I5665" t="s">
        <v>60</v>
      </c>
      <c r="J5665" s="1">
        <v>657.28</v>
      </c>
      <c r="K5665">
        <v>246.75427350427358</v>
      </c>
      <c r="L5665">
        <v>27</v>
      </c>
      <c r="M5665">
        <v>0.40185642442328801</v>
      </c>
      <c r="N5665">
        <v>0.452731070275744</v>
      </c>
      <c r="P5665" t="s">
        <v>42</v>
      </c>
    </row>
    <row r="5666" spans="1:16" x14ac:dyDescent="0.3">
      <c r="A5666" t="str">
        <f t="shared" si="90"/>
        <v>02: BarsROGBTotalGinBeefeaterI: £4.40 - £4.60All stocking</v>
      </c>
      <c r="B5666" t="s">
        <v>1</v>
      </c>
      <c r="C5666" t="s">
        <v>107</v>
      </c>
      <c r="D5666" t="s">
        <v>104</v>
      </c>
      <c r="E5666" t="s">
        <v>12</v>
      </c>
      <c r="F5666" t="s">
        <v>47</v>
      </c>
      <c r="G5666" t="s">
        <v>48</v>
      </c>
      <c r="H5666" t="s">
        <v>49</v>
      </c>
      <c r="I5666" t="s">
        <v>64</v>
      </c>
      <c r="J5666" s="1">
        <v>596.65</v>
      </c>
      <c r="K5666">
        <v>222.37146614069678</v>
      </c>
      <c r="L5666">
        <v>26</v>
      </c>
      <c r="M5666">
        <v>0.41092847144641897</v>
      </c>
      <c r="N5666">
        <v>0.46471373998152399</v>
      </c>
      <c r="P5666" t="s">
        <v>42</v>
      </c>
    </row>
    <row r="5667" spans="1:16" x14ac:dyDescent="0.3">
      <c r="A5667" t="str">
        <f t="shared" si="90"/>
        <v>02: BarsROGBTotalGinBeefeater Pink London Dry GinTotalAll stocking</v>
      </c>
      <c r="B5667" t="s">
        <v>1</v>
      </c>
      <c r="C5667" t="s">
        <v>107</v>
      </c>
      <c r="D5667" t="s">
        <v>104</v>
      </c>
      <c r="E5667" t="s">
        <v>12</v>
      </c>
      <c r="F5667" t="s">
        <v>47</v>
      </c>
      <c r="G5667" t="s">
        <v>50</v>
      </c>
      <c r="H5667" t="s">
        <v>49</v>
      </c>
      <c r="I5667" t="s">
        <v>12</v>
      </c>
      <c r="J5667" s="1">
        <v>384.57</v>
      </c>
      <c r="K5667">
        <v>138.47666602803599</v>
      </c>
      <c r="L5667">
        <v>73</v>
      </c>
      <c r="M5667">
        <v>0.24120872238391899</v>
      </c>
      <c r="N5667">
        <v>0.26366099000954102</v>
      </c>
      <c r="P5667" t="s">
        <v>42</v>
      </c>
    </row>
    <row r="5668" spans="1:16" x14ac:dyDescent="0.3">
      <c r="A5668" t="str">
        <f t="shared" si="90"/>
        <v>02: BarsROGBTotalGinBeefeater Pink London Dry GinH: £4.20 - £4.40All stocking</v>
      </c>
      <c r="B5668" t="s">
        <v>1</v>
      </c>
      <c r="C5668" t="s">
        <v>107</v>
      </c>
      <c r="D5668" t="s">
        <v>104</v>
      </c>
      <c r="E5668" t="s">
        <v>12</v>
      </c>
      <c r="F5668" t="s">
        <v>47</v>
      </c>
      <c r="G5668" t="s">
        <v>50</v>
      </c>
      <c r="H5668" t="s">
        <v>49</v>
      </c>
      <c r="I5668" t="s">
        <v>60</v>
      </c>
      <c r="J5668" s="1">
        <v>424.12</v>
      </c>
      <c r="K5668">
        <v>153.6256555944056</v>
      </c>
      <c r="L5668">
        <v>32</v>
      </c>
      <c r="M5668">
        <v>0.267460749473445</v>
      </c>
      <c r="N5668">
        <v>0.290925799770482</v>
      </c>
      <c r="P5668" t="s">
        <v>42</v>
      </c>
    </row>
    <row r="5669" spans="1:16" x14ac:dyDescent="0.3">
      <c r="A5669" t="str">
        <f t="shared" si="90"/>
        <v>02: BarsROGBTotalGinBeefeater Pink London Dry GinI: £4.40 - £4.60All stocking</v>
      </c>
      <c r="B5669" t="s">
        <v>1</v>
      </c>
      <c r="C5669" t="s">
        <v>107</v>
      </c>
      <c r="D5669" t="s">
        <v>104</v>
      </c>
      <c r="E5669" t="s">
        <v>12</v>
      </c>
      <c r="F5669" t="s">
        <v>47</v>
      </c>
      <c r="G5669" t="s">
        <v>50</v>
      </c>
      <c r="H5669" t="s">
        <v>49</v>
      </c>
      <c r="I5669" t="s">
        <v>64</v>
      </c>
      <c r="J5669" s="1">
        <v>397.66</v>
      </c>
      <c r="K5669">
        <v>141.39102564102561</v>
      </c>
      <c r="L5669">
        <v>40</v>
      </c>
      <c r="M5669">
        <v>0.249931321242025</v>
      </c>
      <c r="N5669">
        <v>0.26918920111165001</v>
      </c>
      <c r="P5669" t="s">
        <v>42</v>
      </c>
    </row>
    <row r="5670" spans="1:16" x14ac:dyDescent="0.3">
      <c r="A5670" t="str">
        <f t="shared" si="90"/>
        <v>02: BarsROGBTotalGinBeefeater Pink London Dry GinJ: £4.60 - £4.80All stocking</v>
      </c>
      <c r="B5670" t="s">
        <v>1</v>
      </c>
      <c r="C5670" t="s">
        <v>107</v>
      </c>
      <c r="D5670" t="s">
        <v>104</v>
      </c>
      <c r="E5670" t="s">
        <v>12</v>
      </c>
      <c r="F5670" t="s">
        <v>47</v>
      </c>
      <c r="G5670" t="s">
        <v>50</v>
      </c>
      <c r="H5670" t="s">
        <v>49</v>
      </c>
      <c r="I5670" t="s">
        <v>65</v>
      </c>
      <c r="J5670" s="1">
        <v>492.88</v>
      </c>
      <c r="K5670">
        <v>180.1868131868132</v>
      </c>
      <c r="L5670">
        <v>28</v>
      </c>
      <c r="M5670">
        <v>0.28366237570632002</v>
      </c>
      <c r="N5670">
        <v>0.30242629120106301</v>
      </c>
      <c r="P5670" t="s">
        <v>42</v>
      </c>
    </row>
    <row r="5671" spans="1:16" x14ac:dyDescent="0.3">
      <c r="A5671" t="str">
        <f t="shared" si="90"/>
        <v>02: BarsROGBTotalGinBombay Bramble GinTotalAll stocking</v>
      </c>
      <c r="B5671" t="s">
        <v>1</v>
      </c>
      <c r="C5671" t="s">
        <v>107</v>
      </c>
      <c r="D5671" t="s">
        <v>104</v>
      </c>
      <c r="E5671" t="s">
        <v>12</v>
      </c>
      <c r="F5671" t="s">
        <v>47</v>
      </c>
      <c r="G5671" t="s">
        <v>51</v>
      </c>
      <c r="H5671" t="s">
        <v>49</v>
      </c>
      <c r="I5671" t="s">
        <v>12</v>
      </c>
      <c r="J5671" s="1">
        <v>51.85</v>
      </c>
      <c r="K5671">
        <v>12.334728003478</v>
      </c>
      <c r="L5671">
        <v>108</v>
      </c>
      <c r="M5671" s="19">
        <v>2.8387136923902299E-2</v>
      </c>
      <c r="N5671" s="19">
        <v>2.2802649673284901E-2</v>
      </c>
      <c r="P5671" t="s">
        <v>42</v>
      </c>
    </row>
    <row r="5672" spans="1:16" x14ac:dyDescent="0.3">
      <c r="A5672" t="str">
        <f t="shared" si="90"/>
        <v>02: BarsROGBTotalGinBombay SapphireTotalAll stocking</v>
      </c>
      <c r="B5672" t="s">
        <v>1</v>
      </c>
      <c r="C5672" t="s">
        <v>107</v>
      </c>
      <c r="D5672" t="s">
        <v>104</v>
      </c>
      <c r="E5672" t="s">
        <v>12</v>
      </c>
      <c r="F5672" t="s">
        <v>47</v>
      </c>
      <c r="G5672" t="s">
        <v>57</v>
      </c>
      <c r="H5672" t="s">
        <v>49</v>
      </c>
      <c r="I5672" t="s">
        <v>12</v>
      </c>
      <c r="J5672" s="1">
        <v>71.459999999999994</v>
      </c>
      <c r="K5672">
        <v>19.303962312013159</v>
      </c>
      <c r="L5672">
        <v>177</v>
      </c>
      <c r="M5672">
        <v>4.9833004538251E-2</v>
      </c>
      <c r="N5672" s="19">
        <v>4.6467914593820901E-2</v>
      </c>
      <c r="P5672" t="s">
        <v>42</v>
      </c>
    </row>
    <row r="5673" spans="1:16" x14ac:dyDescent="0.3">
      <c r="A5673" t="str">
        <f t="shared" si="90"/>
        <v>02: BarsROGBTotalGinBombay SapphireD: £3.40 - £3.60All stocking</v>
      </c>
      <c r="B5673" t="s">
        <v>1</v>
      </c>
      <c r="C5673" t="s">
        <v>107</v>
      </c>
      <c r="D5673" t="s">
        <v>104</v>
      </c>
      <c r="E5673" t="s">
        <v>12</v>
      </c>
      <c r="F5673" t="s">
        <v>47</v>
      </c>
      <c r="G5673" t="s">
        <v>57</v>
      </c>
      <c r="H5673" t="s">
        <v>49</v>
      </c>
      <c r="I5673" t="s">
        <v>53</v>
      </c>
      <c r="J5673" s="1">
        <v>55.27</v>
      </c>
      <c r="K5673">
        <v>15.689850067627839</v>
      </c>
      <c r="L5673">
        <v>27</v>
      </c>
      <c r="M5673" s="19">
        <v>5.2265560560188301E-2</v>
      </c>
      <c r="N5673" s="19">
        <v>4.2267754127710402E-2</v>
      </c>
      <c r="P5673" t="s">
        <v>42</v>
      </c>
    </row>
    <row r="5674" spans="1:16" x14ac:dyDescent="0.3">
      <c r="A5674" t="str">
        <f t="shared" si="90"/>
        <v>02: BarsROGBTotalGinBombay SapphireE: £3.60 - £3.80All stocking</v>
      </c>
      <c r="B5674" t="s">
        <v>1</v>
      </c>
      <c r="C5674" t="s">
        <v>107</v>
      </c>
      <c r="D5674" t="s">
        <v>104</v>
      </c>
      <c r="E5674" t="s">
        <v>12</v>
      </c>
      <c r="F5674" t="s">
        <v>47</v>
      </c>
      <c r="G5674" t="s">
        <v>57</v>
      </c>
      <c r="H5674" t="s">
        <v>49</v>
      </c>
      <c r="I5674" t="s">
        <v>54</v>
      </c>
      <c r="J5674" s="1">
        <v>112.85</v>
      </c>
      <c r="K5674">
        <v>31.049599983349999</v>
      </c>
      <c r="L5674">
        <v>40</v>
      </c>
      <c r="M5674" s="19">
        <v>9.05497037582884E-2</v>
      </c>
      <c r="N5674" s="19">
        <v>7.7047077332687897E-2</v>
      </c>
      <c r="P5674" t="s">
        <v>42</v>
      </c>
    </row>
    <row r="5675" spans="1:16" x14ac:dyDescent="0.3">
      <c r="A5675" t="str">
        <f t="shared" si="90"/>
        <v>02: BarsROGBTotalGinBombay SapphireF: £3.80 - £4.00All stocking</v>
      </c>
      <c r="B5675" t="s">
        <v>1</v>
      </c>
      <c r="C5675" t="s">
        <v>107</v>
      </c>
      <c r="D5675" t="s">
        <v>104</v>
      </c>
      <c r="E5675" t="s">
        <v>12</v>
      </c>
      <c r="F5675" t="s">
        <v>47</v>
      </c>
      <c r="G5675" t="s">
        <v>57</v>
      </c>
      <c r="H5675" t="s">
        <v>49</v>
      </c>
      <c r="I5675" t="s">
        <v>55</v>
      </c>
      <c r="J5675" s="1">
        <v>110.82</v>
      </c>
      <c r="K5675">
        <v>30.003050213675202</v>
      </c>
      <c r="L5675">
        <v>40</v>
      </c>
      <c r="M5675" s="19">
        <v>7.1999162513534595E-2</v>
      </c>
      <c r="N5675" s="19">
        <v>6.0188737298400401E-2</v>
      </c>
      <c r="P5675" t="s">
        <v>42</v>
      </c>
    </row>
    <row r="5676" spans="1:16" x14ac:dyDescent="0.3">
      <c r="A5676" t="str">
        <f t="shared" si="90"/>
        <v>02: BarsROGBTotalGinBombay SapphireG: £4.00 - £4.20All stocking</v>
      </c>
      <c r="B5676" t="s">
        <v>1</v>
      </c>
      <c r="C5676" t="s">
        <v>107</v>
      </c>
      <c r="D5676" t="s">
        <v>104</v>
      </c>
      <c r="E5676" t="s">
        <v>12</v>
      </c>
      <c r="F5676" t="s">
        <v>47</v>
      </c>
      <c r="G5676" t="s">
        <v>57</v>
      </c>
      <c r="H5676" t="s">
        <v>49</v>
      </c>
      <c r="I5676" t="s">
        <v>56</v>
      </c>
      <c r="J5676" s="1">
        <v>52.39</v>
      </c>
      <c r="K5676">
        <v>14.77719843288024</v>
      </c>
      <c r="L5676">
        <v>44</v>
      </c>
      <c r="M5676" s="19">
        <v>2.8915974457738101E-2</v>
      </c>
      <c r="N5676" s="19">
        <v>2.7229153097182601E-2</v>
      </c>
      <c r="P5676" t="s">
        <v>42</v>
      </c>
    </row>
    <row r="5677" spans="1:16" x14ac:dyDescent="0.3">
      <c r="A5677" t="str">
        <f t="shared" si="90"/>
        <v>02: BarsROGBTotalGinBombay SapphireH: £4.20 - £4.40All stocking</v>
      </c>
      <c r="B5677" t="s">
        <v>1</v>
      </c>
      <c r="C5677" t="s">
        <v>107</v>
      </c>
      <c r="D5677" t="s">
        <v>104</v>
      </c>
      <c r="E5677" t="s">
        <v>12</v>
      </c>
      <c r="F5677" t="s">
        <v>47</v>
      </c>
      <c r="G5677" t="s">
        <v>57</v>
      </c>
      <c r="H5677" t="s">
        <v>49</v>
      </c>
      <c r="I5677" t="s">
        <v>60</v>
      </c>
      <c r="J5677" s="1">
        <v>57.54</v>
      </c>
      <c r="K5677">
        <v>16.264493060545682</v>
      </c>
      <c r="L5677">
        <v>57</v>
      </c>
      <c r="M5677" s="19">
        <v>3.2773573078709602E-2</v>
      </c>
      <c r="N5677" s="19">
        <v>3.1793105735638802E-2</v>
      </c>
      <c r="P5677" t="s">
        <v>42</v>
      </c>
    </row>
    <row r="5678" spans="1:16" x14ac:dyDescent="0.3">
      <c r="A5678" t="str">
        <f t="shared" si="90"/>
        <v>02: BarsROGBTotalGinBombay SapphireI: £4.40 - £4.60All stocking</v>
      </c>
      <c r="B5678" t="s">
        <v>1</v>
      </c>
      <c r="C5678" t="s">
        <v>107</v>
      </c>
      <c r="D5678" t="s">
        <v>104</v>
      </c>
      <c r="E5678" t="s">
        <v>12</v>
      </c>
      <c r="F5678" t="s">
        <v>47</v>
      </c>
      <c r="G5678" t="s">
        <v>57</v>
      </c>
      <c r="H5678" t="s">
        <v>49</v>
      </c>
      <c r="I5678" t="s">
        <v>64</v>
      </c>
      <c r="J5678" s="1">
        <v>60.66</v>
      </c>
      <c r="K5678">
        <v>16.881519476330801</v>
      </c>
      <c r="L5678">
        <v>53</v>
      </c>
      <c r="M5678">
        <v>4.0681812591294997E-2</v>
      </c>
      <c r="N5678" s="19">
        <v>4.1865333625801901E-2</v>
      </c>
      <c r="P5678" t="s">
        <v>42</v>
      </c>
    </row>
    <row r="5679" spans="1:16" x14ac:dyDescent="0.3">
      <c r="A5679" t="str">
        <f t="shared" si="90"/>
        <v>02: BarsROGBTotalGinBombay SapphireJ: £4.60 - £4.80All stocking</v>
      </c>
      <c r="B5679" t="s">
        <v>1</v>
      </c>
      <c r="C5679" t="s">
        <v>107</v>
      </c>
      <c r="D5679" t="s">
        <v>104</v>
      </c>
      <c r="E5679" t="s">
        <v>12</v>
      </c>
      <c r="F5679" t="s">
        <v>47</v>
      </c>
      <c r="G5679" t="s">
        <v>57</v>
      </c>
      <c r="H5679" t="s">
        <v>49</v>
      </c>
      <c r="I5679" t="s">
        <v>65</v>
      </c>
      <c r="J5679" s="1">
        <v>73.23</v>
      </c>
      <c r="K5679">
        <v>19.279279231406882</v>
      </c>
      <c r="L5679">
        <v>47</v>
      </c>
      <c r="M5679" s="19">
        <v>5.4063285679124502E-2</v>
      </c>
      <c r="N5679" s="19">
        <v>5.5272916656620298E-2</v>
      </c>
      <c r="P5679" t="s">
        <v>42</v>
      </c>
    </row>
    <row r="5680" spans="1:16" x14ac:dyDescent="0.3">
      <c r="A5680" t="str">
        <f t="shared" si="90"/>
        <v>02: BarsROGBTotalGinGordonsTotalAll stocking</v>
      </c>
      <c r="B5680" t="s">
        <v>1</v>
      </c>
      <c r="C5680" t="s">
        <v>107</v>
      </c>
      <c r="D5680" t="s">
        <v>104</v>
      </c>
      <c r="E5680" t="s">
        <v>12</v>
      </c>
      <c r="F5680" t="s">
        <v>47</v>
      </c>
      <c r="G5680" t="s">
        <v>61</v>
      </c>
      <c r="H5680" t="s">
        <v>49</v>
      </c>
      <c r="I5680" t="s">
        <v>12</v>
      </c>
      <c r="J5680" s="1">
        <v>134.46</v>
      </c>
      <c r="K5680">
        <v>41.7583203556256</v>
      </c>
      <c r="L5680">
        <v>334</v>
      </c>
      <c r="M5680">
        <v>0.209433240726701</v>
      </c>
      <c r="N5680">
        <v>0.23494117489142599</v>
      </c>
      <c r="P5680" t="s">
        <v>42</v>
      </c>
    </row>
    <row r="5681" spans="1:16" x14ac:dyDescent="0.3">
      <c r="A5681" t="str">
        <f t="shared" si="90"/>
        <v>02: BarsROGBTotalGinGordonsB: £3 - £3.20All stocking</v>
      </c>
      <c r="B5681" t="s">
        <v>1</v>
      </c>
      <c r="C5681" t="s">
        <v>107</v>
      </c>
      <c r="D5681" t="s">
        <v>104</v>
      </c>
      <c r="E5681" t="s">
        <v>12</v>
      </c>
      <c r="F5681" t="s">
        <v>47</v>
      </c>
      <c r="G5681" t="s">
        <v>61</v>
      </c>
      <c r="H5681" t="s">
        <v>49</v>
      </c>
      <c r="I5681" t="s">
        <v>59</v>
      </c>
      <c r="J5681" s="1">
        <v>58.04</v>
      </c>
      <c r="K5681">
        <v>19.566893068617201</v>
      </c>
      <c r="L5681">
        <v>145</v>
      </c>
      <c r="M5681">
        <v>0.220366524023763</v>
      </c>
      <c r="N5681">
        <v>0.25251716089112303</v>
      </c>
      <c r="P5681" t="s">
        <v>42</v>
      </c>
    </row>
    <row r="5682" spans="1:16" x14ac:dyDescent="0.3">
      <c r="A5682" t="str">
        <f t="shared" si="90"/>
        <v>02: BarsROGBTotalGinGordonsC: £3.20 - £3.40All stocking</v>
      </c>
      <c r="B5682" t="s">
        <v>1</v>
      </c>
      <c r="C5682" t="s">
        <v>107</v>
      </c>
      <c r="D5682" t="s">
        <v>104</v>
      </c>
      <c r="E5682" t="s">
        <v>12</v>
      </c>
      <c r="F5682" t="s">
        <v>47</v>
      </c>
      <c r="G5682" t="s">
        <v>61</v>
      </c>
      <c r="H5682" t="s">
        <v>49</v>
      </c>
      <c r="I5682" t="s">
        <v>52</v>
      </c>
      <c r="J5682" s="1">
        <v>75.89</v>
      </c>
      <c r="K5682">
        <v>25.81645508686324</v>
      </c>
      <c r="L5682">
        <v>147</v>
      </c>
      <c r="M5682">
        <v>0.24633124126543701</v>
      </c>
      <c r="N5682">
        <v>0.28371104569129202</v>
      </c>
      <c r="P5682" t="s">
        <v>42</v>
      </c>
    </row>
    <row r="5683" spans="1:16" x14ac:dyDescent="0.3">
      <c r="A5683" t="str">
        <f t="shared" si="90"/>
        <v>02: BarsROGBTotalGinGordonsD: £3.40 - £3.60All stocking</v>
      </c>
      <c r="B5683" t="s">
        <v>1</v>
      </c>
      <c r="C5683" t="s">
        <v>107</v>
      </c>
      <c r="D5683" t="s">
        <v>104</v>
      </c>
      <c r="E5683" t="s">
        <v>12</v>
      </c>
      <c r="F5683" t="s">
        <v>47</v>
      </c>
      <c r="G5683" t="s">
        <v>61</v>
      </c>
      <c r="H5683" t="s">
        <v>49</v>
      </c>
      <c r="I5683" t="s">
        <v>53</v>
      </c>
      <c r="J5683" s="1">
        <v>171.03</v>
      </c>
      <c r="K5683">
        <v>55.219963369963196</v>
      </c>
      <c r="L5683">
        <v>35</v>
      </c>
      <c r="M5683">
        <v>0.208340828270247</v>
      </c>
      <c r="N5683">
        <v>0.221128323494163</v>
      </c>
      <c r="P5683" t="s">
        <v>42</v>
      </c>
    </row>
    <row r="5684" spans="1:16" x14ac:dyDescent="0.3">
      <c r="A5684" t="str">
        <f t="shared" si="90"/>
        <v>02: BarsROGBTotalGinGordonsE: £3.60 - £3.80All stocking</v>
      </c>
      <c r="B5684" t="s">
        <v>1</v>
      </c>
      <c r="C5684" t="s">
        <v>107</v>
      </c>
      <c r="D5684" t="s">
        <v>104</v>
      </c>
      <c r="E5684" t="s">
        <v>12</v>
      </c>
      <c r="F5684" t="s">
        <v>47</v>
      </c>
      <c r="G5684" t="s">
        <v>61</v>
      </c>
      <c r="H5684" t="s">
        <v>49</v>
      </c>
      <c r="I5684" t="s">
        <v>54</v>
      </c>
      <c r="J5684" s="1">
        <v>240.02</v>
      </c>
      <c r="K5684">
        <v>78.381072511717605</v>
      </c>
      <c r="L5684">
        <v>31</v>
      </c>
      <c r="M5684">
        <v>0.26506747132303399</v>
      </c>
      <c r="N5684">
        <v>0.29681348484065501</v>
      </c>
      <c r="P5684" t="s">
        <v>42</v>
      </c>
    </row>
    <row r="5685" spans="1:16" x14ac:dyDescent="0.3">
      <c r="A5685" t="str">
        <f t="shared" si="90"/>
        <v>02: BarsROGBTotalGinGordonsF: £3.80 - £4.00All stocking</v>
      </c>
      <c r="B5685" t="s">
        <v>1</v>
      </c>
      <c r="C5685" t="s">
        <v>107</v>
      </c>
      <c r="D5685" t="s">
        <v>104</v>
      </c>
      <c r="E5685" t="s">
        <v>12</v>
      </c>
      <c r="F5685" t="s">
        <v>47</v>
      </c>
      <c r="G5685" t="s">
        <v>61</v>
      </c>
      <c r="H5685" t="s">
        <v>49</v>
      </c>
      <c r="I5685" t="s">
        <v>55</v>
      </c>
      <c r="J5685" s="1">
        <v>233.06</v>
      </c>
      <c r="K5685">
        <v>76.687385482734399</v>
      </c>
      <c r="L5685">
        <v>43</v>
      </c>
      <c r="M5685">
        <v>0.25366509275296401</v>
      </c>
      <c r="N5685">
        <v>0.28234185697793202</v>
      </c>
      <c r="P5685" t="s">
        <v>42</v>
      </c>
    </row>
    <row r="5686" spans="1:16" x14ac:dyDescent="0.3">
      <c r="A5686" t="str">
        <f t="shared" si="90"/>
        <v>02: BarsROGBTotalGinGordonsG: £4.00 - £4.20All stocking</v>
      </c>
      <c r="B5686" t="s">
        <v>1</v>
      </c>
      <c r="C5686" t="s">
        <v>107</v>
      </c>
      <c r="D5686" t="s">
        <v>104</v>
      </c>
      <c r="E5686" t="s">
        <v>12</v>
      </c>
      <c r="F5686" t="s">
        <v>47</v>
      </c>
      <c r="G5686" t="s">
        <v>61</v>
      </c>
      <c r="H5686" t="s">
        <v>49</v>
      </c>
      <c r="I5686" t="s">
        <v>56</v>
      </c>
      <c r="J5686" s="1">
        <v>294.12</v>
      </c>
      <c r="K5686">
        <v>92.861928104575199</v>
      </c>
      <c r="L5686">
        <v>34</v>
      </c>
      <c r="M5686">
        <v>0.28702962895621198</v>
      </c>
      <c r="N5686">
        <v>0.321713797779899</v>
      </c>
      <c r="P5686" t="s">
        <v>42</v>
      </c>
    </row>
    <row r="5687" spans="1:16" x14ac:dyDescent="0.3">
      <c r="A5687" t="str">
        <f t="shared" si="90"/>
        <v>02: BarsROGBTotalGinGordonsH: £4.20 - £4.40All stocking</v>
      </c>
      <c r="B5687" t="s">
        <v>1</v>
      </c>
      <c r="C5687" t="s">
        <v>107</v>
      </c>
      <c r="D5687" t="s">
        <v>104</v>
      </c>
      <c r="E5687" t="s">
        <v>12</v>
      </c>
      <c r="F5687" t="s">
        <v>47</v>
      </c>
      <c r="G5687" t="s">
        <v>61</v>
      </c>
      <c r="H5687" t="s">
        <v>49</v>
      </c>
      <c r="I5687" t="s">
        <v>60</v>
      </c>
      <c r="J5687" s="1">
        <v>282.67</v>
      </c>
      <c r="K5687">
        <v>86.526906784971203</v>
      </c>
      <c r="L5687">
        <v>31</v>
      </c>
      <c r="M5687">
        <v>0.30681103012361699</v>
      </c>
      <c r="N5687">
        <v>0.33271653125933598</v>
      </c>
      <c r="P5687" t="s">
        <v>42</v>
      </c>
    </row>
    <row r="5688" spans="1:16" x14ac:dyDescent="0.3">
      <c r="A5688" t="str">
        <f t="shared" si="90"/>
        <v>02: BarsROGBTotalGinGordonsI: £4.40 - £4.60All stocking</v>
      </c>
      <c r="B5688" t="s">
        <v>1</v>
      </c>
      <c r="C5688" t="s">
        <v>107</v>
      </c>
      <c r="D5688" t="s">
        <v>104</v>
      </c>
      <c r="E5688" t="s">
        <v>12</v>
      </c>
      <c r="F5688" t="s">
        <v>47</v>
      </c>
      <c r="G5688" t="s">
        <v>61</v>
      </c>
      <c r="H5688" t="s">
        <v>49</v>
      </c>
      <c r="I5688" t="s">
        <v>64</v>
      </c>
      <c r="J5688" s="1">
        <v>253.06</v>
      </c>
      <c r="K5688">
        <v>71.333988803219597</v>
      </c>
      <c r="L5688">
        <v>39</v>
      </c>
      <c r="M5688">
        <v>0.20776388292338999</v>
      </c>
      <c r="N5688">
        <v>0.22528961665973399</v>
      </c>
      <c r="P5688" t="s">
        <v>42</v>
      </c>
    </row>
    <row r="5689" spans="1:16" x14ac:dyDescent="0.3">
      <c r="A5689" t="str">
        <f t="shared" si="90"/>
        <v>02: BarsROGBTotalGinGordonsJ: £4.60 - £4.80All stocking</v>
      </c>
      <c r="B5689" t="s">
        <v>1</v>
      </c>
      <c r="C5689" t="s">
        <v>107</v>
      </c>
      <c r="D5689" t="s">
        <v>104</v>
      </c>
      <c r="E5689" t="s">
        <v>12</v>
      </c>
      <c r="F5689" t="s">
        <v>47</v>
      </c>
      <c r="G5689" t="s">
        <v>61</v>
      </c>
      <c r="H5689" t="s">
        <v>49</v>
      </c>
      <c r="I5689" t="s">
        <v>65</v>
      </c>
      <c r="J5689" s="1">
        <v>179.67</v>
      </c>
      <c r="K5689">
        <v>50.869173019173203</v>
      </c>
      <c r="L5689">
        <v>37</v>
      </c>
      <c r="M5689">
        <v>0.139666901608405</v>
      </c>
      <c r="N5689">
        <v>0.15829058920456099</v>
      </c>
      <c r="P5689" t="s">
        <v>42</v>
      </c>
    </row>
    <row r="5690" spans="1:16" x14ac:dyDescent="0.3">
      <c r="A5690" t="str">
        <f t="shared" si="90"/>
        <v>02: BarsROGBTotalGinGordonsK: £4.80 - £5.00All stocking</v>
      </c>
      <c r="B5690" t="s">
        <v>1</v>
      </c>
      <c r="C5690" t="s">
        <v>107</v>
      </c>
      <c r="D5690" t="s">
        <v>104</v>
      </c>
      <c r="E5690" t="s">
        <v>12</v>
      </c>
      <c r="F5690" t="s">
        <v>47</v>
      </c>
      <c r="G5690" t="s">
        <v>61</v>
      </c>
      <c r="H5690" t="s">
        <v>49</v>
      </c>
      <c r="I5690" t="s">
        <v>89</v>
      </c>
      <c r="J5690" s="1">
        <v>244.17</v>
      </c>
      <c r="K5690">
        <v>66.403604173603995</v>
      </c>
      <c r="L5690">
        <v>35</v>
      </c>
      <c r="M5690">
        <v>0.198229030722575</v>
      </c>
      <c r="N5690">
        <v>0.22448181462651501</v>
      </c>
      <c r="P5690" t="s">
        <v>42</v>
      </c>
    </row>
    <row r="5691" spans="1:16" x14ac:dyDescent="0.3">
      <c r="A5691" t="str">
        <f t="shared" si="90"/>
        <v>02: BarsROGBTotalGinGordons Pink GinTotalAll stocking</v>
      </c>
      <c r="B5691" t="s">
        <v>1</v>
      </c>
      <c r="C5691" t="s">
        <v>107</v>
      </c>
      <c r="D5691" t="s">
        <v>104</v>
      </c>
      <c r="E5691" t="s">
        <v>12</v>
      </c>
      <c r="F5691" t="s">
        <v>47</v>
      </c>
      <c r="G5691" t="s">
        <v>62</v>
      </c>
      <c r="H5691" t="s">
        <v>49</v>
      </c>
      <c r="I5691" t="s">
        <v>12</v>
      </c>
      <c r="J5691" s="1">
        <v>161.29</v>
      </c>
      <c r="K5691">
        <v>44.368753998089197</v>
      </c>
      <c r="L5691">
        <v>346</v>
      </c>
      <c r="M5691">
        <v>0.25087885784073899</v>
      </c>
      <c r="N5691">
        <v>0.25409528666813103</v>
      </c>
      <c r="P5691" t="s">
        <v>42</v>
      </c>
    </row>
    <row r="5692" spans="1:16" x14ac:dyDescent="0.3">
      <c r="A5692" t="str">
        <f t="shared" ref="A5692:A5755" si="91">C5692&amp;D5692&amp;E5692&amp;F5692&amp;G5692&amp;I5692&amp;P5692</f>
        <v>02: BarsROGBTotalGinGordons Pink GinD: £3.40 - £3.60All stocking</v>
      </c>
      <c r="B5692" t="s">
        <v>1</v>
      </c>
      <c r="C5692" t="s">
        <v>107</v>
      </c>
      <c r="D5692" t="s">
        <v>104</v>
      </c>
      <c r="E5692" t="s">
        <v>12</v>
      </c>
      <c r="F5692" t="s">
        <v>47</v>
      </c>
      <c r="G5692" t="s">
        <v>62</v>
      </c>
      <c r="H5692" t="s">
        <v>49</v>
      </c>
      <c r="I5692" t="s">
        <v>53</v>
      </c>
      <c r="J5692" s="1">
        <v>63.02</v>
      </c>
      <c r="K5692">
        <v>18.627640280866082</v>
      </c>
      <c r="L5692">
        <v>155</v>
      </c>
      <c r="M5692">
        <v>0.21932788272906201</v>
      </c>
      <c r="N5692">
        <v>0.222201517209873</v>
      </c>
      <c r="P5692" t="s">
        <v>42</v>
      </c>
    </row>
    <row r="5693" spans="1:16" x14ac:dyDescent="0.3">
      <c r="A5693" t="str">
        <f t="shared" si="91"/>
        <v>02: BarsROGBTotalGinGordons Pink GinE: £3.60 - £3.80All stocking</v>
      </c>
      <c r="B5693" t="s">
        <v>1</v>
      </c>
      <c r="C5693" t="s">
        <v>107</v>
      </c>
      <c r="D5693" t="s">
        <v>104</v>
      </c>
      <c r="E5693" t="s">
        <v>12</v>
      </c>
      <c r="F5693" t="s">
        <v>47</v>
      </c>
      <c r="G5693" t="s">
        <v>62</v>
      </c>
      <c r="H5693" t="s">
        <v>49</v>
      </c>
      <c r="I5693" t="s">
        <v>54</v>
      </c>
      <c r="J5693" s="1">
        <v>74.69</v>
      </c>
      <c r="K5693">
        <v>22.201165958025722</v>
      </c>
      <c r="L5693">
        <v>164</v>
      </c>
      <c r="M5693">
        <v>0.22204958141942899</v>
      </c>
      <c r="N5693">
        <v>0.227779072246211</v>
      </c>
      <c r="P5693" t="s">
        <v>42</v>
      </c>
    </row>
    <row r="5694" spans="1:16" x14ac:dyDescent="0.3">
      <c r="A5694" t="str">
        <f t="shared" si="91"/>
        <v>02: BarsROGBTotalGinGordons Pink GinF: £3.80 - £4.00All stocking</v>
      </c>
      <c r="B5694" t="s">
        <v>1</v>
      </c>
      <c r="C5694" t="s">
        <v>107</v>
      </c>
      <c r="D5694" t="s">
        <v>104</v>
      </c>
      <c r="E5694" t="s">
        <v>12</v>
      </c>
      <c r="F5694" t="s">
        <v>47</v>
      </c>
      <c r="G5694" t="s">
        <v>62</v>
      </c>
      <c r="H5694" t="s">
        <v>49</v>
      </c>
      <c r="I5694" t="s">
        <v>55</v>
      </c>
      <c r="J5694" s="1">
        <v>280.18</v>
      </c>
      <c r="K5694">
        <v>80.623140234251196</v>
      </c>
      <c r="L5694">
        <v>27</v>
      </c>
      <c r="M5694">
        <v>0.27569841380867499</v>
      </c>
      <c r="N5694">
        <v>0.27778275168466199</v>
      </c>
      <c r="P5694" t="s">
        <v>42</v>
      </c>
    </row>
    <row r="5695" spans="1:16" x14ac:dyDescent="0.3">
      <c r="A5695" t="str">
        <f t="shared" si="91"/>
        <v>02: BarsROGBTotalGinGordons Pink GinG: £4.00 - £4.20All stocking</v>
      </c>
      <c r="B5695" t="s">
        <v>1</v>
      </c>
      <c r="C5695" t="s">
        <v>107</v>
      </c>
      <c r="D5695" t="s">
        <v>104</v>
      </c>
      <c r="E5695" t="s">
        <v>12</v>
      </c>
      <c r="F5695" t="s">
        <v>47</v>
      </c>
      <c r="G5695" t="s">
        <v>62</v>
      </c>
      <c r="H5695" t="s">
        <v>49</v>
      </c>
      <c r="I5695" t="s">
        <v>56</v>
      </c>
      <c r="J5695" s="1">
        <v>281.94</v>
      </c>
      <c r="K5695">
        <v>83.437423687423603</v>
      </c>
      <c r="L5695">
        <v>42</v>
      </c>
      <c r="M5695">
        <v>0.266453130664213</v>
      </c>
      <c r="N5695">
        <v>0.26919280445563798</v>
      </c>
      <c r="P5695" t="s">
        <v>42</v>
      </c>
    </row>
    <row r="5696" spans="1:16" x14ac:dyDescent="0.3">
      <c r="A5696" t="str">
        <f t="shared" si="91"/>
        <v>02: BarsROGBTotalGinGordons Pink GinH: £4.20 - £4.40All stocking</v>
      </c>
      <c r="B5696" t="s">
        <v>1</v>
      </c>
      <c r="C5696" t="s">
        <v>107</v>
      </c>
      <c r="D5696" t="s">
        <v>104</v>
      </c>
      <c r="E5696" t="s">
        <v>12</v>
      </c>
      <c r="F5696" t="s">
        <v>47</v>
      </c>
      <c r="G5696" t="s">
        <v>62</v>
      </c>
      <c r="H5696" t="s">
        <v>49</v>
      </c>
      <c r="I5696" t="s">
        <v>60</v>
      </c>
      <c r="J5696" s="1">
        <v>287.12</v>
      </c>
      <c r="K5696">
        <v>81.377804487179603</v>
      </c>
      <c r="L5696">
        <v>32</v>
      </c>
      <c r="M5696">
        <v>0.27745674335739701</v>
      </c>
      <c r="N5696">
        <v>0.27373807169684899</v>
      </c>
      <c r="P5696" t="s">
        <v>42</v>
      </c>
    </row>
    <row r="5697" spans="1:16" x14ac:dyDescent="0.3">
      <c r="A5697" t="str">
        <f t="shared" si="91"/>
        <v>02: BarsROGBTotalGinGordons Pink GinI: £4.40 - £4.60All stocking</v>
      </c>
      <c r="B5697" t="s">
        <v>1</v>
      </c>
      <c r="C5697" t="s">
        <v>107</v>
      </c>
      <c r="D5697" t="s">
        <v>104</v>
      </c>
      <c r="E5697" t="s">
        <v>12</v>
      </c>
      <c r="F5697" t="s">
        <v>47</v>
      </c>
      <c r="G5697" t="s">
        <v>62</v>
      </c>
      <c r="H5697" t="s">
        <v>49</v>
      </c>
      <c r="I5697" t="s">
        <v>64</v>
      </c>
      <c r="J5697" s="1">
        <v>267.56</v>
      </c>
      <c r="K5697">
        <v>73.086996336996393</v>
      </c>
      <c r="L5697">
        <v>35</v>
      </c>
      <c r="M5697">
        <v>0.254774476992641</v>
      </c>
      <c r="N5697">
        <v>0.25287679990258499</v>
      </c>
      <c r="P5697" t="s">
        <v>42</v>
      </c>
    </row>
    <row r="5698" spans="1:16" x14ac:dyDescent="0.3">
      <c r="A5698" t="str">
        <f t="shared" si="91"/>
        <v>02: BarsROGBTotalGinGordons Pink GinJ: £4.60 - £4.80All stocking</v>
      </c>
      <c r="B5698" t="s">
        <v>1</v>
      </c>
      <c r="C5698" t="s">
        <v>107</v>
      </c>
      <c r="D5698" t="s">
        <v>104</v>
      </c>
      <c r="E5698" t="s">
        <v>12</v>
      </c>
      <c r="F5698" t="s">
        <v>47</v>
      </c>
      <c r="G5698" t="s">
        <v>62</v>
      </c>
      <c r="H5698" t="s">
        <v>49</v>
      </c>
      <c r="I5698" t="s">
        <v>65</v>
      </c>
      <c r="J5698" s="1">
        <v>275.07</v>
      </c>
      <c r="K5698">
        <v>71.146520146520004</v>
      </c>
      <c r="L5698">
        <v>42</v>
      </c>
      <c r="M5698">
        <v>0.25314262056877901</v>
      </c>
      <c r="N5698">
        <v>0.25576119402985098</v>
      </c>
      <c r="P5698" t="s">
        <v>42</v>
      </c>
    </row>
    <row r="5699" spans="1:16" x14ac:dyDescent="0.3">
      <c r="A5699" t="str">
        <f t="shared" si="91"/>
        <v>02: BarsROGBTotalGinGordons Pink GinK: £4.80 - £5.00All stocking</v>
      </c>
      <c r="B5699" t="s">
        <v>1</v>
      </c>
      <c r="C5699" t="s">
        <v>107</v>
      </c>
      <c r="D5699" t="s">
        <v>104</v>
      </c>
      <c r="E5699" t="s">
        <v>12</v>
      </c>
      <c r="F5699" t="s">
        <v>47</v>
      </c>
      <c r="G5699" t="s">
        <v>62</v>
      </c>
      <c r="H5699" t="s">
        <v>49</v>
      </c>
      <c r="I5699" t="s">
        <v>89</v>
      </c>
      <c r="J5699" s="1">
        <v>316.33999999999997</v>
      </c>
      <c r="K5699">
        <v>78.643496503496394</v>
      </c>
      <c r="L5699">
        <v>50</v>
      </c>
      <c r="M5699">
        <v>0.28113589242533799</v>
      </c>
      <c r="N5699">
        <v>0.28338547853681101</v>
      </c>
      <c r="P5699" t="s">
        <v>42</v>
      </c>
    </row>
    <row r="5700" spans="1:16" x14ac:dyDescent="0.3">
      <c r="A5700" t="str">
        <f t="shared" si="91"/>
        <v>02: BarsROGBTotalGinGordons Pink GinL: £5.00 - £5.20All stocking</v>
      </c>
      <c r="B5700" t="s">
        <v>1</v>
      </c>
      <c r="C5700" t="s">
        <v>107</v>
      </c>
      <c r="D5700" t="s">
        <v>104</v>
      </c>
      <c r="E5700" t="s">
        <v>12</v>
      </c>
      <c r="F5700" t="s">
        <v>47</v>
      </c>
      <c r="G5700" t="s">
        <v>62</v>
      </c>
      <c r="H5700" t="s">
        <v>49</v>
      </c>
      <c r="I5700" t="s">
        <v>90</v>
      </c>
      <c r="J5700" s="1">
        <v>296.32</v>
      </c>
      <c r="K5700">
        <v>71.009925558312801</v>
      </c>
      <c r="L5700">
        <v>31</v>
      </c>
      <c r="M5700">
        <v>0.25693396253015599</v>
      </c>
      <c r="N5700">
        <v>0.25455370569758201</v>
      </c>
      <c r="P5700" t="s">
        <v>42</v>
      </c>
    </row>
    <row r="5701" spans="1:16" x14ac:dyDescent="0.3">
      <c r="A5701" t="str">
        <f t="shared" si="91"/>
        <v>02: BarsROGBTotalGinGordons Pink GinM: £5.20 - £5.40All stocking</v>
      </c>
      <c r="B5701" t="s">
        <v>1</v>
      </c>
      <c r="C5701" t="s">
        <v>107</v>
      </c>
      <c r="D5701" t="s">
        <v>104</v>
      </c>
      <c r="E5701" t="s">
        <v>12</v>
      </c>
      <c r="F5701" t="s">
        <v>47</v>
      </c>
      <c r="G5701" t="s">
        <v>62</v>
      </c>
      <c r="H5701" t="s">
        <v>49</v>
      </c>
      <c r="I5701" t="s">
        <v>95</v>
      </c>
      <c r="J5701" s="1">
        <v>325.51</v>
      </c>
      <c r="K5701">
        <v>79.604052197802005</v>
      </c>
      <c r="L5701">
        <v>28</v>
      </c>
      <c r="M5701">
        <v>0.266223688548622</v>
      </c>
      <c r="N5701">
        <v>0.26970029101628901</v>
      </c>
      <c r="P5701" t="s">
        <v>42</v>
      </c>
    </row>
    <row r="5702" spans="1:16" x14ac:dyDescent="0.3">
      <c r="A5702" t="str">
        <f t="shared" si="91"/>
        <v>02: BarsROGBTotalGinHendricksTotalAll stocking</v>
      </c>
      <c r="B5702" t="s">
        <v>1</v>
      </c>
      <c r="C5702" t="s">
        <v>107</v>
      </c>
      <c r="D5702" t="s">
        <v>104</v>
      </c>
      <c r="E5702" t="s">
        <v>12</v>
      </c>
      <c r="F5702" t="s">
        <v>47</v>
      </c>
      <c r="G5702" t="s">
        <v>63</v>
      </c>
      <c r="H5702" t="s">
        <v>49</v>
      </c>
      <c r="I5702" t="s">
        <v>12</v>
      </c>
      <c r="J5702" s="1">
        <v>46.35</v>
      </c>
      <c r="K5702">
        <v>11.339830952380959</v>
      </c>
      <c r="L5702">
        <v>500</v>
      </c>
      <c r="M5702" s="19">
        <v>4.9898331656098902E-2</v>
      </c>
      <c r="N5702" s="19">
        <v>4.4929790319291701E-2</v>
      </c>
      <c r="P5702" t="s">
        <v>42</v>
      </c>
    </row>
    <row r="5703" spans="1:16" x14ac:dyDescent="0.3">
      <c r="A5703" t="str">
        <f t="shared" si="91"/>
        <v>02: BarsROGBTotalGinHendricksG: £4.00 - £4.20All stocking</v>
      </c>
      <c r="B5703" t="s">
        <v>1</v>
      </c>
      <c r="C5703" t="s">
        <v>107</v>
      </c>
      <c r="D5703" t="s">
        <v>104</v>
      </c>
      <c r="E5703" t="s">
        <v>12</v>
      </c>
      <c r="F5703" t="s">
        <v>47</v>
      </c>
      <c r="G5703" t="s">
        <v>63</v>
      </c>
      <c r="H5703" t="s">
        <v>49</v>
      </c>
      <c r="I5703" t="s">
        <v>56</v>
      </c>
      <c r="J5703" s="1">
        <v>33.130000000000003</v>
      </c>
      <c r="K5703">
        <v>8.1384088544187208</v>
      </c>
      <c r="L5703">
        <v>203</v>
      </c>
      <c r="M5703" s="19">
        <v>9.0655469708592104E-2</v>
      </c>
      <c r="N5703" s="19">
        <v>8.1968462271139797E-2</v>
      </c>
      <c r="P5703" t="s">
        <v>42</v>
      </c>
    </row>
    <row r="5704" spans="1:16" x14ac:dyDescent="0.3">
      <c r="A5704" t="str">
        <f t="shared" si="91"/>
        <v>02: BarsROGBTotalGinHendricksH: £4.20 - £4.40All stocking</v>
      </c>
      <c r="B5704" t="s">
        <v>1</v>
      </c>
      <c r="C5704" t="s">
        <v>107</v>
      </c>
      <c r="D5704" t="s">
        <v>104</v>
      </c>
      <c r="E5704" t="s">
        <v>12</v>
      </c>
      <c r="F5704" t="s">
        <v>47</v>
      </c>
      <c r="G5704" t="s">
        <v>63</v>
      </c>
      <c r="H5704" t="s">
        <v>49</v>
      </c>
      <c r="I5704" t="s">
        <v>60</v>
      </c>
      <c r="J5704" s="1">
        <v>47.71</v>
      </c>
      <c r="K5704">
        <v>11.88749741676572</v>
      </c>
      <c r="L5704">
        <v>123</v>
      </c>
      <c r="M5704" s="19">
        <v>7.1110226547032099E-2</v>
      </c>
      <c r="N5704" s="19">
        <v>6.3274791580627293E-2</v>
      </c>
      <c r="P5704" t="s">
        <v>42</v>
      </c>
    </row>
    <row r="5705" spans="1:16" x14ac:dyDescent="0.3">
      <c r="A5705" t="str">
        <f t="shared" si="91"/>
        <v>02: BarsROGBTotalGinHendricksI: £4.40 - £4.60All stocking</v>
      </c>
      <c r="B5705" t="s">
        <v>1</v>
      </c>
      <c r="C5705" t="s">
        <v>107</v>
      </c>
      <c r="D5705" t="s">
        <v>104</v>
      </c>
      <c r="E5705" t="s">
        <v>12</v>
      </c>
      <c r="F5705" t="s">
        <v>47</v>
      </c>
      <c r="G5705" t="s">
        <v>63</v>
      </c>
      <c r="H5705" t="s">
        <v>49</v>
      </c>
      <c r="I5705" t="s">
        <v>64</v>
      </c>
      <c r="J5705" s="1">
        <v>51.22</v>
      </c>
      <c r="K5705">
        <v>13.4133700177818</v>
      </c>
      <c r="L5705">
        <v>102</v>
      </c>
      <c r="M5705" s="19">
        <v>4.1338488694646298E-2</v>
      </c>
      <c r="N5705">
        <v>3.7867265198290999E-2</v>
      </c>
      <c r="P5705" t="s">
        <v>42</v>
      </c>
    </row>
    <row r="5706" spans="1:16" x14ac:dyDescent="0.3">
      <c r="A5706" t="str">
        <f t="shared" si="91"/>
        <v>02: BarsROGBTotalGinHendricksJ: £4.60 - £4.80All stocking</v>
      </c>
      <c r="B5706" t="s">
        <v>1</v>
      </c>
      <c r="C5706" t="s">
        <v>107</v>
      </c>
      <c r="D5706" t="s">
        <v>104</v>
      </c>
      <c r="E5706" t="s">
        <v>12</v>
      </c>
      <c r="F5706" t="s">
        <v>47</v>
      </c>
      <c r="G5706" t="s">
        <v>63</v>
      </c>
      <c r="H5706" t="s">
        <v>49</v>
      </c>
      <c r="I5706" t="s">
        <v>65</v>
      </c>
      <c r="J5706" s="1">
        <v>60.36</v>
      </c>
      <c r="K5706">
        <v>15.87707146388964</v>
      </c>
      <c r="L5706">
        <v>110</v>
      </c>
      <c r="M5706" s="19">
        <v>4.8552782460578203E-2</v>
      </c>
      <c r="N5706" s="19">
        <v>4.5164162400434402E-2</v>
      </c>
      <c r="P5706" t="s">
        <v>42</v>
      </c>
    </row>
    <row r="5707" spans="1:16" x14ac:dyDescent="0.3">
      <c r="A5707" t="str">
        <f t="shared" si="91"/>
        <v>02: BarsROGBTotalGinHendricksK: £4.80 - £5.00All stocking</v>
      </c>
      <c r="B5707" t="s">
        <v>1</v>
      </c>
      <c r="C5707" t="s">
        <v>107</v>
      </c>
      <c r="D5707" t="s">
        <v>104</v>
      </c>
      <c r="E5707" t="s">
        <v>12</v>
      </c>
      <c r="F5707" t="s">
        <v>47</v>
      </c>
      <c r="G5707" t="s">
        <v>63</v>
      </c>
      <c r="H5707" t="s">
        <v>49</v>
      </c>
      <c r="I5707" t="s">
        <v>89</v>
      </c>
      <c r="J5707" s="1">
        <v>64.69</v>
      </c>
      <c r="K5707">
        <v>16.706081594012641</v>
      </c>
      <c r="L5707">
        <v>87</v>
      </c>
      <c r="M5707" s="19">
        <v>4.6340463210554697E-2</v>
      </c>
      <c r="N5707" s="19">
        <v>4.2672922449347901E-2</v>
      </c>
      <c r="P5707" t="s">
        <v>42</v>
      </c>
    </row>
    <row r="5708" spans="1:16" x14ac:dyDescent="0.3">
      <c r="A5708" t="str">
        <f t="shared" si="91"/>
        <v>02: BarsROGBTotalGinHendricksL: £5.00 - £5.20All stocking</v>
      </c>
      <c r="B5708" t="s">
        <v>1</v>
      </c>
      <c r="C5708" t="s">
        <v>107</v>
      </c>
      <c r="D5708" t="s">
        <v>104</v>
      </c>
      <c r="E5708" t="s">
        <v>12</v>
      </c>
      <c r="F5708" t="s">
        <v>47</v>
      </c>
      <c r="G5708" t="s">
        <v>63</v>
      </c>
      <c r="H5708" t="s">
        <v>49</v>
      </c>
      <c r="I5708" t="s">
        <v>90</v>
      </c>
      <c r="J5708" s="1">
        <v>66.209999999999994</v>
      </c>
      <c r="K5708">
        <v>15.817378159665401</v>
      </c>
      <c r="L5708">
        <v>94</v>
      </c>
      <c r="M5708" s="19">
        <v>4.32750168665373E-2</v>
      </c>
      <c r="N5708">
        <v>3.9069734161658001E-2</v>
      </c>
      <c r="P5708" t="s">
        <v>42</v>
      </c>
    </row>
    <row r="5709" spans="1:16" x14ac:dyDescent="0.3">
      <c r="A5709" t="str">
        <f t="shared" si="91"/>
        <v>02: BarsROGBTotalGinHendricksM: £5.20 - £5.40All stocking</v>
      </c>
      <c r="B5709" t="s">
        <v>1</v>
      </c>
      <c r="C5709" t="s">
        <v>107</v>
      </c>
      <c r="D5709" t="s">
        <v>104</v>
      </c>
      <c r="E5709" t="s">
        <v>12</v>
      </c>
      <c r="F5709" t="s">
        <v>47</v>
      </c>
      <c r="G5709" t="s">
        <v>63</v>
      </c>
      <c r="H5709" t="s">
        <v>49</v>
      </c>
      <c r="I5709" t="s">
        <v>95</v>
      </c>
      <c r="J5709" s="1">
        <v>55.34</v>
      </c>
      <c r="K5709">
        <v>13.56051158437524</v>
      </c>
      <c r="L5709">
        <v>66</v>
      </c>
      <c r="M5709" s="19">
        <v>3.8719110567422499E-2</v>
      </c>
      <c r="N5709" s="19">
        <v>3.5212317964438598E-2</v>
      </c>
      <c r="P5709" t="s">
        <v>42</v>
      </c>
    </row>
    <row r="5710" spans="1:16" x14ac:dyDescent="0.3">
      <c r="A5710" t="str">
        <f t="shared" si="91"/>
        <v>02: BarsROGBTotalGinHendricksN: £5.40 - £5.60All stocking</v>
      </c>
      <c r="B5710" t="s">
        <v>1</v>
      </c>
      <c r="C5710" t="s">
        <v>107</v>
      </c>
      <c r="D5710" t="s">
        <v>104</v>
      </c>
      <c r="E5710" t="s">
        <v>12</v>
      </c>
      <c r="F5710" t="s">
        <v>47</v>
      </c>
      <c r="G5710" t="s">
        <v>63</v>
      </c>
      <c r="H5710" t="s">
        <v>49</v>
      </c>
      <c r="I5710" t="s">
        <v>99</v>
      </c>
      <c r="J5710" s="1">
        <v>70.97</v>
      </c>
      <c r="K5710">
        <v>15.675394889348361</v>
      </c>
      <c r="L5710">
        <v>43</v>
      </c>
      <c r="M5710" s="19">
        <v>4.4817024014950503E-2</v>
      </c>
      <c r="N5710" s="19">
        <v>3.9171278426266103E-2</v>
      </c>
      <c r="P5710" t="s">
        <v>42</v>
      </c>
    </row>
    <row r="5711" spans="1:16" x14ac:dyDescent="0.3">
      <c r="A5711" t="str">
        <f t="shared" si="91"/>
        <v>02: BarsROGBTotalGinHendricksP: £5.80 - £6.00All stocking</v>
      </c>
      <c r="B5711" t="s">
        <v>1</v>
      </c>
      <c r="C5711" t="s">
        <v>107</v>
      </c>
      <c r="D5711" t="s">
        <v>104</v>
      </c>
      <c r="E5711" t="s">
        <v>12</v>
      </c>
      <c r="F5711" t="s">
        <v>47</v>
      </c>
      <c r="G5711" t="s">
        <v>63</v>
      </c>
      <c r="H5711" t="s">
        <v>49</v>
      </c>
      <c r="I5711" t="s">
        <v>98</v>
      </c>
      <c r="J5711" s="1">
        <v>48.2</v>
      </c>
      <c r="K5711">
        <v>10.802872920730081</v>
      </c>
      <c r="L5711">
        <v>28</v>
      </c>
      <c r="M5711">
        <v>5.1979803207073003E-2</v>
      </c>
      <c r="N5711" s="19">
        <v>4.3592808811411199E-2</v>
      </c>
      <c r="P5711" t="s">
        <v>42</v>
      </c>
    </row>
    <row r="5712" spans="1:16" x14ac:dyDescent="0.3">
      <c r="A5712" t="str">
        <f t="shared" si="91"/>
        <v>02: BarsROGBTotalGinHendricksQ: &gt;£6.00All stocking</v>
      </c>
      <c r="B5712" t="s">
        <v>1</v>
      </c>
      <c r="C5712" t="s">
        <v>107</v>
      </c>
      <c r="D5712" t="s">
        <v>104</v>
      </c>
      <c r="E5712" t="s">
        <v>12</v>
      </c>
      <c r="F5712" t="s">
        <v>47</v>
      </c>
      <c r="G5712" t="s">
        <v>63</v>
      </c>
      <c r="H5712" t="s">
        <v>49</v>
      </c>
      <c r="I5712" t="s">
        <v>96</v>
      </c>
      <c r="J5712" s="1">
        <v>43.35</v>
      </c>
      <c r="K5712">
        <v>9.5553443288737601</v>
      </c>
      <c r="L5712">
        <v>68</v>
      </c>
      <c r="M5712" s="19">
        <v>7.5237533465312395E-2</v>
      </c>
      <c r="N5712" s="19">
        <v>7.1325103630483305E-2</v>
      </c>
      <c r="P5712" t="s">
        <v>42</v>
      </c>
    </row>
    <row r="5713" spans="1:16" x14ac:dyDescent="0.3">
      <c r="A5713" t="str">
        <f t="shared" si="91"/>
        <v>02: BarsROGBTotalGinSipsmithTotalAll stocking</v>
      </c>
      <c r="B5713" t="s">
        <v>1</v>
      </c>
      <c r="C5713" t="s">
        <v>107</v>
      </c>
      <c r="D5713" t="s">
        <v>104</v>
      </c>
      <c r="E5713" t="s">
        <v>12</v>
      </c>
      <c r="F5713" t="s">
        <v>47</v>
      </c>
      <c r="G5713" t="s">
        <v>66</v>
      </c>
      <c r="H5713" t="s">
        <v>49</v>
      </c>
      <c r="I5713" t="s">
        <v>12</v>
      </c>
      <c r="J5713" s="1">
        <v>17.64</v>
      </c>
      <c r="K5713">
        <v>3.9999024058883204</v>
      </c>
      <c r="L5713">
        <v>71</v>
      </c>
      <c r="M5713" s="19">
        <v>8.2183525360542894E-3</v>
      </c>
      <c r="N5713" s="19">
        <v>8.0000857715147797E-3</v>
      </c>
      <c r="P5713" t="s">
        <v>42</v>
      </c>
    </row>
    <row r="5714" spans="1:16" x14ac:dyDescent="0.3">
      <c r="A5714" t="str">
        <f t="shared" si="91"/>
        <v>02: BarsROGBTotalGinSipsmithK: £4.80 - £5.00All stocking</v>
      </c>
      <c r="B5714" t="s">
        <v>1</v>
      </c>
      <c r="C5714" t="s">
        <v>107</v>
      </c>
      <c r="D5714" t="s">
        <v>104</v>
      </c>
      <c r="E5714" t="s">
        <v>12</v>
      </c>
      <c r="F5714" t="s">
        <v>47</v>
      </c>
      <c r="G5714" t="s">
        <v>66</v>
      </c>
      <c r="H5714" t="s">
        <v>49</v>
      </c>
      <c r="I5714" t="s">
        <v>89</v>
      </c>
      <c r="J5714" s="1">
        <v>17.41</v>
      </c>
      <c r="K5714">
        <v>3.7375012883941441</v>
      </c>
      <c r="L5714">
        <v>28</v>
      </c>
      <c r="M5714" s="19">
        <v>8.4182530666046598E-3</v>
      </c>
      <c r="N5714" s="19">
        <v>7.7816017263924696E-3</v>
      </c>
      <c r="P5714" t="s">
        <v>42</v>
      </c>
    </row>
    <row r="5715" spans="1:16" x14ac:dyDescent="0.3">
      <c r="A5715" t="str">
        <f t="shared" si="91"/>
        <v>02: BarsROGBTotalGinTanquerayTotalAll stocking</v>
      </c>
      <c r="B5715" t="s">
        <v>1</v>
      </c>
      <c r="C5715" t="s">
        <v>107</v>
      </c>
      <c r="D5715" t="s">
        <v>104</v>
      </c>
      <c r="E5715" t="s">
        <v>12</v>
      </c>
      <c r="F5715" t="s">
        <v>47</v>
      </c>
      <c r="G5715" t="s">
        <v>67</v>
      </c>
      <c r="H5715" t="s">
        <v>49</v>
      </c>
      <c r="I5715" t="s">
        <v>12</v>
      </c>
      <c r="J5715" s="1">
        <v>134.5</v>
      </c>
      <c r="K5715">
        <v>33.889175453367599</v>
      </c>
      <c r="L5715">
        <v>458</v>
      </c>
      <c r="M5715">
        <v>0.13913374849592</v>
      </c>
      <c r="N5715">
        <v>0.12788806718099099</v>
      </c>
      <c r="P5715" t="s">
        <v>42</v>
      </c>
    </row>
    <row r="5716" spans="1:16" x14ac:dyDescent="0.3">
      <c r="A5716" t="str">
        <f t="shared" si="91"/>
        <v>02: BarsROGBTotalGinTanquerayD: £3.40 - £3.60All stocking</v>
      </c>
      <c r="B5716" t="s">
        <v>1</v>
      </c>
      <c r="C5716" t="s">
        <v>107</v>
      </c>
      <c r="D5716" t="s">
        <v>104</v>
      </c>
      <c r="E5716" t="s">
        <v>12</v>
      </c>
      <c r="F5716" t="s">
        <v>47</v>
      </c>
      <c r="G5716" t="s">
        <v>67</v>
      </c>
      <c r="H5716" t="s">
        <v>49</v>
      </c>
      <c r="I5716" t="s">
        <v>53</v>
      </c>
      <c r="J5716" s="1">
        <v>61.64</v>
      </c>
      <c r="K5716">
        <v>17.374165891788838</v>
      </c>
      <c r="L5716">
        <v>183</v>
      </c>
      <c r="M5716">
        <v>0.18013437971801199</v>
      </c>
      <c r="N5716">
        <v>0.19293829545399099</v>
      </c>
      <c r="P5716" t="s">
        <v>42</v>
      </c>
    </row>
    <row r="5717" spans="1:16" x14ac:dyDescent="0.3">
      <c r="A5717" t="str">
        <f t="shared" si="91"/>
        <v>02: BarsROGBTotalGinTanquerayE: £3.60 - £3.80All stocking</v>
      </c>
      <c r="B5717" t="s">
        <v>1</v>
      </c>
      <c r="C5717" t="s">
        <v>107</v>
      </c>
      <c r="D5717" t="s">
        <v>104</v>
      </c>
      <c r="E5717" t="s">
        <v>12</v>
      </c>
      <c r="F5717" t="s">
        <v>47</v>
      </c>
      <c r="G5717" t="s">
        <v>67</v>
      </c>
      <c r="H5717" t="s">
        <v>49</v>
      </c>
      <c r="I5717" t="s">
        <v>54</v>
      </c>
      <c r="J5717" s="1">
        <v>135.76</v>
      </c>
      <c r="K5717">
        <v>36.57411845730028</v>
      </c>
      <c r="L5717">
        <v>55</v>
      </c>
      <c r="M5717">
        <v>0.171294714877919</v>
      </c>
      <c r="N5717">
        <v>0.17575460495429601</v>
      </c>
      <c r="P5717" t="s">
        <v>42</v>
      </c>
    </row>
    <row r="5718" spans="1:16" x14ac:dyDescent="0.3">
      <c r="A5718" t="str">
        <f t="shared" si="91"/>
        <v>02: BarsROGBTotalGinTanquerayF: £3.80 - £4.00All stocking</v>
      </c>
      <c r="B5718" t="s">
        <v>1</v>
      </c>
      <c r="C5718" t="s">
        <v>107</v>
      </c>
      <c r="D5718" t="s">
        <v>104</v>
      </c>
      <c r="E5718" t="s">
        <v>12</v>
      </c>
      <c r="F5718" t="s">
        <v>47</v>
      </c>
      <c r="G5718" t="s">
        <v>67</v>
      </c>
      <c r="H5718" t="s">
        <v>49</v>
      </c>
      <c r="I5718" t="s">
        <v>55</v>
      </c>
      <c r="J5718" s="1">
        <v>148.38</v>
      </c>
      <c r="K5718">
        <v>39.693529467948082</v>
      </c>
      <c r="L5718">
        <v>43</v>
      </c>
      <c r="M5718">
        <v>0.127705091422019</v>
      </c>
      <c r="N5718">
        <v>0.124926800702713</v>
      </c>
      <c r="P5718" t="s">
        <v>42</v>
      </c>
    </row>
    <row r="5719" spans="1:16" x14ac:dyDescent="0.3">
      <c r="A5719" t="str">
        <f t="shared" si="91"/>
        <v>02: BarsROGBTotalGinTanquerayG: £4.00 - £4.20All stocking</v>
      </c>
      <c r="B5719" t="s">
        <v>1</v>
      </c>
      <c r="C5719" t="s">
        <v>107</v>
      </c>
      <c r="D5719" t="s">
        <v>104</v>
      </c>
      <c r="E5719" t="s">
        <v>12</v>
      </c>
      <c r="F5719" t="s">
        <v>47</v>
      </c>
      <c r="G5719" t="s">
        <v>67</v>
      </c>
      <c r="H5719" t="s">
        <v>49</v>
      </c>
      <c r="I5719" t="s">
        <v>56</v>
      </c>
      <c r="J5719" s="1">
        <v>186.72</v>
      </c>
      <c r="K5719">
        <v>47.427596829498796</v>
      </c>
      <c r="L5719">
        <v>92</v>
      </c>
      <c r="M5719">
        <v>0.18626644866043601</v>
      </c>
      <c r="N5719">
        <v>0.18928005515257701</v>
      </c>
      <c r="P5719" t="s">
        <v>42</v>
      </c>
    </row>
    <row r="5720" spans="1:16" x14ac:dyDescent="0.3">
      <c r="A5720" t="str">
        <f t="shared" si="91"/>
        <v>02: BarsROGBTotalGinTanquerayH: £4.20 - £4.40All stocking</v>
      </c>
      <c r="B5720" t="s">
        <v>1</v>
      </c>
      <c r="C5720" t="s">
        <v>107</v>
      </c>
      <c r="D5720" t="s">
        <v>104</v>
      </c>
      <c r="E5720" t="s">
        <v>12</v>
      </c>
      <c r="F5720" t="s">
        <v>47</v>
      </c>
      <c r="G5720" t="s">
        <v>67</v>
      </c>
      <c r="H5720" t="s">
        <v>49</v>
      </c>
      <c r="I5720" t="s">
        <v>60</v>
      </c>
      <c r="J5720" s="1">
        <v>161.02000000000001</v>
      </c>
      <c r="K5720">
        <v>40.6614535223232</v>
      </c>
      <c r="L5720">
        <v>92</v>
      </c>
      <c r="M5720">
        <v>0.11822707562668899</v>
      </c>
      <c r="N5720">
        <v>0.107783245851734</v>
      </c>
      <c r="P5720" t="s">
        <v>42</v>
      </c>
    </row>
    <row r="5721" spans="1:16" x14ac:dyDescent="0.3">
      <c r="A5721" t="str">
        <f t="shared" si="91"/>
        <v>02: BarsROGBTotalGinTanquerayI: £4.40 - £4.60All stocking</v>
      </c>
      <c r="B5721" t="s">
        <v>1</v>
      </c>
      <c r="C5721" t="s">
        <v>107</v>
      </c>
      <c r="D5721" t="s">
        <v>104</v>
      </c>
      <c r="E5721" t="s">
        <v>12</v>
      </c>
      <c r="F5721" t="s">
        <v>47</v>
      </c>
      <c r="G5721" t="s">
        <v>67</v>
      </c>
      <c r="H5721" t="s">
        <v>49</v>
      </c>
      <c r="I5721" t="s">
        <v>64</v>
      </c>
      <c r="J5721" s="1">
        <v>210.1</v>
      </c>
      <c r="K5721">
        <v>54.595541210926001</v>
      </c>
      <c r="L5721">
        <v>78</v>
      </c>
      <c r="M5721">
        <v>0.15848715092879201</v>
      </c>
      <c r="N5721">
        <v>0.148960755183634</v>
      </c>
      <c r="P5721" t="s">
        <v>42</v>
      </c>
    </row>
    <row r="5722" spans="1:16" x14ac:dyDescent="0.3">
      <c r="A5722" t="str">
        <f t="shared" si="91"/>
        <v>02: BarsROGBTotalGinTanquerayJ: £4.60 - £4.80All stocking</v>
      </c>
      <c r="B5722" t="s">
        <v>1</v>
      </c>
      <c r="C5722" t="s">
        <v>107</v>
      </c>
      <c r="D5722" t="s">
        <v>104</v>
      </c>
      <c r="E5722" t="s">
        <v>12</v>
      </c>
      <c r="F5722" t="s">
        <v>47</v>
      </c>
      <c r="G5722" t="s">
        <v>67</v>
      </c>
      <c r="H5722" t="s">
        <v>49</v>
      </c>
      <c r="I5722" t="s">
        <v>65</v>
      </c>
      <c r="J5722" s="1">
        <v>197.89</v>
      </c>
      <c r="K5722">
        <v>48.940360175886397</v>
      </c>
      <c r="L5722">
        <v>57</v>
      </c>
      <c r="M5722">
        <v>0.13319451423553799</v>
      </c>
      <c r="N5722">
        <v>0.11859100983654899</v>
      </c>
      <c r="P5722" t="s">
        <v>42</v>
      </c>
    </row>
    <row r="5723" spans="1:16" x14ac:dyDescent="0.3">
      <c r="A5723" t="str">
        <f t="shared" si="91"/>
        <v>02: BarsROGBTotalGinTanquerayK: £4.80 - £5.00All stocking</v>
      </c>
      <c r="B5723" t="s">
        <v>1</v>
      </c>
      <c r="C5723" t="s">
        <v>107</v>
      </c>
      <c r="D5723" t="s">
        <v>104</v>
      </c>
      <c r="E5723" t="s">
        <v>12</v>
      </c>
      <c r="F5723" t="s">
        <v>47</v>
      </c>
      <c r="G5723" t="s">
        <v>67</v>
      </c>
      <c r="H5723" t="s">
        <v>49</v>
      </c>
      <c r="I5723" t="s">
        <v>89</v>
      </c>
      <c r="J5723" s="1">
        <v>175.75</v>
      </c>
      <c r="K5723">
        <v>43.0513614857364</v>
      </c>
      <c r="L5723">
        <v>48</v>
      </c>
      <c r="M5723">
        <v>0.106609166262587</v>
      </c>
      <c r="N5723" s="19">
        <v>9.4165048326971604E-2</v>
      </c>
      <c r="P5723" t="s">
        <v>42</v>
      </c>
    </row>
    <row r="5724" spans="1:16" x14ac:dyDescent="0.3">
      <c r="A5724" t="str">
        <f t="shared" si="91"/>
        <v>02: BarsROGBTotalGinTanquerayL: £5.00 - £5.20All stocking</v>
      </c>
      <c r="B5724" t="s">
        <v>1</v>
      </c>
      <c r="C5724" t="s">
        <v>107</v>
      </c>
      <c r="D5724" t="s">
        <v>104</v>
      </c>
      <c r="E5724" t="s">
        <v>12</v>
      </c>
      <c r="F5724" t="s">
        <v>47</v>
      </c>
      <c r="G5724" t="s">
        <v>67</v>
      </c>
      <c r="H5724" t="s">
        <v>49</v>
      </c>
      <c r="I5724" t="s">
        <v>90</v>
      </c>
      <c r="J5724" s="1">
        <v>306.10000000000002</v>
      </c>
      <c r="K5724">
        <v>69.906577529938005</v>
      </c>
      <c r="L5724">
        <v>61</v>
      </c>
      <c r="M5724">
        <v>0.17812403509876301</v>
      </c>
      <c r="N5724">
        <v>0.15426234433189501</v>
      </c>
      <c r="P5724" t="s">
        <v>42</v>
      </c>
    </row>
    <row r="5725" spans="1:16" x14ac:dyDescent="0.3">
      <c r="A5725" t="str">
        <f t="shared" si="91"/>
        <v>02: BarsROGBTotalGinTanquerayM: £5.20 - £5.40All stocking</v>
      </c>
      <c r="B5725" t="s">
        <v>1</v>
      </c>
      <c r="C5725" t="s">
        <v>107</v>
      </c>
      <c r="D5725" t="s">
        <v>104</v>
      </c>
      <c r="E5725" t="s">
        <v>12</v>
      </c>
      <c r="F5725" t="s">
        <v>47</v>
      </c>
      <c r="G5725" t="s">
        <v>67</v>
      </c>
      <c r="H5725" t="s">
        <v>49</v>
      </c>
      <c r="I5725" t="s">
        <v>95</v>
      </c>
      <c r="J5725" s="1">
        <v>341.47</v>
      </c>
      <c r="K5725">
        <v>77.812117633827995</v>
      </c>
      <c r="L5725">
        <v>38</v>
      </c>
      <c r="M5725">
        <v>0.225308219344481</v>
      </c>
      <c r="N5725">
        <v>0.21151160638673699</v>
      </c>
      <c r="P5725" t="s">
        <v>42</v>
      </c>
    </row>
    <row r="5726" spans="1:16" x14ac:dyDescent="0.3">
      <c r="A5726" t="str">
        <f t="shared" si="91"/>
        <v>02: BarsROGBTotalGinTanqueray 10TotalAll stocking</v>
      </c>
      <c r="B5726" t="s">
        <v>1</v>
      </c>
      <c r="C5726" t="s">
        <v>107</v>
      </c>
      <c r="D5726" t="s">
        <v>104</v>
      </c>
      <c r="E5726" t="s">
        <v>12</v>
      </c>
      <c r="F5726" t="s">
        <v>47</v>
      </c>
      <c r="G5726" t="s">
        <v>68</v>
      </c>
      <c r="H5726" t="s">
        <v>49</v>
      </c>
      <c r="I5726" t="s">
        <v>12</v>
      </c>
      <c r="J5726" s="1">
        <v>25.26</v>
      </c>
      <c r="K5726">
        <v>6.7275779892376395</v>
      </c>
      <c r="L5726">
        <v>238</v>
      </c>
      <c r="M5726" s="19">
        <v>1.4529297587479799E-2</v>
      </c>
      <c r="N5726" s="19">
        <v>1.44284473692916E-2</v>
      </c>
      <c r="P5726" t="s">
        <v>42</v>
      </c>
    </row>
    <row r="5727" spans="1:16" x14ac:dyDescent="0.3">
      <c r="A5727" t="str">
        <f t="shared" si="91"/>
        <v>02: BarsROGBTotalGinTanqueray 10G: £4.00 - £4.20All stocking</v>
      </c>
      <c r="B5727" t="s">
        <v>1</v>
      </c>
      <c r="C5727" t="s">
        <v>107</v>
      </c>
      <c r="D5727" t="s">
        <v>104</v>
      </c>
      <c r="E5727" t="s">
        <v>12</v>
      </c>
      <c r="F5727" t="s">
        <v>47</v>
      </c>
      <c r="G5727" t="s">
        <v>68</v>
      </c>
      <c r="H5727" t="s">
        <v>49</v>
      </c>
      <c r="I5727" t="s">
        <v>56</v>
      </c>
      <c r="J5727" s="1">
        <v>14.09</v>
      </c>
      <c r="K5727">
        <v>3.7351243201243198</v>
      </c>
      <c r="L5727">
        <v>30</v>
      </c>
      <c r="M5727">
        <v>2.4532048317181001E-2</v>
      </c>
      <c r="N5727" s="19">
        <v>2.3046498656254799E-2</v>
      </c>
      <c r="P5727" t="s">
        <v>42</v>
      </c>
    </row>
    <row r="5728" spans="1:16" x14ac:dyDescent="0.3">
      <c r="A5728" t="str">
        <f t="shared" si="91"/>
        <v>02: BarsROGBTotalGinTanqueray 10I: £4.40 - £4.60All stocking</v>
      </c>
      <c r="B5728" t="s">
        <v>1</v>
      </c>
      <c r="C5728" t="s">
        <v>107</v>
      </c>
      <c r="D5728" t="s">
        <v>104</v>
      </c>
      <c r="E5728" t="s">
        <v>12</v>
      </c>
      <c r="F5728" t="s">
        <v>47</v>
      </c>
      <c r="G5728" t="s">
        <v>68</v>
      </c>
      <c r="H5728" t="s">
        <v>49</v>
      </c>
      <c r="I5728" t="s">
        <v>64</v>
      </c>
      <c r="J5728" s="1">
        <v>30.81</v>
      </c>
      <c r="K5728">
        <v>8.8222071447071588</v>
      </c>
      <c r="L5728">
        <v>60</v>
      </c>
      <c r="M5728" s="19">
        <v>1.59857866285468E-2</v>
      </c>
      <c r="N5728" s="19">
        <v>1.59222976268447E-2</v>
      </c>
      <c r="P5728" t="s">
        <v>42</v>
      </c>
    </row>
    <row r="5729" spans="1:16" x14ac:dyDescent="0.3">
      <c r="A5729" t="str">
        <f t="shared" si="91"/>
        <v>02: BarsROGBTotalGinTanqueray 10J: £4.60 - £4.80All stocking</v>
      </c>
      <c r="B5729" t="s">
        <v>1</v>
      </c>
      <c r="C5729" t="s">
        <v>107</v>
      </c>
      <c r="D5729" t="s">
        <v>104</v>
      </c>
      <c r="E5729" t="s">
        <v>12</v>
      </c>
      <c r="F5729" t="s">
        <v>47</v>
      </c>
      <c r="G5729" t="s">
        <v>68</v>
      </c>
      <c r="H5729" t="s">
        <v>49</v>
      </c>
      <c r="I5729" t="s">
        <v>65</v>
      </c>
      <c r="J5729" s="1">
        <v>37.97</v>
      </c>
      <c r="K5729">
        <v>11.1981596395058</v>
      </c>
      <c r="L5729">
        <v>52</v>
      </c>
      <c r="M5729" s="19">
        <v>1.99590291207359E-2</v>
      </c>
      <c r="N5729" s="19">
        <v>2.0029842426632301E-2</v>
      </c>
      <c r="P5729" t="s">
        <v>42</v>
      </c>
    </row>
    <row r="5730" spans="1:16" x14ac:dyDescent="0.3">
      <c r="A5730" t="str">
        <f t="shared" si="91"/>
        <v>02: BarsROGBTotalGinTanqueray 10K: £4.80 - £5.00All stocking</v>
      </c>
      <c r="B5730" t="s">
        <v>1</v>
      </c>
      <c r="C5730" t="s">
        <v>107</v>
      </c>
      <c r="D5730" t="s">
        <v>104</v>
      </c>
      <c r="E5730" t="s">
        <v>12</v>
      </c>
      <c r="F5730" t="s">
        <v>47</v>
      </c>
      <c r="G5730" t="s">
        <v>68</v>
      </c>
      <c r="H5730" t="s">
        <v>49</v>
      </c>
      <c r="I5730" t="s">
        <v>89</v>
      </c>
      <c r="J5730" s="1">
        <v>32.96</v>
      </c>
      <c r="K5730">
        <v>9.6769064269064398</v>
      </c>
      <c r="L5730">
        <v>49</v>
      </c>
      <c r="M5730" s="19">
        <v>1.93199277341186E-2</v>
      </c>
      <c r="N5730" s="19">
        <v>1.9390612132857501E-2</v>
      </c>
      <c r="P5730" t="s">
        <v>42</v>
      </c>
    </row>
    <row r="5731" spans="1:16" x14ac:dyDescent="0.3">
      <c r="A5731" t="str">
        <f t="shared" si="91"/>
        <v>02: BarsROGBTotalGinTanqueray 10L: £5.00 - £5.20All stocking</v>
      </c>
      <c r="B5731" t="s">
        <v>1</v>
      </c>
      <c r="C5731" t="s">
        <v>107</v>
      </c>
      <c r="D5731" t="s">
        <v>104</v>
      </c>
      <c r="E5731" t="s">
        <v>12</v>
      </c>
      <c r="F5731" t="s">
        <v>47</v>
      </c>
      <c r="G5731" t="s">
        <v>68</v>
      </c>
      <c r="H5731" t="s">
        <v>49</v>
      </c>
      <c r="I5731" t="s">
        <v>90</v>
      </c>
      <c r="J5731" s="1">
        <v>32.200000000000003</v>
      </c>
      <c r="K5731">
        <v>8.8371725496725606</v>
      </c>
      <c r="L5731">
        <v>46</v>
      </c>
      <c r="M5731" s="19">
        <v>1.6959886241630098E-2</v>
      </c>
      <c r="N5731">
        <v>1.6459387885086E-2</v>
      </c>
      <c r="P5731" t="s">
        <v>42</v>
      </c>
    </row>
    <row r="5732" spans="1:16" x14ac:dyDescent="0.3">
      <c r="A5732" t="str">
        <f t="shared" si="91"/>
        <v>02: BarsROGBTotalGinTanqueray 10M: £5.20 - £5.40All stocking</v>
      </c>
      <c r="B5732" t="s">
        <v>1</v>
      </c>
      <c r="C5732" t="s">
        <v>107</v>
      </c>
      <c r="D5732" t="s">
        <v>104</v>
      </c>
      <c r="E5732" t="s">
        <v>12</v>
      </c>
      <c r="F5732" t="s">
        <v>47</v>
      </c>
      <c r="G5732" t="s">
        <v>68</v>
      </c>
      <c r="H5732" t="s">
        <v>49</v>
      </c>
      <c r="I5732" t="s">
        <v>95</v>
      </c>
      <c r="J5732" s="1">
        <v>40.200000000000003</v>
      </c>
      <c r="K5732">
        <v>11.489637317415079</v>
      </c>
      <c r="L5732">
        <v>27</v>
      </c>
      <c r="M5732" s="19">
        <v>1.8931194861551301E-2</v>
      </c>
      <c r="N5732" s="19">
        <v>1.9392012488019899E-2</v>
      </c>
      <c r="P5732" t="s">
        <v>42</v>
      </c>
    </row>
    <row r="5733" spans="1:16" x14ac:dyDescent="0.3">
      <c r="A5733" t="str">
        <f t="shared" si="91"/>
        <v>02: BarsROGBTotalGinTanqueray Flor De SevillaTotalAll stocking</v>
      </c>
      <c r="B5733" t="s">
        <v>1</v>
      </c>
      <c r="C5733" t="s">
        <v>107</v>
      </c>
      <c r="D5733" t="s">
        <v>104</v>
      </c>
      <c r="E5733" t="s">
        <v>12</v>
      </c>
      <c r="F5733" t="s">
        <v>47</v>
      </c>
      <c r="G5733" t="s">
        <v>69</v>
      </c>
      <c r="H5733" t="s">
        <v>49</v>
      </c>
      <c r="I5733" t="s">
        <v>12</v>
      </c>
      <c r="J5733" s="1">
        <v>64.25</v>
      </c>
      <c r="K5733">
        <v>14.10530462184872</v>
      </c>
      <c r="L5733">
        <v>272</v>
      </c>
      <c r="M5733" s="19">
        <v>4.6504429713513602E-2</v>
      </c>
      <c r="N5733" s="19">
        <v>3.7266622507080099E-2</v>
      </c>
      <c r="P5733" t="s">
        <v>42</v>
      </c>
    </row>
    <row r="5734" spans="1:16" x14ac:dyDescent="0.3">
      <c r="A5734" t="str">
        <f t="shared" si="91"/>
        <v>02: BarsROGBTotalGinTanqueray Flor De SevillaF: £3.80 - £4.00All stocking</v>
      </c>
      <c r="B5734" t="s">
        <v>1</v>
      </c>
      <c r="C5734" t="s">
        <v>107</v>
      </c>
      <c r="D5734" t="s">
        <v>104</v>
      </c>
      <c r="E5734" t="s">
        <v>12</v>
      </c>
      <c r="F5734" t="s">
        <v>47</v>
      </c>
      <c r="G5734" t="s">
        <v>69</v>
      </c>
      <c r="H5734" t="s">
        <v>49</v>
      </c>
      <c r="I5734" t="s">
        <v>55</v>
      </c>
      <c r="J5734" s="1">
        <v>67.27</v>
      </c>
      <c r="K5734">
        <v>17.673300699300722</v>
      </c>
      <c r="L5734">
        <v>25</v>
      </c>
      <c r="M5734" s="19">
        <v>5.0756740463166097E-2</v>
      </c>
      <c r="N5734" s="19">
        <v>3.7157395705870198E-2</v>
      </c>
      <c r="P5734" t="s">
        <v>42</v>
      </c>
    </row>
    <row r="5735" spans="1:16" x14ac:dyDescent="0.3">
      <c r="A5735" t="str">
        <f t="shared" si="91"/>
        <v>02: BarsROGBTotalGinTanqueray Flor De SevillaG: £4.00 - £4.20All stocking</v>
      </c>
      <c r="B5735" t="s">
        <v>1</v>
      </c>
      <c r="C5735" t="s">
        <v>107</v>
      </c>
      <c r="D5735" t="s">
        <v>104</v>
      </c>
      <c r="E5735" t="s">
        <v>12</v>
      </c>
      <c r="F5735" t="s">
        <v>47</v>
      </c>
      <c r="G5735" t="s">
        <v>69</v>
      </c>
      <c r="H5735" t="s">
        <v>49</v>
      </c>
      <c r="I5735" t="s">
        <v>56</v>
      </c>
      <c r="J5735" s="1">
        <v>61.74</v>
      </c>
      <c r="K5735">
        <v>15.871391571391559</v>
      </c>
      <c r="L5735">
        <v>30</v>
      </c>
      <c r="M5735" s="19">
        <v>4.6319751280756299E-2</v>
      </c>
      <c r="N5735" s="19">
        <v>3.46159134659456E-2</v>
      </c>
      <c r="P5735" t="s">
        <v>42</v>
      </c>
    </row>
    <row r="5736" spans="1:16" x14ac:dyDescent="0.3">
      <c r="A5736" t="str">
        <f t="shared" si="91"/>
        <v>02: BarsROGBTotalGinTanqueray Flor De SevillaH: £4.20 - £4.40All stocking</v>
      </c>
      <c r="B5736" t="s">
        <v>1</v>
      </c>
      <c r="C5736" t="s">
        <v>107</v>
      </c>
      <c r="D5736" t="s">
        <v>104</v>
      </c>
      <c r="E5736" t="s">
        <v>12</v>
      </c>
      <c r="F5736" t="s">
        <v>47</v>
      </c>
      <c r="G5736" t="s">
        <v>69</v>
      </c>
      <c r="H5736" t="s">
        <v>49</v>
      </c>
      <c r="I5736" t="s">
        <v>60</v>
      </c>
      <c r="J5736" s="1">
        <v>57.26</v>
      </c>
      <c r="K5736">
        <v>14.223435977602639</v>
      </c>
      <c r="L5736">
        <v>36</v>
      </c>
      <c r="M5736" s="19">
        <v>4.0277743528665103E-2</v>
      </c>
      <c r="N5736" s="19">
        <v>3.1409734417769598E-2</v>
      </c>
      <c r="P5736" t="s">
        <v>42</v>
      </c>
    </row>
    <row r="5737" spans="1:16" x14ac:dyDescent="0.3">
      <c r="A5737" t="str">
        <f t="shared" si="91"/>
        <v>02: BarsROGBTotalGinTanqueray Flor De SevillaI: £4.40 - £4.60All stocking</v>
      </c>
      <c r="B5737" t="s">
        <v>1</v>
      </c>
      <c r="C5737" t="s">
        <v>107</v>
      </c>
      <c r="D5737" t="s">
        <v>104</v>
      </c>
      <c r="E5737" t="s">
        <v>12</v>
      </c>
      <c r="F5737" t="s">
        <v>47</v>
      </c>
      <c r="G5737" t="s">
        <v>69</v>
      </c>
      <c r="H5737" t="s">
        <v>49</v>
      </c>
      <c r="I5737" t="s">
        <v>64</v>
      </c>
      <c r="J5737" s="1">
        <v>63.55</v>
      </c>
      <c r="K5737">
        <v>14.988746669996681</v>
      </c>
      <c r="L5737">
        <v>52</v>
      </c>
      <c r="M5737" s="19">
        <v>4.67405432596084E-2</v>
      </c>
      <c r="N5737" s="19">
        <v>3.90105346420739E-2</v>
      </c>
      <c r="P5737" t="s">
        <v>42</v>
      </c>
    </row>
    <row r="5738" spans="1:16" x14ac:dyDescent="0.3">
      <c r="A5738" t="str">
        <f t="shared" si="91"/>
        <v>02: BarsROGBTotalGinTanqueray Flor De SevillaJ: £4.60 - £4.80All stocking</v>
      </c>
      <c r="B5738" t="s">
        <v>1</v>
      </c>
      <c r="C5738" t="s">
        <v>107</v>
      </c>
      <c r="D5738" t="s">
        <v>104</v>
      </c>
      <c r="E5738" t="s">
        <v>12</v>
      </c>
      <c r="F5738" t="s">
        <v>47</v>
      </c>
      <c r="G5738" t="s">
        <v>69</v>
      </c>
      <c r="H5738" t="s">
        <v>49</v>
      </c>
      <c r="I5738" t="s">
        <v>65</v>
      </c>
      <c r="J5738" s="1">
        <v>64.77</v>
      </c>
      <c r="K5738">
        <v>15.0958783993784</v>
      </c>
      <c r="L5738">
        <v>50</v>
      </c>
      <c r="M5738">
        <v>3.9988122106055998E-2</v>
      </c>
      <c r="N5738" s="19">
        <v>3.4137593716478697E-2</v>
      </c>
      <c r="P5738" t="s">
        <v>42</v>
      </c>
    </row>
    <row r="5739" spans="1:16" x14ac:dyDescent="0.3">
      <c r="A5739" t="str">
        <f t="shared" si="91"/>
        <v>02: BarsROGBTotalGinTanqueray Flor De SevillaK: £4.80 - £5.00All stocking</v>
      </c>
      <c r="B5739" t="s">
        <v>1</v>
      </c>
      <c r="C5739" t="s">
        <v>107</v>
      </c>
      <c r="D5739" t="s">
        <v>104</v>
      </c>
      <c r="E5739" t="s">
        <v>12</v>
      </c>
      <c r="F5739" t="s">
        <v>47</v>
      </c>
      <c r="G5739" t="s">
        <v>69</v>
      </c>
      <c r="H5739" t="s">
        <v>49</v>
      </c>
      <c r="I5739" t="s">
        <v>89</v>
      </c>
      <c r="J5739" s="1">
        <v>67.41</v>
      </c>
      <c r="K5739">
        <v>15.29454243287576</v>
      </c>
      <c r="L5739">
        <v>45</v>
      </c>
      <c r="M5739" s="19">
        <v>4.7450240871580902E-2</v>
      </c>
      <c r="N5739" s="19">
        <v>4.0555228368549801E-2</v>
      </c>
      <c r="P5739" t="s">
        <v>42</v>
      </c>
    </row>
    <row r="5740" spans="1:16" x14ac:dyDescent="0.3">
      <c r="A5740" t="str">
        <f t="shared" si="91"/>
        <v>02: BarsROGBTotalGinTanqueray Flor De SevillaL: £5.00 - £5.20All stocking</v>
      </c>
      <c r="B5740" t="s">
        <v>1</v>
      </c>
      <c r="C5740" t="s">
        <v>107</v>
      </c>
      <c r="D5740" t="s">
        <v>104</v>
      </c>
      <c r="E5740" t="s">
        <v>12</v>
      </c>
      <c r="F5740" t="s">
        <v>47</v>
      </c>
      <c r="G5740" t="s">
        <v>69</v>
      </c>
      <c r="H5740" t="s">
        <v>49</v>
      </c>
      <c r="I5740" t="s">
        <v>90</v>
      </c>
      <c r="J5740" s="1">
        <v>65.53</v>
      </c>
      <c r="K5740">
        <v>14.62480906774384</v>
      </c>
      <c r="L5740">
        <v>46</v>
      </c>
      <c r="M5740" s="19">
        <v>4.3419836438601797E-2</v>
      </c>
      <c r="N5740" s="19">
        <v>3.6770478932216702E-2</v>
      </c>
      <c r="P5740" t="s">
        <v>42</v>
      </c>
    </row>
    <row r="5741" spans="1:16" x14ac:dyDescent="0.3">
      <c r="A5741" t="str">
        <f t="shared" si="91"/>
        <v>02: BarsROGBTotalGinTanqueray Flor De SevillaM: £5.20 - £5.40All stocking</v>
      </c>
      <c r="B5741" t="s">
        <v>1</v>
      </c>
      <c r="C5741" t="s">
        <v>107</v>
      </c>
      <c r="D5741" t="s">
        <v>104</v>
      </c>
      <c r="E5741" t="s">
        <v>12</v>
      </c>
      <c r="F5741" t="s">
        <v>47</v>
      </c>
      <c r="G5741" t="s">
        <v>69</v>
      </c>
      <c r="H5741" t="s">
        <v>49</v>
      </c>
      <c r="I5741" t="s">
        <v>95</v>
      </c>
      <c r="J5741" s="1">
        <v>63.14</v>
      </c>
      <c r="K5741">
        <v>13.25265567765568</v>
      </c>
      <c r="L5741">
        <v>33</v>
      </c>
      <c r="M5741" s="19">
        <v>4.7017012279008598E-2</v>
      </c>
      <c r="N5741" s="19">
        <v>3.8542981199067398E-2</v>
      </c>
      <c r="P5741" t="s">
        <v>42</v>
      </c>
    </row>
    <row r="5742" spans="1:16" x14ac:dyDescent="0.3">
      <c r="A5742" t="str">
        <f t="shared" si="91"/>
        <v>02: BarsROGBTotalGinTanqueray Flor De SevillaN: £5.40 - £5.60All stocking</v>
      </c>
      <c r="B5742" t="s">
        <v>1</v>
      </c>
      <c r="C5742" t="s">
        <v>107</v>
      </c>
      <c r="D5742" t="s">
        <v>104</v>
      </c>
      <c r="E5742" t="s">
        <v>12</v>
      </c>
      <c r="F5742" t="s">
        <v>47</v>
      </c>
      <c r="G5742" t="s">
        <v>69</v>
      </c>
      <c r="H5742" t="s">
        <v>49</v>
      </c>
      <c r="I5742" t="s">
        <v>99</v>
      </c>
      <c r="J5742" s="1">
        <v>76.59</v>
      </c>
      <c r="K5742">
        <v>15.130811755811759</v>
      </c>
      <c r="L5742">
        <v>37</v>
      </c>
      <c r="M5742" s="19">
        <v>5.7132174158931501E-2</v>
      </c>
      <c r="N5742" s="19">
        <v>4.7217023636237601E-2</v>
      </c>
      <c r="P5742" t="s">
        <v>42</v>
      </c>
    </row>
    <row r="5743" spans="1:16" x14ac:dyDescent="0.3">
      <c r="A5743" t="str">
        <f t="shared" si="91"/>
        <v>02: BarsROGBTotalGinTanqueray Flor De SevillaO: £5.60 - £5.80All stocking</v>
      </c>
      <c r="B5743" t="s">
        <v>1</v>
      </c>
      <c r="C5743" t="s">
        <v>107</v>
      </c>
      <c r="D5743" t="s">
        <v>104</v>
      </c>
      <c r="E5743" t="s">
        <v>12</v>
      </c>
      <c r="F5743" t="s">
        <v>47</v>
      </c>
      <c r="G5743" t="s">
        <v>69</v>
      </c>
      <c r="H5743" t="s">
        <v>49</v>
      </c>
      <c r="I5743" t="s">
        <v>100</v>
      </c>
      <c r="J5743" s="1">
        <v>91.67</v>
      </c>
      <c r="K5743">
        <v>17.86080198870896</v>
      </c>
      <c r="L5743">
        <v>43</v>
      </c>
      <c r="M5743">
        <v>7.0094638340881005E-2</v>
      </c>
      <c r="N5743" s="19">
        <v>5.78200764991115E-2</v>
      </c>
      <c r="P5743" t="s">
        <v>42</v>
      </c>
    </row>
    <row r="5744" spans="1:16" x14ac:dyDescent="0.3">
      <c r="A5744" t="str">
        <f t="shared" si="91"/>
        <v>02: BarsROGBTotalGinTanqueray Flor De SevillaP: £5.80 - £6.00All stocking</v>
      </c>
      <c r="B5744" t="s">
        <v>1</v>
      </c>
      <c r="C5744" t="s">
        <v>107</v>
      </c>
      <c r="D5744" t="s">
        <v>104</v>
      </c>
      <c r="E5744" t="s">
        <v>12</v>
      </c>
      <c r="F5744" t="s">
        <v>47</v>
      </c>
      <c r="G5744" t="s">
        <v>69</v>
      </c>
      <c r="H5744" t="s">
        <v>49</v>
      </c>
      <c r="I5744" t="s">
        <v>98</v>
      </c>
      <c r="J5744" s="1">
        <v>106.62</v>
      </c>
      <c r="K5744">
        <v>20.236490781945321</v>
      </c>
      <c r="L5744">
        <v>33</v>
      </c>
      <c r="M5744" s="19">
        <v>7.2790414737104098E-2</v>
      </c>
      <c r="N5744" s="19">
        <v>6.09624727944248E-2</v>
      </c>
      <c r="P5744" t="s">
        <v>42</v>
      </c>
    </row>
    <row r="5745" spans="1:16" x14ac:dyDescent="0.3">
      <c r="A5745" t="str">
        <f t="shared" si="91"/>
        <v>02: BarsROGBTotalGinTanqueray Flor De SevillaQ: &gt;£6.00All stocking</v>
      </c>
      <c r="B5745" t="s">
        <v>1</v>
      </c>
      <c r="C5745" t="s">
        <v>107</v>
      </c>
      <c r="D5745" t="s">
        <v>104</v>
      </c>
      <c r="E5745" t="s">
        <v>12</v>
      </c>
      <c r="F5745" t="s">
        <v>47</v>
      </c>
      <c r="G5745" t="s">
        <v>69</v>
      </c>
      <c r="H5745" t="s">
        <v>49</v>
      </c>
      <c r="I5745" t="s">
        <v>96</v>
      </c>
      <c r="J5745" s="1">
        <v>82.43</v>
      </c>
      <c r="K5745">
        <v>15.182421184016921</v>
      </c>
      <c r="L5745">
        <v>47</v>
      </c>
      <c r="M5745" s="19">
        <v>4.9125335964721198E-2</v>
      </c>
      <c r="N5745">
        <v>4.0444006886866002E-2</v>
      </c>
      <c r="P5745" t="s">
        <v>42</v>
      </c>
    </row>
    <row r="5746" spans="1:16" x14ac:dyDescent="0.3">
      <c r="A5746" t="str">
        <f t="shared" si="91"/>
        <v>02: BarsROGBTotalGinWhitley Neill Rhubarb And GingerTotalAll stocking</v>
      </c>
      <c r="B5746" t="s">
        <v>1</v>
      </c>
      <c r="C5746" t="s">
        <v>107</v>
      </c>
      <c r="D5746" t="s">
        <v>104</v>
      </c>
      <c r="E5746" t="s">
        <v>12</v>
      </c>
      <c r="F5746" t="s">
        <v>47</v>
      </c>
      <c r="G5746" t="s">
        <v>70</v>
      </c>
      <c r="H5746" t="s">
        <v>49</v>
      </c>
      <c r="I5746" t="s">
        <v>12</v>
      </c>
      <c r="J5746" s="1">
        <v>70.39</v>
      </c>
      <c r="K5746">
        <v>15.484378554050679</v>
      </c>
      <c r="L5746">
        <v>122</v>
      </c>
      <c r="M5746" s="19">
        <v>5.1703092897705701E-2</v>
      </c>
      <c r="N5746" s="19">
        <v>3.6567871857083697E-2</v>
      </c>
      <c r="P5746" t="s">
        <v>42</v>
      </c>
    </row>
    <row r="5747" spans="1:16" x14ac:dyDescent="0.3">
      <c r="A5747" t="str">
        <f t="shared" si="91"/>
        <v>02: BarsROGBTotalGinWhitley Neill Rhubarb And GingerI: £4.40 - £4.60All stocking</v>
      </c>
      <c r="B5747" t="s">
        <v>1</v>
      </c>
      <c r="C5747" t="s">
        <v>107</v>
      </c>
      <c r="D5747" t="s">
        <v>104</v>
      </c>
      <c r="E5747" t="s">
        <v>12</v>
      </c>
      <c r="F5747" t="s">
        <v>47</v>
      </c>
      <c r="G5747" t="s">
        <v>70</v>
      </c>
      <c r="H5747" t="s">
        <v>49</v>
      </c>
      <c r="I5747" t="s">
        <v>64</v>
      </c>
      <c r="J5747" s="1">
        <v>63.22</v>
      </c>
      <c r="K5747">
        <v>15.19016790501164</v>
      </c>
      <c r="L5747">
        <v>32</v>
      </c>
      <c r="M5747" s="19">
        <v>6.5073326566518694E-2</v>
      </c>
      <c r="N5747" s="19">
        <v>5.6308221036447503E-2</v>
      </c>
      <c r="P5747" t="s">
        <v>42</v>
      </c>
    </row>
    <row r="5748" spans="1:16" x14ac:dyDescent="0.3">
      <c r="A5748" t="str">
        <f t="shared" si="91"/>
        <v>02: BarsROGBTotalGinWhitley Neill Rhubarb And GingerJ: £4.60 - £4.80All stocking</v>
      </c>
      <c r="B5748" t="s">
        <v>1</v>
      </c>
      <c r="C5748" t="s">
        <v>107</v>
      </c>
      <c r="D5748" t="s">
        <v>104</v>
      </c>
      <c r="E5748" t="s">
        <v>12</v>
      </c>
      <c r="F5748" t="s">
        <v>47</v>
      </c>
      <c r="G5748" t="s">
        <v>70</v>
      </c>
      <c r="H5748" t="s">
        <v>49</v>
      </c>
      <c r="I5748" t="s">
        <v>65</v>
      </c>
      <c r="J5748" s="1">
        <v>69.91</v>
      </c>
      <c r="K5748">
        <v>15.05525388589904</v>
      </c>
      <c r="L5748">
        <v>31</v>
      </c>
      <c r="M5748" s="19">
        <v>5.6638616933295798E-2</v>
      </c>
      <c r="N5748" s="19">
        <v>4.0212668139821099E-2</v>
      </c>
      <c r="P5748" t="s">
        <v>42</v>
      </c>
    </row>
    <row r="5749" spans="1:16" x14ac:dyDescent="0.3">
      <c r="A5749" t="str">
        <f t="shared" si="91"/>
        <v>02: BarsROGBTotalGinWhitley Neill Rhubarb And GingerK: £4.80 - £5.00All stocking</v>
      </c>
      <c r="B5749" t="s">
        <v>1</v>
      </c>
      <c r="C5749" t="s">
        <v>107</v>
      </c>
      <c r="D5749" t="s">
        <v>104</v>
      </c>
      <c r="E5749" t="s">
        <v>12</v>
      </c>
      <c r="F5749" t="s">
        <v>47</v>
      </c>
      <c r="G5749" t="s">
        <v>70</v>
      </c>
      <c r="H5749" t="s">
        <v>49</v>
      </c>
      <c r="I5749" t="s">
        <v>89</v>
      </c>
      <c r="J5749" s="1">
        <v>74.099999999999994</v>
      </c>
      <c r="K5749">
        <v>15.42349425642108</v>
      </c>
      <c r="L5749">
        <v>41</v>
      </c>
      <c r="M5749" s="19">
        <v>5.6075049134796301E-2</v>
      </c>
      <c r="N5749" s="19">
        <v>3.7642133307959499E-2</v>
      </c>
      <c r="P5749" t="s">
        <v>42</v>
      </c>
    </row>
    <row r="5750" spans="1:16" x14ac:dyDescent="0.3">
      <c r="A5750" t="str">
        <f t="shared" si="91"/>
        <v>02: BarsROGBTotalGinWhitley Neill Rhubarb And GingerL: £5.00 - £5.20All stocking</v>
      </c>
      <c r="B5750" t="s">
        <v>1</v>
      </c>
      <c r="C5750" t="s">
        <v>107</v>
      </c>
      <c r="D5750" t="s">
        <v>104</v>
      </c>
      <c r="E5750" t="s">
        <v>12</v>
      </c>
      <c r="F5750" t="s">
        <v>47</v>
      </c>
      <c r="G5750" t="s">
        <v>70</v>
      </c>
      <c r="H5750" t="s">
        <v>49</v>
      </c>
      <c r="I5750" t="s">
        <v>90</v>
      </c>
      <c r="J5750" s="1">
        <v>84.4</v>
      </c>
      <c r="K5750">
        <v>17.3147671772672</v>
      </c>
      <c r="L5750">
        <v>28</v>
      </c>
      <c r="M5750" s="19">
        <v>5.6300725246500503E-2</v>
      </c>
      <c r="N5750" s="19">
        <v>3.4293850355118803E-2</v>
      </c>
      <c r="P5750" t="s">
        <v>42</v>
      </c>
    </row>
    <row r="5751" spans="1:16" x14ac:dyDescent="0.3">
      <c r="A5751" t="str">
        <f t="shared" si="91"/>
        <v>02: BarsROGBTotalGinWhitley Neill Rhubarb And GingerM: £5.20 - £5.40All stocking</v>
      </c>
      <c r="B5751" t="s">
        <v>1</v>
      </c>
      <c r="C5751" t="s">
        <v>107</v>
      </c>
      <c r="D5751" t="s">
        <v>104</v>
      </c>
      <c r="E5751" t="s">
        <v>12</v>
      </c>
      <c r="F5751" t="s">
        <v>47</v>
      </c>
      <c r="G5751" t="s">
        <v>70</v>
      </c>
      <c r="H5751" t="s">
        <v>49</v>
      </c>
      <c r="I5751" t="s">
        <v>95</v>
      </c>
      <c r="J5751" s="1">
        <v>76.36</v>
      </c>
      <c r="K5751">
        <v>14.813920694689921</v>
      </c>
      <c r="L5751">
        <v>26</v>
      </c>
      <c r="M5751" s="19">
        <v>5.1335662820437902E-2</v>
      </c>
      <c r="N5751">
        <v>2.7931954155553999E-2</v>
      </c>
      <c r="P5751" t="s">
        <v>42</v>
      </c>
    </row>
    <row r="5752" spans="1:16" x14ac:dyDescent="0.3">
      <c r="A5752" t="str">
        <f t="shared" si="91"/>
        <v>02: BarsROGBTotalNon Flavoured VodkaAbsolut BlueTotalAll stocking</v>
      </c>
      <c r="B5752" t="s">
        <v>1</v>
      </c>
      <c r="C5752" t="s">
        <v>107</v>
      </c>
      <c r="D5752" t="s">
        <v>104</v>
      </c>
      <c r="E5752" t="s">
        <v>12</v>
      </c>
      <c r="F5752" t="s">
        <v>71</v>
      </c>
      <c r="G5752" t="s">
        <v>72</v>
      </c>
      <c r="H5752" t="s">
        <v>49</v>
      </c>
      <c r="I5752" t="s">
        <v>12</v>
      </c>
      <c r="J5752" s="1">
        <v>305.66000000000003</v>
      </c>
      <c r="K5752">
        <v>78.764826791481994</v>
      </c>
      <c r="L5752">
        <v>287</v>
      </c>
      <c r="M5752">
        <v>0.113724705504174</v>
      </c>
      <c r="N5752" s="19">
        <v>8.3568033192488594E-2</v>
      </c>
      <c r="P5752" t="s">
        <v>42</v>
      </c>
    </row>
    <row r="5753" spans="1:16" x14ac:dyDescent="0.3">
      <c r="A5753" t="str">
        <f t="shared" si="91"/>
        <v>02: BarsROGBTotalNon Flavoured VodkaAbsolut BlueD: £3.40 - £3.60All stocking</v>
      </c>
      <c r="B5753" t="s">
        <v>1</v>
      </c>
      <c r="C5753" t="s">
        <v>107</v>
      </c>
      <c r="D5753" t="s">
        <v>104</v>
      </c>
      <c r="E5753" t="s">
        <v>12</v>
      </c>
      <c r="F5753" t="s">
        <v>71</v>
      </c>
      <c r="G5753" t="s">
        <v>72</v>
      </c>
      <c r="H5753" t="s">
        <v>49</v>
      </c>
      <c r="I5753" t="s">
        <v>53</v>
      </c>
      <c r="J5753" s="1">
        <v>100.46</v>
      </c>
      <c r="K5753">
        <v>29.291786127152001</v>
      </c>
      <c r="L5753">
        <v>41</v>
      </c>
      <c r="M5753">
        <v>0.37262418266970299</v>
      </c>
      <c r="N5753">
        <v>0.36345391008689099</v>
      </c>
      <c r="P5753" t="s">
        <v>42</v>
      </c>
    </row>
    <row r="5754" spans="1:16" x14ac:dyDescent="0.3">
      <c r="A5754" t="str">
        <f t="shared" si="91"/>
        <v>02: BarsROGBTotalNon Flavoured VodkaAbsolut BlueF: £3.80 - £4.00All stocking</v>
      </c>
      <c r="B5754" t="s">
        <v>1</v>
      </c>
      <c r="C5754" t="s">
        <v>107</v>
      </c>
      <c r="D5754" t="s">
        <v>104</v>
      </c>
      <c r="E5754" t="s">
        <v>12</v>
      </c>
      <c r="F5754" t="s">
        <v>71</v>
      </c>
      <c r="G5754" t="s">
        <v>72</v>
      </c>
      <c r="H5754" t="s">
        <v>49</v>
      </c>
      <c r="I5754" t="s">
        <v>55</v>
      </c>
      <c r="J5754" s="1">
        <v>487.75</v>
      </c>
      <c r="K5754">
        <v>128.1516683933352</v>
      </c>
      <c r="L5754">
        <v>27</v>
      </c>
      <c r="M5754">
        <v>0.237656271004512</v>
      </c>
      <c r="N5754">
        <v>0.156851335426685</v>
      </c>
      <c r="P5754" t="s">
        <v>42</v>
      </c>
    </row>
    <row r="5755" spans="1:16" x14ac:dyDescent="0.3">
      <c r="A5755" t="str">
        <f t="shared" si="91"/>
        <v>02: BarsROGBTotalNon Flavoured VodkaAbsolut BlueG: £4.00 - £4.20All stocking</v>
      </c>
      <c r="B5755" t="s">
        <v>1</v>
      </c>
      <c r="C5755" t="s">
        <v>107</v>
      </c>
      <c r="D5755" t="s">
        <v>104</v>
      </c>
      <c r="E5755" t="s">
        <v>12</v>
      </c>
      <c r="F5755" t="s">
        <v>71</v>
      </c>
      <c r="G5755" t="s">
        <v>72</v>
      </c>
      <c r="H5755" t="s">
        <v>49</v>
      </c>
      <c r="I5755" t="s">
        <v>56</v>
      </c>
      <c r="J5755" s="1">
        <v>353</v>
      </c>
      <c r="K5755">
        <v>96.2742409242408</v>
      </c>
      <c r="L5755">
        <v>37</v>
      </c>
      <c r="M5755" s="19">
        <v>8.7950905202258498E-2</v>
      </c>
      <c r="N5755" s="19">
        <v>7.34068597146319E-2</v>
      </c>
      <c r="P5755" t="s">
        <v>42</v>
      </c>
    </row>
    <row r="5756" spans="1:16" x14ac:dyDescent="0.3">
      <c r="A5756" t="str">
        <f t="shared" ref="A5756:A5819" si="92">C5756&amp;D5756&amp;E5756&amp;F5756&amp;G5756&amp;I5756&amp;P5756</f>
        <v>02: BarsROGBTotalNon Flavoured VodkaAbsolut BlueH: £4.20 - £4.40All stocking</v>
      </c>
      <c r="B5756" t="s">
        <v>1</v>
      </c>
      <c r="C5756" t="s">
        <v>107</v>
      </c>
      <c r="D5756" t="s">
        <v>104</v>
      </c>
      <c r="E5756" t="s">
        <v>12</v>
      </c>
      <c r="F5756" t="s">
        <v>71</v>
      </c>
      <c r="G5756" t="s">
        <v>72</v>
      </c>
      <c r="H5756" t="s">
        <v>49</v>
      </c>
      <c r="I5756" t="s">
        <v>60</v>
      </c>
      <c r="J5756" s="1">
        <v>394.07</v>
      </c>
      <c r="K5756">
        <v>100.94906548254001</v>
      </c>
      <c r="L5756">
        <v>59</v>
      </c>
      <c r="M5756" s="19">
        <v>8.1755156476771604E-2</v>
      </c>
      <c r="N5756" s="19">
        <v>5.5728334748568198E-2</v>
      </c>
      <c r="P5756" t="s">
        <v>42</v>
      </c>
    </row>
    <row r="5757" spans="1:16" x14ac:dyDescent="0.3">
      <c r="A5757" t="str">
        <f t="shared" si="92"/>
        <v>02: BarsROGBTotalNon Flavoured VodkaAbsolut BlueI: £4.40 - £4.60All stocking</v>
      </c>
      <c r="B5757" t="s">
        <v>1</v>
      </c>
      <c r="C5757" t="s">
        <v>107</v>
      </c>
      <c r="D5757" t="s">
        <v>104</v>
      </c>
      <c r="E5757" t="s">
        <v>12</v>
      </c>
      <c r="F5757" t="s">
        <v>71</v>
      </c>
      <c r="G5757" t="s">
        <v>72</v>
      </c>
      <c r="H5757" t="s">
        <v>49</v>
      </c>
      <c r="I5757" t="s">
        <v>64</v>
      </c>
      <c r="J5757" s="1">
        <v>391.1</v>
      </c>
      <c r="K5757">
        <v>106.54237395746</v>
      </c>
      <c r="L5757">
        <v>58</v>
      </c>
      <c r="M5757">
        <v>0.11110841865162099</v>
      </c>
      <c r="N5757" s="19">
        <v>8.5200018928557594E-2</v>
      </c>
      <c r="P5757" t="s">
        <v>42</v>
      </c>
    </row>
    <row r="5758" spans="1:16" x14ac:dyDescent="0.3">
      <c r="A5758" t="str">
        <f t="shared" si="92"/>
        <v>02: BarsROGBTotalNon Flavoured VodkaAbsolut BlueJ: £4.60 - £4.80All stocking</v>
      </c>
      <c r="B5758" t="s">
        <v>1</v>
      </c>
      <c r="C5758" t="s">
        <v>107</v>
      </c>
      <c r="D5758" t="s">
        <v>104</v>
      </c>
      <c r="E5758" t="s">
        <v>12</v>
      </c>
      <c r="F5758" t="s">
        <v>71</v>
      </c>
      <c r="G5758" t="s">
        <v>72</v>
      </c>
      <c r="H5758" t="s">
        <v>49</v>
      </c>
      <c r="I5758" t="s">
        <v>65</v>
      </c>
      <c r="J5758" s="1">
        <v>513.45000000000005</v>
      </c>
      <c r="K5758">
        <v>128.35444029965319</v>
      </c>
      <c r="L5758">
        <v>47</v>
      </c>
      <c r="M5758">
        <v>0.183026915845696</v>
      </c>
      <c r="N5758">
        <v>0.13586686229776901</v>
      </c>
      <c r="P5758" t="s">
        <v>42</v>
      </c>
    </row>
    <row r="5759" spans="1:16" x14ac:dyDescent="0.3">
      <c r="A5759" t="str">
        <f t="shared" si="92"/>
        <v>02: BarsROGBTotalNon Flavoured VodkaAbsolut BlueK: £4.80 - £5.00All stocking</v>
      </c>
      <c r="B5759" t="s">
        <v>1</v>
      </c>
      <c r="C5759" t="s">
        <v>107</v>
      </c>
      <c r="D5759" t="s">
        <v>104</v>
      </c>
      <c r="E5759" t="s">
        <v>12</v>
      </c>
      <c r="F5759" t="s">
        <v>71</v>
      </c>
      <c r="G5759" t="s">
        <v>72</v>
      </c>
      <c r="H5759" t="s">
        <v>49</v>
      </c>
      <c r="I5759" t="s">
        <v>89</v>
      </c>
      <c r="J5759" s="1">
        <v>339.89</v>
      </c>
      <c r="K5759">
        <v>87.396178500986011</v>
      </c>
      <c r="L5759">
        <v>52</v>
      </c>
      <c r="M5759">
        <v>0.107091228210123</v>
      </c>
      <c r="N5759" s="19">
        <v>7.2814263914464605E-2</v>
      </c>
      <c r="P5759" t="s">
        <v>42</v>
      </c>
    </row>
    <row r="5760" spans="1:16" x14ac:dyDescent="0.3">
      <c r="A5760" t="str">
        <f t="shared" si="92"/>
        <v>02: BarsROGBTotalNon Flavoured VodkaAbsolut BlueL: £5.00 - £5.20All stocking</v>
      </c>
      <c r="B5760" t="s">
        <v>1</v>
      </c>
      <c r="C5760" t="s">
        <v>107</v>
      </c>
      <c r="D5760" t="s">
        <v>104</v>
      </c>
      <c r="E5760" t="s">
        <v>12</v>
      </c>
      <c r="F5760" t="s">
        <v>71</v>
      </c>
      <c r="G5760" t="s">
        <v>72</v>
      </c>
      <c r="H5760" t="s">
        <v>49</v>
      </c>
      <c r="I5760" t="s">
        <v>90</v>
      </c>
      <c r="J5760" s="1">
        <v>491.56</v>
      </c>
      <c r="K5760">
        <v>116.89753051826239</v>
      </c>
      <c r="L5760">
        <v>41</v>
      </c>
      <c r="M5760">
        <v>0.17672176922080601</v>
      </c>
      <c r="N5760">
        <v>0.13547549758422001</v>
      </c>
      <c r="P5760" t="s">
        <v>42</v>
      </c>
    </row>
    <row r="5761" spans="1:16" x14ac:dyDescent="0.3">
      <c r="A5761" t="str">
        <f t="shared" si="92"/>
        <v>02: BarsROGBTotalNon Flavoured VodkaAbsolut BlueM: £5.20 - £5.40All stocking</v>
      </c>
      <c r="B5761" t="s">
        <v>1</v>
      </c>
      <c r="C5761" t="s">
        <v>107</v>
      </c>
      <c r="D5761" t="s">
        <v>104</v>
      </c>
      <c r="E5761" t="s">
        <v>12</v>
      </c>
      <c r="F5761" t="s">
        <v>71</v>
      </c>
      <c r="G5761" t="s">
        <v>72</v>
      </c>
      <c r="H5761" t="s">
        <v>49</v>
      </c>
      <c r="I5761" t="s">
        <v>95</v>
      </c>
      <c r="J5761" s="1">
        <v>662.44</v>
      </c>
      <c r="K5761">
        <v>161.99859854198078</v>
      </c>
      <c r="L5761">
        <v>34</v>
      </c>
      <c r="M5761">
        <v>0.31459079350566399</v>
      </c>
      <c r="N5761">
        <v>0.28032869170473301</v>
      </c>
      <c r="P5761" t="s">
        <v>42</v>
      </c>
    </row>
    <row r="5762" spans="1:16" x14ac:dyDescent="0.3">
      <c r="A5762" t="str">
        <f t="shared" si="92"/>
        <v>02: BarsROGBTotalNon Flavoured VodkaBelvedereTotalAll stocking</v>
      </c>
      <c r="B5762" t="s">
        <v>1</v>
      </c>
      <c r="C5762" t="s">
        <v>107</v>
      </c>
      <c r="D5762" t="s">
        <v>104</v>
      </c>
      <c r="E5762" t="s">
        <v>12</v>
      </c>
      <c r="F5762" t="s">
        <v>71</v>
      </c>
      <c r="G5762" t="s">
        <v>73</v>
      </c>
      <c r="H5762" t="s">
        <v>49</v>
      </c>
      <c r="I5762" t="s">
        <v>12</v>
      </c>
      <c r="J5762" s="1">
        <v>61.25</v>
      </c>
      <c r="K5762">
        <v>14.532387538387519</v>
      </c>
      <c r="L5762">
        <v>150</v>
      </c>
      <c r="M5762" s="19">
        <v>1.03461681607065E-2</v>
      </c>
      <c r="N5762" s="19">
        <v>7.0282257723914996E-3</v>
      </c>
      <c r="P5762" t="s">
        <v>42</v>
      </c>
    </row>
    <row r="5763" spans="1:16" x14ac:dyDescent="0.3">
      <c r="A5763" t="str">
        <f t="shared" si="92"/>
        <v>02: BarsROGBTotalNon Flavoured VodkaBelvedereK: £4.80 - £5.00All stocking</v>
      </c>
      <c r="B5763" t="s">
        <v>1</v>
      </c>
      <c r="C5763" t="s">
        <v>107</v>
      </c>
      <c r="D5763" t="s">
        <v>104</v>
      </c>
      <c r="E5763" t="s">
        <v>12</v>
      </c>
      <c r="F5763" t="s">
        <v>71</v>
      </c>
      <c r="G5763" t="s">
        <v>73</v>
      </c>
      <c r="H5763" t="s">
        <v>49</v>
      </c>
      <c r="I5763" t="s">
        <v>89</v>
      </c>
      <c r="J5763" s="1">
        <v>56.48</v>
      </c>
      <c r="K5763">
        <v>13.77584332334332</v>
      </c>
      <c r="L5763">
        <v>30</v>
      </c>
      <c r="M5763" s="19">
        <v>7.6987668707141502E-3</v>
      </c>
      <c r="N5763" s="19">
        <v>4.6896947454618297E-3</v>
      </c>
      <c r="P5763" t="s">
        <v>42</v>
      </c>
    </row>
    <row r="5764" spans="1:16" x14ac:dyDescent="0.3">
      <c r="A5764" t="str">
        <f t="shared" si="92"/>
        <v>02: BarsROGBTotalNon Flavoured VodkaBelvedereL: £5.00 - £5.20All stocking</v>
      </c>
      <c r="B5764" t="s">
        <v>1</v>
      </c>
      <c r="C5764" t="s">
        <v>107</v>
      </c>
      <c r="D5764" t="s">
        <v>104</v>
      </c>
      <c r="E5764" t="s">
        <v>12</v>
      </c>
      <c r="F5764" t="s">
        <v>71</v>
      </c>
      <c r="G5764" t="s">
        <v>73</v>
      </c>
      <c r="H5764" t="s">
        <v>49</v>
      </c>
      <c r="I5764" t="s">
        <v>90</v>
      </c>
      <c r="J5764" s="1">
        <v>48.76</v>
      </c>
      <c r="K5764">
        <v>12.052714115949399</v>
      </c>
      <c r="L5764">
        <v>34</v>
      </c>
      <c r="M5764" s="19">
        <v>8.7358530430059096E-3</v>
      </c>
      <c r="N5764" s="19">
        <v>6.2384575733680199E-3</v>
      </c>
      <c r="P5764" t="s">
        <v>42</v>
      </c>
    </row>
    <row r="5765" spans="1:16" x14ac:dyDescent="0.3">
      <c r="A5765" t="str">
        <f t="shared" si="92"/>
        <v>02: BarsROGBTotalNon Flavoured VodkaBelvedereM: £5.20 - £5.40All stocking</v>
      </c>
      <c r="B5765" t="s">
        <v>1</v>
      </c>
      <c r="C5765" t="s">
        <v>107</v>
      </c>
      <c r="D5765" t="s">
        <v>104</v>
      </c>
      <c r="E5765" t="s">
        <v>12</v>
      </c>
      <c r="F5765" t="s">
        <v>71</v>
      </c>
      <c r="G5765" t="s">
        <v>73</v>
      </c>
      <c r="H5765" t="s">
        <v>49</v>
      </c>
      <c r="I5765" t="s">
        <v>95</v>
      </c>
      <c r="J5765" s="1">
        <v>57.8</v>
      </c>
      <c r="K5765">
        <v>13.501316311893241</v>
      </c>
      <c r="L5765">
        <v>26</v>
      </c>
      <c r="M5765" s="19">
        <v>8.5236833794418293E-3</v>
      </c>
      <c r="N5765" s="19">
        <v>6.0442179260527997E-3</v>
      </c>
      <c r="P5765" t="s">
        <v>42</v>
      </c>
    </row>
    <row r="5766" spans="1:16" x14ac:dyDescent="0.3">
      <c r="A5766" t="str">
        <f t="shared" si="92"/>
        <v>02: BarsROGBTotalNon Flavoured VodkaCirocTotalAll stocking</v>
      </c>
      <c r="B5766" t="s">
        <v>1</v>
      </c>
      <c r="C5766" t="s">
        <v>107</v>
      </c>
      <c r="D5766" t="s">
        <v>104</v>
      </c>
      <c r="E5766" t="s">
        <v>12</v>
      </c>
      <c r="F5766" t="s">
        <v>71</v>
      </c>
      <c r="G5766" t="s">
        <v>74</v>
      </c>
      <c r="H5766" t="s">
        <v>49</v>
      </c>
      <c r="I5766" t="s">
        <v>12</v>
      </c>
      <c r="J5766" s="1">
        <v>80.52</v>
      </c>
      <c r="K5766">
        <v>21.194997635881599</v>
      </c>
      <c r="L5766">
        <v>181</v>
      </c>
      <c r="M5766" s="19">
        <v>1.43358686919646E-2</v>
      </c>
      <c r="N5766" s="19">
        <v>1.06254803730308E-2</v>
      </c>
      <c r="P5766" t="s">
        <v>42</v>
      </c>
    </row>
    <row r="5767" spans="1:16" x14ac:dyDescent="0.3">
      <c r="A5767" t="str">
        <f t="shared" si="92"/>
        <v>02: BarsROGBTotalNon Flavoured VodkaCirocJ: £4.60 - £4.80All stocking</v>
      </c>
      <c r="B5767" t="s">
        <v>1</v>
      </c>
      <c r="C5767" t="s">
        <v>107</v>
      </c>
      <c r="D5767" t="s">
        <v>104</v>
      </c>
      <c r="E5767" t="s">
        <v>12</v>
      </c>
      <c r="F5767" t="s">
        <v>71</v>
      </c>
      <c r="G5767" t="s">
        <v>74</v>
      </c>
      <c r="H5767" t="s">
        <v>49</v>
      </c>
      <c r="I5767" t="s">
        <v>65</v>
      </c>
      <c r="J5767" s="1">
        <v>90.23</v>
      </c>
      <c r="K5767">
        <v>25.081657063475241</v>
      </c>
      <c r="L5767">
        <v>33</v>
      </c>
      <c r="M5767" s="19">
        <v>1.36641846123249E-2</v>
      </c>
      <c r="N5767" s="19">
        <v>9.4558123207013605E-3</v>
      </c>
      <c r="P5767" t="s">
        <v>42</v>
      </c>
    </row>
    <row r="5768" spans="1:16" x14ac:dyDescent="0.3">
      <c r="A5768" t="str">
        <f t="shared" si="92"/>
        <v>02: BarsROGBTotalNon Flavoured VodkaCirocK: £4.80 - £5.00All stocking</v>
      </c>
      <c r="B5768" t="s">
        <v>1</v>
      </c>
      <c r="C5768" t="s">
        <v>107</v>
      </c>
      <c r="D5768" t="s">
        <v>104</v>
      </c>
      <c r="E5768" t="s">
        <v>12</v>
      </c>
      <c r="F5768" t="s">
        <v>71</v>
      </c>
      <c r="G5768" t="s">
        <v>74</v>
      </c>
      <c r="H5768" t="s">
        <v>49</v>
      </c>
      <c r="I5768" t="s">
        <v>89</v>
      </c>
      <c r="J5768" s="1">
        <v>71.260000000000005</v>
      </c>
      <c r="K5768">
        <v>19.977491546394003</v>
      </c>
      <c r="L5768">
        <v>41</v>
      </c>
      <c r="M5768" s="19">
        <v>1.0594116678696501E-2</v>
      </c>
      <c r="N5768" s="19">
        <v>7.5911366490615398E-3</v>
      </c>
      <c r="P5768" t="s">
        <v>42</v>
      </c>
    </row>
    <row r="5769" spans="1:16" x14ac:dyDescent="0.3">
      <c r="A5769" t="str">
        <f t="shared" si="92"/>
        <v>02: BarsROGBTotalNon Flavoured VodkaCirocL: £5.00 - £5.20All stocking</v>
      </c>
      <c r="B5769" t="s">
        <v>1</v>
      </c>
      <c r="C5769" t="s">
        <v>107</v>
      </c>
      <c r="D5769" t="s">
        <v>104</v>
      </c>
      <c r="E5769" t="s">
        <v>12</v>
      </c>
      <c r="F5769" t="s">
        <v>71</v>
      </c>
      <c r="G5769" t="s">
        <v>74</v>
      </c>
      <c r="H5769" t="s">
        <v>49</v>
      </c>
      <c r="I5769" t="s">
        <v>90</v>
      </c>
      <c r="J5769" s="1">
        <v>88.99</v>
      </c>
      <c r="K5769">
        <v>24.028596037086601</v>
      </c>
      <c r="L5769">
        <v>53</v>
      </c>
      <c r="M5769" s="19">
        <v>1.5000882945875199E-2</v>
      </c>
      <c r="N5769" s="19">
        <v>1.19181771122411E-2</v>
      </c>
      <c r="P5769" t="s">
        <v>42</v>
      </c>
    </row>
    <row r="5770" spans="1:16" x14ac:dyDescent="0.3">
      <c r="A5770" t="str">
        <f t="shared" si="92"/>
        <v>02: BarsROGBTotalNon Flavoured VodkaCirocM: £5.20 - £5.40All stocking</v>
      </c>
      <c r="B5770" t="s">
        <v>1</v>
      </c>
      <c r="C5770" t="s">
        <v>107</v>
      </c>
      <c r="D5770" t="s">
        <v>104</v>
      </c>
      <c r="E5770" t="s">
        <v>12</v>
      </c>
      <c r="F5770" t="s">
        <v>71</v>
      </c>
      <c r="G5770" t="s">
        <v>74</v>
      </c>
      <c r="H5770" t="s">
        <v>49</v>
      </c>
      <c r="I5770" t="s">
        <v>95</v>
      </c>
      <c r="J5770" s="1">
        <v>85.59</v>
      </c>
      <c r="K5770">
        <v>22.676889332889317</v>
      </c>
      <c r="L5770">
        <v>50</v>
      </c>
      <c r="M5770" s="19">
        <v>1.5038886155600201E-2</v>
      </c>
      <c r="N5770" s="19">
        <v>1.09372908957872E-2</v>
      </c>
      <c r="P5770" t="s">
        <v>42</v>
      </c>
    </row>
    <row r="5771" spans="1:16" x14ac:dyDescent="0.3">
      <c r="A5771" t="str">
        <f t="shared" si="92"/>
        <v>02: BarsROGBTotalNon Flavoured VodkaCirocN: £5.40 - £5.60All stocking</v>
      </c>
      <c r="B5771" t="s">
        <v>1</v>
      </c>
      <c r="C5771" t="s">
        <v>107</v>
      </c>
      <c r="D5771" t="s">
        <v>104</v>
      </c>
      <c r="E5771" t="s">
        <v>12</v>
      </c>
      <c r="F5771" t="s">
        <v>71</v>
      </c>
      <c r="G5771" t="s">
        <v>74</v>
      </c>
      <c r="H5771" t="s">
        <v>49</v>
      </c>
      <c r="I5771" t="s">
        <v>99</v>
      </c>
      <c r="J5771" s="1">
        <v>63.01</v>
      </c>
      <c r="K5771">
        <v>15.101926690880159</v>
      </c>
      <c r="L5771">
        <v>43</v>
      </c>
      <c r="M5771" s="19">
        <v>1.33225053891672E-2</v>
      </c>
      <c r="N5771" s="19">
        <v>9.3012554182391408E-3</v>
      </c>
      <c r="P5771" t="s">
        <v>42</v>
      </c>
    </row>
    <row r="5772" spans="1:16" x14ac:dyDescent="0.3">
      <c r="A5772" t="str">
        <f t="shared" si="92"/>
        <v>02: BarsROGBTotalNon Flavoured VodkaCirocO: £5.60 - £5.80All stocking</v>
      </c>
      <c r="B5772" t="s">
        <v>1</v>
      </c>
      <c r="C5772" t="s">
        <v>107</v>
      </c>
      <c r="D5772" t="s">
        <v>104</v>
      </c>
      <c r="E5772" t="s">
        <v>12</v>
      </c>
      <c r="F5772" t="s">
        <v>71</v>
      </c>
      <c r="G5772" t="s">
        <v>74</v>
      </c>
      <c r="H5772" t="s">
        <v>49</v>
      </c>
      <c r="I5772" t="s">
        <v>100</v>
      </c>
      <c r="J5772" s="1">
        <v>96.44</v>
      </c>
      <c r="K5772">
        <v>22.904521760291001</v>
      </c>
      <c r="L5772">
        <v>26</v>
      </c>
      <c r="M5772" s="19">
        <v>1.65749862499136E-2</v>
      </c>
      <c r="N5772" s="19">
        <v>1.13875896476458E-2</v>
      </c>
      <c r="P5772" t="s">
        <v>42</v>
      </c>
    </row>
    <row r="5773" spans="1:16" x14ac:dyDescent="0.3">
      <c r="A5773" t="str">
        <f t="shared" si="92"/>
        <v>02: BarsROGBTotalNon Flavoured VodkaGrey GooseTotalAll stocking</v>
      </c>
      <c r="B5773" t="s">
        <v>1</v>
      </c>
      <c r="C5773" t="s">
        <v>107</v>
      </c>
      <c r="D5773" t="s">
        <v>104</v>
      </c>
      <c r="E5773" t="s">
        <v>12</v>
      </c>
      <c r="F5773" t="s">
        <v>71</v>
      </c>
      <c r="G5773" t="s">
        <v>75</v>
      </c>
      <c r="H5773" t="s">
        <v>49</v>
      </c>
      <c r="I5773" t="s">
        <v>12</v>
      </c>
      <c r="J5773" s="1">
        <v>61.57</v>
      </c>
      <c r="K5773">
        <v>15.403716925775759</v>
      </c>
      <c r="L5773">
        <v>306</v>
      </c>
      <c r="M5773" s="19">
        <v>3.7367207089707297E-2</v>
      </c>
      <c r="N5773">
        <v>2.6202018639056E-2</v>
      </c>
      <c r="P5773" t="s">
        <v>42</v>
      </c>
    </row>
    <row r="5774" spans="1:16" x14ac:dyDescent="0.3">
      <c r="A5774" t="str">
        <f t="shared" si="92"/>
        <v>02: BarsROGBTotalNon Flavoured VodkaGrey GooseG: £4.00 - £4.20All stocking</v>
      </c>
      <c r="B5774" t="s">
        <v>1</v>
      </c>
      <c r="C5774" t="s">
        <v>107</v>
      </c>
      <c r="D5774" t="s">
        <v>104</v>
      </c>
      <c r="E5774" t="s">
        <v>12</v>
      </c>
      <c r="F5774" t="s">
        <v>71</v>
      </c>
      <c r="G5774" t="s">
        <v>75</v>
      </c>
      <c r="H5774" t="s">
        <v>49</v>
      </c>
      <c r="I5774" t="s">
        <v>56</v>
      </c>
      <c r="J5774" s="1">
        <v>20.21</v>
      </c>
      <c r="K5774">
        <v>5.1913468145610793</v>
      </c>
      <c r="L5774">
        <v>84</v>
      </c>
      <c r="M5774" s="19">
        <v>7.4485968118643206E-2</v>
      </c>
      <c r="N5774" s="19">
        <v>6.0591956697867599E-2</v>
      </c>
      <c r="P5774" t="s">
        <v>42</v>
      </c>
    </row>
    <row r="5775" spans="1:16" x14ac:dyDescent="0.3">
      <c r="A5775" t="str">
        <f t="shared" si="92"/>
        <v>02: BarsROGBTotalNon Flavoured VodkaGrey GooseH: £4.20 - £4.40All stocking</v>
      </c>
      <c r="B5775" t="s">
        <v>1</v>
      </c>
      <c r="C5775" t="s">
        <v>107</v>
      </c>
      <c r="D5775" t="s">
        <v>104</v>
      </c>
      <c r="E5775" t="s">
        <v>12</v>
      </c>
      <c r="F5775" t="s">
        <v>71</v>
      </c>
      <c r="G5775" t="s">
        <v>75</v>
      </c>
      <c r="H5775" t="s">
        <v>49</v>
      </c>
      <c r="I5775" t="s">
        <v>60</v>
      </c>
      <c r="J5775" s="1">
        <v>31.93</v>
      </c>
      <c r="K5775">
        <v>7.7064124572745198</v>
      </c>
      <c r="L5775">
        <v>58</v>
      </c>
      <c r="M5775" s="19">
        <v>3.4529565334404197E-2</v>
      </c>
      <c r="N5775" s="19">
        <v>2.4862624423022599E-2</v>
      </c>
      <c r="P5775" t="s">
        <v>42</v>
      </c>
    </row>
    <row r="5776" spans="1:16" x14ac:dyDescent="0.3">
      <c r="A5776" t="str">
        <f t="shared" si="92"/>
        <v>02: BarsROGBTotalNon Flavoured VodkaGrey GooseI: £4.40 - £4.60All stocking</v>
      </c>
      <c r="B5776" t="s">
        <v>1</v>
      </c>
      <c r="C5776" t="s">
        <v>107</v>
      </c>
      <c r="D5776" t="s">
        <v>104</v>
      </c>
      <c r="E5776" t="s">
        <v>12</v>
      </c>
      <c r="F5776" t="s">
        <v>71</v>
      </c>
      <c r="G5776" t="s">
        <v>75</v>
      </c>
      <c r="H5776" t="s">
        <v>49</v>
      </c>
      <c r="I5776" t="s">
        <v>64</v>
      </c>
      <c r="J5776" s="1">
        <v>45.04</v>
      </c>
      <c r="K5776">
        <v>10.115272690272679</v>
      </c>
      <c r="L5776">
        <v>42</v>
      </c>
      <c r="M5776" s="19">
        <v>2.9024726669686099E-2</v>
      </c>
      <c r="N5776" s="19">
        <v>2.02609285839974E-2</v>
      </c>
      <c r="P5776" t="s">
        <v>42</v>
      </c>
    </row>
    <row r="5777" spans="1:16" x14ac:dyDescent="0.3">
      <c r="A5777" t="str">
        <f t="shared" si="92"/>
        <v>02: BarsROGBTotalNon Flavoured VodkaGrey GooseK: £4.80 - £5.00All stocking</v>
      </c>
      <c r="B5777" t="s">
        <v>1</v>
      </c>
      <c r="C5777" t="s">
        <v>107</v>
      </c>
      <c r="D5777" t="s">
        <v>104</v>
      </c>
      <c r="E5777" t="s">
        <v>12</v>
      </c>
      <c r="F5777" t="s">
        <v>71</v>
      </c>
      <c r="G5777" t="s">
        <v>75</v>
      </c>
      <c r="H5777" t="s">
        <v>49</v>
      </c>
      <c r="I5777" t="s">
        <v>89</v>
      </c>
      <c r="J5777" s="1">
        <v>91.75</v>
      </c>
      <c r="K5777">
        <v>25.12127113082996</v>
      </c>
      <c r="L5777">
        <v>34</v>
      </c>
      <c r="M5777" s="19">
        <v>2.8834733835073598E-2</v>
      </c>
      <c r="N5777" s="19">
        <v>1.9311595351934802E-2</v>
      </c>
      <c r="P5777" t="s">
        <v>42</v>
      </c>
    </row>
    <row r="5778" spans="1:16" x14ac:dyDescent="0.3">
      <c r="A5778" t="str">
        <f t="shared" si="92"/>
        <v>02: BarsROGBTotalNon Flavoured VodkaGrey GooseL: £5.00 - £5.20All stocking</v>
      </c>
      <c r="B5778" t="s">
        <v>1</v>
      </c>
      <c r="C5778" t="s">
        <v>107</v>
      </c>
      <c r="D5778" t="s">
        <v>104</v>
      </c>
      <c r="E5778" t="s">
        <v>12</v>
      </c>
      <c r="F5778" t="s">
        <v>71</v>
      </c>
      <c r="G5778" t="s">
        <v>75</v>
      </c>
      <c r="H5778" t="s">
        <v>49</v>
      </c>
      <c r="I5778" t="s">
        <v>90</v>
      </c>
      <c r="J5778" s="1">
        <v>114.18</v>
      </c>
      <c r="K5778">
        <v>27.342093078490162</v>
      </c>
      <c r="L5778">
        <v>68</v>
      </c>
      <c r="M5778" s="19">
        <v>4.1412467787509497E-2</v>
      </c>
      <c r="N5778" s="19">
        <v>2.63736389357263E-2</v>
      </c>
      <c r="P5778" t="s">
        <v>42</v>
      </c>
    </row>
    <row r="5779" spans="1:16" x14ac:dyDescent="0.3">
      <c r="A5779" t="str">
        <f t="shared" si="92"/>
        <v>02: BarsROGBTotalNon Flavoured VodkaGrey GooseM: £5.20 - £5.40All stocking</v>
      </c>
      <c r="B5779" t="s">
        <v>1</v>
      </c>
      <c r="C5779" t="s">
        <v>107</v>
      </c>
      <c r="D5779" t="s">
        <v>104</v>
      </c>
      <c r="E5779" t="s">
        <v>12</v>
      </c>
      <c r="F5779" t="s">
        <v>71</v>
      </c>
      <c r="G5779" t="s">
        <v>75</v>
      </c>
      <c r="H5779" t="s">
        <v>49</v>
      </c>
      <c r="I5779" t="s">
        <v>95</v>
      </c>
      <c r="J5779" s="1">
        <v>81.8</v>
      </c>
      <c r="K5779">
        <v>22.06662072969764</v>
      </c>
      <c r="L5779">
        <v>65</v>
      </c>
      <c r="M5779" s="19">
        <v>3.6814051879244102E-2</v>
      </c>
      <c r="N5779" s="19">
        <v>2.6112314340249299E-2</v>
      </c>
      <c r="P5779" t="s">
        <v>42</v>
      </c>
    </row>
    <row r="5780" spans="1:16" x14ac:dyDescent="0.3">
      <c r="A5780" t="str">
        <f t="shared" si="92"/>
        <v>02: BarsROGBTotalNon Flavoured VodkaGrey GooseN: £5.40 - £5.60All stocking</v>
      </c>
      <c r="B5780" t="s">
        <v>1</v>
      </c>
      <c r="C5780" t="s">
        <v>107</v>
      </c>
      <c r="D5780" t="s">
        <v>104</v>
      </c>
      <c r="E5780" t="s">
        <v>12</v>
      </c>
      <c r="F5780" t="s">
        <v>71</v>
      </c>
      <c r="G5780" t="s">
        <v>75</v>
      </c>
      <c r="H5780" t="s">
        <v>49</v>
      </c>
      <c r="I5780" t="s">
        <v>99</v>
      </c>
      <c r="J5780" s="1">
        <v>122.64</v>
      </c>
      <c r="K5780">
        <v>31.395230078563401</v>
      </c>
      <c r="L5780">
        <v>54</v>
      </c>
      <c r="M5780" s="19">
        <v>3.89464692693429E-2</v>
      </c>
      <c r="N5780" s="19">
        <v>2.5564187534709199E-2</v>
      </c>
      <c r="P5780" t="s">
        <v>42</v>
      </c>
    </row>
    <row r="5781" spans="1:16" x14ac:dyDescent="0.3">
      <c r="A5781" t="str">
        <f t="shared" si="92"/>
        <v>02: BarsROGBTotalNon Flavoured VodkaGrey GooseO: £5.60 - £5.80All stocking</v>
      </c>
      <c r="B5781" t="s">
        <v>1</v>
      </c>
      <c r="C5781" t="s">
        <v>107</v>
      </c>
      <c r="D5781" t="s">
        <v>104</v>
      </c>
      <c r="E5781" t="s">
        <v>12</v>
      </c>
      <c r="F5781" t="s">
        <v>71</v>
      </c>
      <c r="G5781" t="s">
        <v>75</v>
      </c>
      <c r="H5781" t="s">
        <v>49</v>
      </c>
      <c r="I5781" t="s">
        <v>100</v>
      </c>
      <c r="J5781" s="1">
        <v>89.72</v>
      </c>
      <c r="K5781">
        <v>25.998791332124679</v>
      </c>
      <c r="L5781">
        <v>27</v>
      </c>
      <c r="M5781" s="19">
        <v>3.6294098476462103E-2</v>
      </c>
      <c r="N5781">
        <v>2.8657106633996999E-2</v>
      </c>
      <c r="P5781" t="s">
        <v>42</v>
      </c>
    </row>
    <row r="5782" spans="1:16" x14ac:dyDescent="0.3">
      <c r="A5782" t="str">
        <f t="shared" si="92"/>
        <v>02: BarsROGBTotalNon Flavoured VodkaKetel OneTotalAll stocking</v>
      </c>
      <c r="B5782" t="s">
        <v>1</v>
      </c>
      <c r="C5782" t="s">
        <v>107</v>
      </c>
      <c r="D5782" t="s">
        <v>104</v>
      </c>
      <c r="E5782" t="s">
        <v>12</v>
      </c>
      <c r="F5782" t="s">
        <v>71</v>
      </c>
      <c r="G5782" t="s">
        <v>76</v>
      </c>
      <c r="H5782" t="s">
        <v>49</v>
      </c>
      <c r="I5782" t="s">
        <v>12</v>
      </c>
      <c r="J5782" s="1">
        <v>566.85</v>
      </c>
      <c r="K5782">
        <v>190.1752151144232</v>
      </c>
      <c r="L5782">
        <v>322</v>
      </c>
      <c r="M5782">
        <v>0.333654527030393</v>
      </c>
      <c r="N5782">
        <v>0.35994199811925998</v>
      </c>
      <c r="P5782" t="s">
        <v>42</v>
      </c>
    </row>
    <row r="5783" spans="1:16" x14ac:dyDescent="0.3">
      <c r="A5783" t="str">
        <f t="shared" si="92"/>
        <v>02: BarsROGBTotalNon Flavoured VodkaKetel OneE: £3.60 - £3.80All stocking</v>
      </c>
      <c r="B5783" t="s">
        <v>1</v>
      </c>
      <c r="C5783" t="s">
        <v>107</v>
      </c>
      <c r="D5783" t="s">
        <v>104</v>
      </c>
      <c r="E5783" t="s">
        <v>12</v>
      </c>
      <c r="F5783" t="s">
        <v>71</v>
      </c>
      <c r="G5783" t="s">
        <v>76</v>
      </c>
      <c r="H5783" t="s">
        <v>49</v>
      </c>
      <c r="I5783" t="s">
        <v>54</v>
      </c>
      <c r="J5783" s="1">
        <v>370.24</v>
      </c>
      <c r="K5783">
        <v>144.161191063838</v>
      </c>
      <c r="L5783">
        <v>85</v>
      </c>
      <c r="M5783">
        <v>0.61168590055924998</v>
      </c>
      <c r="N5783">
        <v>0.65230957935695599</v>
      </c>
      <c r="P5783" t="s">
        <v>42</v>
      </c>
    </row>
    <row r="5784" spans="1:16" x14ac:dyDescent="0.3">
      <c r="A5784" t="str">
        <f t="shared" si="92"/>
        <v>02: BarsROGBTotalNon Flavoured VodkaKetel OneF: £3.80 - £4.00All stocking</v>
      </c>
      <c r="B5784" t="s">
        <v>1</v>
      </c>
      <c r="C5784" t="s">
        <v>107</v>
      </c>
      <c r="D5784" t="s">
        <v>104</v>
      </c>
      <c r="E5784" t="s">
        <v>12</v>
      </c>
      <c r="F5784" t="s">
        <v>71</v>
      </c>
      <c r="G5784" t="s">
        <v>76</v>
      </c>
      <c r="H5784" t="s">
        <v>49</v>
      </c>
      <c r="I5784" t="s">
        <v>55</v>
      </c>
      <c r="J5784" s="1">
        <v>685.84</v>
      </c>
      <c r="K5784">
        <v>241.97046894282201</v>
      </c>
      <c r="L5784">
        <v>85</v>
      </c>
      <c r="M5784">
        <v>0.69211756954329295</v>
      </c>
      <c r="N5784">
        <v>0.73463632989302396</v>
      </c>
      <c r="P5784" t="s">
        <v>42</v>
      </c>
    </row>
    <row r="5785" spans="1:16" x14ac:dyDescent="0.3">
      <c r="A5785" t="str">
        <f t="shared" si="92"/>
        <v>02: BarsROGBTotalNon Flavoured VodkaKetel OneG: £4.00 - £4.20All stocking</v>
      </c>
      <c r="B5785" t="s">
        <v>1</v>
      </c>
      <c r="C5785" t="s">
        <v>107</v>
      </c>
      <c r="D5785" t="s">
        <v>104</v>
      </c>
      <c r="E5785" t="s">
        <v>12</v>
      </c>
      <c r="F5785" t="s">
        <v>71</v>
      </c>
      <c r="G5785" t="s">
        <v>76</v>
      </c>
      <c r="H5785" t="s">
        <v>49</v>
      </c>
      <c r="I5785" t="s">
        <v>56</v>
      </c>
      <c r="J5785" s="1">
        <v>754.94</v>
      </c>
      <c r="K5785">
        <v>250.46329330799918</v>
      </c>
      <c r="L5785">
        <v>85</v>
      </c>
      <c r="M5785">
        <v>0.39627983812281098</v>
      </c>
      <c r="N5785">
        <v>0.40093446197555299</v>
      </c>
      <c r="P5785" t="s">
        <v>42</v>
      </c>
    </row>
    <row r="5786" spans="1:16" x14ac:dyDescent="0.3">
      <c r="A5786" t="str">
        <f t="shared" si="92"/>
        <v>02: BarsROGBTotalNon Flavoured VodkaKetel OneH: £4.20 - £4.40All stocking</v>
      </c>
      <c r="B5786" t="s">
        <v>1</v>
      </c>
      <c r="C5786" t="s">
        <v>107</v>
      </c>
      <c r="D5786" t="s">
        <v>104</v>
      </c>
      <c r="E5786" t="s">
        <v>12</v>
      </c>
      <c r="F5786" t="s">
        <v>71</v>
      </c>
      <c r="G5786" t="s">
        <v>76</v>
      </c>
      <c r="H5786" t="s">
        <v>49</v>
      </c>
      <c r="I5786" t="s">
        <v>60</v>
      </c>
      <c r="J5786" s="1">
        <v>992.54</v>
      </c>
      <c r="K5786">
        <v>343.85094180013516</v>
      </c>
      <c r="L5786">
        <v>62</v>
      </c>
      <c r="M5786">
        <v>0.41778955072468399</v>
      </c>
      <c r="N5786">
        <v>0.43138466290833299</v>
      </c>
      <c r="P5786" t="s">
        <v>42</v>
      </c>
    </row>
    <row r="5787" spans="1:16" x14ac:dyDescent="0.3">
      <c r="A5787" t="str">
        <f t="shared" si="92"/>
        <v>02: BarsROGBTotalNon Flavoured VodkaKetel OneI: £4.40 - £4.60All stocking</v>
      </c>
      <c r="B5787" t="s">
        <v>1</v>
      </c>
      <c r="C5787" t="s">
        <v>107</v>
      </c>
      <c r="D5787" t="s">
        <v>104</v>
      </c>
      <c r="E5787" t="s">
        <v>12</v>
      </c>
      <c r="F5787" t="s">
        <v>71</v>
      </c>
      <c r="G5787" t="s">
        <v>76</v>
      </c>
      <c r="H5787" t="s">
        <v>49</v>
      </c>
      <c r="I5787" t="s">
        <v>64</v>
      </c>
      <c r="J5787" s="1">
        <v>1340.76</v>
      </c>
      <c r="K5787">
        <v>453.39062017794402</v>
      </c>
      <c r="L5787">
        <v>71</v>
      </c>
      <c r="M5787">
        <v>0.64770167636872</v>
      </c>
      <c r="N5787">
        <v>0.65918255320427899</v>
      </c>
      <c r="P5787" t="s">
        <v>42</v>
      </c>
    </row>
    <row r="5788" spans="1:16" x14ac:dyDescent="0.3">
      <c r="A5788" t="str">
        <f t="shared" si="92"/>
        <v>02: BarsROGBTotalNon Flavoured VodkaKetel OneJ: £4.60 - £4.80All stocking</v>
      </c>
      <c r="B5788" t="s">
        <v>1</v>
      </c>
      <c r="C5788" t="s">
        <v>107</v>
      </c>
      <c r="D5788" t="s">
        <v>104</v>
      </c>
      <c r="E5788" t="s">
        <v>12</v>
      </c>
      <c r="F5788" t="s">
        <v>71</v>
      </c>
      <c r="G5788" t="s">
        <v>76</v>
      </c>
      <c r="H5788" t="s">
        <v>49</v>
      </c>
      <c r="I5788" t="s">
        <v>65</v>
      </c>
      <c r="J5788" s="1">
        <v>1031.92</v>
      </c>
      <c r="K5788">
        <v>384.78897953897962</v>
      </c>
      <c r="L5788">
        <v>36</v>
      </c>
      <c r="M5788">
        <v>0.45657706007387999</v>
      </c>
      <c r="N5788">
        <v>0.54447291361639805</v>
      </c>
      <c r="P5788" t="s">
        <v>42</v>
      </c>
    </row>
    <row r="5789" spans="1:16" x14ac:dyDescent="0.3">
      <c r="A5789" t="str">
        <f t="shared" si="92"/>
        <v>02: BarsROGBTotalNon Flavoured VodkaKetel OneK: £4.80 - £5.00All stocking</v>
      </c>
      <c r="B5789" t="s">
        <v>1</v>
      </c>
      <c r="C5789" t="s">
        <v>107</v>
      </c>
      <c r="D5789" t="s">
        <v>104</v>
      </c>
      <c r="E5789" t="s">
        <v>12</v>
      </c>
      <c r="F5789" t="s">
        <v>71</v>
      </c>
      <c r="G5789" t="s">
        <v>76</v>
      </c>
      <c r="H5789" t="s">
        <v>49</v>
      </c>
      <c r="I5789" t="s">
        <v>89</v>
      </c>
      <c r="J5789" s="1">
        <v>260.35000000000002</v>
      </c>
      <c r="K5789">
        <v>79.736121902788398</v>
      </c>
      <c r="L5789">
        <v>27</v>
      </c>
      <c r="M5789" s="19">
        <v>9.9374770619621106E-2</v>
      </c>
      <c r="N5789">
        <v>0.115309698031537</v>
      </c>
      <c r="P5789" t="s">
        <v>42</v>
      </c>
    </row>
    <row r="5790" spans="1:16" x14ac:dyDescent="0.3">
      <c r="A5790" t="str">
        <f t="shared" si="92"/>
        <v>02: BarsROGBTotalNon Flavoured VodkaKetel OneL: £5.00 - £5.20All stocking</v>
      </c>
      <c r="B5790" t="s">
        <v>1</v>
      </c>
      <c r="C5790" t="s">
        <v>107</v>
      </c>
      <c r="D5790" t="s">
        <v>104</v>
      </c>
      <c r="E5790" t="s">
        <v>12</v>
      </c>
      <c r="F5790" t="s">
        <v>71</v>
      </c>
      <c r="G5790" t="s">
        <v>76</v>
      </c>
      <c r="H5790" t="s">
        <v>49</v>
      </c>
      <c r="I5790" t="s">
        <v>90</v>
      </c>
      <c r="J5790" s="1">
        <v>436.33</v>
      </c>
      <c r="K5790">
        <v>114.4853287737904</v>
      </c>
      <c r="L5790">
        <v>26</v>
      </c>
      <c r="M5790">
        <v>0.164197846175936</v>
      </c>
      <c r="N5790">
        <v>0.167343642948028</v>
      </c>
      <c r="P5790" t="s">
        <v>42</v>
      </c>
    </row>
    <row r="5791" spans="1:16" x14ac:dyDescent="0.3">
      <c r="A5791" t="str">
        <f t="shared" si="92"/>
        <v>02: BarsROGBTotalNon Flavoured VodkaSmirnoff RedA: &lt;£3All stocking</v>
      </c>
      <c r="B5791" t="s">
        <v>1</v>
      </c>
      <c r="C5791" t="s">
        <v>107</v>
      </c>
      <c r="D5791" t="s">
        <v>104</v>
      </c>
      <c r="E5791" t="s">
        <v>12</v>
      </c>
      <c r="F5791" t="s">
        <v>71</v>
      </c>
      <c r="G5791" t="s">
        <v>77</v>
      </c>
      <c r="H5791" t="s">
        <v>49</v>
      </c>
      <c r="I5791" t="s">
        <v>58</v>
      </c>
      <c r="J5791" s="1">
        <v>1649.45</v>
      </c>
      <c r="K5791">
        <v>575.21153846153993</v>
      </c>
      <c r="L5791">
        <v>26</v>
      </c>
      <c r="M5791">
        <v>0.68570896943916904</v>
      </c>
      <c r="N5791">
        <v>0.73624302843335399</v>
      </c>
      <c r="P5791" t="s">
        <v>42</v>
      </c>
    </row>
    <row r="5792" spans="1:16" x14ac:dyDescent="0.3">
      <c r="A5792" t="str">
        <f t="shared" si="92"/>
        <v>02: BarsROGBTotalNon Flavoured VodkaSmirnoff RedTotalAll stocking</v>
      </c>
      <c r="B5792" t="s">
        <v>1</v>
      </c>
      <c r="C5792" t="s">
        <v>107</v>
      </c>
      <c r="D5792" t="s">
        <v>104</v>
      </c>
      <c r="E5792" t="s">
        <v>12</v>
      </c>
      <c r="F5792" t="s">
        <v>71</v>
      </c>
      <c r="G5792" t="s">
        <v>77</v>
      </c>
      <c r="H5792" t="s">
        <v>49</v>
      </c>
      <c r="I5792" t="s">
        <v>12</v>
      </c>
      <c r="J5792" s="1">
        <v>880.35</v>
      </c>
      <c r="K5792">
        <v>293.08931380160681</v>
      </c>
      <c r="L5792">
        <v>362</v>
      </c>
      <c r="M5792">
        <v>0.62165490680253799</v>
      </c>
      <c r="N5792">
        <v>0.67314833808783803</v>
      </c>
      <c r="P5792" t="s">
        <v>42</v>
      </c>
    </row>
    <row r="5793" spans="1:16" x14ac:dyDescent="0.3">
      <c r="A5793" t="str">
        <f t="shared" si="92"/>
        <v>02: BarsROGBTotalNon Flavoured VodkaSmirnoff RedB: £3 - £3.20All stocking</v>
      </c>
      <c r="B5793" t="s">
        <v>1</v>
      </c>
      <c r="C5793" t="s">
        <v>107</v>
      </c>
      <c r="D5793" t="s">
        <v>104</v>
      </c>
      <c r="E5793" t="s">
        <v>12</v>
      </c>
      <c r="F5793" t="s">
        <v>71</v>
      </c>
      <c r="G5793" t="s">
        <v>77</v>
      </c>
      <c r="H5793" t="s">
        <v>49</v>
      </c>
      <c r="I5793" t="s">
        <v>59</v>
      </c>
      <c r="J5793" s="1">
        <v>243.29</v>
      </c>
      <c r="K5793">
        <v>93.455505050505195</v>
      </c>
      <c r="L5793">
        <v>150</v>
      </c>
      <c r="M5793">
        <v>0.85895277614197296</v>
      </c>
      <c r="N5793">
        <v>0.88254306154982698</v>
      </c>
      <c r="P5793" t="s">
        <v>42</v>
      </c>
    </row>
    <row r="5794" spans="1:16" x14ac:dyDescent="0.3">
      <c r="A5794" t="str">
        <f t="shared" si="92"/>
        <v>02: BarsROGBTotalNon Flavoured VodkaSmirnoff RedC: £3.20 - £3.40All stocking</v>
      </c>
      <c r="B5794" t="s">
        <v>1</v>
      </c>
      <c r="C5794" t="s">
        <v>107</v>
      </c>
      <c r="D5794" t="s">
        <v>104</v>
      </c>
      <c r="E5794" t="s">
        <v>12</v>
      </c>
      <c r="F5794" t="s">
        <v>71</v>
      </c>
      <c r="G5794" t="s">
        <v>77</v>
      </c>
      <c r="H5794" t="s">
        <v>49</v>
      </c>
      <c r="I5794" t="s">
        <v>52</v>
      </c>
      <c r="J5794" s="1">
        <v>571.16999999999996</v>
      </c>
      <c r="K5794">
        <v>201.74554868208722</v>
      </c>
      <c r="L5794">
        <v>130</v>
      </c>
      <c r="M5794">
        <v>0.81862323358920097</v>
      </c>
      <c r="N5794">
        <v>0.85561595478271402</v>
      </c>
      <c r="P5794" t="s">
        <v>42</v>
      </c>
    </row>
    <row r="5795" spans="1:16" x14ac:dyDescent="0.3">
      <c r="A5795" t="str">
        <f t="shared" si="92"/>
        <v>02: BarsROGBTotalNon Flavoured VodkaSmirnoff RedD: £3.40 - £3.60All stocking</v>
      </c>
      <c r="B5795" t="s">
        <v>1</v>
      </c>
      <c r="C5795" t="s">
        <v>107</v>
      </c>
      <c r="D5795" t="s">
        <v>104</v>
      </c>
      <c r="E5795" t="s">
        <v>12</v>
      </c>
      <c r="F5795" t="s">
        <v>71</v>
      </c>
      <c r="G5795" t="s">
        <v>77</v>
      </c>
      <c r="H5795" t="s">
        <v>49</v>
      </c>
      <c r="I5795" t="s">
        <v>53</v>
      </c>
      <c r="J5795" s="1">
        <v>1571.78</v>
      </c>
      <c r="K5795">
        <v>538.77408465518397</v>
      </c>
      <c r="L5795">
        <v>41</v>
      </c>
      <c r="M5795">
        <v>0.51330348032035999</v>
      </c>
      <c r="N5795">
        <v>0.56205584183759405</v>
      </c>
      <c r="P5795" t="s">
        <v>42</v>
      </c>
    </row>
    <row r="5796" spans="1:16" x14ac:dyDescent="0.3">
      <c r="A5796" t="str">
        <f t="shared" si="92"/>
        <v>02: BarsROGBTotalNon Flavoured VodkaSmirnoff RedE: £3.60 - £3.80All stocking</v>
      </c>
      <c r="B5796" t="s">
        <v>1</v>
      </c>
      <c r="C5796" t="s">
        <v>107</v>
      </c>
      <c r="D5796" t="s">
        <v>104</v>
      </c>
      <c r="E5796" t="s">
        <v>12</v>
      </c>
      <c r="F5796" t="s">
        <v>71</v>
      </c>
      <c r="G5796" t="s">
        <v>77</v>
      </c>
      <c r="H5796" t="s">
        <v>49</v>
      </c>
      <c r="I5796" t="s">
        <v>54</v>
      </c>
      <c r="J5796" s="1">
        <v>1799.68</v>
      </c>
      <c r="K5796">
        <v>638.07810391363205</v>
      </c>
      <c r="L5796">
        <v>38</v>
      </c>
      <c r="M5796">
        <v>0.60095961423697797</v>
      </c>
      <c r="N5796">
        <v>0.66319955090427496</v>
      </c>
      <c r="P5796" t="s">
        <v>42</v>
      </c>
    </row>
    <row r="5797" spans="1:16" x14ac:dyDescent="0.3">
      <c r="A5797" t="str">
        <f t="shared" si="92"/>
        <v>02: BarsROGBTotalNon Flavoured VodkaSmirnoff RedF: £3.80 - £4.00All stocking</v>
      </c>
      <c r="B5797" t="s">
        <v>1</v>
      </c>
      <c r="C5797" t="s">
        <v>107</v>
      </c>
      <c r="D5797" t="s">
        <v>104</v>
      </c>
      <c r="E5797" t="s">
        <v>12</v>
      </c>
      <c r="F5797" t="s">
        <v>71</v>
      </c>
      <c r="G5797" t="s">
        <v>77</v>
      </c>
      <c r="H5797" t="s">
        <v>49</v>
      </c>
      <c r="I5797" t="s">
        <v>55</v>
      </c>
      <c r="J5797" s="1">
        <v>1899.46</v>
      </c>
      <c r="K5797">
        <v>657.42683150183211</v>
      </c>
      <c r="L5797">
        <v>42</v>
      </c>
      <c r="M5797">
        <v>0.62103579788380503</v>
      </c>
      <c r="N5797">
        <v>0.67489597311015503</v>
      </c>
      <c r="P5797" t="s">
        <v>42</v>
      </c>
    </row>
    <row r="5798" spans="1:16" x14ac:dyDescent="0.3">
      <c r="A5798" t="str">
        <f t="shared" si="92"/>
        <v>02: BarsROGBTotalNon Flavoured VodkaSmirnoff RedG: £4.00 - £4.20All stocking</v>
      </c>
      <c r="B5798" t="s">
        <v>1</v>
      </c>
      <c r="C5798" t="s">
        <v>107</v>
      </c>
      <c r="D5798" t="s">
        <v>104</v>
      </c>
      <c r="E5798" t="s">
        <v>12</v>
      </c>
      <c r="F5798" t="s">
        <v>71</v>
      </c>
      <c r="G5798" t="s">
        <v>77</v>
      </c>
      <c r="H5798" t="s">
        <v>49</v>
      </c>
      <c r="I5798" t="s">
        <v>56</v>
      </c>
      <c r="J5798" s="1">
        <v>1100.68</v>
      </c>
      <c r="K5798">
        <v>360.40801906426918</v>
      </c>
      <c r="L5798">
        <v>56</v>
      </c>
      <c r="M5798">
        <v>0.48479866525403098</v>
      </c>
      <c r="N5798">
        <v>0.52928401600135599</v>
      </c>
      <c r="P5798" t="s">
        <v>42</v>
      </c>
    </row>
    <row r="5799" spans="1:16" x14ac:dyDescent="0.3">
      <c r="A5799" t="str">
        <f t="shared" si="92"/>
        <v>02: BarsROGBTotalNon Flavoured VodkaSmirnoff RedH: £4.20 - £4.40All stocking</v>
      </c>
      <c r="B5799" t="s">
        <v>1</v>
      </c>
      <c r="C5799" t="s">
        <v>107</v>
      </c>
      <c r="D5799" t="s">
        <v>104</v>
      </c>
      <c r="E5799" t="s">
        <v>12</v>
      </c>
      <c r="F5799" t="s">
        <v>71</v>
      </c>
      <c r="G5799" t="s">
        <v>77</v>
      </c>
      <c r="H5799" t="s">
        <v>49</v>
      </c>
      <c r="I5799" t="s">
        <v>60</v>
      </c>
      <c r="J5799" s="1">
        <v>2119.12</v>
      </c>
      <c r="K5799">
        <v>702.84093406593195</v>
      </c>
      <c r="L5799">
        <v>35</v>
      </c>
      <c r="M5799">
        <v>0.60851925591068001</v>
      </c>
      <c r="N5799">
        <v>0.64915037456605196</v>
      </c>
      <c r="P5799" t="s">
        <v>42</v>
      </c>
    </row>
    <row r="5800" spans="1:16" x14ac:dyDescent="0.3">
      <c r="A5800" t="str">
        <f t="shared" si="92"/>
        <v>02: BarsROGBTotalNon Flavoured VodkaSmirnoff RedI: £4.40 - £4.60All stocking</v>
      </c>
      <c r="B5800" t="s">
        <v>1</v>
      </c>
      <c r="C5800" t="s">
        <v>107</v>
      </c>
      <c r="D5800" t="s">
        <v>104</v>
      </c>
      <c r="E5800" t="s">
        <v>12</v>
      </c>
      <c r="F5800" t="s">
        <v>71</v>
      </c>
      <c r="G5800" t="s">
        <v>77</v>
      </c>
      <c r="H5800" t="s">
        <v>49</v>
      </c>
      <c r="I5800" t="s">
        <v>64</v>
      </c>
      <c r="J5800" s="1">
        <v>2090.54</v>
      </c>
      <c r="K5800">
        <v>632.20071820071996</v>
      </c>
      <c r="L5800">
        <v>37</v>
      </c>
      <c r="M5800">
        <v>0.75606520683646805</v>
      </c>
      <c r="N5800">
        <v>0.789234595077278</v>
      </c>
      <c r="P5800" t="s">
        <v>42</v>
      </c>
    </row>
    <row r="5801" spans="1:16" x14ac:dyDescent="0.3">
      <c r="A5801" t="str">
        <f t="shared" si="92"/>
        <v>02: BarsROGBTotalNon Flavoured VodkaSmirnoff RedJ: £4.60 - £4.80All stocking</v>
      </c>
      <c r="B5801" t="s">
        <v>1</v>
      </c>
      <c r="C5801" t="s">
        <v>107</v>
      </c>
      <c r="D5801" t="s">
        <v>104</v>
      </c>
      <c r="E5801" t="s">
        <v>12</v>
      </c>
      <c r="F5801" t="s">
        <v>71</v>
      </c>
      <c r="G5801" t="s">
        <v>77</v>
      </c>
      <c r="H5801" t="s">
        <v>49</v>
      </c>
      <c r="I5801" t="s">
        <v>65</v>
      </c>
      <c r="J5801" s="1">
        <v>1676.49</v>
      </c>
      <c r="K5801">
        <v>494.27392364580004</v>
      </c>
      <c r="L5801">
        <v>40</v>
      </c>
      <c r="M5801">
        <v>0.68759493438130503</v>
      </c>
      <c r="N5801">
        <v>0.72638847090755299</v>
      </c>
      <c r="P5801" t="s">
        <v>42</v>
      </c>
    </row>
    <row r="5802" spans="1:16" x14ac:dyDescent="0.3">
      <c r="A5802" t="str">
        <f t="shared" si="92"/>
        <v>02: BarsROGBTotalNon Flavoured VodkaSmirnoff RedK: £4.80 - £5.00All stocking</v>
      </c>
      <c r="B5802" t="s">
        <v>1</v>
      </c>
      <c r="C5802" t="s">
        <v>107</v>
      </c>
      <c r="D5802" t="s">
        <v>104</v>
      </c>
      <c r="E5802" t="s">
        <v>12</v>
      </c>
      <c r="F5802" t="s">
        <v>71</v>
      </c>
      <c r="G5802" t="s">
        <v>77</v>
      </c>
      <c r="H5802" t="s">
        <v>49</v>
      </c>
      <c r="I5802" t="s">
        <v>89</v>
      </c>
      <c r="J5802" s="1">
        <v>1420.19</v>
      </c>
      <c r="K5802">
        <v>434.87500642632403</v>
      </c>
      <c r="L5802">
        <v>38</v>
      </c>
      <c r="M5802">
        <v>0.630744932957644</v>
      </c>
      <c r="N5802">
        <v>0.68153344146307204</v>
      </c>
      <c r="P5802" t="s">
        <v>42</v>
      </c>
    </row>
    <row r="5803" spans="1:16" x14ac:dyDescent="0.3">
      <c r="A5803" t="str">
        <f t="shared" si="92"/>
        <v>02: BarsROGBTotalNon Flavoured VodkaStolichnaya Red LabelTotalAll stocking</v>
      </c>
      <c r="B5803" t="s">
        <v>1</v>
      </c>
      <c r="C5803" t="s">
        <v>107</v>
      </c>
      <c r="D5803" t="s">
        <v>104</v>
      </c>
      <c r="E5803" t="s">
        <v>12</v>
      </c>
      <c r="F5803" t="s">
        <v>71</v>
      </c>
      <c r="G5803" t="s">
        <v>101</v>
      </c>
      <c r="H5803" t="s">
        <v>49</v>
      </c>
      <c r="I5803" t="s">
        <v>12</v>
      </c>
      <c r="J5803" s="1">
        <v>508.05</v>
      </c>
      <c r="K5803">
        <v>141.49174395344599</v>
      </c>
      <c r="L5803">
        <v>47</v>
      </c>
      <c r="M5803">
        <v>0.123210080434213</v>
      </c>
      <c r="N5803">
        <v>8.6910116403905002E-2</v>
      </c>
      <c r="P5803" t="s">
        <v>42</v>
      </c>
    </row>
    <row r="5804" spans="1:16" x14ac:dyDescent="0.3">
      <c r="A5804" t="str">
        <f t="shared" si="92"/>
        <v>02: BarsROGBTotalTequilaCazcabel BlancoTotalAll stocking</v>
      </c>
      <c r="B5804" t="s">
        <v>1</v>
      </c>
      <c r="C5804" t="s">
        <v>107</v>
      </c>
      <c r="D5804" t="s">
        <v>104</v>
      </c>
      <c r="E5804" t="s">
        <v>12</v>
      </c>
      <c r="F5804" t="s">
        <v>78</v>
      </c>
      <c r="G5804" t="s">
        <v>79</v>
      </c>
      <c r="H5804" t="s">
        <v>49</v>
      </c>
      <c r="I5804" t="s">
        <v>12</v>
      </c>
      <c r="J5804" s="1">
        <v>28.76</v>
      </c>
      <c r="K5804">
        <v>8.0676969042353601</v>
      </c>
      <c r="L5804">
        <v>78</v>
      </c>
      <c r="M5804">
        <v>0.17851442175194401</v>
      </c>
      <c r="N5804">
        <v>0.16813094235166701</v>
      </c>
      <c r="P5804" t="s">
        <v>42</v>
      </c>
    </row>
    <row r="5805" spans="1:16" x14ac:dyDescent="0.3">
      <c r="A5805" t="str">
        <f t="shared" si="92"/>
        <v>02: BarsROGBTotalTequilaCazcabel BlancoC: £3.20 - £3.40All stocking</v>
      </c>
      <c r="B5805" t="s">
        <v>1</v>
      </c>
      <c r="C5805" t="s">
        <v>107</v>
      </c>
      <c r="D5805" t="s">
        <v>104</v>
      </c>
      <c r="E5805" t="s">
        <v>12</v>
      </c>
      <c r="F5805" t="s">
        <v>78</v>
      </c>
      <c r="G5805" t="s">
        <v>79</v>
      </c>
      <c r="H5805" t="s">
        <v>49</v>
      </c>
      <c r="I5805" t="s">
        <v>52</v>
      </c>
      <c r="J5805" s="1">
        <v>17.670000000000002</v>
      </c>
      <c r="K5805">
        <v>5.7274580783201596</v>
      </c>
      <c r="L5805">
        <v>29</v>
      </c>
      <c r="M5805">
        <v>0.13200618835610101</v>
      </c>
      <c r="N5805">
        <v>0.143810229799852</v>
      </c>
      <c r="P5805" t="s">
        <v>42</v>
      </c>
    </row>
    <row r="5806" spans="1:16" x14ac:dyDescent="0.3">
      <c r="A5806" t="str">
        <f t="shared" si="92"/>
        <v>02: BarsROGBTotalTequilaEl Jimador BlancoTotalAll stocking</v>
      </c>
      <c r="B5806" t="s">
        <v>1</v>
      </c>
      <c r="C5806" t="s">
        <v>107</v>
      </c>
      <c r="D5806" t="s">
        <v>104</v>
      </c>
      <c r="E5806" t="s">
        <v>12</v>
      </c>
      <c r="F5806" t="s">
        <v>78</v>
      </c>
      <c r="G5806" t="s">
        <v>91</v>
      </c>
      <c r="H5806" t="s">
        <v>49</v>
      </c>
      <c r="I5806" t="s">
        <v>12</v>
      </c>
      <c r="J5806" s="1">
        <v>43.35</v>
      </c>
      <c r="K5806">
        <v>10.708374854051561</v>
      </c>
      <c r="L5806">
        <v>133</v>
      </c>
      <c r="M5806">
        <v>0.31043332981148197</v>
      </c>
      <c r="N5806">
        <v>0.29819499242297298</v>
      </c>
      <c r="P5806" t="s">
        <v>42</v>
      </c>
    </row>
    <row r="5807" spans="1:16" x14ac:dyDescent="0.3">
      <c r="A5807" t="str">
        <f t="shared" si="92"/>
        <v>02: BarsROGBTotalTequilaEl Jimador BlancoF: £3.80 - £4.00All stocking</v>
      </c>
      <c r="B5807" t="s">
        <v>1</v>
      </c>
      <c r="C5807" t="s">
        <v>107</v>
      </c>
      <c r="D5807" t="s">
        <v>104</v>
      </c>
      <c r="E5807" t="s">
        <v>12</v>
      </c>
      <c r="F5807" t="s">
        <v>78</v>
      </c>
      <c r="G5807" t="s">
        <v>91</v>
      </c>
      <c r="H5807" t="s">
        <v>49</v>
      </c>
      <c r="I5807" t="s">
        <v>55</v>
      </c>
      <c r="J5807" s="1">
        <v>20.34</v>
      </c>
      <c r="K5807">
        <v>5.3298044548044405</v>
      </c>
      <c r="L5807">
        <v>33</v>
      </c>
      <c r="M5807">
        <v>0.29560880494150399</v>
      </c>
      <c r="N5807">
        <v>0.27779135108722203</v>
      </c>
      <c r="P5807" t="s">
        <v>42</v>
      </c>
    </row>
    <row r="5808" spans="1:16" x14ac:dyDescent="0.3">
      <c r="A5808" t="str">
        <f t="shared" si="92"/>
        <v>02: BarsROGBTotalTequilaEl Jimador BlancoG: £4.00 - £4.20All stocking</v>
      </c>
      <c r="B5808" t="s">
        <v>1</v>
      </c>
      <c r="C5808" t="s">
        <v>107</v>
      </c>
      <c r="D5808" t="s">
        <v>104</v>
      </c>
      <c r="E5808" t="s">
        <v>12</v>
      </c>
      <c r="F5808" t="s">
        <v>78</v>
      </c>
      <c r="G5808" t="s">
        <v>91</v>
      </c>
      <c r="H5808" t="s">
        <v>49</v>
      </c>
      <c r="I5808" t="s">
        <v>56</v>
      </c>
      <c r="J5808" s="1">
        <v>47.28</v>
      </c>
      <c r="K5808">
        <v>11.865041429876602</v>
      </c>
      <c r="L5808">
        <v>91</v>
      </c>
      <c r="M5808">
        <v>0.32884650115602998</v>
      </c>
      <c r="N5808">
        <v>0.309001636661211</v>
      </c>
      <c r="P5808" t="s">
        <v>42</v>
      </c>
    </row>
    <row r="5809" spans="1:16" x14ac:dyDescent="0.3">
      <c r="A5809" t="str">
        <f t="shared" si="92"/>
        <v>02: BarsROGBTotalTequilaEl Jimador ReposadoTotalAll stocking</v>
      </c>
      <c r="B5809" t="s">
        <v>1</v>
      </c>
      <c r="C5809" t="s">
        <v>107</v>
      </c>
      <c r="D5809" t="s">
        <v>104</v>
      </c>
      <c r="E5809" t="s">
        <v>12</v>
      </c>
      <c r="F5809" t="s">
        <v>78</v>
      </c>
      <c r="G5809" t="s">
        <v>92</v>
      </c>
      <c r="H5809" t="s">
        <v>49</v>
      </c>
      <c r="I5809" t="s">
        <v>12</v>
      </c>
      <c r="J5809" s="1">
        <v>82.93</v>
      </c>
      <c r="K5809">
        <v>17.132510412293041</v>
      </c>
      <c r="L5809">
        <v>115</v>
      </c>
      <c r="M5809">
        <v>0.43575612079294501</v>
      </c>
      <c r="N5809">
        <v>0.392853329536961</v>
      </c>
      <c r="P5809" t="s">
        <v>42</v>
      </c>
    </row>
    <row r="5810" spans="1:16" x14ac:dyDescent="0.3">
      <c r="A5810" t="str">
        <f t="shared" si="92"/>
        <v>02: BarsROGBTotalTequilaEl Jimador ReposadoF: £3.80 - £4.00All stocking</v>
      </c>
      <c r="B5810" t="s">
        <v>1</v>
      </c>
      <c r="C5810" t="s">
        <v>107</v>
      </c>
      <c r="D5810" t="s">
        <v>104</v>
      </c>
      <c r="E5810" t="s">
        <v>12</v>
      </c>
      <c r="F5810" t="s">
        <v>78</v>
      </c>
      <c r="G5810" t="s">
        <v>92</v>
      </c>
      <c r="H5810" t="s">
        <v>49</v>
      </c>
      <c r="I5810" t="s">
        <v>55</v>
      </c>
      <c r="J5810" s="1">
        <v>24.13</v>
      </c>
      <c r="K5810">
        <v>6.6507570207570401</v>
      </c>
      <c r="L5810">
        <v>30</v>
      </c>
      <c r="M5810">
        <v>0.25649039167849402</v>
      </c>
      <c r="N5810">
        <v>0.26504201680672301</v>
      </c>
      <c r="P5810" t="s">
        <v>42</v>
      </c>
    </row>
    <row r="5811" spans="1:16" x14ac:dyDescent="0.3">
      <c r="A5811" t="str">
        <f t="shared" si="92"/>
        <v>02: BarsROGBTotalTequilaEl Jimador ReposadoG: £4.00 - £4.20All stocking</v>
      </c>
      <c r="B5811" t="s">
        <v>1</v>
      </c>
      <c r="C5811" t="s">
        <v>107</v>
      </c>
      <c r="D5811" t="s">
        <v>104</v>
      </c>
      <c r="E5811" t="s">
        <v>12</v>
      </c>
      <c r="F5811" t="s">
        <v>78</v>
      </c>
      <c r="G5811" t="s">
        <v>92</v>
      </c>
      <c r="H5811" t="s">
        <v>49</v>
      </c>
      <c r="I5811" t="s">
        <v>56</v>
      </c>
      <c r="J5811" s="1">
        <v>21.02</v>
      </c>
      <c r="K5811">
        <v>5.6086896663427206</v>
      </c>
      <c r="L5811">
        <v>49</v>
      </c>
      <c r="M5811">
        <v>0.17180263726384601</v>
      </c>
      <c r="N5811">
        <v>0.172063613719103</v>
      </c>
      <c r="P5811" t="s">
        <v>42</v>
      </c>
    </row>
    <row r="5812" spans="1:16" x14ac:dyDescent="0.3">
      <c r="A5812" t="str">
        <f t="shared" si="92"/>
        <v>02: BarsROGBTotalTequilaJose Cuervo Especial GoldTotalAll stocking</v>
      </c>
      <c r="B5812" t="s">
        <v>1</v>
      </c>
      <c r="C5812" t="s">
        <v>107</v>
      </c>
      <c r="D5812" t="s">
        <v>104</v>
      </c>
      <c r="E5812" t="s">
        <v>12</v>
      </c>
      <c r="F5812" t="s">
        <v>78</v>
      </c>
      <c r="G5812" t="s">
        <v>80</v>
      </c>
      <c r="H5812" t="s">
        <v>49</v>
      </c>
      <c r="I5812" t="s">
        <v>12</v>
      </c>
      <c r="J5812" s="1">
        <v>83.98</v>
      </c>
      <c r="K5812">
        <v>22.752035709388636</v>
      </c>
      <c r="L5812">
        <v>34</v>
      </c>
      <c r="M5812">
        <v>0.25940111480348499</v>
      </c>
      <c r="N5812">
        <v>0.246365194316988</v>
      </c>
      <c r="P5812" t="s">
        <v>42</v>
      </c>
    </row>
    <row r="5813" spans="1:16" x14ac:dyDescent="0.3">
      <c r="A5813" t="str">
        <f t="shared" si="92"/>
        <v>02: BarsROGBTotalTequilaJose Cuervo Tradicional Silver TequilaTotalAll stocking</v>
      </c>
      <c r="B5813" t="s">
        <v>1</v>
      </c>
      <c r="C5813" t="s">
        <v>107</v>
      </c>
      <c r="D5813" t="s">
        <v>104</v>
      </c>
      <c r="E5813" t="s">
        <v>12</v>
      </c>
      <c r="F5813" t="s">
        <v>78</v>
      </c>
      <c r="G5813" t="s">
        <v>82</v>
      </c>
      <c r="H5813" t="s">
        <v>49</v>
      </c>
      <c r="I5813" t="s">
        <v>12</v>
      </c>
      <c r="J5813" s="1">
        <v>63</v>
      </c>
      <c r="K5813">
        <v>18.38870479878544</v>
      </c>
      <c r="L5813">
        <v>62</v>
      </c>
      <c r="M5813" s="19">
        <v>8.3711996066653693E-2</v>
      </c>
      <c r="N5813" s="19">
        <v>7.7922077922077906E-2</v>
      </c>
      <c r="P5813" t="s">
        <v>42</v>
      </c>
    </row>
    <row r="5814" spans="1:16" x14ac:dyDescent="0.3">
      <c r="A5814" t="str">
        <f t="shared" si="92"/>
        <v>02: BarsROGBTotalTequilaOlmeca Altos PlataTotalAll stocking</v>
      </c>
      <c r="B5814" t="s">
        <v>1</v>
      </c>
      <c r="C5814" t="s">
        <v>107</v>
      </c>
      <c r="D5814" t="s">
        <v>104</v>
      </c>
      <c r="E5814" t="s">
        <v>12</v>
      </c>
      <c r="F5814" t="s">
        <v>78</v>
      </c>
      <c r="G5814" t="s">
        <v>93</v>
      </c>
      <c r="H5814" t="s">
        <v>49</v>
      </c>
      <c r="I5814" t="s">
        <v>12</v>
      </c>
      <c r="J5814" s="1">
        <v>154.38</v>
      </c>
      <c r="K5814">
        <v>35.381740213191804</v>
      </c>
      <c r="L5814">
        <v>62</v>
      </c>
      <c r="M5814">
        <v>0.52385840820088503</v>
      </c>
      <c r="N5814">
        <v>0.49857385638901203</v>
      </c>
      <c r="P5814" t="s">
        <v>42</v>
      </c>
    </row>
    <row r="5815" spans="1:16" x14ac:dyDescent="0.3">
      <c r="A5815" t="str">
        <f t="shared" si="92"/>
        <v>02: BarsROGBTotalTequilaOlmeca Altos PlataI: £4.40 - £4.60All stocking</v>
      </c>
      <c r="B5815" t="s">
        <v>1</v>
      </c>
      <c r="C5815" t="s">
        <v>107</v>
      </c>
      <c r="D5815" t="s">
        <v>104</v>
      </c>
      <c r="E5815" t="s">
        <v>12</v>
      </c>
      <c r="F5815" t="s">
        <v>78</v>
      </c>
      <c r="G5815" t="s">
        <v>93</v>
      </c>
      <c r="H5815" t="s">
        <v>49</v>
      </c>
      <c r="I5815" t="s">
        <v>64</v>
      </c>
      <c r="J5815" s="1">
        <v>265.45999999999998</v>
      </c>
      <c r="K5815">
        <v>57.427359347002401</v>
      </c>
      <c r="L5815">
        <v>28</v>
      </c>
      <c r="M5815">
        <v>0.60627211728516905</v>
      </c>
      <c r="N5815">
        <v>0.60987300018457502</v>
      </c>
      <c r="P5815" t="s">
        <v>42</v>
      </c>
    </row>
    <row r="5816" spans="1:16" x14ac:dyDescent="0.3">
      <c r="A5816" t="str">
        <f t="shared" si="92"/>
        <v>02: BarsROGBTotalTequilaOlmeca Altos PlataJ: £4.60 - £4.80All stocking</v>
      </c>
      <c r="B5816" t="s">
        <v>1</v>
      </c>
      <c r="C5816" t="s">
        <v>107</v>
      </c>
      <c r="D5816" t="s">
        <v>104</v>
      </c>
      <c r="E5816" t="s">
        <v>12</v>
      </c>
      <c r="F5816" t="s">
        <v>78</v>
      </c>
      <c r="G5816" t="s">
        <v>93</v>
      </c>
      <c r="H5816" t="s">
        <v>49</v>
      </c>
      <c r="I5816" t="s">
        <v>65</v>
      </c>
      <c r="J5816" s="1">
        <v>319.88</v>
      </c>
      <c r="K5816">
        <v>69.1505811965812</v>
      </c>
      <c r="L5816">
        <v>25</v>
      </c>
      <c r="M5816">
        <v>0.64498542052506203</v>
      </c>
      <c r="N5816">
        <v>0.65057537264460497</v>
      </c>
      <c r="P5816" t="s">
        <v>42</v>
      </c>
    </row>
    <row r="5817" spans="1:16" x14ac:dyDescent="0.3">
      <c r="A5817" t="str">
        <f t="shared" si="92"/>
        <v>02: BarsROGBTotalTequilaOlmeca Altos ReposadoTotalAll stocking</v>
      </c>
      <c r="B5817" t="s">
        <v>1</v>
      </c>
      <c r="C5817" t="s">
        <v>107</v>
      </c>
      <c r="D5817" t="s">
        <v>104</v>
      </c>
      <c r="E5817" t="s">
        <v>12</v>
      </c>
      <c r="F5817" t="s">
        <v>78</v>
      </c>
      <c r="G5817" t="s">
        <v>97</v>
      </c>
      <c r="H5817" t="s">
        <v>49</v>
      </c>
      <c r="I5817" t="s">
        <v>12</v>
      </c>
      <c r="J5817" s="1">
        <v>31.92</v>
      </c>
      <c r="K5817">
        <v>7.97793463846096</v>
      </c>
      <c r="L5817">
        <v>95</v>
      </c>
      <c r="M5817" s="19">
        <v>4.7282223170279802E-2</v>
      </c>
      <c r="N5817" s="19">
        <v>4.9708465373745798E-2</v>
      </c>
      <c r="P5817" t="s">
        <v>42</v>
      </c>
    </row>
    <row r="5818" spans="1:16" x14ac:dyDescent="0.3">
      <c r="A5818" t="str">
        <f t="shared" si="92"/>
        <v>02: BarsROGBTotalTequilaOlmeca BlancoA: &lt;£3All stocking</v>
      </c>
      <c r="B5818" t="s">
        <v>1</v>
      </c>
      <c r="C5818" t="s">
        <v>107</v>
      </c>
      <c r="D5818" t="s">
        <v>104</v>
      </c>
      <c r="E5818" t="s">
        <v>12</v>
      </c>
      <c r="F5818" t="s">
        <v>78</v>
      </c>
      <c r="G5818" t="s">
        <v>83</v>
      </c>
      <c r="H5818" t="s">
        <v>49</v>
      </c>
      <c r="I5818" t="s">
        <v>58</v>
      </c>
      <c r="J5818" s="1">
        <v>121.54</v>
      </c>
      <c r="K5818">
        <v>46.903004011054797</v>
      </c>
      <c r="L5818">
        <v>59</v>
      </c>
      <c r="M5818">
        <v>0.54209996548148298</v>
      </c>
      <c r="N5818">
        <v>0.58619931317984197</v>
      </c>
      <c r="P5818" t="s">
        <v>42</v>
      </c>
    </row>
    <row r="5819" spans="1:16" x14ac:dyDescent="0.3">
      <c r="A5819" t="str">
        <f t="shared" si="92"/>
        <v>02: BarsROGBTotalTequilaOlmeca BlancoTotalAll stocking</v>
      </c>
      <c r="B5819" t="s">
        <v>1</v>
      </c>
      <c r="C5819" t="s">
        <v>107</v>
      </c>
      <c r="D5819" t="s">
        <v>104</v>
      </c>
      <c r="E5819" t="s">
        <v>12</v>
      </c>
      <c r="F5819" t="s">
        <v>78</v>
      </c>
      <c r="G5819" t="s">
        <v>83</v>
      </c>
      <c r="H5819" t="s">
        <v>49</v>
      </c>
      <c r="I5819" t="s">
        <v>12</v>
      </c>
      <c r="J5819" s="1">
        <v>114.55</v>
      </c>
      <c r="K5819">
        <v>35.389665672018602</v>
      </c>
      <c r="L5819">
        <v>204</v>
      </c>
      <c r="M5819">
        <v>0.54560366908216495</v>
      </c>
      <c r="N5819">
        <v>0.56498072443468095</v>
      </c>
      <c r="P5819" t="s">
        <v>42</v>
      </c>
    </row>
    <row r="5820" spans="1:16" x14ac:dyDescent="0.3">
      <c r="A5820" t="str">
        <f t="shared" ref="A5820:A5883" si="93">C5820&amp;D5820&amp;E5820&amp;F5820&amp;G5820&amp;I5820&amp;P5820</f>
        <v>02: BarsROGBTotalTequilaOlmeca BlancoD: £3.40 - £3.60All stocking</v>
      </c>
      <c r="B5820" t="s">
        <v>1</v>
      </c>
      <c r="C5820" t="s">
        <v>107</v>
      </c>
      <c r="D5820" t="s">
        <v>104</v>
      </c>
      <c r="E5820" t="s">
        <v>12</v>
      </c>
      <c r="F5820" t="s">
        <v>78</v>
      </c>
      <c r="G5820" t="s">
        <v>83</v>
      </c>
      <c r="H5820" t="s">
        <v>49</v>
      </c>
      <c r="I5820" t="s">
        <v>53</v>
      </c>
      <c r="J5820" s="1">
        <v>73.180000000000007</v>
      </c>
      <c r="K5820">
        <v>22.809935085878479</v>
      </c>
      <c r="L5820">
        <v>53</v>
      </c>
      <c r="M5820">
        <v>0.40500947124685699</v>
      </c>
      <c r="N5820">
        <v>0.41616221857760499</v>
      </c>
      <c r="P5820" t="s">
        <v>42</v>
      </c>
    </row>
    <row r="5821" spans="1:16" x14ac:dyDescent="0.3">
      <c r="A5821" t="str">
        <f t="shared" si="93"/>
        <v>02: BarsROGBTotalTequilaOlmeca BlancoE: £3.60 - £3.80All stocking</v>
      </c>
      <c r="B5821" t="s">
        <v>1</v>
      </c>
      <c r="C5821" t="s">
        <v>107</v>
      </c>
      <c r="D5821" t="s">
        <v>104</v>
      </c>
      <c r="E5821" t="s">
        <v>12</v>
      </c>
      <c r="F5821" t="s">
        <v>78</v>
      </c>
      <c r="G5821" t="s">
        <v>83</v>
      </c>
      <c r="H5821" t="s">
        <v>49</v>
      </c>
      <c r="I5821" t="s">
        <v>54</v>
      </c>
      <c r="J5821" s="1">
        <v>182.62</v>
      </c>
      <c r="K5821">
        <v>50.799470128636806</v>
      </c>
      <c r="L5821">
        <v>36</v>
      </c>
      <c r="M5821">
        <v>0.61100532157555398</v>
      </c>
      <c r="N5821">
        <v>0.619952046121932</v>
      </c>
      <c r="P5821" t="s">
        <v>42</v>
      </c>
    </row>
    <row r="5822" spans="1:16" x14ac:dyDescent="0.3">
      <c r="A5822" t="str">
        <f t="shared" si="93"/>
        <v>02: BarsROGBTotalTequilaOlmeca BlancoF: £3.80 - £4.00All stocking</v>
      </c>
      <c r="B5822" t="s">
        <v>1</v>
      </c>
      <c r="C5822" t="s">
        <v>107</v>
      </c>
      <c r="D5822" t="s">
        <v>104</v>
      </c>
      <c r="E5822" t="s">
        <v>12</v>
      </c>
      <c r="F5822" t="s">
        <v>78</v>
      </c>
      <c r="G5822" t="s">
        <v>83</v>
      </c>
      <c r="H5822" t="s">
        <v>49</v>
      </c>
      <c r="I5822" t="s">
        <v>55</v>
      </c>
      <c r="J5822" s="1">
        <v>144.19999999999999</v>
      </c>
      <c r="K5822">
        <v>38.21360183026848</v>
      </c>
      <c r="L5822">
        <v>27</v>
      </c>
      <c r="M5822">
        <v>0.67128159883992999</v>
      </c>
      <c r="N5822">
        <v>0.66741757116526701</v>
      </c>
      <c r="P5822" t="s">
        <v>42</v>
      </c>
    </row>
    <row r="5823" spans="1:16" x14ac:dyDescent="0.3">
      <c r="A5823" t="str">
        <f t="shared" si="93"/>
        <v>02: BarsROGBTotalTequilaOlmeca BlancoG: £4.00 - £4.20All stocking</v>
      </c>
      <c r="B5823" t="s">
        <v>1</v>
      </c>
      <c r="C5823" t="s">
        <v>107</v>
      </c>
      <c r="D5823" t="s">
        <v>104</v>
      </c>
      <c r="E5823" t="s">
        <v>12</v>
      </c>
      <c r="F5823" t="s">
        <v>78</v>
      </c>
      <c r="G5823" t="s">
        <v>83</v>
      </c>
      <c r="H5823" t="s">
        <v>49</v>
      </c>
      <c r="I5823" t="s">
        <v>56</v>
      </c>
      <c r="J5823" s="1">
        <v>113.41</v>
      </c>
      <c r="K5823">
        <v>28.860651989733643</v>
      </c>
      <c r="L5823">
        <v>49</v>
      </c>
      <c r="M5823">
        <v>0.59297870190374602</v>
      </c>
      <c r="N5823">
        <v>0.58107700050327105</v>
      </c>
      <c r="P5823" t="s">
        <v>42</v>
      </c>
    </row>
    <row r="5824" spans="1:16" x14ac:dyDescent="0.3">
      <c r="A5824" t="str">
        <f t="shared" si="93"/>
        <v>02: BarsROGBTotalTequilaOlmeca ReposadoA: &lt;£3All stocking</v>
      </c>
      <c r="B5824" t="s">
        <v>1</v>
      </c>
      <c r="C5824" t="s">
        <v>107</v>
      </c>
      <c r="D5824" t="s">
        <v>104</v>
      </c>
      <c r="E5824" t="s">
        <v>12</v>
      </c>
      <c r="F5824" t="s">
        <v>78</v>
      </c>
      <c r="G5824" t="s">
        <v>84</v>
      </c>
      <c r="H5824" t="s">
        <v>49</v>
      </c>
      <c r="I5824" t="s">
        <v>58</v>
      </c>
      <c r="J5824" s="1">
        <v>90.58</v>
      </c>
      <c r="K5824">
        <v>34.134520719179797</v>
      </c>
      <c r="L5824">
        <v>44</v>
      </c>
      <c r="M5824">
        <v>0.25658371697240201</v>
      </c>
      <c r="N5824">
        <v>0.272255149345696</v>
      </c>
      <c r="P5824" t="s">
        <v>42</v>
      </c>
    </row>
    <row r="5825" spans="1:16" x14ac:dyDescent="0.3">
      <c r="A5825" t="str">
        <f t="shared" si="93"/>
        <v>02: BarsROGBTotalTequilaOlmeca ReposadoTotalAll stocking</v>
      </c>
      <c r="B5825" t="s">
        <v>1</v>
      </c>
      <c r="C5825" t="s">
        <v>107</v>
      </c>
      <c r="D5825" t="s">
        <v>104</v>
      </c>
      <c r="E5825" t="s">
        <v>12</v>
      </c>
      <c r="F5825" t="s">
        <v>78</v>
      </c>
      <c r="G5825" t="s">
        <v>84</v>
      </c>
      <c r="H5825" t="s">
        <v>49</v>
      </c>
      <c r="I5825" t="s">
        <v>12</v>
      </c>
      <c r="J5825" s="1">
        <v>138.03</v>
      </c>
      <c r="K5825">
        <v>38.340767671818639</v>
      </c>
      <c r="L5825">
        <v>157</v>
      </c>
      <c r="M5825">
        <v>0.36936296393461299</v>
      </c>
      <c r="N5825">
        <v>0.36601188412567998</v>
      </c>
      <c r="P5825" t="s">
        <v>42</v>
      </c>
    </row>
    <row r="5826" spans="1:16" x14ac:dyDescent="0.3">
      <c r="A5826" t="str">
        <f t="shared" si="93"/>
        <v>02: BarsROGBTotalTequilaOlmeca ReposadoD: £3.40 - £3.60All stocking</v>
      </c>
      <c r="B5826" t="s">
        <v>1</v>
      </c>
      <c r="C5826" t="s">
        <v>107</v>
      </c>
      <c r="D5826" t="s">
        <v>104</v>
      </c>
      <c r="E5826" t="s">
        <v>12</v>
      </c>
      <c r="F5826" t="s">
        <v>78</v>
      </c>
      <c r="G5826" t="s">
        <v>84</v>
      </c>
      <c r="H5826" t="s">
        <v>49</v>
      </c>
      <c r="I5826" t="s">
        <v>53</v>
      </c>
      <c r="J5826" s="1">
        <v>120.34</v>
      </c>
      <c r="K5826">
        <v>31.34303702833116</v>
      </c>
      <c r="L5826">
        <v>34</v>
      </c>
      <c r="M5826">
        <v>0.46653087033898699</v>
      </c>
      <c r="N5826">
        <v>0.44496097726501499</v>
      </c>
      <c r="P5826" t="s">
        <v>42</v>
      </c>
    </row>
    <row r="5827" spans="1:16" x14ac:dyDescent="0.3">
      <c r="A5827" t="str">
        <f t="shared" si="93"/>
        <v>02: BarsROGBTotalTequilaOlmeca ReposadoF: £3.80 - £4.00All stocking</v>
      </c>
      <c r="B5827" t="s">
        <v>1</v>
      </c>
      <c r="C5827" t="s">
        <v>107</v>
      </c>
      <c r="D5827" t="s">
        <v>104</v>
      </c>
      <c r="E5827" t="s">
        <v>12</v>
      </c>
      <c r="F5827" t="s">
        <v>78</v>
      </c>
      <c r="G5827" t="s">
        <v>84</v>
      </c>
      <c r="H5827" t="s">
        <v>49</v>
      </c>
      <c r="I5827" t="s">
        <v>55</v>
      </c>
      <c r="J5827" s="1">
        <v>242.99</v>
      </c>
      <c r="K5827">
        <v>60.255441086691199</v>
      </c>
      <c r="L5827">
        <v>28</v>
      </c>
      <c r="M5827">
        <v>0.64987324751027897</v>
      </c>
      <c r="N5827">
        <v>0.64301791662915297</v>
      </c>
      <c r="P5827" t="s">
        <v>42</v>
      </c>
    </row>
    <row r="5828" spans="1:16" x14ac:dyDescent="0.3">
      <c r="A5828" t="str">
        <f t="shared" si="93"/>
        <v>02: BarsROGBTotalTequilaPatron SilverTotalAll stocking</v>
      </c>
      <c r="B5828" t="s">
        <v>1</v>
      </c>
      <c r="C5828" t="s">
        <v>107</v>
      </c>
      <c r="D5828" t="s">
        <v>104</v>
      </c>
      <c r="E5828" t="s">
        <v>12</v>
      </c>
      <c r="F5828" t="s">
        <v>78</v>
      </c>
      <c r="G5828" t="s">
        <v>94</v>
      </c>
      <c r="H5828" t="s">
        <v>49</v>
      </c>
      <c r="I5828" t="s">
        <v>12</v>
      </c>
      <c r="J5828" s="1">
        <v>34.69</v>
      </c>
      <c r="K5828">
        <v>6.5385909913282001</v>
      </c>
      <c r="L5828">
        <v>137</v>
      </c>
      <c r="M5828" s="19">
        <v>7.4692286513293099E-2</v>
      </c>
      <c r="N5828" s="19">
        <v>5.5769114251284203E-2</v>
      </c>
      <c r="P5828" t="s">
        <v>42</v>
      </c>
    </row>
    <row r="5829" spans="1:16" x14ac:dyDescent="0.3">
      <c r="A5829" t="str">
        <f t="shared" si="93"/>
        <v>02: BarsROGBTotalTequilaPatron SilverG: £4.00 - £4.20All stocking</v>
      </c>
      <c r="B5829" t="s">
        <v>1</v>
      </c>
      <c r="C5829" t="s">
        <v>107</v>
      </c>
      <c r="D5829" t="s">
        <v>104</v>
      </c>
      <c r="E5829" t="s">
        <v>12</v>
      </c>
      <c r="F5829" t="s">
        <v>78</v>
      </c>
      <c r="G5829" t="s">
        <v>94</v>
      </c>
      <c r="H5829" t="s">
        <v>49</v>
      </c>
      <c r="I5829" t="s">
        <v>56</v>
      </c>
      <c r="J5829" s="1">
        <v>23.58</v>
      </c>
      <c r="K5829">
        <v>5.8845587362828802</v>
      </c>
      <c r="L5829">
        <v>29</v>
      </c>
      <c r="M5829">
        <v>0.136514352808353</v>
      </c>
      <c r="N5829">
        <v>0.11011694529471799</v>
      </c>
      <c r="P5829" t="s">
        <v>42</v>
      </c>
    </row>
    <row r="5830" spans="1:16" x14ac:dyDescent="0.3">
      <c r="A5830" t="str">
        <f t="shared" si="93"/>
        <v>02: BarsROGBTotalTequilaPatron SilverL: £5.00 - £5.20All stocking</v>
      </c>
      <c r="B5830" t="s">
        <v>1</v>
      </c>
      <c r="C5830" t="s">
        <v>107</v>
      </c>
      <c r="D5830" t="s">
        <v>104</v>
      </c>
      <c r="E5830" t="s">
        <v>12</v>
      </c>
      <c r="F5830" t="s">
        <v>78</v>
      </c>
      <c r="G5830" t="s">
        <v>94</v>
      </c>
      <c r="H5830" t="s">
        <v>49</v>
      </c>
      <c r="I5830" t="s">
        <v>90</v>
      </c>
      <c r="J5830" s="1">
        <v>36.81</v>
      </c>
      <c r="K5830">
        <v>7.1864855451062395</v>
      </c>
      <c r="L5830">
        <v>29</v>
      </c>
      <c r="M5830">
        <v>5.1428256510317003E-2</v>
      </c>
      <c r="N5830" s="19">
        <v>3.7776462358069203E-2</v>
      </c>
      <c r="P5830" t="s">
        <v>42</v>
      </c>
    </row>
    <row r="5831" spans="1:16" x14ac:dyDescent="0.3">
      <c r="A5831" t="str">
        <f t="shared" si="93"/>
        <v>02: BarsROGBTotalTequilaPatron SilverM: £5.20 - £5.40All stocking</v>
      </c>
      <c r="B5831" t="s">
        <v>1</v>
      </c>
      <c r="C5831" t="s">
        <v>107</v>
      </c>
      <c r="D5831" t="s">
        <v>104</v>
      </c>
      <c r="E5831" t="s">
        <v>12</v>
      </c>
      <c r="F5831" t="s">
        <v>78</v>
      </c>
      <c r="G5831" t="s">
        <v>94</v>
      </c>
      <c r="H5831" t="s">
        <v>49</v>
      </c>
      <c r="I5831" t="s">
        <v>95</v>
      </c>
      <c r="J5831" s="1">
        <v>30.65</v>
      </c>
      <c r="K5831">
        <v>5.6917414183039208</v>
      </c>
      <c r="L5831">
        <v>32</v>
      </c>
      <c r="M5831" s="19">
        <v>6.9380891617005405E-2</v>
      </c>
      <c r="N5831" s="19">
        <v>5.1724679074730898E-2</v>
      </c>
      <c r="P5831" t="s">
        <v>42</v>
      </c>
    </row>
    <row r="5832" spans="1:16" x14ac:dyDescent="0.3">
      <c r="A5832" t="str">
        <f t="shared" si="93"/>
        <v>02: BarsROGBTotalTequilaPatron SilverN: £5.40 - £5.60All stocking</v>
      </c>
      <c r="B5832" t="s">
        <v>1</v>
      </c>
      <c r="C5832" t="s">
        <v>107</v>
      </c>
      <c r="D5832" t="s">
        <v>104</v>
      </c>
      <c r="E5832" t="s">
        <v>12</v>
      </c>
      <c r="F5832" t="s">
        <v>78</v>
      </c>
      <c r="G5832" t="s">
        <v>94</v>
      </c>
      <c r="H5832" t="s">
        <v>49</v>
      </c>
      <c r="I5832" t="s">
        <v>99</v>
      </c>
      <c r="J5832" s="1">
        <v>41.14</v>
      </c>
      <c r="K5832">
        <v>7.8886382774313999</v>
      </c>
      <c r="L5832">
        <v>29</v>
      </c>
      <c r="M5832" s="19">
        <v>6.8989068402125903E-2</v>
      </c>
      <c r="N5832" s="19">
        <v>5.1887199861806899E-2</v>
      </c>
      <c r="P5832" t="s">
        <v>42</v>
      </c>
    </row>
    <row r="5833" spans="1:16" x14ac:dyDescent="0.3">
      <c r="A5833" t="str">
        <f t="shared" si="93"/>
        <v>02: BarsROGBTotalWhite RumBacardi Carta BlancaTotalAll stocking</v>
      </c>
      <c r="B5833" t="s">
        <v>1</v>
      </c>
      <c r="C5833" t="s">
        <v>107</v>
      </c>
      <c r="D5833" t="s">
        <v>104</v>
      </c>
      <c r="E5833" t="s">
        <v>12</v>
      </c>
      <c r="F5833" t="s">
        <v>85</v>
      </c>
      <c r="G5833" t="s">
        <v>86</v>
      </c>
      <c r="H5833" t="s">
        <v>49</v>
      </c>
      <c r="I5833" t="s">
        <v>12</v>
      </c>
      <c r="J5833" s="1">
        <v>35.26</v>
      </c>
      <c r="K5833">
        <v>11.439302273615999</v>
      </c>
      <c r="L5833">
        <v>306</v>
      </c>
      <c r="M5833">
        <v>0.44850819636676897</v>
      </c>
      <c r="N5833">
        <v>0.47727326615293397</v>
      </c>
      <c r="P5833" t="s">
        <v>42</v>
      </c>
    </row>
    <row r="5834" spans="1:16" x14ac:dyDescent="0.3">
      <c r="A5834" t="str">
        <f t="shared" si="93"/>
        <v>02: BarsROGBTotalWhite RumBacardi Carta BlancaD: £3.40 - £3.60All stocking</v>
      </c>
      <c r="B5834" t="s">
        <v>1</v>
      </c>
      <c r="C5834" t="s">
        <v>107</v>
      </c>
      <c r="D5834" t="s">
        <v>104</v>
      </c>
      <c r="E5834" t="s">
        <v>12</v>
      </c>
      <c r="F5834" t="s">
        <v>85</v>
      </c>
      <c r="G5834" t="s">
        <v>86</v>
      </c>
      <c r="H5834" t="s">
        <v>49</v>
      </c>
      <c r="I5834" t="s">
        <v>53</v>
      </c>
      <c r="J5834" s="1">
        <v>21.13</v>
      </c>
      <c r="K5834">
        <v>6.3735378353302803</v>
      </c>
      <c r="L5834">
        <v>159</v>
      </c>
      <c r="M5834">
        <v>0.81748864524237297</v>
      </c>
      <c r="N5834">
        <v>0.83392948390393495</v>
      </c>
      <c r="P5834" t="s">
        <v>42</v>
      </c>
    </row>
    <row r="5835" spans="1:16" x14ac:dyDescent="0.3">
      <c r="A5835" t="str">
        <f t="shared" si="93"/>
        <v>02: BarsROGBTotalWhite RumBacardi Carta BlancaE: £3.60 - £3.80All stocking</v>
      </c>
      <c r="B5835" t="s">
        <v>1</v>
      </c>
      <c r="C5835" t="s">
        <v>107</v>
      </c>
      <c r="D5835" t="s">
        <v>104</v>
      </c>
      <c r="E5835" t="s">
        <v>12</v>
      </c>
      <c r="F5835" t="s">
        <v>85</v>
      </c>
      <c r="G5835" t="s">
        <v>86</v>
      </c>
      <c r="H5835" t="s">
        <v>49</v>
      </c>
      <c r="I5835" t="s">
        <v>54</v>
      </c>
      <c r="J5835" s="1">
        <v>27.34</v>
      </c>
      <c r="K5835">
        <v>9.0645207899445204</v>
      </c>
      <c r="L5835">
        <v>59</v>
      </c>
      <c r="M5835">
        <v>0.465241207556787</v>
      </c>
      <c r="N5835">
        <v>0.42295554335894597</v>
      </c>
      <c r="P5835" t="s">
        <v>42</v>
      </c>
    </row>
    <row r="5836" spans="1:16" x14ac:dyDescent="0.3">
      <c r="A5836" t="str">
        <f t="shared" si="93"/>
        <v>02: BarsROGBTotalWhite RumBacardi Carta BlancaF: £3.80 - £4.00All stocking</v>
      </c>
      <c r="B5836" t="s">
        <v>1</v>
      </c>
      <c r="C5836" t="s">
        <v>107</v>
      </c>
      <c r="D5836" t="s">
        <v>104</v>
      </c>
      <c r="E5836" t="s">
        <v>12</v>
      </c>
      <c r="F5836" t="s">
        <v>85</v>
      </c>
      <c r="G5836" t="s">
        <v>86</v>
      </c>
      <c r="H5836" t="s">
        <v>49</v>
      </c>
      <c r="I5836" t="s">
        <v>55</v>
      </c>
      <c r="J5836" s="1">
        <v>55.44</v>
      </c>
      <c r="K5836">
        <v>17.505142773892761</v>
      </c>
      <c r="L5836">
        <v>40</v>
      </c>
      <c r="M5836">
        <v>0.388197946746485</v>
      </c>
      <c r="N5836">
        <v>0.40568355662695299</v>
      </c>
      <c r="P5836" t="s">
        <v>42</v>
      </c>
    </row>
    <row r="5837" spans="1:16" x14ac:dyDescent="0.3">
      <c r="A5837" t="str">
        <f t="shared" si="93"/>
        <v>02: BarsROGBTotalWhite RumBacardi Carta BlancaG: £4.00 - £4.20All stocking</v>
      </c>
      <c r="B5837" t="s">
        <v>1</v>
      </c>
      <c r="C5837" t="s">
        <v>107</v>
      </c>
      <c r="D5837" t="s">
        <v>104</v>
      </c>
      <c r="E5837" t="s">
        <v>12</v>
      </c>
      <c r="F5837" t="s">
        <v>85</v>
      </c>
      <c r="G5837" t="s">
        <v>86</v>
      </c>
      <c r="H5837" t="s">
        <v>49</v>
      </c>
      <c r="I5837" t="s">
        <v>56</v>
      </c>
      <c r="J5837" s="1">
        <v>58.85</v>
      </c>
      <c r="K5837">
        <v>20.002073081239761</v>
      </c>
      <c r="L5837">
        <v>36</v>
      </c>
      <c r="M5837">
        <v>0.37149308823478</v>
      </c>
      <c r="N5837">
        <v>0.41878442808869099</v>
      </c>
      <c r="P5837" t="s">
        <v>42</v>
      </c>
    </row>
    <row r="5838" spans="1:16" x14ac:dyDescent="0.3">
      <c r="A5838" t="str">
        <f t="shared" si="93"/>
        <v>02: BarsROGBTotalWhite RumBacardi Carta BlancaH: £4.20 - £4.40All stocking</v>
      </c>
      <c r="B5838" t="s">
        <v>1</v>
      </c>
      <c r="C5838" t="s">
        <v>107</v>
      </c>
      <c r="D5838" t="s">
        <v>104</v>
      </c>
      <c r="E5838" t="s">
        <v>12</v>
      </c>
      <c r="F5838" t="s">
        <v>85</v>
      </c>
      <c r="G5838" t="s">
        <v>86</v>
      </c>
      <c r="H5838" t="s">
        <v>49</v>
      </c>
      <c r="I5838" t="s">
        <v>60</v>
      </c>
      <c r="J5838" s="1">
        <v>56.33</v>
      </c>
      <c r="K5838">
        <v>18.000267261474161</v>
      </c>
      <c r="L5838">
        <v>58</v>
      </c>
      <c r="M5838">
        <v>0.347069077426779</v>
      </c>
      <c r="N5838">
        <v>0.35716049721482901</v>
      </c>
      <c r="P5838" t="s">
        <v>42</v>
      </c>
    </row>
    <row r="5839" spans="1:16" x14ac:dyDescent="0.3">
      <c r="A5839" t="str">
        <f t="shared" si="93"/>
        <v>02: BarsROGBTotalWhite RumBacardi Carta BlancaI: £4.40 - £4.60All stocking</v>
      </c>
      <c r="B5839" t="s">
        <v>1</v>
      </c>
      <c r="C5839" t="s">
        <v>107</v>
      </c>
      <c r="D5839" t="s">
        <v>104</v>
      </c>
      <c r="E5839" t="s">
        <v>12</v>
      </c>
      <c r="F5839" t="s">
        <v>85</v>
      </c>
      <c r="G5839" t="s">
        <v>86</v>
      </c>
      <c r="H5839" t="s">
        <v>49</v>
      </c>
      <c r="I5839" t="s">
        <v>64</v>
      </c>
      <c r="J5839" s="1">
        <v>74.95</v>
      </c>
      <c r="K5839">
        <v>24.811294765840238</v>
      </c>
      <c r="L5839">
        <v>44</v>
      </c>
      <c r="M5839">
        <v>0.60542446414557505</v>
      </c>
      <c r="N5839">
        <v>0.665165093209374</v>
      </c>
      <c r="P5839" t="s">
        <v>42</v>
      </c>
    </row>
    <row r="5840" spans="1:16" x14ac:dyDescent="0.3">
      <c r="A5840" t="str">
        <f t="shared" si="93"/>
        <v>02: BarsROGBTotalWhite RumHavana 3yrsTotalAll stocking</v>
      </c>
      <c r="B5840" t="s">
        <v>1</v>
      </c>
      <c r="C5840" t="s">
        <v>107</v>
      </c>
      <c r="D5840" t="s">
        <v>104</v>
      </c>
      <c r="E5840" t="s">
        <v>12</v>
      </c>
      <c r="F5840" t="s">
        <v>85</v>
      </c>
      <c r="G5840" t="s">
        <v>87</v>
      </c>
      <c r="H5840" t="s">
        <v>49</v>
      </c>
      <c r="I5840" t="s">
        <v>12</v>
      </c>
      <c r="J5840" s="1">
        <v>42.55</v>
      </c>
      <c r="K5840">
        <v>10.986622966746641</v>
      </c>
      <c r="L5840">
        <v>283</v>
      </c>
      <c r="M5840">
        <v>0.39864812092429802</v>
      </c>
      <c r="N5840">
        <v>0.34851159965068201</v>
      </c>
      <c r="P5840" t="s">
        <v>42</v>
      </c>
    </row>
    <row r="5841" spans="1:16" x14ac:dyDescent="0.3">
      <c r="A5841" t="str">
        <f t="shared" si="93"/>
        <v>02: BarsROGBTotalWhite RumHavana 3yrsE: £3.60 - £3.80All stocking</v>
      </c>
      <c r="B5841" t="s">
        <v>1</v>
      </c>
      <c r="C5841" t="s">
        <v>107</v>
      </c>
      <c r="D5841" t="s">
        <v>104</v>
      </c>
      <c r="E5841" t="s">
        <v>12</v>
      </c>
      <c r="F5841" t="s">
        <v>85</v>
      </c>
      <c r="G5841" t="s">
        <v>87</v>
      </c>
      <c r="H5841" t="s">
        <v>49</v>
      </c>
      <c r="I5841" t="s">
        <v>54</v>
      </c>
      <c r="J5841" s="1">
        <v>15.8</v>
      </c>
      <c r="K5841">
        <v>4.4509347074281997</v>
      </c>
      <c r="L5841">
        <v>77</v>
      </c>
      <c r="M5841">
        <v>0.27564485592439703</v>
      </c>
      <c r="N5841">
        <v>0.26646422471057102</v>
      </c>
      <c r="P5841" t="s">
        <v>42</v>
      </c>
    </row>
    <row r="5842" spans="1:16" x14ac:dyDescent="0.3">
      <c r="A5842" t="str">
        <f t="shared" si="93"/>
        <v>02: BarsROGBTotalWhite RumHavana 3yrsG: £4.00 - £4.20All stocking</v>
      </c>
      <c r="B5842" t="s">
        <v>1</v>
      </c>
      <c r="C5842" t="s">
        <v>107</v>
      </c>
      <c r="D5842" t="s">
        <v>104</v>
      </c>
      <c r="E5842" t="s">
        <v>12</v>
      </c>
      <c r="F5842" t="s">
        <v>85</v>
      </c>
      <c r="G5842" t="s">
        <v>87</v>
      </c>
      <c r="H5842" t="s">
        <v>49</v>
      </c>
      <c r="I5842" t="s">
        <v>56</v>
      </c>
      <c r="J5842" s="1">
        <v>56.25</v>
      </c>
      <c r="K5842">
        <v>15.543295188607681</v>
      </c>
      <c r="L5842">
        <v>48</v>
      </c>
      <c r="M5842">
        <v>0.39235496049979401</v>
      </c>
      <c r="N5842">
        <v>0.32989800254993601</v>
      </c>
      <c r="P5842" t="s">
        <v>42</v>
      </c>
    </row>
    <row r="5843" spans="1:16" x14ac:dyDescent="0.3">
      <c r="A5843" t="str">
        <f t="shared" si="93"/>
        <v>02: BarsROGBTotalWhite RumHavana 3yrsH: £4.20 - £4.40All stocking</v>
      </c>
      <c r="B5843" t="s">
        <v>1</v>
      </c>
      <c r="C5843" t="s">
        <v>107</v>
      </c>
      <c r="D5843" t="s">
        <v>104</v>
      </c>
      <c r="E5843" t="s">
        <v>12</v>
      </c>
      <c r="F5843" t="s">
        <v>85</v>
      </c>
      <c r="G5843" t="s">
        <v>87</v>
      </c>
      <c r="H5843" t="s">
        <v>49</v>
      </c>
      <c r="I5843" t="s">
        <v>60</v>
      </c>
      <c r="J5843" s="1">
        <v>58.73</v>
      </c>
      <c r="K5843">
        <v>15.08596478308016</v>
      </c>
      <c r="L5843">
        <v>52</v>
      </c>
      <c r="M5843">
        <v>0.33772497253495998</v>
      </c>
      <c r="N5843">
        <v>0.25302738942882402</v>
      </c>
      <c r="P5843" t="s">
        <v>42</v>
      </c>
    </row>
    <row r="5844" spans="1:16" x14ac:dyDescent="0.3">
      <c r="A5844" t="str">
        <f t="shared" si="93"/>
        <v>02: BarsROGBTotalWhite RumHavana 3yrsI: £4.40 - £4.60All stocking</v>
      </c>
      <c r="B5844" t="s">
        <v>1</v>
      </c>
      <c r="C5844" t="s">
        <v>107</v>
      </c>
      <c r="D5844" t="s">
        <v>104</v>
      </c>
      <c r="E5844" t="s">
        <v>12</v>
      </c>
      <c r="F5844" t="s">
        <v>85</v>
      </c>
      <c r="G5844" t="s">
        <v>87</v>
      </c>
      <c r="H5844" t="s">
        <v>49</v>
      </c>
      <c r="I5844" t="s">
        <v>64</v>
      </c>
      <c r="J5844" s="1">
        <v>49.14</v>
      </c>
      <c r="K5844">
        <v>12.443813294548599</v>
      </c>
      <c r="L5844">
        <v>34</v>
      </c>
      <c r="M5844">
        <v>0.29638214228904403</v>
      </c>
      <c r="N5844">
        <v>0.25148699798456498</v>
      </c>
      <c r="P5844" t="s">
        <v>42</v>
      </c>
    </row>
    <row r="5845" spans="1:16" x14ac:dyDescent="0.3">
      <c r="A5845" t="str">
        <f t="shared" si="93"/>
        <v>02: BarsROGBTotalWhite RumHavana 3yrsJ: £4.60 - £4.80All stocking</v>
      </c>
      <c r="B5845" t="s">
        <v>1</v>
      </c>
      <c r="C5845" t="s">
        <v>107</v>
      </c>
      <c r="D5845" t="s">
        <v>104</v>
      </c>
      <c r="E5845" t="s">
        <v>12</v>
      </c>
      <c r="F5845" t="s">
        <v>85</v>
      </c>
      <c r="G5845" t="s">
        <v>87</v>
      </c>
      <c r="H5845" t="s">
        <v>49</v>
      </c>
      <c r="I5845" t="s">
        <v>65</v>
      </c>
      <c r="J5845" s="1">
        <v>41.89</v>
      </c>
      <c r="K5845">
        <v>11.093347418347401</v>
      </c>
      <c r="L5845">
        <v>37</v>
      </c>
      <c r="M5845">
        <v>0.26690562028091602</v>
      </c>
      <c r="N5845">
        <v>0.229534219238968</v>
      </c>
      <c r="P5845" t="s">
        <v>42</v>
      </c>
    </row>
    <row r="5846" spans="1:16" x14ac:dyDescent="0.3">
      <c r="A5846" t="str">
        <f t="shared" si="93"/>
        <v>02: BarsROGBTotalWhite RumHavana 3yrsK: £4.80 - £5.00All stocking</v>
      </c>
      <c r="B5846" t="s">
        <v>1</v>
      </c>
      <c r="C5846" t="s">
        <v>107</v>
      </c>
      <c r="D5846" t="s">
        <v>104</v>
      </c>
      <c r="E5846" t="s">
        <v>12</v>
      </c>
      <c r="F5846" t="s">
        <v>85</v>
      </c>
      <c r="G5846" t="s">
        <v>87</v>
      </c>
      <c r="H5846" t="s">
        <v>49</v>
      </c>
      <c r="I5846" t="s">
        <v>89</v>
      </c>
      <c r="J5846" s="1">
        <v>65.790000000000006</v>
      </c>
      <c r="K5846">
        <v>16.599500895929481</v>
      </c>
      <c r="L5846">
        <v>35</v>
      </c>
      <c r="M5846">
        <v>0.52053203627520095</v>
      </c>
      <c r="N5846">
        <v>0.48222370173102502</v>
      </c>
      <c r="P5846" t="s">
        <v>42</v>
      </c>
    </row>
    <row r="5847" spans="1:16" x14ac:dyDescent="0.3">
      <c r="A5847" t="str">
        <f t="shared" si="93"/>
        <v>02: BarsROGBTotalWhite RumWray and Nephew Rum Overproof White RumTotalAll stocking</v>
      </c>
      <c r="B5847" t="s">
        <v>1</v>
      </c>
      <c r="C5847" t="s">
        <v>107</v>
      </c>
      <c r="D5847" t="s">
        <v>104</v>
      </c>
      <c r="E5847" t="s">
        <v>12</v>
      </c>
      <c r="F5847" t="s">
        <v>85</v>
      </c>
      <c r="G5847" t="s">
        <v>88</v>
      </c>
      <c r="H5847" t="s">
        <v>49</v>
      </c>
      <c r="I5847" t="s">
        <v>12</v>
      </c>
      <c r="J5847" s="1">
        <v>36.06</v>
      </c>
      <c r="K5847">
        <v>8.4772553306817198</v>
      </c>
      <c r="L5847">
        <v>197</v>
      </c>
      <c r="M5847">
        <v>0.25262375574391099</v>
      </c>
      <c r="N5847">
        <v>0.19469175736758401</v>
      </c>
      <c r="P5847" t="s">
        <v>42</v>
      </c>
    </row>
    <row r="5848" spans="1:16" x14ac:dyDescent="0.3">
      <c r="A5848" t="str">
        <f t="shared" si="93"/>
        <v>02: BarsROGBTotalWhite RumWray and Nephew Rum Overproof White RumD: £3.40 - £3.60All stocking</v>
      </c>
      <c r="B5848" t="s">
        <v>1</v>
      </c>
      <c r="C5848" t="s">
        <v>107</v>
      </c>
      <c r="D5848" t="s">
        <v>104</v>
      </c>
      <c r="E5848" t="s">
        <v>12</v>
      </c>
      <c r="F5848" t="s">
        <v>85</v>
      </c>
      <c r="G5848" t="s">
        <v>88</v>
      </c>
      <c r="H5848" t="s">
        <v>49</v>
      </c>
      <c r="I5848" t="s">
        <v>53</v>
      </c>
      <c r="J5848" s="1">
        <v>21.46</v>
      </c>
      <c r="K5848">
        <v>5.9491941750006401</v>
      </c>
      <c r="L5848">
        <v>31</v>
      </c>
      <c r="M5848">
        <v>0.295625165518418</v>
      </c>
      <c r="N5848">
        <v>0.19106191061910599</v>
      </c>
      <c r="P5848" t="s">
        <v>42</v>
      </c>
    </row>
    <row r="5849" spans="1:16" x14ac:dyDescent="0.3">
      <c r="A5849" t="str">
        <f t="shared" si="93"/>
        <v>02: BarsROGBTotalWhite RumWray and Nephew Rum Overproof White RumI: £4.40 - £4.60All stocking</v>
      </c>
      <c r="B5849" t="s">
        <v>1</v>
      </c>
      <c r="C5849" t="s">
        <v>107</v>
      </c>
      <c r="D5849" t="s">
        <v>104</v>
      </c>
      <c r="E5849" t="s">
        <v>12</v>
      </c>
      <c r="F5849" t="s">
        <v>85</v>
      </c>
      <c r="G5849" t="s">
        <v>88</v>
      </c>
      <c r="H5849" t="s">
        <v>49</v>
      </c>
      <c r="I5849" t="s">
        <v>64</v>
      </c>
      <c r="J5849" s="1">
        <v>37.450000000000003</v>
      </c>
      <c r="K5849">
        <v>9.208426337971801</v>
      </c>
      <c r="L5849">
        <v>33</v>
      </c>
      <c r="M5849">
        <v>0.290639152156483</v>
      </c>
      <c r="N5849">
        <v>0.240606503956906</v>
      </c>
      <c r="P5849" t="s">
        <v>42</v>
      </c>
    </row>
    <row r="5850" spans="1:16" x14ac:dyDescent="0.3">
      <c r="A5850" t="str">
        <f t="shared" si="93"/>
        <v>02: BarsROGBTotalWhite RumWray and Nephew Rum Overproof White RumJ: £4.60 - £4.80All stocking</v>
      </c>
      <c r="B5850" t="s">
        <v>1</v>
      </c>
      <c r="C5850" t="s">
        <v>107</v>
      </c>
      <c r="D5850" t="s">
        <v>104</v>
      </c>
      <c r="E5850" t="s">
        <v>12</v>
      </c>
      <c r="F5850" t="s">
        <v>85</v>
      </c>
      <c r="G5850" t="s">
        <v>88</v>
      </c>
      <c r="H5850" t="s">
        <v>49</v>
      </c>
      <c r="I5850" t="s">
        <v>65</v>
      </c>
      <c r="J5850" s="1">
        <v>47.42</v>
      </c>
      <c r="K5850">
        <v>11.34480347238968</v>
      </c>
      <c r="L5850">
        <v>29</v>
      </c>
      <c r="M5850">
        <v>0.239772323334314</v>
      </c>
      <c r="N5850">
        <v>0.19152206246901299</v>
      </c>
      <c r="P5850" t="s">
        <v>42</v>
      </c>
    </row>
    <row r="5851" spans="1:16" x14ac:dyDescent="0.3">
      <c r="A5851" t="str">
        <f t="shared" si="93"/>
        <v>02: BarsROGBTotalWhite RumWray and Nephew Rum Overproof White RumK: £4.80 - £5.00All stocking</v>
      </c>
      <c r="B5851" t="s">
        <v>1</v>
      </c>
      <c r="C5851" t="s">
        <v>107</v>
      </c>
      <c r="D5851" t="s">
        <v>104</v>
      </c>
      <c r="E5851" t="s">
        <v>12</v>
      </c>
      <c r="F5851" t="s">
        <v>85</v>
      </c>
      <c r="G5851" t="s">
        <v>88</v>
      </c>
      <c r="H5851" t="s">
        <v>49</v>
      </c>
      <c r="I5851" t="s">
        <v>89</v>
      </c>
      <c r="J5851" s="1">
        <v>38.270000000000003</v>
      </c>
      <c r="K5851">
        <v>8.982172599480279</v>
      </c>
      <c r="L5851">
        <v>39</v>
      </c>
      <c r="M5851">
        <v>0.25921850678184899</v>
      </c>
      <c r="N5851">
        <v>0.19587726348636</v>
      </c>
      <c r="P5851" t="s">
        <v>42</v>
      </c>
    </row>
    <row r="5852" spans="1:16" x14ac:dyDescent="0.3">
      <c r="A5852" t="str">
        <f t="shared" si="93"/>
        <v>02: BarsROGBTotalWhite RumWray and Nephew Rum Overproof White RumL: £5.00 - £5.20All stocking</v>
      </c>
      <c r="B5852" t="s">
        <v>1</v>
      </c>
      <c r="C5852" t="s">
        <v>107</v>
      </c>
      <c r="D5852" t="s">
        <v>104</v>
      </c>
      <c r="E5852" t="s">
        <v>12</v>
      </c>
      <c r="F5852" t="s">
        <v>85</v>
      </c>
      <c r="G5852" t="s">
        <v>88</v>
      </c>
      <c r="H5852" t="s">
        <v>49</v>
      </c>
      <c r="I5852" t="s">
        <v>90</v>
      </c>
      <c r="J5852" s="1">
        <v>39.58</v>
      </c>
      <c r="K5852">
        <v>8.8357251082251196</v>
      </c>
      <c r="L5852">
        <v>40</v>
      </c>
      <c r="M5852">
        <v>0.25180858830556802</v>
      </c>
      <c r="N5852">
        <v>0.18470491202346001</v>
      </c>
      <c r="P5852" t="s">
        <v>42</v>
      </c>
    </row>
    <row r="5853" spans="1:16" x14ac:dyDescent="0.3">
      <c r="A5853" t="str">
        <f t="shared" si="93"/>
        <v>02: BarsROGBTotalWhite RumWray and Nephew Rum Overproof White RumM: £5.20 - £5.40All stocking</v>
      </c>
      <c r="B5853" t="s">
        <v>1</v>
      </c>
      <c r="C5853" t="s">
        <v>107</v>
      </c>
      <c r="D5853" t="s">
        <v>104</v>
      </c>
      <c r="E5853" t="s">
        <v>12</v>
      </c>
      <c r="F5853" t="s">
        <v>85</v>
      </c>
      <c r="G5853" t="s">
        <v>88</v>
      </c>
      <c r="H5853" t="s">
        <v>49</v>
      </c>
      <c r="I5853" t="s">
        <v>95</v>
      </c>
      <c r="J5853" s="1">
        <v>48.68</v>
      </c>
      <c r="K5853">
        <v>11.1772674974598</v>
      </c>
      <c r="L5853">
        <v>26</v>
      </c>
      <c r="M5853">
        <v>0.220787619800003</v>
      </c>
      <c r="N5853">
        <v>0.18324550442766299</v>
      </c>
      <c r="P5853" t="s">
        <v>42</v>
      </c>
    </row>
    <row r="5854" spans="1:16" x14ac:dyDescent="0.3">
      <c r="A5854" t="str">
        <f t="shared" si="93"/>
        <v>02: BarsROGBTotalWhite RumWray and Nephew Rum Overproof White RumQ: &gt;£6.00All stocking</v>
      </c>
      <c r="B5854" t="s">
        <v>1</v>
      </c>
      <c r="C5854" t="s">
        <v>107</v>
      </c>
      <c r="D5854" t="s">
        <v>104</v>
      </c>
      <c r="E5854" t="s">
        <v>12</v>
      </c>
      <c r="F5854" t="s">
        <v>85</v>
      </c>
      <c r="G5854" t="s">
        <v>88</v>
      </c>
      <c r="H5854" t="s">
        <v>49</v>
      </c>
      <c r="I5854" t="s">
        <v>96</v>
      </c>
      <c r="J5854" s="1">
        <v>51.93</v>
      </c>
      <c r="K5854">
        <v>10.966652680652681</v>
      </c>
      <c r="L5854">
        <v>25</v>
      </c>
      <c r="M5854">
        <v>0.200585519004332</v>
      </c>
      <c r="N5854">
        <v>0.136310663447931</v>
      </c>
      <c r="P5854" t="s">
        <v>42</v>
      </c>
    </row>
    <row r="5855" spans="1:16" x14ac:dyDescent="0.3">
      <c r="A5855" t="str">
        <f t="shared" si="93"/>
        <v>02: BarsScotlandTotalGinHendricksTotalAll stocking</v>
      </c>
      <c r="B5855" t="s">
        <v>1</v>
      </c>
      <c r="C5855" t="s">
        <v>107</v>
      </c>
      <c r="D5855" t="s">
        <v>105</v>
      </c>
      <c r="E5855" t="s">
        <v>12</v>
      </c>
      <c r="F5855" t="s">
        <v>47</v>
      </c>
      <c r="G5855" t="s">
        <v>63</v>
      </c>
      <c r="H5855" t="s">
        <v>49</v>
      </c>
      <c r="I5855" t="s">
        <v>12</v>
      </c>
      <c r="J5855" s="1">
        <v>58.74</v>
      </c>
      <c r="K5855">
        <v>14.798616134823039</v>
      </c>
      <c r="L5855">
        <v>29</v>
      </c>
      <c r="M5855" s="19">
        <v>5.1979268667449903E-2</v>
      </c>
      <c r="N5855" s="19">
        <v>5.39474745844764E-2</v>
      </c>
      <c r="P5855" t="s">
        <v>42</v>
      </c>
    </row>
    <row r="5856" spans="1:16" x14ac:dyDescent="0.3">
      <c r="A5856" t="str">
        <f t="shared" si="93"/>
        <v>02: BarsScotlandTotalGinTanquerayTotalAll stocking</v>
      </c>
      <c r="B5856" t="s">
        <v>1</v>
      </c>
      <c r="C5856" t="s">
        <v>107</v>
      </c>
      <c r="D5856" t="s">
        <v>105</v>
      </c>
      <c r="E5856" t="s">
        <v>12</v>
      </c>
      <c r="F5856" t="s">
        <v>47</v>
      </c>
      <c r="G5856" t="s">
        <v>67</v>
      </c>
      <c r="H5856" t="s">
        <v>49</v>
      </c>
      <c r="I5856" t="s">
        <v>12</v>
      </c>
      <c r="J5856" s="1">
        <v>123.17</v>
      </c>
      <c r="K5856">
        <v>31.4970358701128</v>
      </c>
      <c r="L5856">
        <v>26</v>
      </c>
      <c r="M5856" s="19">
        <v>9.4052444821245099E-2</v>
      </c>
      <c r="N5856" s="19">
        <v>9.9083068366344798E-2</v>
      </c>
      <c r="P5856" t="s">
        <v>42</v>
      </c>
    </row>
    <row r="5857" spans="1:16" x14ac:dyDescent="0.3">
      <c r="A5857" t="str">
        <f t="shared" si="93"/>
        <v>02: BarsSouth EnglandMainstreamGinGordonsTotalAll stocking</v>
      </c>
      <c r="B5857" t="s">
        <v>1</v>
      </c>
      <c r="C5857" t="s">
        <v>107</v>
      </c>
      <c r="D5857" t="s">
        <v>106</v>
      </c>
      <c r="E5857" t="s">
        <v>14</v>
      </c>
      <c r="F5857" t="s">
        <v>47</v>
      </c>
      <c r="G5857" t="s">
        <v>61</v>
      </c>
      <c r="H5857" t="s">
        <v>49</v>
      </c>
      <c r="I5857" t="s">
        <v>12</v>
      </c>
      <c r="J5857" s="1">
        <v>233.4</v>
      </c>
      <c r="K5857">
        <v>75.774241476680402</v>
      </c>
      <c r="L5857">
        <v>41</v>
      </c>
      <c r="M5857">
        <v>0.27624753105191602</v>
      </c>
      <c r="N5857">
        <v>0.31003667816959402</v>
      </c>
      <c r="P5857" t="s">
        <v>42</v>
      </c>
    </row>
    <row r="5858" spans="1:16" x14ac:dyDescent="0.3">
      <c r="A5858" t="str">
        <f t="shared" si="93"/>
        <v>02: BarsSouth EnglandMainstreamGinGordons Pink GinTotalAll stocking</v>
      </c>
      <c r="B5858" t="s">
        <v>1</v>
      </c>
      <c r="C5858" t="s">
        <v>107</v>
      </c>
      <c r="D5858" t="s">
        <v>106</v>
      </c>
      <c r="E5858" t="s">
        <v>14</v>
      </c>
      <c r="F5858" t="s">
        <v>47</v>
      </c>
      <c r="G5858" t="s">
        <v>62</v>
      </c>
      <c r="H5858" t="s">
        <v>49</v>
      </c>
      <c r="I5858" t="s">
        <v>12</v>
      </c>
      <c r="J5858" s="1">
        <v>223.77</v>
      </c>
      <c r="K5858">
        <v>64.189154595404403</v>
      </c>
      <c r="L5858">
        <v>44</v>
      </c>
      <c r="M5858">
        <v>0.248978172792056</v>
      </c>
      <c r="N5858">
        <v>0.24584206046347001</v>
      </c>
      <c r="P5858" t="s">
        <v>42</v>
      </c>
    </row>
    <row r="5859" spans="1:16" x14ac:dyDescent="0.3">
      <c r="A5859" t="str">
        <f t="shared" si="93"/>
        <v>02: BarsSouth EnglandMainstreamGinHendricksTotalAll stocking</v>
      </c>
      <c r="B5859" t="s">
        <v>1</v>
      </c>
      <c r="C5859" t="s">
        <v>107</v>
      </c>
      <c r="D5859" t="s">
        <v>106</v>
      </c>
      <c r="E5859" t="s">
        <v>14</v>
      </c>
      <c r="F5859" t="s">
        <v>47</v>
      </c>
      <c r="G5859" t="s">
        <v>63</v>
      </c>
      <c r="H5859" t="s">
        <v>49</v>
      </c>
      <c r="I5859" t="s">
        <v>12</v>
      </c>
      <c r="J5859" s="1">
        <v>34.35</v>
      </c>
      <c r="K5859">
        <v>8.8219006549006398</v>
      </c>
      <c r="L5859">
        <v>50</v>
      </c>
      <c r="M5859" s="19">
        <v>4.3299500451774602E-2</v>
      </c>
      <c r="N5859" s="19">
        <v>3.8530206856036101E-2</v>
      </c>
      <c r="P5859" t="s">
        <v>42</v>
      </c>
    </row>
    <row r="5860" spans="1:16" x14ac:dyDescent="0.3">
      <c r="A5860" t="str">
        <f t="shared" si="93"/>
        <v>02: BarsSouth EnglandMainstreamGinTanquerayTotalAll stocking</v>
      </c>
      <c r="B5860" t="s">
        <v>1</v>
      </c>
      <c r="C5860" t="s">
        <v>107</v>
      </c>
      <c r="D5860" t="s">
        <v>106</v>
      </c>
      <c r="E5860" t="s">
        <v>14</v>
      </c>
      <c r="F5860" t="s">
        <v>47</v>
      </c>
      <c r="G5860" t="s">
        <v>67</v>
      </c>
      <c r="H5860" t="s">
        <v>49</v>
      </c>
      <c r="I5860" t="s">
        <v>12</v>
      </c>
      <c r="J5860" s="1">
        <v>121.32</v>
      </c>
      <c r="K5860">
        <v>32.090573242546924</v>
      </c>
      <c r="L5860">
        <v>38</v>
      </c>
      <c r="M5860">
        <v>0.135632270756221</v>
      </c>
      <c r="N5860">
        <v>0.12477465200358601</v>
      </c>
      <c r="P5860" t="s">
        <v>42</v>
      </c>
    </row>
    <row r="5861" spans="1:16" x14ac:dyDescent="0.3">
      <c r="A5861" t="str">
        <f t="shared" si="93"/>
        <v>02: BarsSouth EnglandMainstreamGinTanqueray 10TotalAll stocking</v>
      </c>
      <c r="B5861" t="s">
        <v>1</v>
      </c>
      <c r="C5861" t="s">
        <v>107</v>
      </c>
      <c r="D5861" t="s">
        <v>106</v>
      </c>
      <c r="E5861" t="s">
        <v>14</v>
      </c>
      <c r="F5861" t="s">
        <v>47</v>
      </c>
      <c r="G5861" t="s">
        <v>68</v>
      </c>
      <c r="H5861" t="s">
        <v>49</v>
      </c>
      <c r="I5861" t="s">
        <v>12</v>
      </c>
      <c r="J5861" s="1">
        <v>20.89</v>
      </c>
      <c r="K5861">
        <v>5.6035817357246005</v>
      </c>
      <c r="L5861">
        <v>28</v>
      </c>
      <c r="M5861" s="19">
        <v>1.6399522868806901E-2</v>
      </c>
      <c r="N5861" s="19">
        <v>1.5380889936855199E-2</v>
      </c>
      <c r="P5861" t="s">
        <v>42</v>
      </c>
    </row>
    <row r="5862" spans="1:16" x14ac:dyDescent="0.3">
      <c r="A5862" t="str">
        <f t="shared" si="93"/>
        <v>02: BarsSouth EnglandMainstreamGinTanqueray Flor De SevillaTotalAll stocking</v>
      </c>
      <c r="B5862" t="s">
        <v>1</v>
      </c>
      <c r="C5862" t="s">
        <v>107</v>
      </c>
      <c r="D5862" t="s">
        <v>106</v>
      </c>
      <c r="E5862" t="s">
        <v>14</v>
      </c>
      <c r="F5862" t="s">
        <v>47</v>
      </c>
      <c r="G5862" t="s">
        <v>69</v>
      </c>
      <c r="H5862" t="s">
        <v>49</v>
      </c>
      <c r="I5862" t="s">
        <v>12</v>
      </c>
      <c r="J5862" s="1">
        <v>37.72</v>
      </c>
      <c r="K5862">
        <v>8.6949937958866403</v>
      </c>
      <c r="L5862">
        <v>28</v>
      </c>
      <c r="M5862" s="19">
        <v>3.0376101436295801E-2</v>
      </c>
      <c r="N5862" s="19">
        <v>2.4182209493935399E-2</v>
      </c>
      <c r="P5862" t="s">
        <v>42</v>
      </c>
    </row>
    <row r="5863" spans="1:16" x14ac:dyDescent="0.3">
      <c r="A5863" t="str">
        <f t="shared" si="93"/>
        <v>02: BarsSouth EnglandMainstreamNon Flavoured VodkaAbsolut BlueTotalAll stocking</v>
      </c>
      <c r="B5863" t="s">
        <v>1</v>
      </c>
      <c r="C5863" t="s">
        <v>107</v>
      </c>
      <c r="D5863" t="s">
        <v>106</v>
      </c>
      <c r="E5863" t="s">
        <v>14</v>
      </c>
      <c r="F5863" t="s">
        <v>71</v>
      </c>
      <c r="G5863" t="s">
        <v>72</v>
      </c>
      <c r="H5863" t="s">
        <v>49</v>
      </c>
      <c r="I5863" t="s">
        <v>12</v>
      </c>
      <c r="J5863" s="1">
        <v>332.77</v>
      </c>
      <c r="K5863">
        <v>88.290072196322001</v>
      </c>
      <c r="L5863">
        <v>36</v>
      </c>
      <c r="M5863">
        <v>0.163447122185682</v>
      </c>
      <c r="N5863">
        <v>0.129697084913315</v>
      </c>
      <c r="P5863" t="s">
        <v>42</v>
      </c>
    </row>
    <row r="5864" spans="1:16" x14ac:dyDescent="0.3">
      <c r="A5864" t="str">
        <f t="shared" si="93"/>
        <v>02: BarsSouth EnglandMainstreamNon Flavoured VodkaCirocTotalAll stocking</v>
      </c>
      <c r="B5864" t="s">
        <v>1</v>
      </c>
      <c r="C5864" t="s">
        <v>107</v>
      </c>
      <c r="D5864" t="s">
        <v>106</v>
      </c>
      <c r="E5864" t="s">
        <v>14</v>
      </c>
      <c r="F5864" t="s">
        <v>71</v>
      </c>
      <c r="G5864" t="s">
        <v>74</v>
      </c>
      <c r="H5864" t="s">
        <v>49</v>
      </c>
      <c r="I5864" t="s">
        <v>12</v>
      </c>
      <c r="J5864" s="1">
        <v>87.87</v>
      </c>
      <c r="K5864">
        <v>22.005588459159881</v>
      </c>
      <c r="L5864">
        <v>28</v>
      </c>
      <c r="M5864" s="19">
        <v>1.7724383616314902E-2</v>
      </c>
      <c r="N5864" s="19">
        <v>1.4484170706625501E-2</v>
      </c>
      <c r="P5864" t="s">
        <v>42</v>
      </c>
    </row>
    <row r="5865" spans="1:16" x14ac:dyDescent="0.3">
      <c r="A5865" t="str">
        <f t="shared" si="93"/>
        <v>02: BarsSouth EnglandMainstreamNon Flavoured VodkaKetel OneTotalAll stocking</v>
      </c>
      <c r="B5865" t="s">
        <v>1</v>
      </c>
      <c r="C5865" t="s">
        <v>107</v>
      </c>
      <c r="D5865" t="s">
        <v>106</v>
      </c>
      <c r="E5865" t="s">
        <v>14</v>
      </c>
      <c r="F5865" t="s">
        <v>71</v>
      </c>
      <c r="G5865" t="s">
        <v>76</v>
      </c>
      <c r="H5865" t="s">
        <v>49</v>
      </c>
      <c r="I5865" t="s">
        <v>12</v>
      </c>
      <c r="J5865" s="1">
        <v>769.94</v>
      </c>
      <c r="K5865">
        <v>227.2673443223444</v>
      </c>
      <c r="L5865">
        <v>30</v>
      </c>
      <c r="M5865">
        <v>0.263754490772307</v>
      </c>
      <c r="N5865">
        <v>0.244849319571735</v>
      </c>
      <c r="P5865" t="s">
        <v>42</v>
      </c>
    </row>
    <row r="5866" spans="1:16" x14ac:dyDescent="0.3">
      <c r="A5866" t="str">
        <f t="shared" si="93"/>
        <v>02: BarsSouth EnglandMainstreamNon Flavoured VodkaSmirnoff RedTotalAll stocking</v>
      </c>
      <c r="B5866" t="s">
        <v>1</v>
      </c>
      <c r="C5866" t="s">
        <v>107</v>
      </c>
      <c r="D5866" t="s">
        <v>106</v>
      </c>
      <c r="E5866" t="s">
        <v>14</v>
      </c>
      <c r="F5866" t="s">
        <v>71</v>
      </c>
      <c r="G5866" t="s">
        <v>77</v>
      </c>
      <c r="H5866" t="s">
        <v>49</v>
      </c>
      <c r="I5866" t="s">
        <v>12</v>
      </c>
      <c r="J5866" s="1">
        <v>1235.3</v>
      </c>
      <c r="K5866">
        <v>422.63026508375202</v>
      </c>
      <c r="L5866">
        <v>43</v>
      </c>
      <c r="M5866">
        <v>0.48483828498780202</v>
      </c>
      <c r="N5866">
        <v>0.54093565899359097</v>
      </c>
      <c r="P5866" t="s">
        <v>42</v>
      </c>
    </row>
    <row r="5867" spans="1:16" x14ac:dyDescent="0.3">
      <c r="A5867" t="str">
        <f t="shared" si="93"/>
        <v>02: BarsSouth EnglandMainstreamTequilaOlmeca BlancoTotalAll stocking</v>
      </c>
      <c r="B5867" t="s">
        <v>1</v>
      </c>
      <c r="C5867" t="s">
        <v>107</v>
      </c>
      <c r="D5867" t="s">
        <v>106</v>
      </c>
      <c r="E5867" t="s">
        <v>14</v>
      </c>
      <c r="F5867" t="s">
        <v>78</v>
      </c>
      <c r="G5867" t="s">
        <v>83</v>
      </c>
      <c r="H5867" t="s">
        <v>49</v>
      </c>
      <c r="I5867" t="s">
        <v>12</v>
      </c>
      <c r="J5867" s="1">
        <v>157.81</v>
      </c>
      <c r="K5867">
        <v>55.776888144535199</v>
      </c>
      <c r="L5867">
        <v>34</v>
      </c>
      <c r="M5867">
        <v>0.481305680440619</v>
      </c>
      <c r="N5867">
        <v>0.53927927506029505</v>
      </c>
      <c r="P5867" t="s">
        <v>42</v>
      </c>
    </row>
    <row r="5868" spans="1:16" x14ac:dyDescent="0.3">
      <c r="A5868" t="str">
        <f t="shared" si="93"/>
        <v>02: BarsSouth EnglandMainstreamWhite RumHavana 3yrsTotalAll stocking</v>
      </c>
      <c r="B5868" t="s">
        <v>1</v>
      </c>
      <c r="C5868" t="s">
        <v>107</v>
      </c>
      <c r="D5868" t="s">
        <v>106</v>
      </c>
      <c r="E5868" t="s">
        <v>14</v>
      </c>
      <c r="F5868" t="s">
        <v>85</v>
      </c>
      <c r="G5868" t="s">
        <v>87</v>
      </c>
      <c r="H5868" t="s">
        <v>49</v>
      </c>
      <c r="I5868" t="s">
        <v>12</v>
      </c>
      <c r="J5868" s="1">
        <v>39.81</v>
      </c>
      <c r="K5868">
        <v>11.240265463702961</v>
      </c>
      <c r="L5868">
        <v>32</v>
      </c>
      <c r="M5868">
        <v>0.44089315723269701</v>
      </c>
      <c r="N5868">
        <v>0.46342759940463502</v>
      </c>
      <c r="P5868" t="s">
        <v>42</v>
      </c>
    </row>
    <row r="5869" spans="1:16" x14ac:dyDescent="0.3">
      <c r="A5869" t="str">
        <f t="shared" si="93"/>
        <v>02: BarsSouth EnglandMainstreamWhite RumWray and Nephew Rum Overproof White RumTotalAll stocking</v>
      </c>
      <c r="B5869" t="s">
        <v>1</v>
      </c>
      <c r="C5869" t="s">
        <v>107</v>
      </c>
      <c r="D5869" t="s">
        <v>106</v>
      </c>
      <c r="E5869" t="s">
        <v>14</v>
      </c>
      <c r="F5869" t="s">
        <v>85</v>
      </c>
      <c r="G5869" t="s">
        <v>88</v>
      </c>
      <c r="H5869" t="s">
        <v>49</v>
      </c>
      <c r="I5869" t="s">
        <v>12</v>
      </c>
      <c r="J5869" s="1">
        <v>30.02</v>
      </c>
      <c r="K5869">
        <v>7.5104942949770397</v>
      </c>
      <c r="L5869">
        <v>29</v>
      </c>
      <c r="M5869">
        <v>0.388045469210195</v>
      </c>
      <c r="N5869">
        <v>0.33954545454545498</v>
      </c>
      <c r="P5869" t="s">
        <v>42</v>
      </c>
    </row>
    <row r="5870" spans="1:16" x14ac:dyDescent="0.3">
      <c r="A5870" t="str">
        <f t="shared" si="93"/>
        <v>02: BarsSouth EnglandPremiumGinBombay Bramble GinTotalAll stocking</v>
      </c>
      <c r="B5870" t="s">
        <v>1</v>
      </c>
      <c r="C5870" t="s">
        <v>107</v>
      </c>
      <c r="D5870" t="s">
        <v>106</v>
      </c>
      <c r="E5870" t="s">
        <v>15</v>
      </c>
      <c r="F5870" t="s">
        <v>47</v>
      </c>
      <c r="G5870" t="s">
        <v>51</v>
      </c>
      <c r="H5870" t="s">
        <v>49</v>
      </c>
      <c r="I5870" t="s">
        <v>12</v>
      </c>
      <c r="J5870" s="1">
        <v>32.130000000000003</v>
      </c>
      <c r="K5870">
        <v>7.9549670635877598</v>
      </c>
      <c r="L5870">
        <v>29</v>
      </c>
      <c r="M5870" s="19">
        <v>1.8271407142004301E-2</v>
      </c>
      <c r="N5870" s="19">
        <v>1.4811148575494201E-2</v>
      </c>
      <c r="P5870" t="s">
        <v>42</v>
      </c>
    </row>
    <row r="5871" spans="1:16" x14ac:dyDescent="0.3">
      <c r="A5871" t="str">
        <f t="shared" si="93"/>
        <v>02: BarsSouth EnglandPremiumGinBombay SapphireTotalAll stocking</v>
      </c>
      <c r="B5871" t="s">
        <v>1</v>
      </c>
      <c r="C5871" t="s">
        <v>107</v>
      </c>
      <c r="D5871" t="s">
        <v>106</v>
      </c>
      <c r="E5871" t="s">
        <v>15</v>
      </c>
      <c r="F5871" t="s">
        <v>47</v>
      </c>
      <c r="G5871" t="s">
        <v>57</v>
      </c>
      <c r="H5871" t="s">
        <v>49</v>
      </c>
      <c r="I5871" t="s">
        <v>12</v>
      </c>
      <c r="J5871" s="1">
        <v>79.89</v>
      </c>
      <c r="K5871">
        <v>21.991391205166721</v>
      </c>
      <c r="L5871">
        <v>49</v>
      </c>
      <c r="M5871" s="19">
        <v>5.9809984992464101E-2</v>
      </c>
      <c r="N5871" s="19">
        <v>5.4514926274591903E-2</v>
      </c>
      <c r="P5871" t="s">
        <v>42</v>
      </c>
    </row>
    <row r="5872" spans="1:16" x14ac:dyDescent="0.3">
      <c r="A5872" t="str">
        <f t="shared" si="93"/>
        <v>02: BarsSouth EnglandPremiumGinGordonsTotalAll stocking</v>
      </c>
      <c r="B5872" t="s">
        <v>1</v>
      </c>
      <c r="C5872" t="s">
        <v>107</v>
      </c>
      <c r="D5872" t="s">
        <v>106</v>
      </c>
      <c r="E5872" t="s">
        <v>15</v>
      </c>
      <c r="F5872" t="s">
        <v>47</v>
      </c>
      <c r="G5872" t="s">
        <v>61</v>
      </c>
      <c r="H5872" t="s">
        <v>49</v>
      </c>
      <c r="I5872" t="s">
        <v>12</v>
      </c>
      <c r="J5872" s="1">
        <v>110.14</v>
      </c>
      <c r="K5872">
        <v>32.576588292659721</v>
      </c>
      <c r="L5872">
        <v>98</v>
      </c>
      <c r="M5872">
        <v>0.206534490464612</v>
      </c>
      <c r="N5872">
        <v>0.22236587295093099</v>
      </c>
      <c r="P5872" t="s">
        <v>42</v>
      </c>
    </row>
    <row r="5873" spans="1:16" x14ac:dyDescent="0.3">
      <c r="A5873" t="str">
        <f t="shared" si="93"/>
        <v>02: BarsSouth EnglandPremiumGinGordonsB: £3 - £3.20All stocking</v>
      </c>
      <c r="B5873" t="s">
        <v>1</v>
      </c>
      <c r="C5873" t="s">
        <v>107</v>
      </c>
      <c r="D5873" t="s">
        <v>106</v>
      </c>
      <c r="E5873" t="s">
        <v>15</v>
      </c>
      <c r="F5873" t="s">
        <v>47</v>
      </c>
      <c r="G5873" t="s">
        <v>61</v>
      </c>
      <c r="H5873" t="s">
        <v>49</v>
      </c>
      <c r="I5873" t="s">
        <v>59</v>
      </c>
      <c r="J5873" s="1">
        <v>44.61</v>
      </c>
      <c r="K5873">
        <v>14.762504856254841</v>
      </c>
      <c r="L5873">
        <v>52</v>
      </c>
      <c r="M5873">
        <v>0.21227371159062799</v>
      </c>
      <c r="N5873">
        <v>0.24762407602956699</v>
      </c>
      <c r="P5873" t="s">
        <v>42</v>
      </c>
    </row>
    <row r="5874" spans="1:16" x14ac:dyDescent="0.3">
      <c r="A5874" t="str">
        <f t="shared" si="93"/>
        <v>02: BarsSouth EnglandPremiumGinGordonsC: £3.20 - £3.40All stocking</v>
      </c>
      <c r="B5874" t="s">
        <v>1</v>
      </c>
      <c r="C5874" t="s">
        <v>107</v>
      </c>
      <c r="D5874" t="s">
        <v>106</v>
      </c>
      <c r="E5874" t="s">
        <v>15</v>
      </c>
      <c r="F5874" t="s">
        <v>47</v>
      </c>
      <c r="G5874" t="s">
        <v>61</v>
      </c>
      <c r="H5874" t="s">
        <v>49</v>
      </c>
      <c r="I5874" t="s">
        <v>52</v>
      </c>
      <c r="J5874" s="1">
        <v>57.55</v>
      </c>
      <c r="K5874">
        <v>19.534493006992999</v>
      </c>
      <c r="L5874">
        <v>50</v>
      </c>
      <c r="M5874">
        <v>0.224605124041065</v>
      </c>
      <c r="N5874">
        <v>0.25852535509465802</v>
      </c>
      <c r="P5874" t="s">
        <v>42</v>
      </c>
    </row>
    <row r="5875" spans="1:16" x14ac:dyDescent="0.3">
      <c r="A5875" t="str">
        <f t="shared" si="93"/>
        <v>02: BarsSouth EnglandPremiumGinGordons Pink GinTotalAll stocking</v>
      </c>
      <c r="B5875" t="s">
        <v>1</v>
      </c>
      <c r="C5875" t="s">
        <v>107</v>
      </c>
      <c r="D5875" t="s">
        <v>106</v>
      </c>
      <c r="E5875" t="s">
        <v>15</v>
      </c>
      <c r="F5875" t="s">
        <v>47</v>
      </c>
      <c r="G5875" t="s">
        <v>62</v>
      </c>
      <c r="H5875" t="s">
        <v>49</v>
      </c>
      <c r="I5875" t="s">
        <v>12</v>
      </c>
      <c r="J5875" s="1">
        <v>105.6</v>
      </c>
      <c r="K5875">
        <v>28.08391709563584</v>
      </c>
      <c r="L5875">
        <v>96</v>
      </c>
      <c r="M5875">
        <v>0.21621404761728399</v>
      </c>
      <c r="N5875">
        <v>0.221245990988964</v>
      </c>
      <c r="P5875" t="s">
        <v>42</v>
      </c>
    </row>
    <row r="5876" spans="1:16" x14ac:dyDescent="0.3">
      <c r="A5876" t="str">
        <f t="shared" si="93"/>
        <v>02: BarsSouth EnglandPremiumGinGordons Pink GinD: £3.40 - £3.60All stocking</v>
      </c>
      <c r="B5876" t="s">
        <v>1</v>
      </c>
      <c r="C5876" t="s">
        <v>107</v>
      </c>
      <c r="D5876" t="s">
        <v>106</v>
      </c>
      <c r="E5876" t="s">
        <v>15</v>
      </c>
      <c r="F5876" t="s">
        <v>47</v>
      </c>
      <c r="G5876" t="s">
        <v>62</v>
      </c>
      <c r="H5876" t="s">
        <v>49</v>
      </c>
      <c r="I5876" t="s">
        <v>53</v>
      </c>
      <c r="J5876" s="1">
        <v>39.11</v>
      </c>
      <c r="K5876">
        <v>11.33208170236472</v>
      </c>
      <c r="L5876">
        <v>53</v>
      </c>
      <c r="M5876">
        <v>0.18515282266021199</v>
      </c>
      <c r="N5876">
        <v>0.188453914767096</v>
      </c>
      <c r="P5876" t="s">
        <v>42</v>
      </c>
    </row>
    <row r="5877" spans="1:16" x14ac:dyDescent="0.3">
      <c r="A5877" t="str">
        <f t="shared" si="93"/>
        <v>02: BarsSouth EnglandPremiumGinGordons Pink GinE: £3.60 - £3.80All stocking</v>
      </c>
      <c r="B5877" t="s">
        <v>1</v>
      </c>
      <c r="C5877" t="s">
        <v>107</v>
      </c>
      <c r="D5877" t="s">
        <v>106</v>
      </c>
      <c r="E5877" t="s">
        <v>15</v>
      </c>
      <c r="F5877" t="s">
        <v>47</v>
      </c>
      <c r="G5877" t="s">
        <v>62</v>
      </c>
      <c r="H5877" t="s">
        <v>49</v>
      </c>
      <c r="I5877" t="s">
        <v>54</v>
      </c>
      <c r="J5877" s="1">
        <v>52.19</v>
      </c>
      <c r="K5877">
        <v>15.18754345070136</v>
      </c>
      <c r="L5877">
        <v>57</v>
      </c>
      <c r="M5877">
        <v>0.206347048665006</v>
      </c>
      <c r="N5877">
        <v>0.21027238536640999</v>
      </c>
      <c r="P5877" t="s">
        <v>42</v>
      </c>
    </row>
    <row r="5878" spans="1:16" x14ac:dyDescent="0.3">
      <c r="A5878" t="str">
        <f t="shared" si="93"/>
        <v>02: BarsSouth EnglandPremiumGinHendricksTotalAll stocking</v>
      </c>
      <c r="B5878" t="s">
        <v>1</v>
      </c>
      <c r="C5878" t="s">
        <v>107</v>
      </c>
      <c r="D5878" t="s">
        <v>106</v>
      </c>
      <c r="E5878" t="s">
        <v>15</v>
      </c>
      <c r="F5878" t="s">
        <v>47</v>
      </c>
      <c r="G5878" t="s">
        <v>63</v>
      </c>
      <c r="H5878" t="s">
        <v>49</v>
      </c>
      <c r="I5878" t="s">
        <v>12</v>
      </c>
      <c r="J5878" s="1">
        <v>43.35</v>
      </c>
      <c r="K5878">
        <v>10.541511509577198</v>
      </c>
      <c r="L5878">
        <v>137</v>
      </c>
      <c r="M5878" s="19">
        <v>5.6963951852233199E-2</v>
      </c>
      <c r="N5878" s="19">
        <v>4.9382821073406399E-2</v>
      </c>
      <c r="P5878" t="s">
        <v>42</v>
      </c>
    </row>
    <row r="5879" spans="1:16" x14ac:dyDescent="0.3">
      <c r="A5879" t="str">
        <f t="shared" si="93"/>
        <v>02: BarsSouth EnglandPremiumGinHendricksG: £4.00 - £4.20All stocking</v>
      </c>
      <c r="B5879" t="s">
        <v>1</v>
      </c>
      <c r="C5879" t="s">
        <v>107</v>
      </c>
      <c r="D5879" t="s">
        <v>106</v>
      </c>
      <c r="E5879" t="s">
        <v>15</v>
      </c>
      <c r="F5879" t="s">
        <v>47</v>
      </c>
      <c r="G5879" t="s">
        <v>63</v>
      </c>
      <c r="H5879" t="s">
        <v>49</v>
      </c>
      <c r="I5879" t="s">
        <v>56</v>
      </c>
      <c r="J5879" s="1">
        <v>33.85</v>
      </c>
      <c r="K5879">
        <v>8.2039556563365998</v>
      </c>
      <c r="L5879">
        <v>63</v>
      </c>
      <c r="M5879" s="19">
        <v>9.2631401816813203E-2</v>
      </c>
      <c r="N5879">
        <v>8.2330328738070002E-2</v>
      </c>
      <c r="P5879" t="s">
        <v>42</v>
      </c>
    </row>
    <row r="5880" spans="1:16" x14ac:dyDescent="0.3">
      <c r="A5880" t="str">
        <f t="shared" si="93"/>
        <v>02: BarsSouth EnglandPremiumGinHendricksH: £4.20 - £4.40All stocking</v>
      </c>
      <c r="B5880" t="s">
        <v>1</v>
      </c>
      <c r="C5880" t="s">
        <v>107</v>
      </c>
      <c r="D5880" t="s">
        <v>106</v>
      </c>
      <c r="E5880" t="s">
        <v>15</v>
      </c>
      <c r="F5880" t="s">
        <v>47</v>
      </c>
      <c r="G5880" t="s">
        <v>63</v>
      </c>
      <c r="H5880" t="s">
        <v>49</v>
      </c>
      <c r="I5880" t="s">
        <v>60</v>
      </c>
      <c r="J5880" s="1">
        <v>41.92</v>
      </c>
      <c r="K5880">
        <v>10.413318596297319</v>
      </c>
      <c r="L5880">
        <v>47</v>
      </c>
      <c r="M5880" s="19">
        <v>8.1405743125534905E-2</v>
      </c>
      <c r="N5880" s="19">
        <v>7.01530461502098E-2</v>
      </c>
      <c r="P5880" t="s">
        <v>42</v>
      </c>
    </row>
    <row r="5881" spans="1:16" x14ac:dyDescent="0.3">
      <c r="A5881" t="str">
        <f t="shared" si="93"/>
        <v>02: BarsSouth EnglandPremiumGinHendricksI: £4.40 - £4.60All stocking</v>
      </c>
      <c r="B5881" t="s">
        <v>1</v>
      </c>
      <c r="C5881" t="s">
        <v>107</v>
      </c>
      <c r="D5881" t="s">
        <v>106</v>
      </c>
      <c r="E5881" t="s">
        <v>15</v>
      </c>
      <c r="F5881" t="s">
        <v>47</v>
      </c>
      <c r="G5881" t="s">
        <v>63</v>
      </c>
      <c r="H5881" t="s">
        <v>49</v>
      </c>
      <c r="I5881" t="s">
        <v>64</v>
      </c>
      <c r="J5881" s="1">
        <v>47.6</v>
      </c>
      <c r="K5881">
        <v>12.2445733895734</v>
      </c>
      <c r="L5881">
        <v>30</v>
      </c>
      <c r="M5881" s="19">
        <v>4.1027714719393503E-2</v>
      </c>
      <c r="N5881" s="19">
        <v>3.59438267240825E-2</v>
      </c>
      <c r="P5881" t="s">
        <v>42</v>
      </c>
    </row>
    <row r="5882" spans="1:16" x14ac:dyDescent="0.3">
      <c r="A5882" t="str">
        <f t="shared" si="93"/>
        <v>02: BarsSouth EnglandPremiumGinTanquerayTotalAll stocking</v>
      </c>
      <c r="B5882" t="s">
        <v>1</v>
      </c>
      <c r="C5882" t="s">
        <v>107</v>
      </c>
      <c r="D5882" t="s">
        <v>106</v>
      </c>
      <c r="E5882" t="s">
        <v>15</v>
      </c>
      <c r="F5882" t="s">
        <v>47</v>
      </c>
      <c r="G5882" t="s">
        <v>67</v>
      </c>
      <c r="H5882" t="s">
        <v>49</v>
      </c>
      <c r="I5882" t="s">
        <v>12</v>
      </c>
      <c r="J5882" s="1">
        <v>101.87</v>
      </c>
      <c r="K5882">
        <v>25.670155976502119</v>
      </c>
      <c r="L5882">
        <v>130</v>
      </c>
      <c r="M5882">
        <v>0.13432546856057001</v>
      </c>
      <c r="N5882">
        <v>0.11934836704294</v>
      </c>
      <c r="P5882" t="s">
        <v>42</v>
      </c>
    </row>
    <row r="5883" spans="1:16" x14ac:dyDescent="0.3">
      <c r="A5883" t="str">
        <f t="shared" si="93"/>
        <v>02: BarsSouth EnglandPremiumGinTanquerayD: £3.40 - £3.60All stocking</v>
      </c>
      <c r="B5883" t="s">
        <v>1</v>
      </c>
      <c r="C5883" t="s">
        <v>107</v>
      </c>
      <c r="D5883" t="s">
        <v>106</v>
      </c>
      <c r="E5883" t="s">
        <v>15</v>
      </c>
      <c r="F5883" t="s">
        <v>47</v>
      </c>
      <c r="G5883" t="s">
        <v>67</v>
      </c>
      <c r="H5883" t="s">
        <v>49</v>
      </c>
      <c r="I5883" t="s">
        <v>53</v>
      </c>
      <c r="J5883" s="1">
        <v>39.380000000000003</v>
      </c>
      <c r="K5883">
        <v>11.51635543943236</v>
      </c>
      <c r="L5883">
        <v>65</v>
      </c>
      <c r="M5883">
        <v>0.152351682056242</v>
      </c>
      <c r="N5883">
        <v>0.16575867090997401</v>
      </c>
      <c r="P5883" t="s">
        <v>42</v>
      </c>
    </row>
    <row r="5884" spans="1:16" x14ac:dyDescent="0.3">
      <c r="A5884" t="str">
        <f t="shared" ref="A5884:A5947" si="94">C5884&amp;D5884&amp;E5884&amp;F5884&amp;G5884&amp;I5884&amp;P5884</f>
        <v>02: BarsSouth EnglandPremiumGinTanquerayG: £4.00 - £4.20All stocking</v>
      </c>
      <c r="B5884" t="s">
        <v>1</v>
      </c>
      <c r="C5884" t="s">
        <v>107</v>
      </c>
      <c r="D5884" t="s">
        <v>106</v>
      </c>
      <c r="E5884" t="s">
        <v>15</v>
      </c>
      <c r="F5884" t="s">
        <v>47</v>
      </c>
      <c r="G5884" t="s">
        <v>67</v>
      </c>
      <c r="H5884" t="s">
        <v>49</v>
      </c>
      <c r="I5884" t="s">
        <v>56</v>
      </c>
      <c r="J5884" s="1">
        <v>183.33</v>
      </c>
      <c r="K5884">
        <v>45.830470085469997</v>
      </c>
      <c r="L5884">
        <v>25</v>
      </c>
      <c r="M5884">
        <v>0.21199839967561401</v>
      </c>
      <c r="N5884">
        <v>0.21531711325683101</v>
      </c>
      <c r="P5884" t="s">
        <v>42</v>
      </c>
    </row>
    <row r="5885" spans="1:16" x14ac:dyDescent="0.3">
      <c r="A5885" t="str">
        <f t="shared" si="94"/>
        <v>02: BarsSouth EnglandPremiumGinTanquerayH: £4.20 - £4.40All stocking</v>
      </c>
      <c r="B5885" t="s">
        <v>1</v>
      </c>
      <c r="C5885" t="s">
        <v>107</v>
      </c>
      <c r="D5885" t="s">
        <v>106</v>
      </c>
      <c r="E5885" t="s">
        <v>15</v>
      </c>
      <c r="F5885" t="s">
        <v>47</v>
      </c>
      <c r="G5885" t="s">
        <v>67</v>
      </c>
      <c r="H5885" t="s">
        <v>49</v>
      </c>
      <c r="I5885" t="s">
        <v>60</v>
      </c>
      <c r="J5885" s="1">
        <v>157.9</v>
      </c>
      <c r="K5885">
        <v>39.134050106272319</v>
      </c>
      <c r="L5885">
        <v>27</v>
      </c>
      <c r="M5885">
        <v>0.11468925427289001</v>
      </c>
      <c r="N5885" s="19">
        <v>9.7486954433309306E-2</v>
      </c>
      <c r="P5885" t="s">
        <v>42</v>
      </c>
    </row>
    <row r="5886" spans="1:16" x14ac:dyDescent="0.3">
      <c r="A5886" t="str">
        <f t="shared" si="94"/>
        <v>02: BarsSouth EnglandPremiumGinTanqueray 10TotalAll stocking</v>
      </c>
      <c r="B5886" t="s">
        <v>1</v>
      </c>
      <c r="C5886" t="s">
        <v>107</v>
      </c>
      <c r="D5886" t="s">
        <v>106</v>
      </c>
      <c r="E5886" t="s">
        <v>15</v>
      </c>
      <c r="F5886" t="s">
        <v>47</v>
      </c>
      <c r="G5886" t="s">
        <v>68</v>
      </c>
      <c r="H5886" t="s">
        <v>49</v>
      </c>
      <c r="I5886" t="s">
        <v>12</v>
      </c>
      <c r="J5886" s="1">
        <v>27.75</v>
      </c>
      <c r="K5886">
        <v>7.3946124077942397</v>
      </c>
      <c r="L5886">
        <v>55</v>
      </c>
      <c r="M5886" s="19">
        <v>1.61747690039271E-2</v>
      </c>
      <c r="N5886" s="19">
        <v>1.5426718256560499E-2</v>
      </c>
      <c r="P5886" t="s">
        <v>42</v>
      </c>
    </row>
    <row r="5887" spans="1:16" x14ac:dyDescent="0.3">
      <c r="A5887" t="str">
        <f t="shared" si="94"/>
        <v>02: BarsSouth EnglandPremiumGinTanqueray Flor De SevillaTotalAll stocking</v>
      </c>
      <c r="B5887" t="s">
        <v>1</v>
      </c>
      <c r="C5887" t="s">
        <v>107</v>
      </c>
      <c r="D5887" t="s">
        <v>106</v>
      </c>
      <c r="E5887" t="s">
        <v>15</v>
      </c>
      <c r="F5887" t="s">
        <v>47</v>
      </c>
      <c r="G5887" t="s">
        <v>69</v>
      </c>
      <c r="H5887" t="s">
        <v>49</v>
      </c>
      <c r="I5887" t="s">
        <v>12</v>
      </c>
      <c r="J5887" s="1">
        <v>51.87</v>
      </c>
      <c r="K5887">
        <v>11.21411119744452</v>
      </c>
      <c r="L5887">
        <v>63</v>
      </c>
      <c r="M5887" s="19">
        <v>3.9931741513727199E-2</v>
      </c>
      <c r="N5887" s="19">
        <v>3.0079968697268301E-2</v>
      </c>
      <c r="P5887" t="s">
        <v>42</v>
      </c>
    </row>
    <row r="5888" spans="1:16" x14ac:dyDescent="0.3">
      <c r="A5888" t="str">
        <f t="shared" si="94"/>
        <v>02: BarsSouth EnglandPremiumGinWhitley Neill Rhubarb And GingerTotalAll stocking</v>
      </c>
      <c r="B5888" t="s">
        <v>1</v>
      </c>
      <c r="C5888" t="s">
        <v>107</v>
      </c>
      <c r="D5888" t="s">
        <v>106</v>
      </c>
      <c r="E5888" t="s">
        <v>15</v>
      </c>
      <c r="F5888" t="s">
        <v>47</v>
      </c>
      <c r="G5888" t="s">
        <v>70</v>
      </c>
      <c r="H5888" t="s">
        <v>49</v>
      </c>
      <c r="I5888" t="s">
        <v>12</v>
      </c>
      <c r="J5888" s="1">
        <v>62.36</v>
      </c>
      <c r="K5888">
        <v>13.971358135328719</v>
      </c>
      <c r="L5888">
        <v>34</v>
      </c>
      <c r="M5888" s="19">
        <v>4.3093135299615198E-2</v>
      </c>
      <c r="N5888" s="19">
        <v>2.98715297297019E-2</v>
      </c>
      <c r="P5888" t="s">
        <v>42</v>
      </c>
    </row>
    <row r="5889" spans="1:16" x14ac:dyDescent="0.3">
      <c r="A5889" t="str">
        <f t="shared" si="94"/>
        <v>02: BarsSouth EnglandPremiumNon Flavoured VodkaAbsolut BlueTotalAll stocking</v>
      </c>
      <c r="B5889" t="s">
        <v>1</v>
      </c>
      <c r="C5889" t="s">
        <v>107</v>
      </c>
      <c r="D5889" t="s">
        <v>106</v>
      </c>
      <c r="E5889" t="s">
        <v>15</v>
      </c>
      <c r="F5889" t="s">
        <v>71</v>
      </c>
      <c r="G5889" t="s">
        <v>72</v>
      </c>
      <c r="H5889" t="s">
        <v>49</v>
      </c>
      <c r="I5889" t="s">
        <v>12</v>
      </c>
      <c r="J5889" s="1">
        <v>273.76</v>
      </c>
      <c r="K5889">
        <v>67.459768896227203</v>
      </c>
      <c r="L5889">
        <v>72</v>
      </c>
      <c r="M5889">
        <v>9.3416593595542996E-2</v>
      </c>
      <c r="N5889" s="19">
        <v>6.4414981762959705E-2</v>
      </c>
      <c r="P5889" t="s">
        <v>42</v>
      </c>
    </row>
    <row r="5890" spans="1:16" x14ac:dyDescent="0.3">
      <c r="A5890" t="str">
        <f t="shared" si="94"/>
        <v>02: BarsSouth EnglandPremiumNon Flavoured VodkaBelvedereTotalAll stocking</v>
      </c>
      <c r="B5890" t="s">
        <v>1</v>
      </c>
      <c r="C5890" t="s">
        <v>107</v>
      </c>
      <c r="D5890" t="s">
        <v>106</v>
      </c>
      <c r="E5890" t="s">
        <v>15</v>
      </c>
      <c r="F5890" t="s">
        <v>71</v>
      </c>
      <c r="G5890" t="s">
        <v>73</v>
      </c>
      <c r="H5890" t="s">
        <v>49</v>
      </c>
      <c r="I5890" t="s">
        <v>12</v>
      </c>
      <c r="J5890" s="1">
        <v>60.03</v>
      </c>
      <c r="K5890">
        <v>14.19655019583592</v>
      </c>
      <c r="L5890">
        <v>35</v>
      </c>
      <c r="M5890" s="19">
        <v>1.0336644075825401E-2</v>
      </c>
      <c r="N5890" s="19">
        <v>6.8269787571241403E-3</v>
      </c>
      <c r="P5890" t="s">
        <v>42</v>
      </c>
    </row>
    <row r="5891" spans="1:16" x14ac:dyDescent="0.3">
      <c r="A5891" t="str">
        <f t="shared" si="94"/>
        <v>02: BarsSouth EnglandPremiumNon Flavoured VodkaCirocTotalAll stocking</v>
      </c>
      <c r="B5891" t="s">
        <v>1</v>
      </c>
      <c r="C5891" t="s">
        <v>107</v>
      </c>
      <c r="D5891" t="s">
        <v>106</v>
      </c>
      <c r="E5891" t="s">
        <v>15</v>
      </c>
      <c r="F5891" t="s">
        <v>71</v>
      </c>
      <c r="G5891" t="s">
        <v>74</v>
      </c>
      <c r="H5891" t="s">
        <v>49</v>
      </c>
      <c r="I5891" t="s">
        <v>12</v>
      </c>
      <c r="J5891" s="1">
        <v>165.28</v>
      </c>
      <c r="K5891">
        <v>41.490102833674399</v>
      </c>
      <c r="L5891">
        <v>35</v>
      </c>
      <c r="M5891" s="19">
        <v>3.5069677855888701E-2</v>
      </c>
      <c r="N5891" s="19">
        <v>2.2619294763552601E-2</v>
      </c>
      <c r="P5891" t="s">
        <v>42</v>
      </c>
    </row>
    <row r="5892" spans="1:16" x14ac:dyDescent="0.3">
      <c r="A5892" t="str">
        <f t="shared" si="94"/>
        <v>02: BarsSouth EnglandPremiumNon Flavoured VodkaGrey GooseTotalAll stocking</v>
      </c>
      <c r="B5892" t="s">
        <v>1</v>
      </c>
      <c r="C5892" t="s">
        <v>107</v>
      </c>
      <c r="D5892" t="s">
        <v>106</v>
      </c>
      <c r="E5892" t="s">
        <v>15</v>
      </c>
      <c r="F5892" t="s">
        <v>71</v>
      </c>
      <c r="G5892" t="s">
        <v>75</v>
      </c>
      <c r="H5892" t="s">
        <v>49</v>
      </c>
      <c r="I5892" t="s">
        <v>12</v>
      </c>
      <c r="J5892" s="1">
        <v>46.74</v>
      </c>
      <c r="K5892">
        <v>11.79906913417552</v>
      </c>
      <c r="L5892">
        <v>94</v>
      </c>
      <c r="M5892" s="19">
        <v>3.1429445951812698E-2</v>
      </c>
      <c r="N5892" s="19">
        <v>2.1358286015456699E-2</v>
      </c>
      <c r="P5892" t="s">
        <v>42</v>
      </c>
    </row>
    <row r="5893" spans="1:16" x14ac:dyDescent="0.3">
      <c r="A5893" t="str">
        <f t="shared" si="94"/>
        <v>02: BarsSouth EnglandPremiumNon Flavoured VodkaGrey GooseG: £4.00 - £4.20All stocking</v>
      </c>
      <c r="B5893" t="s">
        <v>1</v>
      </c>
      <c r="C5893" t="s">
        <v>107</v>
      </c>
      <c r="D5893" t="s">
        <v>106</v>
      </c>
      <c r="E5893" t="s">
        <v>15</v>
      </c>
      <c r="F5893" t="s">
        <v>71</v>
      </c>
      <c r="G5893" t="s">
        <v>75</v>
      </c>
      <c r="H5893" t="s">
        <v>49</v>
      </c>
      <c r="I5893" t="s">
        <v>56</v>
      </c>
      <c r="J5893" s="1">
        <v>17.78</v>
      </c>
      <c r="K5893">
        <v>4.5990398490398396</v>
      </c>
      <c r="L5893">
        <v>30</v>
      </c>
      <c r="M5893" s="19">
        <v>8.5450162026748405E-2</v>
      </c>
      <c r="N5893" s="19">
        <v>6.4887952723655704E-2</v>
      </c>
      <c r="P5893" t="s">
        <v>42</v>
      </c>
    </row>
    <row r="5894" spans="1:16" x14ac:dyDescent="0.3">
      <c r="A5894" t="str">
        <f t="shared" si="94"/>
        <v>02: BarsSouth EnglandPremiumNon Flavoured VodkaKetel OneTotalAll stocking</v>
      </c>
      <c r="B5894" t="s">
        <v>1</v>
      </c>
      <c r="C5894" t="s">
        <v>107</v>
      </c>
      <c r="D5894" t="s">
        <v>106</v>
      </c>
      <c r="E5894" t="s">
        <v>15</v>
      </c>
      <c r="F5894" t="s">
        <v>71</v>
      </c>
      <c r="G5894" t="s">
        <v>76</v>
      </c>
      <c r="H5894" t="s">
        <v>49</v>
      </c>
      <c r="I5894" t="s">
        <v>12</v>
      </c>
      <c r="J5894" s="1">
        <v>399.56</v>
      </c>
      <c r="K5894">
        <v>139.72286084701801</v>
      </c>
      <c r="L5894">
        <v>89</v>
      </c>
      <c r="M5894">
        <v>0.36989876527184701</v>
      </c>
      <c r="N5894">
        <v>0.435332169599222</v>
      </c>
      <c r="P5894" t="s">
        <v>42</v>
      </c>
    </row>
    <row r="5895" spans="1:16" x14ac:dyDescent="0.3">
      <c r="A5895" t="str">
        <f t="shared" si="94"/>
        <v>02: BarsSouth EnglandPremiumNon Flavoured VodkaKetel OneE: £3.60 - £3.80All stocking</v>
      </c>
      <c r="B5895" t="s">
        <v>1</v>
      </c>
      <c r="C5895" t="s">
        <v>107</v>
      </c>
      <c r="D5895" t="s">
        <v>106</v>
      </c>
      <c r="E5895" t="s">
        <v>15</v>
      </c>
      <c r="F5895" t="s">
        <v>71</v>
      </c>
      <c r="G5895" t="s">
        <v>76</v>
      </c>
      <c r="H5895" t="s">
        <v>49</v>
      </c>
      <c r="I5895" t="s">
        <v>54</v>
      </c>
      <c r="J5895" s="1">
        <v>287.10000000000002</v>
      </c>
      <c r="K5895">
        <v>119.19734432234439</v>
      </c>
      <c r="L5895">
        <v>32</v>
      </c>
      <c r="M5895">
        <v>0.495401109007712</v>
      </c>
      <c r="N5895">
        <v>0.52830229536595896</v>
      </c>
      <c r="P5895" t="s">
        <v>42</v>
      </c>
    </row>
    <row r="5896" spans="1:16" x14ac:dyDescent="0.3">
      <c r="A5896" t="str">
        <f t="shared" si="94"/>
        <v>02: BarsSouth EnglandPremiumNon Flavoured VodkaSmirnoff RedTotalAll stocking</v>
      </c>
      <c r="B5896" t="s">
        <v>1</v>
      </c>
      <c r="C5896" t="s">
        <v>107</v>
      </c>
      <c r="D5896" t="s">
        <v>106</v>
      </c>
      <c r="E5896" t="s">
        <v>15</v>
      </c>
      <c r="F5896" t="s">
        <v>71</v>
      </c>
      <c r="G5896" t="s">
        <v>77</v>
      </c>
      <c r="H5896" t="s">
        <v>49</v>
      </c>
      <c r="I5896" t="s">
        <v>12</v>
      </c>
      <c r="J5896" s="1">
        <v>444.24</v>
      </c>
      <c r="K5896">
        <v>137.9419664477916</v>
      </c>
      <c r="L5896">
        <v>103</v>
      </c>
      <c r="M5896">
        <v>0.53480269051613805</v>
      </c>
      <c r="N5896">
        <v>0.59123477969249805</v>
      </c>
      <c r="P5896" t="s">
        <v>42</v>
      </c>
    </row>
    <row r="5897" spans="1:16" x14ac:dyDescent="0.3">
      <c r="A5897" t="str">
        <f t="shared" si="94"/>
        <v>02: BarsSouth EnglandPremiumNon Flavoured VodkaSmirnoff RedB: £3 - £3.20All stocking</v>
      </c>
      <c r="B5897" t="s">
        <v>1</v>
      </c>
      <c r="C5897" t="s">
        <v>107</v>
      </c>
      <c r="D5897" t="s">
        <v>106</v>
      </c>
      <c r="E5897" t="s">
        <v>15</v>
      </c>
      <c r="F5897" t="s">
        <v>71</v>
      </c>
      <c r="G5897" t="s">
        <v>77</v>
      </c>
      <c r="H5897" t="s">
        <v>49</v>
      </c>
      <c r="I5897" t="s">
        <v>59</v>
      </c>
      <c r="J5897" s="1">
        <v>89.19</v>
      </c>
      <c r="K5897">
        <v>31.528301886792441</v>
      </c>
      <c r="L5897">
        <v>53</v>
      </c>
      <c r="M5897">
        <v>0.79084666138072601</v>
      </c>
      <c r="N5897">
        <v>0.82665732414652204</v>
      </c>
      <c r="P5897" t="s">
        <v>42</v>
      </c>
    </row>
    <row r="5898" spans="1:16" x14ac:dyDescent="0.3">
      <c r="A5898" t="str">
        <f t="shared" si="94"/>
        <v>02: BarsSouth EnglandPremiumNon Flavoured VodkaSmirnoff RedC: £3.20 - £3.40All stocking</v>
      </c>
      <c r="B5898" t="s">
        <v>1</v>
      </c>
      <c r="C5898" t="s">
        <v>107</v>
      </c>
      <c r="D5898" t="s">
        <v>106</v>
      </c>
      <c r="E5898" t="s">
        <v>15</v>
      </c>
      <c r="F5898" t="s">
        <v>71</v>
      </c>
      <c r="G5898" t="s">
        <v>77</v>
      </c>
      <c r="H5898" t="s">
        <v>49</v>
      </c>
      <c r="I5898" t="s">
        <v>52</v>
      </c>
      <c r="J5898" s="1">
        <v>265</v>
      </c>
      <c r="K5898">
        <v>93.028657616892801</v>
      </c>
      <c r="L5898">
        <v>51</v>
      </c>
      <c r="M5898">
        <v>0.90852954159065402</v>
      </c>
      <c r="N5898">
        <v>0.93156291210040498</v>
      </c>
      <c r="P5898" t="s">
        <v>42</v>
      </c>
    </row>
    <row r="5899" spans="1:16" x14ac:dyDescent="0.3">
      <c r="A5899" t="str">
        <f t="shared" si="94"/>
        <v>02: BarsSouth EnglandPremiumTequilaCazcabel BlancoTotalAll stocking</v>
      </c>
      <c r="B5899" t="s">
        <v>1</v>
      </c>
      <c r="C5899" t="s">
        <v>107</v>
      </c>
      <c r="D5899" t="s">
        <v>106</v>
      </c>
      <c r="E5899" t="s">
        <v>15</v>
      </c>
      <c r="F5899" t="s">
        <v>78</v>
      </c>
      <c r="G5899" t="s">
        <v>79</v>
      </c>
      <c r="H5899" t="s">
        <v>49</v>
      </c>
      <c r="I5899" t="s">
        <v>12</v>
      </c>
      <c r="J5899" s="1">
        <v>27.4</v>
      </c>
      <c r="K5899">
        <v>7.6575824968682005</v>
      </c>
      <c r="L5899">
        <v>28</v>
      </c>
      <c r="M5899">
        <v>0.19129647395223301</v>
      </c>
      <c r="N5899">
        <v>0.195944406470722</v>
      </c>
      <c r="P5899" t="s">
        <v>42</v>
      </c>
    </row>
    <row r="5900" spans="1:16" x14ac:dyDescent="0.3">
      <c r="A5900" t="str">
        <f t="shared" si="94"/>
        <v>02: BarsSouth EnglandPremiumTequilaEl Jimador BlancoTotalAll stocking</v>
      </c>
      <c r="B5900" t="s">
        <v>1</v>
      </c>
      <c r="C5900" t="s">
        <v>107</v>
      </c>
      <c r="D5900" t="s">
        <v>106</v>
      </c>
      <c r="E5900" t="s">
        <v>15</v>
      </c>
      <c r="F5900" t="s">
        <v>78</v>
      </c>
      <c r="G5900" t="s">
        <v>91</v>
      </c>
      <c r="H5900" t="s">
        <v>49</v>
      </c>
      <c r="I5900" t="s">
        <v>12</v>
      </c>
      <c r="J5900" s="1">
        <v>33.979999999999997</v>
      </c>
      <c r="K5900">
        <v>8.3551554237724392</v>
      </c>
      <c r="L5900">
        <v>47</v>
      </c>
      <c r="M5900">
        <v>0.17972127072514699</v>
      </c>
      <c r="N5900">
        <v>0.17529276151394699</v>
      </c>
      <c r="P5900" t="s">
        <v>42</v>
      </c>
    </row>
    <row r="5901" spans="1:16" x14ac:dyDescent="0.3">
      <c r="A5901" t="str">
        <f t="shared" si="94"/>
        <v>02: BarsSouth EnglandPremiumTequilaEl Jimador BlancoG: £4.00 - £4.20All stocking</v>
      </c>
      <c r="B5901" t="s">
        <v>1</v>
      </c>
      <c r="C5901" t="s">
        <v>107</v>
      </c>
      <c r="D5901" t="s">
        <v>106</v>
      </c>
      <c r="E5901" t="s">
        <v>15</v>
      </c>
      <c r="F5901" t="s">
        <v>78</v>
      </c>
      <c r="G5901" t="s">
        <v>91</v>
      </c>
      <c r="H5901" t="s">
        <v>49</v>
      </c>
      <c r="I5901" t="s">
        <v>56</v>
      </c>
      <c r="J5901" s="1">
        <v>36.68</v>
      </c>
      <c r="K5901">
        <v>9.2843541489374797</v>
      </c>
      <c r="L5901">
        <v>36</v>
      </c>
      <c r="M5901">
        <v>0.24293604777116501</v>
      </c>
      <c r="N5901">
        <v>0.22277580071174399</v>
      </c>
      <c r="P5901" t="s">
        <v>42</v>
      </c>
    </row>
    <row r="5902" spans="1:16" x14ac:dyDescent="0.3">
      <c r="A5902" t="str">
        <f t="shared" si="94"/>
        <v>02: BarsSouth EnglandPremiumTequilaEl Jimador ReposadoTotalAll stocking</v>
      </c>
      <c r="B5902" t="s">
        <v>1</v>
      </c>
      <c r="C5902" t="s">
        <v>107</v>
      </c>
      <c r="D5902" t="s">
        <v>106</v>
      </c>
      <c r="E5902" t="s">
        <v>15</v>
      </c>
      <c r="F5902" t="s">
        <v>78</v>
      </c>
      <c r="G5902" t="s">
        <v>92</v>
      </c>
      <c r="H5902" t="s">
        <v>49</v>
      </c>
      <c r="I5902" t="s">
        <v>12</v>
      </c>
      <c r="J5902" s="1">
        <v>51.11</v>
      </c>
      <c r="K5902">
        <v>11.39426308985132</v>
      </c>
      <c r="L5902">
        <v>34</v>
      </c>
      <c r="M5902">
        <v>0.28590104907192998</v>
      </c>
      <c r="N5902">
        <v>0.25546429068634302</v>
      </c>
      <c r="P5902" t="s">
        <v>42</v>
      </c>
    </row>
    <row r="5903" spans="1:16" x14ac:dyDescent="0.3">
      <c r="A5903" t="str">
        <f t="shared" si="94"/>
        <v>02: BarsSouth EnglandPremiumTequilaOlmeca BlancoTotalAll stocking</v>
      </c>
      <c r="B5903" t="s">
        <v>1</v>
      </c>
      <c r="C5903" t="s">
        <v>107</v>
      </c>
      <c r="D5903" t="s">
        <v>106</v>
      </c>
      <c r="E5903" t="s">
        <v>15</v>
      </c>
      <c r="F5903" t="s">
        <v>78</v>
      </c>
      <c r="G5903" t="s">
        <v>83</v>
      </c>
      <c r="H5903" t="s">
        <v>49</v>
      </c>
      <c r="I5903" t="s">
        <v>12</v>
      </c>
      <c r="J5903" s="1">
        <v>108.92</v>
      </c>
      <c r="K5903">
        <v>30.063133488133481</v>
      </c>
      <c r="L5903">
        <v>37</v>
      </c>
      <c r="M5903">
        <v>0.48623588682242103</v>
      </c>
      <c r="N5903">
        <v>0.46962962962963001</v>
      </c>
      <c r="P5903" t="s">
        <v>42</v>
      </c>
    </row>
    <row r="5904" spans="1:16" x14ac:dyDescent="0.3">
      <c r="A5904" t="str">
        <f t="shared" si="94"/>
        <v>02: BarsSouth EnglandPremiumTequilaOlmeca ReposadoTotalAll stocking</v>
      </c>
      <c r="B5904" t="s">
        <v>1</v>
      </c>
      <c r="C5904" t="s">
        <v>107</v>
      </c>
      <c r="D5904" t="s">
        <v>106</v>
      </c>
      <c r="E5904" t="s">
        <v>15</v>
      </c>
      <c r="F5904" t="s">
        <v>78</v>
      </c>
      <c r="G5904" t="s">
        <v>84</v>
      </c>
      <c r="H5904" t="s">
        <v>49</v>
      </c>
      <c r="I5904" t="s">
        <v>12</v>
      </c>
      <c r="J5904" s="1">
        <v>240.58</v>
      </c>
      <c r="K5904">
        <v>68.932406405323206</v>
      </c>
      <c r="L5904">
        <v>36</v>
      </c>
      <c r="M5904">
        <v>0.61222829097701803</v>
      </c>
      <c r="N5904">
        <v>0.63198134020956298</v>
      </c>
      <c r="P5904" t="s">
        <v>42</v>
      </c>
    </row>
    <row r="5905" spans="1:16" x14ac:dyDescent="0.3">
      <c r="A5905" t="str">
        <f t="shared" si="94"/>
        <v>02: BarsSouth EnglandPremiumTequilaPatron SilverTotalAll stocking</v>
      </c>
      <c r="B5905" t="s">
        <v>1</v>
      </c>
      <c r="C5905" t="s">
        <v>107</v>
      </c>
      <c r="D5905" t="s">
        <v>106</v>
      </c>
      <c r="E5905" t="s">
        <v>15</v>
      </c>
      <c r="F5905" t="s">
        <v>78</v>
      </c>
      <c r="G5905" t="s">
        <v>94</v>
      </c>
      <c r="H5905" t="s">
        <v>49</v>
      </c>
      <c r="I5905" t="s">
        <v>12</v>
      </c>
      <c r="J5905" s="1">
        <v>37.01</v>
      </c>
      <c r="K5905">
        <v>7.0030572121481205</v>
      </c>
      <c r="L5905">
        <v>33</v>
      </c>
      <c r="M5905" s="19">
        <v>5.4481488742906599E-2</v>
      </c>
      <c r="N5905" s="19">
        <v>3.9663124871617703E-2</v>
      </c>
      <c r="P5905" t="s">
        <v>42</v>
      </c>
    </row>
    <row r="5906" spans="1:16" x14ac:dyDescent="0.3">
      <c r="A5906" t="str">
        <f t="shared" si="94"/>
        <v>02: BarsSouth EnglandPremiumWhite RumBacardi Carta BlancaTotalAll stocking</v>
      </c>
      <c r="B5906" t="s">
        <v>1</v>
      </c>
      <c r="C5906" t="s">
        <v>107</v>
      </c>
      <c r="D5906" t="s">
        <v>106</v>
      </c>
      <c r="E5906" t="s">
        <v>15</v>
      </c>
      <c r="F5906" t="s">
        <v>85</v>
      </c>
      <c r="G5906" t="s">
        <v>86</v>
      </c>
      <c r="H5906" t="s">
        <v>49</v>
      </c>
      <c r="I5906" t="s">
        <v>12</v>
      </c>
      <c r="J5906" s="1">
        <v>25.87</v>
      </c>
      <c r="K5906">
        <v>8.4032383959709609</v>
      </c>
      <c r="L5906">
        <v>86</v>
      </c>
      <c r="M5906">
        <v>0.48445428349496999</v>
      </c>
      <c r="N5906">
        <v>0.52776287553648105</v>
      </c>
      <c r="P5906" t="s">
        <v>42</v>
      </c>
    </row>
    <row r="5907" spans="1:16" x14ac:dyDescent="0.3">
      <c r="A5907" t="str">
        <f t="shared" si="94"/>
        <v>02: BarsSouth EnglandPremiumWhite RumBacardi Carta BlancaD: £3.40 - £3.60All stocking</v>
      </c>
      <c r="B5907" t="s">
        <v>1</v>
      </c>
      <c r="C5907" t="s">
        <v>107</v>
      </c>
      <c r="D5907" t="s">
        <v>106</v>
      </c>
      <c r="E5907" t="s">
        <v>15</v>
      </c>
      <c r="F5907" t="s">
        <v>85</v>
      </c>
      <c r="G5907" t="s">
        <v>86</v>
      </c>
      <c r="H5907" t="s">
        <v>49</v>
      </c>
      <c r="I5907" t="s">
        <v>53</v>
      </c>
      <c r="J5907" s="1">
        <v>18.52</v>
      </c>
      <c r="K5907">
        <v>5.4737360357896003</v>
      </c>
      <c r="L5907">
        <v>56</v>
      </c>
      <c r="M5907">
        <v>0.84961099980200405</v>
      </c>
      <c r="N5907">
        <v>0.86075572746206497</v>
      </c>
      <c r="P5907" t="s">
        <v>42</v>
      </c>
    </row>
    <row r="5908" spans="1:16" x14ac:dyDescent="0.3">
      <c r="A5908" t="str">
        <f t="shared" si="94"/>
        <v>02: BarsSouth EnglandPremiumWhite RumHavana 3yrsTotalAll stocking</v>
      </c>
      <c r="B5908" t="s">
        <v>1</v>
      </c>
      <c r="C5908" t="s">
        <v>107</v>
      </c>
      <c r="D5908" t="s">
        <v>106</v>
      </c>
      <c r="E5908" t="s">
        <v>15</v>
      </c>
      <c r="F5908" t="s">
        <v>85</v>
      </c>
      <c r="G5908" t="s">
        <v>87</v>
      </c>
      <c r="H5908" t="s">
        <v>49</v>
      </c>
      <c r="I5908" t="s">
        <v>12</v>
      </c>
      <c r="J5908" s="1">
        <v>26.11</v>
      </c>
      <c r="K5908">
        <v>6.6040603336057995</v>
      </c>
      <c r="L5908">
        <v>77</v>
      </c>
      <c r="M5908">
        <v>0.26020327241117103</v>
      </c>
      <c r="N5908">
        <v>0.213513513513514</v>
      </c>
      <c r="P5908" t="s">
        <v>42</v>
      </c>
    </row>
    <row r="5909" spans="1:16" x14ac:dyDescent="0.3">
      <c r="A5909" t="str">
        <f t="shared" si="94"/>
        <v>02: BarsSouth EnglandPremiumWhite RumHavana 3yrsE: £3.60 - £3.80All stocking</v>
      </c>
      <c r="B5909" t="s">
        <v>1</v>
      </c>
      <c r="C5909" t="s">
        <v>107</v>
      </c>
      <c r="D5909" t="s">
        <v>106</v>
      </c>
      <c r="E5909" t="s">
        <v>15</v>
      </c>
      <c r="F5909" t="s">
        <v>85</v>
      </c>
      <c r="G5909" t="s">
        <v>87</v>
      </c>
      <c r="H5909" t="s">
        <v>49</v>
      </c>
      <c r="I5909" t="s">
        <v>54</v>
      </c>
      <c r="J5909" s="1">
        <v>11.99</v>
      </c>
      <c r="K5909">
        <v>3.27848616030434</v>
      </c>
      <c r="L5909">
        <v>33</v>
      </c>
      <c r="M5909">
        <v>0.178039210489401</v>
      </c>
      <c r="N5909">
        <v>0.15017404276479401</v>
      </c>
      <c r="P5909" t="s">
        <v>42</v>
      </c>
    </row>
    <row r="5910" spans="1:16" x14ac:dyDescent="0.3">
      <c r="A5910" t="str">
        <f t="shared" si="94"/>
        <v>02: BarsSouth EnglandPremiumWhite RumWray and Nephew Rum Overproof White RumTotalAll stocking</v>
      </c>
      <c r="B5910" t="s">
        <v>1</v>
      </c>
      <c r="C5910" t="s">
        <v>107</v>
      </c>
      <c r="D5910" t="s">
        <v>106</v>
      </c>
      <c r="E5910" t="s">
        <v>15</v>
      </c>
      <c r="F5910" t="s">
        <v>85</v>
      </c>
      <c r="G5910" t="s">
        <v>88</v>
      </c>
      <c r="H5910" t="s">
        <v>49</v>
      </c>
      <c r="I5910" t="s">
        <v>12</v>
      </c>
      <c r="J5910" s="1">
        <v>52.54</v>
      </c>
      <c r="K5910">
        <v>12.1827300904224</v>
      </c>
      <c r="L5910">
        <v>39</v>
      </c>
      <c r="M5910">
        <v>0.292842401651211</v>
      </c>
      <c r="N5910">
        <v>0.22212080323835201</v>
      </c>
      <c r="P5910" t="s">
        <v>42</v>
      </c>
    </row>
    <row r="5911" spans="1:16" x14ac:dyDescent="0.3">
      <c r="A5911" t="str">
        <f t="shared" si="94"/>
        <v>02: BarsSouth EnglandTotalGinBeefeaterTotalAll stocking</v>
      </c>
      <c r="B5911" t="s">
        <v>1</v>
      </c>
      <c r="C5911" t="s">
        <v>107</v>
      </c>
      <c r="D5911" t="s">
        <v>106</v>
      </c>
      <c r="E5911" t="s">
        <v>12</v>
      </c>
      <c r="F5911" t="s">
        <v>47</v>
      </c>
      <c r="G5911" t="s">
        <v>48</v>
      </c>
      <c r="H5911" t="s">
        <v>49</v>
      </c>
      <c r="I5911" t="s">
        <v>12</v>
      </c>
      <c r="J5911" s="1">
        <v>307.74</v>
      </c>
      <c r="K5911">
        <v>122.61693978536078</v>
      </c>
      <c r="L5911">
        <v>38</v>
      </c>
      <c r="M5911">
        <v>0.38136921337101198</v>
      </c>
      <c r="N5911">
        <v>0.45722839384222602</v>
      </c>
      <c r="P5911" t="s">
        <v>42</v>
      </c>
    </row>
    <row r="5912" spans="1:16" x14ac:dyDescent="0.3">
      <c r="A5912" t="str">
        <f t="shared" si="94"/>
        <v>02: BarsSouth EnglandTotalGinBombay Bramble GinTotalAll stocking</v>
      </c>
      <c r="B5912" t="s">
        <v>1</v>
      </c>
      <c r="C5912" t="s">
        <v>107</v>
      </c>
      <c r="D5912" t="s">
        <v>106</v>
      </c>
      <c r="E5912" t="s">
        <v>12</v>
      </c>
      <c r="F5912" t="s">
        <v>47</v>
      </c>
      <c r="G5912" t="s">
        <v>51</v>
      </c>
      <c r="H5912" t="s">
        <v>49</v>
      </c>
      <c r="I5912" t="s">
        <v>12</v>
      </c>
      <c r="J5912" s="1">
        <v>30.33</v>
      </c>
      <c r="K5912">
        <v>7.5916239484421206</v>
      </c>
      <c r="L5912">
        <v>33</v>
      </c>
      <c r="M5912" s="19">
        <v>1.7073427472330899E-2</v>
      </c>
      <c r="N5912" s="19">
        <v>1.39458173362894E-2</v>
      </c>
      <c r="P5912" t="s">
        <v>42</v>
      </c>
    </row>
    <row r="5913" spans="1:16" x14ac:dyDescent="0.3">
      <c r="A5913" t="str">
        <f t="shared" si="94"/>
        <v>02: BarsSouth EnglandTotalGinBombay SapphireTotalAll stocking</v>
      </c>
      <c r="B5913" t="s">
        <v>1</v>
      </c>
      <c r="C5913" t="s">
        <v>107</v>
      </c>
      <c r="D5913" t="s">
        <v>106</v>
      </c>
      <c r="E5913" t="s">
        <v>12</v>
      </c>
      <c r="F5913" t="s">
        <v>47</v>
      </c>
      <c r="G5913" t="s">
        <v>57</v>
      </c>
      <c r="H5913" t="s">
        <v>49</v>
      </c>
      <c r="I5913" t="s">
        <v>12</v>
      </c>
      <c r="J5913" s="1">
        <v>84.68</v>
      </c>
      <c r="K5913">
        <v>23.30137463546556</v>
      </c>
      <c r="L5913">
        <v>55</v>
      </c>
      <c r="M5913" s="19">
        <v>6.28770652250428E-2</v>
      </c>
      <c r="N5913" s="19">
        <v>5.75383469630351E-2</v>
      </c>
      <c r="P5913" t="s">
        <v>42</v>
      </c>
    </row>
    <row r="5914" spans="1:16" x14ac:dyDescent="0.3">
      <c r="A5914" t="str">
        <f t="shared" si="94"/>
        <v>02: BarsSouth EnglandTotalGinGordonsTotalAll stocking</v>
      </c>
      <c r="B5914" t="s">
        <v>1</v>
      </c>
      <c r="C5914" t="s">
        <v>107</v>
      </c>
      <c r="D5914" t="s">
        <v>106</v>
      </c>
      <c r="E5914" t="s">
        <v>12</v>
      </c>
      <c r="F5914" t="s">
        <v>47</v>
      </c>
      <c r="G5914" t="s">
        <v>61</v>
      </c>
      <c r="H5914" t="s">
        <v>49</v>
      </c>
      <c r="I5914" t="s">
        <v>12</v>
      </c>
      <c r="J5914" s="1">
        <v>146.5</v>
      </c>
      <c r="K5914">
        <v>45.318342109529205</v>
      </c>
      <c r="L5914">
        <v>139</v>
      </c>
      <c r="M5914">
        <v>0.234496544439913</v>
      </c>
      <c r="N5914">
        <v>0.25858911927514799</v>
      </c>
      <c r="P5914" t="s">
        <v>42</v>
      </c>
    </row>
    <row r="5915" spans="1:16" x14ac:dyDescent="0.3">
      <c r="A5915" t="str">
        <f t="shared" si="94"/>
        <v>02: BarsSouth EnglandTotalGinGordonsB: £3 - £3.20All stocking</v>
      </c>
      <c r="B5915" t="s">
        <v>1</v>
      </c>
      <c r="C5915" t="s">
        <v>107</v>
      </c>
      <c r="D5915" t="s">
        <v>106</v>
      </c>
      <c r="E5915" t="s">
        <v>12</v>
      </c>
      <c r="F5915" t="s">
        <v>47</v>
      </c>
      <c r="G5915" t="s">
        <v>61</v>
      </c>
      <c r="H5915" t="s">
        <v>49</v>
      </c>
      <c r="I5915" t="s">
        <v>59</v>
      </c>
      <c r="J5915" s="1">
        <v>53.86</v>
      </c>
      <c r="K5915">
        <v>18.380284838618159</v>
      </c>
      <c r="L5915">
        <v>63</v>
      </c>
      <c r="M5915">
        <v>0.22659051216657</v>
      </c>
      <c r="N5915">
        <v>0.26449840482098502</v>
      </c>
      <c r="P5915" t="s">
        <v>42</v>
      </c>
    </row>
    <row r="5916" spans="1:16" x14ac:dyDescent="0.3">
      <c r="A5916" t="str">
        <f t="shared" si="94"/>
        <v>02: BarsSouth EnglandTotalGinGordonsC: £3.20 - £3.40All stocking</v>
      </c>
      <c r="B5916" t="s">
        <v>1</v>
      </c>
      <c r="C5916" t="s">
        <v>107</v>
      </c>
      <c r="D5916" t="s">
        <v>106</v>
      </c>
      <c r="E5916" t="s">
        <v>12</v>
      </c>
      <c r="F5916" t="s">
        <v>47</v>
      </c>
      <c r="G5916" t="s">
        <v>61</v>
      </c>
      <c r="H5916" t="s">
        <v>49</v>
      </c>
      <c r="I5916" t="s">
        <v>52</v>
      </c>
      <c r="J5916" s="1">
        <v>75.89</v>
      </c>
      <c r="K5916">
        <v>26.558917933917918</v>
      </c>
      <c r="L5916">
        <v>63</v>
      </c>
      <c r="M5916">
        <v>0.23770444448351799</v>
      </c>
      <c r="N5916">
        <v>0.28164610776093202</v>
      </c>
      <c r="P5916" t="s">
        <v>42</v>
      </c>
    </row>
    <row r="5917" spans="1:16" x14ac:dyDescent="0.3">
      <c r="A5917" t="str">
        <f t="shared" si="94"/>
        <v>02: BarsSouth EnglandTotalGinGordons Pink GinTotalAll stocking</v>
      </c>
      <c r="B5917" t="s">
        <v>1</v>
      </c>
      <c r="C5917" t="s">
        <v>107</v>
      </c>
      <c r="D5917" t="s">
        <v>106</v>
      </c>
      <c r="E5917" t="s">
        <v>12</v>
      </c>
      <c r="F5917" t="s">
        <v>47</v>
      </c>
      <c r="G5917" t="s">
        <v>62</v>
      </c>
      <c r="H5917" t="s">
        <v>49</v>
      </c>
      <c r="I5917" t="s">
        <v>12</v>
      </c>
      <c r="J5917" s="1">
        <v>142.74</v>
      </c>
      <c r="K5917">
        <v>39.431277452705999</v>
      </c>
      <c r="L5917">
        <v>140</v>
      </c>
      <c r="M5917">
        <v>0.231207090862044</v>
      </c>
      <c r="N5917">
        <v>0.23316916669757501</v>
      </c>
      <c r="P5917" t="s">
        <v>42</v>
      </c>
    </row>
    <row r="5918" spans="1:16" x14ac:dyDescent="0.3">
      <c r="A5918" t="str">
        <f t="shared" si="94"/>
        <v>02: BarsSouth EnglandTotalGinGordons Pink GinD: £3.40 - £3.60All stocking</v>
      </c>
      <c r="B5918" t="s">
        <v>1</v>
      </c>
      <c r="C5918" t="s">
        <v>107</v>
      </c>
      <c r="D5918" t="s">
        <v>106</v>
      </c>
      <c r="E5918" t="s">
        <v>12</v>
      </c>
      <c r="F5918" t="s">
        <v>47</v>
      </c>
      <c r="G5918" t="s">
        <v>62</v>
      </c>
      <c r="H5918" t="s">
        <v>49</v>
      </c>
      <c r="I5918" t="s">
        <v>53</v>
      </c>
      <c r="J5918" s="1">
        <v>41.67</v>
      </c>
      <c r="K5918">
        <v>12.163942464345681</v>
      </c>
      <c r="L5918">
        <v>62</v>
      </c>
      <c r="M5918">
        <v>0.18763288162390901</v>
      </c>
      <c r="N5918">
        <v>0.19086798015817699</v>
      </c>
      <c r="P5918" t="s">
        <v>42</v>
      </c>
    </row>
    <row r="5919" spans="1:16" x14ac:dyDescent="0.3">
      <c r="A5919" t="str">
        <f t="shared" si="94"/>
        <v>02: BarsSouth EnglandTotalGinGordons Pink GinE: £3.60 - £3.80All stocking</v>
      </c>
      <c r="B5919" t="s">
        <v>1</v>
      </c>
      <c r="C5919" t="s">
        <v>107</v>
      </c>
      <c r="D5919" t="s">
        <v>106</v>
      </c>
      <c r="E5919" t="s">
        <v>12</v>
      </c>
      <c r="F5919" t="s">
        <v>47</v>
      </c>
      <c r="G5919" t="s">
        <v>62</v>
      </c>
      <c r="H5919" t="s">
        <v>49</v>
      </c>
      <c r="I5919" t="s">
        <v>54</v>
      </c>
      <c r="J5919" s="1">
        <v>75.58</v>
      </c>
      <c r="K5919">
        <v>21.956196003071</v>
      </c>
      <c r="L5919">
        <v>72</v>
      </c>
      <c r="M5919">
        <v>0.211141405191453</v>
      </c>
      <c r="N5919">
        <v>0.21487504353883699</v>
      </c>
      <c r="P5919" t="s">
        <v>42</v>
      </c>
    </row>
    <row r="5920" spans="1:16" x14ac:dyDescent="0.3">
      <c r="A5920" t="str">
        <f t="shared" si="94"/>
        <v>02: BarsSouth EnglandTotalGinHendricksTotalAll stocking</v>
      </c>
      <c r="B5920" t="s">
        <v>1</v>
      </c>
      <c r="C5920" t="s">
        <v>107</v>
      </c>
      <c r="D5920" t="s">
        <v>106</v>
      </c>
      <c r="E5920" t="s">
        <v>12</v>
      </c>
      <c r="F5920" t="s">
        <v>47</v>
      </c>
      <c r="G5920" t="s">
        <v>63</v>
      </c>
      <c r="H5920" t="s">
        <v>49</v>
      </c>
      <c r="I5920" t="s">
        <v>12</v>
      </c>
      <c r="J5920" s="1">
        <v>40.94</v>
      </c>
      <c r="K5920">
        <v>10.081722511000599</v>
      </c>
      <c r="L5920">
        <v>187</v>
      </c>
      <c r="M5920" s="19">
        <v>5.3359236582718197E-2</v>
      </c>
      <c r="N5920" s="19">
        <v>4.6447775422150901E-2</v>
      </c>
      <c r="P5920" t="s">
        <v>42</v>
      </c>
    </row>
    <row r="5921" spans="1:16" x14ac:dyDescent="0.3">
      <c r="A5921" t="str">
        <f t="shared" si="94"/>
        <v>02: BarsSouth EnglandTotalGinHendricksG: £4.00 - £4.20All stocking</v>
      </c>
      <c r="B5921" t="s">
        <v>1</v>
      </c>
      <c r="C5921" t="s">
        <v>107</v>
      </c>
      <c r="D5921" t="s">
        <v>106</v>
      </c>
      <c r="E5921" t="s">
        <v>12</v>
      </c>
      <c r="F5921" t="s">
        <v>47</v>
      </c>
      <c r="G5921" t="s">
        <v>63</v>
      </c>
      <c r="H5921" t="s">
        <v>49</v>
      </c>
      <c r="I5921" t="s">
        <v>56</v>
      </c>
      <c r="J5921" s="1">
        <v>31.85</v>
      </c>
      <c r="K5921">
        <v>7.7507536305729197</v>
      </c>
      <c r="L5921">
        <v>83</v>
      </c>
      <c r="M5921" s="19">
        <v>9.5471895121597705E-2</v>
      </c>
      <c r="N5921" s="19">
        <v>8.5491232827187305E-2</v>
      </c>
      <c r="P5921" t="s">
        <v>42</v>
      </c>
    </row>
    <row r="5922" spans="1:16" x14ac:dyDescent="0.3">
      <c r="A5922" t="str">
        <f t="shared" si="94"/>
        <v>02: BarsSouth EnglandTotalGinHendricksH: £4.20 - £4.40All stocking</v>
      </c>
      <c r="B5922" t="s">
        <v>1</v>
      </c>
      <c r="C5922" t="s">
        <v>107</v>
      </c>
      <c r="D5922" t="s">
        <v>106</v>
      </c>
      <c r="E5922" t="s">
        <v>12</v>
      </c>
      <c r="F5922" t="s">
        <v>47</v>
      </c>
      <c r="G5922" t="s">
        <v>63</v>
      </c>
      <c r="H5922" t="s">
        <v>49</v>
      </c>
      <c r="I5922" t="s">
        <v>60</v>
      </c>
      <c r="J5922" s="1">
        <v>39.82</v>
      </c>
      <c r="K5922">
        <v>10.102311953583159</v>
      </c>
      <c r="L5922">
        <v>59</v>
      </c>
      <c r="M5922" s="19">
        <v>6.9378726981857597E-2</v>
      </c>
      <c r="N5922" s="19">
        <v>6.0318835268444601E-2</v>
      </c>
      <c r="P5922" t="s">
        <v>42</v>
      </c>
    </row>
    <row r="5923" spans="1:16" x14ac:dyDescent="0.3">
      <c r="A5923" t="str">
        <f t="shared" si="94"/>
        <v>02: BarsSouth EnglandTotalGinHendricksI: £4.40 - £4.60All stocking</v>
      </c>
      <c r="B5923" t="s">
        <v>1</v>
      </c>
      <c r="C5923" t="s">
        <v>107</v>
      </c>
      <c r="D5923" t="s">
        <v>106</v>
      </c>
      <c r="E5923" t="s">
        <v>12</v>
      </c>
      <c r="F5923" t="s">
        <v>47</v>
      </c>
      <c r="G5923" t="s">
        <v>63</v>
      </c>
      <c r="H5923" t="s">
        <v>49</v>
      </c>
      <c r="I5923" t="s">
        <v>64</v>
      </c>
      <c r="J5923" s="1">
        <v>45.16</v>
      </c>
      <c r="K5923">
        <v>11.681832697217319</v>
      </c>
      <c r="L5923">
        <v>39</v>
      </c>
      <c r="M5923">
        <v>4.0811738762321997E-2</v>
      </c>
      <c r="N5923" s="19">
        <v>3.5676800590761899E-2</v>
      </c>
      <c r="P5923" t="s">
        <v>42</v>
      </c>
    </row>
    <row r="5924" spans="1:16" x14ac:dyDescent="0.3">
      <c r="A5924" t="str">
        <f t="shared" si="94"/>
        <v>02: BarsSouth EnglandTotalGinHendricksJ: £4.60 - £4.80All stocking</v>
      </c>
      <c r="B5924" t="s">
        <v>1</v>
      </c>
      <c r="C5924" t="s">
        <v>107</v>
      </c>
      <c r="D5924" t="s">
        <v>106</v>
      </c>
      <c r="E5924" t="s">
        <v>12</v>
      </c>
      <c r="F5924" t="s">
        <v>47</v>
      </c>
      <c r="G5924" t="s">
        <v>63</v>
      </c>
      <c r="H5924" t="s">
        <v>49</v>
      </c>
      <c r="I5924" t="s">
        <v>65</v>
      </c>
      <c r="J5924" s="1">
        <v>53.22</v>
      </c>
      <c r="K5924">
        <v>13.97322915180056</v>
      </c>
      <c r="L5924">
        <v>35</v>
      </c>
      <c r="M5924" s="19">
        <v>5.2625637815871401E-2</v>
      </c>
      <c r="N5924" s="19">
        <v>4.7698705151775801E-2</v>
      </c>
      <c r="P5924" t="s">
        <v>42</v>
      </c>
    </row>
    <row r="5925" spans="1:16" x14ac:dyDescent="0.3">
      <c r="A5925" t="str">
        <f t="shared" si="94"/>
        <v>02: BarsSouth EnglandTotalGinHendricksL: £5.00 - £5.20All stocking</v>
      </c>
      <c r="B5925" t="s">
        <v>1</v>
      </c>
      <c r="C5925" t="s">
        <v>107</v>
      </c>
      <c r="D5925" t="s">
        <v>106</v>
      </c>
      <c r="E5925" t="s">
        <v>12</v>
      </c>
      <c r="F5925" t="s">
        <v>47</v>
      </c>
      <c r="G5925" t="s">
        <v>63</v>
      </c>
      <c r="H5925" t="s">
        <v>49</v>
      </c>
      <c r="I5925" t="s">
        <v>90</v>
      </c>
      <c r="J5925" s="1">
        <v>52.91</v>
      </c>
      <c r="K5925">
        <v>12.85817793317792</v>
      </c>
      <c r="L5925">
        <v>27</v>
      </c>
      <c r="M5925" s="19">
        <v>4.0455296905982603E-2</v>
      </c>
      <c r="N5925" s="19">
        <v>3.5723131284777797E-2</v>
      </c>
      <c r="P5925" t="s">
        <v>42</v>
      </c>
    </row>
    <row r="5926" spans="1:16" x14ac:dyDescent="0.3">
      <c r="A5926" t="str">
        <f t="shared" si="94"/>
        <v>02: BarsSouth EnglandTotalGinHendricksQ: &gt;£6.00All stocking</v>
      </c>
      <c r="B5926" t="s">
        <v>1</v>
      </c>
      <c r="C5926" t="s">
        <v>107</v>
      </c>
      <c r="D5926" t="s">
        <v>106</v>
      </c>
      <c r="E5926" t="s">
        <v>12</v>
      </c>
      <c r="F5926" t="s">
        <v>47</v>
      </c>
      <c r="G5926" t="s">
        <v>63</v>
      </c>
      <c r="H5926" t="s">
        <v>49</v>
      </c>
      <c r="I5926" t="s">
        <v>96</v>
      </c>
      <c r="J5926" s="1">
        <v>41.86</v>
      </c>
      <c r="K5926">
        <v>9.4626579182134805</v>
      </c>
      <c r="L5926">
        <v>27</v>
      </c>
      <c r="M5926" s="19">
        <v>9.2876483296700493E-2</v>
      </c>
      <c r="N5926" s="19">
        <v>8.3981211532231897E-2</v>
      </c>
      <c r="P5926" t="s">
        <v>42</v>
      </c>
    </row>
    <row r="5927" spans="1:16" x14ac:dyDescent="0.3">
      <c r="A5927" t="str">
        <f t="shared" si="94"/>
        <v>02: BarsSouth EnglandTotalGinTanquerayTotalAll stocking</v>
      </c>
      <c r="B5927" t="s">
        <v>1</v>
      </c>
      <c r="C5927" t="s">
        <v>107</v>
      </c>
      <c r="D5927" t="s">
        <v>106</v>
      </c>
      <c r="E5927" t="s">
        <v>12</v>
      </c>
      <c r="F5927" t="s">
        <v>47</v>
      </c>
      <c r="G5927" t="s">
        <v>67</v>
      </c>
      <c r="H5927" t="s">
        <v>49</v>
      </c>
      <c r="I5927" t="s">
        <v>12</v>
      </c>
      <c r="J5927" s="1">
        <v>106.27</v>
      </c>
      <c r="K5927">
        <v>27.122393215250359</v>
      </c>
      <c r="L5927">
        <v>168</v>
      </c>
      <c r="M5927">
        <v>0.13465944822031101</v>
      </c>
      <c r="N5927">
        <v>0.120754033251061</v>
      </c>
      <c r="P5927" t="s">
        <v>42</v>
      </c>
    </row>
    <row r="5928" spans="1:16" x14ac:dyDescent="0.3">
      <c r="A5928" t="str">
        <f t="shared" si="94"/>
        <v>02: BarsSouth EnglandTotalGinTanquerayD: £3.40 - £3.60All stocking</v>
      </c>
      <c r="B5928" t="s">
        <v>1</v>
      </c>
      <c r="C5928" t="s">
        <v>107</v>
      </c>
      <c r="D5928" t="s">
        <v>106</v>
      </c>
      <c r="E5928" t="s">
        <v>12</v>
      </c>
      <c r="F5928" t="s">
        <v>47</v>
      </c>
      <c r="G5928" t="s">
        <v>67</v>
      </c>
      <c r="H5928" t="s">
        <v>49</v>
      </c>
      <c r="I5928" t="s">
        <v>53</v>
      </c>
      <c r="J5928" s="1">
        <v>46.38</v>
      </c>
      <c r="K5928">
        <v>13.451242836111239</v>
      </c>
      <c r="L5928">
        <v>76</v>
      </c>
      <c r="M5928">
        <v>0.15800983985433401</v>
      </c>
      <c r="N5928">
        <v>0.168440677517883</v>
      </c>
      <c r="P5928" t="s">
        <v>42</v>
      </c>
    </row>
    <row r="5929" spans="1:16" x14ac:dyDescent="0.3">
      <c r="A5929" t="str">
        <f t="shared" si="94"/>
        <v>02: BarsSouth EnglandTotalGinTanquerayG: £4.00 - £4.20All stocking</v>
      </c>
      <c r="B5929" t="s">
        <v>1</v>
      </c>
      <c r="C5929" t="s">
        <v>107</v>
      </c>
      <c r="D5929" t="s">
        <v>106</v>
      </c>
      <c r="E5929" t="s">
        <v>12</v>
      </c>
      <c r="F5929" t="s">
        <v>47</v>
      </c>
      <c r="G5929" t="s">
        <v>67</v>
      </c>
      <c r="H5929" t="s">
        <v>49</v>
      </c>
      <c r="I5929" t="s">
        <v>56</v>
      </c>
      <c r="J5929" s="1">
        <v>165.29</v>
      </c>
      <c r="K5929">
        <v>42.78952991453</v>
      </c>
      <c r="L5929">
        <v>35</v>
      </c>
      <c r="M5929">
        <v>0.185316139958868</v>
      </c>
      <c r="N5929">
        <v>0.183224942178662</v>
      </c>
      <c r="P5929" t="s">
        <v>42</v>
      </c>
    </row>
    <row r="5930" spans="1:16" x14ac:dyDescent="0.3">
      <c r="A5930" t="str">
        <f t="shared" si="94"/>
        <v>02: BarsSouth EnglandTotalGinTanquerayH: £4.20 - £4.40All stocking</v>
      </c>
      <c r="B5930" t="s">
        <v>1</v>
      </c>
      <c r="C5930" t="s">
        <v>107</v>
      </c>
      <c r="D5930" t="s">
        <v>106</v>
      </c>
      <c r="E5930" t="s">
        <v>12</v>
      </c>
      <c r="F5930" t="s">
        <v>47</v>
      </c>
      <c r="G5930" t="s">
        <v>67</v>
      </c>
      <c r="H5930" t="s">
        <v>49</v>
      </c>
      <c r="I5930" t="s">
        <v>60</v>
      </c>
      <c r="J5930" s="1">
        <v>145.19999999999999</v>
      </c>
      <c r="K5930">
        <v>36.805621992386683</v>
      </c>
      <c r="L5930">
        <v>34</v>
      </c>
      <c r="M5930">
        <v>0.112769208907902</v>
      </c>
      <c r="N5930" s="19">
        <v>9.6817245302746102E-2</v>
      </c>
      <c r="P5930" t="s">
        <v>42</v>
      </c>
    </row>
    <row r="5931" spans="1:16" x14ac:dyDescent="0.3">
      <c r="A5931" t="str">
        <f t="shared" si="94"/>
        <v>02: BarsSouth EnglandTotalGinTanqueray 10TotalAll stocking</v>
      </c>
      <c r="B5931" t="s">
        <v>1</v>
      </c>
      <c r="C5931" t="s">
        <v>107</v>
      </c>
      <c r="D5931" t="s">
        <v>106</v>
      </c>
      <c r="E5931" t="s">
        <v>12</v>
      </c>
      <c r="F5931" t="s">
        <v>47</v>
      </c>
      <c r="G5931" t="s">
        <v>68</v>
      </c>
      <c r="H5931" t="s">
        <v>49</v>
      </c>
      <c r="I5931" t="s">
        <v>12</v>
      </c>
      <c r="J5931" s="1">
        <v>25.44</v>
      </c>
      <c r="K5931">
        <v>6.7904092895056793</v>
      </c>
      <c r="L5931">
        <v>83</v>
      </c>
      <c r="M5931" s="19">
        <v>1.6236293416059699E-2</v>
      </c>
      <c r="N5931" s="19">
        <v>1.54141781238839E-2</v>
      </c>
      <c r="P5931" t="s">
        <v>42</v>
      </c>
    </row>
    <row r="5932" spans="1:16" x14ac:dyDescent="0.3">
      <c r="A5932" t="str">
        <f t="shared" si="94"/>
        <v>02: BarsSouth EnglandTotalGinTanqueray Flor De SevillaTotalAll stocking</v>
      </c>
      <c r="B5932" t="s">
        <v>1</v>
      </c>
      <c r="C5932" t="s">
        <v>107</v>
      </c>
      <c r="D5932" t="s">
        <v>106</v>
      </c>
      <c r="E5932" t="s">
        <v>12</v>
      </c>
      <c r="F5932" t="s">
        <v>47</v>
      </c>
      <c r="G5932" t="s">
        <v>69</v>
      </c>
      <c r="H5932" t="s">
        <v>49</v>
      </c>
      <c r="I5932" t="s">
        <v>12</v>
      </c>
      <c r="J5932" s="1">
        <v>47.51</v>
      </c>
      <c r="K5932">
        <v>10.438998150811319</v>
      </c>
      <c r="L5932">
        <v>91</v>
      </c>
      <c r="M5932">
        <v>3.7189326468157001E-2</v>
      </c>
      <c r="N5932" s="19">
        <v>2.8381347808069501E-2</v>
      </c>
      <c r="P5932" t="s">
        <v>42</v>
      </c>
    </row>
    <row r="5933" spans="1:16" x14ac:dyDescent="0.3">
      <c r="A5933" t="str">
        <f t="shared" si="94"/>
        <v>02: BarsSouth EnglandTotalGinWhitley Neill Rhubarb And GingerTotalAll stocking</v>
      </c>
      <c r="B5933" t="s">
        <v>1</v>
      </c>
      <c r="C5933" t="s">
        <v>107</v>
      </c>
      <c r="D5933" t="s">
        <v>106</v>
      </c>
      <c r="E5933" t="s">
        <v>12</v>
      </c>
      <c r="F5933" t="s">
        <v>47</v>
      </c>
      <c r="G5933" t="s">
        <v>70</v>
      </c>
      <c r="H5933" t="s">
        <v>49</v>
      </c>
      <c r="I5933" t="s">
        <v>12</v>
      </c>
      <c r="J5933" s="1">
        <v>61.11</v>
      </c>
      <c r="K5933">
        <v>14.123020382395401</v>
      </c>
      <c r="L5933">
        <v>40</v>
      </c>
      <c r="M5933" s="19">
        <v>4.3721370603449397E-2</v>
      </c>
      <c r="N5933" s="19">
        <v>3.1432675436602803E-2</v>
      </c>
      <c r="P5933" t="s">
        <v>42</v>
      </c>
    </row>
    <row r="5934" spans="1:16" x14ac:dyDescent="0.3">
      <c r="A5934" t="str">
        <f t="shared" si="94"/>
        <v>02: BarsSouth EnglandTotalNon Flavoured VodkaAbsolut BlueTotalAll stocking</v>
      </c>
      <c r="B5934" t="s">
        <v>1</v>
      </c>
      <c r="C5934" t="s">
        <v>107</v>
      </c>
      <c r="D5934" t="s">
        <v>106</v>
      </c>
      <c r="E5934" t="s">
        <v>12</v>
      </c>
      <c r="F5934" t="s">
        <v>71</v>
      </c>
      <c r="G5934" t="s">
        <v>72</v>
      </c>
      <c r="H5934" t="s">
        <v>49</v>
      </c>
      <c r="I5934" t="s">
        <v>12</v>
      </c>
      <c r="J5934" s="1">
        <v>293.43</v>
      </c>
      <c r="K5934">
        <v>74.403203329592401</v>
      </c>
      <c r="L5934">
        <v>108</v>
      </c>
      <c r="M5934">
        <v>0.110928086400206</v>
      </c>
      <c r="N5934" s="19">
        <v>7.9921043337467204E-2</v>
      </c>
      <c r="P5934" t="s">
        <v>42</v>
      </c>
    </row>
    <row r="5935" spans="1:16" x14ac:dyDescent="0.3">
      <c r="A5935" t="str">
        <f t="shared" si="94"/>
        <v>02: BarsSouth EnglandTotalNon Flavoured VodkaBelvedereTotalAll stocking</v>
      </c>
      <c r="B5935" t="s">
        <v>1</v>
      </c>
      <c r="C5935" t="s">
        <v>107</v>
      </c>
      <c r="D5935" t="s">
        <v>106</v>
      </c>
      <c r="E5935" t="s">
        <v>12</v>
      </c>
      <c r="F5935" t="s">
        <v>71</v>
      </c>
      <c r="G5935" t="s">
        <v>73</v>
      </c>
      <c r="H5935" t="s">
        <v>49</v>
      </c>
      <c r="I5935" t="s">
        <v>12</v>
      </c>
      <c r="J5935" s="1">
        <v>63.6</v>
      </c>
      <c r="K5935">
        <v>15.2598465804348</v>
      </c>
      <c r="L5935">
        <v>51</v>
      </c>
      <c r="M5935" s="19">
        <v>1.1074522430993499E-2</v>
      </c>
      <c r="N5935" s="19">
        <v>7.8940695130398694E-3</v>
      </c>
      <c r="P5935" t="s">
        <v>42</v>
      </c>
    </row>
    <row r="5936" spans="1:16" x14ac:dyDescent="0.3">
      <c r="A5936" t="str">
        <f t="shared" si="94"/>
        <v>02: BarsSouth EnglandTotalNon Flavoured VodkaCirocTotalAll stocking</v>
      </c>
      <c r="B5936" t="s">
        <v>1</v>
      </c>
      <c r="C5936" t="s">
        <v>107</v>
      </c>
      <c r="D5936" t="s">
        <v>106</v>
      </c>
      <c r="E5936" t="s">
        <v>12</v>
      </c>
      <c r="F5936" t="s">
        <v>71</v>
      </c>
      <c r="G5936" t="s">
        <v>74</v>
      </c>
      <c r="H5936" t="s">
        <v>49</v>
      </c>
      <c r="I5936" t="s">
        <v>12</v>
      </c>
      <c r="J5936" s="1">
        <v>130.88</v>
      </c>
      <c r="K5936">
        <v>32.830318667223445</v>
      </c>
      <c r="L5936">
        <v>63</v>
      </c>
      <c r="M5936" s="19">
        <v>2.78319601327719E-2</v>
      </c>
      <c r="N5936" s="19">
        <v>1.9645861037582701E-2</v>
      </c>
      <c r="P5936" t="s">
        <v>42</v>
      </c>
    </row>
    <row r="5937" spans="1:16" x14ac:dyDescent="0.3">
      <c r="A5937" t="str">
        <f t="shared" si="94"/>
        <v>02: BarsSouth EnglandTotalNon Flavoured VodkaGrey GooseTotalAll stocking</v>
      </c>
      <c r="B5937" t="s">
        <v>1</v>
      </c>
      <c r="C5937" t="s">
        <v>107</v>
      </c>
      <c r="D5937" t="s">
        <v>106</v>
      </c>
      <c r="E5937" t="s">
        <v>12</v>
      </c>
      <c r="F5937" t="s">
        <v>71</v>
      </c>
      <c r="G5937" t="s">
        <v>75</v>
      </c>
      <c r="H5937" t="s">
        <v>49</v>
      </c>
      <c r="I5937" t="s">
        <v>12</v>
      </c>
      <c r="J5937" s="1">
        <v>45.2</v>
      </c>
      <c r="K5937">
        <v>11.228179100592879</v>
      </c>
      <c r="L5937">
        <v>116</v>
      </c>
      <c r="M5937" s="19">
        <v>2.7003346944715699E-2</v>
      </c>
      <c r="N5937" s="19">
        <v>1.92822082881626E-2</v>
      </c>
      <c r="P5937" t="s">
        <v>42</v>
      </c>
    </row>
    <row r="5938" spans="1:16" x14ac:dyDescent="0.3">
      <c r="A5938" t="str">
        <f t="shared" si="94"/>
        <v>02: BarsSouth EnglandTotalNon Flavoured VodkaGrey GooseG: £4.00 - £4.20All stocking</v>
      </c>
      <c r="B5938" t="s">
        <v>1</v>
      </c>
      <c r="C5938" t="s">
        <v>107</v>
      </c>
      <c r="D5938" t="s">
        <v>106</v>
      </c>
      <c r="E5938" t="s">
        <v>12</v>
      </c>
      <c r="F5938" t="s">
        <v>71</v>
      </c>
      <c r="G5938" t="s">
        <v>75</v>
      </c>
      <c r="H5938" t="s">
        <v>49</v>
      </c>
      <c r="I5938" t="s">
        <v>56</v>
      </c>
      <c r="J5938" s="1">
        <v>17.78</v>
      </c>
      <c r="K5938">
        <v>4.5845194488051604</v>
      </c>
      <c r="L5938">
        <v>42</v>
      </c>
      <c r="M5938" s="19">
        <v>8.6545361573556301E-2</v>
      </c>
      <c r="N5938">
        <v>6.7032967032967003E-2</v>
      </c>
      <c r="P5938" t="s">
        <v>42</v>
      </c>
    </row>
    <row r="5939" spans="1:16" x14ac:dyDescent="0.3">
      <c r="A5939" t="str">
        <f t="shared" si="94"/>
        <v>02: BarsSouth EnglandTotalNon Flavoured VodkaGrey GooseH: £4.20 - £4.40All stocking</v>
      </c>
      <c r="B5939" t="s">
        <v>1</v>
      </c>
      <c r="C5939" t="s">
        <v>107</v>
      </c>
      <c r="D5939" t="s">
        <v>106</v>
      </c>
      <c r="E5939" t="s">
        <v>12</v>
      </c>
      <c r="F5939" t="s">
        <v>71</v>
      </c>
      <c r="G5939" t="s">
        <v>75</v>
      </c>
      <c r="H5939" t="s">
        <v>49</v>
      </c>
      <c r="I5939" t="s">
        <v>60</v>
      </c>
      <c r="J5939" s="1">
        <v>25.44</v>
      </c>
      <c r="K5939">
        <v>6.0469385315539208</v>
      </c>
      <c r="L5939">
        <v>26</v>
      </c>
      <c r="M5939" s="19">
        <v>1.9534732381062202E-2</v>
      </c>
      <c r="N5939" s="19">
        <v>1.69110726538543E-2</v>
      </c>
      <c r="P5939" t="s">
        <v>42</v>
      </c>
    </row>
    <row r="5940" spans="1:16" x14ac:dyDescent="0.3">
      <c r="A5940" t="str">
        <f t="shared" si="94"/>
        <v>02: BarsSouth EnglandTotalNon Flavoured VodkaGrey GooseL: £5.00 - £5.20All stocking</v>
      </c>
      <c r="B5940" t="s">
        <v>1</v>
      </c>
      <c r="C5940" t="s">
        <v>107</v>
      </c>
      <c r="D5940" t="s">
        <v>106</v>
      </c>
      <c r="E5940" t="s">
        <v>12</v>
      </c>
      <c r="F5940" t="s">
        <v>71</v>
      </c>
      <c r="G5940" t="s">
        <v>75</v>
      </c>
      <c r="H5940" t="s">
        <v>49</v>
      </c>
      <c r="I5940" t="s">
        <v>90</v>
      </c>
      <c r="J5940" s="1">
        <v>91.88</v>
      </c>
      <c r="K5940">
        <v>23.043284493284482</v>
      </c>
      <c r="L5940">
        <v>27</v>
      </c>
      <c r="M5940" s="19">
        <v>2.6292919547244199E-2</v>
      </c>
      <c r="N5940" s="19">
        <v>1.7677555378972299E-2</v>
      </c>
      <c r="P5940" t="s">
        <v>42</v>
      </c>
    </row>
    <row r="5941" spans="1:16" x14ac:dyDescent="0.3">
      <c r="A5941" t="str">
        <f t="shared" si="94"/>
        <v>02: BarsSouth EnglandTotalNon Flavoured VodkaKetel OneTotalAll stocking</v>
      </c>
      <c r="B5941" t="s">
        <v>1</v>
      </c>
      <c r="C5941" t="s">
        <v>107</v>
      </c>
      <c r="D5941" t="s">
        <v>106</v>
      </c>
      <c r="E5941" t="s">
        <v>12</v>
      </c>
      <c r="F5941" t="s">
        <v>71</v>
      </c>
      <c r="G5941" t="s">
        <v>76</v>
      </c>
      <c r="H5941" t="s">
        <v>49</v>
      </c>
      <c r="I5941" t="s">
        <v>12</v>
      </c>
      <c r="J5941" s="1">
        <v>492.93</v>
      </c>
      <c r="K5941">
        <v>161.79289869794081</v>
      </c>
      <c r="L5941">
        <v>119</v>
      </c>
      <c r="M5941">
        <v>0.319483931131336</v>
      </c>
      <c r="N5941">
        <v>0.34183904112923502</v>
      </c>
      <c r="P5941" t="s">
        <v>42</v>
      </c>
    </row>
    <row r="5942" spans="1:16" x14ac:dyDescent="0.3">
      <c r="A5942" t="str">
        <f t="shared" si="94"/>
        <v>02: BarsSouth EnglandTotalNon Flavoured VodkaKetel OneE: £3.60 - £3.80All stocking</v>
      </c>
      <c r="B5942" t="s">
        <v>1</v>
      </c>
      <c r="C5942" t="s">
        <v>107</v>
      </c>
      <c r="D5942" t="s">
        <v>106</v>
      </c>
      <c r="E5942" t="s">
        <v>12</v>
      </c>
      <c r="F5942" t="s">
        <v>71</v>
      </c>
      <c r="G5942" t="s">
        <v>76</v>
      </c>
      <c r="H5942" t="s">
        <v>49</v>
      </c>
      <c r="I5942" t="s">
        <v>54</v>
      </c>
      <c r="J5942" s="1">
        <v>289.5</v>
      </c>
      <c r="K5942">
        <v>116.9299574299576</v>
      </c>
      <c r="L5942">
        <v>37</v>
      </c>
      <c r="M5942">
        <v>0.50638355396230905</v>
      </c>
      <c r="N5942">
        <v>0.53636875959501695</v>
      </c>
      <c r="P5942" t="s">
        <v>42</v>
      </c>
    </row>
    <row r="5943" spans="1:16" x14ac:dyDescent="0.3">
      <c r="A5943" t="str">
        <f t="shared" si="94"/>
        <v>02: BarsSouth EnglandTotalNon Flavoured VodkaKetel OneF: £3.80 - £4.00All stocking</v>
      </c>
      <c r="B5943" t="s">
        <v>1</v>
      </c>
      <c r="C5943" t="s">
        <v>107</v>
      </c>
      <c r="D5943" t="s">
        <v>106</v>
      </c>
      <c r="E5943" t="s">
        <v>12</v>
      </c>
      <c r="F5943" t="s">
        <v>71</v>
      </c>
      <c r="G5943" t="s">
        <v>76</v>
      </c>
      <c r="H5943" t="s">
        <v>49</v>
      </c>
      <c r="I5943" t="s">
        <v>55</v>
      </c>
      <c r="J5943" s="1">
        <v>491.74</v>
      </c>
      <c r="K5943">
        <v>192.77066762602482</v>
      </c>
      <c r="L5943">
        <v>28</v>
      </c>
      <c r="M5943">
        <v>0.75923666458436201</v>
      </c>
      <c r="N5943">
        <v>0.80028699345654897</v>
      </c>
      <c r="P5943" t="s">
        <v>42</v>
      </c>
    </row>
    <row r="5944" spans="1:16" x14ac:dyDescent="0.3">
      <c r="A5944" t="str">
        <f t="shared" si="94"/>
        <v>02: BarsSouth EnglandTotalNon Flavoured VodkaKetel OneG: £4.00 - £4.20All stocking</v>
      </c>
      <c r="B5944" t="s">
        <v>1</v>
      </c>
      <c r="C5944" t="s">
        <v>107</v>
      </c>
      <c r="D5944" t="s">
        <v>106</v>
      </c>
      <c r="E5944" t="s">
        <v>12</v>
      </c>
      <c r="F5944" t="s">
        <v>71</v>
      </c>
      <c r="G5944" t="s">
        <v>76</v>
      </c>
      <c r="H5944" t="s">
        <v>49</v>
      </c>
      <c r="I5944" t="s">
        <v>56</v>
      </c>
      <c r="J5944" s="1">
        <v>398.76</v>
      </c>
      <c r="K5944">
        <v>120.5348574045004</v>
      </c>
      <c r="L5944">
        <v>28</v>
      </c>
      <c r="M5944">
        <v>0.237716218776484</v>
      </c>
      <c r="N5944">
        <v>0.24087265496573901</v>
      </c>
      <c r="P5944" t="s">
        <v>42</v>
      </c>
    </row>
    <row r="5945" spans="1:16" x14ac:dyDescent="0.3">
      <c r="A5945" t="str">
        <f t="shared" si="94"/>
        <v>02: BarsSouth EnglandTotalNon Flavoured VodkaSmirnoff RedTotalAll stocking</v>
      </c>
      <c r="B5945" t="s">
        <v>1</v>
      </c>
      <c r="C5945" t="s">
        <v>107</v>
      </c>
      <c r="D5945" t="s">
        <v>106</v>
      </c>
      <c r="E5945" t="s">
        <v>12</v>
      </c>
      <c r="F5945" t="s">
        <v>71</v>
      </c>
      <c r="G5945" t="s">
        <v>77</v>
      </c>
      <c r="H5945" t="s">
        <v>49</v>
      </c>
      <c r="I5945" t="s">
        <v>12</v>
      </c>
      <c r="J5945" s="1">
        <v>677.22</v>
      </c>
      <c r="K5945">
        <v>221.7885201556436</v>
      </c>
      <c r="L5945">
        <v>146</v>
      </c>
      <c r="M5945">
        <v>0.50680225666265399</v>
      </c>
      <c r="N5945">
        <v>0.56194015781961204</v>
      </c>
      <c r="P5945" t="s">
        <v>42</v>
      </c>
    </row>
    <row r="5946" spans="1:16" x14ac:dyDescent="0.3">
      <c r="A5946" t="str">
        <f t="shared" si="94"/>
        <v>02: BarsSouth EnglandTotalNon Flavoured VodkaSmirnoff RedB: £3 - £3.20All stocking</v>
      </c>
      <c r="B5946" t="s">
        <v>1</v>
      </c>
      <c r="C5946" t="s">
        <v>107</v>
      </c>
      <c r="D5946" t="s">
        <v>106</v>
      </c>
      <c r="E5946" t="s">
        <v>12</v>
      </c>
      <c r="F5946" t="s">
        <v>71</v>
      </c>
      <c r="G5946" t="s">
        <v>77</v>
      </c>
      <c r="H5946" t="s">
        <v>49</v>
      </c>
      <c r="I5946" t="s">
        <v>59</v>
      </c>
      <c r="J5946" s="1">
        <v>184.21</v>
      </c>
      <c r="K5946">
        <v>64.309912309912391</v>
      </c>
      <c r="L5946">
        <v>63</v>
      </c>
      <c r="M5946">
        <v>0.87876093255505405</v>
      </c>
      <c r="N5946">
        <v>0.90164898863184095</v>
      </c>
      <c r="P5946" t="s">
        <v>42</v>
      </c>
    </row>
    <row r="5947" spans="1:16" x14ac:dyDescent="0.3">
      <c r="A5947" t="str">
        <f t="shared" si="94"/>
        <v>02: BarsSouth EnglandTotalNon Flavoured VodkaSmirnoff RedC: £3.20 - £3.40All stocking</v>
      </c>
      <c r="B5947" t="s">
        <v>1</v>
      </c>
      <c r="C5947" t="s">
        <v>107</v>
      </c>
      <c r="D5947" t="s">
        <v>106</v>
      </c>
      <c r="E5947" t="s">
        <v>12</v>
      </c>
      <c r="F5947" t="s">
        <v>71</v>
      </c>
      <c r="G5947" t="s">
        <v>77</v>
      </c>
      <c r="H5947" t="s">
        <v>49</v>
      </c>
      <c r="I5947" t="s">
        <v>52</v>
      </c>
      <c r="J5947" s="1">
        <v>255.96</v>
      </c>
      <c r="K5947">
        <v>91.115151515151595</v>
      </c>
      <c r="L5947">
        <v>60</v>
      </c>
      <c r="M5947">
        <v>0.74423598842417404</v>
      </c>
      <c r="N5947">
        <v>0.78447368129371198</v>
      </c>
      <c r="P5947" t="s">
        <v>42</v>
      </c>
    </row>
    <row r="5948" spans="1:16" x14ac:dyDescent="0.3">
      <c r="A5948" t="str">
        <f t="shared" ref="A5948:A6011" si="95">C5948&amp;D5948&amp;E5948&amp;F5948&amp;G5948&amp;I5948&amp;P5948</f>
        <v>02: BarsSouth EnglandTotalTequilaCazcabel BlancoTotalAll stocking</v>
      </c>
      <c r="B5948" t="s">
        <v>1</v>
      </c>
      <c r="C5948" t="s">
        <v>107</v>
      </c>
      <c r="D5948" t="s">
        <v>106</v>
      </c>
      <c r="E5948" t="s">
        <v>12</v>
      </c>
      <c r="F5948" t="s">
        <v>78</v>
      </c>
      <c r="G5948" t="s">
        <v>79</v>
      </c>
      <c r="H5948" t="s">
        <v>49</v>
      </c>
      <c r="I5948" t="s">
        <v>12</v>
      </c>
      <c r="J5948" s="1">
        <v>33.53</v>
      </c>
      <c r="K5948">
        <v>9.6768428864582798</v>
      </c>
      <c r="L5948">
        <v>39</v>
      </c>
      <c r="M5948">
        <v>0.19567909612578599</v>
      </c>
      <c r="N5948">
        <v>0.18984582668793201</v>
      </c>
      <c r="P5948" t="s">
        <v>42</v>
      </c>
    </row>
    <row r="5949" spans="1:16" x14ac:dyDescent="0.3">
      <c r="A5949" t="str">
        <f t="shared" si="95"/>
        <v>02: BarsSouth EnglandTotalTequilaEl Jimador BlancoTotalAll stocking</v>
      </c>
      <c r="B5949" t="s">
        <v>1</v>
      </c>
      <c r="C5949" t="s">
        <v>107</v>
      </c>
      <c r="D5949" t="s">
        <v>106</v>
      </c>
      <c r="E5949" t="s">
        <v>12</v>
      </c>
      <c r="F5949" t="s">
        <v>78</v>
      </c>
      <c r="G5949" t="s">
        <v>91</v>
      </c>
      <c r="H5949" t="s">
        <v>49</v>
      </c>
      <c r="I5949" t="s">
        <v>12</v>
      </c>
      <c r="J5949" s="1">
        <v>33.33</v>
      </c>
      <c r="K5949">
        <v>8.2335785742035608</v>
      </c>
      <c r="L5949">
        <v>56</v>
      </c>
      <c r="M5949">
        <v>0.18079462081533601</v>
      </c>
      <c r="N5949">
        <v>0.175936676167321</v>
      </c>
      <c r="P5949" t="s">
        <v>42</v>
      </c>
    </row>
    <row r="5950" spans="1:16" x14ac:dyDescent="0.3">
      <c r="A5950" t="str">
        <f t="shared" si="95"/>
        <v>02: BarsSouth EnglandTotalTequilaEl Jimador BlancoG: £4.00 - £4.20All stocking</v>
      </c>
      <c r="B5950" t="s">
        <v>1</v>
      </c>
      <c r="C5950" t="s">
        <v>107</v>
      </c>
      <c r="D5950" t="s">
        <v>106</v>
      </c>
      <c r="E5950" t="s">
        <v>12</v>
      </c>
      <c r="F5950" t="s">
        <v>78</v>
      </c>
      <c r="G5950" t="s">
        <v>91</v>
      </c>
      <c r="H5950" t="s">
        <v>49</v>
      </c>
      <c r="I5950" t="s">
        <v>56</v>
      </c>
      <c r="J5950" s="1">
        <v>36.4</v>
      </c>
      <c r="K5950">
        <v>9.2109089984089998</v>
      </c>
      <c r="L5950">
        <v>42</v>
      </c>
      <c r="M5950">
        <v>0.23631366566119</v>
      </c>
      <c r="N5950">
        <v>0.218013929102434</v>
      </c>
      <c r="P5950" t="s">
        <v>42</v>
      </c>
    </row>
    <row r="5951" spans="1:16" x14ac:dyDescent="0.3">
      <c r="A5951" t="str">
        <f t="shared" si="95"/>
        <v>02: BarsSouth EnglandTotalTequilaEl Jimador ReposadoTotalAll stocking</v>
      </c>
      <c r="B5951" t="s">
        <v>1</v>
      </c>
      <c r="C5951" t="s">
        <v>107</v>
      </c>
      <c r="D5951" t="s">
        <v>106</v>
      </c>
      <c r="E5951" t="s">
        <v>12</v>
      </c>
      <c r="F5951" t="s">
        <v>78</v>
      </c>
      <c r="G5951" t="s">
        <v>92</v>
      </c>
      <c r="H5951" t="s">
        <v>49</v>
      </c>
      <c r="I5951" t="s">
        <v>12</v>
      </c>
      <c r="J5951" s="1">
        <v>45.09</v>
      </c>
      <c r="K5951">
        <v>10.17181086109656</v>
      </c>
      <c r="L5951">
        <v>42</v>
      </c>
      <c r="M5951">
        <v>0.27893331611447503</v>
      </c>
      <c r="N5951">
        <v>0.249083322796814</v>
      </c>
      <c r="P5951" t="s">
        <v>42</v>
      </c>
    </row>
    <row r="5952" spans="1:16" x14ac:dyDescent="0.3">
      <c r="A5952" t="str">
        <f t="shared" si="95"/>
        <v>02: BarsSouth EnglandTotalTequilaOlmeca Altos ReposadoTotalAll stocking</v>
      </c>
      <c r="B5952" t="s">
        <v>1</v>
      </c>
      <c r="C5952" t="s">
        <v>107</v>
      </c>
      <c r="D5952" t="s">
        <v>106</v>
      </c>
      <c r="E5952" t="s">
        <v>12</v>
      </c>
      <c r="F5952" t="s">
        <v>78</v>
      </c>
      <c r="G5952" t="s">
        <v>97</v>
      </c>
      <c r="H5952" t="s">
        <v>49</v>
      </c>
      <c r="I5952" t="s">
        <v>12</v>
      </c>
      <c r="J5952" s="1">
        <v>28.69</v>
      </c>
      <c r="K5952">
        <v>6.9912645619962799</v>
      </c>
      <c r="L5952">
        <v>41</v>
      </c>
      <c r="M5952" s="19">
        <v>4.0580599729751199E-2</v>
      </c>
      <c r="N5952" s="19">
        <v>4.08385180272006E-2</v>
      </c>
      <c r="P5952" t="s">
        <v>42</v>
      </c>
    </row>
    <row r="5953" spans="1:16" x14ac:dyDescent="0.3">
      <c r="A5953" t="str">
        <f t="shared" si="95"/>
        <v>02: BarsSouth EnglandTotalTequilaOlmeca BlancoTotalAll stocking</v>
      </c>
      <c r="B5953" t="s">
        <v>1</v>
      </c>
      <c r="C5953" t="s">
        <v>107</v>
      </c>
      <c r="D5953" t="s">
        <v>106</v>
      </c>
      <c r="E5953" t="s">
        <v>12</v>
      </c>
      <c r="F5953" t="s">
        <v>78</v>
      </c>
      <c r="G5953" t="s">
        <v>83</v>
      </c>
      <c r="H5953" t="s">
        <v>49</v>
      </c>
      <c r="I5953" t="s">
        <v>12</v>
      </c>
      <c r="J5953" s="1">
        <v>132.33000000000001</v>
      </c>
      <c r="K5953">
        <v>42.376762478523197</v>
      </c>
      <c r="L5953">
        <v>71</v>
      </c>
      <c r="M5953">
        <v>0.48341689745942901</v>
      </c>
      <c r="N5953">
        <v>0.51109686053644099</v>
      </c>
      <c r="P5953" t="s">
        <v>42</v>
      </c>
    </row>
    <row r="5954" spans="1:16" x14ac:dyDescent="0.3">
      <c r="A5954" t="str">
        <f t="shared" si="95"/>
        <v>02: BarsSouth EnglandTotalTequilaOlmeca ReposadoTotalAll stocking</v>
      </c>
      <c r="B5954" t="s">
        <v>1</v>
      </c>
      <c r="C5954" t="s">
        <v>107</v>
      </c>
      <c r="D5954" t="s">
        <v>106</v>
      </c>
      <c r="E5954" t="s">
        <v>12</v>
      </c>
      <c r="F5954" t="s">
        <v>78</v>
      </c>
      <c r="G5954" t="s">
        <v>84</v>
      </c>
      <c r="H5954" t="s">
        <v>49</v>
      </c>
      <c r="I5954" t="s">
        <v>12</v>
      </c>
      <c r="J5954" s="1">
        <v>187.69</v>
      </c>
      <c r="K5954">
        <v>53.954063675116402</v>
      </c>
      <c r="L5954">
        <v>57</v>
      </c>
      <c r="M5954">
        <v>0.43925905550889699</v>
      </c>
      <c r="N5954">
        <v>0.44046613839830701</v>
      </c>
      <c r="P5954" t="s">
        <v>42</v>
      </c>
    </row>
    <row r="5955" spans="1:16" x14ac:dyDescent="0.3">
      <c r="A5955" t="str">
        <f t="shared" si="95"/>
        <v>02: BarsSouth EnglandTotalTequilaPatron SilverTotalAll stocking</v>
      </c>
      <c r="B5955" t="s">
        <v>1</v>
      </c>
      <c r="C5955" t="s">
        <v>107</v>
      </c>
      <c r="D5955" t="s">
        <v>106</v>
      </c>
      <c r="E5955" t="s">
        <v>12</v>
      </c>
      <c r="F5955" t="s">
        <v>78</v>
      </c>
      <c r="G5955" t="s">
        <v>94</v>
      </c>
      <c r="H5955" t="s">
        <v>49</v>
      </c>
      <c r="I5955" t="s">
        <v>12</v>
      </c>
      <c r="J5955" s="1">
        <v>35.99</v>
      </c>
      <c r="K5955">
        <v>6.6886882620925201</v>
      </c>
      <c r="L5955">
        <v>47</v>
      </c>
      <c r="M5955" s="19">
        <v>5.9708098736068103E-2</v>
      </c>
      <c r="N5955" s="19">
        <v>4.1958772113003799E-2</v>
      </c>
      <c r="P5955" t="s">
        <v>42</v>
      </c>
    </row>
    <row r="5956" spans="1:16" x14ac:dyDescent="0.3">
      <c r="A5956" t="str">
        <f t="shared" si="95"/>
        <v>02: BarsSouth EnglandTotalWhite RumBacardi Carta BlancaTotalAll stocking</v>
      </c>
      <c r="B5956" t="s">
        <v>1</v>
      </c>
      <c r="C5956" t="s">
        <v>107</v>
      </c>
      <c r="D5956" t="s">
        <v>106</v>
      </c>
      <c r="E5956" t="s">
        <v>12</v>
      </c>
      <c r="F5956" t="s">
        <v>85</v>
      </c>
      <c r="G5956" t="s">
        <v>86</v>
      </c>
      <c r="H5956" t="s">
        <v>49</v>
      </c>
      <c r="I5956" t="s">
        <v>12</v>
      </c>
      <c r="J5956" s="1">
        <v>26.24</v>
      </c>
      <c r="K5956">
        <v>8.5255932635740397</v>
      </c>
      <c r="L5956">
        <v>104</v>
      </c>
      <c r="M5956">
        <v>0.47521931831257302</v>
      </c>
      <c r="N5956">
        <v>0.51576177434079795</v>
      </c>
      <c r="P5956" t="s">
        <v>42</v>
      </c>
    </row>
    <row r="5957" spans="1:16" x14ac:dyDescent="0.3">
      <c r="A5957" t="str">
        <f t="shared" si="95"/>
        <v>02: BarsSouth EnglandTotalWhite RumBacardi Carta BlancaD: £3.40 - £3.60All stocking</v>
      </c>
      <c r="B5957" t="s">
        <v>1</v>
      </c>
      <c r="C5957" t="s">
        <v>107</v>
      </c>
      <c r="D5957" t="s">
        <v>106</v>
      </c>
      <c r="E5957" t="s">
        <v>12</v>
      </c>
      <c r="F5957" t="s">
        <v>85</v>
      </c>
      <c r="G5957" t="s">
        <v>86</v>
      </c>
      <c r="H5957" t="s">
        <v>49</v>
      </c>
      <c r="I5957" t="s">
        <v>53</v>
      </c>
      <c r="J5957" s="1">
        <v>18.75</v>
      </c>
      <c r="K5957">
        <v>5.55612356134744</v>
      </c>
      <c r="L5957">
        <v>67</v>
      </c>
      <c r="M5957">
        <v>0.83609102145317205</v>
      </c>
      <c r="N5957">
        <v>0.84818805093046001</v>
      </c>
      <c r="P5957" t="s">
        <v>42</v>
      </c>
    </row>
    <row r="5958" spans="1:16" x14ac:dyDescent="0.3">
      <c r="A5958" t="str">
        <f t="shared" si="95"/>
        <v>02: BarsSouth EnglandTotalWhite RumHavana 3yrsTotalAll stocking</v>
      </c>
      <c r="B5958" t="s">
        <v>1</v>
      </c>
      <c r="C5958" t="s">
        <v>107</v>
      </c>
      <c r="D5958" t="s">
        <v>106</v>
      </c>
      <c r="E5958" t="s">
        <v>12</v>
      </c>
      <c r="F5958" t="s">
        <v>85</v>
      </c>
      <c r="G5958" t="s">
        <v>87</v>
      </c>
      <c r="H5958" t="s">
        <v>49</v>
      </c>
      <c r="I5958" t="s">
        <v>12</v>
      </c>
      <c r="J5958" s="1">
        <v>30.13</v>
      </c>
      <c r="K5958">
        <v>7.9651480782214801</v>
      </c>
      <c r="L5958">
        <v>109</v>
      </c>
      <c r="M5958">
        <v>0.31453469719134097</v>
      </c>
      <c r="N5958">
        <v>0.282255234530354</v>
      </c>
      <c r="P5958" t="s">
        <v>42</v>
      </c>
    </row>
    <row r="5959" spans="1:16" x14ac:dyDescent="0.3">
      <c r="A5959" t="str">
        <f t="shared" si="95"/>
        <v>02: BarsSouth EnglandTotalWhite RumHavana 3yrsE: £3.60 - £3.80All stocking</v>
      </c>
      <c r="B5959" t="s">
        <v>1</v>
      </c>
      <c r="C5959" t="s">
        <v>107</v>
      </c>
      <c r="D5959" t="s">
        <v>106</v>
      </c>
      <c r="E5959" t="s">
        <v>12</v>
      </c>
      <c r="F5959" t="s">
        <v>85</v>
      </c>
      <c r="G5959" t="s">
        <v>87</v>
      </c>
      <c r="H5959" t="s">
        <v>49</v>
      </c>
      <c r="I5959" t="s">
        <v>54</v>
      </c>
      <c r="J5959" s="1">
        <v>13.88</v>
      </c>
      <c r="K5959">
        <v>3.8182569567184959</v>
      </c>
      <c r="L5959">
        <v>39</v>
      </c>
      <c r="M5959">
        <v>0.19619655608918801</v>
      </c>
      <c r="N5959">
        <v>0.17942542576982601</v>
      </c>
      <c r="P5959" t="s">
        <v>42</v>
      </c>
    </row>
    <row r="5960" spans="1:16" x14ac:dyDescent="0.3">
      <c r="A5960" t="str">
        <f t="shared" si="95"/>
        <v>02: BarsSouth EnglandTotalWhite RumWray and Nephew Rum Overproof White RumTotalAll stocking</v>
      </c>
      <c r="B5960" t="s">
        <v>1</v>
      </c>
      <c r="C5960" t="s">
        <v>107</v>
      </c>
      <c r="D5960" t="s">
        <v>106</v>
      </c>
      <c r="E5960" t="s">
        <v>12</v>
      </c>
      <c r="F5960" t="s">
        <v>85</v>
      </c>
      <c r="G5960" t="s">
        <v>88</v>
      </c>
      <c r="H5960" t="s">
        <v>49</v>
      </c>
      <c r="I5960" t="s">
        <v>12</v>
      </c>
      <c r="J5960" s="1">
        <v>42.94</v>
      </c>
      <c r="K5960">
        <v>10.190158942364839</v>
      </c>
      <c r="L5960">
        <v>68</v>
      </c>
      <c r="M5960">
        <v>0.31378382644917002</v>
      </c>
      <c r="N5960">
        <v>0.24649349015661401</v>
      </c>
      <c r="P5960" t="s">
        <v>42</v>
      </c>
    </row>
    <row r="5961" spans="1:16" x14ac:dyDescent="0.3">
      <c r="A5961" t="str">
        <f t="shared" si="95"/>
        <v>03: RestaurantsCentral/WalesMainstreamGinBombay SapphireTotalAll stocking</v>
      </c>
      <c r="B5961" t="s">
        <v>1</v>
      </c>
      <c r="C5961" t="s">
        <v>108</v>
      </c>
      <c r="D5961" t="s">
        <v>46</v>
      </c>
      <c r="E5961" t="s">
        <v>14</v>
      </c>
      <c r="F5961" t="s">
        <v>47</v>
      </c>
      <c r="G5961" t="s">
        <v>57</v>
      </c>
      <c r="H5961" t="s">
        <v>49</v>
      </c>
      <c r="I5961" t="s">
        <v>12</v>
      </c>
      <c r="J5961" s="1">
        <v>28.54</v>
      </c>
      <c r="K5961">
        <v>8.4811536611536802</v>
      </c>
      <c r="L5961">
        <v>30</v>
      </c>
      <c r="M5961" s="19">
        <v>9.6636163902752398E-2</v>
      </c>
      <c r="N5961">
        <v>0.11265252760023201</v>
      </c>
      <c r="P5961" t="s">
        <v>42</v>
      </c>
    </row>
    <row r="5962" spans="1:16" x14ac:dyDescent="0.3">
      <c r="A5962" t="str">
        <f t="shared" si="95"/>
        <v>03: RestaurantsCentral/WalesMainstreamNon Flavoured VodkaAbsolut BlueTotalAll stocking</v>
      </c>
      <c r="B5962" t="s">
        <v>1</v>
      </c>
      <c r="C5962" t="s">
        <v>108</v>
      </c>
      <c r="D5962" t="s">
        <v>46</v>
      </c>
      <c r="E5962" t="s">
        <v>14</v>
      </c>
      <c r="F5962" t="s">
        <v>71</v>
      </c>
      <c r="G5962" t="s">
        <v>72</v>
      </c>
      <c r="H5962" t="s">
        <v>49</v>
      </c>
      <c r="I5962" t="s">
        <v>12</v>
      </c>
      <c r="J5962" s="1">
        <v>31.8</v>
      </c>
      <c r="K5962">
        <v>8.7926478870923201</v>
      </c>
      <c r="L5962">
        <v>27</v>
      </c>
      <c r="M5962">
        <v>0.52891918571275498</v>
      </c>
      <c r="N5962">
        <v>0.52673896783844398</v>
      </c>
      <c r="P5962" t="s">
        <v>42</v>
      </c>
    </row>
    <row r="5963" spans="1:16" x14ac:dyDescent="0.3">
      <c r="A5963" t="str">
        <f t="shared" si="95"/>
        <v>03: RestaurantsCentral/WalesPremiumGinBombay SapphireTotalAll stocking</v>
      </c>
      <c r="B5963" t="s">
        <v>1</v>
      </c>
      <c r="C5963" t="s">
        <v>108</v>
      </c>
      <c r="D5963" t="s">
        <v>46</v>
      </c>
      <c r="E5963" t="s">
        <v>15</v>
      </c>
      <c r="F5963" t="s">
        <v>47</v>
      </c>
      <c r="G5963" t="s">
        <v>57</v>
      </c>
      <c r="H5963" t="s">
        <v>49</v>
      </c>
      <c r="I5963" t="s">
        <v>12</v>
      </c>
      <c r="J5963" s="1">
        <v>50.92</v>
      </c>
      <c r="K5963">
        <v>16.512769230769241</v>
      </c>
      <c r="L5963">
        <v>25</v>
      </c>
      <c r="M5963">
        <v>0.136173103054997</v>
      </c>
      <c r="N5963">
        <v>0.162175571335545</v>
      </c>
      <c r="P5963" t="s">
        <v>42</v>
      </c>
    </row>
    <row r="5964" spans="1:16" x14ac:dyDescent="0.3">
      <c r="A5964" t="str">
        <f t="shared" si="95"/>
        <v>03: RestaurantsCentral/WalesPremiumGinHendricksTotalAll stocking</v>
      </c>
      <c r="B5964" t="s">
        <v>1</v>
      </c>
      <c r="C5964" t="s">
        <v>108</v>
      </c>
      <c r="D5964" t="s">
        <v>46</v>
      </c>
      <c r="E5964" t="s">
        <v>15</v>
      </c>
      <c r="F5964" t="s">
        <v>47</v>
      </c>
      <c r="G5964" t="s">
        <v>63</v>
      </c>
      <c r="H5964" t="s">
        <v>49</v>
      </c>
      <c r="I5964" t="s">
        <v>12</v>
      </c>
      <c r="J5964" s="1">
        <v>33.880000000000003</v>
      </c>
      <c r="K5964">
        <v>9.6859133290951611</v>
      </c>
      <c r="L5964">
        <v>33</v>
      </c>
      <c r="M5964">
        <v>0.102841479870699</v>
      </c>
      <c r="N5964">
        <v>0.1089258698941</v>
      </c>
      <c r="P5964" t="s">
        <v>42</v>
      </c>
    </row>
    <row r="5965" spans="1:16" x14ac:dyDescent="0.3">
      <c r="A5965" t="str">
        <f t="shared" si="95"/>
        <v>03: RestaurantsCentral/WalesPremiumGinTanquerayTotalAll stocking</v>
      </c>
      <c r="B5965" t="s">
        <v>1</v>
      </c>
      <c r="C5965" t="s">
        <v>108</v>
      </c>
      <c r="D5965" t="s">
        <v>46</v>
      </c>
      <c r="E5965" t="s">
        <v>15</v>
      </c>
      <c r="F5965" t="s">
        <v>47</v>
      </c>
      <c r="G5965" t="s">
        <v>67</v>
      </c>
      <c r="H5965" t="s">
        <v>49</v>
      </c>
      <c r="I5965" t="s">
        <v>12</v>
      </c>
      <c r="J5965" s="1">
        <v>30.18</v>
      </c>
      <c r="K5965">
        <v>8.4836944664530805</v>
      </c>
      <c r="L5965">
        <v>29</v>
      </c>
      <c r="M5965" s="19">
        <v>9.2252006920035698E-2</v>
      </c>
      <c r="N5965" s="19">
        <v>9.5596133190118199E-2</v>
      </c>
      <c r="P5965" t="s">
        <v>42</v>
      </c>
    </row>
    <row r="5966" spans="1:16" x14ac:dyDescent="0.3">
      <c r="A5966" t="str">
        <f t="shared" si="95"/>
        <v>03: RestaurantsCentral/WalesTotalGinBombay Bramble GinTotalAll stocking</v>
      </c>
      <c r="B5966" t="s">
        <v>1</v>
      </c>
      <c r="C5966" t="s">
        <v>108</v>
      </c>
      <c r="D5966" t="s">
        <v>46</v>
      </c>
      <c r="E5966" t="s">
        <v>12</v>
      </c>
      <c r="F5966" t="s">
        <v>47</v>
      </c>
      <c r="G5966" t="s">
        <v>51</v>
      </c>
      <c r="H5966" t="s">
        <v>49</v>
      </c>
      <c r="I5966" t="s">
        <v>12</v>
      </c>
      <c r="J5966" s="1">
        <v>38.56</v>
      </c>
      <c r="K5966">
        <v>9.6475624733689198</v>
      </c>
      <c r="L5966">
        <v>31</v>
      </c>
      <c r="M5966">
        <v>0.10338086795184399</v>
      </c>
      <c r="N5966">
        <v>9.6332290122440004E-2</v>
      </c>
      <c r="P5966" t="s">
        <v>42</v>
      </c>
    </row>
    <row r="5967" spans="1:16" x14ac:dyDescent="0.3">
      <c r="A5967" t="str">
        <f t="shared" si="95"/>
        <v>03: RestaurantsCentral/WalesTotalGinBombay SapphireTotalAll stocking</v>
      </c>
      <c r="B5967" t="s">
        <v>1</v>
      </c>
      <c r="C5967" t="s">
        <v>108</v>
      </c>
      <c r="D5967" t="s">
        <v>46</v>
      </c>
      <c r="E5967" t="s">
        <v>12</v>
      </c>
      <c r="F5967" t="s">
        <v>47</v>
      </c>
      <c r="G5967" t="s">
        <v>57</v>
      </c>
      <c r="H5967" t="s">
        <v>49</v>
      </c>
      <c r="I5967" t="s">
        <v>12</v>
      </c>
      <c r="J5967" s="1">
        <v>38.71</v>
      </c>
      <c r="K5967">
        <v>12.131888010978921</v>
      </c>
      <c r="L5967">
        <v>55</v>
      </c>
      <c r="M5967">
        <v>0.117404153890771</v>
      </c>
      <c r="N5967">
        <v>0.139366061721168</v>
      </c>
      <c r="P5967" t="s">
        <v>42</v>
      </c>
    </row>
    <row r="5968" spans="1:16" x14ac:dyDescent="0.3">
      <c r="A5968" t="str">
        <f t="shared" si="95"/>
        <v>03: RestaurantsCentral/WalesTotalGinBombay SapphireE: £3.60 - £3.80All stocking</v>
      </c>
      <c r="B5968" t="s">
        <v>1</v>
      </c>
      <c r="C5968" t="s">
        <v>108</v>
      </c>
      <c r="D5968" t="s">
        <v>46</v>
      </c>
      <c r="E5968" t="s">
        <v>12</v>
      </c>
      <c r="F5968" t="s">
        <v>47</v>
      </c>
      <c r="G5968" t="s">
        <v>57</v>
      </c>
      <c r="H5968" t="s">
        <v>49</v>
      </c>
      <c r="I5968" t="s">
        <v>54</v>
      </c>
      <c r="J5968" s="1">
        <v>43.72</v>
      </c>
      <c r="K5968">
        <v>14.338224121557438</v>
      </c>
      <c r="L5968">
        <v>27</v>
      </c>
      <c r="M5968">
        <v>0.12821742705398001</v>
      </c>
      <c r="N5968">
        <v>0.15248806039131099</v>
      </c>
      <c r="P5968" t="s">
        <v>42</v>
      </c>
    </row>
    <row r="5969" spans="1:16" x14ac:dyDescent="0.3">
      <c r="A5969" t="str">
        <f t="shared" si="95"/>
        <v>03: RestaurantsCentral/WalesTotalGinBombay SapphireF: £3.80 - £4.00All stocking</v>
      </c>
      <c r="B5969" t="s">
        <v>1</v>
      </c>
      <c r="C5969" t="s">
        <v>108</v>
      </c>
      <c r="D5969" t="s">
        <v>46</v>
      </c>
      <c r="E5969" t="s">
        <v>12</v>
      </c>
      <c r="F5969" t="s">
        <v>47</v>
      </c>
      <c r="G5969" t="s">
        <v>57</v>
      </c>
      <c r="H5969" t="s">
        <v>49</v>
      </c>
      <c r="I5969" t="s">
        <v>55</v>
      </c>
      <c r="J5969" s="1">
        <v>42.23</v>
      </c>
      <c r="K5969">
        <v>13.85662831791864</v>
      </c>
      <c r="L5969">
        <v>31</v>
      </c>
      <c r="M5969">
        <v>0.126418484001109</v>
      </c>
      <c r="N5969">
        <v>0.149690015227322</v>
      </c>
      <c r="P5969" t="s">
        <v>42</v>
      </c>
    </row>
    <row r="5970" spans="1:16" x14ac:dyDescent="0.3">
      <c r="A5970" t="str">
        <f t="shared" si="95"/>
        <v>03: RestaurantsCentral/WalesTotalGinHendricksTotalAll stocking</v>
      </c>
      <c r="B5970" t="s">
        <v>1</v>
      </c>
      <c r="C5970" t="s">
        <v>108</v>
      </c>
      <c r="D5970" t="s">
        <v>46</v>
      </c>
      <c r="E5970" t="s">
        <v>12</v>
      </c>
      <c r="F5970" t="s">
        <v>47</v>
      </c>
      <c r="G5970" t="s">
        <v>63</v>
      </c>
      <c r="H5970" t="s">
        <v>49</v>
      </c>
      <c r="I5970" t="s">
        <v>12</v>
      </c>
      <c r="J5970" s="1">
        <v>37.17</v>
      </c>
      <c r="K5970">
        <v>10.320890567765559</v>
      </c>
      <c r="L5970">
        <v>56</v>
      </c>
      <c r="M5970">
        <v>0.10873542492055401</v>
      </c>
      <c r="N5970">
        <v>0.113289557428709</v>
      </c>
      <c r="P5970" t="s">
        <v>42</v>
      </c>
    </row>
    <row r="5971" spans="1:16" x14ac:dyDescent="0.3">
      <c r="A5971" t="str">
        <f t="shared" si="95"/>
        <v>03: RestaurantsCentral/WalesTotalGinHendricksG: £4.00 - £4.20All stocking</v>
      </c>
      <c r="B5971" t="s">
        <v>1</v>
      </c>
      <c r="C5971" t="s">
        <v>108</v>
      </c>
      <c r="D5971" t="s">
        <v>46</v>
      </c>
      <c r="E5971" t="s">
        <v>12</v>
      </c>
      <c r="F5971" t="s">
        <v>47</v>
      </c>
      <c r="G5971" t="s">
        <v>63</v>
      </c>
      <c r="H5971" t="s">
        <v>49</v>
      </c>
      <c r="I5971" t="s">
        <v>56</v>
      </c>
      <c r="J5971" s="1">
        <v>35.93</v>
      </c>
      <c r="K5971">
        <v>10.429446989791799</v>
      </c>
      <c r="L5971">
        <v>29</v>
      </c>
      <c r="M5971">
        <v>0.116141773835218</v>
      </c>
      <c r="N5971">
        <v>0.12130027826966901</v>
      </c>
      <c r="P5971" t="s">
        <v>42</v>
      </c>
    </row>
    <row r="5972" spans="1:16" x14ac:dyDescent="0.3">
      <c r="A5972" t="str">
        <f t="shared" si="95"/>
        <v>03: RestaurantsCentral/WalesTotalGinTanquerayTotalAll stocking</v>
      </c>
      <c r="B5972" t="s">
        <v>1</v>
      </c>
      <c r="C5972" t="s">
        <v>108</v>
      </c>
      <c r="D5972" t="s">
        <v>46</v>
      </c>
      <c r="E5972" t="s">
        <v>12</v>
      </c>
      <c r="F5972" t="s">
        <v>47</v>
      </c>
      <c r="G5972" t="s">
        <v>67</v>
      </c>
      <c r="H5972" t="s">
        <v>49</v>
      </c>
      <c r="I5972" t="s">
        <v>12</v>
      </c>
      <c r="J5972" s="1">
        <v>28.29</v>
      </c>
      <c r="K5972">
        <v>8.0967404055639207</v>
      </c>
      <c r="L5972">
        <v>51</v>
      </c>
      <c r="M5972" s="19">
        <v>8.9084345648979504E-2</v>
      </c>
      <c r="N5972" s="19">
        <v>9.3920613840932601E-2</v>
      </c>
      <c r="P5972" t="s">
        <v>42</v>
      </c>
    </row>
    <row r="5973" spans="1:16" x14ac:dyDescent="0.3">
      <c r="A5973" t="str">
        <f t="shared" si="95"/>
        <v>03: RestaurantsCentral/WalesTotalGinTanquerayE: £3.60 - £3.80All stocking</v>
      </c>
      <c r="B5973" t="s">
        <v>1</v>
      </c>
      <c r="C5973" t="s">
        <v>108</v>
      </c>
      <c r="D5973" t="s">
        <v>46</v>
      </c>
      <c r="E5973" t="s">
        <v>12</v>
      </c>
      <c r="F5973" t="s">
        <v>47</v>
      </c>
      <c r="G5973" t="s">
        <v>67</v>
      </c>
      <c r="H5973" t="s">
        <v>49</v>
      </c>
      <c r="I5973" t="s">
        <v>54</v>
      </c>
      <c r="J5973" s="1">
        <v>30.01</v>
      </c>
      <c r="K5973">
        <v>8.4528277278277191</v>
      </c>
      <c r="L5973">
        <v>26</v>
      </c>
      <c r="M5973" s="19">
        <v>9.4417935636734604E-2</v>
      </c>
      <c r="N5973" s="19">
        <v>9.6409055425448906E-2</v>
      </c>
      <c r="P5973" t="s">
        <v>42</v>
      </c>
    </row>
    <row r="5974" spans="1:16" x14ac:dyDescent="0.3">
      <c r="A5974" t="str">
        <f t="shared" si="95"/>
        <v>03: RestaurantsCentral/WalesTotalGinTanqueray 10TotalAll stocking</v>
      </c>
      <c r="B5974" t="s">
        <v>1</v>
      </c>
      <c r="C5974" t="s">
        <v>108</v>
      </c>
      <c r="D5974" t="s">
        <v>46</v>
      </c>
      <c r="E5974" t="s">
        <v>12</v>
      </c>
      <c r="F5974" t="s">
        <v>47</v>
      </c>
      <c r="G5974" t="s">
        <v>68</v>
      </c>
      <c r="H5974" t="s">
        <v>49</v>
      </c>
      <c r="I5974" t="s">
        <v>12</v>
      </c>
      <c r="J5974" s="1">
        <v>13.39</v>
      </c>
      <c r="K5974">
        <v>3.0897074330897838</v>
      </c>
      <c r="L5974">
        <v>34</v>
      </c>
      <c r="M5974" s="19">
        <v>2.2125689302449399E-2</v>
      </c>
      <c r="N5974" s="19">
        <v>1.8974199242070298E-2</v>
      </c>
      <c r="P5974" t="s">
        <v>42</v>
      </c>
    </row>
    <row r="5975" spans="1:16" x14ac:dyDescent="0.3">
      <c r="A5975" t="str">
        <f t="shared" si="95"/>
        <v>03: RestaurantsCentral/WalesTotalGinTanqueray Flor De SevillaTotalAll stocking</v>
      </c>
      <c r="B5975" t="s">
        <v>1</v>
      </c>
      <c r="C5975" t="s">
        <v>108</v>
      </c>
      <c r="D5975" t="s">
        <v>46</v>
      </c>
      <c r="E5975" t="s">
        <v>12</v>
      </c>
      <c r="F5975" t="s">
        <v>47</v>
      </c>
      <c r="G5975" t="s">
        <v>69</v>
      </c>
      <c r="H5975" t="s">
        <v>49</v>
      </c>
      <c r="I5975" t="s">
        <v>12</v>
      </c>
      <c r="J5975" s="1">
        <v>21.55</v>
      </c>
      <c r="K5975">
        <v>5.8142800997452007</v>
      </c>
      <c r="L5975">
        <v>43</v>
      </c>
      <c r="M5975" s="19">
        <v>6.3019684265227596E-2</v>
      </c>
      <c r="N5975" s="19">
        <v>6.1260160889525302E-2</v>
      </c>
      <c r="P5975" t="s">
        <v>42</v>
      </c>
    </row>
    <row r="5976" spans="1:16" x14ac:dyDescent="0.3">
      <c r="A5976" t="str">
        <f t="shared" si="95"/>
        <v>03: RestaurantsCentral/WalesTotalGinTanqueray Flor De SevillaH: £4.20 - £4.40All stocking</v>
      </c>
      <c r="B5976" t="s">
        <v>1</v>
      </c>
      <c r="C5976" t="s">
        <v>108</v>
      </c>
      <c r="D5976" t="s">
        <v>46</v>
      </c>
      <c r="E5976" t="s">
        <v>12</v>
      </c>
      <c r="F5976" t="s">
        <v>47</v>
      </c>
      <c r="G5976" t="s">
        <v>69</v>
      </c>
      <c r="H5976" t="s">
        <v>49</v>
      </c>
      <c r="I5976" t="s">
        <v>60</v>
      </c>
      <c r="J5976" s="1">
        <v>24.08</v>
      </c>
      <c r="K5976">
        <v>6.43115988949324</v>
      </c>
      <c r="L5976">
        <v>27</v>
      </c>
      <c r="M5976" s="19">
        <v>7.5107239403292905E-2</v>
      </c>
      <c r="N5976" s="19">
        <v>7.2913807301674405E-2</v>
      </c>
      <c r="P5976" t="s">
        <v>42</v>
      </c>
    </row>
    <row r="5977" spans="1:16" x14ac:dyDescent="0.3">
      <c r="A5977" t="str">
        <f t="shared" si="95"/>
        <v>03: RestaurantsCentral/WalesTotalNon Flavoured VodkaAbsolut BlueTotalAll stocking</v>
      </c>
      <c r="B5977" t="s">
        <v>1</v>
      </c>
      <c r="C5977" t="s">
        <v>108</v>
      </c>
      <c r="D5977" t="s">
        <v>46</v>
      </c>
      <c r="E5977" t="s">
        <v>12</v>
      </c>
      <c r="F5977" t="s">
        <v>71</v>
      </c>
      <c r="G5977" t="s">
        <v>72</v>
      </c>
      <c r="H5977" t="s">
        <v>49</v>
      </c>
      <c r="I5977" t="s">
        <v>12</v>
      </c>
      <c r="J5977" s="1">
        <v>37.65</v>
      </c>
      <c r="K5977">
        <v>10.627421467421479</v>
      </c>
      <c r="L5977">
        <v>50</v>
      </c>
      <c r="M5977">
        <v>0.45943223854056597</v>
      </c>
      <c r="N5977">
        <v>0.459232233502538</v>
      </c>
      <c r="P5977" t="s">
        <v>42</v>
      </c>
    </row>
    <row r="5978" spans="1:16" x14ac:dyDescent="0.3">
      <c r="A5978" t="str">
        <f t="shared" si="95"/>
        <v>03: RestaurantsCentral/WalesTotalNon Flavoured VodkaAbsolut BlueE: £3.60 - £3.80All stocking</v>
      </c>
      <c r="B5978" t="s">
        <v>1</v>
      </c>
      <c r="C5978" t="s">
        <v>108</v>
      </c>
      <c r="D5978" t="s">
        <v>46</v>
      </c>
      <c r="E5978" t="s">
        <v>12</v>
      </c>
      <c r="F5978" t="s">
        <v>71</v>
      </c>
      <c r="G5978" t="s">
        <v>72</v>
      </c>
      <c r="H5978" t="s">
        <v>49</v>
      </c>
      <c r="I5978" t="s">
        <v>54</v>
      </c>
      <c r="J5978" s="1">
        <v>36.24</v>
      </c>
      <c r="K5978">
        <v>10.29754273504272</v>
      </c>
      <c r="L5978">
        <v>28</v>
      </c>
      <c r="M5978">
        <v>0.41419054190852</v>
      </c>
      <c r="N5978">
        <v>0.41080776544050301</v>
      </c>
      <c r="P5978" t="s">
        <v>42</v>
      </c>
    </row>
    <row r="5979" spans="1:16" x14ac:dyDescent="0.3">
      <c r="A5979" t="str">
        <f t="shared" si="95"/>
        <v>03: RestaurantsCentral/WalesTotalNon Flavoured VodkaGrey GooseTotalAll stocking</v>
      </c>
      <c r="B5979" t="s">
        <v>1</v>
      </c>
      <c r="C5979" t="s">
        <v>108</v>
      </c>
      <c r="D5979" t="s">
        <v>46</v>
      </c>
      <c r="E5979" t="s">
        <v>12</v>
      </c>
      <c r="F5979" t="s">
        <v>71</v>
      </c>
      <c r="G5979" t="s">
        <v>75</v>
      </c>
      <c r="H5979" t="s">
        <v>49</v>
      </c>
      <c r="I5979" t="s">
        <v>12</v>
      </c>
      <c r="J5979" s="1">
        <v>26.94</v>
      </c>
      <c r="K5979">
        <v>7.4522685200104402</v>
      </c>
      <c r="L5979">
        <v>31</v>
      </c>
      <c r="M5979">
        <v>0.17047488138622299</v>
      </c>
      <c r="N5979">
        <v>0.17079388201019699</v>
      </c>
      <c r="P5979" t="s">
        <v>42</v>
      </c>
    </row>
    <row r="5980" spans="1:16" x14ac:dyDescent="0.3">
      <c r="A5980" t="str">
        <f t="shared" si="95"/>
        <v>03: RestaurantsCentral/WalesTotalNon Flavoured VodkaKetel OneTotalAll stocking</v>
      </c>
      <c r="B5980" t="s">
        <v>1</v>
      </c>
      <c r="C5980" t="s">
        <v>108</v>
      </c>
      <c r="D5980" t="s">
        <v>46</v>
      </c>
      <c r="E5980" t="s">
        <v>12</v>
      </c>
      <c r="F5980" t="s">
        <v>71</v>
      </c>
      <c r="G5980" t="s">
        <v>76</v>
      </c>
      <c r="H5980" t="s">
        <v>49</v>
      </c>
      <c r="I5980" t="s">
        <v>12</v>
      </c>
      <c r="J5980" s="1">
        <v>49.76</v>
      </c>
      <c r="K5980">
        <v>14.265645139174559</v>
      </c>
      <c r="L5980">
        <v>34</v>
      </c>
      <c r="M5980">
        <v>0.49672158600522998</v>
      </c>
      <c r="N5980">
        <v>0.49328913324708901</v>
      </c>
      <c r="P5980" t="s">
        <v>42</v>
      </c>
    </row>
    <row r="5981" spans="1:16" x14ac:dyDescent="0.3">
      <c r="A5981" t="str">
        <f t="shared" si="95"/>
        <v>03: RestaurantsCentral/WalesTotalTequilaOlmeca BlancoTotalAll stocking</v>
      </c>
      <c r="B5981" t="s">
        <v>1</v>
      </c>
      <c r="C5981" t="s">
        <v>108</v>
      </c>
      <c r="D5981" t="s">
        <v>46</v>
      </c>
      <c r="E5981" t="s">
        <v>12</v>
      </c>
      <c r="F5981" t="s">
        <v>78</v>
      </c>
      <c r="G5981" t="s">
        <v>83</v>
      </c>
      <c r="H5981" t="s">
        <v>49</v>
      </c>
      <c r="I5981" t="s">
        <v>12</v>
      </c>
      <c r="J5981" s="1">
        <v>24.2</v>
      </c>
      <c r="K5981">
        <v>5.7389392658623599</v>
      </c>
      <c r="L5981">
        <v>26</v>
      </c>
      <c r="M5981">
        <v>0.80715255138447795</v>
      </c>
      <c r="N5981">
        <v>0.81346841477949905</v>
      </c>
      <c r="P5981" t="s">
        <v>42</v>
      </c>
    </row>
    <row r="5982" spans="1:16" x14ac:dyDescent="0.3">
      <c r="A5982" t="str">
        <f t="shared" si="95"/>
        <v>03: RestaurantsCentral/WalesTotalWhite RumBacardi Carta BlancaTotalAll stocking</v>
      </c>
      <c r="B5982" t="s">
        <v>1</v>
      </c>
      <c r="C5982" t="s">
        <v>108</v>
      </c>
      <c r="D5982" t="s">
        <v>46</v>
      </c>
      <c r="E5982" t="s">
        <v>12</v>
      </c>
      <c r="F5982" t="s">
        <v>85</v>
      </c>
      <c r="G5982" t="s">
        <v>86</v>
      </c>
      <c r="H5982" t="s">
        <v>49</v>
      </c>
      <c r="I5982" t="s">
        <v>12</v>
      </c>
      <c r="J5982" s="1">
        <v>20.190000000000001</v>
      </c>
      <c r="K5982">
        <v>5.9976347941464407</v>
      </c>
      <c r="L5982">
        <v>43</v>
      </c>
      <c r="M5982">
        <v>0.79332576270094401</v>
      </c>
      <c r="N5982">
        <v>0.80733186328555695</v>
      </c>
      <c r="P5982" t="s">
        <v>42</v>
      </c>
    </row>
    <row r="5983" spans="1:16" x14ac:dyDescent="0.3">
      <c r="A5983" t="str">
        <f t="shared" si="95"/>
        <v>03: RestaurantsGBMainstreamGinBeefeaterTotalAll stocking</v>
      </c>
      <c r="B5983" t="s">
        <v>1</v>
      </c>
      <c r="C5983" t="s">
        <v>108</v>
      </c>
      <c r="D5983" t="s">
        <v>13</v>
      </c>
      <c r="E5983" t="s">
        <v>14</v>
      </c>
      <c r="F5983" t="s">
        <v>47</v>
      </c>
      <c r="G5983" t="s">
        <v>48</v>
      </c>
      <c r="H5983" t="s">
        <v>49</v>
      </c>
      <c r="I5983" t="s">
        <v>12</v>
      </c>
      <c r="J5983" s="1">
        <v>20.170000000000002</v>
      </c>
      <c r="K5983">
        <v>5.0644771123938002</v>
      </c>
      <c r="L5983">
        <v>72</v>
      </c>
      <c r="M5983">
        <v>0.100855605923797</v>
      </c>
      <c r="N5983">
        <v>0.1106771871098</v>
      </c>
      <c r="P5983" t="s">
        <v>42</v>
      </c>
    </row>
    <row r="5984" spans="1:16" x14ac:dyDescent="0.3">
      <c r="A5984" t="str">
        <f t="shared" si="95"/>
        <v>03: RestaurantsGBMainstreamGinBeefeaterL: £5.00 - £5.20All stocking</v>
      </c>
      <c r="B5984" t="s">
        <v>1</v>
      </c>
      <c r="C5984" t="s">
        <v>108</v>
      </c>
      <c r="D5984" t="s">
        <v>13</v>
      </c>
      <c r="E5984" t="s">
        <v>14</v>
      </c>
      <c r="F5984" t="s">
        <v>47</v>
      </c>
      <c r="G5984" t="s">
        <v>48</v>
      </c>
      <c r="H5984" t="s">
        <v>49</v>
      </c>
      <c r="I5984" t="s">
        <v>90</v>
      </c>
      <c r="J5984" s="1">
        <v>17.87</v>
      </c>
      <c r="K5984">
        <v>4.3852468437994796</v>
      </c>
      <c r="L5984">
        <v>38</v>
      </c>
      <c r="M5984" s="19">
        <v>9.7168301650151098E-2</v>
      </c>
      <c r="N5984">
        <v>0.10501126126126099</v>
      </c>
      <c r="P5984" t="s">
        <v>42</v>
      </c>
    </row>
    <row r="5985" spans="1:16" x14ac:dyDescent="0.3">
      <c r="A5985" t="str">
        <f t="shared" si="95"/>
        <v>03: RestaurantsGBMainstreamGinBeefeater Pink London Dry GinTotalAll stocking</v>
      </c>
      <c r="B5985" t="s">
        <v>1</v>
      </c>
      <c r="C5985" t="s">
        <v>108</v>
      </c>
      <c r="D5985" t="s">
        <v>13</v>
      </c>
      <c r="E5985" t="s">
        <v>14</v>
      </c>
      <c r="F5985" t="s">
        <v>47</v>
      </c>
      <c r="G5985" t="s">
        <v>50</v>
      </c>
      <c r="H5985" t="s">
        <v>49</v>
      </c>
      <c r="I5985" t="s">
        <v>12</v>
      </c>
      <c r="J5985" s="1">
        <v>93.47</v>
      </c>
      <c r="K5985">
        <v>24.187290969899681</v>
      </c>
      <c r="L5985">
        <v>69</v>
      </c>
      <c r="M5985">
        <v>0.51173540723031896</v>
      </c>
      <c r="N5985">
        <v>0.57353253934495996</v>
      </c>
      <c r="P5985" t="s">
        <v>42</v>
      </c>
    </row>
    <row r="5986" spans="1:16" x14ac:dyDescent="0.3">
      <c r="A5986" t="str">
        <f t="shared" si="95"/>
        <v>03: RestaurantsGBMainstreamGinBeefeater Pink London Dry GinP: £5.80 - £6.00All stocking</v>
      </c>
      <c r="B5986" t="s">
        <v>1</v>
      </c>
      <c r="C5986" t="s">
        <v>108</v>
      </c>
      <c r="D5986" t="s">
        <v>13</v>
      </c>
      <c r="E5986" t="s">
        <v>14</v>
      </c>
      <c r="F5986" t="s">
        <v>47</v>
      </c>
      <c r="G5986" t="s">
        <v>50</v>
      </c>
      <c r="H5986" t="s">
        <v>49</v>
      </c>
      <c r="I5986" t="s">
        <v>98</v>
      </c>
      <c r="J5986" s="1">
        <v>87.57</v>
      </c>
      <c r="K5986">
        <v>22.81470352564104</v>
      </c>
      <c r="L5986">
        <v>32</v>
      </c>
      <c r="M5986">
        <v>0.58173490359750601</v>
      </c>
      <c r="N5986">
        <v>0.65648854961832104</v>
      </c>
      <c r="P5986" t="s">
        <v>42</v>
      </c>
    </row>
    <row r="5987" spans="1:16" x14ac:dyDescent="0.3">
      <c r="A5987" t="str">
        <f t="shared" si="95"/>
        <v>03: RestaurantsGBMainstreamGinBeefeater Pink London Dry GinQ: &gt;£6.00All stocking</v>
      </c>
      <c r="B5987" t="s">
        <v>1</v>
      </c>
      <c r="C5987" t="s">
        <v>108</v>
      </c>
      <c r="D5987" t="s">
        <v>13</v>
      </c>
      <c r="E5987" t="s">
        <v>14</v>
      </c>
      <c r="F5987" t="s">
        <v>47</v>
      </c>
      <c r="G5987" t="s">
        <v>50</v>
      </c>
      <c r="H5987" t="s">
        <v>49</v>
      </c>
      <c r="I5987" t="s">
        <v>96</v>
      </c>
      <c r="J5987" s="1">
        <v>96.5</v>
      </c>
      <c r="K5987">
        <v>25.059647979139523</v>
      </c>
      <c r="L5987">
        <v>59</v>
      </c>
      <c r="M5987">
        <v>0.58135229576056302</v>
      </c>
      <c r="N5987">
        <v>0.65747679614987997</v>
      </c>
      <c r="P5987" t="s">
        <v>42</v>
      </c>
    </row>
    <row r="5988" spans="1:16" x14ac:dyDescent="0.3">
      <c r="A5988" t="str">
        <f t="shared" si="95"/>
        <v>03: RestaurantsGBMainstreamGinBombay Bramble GinTotalAll stocking</v>
      </c>
      <c r="B5988" t="s">
        <v>1</v>
      </c>
      <c r="C5988" t="s">
        <v>108</v>
      </c>
      <c r="D5988" t="s">
        <v>13</v>
      </c>
      <c r="E5988" t="s">
        <v>14</v>
      </c>
      <c r="F5988" t="s">
        <v>47</v>
      </c>
      <c r="G5988" t="s">
        <v>51</v>
      </c>
      <c r="H5988" t="s">
        <v>49</v>
      </c>
      <c r="I5988" t="s">
        <v>12</v>
      </c>
      <c r="J5988" s="1">
        <v>31.55</v>
      </c>
      <c r="K5988">
        <v>7.8524415483506402</v>
      </c>
      <c r="L5988">
        <v>55</v>
      </c>
      <c r="M5988" s="19">
        <v>9.6991484245230894E-2</v>
      </c>
      <c r="N5988" s="19">
        <v>9.1080117942873698E-2</v>
      </c>
      <c r="P5988" t="s">
        <v>42</v>
      </c>
    </row>
    <row r="5989" spans="1:16" x14ac:dyDescent="0.3">
      <c r="A5989" t="str">
        <f t="shared" si="95"/>
        <v>03: RestaurantsGBMainstreamGinBombay Bramble GinG: £4.00 - £4.20All stocking</v>
      </c>
      <c r="B5989" t="s">
        <v>1</v>
      </c>
      <c r="C5989" t="s">
        <v>108</v>
      </c>
      <c r="D5989" t="s">
        <v>13</v>
      </c>
      <c r="E5989" t="s">
        <v>14</v>
      </c>
      <c r="F5989" t="s">
        <v>47</v>
      </c>
      <c r="G5989" t="s">
        <v>51</v>
      </c>
      <c r="H5989" t="s">
        <v>49</v>
      </c>
      <c r="I5989" t="s">
        <v>56</v>
      </c>
      <c r="J5989" s="1">
        <v>30.89</v>
      </c>
      <c r="K5989">
        <v>7.7421853866298393</v>
      </c>
      <c r="L5989">
        <v>27</v>
      </c>
      <c r="M5989">
        <v>0.103552388191466</v>
      </c>
      <c r="N5989" s="19">
        <v>9.5119965890150801E-2</v>
      </c>
      <c r="P5989" t="s">
        <v>42</v>
      </c>
    </row>
    <row r="5990" spans="1:16" x14ac:dyDescent="0.3">
      <c r="A5990" t="str">
        <f t="shared" si="95"/>
        <v>03: RestaurantsGBMainstreamGinBombay Bramble GinH: £4.20 - £4.40All stocking</v>
      </c>
      <c r="B5990" t="s">
        <v>1</v>
      </c>
      <c r="C5990" t="s">
        <v>108</v>
      </c>
      <c r="D5990" t="s">
        <v>13</v>
      </c>
      <c r="E5990" t="s">
        <v>14</v>
      </c>
      <c r="F5990" t="s">
        <v>47</v>
      </c>
      <c r="G5990" t="s">
        <v>51</v>
      </c>
      <c r="H5990" t="s">
        <v>49</v>
      </c>
      <c r="I5990" t="s">
        <v>60</v>
      </c>
      <c r="J5990" s="1">
        <v>33.409999999999997</v>
      </c>
      <c r="K5990">
        <v>8.3108209130936412</v>
      </c>
      <c r="L5990">
        <v>33</v>
      </c>
      <c r="M5990" s="19">
        <v>9.5861696521035503E-2</v>
      </c>
      <c r="N5990" s="19">
        <v>8.9596083231334195E-2</v>
      </c>
      <c r="P5990" t="s">
        <v>42</v>
      </c>
    </row>
    <row r="5991" spans="1:16" x14ac:dyDescent="0.3">
      <c r="A5991" t="str">
        <f t="shared" si="95"/>
        <v>03: RestaurantsGBMainstreamGinBombay SapphireTotalAll stocking</v>
      </c>
      <c r="B5991" t="s">
        <v>1</v>
      </c>
      <c r="C5991" t="s">
        <v>108</v>
      </c>
      <c r="D5991" t="s">
        <v>13</v>
      </c>
      <c r="E5991" t="s">
        <v>14</v>
      </c>
      <c r="F5991" t="s">
        <v>47</v>
      </c>
      <c r="G5991" t="s">
        <v>57</v>
      </c>
      <c r="H5991" t="s">
        <v>49</v>
      </c>
      <c r="I5991" t="s">
        <v>12</v>
      </c>
      <c r="J5991" s="1">
        <v>27.4</v>
      </c>
      <c r="K5991">
        <v>7.7667514173069607</v>
      </c>
      <c r="L5991">
        <v>135</v>
      </c>
      <c r="M5991">
        <v>0.10432558309802401</v>
      </c>
      <c r="N5991">
        <v>0.12031534864561801</v>
      </c>
      <c r="P5991" t="s">
        <v>42</v>
      </c>
    </row>
    <row r="5992" spans="1:16" x14ac:dyDescent="0.3">
      <c r="A5992" t="str">
        <f t="shared" si="95"/>
        <v>03: RestaurantsGBMainstreamGinBombay SapphireD: £3.40 - £3.60All stocking</v>
      </c>
      <c r="B5992" t="s">
        <v>1</v>
      </c>
      <c r="C5992" t="s">
        <v>108</v>
      </c>
      <c r="D5992" t="s">
        <v>13</v>
      </c>
      <c r="E5992" t="s">
        <v>14</v>
      </c>
      <c r="F5992" t="s">
        <v>47</v>
      </c>
      <c r="G5992" t="s">
        <v>57</v>
      </c>
      <c r="H5992" t="s">
        <v>49</v>
      </c>
      <c r="I5992" t="s">
        <v>53</v>
      </c>
      <c r="J5992" s="1">
        <v>30.24</v>
      </c>
      <c r="K5992">
        <v>9.2466916124810794</v>
      </c>
      <c r="L5992">
        <v>38</v>
      </c>
      <c r="M5992">
        <v>0.114129124952717</v>
      </c>
      <c r="N5992">
        <v>0.132239705390023</v>
      </c>
      <c r="P5992" t="s">
        <v>42</v>
      </c>
    </row>
    <row r="5993" spans="1:16" x14ac:dyDescent="0.3">
      <c r="A5993" t="str">
        <f t="shared" si="95"/>
        <v>03: RestaurantsGBMainstreamGinBombay SapphireE: £3.60 - £3.80All stocking</v>
      </c>
      <c r="B5993" t="s">
        <v>1</v>
      </c>
      <c r="C5993" t="s">
        <v>108</v>
      </c>
      <c r="D5993" t="s">
        <v>13</v>
      </c>
      <c r="E5993" t="s">
        <v>14</v>
      </c>
      <c r="F5993" t="s">
        <v>47</v>
      </c>
      <c r="G5993" t="s">
        <v>57</v>
      </c>
      <c r="H5993" t="s">
        <v>49</v>
      </c>
      <c r="I5993" t="s">
        <v>54</v>
      </c>
      <c r="J5993" s="1">
        <v>37.08</v>
      </c>
      <c r="K5993">
        <v>11.88212787212788</v>
      </c>
      <c r="L5993">
        <v>35</v>
      </c>
      <c r="M5993">
        <v>0.124800877642898</v>
      </c>
      <c r="N5993">
        <v>0.14839000225174501</v>
      </c>
      <c r="P5993" t="s">
        <v>42</v>
      </c>
    </row>
    <row r="5994" spans="1:16" x14ac:dyDescent="0.3">
      <c r="A5994" t="str">
        <f t="shared" si="95"/>
        <v>03: RestaurantsGBMainstreamGinBombay SapphireF: £3.80 - £4.00All stocking</v>
      </c>
      <c r="B5994" t="s">
        <v>1</v>
      </c>
      <c r="C5994" t="s">
        <v>108</v>
      </c>
      <c r="D5994" t="s">
        <v>13</v>
      </c>
      <c r="E5994" t="s">
        <v>14</v>
      </c>
      <c r="F5994" t="s">
        <v>47</v>
      </c>
      <c r="G5994" t="s">
        <v>57</v>
      </c>
      <c r="H5994" t="s">
        <v>49</v>
      </c>
      <c r="I5994" t="s">
        <v>55</v>
      </c>
      <c r="J5994" s="1">
        <v>32.96</v>
      </c>
      <c r="K5994">
        <v>10.33097054460692</v>
      </c>
      <c r="L5994">
        <v>66</v>
      </c>
      <c r="M5994">
        <v>0.120910167906696</v>
      </c>
      <c r="N5994">
        <v>0.14267146570685901</v>
      </c>
      <c r="P5994" t="s">
        <v>42</v>
      </c>
    </row>
    <row r="5995" spans="1:16" x14ac:dyDescent="0.3">
      <c r="A5995" t="str">
        <f t="shared" si="95"/>
        <v>03: RestaurantsGBMainstreamGinBombay SapphireG: £4.00 - £4.20All stocking</v>
      </c>
      <c r="B5995" t="s">
        <v>1</v>
      </c>
      <c r="C5995" t="s">
        <v>108</v>
      </c>
      <c r="D5995" t="s">
        <v>13</v>
      </c>
      <c r="E5995" t="s">
        <v>14</v>
      </c>
      <c r="F5995" t="s">
        <v>47</v>
      </c>
      <c r="G5995" t="s">
        <v>57</v>
      </c>
      <c r="H5995" t="s">
        <v>49</v>
      </c>
      <c r="I5995" t="s">
        <v>56</v>
      </c>
      <c r="J5995" s="1">
        <v>37.49</v>
      </c>
      <c r="K5995">
        <v>11.91333333333332</v>
      </c>
      <c r="L5995">
        <v>40</v>
      </c>
      <c r="M5995">
        <v>0.124479827173733</v>
      </c>
      <c r="N5995">
        <v>0.14912665886026499</v>
      </c>
      <c r="P5995" t="s">
        <v>42</v>
      </c>
    </row>
    <row r="5996" spans="1:16" x14ac:dyDescent="0.3">
      <c r="A5996" t="str">
        <f t="shared" si="95"/>
        <v>03: RestaurantsGBMainstreamGinBombay SapphireN: £5.40 - £5.60All stocking</v>
      </c>
      <c r="B5996" t="s">
        <v>1</v>
      </c>
      <c r="C5996" t="s">
        <v>108</v>
      </c>
      <c r="D5996" t="s">
        <v>13</v>
      </c>
      <c r="E5996" t="s">
        <v>14</v>
      </c>
      <c r="F5996" t="s">
        <v>47</v>
      </c>
      <c r="G5996" t="s">
        <v>57</v>
      </c>
      <c r="H5996" t="s">
        <v>49</v>
      </c>
      <c r="I5996" t="s">
        <v>99</v>
      </c>
      <c r="J5996" s="1">
        <v>16.53</v>
      </c>
      <c r="K5996">
        <v>3.6515584415584401</v>
      </c>
      <c r="L5996">
        <v>25</v>
      </c>
      <c r="M5996" s="19">
        <v>7.0812566035857102E-2</v>
      </c>
      <c r="N5996" s="19">
        <v>6.8227015450512504E-2</v>
      </c>
      <c r="P5996" t="s">
        <v>42</v>
      </c>
    </row>
    <row r="5997" spans="1:16" x14ac:dyDescent="0.3">
      <c r="A5997" t="str">
        <f t="shared" si="95"/>
        <v>03: RestaurantsGBMainstreamGinHendricksTotalAll stocking</v>
      </c>
      <c r="B5997" t="s">
        <v>1</v>
      </c>
      <c r="C5997" t="s">
        <v>108</v>
      </c>
      <c r="D5997" t="s">
        <v>13</v>
      </c>
      <c r="E5997" t="s">
        <v>14</v>
      </c>
      <c r="F5997" t="s">
        <v>47</v>
      </c>
      <c r="G5997" t="s">
        <v>63</v>
      </c>
      <c r="H5997" t="s">
        <v>49</v>
      </c>
      <c r="I5997" t="s">
        <v>12</v>
      </c>
      <c r="J5997" s="1">
        <v>32.549999999999997</v>
      </c>
      <c r="K5997">
        <v>8.8734056915306798</v>
      </c>
      <c r="L5997">
        <v>80</v>
      </c>
      <c r="M5997">
        <v>0.102718559674746</v>
      </c>
      <c r="N5997">
        <v>0.10707322569267499</v>
      </c>
      <c r="P5997" t="s">
        <v>42</v>
      </c>
    </row>
    <row r="5998" spans="1:16" x14ac:dyDescent="0.3">
      <c r="A5998" t="str">
        <f t="shared" si="95"/>
        <v>03: RestaurantsGBMainstreamGinHendricksG: £4.00 - £4.20All stocking</v>
      </c>
      <c r="B5998" t="s">
        <v>1</v>
      </c>
      <c r="C5998" t="s">
        <v>108</v>
      </c>
      <c r="D5998" t="s">
        <v>13</v>
      </c>
      <c r="E5998" t="s">
        <v>14</v>
      </c>
      <c r="F5998" t="s">
        <v>47</v>
      </c>
      <c r="G5998" t="s">
        <v>63</v>
      </c>
      <c r="H5998" t="s">
        <v>49</v>
      </c>
      <c r="I5998" t="s">
        <v>56</v>
      </c>
      <c r="J5998" s="1">
        <v>31.27</v>
      </c>
      <c r="K5998">
        <v>9.0194365917770014</v>
      </c>
      <c r="L5998">
        <v>47</v>
      </c>
      <c r="M5998">
        <v>0.107502463942935</v>
      </c>
      <c r="N5998">
        <v>0.114727384832203</v>
      </c>
      <c r="P5998" t="s">
        <v>42</v>
      </c>
    </row>
    <row r="5999" spans="1:16" x14ac:dyDescent="0.3">
      <c r="A5999" t="str">
        <f t="shared" si="95"/>
        <v>03: RestaurantsGBMainstreamGinHendricksH: £4.20 - £4.40All stocking</v>
      </c>
      <c r="B5999" t="s">
        <v>1</v>
      </c>
      <c r="C5999" t="s">
        <v>108</v>
      </c>
      <c r="D5999" t="s">
        <v>13</v>
      </c>
      <c r="E5999" t="s">
        <v>14</v>
      </c>
      <c r="F5999" t="s">
        <v>47</v>
      </c>
      <c r="G5999" t="s">
        <v>63</v>
      </c>
      <c r="H5999" t="s">
        <v>49</v>
      </c>
      <c r="I5999" t="s">
        <v>60</v>
      </c>
      <c r="J5999" s="1">
        <v>29.51</v>
      </c>
      <c r="K5999">
        <v>8.6249509262667203</v>
      </c>
      <c r="L5999">
        <v>38</v>
      </c>
      <c r="M5999" s="19">
        <v>9.8923964545021906E-2</v>
      </c>
      <c r="N5999">
        <v>0.107350705185341</v>
      </c>
      <c r="P5999" t="s">
        <v>42</v>
      </c>
    </row>
    <row r="6000" spans="1:16" x14ac:dyDescent="0.3">
      <c r="A6000" t="str">
        <f t="shared" si="95"/>
        <v>03: RestaurantsGBMainstreamGinHendricksI: £4.40 - £4.60All stocking</v>
      </c>
      <c r="B6000" t="s">
        <v>1</v>
      </c>
      <c r="C6000" t="s">
        <v>108</v>
      </c>
      <c r="D6000" t="s">
        <v>13</v>
      </c>
      <c r="E6000" t="s">
        <v>14</v>
      </c>
      <c r="F6000" t="s">
        <v>47</v>
      </c>
      <c r="G6000" t="s">
        <v>63</v>
      </c>
      <c r="H6000" t="s">
        <v>49</v>
      </c>
      <c r="I6000" t="s">
        <v>64</v>
      </c>
      <c r="J6000" s="1">
        <v>29.91</v>
      </c>
      <c r="K6000">
        <v>8.7811876158029989</v>
      </c>
      <c r="L6000">
        <v>39</v>
      </c>
      <c r="M6000" s="19">
        <v>9.6920162808187396E-2</v>
      </c>
      <c r="N6000">
        <v>0.10635177128651301</v>
      </c>
      <c r="P6000" t="s">
        <v>42</v>
      </c>
    </row>
    <row r="6001" spans="1:16" x14ac:dyDescent="0.3">
      <c r="A6001" t="str">
        <f t="shared" si="95"/>
        <v>03: RestaurantsGBMainstreamGinSipsmithTotalAll stocking</v>
      </c>
      <c r="B6001" t="s">
        <v>1</v>
      </c>
      <c r="C6001" t="s">
        <v>108</v>
      </c>
      <c r="D6001" t="s">
        <v>13</v>
      </c>
      <c r="E6001" t="s">
        <v>14</v>
      </c>
      <c r="F6001" t="s">
        <v>47</v>
      </c>
      <c r="G6001" t="s">
        <v>66</v>
      </c>
      <c r="H6001" t="s">
        <v>49</v>
      </c>
      <c r="I6001" t="s">
        <v>12</v>
      </c>
      <c r="J6001" s="1">
        <v>9.41</v>
      </c>
      <c r="K6001">
        <v>3.5775613275613281</v>
      </c>
      <c r="L6001">
        <v>33</v>
      </c>
      <c r="M6001" s="19">
        <v>1.11530133955126E-2</v>
      </c>
      <c r="N6001" s="19">
        <v>1.5249777033945901E-2</v>
      </c>
      <c r="P6001" t="s">
        <v>42</v>
      </c>
    </row>
    <row r="6002" spans="1:16" x14ac:dyDescent="0.3">
      <c r="A6002" t="str">
        <f t="shared" si="95"/>
        <v>03: RestaurantsGBMainstreamGinSipsmithH: £4.20 - £4.40All stocking</v>
      </c>
      <c r="B6002" t="s">
        <v>1</v>
      </c>
      <c r="C6002" t="s">
        <v>108</v>
      </c>
      <c r="D6002" t="s">
        <v>13</v>
      </c>
      <c r="E6002" t="s">
        <v>14</v>
      </c>
      <c r="F6002" t="s">
        <v>47</v>
      </c>
      <c r="G6002" t="s">
        <v>66</v>
      </c>
      <c r="H6002" t="s">
        <v>49</v>
      </c>
      <c r="I6002" t="s">
        <v>60</v>
      </c>
      <c r="J6002" s="1">
        <v>8.93</v>
      </c>
      <c r="K6002">
        <v>3.4722527472527478</v>
      </c>
      <c r="L6002">
        <v>26</v>
      </c>
      <c r="M6002" s="19">
        <v>1.01241534825146E-2</v>
      </c>
      <c r="N6002" s="19">
        <v>1.4533739037050301E-2</v>
      </c>
      <c r="P6002" t="s">
        <v>42</v>
      </c>
    </row>
    <row r="6003" spans="1:16" x14ac:dyDescent="0.3">
      <c r="A6003" t="str">
        <f t="shared" si="95"/>
        <v>03: RestaurantsGBMainstreamGinTanquerayTotalAll stocking</v>
      </c>
      <c r="B6003" t="s">
        <v>1</v>
      </c>
      <c r="C6003" t="s">
        <v>108</v>
      </c>
      <c r="D6003" t="s">
        <v>13</v>
      </c>
      <c r="E6003" t="s">
        <v>14</v>
      </c>
      <c r="F6003" t="s">
        <v>47</v>
      </c>
      <c r="G6003" t="s">
        <v>67</v>
      </c>
      <c r="H6003" t="s">
        <v>49</v>
      </c>
      <c r="I6003" t="s">
        <v>12</v>
      </c>
      <c r="J6003" s="1">
        <v>31.08</v>
      </c>
      <c r="K6003">
        <v>8.4959613997113994</v>
      </c>
      <c r="L6003">
        <v>80</v>
      </c>
      <c r="M6003">
        <v>0.104700212693076</v>
      </c>
      <c r="N6003">
        <v>0.1092534738108</v>
      </c>
      <c r="P6003" t="s">
        <v>42</v>
      </c>
    </row>
    <row r="6004" spans="1:16" x14ac:dyDescent="0.3">
      <c r="A6004" t="str">
        <f t="shared" si="95"/>
        <v>03: RestaurantsGBMainstreamGinTanquerayE: £3.60 - £3.80All stocking</v>
      </c>
      <c r="B6004" t="s">
        <v>1</v>
      </c>
      <c r="C6004" t="s">
        <v>108</v>
      </c>
      <c r="D6004" t="s">
        <v>13</v>
      </c>
      <c r="E6004" t="s">
        <v>14</v>
      </c>
      <c r="F6004" t="s">
        <v>47</v>
      </c>
      <c r="G6004" t="s">
        <v>67</v>
      </c>
      <c r="H6004" t="s">
        <v>49</v>
      </c>
      <c r="I6004" t="s">
        <v>54</v>
      </c>
      <c r="J6004" s="1">
        <v>32.78</v>
      </c>
      <c r="K6004">
        <v>9.0092537847640006</v>
      </c>
      <c r="L6004">
        <v>49</v>
      </c>
      <c r="M6004">
        <v>0.116746295535989</v>
      </c>
      <c r="N6004">
        <v>0.11928309220470699</v>
      </c>
      <c r="P6004" t="s">
        <v>42</v>
      </c>
    </row>
    <row r="6005" spans="1:16" x14ac:dyDescent="0.3">
      <c r="A6005" t="str">
        <f t="shared" si="95"/>
        <v>03: RestaurantsGBMainstreamGinTanquerayG: £4.00 - £4.20All stocking</v>
      </c>
      <c r="B6005" t="s">
        <v>1</v>
      </c>
      <c r="C6005" t="s">
        <v>108</v>
      </c>
      <c r="D6005" t="s">
        <v>13</v>
      </c>
      <c r="E6005" t="s">
        <v>14</v>
      </c>
      <c r="F6005" t="s">
        <v>47</v>
      </c>
      <c r="G6005" t="s">
        <v>67</v>
      </c>
      <c r="H6005" t="s">
        <v>49</v>
      </c>
      <c r="I6005" t="s">
        <v>56</v>
      </c>
      <c r="J6005" s="1">
        <v>24.78</v>
      </c>
      <c r="K6005">
        <v>6.6064633041377201</v>
      </c>
      <c r="L6005">
        <v>43</v>
      </c>
      <c r="M6005" s="19">
        <v>8.0420240330330905E-2</v>
      </c>
      <c r="N6005" s="19">
        <v>7.9780338919135496E-2</v>
      </c>
      <c r="P6005" t="s">
        <v>42</v>
      </c>
    </row>
    <row r="6006" spans="1:16" x14ac:dyDescent="0.3">
      <c r="A6006" t="str">
        <f t="shared" si="95"/>
        <v>03: RestaurantsGBMainstreamGinTanquerayH: £4.20 - £4.40All stocking</v>
      </c>
      <c r="B6006" t="s">
        <v>1</v>
      </c>
      <c r="C6006" t="s">
        <v>108</v>
      </c>
      <c r="D6006" t="s">
        <v>13</v>
      </c>
      <c r="E6006" t="s">
        <v>14</v>
      </c>
      <c r="F6006" t="s">
        <v>47</v>
      </c>
      <c r="G6006" t="s">
        <v>67</v>
      </c>
      <c r="H6006" t="s">
        <v>49</v>
      </c>
      <c r="I6006" t="s">
        <v>60</v>
      </c>
      <c r="J6006" s="1">
        <v>32.979999999999997</v>
      </c>
      <c r="K6006">
        <v>8.5979065979066007</v>
      </c>
      <c r="L6006">
        <v>37</v>
      </c>
      <c r="M6006" s="19">
        <v>9.7421025686777296E-2</v>
      </c>
      <c r="N6006">
        <v>9.6951353462374004E-2</v>
      </c>
      <c r="P6006" t="s">
        <v>42</v>
      </c>
    </row>
    <row r="6007" spans="1:16" x14ac:dyDescent="0.3">
      <c r="A6007" t="str">
        <f t="shared" si="95"/>
        <v>03: RestaurantsGBMainstreamGinTanqueray 10TotalAll stocking</v>
      </c>
      <c r="B6007" t="s">
        <v>1</v>
      </c>
      <c r="C6007" t="s">
        <v>108</v>
      </c>
      <c r="D6007" t="s">
        <v>13</v>
      </c>
      <c r="E6007" t="s">
        <v>14</v>
      </c>
      <c r="F6007" t="s">
        <v>47</v>
      </c>
      <c r="G6007" t="s">
        <v>68</v>
      </c>
      <c r="H6007" t="s">
        <v>49</v>
      </c>
      <c r="I6007" t="s">
        <v>12</v>
      </c>
      <c r="J6007" s="1">
        <v>11.96</v>
      </c>
      <c r="K6007">
        <v>3.0033670977548521</v>
      </c>
      <c r="L6007">
        <v>49</v>
      </c>
      <c r="M6007" s="19">
        <v>2.2782923939729301E-2</v>
      </c>
      <c r="N6007" s="19">
        <v>2.1344051628062299E-2</v>
      </c>
      <c r="P6007" t="s">
        <v>42</v>
      </c>
    </row>
    <row r="6008" spans="1:16" x14ac:dyDescent="0.3">
      <c r="A6008" t="str">
        <f t="shared" si="95"/>
        <v>03: RestaurantsGBMainstreamGinTanqueray Flor De SevillaTotalAll stocking</v>
      </c>
      <c r="B6008" t="s">
        <v>1</v>
      </c>
      <c r="C6008" t="s">
        <v>108</v>
      </c>
      <c r="D6008" t="s">
        <v>13</v>
      </c>
      <c r="E6008" t="s">
        <v>14</v>
      </c>
      <c r="F6008" t="s">
        <v>47</v>
      </c>
      <c r="G6008" t="s">
        <v>69</v>
      </c>
      <c r="H6008" t="s">
        <v>49</v>
      </c>
      <c r="I6008" t="s">
        <v>12</v>
      </c>
      <c r="J6008" s="1">
        <v>19.22</v>
      </c>
      <c r="K6008">
        <v>5.0996214499786001</v>
      </c>
      <c r="L6008">
        <v>70</v>
      </c>
      <c r="M6008" s="19">
        <v>5.9740538662480698E-2</v>
      </c>
      <c r="N6008" s="19">
        <v>5.8093551719049702E-2</v>
      </c>
      <c r="P6008" t="s">
        <v>42</v>
      </c>
    </row>
    <row r="6009" spans="1:16" x14ac:dyDescent="0.3">
      <c r="A6009" t="str">
        <f t="shared" si="95"/>
        <v>03: RestaurantsGBMainstreamGinTanqueray Flor De SevillaF: £3.80 - £4.00All stocking</v>
      </c>
      <c r="B6009" t="s">
        <v>1</v>
      </c>
      <c r="C6009" t="s">
        <v>108</v>
      </c>
      <c r="D6009" t="s">
        <v>13</v>
      </c>
      <c r="E6009" t="s">
        <v>14</v>
      </c>
      <c r="F6009" t="s">
        <v>47</v>
      </c>
      <c r="G6009" t="s">
        <v>69</v>
      </c>
      <c r="H6009" t="s">
        <v>49</v>
      </c>
      <c r="I6009" t="s">
        <v>55</v>
      </c>
      <c r="J6009" s="1">
        <v>17.559999999999999</v>
      </c>
      <c r="K6009">
        <v>4.61949077157412</v>
      </c>
      <c r="L6009">
        <v>36</v>
      </c>
      <c r="M6009" s="19">
        <v>5.2786112943695597E-2</v>
      </c>
      <c r="N6009" s="19">
        <v>5.1398531470529397E-2</v>
      </c>
      <c r="P6009" t="s">
        <v>42</v>
      </c>
    </row>
    <row r="6010" spans="1:16" x14ac:dyDescent="0.3">
      <c r="A6010" t="str">
        <f t="shared" si="95"/>
        <v>03: RestaurantsGBMainstreamGinTanqueray Flor De SevillaG: £4.00 - £4.20All stocking</v>
      </c>
      <c r="B6010" t="s">
        <v>1</v>
      </c>
      <c r="C6010" t="s">
        <v>108</v>
      </c>
      <c r="D6010" t="s">
        <v>13</v>
      </c>
      <c r="E6010" t="s">
        <v>14</v>
      </c>
      <c r="F6010" t="s">
        <v>47</v>
      </c>
      <c r="G6010" t="s">
        <v>69</v>
      </c>
      <c r="H6010" t="s">
        <v>49</v>
      </c>
      <c r="I6010" t="s">
        <v>56</v>
      </c>
      <c r="J6010" s="1">
        <v>19.440000000000001</v>
      </c>
      <c r="K6010">
        <v>5.1251336337273994</v>
      </c>
      <c r="L6010">
        <v>32</v>
      </c>
      <c r="M6010" s="19">
        <v>6.9415167829924199E-2</v>
      </c>
      <c r="N6010" s="19">
        <v>6.6979285898903396E-2</v>
      </c>
      <c r="P6010" t="s">
        <v>42</v>
      </c>
    </row>
    <row r="6011" spans="1:16" x14ac:dyDescent="0.3">
      <c r="A6011" t="str">
        <f t="shared" si="95"/>
        <v>03: RestaurantsGBMainstreamGinTanqueray Flor De SevillaH: £4.20 - £4.40All stocking</v>
      </c>
      <c r="B6011" t="s">
        <v>1</v>
      </c>
      <c r="C6011" t="s">
        <v>108</v>
      </c>
      <c r="D6011" t="s">
        <v>13</v>
      </c>
      <c r="E6011" t="s">
        <v>14</v>
      </c>
      <c r="F6011" t="s">
        <v>47</v>
      </c>
      <c r="G6011" t="s">
        <v>69</v>
      </c>
      <c r="H6011" t="s">
        <v>49</v>
      </c>
      <c r="I6011" t="s">
        <v>60</v>
      </c>
      <c r="J6011" s="1">
        <v>24.82</v>
      </c>
      <c r="K6011">
        <v>6.4410206281173998</v>
      </c>
      <c r="L6011">
        <v>31</v>
      </c>
      <c r="M6011">
        <v>7.2022874543072005E-2</v>
      </c>
      <c r="N6011" s="19">
        <v>7.0093726640216195E-2</v>
      </c>
      <c r="P6011" t="s">
        <v>42</v>
      </c>
    </row>
    <row r="6012" spans="1:16" x14ac:dyDescent="0.3">
      <c r="A6012" t="str">
        <f t="shared" ref="A6012:A6075" si="96">C6012&amp;D6012&amp;E6012&amp;F6012&amp;G6012&amp;I6012&amp;P6012</f>
        <v>03: RestaurantsGBMainstreamNon Flavoured VodkaAbsolut BlueTotalAll stocking</v>
      </c>
      <c r="B6012" t="s">
        <v>1</v>
      </c>
      <c r="C6012" t="s">
        <v>108</v>
      </c>
      <c r="D6012" t="s">
        <v>13</v>
      </c>
      <c r="E6012" t="s">
        <v>14</v>
      </c>
      <c r="F6012" t="s">
        <v>71</v>
      </c>
      <c r="G6012" t="s">
        <v>72</v>
      </c>
      <c r="H6012" t="s">
        <v>49</v>
      </c>
      <c r="I6012" t="s">
        <v>12</v>
      </c>
      <c r="J6012" s="1">
        <v>35.909999999999997</v>
      </c>
      <c r="K6012">
        <v>10.159260308514041</v>
      </c>
      <c r="L6012">
        <v>134</v>
      </c>
      <c r="M6012">
        <v>0.53514805811537103</v>
      </c>
      <c r="N6012">
        <v>0.53046863204605599</v>
      </c>
      <c r="P6012" t="s">
        <v>42</v>
      </c>
    </row>
    <row r="6013" spans="1:16" x14ac:dyDescent="0.3">
      <c r="A6013" t="str">
        <f t="shared" si="96"/>
        <v>03: RestaurantsGBMainstreamNon Flavoured VodkaAbsolut BlueD: £3.40 - £3.60All stocking</v>
      </c>
      <c r="B6013" t="s">
        <v>1</v>
      </c>
      <c r="C6013" t="s">
        <v>108</v>
      </c>
      <c r="D6013" t="s">
        <v>13</v>
      </c>
      <c r="E6013" t="s">
        <v>14</v>
      </c>
      <c r="F6013" t="s">
        <v>71</v>
      </c>
      <c r="G6013" t="s">
        <v>72</v>
      </c>
      <c r="H6013" t="s">
        <v>49</v>
      </c>
      <c r="I6013" t="s">
        <v>53</v>
      </c>
      <c r="J6013" s="1">
        <v>26.48</v>
      </c>
      <c r="K6013">
        <v>7.6470559705634402</v>
      </c>
      <c r="L6013">
        <v>67</v>
      </c>
      <c r="M6013">
        <v>0.89165001082647599</v>
      </c>
      <c r="N6013">
        <v>0.89143708116157905</v>
      </c>
      <c r="P6013" t="s">
        <v>42</v>
      </c>
    </row>
    <row r="6014" spans="1:16" x14ac:dyDescent="0.3">
      <c r="A6014" t="str">
        <f t="shared" si="96"/>
        <v>03: RestaurantsGBMainstreamNon Flavoured VodkaAbsolut BlueE: £3.60 - £3.80All stocking</v>
      </c>
      <c r="B6014" t="s">
        <v>1</v>
      </c>
      <c r="C6014" t="s">
        <v>108</v>
      </c>
      <c r="D6014" t="s">
        <v>13</v>
      </c>
      <c r="E6014" t="s">
        <v>14</v>
      </c>
      <c r="F6014" t="s">
        <v>71</v>
      </c>
      <c r="G6014" t="s">
        <v>72</v>
      </c>
      <c r="H6014" t="s">
        <v>49</v>
      </c>
      <c r="I6014" t="s">
        <v>54</v>
      </c>
      <c r="J6014" s="1">
        <v>40.53</v>
      </c>
      <c r="K6014">
        <v>11.432288797061519</v>
      </c>
      <c r="L6014">
        <v>44</v>
      </c>
      <c r="M6014">
        <v>0.50713809560193801</v>
      </c>
      <c r="N6014">
        <v>0.50531828909508303</v>
      </c>
      <c r="P6014" t="s">
        <v>42</v>
      </c>
    </row>
    <row r="6015" spans="1:16" x14ac:dyDescent="0.3">
      <c r="A6015" t="str">
        <f t="shared" si="96"/>
        <v>03: RestaurantsGBMainstreamNon Flavoured VodkaAbsolut BlueF: £3.80 - £4.00All stocking</v>
      </c>
      <c r="B6015" t="s">
        <v>1</v>
      </c>
      <c r="C6015" t="s">
        <v>108</v>
      </c>
      <c r="D6015" t="s">
        <v>13</v>
      </c>
      <c r="E6015" t="s">
        <v>14</v>
      </c>
      <c r="F6015" t="s">
        <v>71</v>
      </c>
      <c r="G6015" t="s">
        <v>72</v>
      </c>
      <c r="H6015" t="s">
        <v>49</v>
      </c>
      <c r="I6015" t="s">
        <v>55</v>
      </c>
      <c r="J6015" s="1">
        <v>36.46</v>
      </c>
      <c r="K6015">
        <v>10.372073978652921</v>
      </c>
      <c r="L6015">
        <v>57</v>
      </c>
      <c r="M6015">
        <v>0.48520206978212399</v>
      </c>
      <c r="N6015">
        <v>0.489909031484911</v>
      </c>
      <c r="P6015" t="s">
        <v>42</v>
      </c>
    </row>
    <row r="6016" spans="1:16" x14ac:dyDescent="0.3">
      <c r="A6016" t="str">
        <f t="shared" si="96"/>
        <v>03: RestaurantsGBMainstreamNon Flavoured VodkaAbsolut BlueG: £4.00 - £4.20All stocking</v>
      </c>
      <c r="B6016" t="s">
        <v>1</v>
      </c>
      <c r="C6016" t="s">
        <v>108</v>
      </c>
      <c r="D6016" t="s">
        <v>13</v>
      </c>
      <c r="E6016" t="s">
        <v>14</v>
      </c>
      <c r="F6016" t="s">
        <v>71</v>
      </c>
      <c r="G6016" t="s">
        <v>72</v>
      </c>
      <c r="H6016" t="s">
        <v>49</v>
      </c>
      <c r="I6016" t="s">
        <v>56</v>
      </c>
      <c r="J6016" s="1">
        <v>46.29</v>
      </c>
      <c r="K6016">
        <v>13.052807121956041</v>
      </c>
      <c r="L6016">
        <v>47</v>
      </c>
      <c r="M6016">
        <v>0.44570129598839697</v>
      </c>
      <c r="N6016">
        <v>0.43924171749790702</v>
      </c>
      <c r="P6016" t="s">
        <v>42</v>
      </c>
    </row>
    <row r="6017" spans="1:16" x14ac:dyDescent="0.3">
      <c r="A6017" t="str">
        <f t="shared" si="96"/>
        <v>03: RestaurantsGBMainstreamNon Flavoured VodkaGrey GooseTotalAll stocking</v>
      </c>
      <c r="B6017" t="s">
        <v>1</v>
      </c>
      <c r="C6017" t="s">
        <v>108</v>
      </c>
      <c r="D6017" t="s">
        <v>13</v>
      </c>
      <c r="E6017" t="s">
        <v>14</v>
      </c>
      <c r="F6017" t="s">
        <v>71</v>
      </c>
      <c r="G6017" t="s">
        <v>75</v>
      </c>
      <c r="H6017" t="s">
        <v>49</v>
      </c>
      <c r="I6017" t="s">
        <v>12</v>
      </c>
      <c r="J6017" s="1">
        <v>21.86</v>
      </c>
      <c r="K6017">
        <v>6.3927313217085997</v>
      </c>
      <c r="L6017">
        <v>44</v>
      </c>
      <c r="M6017">
        <v>0.14589824811340901</v>
      </c>
      <c r="N6017">
        <v>0.15187108959981099</v>
      </c>
      <c r="P6017" t="s">
        <v>42</v>
      </c>
    </row>
    <row r="6018" spans="1:16" x14ac:dyDescent="0.3">
      <c r="A6018" t="str">
        <f t="shared" si="96"/>
        <v>03: RestaurantsGBMainstreamNon Flavoured VodkaGrey GooseH: £4.20 - £4.40All stocking</v>
      </c>
      <c r="B6018" t="s">
        <v>1</v>
      </c>
      <c r="C6018" t="s">
        <v>108</v>
      </c>
      <c r="D6018" t="s">
        <v>13</v>
      </c>
      <c r="E6018" t="s">
        <v>14</v>
      </c>
      <c r="F6018" t="s">
        <v>71</v>
      </c>
      <c r="G6018" t="s">
        <v>75</v>
      </c>
      <c r="H6018" t="s">
        <v>49</v>
      </c>
      <c r="I6018" t="s">
        <v>60</v>
      </c>
      <c r="J6018" s="1">
        <v>21.05</v>
      </c>
      <c r="K6018">
        <v>6.4979748883595194</v>
      </c>
      <c r="L6018">
        <v>26</v>
      </c>
      <c r="M6018">
        <v>0.144783062617409</v>
      </c>
      <c r="N6018">
        <v>0.15974803800082599</v>
      </c>
      <c r="P6018" t="s">
        <v>42</v>
      </c>
    </row>
    <row r="6019" spans="1:16" x14ac:dyDescent="0.3">
      <c r="A6019" t="str">
        <f t="shared" si="96"/>
        <v>03: RestaurantsGBMainstreamNon Flavoured VodkaKetel OneTotalAll stocking</v>
      </c>
      <c r="B6019" t="s">
        <v>1</v>
      </c>
      <c r="C6019" t="s">
        <v>108</v>
      </c>
      <c r="D6019" t="s">
        <v>13</v>
      </c>
      <c r="E6019" t="s">
        <v>14</v>
      </c>
      <c r="F6019" t="s">
        <v>71</v>
      </c>
      <c r="G6019" t="s">
        <v>76</v>
      </c>
      <c r="H6019" t="s">
        <v>49</v>
      </c>
      <c r="I6019" t="s">
        <v>12</v>
      </c>
      <c r="J6019" s="1">
        <v>49.44</v>
      </c>
      <c r="K6019">
        <v>13.56953906308744</v>
      </c>
      <c r="L6019">
        <v>62</v>
      </c>
      <c r="M6019">
        <v>0.45386988765669301</v>
      </c>
      <c r="N6019">
        <v>0.44103763179953198</v>
      </c>
      <c r="P6019" t="s">
        <v>42</v>
      </c>
    </row>
    <row r="6020" spans="1:16" x14ac:dyDescent="0.3">
      <c r="A6020" t="str">
        <f t="shared" si="96"/>
        <v>03: RestaurantsGBMainstreamNon Flavoured VodkaKetel OneE: £3.60 - £3.80All stocking</v>
      </c>
      <c r="B6020" t="s">
        <v>1</v>
      </c>
      <c r="C6020" t="s">
        <v>108</v>
      </c>
      <c r="D6020" t="s">
        <v>13</v>
      </c>
      <c r="E6020" t="s">
        <v>14</v>
      </c>
      <c r="F6020" t="s">
        <v>71</v>
      </c>
      <c r="G6020" t="s">
        <v>76</v>
      </c>
      <c r="H6020" t="s">
        <v>49</v>
      </c>
      <c r="I6020" t="s">
        <v>54</v>
      </c>
      <c r="J6020" s="1">
        <v>49.05</v>
      </c>
      <c r="K6020">
        <v>13.032616487455201</v>
      </c>
      <c r="L6020">
        <v>31</v>
      </c>
      <c r="M6020">
        <v>0.50352970268071295</v>
      </c>
      <c r="N6020">
        <v>0.47744930831912102</v>
      </c>
      <c r="P6020" t="s">
        <v>42</v>
      </c>
    </row>
    <row r="6021" spans="1:16" x14ac:dyDescent="0.3">
      <c r="A6021" t="str">
        <f t="shared" si="96"/>
        <v>03: RestaurantsGBMainstreamNon Flavoured VodkaKetel OneF: £3.80 - £4.00All stocking</v>
      </c>
      <c r="B6021" t="s">
        <v>1</v>
      </c>
      <c r="C6021" t="s">
        <v>108</v>
      </c>
      <c r="D6021" t="s">
        <v>13</v>
      </c>
      <c r="E6021" t="s">
        <v>14</v>
      </c>
      <c r="F6021" t="s">
        <v>71</v>
      </c>
      <c r="G6021" t="s">
        <v>76</v>
      </c>
      <c r="H6021" t="s">
        <v>49</v>
      </c>
      <c r="I6021" t="s">
        <v>55</v>
      </c>
      <c r="J6021" s="1">
        <v>46.32</v>
      </c>
      <c r="K6021">
        <v>12.558273619384719</v>
      </c>
      <c r="L6021">
        <v>27</v>
      </c>
      <c r="M6021">
        <v>0.511420281714977</v>
      </c>
      <c r="N6021">
        <v>0.49394644935972098</v>
      </c>
      <c r="P6021" t="s">
        <v>42</v>
      </c>
    </row>
    <row r="6022" spans="1:16" x14ac:dyDescent="0.3">
      <c r="A6022" t="str">
        <f t="shared" si="96"/>
        <v>03: RestaurantsGBMainstreamNon Flavoured VodkaKetel OneG: £4.00 - £4.20All stocking</v>
      </c>
      <c r="B6022" t="s">
        <v>1</v>
      </c>
      <c r="C6022" t="s">
        <v>108</v>
      </c>
      <c r="D6022" t="s">
        <v>13</v>
      </c>
      <c r="E6022" t="s">
        <v>14</v>
      </c>
      <c r="F6022" t="s">
        <v>71</v>
      </c>
      <c r="G6022" t="s">
        <v>76</v>
      </c>
      <c r="H6022" t="s">
        <v>49</v>
      </c>
      <c r="I6022" t="s">
        <v>56</v>
      </c>
      <c r="J6022" s="1">
        <v>59.97</v>
      </c>
      <c r="K6022">
        <v>16.487393162393161</v>
      </c>
      <c r="L6022">
        <v>28</v>
      </c>
      <c r="M6022">
        <v>0.49878861761156501</v>
      </c>
      <c r="N6022">
        <v>0.48421336691553502</v>
      </c>
      <c r="P6022" t="s">
        <v>42</v>
      </c>
    </row>
    <row r="6023" spans="1:16" x14ac:dyDescent="0.3">
      <c r="A6023" t="str">
        <f t="shared" si="96"/>
        <v>03: RestaurantsGBMainstreamTequilaOlmeca BlancoTotalAll stocking</v>
      </c>
      <c r="B6023" t="s">
        <v>1</v>
      </c>
      <c r="C6023" t="s">
        <v>108</v>
      </c>
      <c r="D6023" t="s">
        <v>13</v>
      </c>
      <c r="E6023" t="s">
        <v>14</v>
      </c>
      <c r="F6023" t="s">
        <v>78</v>
      </c>
      <c r="G6023" t="s">
        <v>83</v>
      </c>
      <c r="H6023" t="s">
        <v>49</v>
      </c>
      <c r="I6023" t="s">
        <v>12</v>
      </c>
      <c r="J6023" s="1">
        <v>21.59</v>
      </c>
      <c r="K6023">
        <v>4.83697703006212</v>
      </c>
      <c r="L6023">
        <v>47</v>
      </c>
      <c r="M6023">
        <v>0.75146316377514499</v>
      </c>
      <c r="N6023">
        <v>0.75401322001888604</v>
      </c>
      <c r="P6023" t="s">
        <v>42</v>
      </c>
    </row>
    <row r="6024" spans="1:16" x14ac:dyDescent="0.3">
      <c r="A6024" t="str">
        <f t="shared" si="96"/>
        <v>03: RestaurantsGBMainstreamWhite RumBacardi Carta BlancaTotalAll stocking</v>
      </c>
      <c r="B6024" t="s">
        <v>1</v>
      </c>
      <c r="C6024" t="s">
        <v>108</v>
      </c>
      <c r="D6024" t="s">
        <v>13</v>
      </c>
      <c r="E6024" t="s">
        <v>14</v>
      </c>
      <c r="F6024" t="s">
        <v>85</v>
      </c>
      <c r="G6024" t="s">
        <v>86</v>
      </c>
      <c r="H6024" t="s">
        <v>49</v>
      </c>
      <c r="I6024" t="s">
        <v>12</v>
      </c>
      <c r="J6024" s="1">
        <v>18.41</v>
      </c>
      <c r="K6024">
        <v>5.2423447980590803</v>
      </c>
      <c r="L6024">
        <v>70</v>
      </c>
      <c r="M6024">
        <v>0.737037212062022</v>
      </c>
      <c r="N6024">
        <v>0.76574500768049203</v>
      </c>
      <c r="P6024" t="s">
        <v>42</v>
      </c>
    </row>
    <row r="6025" spans="1:16" x14ac:dyDescent="0.3">
      <c r="A6025" t="str">
        <f t="shared" si="96"/>
        <v>03: RestaurantsGBMainstreamWhite RumBacardi Carta BlancaE: £3.60 - £3.80All stocking</v>
      </c>
      <c r="B6025" t="s">
        <v>1</v>
      </c>
      <c r="C6025" t="s">
        <v>108</v>
      </c>
      <c r="D6025" t="s">
        <v>13</v>
      </c>
      <c r="E6025" t="s">
        <v>14</v>
      </c>
      <c r="F6025" t="s">
        <v>85</v>
      </c>
      <c r="G6025" t="s">
        <v>86</v>
      </c>
      <c r="H6025" t="s">
        <v>49</v>
      </c>
      <c r="I6025" t="s">
        <v>54</v>
      </c>
      <c r="J6025" s="1">
        <v>16.29</v>
      </c>
      <c r="K6025">
        <v>4.5533674211093595</v>
      </c>
      <c r="L6025">
        <v>31</v>
      </c>
      <c r="M6025">
        <v>0.832441747453876</v>
      </c>
      <c r="N6025">
        <v>0.839433293978749</v>
      </c>
      <c r="P6025" t="s">
        <v>42</v>
      </c>
    </row>
    <row r="6026" spans="1:16" x14ac:dyDescent="0.3">
      <c r="A6026" t="str">
        <f t="shared" si="96"/>
        <v>03: RestaurantsGBMainstreamWhite RumBacardi Carta BlancaF: £3.80 - £4.00All stocking</v>
      </c>
      <c r="B6026" t="s">
        <v>1</v>
      </c>
      <c r="C6026" t="s">
        <v>108</v>
      </c>
      <c r="D6026" t="s">
        <v>13</v>
      </c>
      <c r="E6026" t="s">
        <v>14</v>
      </c>
      <c r="F6026" t="s">
        <v>85</v>
      </c>
      <c r="G6026" t="s">
        <v>86</v>
      </c>
      <c r="H6026" t="s">
        <v>49</v>
      </c>
      <c r="I6026" t="s">
        <v>55</v>
      </c>
      <c r="J6026" s="1">
        <v>21.12</v>
      </c>
      <c r="K6026">
        <v>5.9357930264180405</v>
      </c>
      <c r="L6026">
        <v>40</v>
      </c>
      <c r="M6026">
        <v>0.83778465251791101</v>
      </c>
      <c r="N6026">
        <v>0.84443725743855103</v>
      </c>
      <c r="P6026" t="s">
        <v>42</v>
      </c>
    </row>
    <row r="6027" spans="1:16" x14ac:dyDescent="0.3">
      <c r="A6027" t="str">
        <f t="shared" si="96"/>
        <v>03: RestaurantsGBMainstreamWhite RumBacardi Carta BlancaG: £4.00 - £4.20All stocking</v>
      </c>
      <c r="B6027" t="s">
        <v>1</v>
      </c>
      <c r="C6027" t="s">
        <v>108</v>
      </c>
      <c r="D6027" t="s">
        <v>13</v>
      </c>
      <c r="E6027" t="s">
        <v>14</v>
      </c>
      <c r="F6027" t="s">
        <v>85</v>
      </c>
      <c r="G6027" t="s">
        <v>86</v>
      </c>
      <c r="H6027" t="s">
        <v>49</v>
      </c>
      <c r="I6027" t="s">
        <v>56</v>
      </c>
      <c r="J6027" s="1">
        <v>19.059999999999999</v>
      </c>
      <c r="K6027">
        <v>5.3098538318050394</v>
      </c>
      <c r="L6027">
        <v>41</v>
      </c>
      <c r="M6027">
        <v>0.74289313314949101</v>
      </c>
      <c r="N6027">
        <v>0.79283387622149804</v>
      </c>
      <c r="P6027" t="s">
        <v>42</v>
      </c>
    </row>
    <row r="6028" spans="1:16" x14ac:dyDescent="0.3">
      <c r="A6028" t="str">
        <f t="shared" si="96"/>
        <v>03: RestaurantsGBPremiumGinBeefeaterTotalAll stocking</v>
      </c>
      <c r="B6028" t="s">
        <v>1</v>
      </c>
      <c r="C6028" t="s">
        <v>108</v>
      </c>
      <c r="D6028" t="s">
        <v>13</v>
      </c>
      <c r="E6028" t="s">
        <v>15</v>
      </c>
      <c r="F6028" t="s">
        <v>47</v>
      </c>
      <c r="G6028" t="s">
        <v>48</v>
      </c>
      <c r="H6028" t="s">
        <v>49</v>
      </c>
      <c r="I6028" t="s">
        <v>12</v>
      </c>
      <c r="J6028" s="1">
        <v>43.71</v>
      </c>
      <c r="K6028">
        <v>10.770802620802639</v>
      </c>
      <c r="L6028">
        <v>37</v>
      </c>
      <c r="M6028">
        <v>0.118140663871124</v>
      </c>
      <c r="N6028">
        <v>0.12828717020565999</v>
      </c>
      <c r="P6028" t="s">
        <v>42</v>
      </c>
    </row>
    <row r="6029" spans="1:16" x14ac:dyDescent="0.3">
      <c r="A6029" t="str">
        <f t="shared" si="96"/>
        <v>03: RestaurantsGBPremiumGinBeefeater Pink London Dry GinTotalAll stocking</v>
      </c>
      <c r="B6029" t="s">
        <v>1</v>
      </c>
      <c r="C6029" t="s">
        <v>108</v>
      </c>
      <c r="D6029" t="s">
        <v>13</v>
      </c>
      <c r="E6029" t="s">
        <v>15</v>
      </c>
      <c r="F6029" t="s">
        <v>47</v>
      </c>
      <c r="G6029" t="s">
        <v>50</v>
      </c>
      <c r="H6029" t="s">
        <v>49</v>
      </c>
      <c r="I6029" t="s">
        <v>12</v>
      </c>
      <c r="J6029" s="1">
        <v>84.94</v>
      </c>
      <c r="K6029">
        <v>20.04289101702896</v>
      </c>
      <c r="L6029">
        <v>29</v>
      </c>
      <c r="M6029">
        <v>0.214376915217495</v>
      </c>
      <c r="N6029">
        <v>0.22886894524531701</v>
      </c>
      <c r="P6029" t="s">
        <v>42</v>
      </c>
    </row>
    <row r="6030" spans="1:16" x14ac:dyDescent="0.3">
      <c r="A6030" t="str">
        <f t="shared" si="96"/>
        <v>03: RestaurantsGBPremiumGinBombay Bramble GinTotalAll stocking</v>
      </c>
      <c r="B6030" t="s">
        <v>1</v>
      </c>
      <c r="C6030" t="s">
        <v>108</v>
      </c>
      <c r="D6030" t="s">
        <v>13</v>
      </c>
      <c r="E6030" t="s">
        <v>15</v>
      </c>
      <c r="F6030" t="s">
        <v>47</v>
      </c>
      <c r="G6030" t="s">
        <v>51</v>
      </c>
      <c r="H6030" t="s">
        <v>49</v>
      </c>
      <c r="I6030" t="s">
        <v>12</v>
      </c>
      <c r="J6030" s="1">
        <v>38.06</v>
      </c>
      <c r="K6030">
        <v>8.3400129357821591</v>
      </c>
      <c r="L6030">
        <v>65</v>
      </c>
      <c r="M6030" s="19">
        <v>7.0834805043815702E-2</v>
      </c>
      <c r="N6030" s="19">
        <v>6.6104078762306603E-2</v>
      </c>
      <c r="P6030" t="s">
        <v>42</v>
      </c>
    </row>
    <row r="6031" spans="1:16" x14ac:dyDescent="0.3">
      <c r="A6031" t="str">
        <f t="shared" si="96"/>
        <v>03: RestaurantsGBPremiumGinBombay Bramble GinG: £4.00 - £4.20All stocking</v>
      </c>
      <c r="B6031" t="s">
        <v>1</v>
      </c>
      <c r="C6031" t="s">
        <v>108</v>
      </c>
      <c r="D6031" t="s">
        <v>13</v>
      </c>
      <c r="E6031" t="s">
        <v>15</v>
      </c>
      <c r="F6031" t="s">
        <v>47</v>
      </c>
      <c r="G6031" t="s">
        <v>51</v>
      </c>
      <c r="H6031" t="s">
        <v>49</v>
      </c>
      <c r="I6031" t="s">
        <v>56</v>
      </c>
      <c r="J6031" s="1">
        <v>34.15</v>
      </c>
      <c r="K6031">
        <v>8.6305490486524796</v>
      </c>
      <c r="L6031">
        <v>29</v>
      </c>
      <c r="M6031" s="19">
        <v>9.4964231079769298E-2</v>
      </c>
      <c r="N6031" s="19">
        <v>8.6736867733885198E-2</v>
      </c>
      <c r="P6031" t="s">
        <v>42</v>
      </c>
    </row>
    <row r="6032" spans="1:16" x14ac:dyDescent="0.3">
      <c r="A6032" t="str">
        <f t="shared" si="96"/>
        <v>03: RestaurantsGBPremiumGinBombay SapphireTotalAll stocking</v>
      </c>
      <c r="B6032" t="s">
        <v>1</v>
      </c>
      <c r="C6032" t="s">
        <v>108</v>
      </c>
      <c r="D6032" t="s">
        <v>13</v>
      </c>
      <c r="E6032" t="s">
        <v>15</v>
      </c>
      <c r="F6032" t="s">
        <v>47</v>
      </c>
      <c r="G6032" t="s">
        <v>57</v>
      </c>
      <c r="H6032" t="s">
        <v>49</v>
      </c>
      <c r="I6032" t="s">
        <v>12</v>
      </c>
      <c r="J6032" s="1">
        <v>51.06</v>
      </c>
      <c r="K6032">
        <v>14.695730714633159</v>
      </c>
      <c r="L6032">
        <v>123</v>
      </c>
      <c r="M6032">
        <v>0.120138989194604</v>
      </c>
      <c r="N6032">
        <v>0.14075683936576899</v>
      </c>
      <c r="P6032" t="s">
        <v>42</v>
      </c>
    </row>
    <row r="6033" spans="1:16" x14ac:dyDescent="0.3">
      <c r="A6033" t="str">
        <f t="shared" si="96"/>
        <v>03: RestaurantsGBPremiumGinBombay SapphireD: £3.40 - £3.60All stocking</v>
      </c>
      <c r="B6033" t="s">
        <v>1</v>
      </c>
      <c r="C6033" t="s">
        <v>108</v>
      </c>
      <c r="D6033" t="s">
        <v>13</v>
      </c>
      <c r="E6033" t="s">
        <v>15</v>
      </c>
      <c r="F6033" t="s">
        <v>47</v>
      </c>
      <c r="G6033" t="s">
        <v>57</v>
      </c>
      <c r="H6033" t="s">
        <v>49</v>
      </c>
      <c r="I6033" t="s">
        <v>53</v>
      </c>
      <c r="J6033" s="1">
        <v>54.31</v>
      </c>
      <c r="K6033">
        <v>17.217973322973322</v>
      </c>
      <c r="L6033">
        <v>30</v>
      </c>
      <c r="M6033">
        <v>0.151074762532415</v>
      </c>
      <c r="N6033">
        <v>0.17685896742071699</v>
      </c>
      <c r="P6033" t="s">
        <v>42</v>
      </c>
    </row>
    <row r="6034" spans="1:16" x14ac:dyDescent="0.3">
      <c r="A6034" t="str">
        <f t="shared" si="96"/>
        <v>03: RestaurantsGBPremiumGinBombay SapphireE: £3.60 - £3.80All stocking</v>
      </c>
      <c r="B6034" t="s">
        <v>1</v>
      </c>
      <c r="C6034" t="s">
        <v>108</v>
      </c>
      <c r="D6034" t="s">
        <v>13</v>
      </c>
      <c r="E6034" t="s">
        <v>15</v>
      </c>
      <c r="F6034" t="s">
        <v>47</v>
      </c>
      <c r="G6034" t="s">
        <v>57</v>
      </c>
      <c r="H6034" t="s">
        <v>49</v>
      </c>
      <c r="I6034" t="s">
        <v>54</v>
      </c>
      <c r="J6034" s="1">
        <v>46.85</v>
      </c>
      <c r="K6034">
        <v>15.081287729364639</v>
      </c>
      <c r="L6034">
        <v>52</v>
      </c>
      <c r="M6034">
        <v>0.141791436363434</v>
      </c>
      <c r="N6034">
        <v>0.168437077131258</v>
      </c>
      <c r="P6034" t="s">
        <v>42</v>
      </c>
    </row>
    <row r="6035" spans="1:16" x14ac:dyDescent="0.3">
      <c r="A6035" t="str">
        <f t="shared" si="96"/>
        <v>03: RestaurantsGBPremiumGinBombay SapphireF: £3.80 - £4.00All stocking</v>
      </c>
      <c r="B6035" t="s">
        <v>1</v>
      </c>
      <c r="C6035" t="s">
        <v>108</v>
      </c>
      <c r="D6035" t="s">
        <v>13</v>
      </c>
      <c r="E6035" t="s">
        <v>15</v>
      </c>
      <c r="F6035" t="s">
        <v>47</v>
      </c>
      <c r="G6035" t="s">
        <v>57</v>
      </c>
      <c r="H6035" t="s">
        <v>49</v>
      </c>
      <c r="I6035" t="s">
        <v>55</v>
      </c>
      <c r="J6035" s="1">
        <v>51.55</v>
      </c>
      <c r="K6035">
        <v>16.451297727613518</v>
      </c>
      <c r="L6035">
        <v>57</v>
      </c>
      <c r="M6035">
        <v>0.13667469271799801</v>
      </c>
      <c r="N6035">
        <v>0.162676363240181</v>
      </c>
      <c r="P6035" t="s">
        <v>42</v>
      </c>
    </row>
    <row r="6036" spans="1:16" x14ac:dyDescent="0.3">
      <c r="A6036" t="str">
        <f t="shared" si="96"/>
        <v>03: RestaurantsGBPremiumGinBombay SapphireG: £4.00 - £4.20All stocking</v>
      </c>
      <c r="B6036" t="s">
        <v>1</v>
      </c>
      <c r="C6036" t="s">
        <v>108</v>
      </c>
      <c r="D6036" t="s">
        <v>13</v>
      </c>
      <c r="E6036" t="s">
        <v>15</v>
      </c>
      <c r="F6036" t="s">
        <v>47</v>
      </c>
      <c r="G6036" t="s">
        <v>57</v>
      </c>
      <c r="H6036" t="s">
        <v>49</v>
      </c>
      <c r="I6036" t="s">
        <v>56</v>
      </c>
      <c r="J6036" s="1">
        <v>55.35</v>
      </c>
      <c r="K6036">
        <v>17.056408961408962</v>
      </c>
      <c r="L6036">
        <v>45</v>
      </c>
      <c r="M6036">
        <v>0.123580926633152</v>
      </c>
      <c r="N6036">
        <v>0.145998778252902</v>
      </c>
      <c r="P6036" t="s">
        <v>42</v>
      </c>
    </row>
    <row r="6037" spans="1:16" x14ac:dyDescent="0.3">
      <c r="A6037" t="str">
        <f t="shared" si="96"/>
        <v>03: RestaurantsGBPremiumGinBombay SapphireH: £4.20 - £4.40All stocking</v>
      </c>
      <c r="B6037" t="s">
        <v>1</v>
      </c>
      <c r="C6037" t="s">
        <v>108</v>
      </c>
      <c r="D6037" t="s">
        <v>13</v>
      </c>
      <c r="E6037" t="s">
        <v>15</v>
      </c>
      <c r="F6037" t="s">
        <v>47</v>
      </c>
      <c r="G6037" t="s">
        <v>57</v>
      </c>
      <c r="H6037" t="s">
        <v>49</v>
      </c>
      <c r="I6037" t="s">
        <v>60</v>
      </c>
      <c r="J6037" s="1">
        <v>53.18</v>
      </c>
      <c r="K6037">
        <v>13.994937062937082</v>
      </c>
      <c r="L6037">
        <v>25</v>
      </c>
      <c r="M6037" s="19">
        <v>9.9190520584914593E-2</v>
      </c>
      <c r="N6037">
        <v>0.114837664035134</v>
      </c>
      <c r="P6037" t="s">
        <v>42</v>
      </c>
    </row>
    <row r="6038" spans="1:16" x14ac:dyDescent="0.3">
      <c r="A6038" t="str">
        <f t="shared" si="96"/>
        <v>03: RestaurantsGBPremiumGinHendricksTotalAll stocking</v>
      </c>
      <c r="B6038" t="s">
        <v>1</v>
      </c>
      <c r="C6038" t="s">
        <v>108</v>
      </c>
      <c r="D6038" t="s">
        <v>13</v>
      </c>
      <c r="E6038" t="s">
        <v>15</v>
      </c>
      <c r="F6038" t="s">
        <v>47</v>
      </c>
      <c r="G6038" t="s">
        <v>63</v>
      </c>
      <c r="H6038" t="s">
        <v>49</v>
      </c>
      <c r="I6038" t="s">
        <v>12</v>
      </c>
      <c r="J6038" s="1">
        <v>45.09</v>
      </c>
      <c r="K6038">
        <v>11.77864270232692</v>
      </c>
      <c r="L6038">
        <v>133</v>
      </c>
      <c r="M6038">
        <v>0.10246274721222701</v>
      </c>
      <c r="N6038">
        <v>0.10954716332599999</v>
      </c>
      <c r="P6038" t="s">
        <v>42</v>
      </c>
    </row>
    <row r="6039" spans="1:16" x14ac:dyDescent="0.3">
      <c r="A6039" t="str">
        <f t="shared" si="96"/>
        <v>03: RestaurantsGBPremiumGinHendricksF: £3.80 - £4.00All stocking</v>
      </c>
      <c r="B6039" t="s">
        <v>1</v>
      </c>
      <c r="C6039" t="s">
        <v>108</v>
      </c>
      <c r="D6039" t="s">
        <v>13</v>
      </c>
      <c r="E6039" t="s">
        <v>15</v>
      </c>
      <c r="F6039" t="s">
        <v>47</v>
      </c>
      <c r="G6039" t="s">
        <v>63</v>
      </c>
      <c r="H6039" t="s">
        <v>49</v>
      </c>
      <c r="I6039" t="s">
        <v>55</v>
      </c>
      <c r="J6039" s="1">
        <v>39.83</v>
      </c>
      <c r="K6039">
        <v>11.553036778036761</v>
      </c>
      <c r="L6039">
        <v>30</v>
      </c>
      <c r="M6039" s="19">
        <v>9.0761337075299098E-2</v>
      </c>
      <c r="N6039" s="19">
        <v>9.7537561672582804E-2</v>
      </c>
      <c r="P6039" t="s">
        <v>42</v>
      </c>
    </row>
    <row r="6040" spans="1:16" x14ac:dyDescent="0.3">
      <c r="A6040" t="str">
        <f t="shared" si="96"/>
        <v>03: RestaurantsGBPremiumGinHendricksG: £4.00 - £4.20All stocking</v>
      </c>
      <c r="B6040" t="s">
        <v>1</v>
      </c>
      <c r="C6040" t="s">
        <v>108</v>
      </c>
      <c r="D6040" t="s">
        <v>13</v>
      </c>
      <c r="E6040" t="s">
        <v>15</v>
      </c>
      <c r="F6040" t="s">
        <v>47</v>
      </c>
      <c r="G6040" t="s">
        <v>63</v>
      </c>
      <c r="H6040" t="s">
        <v>49</v>
      </c>
      <c r="I6040" t="s">
        <v>56</v>
      </c>
      <c r="J6040" s="1">
        <v>35.72</v>
      </c>
      <c r="K6040">
        <v>10.09175365697104</v>
      </c>
      <c r="L6040">
        <v>46</v>
      </c>
      <c r="M6040">
        <v>0.10561771119378401</v>
      </c>
      <c r="N6040">
        <v>0.11072524165075</v>
      </c>
      <c r="P6040" t="s">
        <v>42</v>
      </c>
    </row>
    <row r="6041" spans="1:16" x14ac:dyDescent="0.3">
      <c r="A6041" t="str">
        <f t="shared" si="96"/>
        <v>03: RestaurantsGBPremiumGinHendricksH: £4.20 - £4.40All stocking</v>
      </c>
      <c r="B6041" t="s">
        <v>1</v>
      </c>
      <c r="C6041" t="s">
        <v>108</v>
      </c>
      <c r="D6041" t="s">
        <v>13</v>
      </c>
      <c r="E6041" t="s">
        <v>15</v>
      </c>
      <c r="F6041" t="s">
        <v>47</v>
      </c>
      <c r="G6041" t="s">
        <v>63</v>
      </c>
      <c r="H6041" t="s">
        <v>49</v>
      </c>
      <c r="I6041" t="s">
        <v>60</v>
      </c>
      <c r="J6041" s="1">
        <v>36.630000000000003</v>
      </c>
      <c r="K6041">
        <v>10.480660450660439</v>
      </c>
      <c r="L6041">
        <v>50</v>
      </c>
      <c r="M6041" s="19">
        <v>9.3588316794250101E-2</v>
      </c>
      <c r="N6041" s="19">
        <v>9.94147519663095E-2</v>
      </c>
      <c r="P6041" t="s">
        <v>42</v>
      </c>
    </row>
    <row r="6042" spans="1:16" x14ac:dyDescent="0.3">
      <c r="A6042" t="str">
        <f t="shared" si="96"/>
        <v>03: RestaurantsGBPremiumGinHendricksI: £4.40 - £4.60All stocking</v>
      </c>
      <c r="B6042" t="s">
        <v>1</v>
      </c>
      <c r="C6042" t="s">
        <v>108</v>
      </c>
      <c r="D6042" t="s">
        <v>13</v>
      </c>
      <c r="E6042" t="s">
        <v>15</v>
      </c>
      <c r="F6042" t="s">
        <v>47</v>
      </c>
      <c r="G6042" t="s">
        <v>63</v>
      </c>
      <c r="H6042" t="s">
        <v>49</v>
      </c>
      <c r="I6042" t="s">
        <v>64</v>
      </c>
      <c r="J6042" s="1">
        <v>39.17</v>
      </c>
      <c r="K6042">
        <v>10.944059619059601</v>
      </c>
      <c r="L6042">
        <v>37</v>
      </c>
      <c r="M6042">
        <v>0.103514183661867</v>
      </c>
      <c r="N6042">
        <v>0.11037956784941</v>
      </c>
      <c r="P6042" t="s">
        <v>42</v>
      </c>
    </row>
    <row r="6043" spans="1:16" x14ac:dyDescent="0.3">
      <c r="A6043" t="str">
        <f t="shared" si="96"/>
        <v>03: RestaurantsGBPremiumGinHendricksJ: £4.60 - £4.80All stocking</v>
      </c>
      <c r="B6043" t="s">
        <v>1</v>
      </c>
      <c r="C6043" t="s">
        <v>108</v>
      </c>
      <c r="D6043" t="s">
        <v>13</v>
      </c>
      <c r="E6043" t="s">
        <v>15</v>
      </c>
      <c r="F6043" t="s">
        <v>47</v>
      </c>
      <c r="G6043" t="s">
        <v>63</v>
      </c>
      <c r="H6043" t="s">
        <v>49</v>
      </c>
      <c r="I6043" t="s">
        <v>65</v>
      </c>
      <c r="J6043" s="1">
        <v>46.4</v>
      </c>
      <c r="K6043">
        <v>13.492040971848681</v>
      </c>
      <c r="L6043">
        <v>26</v>
      </c>
      <c r="M6043">
        <v>0.118523857366596</v>
      </c>
      <c r="N6043">
        <v>0.13471242751919801</v>
      </c>
      <c r="P6043" t="s">
        <v>42</v>
      </c>
    </row>
    <row r="6044" spans="1:16" x14ac:dyDescent="0.3">
      <c r="A6044" t="str">
        <f t="shared" si="96"/>
        <v>03: RestaurantsGBPremiumGinSipsmithTotalAll stocking</v>
      </c>
      <c r="B6044" t="s">
        <v>1</v>
      </c>
      <c r="C6044" t="s">
        <v>108</v>
      </c>
      <c r="D6044" t="s">
        <v>13</v>
      </c>
      <c r="E6044" t="s">
        <v>15</v>
      </c>
      <c r="F6044" t="s">
        <v>47</v>
      </c>
      <c r="G6044" t="s">
        <v>66</v>
      </c>
      <c r="H6044" t="s">
        <v>49</v>
      </c>
      <c r="I6044" t="s">
        <v>12</v>
      </c>
      <c r="J6044" s="1">
        <v>15.68</v>
      </c>
      <c r="K6044">
        <v>3.9328666888666879</v>
      </c>
      <c r="L6044">
        <v>50</v>
      </c>
      <c r="M6044" s="19">
        <v>1.82728564333451E-2</v>
      </c>
      <c r="N6044" s="19">
        <v>1.7611026033690701E-2</v>
      </c>
      <c r="P6044" t="s">
        <v>42</v>
      </c>
    </row>
    <row r="6045" spans="1:16" x14ac:dyDescent="0.3">
      <c r="A6045" t="str">
        <f t="shared" si="96"/>
        <v>03: RestaurantsGBPremiumGinTanquerayTotalAll stocking</v>
      </c>
      <c r="B6045" t="s">
        <v>1</v>
      </c>
      <c r="C6045" t="s">
        <v>108</v>
      </c>
      <c r="D6045" t="s">
        <v>13</v>
      </c>
      <c r="E6045" t="s">
        <v>15</v>
      </c>
      <c r="F6045" t="s">
        <v>47</v>
      </c>
      <c r="G6045" t="s">
        <v>67</v>
      </c>
      <c r="H6045" t="s">
        <v>49</v>
      </c>
      <c r="I6045" t="s">
        <v>12</v>
      </c>
      <c r="J6045" s="1">
        <v>50.35</v>
      </c>
      <c r="K6045">
        <v>14.351025528144159</v>
      </c>
      <c r="L6045">
        <v>118</v>
      </c>
      <c r="M6045">
        <v>0.120415281111628</v>
      </c>
      <c r="N6045">
        <v>0.136502661335169</v>
      </c>
      <c r="P6045" t="s">
        <v>42</v>
      </c>
    </row>
    <row r="6046" spans="1:16" x14ac:dyDescent="0.3">
      <c r="A6046" t="str">
        <f t="shared" si="96"/>
        <v>03: RestaurantsGBPremiumGinTanquerayD: £3.40 - £3.60All stocking</v>
      </c>
      <c r="B6046" t="s">
        <v>1</v>
      </c>
      <c r="C6046" t="s">
        <v>108</v>
      </c>
      <c r="D6046" t="s">
        <v>13</v>
      </c>
      <c r="E6046" t="s">
        <v>15</v>
      </c>
      <c r="F6046" t="s">
        <v>47</v>
      </c>
      <c r="G6046" t="s">
        <v>67</v>
      </c>
      <c r="H6046" t="s">
        <v>49</v>
      </c>
      <c r="I6046" t="s">
        <v>53</v>
      </c>
      <c r="J6046" s="1">
        <v>44.86</v>
      </c>
      <c r="K6046">
        <v>13.057120451564881</v>
      </c>
      <c r="L6046">
        <v>27</v>
      </c>
      <c r="M6046">
        <v>0.17345046253153601</v>
      </c>
      <c r="N6046">
        <v>0.182910272760933</v>
      </c>
      <c r="P6046" t="s">
        <v>42</v>
      </c>
    </row>
    <row r="6047" spans="1:16" x14ac:dyDescent="0.3">
      <c r="A6047" t="str">
        <f t="shared" si="96"/>
        <v>03: RestaurantsGBPremiumGinTanquerayE: £3.60 - £3.80All stocking</v>
      </c>
      <c r="B6047" t="s">
        <v>1</v>
      </c>
      <c r="C6047" t="s">
        <v>108</v>
      </c>
      <c r="D6047" t="s">
        <v>13</v>
      </c>
      <c r="E6047" t="s">
        <v>15</v>
      </c>
      <c r="F6047" t="s">
        <v>47</v>
      </c>
      <c r="G6047" t="s">
        <v>67</v>
      </c>
      <c r="H6047" t="s">
        <v>49</v>
      </c>
      <c r="I6047" t="s">
        <v>54</v>
      </c>
      <c r="J6047" s="1">
        <v>43.44</v>
      </c>
      <c r="K6047">
        <v>12.10882241215576</v>
      </c>
      <c r="L6047">
        <v>45</v>
      </c>
      <c r="M6047">
        <v>0.124613880311239</v>
      </c>
      <c r="N6047">
        <v>0.12990154711673699</v>
      </c>
      <c r="P6047" t="s">
        <v>42</v>
      </c>
    </row>
    <row r="6048" spans="1:16" x14ac:dyDescent="0.3">
      <c r="A6048" t="str">
        <f t="shared" si="96"/>
        <v>03: RestaurantsGBPremiumGinTanquerayF: £3.80 - £4.00All stocking</v>
      </c>
      <c r="B6048" t="s">
        <v>1</v>
      </c>
      <c r="C6048" t="s">
        <v>108</v>
      </c>
      <c r="D6048" t="s">
        <v>13</v>
      </c>
      <c r="E6048" t="s">
        <v>15</v>
      </c>
      <c r="F6048" t="s">
        <v>47</v>
      </c>
      <c r="G6048" t="s">
        <v>67</v>
      </c>
      <c r="H6048" t="s">
        <v>49</v>
      </c>
      <c r="I6048" t="s">
        <v>55</v>
      </c>
      <c r="J6048" s="1">
        <v>33.159999999999997</v>
      </c>
      <c r="K6048">
        <v>9.1144548937652399</v>
      </c>
      <c r="L6048">
        <v>29</v>
      </c>
      <c r="M6048">
        <v>0.11106563433882</v>
      </c>
      <c r="N6048">
        <v>0.111155792366208</v>
      </c>
      <c r="P6048" t="s">
        <v>42</v>
      </c>
    </row>
    <row r="6049" spans="1:16" x14ac:dyDescent="0.3">
      <c r="A6049" t="str">
        <f t="shared" si="96"/>
        <v>03: RestaurantsGBPremiumGinTanquerayG: £4.00 - £4.20All stocking</v>
      </c>
      <c r="B6049" t="s">
        <v>1</v>
      </c>
      <c r="C6049" t="s">
        <v>108</v>
      </c>
      <c r="D6049" t="s">
        <v>13</v>
      </c>
      <c r="E6049" t="s">
        <v>15</v>
      </c>
      <c r="F6049" t="s">
        <v>47</v>
      </c>
      <c r="G6049" t="s">
        <v>67</v>
      </c>
      <c r="H6049" t="s">
        <v>49</v>
      </c>
      <c r="I6049" t="s">
        <v>56</v>
      </c>
      <c r="J6049" s="1">
        <v>36.369999999999997</v>
      </c>
      <c r="K6049">
        <v>9.9037686714157207</v>
      </c>
      <c r="L6049">
        <v>51</v>
      </c>
      <c r="M6049" s="19">
        <v>9.4253328323691196E-2</v>
      </c>
      <c r="N6049" s="19">
        <v>9.5573113973373702E-2</v>
      </c>
      <c r="P6049" t="s">
        <v>42</v>
      </c>
    </row>
    <row r="6050" spans="1:16" x14ac:dyDescent="0.3">
      <c r="A6050" t="str">
        <f t="shared" si="96"/>
        <v>03: RestaurantsGBPremiumGinTanquerayH: £4.20 - £4.40All stocking</v>
      </c>
      <c r="B6050" t="s">
        <v>1</v>
      </c>
      <c r="C6050" t="s">
        <v>108</v>
      </c>
      <c r="D6050" t="s">
        <v>13</v>
      </c>
      <c r="E6050" t="s">
        <v>15</v>
      </c>
      <c r="F6050" t="s">
        <v>47</v>
      </c>
      <c r="G6050" t="s">
        <v>67</v>
      </c>
      <c r="H6050" t="s">
        <v>49</v>
      </c>
      <c r="I6050" t="s">
        <v>60</v>
      </c>
      <c r="J6050" s="1">
        <v>49.15</v>
      </c>
      <c r="K6050">
        <v>14.823895240561919</v>
      </c>
      <c r="L6050">
        <v>36</v>
      </c>
      <c r="M6050">
        <v>0.115311029040392</v>
      </c>
      <c r="N6050">
        <v>0.13311035457604201</v>
      </c>
      <c r="P6050" t="s">
        <v>42</v>
      </c>
    </row>
    <row r="6051" spans="1:16" x14ac:dyDescent="0.3">
      <c r="A6051" t="str">
        <f t="shared" si="96"/>
        <v>03: RestaurantsGBPremiumGinTanqueray 10TotalAll stocking</v>
      </c>
      <c r="B6051" t="s">
        <v>1</v>
      </c>
      <c r="C6051" t="s">
        <v>108</v>
      </c>
      <c r="D6051" t="s">
        <v>13</v>
      </c>
      <c r="E6051" t="s">
        <v>15</v>
      </c>
      <c r="F6051" t="s">
        <v>47</v>
      </c>
      <c r="G6051" t="s">
        <v>68</v>
      </c>
      <c r="H6051" t="s">
        <v>49</v>
      </c>
      <c r="I6051" t="s">
        <v>12</v>
      </c>
      <c r="J6051" s="1">
        <v>18.350000000000001</v>
      </c>
      <c r="K6051">
        <v>3.6483641636141639</v>
      </c>
      <c r="L6051">
        <v>100</v>
      </c>
      <c r="M6051" s="19">
        <v>2.6629959908783699E-2</v>
      </c>
      <c r="N6051" s="19">
        <v>2.0681918618485898E-2</v>
      </c>
      <c r="P6051" t="s">
        <v>42</v>
      </c>
    </row>
    <row r="6052" spans="1:16" x14ac:dyDescent="0.3">
      <c r="A6052" t="str">
        <f t="shared" si="96"/>
        <v>03: RestaurantsGBPremiumGinTanqueray 10G: £4.00 - £4.20All stocking</v>
      </c>
      <c r="B6052" t="s">
        <v>1</v>
      </c>
      <c r="C6052" t="s">
        <v>108</v>
      </c>
      <c r="D6052" t="s">
        <v>13</v>
      </c>
      <c r="E6052" t="s">
        <v>15</v>
      </c>
      <c r="F6052" t="s">
        <v>47</v>
      </c>
      <c r="G6052" t="s">
        <v>68</v>
      </c>
      <c r="H6052" t="s">
        <v>49</v>
      </c>
      <c r="I6052" t="s">
        <v>56</v>
      </c>
      <c r="J6052" s="1">
        <v>11.49</v>
      </c>
      <c r="K6052">
        <v>2.8923464356156683</v>
      </c>
      <c r="L6052">
        <v>26</v>
      </c>
      <c r="M6052" s="19">
        <v>2.0814052916606599E-2</v>
      </c>
      <c r="N6052" s="19">
        <v>1.9271471538375801E-2</v>
      </c>
      <c r="P6052" t="s">
        <v>42</v>
      </c>
    </row>
    <row r="6053" spans="1:16" x14ac:dyDescent="0.3">
      <c r="A6053" t="str">
        <f t="shared" si="96"/>
        <v>03: RestaurantsGBPremiumGinTanqueray 10H: £4.20 - £4.40All stocking</v>
      </c>
      <c r="B6053" t="s">
        <v>1</v>
      </c>
      <c r="C6053" t="s">
        <v>108</v>
      </c>
      <c r="D6053" t="s">
        <v>13</v>
      </c>
      <c r="E6053" t="s">
        <v>15</v>
      </c>
      <c r="F6053" t="s">
        <v>47</v>
      </c>
      <c r="G6053" t="s">
        <v>68</v>
      </c>
      <c r="H6053" t="s">
        <v>49</v>
      </c>
      <c r="I6053" t="s">
        <v>60</v>
      </c>
      <c r="J6053" s="1">
        <v>16.989999999999998</v>
      </c>
      <c r="K6053">
        <v>4.2442325452325598</v>
      </c>
      <c r="L6053">
        <v>25</v>
      </c>
      <c r="M6053" s="19">
        <v>2.7257747727444399E-2</v>
      </c>
      <c r="N6053" s="19">
        <v>2.5812703726543901E-2</v>
      </c>
      <c r="P6053" t="s">
        <v>42</v>
      </c>
    </row>
    <row r="6054" spans="1:16" x14ac:dyDescent="0.3">
      <c r="A6054" t="str">
        <f t="shared" si="96"/>
        <v>03: RestaurantsGBPremiumGinTanqueray Flor De SevillaTotalAll stocking</v>
      </c>
      <c r="B6054" t="s">
        <v>1</v>
      </c>
      <c r="C6054" t="s">
        <v>108</v>
      </c>
      <c r="D6054" t="s">
        <v>13</v>
      </c>
      <c r="E6054" t="s">
        <v>15</v>
      </c>
      <c r="F6054" t="s">
        <v>47</v>
      </c>
      <c r="G6054" t="s">
        <v>69</v>
      </c>
      <c r="H6054" t="s">
        <v>49</v>
      </c>
      <c r="I6054" t="s">
        <v>12</v>
      </c>
      <c r="J6054" s="1">
        <v>23.02</v>
      </c>
      <c r="K6054">
        <v>5.8625036579582002</v>
      </c>
      <c r="L6054">
        <v>77</v>
      </c>
      <c r="M6054" s="19">
        <v>5.3386312736434897E-2</v>
      </c>
      <c r="N6054" s="19">
        <v>5.3413999937842502E-2</v>
      </c>
      <c r="P6054" t="s">
        <v>42</v>
      </c>
    </row>
    <row r="6055" spans="1:16" x14ac:dyDescent="0.3">
      <c r="A6055" t="str">
        <f t="shared" si="96"/>
        <v>03: RestaurantsGBPremiumGinTanqueray Flor De SevillaF: £3.80 - £4.00All stocking</v>
      </c>
      <c r="B6055" t="s">
        <v>1</v>
      </c>
      <c r="C6055" t="s">
        <v>108</v>
      </c>
      <c r="D6055" t="s">
        <v>13</v>
      </c>
      <c r="E6055" t="s">
        <v>15</v>
      </c>
      <c r="F6055" t="s">
        <v>47</v>
      </c>
      <c r="G6055" t="s">
        <v>69</v>
      </c>
      <c r="H6055" t="s">
        <v>49</v>
      </c>
      <c r="I6055" t="s">
        <v>55</v>
      </c>
      <c r="J6055" s="1">
        <v>21.6</v>
      </c>
      <c r="K6055">
        <v>5.7647669670396793</v>
      </c>
      <c r="L6055">
        <v>33</v>
      </c>
      <c r="M6055" s="19">
        <v>5.3924903973264403E-2</v>
      </c>
      <c r="N6055" s="19">
        <v>5.3344623200677399E-2</v>
      </c>
      <c r="P6055" t="s">
        <v>42</v>
      </c>
    </row>
    <row r="6056" spans="1:16" x14ac:dyDescent="0.3">
      <c r="A6056" t="str">
        <f t="shared" si="96"/>
        <v>03: RestaurantsGBPremiumGinTanqueray Flor De SevillaG: £4.00 - £4.20All stocking</v>
      </c>
      <c r="B6056" t="s">
        <v>1</v>
      </c>
      <c r="C6056" t="s">
        <v>108</v>
      </c>
      <c r="D6056" t="s">
        <v>13</v>
      </c>
      <c r="E6056" t="s">
        <v>15</v>
      </c>
      <c r="F6056" t="s">
        <v>47</v>
      </c>
      <c r="G6056" t="s">
        <v>69</v>
      </c>
      <c r="H6056" t="s">
        <v>49</v>
      </c>
      <c r="I6056" t="s">
        <v>56</v>
      </c>
      <c r="J6056" s="1">
        <v>22.79</v>
      </c>
      <c r="K6056">
        <v>6.0627054962581202</v>
      </c>
      <c r="L6056">
        <v>38</v>
      </c>
      <c r="M6056" s="19">
        <v>6.1337112320680898E-2</v>
      </c>
      <c r="N6056" s="19">
        <v>6.0800536672629697E-2</v>
      </c>
      <c r="P6056" t="s">
        <v>42</v>
      </c>
    </row>
    <row r="6057" spans="1:16" x14ac:dyDescent="0.3">
      <c r="A6057" t="str">
        <f t="shared" si="96"/>
        <v>03: RestaurantsGBPremiumGinTanqueray Flor De SevillaH: £4.20 - £4.40All stocking</v>
      </c>
      <c r="B6057" t="s">
        <v>1</v>
      </c>
      <c r="C6057" t="s">
        <v>108</v>
      </c>
      <c r="D6057" t="s">
        <v>13</v>
      </c>
      <c r="E6057" t="s">
        <v>15</v>
      </c>
      <c r="F6057" t="s">
        <v>47</v>
      </c>
      <c r="G6057" t="s">
        <v>69</v>
      </c>
      <c r="H6057" t="s">
        <v>49</v>
      </c>
      <c r="I6057" t="s">
        <v>60</v>
      </c>
      <c r="J6057" s="1">
        <v>22.97</v>
      </c>
      <c r="K6057">
        <v>6.0934007791150808</v>
      </c>
      <c r="L6057">
        <v>42</v>
      </c>
      <c r="M6057" s="19">
        <v>6.0192196499218101E-2</v>
      </c>
      <c r="N6057" s="19">
        <v>5.9424670892247698E-2</v>
      </c>
      <c r="P6057" t="s">
        <v>42</v>
      </c>
    </row>
    <row r="6058" spans="1:16" x14ac:dyDescent="0.3">
      <c r="A6058" t="str">
        <f t="shared" si="96"/>
        <v>03: RestaurantsGBPremiumNon Flavoured VodkaAbsolut BlueTotalAll stocking</v>
      </c>
      <c r="B6058" t="s">
        <v>1</v>
      </c>
      <c r="C6058" t="s">
        <v>108</v>
      </c>
      <c r="D6058" t="s">
        <v>13</v>
      </c>
      <c r="E6058" t="s">
        <v>15</v>
      </c>
      <c r="F6058" t="s">
        <v>71</v>
      </c>
      <c r="G6058" t="s">
        <v>72</v>
      </c>
      <c r="H6058" t="s">
        <v>49</v>
      </c>
      <c r="I6058" t="s">
        <v>12</v>
      </c>
      <c r="J6058" s="1">
        <v>54.87</v>
      </c>
      <c r="K6058">
        <v>14.486368113679042</v>
      </c>
      <c r="L6058">
        <v>119</v>
      </c>
      <c r="M6058">
        <v>0.36738255452760699</v>
      </c>
      <c r="N6058">
        <v>0.38294412257175497</v>
      </c>
      <c r="P6058" t="s">
        <v>42</v>
      </c>
    </row>
    <row r="6059" spans="1:16" x14ac:dyDescent="0.3">
      <c r="A6059" t="str">
        <f t="shared" si="96"/>
        <v>03: RestaurantsGBPremiumNon Flavoured VodkaAbsolut BlueE: £3.60 - £3.80All stocking</v>
      </c>
      <c r="B6059" t="s">
        <v>1</v>
      </c>
      <c r="C6059" t="s">
        <v>108</v>
      </c>
      <c r="D6059" t="s">
        <v>13</v>
      </c>
      <c r="E6059" t="s">
        <v>15</v>
      </c>
      <c r="F6059" t="s">
        <v>71</v>
      </c>
      <c r="G6059" t="s">
        <v>72</v>
      </c>
      <c r="H6059" t="s">
        <v>49</v>
      </c>
      <c r="I6059" t="s">
        <v>54</v>
      </c>
      <c r="J6059" s="1">
        <v>46.58</v>
      </c>
      <c r="K6059">
        <v>13.110340400340398</v>
      </c>
      <c r="L6059">
        <v>60</v>
      </c>
      <c r="M6059">
        <v>0.42051860351713899</v>
      </c>
      <c r="N6059">
        <v>0.42201869369792899</v>
      </c>
      <c r="P6059" t="s">
        <v>42</v>
      </c>
    </row>
    <row r="6060" spans="1:16" x14ac:dyDescent="0.3">
      <c r="A6060" t="str">
        <f t="shared" si="96"/>
        <v>03: RestaurantsGBPremiumNon Flavoured VodkaAbsolut BlueF: £3.80 - £4.00All stocking</v>
      </c>
      <c r="B6060" t="s">
        <v>1</v>
      </c>
      <c r="C6060" t="s">
        <v>108</v>
      </c>
      <c r="D6060" t="s">
        <v>13</v>
      </c>
      <c r="E6060" t="s">
        <v>15</v>
      </c>
      <c r="F6060" t="s">
        <v>71</v>
      </c>
      <c r="G6060" t="s">
        <v>72</v>
      </c>
      <c r="H6060" t="s">
        <v>49</v>
      </c>
      <c r="I6060" t="s">
        <v>55</v>
      </c>
      <c r="J6060" s="1">
        <v>56.27</v>
      </c>
      <c r="K6060">
        <v>15.87521912785072</v>
      </c>
      <c r="L6060">
        <v>57</v>
      </c>
      <c r="M6060">
        <v>0.43881625306109401</v>
      </c>
      <c r="N6060">
        <v>0.434063780800444</v>
      </c>
      <c r="P6060" t="s">
        <v>42</v>
      </c>
    </row>
    <row r="6061" spans="1:16" x14ac:dyDescent="0.3">
      <c r="A6061" t="str">
        <f t="shared" si="96"/>
        <v>03: RestaurantsGBPremiumNon Flavoured VodkaAbsolut BlueG: £4.00 - £4.20All stocking</v>
      </c>
      <c r="B6061" t="s">
        <v>1</v>
      </c>
      <c r="C6061" t="s">
        <v>108</v>
      </c>
      <c r="D6061" t="s">
        <v>13</v>
      </c>
      <c r="E6061" t="s">
        <v>15</v>
      </c>
      <c r="F6061" t="s">
        <v>71</v>
      </c>
      <c r="G6061" t="s">
        <v>72</v>
      </c>
      <c r="H6061" t="s">
        <v>49</v>
      </c>
      <c r="I6061" t="s">
        <v>56</v>
      </c>
      <c r="J6061" s="1">
        <v>64.36</v>
      </c>
      <c r="K6061">
        <v>17.861333527583518</v>
      </c>
      <c r="L6061">
        <v>40</v>
      </c>
      <c r="M6061">
        <v>0.38593801082477303</v>
      </c>
      <c r="N6061">
        <v>0.39343549819542301</v>
      </c>
      <c r="P6061" t="s">
        <v>42</v>
      </c>
    </row>
    <row r="6062" spans="1:16" x14ac:dyDescent="0.3">
      <c r="A6062" t="str">
        <f t="shared" si="96"/>
        <v>03: RestaurantsGBPremiumNon Flavoured VodkaGrey GooseTotalAll stocking</v>
      </c>
      <c r="B6062" t="s">
        <v>1</v>
      </c>
      <c r="C6062" t="s">
        <v>108</v>
      </c>
      <c r="D6062" t="s">
        <v>13</v>
      </c>
      <c r="E6062" t="s">
        <v>15</v>
      </c>
      <c r="F6062" t="s">
        <v>71</v>
      </c>
      <c r="G6062" t="s">
        <v>75</v>
      </c>
      <c r="H6062" t="s">
        <v>49</v>
      </c>
      <c r="I6062" t="s">
        <v>12</v>
      </c>
      <c r="J6062" s="1">
        <v>32.950000000000003</v>
      </c>
      <c r="K6062">
        <v>7.9441568121800801</v>
      </c>
      <c r="L6062">
        <v>86</v>
      </c>
      <c r="M6062">
        <v>0.14167269405513899</v>
      </c>
      <c r="N6062">
        <v>0.136556403731976</v>
      </c>
      <c r="P6062" t="s">
        <v>42</v>
      </c>
    </row>
    <row r="6063" spans="1:16" x14ac:dyDescent="0.3">
      <c r="A6063" t="str">
        <f t="shared" si="96"/>
        <v>03: RestaurantsGBPremiumNon Flavoured VodkaKetel OneTotalAll stocking</v>
      </c>
      <c r="B6063" t="s">
        <v>1</v>
      </c>
      <c r="C6063" t="s">
        <v>108</v>
      </c>
      <c r="D6063" t="s">
        <v>13</v>
      </c>
      <c r="E6063" t="s">
        <v>15</v>
      </c>
      <c r="F6063" t="s">
        <v>71</v>
      </c>
      <c r="G6063" t="s">
        <v>76</v>
      </c>
      <c r="H6063" t="s">
        <v>49</v>
      </c>
      <c r="I6063" t="s">
        <v>12</v>
      </c>
      <c r="J6063" s="1">
        <v>79.180000000000007</v>
      </c>
      <c r="K6063">
        <v>19.82207316493032</v>
      </c>
      <c r="L6063">
        <v>91</v>
      </c>
      <c r="M6063">
        <v>0.31792110270213803</v>
      </c>
      <c r="N6063">
        <v>0.31795451334934299</v>
      </c>
      <c r="P6063" t="s">
        <v>42</v>
      </c>
    </row>
    <row r="6064" spans="1:16" x14ac:dyDescent="0.3">
      <c r="A6064" t="str">
        <f t="shared" si="96"/>
        <v>03: RestaurantsGBPremiumNon Flavoured VodkaKetel OneE: £3.60 - £3.80All stocking</v>
      </c>
      <c r="B6064" t="s">
        <v>1</v>
      </c>
      <c r="C6064" t="s">
        <v>108</v>
      </c>
      <c r="D6064" t="s">
        <v>13</v>
      </c>
      <c r="E6064" t="s">
        <v>15</v>
      </c>
      <c r="F6064" t="s">
        <v>71</v>
      </c>
      <c r="G6064" t="s">
        <v>76</v>
      </c>
      <c r="H6064" t="s">
        <v>49</v>
      </c>
      <c r="I6064" t="s">
        <v>54</v>
      </c>
      <c r="J6064" s="1">
        <v>47.74</v>
      </c>
      <c r="K6064">
        <v>13.162266252266241</v>
      </c>
      <c r="L6064">
        <v>45</v>
      </c>
      <c r="M6064">
        <v>0.41751412519602799</v>
      </c>
      <c r="N6064">
        <v>0.40739069111424497</v>
      </c>
      <c r="P6064" t="s">
        <v>42</v>
      </c>
    </row>
    <row r="6065" spans="1:16" x14ac:dyDescent="0.3">
      <c r="A6065" t="str">
        <f t="shared" si="96"/>
        <v>03: RestaurantsGBPremiumNon Flavoured VodkaKetel OneF: £3.80 - £4.00All stocking</v>
      </c>
      <c r="B6065" t="s">
        <v>1</v>
      </c>
      <c r="C6065" t="s">
        <v>108</v>
      </c>
      <c r="D6065" t="s">
        <v>13</v>
      </c>
      <c r="E6065" t="s">
        <v>15</v>
      </c>
      <c r="F6065" t="s">
        <v>71</v>
      </c>
      <c r="G6065" t="s">
        <v>76</v>
      </c>
      <c r="H6065" t="s">
        <v>49</v>
      </c>
      <c r="I6065" t="s">
        <v>55</v>
      </c>
      <c r="J6065" s="1">
        <v>66.73</v>
      </c>
      <c r="K6065">
        <v>17.891140311301598</v>
      </c>
      <c r="L6065">
        <v>31</v>
      </c>
      <c r="M6065">
        <v>0.51238454931463895</v>
      </c>
      <c r="N6065">
        <v>0.49424538545059699</v>
      </c>
      <c r="P6065" t="s">
        <v>42</v>
      </c>
    </row>
    <row r="6066" spans="1:16" x14ac:dyDescent="0.3">
      <c r="A6066" t="str">
        <f t="shared" si="96"/>
        <v>03: RestaurantsGBPremiumNon Flavoured VodkaKetel OneG: £4.00 - £4.20All stocking</v>
      </c>
      <c r="B6066" t="s">
        <v>1</v>
      </c>
      <c r="C6066" t="s">
        <v>108</v>
      </c>
      <c r="D6066" t="s">
        <v>13</v>
      </c>
      <c r="E6066" t="s">
        <v>15</v>
      </c>
      <c r="F6066" t="s">
        <v>71</v>
      </c>
      <c r="G6066" t="s">
        <v>76</v>
      </c>
      <c r="H6066" t="s">
        <v>49</v>
      </c>
      <c r="I6066" t="s">
        <v>56</v>
      </c>
      <c r="J6066" s="1">
        <v>89.31</v>
      </c>
      <c r="K6066">
        <v>22.543405205905202</v>
      </c>
      <c r="L6066">
        <v>48</v>
      </c>
      <c r="M6066">
        <v>0.61467839890597997</v>
      </c>
      <c r="N6066">
        <v>0.59780941949616695</v>
      </c>
      <c r="P6066" t="s">
        <v>42</v>
      </c>
    </row>
    <row r="6067" spans="1:16" x14ac:dyDescent="0.3">
      <c r="A6067" t="str">
        <f t="shared" si="96"/>
        <v>03: RestaurantsGBPremiumTequilaOlmeca Altos PlataTotalAll stocking</v>
      </c>
      <c r="B6067" t="s">
        <v>1</v>
      </c>
      <c r="C6067" t="s">
        <v>108</v>
      </c>
      <c r="D6067" t="s">
        <v>13</v>
      </c>
      <c r="E6067" t="s">
        <v>15</v>
      </c>
      <c r="F6067" t="s">
        <v>78</v>
      </c>
      <c r="G6067" t="s">
        <v>93</v>
      </c>
      <c r="H6067" t="s">
        <v>49</v>
      </c>
      <c r="I6067" t="s">
        <v>12</v>
      </c>
      <c r="J6067" s="1">
        <v>19.66</v>
      </c>
      <c r="K6067">
        <v>4.0170771756978798</v>
      </c>
      <c r="L6067">
        <v>29</v>
      </c>
      <c r="M6067">
        <v>0.16986325245644501</v>
      </c>
      <c r="N6067">
        <v>0.18682170542635701</v>
      </c>
      <c r="P6067" t="s">
        <v>42</v>
      </c>
    </row>
    <row r="6068" spans="1:16" x14ac:dyDescent="0.3">
      <c r="A6068" t="str">
        <f t="shared" si="96"/>
        <v>03: RestaurantsGBPremiumTequilaOlmeca BlancoTotalAll stocking</v>
      </c>
      <c r="B6068" t="s">
        <v>1</v>
      </c>
      <c r="C6068" t="s">
        <v>108</v>
      </c>
      <c r="D6068" t="s">
        <v>13</v>
      </c>
      <c r="E6068" t="s">
        <v>15</v>
      </c>
      <c r="F6068" t="s">
        <v>78</v>
      </c>
      <c r="G6068" t="s">
        <v>83</v>
      </c>
      <c r="H6068" t="s">
        <v>49</v>
      </c>
      <c r="I6068" t="s">
        <v>12</v>
      </c>
      <c r="J6068" s="1">
        <v>27.14</v>
      </c>
      <c r="K6068">
        <v>6.2815755058712792</v>
      </c>
      <c r="L6068">
        <v>71</v>
      </c>
      <c r="M6068">
        <v>0.31418930778279802</v>
      </c>
      <c r="N6068">
        <v>0.400518701817836</v>
      </c>
      <c r="P6068" t="s">
        <v>42</v>
      </c>
    </row>
    <row r="6069" spans="1:16" x14ac:dyDescent="0.3">
      <c r="A6069" t="str">
        <f t="shared" si="96"/>
        <v>03: RestaurantsGBPremiumTequilaOlmeca BlancoG: £4.00 - £4.20All stocking</v>
      </c>
      <c r="B6069" t="s">
        <v>1</v>
      </c>
      <c r="C6069" t="s">
        <v>108</v>
      </c>
      <c r="D6069" t="s">
        <v>13</v>
      </c>
      <c r="E6069" t="s">
        <v>15</v>
      </c>
      <c r="F6069" t="s">
        <v>78</v>
      </c>
      <c r="G6069" t="s">
        <v>83</v>
      </c>
      <c r="H6069" t="s">
        <v>49</v>
      </c>
      <c r="I6069" t="s">
        <v>56</v>
      </c>
      <c r="J6069" s="1">
        <v>26.73</v>
      </c>
      <c r="K6069">
        <v>6.0744778554778396</v>
      </c>
      <c r="L6069">
        <v>25</v>
      </c>
      <c r="M6069">
        <v>0.87016120013419995</v>
      </c>
      <c r="N6069">
        <v>0.88445078459343796</v>
      </c>
      <c r="P6069" t="s">
        <v>42</v>
      </c>
    </row>
    <row r="6070" spans="1:16" x14ac:dyDescent="0.3">
      <c r="A6070" t="str">
        <f t="shared" si="96"/>
        <v>03: RestaurantsGBPremiumTequilaOlmeca BlancoH: £4.20 - £4.40All stocking</v>
      </c>
      <c r="B6070" t="s">
        <v>1</v>
      </c>
      <c r="C6070" t="s">
        <v>108</v>
      </c>
      <c r="D6070" t="s">
        <v>13</v>
      </c>
      <c r="E6070" t="s">
        <v>15</v>
      </c>
      <c r="F6070" t="s">
        <v>78</v>
      </c>
      <c r="G6070" t="s">
        <v>83</v>
      </c>
      <c r="H6070" t="s">
        <v>49</v>
      </c>
      <c r="I6070" t="s">
        <v>60</v>
      </c>
      <c r="J6070" s="1">
        <v>23.27</v>
      </c>
      <c r="K6070">
        <v>5.4907350585921995</v>
      </c>
      <c r="L6070">
        <v>28</v>
      </c>
      <c r="M6070">
        <v>0.43197418967296303</v>
      </c>
      <c r="N6070">
        <v>0.47964847363552299</v>
      </c>
      <c r="P6070" t="s">
        <v>42</v>
      </c>
    </row>
    <row r="6071" spans="1:16" x14ac:dyDescent="0.3">
      <c r="A6071" t="str">
        <f t="shared" si="96"/>
        <v>03: RestaurantsGBPremiumTequilaPatron SilverTotalAll stocking</v>
      </c>
      <c r="B6071" t="s">
        <v>1</v>
      </c>
      <c r="C6071" t="s">
        <v>108</v>
      </c>
      <c r="D6071" t="s">
        <v>13</v>
      </c>
      <c r="E6071" t="s">
        <v>15</v>
      </c>
      <c r="F6071" t="s">
        <v>78</v>
      </c>
      <c r="G6071" t="s">
        <v>94</v>
      </c>
      <c r="H6071" t="s">
        <v>49</v>
      </c>
      <c r="I6071" t="s">
        <v>12</v>
      </c>
      <c r="J6071" s="1">
        <v>46.5</v>
      </c>
      <c r="K6071">
        <v>8.1399955778987998</v>
      </c>
      <c r="L6071">
        <v>31</v>
      </c>
      <c r="M6071">
        <v>0.49123911569255602</v>
      </c>
      <c r="N6071">
        <v>0.46207701283547298</v>
      </c>
      <c r="P6071" t="s">
        <v>42</v>
      </c>
    </row>
    <row r="6072" spans="1:16" x14ac:dyDescent="0.3">
      <c r="A6072" t="str">
        <f t="shared" si="96"/>
        <v>03: RestaurantsGBPremiumWhite RumBacardi Carta BlancaTotalAll stocking</v>
      </c>
      <c r="B6072" t="s">
        <v>1</v>
      </c>
      <c r="C6072" t="s">
        <v>108</v>
      </c>
      <c r="D6072" t="s">
        <v>13</v>
      </c>
      <c r="E6072" t="s">
        <v>15</v>
      </c>
      <c r="F6072" t="s">
        <v>85</v>
      </c>
      <c r="G6072" t="s">
        <v>86</v>
      </c>
      <c r="H6072" t="s">
        <v>49</v>
      </c>
      <c r="I6072" t="s">
        <v>12</v>
      </c>
      <c r="J6072" s="1">
        <v>21.65</v>
      </c>
      <c r="K6072">
        <v>5.7026298414229597</v>
      </c>
      <c r="L6072">
        <v>116</v>
      </c>
      <c r="M6072">
        <v>0.75556152209448602</v>
      </c>
      <c r="N6072">
        <v>0.77414908281200301</v>
      </c>
      <c r="P6072" t="s">
        <v>42</v>
      </c>
    </row>
    <row r="6073" spans="1:16" x14ac:dyDescent="0.3">
      <c r="A6073" t="str">
        <f t="shared" si="96"/>
        <v>03: RestaurantsGBPremiumWhite RumBacardi Carta BlancaE: £3.60 - £3.80All stocking</v>
      </c>
      <c r="B6073" t="s">
        <v>1</v>
      </c>
      <c r="C6073" t="s">
        <v>108</v>
      </c>
      <c r="D6073" t="s">
        <v>13</v>
      </c>
      <c r="E6073" t="s">
        <v>15</v>
      </c>
      <c r="F6073" t="s">
        <v>85</v>
      </c>
      <c r="G6073" t="s">
        <v>86</v>
      </c>
      <c r="H6073" t="s">
        <v>49</v>
      </c>
      <c r="I6073" t="s">
        <v>54</v>
      </c>
      <c r="J6073" s="1">
        <v>21.78</v>
      </c>
      <c r="K6073">
        <v>6.1459207459207592</v>
      </c>
      <c r="L6073">
        <v>46</v>
      </c>
      <c r="M6073">
        <v>0.85475722104086505</v>
      </c>
      <c r="N6073">
        <v>0.86895986895986899</v>
      </c>
      <c r="P6073" t="s">
        <v>42</v>
      </c>
    </row>
    <row r="6074" spans="1:16" x14ac:dyDescent="0.3">
      <c r="A6074" t="str">
        <f t="shared" si="96"/>
        <v>03: RestaurantsGBPremiumWhite RumBacardi Carta BlancaF: £3.80 - £4.00All stocking</v>
      </c>
      <c r="B6074" t="s">
        <v>1</v>
      </c>
      <c r="C6074" t="s">
        <v>108</v>
      </c>
      <c r="D6074" t="s">
        <v>13</v>
      </c>
      <c r="E6074" t="s">
        <v>15</v>
      </c>
      <c r="F6074" t="s">
        <v>85</v>
      </c>
      <c r="G6074" t="s">
        <v>86</v>
      </c>
      <c r="H6074" t="s">
        <v>49</v>
      </c>
      <c r="I6074" t="s">
        <v>55</v>
      </c>
      <c r="J6074" s="1">
        <v>21.79</v>
      </c>
      <c r="K6074">
        <v>6.1975872460872408</v>
      </c>
      <c r="L6074">
        <v>50</v>
      </c>
      <c r="M6074">
        <v>0.84251712644255705</v>
      </c>
      <c r="N6074">
        <v>0.84954912197437105</v>
      </c>
      <c r="P6074" t="s">
        <v>42</v>
      </c>
    </row>
    <row r="6075" spans="1:16" x14ac:dyDescent="0.3">
      <c r="A6075" t="str">
        <f t="shared" si="96"/>
        <v>03: RestaurantsGBPremiumWhite RumBacardi Carta BlancaG: £4.00 - £4.20All stocking</v>
      </c>
      <c r="B6075" t="s">
        <v>1</v>
      </c>
      <c r="C6075" t="s">
        <v>108</v>
      </c>
      <c r="D6075" t="s">
        <v>13</v>
      </c>
      <c r="E6075" t="s">
        <v>15</v>
      </c>
      <c r="F6075" t="s">
        <v>85</v>
      </c>
      <c r="G6075" t="s">
        <v>86</v>
      </c>
      <c r="H6075" t="s">
        <v>49</v>
      </c>
      <c r="I6075" t="s">
        <v>56</v>
      </c>
      <c r="J6075" s="1">
        <v>24.67</v>
      </c>
      <c r="K6075">
        <v>6.6388865301365199</v>
      </c>
      <c r="L6075">
        <v>40</v>
      </c>
      <c r="M6075">
        <v>0.73912556591850798</v>
      </c>
      <c r="N6075">
        <v>0.77200791295746796</v>
      </c>
      <c r="P6075" t="s">
        <v>42</v>
      </c>
    </row>
    <row r="6076" spans="1:16" x14ac:dyDescent="0.3">
      <c r="A6076" t="str">
        <f t="shared" ref="A6076:A6139" si="97">C6076&amp;D6076&amp;E6076&amp;F6076&amp;G6076&amp;I6076&amp;P6076</f>
        <v>03: RestaurantsGBTotalGinBeefeaterTotalAll stocking</v>
      </c>
      <c r="B6076" t="s">
        <v>1</v>
      </c>
      <c r="C6076" t="s">
        <v>108</v>
      </c>
      <c r="D6076" t="s">
        <v>13</v>
      </c>
      <c r="E6076" t="s">
        <v>12</v>
      </c>
      <c r="F6076" t="s">
        <v>47</v>
      </c>
      <c r="G6076" t="s">
        <v>48</v>
      </c>
      <c r="H6076" t="s">
        <v>49</v>
      </c>
      <c r="I6076" t="s">
        <v>12</v>
      </c>
      <c r="J6076" s="1">
        <v>28.16</v>
      </c>
      <c r="K6076">
        <v>7.0014866886426397</v>
      </c>
      <c r="L6076">
        <v>109</v>
      </c>
      <c r="M6076">
        <v>0.10951297730132301</v>
      </c>
      <c r="N6076">
        <v>0.119421908728344</v>
      </c>
      <c r="P6076" t="s">
        <v>42</v>
      </c>
    </row>
    <row r="6077" spans="1:16" x14ac:dyDescent="0.3">
      <c r="A6077" t="str">
        <f t="shared" si="97"/>
        <v>03: RestaurantsGBTotalGinBeefeaterH: £4.20 - £4.40All stocking</v>
      </c>
      <c r="B6077" t="s">
        <v>1</v>
      </c>
      <c r="C6077" t="s">
        <v>108</v>
      </c>
      <c r="D6077" t="s">
        <v>13</v>
      </c>
      <c r="E6077" t="s">
        <v>12</v>
      </c>
      <c r="F6077" t="s">
        <v>47</v>
      </c>
      <c r="G6077" t="s">
        <v>48</v>
      </c>
      <c r="H6077" t="s">
        <v>49</v>
      </c>
      <c r="I6077" t="s">
        <v>60</v>
      </c>
      <c r="J6077" s="1">
        <v>39.75</v>
      </c>
      <c r="K6077">
        <v>9.1676897176897203</v>
      </c>
      <c r="L6077">
        <v>30</v>
      </c>
      <c r="M6077">
        <v>0.15281537257449901</v>
      </c>
      <c r="N6077">
        <v>0.169579451019894</v>
      </c>
      <c r="P6077" t="s">
        <v>42</v>
      </c>
    </row>
    <row r="6078" spans="1:16" x14ac:dyDescent="0.3">
      <c r="A6078" t="str">
        <f t="shared" si="97"/>
        <v>03: RestaurantsGBTotalGinBeefeaterI: £4.40 - £4.60All stocking</v>
      </c>
      <c r="B6078" t="s">
        <v>1</v>
      </c>
      <c r="C6078" t="s">
        <v>108</v>
      </c>
      <c r="D6078" t="s">
        <v>13</v>
      </c>
      <c r="E6078" t="s">
        <v>12</v>
      </c>
      <c r="F6078" t="s">
        <v>47</v>
      </c>
      <c r="G6078" t="s">
        <v>48</v>
      </c>
      <c r="H6078" t="s">
        <v>49</v>
      </c>
      <c r="I6078" t="s">
        <v>64</v>
      </c>
      <c r="J6078" s="1">
        <v>42.67</v>
      </c>
      <c r="K6078">
        <v>9.7842506955409991</v>
      </c>
      <c r="L6078">
        <v>31</v>
      </c>
      <c r="M6078">
        <v>0.153317105023316</v>
      </c>
      <c r="N6078">
        <v>0.16840800425004401</v>
      </c>
      <c r="P6078" t="s">
        <v>42</v>
      </c>
    </row>
    <row r="6079" spans="1:16" x14ac:dyDescent="0.3">
      <c r="A6079" t="str">
        <f t="shared" si="97"/>
        <v>03: RestaurantsGBTotalGinBeefeaterL: £5.00 - £5.20All stocking</v>
      </c>
      <c r="B6079" t="s">
        <v>1</v>
      </c>
      <c r="C6079" t="s">
        <v>108</v>
      </c>
      <c r="D6079" t="s">
        <v>13</v>
      </c>
      <c r="E6079" t="s">
        <v>12</v>
      </c>
      <c r="F6079" t="s">
        <v>47</v>
      </c>
      <c r="G6079" t="s">
        <v>48</v>
      </c>
      <c r="H6079" t="s">
        <v>49</v>
      </c>
      <c r="I6079" t="s">
        <v>90</v>
      </c>
      <c r="J6079" s="1">
        <v>18.95</v>
      </c>
      <c r="K6079">
        <v>4.6006327637009603</v>
      </c>
      <c r="L6079">
        <v>44</v>
      </c>
      <c r="M6079" s="19">
        <v>9.3327094866953494E-2</v>
      </c>
      <c r="N6079">
        <v>0.10035811364715</v>
      </c>
      <c r="P6079" t="s">
        <v>42</v>
      </c>
    </row>
    <row r="6080" spans="1:16" x14ac:dyDescent="0.3">
      <c r="A6080" t="str">
        <f t="shared" si="97"/>
        <v>03: RestaurantsGBTotalGinBeefeater Pink London Dry GinTotalAll stocking</v>
      </c>
      <c r="B6080" t="s">
        <v>1</v>
      </c>
      <c r="C6080" t="s">
        <v>108</v>
      </c>
      <c r="D6080" t="s">
        <v>13</v>
      </c>
      <c r="E6080" t="s">
        <v>12</v>
      </c>
      <c r="F6080" t="s">
        <v>47</v>
      </c>
      <c r="G6080" t="s">
        <v>50</v>
      </c>
      <c r="H6080" t="s">
        <v>49</v>
      </c>
      <c r="I6080" t="s">
        <v>12</v>
      </c>
      <c r="J6080" s="1">
        <v>90.95</v>
      </c>
      <c r="K6080">
        <v>22.960886902213442</v>
      </c>
      <c r="L6080">
        <v>98</v>
      </c>
      <c r="M6080">
        <v>0.37182388219742302</v>
      </c>
      <c r="N6080">
        <v>0.41515913499533003</v>
      </c>
      <c r="P6080" t="s">
        <v>42</v>
      </c>
    </row>
    <row r="6081" spans="1:16" x14ac:dyDescent="0.3">
      <c r="A6081" t="str">
        <f t="shared" si="97"/>
        <v>03: RestaurantsGBTotalGinBeefeater Pink London Dry GinP: £5.80 - £6.00All stocking</v>
      </c>
      <c r="B6081" t="s">
        <v>1</v>
      </c>
      <c r="C6081" t="s">
        <v>108</v>
      </c>
      <c r="D6081" t="s">
        <v>13</v>
      </c>
      <c r="E6081" t="s">
        <v>12</v>
      </c>
      <c r="F6081" t="s">
        <v>47</v>
      </c>
      <c r="G6081" t="s">
        <v>50</v>
      </c>
      <c r="H6081" t="s">
        <v>49</v>
      </c>
      <c r="I6081" t="s">
        <v>98</v>
      </c>
      <c r="J6081" s="1">
        <v>88.44</v>
      </c>
      <c r="K6081">
        <v>22.88871082621084</v>
      </c>
      <c r="L6081">
        <v>36</v>
      </c>
      <c r="M6081">
        <v>0.55075676734655499</v>
      </c>
      <c r="N6081">
        <v>0.62469294654345497</v>
      </c>
      <c r="P6081" t="s">
        <v>42</v>
      </c>
    </row>
    <row r="6082" spans="1:16" x14ac:dyDescent="0.3">
      <c r="A6082" t="str">
        <f t="shared" si="97"/>
        <v>03: RestaurantsGBTotalGinBeefeater Pink London Dry GinQ: &gt;£6.00All stocking</v>
      </c>
      <c r="B6082" t="s">
        <v>1</v>
      </c>
      <c r="C6082" t="s">
        <v>108</v>
      </c>
      <c r="D6082" t="s">
        <v>13</v>
      </c>
      <c r="E6082" t="s">
        <v>12</v>
      </c>
      <c r="F6082" t="s">
        <v>47</v>
      </c>
      <c r="G6082" t="s">
        <v>50</v>
      </c>
      <c r="H6082" t="s">
        <v>49</v>
      </c>
      <c r="I6082" t="s">
        <v>96</v>
      </c>
      <c r="J6082" s="1">
        <v>97.81</v>
      </c>
      <c r="K6082">
        <v>24.939677646914479</v>
      </c>
      <c r="L6082">
        <v>76</v>
      </c>
      <c r="M6082">
        <v>0.50518920518052401</v>
      </c>
      <c r="N6082">
        <v>0.57962326738538095</v>
      </c>
      <c r="P6082" t="s">
        <v>42</v>
      </c>
    </row>
    <row r="6083" spans="1:16" x14ac:dyDescent="0.3">
      <c r="A6083" t="str">
        <f t="shared" si="97"/>
        <v>03: RestaurantsGBTotalGinBombay Bramble GinTotalAll stocking</v>
      </c>
      <c r="B6083" t="s">
        <v>1</v>
      </c>
      <c r="C6083" t="s">
        <v>108</v>
      </c>
      <c r="D6083" t="s">
        <v>13</v>
      </c>
      <c r="E6083" t="s">
        <v>12</v>
      </c>
      <c r="F6083" t="s">
        <v>47</v>
      </c>
      <c r="G6083" t="s">
        <v>51</v>
      </c>
      <c r="H6083" t="s">
        <v>49</v>
      </c>
      <c r="I6083" t="s">
        <v>12</v>
      </c>
      <c r="J6083" s="1">
        <v>35.07</v>
      </c>
      <c r="K6083">
        <v>8.1165427165427193</v>
      </c>
      <c r="L6083">
        <v>120</v>
      </c>
      <c r="M6083" s="19">
        <v>8.0892130553418595E-2</v>
      </c>
      <c r="N6083" s="19">
        <v>7.6024400232793707E-2</v>
      </c>
      <c r="P6083" t="s">
        <v>42</v>
      </c>
    </row>
    <row r="6084" spans="1:16" x14ac:dyDescent="0.3">
      <c r="A6084" t="str">
        <f t="shared" si="97"/>
        <v>03: RestaurantsGBTotalGinBombay Bramble GinG: £4.00 - £4.20All stocking</v>
      </c>
      <c r="B6084" t="s">
        <v>1</v>
      </c>
      <c r="C6084" t="s">
        <v>108</v>
      </c>
      <c r="D6084" t="s">
        <v>13</v>
      </c>
      <c r="E6084" t="s">
        <v>12</v>
      </c>
      <c r="F6084" t="s">
        <v>47</v>
      </c>
      <c r="G6084" t="s">
        <v>51</v>
      </c>
      <c r="H6084" t="s">
        <v>49</v>
      </c>
      <c r="I6084" t="s">
        <v>56</v>
      </c>
      <c r="J6084" s="1">
        <v>32.58</v>
      </c>
      <c r="K6084">
        <v>8.202230854463</v>
      </c>
      <c r="L6084">
        <v>56</v>
      </c>
      <c r="M6084" s="19">
        <v>9.8770128950457101E-2</v>
      </c>
      <c r="N6084" s="19">
        <v>9.0423990316586295E-2</v>
      </c>
      <c r="P6084" t="s">
        <v>42</v>
      </c>
    </row>
    <row r="6085" spans="1:16" x14ac:dyDescent="0.3">
      <c r="A6085" t="str">
        <f t="shared" si="97"/>
        <v>03: RestaurantsGBTotalGinBombay Bramble GinH: £4.20 - £4.40All stocking</v>
      </c>
      <c r="B6085" t="s">
        <v>1</v>
      </c>
      <c r="C6085" t="s">
        <v>108</v>
      </c>
      <c r="D6085" t="s">
        <v>13</v>
      </c>
      <c r="E6085" t="s">
        <v>12</v>
      </c>
      <c r="F6085" t="s">
        <v>47</v>
      </c>
      <c r="G6085" t="s">
        <v>51</v>
      </c>
      <c r="H6085" t="s">
        <v>49</v>
      </c>
      <c r="I6085" t="s">
        <v>60</v>
      </c>
      <c r="J6085" s="1">
        <v>35.56</v>
      </c>
      <c r="K6085">
        <v>8.8631880939573211</v>
      </c>
      <c r="L6085">
        <v>52</v>
      </c>
      <c r="M6085" s="19">
        <v>8.9490500359369701E-2</v>
      </c>
      <c r="N6085" s="19">
        <v>8.4077979215656504E-2</v>
      </c>
      <c r="P6085" t="s">
        <v>42</v>
      </c>
    </row>
    <row r="6086" spans="1:16" x14ac:dyDescent="0.3">
      <c r="A6086" t="str">
        <f t="shared" si="97"/>
        <v>03: RestaurantsGBTotalGinBombay SapphireTotalAll stocking</v>
      </c>
      <c r="B6086" t="s">
        <v>1</v>
      </c>
      <c r="C6086" t="s">
        <v>108</v>
      </c>
      <c r="D6086" t="s">
        <v>13</v>
      </c>
      <c r="E6086" t="s">
        <v>12</v>
      </c>
      <c r="F6086" t="s">
        <v>47</v>
      </c>
      <c r="G6086" t="s">
        <v>57</v>
      </c>
      <c r="H6086" t="s">
        <v>49</v>
      </c>
      <c r="I6086" t="s">
        <v>12</v>
      </c>
      <c r="J6086" s="1">
        <v>38.68</v>
      </c>
      <c r="K6086">
        <v>11.070102012543879</v>
      </c>
      <c r="L6086">
        <v>258</v>
      </c>
      <c r="M6086">
        <v>0.113951418403604</v>
      </c>
      <c r="N6086">
        <v>0.13270059540899201</v>
      </c>
      <c r="P6086" t="s">
        <v>42</v>
      </c>
    </row>
    <row r="6087" spans="1:16" x14ac:dyDescent="0.3">
      <c r="A6087" t="str">
        <f t="shared" si="97"/>
        <v>03: RestaurantsGBTotalGinBombay SapphireD: £3.40 - £3.60All stocking</v>
      </c>
      <c r="B6087" t="s">
        <v>1</v>
      </c>
      <c r="C6087" t="s">
        <v>108</v>
      </c>
      <c r="D6087" t="s">
        <v>13</v>
      </c>
      <c r="E6087" t="s">
        <v>12</v>
      </c>
      <c r="F6087" t="s">
        <v>47</v>
      </c>
      <c r="G6087" t="s">
        <v>57</v>
      </c>
      <c r="H6087" t="s">
        <v>49</v>
      </c>
      <c r="I6087" t="s">
        <v>53</v>
      </c>
      <c r="J6087" s="1">
        <v>40.86</v>
      </c>
      <c r="K6087">
        <v>12.7634335435806</v>
      </c>
      <c r="L6087">
        <v>68</v>
      </c>
      <c r="M6087">
        <v>0.133485500784157</v>
      </c>
      <c r="N6087">
        <v>0.15585922392677601</v>
      </c>
      <c r="P6087" t="s">
        <v>42</v>
      </c>
    </row>
    <row r="6088" spans="1:16" x14ac:dyDescent="0.3">
      <c r="A6088" t="str">
        <f t="shared" si="97"/>
        <v>03: RestaurantsGBTotalGinBombay SapphireE: £3.60 - £3.80All stocking</v>
      </c>
      <c r="B6088" t="s">
        <v>1</v>
      </c>
      <c r="C6088" t="s">
        <v>108</v>
      </c>
      <c r="D6088" t="s">
        <v>13</v>
      </c>
      <c r="E6088" t="s">
        <v>12</v>
      </c>
      <c r="F6088" t="s">
        <v>47</v>
      </c>
      <c r="G6088" t="s">
        <v>57</v>
      </c>
      <c r="H6088" t="s">
        <v>49</v>
      </c>
      <c r="I6088" t="s">
        <v>54</v>
      </c>
      <c r="J6088" s="1">
        <v>42.92</v>
      </c>
      <c r="K6088">
        <v>13.794269395993519</v>
      </c>
      <c r="L6088">
        <v>87</v>
      </c>
      <c r="M6088">
        <v>0.13537887553354899</v>
      </c>
      <c r="N6088">
        <v>0.160912010819035</v>
      </c>
      <c r="P6088" t="s">
        <v>42</v>
      </c>
    </row>
    <row r="6089" spans="1:16" x14ac:dyDescent="0.3">
      <c r="A6089" t="str">
        <f t="shared" si="97"/>
        <v>03: RestaurantsGBTotalGinBombay SapphireF: £3.80 - £4.00All stocking</v>
      </c>
      <c r="B6089" t="s">
        <v>1</v>
      </c>
      <c r="C6089" t="s">
        <v>108</v>
      </c>
      <c r="D6089" t="s">
        <v>13</v>
      </c>
      <c r="E6089" t="s">
        <v>12</v>
      </c>
      <c r="F6089" t="s">
        <v>47</v>
      </c>
      <c r="G6089" t="s">
        <v>57</v>
      </c>
      <c r="H6089" t="s">
        <v>49</v>
      </c>
      <c r="I6089" t="s">
        <v>55</v>
      </c>
      <c r="J6089" s="1">
        <v>41.57</v>
      </c>
      <c r="K6089">
        <v>13.167219726975841</v>
      </c>
      <c r="L6089">
        <v>123</v>
      </c>
      <c r="M6089">
        <v>0.129549347372794</v>
      </c>
      <c r="N6089">
        <v>0.15367955635491601</v>
      </c>
      <c r="P6089" t="s">
        <v>42</v>
      </c>
    </row>
    <row r="6090" spans="1:16" x14ac:dyDescent="0.3">
      <c r="A6090" t="str">
        <f t="shared" si="97"/>
        <v>03: RestaurantsGBTotalGinBombay SapphireG: £4.00 - £4.20All stocking</v>
      </c>
      <c r="B6090" t="s">
        <v>1</v>
      </c>
      <c r="C6090" t="s">
        <v>108</v>
      </c>
      <c r="D6090" t="s">
        <v>13</v>
      </c>
      <c r="E6090" t="s">
        <v>12</v>
      </c>
      <c r="F6090" t="s">
        <v>47</v>
      </c>
      <c r="G6090" t="s">
        <v>57</v>
      </c>
      <c r="H6090" t="s">
        <v>49</v>
      </c>
      <c r="I6090" t="s">
        <v>56</v>
      </c>
      <c r="J6090" s="1">
        <v>46.95</v>
      </c>
      <c r="K6090">
        <v>14.636138077608679</v>
      </c>
      <c r="L6090">
        <v>85</v>
      </c>
      <c r="M6090">
        <v>0.123923618633015</v>
      </c>
      <c r="N6090">
        <v>0.147203020512435</v>
      </c>
      <c r="P6090" t="s">
        <v>42</v>
      </c>
    </row>
    <row r="6091" spans="1:16" x14ac:dyDescent="0.3">
      <c r="A6091" t="str">
        <f t="shared" si="97"/>
        <v>03: RestaurantsGBTotalGinBombay SapphireH: £4.20 - £4.40All stocking</v>
      </c>
      <c r="B6091" t="s">
        <v>1</v>
      </c>
      <c r="C6091" t="s">
        <v>108</v>
      </c>
      <c r="D6091" t="s">
        <v>13</v>
      </c>
      <c r="E6091" t="s">
        <v>12</v>
      </c>
      <c r="F6091" t="s">
        <v>47</v>
      </c>
      <c r="G6091" t="s">
        <v>57</v>
      </c>
      <c r="H6091" t="s">
        <v>49</v>
      </c>
      <c r="I6091" t="s">
        <v>60</v>
      </c>
      <c r="J6091" s="1">
        <v>50.34</v>
      </c>
      <c r="K6091">
        <v>13.196784824371042</v>
      </c>
      <c r="L6091">
        <v>29</v>
      </c>
      <c r="M6091" s="19">
        <v>9.9077695157769402E-2</v>
      </c>
      <c r="N6091">
        <v>0.114772103239978</v>
      </c>
      <c r="P6091" t="s">
        <v>42</v>
      </c>
    </row>
    <row r="6092" spans="1:16" x14ac:dyDescent="0.3">
      <c r="A6092" t="str">
        <f t="shared" si="97"/>
        <v>03: RestaurantsGBTotalGinBombay SapphireI: £4.40 - £4.60All stocking</v>
      </c>
      <c r="B6092" t="s">
        <v>1</v>
      </c>
      <c r="C6092" t="s">
        <v>108</v>
      </c>
      <c r="D6092" t="s">
        <v>13</v>
      </c>
      <c r="E6092" t="s">
        <v>12</v>
      </c>
      <c r="F6092" t="s">
        <v>47</v>
      </c>
      <c r="G6092" t="s">
        <v>57</v>
      </c>
      <c r="H6092" t="s">
        <v>49</v>
      </c>
      <c r="I6092" t="s">
        <v>64</v>
      </c>
      <c r="J6092" s="1">
        <v>50.57</v>
      </c>
      <c r="K6092">
        <v>13.110155209373961</v>
      </c>
      <c r="L6092">
        <v>32</v>
      </c>
      <c r="M6092">
        <v>0.100301665941033</v>
      </c>
      <c r="N6092">
        <v>0.114597876914212</v>
      </c>
      <c r="P6092" t="s">
        <v>42</v>
      </c>
    </row>
    <row r="6093" spans="1:16" x14ac:dyDescent="0.3">
      <c r="A6093" t="str">
        <f t="shared" si="97"/>
        <v>03: RestaurantsGBTotalGinBombay SapphireJ: £4.60 - £4.80All stocking</v>
      </c>
      <c r="B6093" t="s">
        <v>1</v>
      </c>
      <c r="C6093" t="s">
        <v>108</v>
      </c>
      <c r="D6093" t="s">
        <v>13</v>
      </c>
      <c r="E6093" t="s">
        <v>12</v>
      </c>
      <c r="F6093" t="s">
        <v>47</v>
      </c>
      <c r="G6093" t="s">
        <v>57</v>
      </c>
      <c r="H6093" t="s">
        <v>49</v>
      </c>
      <c r="I6093" t="s">
        <v>65</v>
      </c>
      <c r="J6093" s="1">
        <v>41.1</v>
      </c>
      <c r="K6093">
        <v>10.697082166199801</v>
      </c>
      <c r="L6093">
        <v>34</v>
      </c>
      <c r="M6093">
        <v>9.7636486109955997E-2</v>
      </c>
      <c r="N6093">
        <v>0.10768804473776999</v>
      </c>
      <c r="P6093" t="s">
        <v>42</v>
      </c>
    </row>
    <row r="6094" spans="1:16" x14ac:dyDescent="0.3">
      <c r="A6094" t="str">
        <f t="shared" si="97"/>
        <v>03: RestaurantsGBTotalGinBombay SapphireN: £5.40 - £5.60All stocking</v>
      </c>
      <c r="B6094" t="s">
        <v>1</v>
      </c>
      <c r="C6094" t="s">
        <v>108</v>
      </c>
      <c r="D6094" t="s">
        <v>13</v>
      </c>
      <c r="E6094" t="s">
        <v>12</v>
      </c>
      <c r="F6094" t="s">
        <v>47</v>
      </c>
      <c r="G6094" t="s">
        <v>57</v>
      </c>
      <c r="H6094" t="s">
        <v>49</v>
      </c>
      <c r="I6094" t="s">
        <v>99</v>
      </c>
      <c r="J6094" s="1">
        <v>17.23</v>
      </c>
      <c r="K6094">
        <v>3.7694942988046436</v>
      </c>
      <c r="L6094">
        <v>29</v>
      </c>
      <c r="M6094" s="19">
        <v>6.9572552097061605E-2</v>
      </c>
      <c r="N6094" s="19">
        <v>6.6702984080866806E-2</v>
      </c>
      <c r="P6094" t="s">
        <v>42</v>
      </c>
    </row>
    <row r="6095" spans="1:16" x14ac:dyDescent="0.3">
      <c r="A6095" t="str">
        <f t="shared" si="97"/>
        <v>03: RestaurantsGBTotalGinBombay SapphireQ: &gt;£6.00All stocking</v>
      </c>
      <c r="B6095" t="s">
        <v>1</v>
      </c>
      <c r="C6095" t="s">
        <v>108</v>
      </c>
      <c r="D6095" t="s">
        <v>13</v>
      </c>
      <c r="E6095" t="s">
        <v>12</v>
      </c>
      <c r="F6095" t="s">
        <v>47</v>
      </c>
      <c r="G6095" t="s">
        <v>57</v>
      </c>
      <c r="H6095" t="s">
        <v>49</v>
      </c>
      <c r="I6095" t="s">
        <v>96</v>
      </c>
      <c r="J6095" s="1">
        <v>30.63</v>
      </c>
      <c r="K6095">
        <v>5.5513713469070796</v>
      </c>
      <c r="L6095">
        <v>28</v>
      </c>
      <c r="M6095">
        <v>0.111055459399347</v>
      </c>
      <c r="N6095">
        <v>0.101693546526384</v>
      </c>
      <c r="P6095" t="s">
        <v>42</v>
      </c>
    </row>
    <row r="6096" spans="1:16" x14ac:dyDescent="0.3">
      <c r="A6096" t="str">
        <f t="shared" si="97"/>
        <v>03: RestaurantsGBTotalGinHendricksTotalAll stocking</v>
      </c>
      <c r="B6096" t="s">
        <v>1</v>
      </c>
      <c r="C6096" t="s">
        <v>108</v>
      </c>
      <c r="D6096" t="s">
        <v>13</v>
      </c>
      <c r="E6096" t="s">
        <v>12</v>
      </c>
      <c r="F6096" t="s">
        <v>47</v>
      </c>
      <c r="G6096" t="s">
        <v>63</v>
      </c>
      <c r="H6096" t="s">
        <v>49</v>
      </c>
      <c r="I6096" t="s">
        <v>12</v>
      </c>
      <c r="J6096" s="1">
        <v>40.380000000000003</v>
      </c>
      <c r="K6096">
        <v>10.68747387198092</v>
      </c>
      <c r="L6096">
        <v>213</v>
      </c>
      <c r="M6096">
        <v>0.102540049678932</v>
      </c>
      <c r="N6096">
        <v>0.108762294183881</v>
      </c>
      <c r="P6096" t="s">
        <v>42</v>
      </c>
    </row>
    <row r="6097" spans="1:16" x14ac:dyDescent="0.3">
      <c r="A6097" t="str">
        <f t="shared" si="97"/>
        <v>03: RestaurantsGBTotalGinHendricksF: £3.80 - £4.00All stocking</v>
      </c>
      <c r="B6097" t="s">
        <v>1</v>
      </c>
      <c r="C6097" t="s">
        <v>108</v>
      </c>
      <c r="D6097" t="s">
        <v>13</v>
      </c>
      <c r="E6097" t="s">
        <v>12</v>
      </c>
      <c r="F6097" t="s">
        <v>47</v>
      </c>
      <c r="G6097" t="s">
        <v>63</v>
      </c>
      <c r="H6097" t="s">
        <v>49</v>
      </c>
      <c r="I6097" t="s">
        <v>55</v>
      </c>
      <c r="J6097" s="1">
        <v>37.97</v>
      </c>
      <c r="K6097">
        <v>11.050794056891601</v>
      </c>
      <c r="L6097">
        <v>41</v>
      </c>
      <c r="M6097" s="19">
        <v>9.0250868413270693E-2</v>
      </c>
      <c r="N6097">
        <v>9.7067916963952006E-2</v>
      </c>
      <c r="P6097" t="s">
        <v>42</v>
      </c>
    </row>
    <row r="6098" spans="1:16" x14ac:dyDescent="0.3">
      <c r="A6098" t="str">
        <f t="shared" si="97"/>
        <v>03: RestaurantsGBTotalGinHendricksG: £4.00 - £4.20All stocking</v>
      </c>
      <c r="B6098" t="s">
        <v>1</v>
      </c>
      <c r="C6098" t="s">
        <v>108</v>
      </c>
      <c r="D6098" t="s">
        <v>13</v>
      </c>
      <c r="E6098" t="s">
        <v>12</v>
      </c>
      <c r="F6098" t="s">
        <v>47</v>
      </c>
      <c r="G6098" t="s">
        <v>63</v>
      </c>
      <c r="H6098" t="s">
        <v>49</v>
      </c>
      <c r="I6098" t="s">
        <v>56</v>
      </c>
      <c r="J6098" s="1">
        <v>33.47</v>
      </c>
      <c r="K6098">
        <v>9.5498299788622401</v>
      </c>
      <c r="L6098">
        <v>93</v>
      </c>
      <c r="M6098">
        <v>0.106497482872312</v>
      </c>
      <c r="N6098">
        <v>0.112594222720401</v>
      </c>
      <c r="P6098" t="s">
        <v>42</v>
      </c>
    </row>
    <row r="6099" spans="1:16" x14ac:dyDescent="0.3">
      <c r="A6099" t="str">
        <f t="shared" si="97"/>
        <v>03: RestaurantsGBTotalGinHendricksH: £4.20 - £4.40All stocking</v>
      </c>
      <c r="B6099" t="s">
        <v>1</v>
      </c>
      <c r="C6099" t="s">
        <v>108</v>
      </c>
      <c r="D6099" t="s">
        <v>13</v>
      </c>
      <c r="E6099" t="s">
        <v>12</v>
      </c>
      <c r="F6099" t="s">
        <v>47</v>
      </c>
      <c r="G6099" t="s">
        <v>63</v>
      </c>
      <c r="H6099" t="s">
        <v>49</v>
      </c>
      <c r="I6099" t="s">
        <v>60</v>
      </c>
      <c r="J6099" s="1">
        <v>33.56</v>
      </c>
      <c r="K6099">
        <v>9.6793313378540802</v>
      </c>
      <c r="L6099">
        <v>88</v>
      </c>
      <c r="M6099">
        <v>9.5577293816955997E-2</v>
      </c>
      <c r="N6099">
        <v>0.102361438277493</v>
      </c>
      <c r="P6099" t="s">
        <v>42</v>
      </c>
    </row>
    <row r="6100" spans="1:16" x14ac:dyDescent="0.3">
      <c r="A6100" t="str">
        <f t="shared" si="97"/>
        <v>03: RestaurantsGBTotalGinHendricksI: £4.40 - £4.60All stocking</v>
      </c>
      <c r="B6100" t="s">
        <v>1</v>
      </c>
      <c r="C6100" t="s">
        <v>108</v>
      </c>
      <c r="D6100" t="s">
        <v>13</v>
      </c>
      <c r="E6100" t="s">
        <v>12</v>
      </c>
      <c r="F6100" t="s">
        <v>47</v>
      </c>
      <c r="G6100" t="s">
        <v>63</v>
      </c>
      <c r="H6100" t="s">
        <v>49</v>
      </c>
      <c r="I6100" t="s">
        <v>64</v>
      </c>
      <c r="J6100" s="1">
        <v>34.42</v>
      </c>
      <c r="K6100">
        <v>9.8341647752832007</v>
      </c>
      <c r="L6100">
        <v>76</v>
      </c>
      <c r="M6100">
        <v>0.100450766416475</v>
      </c>
      <c r="N6100">
        <v>0.108484330950905</v>
      </c>
      <c r="P6100" t="s">
        <v>42</v>
      </c>
    </row>
    <row r="6101" spans="1:16" x14ac:dyDescent="0.3">
      <c r="A6101" t="str">
        <f t="shared" si="97"/>
        <v>03: RestaurantsGBTotalGinHendricksJ: £4.60 - £4.80All stocking</v>
      </c>
      <c r="B6101" t="s">
        <v>1</v>
      </c>
      <c r="C6101" t="s">
        <v>108</v>
      </c>
      <c r="D6101" t="s">
        <v>13</v>
      </c>
      <c r="E6101" t="s">
        <v>12</v>
      </c>
      <c r="F6101" t="s">
        <v>47</v>
      </c>
      <c r="G6101" t="s">
        <v>63</v>
      </c>
      <c r="H6101" t="s">
        <v>49</v>
      </c>
      <c r="I6101" t="s">
        <v>65</v>
      </c>
      <c r="J6101" s="1">
        <v>45.87</v>
      </c>
      <c r="K6101">
        <v>13.292973970473961</v>
      </c>
      <c r="L6101">
        <v>30</v>
      </c>
      <c r="M6101">
        <v>0.11028362908457399</v>
      </c>
      <c r="N6101">
        <v>0.12444681825118301</v>
      </c>
      <c r="P6101" t="s">
        <v>42</v>
      </c>
    </row>
    <row r="6102" spans="1:16" x14ac:dyDescent="0.3">
      <c r="A6102" t="str">
        <f t="shared" si="97"/>
        <v>03: RestaurantsGBTotalGinSipsmithTotalAll stocking</v>
      </c>
      <c r="B6102" t="s">
        <v>1</v>
      </c>
      <c r="C6102" t="s">
        <v>108</v>
      </c>
      <c r="D6102" t="s">
        <v>13</v>
      </c>
      <c r="E6102" t="s">
        <v>12</v>
      </c>
      <c r="F6102" t="s">
        <v>47</v>
      </c>
      <c r="G6102" t="s">
        <v>66</v>
      </c>
      <c r="H6102" t="s">
        <v>49</v>
      </c>
      <c r="I6102" t="s">
        <v>12</v>
      </c>
      <c r="J6102" s="1">
        <v>13.19</v>
      </c>
      <c r="K6102">
        <v>3.7916007018416638</v>
      </c>
      <c r="L6102">
        <v>83</v>
      </c>
      <c r="M6102">
        <v>1.6327394675012999E-2</v>
      </c>
      <c r="N6102" s="19">
        <v>1.69183011602967E-2</v>
      </c>
      <c r="P6102" t="s">
        <v>42</v>
      </c>
    </row>
    <row r="6103" spans="1:16" x14ac:dyDescent="0.3">
      <c r="A6103" t="str">
        <f t="shared" si="97"/>
        <v>03: RestaurantsGBTotalGinSipsmithH: £4.20 - £4.40All stocking</v>
      </c>
      <c r="B6103" t="s">
        <v>1</v>
      </c>
      <c r="C6103" t="s">
        <v>108</v>
      </c>
      <c r="D6103" t="s">
        <v>13</v>
      </c>
      <c r="E6103" t="s">
        <v>12</v>
      </c>
      <c r="F6103" t="s">
        <v>47</v>
      </c>
      <c r="G6103" t="s">
        <v>66</v>
      </c>
      <c r="H6103" t="s">
        <v>49</v>
      </c>
      <c r="I6103" t="s">
        <v>60</v>
      </c>
      <c r="J6103" s="1">
        <v>9.3000000000000007</v>
      </c>
      <c r="K6103">
        <v>3.5402116402116399</v>
      </c>
      <c r="L6103">
        <v>36</v>
      </c>
      <c r="M6103" s="19">
        <v>1.10676425327075E-2</v>
      </c>
      <c r="N6103" s="19">
        <v>1.54891575896872E-2</v>
      </c>
      <c r="P6103" t="s">
        <v>42</v>
      </c>
    </row>
    <row r="6104" spans="1:16" x14ac:dyDescent="0.3">
      <c r="A6104" t="str">
        <f t="shared" si="97"/>
        <v>03: RestaurantsGBTotalGinTanquerayTotalAll stocking</v>
      </c>
      <c r="B6104" t="s">
        <v>1</v>
      </c>
      <c r="C6104" t="s">
        <v>108</v>
      </c>
      <c r="D6104" t="s">
        <v>13</v>
      </c>
      <c r="E6104" t="s">
        <v>12</v>
      </c>
      <c r="F6104" t="s">
        <v>47</v>
      </c>
      <c r="G6104" t="s">
        <v>67</v>
      </c>
      <c r="H6104" t="s">
        <v>49</v>
      </c>
      <c r="I6104" t="s">
        <v>12</v>
      </c>
      <c r="J6104" s="1">
        <v>42.56</v>
      </c>
      <c r="K6104">
        <v>11.985343052009721</v>
      </c>
      <c r="L6104">
        <v>198</v>
      </c>
      <c r="M6104">
        <v>0.115264933535405</v>
      </c>
      <c r="N6104">
        <v>0.12734176213893</v>
      </c>
      <c r="P6104" t="s">
        <v>42</v>
      </c>
    </row>
    <row r="6105" spans="1:16" x14ac:dyDescent="0.3">
      <c r="A6105" t="str">
        <f t="shared" si="97"/>
        <v>03: RestaurantsGBTotalGinTanquerayD: £3.40 - £3.60All stocking</v>
      </c>
      <c r="B6105" t="s">
        <v>1</v>
      </c>
      <c r="C6105" t="s">
        <v>108</v>
      </c>
      <c r="D6105" t="s">
        <v>13</v>
      </c>
      <c r="E6105" t="s">
        <v>12</v>
      </c>
      <c r="F6105" t="s">
        <v>47</v>
      </c>
      <c r="G6105" t="s">
        <v>67</v>
      </c>
      <c r="H6105" t="s">
        <v>49</v>
      </c>
      <c r="I6105" t="s">
        <v>53</v>
      </c>
      <c r="J6105" s="1">
        <v>49.03</v>
      </c>
      <c r="K6105">
        <v>14.229121163736561</v>
      </c>
      <c r="L6105">
        <v>39</v>
      </c>
      <c r="M6105">
        <v>0.17617458078329401</v>
      </c>
      <c r="N6105">
        <v>0.18569129712190399</v>
      </c>
      <c r="P6105" t="s">
        <v>42</v>
      </c>
    </row>
    <row r="6106" spans="1:16" x14ac:dyDescent="0.3">
      <c r="A6106" t="str">
        <f t="shared" si="97"/>
        <v>03: RestaurantsGBTotalGinTanquerayE: £3.60 - £3.80All stocking</v>
      </c>
      <c r="B6106" t="s">
        <v>1</v>
      </c>
      <c r="C6106" t="s">
        <v>108</v>
      </c>
      <c r="D6106" t="s">
        <v>13</v>
      </c>
      <c r="E6106" t="s">
        <v>12</v>
      </c>
      <c r="F6106" t="s">
        <v>47</v>
      </c>
      <c r="G6106" t="s">
        <v>67</v>
      </c>
      <c r="H6106" t="s">
        <v>49</v>
      </c>
      <c r="I6106" t="s">
        <v>54</v>
      </c>
      <c r="J6106" s="1">
        <v>37.880000000000003</v>
      </c>
      <c r="K6106">
        <v>10.493089829791959</v>
      </c>
      <c r="L6106">
        <v>94</v>
      </c>
      <c r="M6106">
        <v>0.120968165407715</v>
      </c>
      <c r="N6106">
        <v>0.124966126361218</v>
      </c>
      <c r="P6106" t="s">
        <v>42</v>
      </c>
    </row>
    <row r="6107" spans="1:16" x14ac:dyDescent="0.3">
      <c r="A6107" t="str">
        <f t="shared" si="97"/>
        <v>03: RestaurantsGBTotalGinTanquerayF: £3.80 - £4.00All stocking</v>
      </c>
      <c r="B6107" t="s">
        <v>1</v>
      </c>
      <c r="C6107" t="s">
        <v>108</v>
      </c>
      <c r="D6107" t="s">
        <v>13</v>
      </c>
      <c r="E6107" t="s">
        <v>12</v>
      </c>
      <c r="F6107" t="s">
        <v>47</v>
      </c>
      <c r="G6107" t="s">
        <v>67</v>
      </c>
      <c r="H6107" t="s">
        <v>49</v>
      </c>
      <c r="I6107" t="s">
        <v>55</v>
      </c>
      <c r="J6107" s="1">
        <v>30.61</v>
      </c>
      <c r="K6107">
        <v>8.3456452638270804</v>
      </c>
      <c r="L6107">
        <v>44</v>
      </c>
      <c r="M6107">
        <v>0.10315900407335001</v>
      </c>
      <c r="N6107">
        <v>0.102865939240277</v>
      </c>
      <c r="P6107" t="s">
        <v>42</v>
      </c>
    </row>
    <row r="6108" spans="1:16" x14ac:dyDescent="0.3">
      <c r="A6108" t="str">
        <f t="shared" si="97"/>
        <v>03: RestaurantsGBTotalGinTanquerayG: £4.00 - £4.20All stocking</v>
      </c>
      <c r="B6108" t="s">
        <v>1</v>
      </c>
      <c r="C6108" t="s">
        <v>108</v>
      </c>
      <c r="D6108" t="s">
        <v>13</v>
      </c>
      <c r="E6108" t="s">
        <v>12</v>
      </c>
      <c r="F6108" t="s">
        <v>47</v>
      </c>
      <c r="G6108" t="s">
        <v>67</v>
      </c>
      <c r="H6108" t="s">
        <v>49</v>
      </c>
      <c r="I6108" t="s">
        <v>56</v>
      </c>
      <c r="J6108" s="1">
        <v>31.06</v>
      </c>
      <c r="K6108">
        <v>8.3954268544694006</v>
      </c>
      <c r="L6108">
        <v>94</v>
      </c>
      <c r="M6108" s="19">
        <v>8.8786865234130902E-2</v>
      </c>
      <c r="N6108" s="19">
        <v>8.9316726111557193E-2</v>
      </c>
      <c r="P6108" t="s">
        <v>42</v>
      </c>
    </row>
    <row r="6109" spans="1:16" x14ac:dyDescent="0.3">
      <c r="A6109" t="str">
        <f t="shared" si="97"/>
        <v>03: RestaurantsGBTotalGinTanquerayH: £4.20 - £4.40All stocking</v>
      </c>
      <c r="B6109" t="s">
        <v>1</v>
      </c>
      <c r="C6109" t="s">
        <v>108</v>
      </c>
      <c r="D6109" t="s">
        <v>13</v>
      </c>
      <c r="E6109" t="s">
        <v>12</v>
      </c>
      <c r="F6109" t="s">
        <v>47</v>
      </c>
      <c r="G6109" t="s">
        <v>67</v>
      </c>
      <c r="H6109" t="s">
        <v>49</v>
      </c>
      <c r="I6109" t="s">
        <v>60</v>
      </c>
      <c r="J6109" s="1">
        <v>40.950000000000003</v>
      </c>
      <c r="K6109">
        <v>11.668257161407839</v>
      </c>
      <c r="L6109">
        <v>73</v>
      </c>
      <c r="M6109">
        <v>0.107275035023737</v>
      </c>
      <c r="N6109">
        <v>0.11686659795170901</v>
      </c>
      <c r="P6109" t="s">
        <v>42</v>
      </c>
    </row>
    <row r="6110" spans="1:16" x14ac:dyDescent="0.3">
      <c r="A6110" t="str">
        <f t="shared" si="97"/>
        <v>03: RestaurantsGBTotalGinTanqueray 10TotalAll stocking</v>
      </c>
      <c r="B6110" t="s">
        <v>1</v>
      </c>
      <c r="C6110" t="s">
        <v>108</v>
      </c>
      <c r="D6110" t="s">
        <v>13</v>
      </c>
      <c r="E6110" t="s">
        <v>12</v>
      </c>
      <c r="F6110" t="s">
        <v>47</v>
      </c>
      <c r="G6110" t="s">
        <v>68</v>
      </c>
      <c r="H6110" t="s">
        <v>49</v>
      </c>
      <c r="I6110" t="s">
        <v>12</v>
      </c>
      <c r="J6110" s="1">
        <v>16.25</v>
      </c>
      <c r="K6110">
        <v>3.4362510345731838</v>
      </c>
      <c r="L6110">
        <v>149</v>
      </c>
      <c r="M6110">
        <v>2.571200889766E-2</v>
      </c>
      <c r="N6110" s="19">
        <v>2.0849170504851799E-2</v>
      </c>
      <c r="P6110" t="s">
        <v>42</v>
      </c>
    </row>
    <row r="6111" spans="1:16" x14ac:dyDescent="0.3">
      <c r="A6111" t="str">
        <f t="shared" si="97"/>
        <v>03: RestaurantsGBTotalGinTanqueray 10G: £4.00 - £4.20All stocking</v>
      </c>
      <c r="B6111" t="s">
        <v>1</v>
      </c>
      <c r="C6111" t="s">
        <v>108</v>
      </c>
      <c r="D6111" t="s">
        <v>13</v>
      </c>
      <c r="E6111" t="s">
        <v>12</v>
      </c>
      <c r="F6111" t="s">
        <v>47</v>
      </c>
      <c r="G6111" t="s">
        <v>68</v>
      </c>
      <c r="H6111" t="s">
        <v>49</v>
      </c>
      <c r="I6111" t="s">
        <v>56</v>
      </c>
      <c r="J6111" s="1">
        <v>11.71</v>
      </c>
      <c r="K6111">
        <v>2.95767670601004</v>
      </c>
      <c r="L6111">
        <v>45</v>
      </c>
      <c r="M6111" s="19">
        <v>2.2186507955338101E-2</v>
      </c>
      <c r="N6111" s="19">
        <v>2.0656807536445401E-2</v>
      </c>
      <c r="P6111" t="s">
        <v>42</v>
      </c>
    </row>
    <row r="6112" spans="1:16" x14ac:dyDescent="0.3">
      <c r="A6112" t="str">
        <f t="shared" si="97"/>
        <v>03: RestaurantsGBTotalGinTanqueray 10H: £4.20 - £4.40All stocking</v>
      </c>
      <c r="B6112" t="s">
        <v>1</v>
      </c>
      <c r="C6112" t="s">
        <v>108</v>
      </c>
      <c r="D6112" t="s">
        <v>13</v>
      </c>
      <c r="E6112" t="s">
        <v>12</v>
      </c>
      <c r="F6112" t="s">
        <v>47</v>
      </c>
      <c r="G6112" t="s">
        <v>68</v>
      </c>
      <c r="H6112" t="s">
        <v>49</v>
      </c>
      <c r="I6112" t="s">
        <v>60</v>
      </c>
      <c r="J6112" s="1">
        <v>14.86</v>
      </c>
      <c r="K6112">
        <v>3.708104033647512</v>
      </c>
      <c r="L6112">
        <v>46</v>
      </c>
      <c r="M6112" s="19">
        <v>2.5263254627721901E-2</v>
      </c>
      <c r="N6112" s="19">
        <v>2.37216107008499E-2</v>
      </c>
      <c r="P6112" t="s">
        <v>42</v>
      </c>
    </row>
    <row r="6113" spans="1:16" x14ac:dyDescent="0.3">
      <c r="A6113" t="str">
        <f t="shared" si="97"/>
        <v>03: RestaurantsGBTotalGinTanqueray 10I: £4.40 - £4.60All stocking</v>
      </c>
      <c r="B6113" t="s">
        <v>1</v>
      </c>
      <c r="C6113" t="s">
        <v>108</v>
      </c>
      <c r="D6113" t="s">
        <v>13</v>
      </c>
      <c r="E6113" t="s">
        <v>12</v>
      </c>
      <c r="F6113" t="s">
        <v>47</v>
      </c>
      <c r="G6113" t="s">
        <v>68</v>
      </c>
      <c r="H6113" t="s">
        <v>49</v>
      </c>
      <c r="I6113" t="s">
        <v>64</v>
      </c>
      <c r="J6113" s="1">
        <v>17.36</v>
      </c>
      <c r="K6113">
        <v>4.23969235129948</v>
      </c>
      <c r="L6113">
        <v>28</v>
      </c>
      <c r="M6113" s="19">
        <v>3.0381241674708601E-2</v>
      </c>
      <c r="N6113" s="19">
        <v>2.8225361439134799E-2</v>
      </c>
      <c r="P6113" t="s">
        <v>42</v>
      </c>
    </row>
    <row r="6114" spans="1:16" x14ac:dyDescent="0.3">
      <c r="A6114" t="str">
        <f t="shared" si="97"/>
        <v>03: RestaurantsGBTotalGinTanqueray Flor De SevillaTotalAll stocking</v>
      </c>
      <c r="B6114" t="s">
        <v>1</v>
      </c>
      <c r="C6114" t="s">
        <v>108</v>
      </c>
      <c r="D6114" t="s">
        <v>13</v>
      </c>
      <c r="E6114" t="s">
        <v>12</v>
      </c>
      <c r="F6114" t="s">
        <v>47</v>
      </c>
      <c r="G6114" t="s">
        <v>69</v>
      </c>
      <c r="H6114" t="s">
        <v>49</v>
      </c>
      <c r="I6114" t="s">
        <v>12</v>
      </c>
      <c r="J6114" s="1">
        <v>21.21</v>
      </c>
      <c r="K6114">
        <v>5.4992264160631601</v>
      </c>
      <c r="L6114">
        <v>147</v>
      </c>
      <c r="M6114" s="19">
        <v>5.5917571582772101E-2</v>
      </c>
      <c r="N6114" s="19">
        <v>5.5344219989166103E-2</v>
      </c>
      <c r="P6114" t="s">
        <v>42</v>
      </c>
    </row>
    <row r="6115" spans="1:16" x14ac:dyDescent="0.3">
      <c r="A6115" t="str">
        <f t="shared" si="97"/>
        <v>03: RestaurantsGBTotalGinTanqueray Flor De SevillaE: £3.60 - £3.80All stocking</v>
      </c>
      <c r="B6115" t="s">
        <v>1</v>
      </c>
      <c r="C6115" t="s">
        <v>108</v>
      </c>
      <c r="D6115" t="s">
        <v>13</v>
      </c>
      <c r="E6115" t="s">
        <v>12</v>
      </c>
      <c r="F6115" t="s">
        <v>47</v>
      </c>
      <c r="G6115" t="s">
        <v>69</v>
      </c>
      <c r="H6115" t="s">
        <v>49</v>
      </c>
      <c r="I6115" t="s">
        <v>54</v>
      </c>
      <c r="J6115" s="1">
        <v>20.98</v>
      </c>
      <c r="K6115">
        <v>5.7501282051281999</v>
      </c>
      <c r="L6115">
        <v>25</v>
      </c>
      <c r="M6115" s="19">
        <v>5.35764131117566E-2</v>
      </c>
      <c r="N6115" s="19">
        <v>5.2772920309767699E-2</v>
      </c>
      <c r="P6115" t="s">
        <v>42</v>
      </c>
    </row>
    <row r="6116" spans="1:16" x14ac:dyDescent="0.3">
      <c r="A6116" t="str">
        <f t="shared" si="97"/>
        <v>03: RestaurantsGBTotalGinTanqueray Flor De SevillaF: £3.80 - £4.00All stocking</v>
      </c>
      <c r="B6116" t="s">
        <v>1</v>
      </c>
      <c r="C6116" t="s">
        <v>108</v>
      </c>
      <c r="D6116" t="s">
        <v>13</v>
      </c>
      <c r="E6116" t="s">
        <v>12</v>
      </c>
      <c r="F6116" t="s">
        <v>47</v>
      </c>
      <c r="G6116" t="s">
        <v>69</v>
      </c>
      <c r="H6116" t="s">
        <v>49</v>
      </c>
      <c r="I6116" t="s">
        <v>55</v>
      </c>
      <c r="J6116" s="1">
        <v>19.489999999999998</v>
      </c>
      <c r="K6116">
        <v>5.1672315607098405</v>
      </c>
      <c r="L6116">
        <v>69</v>
      </c>
      <c r="M6116" s="19">
        <v>5.3401467589424399E-2</v>
      </c>
      <c r="N6116" s="19">
        <v>5.2452316076294303E-2</v>
      </c>
      <c r="P6116" t="s">
        <v>42</v>
      </c>
    </row>
    <row r="6117" spans="1:16" x14ac:dyDescent="0.3">
      <c r="A6117" t="str">
        <f t="shared" si="97"/>
        <v>03: RestaurantsGBTotalGinTanqueray Flor De SevillaG: £4.00 - £4.20All stocking</v>
      </c>
      <c r="B6117" t="s">
        <v>1</v>
      </c>
      <c r="C6117" t="s">
        <v>108</v>
      </c>
      <c r="D6117" t="s">
        <v>13</v>
      </c>
      <c r="E6117" t="s">
        <v>12</v>
      </c>
      <c r="F6117" t="s">
        <v>47</v>
      </c>
      <c r="G6117" t="s">
        <v>69</v>
      </c>
      <c r="H6117" t="s">
        <v>49</v>
      </c>
      <c r="I6117" t="s">
        <v>56</v>
      </c>
      <c r="J6117" s="1">
        <v>21.26</v>
      </c>
      <c r="K6117">
        <v>5.6341012162440798</v>
      </c>
      <c r="L6117">
        <v>70</v>
      </c>
      <c r="M6117" s="19">
        <v>6.4355996742049906E-2</v>
      </c>
      <c r="N6117" s="19">
        <v>6.3131066947063497E-2</v>
      </c>
      <c r="P6117" t="s">
        <v>42</v>
      </c>
    </row>
    <row r="6118" spans="1:16" x14ac:dyDescent="0.3">
      <c r="A6118" t="str">
        <f t="shared" si="97"/>
        <v>03: RestaurantsGBTotalGinTanqueray Flor De SevillaH: £4.20 - £4.40All stocking</v>
      </c>
      <c r="B6118" t="s">
        <v>1</v>
      </c>
      <c r="C6118" t="s">
        <v>108</v>
      </c>
      <c r="D6118" t="s">
        <v>13</v>
      </c>
      <c r="E6118" t="s">
        <v>12</v>
      </c>
      <c r="F6118" t="s">
        <v>47</v>
      </c>
      <c r="G6118" t="s">
        <v>69</v>
      </c>
      <c r="H6118" t="s">
        <v>49</v>
      </c>
      <c r="I6118" t="s">
        <v>60</v>
      </c>
      <c r="J6118" s="1">
        <v>23.76</v>
      </c>
      <c r="K6118">
        <v>6.2410201670475605</v>
      </c>
      <c r="L6118">
        <v>73</v>
      </c>
      <c r="M6118" s="19">
        <v>6.4999523863168901E-2</v>
      </c>
      <c r="N6118">
        <v>6.3736825592339993E-2</v>
      </c>
      <c r="P6118" t="s">
        <v>42</v>
      </c>
    </row>
    <row r="6119" spans="1:16" x14ac:dyDescent="0.3">
      <c r="A6119" t="str">
        <f t="shared" si="97"/>
        <v>03: RestaurantsGBTotalNon Flavoured VodkaAbsolut BlueTotalAll stocking</v>
      </c>
      <c r="B6119" t="s">
        <v>1</v>
      </c>
      <c r="C6119" t="s">
        <v>108</v>
      </c>
      <c r="D6119" t="s">
        <v>13</v>
      </c>
      <c r="E6119" t="s">
        <v>12</v>
      </c>
      <c r="F6119" t="s">
        <v>71</v>
      </c>
      <c r="G6119" t="s">
        <v>72</v>
      </c>
      <c r="H6119" t="s">
        <v>49</v>
      </c>
      <c r="I6119" t="s">
        <v>12</v>
      </c>
      <c r="J6119" s="1">
        <v>44.83</v>
      </c>
      <c r="K6119">
        <v>12.194540264303122</v>
      </c>
      <c r="L6119">
        <v>253</v>
      </c>
      <c r="M6119">
        <v>0.42342853982053902</v>
      </c>
      <c r="N6119">
        <v>0.43616278106018402</v>
      </c>
      <c r="P6119" t="s">
        <v>42</v>
      </c>
    </row>
    <row r="6120" spans="1:16" x14ac:dyDescent="0.3">
      <c r="A6120" t="str">
        <f t="shared" si="97"/>
        <v>03: RestaurantsGBTotalNon Flavoured VodkaAbsolut BlueD: £3.40 - £3.60All stocking</v>
      </c>
      <c r="B6120" t="s">
        <v>1</v>
      </c>
      <c r="C6120" t="s">
        <v>108</v>
      </c>
      <c r="D6120" t="s">
        <v>13</v>
      </c>
      <c r="E6120" t="s">
        <v>12</v>
      </c>
      <c r="F6120" t="s">
        <v>71</v>
      </c>
      <c r="G6120" t="s">
        <v>72</v>
      </c>
      <c r="H6120" t="s">
        <v>49</v>
      </c>
      <c r="I6120" t="s">
        <v>53</v>
      </c>
      <c r="J6120" s="1">
        <v>32.58</v>
      </c>
      <c r="K6120">
        <v>9.4118423888772806</v>
      </c>
      <c r="L6120">
        <v>86</v>
      </c>
      <c r="M6120">
        <v>0.79661911501093996</v>
      </c>
      <c r="N6120">
        <v>0.79442566174651597</v>
      </c>
      <c r="P6120" t="s">
        <v>42</v>
      </c>
    </row>
    <row r="6121" spans="1:16" x14ac:dyDescent="0.3">
      <c r="A6121" t="str">
        <f t="shared" si="97"/>
        <v>03: RestaurantsGBTotalNon Flavoured VodkaAbsolut BlueE: £3.60 - £3.80All stocking</v>
      </c>
      <c r="B6121" t="s">
        <v>1</v>
      </c>
      <c r="C6121" t="s">
        <v>108</v>
      </c>
      <c r="D6121" t="s">
        <v>13</v>
      </c>
      <c r="E6121" t="s">
        <v>12</v>
      </c>
      <c r="F6121" t="s">
        <v>71</v>
      </c>
      <c r="G6121" t="s">
        <v>72</v>
      </c>
      <c r="H6121" t="s">
        <v>49</v>
      </c>
      <c r="I6121" t="s">
        <v>54</v>
      </c>
      <c r="J6121" s="1">
        <v>44.02</v>
      </c>
      <c r="K6121">
        <v>12.40039549126088</v>
      </c>
      <c r="L6121">
        <v>104</v>
      </c>
      <c r="M6121">
        <v>0.452207372473167</v>
      </c>
      <c r="N6121">
        <v>0.45265385712926898</v>
      </c>
      <c r="P6121" t="s">
        <v>42</v>
      </c>
    </row>
    <row r="6122" spans="1:16" x14ac:dyDescent="0.3">
      <c r="A6122" t="str">
        <f t="shared" si="97"/>
        <v>03: RestaurantsGBTotalNon Flavoured VodkaAbsolut BlueF: £3.80 - £4.00All stocking</v>
      </c>
      <c r="B6122" t="s">
        <v>1</v>
      </c>
      <c r="C6122" t="s">
        <v>108</v>
      </c>
      <c r="D6122" t="s">
        <v>13</v>
      </c>
      <c r="E6122" t="s">
        <v>12</v>
      </c>
      <c r="F6122" t="s">
        <v>71</v>
      </c>
      <c r="G6122" t="s">
        <v>72</v>
      </c>
      <c r="H6122" t="s">
        <v>49</v>
      </c>
      <c r="I6122" t="s">
        <v>55</v>
      </c>
      <c r="J6122" s="1">
        <v>46.37</v>
      </c>
      <c r="K6122">
        <v>13.123646553251799</v>
      </c>
      <c r="L6122">
        <v>114</v>
      </c>
      <c r="M6122">
        <v>0.45634792228565202</v>
      </c>
      <c r="N6122">
        <v>0.45499555927600899</v>
      </c>
      <c r="P6122" t="s">
        <v>42</v>
      </c>
    </row>
    <row r="6123" spans="1:16" x14ac:dyDescent="0.3">
      <c r="A6123" t="str">
        <f t="shared" si="97"/>
        <v>03: RestaurantsGBTotalNon Flavoured VodkaAbsolut BlueG: £4.00 - £4.20All stocking</v>
      </c>
      <c r="B6123" t="s">
        <v>1</v>
      </c>
      <c r="C6123" t="s">
        <v>108</v>
      </c>
      <c r="D6123" t="s">
        <v>13</v>
      </c>
      <c r="E6123" t="s">
        <v>12</v>
      </c>
      <c r="F6123" t="s">
        <v>71</v>
      </c>
      <c r="G6123" t="s">
        <v>72</v>
      </c>
      <c r="H6123" t="s">
        <v>49</v>
      </c>
      <c r="I6123" t="s">
        <v>56</v>
      </c>
      <c r="J6123" s="1">
        <v>54.6</v>
      </c>
      <c r="K6123">
        <v>15.263623860175601</v>
      </c>
      <c r="L6123">
        <v>87</v>
      </c>
      <c r="M6123">
        <v>0.41169809920217598</v>
      </c>
      <c r="N6123">
        <v>0.41365095116441097</v>
      </c>
      <c r="P6123" t="s">
        <v>42</v>
      </c>
    </row>
    <row r="6124" spans="1:16" x14ac:dyDescent="0.3">
      <c r="A6124" t="str">
        <f t="shared" si="97"/>
        <v>03: RestaurantsGBTotalNon Flavoured VodkaGrey GooseTotalAll stocking</v>
      </c>
      <c r="B6124" t="s">
        <v>1</v>
      </c>
      <c r="C6124" t="s">
        <v>108</v>
      </c>
      <c r="D6124" t="s">
        <v>13</v>
      </c>
      <c r="E6124" t="s">
        <v>12</v>
      </c>
      <c r="F6124" t="s">
        <v>71</v>
      </c>
      <c r="G6124" t="s">
        <v>75</v>
      </c>
      <c r="H6124" t="s">
        <v>49</v>
      </c>
      <c r="I6124" t="s">
        <v>12</v>
      </c>
      <c r="J6124" s="1">
        <v>29.19</v>
      </c>
      <c r="K6124">
        <v>7.4190589538666405</v>
      </c>
      <c r="L6124">
        <v>130</v>
      </c>
      <c r="M6124">
        <v>0.14263592650520401</v>
      </c>
      <c r="N6124">
        <v>0.14039237717884701</v>
      </c>
      <c r="P6124" t="s">
        <v>42</v>
      </c>
    </row>
    <row r="6125" spans="1:16" x14ac:dyDescent="0.3">
      <c r="A6125" t="str">
        <f t="shared" si="97"/>
        <v>03: RestaurantsGBTotalNon Flavoured VodkaGrey GooseH: £4.20 - £4.40All stocking</v>
      </c>
      <c r="B6125" t="s">
        <v>1</v>
      </c>
      <c r="C6125" t="s">
        <v>108</v>
      </c>
      <c r="D6125" t="s">
        <v>13</v>
      </c>
      <c r="E6125" t="s">
        <v>12</v>
      </c>
      <c r="F6125" t="s">
        <v>71</v>
      </c>
      <c r="G6125" t="s">
        <v>75</v>
      </c>
      <c r="H6125" t="s">
        <v>49</v>
      </c>
      <c r="I6125" t="s">
        <v>60</v>
      </c>
      <c r="J6125" s="1">
        <v>23.02</v>
      </c>
      <c r="K6125">
        <v>6.9461870351870401</v>
      </c>
      <c r="L6125">
        <v>50</v>
      </c>
      <c r="M6125">
        <v>0.14739395416571399</v>
      </c>
      <c r="N6125">
        <v>0.159327812956649</v>
      </c>
      <c r="P6125" t="s">
        <v>42</v>
      </c>
    </row>
    <row r="6126" spans="1:16" x14ac:dyDescent="0.3">
      <c r="A6126" t="str">
        <f t="shared" si="97"/>
        <v>03: RestaurantsGBTotalNon Flavoured VodkaGrey GooseI: £4.40 - £4.60All stocking</v>
      </c>
      <c r="B6126" t="s">
        <v>1</v>
      </c>
      <c r="C6126" t="s">
        <v>108</v>
      </c>
      <c r="D6126" t="s">
        <v>13</v>
      </c>
      <c r="E6126" t="s">
        <v>12</v>
      </c>
      <c r="F6126" t="s">
        <v>71</v>
      </c>
      <c r="G6126" t="s">
        <v>75</v>
      </c>
      <c r="H6126" t="s">
        <v>49</v>
      </c>
      <c r="I6126" t="s">
        <v>64</v>
      </c>
      <c r="J6126" s="1">
        <v>23.26</v>
      </c>
      <c r="K6126">
        <v>6.6829286269286401</v>
      </c>
      <c r="L6126">
        <v>25</v>
      </c>
      <c r="M6126">
        <v>0.142366678912829</v>
      </c>
      <c r="N6126">
        <v>0.14472876151484099</v>
      </c>
      <c r="P6126" t="s">
        <v>42</v>
      </c>
    </row>
    <row r="6127" spans="1:16" x14ac:dyDescent="0.3">
      <c r="A6127" t="str">
        <f t="shared" si="97"/>
        <v>03: RestaurantsGBTotalNon Flavoured VodkaGrey GooseJ: £4.60 - £4.80All stocking</v>
      </c>
      <c r="B6127" t="s">
        <v>1</v>
      </c>
      <c r="C6127" t="s">
        <v>108</v>
      </c>
      <c r="D6127" t="s">
        <v>13</v>
      </c>
      <c r="E6127" t="s">
        <v>12</v>
      </c>
      <c r="F6127" t="s">
        <v>71</v>
      </c>
      <c r="G6127" t="s">
        <v>75</v>
      </c>
      <c r="H6127" t="s">
        <v>49</v>
      </c>
      <c r="I6127" t="s">
        <v>65</v>
      </c>
      <c r="J6127" s="1">
        <v>23.86</v>
      </c>
      <c r="K6127">
        <v>6.6668337614766005</v>
      </c>
      <c r="L6127">
        <v>28</v>
      </c>
      <c r="M6127">
        <v>0.15874237846817801</v>
      </c>
      <c r="N6127">
        <v>0.16292228324180399</v>
      </c>
      <c r="P6127" t="s">
        <v>42</v>
      </c>
    </row>
    <row r="6128" spans="1:16" x14ac:dyDescent="0.3">
      <c r="A6128" t="str">
        <f t="shared" si="97"/>
        <v>03: RestaurantsGBTotalNon Flavoured VodkaKetel OneTotalAll stocking</v>
      </c>
      <c r="B6128" t="s">
        <v>1</v>
      </c>
      <c r="C6128" t="s">
        <v>108</v>
      </c>
      <c r="D6128" t="s">
        <v>13</v>
      </c>
      <c r="E6128" t="s">
        <v>12</v>
      </c>
      <c r="F6128" t="s">
        <v>71</v>
      </c>
      <c r="G6128" t="s">
        <v>76</v>
      </c>
      <c r="H6128" t="s">
        <v>49</v>
      </c>
      <c r="I6128" t="s">
        <v>12</v>
      </c>
      <c r="J6128" s="1">
        <v>67.13</v>
      </c>
      <c r="K6128">
        <v>17.288366535425361</v>
      </c>
      <c r="L6128">
        <v>153</v>
      </c>
      <c r="M6128">
        <v>0.34789790706420398</v>
      </c>
      <c r="N6128">
        <v>0.34780701285082999</v>
      </c>
      <c r="P6128" t="s">
        <v>42</v>
      </c>
    </row>
    <row r="6129" spans="1:16" x14ac:dyDescent="0.3">
      <c r="A6129" t="str">
        <f t="shared" si="97"/>
        <v>03: RestaurantsGBTotalNon Flavoured VodkaKetel OneE: £3.60 - £3.80All stocking</v>
      </c>
      <c r="B6129" t="s">
        <v>1</v>
      </c>
      <c r="C6129" t="s">
        <v>108</v>
      </c>
      <c r="D6129" t="s">
        <v>13</v>
      </c>
      <c r="E6129" t="s">
        <v>12</v>
      </c>
      <c r="F6129" t="s">
        <v>71</v>
      </c>
      <c r="G6129" t="s">
        <v>76</v>
      </c>
      <c r="H6129" t="s">
        <v>49</v>
      </c>
      <c r="I6129" t="s">
        <v>54</v>
      </c>
      <c r="J6129" s="1">
        <v>48.28</v>
      </c>
      <c r="K6129">
        <v>13.109382795567001</v>
      </c>
      <c r="L6129">
        <v>76</v>
      </c>
      <c r="M6129">
        <v>0.44979047771081898</v>
      </c>
      <c r="N6129">
        <v>0.43353725379256702</v>
      </c>
      <c r="P6129" t="s">
        <v>42</v>
      </c>
    </row>
    <row r="6130" spans="1:16" x14ac:dyDescent="0.3">
      <c r="A6130" t="str">
        <f t="shared" si="97"/>
        <v>03: RestaurantsGBTotalNon Flavoured VodkaKetel OneF: £3.80 - £4.00All stocking</v>
      </c>
      <c r="B6130" t="s">
        <v>1</v>
      </c>
      <c r="C6130" t="s">
        <v>108</v>
      </c>
      <c r="D6130" t="s">
        <v>13</v>
      </c>
      <c r="E6130" t="s">
        <v>12</v>
      </c>
      <c r="F6130" t="s">
        <v>71</v>
      </c>
      <c r="G6130" t="s">
        <v>76</v>
      </c>
      <c r="H6130" t="s">
        <v>49</v>
      </c>
      <c r="I6130" t="s">
        <v>55</v>
      </c>
      <c r="J6130" s="1">
        <v>57.23</v>
      </c>
      <c r="K6130">
        <v>15.408598920236841</v>
      </c>
      <c r="L6130">
        <v>58</v>
      </c>
      <c r="M6130">
        <v>0.51201618707952701</v>
      </c>
      <c r="N6130">
        <v>0.49413077438071901</v>
      </c>
      <c r="P6130" t="s">
        <v>42</v>
      </c>
    </row>
    <row r="6131" spans="1:16" x14ac:dyDescent="0.3">
      <c r="A6131" t="str">
        <f t="shared" si="97"/>
        <v>03: RestaurantsGBTotalNon Flavoured VodkaKetel OneG: £4.00 - £4.20All stocking</v>
      </c>
      <c r="B6131" t="s">
        <v>1</v>
      </c>
      <c r="C6131" t="s">
        <v>108</v>
      </c>
      <c r="D6131" t="s">
        <v>13</v>
      </c>
      <c r="E6131" t="s">
        <v>12</v>
      </c>
      <c r="F6131" t="s">
        <v>71</v>
      </c>
      <c r="G6131" t="s">
        <v>76</v>
      </c>
      <c r="H6131" t="s">
        <v>49</v>
      </c>
      <c r="I6131" t="s">
        <v>56</v>
      </c>
      <c r="J6131" s="1">
        <v>78.5</v>
      </c>
      <c r="K6131">
        <v>20.312242874084959</v>
      </c>
      <c r="L6131">
        <v>76</v>
      </c>
      <c r="M6131">
        <v>0.57905193467484095</v>
      </c>
      <c r="N6131">
        <v>0.56060338224029205</v>
      </c>
      <c r="P6131" t="s">
        <v>42</v>
      </c>
    </row>
    <row r="6132" spans="1:16" x14ac:dyDescent="0.3">
      <c r="A6132" t="str">
        <f t="shared" si="97"/>
        <v>03: RestaurantsGBTotalNon Flavoured VodkaKetel OneH: £4.20 - £4.40All stocking</v>
      </c>
      <c r="B6132" t="s">
        <v>1</v>
      </c>
      <c r="C6132" t="s">
        <v>108</v>
      </c>
      <c r="D6132" t="s">
        <v>13</v>
      </c>
      <c r="E6132" t="s">
        <v>12</v>
      </c>
      <c r="F6132" t="s">
        <v>71</v>
      </c>
      <c r="G6132" t="s">
        <v>76</v>
      </c>
      <c r="H6132" t="s">
        <v>49</v>
      </c>
      <c r="I6132" t="s">
        <v>60</v>
      </c>
      <c r="J6132" s="1">
        <v>86.4</v>
      </c>
      <c r="K6132">
        <v>21.9489787989788</v>
      </c>
      <c r="L6132">
        <v>39</v>
      </c>
      <c r="M6132">
        <v>0.49351820919358502</v>
      </c>
      <c r="N6132">
        <v>0.47600971088060001</v>
      </c>
      <c r="P6132" t="s">
        <v>42</v>
      </c>
    </row>
    <row r="6133" spans="1:16" x14ac:dyDescent="0.3">
      <c r="A6133" t="str">
        <f t="shared" si="97"/>
        <v>03: RestaurantsGBTotalNon Flavoured VodkaSmirnoff RedTotalAll stocking</v>
      </c>
      <c r="B6133" t="s">
        <v>1</v>
      </c>
      <c r="C6133" t="s">
        <v>108</v>
      </c>
      <c r="D6133" t="s">
        <v>13</v>
      </c>
      <c r="E6133" t="s">
        <v>12</v>
      </c>
      <c r="F6133" t="s">
        <v>71</v>
      </c>
      <c r="G6133" t="s">
        <v>77</v>
      </c>
      <c r="H6133" t="s">
        <v>49</v>
      </c>
      <c r="I6133" t="s">
        <v>12</v>
      </c>
      <c r="J6133" s="1">
        <v>130.04</v>
      </c>
      <c r="K6133">
        <v>41.104005439005597</v>
      </c>
      <c r="L6133" s="22">
        <v>30</v>
      </c>
      <c r="M6133">
        <v>0.61421460637527703</v>
      </c>
      <c r="N6133">
        <v>0.66465050485342203</v>
      </c>
      <c r="P6133" t="s">
        <v>42</v>
      </c>
    </row>
    <row r="6134" spans="1:16" x14ac:dyDescent="0.3">
      <c r="A6134" t="str">
        <f t="shared" si="97"/>
        <v>03: RestaurantsGBTotalTequilaOlmeca Altos PlataTotalAll stocking</v>
      </c>
      <c r="B6134" t="s">
        <v>1</v>
      </c>
      <c r="C6134" t="s">
        <v>108</v>
      </c>
      <c r="D6134" t="s">
        <v>13</v>
      </c>
      <c r="E6134" t="s">
        <v>12</v>
      </c>
      <c r="F6134" t="s">
        <v>78</v>
      </c>
      <c r="G6134" t="s">
        <v>93</v>
      </c>
      <c r="H6134" t="s">
        <v>49</v>
      </c>
      <c r="I6134" t="s">
        <v>12</v>
      </c>
      <c r="J6134" s="1">
        <v>19.89</v>
      </c>
      <c r="K6134">
        <v>4.0134551495016799</v>
      </c>
      <c r="L6134">
        <v>43</v>
      </c>
      <c r="M6134">
        <v>0.18821578163213701</v>
      </c>
      <c r="N6134">
        <v>0.200235571260306</v>
      </c>
      <c r="P6134" t="s">
        <v>42</v>
      </c>
    </row>
    <row r="6135" spans="1:16" x14ac:dyDescent="0.3">
      <c r="A6135" t="str">
        <f t="shared" si="97"/>
        <v>03: RestaurantsGBTotalTequilaOlmeca BlancoTotalAll stocking</v>
      </c>
      <c r="B6135" t="s">
        <v>1</v>
      </c>
      <c r="C6135" t="s">
        <v>108</v>
      </c>
      <c r="D6135" t="s">
        <v>13</v>
      </c>
      <c r="E6135" t="s">
        <v>12</v>
      </c>
      <c r="F6135" t="s">
        <v>78</v>
      </c>
      <c r="G6135" t="s">
        <v>83</v>
      </c>
      <c r="H6135" t="s">
        <v>49</v>
      </c>
      <c r="I6135" t="s">
        <v>12</v>
      </c>
      <c r="J6135" s="1">
        <v>24.93</v>
      </c>
      <c r="K6135">
        <v>5.7061845875405197</v>
      </c>
      <c r="L6135">
        <v>118</v>
      </c>
      <c r="M6135">
        <v>0.38912701064535199</v>
      </c>
      <c r="N6135">
        <v>0.471663689231822</v>
      </c>
      <c r="P6135" t="s">
        <v>42</v>
      </c>
    </row>
    <row r="6136" spans="1:16" x14ac:dyDescent="0.3">
      <c r="A6136" t="str">
        <f t="shared" si="97"/>
        <v>03: RestaurantsGBTotalTequilaOlmeca BlancoF: £3.80 - £4.00All stocking</v>
      </c>
      <c r="B6136" t="s">
        <v>1</v>
      </c>
      <c r="C6136" t="s">
        <v>108</v>
      </c>
      <c r="D6136" t="s">
        <v>13</v>
      </c>
      <c r="E6136" t="s">
        <v>12</v>
      </c>
      <c r="F6136" t="s">
        <v>78</v>
      </c>
      <c r="G6136" t="s">
        <v>83</v>
      </c>
      <c r="H6136" t="s">
        <v>49</v>
      </c>
      <c r="I6136" t="s">
        <v>55</v>
      </c>
      <c r="J6136" s="1">
        <v>24.14</v>
      </c>
      <c r="K6136">
        <v>5.4472382914243198</v>
      </c>
      <c r="L6136">
        <v>43</v>
      </c>
      <c r="M6136">
        <v>0.82352915954732697</v>
      </c>
      <c r="N6136">
        <v>0.84519408502772597</v>
      </c>
      <c r="P6136" t="s">
        <v>42</v>
      </c>
    </row>
    <row r="6137" spans="1:16" x14ac:dyDescent="0.3">
      <c r="A6137" t="str">
        <f t="shared" si="97"/>
        <v>03: RestaurantsGBTotalTequilaOlmeca BlancoG: £4.00 - £4.20All stocking</v>
      </c>
      <c r="B6137" t="s">
        <v>1</v>
      </c>
      <c r="C6137" t="s">
        <v>108</v>
      </c>
      <c r="D6137" t="s">
        <v>13</v>
      </c>
      <c r="E6137" t="s">
        <v>12</v>
      </c>
      <c r="F6137" t="s">
        <v>78</v>
      </c>
      <c r="G6137" t="s">
        <v>83</v>
      </c>
      <c r="H6137" t="s">
        <v>49</v>
      </c>
      <c r="I6137" t="s">
        <v>56</v>
      </c>
      <c r="J6137" s="1">
        <v>22.96</v>
      </c>
      <c r="K6137">
        <v>5.2272496683210798</v>
      </c>
      <c r="L6137">
        <v>42</v>
      </c>
      <c r="M6137">
        <v>0.86677748893251005</v>
      </c>
      <c r="N6137">
        <v>0.88182773109243695</v>
      </c>
      <c r="P6137" t="s">
        <v>42</v>
      </c>
    </row>
    <row r="6138" spans="1:16" x14ac:dyDescent="0.3">
      <c r="A6138" t="str">
        <f t="shared" si="97"/>
        <v>03: RestaurantsGBTotalTequilaOlmeca BlancoH: £4.20 - £4.40All stocking</v>
      </c>
      <c r="B6138" t="s">
        <v>1</v>
      </c>
      <c r="C6138" t="s">
        <v>108</v>
      </c>
      <c r="D6138" t="s">
        <v>13</v>
      </c>
      <c r="E6138" t="s">
        <v>12</v>
      </c>
      <c r="F6138" t="s">
        <v>78</v>
      </c>
      <c r="G6138" t="s">
        <v>83</v>
      </c>
      <c r="H6138" t="s">
        <v>49</v>
      </c>
      <c r="I6138" t="s">
        <v>60</v>
      </c>
      <c r="J6138" s="1">
        <v>22.56</v>
      </c>
      <c r="K6138">
        <v>5.1957679575326798</v>
      </c>
      <c r="L6138">
        <v>51</v>
      </c>
      <c r="M6138">
        <v>0.55913091309130902</v>
      </c>
      <c r="N6138">
        <v>0.60132366845256902</v>
      </c>
      <c r="P6138" t="s">
        <v>42</v>
      </c>
    </row>
    <row r="6139" spans="1:16" x14ac:dyDescent="0.3">
      <c r="A6139" t="str">
        <f t="shared" si="97"/>
        <v>03: RestaurantsGBTotalTequilaPatron SilverTotalAll stocking</v>
      </c>
      <c r="B6139" t="s">
        <v>1</v>
      </c>
      <c r="C6139" t="s">
        <v>108</v>
      </c>
      <c r="D6139" t="s">
        <v>13</v>
      </c>
      <c r="E6139" t="s">
        <v>12</v>
      </c>
      <c r="F6139" t="s">
        <v>78</v>
      </c>
      <c r="G6139" t="s">
        <v>94</v>
      </c>
      <c r="H6139" t="s">
        <v>49</v>
      </c>
      <c r="I6139" t="s">
        <v>12</v>
      </c>
      <c r="J6139" s="1">
        <v>49.34</v>
      </c>
      <c r="K6139">
        <v>8.864028479937561</v>
      </c>
      <c r="L6139">
        <v>33</v>
      </c>
      <c r="M6139">
        <v>0.50952704510789903</v>
      </c>
      <c r="N6139">
        <v>0.49062123558767901</v>
      </c>
      <c r="P6139" t="s">
        <v>42</v>
      </c>
    </row>
    <row r="6140" spans="1:16" x14ac:dyDescent="0.3">
      <c r="A6140" t="str">
        <f t="shared" ref="A6140:A6203" si="98">C6140&amp;D6140&amp;E6140&amp;F6140&amp;G6140&amp;I6140&amp;P6140</f>
        <v>03: RestaurantsGBTotalWhite RumBacardi Carta BlancaTotalAll stocking</v>
      </c>
      <c r="B6140" t="s">
        <v>1</v>
      </c>
      <c r="C6140" t="s">
        <v>108</v>
      </c>
      <c r="D6140" t="s">
        <v>13</v>
      </c>
      <c r="E6140" t="s">
        <v>12</v>
      </c>
      <c r="F6140" t="s">
        <v>85</v>
      </c>
      <c r="G6140" t="s">
        <v>86</v>
      </c>
      <c r="H6140" t="s">
        <v>49</v>
      </c>
      <c r="I6140" t="s">
        <v>12</v>
      </c>
      <c r="J6140" s="1">
        <v>20.43</v>
      </c>
      <c r="K6140">
        <v>5.5294042874688003</v>
      </c>
      <c r="L6140">
        <v>186</v>
      </c>
      <c r="M6140">
        <v>0.74923164785757301</v>
      </c>
      <c r="N6140">
        <v>0.77115923218799098</v>
      </c>
      <c r="P6140" t="s">
        <v>42</v>
      </c>
    </row>
    <row r="6141" spans="1:16" x14ac:dyDescent="0.3">
      <c r="A6141" t="str">
        <f t="shared" si="98"/>
        <v>03: RestaurantsGBTotalWhite RumBacardi Carta BlancaE: £3.60 - £3.80All stocking</v>
      </c>
      <c r="B6141" t="s">
        <v>1</v>
      </c>
      <c r="C6141" t="s">
        <v>108</v>
      </c>
      <c r="D6141" t="s">
        <v>13</v>
      </c>
      <c r="E6141" t="s">
        <v>12</v>
      </c>
      <c r="F6141" t="s">
        <v>85</v>
      </c>
      <c r="G6141" t="s">
        <v>86</v>
      </c>
      <c r="H6141" t="s">
        <v>49</v>
      </c>
      <c r="I6141" t="s">
        <v>54</v>
      </c>
      <c r="J6141" s="1">
        <v>19.57</v>
      </c>
      <c r="K6141">
        <v>5.5047629138538401</v>
      </c>
      <c r="L6141">
        <v>77</v>
      </c>
      <c r="M6141">
        <v>0.84766713140259897</v>
      </c>
      <c r="N6141">
        <v>0.85962292327795398</v>
      </c>
      <c r="P6141" t="s">
        <v>42</v>
      </c>
    </row>
    <row r="6142" spans="1:16" x14ac:dyDescent="0.3">
      <c r="A6142" t="str">
        <f t="shared" si="98"/>
        <v>03: RestaurantsGBTotalWhite RumBacardi Carta BlancaF: £3.80 - £4.00All stocking</v>
      </c>
      <c r="B6142" t="s">
        <v>1</v>
      </c>
      <c r="C6142" t="s">
        <v>108</v>
      </c>
      <c r="D6142" t="s">
        <v>13</v>
      </c>
      <c r="E6142" t="s">
        <v>12</v>
      </c>
      <c r="F6142" t="s">
        <v>85</v>
      </c>
      <c r="G6142" t="s">
        <v>86</v>
      </c>
      <c r="H6142" t="s">
        <v>49</v>
      </c>
      <c r="I6142" t="s">
        <v>55</v>
      </c>
      <c r="J6142" s="1">
        <v>21.5</v>
      </c>
      <c r="K6142">
        <v>6.0812342595675997</v>
      </c>
      <c r="L6142">
        <v>90</v>
      </c>
      <c r="M6142">
        <v>0.84049836337651596</v>
      </c>
      <c r="N6142">
        <v>0.84738571037503396</v>
      </c>
      <c r="P6142" t="s">
        <v>42</v>
      </c>
    </row>
    <row r="6143" spans="1:16" x14ac:dyDescent="0.3">
      <c r="A6143" t="str">
        <f t="shared" si="98"/>
        <v>03: RestaurantsGBTotalWhite RumBacardi Carta BlancaG: £4.00 - £4.20All stocking</v>
      </c>
      <c r="B6143" t="s">
        <v>1</v>
      </c>
      <c r="C6143" t="s">
        <v>108</v>
      </c>
      <c r="D6143" t="s">
        <v>13</v>
      </c>
      <c r="E6143" t="s">
        <v>12</v>
      </c>
      <c r="F6143" t="s">
        <v>85</v>
      </c>
      <c r="G6143" t="s">
        <v>86</v>
      </c>
      <c r="H6143" t="s">
        <v>49</v>
      </c>
      <c r="I6143" t="s">
        <v>56</v>
      </c>
      <c r="J6143" s="1">
        <v>21.83</v>
      </c>
      <c r="K6143">
        <v>5.96616627542552</v>
      </c>
      <c r="L6143">
        <v>81</v>
      </c>
      <c r="M6143">
        <v>0.74074249948404602</v>
      </c>
      <c r="N6143">
        <v>0.78099522069159399</v>
      </c>
      <c r="P6143" t="s">
        <v>42</v>
      </c>
    </row>
    <row r="6144" spans="1:16" x14ac:dyDescent="0.3">
      <c r="A6144" t="str">
        <f t="shared" si="98"/>
        <v>03: RestaurantsGBTotalWhite RumBacardi Carta BlancaH: £4.20 - £4.40All stocking</v>
      </c>
      <c r="B6144" t="s">
        <v>1</v>
      </c>
      <c r="C6144" t="s">
        <v>108</v>
      </c>
      <c r="D6144" t="s">
        <v>13</v>
      </c>
      <c r="E6144" t="s">
        <v>12</v>
      </c>
      <c r="F6144" t="s">
        <v>85</v>
      </c>
      <c r="G6144" t="s">
        <v>86</v>
      </c>
      <c r="H6144" t="s">
        <v>49</v>
      </c>
      <c r="I6144" t="s">
        <v>60</v>
      </c>
      <c r="J6144" s="1">
        <v>26.03</v>
      </c>
      <c r="K6144">
        <v>6.5205471226304406</v>
      </c>
      <c r="L6144">
        <v>36</v>
      </c>
      <c r="M6144">
        <v>0.64576363494903899</v>
      </c>
      <c r="N6144">
        <v>0.68905852417302804</v>
      </c>
      <c r="P6144" t="s">
        <v>42</v>
      </c>
    </row>
    <row r="6145" spans="1:16" x14ac:dyDescent="0.3">
      <c r="A6145" t="str">
        <f t="shared" si="98"/>
        <v>03: RestaurantsGBTotalWhite RumHavana 3yrsTotalAll stocking</v>
      </c>
      <c r="B6145" t="s">
        <v>1</v>
      </c>
      <c r="C6145" t="s">
        <v>108</v>
      </c>
      <c r="D6145" t="s">
        <v>13</v>
      </c>
      <c r="E6145" t="s">
        <v>12</v>
      </c>
      <c r="F6145" t="s">
        <v>85</v>
      </c>
      <c r="G6145" t="s">
        <v>87</v>
      </c>
      <c r="H6145" t="s">
        <v>49</v>
      </c>
      <c r="I6145" t="s">
        <v>12</v>
      </c>
      <c r="J6145" s="1">
        <v>30.22</v>
      </c>
      <c r="K6145">
        <v>5.1321398046397997</v>
      </c>
      <c r="L6145">
        <v>30</v>
      </c>
      <c r="M6145">
        <v>0.60242990796495199</v>
      </c>
      <c r="N6145">
        <v>0.46832180165513498</v>
      </c>
      <c r="P6145" t="s">
        <v>42</v>
      </c>
    </row>
    <row r="6146" spans="1:16" x14ac:dyDescent="0.3">
      <c r="A6146" t="str">
        <f t="shared" si="98"/>
        <v>03: RestaurantsLondonMainstreamGinBombay SapphireTotalAll stocking</v>
      </c>
      <c r="B6146" t="s">
        <v>1</v>
      </c>
      <c r="C6146" t="s">
        <v>108</v>
      </c>
      <c r="D6146" t="s">
        <v>102</v>
      </c>
      <c r="E6146" t="s">
        <v>14</v>
      </c>
      <c r="F6146" t="s">
        <v>47</v>
      </c>
      <c r="G6146" t="s">
        <v>57</v>
      </c>
      <c r="H6146" t="s">
        <v>49</v>
      </c>
      <c r="I6146" t="s">
        <v>12</v>
      </c>
      <c r="J6146" s="1">
        <v>25.18</v>
      </c>
      <c r="K6146">
        <v>7.3330235505235599</v>
      </c>
      <c r="L6146">
        <v>30</v>
      </c>
      <c r="M6146">
        <v>0.111127585320011</v>
      </c>
      <c r="N6146">
        <v>0.13424769285677901</v>
      </c>
      <c r="P6146" t="s">
        <v>42</v>
      </c>
    </row>
    <row r="6147" spans="1:16" x14ac:dyDescent="0.3">
      <c r="A6147" t="str">
        <f t="shared" si="98"/>
        <v>03: RestaurantsLondonMainstreamNon Flavoured VodkaAbsolut BlueTotalAll stocking</v>
      </c>
      <c r="B6147" t="s">
        <v>1</v>
      </c>
      <c r="C6147" t="s">
        <v>108</v>
      </c>
      <c r="D6147" t="s">
        <v>102</v>
      </c>
      <c r="E6147" t="s">
        <v>14</v>
      </c>
      <c r="F6147" t="s">
        <v>71</v>
      </c>
      <c r="G6147" t="s">
        <v>72</v>
      </c>
      <c r="H6147" t="s">
        <v>49</v>
      </c>
      <c r="I6147" t="s">
        <v>12</v>
      </c>
      <c r="J6147" s="1">
        <v>42.19</v>
      </c>
      <c r="K6147">
        <v>11.861073313659519</v>
      </c>
      <c r="L6147">
        <v>29</v>
      </c>
      <c r="M6147">
        <v>0.64643824072418399</v>
      </c>
      <c r="N6147">
        <v>0.62361184972002404</v>
      </c>
      <c r="P6147" t="s">
        <v>42</v>
      </c>
    </row>
    <row r="6148" spans="1:16" x14ac:dyDescent="0.3">
      <c r="A6148" t="str">
        <f t="shared" si="98"/>
        <v>03: RestaurantsLondonPremiumGinBombay SapphireTotalAll stocking</v>
      </c>
      <c r="B6148" t="s">
        <v>1</v>
      </c>
      <c r="C6148" t="s">
        <v>108</v>
      </c>
      <c r="D6148" t="s">
        <v>102</v>
      </c>
      <c r="E6148" t="s">
        <v>15</v>
      </c>
      <c r="F6148" t="s">
        <v>47</v>
      </c>
      <c r="G6148" t="s">
        <v>57</v>
      </c>
      <c r="H6148" t="s">
        <v>49</v>
      </c>
      <c r="I6148" t="s">
        <v>12</v>
      </c>
      <c r="J6148" s="1">
        <v>78.45</v>
      </c>
      <c r="K6148">
        <v>20.884536098821801</v>
      </c>
      <c r="L6148">
        <v>28</v>
      </c>
      <c r="M6148">
        <v>0.13364702903666401</v>
      </c>
      <c r="N6148">
        <v>0.15816911286735799</v>
      </c>
      <c r="P6148" t="s">
        <v>42</v>
      </c>
    </row>
    <row r="6149" spans="1:16" x14ac:dyDescent="0.3">
      <c r="A6149" t="str">
        <f t="shared" si="98"/>
        <v>03: RestaurantsLondonPremiumGinHendricksTotalAll stocking</v>
      </c>
      <c r="B6149" t="s">
        <v>1</v>
      </c>
      <c r="C6149" t="s">
        <v>108</v>
      </c>
      <c r="D6149" t="s">
        <v>102</v>
      </c>
      <c r="E6149" t="s">
        <v>15</v>
      </c>
      <c r="F6149" t="s">
        <v>47</v>
      </c>
      <c r="G6149" t="s">
        <v>63</v>
      </c>
      <c r="H6149" t="s">
        <v>49</v>
      </c>
      <c r="I6149" t="s">
        <v>12</v>
      </c>
      <c r="J6149" s="1">
        <v>70.19</v>
      </c>
      <c r="K6149">
        <v>17.024603980249161</v>
      </c>
      <c r="L6149">
        <v>31</v>
      </c>
      <c r="M6149" s="19">
        <v>9.9163743475973495E-2</v>
      </c>
      <c r="N6149">
        <v>0.106462881247835</v>
      </c>
      <c r="P6149" t="s">
        <v>42</v>
      </c>
    </row>
    <row r="6150" spans="1:16" x14ac:dyDescent="0.3">
      <c r="A6150" t="str">
        <f t="shared" si="98"/>
        <v>03: RestaurantsLondonPremiumNon Flavoured VodkaAbsolut BlueTotalAll stocking</v>
      </c>
      <c r="B6150" t="s">
        <v>1</v>
      </c>
      <c r="C6150" t="s">
        <v>108</v>
      </c>
      <c r="D6150" t="s">
        <v>102</v>
      </c>
      <c r="E6150" t="s">
        <v>15</v>
      </c>
      <c r="F6150" t="s">
        <v>71</v>
      </c>
      <c r="G6150" t="s">
        <v>72</v>
      </c>
      <c r="H6150" t="s">
        <v>49</v>
      </c>
      <c r="I6150" t="s">
        <v>12</v>
      </c>
      <c r="J6150" s="1">
        <v>86.93</v>
      </c>
      <c r="K6150">
        <v>22.183045274508682</v>
      </c>
      <c r="L6150">
        <v>41</v>
      </c>
      <c r="M6150">
        <v>0.385034066877327</v>
      </c>
      <c r="N6150">
        <v>0.41587324981577001</v>
      </c>
      <c r="P6150" t="s">
        <v>42</v>
      </c>
    </row>
    <row r="6151" spans="1:16" x14ac:dyDescent="0.3">
      <c r="A6151" t="str">
        <f t="shared" si="98"/>
        <v>03: RestaurantsLondonPremiumWhite RumBacardi Carta BlancaTotalAll stocking</v>
      </c>
      <c r="B6151" t="s">
        <v>1</v>
      </c>
      <c r="C6151" t="s">
        <v>108</v>
      </c>
      <c r="D6151" t="s">
        <v>102</v>
      </c>
      <c r="E6151" t="s">
        <v>15</v>
      </c>
      <c r="F6151" t="s">
        <v>85</v>
      </c>
      <c r="G6151" t="s">
        <v>86</v>
      </c>
      <c r="H6151" t="s">
        <v>49</v>
      </c>
      <c r="I6151" t="s">
        <v>12</v>
      </c>
      <c r="J6151" s="1">
        <v>25.48</v>
      </c>
      <c r="K6151">
        <v>6.4709272565041598</v>
      </c>
      <c r="L6151">
        <v>26</v>
      </c>
      <c r="M6151">
        <v>0.84227711445931996</v>
      </c>
      <c r="N6151">
        <v>0.84668192219679606</v>
      </c>
      <c r="P6151" t="s">
        <v>42</v>
      </c>
    </row>
    <row r="6152" spans="1:16" x14ac:dyDescent="0.3">
      <c r="A6152" t="str">
        <f t="shared" si="98"/>
        <v>03: RestaurantsLondonTotalGinBeefeaterTotalAll stocking</v>
      </c>
      <c r="B6152" t="s">
        <v>1</v>
      </c>
      <c r="C6152" t="s">
        <v>108</v>
      </c>
      <c r="D6152" t="s">
        <v>102</v>
      </c>
      <c r="E6152" t="s">
        <v>12</v>
      </c>
      <c r="F6152" t="s">
        <v>47</v>
      </c>
      <c r="G6152" t="s">
        <v>48</v>
      </c>
      <c r="H6152" t="s">
        <v>49</v>
      </c>
      <c r="I6152" t="s">
        <v>12</v>
      </c>
      <c r="J6152" s="1">
        <v>39.5</v>
      </c>
      <c r="K6152">
        <v>10.27413234913236</v>
      </c>
      <c r="L6152">
        <v>27</v>
      </c>
      <c r="M6152">
        <v>9.8536413375872003E-2</v>
      </c>
      <c r="N6152">
        <v>0.108048916518167</v>
      </c>
      <c r="P6152" t="s">
        <v>42</v>
      </c>
    </row>
    <row r="6153" spans="1:16" x14ac:dyDescent="0.3">
      <c r="A6153" t="str">
        <f t="shared" si="98"/>
        <v>03: RestaurantsLondonTotalGinBombay Bramble GinTotalAll stocking</v>
      </c>
      <c r="B6153" t="s">
        <v>1</v>
      </c>
      <c r="C6153" t="s">
        <v>108</v>
      </c>
      <c r="D6153" t="s">
        <v>102</v>
      </c>
      <c r="E6153" t="s">
        <v>12</v>
      </c>
      <c r="F6153" t="s">
        <v>47</v>
      </c>
      <c r="G6153" t="s">
        <v>51</v>
      </c>
      <c r="H6153" t="s">
        <v>49</v>
      </c>
      <c r="I6153" t="s">
        <v>12</v>
      </c>
      <c r="J6153" s="1">
        <v>25.05</v>
      </c>
      <c r="K6153">
        <v>6.0737256333410006</v>
      </c>
      <c r="L6153">
        <v>26</v>
      </c>
      <c r="M6153" s="19">
        <v>6.8213899220339894E-2</v>
      </c>
      <c r="N6153" s="19">
        <v>6.0911565147391399E-2</v>
      </c>
      <c r="P6153" t="s">
        <v>42</v>
      </c>
    </row>
    <row r="6154" spans="1:16" x14ac:dyDescent="0.3">
      <c r="A6154" t="str">
        <f t="shared" si="98"/>
        <v>03: RestaurantsLondonTotalGinBombay SapphireTotalAll stocking</v>
      </c>
      <c r="B6154" t="s">
        <v>1</v>
      </c>
      <c r="C6154" t="s">
        <v>108</v>
      </c>
      <c r="D6154" t="s">
        <v>102</v>
      </c>
      <c r="E6154" t="s">
        <v>12</v>
      </c>
      <c r="F6154" t="s">
        <v>47</v>
      </c>
      <c r="G6154" t="s">
        <v>57</v>
      </c>
      <c r="H6154" t="s">
        <v>49</v>
      </c>
      <c r="I6154" t="s">
        <v>12</v>
      </c>
      <c r="J6154" s="1">
        <v>50.9</v>
      </c>
      <c r="K6154">
        <v>13.87513305659856</v>
      </c>
      <c r="L6154">
        <v>58</v>
      </c>
      <c r="M6154">
        <v>0.12738145985180499</v>
      </c>
      <c r="N6154">
        <v>0.15110109461670301</v>
      </c>
      <c r="P6154" t="s">
        <v>42</v>
      </c>
    </row>
    <row r="6155" spans="1:16" x14ac:dyDescent="0.3">
      <c r="A6155" t="str">
        <f t="shared" si="98"/>
        <v>03: RestaurantsLondonTotalGinBombay SapphireF: £3.80 - £4.00All stocking</v>
      </c>
      <c r="B6155" t="s">
        <v>1</v>
      </c>
      <c r="C6155" t="s">
        <v>108</v>
      </c>
      <c r="D6155" t="s">
        <v>102</v>
      </c>
      <c r="E6155" t="s">
        <v>12</v>
      </c>
      <c r="F6155" t="s">
        <v>47</v>
      </c>
      <c r="G6155" t="s">
        <v>57</v>
      </c>
      <c r="H6155" t="s">
        <v>49</v>
      </c>
      <c r="I6155" t="s">
        <v>55</v>
      </c>
      <c r="J6155" s="1">
        <v>44.9</v>
      </c>
      <c r="K6155">
        <v>14.258958067022599</v>
      </c>
      <c r="L6155">
        <v>31</v>
      </c>
      <c r="M6155">
        <v>0.163457776662393</v>
      </c>
      <c r="N6155">
        <v>0.19218755483802999</v>
      </c>
      <c r="P6155" t="s">
        <v>42</v>
      </c>
    </row>
    <row r="6156" spans="1:16" x14ac:dyDescent="0.3">
      <c r="A6156" t="str">
        <f t="shared" si="98"/>
        <v>03: RestaurantsLondonTotalGinHendricksTotalAll stocking</v>
      </c>
      <c r="B6156" t="s">
        <v>1</v>
      </c>
      <c r="C6156" t="s">
        <v>108</v>
      </c>
      <c r="D6156" t="s">
        <v>102</v>
      </c>
      <c r="E6156" t="s">
        <v>12</v>
      </c>
      <c r="F6156" t="s">
        <v>47</v>
      </c>
      <c r="G6156" t="s">
        <v>63</v>
      </c>
      <c r="H6156" t="s">
        <v>49</v>
      </c>
      <c r="I6156" t="s">
        <v>12</v>
      </c>
      <c r="J6156" s="1">
        <v>53.52</v>
      </c>
      <c r="K6156">
        <v>13.37978489764204</v>
      </c>
      <c r="L6156">
        <v>49</v>
      </c>
      <c r="M6156">
        <v>0.101578127129822</v>
      </c>
      <c r="N6156">
        <v>0.10959195831435101</v>
      </c>
      <c r="P6156" t="s">
        <v>42</v>
      </c>
    </row>
    <row r="6157" spans="1:16" x14ac:dyDescent="0.3">
      <c r="A6157" t="str">
        <f t="shared" si="98"/>
        <v>03: RestaurantsLondonTotalGinTanquerayTotalAll stocking</v>
      </c>
      <c r="B6157" t="s">
        <v>1</v>
      </c>
      <c r="C6157" t="s">
        <v>108</v>
      </c>
      <c r="D6157" t="s">
        <v>102</v>
      </c>
      <c r="E6157" t="s">
        <v>12</v>
      </c>
      <c r="F6157" t="s">
        <v>47</v>
      </c>
      <c r="G6157" t="s">
        <v>67</v>
      </c>
      <c r="H6157" t="s">
        <v>49</v>
      </c>
      <c r="I6157" t="s">
        <v>12</v>
      </c>
      <c r="J6157" s="1">
        <v>53.61</v>
      </c>
      <c r="K6157">
        <v>14.461764069264079</v>
      </c>
      <c r="L6157">
        <v>40</v>
      </c>
      <c r="M6157">
        <v>0.12884909688407001</v>
      </c>
      <c r="N6157">
        <v>0.138461538461538</v>
      </c>
      <c r="P6157" t="s">
        <v>42</v>
      </c>
    </row>
    <row r="6158" spans="1:16" x14ac:dyDescent="0.3">
      <c r="A6158" t="str">
        <f t="shared" si="98"/>
        <v>03: RestaurantsLondonTotalGinTanqueray 10TotalAll stocking</v>
      </c>
      <c r="B6158" t="s">
        <v>1</v>
      </c>
      <c r="C6158" t="s">
        <v>108</v>
      </c>
      <c r="D6158" t="s">
        <v>102</v>
      </c>
      <c r="E6158" t="s">
        <v>12</v>
      </c>
      <c r="F6158" t="s">
        <v>47</v>
      </c>
      <c r="G6158" t="s">
        <v>68</v>
      </c>
      <c r="H6158" t="s">
        <v>49</v>
      </c>
      <c r="I6158" t="s">
        <v>12</v>
      </c>
      <c r="J6158" s="1">
        <v>18.05</v>
      </c>
      <c r="K6158">
        <v>3.6492350242350238</v>
      </c>
      <c r="L6158">
        <v>33</v>
      </c>
      <c r="M6158" s="19">
        <v>2.5114266336364498E-2</v>
      </c>
      <c r="N6158">
        <v>1.9652036378014999E-2</v>
      </c>
      <c r="P6158" t="s">
        <v>42</v>
      </c>
    </row>
    <row r="6159" spans="1:16" x14ac:dyDescent="0.3">
      <c r="A6159" t="str">
        <f t="shared" si="98"/>
        <v>03: RestaurantsLondonTotalGinTanqueray Flor De SevillaTotalAll stocking</v>
      </c>
      <c r="B6159" t="s">
        <v>1</v>
      </c>
      <c r="C6159" t="s">
        <v>108</v>
      </c>
      <c r="D6159" t="s">
        <v>102</v>
      </c>
      <c r="E6159" t="s">
        <v>12</v>
      </c>
      <c r="F6159" t="s">
        <v>47</v>
      </c>
      <c r="G6159" t="s">
        <v>69</v>
      </c>
      <c r="H6159" t="s">
        <v>49</v>
      </c>
      <c r="I6159" t="s">
        <v>12</v>
      </c>
      <c r="J6159" s="1">
        <v>20.87</v>
      </c>
      <c r="K6159">
        <v>5.1843264972575192</v>
      </c>
      <c r="L6159">
        <v>29</v>
      </c>
      <c r="M6159" s="19">
        <v>5.1346472221183603E-2</v>
      </c>
      <c r="N6159" s="19">
        <v>5.0147303701806097E-2</v>
      </c>
      <c r="P6159" t="s">
        <v>42</v>
      </c>
    </row>
    <row r="6160" spans="1:16" x14ac:dyDescent="0.3">
      <c r="A6160" t="str">
        <f t="shared" si="98"/>
        <v>03: RestaurantsLondonTotalNon Flavoured VodkaAbsolut BlueTotalAll stocking</v>
      </c>
      <c r="B6160" t="s">
        <v>1</v>
      </c>
      <c r="C6160" t="s">
        <v>108</v>
      </c>
      <c r="D6160" t="s">
        <v>102</v>
      </c>
      <c r="E6160" t="s">
        <v>12</v>
      </c>
      <c r="F6160" t="s">
        <v>71</v>
      </c>
      <c r="G6160" t="s">
        <v>72</v>
      </c>
      <c r="H6160" t="s">
        <v>49</v>
      </c>
      <c r="I6160" t="s">
        <v>12</v>
      </c>
      <c r="J6160" s="1">
        <v>68.400000000000006</v>
      </c>
      <c r="K6160">
        <v>17.906799747871158</v>
      </c>
      <c r="L6160">
        <v>70</v>
      </c>
      <c r="M6160">
        <v>0.42727801166088297</v>
      </c>
      <c r="N6160">
        <v>0.455480207792827</v>
      </c>
      <c r="P6160" t="s">
        <v>42</v>
      </c>
    </row>
    <row r="6161" spans="1:16" x14ac:dyDescent="0.3">
      <c r="A6161" t="str">
        <f t="shared" si="98"/>
        <v>03: RestaurantsLondonTotalNon Flavoured VodkaAbsolut BlueE: £3.60 - £3.80All stocking</v>
      </c>
      <c r="B6161" t="s">
        <v>1</v>
      </c>
      <c r="C6161" t="s">
        <v>108</v>
      </c>
      <c r="D6161" t="s">
        <v>102</v>
      </c>
      <c r="E6161" t="s">
        <v>12</v>
      </c>
      <c r="F6161" t="s">
        <v>71</v>
      </c>
      <c r="G6161" t="s">
        <v>72</v>
      </c>
      <c r="H6161" t="s">
        <v>49</v>
      </c>
      <c r="I6161" t="s">
        <v>54</v>
      </c>
      <c r="J6161" s="1">
        <v>53.18</v>
      </c>
      <c r="K6161">
        <v>15.01940170940172</v>
      </c>
      <c r="L6161">
        <v>30</v>
      </c>
      <c r="M6161">
        <v>0.61739317046921405</v>
      </c>
      <c r="N6161">
        <v>0.61450493818789997</v>
      </c>
      <c r="P6161" t="s">
        <v>42</v>
      </c>
    </row>
    <row r="6162" spans="1:16" x14ac:dyDescent="0.3">
      <c r="A6162" t="str">
        <f t="shared" si="98"/>
        <v>03: RestaurantsLondonTotalNon Flavoured VodkaAbsolut BlueF: £3.80 - £4.00All stocking</v>
      </c>
      <c r="B6162" t="s">
        <v>1</v>
      </c>
      <c r="C6162" t="s">
        <v>108</v>
      </c>
      <c r="D6162" t="s">
        <v>102</v>
      </c>
      <c r="E6162" t="s">
        <v>12</v>
      </c>
      <c r="F6162" t="s">
        <v>71</v>
      </c>
      <c r="G6162" t="s">
        <v>72</v>
      </c>
      <c r="H6162" t="s">
        <v>49</v>
      </c>
      <c r="I6162" t="s">
        <v>55</v>
      </c>
      <c r="J6162" s="1">
        <v>54.41</v>
      </c>
      <c r="K6162">
        <v>15.41793454293456</v>
      </c>
      <c r="L6162">
        <v>37</v>
      </c>
      <c r="M6162">
        <v>0.56096074812911101</v>
      </c>
      <c r="N6162">
        <v>0.55586370839936605</v>
      </c>
      <c r="P6162" t="s">
        <v>42</v>
      </c>
    </row>
    <row r="6163" spans="1:16" x14ac:dyDescent="0.3">
      <c r="A6163" t="str">
        <f t="shared" si="98"/>
        <v>03: RestaurantsLondonTotalNon Flavoured VodkaAbsolut BlueG: £4.00 - £4.20All stocking</v>
      </c>
      <c r="B6163" t="s">
        <v>1</v>
      </c>
      <c r="C6163" t="s">
        <v>108</v>
      </c>
      <c r="D6163" t="s">
        <v>102</v>
      </c>
      <c r="E6163" t="s">
        <v>12</v>
      </c>
      <c r="F6163" t="s">
        <v>71</v>
      </c>
      <c r="G6163" t="s">
        <v>72</v>
      </c>
      <c r="H6163" t="s">
        <v>49</v>
      </c>
      <c r="I6163" t="s">
        <v>56</v>
      </c>
      <c r="J6163" s="1">
        <v>75.459999999999994</v>
      </c>
      <c r="K6163">
        <v>20.70137062937064</v>
      </c>
      <c r="L6163">
        <v>25</v>
      </c>
      <c r="M6163">
        <v>0.49189756869949303</v>
      </c>
      <c r="N6163">
        <v>0.50215994952028098</v>
      </c>
      <c r="P6163" t="s">
        <v>42</v>
      </c>
    </row>
    <row r="6164" spans="1:16" x14ac:dyDescent="0.3">
      <c r="A6164" t="str">
        <f t="shared" si="98"/>
        <v>03: RestaurantsLondonTotalNon Flavoured VodkaGrey GooseTotalAll stocking</v>
      </c>
      <c r="B6164" t="s">
        <v>1</v>
      </c>
      <c r="C6164" t="s">
        <v>108</v>
      </c>
      <c r="D6164" t="s">
        <v>102</v>
      </c>
      <c r="E6164" t="s">
        <v>12</v>
      </c>
      <c r="F6164" t="s">
        <v>71</v>
      </c>
      <c r="G6164" t="s">
        <v>75</v>
      </c>
      <c r="H6164" t="s">
        <v>49</v>
      </c>
      <c r="I6164" t="s">
        <v>12</v>
      </c>
      <c r="J6164" s="1">
        <v>45.9</v>
      </c>
      <c r="K6164">
        <v>10.54591213384316</v>
      </c>
      <c r="L6164">
        <v>29</v>
      </c>
      <c r="M6164">
        <v>0.171925529888313</v>
      </c>
      <c r="N6164">
        <v>0.159540185657256</v>
      </c>
      <c r="P6164" t="s">
        <v>42</v>
      </c>
    </row>
    <row r="6165" spans="1:16" x14ac:dyDescent="0.3">
      <c r="A6165" t="str">
        <f t="shared" si="98"/>
        <v>03: RestaurantsLondonTotalNon Flavoured VodkaKetel OneTotalAll stocking</v>
      </c>
      <c r="B6165" t="s">
        <v>1</v>
      </c>
      <c r="C6165" t="s">
        <v>108</v>
      </c>
      <c r="D6165" t="s">
        <v>102</v>
      </c>
      <c r="E6165" t="s">
        <v>12</v>
      </c>
      <c r="F6165" t="s">
        <v>71</v>
      </c>
      <c r="G6165" t="s">
        <v>76</v>
      </c>
      <c r="H6165" t="s">
        <v>49</v>
      </c>
      <c r="I6165" t="s">
        <v>12</v>
      </c>
      <c r="J6165" s="1">
        <v>68.52</v>
      </c>
      <c r="K6165">
        <v>16.373891802641801</v>
      </c>
      <c r="L6165">
        <v>40</v>
      </c>
      <c r="M6165">
        <v>0.192955546560797</v>
      </c>
      <c r="N6165">
        <v>0.20875226419552101</v>
      </c>
      <c r="P6165" t="s">
        <v>42</v>
      </c>
    </row>
    <row r="6166" spans="1:16" x14ac:dyDescent="0.3">
      <c r="A6166" t="str">
        <f t="shared" si="98"/>
        <v>03: RestaurantsLondonTotalTequilaOlmeca BlancoTotalAll stocking</v>
      </c>
      <c r="B6166" t="s">
        <v>1</v>
      </c>
      <c r="C6166" t="s">
        <v>108</v>
      </c>
      <c r="D6166" t="s">
        <v>102</v>
      </c>
      <c r="E6166" t="s">
        <v>12</v>
      </c>
      <c r="F6166" t="s">
        <v>78</v>
      </c>
      <c r="G6166" t="s">
        <v>83</v>
      </c>
      <c r="H6166" t="s">
        <v>49</v>
      </c>
      <c r="I6166" t="s">
        <v>12</v>
      </c>
      <c r="J6166" s="1">
        <v>32.86</v>
      </c>
      <c r="K6166">
        <v>7.4142475803765997</v>
      </c>
      <c r="L6166">
        <v>31</v>
      </c>
      <c r="M6166">
        <v>0.24495268106740301</v>
      </c>
      <c r="N6166">
        <v>0.32284232148452502</v>
      </c>
      <c r="P6166" t="s">
        <v>42</v>
      </c>
    </row>
    <row r="6167" spans="1:16" x14ac:dyDescent="0.3">
      <c r="A6167" t="str">
        <f t="shared" si="98"/>
        <v>03: RestaurantsLondonTotalWhite RumBacardi Carta BlancaTotalAll stocking</v>
      </c>
      <c r="B6167" t="s">
        <v>1</v>
      </c>
      <c r="C6167" t="s">
        <v>108</v>
      </c>
      <c r="D6167" t="s">
        <v>102</v>
      </c>
      <c r="E6167" t="s">
        <v>12</v>
      </c>
      <c r="F6167" t="s">
        <v>85</v>
      </c>
      <c r="G6167" t="s">
        <v>86</v>
      </c>
      <c r="H6167" t="s">
        <v>49</v>
      </c>
      <c r="I6167" t="s">
        <v>12</v>
      </c>
      <c r="J6167" s="1">
        <v>22.41</v>
      </c>
      <c r="K6167">
        <v>5.8505792487935198</v>
      </c>
      <c r="L6167">
        <v>42</v>
      </c>
      <c r="M6167">
        <v>0.775639673307013</v>
      </c>
      <c r="N6167">
        <v>0.81102362204724399</v>
      </c>
      <c r="P6167" t="s">
        <v>42</v>
      </c>
    </row>
    <row r="6168" spans="1:16" x14ac:dyDescent="0.3">
      <c r="A6168" t="str">
        <f t="shared" si="98"/>
        <v>03: RestaurantsNorth EnglandMainstreamGinBombay SapphireTotalAll stocking</v>
      </c>
      <c r="B6168" t="s">
        <v>1</v>
      </c>
      <c r="C6168" t="s">
        <v>108</v>
      </c>
      <c r="D6168" t="s">
        <v>103</v>
      </c>
      <c r="E6168" t="s">
        <v>14</v>
      </c>
      <c r="F6168" t="s">
        <v>47</v>
      </c>
      <c r="G6168" t="s">
        <v>57</v>
      </c>
      <c r="H6168" t="s">
        <v>49</v>
      </c>
      <c r="I6168" t="s">
        <v>12</v>
      </c>
      <c r="J6168" s="1">
        <v>24.81</v>
      </c>
      <c r="K6168">
        <v>6.7210971320346404</v>
      </c>
      <c r="L6168">
        <v>32</v>
      </c>
      <c r="M6168" s="19">
        <v>9.6206973043610297E-2</v>
      </c>
      <c r="N6168">
        <v>0.107543194268858</v>
      </c>
      <c r="P6168" t="s">
        <v>42</v>
      </c>
    </row>
    <row r="6169" spans="1:16" x14ac:dyDescent="0.3">
      <c r="A6169" t="str">
        <f t="shared" si="98"/>
        <v>03: RestaurantsNorth EnglandMainstreamNon Flavoured VodkaAbsolut BlueTotalAll stocking</v>
      </c>
      <c r="B6169" t="s">
        <v>1</v>
      </c>
      <c r="C6169" t="s">
        <v>108</v>
      </c>
      <c r="D6169" t="s">
        <v>103</v>
      </c>
      <c r="E6169" t="s">
        <v>14</v>
      </c>
      <c r="F6169" t="s">
        <v>71</v>
      </c>
      <c r="G6169" t="s">
        <v>72</v>
      </c>
      <c r="H6169" t="s">
        <v>49</v>
      </c>
      <c r="I6169" t="s">
        <v>12</v>
      </c>
      <c r="J6169" s="1">
        <v>30.16</v>
      </c>
      <c r="K6169">
        <v>8.5366038002401599</v>
      </c>
      <c r="L6169">
        <v>33</v>
      </c>
      <c r="M6169">
        <v>0.40150815113580701</v>
      </c>
      <c r="N6169">
        <v>0.39850440236400902</v>
      </c>
      <c r="P6169" t="s">
        <v>42</v>
      </c>
    </row>
    <row r="6170" spans="1:16" x14ac:dyDescent="0.3">
      <c r="A6170" t="str">
        <f t="shared" si="98"/>
        <v>03: RestaurantsNorth EnglandPremiumGinBombay SapphireTotalAll stocking</v>
      </c>
      <c r="B6170" t="s">
        <v>1</v>
      </c>
      <c r="C6170" t="s">
        <v>108</v>
      </c>
      <c r="D6170" t="s">
        <v>103</v>
      </c>
      <c r="E6170" t="s">
        <v>15</v>
      </c>
      <c r="F6170" t="s">
        <v>47</v>
      </c>
      <c r="G6170" t="s">
        <v>57</v>
      </c>
      <c r="H6170" t="s">
        <v>49</v>
      </c>
      <c r="I6170" t="s">
        <v>12</v>
      </c>
      <c r="J6170" s="1">
        <v>44.95</v>
      </c>
      <c r="K6170">
        <v>12.233421008421001</v>
      </c>
      <c r="L6170">
        <v>37</v>
      </c>
      <c r="M6170">
        <v>0.10999200315879901</v>
      </c>
      <c r="N6170">
        <v>0.124355028514529</v>
      </c>
      <c r="P6170" t="s">
        <v>42</v>
      </c>
    </row>
    <row r="6171" spans="1:16" x14ac:dyDescent="0.3">
      <c r="A6171" t="str">
        <f t="shared" si="98"/>
        <v>03: RestaurantsNorth EnglandPremiumGinHendricksTotalAll stocking</v>
      </c>
      <c r="B6171" t="s">
        <v>1</v>
      </c>
      <c r="C6171" t="s">
        <v>108</v>
      </c>
      <c r="D6171" t="s">
        <v>103</v>
      </c>
      <c r="E6171" t="s">
        <v>15</v>
      </c>
      <c r="F6171" t="s">
        <v>47</v>
      </c>
      <c r="G6171" t="s">
        <v>63</v>
      </c>
      <c r="H6171" t="s">
        <v>49</v>
      </c>
      <c r="I6171" t="s">
        <v>12</v>
      </c>
      <c r="J6171" s="1">
        <v>46.47</v>
      </c>
      <c r="K6171">
        <v>11.509373959373962</v>
      </c>
      <c r="L6171">
        <v>35</v>
      </c>
      <c r="M6171">
        <v>0.109891693854406</v>
      </c>
      <c r="N6171">
        <v>0.111141465191458</v>
      </c>
      <c r="P6171" t="s">
        <v>42</v>
      </c>
    </row>
    <row r="6172" spans="1:16" x14ac:dyDescent="0.3">
      <c r="A6172" t="str">
        <f t="shared" si="98"/>
        <v>03: RestaurantsNorth EnglandPremiumGinTanquerayTotalAll stocking</v>
      </c>
      <c r="B6172" t="s">
        <v>1</v>
      </c>
      <c r="C6172" t="s">
        <v>108</v>
      </c>
      <c r="D6172" t="s">
        <v>103</v>
      </c>
      <c r="E6172" t="s">
        <v>15</v>
      </c>
      <c r="F6172" t="s">
        <v>47</v>
      </c>
      <c r="G6172" t="s">
        <v>67</v>
      </c>
      <c r="H6172" t="s">
        <v>49</v>
      </c>
      <c r="I6172" t="s">
        <v>12</v>
      </c>
      <c r="J6172" s="1">
        <v>35.68</v>
      </c>
      <c r="K6172">
        <v>9.6501762126762003</v>
      </c>
      <c r="L6172">
        <v>28</v>
      </c>
      <c r="M6172" s="19">
        <v>8.3383839879114505E-2</v>
      </c>
      <c r="N6172" s="19">
        <v>9.2854424636281102E-2</v>
      </c>
      <c r="P6172" t="s">
        <v>42</v>
      </c>
    </row>
    <row r="6173" spans="1:16" x14ac:dyDescent="0.3">
      <c r="A6173" t="str">
        <f t="shared" si="98"/>
        <v>03: RestaurantsNorth EnglandPremiumNon Flavoured VodkaAbsolut BlueTotalAll stocking</v>
      </c>
      <c r="B6173" t="s">
        <v>1</v>
      </c>
      <c r="C6173" t="s">
        <v>108</v>
      </c>
      <c r="D6173" t="s">
        <v>103</v>
      </c>
      <c r="E6173" t="s">
        <v>15</v>
      </c>
      <c r="F6173" t="s">
        <v>71</v>
      </c>
      <c r="G6173" t="s">
        <v>72</v>
      </c>
      <c r="H6173" t="s">
        <v>49</v>
      </c>
      <c r="I6173" t="s">
        <v>12</v>
      </c>
      <c r="J6173" s="1">
        <v>61.84</v>
      </c>
      <c r="K6173">
        <v>14.939566843412999</v>
      </c>
      <c r="L6173">
        <v>26</v>
      </c>
      <c r="M6173">
        <v>0.51730543073746404</v>
      </c>
      <c r="N6173">
        <v>0.50754767220367403</v>
      </c>
      <c r="P6173" t="s">
        <v>42</v>
      </c>
    </row>
    <row r="6174" spans="1:16" x14ac:dyDescent="0.3">
      <c r="A6174" t="str">
        <f t="shared" si="98"/>
        <v>03: RestaurantsNorth EnglandPremiumWhite RumBacardi Carta BlancaTotalAll stocking</v>
      </c>
      <c r="B6174" t="s">
        <v>1</v>
      </c>
      <c r="C6174" t="s">
        <v>108</v>
      </c>
      <c r="D6174" t="s">
        <v>103</v>
      </c>
      <c r="E6174" t="s">
        <v>15</v>
      </c>
      <c r="F6174" t="s">
        <v>85</v>
      </c>
      <c r="G6174" t="s">
        <v>86</v>
      </c>
      <c r="H6174" t="s">
        <v>49</v>
      </c>
      <c r="I6174" t="s">
        <v>12</v>
      </c>
      <c r="J6174" s="1">
        <v>19.760000000000002</v>
      </c>
      <c r="K6174">
        <v>5.1331710377164805</v>
      </c>
      <c r="L6174">
        <v>33</v>
      </c>
      <c r="M6174">
        <v>0.63475813111059398</v>
      </c>
      <c r="N6174">
        <v>0.66045321637426901</v>
      </c>
      <c r="P6174" t="s">
        <v>42</v>
      </c>
    </row>
    <row r="6175" spans="1:16" x14ac:dyDescent="0.3">
      <c r="A6175" t="str">
        <f t="shared" si="98"/>
        <v>03: RestaurantsNorth EnglandTotalGinBeefeaterTotalAll stocking</v>
      </c>
      <c r="B6175" t="s">
        <v>1</v>
      </c>
      <c r="C6175" t="s">
        <v>108</v>
      </c>
      <c r="D6175" t="s">
        <v>103</v>
      </c>
      <c r="E6175" t="s">
        <v>12</v>
      </c>
      <c r="F6175" t="s">
        <v>47</v>
      </c>
      <c r="G6175" t="s">
        <v>48</v>
      </c>
      <c r="H6175" t="s">
        <v>49</v>
      </c>
      <c r="I6175" t="s">
        <v>12</v>
      </c>
      <c r="J6175" s="1">
        <v>34.32</v>
      </c>
      <c r="K6175">
        <v>7.9719022356953202</v>
      </c>
      <c r="L6175">
        <v>29</v>
      </c>
      <c r="M6175">
        <v>0.156429830614364</v>
      </c>
      <c r="N6175">
        <v>0.17109073359073401</v>
      </c>
      <c r="P6175" t="s">
        <v>42</v>
      </c>
    </row>
    <row r="6176" spans="1:16" x14ac:dyDescent="0.3">
      <c r="A6176" t="str">
        <f t="shared" si="98"/>
        <v>03: RestaurantsNorth EnglandTotalGinBeefeater Pink London Dry GinTotalAll stocking</v>
      </c>
      <c r="B6176" t="s">
        <v>1</v>
      </c>
      <c r="C6176" t="s">
        <v>108</v>
      </c>
      <c r="D6176" t="s">
        <v>103</v>
      </c>
      <c r="E6176" t="s">
        <v>12</v>
      </c>
      <c r="F6176" t="s">
        <v>47</v>
      </c>
      <c r="G6176" t="s">
        <v>50</v>
      </c>
      <c r="H6176" t="s">
        <v>49</v>
      </c>
      <c r="I6176" t="s">
        <v>12</v>
      </c>
      <c r="J6176" s="1">
        <v>85.2</v>
      </c>
      <c r="K6176">
        <v>20.192848817848841</v>
      </c>
      <c r="L6176">
        <v>28</v>
      </c>
      <c r="M6176">
        <v>0.354421265739567</v>
      </c>
      <c r="N6176">
        <v>0.40100569155108601</v>
      </c>
      <c r="P6176" t="s">
        <v>42</v>
      </c>
    </row>
    <row r="6177" spans="1:16" x14ac:dyDescent="0.3">
      <c r="A6177" t="str">
        <f t="shared" si="98"/>
        <v>03: RestaurantsNorth EnglandTotalGinBeefeater Pink London Dry GinQ: &gt;£6.00All stocking</v>
      </c>
      <c r="B6177" t="s">
        <v>1</v>
      </c>
      <c r="C6177" t="s">
        <v>108</v>
      </c>
      <c r="D6177" t="s">
        <v>103</v>
      </c>
      <c r="E6177" t="s">
        <v>12</v>
      </c>
      <c r="F6177" t="s">
        <v>47</v>
      </c>
      <c r="G6177" t="s">
        <v>50</v>
      </c>
      <c r="H6177" t="s">
        <v>49</v>
      </c>
      <c r="I6177" t="s">
        <v>96</v>
      </c>
      <c r="J6177" s="1">
        <v>81.31</v>
      </c>
      <c r="K6177">
        <v>19.818495606957161</v>
      </c>
      <c r="L6177">
        <v>26</v>
      </c>
      <c r="M6177">
        <v>0.389314200095352</v>
      </c>
      <c r="N6177">
        <v>0.44567194341529098</v>
      </c>
      <c r="P6177" t="s">
        <v>42</v>
      </c>
    </row>
    <row r="6178" spans="1:16" x14ac:dyDescent="0.3">
      <c r="A6178" t="str">
        <f t="shared" si="98"/>
        <v>03: RestaurantsNorth EnglandTotalGinBombay Bramble GinTotalAll stocking</v>
      </c>
      <c r="B6178" t="s">
        <v>1</v>
      </c>
      <c r="C6178" t="s">
        <v>108</v>
      </c>
      <c r="D6178" t="s">
        <v>103</v>
      </c>
      <c r="E6178" t="s">
        <v>12</v>
      </c>
      <c r="F6178" t="s">
        <v>47</v>
      </c>
      <c r="G6178" t="s">
        <v>51</v>
      </c>
      <c r="H6178" t="s">
        <v>49</v>
      </c>
      <c r="I6178" t="s">
        <v>12</v>
      </c>
      <c r="J6178" s="1">
        <v>36.71</v>
      </c>
      <c r="K6178">
        <v>7.5793740573152402</v>
      </c>
      <c r="L6178">
        <v>34</v>
      </c>
      <c r="M6178" s="19">
        <v>6.4597872217875801E-2</v>
      </c>
      <c r="N6178" s="19">
        <v>6.0681918271793797E-2</v>
      </c>
      <c r="P6178" t="s">
        <v>42</v>
      </c>
    </row>
    <row r="6179" spans="1:16" x14ac:dyDescent="0.3">
      <c r="A6179" t="str">
        <f t="shared" si="98"/>
        <v>03: RestaurantsNorth EnglandTotalGinBombay SapphireTotalAll stocking</v>
      </c>
      <c r="B6179" t="s">
        <v>1</v>
      </c>
      <c r="C6179" t="s">
        <v>108</v>
      </c>
      <c r="D6179" t="s">
        <v>103</v>
      </c>
      <c r="E6179" t="s">
        <v>12</v>
      </c>
      <c r="F6179" t="s">
        <v>47</v>
      </c>
      <c r="G6179" t="s">
        <v>57</v>
      </c>
      <c r="H6179" t="s">
        <v>49</v>
      </c>
      <c r="I6179" t="s">
        <v>12</v>
      </c>
      <c r="J6179" s="1">
        <v>35.61</v>
      </c>
      <c r="K6179">
        <v>9.6769809498070405</v>
      </c>
      <c r="L6179">
        <v>69</v>
      </c>
      <c r="M6179">
        <v>0.10521367514055199</v>
      </c>
      <c r="N6179">
        <v>0.118481109573309</v>
      </c>
      <c r="P6179" t="s">
        <v>42</v>
      </c>
    </row>
    <row r="6180" spans="1:16" x14ac:dyDescent="0.3">
      <c r="A6180" t="str">
        <f t="shared" si="98"/>
        <v>03: RestaurantsNorth EnglandTotalGinBombay SapphireF: £3.80 - £4.00All stocking</v>
      </c>
      <c r="B6180" t="s">
        <v>1</v>
      </c>
      <c r="C6180" t="s">
        <v>108</v>
      </c>
      <c r="D6180" t="s">
        <v>103</v>
      </c>
      <c r="E6180" t="s">
        <v>12</v>
      </c>
      <c r="F6180" t="s">
        <v>47</v>
      </c>
      <c r="G6180" t="s">
        <v>57</v>
      </c>
      <c r="H6180" t="s">
        <v>49</v>
      </c>
      <c r="I6180" t="s">
        <v>55</v>
      </c>
      <c r="J6180" s="1">
        <v>37.549999999999997</v>
      </c>
      <c r="K6180">
        <v>12.28191142191144</v>
      </c>
      <c r="L6180">
        <v>25</v>
      </c>
      <c r="M6180">
        <v>0.113042908672682</v>
      </c>
      <c r="N6180">
        <v>0.13753682143358101</v>
      </c>
      <c r="P6180" t="s">
        <v>42</v>
      </c>
    </row>
    <row r="6181" spans="1:16" x14ac:dyDescent="0.3">
      <c r="A6181" t="str">
        <f t="shared" si="98"/>
        <v>03: RestaurantsNorth EnglandTotalGinHendricksTotalAll stocking</v>
      </c>
      <c r="B6181" t="s">
        <v>1</v>
      </c>
      <c r="C6181" t="s">
        <v>108</v>
      </c>
      <c r="D6181" t="s">
        <v>103</v>
      </c>
      <c r="E6181" t="s">
        <v>12</v>
      </c>
      <c r="F6181" t="s">
        <v>47</v>
      </c>
      <c r="G6181" t="s">
        <v>63</v>
      </c>
      <c r="H6181" t="s">
        <v>49</v>
      </c>
      <c r="I6181" t="s">
        <v>12</v>
      </c>
      <c r="J6181" s="1">
        <v>39.5</v>
      </c>
      <c r="K6181">
        <v>10.026704637082</v>
      </c>
      <c r="L6181">
        <v>53</v>
      </c>
      <c r="M6181">
        <v>0.10128240801129799</v>
      </c>
      <c r="N6181">
        <v>0.102829240269999</v>
      </c>
      <c r="P6181" t="s">
        <v>42</v>
      </c>
    </row>
    <row r="6182" spans="1:16" x14ac:dyDescent="0.3">
      <c r="A6182" t="str">
        <f t="shared" si="98"/>
        <v>03: RestaurantsNorth EnglandTotalGinTanquerayTotalAll stocking</v>
      </c>
      <c r="B6182" t="s">
        <v>1</v>
      </c>
      <c r="C6182" t="s">
        <v>108</v>
      </c>
      <c r="D6182" t="s">
        <v>103</v>
      </c>
      <c r="E6182" t="s">
        <v>12</v>
      </c>
      <c r="F6182" t="s">
        <v>47</v>
      </c>
      <c r="G6182" t="s">
        <v>67</v>
      </c>
      <c r="H6182" t="s">
        <v>49</v>
      </c>
      <c r="I6182" t="s">
        <v>12</v>
      </c>
      <c r="J6182" s="1">
        <v>35.64</v>
      </c>
      <c r="K6182">
        <v>9.5183611896377993</v>
      </c>
      <c r="L6182">
        <v>47</v>
      </c>
      <c r="M6182" s="19">
        <v>9.1809145998829694E-2</v>
      </c>
      <c r="N6182" s="19">
        <v>9.9654898776459305E-2</v>
      </c>
      <c r="P6182" t="s">
        <v>42</v>
      </c>
    </row>
    <row r="6183" spans="1:16" x14ac:dyDescent="0.3">
      <c r="A6183" t="str">
        <f t="shared" si="98"/>
        <v>03: RestaurantsNorth EnglandTotalGinTanqueray 10TotalAll stocking</v>
      </c>
      <c r="B6183" t="s">
        <v>1</v>
      </c>
      <c r="C6183" t="s">
        <v>108</v>
      </c>
      <c r="D6183" t="s">
        <v>103</v>
      </c>
      <c r="E6183" t="s">
        <v>12</v>
      </c>
      <c r="F6183" t="s">
        <v>47</v>
      </c>
      <c r="G6183" t="s">
        <v>68</v>
      </c>
      <c r="H6183" t="s">
        <v>49</v>
      </c>
      <c r="I6183" t="s">
        <v>12</v>
      </c>
      <c r="J6183" s="1">
        <v>14.33</v>
      </c>
      <c r="K6183">
        <v>2.9649509803921559</v>
      </c>
      <c r="L6183">
        <v>34</v>
      </c>
      <c r="M6183" s="19">
        <v>2.1628636345607601E-2</v>
      </c>
      <c r="N6183" s="19">
        <v>1.7112858506431499E-2</v>
      </c>
      <c r="P6183" t="s">
        <v>42</v>
      </c>
    </row>
    <row r="6184" spans="1:16" x14ac:dyDescent="0.3">
      <c r="A6184" t="str">
        <f t="shared" si="98"/>
        <v>03: RestaurantsNorth EnglandTotalGinTanqueray Flor De SevillaTotalAll stocking</v>
      </c>
      <c r="B6184" t="s">
        <v>1</v>
      </c>
      <c r="C6184" t="s">
        <v>108</v>
      </c>
      <c r="D6184" t="s">
        <v>103</v>
      </c>
      <c r="E6184" t="s">
        <v>12</v>
      </c>
      <c r="F6184" t="s">
        <v>47</v>
      </c>
      <c r="G6184" t="s">
        <v>69</v>
      </c>
      <c r="H6184" t="s">
        <v>49</v>
      </c>
      <c r="I6184" t="s">
        <v>12</v>
      </c>
      <c r="J6184" s="1">
        <v>23.21</v>
      </c>
      <c r="K6184">
        <v>5.9868711772558001</v>
      </c>
      <c r="L6184">
        <v>39</v>
      </c>
      <c r="M6184" s="19">
        <v>5.8124082770602499E-2</v>
      </c>
      <c r="N6184" s="19">
        <v>5.7764041351380198E-2</v>
      </c>
      <c r="P6184" t="s">
        <v>42</v>
      </c>
    </row>
    <row r="6185" spans="1:16" x14ac:dyDescent="0.3">
      <c r="A6185" t="str">
        <f t="shared" si="98"/>
        <v>03: RestaurantsNorth EnglandTotalNon Flavoured VodkaAbsolut BlueTotalAll stocking</v>
      </c>
      <c r="B6185" t="s">
        <v>1</v>
      </c>
      <c r="C6185" t="s">
        <v>108</v>
      </c>
      <c r="D6185" t="s">
        <v>103</v>
      </c>
      <c r="E6185" t="s">
        <v>12</v>
      </c>
      <c r="F6185" t="s">
        <v>71</v>
      </c>
      <c r="G6185" t="s">
        <v>72</v>
      </c>
      <c r="H6185" t="s">
        <v>49</v>
      </c>
      <c r="I6185" t="s">
        <v>12</v>
      </c>
      <c r="J6185" s="1">
        <v>44.12</v>
      </c>
      <c r="K6185">
        <v>11.358248531129879</v>
      </c>
      <c r="L6185">
        <v>59</v>
      </c>
      <c r="M6185">
        <v>0.46823833606392601</v>
      </c>
      <c r="N6185">
        <v>0.457475796982654</v>
      </c>
      <c r="P6185" t="s">
        <v>42</v>
      </c>
    </row>
    <row r="6186" spans="1:16" x14ac:dyDescent="0.3">
      <c r="A6186" t="str">
        <f t="shared" si="98"/>
        <v>03: RestaurantsNorth EnglandTotalNon Flavoured VodkaGrey GooseTotalAll stocking</v>
      </c>
      <c r="B6186" t="s">
        <v>1</v>
      </c>
      <c r="C6186" t="s">
        <v>108</v>
      </c>
      <c r="D6186" t="s">
        <v>103</v>
      </c>
      <c r="E6186" t="s">
        <v>12</v>
      </c>
      <c r="F6186" t="s">
        <v>71</v>
      </c>
      <c r="G6186" t="s">
        <v>75</v>
      </c>
      <c r="H6186" t="s">
        <v>49</v>
      </c>
      <c r="I6186" t="s">
        <v>12</v>
      </c>
      <c r="J6186" s="1">
        <v>26.77</v>
      </c>
      <c r="K6186">
        <v>6.4818324422491198</v>
      </c>
      <c r="L6186">
        <v>36</v>
      </c>
      <c r="M6186">
        <v>0.12228434854752999</v>
      </c>
      <c r="N6186">
        <v>0.118457146056094</v>
      </c>
      <c r="P6186" t="s">
        <v>42</v>
      </c>
    </row>
    <row r="6187" spans="1:16" x14ac:dyDescent="0.3">
      <c r="A6187" t="str">
        <f t="shared" si="98"/>
        <v>03: RestaurantsNorth EnglandTotalNon Flavoured VodkaKetel OneTotalAll stocking</v>
      </c>
      <c r="B6187" t="s">
        <v>1</v>
      </c>
      <c r="C6187" t="s">
        <v>108</v>
      </c>
      <c r="D6187" t="s">
        <v>103</v>
      </c>
      <c r="E6187" t="s">
        <v>12</v>
      </c>
      <c r="F6187" t="s">
        <v>71</v>
      </c>
      <c r="G6187" t="s">
        <v>76</v>
      </c>
      <c r="H6187" t="s">
        <v>49</v>
      </c>
      <c r="I6187" t="s">
        <v>12</v>
      </c>
      <c r="J6187" s="1">
        <v>90.69</v>
      </c>
      <c r="K6187">
        <v>23.60577922077924</v>
      </c>
      <c r="L6187">
        <v>35</v>
      </c>
      <c r="M6187">
        <v>0.57144393145772399</v>
      </c>
      <c r="N6187">
        <v>0.56021094112192904</v>
      </c>
      <c r="P6187" t="s">
        <v>42</v>
      </c>
    </row>
    <row r="6188" spans="1:16" x14ac:dyDescent="0.3">
      <c r="A6188" t="str">
        <f t="shared" si="98"/>
        <v>03: RestaurantsNorth EnglandTotalTequilaOlmeca BlancoTotalAll stocking</v>
      </c>
      <c r="B6188" t="s">
        <v>1</v>
      </c>
      <c r="C6188" t="s">
        <v>108</v>
      </c>
      <c r="D6188" t="s">
        <v>103</v>
      </c>
      <c r="E6188" t="s">
        <v>12</v>
      </c>
      <c r="F6188" t="s">
        <v>78</v>
      </c>
      <c r="G6188" t="s">
        <v>83</v>
      </c>
      <c r="H6188" t="s">
        <v>49</v>
      </c>
      <c r="I6188" t="s">
        <v>12</v>
      </c>
      <c r="J6188" s="1">
        <v>18.920000000000002</v>
      </c>
      <c r="K6188">
        <v>4.1648917748917595</v>
      </c>
      <c r="L6188">
        <v>25</v>
      </c>
      <c r="M6188">
        <v>0.59702334361618903</v>
      </c>
      <c r="N6188">
        <v>0.62621885157096402</v>
      </c>
      <c r="P6188" t="s">
        <v>42</v>
      </c>
    </row>
    <row r="6189" spans="1:16" x14ac:dyDescent="0.3">
      <c r="A6189" t="str">
        <f t="shared" si="98"/>
        <v>03: RestaurantsNorth EnglandTotalWhite RumBacardi Carta BlancaTotalAll stocking</v>
      </c>
      <c r="B6189" t="s">
        <v>1</v>
      </c>
      <c r="C6189" t="s">
        <v>108</v>
      </c>
      <c r="D6189" t="s">
        <v>103</v>
      </c>
      <c r="E6189" t="s">
        <v>12</v>
      </c>
      <c r="F6189" t="s">
        <v>85</v>
      </c>
      <c r="G6189" t="s">
        <v>86</v>
      </c>
      <c r="H6189" t="s">
        <v>49</v>
      </c>
      <c r="I6189" t="s">
        <v>12</v>
      </c>
      <c r="J6189" s="1">
        <v>19.03</v>
      </c>
      <c r="K6189">
        <v>5.0544384187241205</v>
      </c>
      <c r="L6189">
        <v>49</v>
      </c>
      <c r="M6189">
        <v>0.67287842966993106</v>
      </c>
      <c r="N6189">
        <v>0.69613552143991497</v>
      </c>
      <c r="P6189" t="s">
        <v>42</v>
      </c>
    </row>
    <row r="6190" spans="1:16" x14ac:dyDescent="0.3">
      <c r="A6190" t="str">
        <f t="shared" si="98"/>
        <v>03: RestaurantsROGBMainstreamGinBeefeaterTotalAll stocking</v>
      </c>
      <c r="B6190" t="s">
        <v>1</v>
      </c>
      <c r="C6190" t="s">
        <v>108</v>
      </c>
      <c r="D6190" t="s">
        <v>104</v>
      </c>
      <c r="E6190" t="s">
        <v>14</v>
      </c>
      <c r="F6190" t="s">
        <v>47</v>
      </c>
      <c r="G6190" t="s">
        <v>48</v>
      </c>
      <c r="H6190" t="s">
        <v>49</v>
      </c>
      <c r="I6190" t="s">
        <v>12</v>
      </c>
      <c r="J6190" s="1">
        <v>18.66</v>
      </c>
      <c r="K6190">
        <v>4.8020056454266804</v>
      </c>
      <c r="L6190">
        <v>57</v>
      </c>
      <c r="M6190" s="19">
        <v>9.9064015833315797E-2</v>
      </c>
      <c r="N6190">
        <v>0.109299688120215</v>
      </c>
      <c r="P6190" t="s">
        <v>42</v>
      </c>
    </row>
    <row r="6191" spans="1:16" x14ac:dyDescent="0.3">
      <c r="A6191" t="str">
        <f t="shared" si="98"/>
        <v>03: RestaurantsROGBMainstreamGinBeefeaterL: £5.00 - £5.20All stocking</v>
      </c>
      <c r="B6191" t="s">
        <v>1</v>
      </c>
      <c r="C6191" t="s">
        <v>108</v>
      </c>
      <c r="D6191" t="s">
        <v>104</v>
      </c>
      <c r="E6191" t="s">
        <v>14</v>
      </c>
      <c r="F6191" t="s">
        <v>47</v>
      </c>
      <c r="G6191" t="s">
        <v>48</v>
      </c>
      <c r="H6191" t="s">
        <v>49</v>
      </c>
      <c r="I6191" t="s">
        <v>90</v>
      </c>
      <c r="J6191" s="1">
        <v>14.23</v>
      </c>
      <c r="K6191">
        <v>3.6241296769074558</v>
      </c>
      <c r="L6191">
        <v>27</v>
      </c>
      <c r="M6191" s="19">
        <v>9.0076296977087703E-2</v>
      </c>
      <c r="N6191" s="19">
        <v>9.76469467466895E-2</v>
      </c>
      <c r="P6191" t="s">
        <v>42</v>
      </c>
    </row>
    <row r="6192" spans="1:16" x14ac:dyDescent="0.3">
      <c r="A6192" t="str">
        <f t="shared" si="98"/>
        <v>03: RestaurantsROGBMainstreamGinBeefeater Pink London Dry GinTotalAll stocking</v>
      </c>
      <c r="B6192" t="s">
        <v>1</v>
      </c>
      <c r="C6192" t="s">
        <v>108</v>
      </c>
      <c r="D6192" t="s">
        <v>104</v>
      </c>
      <c r="E6192" t="s">
        <v>14</v>
      </c>
      <c r="F6192" t="s">
        <v>47</v>
      </c>
      <c r="G6192" t="s">
        <v>50</v>
      </c>
      <c r="H6192" t="s">
        <v>49</v>
      </c>
      <c r="I6192" t="s">
        <v>12</v>
      </c>
      <c r="J6192" s="1">
        <v>89.59</v>
      </c>
      <c r="K6192">
        <v>23.40895061728396</v>
      </c>
      <c r="L6192">
        <v>54</v>
      </c>
      <c r="M6192">
        <v>0.51629459176970705</v>
      </c>
      <c r="N6192">
        <v>0.57914332316856998</v>
      </c>
      <c r="P6192" t="s">
        <v>42</v>
      </c>
    </row>
    <row r="6193" spans="1:16" x14ac:dyDescent="0.3">
      <c r="A6193" t="str">
        <f t="shared" si="98"/>
        <v>03: RestaurantsROGBMainstreamGinBeefeater Pink London Dry GinP: £5.80 - £6.00All stocking</v>
      </c>
      <c r="B6193" t="s">
        <v>1</v>
      </c>
      <c r="C6193" t="s">
        <v>108</v>
      </c>
      <c r="D6193" t="s">
        <v>104</v>
      </c>
      <c r="E6193" t="s">
        <v>14</v>
      </c>
      <c r="F6193" t="s">
        <v>47</v>
      </c>
      <c r="G6193" t="s">
        <v>50</v>
      </c>
      <c r="H6193" t="s">
        <v>49</v>
      </c>
      <c r="I6193" t="s">
        <v>98</v>
      </c>
      <c r="J6193" s="1">
        <v>84.15</v>
      </c>
      <c r="K6193">
        <v>22.005670611439839</v>
      </c>
      <c r="L6193">
        <v>26</v>
      </c>
      <c r="M6193">
        <v>0.58250515705439199</v>
      </c>
      <c r="N6193">
        <v>0.65699840340606697</v>
      </c>
      <c r="P6193" t="s">
        <v>42</v>
      </c>
    </row>
    <row r="6194" spans="1:16" x14ac:dyDescent="0.3">
      <c r="A6194" t="str">
        <f t="shared" si="98"/>
        <v>03: RestaurantsROGBMainstreamGinBeefeater Pink London Dry GinQ: &gt;£6.00All stocking</v>
      </c>
      <c r="B6194" t="s">
        <v>1</v>
      </c>
      <c r="C6194" t="s">
        <v>108</v>
      </c>
      <c r="D6194" t="s">
        <v>104</v>
      </c>
      <c r="E6194" t="s">
        <v>14</v>
      </c>
      <c r="F6194" t="s">
        <v>47</v>
      </c>
      <c r="G6194" t="s">
        <v>50</v>
      </c>
      <c r="H6194" t="s">
        <v>49</v>
      </c>
      <c r="I6194" t="s">
        <v>96</v>
      </c>
      <c r="J6194" s="1">
        <v>90.63</v>
      </c>
      <c r="K6194">
        <v>23.771739130434799</v>
      </c>
      <c r="L6194">
        <v>46</v>
      </c>
      <c r="M6194">
        <v>0.58750733623542195</v>
      </c>
      <c r="N6194">
        <v>0.66263251712168103</v>
      </c>
      <c r="P6194" t="s">
        <v>42</v>
      </c>
    </row>
    <row r="6195" spans="1:16" x14ac:dyDescent="0.3">
      <c r="A6195" t="str">
        <f t="shared" si="98"/>
        <v>03: RestaurantsROGBMainstreamGinBombay Bramble GinTotalAll stocking</v>
      </c>
      <c r="B6195" t="s">
        <v>1</v>
      </c>
      <c r="C6195" t="s">
        <v>108</v>
      </c>
      <c r="D6195" t="s">
        <v>104</v>
      </c>
      <c r="E6195" t="s">
        <v>14</v>
      </c>
      <c r="F6195" t="s">
        <v>47</v>
      </c>
      <c r="G6195" t="s">
        <v>51</v>
      </c>
      <c r="H6195" t="s">
        <v>49</v>
      </c>
      <c r="I6195" t="s">
        <v>12</v>
      </c>
      <c r="J6195" s="1">
        <v>34.32</v>
      </c>
      <c r="K6195">
        <v>8.5366970239063207</v>
      </c>
      <c r="L6195">
        <v>43</v>
      </c>
      <c r="M6195" s="19">
        <v>9.9302759937430707E-2</v>
      </c>
      <c r="N6195" s="19">
        <v>9.3740621650589495E-2</v>
      </c>
      <c r="P6195" t="s">
        <v>42</v>
      </c>
    </row>
    <row r="6196" spans="1:16" x14ac:dyDescent="0.3">
      <c r="A6196" t="str">
        <f t="shared" si="98"/>
        <v>03: RestaurantsROGBMainstreamGinBombay Bramble GinH: £4.20 - £4.40All stocking</v>
      </c>
      <c r="B6196" t="s">
        <v>1</v>
      </c>
      <c r="C6196" t="s">
        <v>108</v>
      </c>
      <c r="D6196" t="s">
        <v>104</v>
      </c>
      <c r="E6196" t="s">
        <v>14</v>
      </c>
      <c r="F6196" t="s">
        <v>47</v>
      </c>
      <c r="G6196" t="s">
        <v>51</v>
      </c>
      <c r="H6196" t="s">
        <v>49</v>
      </c>
      <c r="I6196" t="s">
        <v>60</v>
      </c>
      <c r="J6196" s="1">
        <v>35.35</v>
      </c>
      <c r="K6196">
        <v>8.7838931901431998</v>
      </c>
      <c r="L6196">
        <v>28</v>
      </c>
      <c r="M6196" s="19">
        <v>9.8153591620389696E-2</v>
      </c>
      <c r="N6196" s="19">
        <v>9.1790976480278202E-2</v>
      </c>
      <c r="P6196" t="s">
        <v>42</v>
      </c>
    </row>
    <row r="6197" spans="1:16" x14ac:dyDescent="0.3">
      <c r="A6197" t="str">
        <f t="shared" si="98"/>
        <v>03: RestaurantsROGBMainstreamGinBombay SapphireTotalAll stocking</v>
      </c>
      <c r="B6197" t="s">
        <v>1</v>
      </c>
      <c r="C6197" t="s">
        <v>108</v>
      </c>
      <c r="D6197" t="s">
        <v>104</v>
      </c>
      <c r="E6197" t="s">
        <v>14</v>
      </c>
      <c r="F6197" t="s">
        <v>47</v>
      </c>
      <c r="G6197" t="s">
        <v>57</v>
      </c>
      <c r="H6197" t="s">
        <v>49</v>
      </c>
      <c r="I6197" t="s">
        <v>12</v>
      </c>
      <c r="J6197" s="1">
        <v>26.75</v>
      </c>
      <c r="K6197">
        <v>7.531634284518919</v>
      </c>
      <c r="L6197">
        <v>104</v>
      </c>
      <c r="M6197">
        <v>0.100311158720806</v>
      </c>
      <c r="N6197">
        <v>0.11469351188921501</v>
      </c>
      <c r="P6197" t="s">
        <v>42</v>
      </c>
    </row>
    <row r="6198" spans="1:16" x14ac:dyDescent="0.3">
      <c r="A6198" t="str">
        <f t="shared" si="98"/>
        <v>03: RestaurantsROGBMainstreamGinBombay SapphireD: £3.40 - £3.60All stocking</v>
      </c>
      <c r="B6198" t="s">
        <v>1</v>
      </c>
      <c r="C6198" t="s">
        <v>108</v>
      </c>
      <c r="D6198" t="s">
        <v>104</v>
      </c>
      <c r="E6198" t="s">
        <v>14</v>
      </c>
      <c r="F6198" t="s">
        <v>47</v>
      </c>
      <c r="G6198" t="s">
        <v>57</v>
      </c>
      <c r="H6198" t="s">
        <v>49</v>
      </c>
      <c r="I6198" t="s">
        <v>53</v>
      </c>
      <c r="J6198" s="1">
        <v>27.28</v>
      </c>
      <c r="K6198">
        <v>8.3630235356041993</v>
      </c>
      <c r="L6198">
        <v>31</v>
      </c>
      <c r="M6198">
        <v>0.104784762557594</v>
      </c>
      <c r="N6198">
        <v>0.122574955908289</v>
      </c>
      <c r="P6198" t="s">
        <v>42</v>
      </c>
    </row>
    <row r="6199" spans="1:16" x14ac:dyDescent="0.3">
      <c r="A6199" t="str">
        <f t="shared" si="98"/>
        <v>03: RestaurantsROGBMainstreamGinBombay SapphireE: £3.60 - £3.80All stocking</v>
      </c>
      <c r="B6199" t="s">
        <v>1</v>
      </c>
      <c r="C6199" t="s">
        <v>108</v>
      </c>
      <c r="D6199" t="s">
        <v>104</v>
      </c>
      <c r="E6199" t="s">
        <v>14</v>
      </c>
      <c r="F6199" t="s">
        <v>47</v>
      </c>
      <c r="G6199" t="s">
        <v>57</v>
      </c>
      <c r="H6199" t="s">
        <v>49</v>
      </c>
      <c r="I6199" t="s">
        <v>54</v>
      </c>
      <c r="J6199" s="1">
        <v>32.75</v>
      </c>
      <c r="K6199">
        <v>10.592927738927761</v>
      </c>
      <c r="L6199">
        <v>25</v>
      </c>
      <c r="M6199">
        <v>0.109275410438691</v>
      </c>
      <c r="N6199">
        <v>0.13134492799244499</v>
      </c>
      <c r="P6199" t="s">
        <v>42</v>
      </c>
    </row>
    <row r="6200" spans="1:16" x14ac:dyDescent="0.3">
      <c r="A6200" t="str">
        <f t="shared" si="98"/>
        <v>03: RestaurantsROGBMainstreamGinBombay SapphireF: £3.80 - £4.00All stocking</v>
      </c>
      <c r="B6200" t="s">
        <v>1</v>
      </c>
      <c r="C6200" t="s">
        <v>108</v>
      </c>
      <c r="D6200" t="s">
        <v>104</v>
      </c>
      <c r="E6200" t="s">
        <v>14</v>
      </c>
      <c r="F6200" t="s">
        <v>47</v>
      </c>
      <c r="G6200" t="s">
        <v>57</v>
      </c>
      <c r="H6200" t="s">
        <v>49</v>
      </c>
      <c r="I6200" t="s">
        <v>55</v>
      </c>
      <c r="J6200" s="1">
        <v>30.92</v>
      </c>
      <c r="K6200">
        <v>9.6481142191142002</v>
      </c>
      <c r="L6200">
        <v>50</v>
      </c>
      <c r="M6200">
        <v>0.10968830447158601</v>
      </c>
      <c r="N6200">
        <v>0.129690275904878</v>
      </c>
      <c r="P6200" t="s">
        <v>42</v>
      </c>
    </row>
    <row r="6201" spans="1:16" x14ac:dyDescent="0.3">
      <c r="A6201" t="str">
        <f t="shared" si="98"/>
        <v>03: RestaurantsROGBMainstreamGinBombay SapphireG: £4.00 - £4.20All stocking</v>
      </c>
      <c r="B6201" t="s">
        <v>1</v>
      </c>
      <c r="C6201" t="s">
        <v>108</v>
      </c>
      <c r="D6201" t="s">
        <v>104</v>
      </c>
      <c r="E6201" t="s">
        <v>14</v>
      </c>
      <c r="F6201" t="s">
        <v>47</v>
      </c>
      <c r="G6201" t="s">
        <v>57</v>
      </c>
      <c r="H6201" t="s">
        <v>49</v>
      </c>
      <c r="I6201" t="s">
        <v>56</v>
      </c>
      <c r="J6201" s="1">
        <v>38.119999999999997</v>
      </c>
      <c r="K6201">
        <v>12.09123242349048</v>
      </c>
      <c r="L6201">
        <v>31</v>
      </c>
      <c r="M6201">
        <v>0.11907304694865201</v>
      </c>
      <c r="N6201">
        <v>0.14217323206950599</v>
      </c>
      <c r="P6201" t="s">
        <v>42</v>
      </c>
    </row>
    <row r="6202" spans="1:16" x14ac:dyDescent="0.3">
      <c r="A6202" t="str">
        <f t="shared" si="98"/>
        <v>03: RestaurantsROGBMainstreamGinHendricksTotalAll stocking</v>
      </c>
      <c r="B6202" t="s">
        <v>1</v>
      </c>
      <c r="C6202" t="s">
        <v>108</v>
      </c>
      <c r="D6202" t="s">
        <v>104</v>
      </c>
      <c r="E6202" t="s">
        <v>14</v>
      </c>
      <c r="F6202" t="s">
        <v>47</v>
      </c>
      <c r="G6202" t="s">
        <v>63</v>
      </c>
      <c r="H6202" t="s">
        <v>49</v>
      </c>
      <c r="I6202" t="s">
        <v>12</v>
      </c>
      <c r="J6202" s="1">
        <v>34.81</v>
      </c>
      <c r="K6202">
        <v>9.3875115923503198</v>
      </c>
      <c r="L6202">
        <v>62</v>
      </c>
      <c r="M6202">
        <v>0.100417459931903</v>
      </c>
      <c r="N6202">
        <v>0.103829666774507</v>
      </c>
      <c r="P6202" t="s">
        <v>42</v>
      </c>
    </row>
    <row r="6203" spans="1:16" x14ac:dyDescent="0.3">
      <c r="A6203" t="str">
        <f t="shared" si="98"/>
        <v>03: RestaurantsROGBMainstreamGinHendricksG: £4.00 - £4.20All stocking</v>
      </c>
      <c r="B6203" t="s">
        <v>1</v>
      </c>
      <c r="C6203" t="s">
        <v>108</v>
      </c>
      <c r="D6203" t="s">
        <v>104</v>
      </c>
      <c r="E6203" t="s">
        <v>14</v>
      </c>
      <c r="F6203" t="s">
        <v>47</v>
      </c>
      <c r="G6203" t="s">
        <v>63</v>
      </c>
      <c r="H6203" t="s">
        <v>49</v>
      </c>
      <c r="I6203" t="s">
        <v>56</v>
      </c>
      <c r="J6203" s="1">
        <v>32.700000000000003</v>
      </c>
      <c r="K6203">
        <v>9.2927493559072403</v>
      </c>
      <c r="L6203">
        <v>38</v>
      </c>
      <c r="M6203">
        <v>0.10483296727199599</v>
      </c>
      <c r="N6203">
        <v>0.11117900150207501</v>
      </c>
      <c r="P6203" t="s">
        <v>42</v>
      </c>
    </row>
    <row r="6204" spans="1:16" x14ac:dyDescent="0.3">
      <c r="A6204" t="str">
        <f t="shared" ref="A6204:A6267" si="99">C6204&amp;D6204&amp;E6204&amp;F6204&amp;G6204&amp;I6204&amp;P6204</f>
        <v>03: RestaurantsROGBMainstreamGinHendricksH: £4.20 - £4.40All stocking</v>
      </c>
      <c r="B6204" t="s">
        <v>1</v>
      </c>
      <c r="C6204" t="s">
        <v>108</v>
      </c>
      <c r="D6204" t="s">
        <v>104</v>
      </c>
      <c r="E6204" t="s">
        <v>14</v>
      </c>
      <c r="F6204" t="s">
        <v>47</v>
      </c>
      <c r="G6204" t="s">
        <v>63</v>
      </c>
      <c r="H6204" t="s">
        <v>49</v>
      </c>
      <c r="I6204" t="s">
        <v>60</v>
      </c>
      <c r="J6204" s="1">
        <v>31.18</v>
      </c>
      <c r="K6204">
        <v>8.9769471907402796</v>
      </c>
      <c r="L6204">
        <v>29</v>
      </c>
      <c r="M6204" s="19">
        <v>9.3740874466803695E-2</v>
      </c>
      <c r="N6204">
        <v>0.100941081467217</v>
      </c>
      <c r="P6204" t="s">
        <v>42</v>
      </c>
    </row>
    <row r="6205" spans="1:16" x14ac:dyDescent="0.3">
      <c r="A6205" t="str">
        <f t="shared" si="99"/>
        <v>03: RestaurantsROGBMainstreamGinHendricksI: £4.40 - £4.60All stocking</v>
      </c>
      <c r="B6205" t="s">
        <v>1</v>
      </c>
      <c r="C6205" t="s">
        <v>108</v>
      </c>
      <c r="D6205" t="s">
        <v>104</v>
      </c>
      <c r="E6205" t="s">
        <v>14</v>
      </c>
      <c r="F6205" t="s">
        <v>47</v>
      </c>
      <c r="G6205" t="s">
        <v>63</v>
      </c>
      <c r="H6205" t="s">
        <v>49</v>
      </c>
      <c r="I6205" t="s">
        <v>64</v>
      </c>
      <c r="J6205" s="1">
        <v>31.45</v>
      </c>
      <c r="K6205">
        <v>9.1954337329337203</v>
      </c>
      <c r="L6205">
        <v>28</v>
      </c>
      <c r="M6205" s="19">
        <v>9.0251004526202799E-2</v>
      </c>
      <c r="N6205" s="19">
        <v>9.9255046211863596E-2</v>
      </c>
      <c r="P6205" t="s">
        <v>42</v>
      </c>
    </row>
    <row r="6206" spans="1:16" x14ac:dyDescent="0.3">
      <c r="A6206" t="str">
        <f t="shared" si="99"/>
        <v>03: RestaurantsROGBMainstreamGinTanquerayTotalAll stocking</v>
      </c>
      <c r="B6206" t="s">
        <v>1</v>
      </c>
      <c r="C6206" t="s">
        <v>108</v>
      </c>
      <c r="D6206" t="s">
        <v>104</v>
      </c>
      <c r="E6206" t="s">
        <v>14</v>
      </c>
      <c r="F6206" t="s">
        <v>47</v>
      </c>
      <c r="G6206" t="s">
        <v>67</v>
      </c>
      <c r="H6206" t="s">
        <v>49</v>
      </c>
      <c r="I6206" t="s">
        <v>12</v>
      </c>
      <c r="J6206" s="1">
        <v>34.1</v>
      </c>
      <c r="K6206">
        <v>9.345879076831439</v>
      </c>
      <c r="L6206">
        <v>63</v>
      </c>
      <c r="M6206">
        <v>0.10782588650562901</v>
      </c>
      <c r="N6206">
        <v>0.113559400658719</v>
      </c>
      <c r="P6206" t="s">
        <v>42</v>
      </c>
    </row>
    <row r="6207" spans="1:16" x14ac:dyDescent="0.3">
      <c r="A6207" t="str">
        <f t="shared" si="99"/>
        <v>03: RestaurantsROGBMainstreamGinTanquerayE: £3.60 - £3.80All stocking</v>
      </c>
      <c r="B6207" t="s">
        <v>1</v>
      </c>
      <c r="C6207" t="s">
        <v>108</v>
      </c>
      <c r="D6207" t="s">
        <v>104</v>
      </c>
      <c r="E6207" t="s">
        <v>14</v>
      </c>
      <c r="F6207" t="s">
        <v>47</v>
      </c>
      <c r="G6207" t="s">
        <v>67</v>
      </c>
      <c r="H6207" t="s">
        <v>49</v>
      </c>
      <c r="I6207" t="s">
        <v>54</v>
      </c>
      <c r="J6207" s="1">
        <v>36.479999999999997</v>
      </c>
      <c r="K6207">
        <v>10.05505094320884</v>
      </c>
      <c r="L6207">
        <v>38</v>
      </c>
      <c r="M6207">
        <v>0.121858621976224</v>
      </c>
      <c r="N6207">
        <v>0.125651024627706</v>
      </c>
      <c r="P6207" t="s">
        <v>42</v>
      </c>
    </row>
    <row r="6208" spans="1:16" x14ac:dyDescent="0.3">
      <c r="A6208" t="str">
        <f t="shared" si="99"/>
        <v>03: RestaurantsROGBMainstreamGinTanquerayG: £4.00 - £4.20All stocking</v>
      </c>
      <c r="B6208" t="s">
        <v>1</v>
      </c>
      <c r="C6208" t="s">
        <v>108</v>
      </c>
      <c r="D6208" t="s">
        <v>104</v>
      </c>
      <c r="E6208" t="s">
        <v>14</v>
      </c>
      <c r="F6208" t="s">
        <v>47</v>
      </c>
      <c r="G6208" t="s">
        <v>67</v>
      </c>
      <c r="H6208" t="s">
        <v>49</v>
      </c>
      <c r="I6208" t="s">
        <v>56</v>
      </c>
      <c r="J6208" s="1">
        <v>25.85</v>
      </c>
      <c r="K6208">
        <v>6.8862803862804007</v>
      </c>
      <c r="L6208">
        <v>32</v>
      </c>
      <c r="M6208" s="19">
        <v>7.95087111888787E-2</v>
      </c>
      <c r="N6208" s="19">
        <v>7.8728347498750101E-2</v>
      </c>
      <c r="P6208" t="s">
        <v>42</v>
      </c>
    </row>
    <row r="6209" spans="1:16" x14ac:dyDescent="0.3">
      <c r="A6209" t="str">
        <f t="shared" si="99"/>
        <v>03: RestaurantsROGBMainstreamGinTanquerayH: £4.20 - £4.40All stocking</v>
      </c>
      <c r="B6209" t="s">
        <v>1</v>
      </c>
      <c r="C6209" t="s">
        <v>108</v>
      </c>
      <c r="D6209" t="s">
        <v>104</v>
      </c>
      <c r="E6209" t="s">
        <v>14</v>
      </c>
      <c r="F6209" t="s">
        <v>47</v>
      </c>
      <c r="G6209" t="s">
        <v>67</v>
      </c>
      <c r="H6209" t="s">
        <v>49</v>
      </c>
      <c r="I6209" t="s">
        <v>60</v>
      </c>
      <c r="J6209" s="1">
        <v>36.68</v>
      </c>
      <c r="K6209">
        <v>9.5650391275391193</v>
      </c>
      <c r="L6209">
        <v>28</v>
      </c>
      <c r="M6209" s="19">
        <v>9.9737875794636097E-2</v>
      </c>
      <c r="N6209" s="19">
        <v>9.9044436627975102E-2</v>
      </c>
      <c r="P6209" t="s">
        <v>42</v>
      </c>
    </row>
    <row r="6210" spans="1:16" x14ac:dyDescent="0.3">
      <c r="A6210" t="str">
        <f t="shared" si="99"/>
        <v>03: RestaurantsROGBMainstreamGinTanqueray 10TotalAll stocking</v>
      </c>
      <c r="B6210" t="s">
        <v>1</v>
      </c>
      <c r="C6210" t="s">
        <v>108</v>
      </c>
      <c r="D6210" t="s">
        <v>104</v>
      </c>
      <c r="E6210" t="s">
        <v>14</v>
      </c>
      <c r="F6210" t="s">
        <v>47</v>
      </c>
      <c r="G6210" t="s">
        <v>68</v>
      </c>
      <c r="H6210" t="s">
        <v>49</v>
      </c>
      <c r="I6210" t="s">
        <v>12</v>
      </c>
      <c r="J6210" s="1">
        <v>12.16</v>
      </c>
      <c r="K6210">
        <v>3.040682636077372</v>
      </c>
      <c r="L6210">
        <v>38</v>
      </c>
      <c r="M6210" s="19">
        <v>2.2650152589155301E-2</v>
      </c>
      <c r="N6210">
        <v>2.104538149537E-2</v>
      </c>
      <c r="P6210" t="s">
        <v>42</v>
      </c>
    </row>
    <row r="6211" spans="1:16" x14ac:dyDescent="0.3">
      <c r="A6211" t="str">
        <f t="shared" si="99"/>
        <v>03: RestaurantsROGBMainstreamGinTanqueray Flor De SevillaTotalAll stocking</v>
      </c>
      <c r="B6211" t="s">
        <v>1</v>
      </c>
      <c r="C6211" t="s">
        <v>108</v>
      </c>
      <c r="D6211" t="s">
        <v>104</v>
      </c>
      <c r="E6211" t="s">
        <v>14</v>
      </c>
      <c r="F6211" t="s">
        <v>47</v>
      </c>
      <c r="G6211" t="s">
        <v>69</v>
      </c>
      <c r="H6211" t="s">
        <v>49</v>
      </c>
      <c r="I6211" t="s">
        <v>12</v>
      </c>
      <c r="J6211" s="1">
        <v>20.71</v>
      </c>
      <c r="K6211">
        <v>5.5046640733004404</v>
      </c>
      <c r="L6211">
        <v>55</v>
      </c>
      <c r="M6211" s="19">
        <v>6.2418154035535203E-2</v>
      </c>
      <c r="N6211" s="19">
        <v>6.0590094836670202E-2</v>
      </c>
      <c r="P6211" t="s">
        <v>42</v>
      </c>
    </row>
    <row r="6212" spans="1:16" x14ac:dyDescent="0.3">
      <c r="A6212" t="str">
        <f t="shared" si="99"/>
        <v>03: RestaurantsROGBMainstreamGinTanqueray Flor De SevillaF: £3.80 - £4.00All stocking</v>
      </c>
      <c r="B6212" t="s">
        <v>1</v>
      </c>
      <c r="C6212" t="s">
        <v>108</v>
      </c>
      <c r="D6212" t="s">
        <v>104</v>
      </c>
      <c r="E6212" t="s">
        <v>14</v>
      </c>
      <c r="F6212" t="s">
        <v>47</v>
      </c>
      <c r="G6212" t="s">
        <v>69</v>
      </c>
      <c r="H6212" t="s">
        <v>49</v>
      </c>
      <c r="I6212" t="s">
        <v>55</v>
      </c>
      <c r="J6212" s="1">
        <v>17.96</v>
      </c>
      <c r="K6212">
        <v>4.7193148518148398</v>
      </c>
      <c r="L6212">
        <v>30</v>
      </c>
      <c r="M6212" s="19">
        <v>5.3164125758646298E-2</v>
      </c>
      <c r="N6212" s="19">
        <v>5.18131286394918E-2</v>
      </c>
      <c r="P6212" t="s">
        <v>42</v>
      </c>
    </row>
    <row r="6213" spans="1:16" x14ac:dyDescent="0.3">
      <c r="A6213" t="str">
        <f t="shared" si="99"/>
        <v>03: RestaurantsROGBMainstreamGinTanqueray Flor De SevillaH: £4.20 - £4.40All stocking</v>
      </c>
      <c r="B6213" t="s">
        <v>1</v>
      </c>
      <c r="C6213" t="s">
        <v>108</v>
      </c>
      <c r="D6213" t="s">
        <v>104</v>
      </c>
      <c r="E6213" t="s">
        <v>14</v>
      </c>
      <c r="F6213" t="s">
        <v>47</v>
      </c>
      <c r="G6213" t="s">
        <v>69</v>
      </c>
      <c r="H6213" t="s">
        <v>49</v>
      </c>
      <c r="I6213" t="s">
        <v>60</v>
      </c>
      <c r="J6213" s="1">
        <v>25.2</v>
      </c>
      <c r="K6213">
        <v>6.5303700131286408</v>
      </c>
      <c r="L6213">
        <v>29</v>
      </c>
      <c r="M6213" s="19">
        <v>7.3692399662607599E-2</v>
      </c>
      <c r="N6213" s="19">
        <v>7.1641607477784905E-2</v>
      </c>
      <c r="P6213" t="s">
        <v>42</v>
      </c>
    </row>
    <row r="6214" spans="1:16" x14ac:dyDescent="0.3">
      <c r="A6214" t="str">
        <f t="shared" si="99"/>
        <v>03: RestaurantsROGBMainstreamNon Flavoured VodkaAbsolut BlueTotalAll stocking</v>
      </c>
      <c r="B6214" t="s">
        <v>1</v>
      </c>
      <c r="C6214" t="s">
        <v>108</v>
      </c>
      <c r="D6214" t="s">
        <v>104</v>
      </c>
      <c r="E6214" t="s">
        <v>14</v>
      </c>
      <c r="F6214" t="s">
        <v>71</v>
      </c>
      <c r="G6214" t="s">
        <v>72</v>
      </c>
      <c r="H6214" t="s">
        <v>49</v>
      </c>
      <c r="I6214" t="s">
        <v>12</v>
      </c>
      <c r="J6214" s="1">
        <v>29.77</v>
      </c>
      <c r="K6214">
        <v>8.3374210740715604</v>
      </c>
      <c r="L6214">
        <v>103</v>
      </c>
      <c r="M6214">
        <v>0.47738116240011302</v>
      </c>
      <c r="N6214">
        <v>0.47476644289000502</v>
      </c>
      <c r="P6214" t="s">
        <v>42</v>
      </c>
    </row>
    <row r="6215" spans="1:16" x14ac:dyDescent="0.3">
      <c r="A6215" t="str">
        <f t="shared" si="99"/>
        <v>03: RestaurantsROGBMainstreamNon Flavoured VodkaAbsolut BlueD: £3.40 - £3.60All stocking</v>
      </c>
      <c r="B6215" t="s">
        <v>1</v>
      </c>
      <c r="C6215" t="s">
        <v>108</v>
      </c>
      <c r="D6215" t="s">
        <v>104</v>
      </c>
      <c r="E6215" t="s">
        <v>14</v>
      </c>
      <c r="F6215" t="s">
        <v>71</v>
      </c>
      <c r="G6215" t="s">
        <v>72</v>
      </c>
      <c r="H6215" t="s">
        <v>49</v>
      </c>
      <c r="I6215" t="s">
        <v>53</v>
      </c>
      <c r="J6215" s="1">
        <v>21.62</v>
      </c>
      <c r="K6215">
        <v>6.2128022084752796</v>
      </c>
      <c r="L6215">
        <v>52</v>
      </c>
      <c r="M6215">
        <v>0.92130414455571197</v>
      </c>
      <c r="N6215">
        <v>0.92462953500255496</v>
      </c>
      <c r="P6215" t="s">
        <v>42</v>
      </c>
    </row>
    <row r="6216" spans="1:16" x14ac:dyDescent="0.3">
      <c r="A6216" t="str">
        <f t="shared" si="99"/>
        <v>03: RestaurantsROGBMainstreamNon Flavoured VodkaAbsolut BlueE: £3.60 - £3.80All stocking</v>
      </c>
      <c r="B6216" t="s">
        <v>1</v>
      </c>
      <c r="C6216" t="s">
        <v>108</v>
      </c>
      <c r="D6216" t="s">
        <v>104</v>
      </c>
      <c r="E6216" t="s">
        <v>14</v>
      </c>
      <c r="F6216" t="s">
        <v>71</v>
      </c>
      <c r="G6216" t="s">
        <v>72</v>
      </c>
      <c r="H6216" t="s">
        <v>49</v>
      </c>
      <c r="I6216" t="s">
        <v>54</v>
      </c>
      <c r="J6216" s="1">
        <v>37.92</v>
      </c>
      <c r="K6216">
        <v>10.651877370995001</v>
      </c>
      <c r="L6216">
        <v>34</v>
      </c>
      <c r="M6216">
        <v>0.472503548587695</v>
      </c>
      <c r="N6216">
        <v>0.46919133800606799</v>
      </c>
      <c r="P6216" t="s">
        <v>42</v>
      </c>
    </row>
    <row r="6217" spans="1:16" x14ac:dyDescent="0.3">
      <c r="A6217" t="str">
        <f t="shared" si="99"/>
        <v>03: RestaurantsROGBMainstreamNon Flavoured VodkaAbsolut BlueF: £3.80 - £4.00All stocking</v>
      </c>
      <c r="B6217" t="s">
        <v>1</v>
      </c>
      <c r="C6217" t="s">
        <v>108</v>
      </c>
      <c r="D6217" t="s">
        <v>104</v>
      </c>
      <c r="E6217" t="s">
        <v>14</v>
      </c>
      <c r="F6217" t="s">
        <v>71</v>
      </c>
      <c r="G6217" t="s">
        <v>72</v>
      </c>
      <c r="H6217" t="s">
        <v>49</v>
      </c>
      <c r="I6217" t="s">
        <v>55</v>
      </c>
      <c r="J6217" s="1">
        <v>34.880000000000003</v>
      </c>
      <c r="K6217">
        <v>9.9025820333512797</v>
      </c>
      <c r="L6217">
        <v>39</v>
      </c>
      <c r="M6217">
        <v>0.41636998001737502</v>
      </c>
      <c r="N6217">
        <v>0.42111474219317402</v>
      </c>
      <c r="P6217" t="s">
        <v>42</v>
      </c>
    </row>
    <row r="6218" spans="1:16" x14ac:dyDescent="0.3">
      <c r="A6218" t="str">
        <f t="shared" si="99"/>
        <v>03: RestaurantsROGBMainstreamNon Flavoured VodkaAbsolut BlueG: £4.00 - £4.20All stocking</v>
      </c>
      <c r="B6218" t="s">
        <v>1</v>
      </c>
      <c r="C6218" t="s">
        <v>108</v>
      </c>
      <c r="D6218" t="s">
        <v>104</v>
      </c>
      <c r="E6218" t="s">
        <v>14</v>
      </c>
      <c r="F6218" t="s">
        <v>71</v>
      </c>
      <c r="G6218" t="s">
        <v>72</v>
      </c>
      <c r="H6218" t="s">
        <v>49</v>
      </c>
      <c r="I6218" t="s">
        <v>56</v>
      </c>
      <c r="J6218" s="1">
        <v>37.79</v>
      </c>
      <c r="K6218">
        <v>10.68805527805528</v>
      </c>
      <c r="L6218">
        <v>35</v>
      </c>
      <c r="M6218">
        <v>0.38714967807450201</v>
      </c>
      <c r="N6218">
        <v>0.38838075880758799</v>
      </c>
      <c r="P6218" t="s">
        <v>42</v>
      </c>
    </row>
    <row r="6219" spans="1:16" x14ac:dyDescent="0.3">
      <c r="A6219" t="str">
        <f t="shared" si="99"/>
        <v>03: RestaurantsROGBMainstreamNon Flavoured VodkaGrey GooseTotalAll stocking</v>
      </c>
      <c r="B6219" t="s">
        <v>1</v>
      </c>
      <c r="C6219" t="s">
        <v>108</v>
      </c>
      <c r="D6219" t="s">
        <v>104</v>
      </c>
      <c r="E6219" t="s">
        <v>14</v>
      </c>
      <c r="F6219" t="s">
        <v>71</v>
      </c>
      <c r="G6219" t="s">
        <v>75</v>
      </c>
      <c r="H6219" t="s">
        <v>49</v>
      </c>
      <c r="I6219" t="s">
        <v>12</v>
      </c>
      <c r="J6219" s="1">
        <v>22.18</v>
      </c>
      <c r="K6219">
        <v>6.4558762996262793</v>
      </c>
      <c r="L6219">
        <v>36</v>
      </c>
      <c r="M6219">
        <v>0.141442492698201</v>
      </c>
      <c r="N6219">
        <v>0.146783303485329</v>
      </c>
      <c r="P6219" t="s">
        <v>42</v>
      </c>
    </row>
    <row r="6220" spans="1:16" x14ac:dyDescent="0.3">
      <c r="A6220" t="str">
        <f t="shared" si="99"/>
        <v>03: RestaurantsROGBMainstreamNon Flavoured VodkaKetel OneTotalAll stocking</v>
      </c>
      <c r="B6220" t="s">
        <v>1</v>
      </c>
      <c r="C6220" t="s">
        <v>108</v>
      </c>
      <c r="D6220" t="s">
        <v>104</v>
      </c>
      <c r="E6220" t="s">
        <v>14</v>
      </c>
      <c r="F6220" t="s">
        <v>71</v>
      </c>
      <c r="G6220" t="s">
        <v>76</v>
      </c>
      <c r="H6220" t="s">
        <v>49</v>
      </c>
      <c r="I6220" t="s">
        <v>12</v>
      </c>
      <c r="J6220" s="1">
        <v>55.38</v>
      </c>
      <c r="K6220">
        <v>15.2732880645924</v>
      </c>
      <c r="L6220">
        <v>46</v>
      </c>
      <c r="M6220">
        <v>0.49214666430334703</v>
      </c>
      <c r="N6220">
        <v>0.476475620188195</v>
      </c>
      <c r="P6220" t="s">
        <v>42</v>
      </c>
    </row>
    <row r="6221" spans="1:16" x14ac:dyDescent="0.3">
      <c r="A6221" t="str">
        <f t="shared" si="99"/>
        <v>03: RestaurantsROGBMainstreamTequilaOlmeca BlancoTotalAll stocking</v>
      </c>
      <c r="B6221" t="s">
        <v>1</v>
      </c>
      <c r="C6221" t="s">
        <v>108</v>
      </c>
      <c r="D6221" t="s">
        <v>104</v>
      </c>
      <c r="E6221" t="s">
        <v>14</v>
      </c>
      <c r="F6221" t="s">
        <v>78</v>
      </c>
      <c r="G6221" t="s">
        <v>83</v>
      </c>
      <c r="H6221" t="s">
        <v>49</v>
      </c>
      <c r="I6221" t="s">
        <v>12</v>
      </c>
      <c r="J6221" s="1">
        <v>18.920000000000002</v>
      </c>
      <c r="K6221">
        <v>4.2375892625892799</v>
      </c>
      <c r="L6221">
        <v>33</v>
      </c>
      <c r="M6221">
        <v>0.85996678457423903</v>
      </c>
      <c r="N6221">
        <v>0.87633885102239495</v>
      </c>
      <c r="P6221" t="s">
        <v>42</v>
      </c>
    </row>
    <row r="6222" spans="1:16" x14ac:dyDescent="0.3">
      <c r="A6222" t="str">
        <f t="shared" si="99"/>
        <v>03: RestaurantsROGBMainstreamWhite RumBacardi Carta BlancaTotalAll stocking</v>
      </c>
      <c r="B6222" t="s">
        <v>1</v>
      </c>
      <c r="C6222" t="s">
        <v>108</v>
      </c>
      <c r="D6222" t="s">
        <v>104</v>
      </c>
      <c r="E6222" t="s">
        <v>14</v>
      </c>
      <c r="F6222" t="s">
        <v>85</v>
      </c>
      <c r="G6222" t="s">
        <v>86</v>
      </c>
      <c r="H6222" t="s">
        <v>49</v>
      </c>
      <c r="I6222" t="s">
        <v>12</v>
      </c>
      <c r="J6222" s="1">
        <v>18.71</v>
      </c>
      <c r="K6222">
        <v>5.3608132608132806</v>
      </c>
      <c r="L6222">
        <v>54</v>
      </c>
      <c r="M6222">
        <v>0.76488820242772304</v>
      </c>
      <c r="N6222">
        <v>0.77242727939379097</v>
      </c>
      <c r="P6222" t="s">
        <v>42</v>
      </c>
    </row>
    <row r="6223" spans="1:16" x14ac:dyDescent="0.3">
      <c r="A6223" t="str">
        <f t="shared" si="99"/>
        <v>03: RestaurantsROGBMainstreamWhite RumBacardi Carta BlancaF: £3.80 - £4.00All stocking</v>
      </c>
      <c r="B6223" t="s">
        <v>1</v>
      </c>
      <c r="C6223" t="s">
        <v>108</v>
      </c>
      <c r="D6223" t="s">
        <v>104</v>
      </c>
      <c r="E6223" t="s">
        <v>14</v>
      </c>
      <c r="F6223" t="s">
        <v>85</v>
      </c>
      <c r="G6223" t="s">
        <v>86</v>
      </c>
      <c r="H6223" t="s">
        <v>49</v>
      </c>
      <c r="I6223" t="s">
        <v>55</v>
      </c>
      <c r="J6223" s="1">
        <v>21.75</v>
      </c>
      <c r="K6223">
        <v>6.0999248899248801</v>
      </c>
      <c r="L6223">
        <v>30</v>
      </c>
      <c r="M6223">
        <v>0.81588302329668805</v>
      </c>
      <c r="N6223">
        <v>0.82204081632653103</v>
      </c>
      <c r="P6223" t="s">
        <v>42</v>
      </c>
    </row>
    <row r="6224" spans="1:16" x14ac:dyDescent="0.3">
      <c r="A6224" t="str">
        <f t="shared" si="99"/>
        <v>03: RestaurantsROGBMainstreamWhite RumBacardi Carta BlancaG: £4.00 - £4.20All stocking</v>
      </c>
      <c r="B6224" t="s">
        <v>1</v>
      </c>
      <c r="C6224" t="s">
        <v>108</v>
      </c>
      <c r="D6224" t="s">
        <v>104</v>
      </c>
      <c r="E6224" t="s">
        <v>14</v>
      </c>
      <c r="F6224" t="s">
        <v>85</v>
      </c>
      <c r="G6224" t="s">
        <v>86</v>
      </c>
      <c r="H6224" t="s">
        <v>49</v>
      </c>
      <c r="I6224" t="s">
        <v>56</v>
      </c>
      <c r="J6224" s="1">
        <v>19.440000000000001</v>
      </c>
      <c r="K6224">
        <v>5.4282304996590804</v>
      </c>
      <c r="L6224">
        <v>28</v>
      </c>
      <c r="M6224">
        <v>0.80844014242659001</v>
      </c>
      <c r="N6224">
        <v>0.82737243681449701</v>
      </c>
      <c r="P6224" t="s">
        <v>42</v>
      </c>
    </row>
    <row r="6225" spans="1:16" x14ac:dyDescent="0.3">
      <c r="A6225" t="str">
        <f t="shared" si="99"/>
        <v>03: RestaurantsROGBPremiumGinBeefeaterTotalAll stocking</v>
      </c>
      <c r="B6225" t="s">
        <v>1</v>
      </c>
      <c r="C6225" t="s">
        <v>108</v>
      </c>
      <c r="D6225" t="s">
        <v>104</v>
      </c>
      <c r="E6225" t="s">
        <v>15</v>
      </c>
      <c r="F6225" t="s">
        <v>47</v>
      </c>
      <c r="G6225" t="s">
        <v>48</v>
      </c>
      <c r="H6225" t="s">
        <v>49</v>
      </c>
      <c r="I6225" t="s">
        <v>12</v>
      </c>
      <c r="J6225" s="1">
        <v>43</v>
      </c>
      <c r="K6225">
        <v>10.19792899408284</v>
      </c>
      <c r="L6225">
        <v>26</v>
      </c>
      <c r="M6225">
        <v>0.140389071364277</v>
      </c>
      <c r="N6225">
        <v>0.15390906904017301</v>
      </c>
      <c r="P6225" t="s">
        <v>42</v>
      </c>
    </row>
    <row r="6226" spans="1:16" x14ac:dyDescent="0.3">
      <c r="A6226" t="str">
        <f t="shared" si="99"/>
        <v>03: RestaurantsROGBPremiumGinBombay Bramble GinTotalAll stocking</v>
      </c>
      <c r="B6226" t="s">
        <v>1</v>
      </c>
      <c r="C6226" t="s">
        <v>108</v>
      </c>
      <c r="D6226" t="s">
        <v>104</v>
      </c>
      <c r="E6226" t="s">
        <v>15</v>
      </c>
      <c r="F6226" t="s">
        <v>47</v>
      </c>
      <c r="G6226" t="s">
        <v>51</v>
      </c>
      <c r="H6226" t="s">
        <v>49</v>
      </c>
      <c r="I6226" t="s">
        <v>12</v>
      </c>
      <c r="J6226" s="1">
        <v>40.82</v>
      </c>
      <c r="K6226">
        <v>8.8037311272605194</v>
      </c>
      <c r="L6226">
        <v>51</v>
      </c>
      <c r="M6226" s="19">
        <v>7.3395751803367507E-2</v>
      </c>
      <c r="N6226" s="19">
        <v>6.9519279973510706E-2</v>
      </c>
      <c r="P6226" t="s">
        <v>42</v>
      </c>
    </row>
    <row r="6227" spans="1:16" x14ac:dyDescent="0.3">
      <c r="A6227" t="str">
        <f t="shared" si="99"/>
        <v>03: RestaurantsROGBPremiumGinBombay SapphireTotalAll stocking</v>
      </c>
      <c r="B6227" t="s">
        <v>1</v>
      </c>
      <c r="C6227" t="s">
        <v>108</v>
      </c>
      <c r="D6227" t="s">
        <v>104</v>
      </c>
      <c r="E6227" t="s">
        <v>15</v>
      </c>
      <c r="F6227" t="s">
        <v>47</v>
      </c>
      <c r="G6227" t="s">
        <v>57</v>
      </c>
      <c r="H6227" t="s">
        <v>49</v>
      </c>
      <c r="I6227" t="s">
        <v>12</v>
      </c>
      <c r="J6227" s="1">
        <v>45.67</v>
      </c>
      <c r="K6227">
        <v>13.201216415163799</v>
      </c>
      <c r="L6227">
        <v>95</v>
      </c>
      <c r="M6227">
        <v>0.11386154172790899</v>
      </c>
      <c r="N6227">
        <v>0.13248519412151799</v>
      </c>
      <c r="P6227" t="s">
        <v>42</v>
      </c>
    </row>
    <row r="6228" spans="1:16" x14ac:dyDescent="0.3">
      <c r="A6228" t="str">
        <f t="shared" si="99"/>
        <v>03: RestaurantsROGBPremiumGinBombay SapphireE: £3.60 - £3.80All stocking</v>
      </c>
      <c r="B6228" t="s">
        <v>1</v>
      </c>
      <c r="C6228" t="s">
        <v>108</v>
      </c>
      <c r="D6228" t="s">
        <v>104</v>
      </c>
      <c r="E6228" t="s">
        <v>15</v>
      </c>
      <c r="F6228" t="s">
        <v>47</v>
      </c>
      <c r="G6228" t="s">
        <v>57</v>
      </c>
      <c r="H6228" t="s">
        <v>49</v>
      </c>
      <c r="I6228" t="s">
        <v>54</v>
      </c>
      <c r="J6228" s="1">
        <v>42.6</v>
      </c>
      <c r="K6228">
        <v>13.724945256763441</v>
      </c>
      <c r="L6228">
        <v>44</v>
      </c>
      <c r="M6228">
        <v>0.12947240031844201</v>
      </c>
      <c r="N6228">
        <v>0.15418581418581401</v>
      </c>
      <c r="P6228" t="s">
        <v>42</v>
      </c>
    </row>
    <row r="6229" spans="1:16" x14ac:dyDescent="0.3">
      <c r="A6229" t="str">
        <f t="shared" si="99"/>
        <v>03: RestaurantsROGBPremiumGinBombay SapphireF: £3.80 - £4.00All stocking</v>
      </c>
      <c r="B6229" t="s">
        <v>1</v>
      </c>
      <c r="C6229" t="s">
        <v>108</v>
      </c>
      <c r="D6229" t="s">
        <v>104</v>
      </c>
      <c r="E6229" t="s">
        <v>15</v>
      </c>
      <c r="F6229" t="s">
        <v>47</v>
      </c>
      <c r="G6229" t="s">
        <v>57</v>
      </c>
      <c r="H6229" t="s">
        <v>49</v>
      </c>
      <c r="I6229" t="s">
        <v>55</v>
      </c>
      <c r="J6229" s="1">
        <v>47.56</v>
      </c>
      <c r="K6229">
        <v>15.276442307692321</v>
      </c>
      <c r="L6229">
        <v>40</v>
      </c>
      <c r="M6229">
        <v>0.12547524894772999</v>
      </c>
      <c r="N6229">
        <v>0.150713493247638</v>
      </c>
      <c r="P6229" t="s">
        <v>42</v>
      </c>
    </row>
    <row r="6230" spans="1:16" x14ac:dyDescent="0.3">
      <c r="A6230" t="str">
        <f t="shared" si="99"/>
        <v>03: RestaurantsROGBPremiumGinBombay SapphireG: £4.00 - £4.20All stocking</v>
      </c>
      <c r="B6230" t="s">
        <v>1</v>
      </c>
      <c r="C6230" t="s">
        <v>108</v>
      </c>
      <c r="D6230" t="s">
        <v>104</v>
      </c>
      <c r="E6230" t="s">
        <v>15</v>
      </c>
      <c r="F6230" t="s">
        <v>47</v>
      </c>
      <c r="G6230" t="s">
        <v>57</v>
      </c>
      <c r="H6230" t="s">
        <v>49</v>
      </c>
      <c r="I6230" t="s">
        <v>56</v>
      </c>
      <c r="J6230" s="1">
        <v>53.04</v>
      </c>
      <c r="K6230">
        <v>16.194891219891201</v>
      </c>
      <c r="L6230">
        <v>33</v>
      </c>
      <c r="M6230">
        <v>0.10838196633088699</v>
      </c>
      <c r="N6230">
        <v>0.12765262186683099</v>
      </c>
      <c r="P6230" t="s">
        <v>42</v>
      </c>
    </row>
    <row r="6231" spans="1:16" x14ac:dyDescent="0.3">
      <c r="A6231" t="str">
        <f t="shared" si="99"/>
        <v>03: RestaurantsROGBPremiumGinHendricksTotalAll stocking</v>
      </c>
      <c r="B6231" t="s">
        <v>1</v>
      </c>
      <c r="C6231" t="s">
        <v>108</v>
      </c>
      <c r="D6231" t="s">
        <v>104</v>
      </c>
      <c r="E6231" t="s">
        <v>15</v>
      </c>
      <c r="F6231" t="s">
        <v>47</v>
      </c>
      <c r="G6231" t="s">
        <v>63</v>
      </c>
      <c r="H6231" t="s">
        <v>49</v>
      </c>
      <c r="I6231" t="s">
        <v>12</v>
      </c>
      <c r="J6231" s="1">
        <v>41.46</v>
      </c>
      <c r="K6231">
        <v>10.89393501378796</v>
      </c>
      <c r="L6231">
        <v>102</v>
      </c>
      <c r="M6231">
        <v>0.107400649955966</v>
      </c>
      <c r="N6231">
        <v>0.11259697081640201</v>
      </c>
      <c r="P6231" t="s">
        <v>42</v>
      </c>
    </row>
    <row r="6232" spans="1:16" x14ac:dyDescent="0.3">
      <c r="A6232" t="str">
        <f t="shared" si="99"/>
        <v>03: RestaurantsROGBPremiumGinHendricksG: £4.00 - £4.20All stocking</v>
      </c>
      <c r="B6232" t="s">
        <v>1</v>
      </c>
      <c r="C6232" t="s">
        <v>108</v>
      </c>
      <c r="D6232" t="s">
        <v>104</v>
      </c>
      <c r="E6232" t="s">
        <v>15</v>
      </c>
      <c r="F6232" t="s">
        <v>47</v>
      </c>
      <c r="G6232" t="s">
        <v>63</v>
      </c>
      <c r="H6232" t="s">
        <v>49</v>
      </c>
      <c r="I6232" t="s">
        <v>56</v>
      </c>
      <c r="J6232" s="1">
        <v>37.81</v>
      </c>
      <c r="K6232">
        <v>10.66052733815892</v>
      </c>
      <c r="L6232">
        <v>38</v>
      </c>
      <c r="M6232">
        <v>0.10791276502102</v>
      </c>
      <c r="N6232">
        <v>0.113051676918242</v>
      </c>
      <c r="P6232" t="s">
        <v>42</v>
      </c>
    </row>
    <row r="6233" spans="1:16" x14ac:dyDescent="0.3">
      <c r="A6233" t="str">
        <f t="shared" si="99"/>
        <v>03: RestaurantsROGBPremiumGinHendricksH: £4.20 - £4.40All stocking</v>
      </c>
      <c r="B6233" t="s">
        <v>1</v>
      </c>
      <c r="C6233" t="s">
        <v>108</v>
      </c>
      <c r="D6233" t="s">
        <v>104</v>
      </c>
      <c r="E6233" t="s">
        <v>15</v>
      </c>
      <c r="F6233" t="s">
        <v>47</v>
      </c>
      <c r="G6233" t="s">
        <v>63</v>
      </c>
      <c r="H6233" t="s">
        <v>49</v>
      </c>
      <c r="I6233" t="s">
        <v>60</v>
      </c>
      <c r="J6233" s="1">
        <v>34.67</v>
      </c>
      <c r="K6233">
        <v>9.9782859782859603</v>
      </c>
      <c r="L6233">
        <v>37</v>
      </c>
      <c r="M6233" s="19">
        <v>9.0317729939958499E-2</v>
      </c>
      <c r="N6233" s="19">
        <v>9.6680638469029204E-2</v>
      </c>
      <c r="P6233" t="s">
        <v>42</v>
      </c>
    </row>
    <row r="6234" spans="1:16" x14ac:dyDescent="0.3">
      <c r="A6234" t="str">
        <f t="shared" si="99"/>
        <v>03: RestaurantsROGBPremiumGinHendricksI: £4.40 - £4.60All stocking</v>
      </c>
      <c r="B6234" t="s">
        <v>1</v>
      </c>
      <c r="C6234" t="s">
        <v>108</v>
      </c>
      <c r="D6234" t="s">
        <v>104</v>
      </c>
      <c r="E6234" t="s">
        <v>15</v>
      </c>
      <c r="F6234" t="s">
        <v>47</v>
      </c>
      <c r="G6234" t="s">
        <v>63</v>
      </c>
      <c r="H6234" t="s">
        <v>49</v>
      </c>
      <c r="I6234" t="s">
        <v>64</v>
      </c>
      <c r="J6234" s="1">
        <v>38.520000000000003</v>
      </c>
      <c r="K6234">
        <v>10.756754726754721</v>
      </c>
      <c r="L6234">
        <v>30</v>
      </c>
      <c r="M6234">
        <v>0.10237770139090099</v>
      </c>
      <c r="N6234">
        <v>0.10968223678752199</v>
      </c>
      <c r="P6234" t="s">
        <v>42</v>
      </c>
    </row>
    <row r="6235" spans="1:16" x14ac:dyDescent="0.3">
      <c r="A6235" t="str">
        <f t="shared" si="99"/>
        <v>03: RestaurantsROGBPremiumGinSipsmithTotalAll stocking</v>
      </c>
      <c r="B6235" t="s">
        <v>1</v>
      </c>
      <c r="C6235" t="s">
        <v>108</v>
      </c>
      <c r="D6235" t="s">
        <v>104</v>
      </c>
      <c r="E6235" t="s">
        <v>15</v>
      </c>
      <c r="F6235" t="s">
        <v>47</v>
      </c>
      <c r="G6235" t="s">
        <v>66</v>
      </c>
      <c r="H6235" t="s">
        <v>49</v>
      </c>
      <c r="I6235" t="s">
        <v>12</v>
      </c>
      <c r="J6235" s="1">
        <v>13.41</v>
      </c>
      <c r="K6235">
        <v>3.5965338715338722</v>
      </c>
      <c r="L6235">
        <v>37</v>
      </c>
      <c r="M6235" s="19">
        <v>1.6487765242096698E-2</v>
      </c>
      <c r="N6235" s="19">
        <v>1.63619382880132E-2</v>
      </c>
      <c r="P6235" t="s">
        <v>42</v>
      </c>
    </row>
    <row r="6236" spans="1:16" x14ac:dyDescent="0.3">
      <c r="A6236" t="str">
        <f t="shared" si="99"/>
        <v>03: RestaurantsROGBPremiumGinTanquerayTotalAll stocking</v>
      </c>
      <c r="B6236" t="s">
        <v>1</v>
      </c>
      <c r="C6236" t="s">
        <v>108</v>
      </c>
      <c r="D6236" t="s">
        <v>104</v>
      </c>
      <c r="E6236" t="s">
        <v>15</v>
      </c>
      <c r="F6236" t="s">
        <v>47</v>
      </c>
      <c r="G6236" t="s">
        <v>67</v>
      </c>
      <c r="H6236" t="s">
        <v>49</v>
      </c>
      <c r="I6236" t="s">
        <v>12</v>
      </c>
      <c r="J6236" s="1">
        <v>33.97</v>
      </c>
      <c r="K6236">
        <v>9.3654697575151999</v>
      </c>
      <c r="L6236">
        <v>88</v>
      </c>
      <c r="M6236" s="19">
        <v>9.1753116232018497E-2</v>
      </c>
      <c r="N6236">
        <v>0.100458756679836</v>
      </c>
      <c r="P6236" t="s">
        <v>42</v>
      </c>
    </row>
    <row r="6237" spans="1:16" x14ac:dyDescent="0.3">
      <c r="A6237" t="str">
        <f t="shared" si="99"/>
        <v>03: RestaurantsROGBPremiumGinTanquerayE: £3.60 - £3.80All stocking</v>
      </c>
      <c r="B6237" t="s">
        <v>1</v>
      </c>
      <c r="C6237" t="s">
        <v>108</v>
      </c>
      <c r="D6237" t="s">
        <v>104</v>
      </c>
      <c r="E6237" t="s">
        <v>15</v>
      </c>
      <c r="F6237" t="s">
        <v>47</v>
      </c>
      <c r="G6237" t="s">
        <v>67</v>
      </c>
      <c r="H6237" t="s">
        <v>49</v>
      </c>
      <c r="I6237" t="s">
        <v>54</v>
      </c>
      <c r="J6237" s="1">
        <v>37.53</v>
      </c>
      <c r="K6237">
        <v>10.351802641802641</v>
      </c>
      <c r="L6237">
        <v>35</v>
      </c>
      <c r="M6237">
        <v>0.105742779746046</v>
      </c>
      <c r="N6237">
        <v>0.109327672970975</v>
      </c>
      <c r="P6237" t="s">
        <v>42</v>
      </c>
    </row>
    <row r="6238" spans="1:16" x14ac:dyDescent="0.3">
      <c r="A6238" t="str">
        <f t="shared" si="99"/>
        <v>03: RestaurantsROGBPremiumGinTanquerayG: £4.00 - £4.20All stocking</v>
      </c>
      <c r="B6238" t="s">
        <v>1</v>
      </c>
      <c r="C6238" t="s">
        <v>108</v>
      </c>
      <c r="D6238" t="s">
        <v>104</v>
      </c>
      <c r="E6238" t="s">
        <v>15</v>
      </c>
      <c r="F6238" t="s">
        <v>47</v>
      </c>
      <c r="G6238" t="s">
        <v>67</v>
      </c>
      <c r="H6238" t="s">
        <v>49</v>
      </c>
      <c r="I6238" t="s">
        <v>56</v>
      </c>
      <c r="J6238" s="1">
        <v>34.4</v>
      </c>
      <c r="K6238">
        <v>9.3991844266844389</v>
      </c>
      <c r="L6238">
        <v>40</v>
      </c>
      <c r="M6238">
        <v>8.6469366407273998E-2</v>
      </c>
      <c r="N6238" s="19">
        <v>8.81835238592623E-2</v>
      </c>
      <c r="P6238" t="s">
        <v>42</v>
      </c>
    </row>
    <row r="6239" spans="1:16" x14ac:dyDescent="0.3">
      <c r="A6239" t="str">
        <f t="shared" si="99"/>
        <v>03: RestaurantsROGBPremiumGinTanqueray 10TotalAll stocking</v>
      </c>
      <c r="B6239" t="s">
        <v>1</v>
      </c>
      <c r="C6239" t="s">
        <v>108</v>
      </c>
      <c r="D6239" t="s">
        <v>104</v>
      </c>
      <c r="E6239" t="s">
        <v>15</v>
      </c>
      <c r="F6239" t="s">
        <v>47</v>
      </c>
      <c r="G6239" t="s">
        <v>68</v>
      </c>
      <c r="H6239" t="s">
        <v>49</v>
      </c>
      <c r="I6239" t="s">
        <v>12</v>
      </c>
      <c r="J6239" s="1">
        <v>17.079999999999998</v>
      </c>
      <c r="K6239">
        <v>3.4376282447710995</v>
      </c>
      <c r="L6239">
        <v>77</v>
      </c>
      <c r="M6239" s="19">
        <v>2.6255220310179201E-2</v>
      </c>
      <c r="N6239" s="19">
        <v>2.0430674319628299E-2</v>
      </c>
      <c r="P6239" t="s">
        <v>42</v>
      </c>
    </row>
    <row r="6240" spans="1:16" x14ac:dyDescent="0.3">
      <c r="A6240" t="str">
        <f t="shared" si="99"/>
        <v>03: RestaurantsROGBPremiumGinTanqueray Flor De SevillaTotalAll stocking</v>
      </c>
      <c r="B6240" t="s">
        <v>1</v>
      </c>
      <c r="C6240" t="s">
        <v>108</v>
      </c>
      <c r="D6240" t="s">
        <v>104</v>
      </c>
      <c r="E6240" t="s">
        <v>15</v>
      </c>
      <c r="F6240" t="s">
        <v>47</v>
      </c>
      <c r="G6240" t="s">
        <v>69</v>
      </c>
      <c r="H6240" t="s">
        <v>49</v>
      </c>
      <c r="I6240" t="s">
        <v>12</v>
      </c>
      <c r="J6240" s="1">
        <v>22.59</v>
      </c>
      <c r="K6240">
        <v>5.8313651192557598</v>
      </c>
      <c r="L6240">
        <v>64</v>
      </c>
      <c r="M6240" s="19">
        <v>5.3987811243595703E-2</v>
      </c>
      <c r="N6240" s="19">
        <v>5.4032369275514899E-2</v>
      </c>
      <c r="P6240" t="s">
        <v>42</v>
      </c>
    </row>
    <row r="6241" spans="1:16" x14ac:dyDescent="0.3">
      <c r="A6241" t="str">
        <f t="shared" si="99"/>
        <v>03: RestaurantsROGBPremiumGinTanqueray Flor De SevillaF: £3.80 - £4.00All stocking</v>
      </c>
      <c r="B6241" t="s">
        <v>1</v>
      </c>
      <c r="C6241" t="s">
        <v>108</v>
      </c>
      <c r="D6241" t="s">
        <v>104</v>
      </c>
      <c r="E6241" t="s">
        <v>15</v>
      </c>
      <c r="F6241" t="s">
        <v>47</v>
      </c>
      <c r="G6241" t="s">
        <v>69</v>
      </c>
      <c r="H6241" t="s">
        <v>49</v>
      </c>
      <c r="I6241" t="s">
        <v>55</v>
      </c>
      <c r="J6241" s="1">
        <v>22.41</v>
      </c>
      <c r="K6241">
        <v>5.9861529496144792</v>
      </c>
      <c r="L6241">
        <v>26</v>
      </c>
      <c r="M6241" s="19">
        <v>5.3532568825051197E-2</v>
      </c>
      <c r="N6241">
        <v>5.3179887498564997E-2</v>
      </c>
      <c r="P6241" t="s">
        <v>42</v>
      </c>
    </row>
    <row r="6242" spans="1:16" x14ac:dyDescent="0.3">
      <c r="A6242" t="str">
        <f t="shared" si="99"/>
        <v>03: RestaurantsROGBPremiumGinTanqueray Flor De SevillaG: £4.00 - £4.20All stocking</v>
      </c>
      <c r="B6242" t="s">
        <v>1</v>
      </c>
      <c r="C6242" t="s">
        <v>108</v>
      </c>
      <c r="D6242" t="s">
        <v>104</v>
      </c>
      <c r="E6242" t="s">
        <v>15</v>
      </c>
      <c r="F6242" t="s">
        <v>47</v>
      </c>
      <c r="G6242" t="s">
        <v>69</v>
      </c>
      <c r="H6242" t="s">
        <v>49</v>
      </c>
      <c r="I6242" t="s">
        <v>56</v>
      </c>
      <c r="J6242" s="1">
        <v>22.67</v>
      </c>
      <c r="K6242">
        <v>6.0222051517506001</v>
      </c>
      <c r="L6242">
        <v>33</v>
      </c>
      <c r="M6242">
        <v>5.9949488236076001E-2</v>
      </c>
      <c r="N6242" s="19">
        <v>5.92720363981801E-2</v>
      </c>
      <c r="P6242" t="s">
        <v>42</v>
      </c>
    </row>
    <row r="6243" spans="1:16" x14ac:dyDescent="0.3">
      <c r="A6243" t="str">
        <f t="shared" si="99"/>
        <v>03: RestaurantsROGBPremiumGinTanqueray Flor De SevillaH: £4.20 - £4.40All stocking</v>
      </c>
      <c r="B6243" t="s">
        <v>1</v>
      </c>
      <c r="C6243" t="s">
        <v>108</v>
      </c>
      <c r="D6243" t="s">
        <v>104</v>
      </c>
      <c r="E6243" t="s">
        <v>15</v>
      </c>
      <c r="F6243" t="s">
        <v>47</v>
      </c>
      <c r="G6243" t="s">
        <v>69</v>
      </c>
      <c r="H6243" t="s">
        <v>49</v>
      </c>
      <c r="I6243" t="s">
        <v>60</v>
      </c>
      <c r="J6243" s="1">
        <v>23.55</v>
      </c>
      <c r="K6243">
        <v>6.2370519120519203</v>
      </c>
      <c r="L6243">
        <v>37</v>
      </c>
      <c r="M6243" s="19">
        <v>6.0899945699912597E-2</v>
      </c>
      <c r="N6243" s="19">
        <v>6.0151502182658599E-2</v>
      </c>
      <c r="P6243" t="s">
        <v>42</v>
      </c>
    </row>
    <row r="6244" spans="1:16" x14ac:dyDescent="0.3">
      <c r="A6244" t="str">
        <f t="shared" si="99"/>
        <v>03: RestaurantsROGBPremiumNon Flavoured VodkaAbsolut BlueTotalAll stocking</v>
      </c>
      <c r="B6244" t="s">
        <v>1</v>
      </c>
      <c r="C6244" t="s">
        <v>108</v>
      </c>
      <c r="D6244" t="s">
        <v>104</v>
      </c>
      <c r="E6244" t="s">
        <v>15</v>
      </c>
      <c r="F6244" t="s">
        <v>71</v>
      </c>
      <c r="G6244" t="s">
        <v>72</v>
      </c>
      <c r="H6244" t="s">
        <v>49</v>
      </c>
      <c r="I6244" t="s">
        <v>12</v>
      </c>
      <c r="J6244" s="1">
        <v>47.78</v>
      </c>
      <c r="K6244">
        <v>12.49332847180948</v>
      </c>
      <c r="L6244">
        <v>79</v>
      </c>
      <c r="M6244">
        <v>0.42145681488179598</v>
      </c>
      <c r="N6244">
        <v>0.423307012894032</v>
      </c>
      <c r="P6244" t="s">
        <v>42</v>
      </c>
    </row>
    <row r="6245" spans="1:16" x14ac:dyDescent="0.3">
      <c r="A6245" t="str">
        <f t="shared" si="99"/>
        <v>03: RestaurantsROGBPremiumNon Flavoured VodkaAbsolut BlueE: £3.60 - £3.80All stocking</v>
      </c>
      <c r="B6245" t="s">
        <v>1</v>
      </c>
      <c r="C6245" t="s">
        <v>108</v>
      </c>
      <c r="D6245" t="s">
        <v>104</v>
      </c>
      <c r="E6245" t="s">
        <v>15</v>
      </c>
      <c r="F6245" t="s">
        <v>71</v>
      </c>
      <c r="G6245" t="s">
        <v>72</v>
      </c>
      <c r="H6245" t="s">
        <v>49</v>
      </c>
      <c r="I6245" t="s">
        <v>54</v>
      </c>
      <c r="J6245" s="1">
        <v>36.67</v>
      </c>
      <c r="K6245">
        <v>10.330647415262799</v>
      </c>
      <c r="L6245">
        <v>39</v>
      </c>
      <c r="M6245">
        <v>0.36584598538278801</v>
      </c>
      <c r="N6245">
        <v>0.37105902572004301</v>
      </c>
      <c r="P6245" t="s">
        <v>42</v>
      </c>
    </row>
    <row r="6246" spans="1:16" x14ac:dyDescent="0.3">
      <c r="A6246" t="str">
        <f t="shared" si="99"/>
        <v>03: RestaurantsROGBPremiumNon Flavoured VodkaAbsolut BlueF: £3.80 - £4.00All stocking</v>
      </c>
      <c r="B6246" t="s">
        <v>1</v>
      </c>
      <c r="C6246" t="s">
        <v>108</v>
      </c>
      <c r="D6246" t="s">
        <v>104</v>
      </c>
      <c r="E6246" t="s">
        <v>15</v>
      </c>
      <c r="F6246" t="s">
        <v>71</v>
      </c>
      <c r="G6246" t="s">
        <v>72</v>
      </c>
      <c r="H6246" t="s">
        <v>49</v>
      </c>
      <c r="I6246" t="s">
        <v>55</v>
      </c>
      <c r="J6246" s="1">
        <v>44.57</v>
      </c>
      <c r="K6246">
        <v>12.579227829227841</v>
      </c>
      <c r="L6246">
        <v>37</v>
      </c>
      <c r="M6246">
        <v>0.42821363742365998</v>
      </c>
      <c r="N6246">
        <v>0.42554731842928301</v>
      </c>
      <c r="P6246" t="s">
        <v>42</v>
      </c>
    </row>
    <row r="6247" spans="1:16" x14ac:dyDescent="0.3">
      <c r="A6247" t="str">
        <f t="shared" si="99"/>
        <v>03: RestaurantsROGBPremiumNon Flavoured VodkaAbsolut BlueG: £4.00 - £4.20All stocking</v>
      </c>
      <c r="B6247" t="s">
        <v>1</v>
      </c>
      <c r="C6247" t="s">
        <v>108</v>
      </c>
      <c r="D6247" t="s">
        <v>104</v>
      </c>
      <c r="E6247" t="s">
        <v>15</v>
      </c>
      <c r="F6247" t="s">
        <v>71</v>
      </c>
      <c r="G6247" t="s">
        <v>72</v>
      </c>
      <c r="H6247" t="s">
        <v>49</v>
      </c>
      <c r="I6247" t="s">
        <v>56</v>
      </c>
      <c r="J6247" s="1">
        <v>49.16</v>
      </c>
      <c r="K6247">
        <v>13.935349052656759</v>
      </c>
      <c r="L6247">
        <v>26</v>
      </c>
      <c r="M6247">
        <v>0.381476534522391</v>
      </c>
      <c r="N6247">
        <v>0.38241428213898399</v>
      </c>
      <c r="P6247" t="s">
        <v>42</v>
      </c>
    </row>
    <row r="6248" spans="1:16" x14ac:dyDescent="0.3">
      <c r="A6248" t="str">
        <f t="shared" si="99"/>
        <v>03: RestaurantsROGBPremiumNon Flavoured VodkaGrey GooseTotalAll stocking</v>
      </c>
      <c r="B6248" t="s">
        <v>1</v>
      </c>
      <c r="C6248" t="s">
        <v>108</v>
      </c>
      <c r="D6248" t="s">
        <v>104</v>
      </c>
      <c r="E6248" t="s">
        <v>15</v>
      </c>
      <c r="F6248" t="s">
        <v>71</v>
      </c>
      <c r="G6248" t="s">
        <v>75</v>
      </c>
      <c r="H6248" t="s">
        <v>49</v>
      </c>
      <c r="I6248" t="s">
        <v>12</v>
      </c>
      <c r="J6248" s="1">
        <v>30.29</v>
      </c>
      <c r="K6248">
        <v>7.2595300222165999</v>
      </c>
      <c r="L6248">
        <v>67</v>
      </c>
      <c r="M6248">
        <v>0.13399526967707601</v>
      </c>
      <c r="N6248">
        <v>0.12998196937484899</v>
      </c>
      <c r="P6248" t="s">
        <v>42</v>
      </c>
    </row>
    <row r="6249" spans="1:16" x14ac:dyDescent="0.3">
      <c r="A6249" t="str">
        <f t="shared" si="99"/>
        <v>03: RestaurantsROGBPremiumNon Flavoured VodkaKetel OneTotalAll stocking</v>
      </c>
      <c r="B6249" t="s">
        <v>1</v>
      </c>
      <c r="C6249" t="s">
        <v>108</v>
      </c>
      <c r="D6249" t="s">
        <v>104</v>
      </c>
      <c r="E6249" t="s">
        <v>15</v>
      </c>
      <c r="F6249" t="s">
        <v>71</v>
      </c>
      <c r="G6249" t="s">
        <v>76</v>
      </c>
      <c r="H6249" t="s">
        <v>49</v>
      </c>
      <c r="I6249" t="s">
        <v>12</v>
      </c>
      <c r="J6249" s="1">
        <v>73.59</v>
      </c>
      <c r="K6249">
        <v>18.770059485968559</v>
      </c>
      <c r="L6249">
        <v>66</v>
      </c>
      <c r="M6249">
        <v>0.48750909453552699</v>
      </c>
      <c r="N6249">
        <v>0.424897624897625</v>
      </c>
      <c r="P6249" t="s">
        <v>42</v>
      </c>
    </row>
    <row r="6250" spans="1:16" x14ac:dyDescent="0.3">
      <c r="A6250" t="str">
        <f t="shared" si="99"/>
        <v>03: RestaurantsROGBPremiumNon Flavoured VodkaKetel OneE: £3.60 - £3.80All stocking</v>
      </c>
      <c r="B6250" t="s">
        <v>1</v>
      </c>
      <c r="C6250" t="s">
        <v>108</v>
      </c>
      <c r="D6250" t="s">
        <v>104</v>
      </c>
      <c r="E6250" t="s">
        <v>15</v>
      </c>
      <c r="F6250" t="s">
        <v>71</v>
      </c>
      <c r="G6250" t="s">
        <v>76</v>
      </c>
      <c r="H6250" t="s">
        <v>49</v>
      </c>
      <c r="I6250" t="s">
        <v>54</v>
      </c>
      <c r="J6250" s="1">
        <v>49.81</v>
      </c>
      <c r="K6250">
        <v>13.78330590977648</v>
      </c>
      <c r="L6250">
        <v>34</v>
      </c>
      <c r="M6250">
        <v>0.486231362538459</v>
      </c>
      <c r="N6250">
        <v>0.47472793228536903</v>
      </c>
      <c r="P6250" t="s">
        <v>42</v>
      </c>
    </row>
    <row r="6251" spans="1:16" x14ac:dyDescent="0.3">
      <c r="A6251" t="str">
        <f t="shared" si="99"/>
        <v>03: RestaurantsROGBPremiumNon Flavoured VodkaKetel OneG: £4.00 - £4.20All stocking</v>
      </c>
      <c r="B6251" t="s">
        <v>1</v>
      </c>
      <c r="C6251" t="s">
        <v>108</v>
      </c>
      <c r="D6251" t="s">
        <v>104</v>
      </c>
      <c r="E6251" t="s">
        <v>15</v>
      </c>
      <c r="F6251" t="s">
        <v>71</v>
      </c>
      <c r="G6251" t="s">
        <v>76</v>
      </c>
      <c r="H6251" t="s">
        <v>49</v>
      </c>
      <c r="I6251" t="s">
        <v>56</v>
      </c>
      <c r="J6251" s="1">
        <v>84.32</v>
      </c>
      <c r="K6251">
        <v>21.65287814037816</v>
      </c>
      <c r="L6251">
        <v>36</v>
      </c>
      <c r="M6251">
        <v>0.62223837396489301</v>
      </c>
      <c r="N6251">
        <v>0.605182926829268</v>
      </c>
      <c r="P6251" t="s">
        <v>42</v>
      </c>
    </row>
    <row r="6252" spans="1:16" x14ac:dyDescent="0.3">
      <c r="A6252" t="str">
        <f t="shared" si="99"/>
        <v>03: RestaurantsROGBPremiumTequilaOlmeca BlancoTotalAll stocking</v>
      </c>
      <c r="B6252" t="s">
        <v>1</v>
      </c>
      <c r="C6252" t="s">
        <v>108</v>
      </c>
      <c r="D6252" t="s">
        <v>104</v>
      </c>
      <c r="E6252" t="s">
        <v>15</v>
      </c>
      <c r="F6252" t="s">
        <v>78</v>
      </c>
      <c r="G6252" t="s">
        <v>83</v>
      </c>
      <c r="H6252" t="s">
        <v>49</v>
      </c>
      <c r="I6252" t="s">
        <v>12</v>
      </c>
      <c r="J6252" s="1">
        <v>22.5</v>
      </c>
      <c r="K6252">
        <v>5.09487259535336</v>
      </c>
      <c r="L6252">
        <v>52</v>
      </c>
      <c r="M6252">
        <v>0.56879104294933802</v>
      </c>
      <c r="N6252">
        <v>0.60808709175738695</v>
      </c>
      <c r="P6252" t="s">
        <v>42</v>
      </c>
    </row>
    <row r="6253" spans="1:16" x14ac:dyDescent="0.3">
      <c r="A6253" t="str">
        <f t="shared" si="99"/>
        <v>03: RestaurantsROGBPremiumWhite RumBacardi Carta BlancaTotalAll stocking</v>
      </c>
      <c r="B6253" t="s">
        <v>1</v>
      </c>
      <c r="C6253" t="s">
        <v>108</v>
      </c>
      <c r="D6253" t="s">
        <v>104</v>
      </c>
      <c r="E6253" t="s">
        <v>15</v>
      </c>
      <c r="F6253" t="s">
        <v>85</v>
      </c>
      <c r="G6253" t="s">
        <v>86</v>
      </c>
      <c r="H6253" t="s">
        <v>49</v>
      </c>
      <c r="I6253" t="s">
        <v>12</v>
      </c>
      <c r="J6253" s="1">
        <v>20.55</v>
      </c>
      <c r="K6253">
        <v>5.4806772548439202</v>
      </c>
      <c r="L6253">
        <v>90</v>
      </c>
      <c r="M6253">
        <v>0.72861665917969198</v>
      </c>
      <c r="N6253">
        <v>0.75227711841015699</v>
      </c>
      <c r="P6253" t="s">
        <v>42</v>
      </c>
    </row>
    <row r="6254" spans="1:16" x14ac:dyDescent="0.3">
      <c r="A6254" t="str">
        <f t="shared" si="99"/>
        <v>03: RestaurantsROGBPremiumWhite RumBacardi Carta BlancaE: £3.60 - £3.80All stocking</v>
      </c>
      <c r="B6254" t="s">
        <v>1</v>
      </c>
      <c r="C6254" t="s">
        <v>108</v>
      </c>
      <c r="D6254" t="s">
        <v>104</v>
      </c>
      <c r="E6254" t="s">
        <v>15</v>
      </c>
      <c r="F6254" t="s">
        <v>85</v>
      </c>
      <c r="G6254" t="s">
        <v>86</v>
      </c>
      <c r="H6254" t="s">
        <v>49</v>
      </c>
      <c r="I6254" t="s">
        <v>54</v>
      </c>
      <c r="J6254" s="1">
        <v>20.67</v>
      </c>
      <c r="K6254">
        <v>5.8980601980602003</v>
      </c>
      <c r="L6254">
        <v>37</v>
      </c>
      <c r="M6254">
        <v>0.84767019151379097</v>
      </c>
      <c r="N6254">
        <v>0.86401384083044996</v>
      </c>
      <c r="P6254" t="s">
        <v>42</v>
      </c>
    </row>
    <row r="6255" spans="1:16" x14ac:dyDescent="0.3">
      <c r="A6255" t="str">
        <f t="shared" si="99"/>
        <v>03: RestaurantsROGBPremiumWhite RumBacardi Carta BlancaF: £3.80 - £4.00All stocking</v>
      </c>
      <c r="B6255" t="s">
        <v>1</v>
      </c>
      <c r="C6255" t="s">
        <v>108</v>
      </c>
      <c r="D6255" t="s">
        <v>104</v>
      </c>
      <c r="E6255" t="s">
        <v>15</v>
      </c>
      <c r="F6255" t="s">
        <v>85</v>
      </c>
      <c r="G6255" t="s">
        <v>86</v>
      </c>
      <c r="H6255" t="s">
        <v>49</v>
      </c>
      <c r="I6255" t="s">
        <v>55</v>
      </c>
      <c r="J6255" s="1">
        <v>21.49</v>
      </c>
      <c r="K6255">
        <v>6.1644028810695604</v>
      </c>
      <c r="L6255">
        <v>36</v>
      </c>
      <c r="M6255">
        <v>0.83835723707822796</v>
      </c>
      <c r="N6255">
        <v>0.84764089121887298</v>
      </c>
      <c r="P6255" t="s">
        <v>42</v>
      </c>
    </row>
    <row r="6256" spans="1:16" x14ac:dyDescent="0.3">
      <c r="A6256" t="str">
        <f t="shared" si="99"/>
        <v>03: RestaurantsROGBPremiumWhite RumBacardi Carta BlancaG: £4.00 - £4.20All stocking</v>
      </c>
      <c r="B6256" t="s">
        <v>1</v>
      </c>
      <c r="C6256" t="s">
        <v>108</v>
      </c>
      <c r="D6256" t="s">
        <v>104</v>
      </c>
      <c r="E6256" t="s">
        <v>15</v>
      </c>
      <c r="F6256" t="s">
        <v>85</v>
      </c>
      <c r="G6256" t="s">
        <v>86</v>
      </c>
      <c r="H6256" t="s">
        <v>49</v>
      </c>
      <c r="I6256" t="s">
        <v>56</v>
      </c>
      <c r="J6256" s="1">
        <v>23.95</v>
      </c>
      <c r="K6256">
        <v>6.4449085228496799</v>
      </c>
      <c r="L6256">
        <v>34</v>
      </c>
      <c r="M6256">
        <v>0.71871924316192504</v>
      </c>
      <c r="N6256">
        <v>0.755309863252837</v>
      </c>
      <c r="P6256" t="s">
        <v>42</v>
      </c>
    </row>
    <row r="6257" spans="1:16" x14ac:dyDescent="0.3">
      <c r="A6257" t="str">
        <f t="shared" si="99"/>
        <v>03: RestaurantsROGBTotalGinBeefeaterTotalAll stocking</v>
      </c>
      <c r="B6257" t="s">
        <v>1</v>
      </c>
      <c r="C6257" t="s">
        <v>108</v>
      </c>
      <c r="D6257" t="s">
        <v>104</v>
      </c>
      <c r="E6257" t="s">
        <v>12</v>
      </c>
      <c r="F6257" t="s">
        <v>47</v>
      </c>
      <c r="G6257" t="s">
        <v>48</v>
      </c>
      <c r="H6257" t="s">
        <v>49</v>
      </c>
      <c r="I6257" t="s">
        <v>12</v>
      </c>
      <c r="J6257" s="1">
        <v>26.28</v>
      </c>
      <c r="K6257">
        <v>6.4922948871743991</v>
      </c>
      <c r="L6257">
        <v>83</v>
      </c>
      <c r="M6257">
        <v>0.117396267917234</v>
      </c>
      <c r="N6257">
        <v>0.128221873023</v>
      </c>
      <c r="P6257" t="s">
        <v>42</v>
      </c>
    </row>
    <row r="6258" spans="1:16" x14ac:dyDescent="0.3">
      <c r="A6258" t="str">
        <f t="shared" si="99"/>
        <v>03: RestaurantsROGBTotalGinBeefeaterH: £4.20 - £4.40All stocking</v>
      </c>
      <c r="B6258" t="s">
        <v>1</v>
      </c>
      <c r="C6258" t="s">
        <v>108</v>
      </c>
      <c r="D6258" t="s">
        <v>104</v>
      </c>
      <c r="E6258" t="s">
        <v>12</v>
      </c>
      <c r="F6258" t="s">
        <v>47</v>
      </c>
      <c r="G6258" t="s">
        <v>48</v>
      </c>
      <c r="H6258" t="s">
        <v>49</v>
      </c>
      <c r="I6258" t="s">
        <v>60</v>
      </c>
      <c r="J6258" s="1">
        <v>39.700000000000003</v>
      </c>
      <c r="K6258">
        <v>9.2034159256381596</v>
      </c>
      <c r="L6258">
        <v>27</v>
      </c>
      <c r="M6258">
        <v>0.15849616743284201</v>
      </c>
      <c r="N6258">
        <v>0.177293752561625</v>
      </c>
      <c r="P6258" t="s">
        <v>42</v>
      </c>
    </row>
    <row r="6259" spans="1:16" x14ac:dyDescent="0.3">
      <c r="A6259" t="str">
        <f t="shared" si="99"/>
        <v>03: RestaurantsROGBTotalGinBeefeaterL: £5.00 - £5.20All stocking</v>
      </c>
      <c r="B6259" t="s">
        <v>1</v>
      </c>
      <c r="C6259" t="s">
        <v>108</v>
      </c>
      <c r="D6259" t="s">
        <v>104</v>
      </c>
      <c r="E6259" t="s">
        <v>12</v>
      </c>
      <c r="F6259" t="s">
        <v>47</v>
      </c>
      <c r="G6259" t="s">
        <v>48</v>
      </c>
      <c r="H6259" t="s">
        <v>49</v>
      </c>
      <c r="I6259" t="s">
        <v>90</v>
      </c>
      <c r="J6259" s="1">
        <v>16.309999999999999</v>
      </c>
      <c r="K6259">
        <v>4.0522816788945999</v>
      </c>
      <c r="L6259">
        <v>31</v>
      </c>
      <c r="M6259" s="19">
        <v>8.5196569490363694E-2</v>
      </c>
      <c r="N6259" s="19">
        <v>9.1624248033317895E-2</v>
      </c>
      <c r="P6259" t="s">
        <v>42</v>
      </c>
    </row>
    <row r="6260" spans="1:16" x14ac:dyDescent="0.3">
      <c r="A6260" t="str">
        <f t="shared" si="99"/>
        <v>03: RestaurantsROGBTotalGinBeefeater Pink London Dry GinTotalAll stocking</v>
      </c>
      <c r="B6260" t="s">
        <v>1</v>
      </c>
      <c r="C6260" t="s">
        <v>108</v>
      </c>
      <c r="D6260" t="s">
        <v>104</v>
      </c>
      <c r="E6260" t="s">
        <v>12</v>
      </c>
      <c r="F6260" t="s">
        <v>47</v>
      </c>
      <c r="G6260" t="s">
        <v>50</v>
      </c>
      <c r="H6260" t="s">
        <v>49</v>
      </c>
      <c r="I6260" t="s">
        <v>12</v>
      </c>
      <c r="J6260" s="1">
        <v>88.81</v>
      </c>
      <c r="K6260">
        <v>22.387329775487679</v>
      </c>
      <c r="L6260">
        <v>76</v>
      </c>
      <c r="M6260">
        <v>0.38369144556906098</v>
      </c>
      <c r="N6260">
        <v>0.43358336309878198</v>
      </c>
      <c r="P6260" t="s">
        <v>42</v>
      </c>
    </row>
    <row r="6261" spans="1:16" x14ac:dyDescent="0.3">
      <c r="A6261" t="str">
        <f t="shared" si="99"/>
        <v>03: RestaurantsROGBTotalGinBeefeater Pink London Dry GinP: £5.80 - £6.00All stocking</v>
      </c>
      <c r="B6261" t="s">
        <v>1</v>
      </c>
      <c r="C6261" t="s">
        <v>108</v>
      </c>
      <c r="D6261" t="s">
        <v>104</v>
      </c>
      <c r="E6261" t="s">
        <v>12</v>
      </c>
      <c r="F6261" t="s">
        <v>47</v>
      </c>
      <c r="G6261" t="s">
        <v>50</v>
      </c>
      <c r="H6261" t="s">
        <v>49</v>
      </c>
      <c r="I6261" t="s">
        <v>98</v>
      </c>
      <c r="J6261" s="1">
        <v>85.65</v>
      </c>
      <c r="K6261">
        <v>22.202350427350439</v>
      </c>
      <c r="L6261">
        <v>30</v>
      </c>
      <c r="M6261">
        <v>0.54438065902920896</v>
      </c>
      <c r="N6261">
        <v>0.61796304254404799</v>
      </c>
      <c r="P6261" t="s">
        <v>42</v>
      </c>
    </row>
    <row r="6262" spans="1:16" x14ac:dyDescent="0.3">
      <c r="A6262" t="str">
        <f t="shared" si="99"/>
        <v>03: RestaurantsROGBTotalGinBeefeater Pink London Dry GinQ: &gt;£6.00All stocking</v>
      </c>
      <c r="B6262" t="s">
        <v>1</v>
      </c>
      <c r="C6262" t="s">
        <v>108</v>
      </c>
      <c r="D6262" t="s">
        <v>104</v>
      </c>
      <c r="E6262" t="s">
        <v>12</v>
      </c>
      <c r="F6262" t="s">
        <v>47</v>
      </c>
      <c r="G6262" t="s">
        <v>50</v>
      </c>
      <c r="H6262" t="s">
        <v>49</v>
      </c>
      <c r="I6262" t="s">
        <v>96</v>
      </c>
      <c r="J6262" s="1">
        <v>93.97</v>
      </c>
      <c r="K6262">
        <v>23.97021058038008</v>
      </c>
      <c r="L6262">
        <v>59</v>
      </c>
      <c r="M6262">
        <v>0.48826892654099302</v>
      </c>
      <c r="N6262">
        <v>0.56148842371366003</v>
      </c>
      <c r="P6262" t="s">
        <v>42</v>
      </c>
    </row>
    <row r="6263" spans="1:16" x14ac:dyDescent="0.3">
      <c r="A6263" t="str">
        <f t="shared" si="99"/>
        <v>03: RestaurantsROGBTotalGinBombay Bramble GinTotalAll stocking</v>
      </c>
      <c r="B6263" t="s">
        <v>1</v>
      </c>
      <c r="C6263" t="s">
        <v>108</v>
      </c>
      <c r="D6263" t="s">
        <v>104</v>
      </c>
      <c r="E6263" t="s">
        <v>12</v>
      </c>
      <c r="F6263" t="s">
        <v>47</v>
      </c>
      <c r="G6263" t="s">
        <v>51</v>
      </c>
      <c r="H6263" t="s">
        <v>49</v>
      </c>
      <c r="I6263" t="s">
        <v>12</v>
      </c>
      <c r="J6263" s="1">
        <v>37.85</v>
      </c>
      <c r="K6263">
        <v>8.6815772289176394</v>
      </c>
      <c r="L6263">
        <v>94</v>
      </c>
      <c r="M6263" s="19">
        <v>8.3689458322056695E-2</v>
      </c>
      <c r="N6263" s="19">
        <v>7.9510487037102506E-2</v>
      </c>
      <c r="P6263" t="s">
        <v>42</v>
      </c>
    </row>
    <row r="6264" spans="1:16" x14ac:dyDescent="0.3">
      <c r="A6264" t="str">
        <f t="shared" si="99"/>
        <v>03: RestaurantsROGBTotalGinBombay Bramble GinG: £4.00 - £4.20All stocking</v>
      </c>
      <c r="B6264" t="s">
        <v>1</v>
      </c>
      <c r="C6264" t="s">
        <v>108</v>
      </c>
      <c r="D6264" t="s">
        <v>104</v>
      </c>
      <c r="E6264" t="s">
        <v>12</v>
      </c>
      <c r="F6264" t="s">
        <v>47</v>
      </c>
      <c r="G6264" t="s">
        <v>51</v>
      </c>
      <c r="H6264" t="s">
        <v>49</v>
      </c>
      <c r="I6264" t="s">
        <v>56</v>
      </c>
      <c r="J6264" s="1">
        <v>35.89</v>
      </c>
      <c r="K6264">
        <v>9.0518564768564787</v>
      </c>
      <c r="L6264">
        <v>42</v>
      </c>
      <c r="M6264">
        <v>0.102581101032326</v>
      </c>
      <c r="N6264">
        <v>9.4418351086135999E-2</v>
      </c>
      <c r="P6264" t="s">
        <v>42</v>
      </c>
    </row>
    <row r="6265" spans="1:16" x14ac:dyDescent="0.3">
      <c r="A6265" t="str">
        <f t="shared" si="99"/>
        <v>03: RestaurantsROGBTotalGinBombay Bramble GinH: £4.20 - £4.40All stocking</v>
      </c>
      <c r="B6265" t="s">
        <v>1</v>
      </c>
      <c r="C6265" t="s">
        <v>108</v>
      </c>
      <c r="D6265" t="s">
        <v>104</v>
      </c>
      <c r="E6265" t="s">
        <v>12</v>
      </c>
      <c r="F6265" t="s">
        <v>47</v>
      </c>
      <c r="G6265" t="s">
        <v>51</v>
      </c>
      <c r="H6265" t="s">
        <v>49</v>
      </c>
      <c r="I6265" t="s">
        <v>60</v>
      </c>
      <c r="J6265" s="1">
        <v>38.35</v>
      </c>
      <c r="K6265">
        <v>9.5637903762903598</v>
      </c>
      <c r="L6265">
        <v>42</v>
      </c>
      <c r="M6265" s="19">
        <v>9.1229875013577405E-2</v>
      </c>
      <c r="N6265">
        <v>8.5967705253581994E-2</v>
      </c>
      <c r="P6265" t="s">
        <v>42</v>
      </c>
    </row>
    <row r="6266" spans="1:16" x14ac:dyDescent="0.3">
      <c r="A6266" t="str">
        <f t="shared" si="99"/>
        <v>03: RestaurantsROGBTotalGinBombay SapphireTotalAll stocking</v>
      </c>
      <c r="B6266" t="s">
        <v>1</v>
      </c>
      <c r="C6266" t="s">
        <v>108</v>
      </c>
      <c r="D6266" t="s">
        <v>104</v>
      </c>
      <c r="E6266" t="s">
        <v>12</v>
      </c>
      <c r="F6266" t="s">
        <v>47</v>
      </c>
      <c r="G6266" t="s">
        <v>57</v>
      </c>
      <c r="H6266" t="s">
        <v>49</v>
      </c>
      <c r="I6266" t="s">
        <v>12</v>
      </c>
      <c r="J6266" s="1">
        <v>35.78</v>
      </c>
      <c r="K6266">
        <v>10.23821871874636</v>
      </c>
      <c r="L6266">
        <v>199</v>
      </c>
      <c r="M6266">
        <v>0.10833133022403001</v>
      </c>
      <c r="N6266">
        <v>0.12521362788790499</v>
      </c>
      <c r="P6266" t="s">
        <v>42</v>
      </c>
    </row>
    <row r="6267" spans="1:16" x14ac:dyDescent="0.3">
      <c r="A6267" t="str">
        <f t="shared" si="99"/>
        <v>03: RestaurantsROGBTotalGinBombay SapphireD: £3.40 - £3.60All stocking</v>
      </c>
      <c r="B6267" t="s">
        <v>1</v>
      </c>
      <c r="C6267" t="s">
        <v>108</v>
      </c>
      <c r="D6267" t="s">
        <v>104</v>
      </c>
      <c r="E6267" t="s">
        <v>12</v>
      </c>
      <c r="F6267" t="s">
        <v>47</v>
      </c>
      <c r="G6267" t="s">
        <v>57</v>
      </c>
      <c r="H6267" t="s">
        <v>49</v>
      </c>
      <c r="I6267" t="s">
        <v>53</v>
      </c>
      <c r="J6267" s="1">
        <v>36.799999999999997</v>
      </c>
      <c r="K6267">
        <v>11.592358053469161</v>
      </c>
      <c r="L6267">
        <v>54</v>
      </c>
      <c r="M6267">
        <v>0.121316158037849</v>
      </c>
      <c r="N6267">
        <v>0.142854550733053</v>
      </c>
      <c r="P6267" t="s">
        <v>42</v>
      </c>
    </row>
    <row r="6268" spans="1:16" x14ac:dyDescent="0.3">
      <c r="A6268" t="str">
        <f t="shared" ref="A6268:A6331" si="100">C6268&amp;D6268&amp;E6268&amp;F6268&amp;G6268&amp;I6268&amp;P6268</f>
        <v>03: RestaurantsROGBTotalGinBombay SapphireE: £3.60 - £3.80All stocking</v>
      </c>
      <c r="B6268" t="s">
        <v>1</v>
      </c>
      <c r="C6268" t="s">
        <v>108</v>
      </c>
      <c r="D6268" t="s">
        <v>104</v>
      </c>
      <c r="E6268" t="s">
        <v>12</v>
      </c>
      <c r="F6268" t="s">
        <v>47</v>
      </c>
      <c r="G6268" t="s">
        <v>57</v>
      </c>
      <c r="H6268" t="s">
        <v>49</v>
      </c>
      <c r="I6268" t="s">
        <v>54</v>
      </c>
      <c r="J6268" s="1">
        <v>39.03</v>
      </c>
      <c r="K6268">
        <v>12.590156301025878</v>
      </c>
      <c r="L6268">
        <v>69</v>
      </c>
      <c r="M6268">
        <v>0.122631977129083</v>
      </c>
      <c r="N6268">
        <v>0.14649369235661999</v>
      </c>
      <c r="P6268" t="s">
        <v>42</v>
      </c>
    </row>
    <row r="6269" spans="1:16" x14ac:dyDescent="0.3">
      <c r="A6269" t="str">
        <f t="shared" si="100"/>
        <v>03: RestaurantsROGBTotalGinBombay SapphireF: £3.80 - £4.00All stocking</v>
      </c>
      <c r="B6269" t="s">
        <v>1</v>
      </c>
      <c r="C6269" t="s">
        <v>108</v>
      </c>
      <c r="D6269" t="s">
        <v>104</v>
      </c>
      <c r="E6269" t="s">
        <v>12</v>
      </c>
      <c r="F6269" t="s">
        <v>47</v>
      </c>
      <c r="G6269" t="s">
        <v>57</v>
      </c>
      <c r="H6269" t="s">
        <v>49</v>
      </c>
      <c r="I6269" t="s">
        <v>55</v>
      </c>
      <c r="J6269" s="1">
        <v>38.31</v>
      </c>
      <c r="K6269">
        <v>12.14959336959336</v>
      </c>
      <c r="L6269">
        <v>90</v>
      </c>
      <c r="M6269">
        <v>0.117982863083843</v>
      </c>
      <c r="N6269">
        <v>0.140792145216522</v>
      </c>
      <c r="P6269" t="s">
        <v>42</v>
      </c>
    </row>
    <row r="6270" spans="1:16" x14ac:dyDescent="0.3">
      <c r="A6270" t="str">
        <f t="shared" si="100"/>
        <v>03: RestaurantsROGBTotalGinBombay SapphireG: £4.00 - £4.20All stocking</v>
      </c>
      <c r="B6270" t="s">
        <v>1</v>
      </c>
      <c r="C6270" t="s">
        <v>108</v>
      </c>
      <c r="D6270" t="s">
        <v>104</v>
      </c>
      <c r="E6270" t="s">
        <v>12</v>
      </c>
      <c r="F6270" t="s">
        <v>47</v>
      </c>
      <c r="G6270" t="s">
        <v>57</v>
      </c>
      <c r="H6270" t="s">
        <v>49</v>
      </c>
      <c r="I6270" t="s">
        <v>56</v>
      </c>
      <c r="J6270" s="1">
        <v>45.81</v>
      </c>
      <c r="K6270">
        <v>14.207181490384601</v>
      </c>
      <c r="L6270">
        <v>64</v>
      </c>
      <c r="M6270">
        <v>0.112533592770656</v>
      </c>
      <c r="N6270">
        <v>0.13337526058954399</v>
      </c>
      <c r="P6270" t="s">
        <v>42</v>
      </c>
    </row>
    <row r="6271" spans="1:16" x14ac:dyDescent="0.3">
      <c r="A6271" t="str">
        <f t="shared" si="100"/>
        <v>03: RestaurantsROGBTotalGinBombay SapphireI: £4.40 - £4.60All stocking</v>
      </c>
      <c r="B6271" t="s">
        <v>1</v>
      </c>
      <c r="C6271" t="s">
        <v>108</v>
      </c>
      <c r="D6271" t="s">
        <v>104</v>
      </c>
      <c r="E6271" t="s">
        <v>12</v>
      </c>
      <c r="F6271" t="s">
        <v>47</v>
      </c>
      <c r="G6271" t="s">
        <v>57</v>
      </c>
      <c r="H6271" t="s">
        <v>49</v>
      </c>
      <c r="I6271" t="s">
        <v>64</v>
      </c>
      <c r="J6271" s="1">
        <v>42.85</v>
      </c>
      <c r="K6271">
        <v>10.702408924408919</v>
      </c>
      <c r="L6271">
        <v>25</v>
      </c>
      <c r="M6271" s="19">
        <v>9.2420929383096595E-2</v>
      </c>
      <c r="N6271">
        <v>0.10285459695127799</v>
      </c>
      <c r="P6271" t="s">
        <v>42</v>
      </c>
    </row>
    <row r="6272" spans="1:16" x14ac:dyDescent="0.3">
      <c r="A6272" t="str">
        <f t="shared" si="100"/>
        <v>03: RestaurantsROGBTotalGinBombay SapphireJ: £4.60 - £4.80All stocking</v>
      </c>
      <c r="B6272" t="s">
        <v>1</v>
      </c>
      <c r="C6272" t="s">
        <v>108</v>
      </c>
      <c r="D6272" t="s">
        <v>104</v>
      </c>
      <c r="E6272" t="s">
        <v>12</v>
      </c>
      <c r="F6272" t="s">
        <v>47</v>
      </c>
      <c r="G6272" t="s">
        <v>57</v>
      </c>
      <c r="H6272" t="s">
        <v>49</v>
      </c>
      <c r="I6272" t="s">
        <v>65</v>
      </c>
      <c r="J6272" s="1">
        <v>43.32</v>
      </c>
      <c r="K6272">
        <v>11.2013924110078</v>
      </c>
      <c r="L6272">
        <v>26</v>
      </c>
      <c r="M6272" s="19">
        <v>9.87302378753218E-2</v>
      </c>
      <c r="N6272">
        <v>0.106602173503361</v>
      </c>
      <c r="P6272" t="s">
        <v>42</v>
      </c>
    </row>
    <row r="6273" spans="1:16" x14ac:dyDescent="0.3">
      <c r="A6273" t="str">
        <f t="shared" si="100"/>
        <v>03: RestaurantsROGBTotalGinHendricksTotalAll stocking</v>
      </c>
      <c r="B6273" t="s">
        <v>1</v>
      </c>
      <c r="C6273" t="s">
        <v>108</v>
      </c>
      <c r="D6273" t="s">
        <v>104</v>
      </c>
      <c r="E6273" t="s">
        <v>12</v>
      </c>
      <c r="F6273" t="s">
        <v>47</v>
      </c>
      <c r="G6273" t="s">
        <v>63</v>
      </c>
      <c r="H6273" t="s">
        <v>49</v>
      </c>
      <c r="I6273" t="s">
        <v>12</v>
      </c>
      <c r="J6273" s="1">
        <v>38.94</v>
      </c>
      <c r="K6273">
        <v>10.3244334764152</v>
      </c>
      <c r="L6273">
        <v>164</v>
      </c>
      <c r="M6273">
        <v>0.10493860855718901</v>
      </c>
      <c r="N6273">
        <v>0.10941967010270399</v>
      </c>
      <c r="P6273" t="s">
        <v>42</v>
      </c>
    </row>
    <row r="6274" spans="1:16" x14ac:dyDescent="0.3">
      <c r="A6274" t="str">
        <f t="shared" si="100"/>
        <v>03: RestaurantsROGBTotalGinHendricksF: £3.80 - £4.00All stocking</v>
      </c>
      <c r="B6274" t="s">
        <v>1</v>
      </c>
      <c r="C6274" t="s">
        <v>108</v>
      </c>
      <c r="D6274" t="s">
        <v>104</v>
      </c>
      <c r="E6274" t="s">
        <v>12</v>
      </c>
      <c r="F6274" t="s">
        <v>47</v>
      </c>
      <c r="G6274" t="s">
        <v>63</v>
      </c>
      <c r="H6274" t="s">
        <v>49</v>
      </c>
      <c r="I6274" t="s">
        <v>55</v>
      </c>
      <c r="J6274" s="1">
        <v>38.340000000000003</v>
      </c>
      <c r="K6274">
        <v>11.225202748640241</v>
      </c>
      <c r="L6274">
        <v>32</v>
      </c>
      <c r="M6274" s="19">
        <v>8.7175676514533104E-2</v>
      </c>
      <c r="N6274" s="19">
        <v>9.4445127196755602E-2</v>
      </c>
      <c r="P6274" t="s">
        <v>42</v>
      </c>
    </row>
    <row r="6275" spans="1:16" x14ac:dyDescent="0.3">
      <c r="A6275" t="str">
        <f t="shared" si="100"/>
        <v>03: RestaurantsROGBTotalGinHendricksG: £4.00 - £4.20All stocking</v>
      </c>
      <c r="B6275" t="s">
        <v>1</v>
      </c>
      <c r="C6275" t="s">
        <v>108</v>
      </c>
      <c r="D6275" t="s">
        <v>104</v>
      </c>
      <c r="E6275" t="s">
        <v>12</v>
      </c>
      <c r="F6275" t="s">
        <v>47</v>
      </c>
      <c r="G6275" t="s">
        <v>63</v>
      </c>
      <c r="H6275" t="s">
        <v>49</v>
      </c>
      <c r="I6275" t="s">
        <v>56</v>
      </c>
      <c r="J6275" s="1">
        <v>35.26</v>
      </c>
      <c r="K6275">
        <v>9.9766383470330808</v>
      </c>
      <c r="L6275">
        <v>76</v>
      </c>
      <c r="M6275">
        <v>0.106464646919466</v>
      </c>
      <c r="N6275">
        <v>0.112174172382941</v>
      </c>
      <c r="P6275" t="s">
        <v>42</v>
      </c>
    </row>
    <row r="6276" spans="1:16" x14ac:dyDescent="0.3">
      <c r="A6276" t="str">
        <f t="shared" si="100"/>
        <v>03: RestaurantsROGBTotalGinHendricksH: £4.20 - £4.40All stocking</v>
      </c>
      <c r="B6276" t="s">
        <v>1</v>
      </c>
      <c r="C6276" t="s">
        <v>108</v>
      </c>
      <c r="D6276" t="s">
        <v>104</v>
      </c>
      <c r="E6276" t="s">
        <v>12</v>
      </c>
      <c r="F6276" t="s">
        <v>47</v>
      </c>
      <c r="G6276" t="s">
        <v>63</v>
      </c>
      <c r="H6276" t="s">
        <v>49</v>
      </c>
      <c r="I6276" t="s">
        <v>60</v>
      </c>
      <c r="J6276" s="1">
        <v>33.14</v>
      </c>
      <c r="K6276">
        <v>9.5383037837583196</v>
      </c>
      <c r="L6276">
        <v>66</v>
      </c>
      <c r="M6276" s="19">
        <v>9.1717718859393796E-2</v>
      </c>
      <c r="N6276" s="19">
        <v>9.8407502989865905E-2</v>
      </c>
      <c r="P6276" t="s">
        <v>42</v>
      </c>
    </row>
    <row r="6277" spans="1:16" x14ac:dyDescent="0.3">
      <c r="A6277" t="str">
        <f t="shared" si="100"/>
        <v>03: RestaurantsROGBTotalGinHendricksI: £4.40 - £4.60All stocking</v>
      </c>
      <c r="B6277" t="s">
        <v>1</v>
      </c>
      <c r="C6277" t="s">
        <v>108</v>
      </c>
      <c r="D6277" t="s">
        <v>104</v>
      </c>
      <c r="E6277" t="s">
        <v>12</v>
      </c>
      <c r="F6277" t="s">
        <v>47</v>
      </c>
      <c r="G6277" t="s">
        <v>63</v>
      </c>
      <c r="H6277" t="s">
        <v>49</v>
      </c>
      <c r="I6277" t="s">
        <v>64</v>
      </c>
      <c r="J6277" s="1">
        <v>35.11</v>
      </c>
      <c r="K6277">
        <v>10.00301355732392</v>
      </c>
      <c r="L6277">
        <v>58</v>
      </c>
      <c r="M6277" s="19">
        <v>9.6725927188312202E-2</v>
      </c>
      <c r="N6277">
        <v>0.104758429426361</v>
      </c>
      <c r="P6277" t="s">
        <v>42</v>
      </c>
    </row>
    <row r="6278" spans="1:16" x14ac:dyDescent="0.3">
      <c r="A6278" t="str">
        <f t="shared" si="100"/>
        <v>03: RestaurantsROGBTotalGinSipsmithTotalAll stocking</v>
      </c>
      <c r="B6278" t="s">
        <v>1</v>
      </c>
      <c r="C6278" t="s">
        <v>108</v>
      </c>
      <c r="D6278" t="s">
        <v>104</v>
      </c>
      <c r="E6278" t="s">
        <v>12</v>
      </c>
      <c r="F6278" t="s">
        <v>47</v>
      </c>
      <c r="G6278" t="s">
        <v>66</v>
      </c>
      <c r="H6278" t="s">
        <v>49</v>
      </c>
      <c r="I6278" t="s">
        <v>12</v>
      </c>
      <c r="J6278" s="1">
        <v>11.75</v>
      </c>
      <c r="K6278">
        <v>3.5836165223665239</v>
      </c>
      <c r="L6278">
        <v>60</v>
      </c>
      <c r="M6278" s="19">
        <v>1.38479709553645E-2</v>
      </c>
      <c r="N6278" s="19">
        <v>1.4879043941272299E-2</v>
      </c>
      <c r="P6278" t="s">
        <v>42</v>
      </c>
    </row>
    <row r="6279" spans="1:16" x14ac:dyDescent="0.3">
      <c r="A6279" t="str">
        <f t="shared" si="100"/>
        <v>03: RestaurantsROGBTotalGinSipsmithH: £4.20 - £4.40All stocking</v>
      </c>
      <c r="B6279" t="s">
        <v>1</v>
      </c>
      <c r="C6279" t="s">
        <v>108</v>
      </c>
      <c r="D6279" t="s">
        <v>104</v>
      </c>
      <c r="E6279" t="s">
        <v>12</v>
      </c>
      <c r="F6279" t="s">
        <v>47</v>
      </c>
      <c r="G6279" t="s">
        <v>66</v>
      </c>
      <c r="H6279" t="s">
        <v>49</v>
      </c>
      <c r="I6279" t="s">
        <v>60</v>
      </c>
      <c r="J6279" s="1">
        <v>9.25</v>
      </c>
      <c r="K6279">
        <v>3.5332451499118163</v>
      </c>
      <c r="L6279">
        <v>27</v>
      </c>
      <c r="M6279" s="19">
        <v>9.5459816128202098E-3</v>
      </c>
      <c r="N6279">
        <v>1.3418725221104001E-2</v>
      </c>
      <c r="P6279" t="s">
        <v>42</v>
      </c>
    </row>
    <row r="6280" spans="1:16" x14ac:dyDescent="0.3">
      <c r="A6280" t="str">
        <f t="shared" si="100"/>
        <v>03: RestaurantsROGBTotalGinTanquerayTotalAll stocking</v>
      </c>
      <c r="B6280" t="s">
        <v>1</v>
      </c>
      <c r="C6280" t="s">
        <v>108</v>
      </c>
      <c r="D6280" t="s">
        <v>104</v>
      </c>
      <c r="E6280" t="s">
        <v>12</v>
      </c>
      <c r="F6280" t="s">
        <v>47</v>
      </c>
      <c r="G6280" t="s">
        <v>67</v>
      </c>
      <c r="H6280" t="s">
        <v>49</v>
      </c>
      <c r="I6280" t="s">
        <v>12</v>
      </c>
      <c r="J6280" s="1">
        <v>34.020000000000003</v>
      </c>
      <c r="K6280">
        <v>9.3572961622630402</v>
      </c>
      <c r="L6280">
        <v>151</v>
      </c>
      <c r="M6280" s="19">
        <v>9.7924606584716606E-2</v>
      </c>
      <c r="N6280">
        <v>0.10558852022281399</v>
      </c>
      <c r="P6280" t="s">
        <v>42</v>
      </c>
    </row>
    <row r="6281" spans="1:16" x14ac:dyDescent="0.3">
      <c r="A6281" t="str">
        <f t="shared" si="100"/>
        <v>03: RestaurantsROGBTotalGinTanquerayD: £3.40 - £3.60All stocking</v>
      </c>
      <c r="B6281" t="s">
        <v>1</v>
      </c>
      <c r="C6281" t="s">
        <v>108</v>
      </c>
      <c r="D6281" t="s">
        <v>104</v>
      </c>
      <c r="E6281" t="s">
        <v>12</v>
      </c>
      <c r="F6281" t="s">
        <v>47</v>
      </c>
      <c r="G6281" t="s">
        <v>67</v>
      </c>
      <c r="H6281" t="s">
        <v>49</v>
      </c>
      <c r="I6281" t="s">
        <v>53</v>
      </c>
      <c r="J6281" s="1">
        <v>41.82</v>
      </c>
      <c r="K6281">
        <v>12.088419992705719</v>
      </c>
      <c r="L6281">
        <v>35</v>
      </c>
      <c r="M6281">
        <v>0.15659466921453299</v>
      </c>
      <c r="N6281">
        <v>0.164445669822014</v>
      </c>
      <c r="P6281" t="s">
        <v>42</v>
      </c>
    </row>
    <row r="6282" spans="1:16" x14ac:dyDescent="0.3">
      <c r="A6282" t="str">
        <f t="shared" si="100"/>
        <v>03: RestaurantsROGBTotalGinTanquerayE: £3.60 - £3.80All stocking</v>
      </c>
      <c r="B6282" t="s">
        <v>1</v>
      </c>
      <c r="C6282" t="s">
        <v>108</v>
      </c>
      <c r="D6282" t="s">
        <v>104</v>
      </c>
      <c r="E6282" t="s">
        <v>12</v>
      </c>
      <c r="F6282" t="s">
        <v>47</v>
      </c>
      <c r="G6282" t="s">
        <v>67</v>
      </c>
      <c r="H6282" t="s">
        <v>49</v>
      </c>
      <c r="I6282" t="s">
        <v>54</v>
      </c>
      <c r="J6282" s="1">
        <v>36.979999999999997</v>
      </c>
      <c r="K6282">
        <v>10.1973291548634</v>
      </c>
      <c r="L6282">
        <v>73</v>
      </c>
      <c r="M6282">
        <v>0.113418661904679</v>
      </c>
      <c r="N6282">
        <v>0.117110484414385</v>
      </c>
      <c r="P6282" t="s">
        <v>42</v>
      </c>
    </row>
    <row r="6283" spans="1:16" x14ac:dyDescent="0.3">
      <c r="A6283" t="str">
        <f t="shared" si="100"/>
        <v>03: RestaurantsROGBTotalGinTanquerayF: £3.80 - £4.00All stocking</v>
      </c>
      <c r="B6283" t="s">
        <v>1</v>
      </c>
      <c r="C6283" t="s">
        <v>108</v>
      </c>
      <c r="D6283" t="s">
        <v>104</v>
      </c>
      <c r="E6283" t="s">
        <v>12</v>
      </c>
      <c r="F6283" t="s">
        <v>47</v>
      </c>
      <c r="G6283" t="s">
        <v>67</v>
      </c>
      <c r="H6283" t="s">
        <v>49</v>
      </c>
      <c r="I6283" t="s">
        <v>55</v>
      </c>
      <c r="J6283" s="1">
        <v>26.43</v>
      </c>
      <c r="K6283">
        <v>7.0711916170249598</v>
      </c>
      <c r="L6283">
        <v>36</v>
      </c>
      <c r="M6283" s="19">
        <v>8.6977740867041506E-2</v>
      </c>
      <c r="N6283">
        <v>8.5379159847245006E-2</v>
      </c>
      <c r="P6283" t="s">
        <v>42</v>
      </c>
    </row>
    <row r="6284" spans="1:16" x14ac:dyDescent="0.3">
      <c r="A6284" t="str">
        <f t="shared" si="100"/>
        <v>03: RestaurantsROGBTotalGinTanquerayG: £4.00 - £4.20All stocking</v>
      </c>
      <c r="B6284" t="s">
        <v>1</v>
      </c>
      <c r="C6284" t="s">
        <v>108</v>
      </c>
      <c r="D6284" t="s">
        <v>104</v>
      </c>
      <c r="E6284" t="s">
        <v>12</v>
      </c>
      <c r="F6284" t="s">
        <v>47</v>
      </c>
      <c r="G6284" t="s">
        <v>67</v>
      </c>
      <c r="H6284" t="s">
        <v>49</v>
      </c>
      <c r="I6284" t="s">
        <v>56</v>
      </c>
      <c r="J6284" s="1">
        <v>30.6</v>
      </c>
      <c r="K6284">
        <v>8.2823381865048393</v>
      </c>
      <c r="L6284">
        <v>72</v>
      </c>
      <c r="M6284" s="19">
        <v>8.3724041787516107E-2</v>
      </c>
      <c r="N6284" s="19">
        <v>8.4432101934610607E-2</v>
      </c>
      <c r="P6284" t="s">
        <v>42</v>
      </c>
    </row>
    <row r="6285" spans="1:16" x14ac:dyDescent="0.3">
      <c r="A6285" t="str">
        <f t="shared" si="100"/>
        <v>03: RestaurantsROGBTotalGinTanquerayH: £4.20 - £4.40All stocking</v>
      </c>
      <c r="B6285" t="s">
        <v>1</v>
      </c>
      <c r="C6285" t="s">
        <v>108</v>
      </c>
      <c r="D6285" t="s">
        <v>104</v>
      </c>
      <c r="E6285" t="s">
        <v>12</v>
      </c>
      <c r="F6285" t="s">
        <v>47</v>
      </c>
      <c r="G6285" t="s">
        <v>67</v>
      </c>
      <c r="H6285" t="s">
        <v>49</v>
      </c>
      <c r="I6285" t="s">
        <v>60</v>
      </c>
      <c r="J6285" s="1">
        <v>34.58</v>
      </c>
      <c r="K6285">
        <v>9.18727533150612</v>
      </c>
      <c r="L6285">
        <v>52</v>
      </c>
      <c r="M6285" s="19">
        <v>8.9850038840840904E-2</v>
      </c>
      <c r="N6285">
        <v>9.1072818571711997E-2</v>
      </c>
      <c r="P6285" t="s">
        <v>42</v>
      </c>
    </row>
    <row r="6286" spans="1:16" x14ac:dyDescent="0.3">
      <c r="A6286" t="str">
        <f t="shared" si="100"/>
        <v>03: RestaurantsROGBTotalGinTanqueray 10TotalAll stocking</v>
      </c>
      <c r="B6286" t="s">
        <v>1</v>
      </c>
      <c r="C6286" t="s">
        <v>108</v>
      </c>
      <c r="D6286" t="s">
        <v>104</v>
      </c>
      <c r="E6286" t="s">
        <v>12</v>
      </c>
      <c r="F6286" t="s">
        <v>47</v>
      </c>
      <c r="G6286" t="s">
        <v>68</v>
      </c>
      <c r="H6286" t="s">
        <v>49</v>
      </c>
      <c r="I6286" t="s">
        <v>12</v>
      </c>
      <c r="J6286" s="1">
        <v>15.46</v>
      </c>
      <c r="K6286">
        <v>3.3064636088549162</v>
      </c>
      <c r="L6286">
        <v>115</v>
      </c>
      <c r="M6286" s="19">
        <v>2.5258495434515801E-2</v>
      </c>
      <c r="N6286" s="19">
        <v>2.0608851893546599E-2</v>
      </c>
      <c r="P6286" t="s">
        <v>42</v>
      </c>
    </row>
    <row r="6287" spans="1:16" x14ac:dyDescent="0.3">
      <c r="A6287" t="str">
        <f t="shared" si="100"/>
        <v>03: RestaurantsROGBTotalGinTanqueray 10G: £4.00 - £4.20All stocking</v>
      </c>
      <c r="B6287" t="s">
        <v>1</v>
      </c>
      <c r="C6287" t="s">
        <v>108</v>
      </c>
      <c r="D6287" t="s">
        <v>104</v>
      </c>
      <c r="E6287" t="s">
        <v>12</v>
      </c>
      <c r="F6287" t="s">
        <v>47</v>
      </c>
      <c r="G6287" t="s">
        <v>68</v>
      </c>
      <c r="H6287" t="s">
        <v>49</v>
      </c>
      <c r="I6287" t="s">
        <v>56</v>
      </c>
      <c r="J6287" s="1">
        <v>11.88</v>
      </c>
      <c r="K6287">
        <v>2.9914300976800963</v>
      </c>
      <c r="L6287">
        <v>36</v>
      </c>
      <c r="M6287" s="19">
        <v>2.25337739558212E-2</v>
      </c>
      <c r="N6287" s="19">
        <v>2.0935543901201101E-2</v>
      </c>
      <c r="P6287" t="s">
        <v>42</v>
      </c>
    </row>
    <row r="6288" spans="1:16" x14ac:dyDescent="0.3">
      <c r="A6288" t="str">
        <f t="shared" si="100"/>
        <v>03: RestaurantsROGBTotalGinTanqueray 10H: £4.20 - £4.40All stocking</v>
      </c>
      <c r="B6288" t="s">
        <v>1</v>
      </c>
      <c r="C6288" t="s">
        <v>108</v>
      </c>
      <c r="D6288" t="s">
        <v>104</v>
      </c>
      <c r="E6288" t="s">
        <v>12</v>
      </c>
      <c r="F6288" t="s">
        <v>47</v>
      </c>
      <c r="G6288" t="s">
        <v>68</v>
      </c>
      <c r="H6288" t="s">
        <v>49</v>
      </c>
      <c r="I6288" t="s">
        <v>60</v>
      </c>
      <c r="J6288" s="1">
        <v>13.51</v>
      </c>
      <c r="K6288">
        <v>3.3765347397700323</v>
      </c>
      <c r="L6288">
        <v>34</v>
      </c>
      <c r="M6288" s="19">
        <v>2.1170955681592399E-2</v>
      </c>
      <c r="N6288" s="19">
        <v>2.01354442707979E-2</v>
      </c>
      <c r="P6288" t="s">
        <v>42</v>
      </c>
    </row>
    <row r="6289" spans="1:16" x14ac:dyDescent="0.3">
      <c r="A6289" t="str">
        <f t="shared" si="100"/>
        <v>03: RestaurantsROGBTotalGinTanqueray Flor De SevillaTotalAll stocking</v>
      </c>
      <c r="B6289" t="s">
        <v>1</v>
      </c>
      <c r="C6289" t="s">
        <v>108</v>
      </c>
      <c r="D6289" t="s">
        <v>104</v>
      </c>
      <c r="E6289" t="s">
        <v>12</v>
      </c>
      <c r="F6289" t="s">
        <v>47</v>
      </c>
      <c r="G6289" t="s">
        <v>69</v>
      </c>
      <c r="H6289" t="s">
        <v>49</v>
      </c>
      <c r="I6289" t="s">
        <v>12</v>
      </c>
      <c r="J6289" s="1">
        <v>21.73</v>
      </c>
      <c r="K6289">
        <v>5.6803688375116801</v>
      </c>
      <c r="L6289">
        <v>119</v>
      </c>
      <c r="M6289" s="19">
        <v>5.7411261059744402E-2</v>
      </c>
      <c r="N6289">
        <v>5.6763735580474997E-2</v>
      </c>
      <c r="P6289" t="s">
        <v>42</v>
      </c>
    </row>
    <row r="6290" spans="1:16" x14ac:dyDescent="0.3">
      <c r="A6290" t="str">
        <f t="shared" si="100"/>
        <v>03: RestaurantsROGBTotalGinTanqueray Flor De SevillaF: £3.80 - £4.00All stocking</v>
      </c>
      <c r="B6290" t="s">
        <v>1</v>
      </c>
      <c r="C6290" t="s">
        <v>108</v>
      </c>
      <c r="D6290" t="s">
        <v>104</v>
      </c>
      <c r="E6290" t="s">
        <v>12</v>
      </c>
      <c r="F6290" t="s">
        <v>47</v>
      </c>
      <c r="G6290" t="s">
        <v>69</v>
      </c>
      <c r="H6290" t="s">
        <v>49</v>
      </c>
      <c r="I6290" t="s">
        <v>55</v>
      </c>
      <c r="J6290" s="1">
        <v>20.03</v>
      </c>
      <c r="K6290">
        <v>5.3074896829361204</v>
      </c>
      <c r="L6290">
        <v>56</v>
      </c>
      <c r="M6290" s="19">
        <v>5.3361101426407202E-2</v>
      </c>
      <c r="N6290" s="19">
        <v>5.2545029814962799E-2</v>
      </c>
      <c r="P6290" t="s">
        <v>42</v>
      </c>
    </row>
    <row r="6291" spans="1:16" x14ac:dyDescent="0.3">
      <c r="A6291" t="str">
        <f t="shared" si="100"/>
        <v>03: RestaurantsROGBTotalGinTanqueray Flor De SevillaG: £4.00 - £4.20All stocking</v>
      </c>
      <c r="B6291" t="s">
        <v>1</v>
      </c>
      <c r="C6291" t="s">
        <v>108</v>
      </c>
      <c r="D6291" t="s">
        <v>104</v>
      </c>
      <c r="E6291" t="s">
        <v>12</v>
      </c>
      <c r="F6291" t="s">
        <v>47</v>
      </c>
      <c r="G6291" t="s">
        <v>69</v>
      </c>
      <c r="H6291" t="s">
        <v>49</v>
      </c>
      <c r="I6291" t="s">
        <v>56</v>
      </c>
      <c r="J6291" s="1">
        <v>22.41</v>
      </c>
      <c r="K6291">
        <v>5.9337909114694796</v>
      </c>
      <c r="L6291">
        <v>56</v>
      </c>
      <c r="M6291" s="19">
        <v>6.5435324071265594E-2</v>
      </c>
      <c r="N6291" s="19">
        <v>6.4136728516910102E-2</v>
      </c>
      <c r="P6291" t="s">
        <v>42</v>
      </c>
    </row>
    <row r="6292" spans="1:16" x14ac:dyDescent="0.3">
      <c r="A6292" t="str">
        <f t="shared" si="100"/>
        <v>03: RestaurantsROGBTotalGinTanqueray Flor De SevillaH: £4.20 - £4.40All stocking</v>
      </c>
      <c r="B6292" t="s">
        <v>1</v>
      </c>
      <c r="C6292" t="s">
        <v>108</v>
      </c>
      <c r="D6292" t="s">
        <v>104</v>
      </c>
      <c r="E6292" t="s">
        <v>12</v>
      </c>
      <c r="F6292" t="s">
        <v>47</v>
      </c>
      <c r="G6292" t="s">
        <v>69</v>
      </c>
      <c r="H6292" t="s">
        <v>49</v>
      </c>
      <c r="I6292" t="s">
        <v>60</v>
      </c>
      <c r="J6292" s="1">
        <v>24.27</v>
      </c>
      <c r="K6292">
        <v>6.3659341079795606</v>
      </c>
      <c r="L6292">
        <v>66</v>
      </c>
      <c r="M6292" s="19">
        <v>6.61731557351109E-2</v>
      </c>
      <c r="N6292" s="19">
        <v>6.4866569932496398E-2</v>
      </c>
      <c r="P6292" t="s">
        <v>42</v>
      </c>
    </row>
    <row r="6293" spans="1:16" x14ac:dyDescent="0.3">
      <c r="A6293" t="str">
        <f t="shared" si="100"/>
        <v>03: RestaurantsROGBTotalNon Flavoured VodkaAbsolut BlueTotalAll stocking</v>
      </c>
      <c r="B6293" t="s">
        <v>1</v>
      </c>
      <c r="C6293" t="s">
        <v>108</v>
      </c>
      <c r="D6293" t="s">
        <v>104</v>
      </c>
      <c r="E6293" t="s">
        <v>12</v>
      </c>
      <c r="F6293" t="s">
        <v>71</v>
      </c>
      <c r="G6293" t="s">
        <v>72</v>
      </c>
      <c r="H6293" t="s">
        <v>49</v>
      </c>
      <c r="I6293" t="s">
        <v>12</v>
      </c>
      <c r="J6293" s="1">
        <v>37.590000000000003</v>
      </c>
      <c r="K6293">
        <v>10.141358900562199</v>
      </c>
      <c r="L6293">
        <v>182</v>
      </c>
      <c r="M6293">
        <v>0.44409611417461298</v>
      </c>
      <c r="N6293">
        <v>0.44507598325429198</v>
      </c>
      <c r="P6293" t="s">
        <v>42</v>
      </c>
    </row>
    <row r="6294" spans="1:16" x14ac:dyDescent="0.3">
      <c r="A6294" t="str">
        <f t="shared" si="100"/>
        <v>03: RestaurantsROGBTotalNon Flavoured VodkaAbsolut BlueD: £3.40 - £3.60All stocking</v>
      </c>
      <c r="B6294" t="s">
        <v>1</v>
      </c>
      <c r="C6294" t="s">
        <v>108</v>
      </c>
      <c r="D6294" t="s">
        <v>104</v>
      </c>
      <c r="E6294" t="s">
        <v>12</v>
      </c>
      <c r="F6294" t="s">
        <v>71</v>
      </c>
      <c r="G6294" t="s">
        <v>72</v>
      </c>
      <c r="H6294" t="s">
        <v>49</v>
      </c>
      <c r="I6294" t="s">
        <v>53</v>
      </c>
      <c r="J6294" s="1">
        <v>26.52</v>
      </c>
      <c r="K6294">
        <v>7.6190834379296</v>
      </c>
      <c r="L6294">
        <v>65</v>
      </c>
      <c r="M6294">
        <v>0.77158673683191004</v>
      </c>
      <c r="N6294">
        <v>0.77013778484366702</v>
      </c>
      <c r="P6294" t="s">
        <v>42</v>
      </c>
    </row>
    <row r="6295" spans="1:16" x14ac:dyDescent="0.3">
      <c r="A6295" t="str">
        <f t="shared" si="100"/>
        <v>03: RestaurantsROGBTotalNon Flavoured VodkaAbsolut BlueE: £3.60 - £3.80All stocking</v>
      </c>
      <c r="B6295" t="s">
        <v>1</v>
      </c>
      <c r="C6295" t="s">
        <v>108</v>
      </c>
      <c r="D6295" t="s">
        <v>104</v>
      </c>
      <c r="E6295" t="s">
        <v>12</v>
      </c>
      <c r="F6295" t="s">
        <v>71</v>
      </c>
      <c r="G6295" t="s">
        <v>72</v>
      </c>
      <c r="H6295" t="s">
        <v>49</v>
      </c>
      <c r="I6295" t="s">
        <v>54</v>
      </c>
      <c r="J6295" s="1">
        <v>37.25</v>
      </c>
      <c r="K6295">
        <v>10.480261367247682</v>
      </c>
      <c r="L6295">
        <v>73</v>
      </c>
      <c r="M6295">
        <v>0.40966477199940599</v>
      </c>
      <c r="N6295">
        <v>0.41174072564207098</v>
      </c>
      <c r="P6295" t="s">
        <v>42</v>
      </c>
    </row>
    <row r="6296" spans="1:16" x14ac:dyDescent="0.3">
      <c r="A6296" t="str">
        <f t="shared" si="100"/>
        <v>03: RestaurantsROGBTotalNon Flavoured VodkaAbsolut BlueF: £3.80 - £4.00All stocking</v>
      </c>
      <c r="B6296" t="s">
        <v>1</v>
      </c>
      <c r="C6296" t="s">
        <v>108</v>
      </c>
      <c r="D6296" t="s">
        <v>104</v>
      </c>
      <c r="E6296" t="s">
        <v>12</v>
      </c>
      <c r="F6296" t="s">
        <v>71</v>
      </c>
      <c r="G6296" t="s">
        <v>72</v>
      </c>
      <c r="H6296" t="s">
        <v>49</v>
      </c>
      <c r="I6296" t="s">
        <v>55</v>
      </c>
      <c r="J6296" s="1">
        <v>39.6</v>
      </c>
      <c r="K6296">
        <v>11.2056859076596</v>
      </c>
      <c r="L6296">
        <v>76</v>
      </c>
      <c r="M6296">
        <v>0.42291669321411002</v>
      </c>
      <c r="N6296">
        <v>0.42358068050006398</v>
      </c>
      <c r="P6296" t="s">
        <v>42</v>
      </c>
    </row>
    <row r="6297" spans="1:16" x14ac:dyDescent="0.3">
      <c r="A6297" t="str">
        <f t="shared" si="100"/>
        <v>03: RestaurantsROGBTotalNon Flavoured VodkaAbsolut BlueG: £4.00 - £4.20All stocking</v>
      </c>
      <c r="B6297" t="s">
        <v>1</v>
      </c>
      <c r="C6297" t="s">
        <v>108</v>
      </c>
      <c r="D6297" t="s">
        <v>104</v>
      </c>
      <c r="E6297" t="s">
        <v>12</v>
      </c>
      <c r="F6297" t="s">
        <v>71</v>
      </c>
      <c r="G6297" t="s">
        <v>72</v>
      </c>
      <c r="H6297" t="s">
        <v>49</v>
      </c>
      <c r="I6297" t="s">
        <v>56</v>
      </c>
      <c r="J6297" s="1">
        <v>42.64</v>
      </c>
      <c r="K6297">
        <v>12.072147706573919</v>
      </c>
      <c r="L6297">
        <v>61</v>
      </c>
      <c r="M6297">
        <v>0.38430258205746398</v>
      </c>
      <c r="N6297">
        <v>0.38537507879806698</v>
      </c>
      <c r="P6297" t="s">
        <v>42</v>
      </c>
    </row>
    <row r="6298" spans="1:16" x14ac:dyDescent="0.3">
      <c r="A6298" t="str">
        <f t="shared" si="100"/>
        <v>03: RestaurantsROGBTotalNon Flavoured VodkaGrey GooseTotalAll stocking</v>
      </c>
      <c r="B6298" t="s">
        <v>1</v>
      </c>
      <c r="C6298" t="s">
        <v>108</v>
      </c>
      <c r="D6298" t="s">
        <v>104</v>
      </c>
      <c r="E6298" t="s">
        <v>12</v>
      </c>
      <c r="F6298" t="s">
        <v>71</v>
      </c>
      <c r="G6298" t="s">
        <v>75</v>
      </c>
      <c r="H6298" t="s">
        <v>49</v>
      </c>
      <c r="I6298" t="s">
        <v>12</v>
      </c>
      <c r="J6298" s="1">
        <v>27.45</v>
      </c>
      <c r="K6298">
        <v>6.9786413424762808</v>
      </c>
      <c r="L6298">
        <v>103</v>
      </c>
      <c r="M6298">
        <v>0.135905152750145</v>
      </c>
      <c r="N6298">
        <v>0.134702091839697</v>
      </c>
      <c r="P6298" t="s">
        <v>42</v>
      </c>
    </row>
    <row r="6299" spans="1:16" x14ac:dyDescent="0.3">
      <c r="A6299" t="str">
        <f t="shared" si="100"/>
        <v>03: RestaurantsROGBTotalNon Flavoured VodkaGrey GooseH: £4.20 - £4.40All stocking</v>
      </c>
      <c r="B6299" t="s">
        <v>1</v>
      </c>
      <c r="C6299" t="s">
        <v>108</v>
      </c>
      <c r="D6299" t="s">
        <v>104</v>
      </c>
      <c r="E6299" t="s">
        <v>12</v>
      </c>
      <c r="F6299" t="s">
        <v>71</v>
      </c>
      <c r="G6299" t="s">
        <v>75</v>
      </c>
      <c r="H6299" t="s">
        <v>49</v>
      </c>
      <c r="I6299" t="s">
        <v>60</v>
      </c>
      <c r="J6299" s="1">
        <v>22.44</v>
      </c>
      <c r="K6299">
        <v>6.7823173171857194</v>
      </c>
      <c r="L6299">
        <v>38</v>
      </c>
      <c r="M6299">
        <v>0.13672916524162401</v>
      </c>
      <c r="N6299">
        <v>0.14791294161169</v>
      </c>
      <c r="P6299" t="s">
        <v>42</v>
      </c>
    </row>
    <row r="6300" spans="1:16" x14ac:dyDescent="0.3">
      <c r="A6300" t="str">
        <f t="shared" si="100"/>
        <v>03: RestaurantsROGBTotalNon Flavoured VodkaKetel OneTotalAll stocking</v>
      </c>
      <c r="B6300" t="s">
        <v>1</v>
      </c>
      <c r="C6300" t="s">
        <v>108</v>
      </c>
      <c r="D6300" t="s">
        <v>104</v>
      </c>
      <c r="E6300" t="s">
        <v>12</v>
      </c>
      <c r="F6300" t="s">
        <v>71</v>
      </c>
      <c r="G6300" t="s">
        <v>76</v>
      </c>
      <c r="H6300" t="s">
        <v>49</v>
      </c>
      <c r="I6300" t="s">
        <v>12</v>
      </c>
      <c r="J6300" s="1">
        <v>66.11</v>
      </c>
      <c r="K6300">
        <v>17.333885509331921</v>
      </c>
      <c r="L6300">
        <v>112</v>
      </c>
      <c r="M6300">
        <v>0.48903586179123598</v>
      </c>
      <c r="N6300">
        <v>0.44159512600387701</v>
      </c>
      <c r="P6300" t="s">
        <v>42</v>
      </c>
    </row>
    <row r="6301" spans="1:16" x14ac:dyDescent="0.3">
      <c r="A6301" t="str">
        <f t="shared" si="100"/>
        <v>03: RestaurantsROGBTotalNon Flavoured VodkaKetel OneE: £3.60 - £3.80All stocking</v>
      </c>
      <c r="B6301" t="s">
        <v>1</v>
      </c>
      <c r="C6301" t="s">
        <v>108</v>
      </c>
      <c r="D6301" t="s">
        <v>104</v>
      </c>
      <c r="E6301" t="s">
        <v>12</v>
      </c>
      <c r="F6301" t="s">
        <v>71</v>
      </c>
      <c r="G6301" t="s">
        <v>76</v>
      </c>
      <c r="H6301" t="s">
        <v>49</v>
      </c>
      <c r="I6301" t="s">
        <v>54</v>
      </c>
      <c r="J6301" s="1">
        <v>51.4</v>
      </c>
      <c r="K6301">
        <v>13.9581487956488</v>
      </c>
      <c r="L6301">
        <v>56</v>
      </c>
      <c r="M6301">
        <v>0.50867539292478103</v>
      </c>
      <c r="N6301">
        <v>0.49019020518196799</v>
      </c>
      <c r="P6301" t="s">
        <v>42</v>
      </c>
    </row>
    <row r="6302" spans="1:16" x14ac:dyDescent="0.3">
      <c r="A6302" t="str">
        <f t="shared" si="100"/>
        <v>03: RestaurantsROGBTotalNon Flavoured VodkaKetel OneF: £3.80 - £4.00All stocking</v>
      </c>
      <c r="B6302" t="s">
        <v>1</v>
      </c>
      <c r="C6302" t="s">
        <v>108</v>
      </c>
      <c r="D6302" t="s">
        <v>104</v>
      </c>
      <c r="E6302" t="s">
        <v>12</v>
      </c>
      <c r="F6302" t="s">
        <v>71</v>
      </c>
      <c r="G6302" t="s">
        <v>76</v>
      </c>
      <c r="H6302" t="s">
        <v>49</v>
      </c>
      <c r="I6302" t="s">
        <v>55</v>
      </c>
      <c r="J6302" s="1">
        <v>58.93</v>
      </c>
      <c r="K6302">
        <v>15.8272992159356</v>
      </c>
      <c r="L6302">
        <v>44</v>
      </c>
      <c r="M6302">
        <v>0.56414803176608297</v>
      </c>
      <c r="N6302">
        <v>0.54785790901634202</v>
      </c>
      <c r="P6302" t="s">
        <v>42</v>
      </c>
    </row>
    <row r="6303" spans="1:16" x14ac:dyDescent="0.3">
      <c r="A6303" t="str">
        <f t="shared" si="100"/>
        <v>03: RestaurantsROGBTotalNon Flavoured VodkaKetel OneG: £4.00 - £4.20All stocking</v>
      </c>
      <c r="B6303" t="s">
        <v>1</v>
      </c>
      <c r="C6303" t="s">
        <v>108</v>
      </c>
      <c r="D6303" t="s">
        <v>104</v>
      </c>
      <c r="E6303" t="s">
        <v>12</v>
      </c>
      <c r="F6303" t="s">
        <v>71</v>
      </c>
      <c r="G6303" t="s">
        <v>76</v>
      </c>
      <c r="H6303" t="s">
        <v>49</v>
      </c>
      <c r="I6303" t="s">
        <v>56</v>
      </c>
      <c r="J6303" s="1">
        <v>76.180000000000007</v>
      </c>
      <c r="K6303">
        <v>20.00570371248336</v>
      </c>
      <c r="L6303">
        <v>59</v>
      </c>
      <c r="M6303">
        <v>0.57525136383722197</v>
      </c>
      <c r="N6303">
        <v>0.55668682538467396</v>
      </c>
      <c r="P6303" t="s">
        <v>42</v>
      </c>
    </row>
    <row r="6304" spans="1:16" x14ac:dyDescent="0.3">
      <c r="A6304" t="str">
        <f t="shared" si="100"/>
        <v>03: RestaurantsROGBTotalNon Flavoured VodkaKetel OneH: £4.20 - £4.40All stocking</v>
      </c>
      <c r="B6304" t="s">
        <v>1</v>
      </c>
      <c r="C6304" t="s">
        <v>108</v>
      </c>
      <c r="D6304" t="s">
        <v>104</v>
      </c>
      <c r="E6304" t="s">
        <v>12</v>
      </c>
      <c r="F6304" t="s">
        <v>71</v>
      </c>
      <c r="G6304" t="s">
        <v>76</v>
      </c>
      <c r="H6304" t="s">
        <v>49</v>
      </c>
      <c r="I6304" t="s">
        <v>60</v>
      </c>
      <c r="J6304" s="1">
        <v>90.98</v>
      </c>
      <c r="K6304">
        <v>22.871249263556962</v>
      </c>
      <c r="L6304">
        <v>26</v>
      </c>
      <c r="M6304">
        <v>0.54029145670833401</v>
      </c>
      <c r="N6304">
        <v>0.53338581550132402</v>
      </c>
      <c r="P6304" t="s">
        <v>42</v>
      </c>
    </row>
    <row r="6305" spans="1:16" x14ac:dyDescent="0.3">
      <c r="A6305" t="str">
        <f t="shared" si="100"/>
        <v>03: RestaurantsROGBTotalNon Flavoured VodkaSmirnoff RedTotalAll stocking</v>
      </c>
      <c r="B6305" t="s">
        <v>1</v>
      </c>
      <c r="C6305" t="s">
        <v>108</v>
      </c>
      <c r="D6305" t="s">
        <v>104</v>
      </c>
      <c r="E6305" t="s">
        <v>12</v>
      </c>
      <c r="F6305" t="s">
        <v>71</v>
      </c>
      <c r="G6305" t="s">
        <v>77</v>
      </c>
      <c r="H6305" t="s">
        <v>49</v>
      </c>
      <c r="I6305" t="s">
        <v>12</v>
      </c>
      <c r="J6305" s="1">
        <v>93.69</v>
      </c>
      <c r="K6305">
        <v>30.005805092343561</v>
      </c>
      <c r="L6305">
        <v>26</v>
      </c>
      <c r="M6305">
        <v>0.65511046137981899</v>
      </c>
      <c r="N6305">
        <v>0.68664068818469204</v>
      </c>
      <c r="P6305" t="s">
        <v>42</v>
      </c>
    </row>
    <row r="6306" spans="1:16" x14ac:dyDescent="0.3">
      <c r="A6306" t="str">
        <f t="shared" si="100"/>
        <v>03: RestaurantsROGBTotalTequilaOlmeca Altos PlataTotalAll stocking</v>
      </c>
      <c r="B6306" t="s">
        <v>1</v>
      </c>
      <c r="C6306" t="s">
        <v>108</v>
      </c>
      <c r="D6306" t="s">
        <v>104</v>
      </c>
      <c r="E6306" t="s">
        <v>12</v>
      </c>
      <c r="F6306" t="s">
        <v>78</v>
      </c>
      <c r="G6306" t="s">
        <v>93</v>
      </c>
      <c r="H6306" t="s">
        <v>49</v>
      </c>
      <c r="I6306" t="s">
        <v>12</v>
      </c>
      <c r="J6306" s="1">
        <v>17.41</v>
      </c>
      <c r="K6306">
        <v>3.5263668430335082</v>
      </c>
      <c r="L6306">
        <v>27</v>
      </c>
      <c r="M6306">
        <v>0.240232628599721</v>
      </c>
      <c r="N6306">
        <v>0.24410029498525099</v>
      </c>
      <c r="P6306" t="s">
        <v>42</v>
      </c>
    </row>
    <row r="6307" spans="1:16" x14ac:dyDescent="0.3">
      <c r="A6307" t="str">
        <f t="shared" si="100"/>
        <v>03: RestaurantsROGBTotalTequilaOlmeca BlancoTotalAll stocking</v>
      </c>
      <c r="B6307" t="s">
        <v>1</v>
      </c>
      <c r="C6307" t="s">
        <v>108</v>
      </c>
      <c r="D6307" t="s">
        <v>104</v>
      </c>
      <c r="E6307" t="s">
        <v>12</v>
      </c>
      <c r="F6307" t="s">
        <v>78</v>
      </c>
      <c r="G6307" t="s">
        <v>83</v>
      </c>
      <c r="H6307" t="s">
        <v>49</v>
      </c>
      <c r="I6307" t="s">
        <v>12</v>
      </c>
      <c r="J6307" s="1">
        <v>21.11</v>
      </c>
      <c r="K6307">
        <v>4.7620449485155198</v>
      </c>
      <c r="L6307">
        <v>85</v>
      </c>
      <c r="M6307">
        <v>0.63789248623223804</v>
      </c>
      <c r="N6307">
        <v>0.67303158887317305</v>
      </c>
      <c r="P6307" t="s">
        <v>42</v>
      </c>
    </row>
    <row r="6308" spans="1:16" x14ac:dyDescent="0.3">
      <c r="A6308" t="str">
        <f t="shared" si="100"/>
        <v>03: RestaurantsROGBTotalTequilaOlmeca BlancoF: £3.80 - £4.00All stocking</v>
      </c>
      <c r="B6308" t="s">
        <v>1</v>
      </c>
      <c r="C6308" t="s">
        <v>108</v>
      </c>
      <c r="D6308" t="s">
        <v>104</v>
      </c>
      <c r="E6308" t="s">
        <v>12</v>
      </c>
      <c r="F6308" t="s">
        <v>78</v>
      </c>
      <c r="G6308" t="s">
        <v>83</v>
      </c>
      <c r="H6308" t="s">
        <v>49</v>
      </c>
      <c r="I6308" t="s">
        <v>55</v>
      </c>
      <c r="J6308" s="1">
        <v>21.47</v>
      </c>
      <c r="K6308">
        <v>4.90009722078688</v>
      </c>
      <c r="L6308">
        <v>29</v>
      </c>
      <c r="M6308">
        <v>0.799412262510377</v>
      </c>
      <c r="N6308">
        <v>0.82701062215478005</v>
      </c>
      <c r="P6308" t="s">
        <v>42</v>
      </c>
    </row>
    <row r="6309" spans="1:16" x14ac:dyDescent="0.3">
      <c r="A6309" t="str">
        <f t="shared" si="100"/>
        <v>03: RestaurantsROGBTotalTequilaOlmeca BlancoG: £4.00 - £4.20All stocking</v>
      </c>
      <c r="B6309" t="s">
        <v>1</v>
      </c>
      <c r="C6309" t="s">
        <v>108</v>
      </c>
      <c r="D6309" t="s">
        <v>104</v>
      </c>
      <c r="E6309" t="s">
        <v>12</v>
      </c>
      <c r="F6309" t="s">
        <v>78</v>
      </c>
      <c r="G6309" t="s">
        <v>83</v>
      </c>
      <c r="H6309" t="s">
        <v>49</v>
      </c>
      <c r="I6309" t="s">
        <v>56</v>
      </c>
      <c r="J6309" s="1">
        <v>21.35</v>
      </c>
      <c r="K6309">
        <v>4.8737880373594802</v>
      </c>
      <c r="L6309">
        <v>35</v>
      </c>
      <c r="M6309">
        <v>0.84185340368686201</v>
      </c>
      <c r="N6309">
        <v>0.86026490066225203</v>
      </c>
      <c r="P6309" t="s">
        <v>42</v>
      </c>
    </row>
    <row r="6310" spans="1:16" x14ac:dyDescent="0.3">
      <c r="A6310" t="str">
        <f t="shared" si="100"/>
        <v>03: RestaurantsROGBTotalTequilaOlmeca BlancoH: £4.20 - £4.40All stocking</v>
      </c>
      <c r="B6310" t="s">
        <v>1</v>
      </c>
      <c r="C6310" t="s">
        <v>108</v>
      </c>
      <c r="D6310" t="s">
        <v>104</v>
      </c>
      <c r="E6310" t="s">
        <v>12</v>
      </c>
      <c r="F6310" t="s">
        <v>78</v>
      </c>
      <c r="G6310" t="s">
        <v>83</v>
      </c>
      <c r="H6310" t="s">
        <v>49</v>
      </c>
      <c r="I6310" t="s">
        <v>60</v>
      </c>
      <c r="J6310" s="1">
        <v>20.149999999999999</v>
      </c>
      <c r="K6310">
        <v>4.5827959789498403</v>
      </c>
      <c r="L6310">
        <v>39</v>
      </c>
      <c r="M6310">
        <v>0.73403737004954395</v>
      </c>
      <c r="N6310">
        <v>0.76643598615916997</v>
      </c>
      <c r="P6310" t="s">
        <v>42</v>
      </c>
    </row>
    <row r="6311" spans="1:16" x14ac:dyDescent="0.3">
      <c r="A6311" t="str">
        <f t="shared" si="100"/>
        <v>03: RestaurantsROGBTotalWhite RumBacardi Carta BlancaTotalAll stocking</v>
      </c>
      <c r="B6311" t="s">
        <v>1</v>
      </c>
      <c r="C6311" t="s">
        <v>108</v>
      </c>
      <c r="D6311" t="s">
        <v>104</v>
      </c>
      <c r="E6311" t="s">
        <v>12</v>
      </c>
      <c r="F6311" t="s">
        <v>85</v>
      </c>
      <c r="G6311" t="s">
        <v>86</v>
      </c>
      <c r="H6311" t="s">
        <v>49</v>
      </c>
      <c r="I6311" t="s">
        <v>12</v>
      </c>
      <c r="J6311" s="1">
        <v>19.86</v>
      </c>
      <c r="K6311">
        <v>5.4357282570824399</v>
      </c>
      <c r="L6311">
        <v>144</v>
      </c>
      <c r="M6311">
        <v>0.740977316618883</v>
      </c>
      <c r="N6311">
        <v>0.75954838140601599</v>
      </c>
      <c r="P6311" t="s">
        <v>42</v>
      </c>
    </row>
    <row r="6312" spans="1:16" x14ac:dyDescent="0.3">
      <c r="A6312" t="str">
        <f t="shared" si="100"/>
        <v>03: RestaurantsROGBTotalWhite RumBacardi Carta BlancaE: £3.60 - £3.80All stocking</v>
      </c>
      <c r="B6312" t="s">
        <v>1</v>
      </c>
      <c r="C6312" t="s">
        <v>108</v>
      </c>
      <c r="D6312" t="s">
        <v>104</v>
      </c>
      <c r="E6312" t="s">
        <v>12</v>
      </c>
      <c r="F6312" t="s">
        <v>85</v>
      </c>
      <c r="G6312" t="s">
        <v>86</v>
      </c>
      <c r="H6312" t="s">
        <v>49</v>
      </c>
      <c r="I6312" t="s">
        <v>54</v>
      </c>
      <c r="J6312" s="1">
        <v>19.02</v>
      </c>
      <c r="K6312">
        <v>5.3825399600399599</v>
      </c>
      <c r="L6312">
        <v>60</v>
      </c>
      <c r="M6312">
        <v>0.83278566680425503</v>
      </c>
      <c r="N6312">
        <v>0.84692657259028903</v>
      </c>
      <c r="P6312" t="s">
        <v>42</v>
      </c>
    </row>
    <row r="6313" spans="1:16" x14ac:dyDescent="0.3">
      <c r="A6313" t="str">
        <f t="shared" si="100"/>
        <v>03: RestaurantsROGBTotalWhite RumBacardi Carta BlancaF: £3.80 - £4.00All stocking</v>
      </c>
      <c r="B6313" t="s">
        <v>1</v>
      </c>
      <c r="C6313" t="s">
        <v>108</v>
      </c>
      <c r="D6313" t="s">
        <v>104</v>
      </c>
      <c r="E6313" t="s">
        <v>12</v>
      </c>
      <c r="F6313" t="s">
        <v>85</v>
      </c>
      <c r="G6313" t="s">
        <v>86</v>
      </c>
      <c r="H6313" t="s">
        <v>49</v>
      </c>
      <c r="I6313" t="s">
        <v>55</v>
      </c>
      <c r="J6313" s="1">
        <v>21.61</v>
      </c>
      <c r="K6313">
        <v>6.1350947032765202</v>
      </c>
      <c r="L6313">
        <v>66</v>
      </c>
      <c r="M6313">
        <v>0.82821717086447799</v>
      </c>
      <c r="N6313">
        <v>0.83624136677571803</v>
      </c>
      <c r="P6313" t="s">
        <v>42</v>
      </c>
    </row>
    <row r="6314" spans="1:16" x14ac:dyDescent="0.3">
      <c r="A6314" t="str">
        <f t="shared" si="100"/>
        <v>03: RestaurantsROGBTotalWhite RumBacardi Carta BlancaG: £4.00 - £4.20All stocking</v>
      </c>
      <c r="B6314" t="s">
        <v>1</v>
      </c>
      <c r="C6314" t="s">
        <v>108</v>
      </c>
      <c r="D6314" t="s">
        <v>104</v>
      </c>
      <c r="E6314" t="s">
        <v>12</v>
      </c>
      <c r="F6314" t="s">
        <v>85</v>
      </c>
      <c r="G6314" t="s">
        <v>86</v>
      </c>
      <c r="H6314" t="s">
        <v>49</v>
      </c>
      <c r="I6314" t="s">
        <v>56</v>
      </c>
      <c r="J6314" s="1">
        <v>21.91</v>
      </c>
      <c r="K6314">
        <v>5.9857636091507196</v>
      </c>
      <c r="L6314">
        <v>62</v>
      </c>
      <c r="M6314">
        <v>0.75147086778823302</v>
      </c>
      <c r="N6314">
        <v>0.78261655222262405</v>
      </c>
      <c r="P6314" t="s">
        <v>42</v>
      </c>
    </row>
    <row r="6315" spans="1:16" x14ac:dyDescent="0.3">
      <c r="A6315" t="str">
        <f t="shared" si="100"/>
        <v>03: RestaurantsROGBTotalWhite RumBacardi Carta BlancaH: £4.20 - £4.40All stocking</v>
      </c>
      <c r="B6315" t="s">
        <v>1</v>
      </c>
      <c r="C6315" t="s">
        <v>108</v>
      </c>
      <c r="D6315" t="s">
        <v>104</v>
      </c>
      <c r="E6315" t="s">
        <v>12</v>
      </c>
      <c r="F6315" t="s">
        <v>85</v>
      </c>
      <c r="G6315" t="s">
        <v>86</v>
      </c>
      <c r="H6315" t="s">
        <v>49</v>
      </c>
      <c r="I6315" t="s">
        <v>60</v>
      </c>
      <c r="J6315" s="1">
        <v>25.96</v>
      </c>
      <c r="K6315">
        <v>6.48502742776936</v>
      </c>
      <c r="L6315">
        <v>31</v>
      </c>
      <c r="M6315">
        <v>0.67564720213338003</v>
      </c>
      <c r="N6315">
        <v>0.704663212435233</v>
      </c>
      <c r="P6315" t="s">
        <v>42</v>
      </c>
    </row>
    <row r="6316" spans="1:16" x14ac:dyDescent="0.3">
      <c r="A6316" t="str">
        <f t="shared" si="100"/>
        <v>03: RestaurantsSouth EnglandMainstreamGinBombay SapphireTotalAll stocking</v>
      </c>
      <c r="B6316" t="s">
        <v>1</v>
      </c>
      <c r="C6316" t="s">
        <v>108</v>
      </c>
      <c r="D6316" t="s">
        <v>106</v>
      </c>
      <c r="E6316" t="s">
        <v>14</v>
      </c>
      <c r="F6316" t="s">
        <v>47</v>
      </c>
      <c r="G6316" t="s">
        <v>57</v>
      </c>
      <c r="H6316" t="s">
        <v>49</v>
      </c>
      <c r="I6316" t="s">
        <v>12</v>
      </c>
      <c r="J6316" s="1">
        <v>24.88</v>
      </c>
      <c r="K6316">
        <v>7.26729278657852</v>
      </c>
      <c r="L6316">
        <v>35</v>
      </c>
      <c r="M6316">
        <v>0.110936945397947</v>
      </c>
      <c r="N6316">
        <v>0.128813530337232</v>
      </c>
      <c r="P6316" t="s">
        <v>42</v>
      </c>
    </row>
    <row r="6317" spans="1:16" x14ac:dyDescent="0.3">
      <c r="A6317" t="str">
        <f t="shared" si="100"/>
        <v>03: RestaurantsSouth EnglandMainstreamNon Flavoured VodkaAbsolut BlueTotalAll stocking</v>
      </c>
      <c r="B6317" t="s">
        <v>1</v>
      </c>
      <c r="C6317" t="s">
        <v>108</v>
      </c>
      <c r="D6317" t="s">
        <v>106</v>
      </c>
      <c r="E6317" t="s">
        <v>14</v>
      </c>
      <c r="F6317" t="s">
        <v>71</v>
      </c>
      <c r="G6317" t="s">
        <v>72</v>
      </c>
      <c r="H6317" t="s">
        <v>49</v>
      </c>
      <c r="I6317" t="s">
        <v>12</v>
      </c>
      <c r="J6317" s="1">
        <v>26.67</v>
      </c>
      <c r="K6317">
        <v>7.5637582387582407</v>
      </c>
      <c r="L6317">
        <v>37</v>
      </c>
      <c r="M6317">
        <v>0.61600707088258499</v>
      </c>
      <c r="N6317">
        <v>0.61652421652421696</v>
      </c>
      <c r="P6317" t="s">
        <v>42</v>
      </c>
    </row>
    <row r="6318" spans="1:16" x14ac:dyDescent="0.3">
      <c r="A6318" t="str">
        <f t="shared" si="100"/>
        <v>03: RestaurantsSouth EnglandPremiumGinBombay SapphireTotalAll stocking</v>
      </c>
      <c r="B6318" t="s">
        <v>1</v>
      </c>
      <c r="C6318" t="s">
        <v>108</v>
      </c>
      <c r="D6318" t="s">
        <v>106</v>
      </c>
      <c r="E6318" t="s">
        <v>15</v>
      </c>
      <c r="F6318" t="s">
        <v>47</v>
      </c>
      <c r="G6318" t="s">
        <v>57</v>
      </c>
      <c r="H6318" t="s">
        <v>49</v>
      </c>
      <c r="I6318" t="s">
        <v>12</v>
      </c>
      <c r="J6318" s="1">
        <v>44.84</v>
      </c>
      <c r="K6318">
        <v>12.920372362680041</v>
      </c>
      <c r="L6318">
        <v>26</v>
      </c>
      <c r="M6318">
        <v>0.121040298711675</v>
      </c>
      <c r="N6318">
        <v>0.14394696515424099</v>
      </c>
      <c r="P6318" t="s">
        <v>42</v>
      </c>
    </row>
    <row r="6319" spans="1:16" x14ac:dyDescent="0.3">
      <c r="A6319" t="str">
        <f t="shared" si="100"/>
        <v>03: RestaurantsSouth EnglandPremiumGinHendricksTotalAll stocking</v>
      </c>
      <c r="B6319" t="s">
        <v>1</v>
      </c>
      <c r="C6319" t="s">
        <v>108</v>
      </c>
      <c r="D6319" t="s">
        <v>106</v>
      </c>
      <c r="E6319" t="s">
        <v>15</v>
      </c>
      <c r="F6319" t="s">
        <v>47</v>
      </c>
      <c r="G6319" t="s">
        <v>63</v>
      </c>
      <c r="H6319" t="s">
        <v>49</v>
      </c>
      <c r="I6319" t="s">
        <v>12</v>
      </c>
      <c r="J6319" s="1">
        <v>38.950000000000003</v>
      </c>
      <c r="K6319">
        <v>9.8917727571573604</v>
      </c>
      <c r="L6319">
        <v>26</v>
      </c>
      <c r="M6319">
        <v>0.112275111161785</v>
      </c>
      <c r="N6319">
        <v>0.118438144723772</v>
      </c>
      <c r="P6319" t="s">
        <v>42</v>
      </c>
    </row>
    <row r="6320" spans="1:16" x14ac:dyDescent="0.3">
      <c r="A6320" t="str">
        <f t="shared" si="100"/>
        <v>03: RestaurantsSouth EnglandPremiumNon Flavoured VodkaAbsolut BlueTotalAll stocking</v>
      </c>
      <c r="B6320" t="s">
        <v>1</v>
      </c>
      <c r="C6320" t="s">
        <v>108</v>
      </c>
      <c r="D6320" t="s">
        <v>106</v>
      </c>
      <c r="E6320" t="s">
        <v>15</v>
      </c>
      <c r="F6320" t="s">
        <v>71</v>
      </c>
      <c r="G6320" t="s">
        <v>72</v>
      </c>
      <c r="H6320" t="s">
        <v>49</v>
      </c>
      <c r="I6320" t="s">
        <v>12</v>
      </c>
      <c r="J6320" s="1">
        <v>37.840000000000003</v>
      </c>
      <c r="K6320">
        <v>10.31326728826728</v>
      </c>
      <c r="L6320">
        <v>26</v>
      </c>
      <c r="M6320">
        <v>0.40140846925356899</v>
      </c>
      <c r="N6320">
        <v>0.42821642670492399</v>
      </c>
      <c r="P6320" t="s">
        <v>42</v>
      </c>
    </row>
    <row r="6321" spans="1:16" x14ac:dyDescent="0.3">
      <c r="A6321" t="str">
        <f t="shared" si="100"/>
        <v>03: RestaurantsSouth EnglandPremiumWhite RumBacardi Carta BlancaTotalAll stocking</v>
      </c>
      <c r="B6321" t="s">
        <v>1</v>
      </c>
      <c r="C6321" t="s">
        <v>108</v>
      </c>
      <c r="D6321" t="s">
        <v>106</v>
      </c>
      <c r="E6321" t="s">
        <v>15</v>
      </c>
      <c r="F6321" t="s">
        <v>85</v>
      </c>
      <c r="G6321" t="s">
        <v>86</v>
      </c>
      <c r="H6321" t="s">
        <v>49</v>
      </c>
      <c r="I6321" t="s">
        <v>12</v>
      </c>
      <c r="J6321" s="1">
        <v>19.489999999999998</v>
      </c>
      <c r="K6321">
        <v>5.0745353535353601</v>
      </c>
      <c r="L6321">
        <v>25</v>
      </c>
      <c r="M6321">
        <v>0.75256829696930505</v>
      </c>
      <c r="N6321">
        <v>0.78431372549019596</v>
      </c>
      <c r="P6321" t="s">
        <v>42</v>
      </c>
    </row>
    <row r="6322" spans="1:16" x14ac:dyDescent="0.3">
      <c r="A6322" t="str">
        <f t="shared" si="100"/>
        <v>03: RestaurantsSouth EnglandTotalGinBeefeaterTotalAll stocking</v>
      </c>
      <c r="B6322" t="s">
        <v>1</v>
      </c>
      <c r="C6322" t="s">
        <v>108</v>
      </c>
      <c r="D6322" t="s">
        <v>106</v>
      </c>
      <c r="E6322" t="s">
        <v>12</v>
      </c>
      <c r="F6322" t="s">
        <v>47</v>
      </c>
      <c r="G6322" t="s">
        <v>48</v>
      </c>
      <c r="H6322" t="s">
        <v>49</v>
      </c>
      <c r="I6322" t="s">
        <v>12</v>
      </c>
      <c r="J6322" s="1">
        <v>15.16</v>
      </c>
      <c r="K6322">
        <v>3.7818500943500921</v>
      </c>
      <c r="L6322">
        <v>28</v>
      </c>
      <c r="M6322">
        <v>7.0777593853775994E-2</v>
      </c>
      <c r="N6322" s="19">
        <v>7.7495944550951198E-2</v>
      </c>
      <c r="P6322" t="s">
        <v>42</v>
      </c>
    </row>
    <row r="6323" spans="1:16" x14ac:dyDescent="0.3">
      <c r="A6323" t="str">
        <f t="shared" si="100"/>
        <v>03: RestaurantsSouth EnglandTotalGinBombay SapphireTotalAll stocking</v>
      </c>
      <c r="B6323" t="s">
        <v>1</v>
      </c>
      <c r="C6323" t="s">
        <v>108</v>
      </c>
      <c r="D6323" t="s">
        <v>106</v>
      </c>
      <c r="E6323" t="s">
        <v>12</v>
      </c>
      <c r="F6323" t="s">
        <v>47</v>
      </c>
      <c r="G6323" t="s">
        <v>57</v>
      </c>
      <c r="H6323" t="s">
        <v>49</v>
      </c>
      <c r="I6323" t="s">
        <v>12</v>
      </c>
      <c r="J6323" s="1">
        <v>33.39</v>
      </c>
      <c r="K6323">
        <v>9.6768021140971996</v>
      </c>
      <c r="L6323">
        <v>61</v>
      </c>
      <c r="M6323">
        <v>0.11677077465923801</v>
      </c>
      <c r="N6323">
        <v>0.13731922319335499</v>
      </c>
      <c r="P6323" t="s">
        <v>42</v>
      </c>
    </row>
    <row r="6324" spans="1:16" x14ac:dyDescent="0.3">
      <c r="A6324" t="str">
        <f t="shared" si="100"/>
        <v>03: RestaurantsSouth EnglandTotalGinBombay SapphireF: £3.80 - £4.00All stocking</v>
      </c>
      <c r="B6324" t="s">
        <v>1</v>
      </c>
      <c r="C6324" t="s">
        <v>108</v>
      </c>
      <c r="D6324" t="s">
        <v>106</v>
      </c>
      <c r="E6324" t="s">
        <v>12</v>
      </c>
      <c r="F6324" t="s">
        <v>47</v>
      </c>
      <c r="G6324" t="s">
        <v>57</v>
      </c>
      <c r="H6324" t="s">
        <v>49</v>
      </c>
      <c r="I6324" t="s">
        <v>55</v>
      </c>
      <c r="J6324" s="1">
        <v>36.14</v>
      </c>
      <c r="K6324">
        <v>11.379057670724318</v>
      </c>
      <c r="L6324">
        <v>27</v>
      </c>
      <c r="M6324">
        <v>0.136707604625288</v>
      </c>
      <c r="N6324">
        <v>0.16270833333333301</v>
      </c>
      <c r="P6324" t="s">
        <v>42</v>
      </c>
    </row>
    <row r="6325" spans="1:16" x14ac:dyDescent="0.3">
      <c r="A6325" t="str">
        <f t="shared" si="100"/>
        <v>03: RestaurantsSouth EnglandTotalGinHendricksTotalAll stocking</v>
      </c>
      <c r="B6325" t="s">
        <v>1</v>
      </c>
      <c r="C6325" t="s">
        <v>108</v>
      </c>
      <c r="D6325" t="s">
        <v>106</v>
      </c>
      <c r="E6325" t="s">
        <v>12</v>
      </c>
      <c r="F6325" t="s">
        <v>47</v>
      </c>
      <c r="G6325" t="s">
        <v>63</v>
      </c>
      <c r="H6325" t="s">
        <v>49</v>
      </c>
      <c r="I6325" t="s">
        <v>12</v>
      </c>
      <c r="J6325" s="1">
        <v>35.630000000000003</v>
      </c>
      <c r="K6325">
        <v>9.4642791551882404</v>
      </c>
      <c r="L6325">
        <v>44</v>
      </c>
      <c r="M6325">
        <v>0.10812651954424</v>
      </c>
      <c r="N6325">
        <v>0.11352728512348501</v>
      </c>
      <c r="P6325" t="s">
        <v>42</v>
      </c>
    </row>
    <row r="6326" spans="1:16" x14ac:dyDescent="0.3">
      <c r="A6326" t="str">
        <f t="shared" si="100"/>
        <v>03: RestaurantsSouth EnglandTotalGinTanquerayTotalAll stocking</v>
      </c>
      <c r="B6326" t="s">
        <v>1</v>
      </c>
      <c r="C6326" t="s">
        <v>108</v>
      </c>
      <c r="D6326" t="s">
        <v>106</v>
      </c>
      <c r="E6326" t="s">
        <v>12</v>
      </c>
      <c r="F6326" t="s">
        <v>47</v>
      </c>
      <c r="G6326" t="s">
        <v>67</v>
      </c>
      <c r="H6326" t="s">
        <v>49</v>
      </c>
      <c r="I6326" t="s">
        <v>12</v>
      </c>
      <c r="J6326" s="1">
        <v>31.06</v>
      </c>
      <c r="K6326">
        <v>8.55638739567312</v>
      </c>
      <c r="L6326">
        <v>42</v>
      </c>
      <c r="M6326">
        <v>0.105621963082079</v>
      </c>
      <c r="N6326">
        <v>0.11320802706208501</v>
      </c>
      <c r="P6326" t="s">
        <v>42</v>
      </c>
    </row>
    <row r="6327" spans="1:16" x14ac:dyDescent="0.3">
      <c r="A6327" t="str">
        <f t="shared" si="100"/>
        <v>03: RestaurantsSouth EnglandTotalGinTanqueray 10TotalAll stocking</v>
      </c>
      <c r="B6327" t="s">
        <v>1</v>
      </c>
      <c r="C6327" t="s">
        <v>108</v>
      </c>
      <c r="D6327" t="s">
        <v>106</v>
      </c>
      <c r="E6327" t="s">
        <v>12</v>
      </c>
      <c r="F6327" t="s">
        <v>47</v>
      </c>
      <c r="G6327" t="s">
        <v>68</v>
      </c>
      <c r="H6327" t="s">
        <v>49</v>
      </c>
      <c r="I6327" t="s">
        <v>12</v>
      </c>
      <c r="J6327" s="1">
        <v>17.61</v>
      </c>
      <c r="K6327">
        <v>3.6773428523428522</v>
      </c>
      <c r="L6327">
        <v>37</v>
      </c>
      <c r="M6327" s="19">
        <v>3.2890434053511698E-2</v>
      </c>
      <c r="N6327" s="19">
        <v>2.6247805021559101E-2</v>
      </c>
      <c r="P6327" t="s">
        <v>42</v>
      </c>
    </row>
    <row r="6328" spans="1:16" x14ac:dyDescent="0.3">
      <c r="A6328" t="str">
        <f t="shared" si="100"/>
        <v>03: RestaurantsSouth EnglandTotalGinTanqueray Flor De SevillaTotalAll stocking</v>
      </c>
      <c r="B6328" t="s">
        <v>1</v>
      </c>
      <c r="C6328" t="s">
        <v>108</v>
      </c>
      <c r="D6328" t="s">
        <v>106</v>
      </c>
      <c r="E6328" t="s">
        <v>12</v>
      </c>
      <c r="F6328" t="s">
        <v>47</v>
      </c>
      <c r="G6328" t="s">
        <v>69</v>
      </c>
      <c r="H6328" t="s">
        <v>49</v>
      </c>
      <c r="I6328" t="s">
        <v>12</v>
      </c>
      <c r="J6328" s="1">
        <v>18.690000000000001</v>
      </c>
      <c r="K6328">
        <v>4.8573997686900796</v>
      </c>
      <c r="L6328">
        <v>31</v>
      </c>
      <c r="M6328" s="19">
        <v>5.3855318499055498E-2</v>
      </c>
      <c r="N6328" s="19">
        <v>5.3097054182009502E-2</v>
      </c>
      <c r="P6328" t="s">
        <v>42</v>
      </c>
    </row>
    <row r="6329" spans="1:16" x14ac:dyDescent="0.3">
      <c r="A6329" t="str">
        <f t="shared" si="100"/>
        <v>03: RestaurantsSouth EnglandTotalNon Flavoured VodkaAbsolut BlueTotalAll stocking</v>
      </c>
      <c r="B6329" t="s">
        <v>1</v>
      </c>
      <c r="C6329" t="s">
        <v>108</v>
      </c>
      <c r="D6329" t="s">
        <v>106</v>
      </c>
      <c r="E6329" t="s">
        <v>12</v>
      </c>
      <c r="F6329" t="s">
        <v>71</v>
      </c>
      <c r="G6329" t="s">
        <v>72</v>
      </c>
      <c r="H6329" t="s">
        <v>49</v>
      </c>
      <c r="I6329" t="s">
        <v>12</v>
      </c>
      <c r="J6329" s="1">
        <v>31.28</v>
      </c>
      <c r="K6329">
        <v>8.69847625919056</v>
      </c>
      <c r="L6329">
        <v>63</v>
      </c>
      <c r="M6329">
        <v>0.482884808670757</v>
      </c>
      <c r="N6329">
        <v>0.50406217965391098</v>
      </c>
      <c r="P6329" t="s">
        <v>42</v>
      </c>
    </row>
    <row r="6330" spans="1:16" x14ac:dyDescent="0.3">
      <c r="A6330" t="str">
        <f t="shared" si="100"/>
        <v>03: RestaurantsSouth EnglandTotalNon Flavoured VodkaAbsolut BlueD: £3.40 - £3.60All stocking</v>
      </c>
      <c r="B6330" t="s">
        <v>1</v>
      </c>
      <c r="C6330" t="s">
        <v>108</v>
      </c>
      <c r="D6330" t="s">
        <v>106</v>
      </c>
      <c r="E6330" t="s">
        <v>12</v>
      </c>
      <c r="F6330" t="s">
        <v>71</v>
      </c>
      <c r="G6330" t="s">
        <v>72</v>
      </c>
      <c r="H6330" t="s">
        <v>49</v>
      </c>
      <c r="I6330" t="s">
        <v>53</v>
      </c>
      <c r="J6330" s="1">
        <v>22.72</v>
      </c>
      <c r="K6330">
        <v>6.5020451770451597</v>
      </c>
      <c r="L6330">
        <v>25</v>
      </c>
      <c r="M6330">
        <v>0.75008426078103696</v>
      </c>
      <c r="N6330">
        <v>0.75284552845528496</v>
      </c>
      <c r="P6330" t="s">
        <v>42</v>
      </c>
    </row>
    <row r="6331" spans="1:16" x14ac:dyDescent="0.3">
      <c r="A6331" t="str">
        <f t="shared" si="100"/>
        <v>03: RestaurantsSouth EnglandTotalNon Flavoured VodkaAbsolut BlueE: £3.60 - £3.80All stocking</v>
      </c>
      <c r="B6331" t="s">
        <v>1</v>
      </c>
      <c r="C6331" t="s">
        <v>108</v>
      </c>
      <c r="D6331" t="s">
        <v>106</v>
      </c>
      <c r="E6331" t="s">
        <v>12</v>
      </c>
      <c r="F6331" t="s">
        <v>71</v>
      </c>
      <c r="G6331" t="s">
        <v>72</v>
      </c>
      <c r="H6331" t="s">
        <v>49</v>
      </c>
      <c r="I6331" t="s">
        <v>54</v>
      </c>
      <c r="J6331" s="1">
        <v>39.46</v>
      </c>
      <c r="K6331">
        <v>11.122730047730039</v>
      </c>
      <c r="L6331">
        <v>28</v>
      </c>
      <c r="M6331">
        <v>0.56145343376399903</v>
      </c>
      <c r="N6331">
        <v>0.55745602782291404</v>
      </c>
      <c r="P6331" t="s">
        <v>42</v>
      </c>
    </row>
    <row r="6332" spans="1:16" x14ac:dyDescent="0.3">
      <c r="A6332" t="str">
        <f t="shared" ref="A6332:A6395" si="101">C6332&amp;D6332&amp;E6332&amp;F6332&amp;G6332&amp;I6332&amp;P6332</f>
        <v>03: RestaurantsSouth EnglandTotalNon Flavoured VodkaAbsolut BlueF: £3.80 - £4.00All stocking</v>
      </c>
      <c r="B6332" t="s">
        <v>1</v>
      </c>
      <c r="C6332" t="s">
        <v>108</v>
      </c>
      <c r="D6332" t="s">
        <v>106</v>
      </c>
      <c r="E6332" t="s">
        <v>12</v>
      </c>
      <c r="F6332" t="s">
        <v>71</v>
      </c>
      <c r="G6332" t="s">
        <v>72</v>
      </c>
      <c r="H6332" t="s">
        <v>49</v>
      </c>
      <c r="I6332" t="s">
        <v>55</v>
      </c>
      <c r="J6332" s="1">
        <v>40.31</v>
      </c>
      <c r="K6332">
        <v>11.38588016921352</v>
      </c>
      <c r="L6332">
        <v>27</v>
      </c>
      <c r="M6332">
        <v>0.52845987760048296</v>
      </c>
      <c r="N6332">
        <v>0.52614208311559696</v>
      </c>
      <c r="P6332" t="s">
        <v>42</v>
      </c>
    </row>
    <row r="6333" spans="1:16" x14ac:dyDescent="0.3">
      <c r="A6333" t="str">
        <f t="shared" si="101"/>
        <v>03: RestaurantsSouth EnglandTotalNon Flavoured VodkaGrey GooseTotalAll stocking</v>
      </c>
      <c r="B6333" t="s">
        <v>1</v>
      </c>
      <c r="C6333" t="s">
        <v>108</v>
      </c>
      <c r="D6333" t="s">
        <v>106</v>
      </c>
      <c r="E6333" t="s">
        <v>12</v>
      </c>
      <c r="F6333" t="s">
        <v>71</v>
      </c>
      <c r="G6333" t="s">
        <v>75</v>
      </c>
      <c r="H6333" t="s">
        <v>49</v>
      </c>
      <c r="I6333" t="s">
        <v>12</v>
      </c>
      <c r="J6333" s="1">
        <v>28.7</v>
      </c>
      <c r="K6333">
        <v>6.8015618310261194</v>
      </c>
      <c r="L6333">
        <v>28</v>
      </c>
      <c r="M6333">
        <v>0.141410612168761</v>
      </c>
      <c r="N6333">
        <v>0.13193943763518401</v>
      </c>
      <c r="P6333" t="s">
        <v>42</v>
      </c>
    </row>
    <row r="6334" spans="1:16" x14ac:dyDescent="0.3">
      <c r="A6334" t="str">
        <f t="shared" si="101"/>
        <v>03: RestaurantsSouth EnglandTotalNon Flavoured VodkaKetel OneTotalAll stocking</v>
      </c>
      <c r="B6334" t="s">
        <v>1</v>
      </c>
      <c r="C6334" t="s">
        <v>108</v>
      </c>
      <c r="D6334" t="s">
        <v>106</v>
      </c>
      <c r="E6334" t="s">
        <v>12</v>
      </c>
      <c r="F6334" t="s">
        <v>71</v>
      </c>
      <c r="G6334" t="s">
        <v>76</v>
      </c>
      <c r="H6334" t="s">
        <v>49</v>
      </c>
      <c r="I6334" t="s">
        <v>12</v>
      </c>
      <c r="J6334" s="1">
        <v>56.32</v>
      </c>
      <c r="K6334">
        <v>13.969395049395041</v>
      </c>
      <c r="L6334">
        <v>35</v>
      </c>
      <c r="M6334">
        <v>0.460311999876935</v>
      </c>
      <c r="N6334">
        <v>0.44695028190671399</v>
      </c>
      <c r="P6334" t="s">
        <v>42</v>
      </c>
    </row>
    <row r="6335" spans="1:16" x14ac:dyDescent="0.3">
      <c r="A6335" t="str">
        <f t="shared" si="101"/>
        <v>03: RestaurantsSouth EnglandTotalTequilaOlmeca BlancoTotalAll stocking</v>
      </c>
      <c r="B6335" t="s">
        <v>1</v>
      </c>
      <c r="C6335" t="s">
        <v>108</v>
      </c>
      <c r="D6335" t="s">
        <v>106</v>
      </c>
      <c r="E6335" t="s">
        <v>12</v>
      </c>
      <c r="F6335" t="s">
        <v>78</v>
      </c>
      <c r="G6335" t="s">
        <v>83</v>
      </c>
      <c r="H6335" t="s">
        <v>49</v>
      </c>
      <c r="I6335" t="s">
        <v>12</v>
      </c>
      <c r="J6335" s="1">
        <v>21.36</v>
      </c>
      <c r="K6335">
        <v>4.6688208616780003</v>
      </c>
      <c r="L6335">
        <v>28</v>
      </c>
      <c r="M6335">
        <v>0.511161748665239</v>
      </c>
      <c r="N6335">
        <v>0.55697098372257603</v>
      </c>
      <c r="P6335" t="s">
        <v>42</v>
      </c>
    </row>
    <row r="6336" spans="1:16" x14ac:dyDescent="0.3">
      <c r="A6336" t="str">
        <f t="shared" si="101"/>
        <v>03: RestaurantsSouth EnglandTotalWhite RumBacardi Carta BlancaTotalAll stocking</v>
      </c>
      <c r="B6336" t="s">
        <v>1</v>
      </c>
      <c r="C6336" t="s">
        <v>108</v>
      </c>
      <c r="D6336" t="s">
        <v>106</v>
      </c>
      <c r="E6336" t="s">
        <v>12</v>
      </c>
      <c r="F6336" t="s">
        <v>85</v>
      </c>
      <c r="G6336" t="s">
        <v>86</v>
      </c>
      <c r="H6336" t="s">
        <v>49</v>
      </c>
      <c r="I6336" t="s">
        <v>12</v>
      </c>
      <c r="J6336" s="1">
        <v>18.13</v>
      </c>
      <c r="K6336">
        <v>4.8917293685150796</v>
      </c>
      <c r="L6336">
        <v>42</v>
      </c>
      <c r="M6336">
        <v>0.75602623180365902</v>
      </c>
      <c r="N6336">
        <v>0.77160056657223797</v>
      </c>
      <c r="P6336" t="s">
        <v>42</v>
      </c>
    </row>
    <row r="6337" spans="1:16" x14ac:dyDescent="0.3">
      <c r="A6337" t="str">
        <f t="shared" si="101"/>
        <v>04: Food PubsCentral/WalesMainstreamGinBeefeater Pink London Dry GinTotalAll stocking</v>
      </c>
      <c r="B6337" t="s">
        <v>1</v>
      </c>
      <c r="C6337" t="s">
        <v>109</v>
      </c>
      <c r="D6337" t="s">
        <v>46</v>
      </c>
      <c r="E6337" t="s">
        <v>14</v>
      </c>
      <c r="F6337" t="s">
        <v>47</v>
      </c>
      <c r="G6337" t="s">
        <v>50</v>
      </c>
      <c r="H6337" t="s">
        <v>49</v>
      </c>
      <c r="I6337" t="s">
        <v>12</v>
      </c>
      <c r="J6337" s="1">
        <v>24.65</v>
      </c>
      <c r="K6337">
        <v>6.7901111072163598</v>
      </c>
      <c r="L6337">
        <v>57</v>
      </c>
      <c r="M6337" s="19">
        <v>3.7397548695513497E-2</v>
      </c>
      <c r="N6337" s="19">
        <v>3.5231474932810598E-2</v>
      </c>
      <c r="P6337" t="s">
        <v>42</v>
      </c>
    </row>
    <row r="6338" spans="1:16" x14ac:dyDescent="0.3">
      <c r="A6338" t="str">
        <f t="shared" si="101"/>
        <v>04: Food PubsCentral/WalesMainstreamGinBombay Bramble GinTotalAll stocking</v>
      </c>
      <c r="B6338" t="s">
        <v>1</v>
      </c>
      <c r="C6338" t="s">
        <v>109</v>
      </c>
      <c r="D6338" t="s">
        <v>46</v>
      </c>
      <c r="E6338" t="s">
        <v>14</v>
      </c>
      <c r="F6338" t="s">
        <v>47</v>
      </c>
      <c r="G6338" t="s">
        <v>51</v>
      </c>
      <c r="H6338" t="s">
        <v>49</v>
      </c>
      <c r="I6338" t="s">
        <v>12</v>
      </c>
      <c r="J6338" s="1">
        <v>11.44</v>
      </c>
      <c r="K6338">
        <v>3.5037134112931998</v>
      </c>
      <c r="L6338">
        <v>188</v>
      </c>
      <c r="M6338" s="19">
        <v>1.97239814759489E-2</v>
      </c>
      <c r="N6338" s="19">
        <v>1.83642986858082E-2</v>
      </c>
      <c r="P6338" t="s">
        <v>42</v>
      </c>
    </row>
    <row r="6339" spans="1:16" x14ac:dyDescent="0.3">
      <c r="A6339" t="str">
        <f t="shared" si="101"/>
        <v>04: Food PubsCentral/WalesMainstreamGinBombay Bramble GinC: £3.20 - £3.40All stocking</v>
      </c>
      <c r="B6339" t="s">
        <v>1</v>
      </c>
      <c r="C6339" t="s">
        <v>109</v>
      </c>
      <c r="D6339" t="s">
        <v>46</v>
      </c>
      <c r="E6339" t="s">
        <v>14</v>
      </c>
      <c r="F6339" t="s">
        <v>47</v>
      </c>
      <c r="G6339" t="s">
        <v>51</v>
      </c>
      <c r="H6339" t="s">
        <v>49</v>
      </c>
      <c r="I6339" t="s">
        <v>52</v>
      </c>
      <c r="J6339" s="1">
        <v>13.64</v>
      </c>
      <c r="K6339">
        <v>4.3728927118633196</v>
      </c>
      <c r="L6339">
        <v>34</v>
      </c>
      <c r="M6339" s="19">
        <v>2.1391601816325899E-2</v>
      </c>
      <c r="N6339" s="19">
        <v>2.06773837280648E-2</v>
      </c>
      <c r="P6339" t="s">
        <v>42</v>
      </c>
    </row>
    <row r="6340" spans="1:16" x14ac:dyDescent="0.3">
      <c r="A6340" t="str">
        <f t="shared" si="101"/>
        <v>04: Food PubsCentral/WalesMainstreamGinBombay Bramble GinD: £3.40 - £3.60All stocking</v>
      </c>
      <c r="B6340" t="s">
        <v>1</v>
      </c>
      <c r="C6340" t="s">
        <v>109</v>
      </c>
      <c r="D6340" t="s">
        <v>46</v>
      </c>
      <c r="E6340" t="s">
        <v>14</v>
      </c>
      <c r="F6340" t="s">
        <v>47</v>
      </c>
      <c r="G6340" t="s">
        <v>51</v>
      </c>
      <c r="H6340" t="s">
        <v>49</v>
      </c>
      <c r="I6340" t="s">
        <v>53</v>
      </c>
      <c r="J6340" s="1">
        <v>13.85</v>
      </c>
      <c r="K6340">
        <v>4.5586309039797603</v>
      </c>
      <c r="L6340">
        <v>43</v>
      </c>
      <c r="M6340" s="19">
        <v>2.3485884072038599E-2</v>
      </c>
      <c r="N6340" s="19">
        <v>2.3616833431430301E-2</v>
      </c>
      <c r="P6340" t="s">
        <v>42</v>
      </c>
    </row>
    <row r="6341" spans="1:16" x14ac:dyDescent="0.3">
      <c r="A6341" t="str">
        <f t="shared" si="101"/>
        <v>04: Food PubsCentral/WalesMainstreamGinBombay Bramble GinE: £3.60 - £3.80All stocking</v>
      </c>
      <c r="B6341" t="s">
        <v>1</v>
      </c>
      <c r="C6341" t="s">
        <v>109</v>
      </c>
      <c r="D6341" t="s">
        <v>46</v>
      </c>
      <c r="E6341" t="s">
        <v>14</v>
      </c>
      <c r="F6341" t="s">
        <v>47</v>
      </c>
      <c r="G6341" t="s">
        <v>51</v>
      </c>
      <c r="H6341" t="s">
        <v>49</v>
      </c>
      <c r="I6341" t="s">
        <v>54</v>
      </c>
      <c r="J6341" s="1">
        <v>12.02</v>
      </c>
      <c r="K6341">
        <v>3.4688838145980996</v>
      </c>
      <c r="L6341">
        <v>35</v>
      </c>
      <c r="M6341" s="19">
        <v>1.9408366367057599E-2</v>
      </c>
      <c r="N6341" s="19">
        <v>1.7995384844424599E-2</v>
      </c>
      <c r="P6341" t="s">
        <v>42</v>
      </c>
    </row>
    <row r="6342" spans="1:16" x14ac:dyDescent="0.3">
      <c r="A6342" t="str">
        <f t="shared" si="101"/>
        <v>04: Food PubsCentral/WalesMainstreamGinBombay Bramble GinF: £3.80 - £4.00All stocking</v>
      </c>
      <c r="B6342" t="s">
        <v>1</v>
      </c>
      <c r="C6342" t="s">
        <v>109</v>
      </c>
      <c r="D6342" t="s">
        <v>46</v>
      </c>
      <c r="E6342" t="s">
        <v>14</v>
      </c>
      <c r="F6342" t="s">
        <v>47</v>
      </c>
      <c r="G6342" t="s">
        <v>51</v>
      </c>
      <c r="H6342" t="s">
        <v>49</v>
      </c>
      <c r="I6342" t="s">
        <v>55</v>
      </c>
      <c r="J6342" s="1">
        <v>12.9</v>
      </c>
      <c r="K6342">
        <v>3.5730678844964556</v>
      </c>
      <c r="L6342">
        <v>35</v>
      </c>
      <c r="M6342" s="19">
        <v>2.5102311066648401E-2</v>
      </c>
      <c r="N6342" s="19">
        <v>2.25616621699135E-2</v>
      </c>
      <c r="P6342" t="s">
        <v>42</v>
      </c>
    </row>
    <row r="6343" spans="1:16" x14ac:dyDescent="0.3">
      <c r="A6343" t="str">
        <f t="shared" si="101"/>
        <v>04: Food PubsCentral/WalesMainstreamGinBombay Bramble GinG: £4.00 - £4.20All stocking</v>
      </c>
      <c r="B6343" t="s">
        <v>1</v>
      </c>
      <c r="C6343" t="s">
        <v>109</v>
      </c>
      <c r="D6343" t="s">
        <v>46</v>
      </c>
      <c r="E6343" t="s">
        <v>14</v>
      </c>
      <c r="F6343" t="s">
        <v>47</v>
      </c>
      <c r="G6343" t="s">
        <v>51</v>
      </c>
      <c r="H6343" t="s">
        <v>49</v>
      </c>
      <c r="I6343" t="s">
        <v>56</v>
      </c>
      <c r="J6343" s="1">
        <v>9.1999999999999993</v>
      </c>
      <c r="K6343">
        <v>2.8879764026822841</v>
      </c>
      <c r="L6343">
        <v>34</v>
      </c>
      <c r="M6343" s="19">
        <v>1.7702747879135099E-2</v>
      </c>
      <c r="N6343" s="19">
        <v>1.5533900574795499E-2</v>
      </c>
      <c r="P6343" t="s">
        <v>42</v>
      </c>
    </row>
    <row r="6344" spans="1:16" x14ac:dyDescent="0.3">
      <c r="A6344" t="str">
        <f t="shared" si="101"/>
        <v>04: Food PubsCentral/WalesMainstreamGinBombay SapphireA: &lt;£3All stocking</v>
      </c>
      <c r="B6344" t="s">
        <v>1</v>
      </c>
      <c r="C6344" t="s">
        <v>109</v>
      </c>
      <c r="D6344" t="s">
        <v>46</v>
      </c>
      <c r="E6344" t="s">
        <v>14</v>
      </c>
      <c r="F6344" t="s">
        <v>47</v>
      </c>
      <c r="G6344" t="s">
        <v>57</v>
      </c>
      <c r="H6344" t="s">
        <v>49</v>
      </c>
      <c r="I6344" t="s">
        <v>58</v>
      </c>
      <c r="J6344" s="1">
        <v>18.149999999999999</v>
      </c>
      <c r="K6344">
        <v>6.6028720305035993</v>
      </c>
      <c r="L6344">
        <v>114</v>
      </c>
      <c r="M6344" s="19">
        <v>4.5274176376782202E-2</v>
      </c>
      <c r="N6344">
        <v>4.3828553013212999E-2</v>
      </c>
      <c r="P6344" t="s">
        <v>42</v>
      </c>
    </row>
    <row r="6345" spans="1:16" x14ac:dyDescent="0.3">
      <c r="A6345" t="str">
        <f t="shared" si="101"/>
        <v>04: Food PubsCentral/WalesMainstreamGinBombay SapphireTotalAll stocking</v>
      </c>
      <c r="B6345" t="s">
        <v>1</v>
      </c>
      <c r="C6345" t="s">
        <v>109</v>
      </c>
      <c r="D6345" t="s">
        <v>46</v>
      </c>
      <c r="E6345" t="s">
        <v>14</v>
      </c>
      <c r="F6345" t="s">
        <v>47</v>
      </c>
      <c r="G6345" t="s">
        <v>57</v>
      </c>
      <c r="H6345" t="s">
        <v>49</v>
      </c>
      <c r="I6345" t="s">
        <v>12</v>
      </c>
      <c r="J6345" s="1">
        <v>20.079999999999998</v>
      </c>
      <c r="K6345">
        <v>6.7242692323632403</v>
      </c>
      <c r="L6345">
        <v>383</v>
      </c>
      <c r="M6345" s="19">
        <v>5.1482412267995499E-2</v>
      </c>
      <c r="N6345" s="19">
        <v>5.1317058801302599E-2</v>
      </c>
      <c r="P6345" t="s">
        <v>42</v>
      </c>
    </row>
    <row r="6346" spans="1:16" x14ac:dyDescent="0.3">
      <c r="A6346" t="str">
        <f t="shared" si="101"/>
        <v>04: Food PubsCentral/WalesMainstreamGinBombay SapphireB: £3 - £3.20All stocking</v>
      </c>
      <c r="B6346" t="s">
        <v>1</v>
      </c>
      <c r="C6346" t="s">
        <v>109</v>
      </c>
      <c r="D6346" t="s">
        <v>46</v>
      </c>
      <c r="E6346" t="s">
        <v>14</v>
      </c>
      <c r="F6346" t="s">
        <v>47</v>
      </c>
      <c r="G6346" t="s">
        <v>57</v>
      </c>
      <c r="H6346" t="s">
        <v>49</v>
      </c>
      <c r="I6346" t="s">
        <v>59</v>
      </c>
      <c r="J6346" s="1">
        <v>21.02</v>
      </c>
      <c r="K6346">
        <v>7.6481490283909599</v>
      </c>
      <c r="L6346">
        <v>62</v>
      </c>
      <c r="M6346" s="19">
        <v>5.4383877174420697E-2</v>
      </c>
      <c r="N6346" s="19">
        <v>5.3764352887541202E-2</v>
      </c>
      <c r="P6346" t="s">
        <v>42</v>
      </c>
    </row>
    <row r="6347" spans="1:16" x14ac:dyDescent="0.3">
      <c r="A6347" t="str">
        <f t="shared" si="101"/>
        <v>04: Food PubsCentral/WalesMainstreamGinBombay SapphireC: £3.20 - £3.40All stocking</v>
      </c>
      <c r="B6347" t="s">
        <v>1</v>
      </c>
      <c r="C6347" t="s">
        <v>109</v>
      </c>
      <c r="D6347" t="s">
        <v>46</v>
      </c>
      <c r="E6347" t="s">
        <v>14</v>
      </c>
      <c r="F6347" t="s">
        <v>47</v>
      </c>
      <c r="G6347" t="s">
        <v>57</v>
      </c>
      <c r="H6347" t="s">
        <v>49</v>
      </c>
      <c r="I6347" t="s">
        <v>52</v>
      </c>
      <c r="J6347" s="1">
        <v>20.61</v>
      </c>
      <c r="K6347">
        <v>7.0920678704012001</v>
      </c>
      <c r="L6347">
        <v>90</v>
      </c>
      <c r="M6347" s="19">
        <v>5.0216043700892797E-2</v>
      </c>
      <c r="N6347" s="19">
        <v>4.8871958209032701E-2</v>
      </c>
      <c r="P6347" t="s">
        <v>42</v>
      </c>
    </row>
    <row r="6348" spans="1:16" x14ac:dyDescent="0.3">
      <c r="A6348" t="str">
        <f t="shared" si="101"/>
        <v>04: Food PubsCentral/WalesMainstreamGinBombay SapphireD: £3.40 - £3.60All stocking</v>
      </c>
      <c r="B6348" t="s">
        <v>1</v>
      </c>
      <c r="C6348" t="s">
        <v>109</v>
      </c>
      <c r="D6348" t="s">
        <v>46</v>
      </c>
      <c r="E6348" t="s">
        <v>14</v>
      </c>
      <c r="F6348" t="s">
        <v>47</v>
      </c>
      <c r="G6348" t="s">
        <v>57</v>
      </c>
      <c r="H6348" t="s">
        <v>49</v>
      </c>
      <c r="I6348" t="s">
        <v>53</v>
      </c>
      <c r="J6348" s="1">
        <v>22.36</v>
      </c>
      <c r="K6348">
        <v>7.4238309640095199</v>
      </c>
      <c r="L6348">
        <v>84</v>
      </c>
      <c r="M6348" s="19">
        <v>5.59913461068373E-2</v>
      </c>
      <c r="N6348">
        <v>5.7127543728306002E-2</v>
      </c>
      <c r="P6348" t="s">
        <v>42</v>
      </c>
    </row>
    <row r="6349" spans="1:16" x14ac:dyDescent="0.3">
      <c r="A6349" t="str">
        <f t="shared" si="101"/>
        <v>04: Food PubsCentral/WalesMainstreamGinBombay SapphireE: £3.60 - £3.80All stocking</v>
      </c>
      <c r="B6349" t="s">
        <v>1</v>
      </c>
      <c r="C6349" t="s">
        <v>109</v>
      </c>
      <c r="D6349" t="s">
        <v>46</v>
      </c>
      <c r="E6349" t="s">
        <v>14</v>
      </c>
      <c r="F6349" t="s">
        <v>47</v>
      </c>
      <c r="G6349" t="s">
        <v>57</v>
      </c>
      <c r="H6349" t="s">
        <v>49</v>
      </c>
      <c r="I6349" t="s">
        <v>54</v>
      </c>
      <c r="J6349" s="1">
        <v>24.62</v>
      </c>
      <c r="K6349">
        <v>7.2700485446453191</v>
      </c>
      <c r="L6349">
        <v>62</v>
      </c>
      <c r="M6349" s="19">
        <v>5.5418999631234603E-2</v>
      </c>
      <c r="N6349" s="19">
        <v>5.4983078792086103E-2</v>
      </c>
      <c r="P6349" t="s">
        <v>42</v>
      </c>
    </row>
    <row r="6350" spans="1:16" x14ac:dyDescent="0.3">
      <c r="A6350" t="str">
        <f t="shared" si="101"/>
        <v>04: Food PubsCentral/WalesMainstreamGinBombay SapphireF: £3.80 - £4.00All stocking</v>
      </c>
      <c r="B6350" t="s">
        <v>1</v>
      </c>
      <c r="C6350" t="s">
        <v>109</v>
      </c>
      <c r="D6350" t="s">
        <v>46</v>
      </c>
      <c r="E6350" t="s">
        <v>14</v>
      </c>
      <c r="F6350" t="s">
        <v>47</v>
      </c>
      <c r="G6350" t="s">
        <v>57</v>
      </c>
      <c r="H6350" t="s">
        <v>49</v>
      </c>
      <c r="I6350" t="s">
        <v>55</v>
      </c>
      <c r="J6350" s="1">
        <v>22.25</v>
      </c>
      <c r="K6350">
        <v>6.6894228376987197</v>
      </c>
      <c r="L6350">
        <v>58</v>
      </c>
      <c r="M6350" s="19">
        <v>5.6409497838553598E-2</v>
      </c>
      <c r="N6350" s="19">
        <v>5.5413158210700503E-2</v>
      </c>
      <c r="P6350" t="s">
        <v>42</v>
      </c>
    </row>
    <row r="6351" spans="1:16" x14ac:dyDescent="0.3">
      <c r="A6351" t="str">
        <f t="shared" si="101"/>
        <v>04: Food PubsCentral/WalesMainstreamGinBombay SapphireG: £4.00 - £4.20All stocking</v>
      </c>
      <c r="B6351" t="s">
        <v>1</v>
      </c>
      <c r="C6351" t="s">
        <v>109</v>
      </c>
      <c r="D6351" t="s">
        <v>46</v>
      </c>
      <c r="E6351" t="s">
        <v>14</v>
      </c>
      <c r="F6351" t="s">
        <v>47</v>
      </c>
      <c r="G6351" t="s">
        <v>57</v>
      </c>
      <c r="H6351" t="s">
        <v>49</v>
      </c>
      <c r="I6351" t="s">
        <v>56</v>
      </c>
      <c r="J6351" s="1">
        <v>22.37</v>
      </c>
      <c r="K6351">
        <v>6.7480899391613605</v>
      </c>
      <c r="L6351">
        <v>42</v>
      </c>
      <c r="M6351" s="19">
        <v>5.7992020977715698E-2</v>
      </c>
      <c r="N6351" s="19">
        <v>5.8015449550051799E-2</v>
      </c>
      <c r="P6351" t="s">
        <v>42</v>
      </c>
    </row>
    <row r="6352" spans="1:16" x14ac:dyDescent="0.3">
      <c r="A6352" t="str">
        <f t="shared" si="101"/>
        <v>04: Food PubsCentral/WalesMainstreamGinGordonsA: &lt;£3All stocking</v>
      </c>
      <c r="B6352" t="s">
        <v>1</v>
      </c>
      <c r="C6352" t="s">
        <v>109</v>
      </c>
      <c r="D6352" t="s">
        <v>46</v>
      </c>
      <c r="E6352" t="s">
        <v>14</v>
      </c>
      <c r="F6352" t="s">
        <v>47</v>
      </c>
      <c r="G6352" t="s">
        <v>61</v>
      </c>
      <c r="H6352" t="s">
        <v>49</v>
      </c>
      <c r="I6352" t="s">
        <v>58</v>
      </c>
      <c r="J6352" s="1">
        <v>53.75</v>
      </c>
      <c r="K6352">
        <v>17.934677338461722</v>
      </c>
      <c r="L6352">
        <v>218</v>
      </c>
      <c r="M6352">
        <v>0.18318251557765799</v>
      </c>
      <c r="N6352">
        <v>0.16877151613275501</v>
      </c>
      <c r="P6352" t="s">
        <v>42</v>
      </c>
    </row>
    <row r="6353" spans="1:16" x14ac:dyDescent="0.3">
      <c r="A6353" t="str">
        <f t="shared" si="101"/>
        <v>04: Food PubsCentral/WalesMainstreamGinGordonsTotalAll stocking</v>
      </c>
      <c r="B6353" t="s">
        <v>1</v>
      </c>
      <c r="C6353" t="s">
        <v>109</v>
      </c>
      <c r="D6353" t="s">
        <v>46</v>
      </c>
      <c r="E6353" t="s">
        <v>14</v>
      </c>
      <c r="F6353" t="s">
        <v>47</v>
      </c>
      <c r="G6353" t="s">
        <v>61</v>
      </c>
      <c r="H6353" t="s">
        <v>49</v>
      </c>
      <c r="I6353" t="s">
        <v>12</v>
      </c>
      <c r="J6353" s="1">
        <v>49.42</v>
      </c>
      <c r="K6353">
        <v>15.770163494292598</v>
      </c>
      <c r="L6353">
        <v>488</v>
      </c>
      <c r="M6353">
        <v>0.17686989086145699</v>
      </c>
      <c r="N6353">
        <v>0.16897523163233999</v>
      </c>
      <c r="P6353" t="s">
        <v>42</v>
      </c>
    </row>
    <row r="6354" spans="1:16" x14ac:dyDescent="0.3">
      <c r="A6354" t="str">
        <f t="shared" si="101"/>
        <v>04: Food PubsCentral/WalesMainstreamGinGordonsB: £3 - £3.20All stocking</v>
      </c>
      <c r="B6354" t="s">
        <v>1</v>
      </c>
      <c r="C6354" t="s">
        <v>109</v>
      </c>
      <c r="D6354" t="s">
        <v>46</v>
      </c>
      <c r="E6354" t="s">
        <v>14</v>
      </c>
      <c r="F6354" t="s">
        <v>47</v>
      </c>
      <c r="G6354" t="s">
        <v>61</v>
      </c>
      <c r="H6354" t="s">
        <v>49</v>
      </c>
      <c r="I6354" t="s">
        <v>59</v>
      </c>
      <c r="J6354" s="1">
        <v>54.31</v>
      </c>
      <c r="K6354">
        <v>17.336018988321641</v>
      </c>
      <c r="L6354">
        <v>152</v>
      </c>
      <c r="M6354">
        <v>0.17430086610249099</v>
      </c>
      <c r="N6354">
        <v>0.170797464857464</v>
      </c>
      <c r="P6354" t="s">
        <v>42</v>
      </c>
    </row>
    <row r="6355" spans="1:16" x14ac:dyDescent="0.3">
      <c r="A6355" t="str">
        <f t="shared" si="101"/>
        <v>04: Food PubsCentral/WalesMainstreamGinGordonsC: £3.20 - £3.40All stocking</v>
      </c>
      <c r="B6355" t="s">
        <v>1</v>
      </c>
      <c r="C6355" t="s">
        <v>109</v>
      </c>
      <c r="D6355" t="s">
        <v>46</v>
      </c>
      <c r="E6355" t="s">
        <v>14</v>
      </c>
      <c r="F6355" t="s">
        <v>47</v>
      </c>
      <c r="G6355" t="s">
        <v>61</v>
      </c>
      <c r="H6355" t="s">
        <v>49</v>
      </c>
      <c r="I6355" t="s">
        <v>52</v>
      </c>
      <c r="J6355" s="1">
        <v>53.33</v>
      </c>
      <c r="K6355">
        <v>16.358715358715362</v>
      </c>
      <c r="L6355">
        <v>144</v>
      </c>
      <c r="M6355">
        <v>0.16129740042912999</v>
      </c>
      <c r="N6355">
        <v>0.15934979209703201</v>
      </c>
      <c r="P6355" t="s">
        <v>42</v>
      </c>
    </row>
    <row r="6356" spans="1:16" x14ac:dyDescent="0.3">
      <c r="A6356" t="str">
        <f t="shared" si="101"/>
        <v>04: Food PubsCentral/WalesMainstreamGinGordonsD: £3.40 - £3.60All stocking</v>
      </c>
      <c r="B6356" t="s">
        <v>1</v>
      </c>
      <c r="C6356" t="s">
        <v>109</v>
      </c>
      <c r="D6356" t="s">
        <v>46</v>
      </c>
      <c r="E6356" t="s">
        <v>14</v>
      </c>
      <c r="F6356" t="s">
        <v>47</v>
      </c>
      <c r="G6356" t="s">
        <v>61</v>
      </c>
      <c r="H6356" t="s">
        <v>49</v>
      </c>
      <c r="I6356" t="s">
        <v>53</v>
      </c>
      <c r="J6356" s="1">
        <v>54.73</v>
      </c>
      <c r="K6356">
        <v>16.781146972685441</v>
      </c>
      <c r="L6356">
        <v>130</v>
      </c>
      <c r="M6356">
        <v>0.168732859056796</v>
      </c>
      <c r="N6356">
        <v>0.16715238519009801</v>
      </c>
      <c r="P6356" t="s">
        <v>42</v>
      </c>
    </row>
    <row r="6357" spans="1:16" x14ac:dyDescent="0.3">
      <c r="A6357" t="str">
        <f t="shared" si="101"/>
        <v>04: Food PubsCentral/WalesMainstreamGinGordonsE: £3.60 - £3.80All stocking</v>
      </c>
      <c r="B6357" t="s">
        <v>1</v>
      </c>
      <c r="C6357" t="s">
        <v>109</v>
      </c>
      <c r="D6357" t="s">
        <v>46</v>
      </c>
      <c r="E6357" t="s">
        <v>14</v>
      </c>
      <c r="F6357" t="s">
        <v>47</v>
      </c>
      <c r="G6357" t="s">
        <v>61</v>
      </c>
      <c r="H6357" t="s">
        <v>49</v>
      </c>
      <c r="I6357" t="s">
        <v>54</v>
      </c>
      <c r="J6357" s="1">
        <v>48.41</v>
      </c>
      <c r="K6357">
        <v>14.90361498676104</v>
      </c>
      <c r="L6357">
        <v>89</v>
      </c>
      <c r="M6357">
        <v>0.19612078428489299</v>
      </c>
      <c r="N6357">
        <v>0.18155693484461599</v>
      </c>
      <c r="P6357" t="s">
        <v>42</v>
      </c>
    </row>
    <row r="6358" spans="1:16" x14ac:dyDescent="0.3">
      <c r="A6358" t="str">
        <f t="shared" si="101"/>
        <v>04: Food PubsCentral/WalesMainstreamGinGordonsF: £3.80 - £4.00All stocking</v>
      </c>
      <c r="B6358" t="s">
        <v>1</v>
      </c>
      <c r="C6358" t="s">
        <v>109</v>
      </c>
      <c r="D6358" t="s">
        <v>46</v>
      </c>
      <c r="E6358" t="s">
        <v>14</v>
      </c>
      <c r="F6358" t="s">
        <v>47</v>
      </c>
      <c r="G6358" t="s">
        <v>61</v>
      </c>
      <c r="H6358" t="s">
        <v>49</v>
      </c>
      <c r="I6358" t="s">
        <v>55</v>
      </c>
      <c r="J6358" s="1">
        <v>46.21</v>
      </c>
      <c r="K6358">
        <v>13.314886524410319</v>
      </c>
      <c r="L6358">
        <v>63</v>
      </c>
      <c r="M6358">
        <v>0.18518741891370699</v>
      </c>
      <c r="N6358">
        <v>0.160480825648046</v>
      </c>
      <c r="P6358" t="s">
        <v>42</v>
      </c>
    </row>
    <row r="6359" spans="1:16" x14ac:dyDescent="0.3">
      <c r="A6359" t="str">
        <f t="shared" si="101"/>
        <v>04: Food PubsCentral/WalesMainstreamGinGordonsG: £4.00 - £4.20All stocking</v>
      </c>
      <c r="B6359" t="s">
        <v>1</v>
      </c>
      <c r="C6359" t="s">
        <v>109</v>
      </c>
      <c r="D6359" t="s">
        <v>46</v>
      </c>
      <c r="E6359" t="s">
        <v>14</v>
      </c>
      <c r="F6359" t="s">
        <v>47</v>
      </c>
      <c r="G6359" t="s">
        <v>61</v>
      </c>
      <c r="H6359" t="s">
        <v>49</v>
      </c>
      <c r="I6359" t="s">
        <v>56</v>
      </c>
      <c r="J6359" s="1">
        <v>49.61</v>
      </c>
      <c r="K6359">
        <v>13.805672742557999</v>
      </c>
      <c r="L6359">
        <v>61</v>
      </c>
      <c r="M6359">
        <v>0.21272134138107199</v>
      </c>
      <c r="N6359">
        <v>0.171212757028955</v>
      </c>
      <c r="P6359" t="s">
        <v>42</v>
      </c>
    </row>
    <row r="6360" spans="1:16" x14ac:dyDescent="0.3">
      <c r="A6360" t="str">
        <f t="shared" si="101"/>
        <v>04: Food PubsCentral/WalesMainstreamGinGordonsH: £4.20 - £4.40All stocking</v>
      </c>
      <c r="B6360" t="s">
        <v>1</v>
      </c>
      <c r="C6360" t="s">
        <v>109</v>
      </c>
      <c r="D6360" t="s">
        <v>46</v>
      </c>
      <c r="E6360" t="s">
        <v>14</v>
      </c>
      <c r="F6360" t="s">
        <v>47</v>
      </c>
      <c r="G6360" t="s">
        <v>61</v>
      </c>
      <c r="H6360" t="s">
        <v>49</v>
      </c>
      <c r="I6360" t="s">
        <v>60</v>
      </c>
      <c r="J6360" s="1">
        <v>52.54</v>
      </c>
      <c r="K6360">
        <v>13.584757834757841</v>
      </c>
      <c r="L6360">
        <v>27</v>
      </c>
      <c r="M6360">
        <v>0.209308763391478</v>
      </c>
      <c r="N6360">
        <v>0.16604445064722101</v>
      </c>
      <c r="P6360" t="s">
        <v>42</v>
      </c>
    </row>
    <row r="6361" spans="1:16" x14ac:dyDescent="0.3">
      <c r="A6361" t="str">
        <f t="shared" si="101"/>
        <v>04: Food PubsCentral/WalesMainstreamGinGordons Pink GinA: &lt;£3All stocking</v>
      </c>
      <c r="B6361" t="s">
        <v>1</v>
      </c>
      <c r="C6361" t="s">
        <v>109</v>
      </c>
      <c r="D6361" t="s">
        <v>46</v>
      </c>
      <c r="E6361" t="s">
        <v>14</v>
      </c>
      <c r="F6361" t="s">
        <v>47</v>
      </c>
      <c r="G6361" t="s">
        <v>62</v>
      </c>
      <c r="H6361" t="s">
        <v>49</v>
      </c>
      <c r="I6361" t="s">
        <v>58</v>
      </c>
      <c r="J6361" s="1">
        <v>77.66</v>
      </c>
      <c r="K6361">
        <v>26.632264544241281</v>
      </c>
      <c r="L6361">
        <v>215</v>
      </c>
      <c r="M6361">
        <v>0.24997630299293899</v>
      </c>
      <c r="N6361">
        <v>0.24652902045757799</v>
      </c>
      <c r="P6361" t="s">
        <v>42</v>
      </c>
    </row>
    <row r="6362" spans="1:16" x14ac:dyDescent="0.3">
      <c r="A6362" t="str">
        <f t="shared" si="101"/>
        <v>04: Food PubsCentral/WalesMainstreamGinGordons Pink GinTotalAll stocking</v>
      </c>
      <c r="B6362" t="s">
        <v>1</v>
      </c>
      <c r="C6362" t="s">
        <v>109</v>
      </c>
      <c r="D6362" t="s">
        <v>46</v>
      </c>
      <c r="E6362" t="s">
        <v>14</v>
      </c>
      <c r="F6362" t="s">
        <v>47</v>
      </c>
      <c r="G6362" t="s">
        <v>62</v>
      </c>
      <c r="H6362" t="s">
        <v>49</v>
      </c>
      <c r="I6362" t="s">
        <v>12</v>
      </c>
      <c r="J6362" s="1">
        <v>67.430000000000007</v>
      </c>
      <c r="K6362">
        <v>22.404529355080481</v>
      </c>
      <c r="L6362">
        <v>499</v>
      </c>
      <c r="M6362">
        <v>0.23840336580545901</v>
      </c>
      <c r="N6362">
        <v>0.23812110369709599</v>
      </c>
      <c r="P6362" t="s">
        <v>42</v>
      </c>
    </row>
    <row r="6363" spans="1:16" x14ac:dyDescent="0.3">
      <c r="A6363" t="str">
        <f t="shared" si="101"/>
        <v>04: Food PubsCentral/WalesMainstreamGinGordons Pink GinB: £3 - £3.20All stocking</v>
      </c>
      <c r="B6363" t="s">
        <v>1</v>
      </c>
      <c r="C6363" t="s">
        <v>109</v>
      </c>
      <c r="D6363" t="s">
        <v>46</v>
      </c>
      <c r="E6363" t="s">
        <v>14</v>
      </c>
      <c r="F6363" t="s">
        <v>47</v>
      </c>
      <c r="G6363" t="s">
        <v>62</v>
      </c>
      <c r="H6363" t="s">
        <v>49</v>
      </c>
      <c r="I6363" t="s">
        <v>59</v>
      </c>
      <c r="J6363" s="1">
        <v>78.260000000000005</v>
      </c>
      <c r="K6363">
        <v>27.599023862231402</v>
      </c>
      <c r="L6363">
        <v>159</v>
      </c>
      <c r="M6363">
        <v>0.24368831112793499</v>
      </c>
      <c r="N6363">
        <v>0.245191200559633</v>
      </c>
      <c r="P6363" t="s">
        <v>42</v>
      </c>
    </row>
    <row r="6364" spans="1:16" x14ac:dyDescent="0.3">
      <c r="A6364" t="str">
        <f t="shared" si="101"/>
        <v>04: Food PubsCentral/WalesMainstreamGinGordons Pink GinC: £3.20 - £3.40All stocking</v>
      </c>
      <c r="B6364" t="s">
        <v>1</v>
      </c>
      <c r="C6364" t="s">
        <v>109</v>
      </c>
      <c r="D6364" t="s">
        <v>46</v>
      </c>
      <c r="E6364" t="s">
        <v>14</v>
      </c>
      <c r="F6364" t="s">
        <v>47</v>
      </c>
      <c r="G6364" t="s">
        <v>62</v>
      </c>
      <c r="H6364" t="s">
        <v>49</v>
      </c>
      <c r="I6364" t="s">
        <v>52</v>
      </c>
      <c r="J6364" s="1">
        <v>72.87</v>
      </c>
      <c r="K6364">
        <v>23.924630423986081</v>
      </c>
      <c r="L6364">
        <v>194</v>
      </c>
      <c r="M6364">
        <v>0.234081986609673</v>
      </c>
      <c r="N6364">
        <v>0.232919777602515</v>
      </c>
      <c r="P6364" t="s">
        <v>42</v>
      </c>
    </row>
    <row r="6365" spans="1:16" x14ac:dyDescent="0.3">
      <c r="A6365" t="str">
        <f t="shared" si="101"/>
        <v>04: Food PubsCentral/WalesMainstreamGinGordons Pink GinD: £3.40 - £3.60All stocking</v>
      </c>
      <c r="B6365" t="s">
        <v>1</v>
      </c>
      <c r="C6365" t="s">
        <v>109</v>
      </c>
      <c r="D6365" t="s">
        <v>46</v>
      </c>
      <c r="E6365" t="s">
        <v>14</v>
      </c>
      <c r="F6365" t="s">
        <v>47</v>
      </c>
      <c r="G6365" t="s">
        <v>62</v>
      </c>
      <c r="H6365" t="s">
        <v>49</v>
      </c>
      <c r="I6365" t="s">
        <v>53</v>
      </c>
      <c r="J6365" s="1">
        <v>72.69</v>
      </c>
      <c r="K6365">
        <v>22.560372960372959</v>
      </c>
      <c r="L6365">
        <v>187</v>
      </c>
      <c r="M6365">
        <v>0.24468040019469001</v>
      </c>
      <c r="N6365">
        <v>0.24317987204834701</v>
      </c>
      <c r="P6365" t="s">
        <v>42</v>
      </c>
    </row>
    <row r="6366" spans="1:16" x14ac:dyDescent="0.3">
      <c r="A6366" t="str">
        <f t="shared" si="101"/>
        <v>04: Food PubsCentral/WalesMainstreamGinGordons Pink GinE: £3.60 - £3.80All stocking</v>
      </c>
      <c r="B6366" t="s">
        <v>1</v>
      </c>
      <c r="C6366" t="s">
        <v>109</v>
      </c>
      <c r="D6366" t="s">
        <v>46</v>
      </c>
      <c r="E6366" t="s">
        <v>14</v>
      </c>
      <c r="F6366" t="s">
        <v>47</v>
      </c>
      <c r="G6366" t="s">
        <v>62</v>
      </c>
      <c r="H6366" t="s">
        <v>49</v>
      </c>
      <c r="I6366" t="s">
        <v>54</v>
      </c>
      <c r="J6366" s="1">
        <v>66.89</v>
      </c>
      <c r="K6366">
        <v>20.681196001345278</v>
      </c>
      <c r="L6366">
        <v>134</v>
      </c>
      <c r="M6366">
        <v>0.236085337438565</v>
      </c>
      <c r="N6366">
        <v>0.239299464536635</v>
      </c>
      <c r="P6366" t="s">
        <v>42</v>
      </c>
    </row>
    <row r="6367" spans="1:16" x14ac:dyDescent="0.3">
      <c r="A6367" t="str">
        <f t="shared" si="101"/>
        <v>04: Food PubsCentral/WalesMainstreamGinGordons Pink GinF: £3.80 - £4.00All stocking</v>
      </c>
      <c r="B6367" t="s">
        <v>1</v>
      </c>
      <c r="C6367" t="s">
        <v>109</v>
      </c>
      <c r="D6367" t="s">
        <v>46</v>
      </c>
      <c r="E6367" t="s">
        <v>14</v>
      </c>
      <c r="F6367" t="s">
        <v>47</v>
      </c>
      <c r="G6367" t="s">
        <v>62</v>
      </c>
      <c r="H6367" t="s">
        <v>49</v>
      </c>
      <c r="I6367" t="s">
        <v>55</v>
      </c>
      <c r="J6367" s="1">
        <v>55.29</v>
      </c>
      <c r="K6367">
        <v>17.243943367238838</v>
      </c>
      <c r="L6367">
        <v>88</v>
      </c>
      <c r="M6367">
        <v>0.23027386680398301</v>
      </c>
      <c r="N6367">
        <v>0.22399053489796</v>
      </c>
      <c r="P6367" t="s">
        <v>42</v>
      </c>
    </row>
    <row r="6368" spans="1:16" x14ac:dyDescent="0.3">
      <c r="A6368" t="str">
        <f t="shared" si="101"/>
        <v>04: Food PubsCentral/WalesMainstreamGinGordons Pink GinG: £4.00 - £4.20All stocking</v>
      </c>
      <c r="B6368" t="s">
        <v>1</v>
      </c>
      <c r="C6368" t="s">
        <v>109</v>
      </c>
      <c r="D6368" t="s">
        <v>46</v>
      </c>
      <c r="E6368" t="s">
        <v>14</v>
      </c>
      <c r="F6368" t="s">
        <v>47</v>
      </c>
      <c r="G6368" t="s">
        <v>62</v>
      </c>
      <c r="H6368" t="s">
        <v>49</v>
      </c>
      <c r="I6368" t="s">
        <v>56</v>
      </c>
      <c r="J6368" s="1">
        <v>51.94</v>
      </c>
      <c r="K6368">
        <v>16.456611305361321</v>
      </c>
      <c r="L6368">
        <v>40</v>
      </c>
      <c r="M6368">
        <v>0.23829366796698701</v>
      </c>
      <c r="N6368">
        <v>0.23820344498681501</v>
      </c>
      <c r="P6368" t="s">
        <v>42</v>
      </c>
    </row>
    <row r="6369" spans="1:16" x14ac:dyDescent="0.3">
      <c r="A6369" t="str">
        <f t="shared" si="101"/>
        <v>04: Food PubsCentral/WalesMainstreamGinGordons Pink GinH: £4.20 - £4.40All stocking</v>
      </c>
      <c r="B6369" t="s">
        <v>1</v>
      </c>
      <c r="C6369" t="s">
        <v>109</v>
      </c>
      <c r="D6369" t="s">
        <v>46</v>
      </c>
      <c r="E6369" t="s">
        <v>14</v>
      </c>
      <c r="F6369" t="s">
        <v>47</v>
      </c>
      <c r="G6369" t="s">
        <v>62</v>
      </c>
      <c r="H6369" t="s">
        <v>49</v>
      </c>
      <c r="I6369" t="s">
        <v>60</v>
      </c>
      <c r="J6369" s="1">
        <v>56.96</v>
      </c>
      <c r="K6369">
        <v>18.41185897435896</v>
      </c>
      <c r="L6369">
        <v>32</v>
      </c>
      <c r="M6369">
        <v>0.21001682809043001</v>
      </c>
      <c r="N6369">
        <v>0.20696104740993701</v>
      </c>
      <c r="P6369" t="s">
        <v>42</v>
      </c>
    </row>
    <row r="6370" spans="1:16" x14ac:dyDescent="0.3">
      <c r="A6370" t="str">
        <f t="shared" si="101"/>
        <v>04: Food PubsCentral/WalesMainstreamGinHendricksA: &lt;£3All stocking</v>
      </c>
      <c r="B6370" t="s">
        <v>1</v>
      </c>
      <c r="C6370" t="s">
        <v>109</v>
      </c>
      <c r="D6370" t="s">
        <v>46</v>
      </c>
      <c r="E6370" t="s">
        <v>14</v>
      </c>
      <c r="F6370" t="s">
        <v>47</v>
      </c>
      <c r="G6370" t="s">
        <v>63</v>
      </c>
      <c r="H6370" t="s">
        <v>49</v>
      </c>
      <c r="I6370" t="s">
        <v>58</v>
      </c>
      <c r="J6370" s="1">
        <v>12.92</v>
      </c>
      <c r="K6370">
        <v>4.1357239057239203</v>
      </c>
      <c r="L6370">
        <v>30</v>
      </c>
      <c r="M6370" s="19">
        <v>2.38073107310347E-2</v>
      </c>
      <c r="N6370" s="19">
        <v>1.9450348475112501E-2</v>
      </c>
      <c r="P6370" t="s">
        <v>42</v>
      </c>
    </row>
    <row r="6371" spans="1:16" x14ac:dyDescent="0.3">
      <c r="A6371" t="str">
        <f t="shared" si="101"/>
        <v>04: Food PubsCentral/WalesMainstreamGinHendricksTotalAll stocking</v>
      </c>
      <c r="B6371" t="s">
        <v>1</v>
      </c>
      <c r="C6371" t="s">
        <v>109</v>
      </c>
      <c r="D6371" t="s">
        <v>46</v>
      </c>
      <c r="E6371" t="s">
        <v>14</v>
      </c>
      <c r="F6371" t="s">
        <v>47</v>
      </c>
      <c r="G6371" t="s">
        <v>63</v>
      </c>
      <c r="H6371" t="s">
        <v>49</v>
      </c>
      <c r="I6371" t="s">
        <v>12</v>
      </c>
      <c r="J6371" s="1">
        <v>16.68</v>
      </c>
      <c r="K6371">
        <v>5.0461921729598398</v>
      </c>
      <c r="L6371">
        <v>297</v>
      </c>
      <c r="M6371" s="19">
        <v>3.1030921112920801E-2</v>
      </c>
      <c r="N6371" s="19">
        <v>2.7620088745809099E-2</v>
      </c>
      <c r="P6371" t="s">
        <v>42</v>
      </c>
    </row>
    <row r="6372" spans="1:16" x14ac:dyDescent="0.3">
      <c r="A6372" t="str">
        <f t="shared" si="101"/>
        <v>04: Food PubsCentral/WalesMainstreamGinHendricksB: £3 - £3.20All stocking</v>
      </c>
      <c r="B6372" t="s">
        <v>1</v>
      </c>
      <c r="C6372" t="s">
        <v>109</v>
      </c>
      <c r="D6372" t="s">
        <v>46</v>
      </c>
      <c r="E6372" t="s">
        <v>14</v>
      </c>
      <c r="F6372" t="s">
        <v>47</v>
      </c>
      <c r="G6372" t="s">
        <v>63</v>
      </c>
      <c r="H6372" t="s">
        <v>49</v>
      </c>
      <c r="I6372" t="s">
        <v>59</v>
      </c>
      <c r="J6372" s="1">
        <v>15.69</v>
      </c>
      <c r="K6372">
        <v>5.18776068376068</v>
      </c>
      <c r="L6372">
        <v>25</v>
      </c>
      <c r="M6372" s="19">
        <v>2.5598494811729801E-2</v>
      </c>
      <c r="N6372" s="19">
        <v>2.35935465360083E-2</v>
      </c>
      <c r="P6372" t="s">
        <v>42</v>
      </c>
    </row>
    <row r="6373" spans="1:16" x14ac:dyDescent="0.3">
      <c r="A6373" t="str">
        <f t="shared" si="101"/>
        <v>04: Food PubsCentral/WalesMainstreamGinHendricksC: £3.20 - £3.40All stocking</v>
      </c>
      <c r="B6373" t="s">
        <v>1</v>
      </c>
      <c r="C6373" t="s">
        <v>109</v>
      </c>
      <c r="D6373" t="s">
        <v>46</v>
      </c>
      <c r="E6373" t="s">
        <v>14</v>
      </c>
      <c r="F6373" t="s">
        <v>47</v>
      </c>
      <c r="G6373" t="s">
        <v>63</v>
      </c>
      <c r="H6373" t="s">
        <v>49</v>
      </c>
      <c r="I6373" t="s">
        <v>52</v>
      </c>
      <c r="J6373" s="1">
        <v>15.99</v>
      </c>
      <c r="K6373">
        <v>5.1468586257047608</v>
      </c>
      <c r="L6373">
        <v>39</v>
      </c>
      <c r="M6373" s="19">
        <v>2.6228274402384101E-2</v>
      </c>
      <c r="N6373" s="19">
        <v>2.4612140382587699E-2</v>
      </c>
      <c r="P6373" t="s">
        <v>42</v>
      </c>
    </row>
    <row r="6374" spans="1:16" x14ac:dyDescent="0.3">
      <c r="A6374" t="str">
        <f t="shared" si="101"/>
        <v>04: Food PubsCentral/WalesMainstreamGinHendricksD: £3.40 - £3.60All stocking</v>
      </c>
      <c r="B6374" t="s">
        <v>1</v>
      </c>
      <c r="C6374" t="s">
        <v>109</v>
      </c>
      <c r="D6374" t="s">
        <v>46</v>
      </c>
      <c r="E6374" t="s">
        <v>14</v>
      </c>
      <c r="F6374" t="s">
        <v>47</v>
      </c>
      <c r="G6374" t="s">
        <v>63</v>
      </c>
      <c r="H6374" t="s">
        <v>49</v>
      </c>
      <c r="I6374" t="s">
        <v>53</v>
      </c>
      <c r="J6374" s="1">
        <v>16.010000000000002</v>
      </c>
      <c r="K6374">
        <v>5.1437278239002397</v>
      </c>
      <c r="L6374">
        <v>58</v>
      </c>
      <c r="M6374">
        <v>2.5928930444216999E-2</v>
      </c>
      <c r="N6374">
        <v>2.4635438645847999E-2</v>
      </c>
      <c r="P6374" t="s">
        <v>42</v>
      </c>
    </row>
    <row r="6375" spans="1:16" x14ac:dyDescent="0.3">
      <c r="A6375" t="str">
        <f t="shared" si="101"/>
        <v>04: Food PubsCentral/WalesMainstreamGinHendricksE: £3.60 - £3.80All stocking</v>
      </c>
      <c r="B6375" t="s">
        <v>1</v>
      </c>
      <c r="C6375" t="s">
        <v>109</v>
      </c>
      <c r="D6375" t="s">
        <v>46</v>
      </c>
      <c r="E6375" t="s">
        <v>14</v>
      </c>
      <c r="F6375" t="s">
        <v>47</v>
      </c>
      <c r="G6375" t="s">
        <v>63</v>
      </c>
      <c r="H6375" t="s">
        <v>49</v>
      </c>
      <c r="I6375" t="s">
        <v>54</v>
      </c>
      <c r="J6375" s="1">
        <v>15.63</v>
      </c>
      <c r="K6375">
        <v>4.7637053034112</v>
      </c>
      <c r="L6375">
        <v>51</v>
      </c>
      <c r="M6375" s="19">
        <v>3.2278218575899902E-2</v>
      </c>
      <c r="N6375" s="19">
        <v>2.8417303465165598E-2</v>
      </c>
      <c r="P6375" t="s">
        <v>42</v>
      </c>
    </row>
    <row r="6376" spans="1:16" x14ac:dyDescent="0.3">
      <c r="A6376" t="str">
        <f t="shared" si="101"/>
        <v>04: Food PubsCentral/WalesMainstreamGinHendricksF: £3.80 - £4.00All stocking</v>
      </c>
      <c r="B6376" t="s">
        <v>1</v>
      </c>
      <c r="C6376" t="s">
        <v>109</v>
      </c>
      <c r="D6376" t="s">
        <v>46</v>
      </c>
      <c r="E6376" t="s">
        <v>14</v>
      </c>
      <c r="F6376" t="s">
        <v>47</v>
      </c>
      <c r="G6376" t="s">
        <v>63</v>
      </c>
      <c r="H6376" t="s">
        <v>49</v>
      </c>
      <c r="I6376" t="s">
        <v>55</v>
      </c>
      <c r="J6376" s="1">
        <v>19.38</v>
      </c>
      <c r="K6376">
        <v>5.7207029637029594</v>
      </c>
      <c r="L6376">
        <v>50</v>
      </c>
      <c r="M6376" s="19">
        <v>4.39474455498138E-2</v>
      </c>
      <c r="N6376" s="19">
        <v>3.8296234696980701E-2</v>
      </c>
      <c r="P6376" t="s">
        <v>42</v>
      </c>
    </row>
    <row r="6377" spans="1:16" x14ac:dyDescent="0.3">
      <c r="A6377" t="str">
        <f t="shared" si="101"/>
        <v>04: Food PubsCentral/WalesMainstreamGinHendricksG: £4.00 - £4.20All stocking</v>
      </c>
      <c r="B6377" t="s">
        <v>1</v>
      </c>
      <c r="C6377" t="s">
        <v>109</v>
      </c>
      <c r="D6377" t="s">
        <v>46</v>
      </c>
      <c r="E6377" t="s">
        <v>14</v>
      </c>
      <c r="F6377" t="s">
        <v>47</v>
      </c>
      <c r="G6377" t="s">
        <v>63</v>
      </c>
      <c r="H6377" t="s">
        <v>49</v>
      </c>
      <c r="I6377" t="s">
        <v>56</v>
      </c>
      <c r="J6377" s="1">
        <v>19.350000000000001</v>
      </c>
      <c r="K6377">
        <v>5.6652786297523194</v>
      </c>
      <c r="L6377">
        <v>57</v>
      </c>
      <c r="M6377" s="19">
        <v>3.5592605388991498E-2</v>
      </c>
      <c r="N6377" s="19">
        <v>3.1986862101083403E-2</v>
      </c>
      <c r="P6377" t="s">
        <v>42</v>
      </c>
    </row>
    <row r="6378" spans="1:16" x14ac:dyDescent="0.3">
      <c r="A6378" t="str">
        <f t="shared" si="101"/>
        <v>04: Food PubsCentral/WalesMainstreamGinHendricksH: £4.20 - £4.40All stocking</v>
      </c>
      <c r="B6378" t="s">
        <v>1</v>
      </c>
      <c r="C6378" t="s">
        <v>109</v>
      </c>
      <c r="D6378" t="s">
        <v>46</v>
      </c>
      <c r="E6378" t="s">
        <v>14</v>
      </c>
      <c r="F6378" t="s">
        <v>47</v>
      </c>
      <c r="G6378" t="s">
        <v>63</v>
      </c>
      <c r="H6378" t="s">
        <v>49</v>
      </c>
      <c r="I6378" t="s">
        <v>60</v>
      </c>
      <c r="J6378" s="1">
        <v>18.36</v>
      </c>
      <c r="K6378">
        <v>5.3395851275161599</v>
      </c>
      <c r="L6378">
        <v>29</v>
      </c>
      <c r="M6378" s="19">
        <v>3.69037181895275E-2</v>
      </c>
      <c r="N6378" s="19">
        <v>3.26859023235282E-2</v>
      </c>
      <c r="P6378" t="s">
        <v>42</v>
      </c>
    </row>
    <row r="6379" spans="1:16" x14ac:dyDescent="0.3">
      <c r="A6379" t="str">
        <f t="shared" si="101"/>
        <v>04: Food PubsCentral/WalesMainstreamGinSipsmithTotalAll stocking</v>
      </c>
      <c r="B6379" t="s">
        <v>1</v>
      </c>
      <c r="C6379" t="s">
        <v>109</v>
      </c>
      <c r="D6379" t="s">
        <v>46</v>
      </c>
      <c r="E6379" t="s">
        <v>14</v>
      </c>
      <c r="F6379" t="s">
        <v>47</v>
      </c>
      <c r="G6379" t="s">
        <v>66</v>
      </c>
      <c r="H6379" t="s">
        <v>49</v>
      </c>
      <c r="I6379" t="s">
        <v>12</v>
      </c>
      <c r="J6379" s="1">
        <v>10.18</v>
      </c>
      <c r="K6379">
        <v>2.9893152302243196</v>
      </c>
      <c r="L6379">
        <v>55</v>
      </c>
      <c r="M6379" s="19">
        <v>7.38385277170226E-3</v>
      </c>
      <c r="N6379" s="19">
        <v>6.4116687965451898E-3</v>
      </c>
      <c r="P6379" t="s">
        <v>42</v>
      </c>
    </row>
    <row r="6380" spans="1:16" x14ac:dyDescent="0.3">
      <c r="A6380" t="str">
        <f t="shared" si="101"/>
        <v>04: Food PubsCentral/WalesMainstreamGinTanquerayA: &lt;£3All stocking</v>
      </c>
      <c r="B6380" t="s">
        <v>1</v>
      </c>
      <c r="C6380" t="s">
        <v>109</v>
      </c>
      <c r="D6380" t="s">
        <v>46</v>
      </c>
      <c r="E6380" t="s">
        <v>14</v>
      </c>
      <c r="F6380" t="s">
        <v>47</v>
      </c>
      <c r="G6380" t="s">
        <v>67</v>
      </c>
      <c r="H6380" t="s">
        <v>49</v>
      </c>
      <c r="I6380" t="s">
        <v>58</v>
      </c>
      <c r="J6380" s="1">
        <v>14.69</v>
      </c>
      <c r="K6380">
        <v>5.0580242358651599</v>
      </c>
      <c r="L6380">
        <v>44</v>
      </c>
      <c r="M6380" s="19">
        <v>2.6048959663053099E-2</v>
      </c>
      <c r="N6380">
        <v>2.4491188512431001E-2</v>
      </c>
      <c r="P6380" t="s">
        <v>42</v>
      </c>
    </row>
    <row r="6381" spans="1:16" x14ac:dyDescent="0.3">
      <c r="A6381" t="str">
        <f t="shared" si="101"/>
        <v>04: Food PubsCentral/WalesMainstreamGinTanquerayTotalAll stocking</v>
      </c>
      <c r="B6381" t="s">
        <v>1</v>
      </c>
      <c r="C6381" t="s">
        <v>109</v>
      </c>
      <c r="D6381" t="s">
        <v>46</v>
      </c>
      <c r="E6381" t="s">
        <v>14</v>
      </c>
      <c r="F6381" t="s">
        <v>47</v>
      </c>
      <c r="G6381" t="s">
        <v>67</v>
      </c>
      <c r="H6381" t="s">
        <v>49</v>
      </c>
      <c r="I6381" t="s">
        <v>12</v>
      </c>
      <c r="J6381" s="1">
        <v>18.420000000000002</v>
      </c>
      <c r="K6381">
        <v>5.8821355682556806</v>
      </c>
      <c r="L6381">
        <v>308</v>
      </c>
      <c r="M6381" s="19">
        <v>3.65337114401562E-2</v>
      </c>
      <c r="N6381" s="19">
        <v>3.48641229526662E-2</v>
      </c>
      <c r="P6381" t="s">
        <v>42</v>
      </c>
    </row>
    <row r="6382" spans="1:16" x14ac:dyDescent="0.3">
      <c r="A6382" t="str">
        <f t="shared" si="101"/>
        <v>04: Food PubsCentral/WalesMainstreamGinTanquerayB: £3 - £3.20All stocking</v>
      </c>
      <c r="B6382" t="s">
        <v>1</v>
      </c>
      <c r="C6382" t="s">
        <v>109</v>
      </c>
      <c r="D6382" t="s">
        <v>46</v>
      </c>
      <c r="E6382" t="s">
        <v>14</v>
      </c>
      <c r="F6382" t="s">
        <v>47</v>
      </c>
      <c r="G6382" t="s">
        <v>67</v>
      </c>
      <c r="H6382" t="s">
        <v>49</v>
      </c>
      <c r="I6382" t="s">
        <v>59</v>
      </c>
      <c r="J6382" s="1">
        <v>16.16</v>
      </c>
      <c r="K6382">
        <v>5.6788986013986005</v>
      </c>
      <c r="L6382">
        <v>30</v>
      </c>
      <c r="M6382" s="19">
        <v>3.0506298141555602E-2</v>
      </c>
      <c r="N6382" s="19">
        <v>2.9368546854489499E-2</v>
      </c>
      <c r="P6382" t="s">
        <v>42</v>
      </c>
    </row>
    <row r="6383" spans="1:16" x14ac:dyDescent="0.3">
      <c r="A6383" t="str">
        <f t="shared" si="101"/>
        <v>04: Food PubsCentral/WalesMainstreamGinTanquerayC: £3.20 - £3.40All stocking</v>
      </c>
      <c r="B6383" t="s">
        <v>1</v>
      </c>
      <c r="C6383" t="s">
        <v>109</v>
      </c>
      <c r="D6383" t="s">
        <v>46</v>
      </c>
      <c r="E6383" t="s">
        <v>14</v>
      </c>
      <c r="F6383" t="s">
        <v>47</v>
      </c>
      <c r="G6383" t="s">
        <v>67</v>
      </c>
      <c r="H6383" t="s">
        <v>49</v>
      </c>
      <c r="I6383" t="s">
        <v>52</v>
      </c>
      <c r="J6383" s="1">
        <v>18.77</v>
      </c>
      <c r="K6383">
        <v>6.3260160969982406</v>
      </c>
      <c r="L6383">
        <v>56</v>
      </c>
      <c r="M6383" s="19">
        <v>3.5055664582539801E-2</v>
      </c>
      <c r="N6383" s="19">
        <v>3.5318385955072903E-2</v>
      </c>
      <c r="P6383" t="s">
        <v>42</v>
      </c>
    </row>
    <row r="6384" spans="1:16" x14ac:dyDescent="0.3">
      <c r="A6384" t="str">
        <f t="shared" si="101"/>
        <v>04: Food PubsCentral/WalesMainstreamGinTanquerayD: £3.40 - £3.60All stocking</v>
      </c>
      <c r="B6384" t="s">
        <v>1</v>
      </c>
      <c r="C6384" t="s">
        <v>109</v>
      </c>
      <c r="D6384" t="s">
        <v>46</v>
      </c>
      <c r="E6384" t="s">
        <v>14</v>
      </c>
      <c r="F6384" t="s">
        <v>47</v>
      </c>
      <c r="G6384" t="s">
        <v>67</v>
      </c>
      <c r="H6384" t="s">
        <v>49</v>
      </c>
      <c r="I6384" t="s">
        <v>53</v>
      </c>
      <c r="J6384" s="1">
        <v>19.309999999999999</v>
      </c>
      <c r="K6384">
        <v>6.2937120391345607</v>
      </c>
      <c r="L6384">
        <v>71</v>
      </c>
      <c r="M6384" s="19">
        <v>3.6758083013135899E-2</v>
      </c>
      <c r="N6384" s="19">
        <v>3.5837628495647901E-2</v>
      </c>
      <c r="P6384" t="s">
        <v>42</v>
      </c>
    </row>
    <row r="6385" spans="1:16" x14ac:dyDescent="0.3">
      <c r="A6385" t="str">
        <f t="shared" si="101"/>
        <v>04: Food PubsCentral/WalesMainstreamGinTanquerayE: £3.60 - £3.80All stocking</v>
      </c>
      <c r="B6385" t="s">
        <v>1</v>
      </c>
      <c r="C6385" t="s">
        <v>109</v>
      </c>
      <c r="D6385" t="s">
        <v>46</v>
      </c>
      <c r="E6385" t="s">
        <v>14</v>
      </c>
      <c r="F6385" t="s">
        <v>47</v>
      </c>
      <c r="G6385" t="s">
        <v>67</v>
      </c>
      <c r="H6385" t="s">
        <v>49</v>
      </c>
      <c r="I6385" t="s">
        <v>54</v>
      </c>
      <c r="J6385" s="1">
        <v>22.37</v>
      </c>
      <c r="K6385">
        <v>7.03341592750684</v>
      </c>
      <c r="L6385">
        <v>55</v>
      </c>
      <c r="M6385" s="19">
        <v>4.7958583475704801E-2</v>
      </c>
      <c r="N6385">
        <v>4.6336515675956001E-2</v>
      </c>
      <c r="P6385" t="s">
        <v>42</v>
      </c>
    </row>
    <row r="6386" spans="1:16" x14ac:dyDescent="0.3">
      <c r="A6386" t="str">
        <f t="shared" si="101"/>
        <v>04: Food PubsCentral/WalesMainstreamGinTanquerayF: £3.80 - £4.00All stocking</v>
      </c>
      <c r="B6386" t="s">
        <v>1</v>
      </c>
      <c r="C6386" t="s">
        <v>109</v>
      </c>
      <c r="D6386" t="s">
        <v>46</v>
      </c>
      <c r="E6386" t="s">
        <v>14</v>
      </c>
      <c r="F6386" t="s">
        <v>47</v>
      </c>
      <c r="G6386" t="s">
        <v>67</v>
      </c>
      <c r="H6386" t="s">
        <v>49</v>
      </c>
      <c r="I6386" t="s">
        <v>55</v>
      </c>
      <c r="J6386" s="1">
        <v>18.940000000000001</v>
      </c>
      <c r="K6386">
        <v>5.7854916360235595</v>
      </c>
      <c r="L6386">
        <v>47</v>
      </c>
      <c r="M6386" s="19">
        <v>3.5798692640666201E-2</v>
      </c>
      <c r="N6386" s="19">
        <v>3.3637167267123701E-2</v>
      </c>
      <c r="P6386" t="s">
        <v>42</v>
      </c>
    </row>
    <row r="6387" spans="1:16" x14ac:dyDescent="0.3">
      <c r="A6387" t="str">
        <f t="shared" si="101"/>
        <v>04: Food PubsCentral/WalesMainstreamGinTanquerayG: £4.00 - £4.20All stocking</v>
      </c>
      <c r="B6387" t="s">
        <v>1</v>
      </c>
      <c r="C6387" t="s">
        <v>109</v>
      </c>
      <c r="D6387" t="s">
        <v>46</v>
      </c>
      <c r="E6387" t="s">
        <v>14</v>
      </c>
      <c r="F6387" t="s">
        <v>47</v>
      </c>
      <c r="G6387" t="s">
        <v>67</v>
      </c>
      <c r="H6387" t="s">
        <v>49</v>
      </c>
      <c r="I6387" t="s">
        <v>56</v>
      </c>
      <c r="J6387" s="1">
        <v>22.9</v>
      </c>
      <c r="K6387">
        <v>6.7878362567138</v>
      </c>
      <c r="L6387">
        <v>49</v>
      </c>
      <c r="M6387" s="19">
        <v>4.2471677957951502E-2</v>
      </c>
      <c r="N6387" s="19">
        <v>3.9692997665117802E-2</v>
      </c>
      <c r="P6387" t="s">
        <v>42</v>
      </c>
    </row>
    <row r="6388" spans="1:16" x14ac:dyDescent="0.3">
      <c r="A6388" t="str">
        <f t="shared" si="101"/>
        <v>04: Food PubsCentral/WalesMainstreamGinTanquerayH: £4.20 - £4.40All stocking</v>
      </c>
      <c r="B6388" t="s">
        <v>1</v>
      </c>
      <c r="C6388" t="s">
        <v>109</v>
      </c>
      <c r="D6388" t="s">
        <v>46</v>
      </c>
      <c r="E6388" t="s">
        <v>14</v>
      </c>
      <c r="F6388" t="s">
        <v>47</v>
      </c>
      <c r="G6388" t="s">
        <v>67</v>
      </c>
      <c r="H6388" t="s">
        <v>49</v>
      </c>
      <c r="I6388" t="s">
        <v>60</v>
      </c>
      <c r="J6388" s="1">
        <v>32.840000000000003</v>
      </c>
      <c r="K6388">
        <v>9.3664845154845207</v>
      </c>
      <c r="L6388">
        <v>25</v>
      </c>
      <c r="M6388" s="19">
        <v>5.8582894568548302E-2</v>
      </c>
      <c r="N6388" s="19">
        <v>5.3569995988768597E-2</v>
      </c>
      <c r="P6388" t="s">
        <v>42</v>
      </c>
    </row>
    <row r="6389" spans="1:16" x14ac:dyDescent="0.3">
      <c r="A6389" t="str">
        <f t="shared" si="101"/>
        <v>04: Food PubsCentral/WalesMainstreamGinTanqueray 10TotalAll stocking</v>
      </c>
      <c r="B6389" t="s">
        <v>1</v>
      </c>
      <c r="C6389" t="s">
        <v>109</v>
      </c>
      <c r="D6389" t="s">
        <v>46</v>
      </c>
      <c r="E6389" t="s">
        <v>14</v>
      </c>
      <c r="F6389" t="s">
        <v>47</v>
      </c>
      <c r="G6389" t="s">
        <v>68</v>
      </c>
      <c r="H6389" t="s">
        <v>49</v>
      </c>
      <c r="I6389" t="s">
        <v>12</v>
      </c>
      <c r="J6389" s="1">
        <v>15.22</v>
      </c>
      <c r="K6389">
        <v>4.1369294799850396</v>
      </c>
      <c r="L6389">
        <v>54</v>
      </c>
      <c r="M6389" s="19">
        <v>1.3621825673992101E-2</v>
      </c>
      <c r="N6389" s="19">
        <v>1.17462183336032E-2</v>
      </c>
      <c r="P6389" t="s">
        <v>42</v>
      </c>
    </row>
    <row r="6390" spans="1:16" x14ac:dyDescent="0.3">
      <c r="A6390" t="str">
        <f t="shared" si="101"/>
        <v>04: Food PubsCentral/WalesMainstreamGinTanqueray Flor De SevillaTotalAll stocking</v>
      </c>
      <c r="B6390" t="s">
        <v>1</v>
      </c>
      <c r="C6390" t="s">
        <v>109</v>
      </c>
      <c r="D6390" t="s">
        <v>46</v>
      </c>
      <c r="E6390" t="s">
        <v>14</v>
      </c>
      <c r="F6390" t="s">
        <v>47</v>
      </c>
      <c r="G6390" t="s">
        <v>69</v>
      </c>
      <c r="H6390" t="s">
        <v>49</v>
      </c>
      <c r="I6390" t="s">
        <v>12</v>
      </c>
      <c r="J6390" s="1">
        <v>15.06</v>
      </c>
      <c r="K6390">
        <v>4.5809821808079603</v>
      </c>
      <c r="L6390">
        <v>287</v>
      </c>
      <c r="M6390" s="19">
        <v>2.8403921738641799E-2</v>
      </c>
      <c r="N6390">
        <v>2.6381421660512001E-2</v>
      </c>
      <c r="P6390" t="s">
        <v>42</v>
      </c>
    </row>
    <row r="6391" spans="1:16" x14ac:dyDescent="0.3">
      <c r="A6391" t="str">
        <f t="shared" si="101"/>
        <v>04: Food PubsCentral/WalesMainstreamGinTanqueray Flor De SevillaB: £3 - £3.20All stocking</v>
      </c>
      <c r="B6391" t="s">
        <v>1</v>
      </c>
      <c r="C6391" t="s">
        <v>109</v>
      </c>
      <c r="D6391" t="s">
        <v>46</v>
      </c>
      <c r="E6391" t="s">
        <v>14</v>
      </c>
      <c r="F6391" t="s">
        <v>47</v>
      </c>
      <c r="G6391" t="s">
        <v>69</v>
      </c>
      <c r="H6391" t="s">
        <v>49</v>
      </c>
      <c r="I6391" t="s">
        <v>59</v>
      </c>
      <c r="J6391" s="1">
        <v>10.92</v>
      </c>
      <c r="K6391">
        <v>3.4632413142413161</v>
      </c>
      <c r="L6391">
        <v>25</v>
      </c>
      <c r="M6391" s="19">
        <v>1.8057383955107299E-2</v>
      </c>
      <c r="N6391" s="19">
        <v>1.5832864905377601E-2</v>
      </c>
      <c r="P6391" t="s">
        <v>42</v>
      </c>
    </row>
    <row r="6392" spans="1:16" x14ac:dyDescent="0.3">
      <c r="A6392" t="str">
        <f t="shared" si="101"/>
        <v>04: Food PubsCentral/WalesMainstreamGinTanqueray Flor De SevillaC: £3.20 - £3.40All stocking</v>
      </c>
      <c r="B6392" t="s">
        <v>1</v>
      </c>
      <c r="C6392" t="s">
        <v>109</v>
      </c>
      <c r="D6392" t="s">
        <v>46</v>
      </c>
      <c r="E6392" t="s">
        <v>14</v>
      </c>
      <c r="F6392" t="s">
        <v>47</v>
      </c>
      <c r="G6392" t="s">
        <v>69</v>
      </c>
      <c r="H6392" t="s">
        <v>49</v>
      </c>
      <c r="I6392" t="s">
        <v>52</v>
      </c>
      <c r="J6392" s="1">
        <v>13.23</v>
      </c>
      <c r="K6392">
        <v>4.6195918212222402</v>
      </c>
      <c r="L6392">
        <v>46</v>
      </c>
      <c r="M6392" s="19">
        <v>2.8468426432645501E-2</v>
      </c>
      <c r="N6392" s="19">
        <v>2.7861468699595202E-2</v>
      </c>
      <c r="P6392" t="s">
        <v>42</v>
      </c>
    </row>
    <row r="6393" spans="1:16" x14ac:dyDescent="0.3">
      <c r="A6393" t="str">
        <f t="shared" si="101"/>
        <v>04: Food PubsCentral/WalesMainstreamGinTanqueray Flor De SevillaD: £3.40 - £3.60All stocking</v>
      </c>
      <c r="B6393" t="s">
        <v>1</v>
      </c>
      <c r="C6393" t="s">
        <v>109</v>
      </c>
      <c r="D6393" t="s">
        <v>46</v>
      </c>
      <c r="E6393" t="s">
        <v>14</v>
      </c>
      <c r="F6393" t="s">
        <v>47</v>
      </c>
      <c r="G6393" t="s">
        <v>69</v>
      </c>
      <c r="H6393" t="s">
        <v>49</v>
      </c>
      <c r="I6393" t="s">
        <v>53</v>
      </c>
      <c r="J6393" s="1">
        <v>16.03</v>
      </c>
      <c r="K6393">
        <v>5.1867431897604401</v>
      </c>
      <c r="L6393">
        <v>58</v>
      </c>
      <c r="M6393" s="19">
        <v>2.74333909420394E-2</v>
      </c>
      <c r="N6393">
        <v>2.5862584464510001E-2</v>
      </c>
      <c r="P6393" t="s">
        <v>42</v>
      </c>
    </row>
    <row r="6394" spans="1:16" x14ac:dyDescent="0.3">
      <c r="A6394" t="str">
        <f t="shared" si="101"/>
        <v>04: Food PubsCentral/WalesMainstreamGinTanqueray Flor De SevillaE: £3.60 - £3.80All stocking</v>
      </c>
      <c r="B6394" t="s">
        <v>1</v>
      </c>
      <c r="C6394" t="s">
        <v>109</v>
      </c>
      <c r="D6394" t="s">
        <v>46</v>
      </c>
      <c r="E6394" t="s">
        <v>14</v>
      </c>
      <c r="F6394" t="s">
        <v>47</v>
      </c>
      <c r="G6394" t="s">
        <v>69</v>
      </c>
      <c r="H6394" t="s">
        <v>49</v>
      </c>
      <c r="I6394" t="s">
        <v>54</v>
      </c>
      <c r="J6394" s="1">
        <v>16.39</v>
      </c>
      <c r="K6394">
        <v>5.0629033929034</v>
      </c>
      <c r="L6394">
        <v>60</v>
      </c>
      <c r="M6394" s="19">
        <v>2.8437415875865901E-2</v>
      </c>
      <c r="N6394" s="19">
        <v>2.7538006630626301E-2</v>
      </c>
      <c r="P6394" t="s">
        <v>42</v>
      </c>
    </row>
    <row r="6395" spans="1:16" x14ac:dyDescent="0.3">
      <c r="A6395" t="str">
        <f t="shared" si="101"/>
        <v>04: Food PubsCentral/WalesMainstreamGinTanqueray Flor De SevillaF: £3.80 - £4.00All stocking</v>
      </c>
      <c r="B6395" t="s">
        <v>1</v>
      </c>
      <c r="C6395" t="s">
        <v>109</v>
      </c>
      <c r="D6395" t="s">
        <v>46</v>
      </c>
      <c r="E6395" t="s">
        <v>14</v>
      </c>
      <c r="F6395" t="s">
        <v>47</v>
      </c>
      <c r="G6395" t="s">
        <v>69</v>
      </c>
      <c r="H6395" t="s">
        <v>49</v>
      </c>
      <c r="I6395" t="s">
        <v>55</v>
      </c>
      <c r="J6395" s="1">
        <v>16.579999999999998</v>
      </c>
      <c r="K6395">
        <v>5.0399882623286798</v>
      </c>
      <c r="L6395">
        <v>47</v>
      </c>
      <c r="M6395" s="19">
        <v>3.6816530472104897E-2</v>
      </c>
      <c r="N6395" s="19">
        <v>3.6572718399219099E-2</v>
      </c>
      <c r="P6395" t="s">
        <v>42</v>
      </c>
    </row>
    <row r="6396" spans="1:16" x14ac:dyDescent="0.3">
      <c r="A6396" t="str">
        <f t="shared" ref="A6396:A6459" si="102">C6396&amp;D6396&amp;E6396&amp;F6396&amp;G6396&amp;I6396&amp;P6396</f>
        <v>04: Food PubsCentral/WalesMainstreamGinTanqueray Flor De SevillaG: £4.00 - £4.20All stocking</v>
      </c>
      <c r="B6396" t="s">
        <v>1</v>
      </c>
      <c r="C6396" t="s">
        <v>109</v>
      </c>
      <c r="D6396" t="s">
        <v>46</v>
      </c>
      <c r="E6396" t="s">
        <v>14</v>
      </c>
      <c r="F6396" t="s">
        <v>47</v>
      </c>
      <c r="G6396" t="s">
        <v>69</v>
      </c>
      <c r="H6396" t="s">
        <v>49</v>
      </c>
      <c r="I6396" t="s">
        <v>56</v>
      </c>
      <c r="J6396" s="1">
        <v>13.62</v>
      </c>
      <c r="K6396">
        <v>4.0354132231404796</v>
      </c>
      <c r="L6396">
        <v>55</v>
      </c>
      <c r="M6396" s="19">
        <v>2.9850538599135699E-2</v>
      </c>
      <c r="N6396" s="19">
        <v>2.7607446690973401E-2</v>
      </c>
      <c r="P6396" t="s">
        <v>42</v>
      </c>
    </row>
    <row r="6397" spans="1:16" x14ac:dyDescent="0.3">
      <c r="A6397" t="str">
        <f t="shared" si="102"/>
        <v>04: Food PubsCentral/WalesMainstreamGinTanqueray Flor De SevillaH: £4.20 - £4.40All stocking</v>
      </c>
      <c r="B6397" t="s">
        <v>1</v>
      </c>
      <c r="C6397" t="s">
        <v>109</v>
      </c>
      <c r="D6397" t="s">
        <v>46</v>
      </c>
      <c r="E6397" t="s">
        <v>14</v>
      </c>
      <c r="F6397" t="s">
        <v>47</v>
      </c>
      <c r="G6397" t="s">
        <v>69</v>
      </c>
      <c r="H6397" t="s">
        <v>49</v>
      </c>
      <c r="I6397" t="s">
        <v>60</v>
      </c>
      <c r="J6397" s="1">
        <v>17.399999999999999</v>
      </c>
      <c r="K6397">
        <v>5.1503154739996795</v>
      </c>
      <c r="L6397">
        <v>38</v>
      </c>
      <c r="M6397" s="19">
        <v>3.37369212978278E-2</v>
      </c>
      <c r="N6397" s="19">
        <v>3.09428156252671E-2</v>
      </c>
      <c r="P6397" t="s">
        <v>42</v>
      </c>
    </row>
    <row r="6398" spans="1:16" x14ac:dyDescent="0.3">
      <c r="A6398" t="str">
        <f t="shared" si="102"/>
        <v>04: Food PubsCentral/WalesMainstreamGinTanqueray Flor De SevillaI: £4.40 - £4.60All stocking</v>
      </c>
      <c r="B6398" t="s">
        <v>1</v>
      </c>
      <c r="C6398" t="s">
        <v>109</v>
      </c>
      <c r="D6398" t="s">
        <v>46</v>
      </c>
      <c r="E6398" t="s">
        <v>14</v>
      </c>
      <c r="F6398" t="s">
        <v>47</v>
      </c>
      <c r="G6398" t="s">
        <v>69</v>
      </c>
      <c r="H6398" t="s">
        <v>49</v>
      </c>
      <c r="I6398" t="s">
        <v>64</v>
      </c>
      <c r="J6398" s="1">
        <v>20.89</v>
      </c>
      <c r="K6398">
        <v>5.8946715162232399</v>
      </c>
      <c r="L6398">
        <v>29</v>
      </c>
      <c r="M6398" s="19">
        <v>3.6431707487309103E-2</v>
      </c>
      <c r="N6398" s="19">
        <v>3.2934582386628303E-2</v>
      </c>
      <c r="P6398" t="s">
        <v>42</v>
      </c>
    </row>
    <row r="6399" spans="1:16" x14ac:dyDescent="0.3">
      <c r="A6399" t="str">
        <f t="shared" si="102"/>
        <v>04: Food PubsCentral/WalesMainstreamGinWhitley Neill Rhubarb And GingerA: &lt;£3All stocking</v>
      </c>
      <c r="B6399" t="s">
        <v>1</v>
      </c>
      <c r="C6399" t="s">
        <v>109</v>
      </c>
      <c r="D6399" t="s">
        <v>46</v>
      </c>
      <c r="E6399" t="s">
        <v>14</v>
      </c>
      <c r="F6399" t="s">
        <v>47</v>
      </c>
      <c r="G6399" t="s">
        <v>70</v>
      </c>
      <c r="H6399" t="s">
        <v>49</v>
      </c>
      <c r="I6399" t="s">
        <v>58</v>
      </c>
      <c r="J6399" s="1">
        <v>36.06</v>
      </c>
      <c r="K6399">
        <v>11.67333601357992</v>
      </c>
      <c r="L6399">
        <v>41</v>
      </c>
      <c r="M6399" s="19">
        <v>9.6545082320265804E-2</v>
      </c>
      <c r="N6399" s="19">
        <v>9.0643903337734505E-2</v>
      </c>
      <c r="P6399" t="s">
        <v>42</v>
      </c>
    </row>
    <row r="6400" spans="1:16" x14ac:dyDescent="0.3">
      <c r="A6400" t="str">
        <f t="shared" si="102"/>
        <v>04: Food PubsCentral/WalesMainstreamGinWhitley Neill Rhubarb And GingerTotalAll stocking</v>
      </c>
      <c r="B6400" t="s">
        <v>1</v>
      </c>
      <c r="C6400" t="s">
        <v>109</v>
      </c>
      <c r="D6400" t="s">
        <v>46</v>
      </c>
      <c r="E6400" t="s">
        <v>14</v>
      </c>
      <c r="F6400" t="s">
        <v>47</v>
      </c>
      <c r="G6400" t="s">
        <v>70</v>
      </c>
      <c r="H6400" t="s">
        <v>49</v>
      </c>
      <c r="I6400" t="s">
        <v>12</v>
      </c>
      <c r="J6400" s="1">
        <v>30.97</v>
      </c>
      <c r="K6400">
        <v>9.7989380600725209</v>
      </c>
      <c r="L6400">
        <v>357</v>
      </c>
      <c r="M6400" s="19">
        <v>9.2627323191827704E-2</v>
      </c>
      <c r="N6400" s="19">
        <v>8.8834074042571307E-2</v>
      </c>
      <c r="P6400" t="s">
        <v>42</v>
      </c>
    </row>
    <row r="6401" spans="1:16" x14ac:dyDescent="0.3">
      <c r="A6401" t="str">
        <f t="shared" si="102"/>
        <v>04: Food PubsCentral/WalesMainstreamGinWhitley Neill Rhubarb And GingerB: £3 - £3.20All stocking</v>
      </c>
      <c r="B6401" t="s">
        <v>1</v>
      </c>
      <c r="C6401" t="s">
        <v>109</v>
      </c>
      <c r="D6401" t="s">
        <v>46</v>
      </c>
      <c r="E6401" t="s">
        <v>14</v>
      </c>
      <c r="F6401" t="s">
        <v>47</v>
      </c>
      <c r="G6401" t="s">
        <v>70</v>
      </c>
      <c r="H6401" t="s">
        <v>49</v>
      </c>
      <c r="I6401" t="s">
        <v>59</v>
      </c>
      <c r="J6401" s="1">
        <v>35.31</v>
      </c>
      <c r="K6401">
        <v>11.72337115620696</v>
      </c>
      <c r="L6401">
        <v>67</v>
      </c>
      <c r="M6401" s="19">
        <v>9.2869604902835107E-2</v>
      </c>
      <c r="N6401" s="19">
        <v>9.1108753513131205E-2</v>
      </c>
      <c r="P6401" t="s">
        <v>42</v>
      </c>
    </row>
    <row r="6402" spans="1:16" x14ac:dyDescent="0.3">
      <c r="A6402" t="str">
        <f t="shared" si="102"/>
        <v>04: Food PubsCentral/WalesMainstreamGinWhitley Neill Rhubarb And GingerC: £3.20 - £3.40All stocking</v>
      </c>
      <c r="B6402" t="s">
        <v>1</v>
      </c>
      <c r="C6402" t="s">
        <v>109</v>
      </c>
      <c r="D6402" t="s">
        <v>46</v>
      </c>
      <c r="E6402" t="s">
        <v>14</v>
      </c>
      <c r="F6402" t="s">
        <v>47</v>
      </c>
      <c r="G6402" t="s">
        <v>70</v>
      </c>
      <c r="H6402" t="s">
        <v>49</v>
      </c>
      <c r="I6402" t="s">
        <v>52</v>
      </c>
      <c r="J6402" s="1">
        <v>35.1</v>
      </c>
      <c r="K6402">
        <v>11.677562640465881</v>
      </c>
      <c r="L6402">
        <v>93</v>
      </c>
      <c r="M6402" s="19">
        <v>9.4500602721073898E-2</v>
      </c>
      <c r="N6402" s="19">
        <v>9.3147648419429394E-2</v>
      </c>
      <c r="P6402" t="s">
        <v>42</v>
      </c>
    </row>
    <row r="6403" spans="1:16" x14ac:dyDescent="0.3">
      <c r="A6403" t="str">
        <f t="shared" si="102"/>
        <v>04: Food PubsCentral/WalesMainstreamGinWhitley Neill Rhubarb And GingerD: £3.40 - £3.60All stocking</v>
      </c>
      <c r="B6403" t="s">
        <v>1</v>
      </c>
      <c r="C6403" t="s">
        <v>109</v>
      </c>
      <c r="D6403" t="s">
        <v>46</v>
      </c>
      <c r="E6403" t="s">
        <v>14</v>
      </c>
      <c r="F6403" t="s">
        <v>47</v>
      </c>
      <c r="G6403" t="s">
        <v>70</v>
      </c>
      <c r="H6403" t="s">
        <v>49</v>
      </c>
      <c r="I6403" t="s">
        <v>53</v>
      </c>
      <c r="J6403" s="1">
        <v>37.42</v>
      </c>
      <c r="K6403">
        <v>12.428644592586879</v>
      </c>
      <c r="L6403">
        <v>104</v>
      </c>
      <c r="M6403" s="19">
        <v>9.86843407895827E-2</v>
      </c>
      <c r="N6403" s="19">
        <v>9.83701836602347E-2</v>
      </c>
      <c r="P6403" t="s">
        <v>42</v>
      </c>
    </row>
    <row r="6404" spans="1:16" x14ac:dyDescent="0.3">
      <c r="A6404" t="str">
        <f t="shared" si="102"/>
        <v>04: Food PubsCentral/WalesMainstreamGinWhitley Neill Rhubarb And GingerE: £3.60 - £3.80All stocking</v>
      </c>
      <c r="B6404" t="s">
        <v>1</v>
      </c>
      <c r="C6404" t="s">
        <v>109</v>
      </c>
      <c r="D6404" t="s">
        <v>46</v>
      </c>
      <c r="E6404" t="s">
        <v>14</v>
      </c>
      <c r="F6404" t="s">
        <v>47</v>
      </c>
      <c r="G6404" t="s">
        <v>70</v>
      </c>
      <c r="H6404" t="s">
        <v>49</v>
      </c>
      <c r="I6404" t="s">
        <v>54</v>
      </c>
      <c r="J6404" s="1">
        <v>35.08</v>
      </c>
      <c r="K6404">
        <v>11.220025181789881</v>
      </c>
      <c r="L6404">
        <v>102</v>
      </c>
      <c r="M6404" s="19">
        <v>9.6145646570982193E-2</v>
      </c>
      <c r="N6404" s="19">
        <v>9.4887559201913593E-2</v>
      </c>
      <c r="P6404" t="s">
        <v>42</v>
      </c>
    </row>
    <row r="6405" spans="1:16" x14ac:dyDescent="0.3">
      <c r="A6405" t="str">
        <f t="shared" si="102"/>
        <v>04: Food PubsCentral/WalesMainstreamGinWhitley Neill Rhubarb And GingerF: £3.80 - £4.00All stocking</v>
      </c>
      <c r="B6405" t="s">
        <v>1</v>
      </c>
      <c r="C6405" t="s">
        <v>109</v>
      </c>
      <c r="D6405" t="s">
        <v>46</v>
      </c>
      <c r="E6405" t="s">
        <v>14</v>
      </c>
      <c r="F6405" t="s">
        <v>47</v>
      </c>
      <c r="G6405" t="s">
        <v>70</v>
      </c>
      <c r="H6405" t="s">
        <v>49</v>
      </c>
      <c r="I6405" t="s">
        <v>55</v>
      </c>
      <c r="J6405" s="1">
        <v>36.020000000000003</v>
      </c>
      <c r="K6405">
        <v>10.586499845536</v>
      </c>
      <c r="L6405">
        <v>83</v>
      </c>
      <c r="M6405" s="19">
        <v>9.8772265820217101E-2</v>
      </c>
      <c r="N6405" s="19">
        <v>9.5231370749229896E-2</v>
      </c>
      <c r="P6405" t="s">
        <v>42</v>
      </c>
    </row>
    <row r="6406" spans="1:16" x14ac:dyDescent="0.3">
      <c r="A6406" t="str">
        <f t="shared" si="102"/>
        <v>04: Food PubsCentral/WalesMainstreamGinWhitley Neill Rhubarb And GingerG: £4.00 - £4.20All stocking</v>
      </c>
      <c r="B6406" t="s">
        <v>1</v>
      </c>
      <c r="C6406" t="s">
        <v>109</v>
      </c>
      <c r="D6406" t="s">
        <v>46</v>
      </c>
      <c r="E6406" t="s">
        <v>14</v>
      </c>
      <c r="F6406" t="s">
        <v>47</v>
      </c>
      <c r="G6406" t="s">
        <v>70</v>
      </c>
      <c r="H6406" t="s">
        <v>49</v>
      </c>
      <c r="I6406" t="s">
        <v>56</v>
      </c>
      <c r="J6406" s="1">
        <v>28.38</v>
      </c>
      <c r="K6406">
        <v>8.24684962304012</v>
      </c>
      <c r="L6406">
        <v>63</v>
      </c>
      <c r="M6406">
        <v>0.102764216232704</v>
      </c>
      <c r="N6406" s="19">
        <v>9.4789164362658496E-2</v>
      </c>
      <c r="P6406" t="s">
        <v>42</v>
      </c>
    </row>
    <row r="6407" spans="1:16" x14ac:dyDescent="0.3">
      <c r="A6407" t="str">
        <f t="shared" si="102"/>
        <v>04: Food PubsCentral/WalesMainstreamGinWhitley Neill Rhubarb And GingerH: £4.20 - £4.40All stocking</v>
      </c>
      <c r="B6407" t="s">
        <v>1</v>
      </c>
      <c r="C6407" t="s">
        <v>109</v>
      </c>
      <c r="D6407" t="s">
        <v>46</v>
      </c>
      <c r="E6407" t="s">
        <v>14</v>
      </c>
      <c r="F6407" t="s">
        <v>47</v>
      </c>
      <c r="G6407" t="s">
        <v>70</v>
      </c>
      <c r="H6407" t="s">
        <v>49</v>
      </c>
      <c r="I6407" t="s">
        <v>60</v>
      </c>
      <c r="J6407" s="1">
        <v>28.35</v>
      </c>
      <c r="K6407">
        <v>8.2532942934258795</v>
      </c>
      <c r="L6407">
        <v>38</v>
      </c>
      <c r="M6407" s="19">
        <v>8.4109324415129597E-2</v>
      </c>
      <c r="N6407" s="19">
        <v>7.5131576143700293E-2</v>
      </c>
      <c r="P6407" t="s">
        <v>42</v>
      </c>
    </row>
    <row r="6408" spans="1:16" x14ac:dyDescent="0.3">
      <c r="A6408" t="str">
        <f t="shared" si="102"/>
        <v>04: Food PubsCentral/WalesMainstreamNon Flavoured VodkaAbsolut BlueA: &lt;£3All stocking</v>
      </c>
      <c r="B6408" t="s">
        <v>1</v>
      </c>
      <c r="C6408" t="s">
        <v>109</v>
      </c>
      <c r="D6408" t="s">
        <v>46</v>
      </c>
      <c r="E6408" t="s">
        <v>14</v>
      </c>
      <c r="F6408" t="s">
        <v>71</v>
      </c>
      <c r="G6408" t="s">
        <v>72</v>
      </c>
      <c r="H6408" t="s">
        <v>49</v>
      </c>
      <c r="I6408" t="s">
        <v>58</v>
      </c>
      <c r="J6408" s="1">
        <v>26.5</v>
      </c>
      <c r="K6408">
        <v>8.7120336081542806</v>
      </c>
      <c r="L6408">
        <v>58</v>
      </c>
      <c r="M6408" s="19">
        <v>8.4932303833143805E-2</v>
      </c>
      <c r="N6408" s="19">
        <v>7.6454405570493794E-2</v>
      </c>
      <c r="P6408" t="s">
        <v>42</v>
      </c>
    </row>
    <row r="6409" spans="1:16" x14ac:dyDescent="0.3">
      <c r="A6409" t="str">
        <f t="shared" si="102"/>
        <v>04: Food PubsCentral/WalesMainstreamNon Flavoured VodkaAbsolut BlueTotalAll stocking</v>
      </c>
      <c r="B6409" t="s">
        <v>1</v>
      </c>
      <c r="C6409" t="s">
        <v>109</v>
      </c>
      <c r="D6409" t="s">
        <v>46</v>
      </c>
      <c r="E6409" t="s">
        <v>14</v>
      </c>
      <c r="F6409" t="s">
        <v>71</v>
      </c>
      <c r="G6409" t="s">
        <v>72</v>
      </c>
      <c r="H6409" t="s">
        <v>49</v>
      </c>
      <c r="I6409" t="s">
        <v>12</v>
      </c>
      <c r="J6409" s="1">
        <v>26.84</v>
      </c>
      <c r="K6409">
        <v>8.7685769665985589</v>
      </c>
      <c r="L6409">
        <v>278</v>
      </c>
      <c r="M6409" s="19">
        <v>7.0576980967786695E-2</v>
      </c>
      <c r="N6409" s="19">
        <v>6.7604117917069301E-2</v>
      </c>
      <c r="P6409" t="s">
        <v>42</v>
      </c>
    </row>
    <row r="6410" spans="1:16" x14ac:dyDescent="0.3">
      <c r="A6410" t="str">
        <f t="shared" si="102"/>
        <v>04: Food PubsCentral/WalesMainstreamNon Flavoured VodkaAbsolut BlueB: £3 - £3.20All stocking</v>
      </c>
      <c r="B6410" t="s">
        <v>1</v>
      </c>
      <c r="C6410" t="s">
        <v>109</v>
      </c>
      <c r="D6410" t="s">
        <v>46</v>
      </c>
      <c r="E6410" t="s">
        <v>14</v>
      </c>
      <c r="F6410" t="s">
        <v>71</v>
      </c>
      <c r="G6410" t="s">
        <v>72</v>
      </c>
      <c r="H6410" t="s">
        <v>49</v>
      </c>
      <c r="I6410" t="s">
        <v>59</v>
      </c>
      <c r="J6410" s="1">
        <v>21.48</v>
      </c>
      <c r="K6410">
        <v>7.35359237536656</v>
      </c>
      <c r="L6410">
        <v>62</v>
      </c>
      <c r="M6410" s="19">
        <v>6.19004779366698E-2</v>
      </c>
      <c r="N6410" s="19">
        <v>6.25236391143697E-2</v>
      </c>
      <c r="P6410" t="s">
        <v>42</v>
      </c>
    </row>
    <row r="6411" spans="1:16" x14ac:dyDescent="0.3">
      <c r="A6411" t="str">
        <f t="shared" si="102"/>
        <v>04: Food PubsCentral/WalesMainstreamNon Flavoured VodkaAbsolut BlueC: £3.20 - £3.40All stocking</v>
      </c>
      <c r="B6411" t="s">
        <v>1</v>
      </c>
      <c r="C6411" t="s">
        <v>109</v>
      </c>
      <c r="D6411" t="s">
        <v>46</v>
      </c>
      <c r="E6411" t="s">
        <v>14</v>
      </c>
      <c r="F6411" t="s">
        <v>71</v>
      </c>
      <c r="G6411" t="s">
        <v>72</v>
      </c>
      <c r="H6411" t="s">
        <v>49</v>
      </c>
      <c r="I6411" t="s">
        <v>52</v>
      </c>
      <c r="J6411" s="1">
        <v>30.68</v>
      </c>
      <c r="K6411">
        <v>10.255286661299319</v>
      </c>
      <c r="L6411">
        <v>79</v>
      </c>
      <c r="M6411" s="19">
        <v>8.1571414210090606E-2</v>
      </c>
      <c r="N6411" s="19">
        <v>7.9616926672620505E-2</v>
      </c>
      <c r="P6411" t="s">
        <v>42</v>
      </c>
    </row>
    <row r="6412" spans="1:16" x14ac:dyDescent="0.3">
      <c r="A6412" t="str">
        <f t="shared" si="102"/>
        <v>04: Food PubsCentral/WalesMainstreamNon Flavoured VodkaAbsolut BlueD: £3.40 - £3.60All stocking</v>
      </c>
      <c r="B6412" t="s">
        <v>1</v>
      </c>
      <c r="C6412" t="s">
        <v>109</v>
      </c>
      <c r="D6412" t="s">
        <v>46</v>
      </c>
      <c r="E6412" t="s">
        <v>14</v>
      </c>
      <c r="F6412" t="s">
        <v>71</v>
      </c>
      <c r="G6412" t="s">
        <v>72</v>
      </c>
      <c r="H6412" t="s">
        <v>49</v>
      </c>
      <c r="I6412" t="s">
        <v>53</v>
      </c>
      <c r="J6412" s="1">
        <v>29.38</v>
      </c>
      <c r="K6412">
        <v>9.1868851297955594</v>
      </c>
      <c r="L6412">
        <v>67</v>
      </c>
      <c r="M6412" s="19">
        <v>9.3325924275289796E-2</v>
      </c>
      <c r="N6412">
        <v>9.1387021295500998E-2</v>
      </c>
      <c r="P6412" t="s">
        <v>42</v>
      </c>
    </row>
    <row r="6413" spans="1:16" x14ac:dyDescent="0.3">
      <c r="A6413" t="str">
        <f t="shared" si="102"/>
        <v>04: Food PubsCentral/WalesMainstreamNon Flavoured VodkaAbsolut BlueE: £3.60 - £3.80All stocking</v>
      </c>
      <c r="B6413" t="s">
        <v>1</v>
      </c>
      <c r="C6413" t="s">
        <v>109</v>
      </c>
      <c r="D6413" t="s">
        <v>46</v>
      </c>
      <c r="E6413" t="s">
        <v>14</v>
      </c>
      <c r="F6413" t="s">
        <v>71</v>
      </c>
      <c r="G6413" t="s">
        <v>72</v>
      </c>
      <c r="H6413" t="s">
        <v>49</v>
      </c>
      <c r="I6413" t="s">
        <v>54</v>
      </c>
      <c r="J6413" s="1">
        <v>25.38</v>
      </c>
      <c r="K6413">
        <v>8.0426543582203998</v>
      </c>
      <c r="L6413">
        <v>53</v>
      </c>
      <c r="M6413">
        <v>0.110894998297143</v>
      </c>
      <c r="N6413">
        <v>0.11278062755660501</v>
      </c>
      <c r="P6413" t="s">
        <v>42</v>
      </c>
    </row>
    <row r="6414" spans="1:16" x14ac:dyDescent="0.3">
      <c r="A6414" t="str">
        <f t="shared" si="102"/>
        <v>04: Food PubsCentral/WalesMainstreamNon Flavoured VodkaAbsolut BlueF: £3.80 - £4.00All stocking</v>
      </c>
      <c r="B6414" t="s">
        <v>1</v>
      </c>
      <c r="C6414" t="s">
        <v>109</v>
      </c>
      <c r="D6414" t="s">
        <v>46</v>
      </c>
      <c r="E6414" t="s">
        <v>14</v>
      </c>
      <c r="F6414" t="s">
        <v>71</v>
      </c>
      <c r="G6414" t="s">
        <v>72</v>
      </c>
      <c r="H6414" t="s">
        <v>49</v>
      </c>
      <c r="I6414" t="s">
        <v>55</v>
      </c>
      <c r="J6414" s="1">
        <v>42.18</v>
      </c>
      <c r="K6414">
        <v>12.77375450220276</v>
      </c>
      <c r="L6414">
        <v>29</v>
      </c>
      <c r="M6414">
        <v>0.150025503683902</v>
      </c>
      <c r="N6414">
        <v>0.14041154517752599</v>
      </c>
      <c r="P6414" t="s">
        <v>42</v>
      </c>
    </row>
    <row r="6415" spans="1:16" x14ac:dyDescent="0.3">
      <c r="A6415" t="str">
        <f t="shared" si="102"/>
        <v>04: Food PubsCentral/WalesMainstreamNon Flavoured VodkaCirocTotalAll stocking</v>
      </c>
      <c r="B6415" t="s">
        <v>1</v>
      </c>
      <c r="C6415" t="s">
        <v>109</v>
      </c>
      <c r="D6415" t="s">
        <v>46</v>
      </c>
      <c r="E6415" t="s">
        <v>14</v>
      </c>
      <c r="F6415" t="s">
        <v>71</v>
      </c>
      <c r="G6415" t="s">
        <v>74</v>
      </c>
      <c r="H6415" t="s">
        <v>49</v>
      </c>
      <c r="I6415" t="s">
        <v>12</v>
      </c>
      <c r="J6415" s="1">
        <v>20.170000000000002</v>
      </c>
      <c r="K6415">
        <v>5.6858821733821605</v>
      </c>
      <c r="L6415">
        <v>26</v>
      </c>
      <c r="M6415">
        <v>1.4950907152942E-2</v>
      </c>
      <c r="N6415" s="19">
        <v>1.2482024878573699E-2</v>
      </c>
      <c r="P6415" t="s">
        <v>42</v>
      </c>
    </row>
    <row r="6416" spans="1:16" x14ac:dyDescent="0.3">
      <c r="A6416" t="str">
        <f t="shared" si="102"/>
        <v>04: Food PubsCentral/WalesMainstreamNon Flavoured VodkaGrey GooseTotalAll stocking</v>
      </c>
      <c r="B6416" t="s">
        <v>1</v>
      </c>
      <c r="C6416" t="s">
        <v>109</v>
      </c>
      <c r="D6416" t="s">
        <v>46</v>
      </c>
      <c r="E6416" t="s">
        <v>14</v>
      </c>
      <c r="F6416" t="s">
        <v>71</v>
      </c>
      <c r="G6416" t="s">
        <v>75</v>
      </c>
      <c r="H6416" t="s">
        <v>49</v>
      </c>
      <c r="I6416" t="s">
        <v>12</v>
      </c>
      <c r="J6416" s="1">
        <v>27.97</v>
      </c>
      <c r="K6416">
        <v>8.1282872444162795</v>
      </c>
      <c r="L6416">
        <v>93</v>
      </c>
      <c r="M6416" s="19">
        <v>5.2846331201483597E-2</v>
      </c>
      <c r="N6416">
        <v>4.5921639610620998E-2</v>
      </c>
      <c r="P6416" t="s">
        <v>42</v>
      </c>
    </row>
    <row r="6417" spans="1:16" x14ac:dyDescent="0.3">
      <c r="A6417" t="str">
        <f t="shared" si="102"/>
        <v>04: Food PubsCentral/WalesMainstreamNon Flavoured VodkaKetel OneTotalAll stocking</v>
      </c>
      <c r="B6417" t="s">
        <v>1</v>
      </c>
      <c r="C6417" t="s">
        <v>109</v>
      </c>
      <c r="D6417" t="s">
        <v>46</v>
      </c>
      <c r="E6417" t="s">
        <v>14</v>
      </c>
      <c r="F6417" t="s">
        <v>71</v>
      </c>
      <c r="G6417" t="s">
        <v>76</v>
      </c>
      <c r="H6417" t="s">
        <v>49</v>
      </c>
      <c r="I6417" t="s">
        <v>12</v>
      </c>
      <c r="J6417" s="1">
        <v>21.9</v>
      </c>
      <c r="K6417">
        <v>6.7006381152722803</v>
      </c>
      <c r="L6417">
        <v>41</v>
      </c>
      <c r="M6417">
        <v>1.9483756305081999E-2</v>
      </c>
      <c r="N6417" s="19">
        <v>1.89777639551898E-2</v>
      </c>
      <c r="P6417" t="s">
        <v>42</v>
      </c>
    </row>
    <row r="6418" spans="1:16" x14ac:dyDescent="0.3">
      <c r="A6418" t="str">
        <f t="shared" si="102"/>
        <v>04: Food PubsCentral/WalesMainstreamNon Flavoured VodkaSmirnoff RedA: &lt;£3All stocking</v>
      </c>
      <c r="B6418" t="s">
        <v>1</v>
      </c>
      <c r="C6418" t="s">
        <v>109</v>
      </c>
      <c r="D6418" t="s">
        <v>46</v>
      </c>
      <c r="E6418" t="s">
        <v>14</v>
      </c>
      <c r="F6418" t="s">
        <v>71</v>
      </c>
      <c r="G6418" t="s">
        <v>77</v>
      </c>
      <c r="H6418" t="s">
        <v>49</v>
      </c>
      <c r="I6418" t="s">
        <v>58</v>
      </c>
      <c r="J6418" s="1">
        <v>207.48</v>
      </c>
      <c r="K6418">
        <v>70.430354140395195</v>
      </c>
      <c r="L6418">
        <v>244</v>
      </c>
      <c r="M6418">
        <v>0.89837381695000396</v>
      </c>
      <c r="N6418">
        <v>0.89922004196974803</v>
      </c>
      <c r="P6418" t="s">
        <v>42</v>
      </c>
    </row>
    <row r="6419" spans="1:16" x14ac:dyDescent="0.3">
      <c r="A6419" t="str">
        <f t="shared" si="102"/>
        <v>04: Food PubsCentral/WalesMainstreamNon Flavoured VodkaSmirnoff RedTotalAll stocking</v>
      </c>
      <c r="B6419" t="s">
        <v>1</v>
      </c>
      <c r="C6419" t="s">
        <v>109</v>
      </c>
      <c r="D6419" t="s">
        <v>46</v>
      </c>
      <c r="E6419" t="s">
        <v>14</v>
      </c>
      <c r="F6419" t="s">
        <v>71</v>
      </c>
      <c r="G6419" t="s">
        <v>77</v>
      </c>
      <c r="H6419" t="s">
        <v>49</v>
      </c>
      <c r="I6419" t="s">
        <v>12</v>
      </c>
      <c r="J6419" s="1">
        <v>191.57</v>
      </c>
      <c r="K6419">
        <v>62.183154514861997</v>
      </c>
      <c r="L6419">
        <v>492</v>
      </c>
      <c r="M6419">
        <v>0.87990465091967096</v>
      </c>
      <c r="N6419">
        <v>0.88471804653380703</v>
      </c>
      <c r="P6419" t="s">
        <v>42</v>
      </c>
    </row>
    <row r="6420" spans="1:16" x14ac:dyDescent="0.3">
      <c r="A6420" t="str">
        <f t="shared" si="102"/>
        <v>04: Food PubsCentral/WalesMainstreamNon Flavoured VodkaSmirnoff RedB: £3 - £3.20All stocking</v>
      </c>
      <c r="B6420" t="s">
        <v>1</v>
      </c>
      <c r="C6420" t="s">
        <v>109</v>
      </c>
      <c r="D6420" t="s">
        <v>46</v>
      </c>
      <c r="E6420" t="s">
        <v>14</v>
      </c>
      <c r="F6420" t="s">
        <v>71</v>
      </c>
      <c r="G6420" t="s">
        <v>77</v>
      </c>
      <c r="H6420" t="s">
        <v>49</v>
      </c>
      <c r="I6420" t="s">
        <v>59</v>
      </c>
      <c r="J6420" s="1">
        <v>213.92</v>
      </c>
      <c r="K6420">
        <v>69.639231026800005</v>
      </c>
      <c r="L6420">
        <v>181</v>
      </c>
      <c r="M6420">
        <v>0.89361837431540503</v>
      </c>
      <c r="N6420">
        <v>0.89718462699474999</v>
      </c>
      <c r="P6420" t="s">
        <v>42</v>
      </c>
    </row>
    <row r="6421" spans="1:16" x14ac:dyDescent="0.3">
      <c r="A6421" t="str">
        <f t="shared" si="102"/>
        <v>04: Food PubsCentral/WalesMainstreamNon Flavoured VodkaSmirnoff RedC: £3.20 - £3.40All stocking</v>
      </c>
      <c r="B6421" t="s">
        <v>1</v>
      </c>
      <c r="C6421" t="s">
        <v>109</v>
      </c>
      <c r="D6421" t="s">
        <v>46</v>
      </c>
      <c r="E6421" t="s">
        <v>14</v>
      </c>
      <c r="F6421" t="s">
        <v>71</v>
      </c>
      <c r="G6421" t="s">
        <v>77</v>
      </c>
      <c r="H6421" t="s">
        <v>49</v>
      </c>
      <c r="I6421" t="s">
        <v>52</v>
      </c>
      <c r="J6421" s="1">
        <v>192.9</v>
      </c>
      <c r="K6421">
        <v>61.811613156640796</v>
      </c>
      <c r="L6421">
        <v>181</v>
      </c>
      <c r="M6421">
        <v>0.88898648039176698</v>
      </c>
      <c r="N6421">
        <v>0.892802525654254</v>
      </c>
      <c r="P6421" t="s">
        <v>42</v>
      </c>
    </row>
    <row r="6422" spans="1:16" x14ac:dyDescent="0.3">
      <c r="A6422" t="str">
        <f t="shared" si="102"/>
        <v>04: Food PubsCentral/WalesMainstreamNon Flavoured VodkaSmirnoff RedD: £3.40 - £3.60All stocking</v>
      </c>
      <c r="B6422" t="s">
        <v>1</v>
      </c>
      <c r="C6422" t="s">
        <v>109</v>
      </c>
      <c r="D6422" t="s">
        <v>46</v>
      </c>
      <c r="E6422" t="s">
        <v>14</v>
      </c>
      <c r="F6422" t="s">
        <v>71</v>
      </c>
      <c r="G6422" t="s">
        <v>77</v>
      </c>
      <c r="H6422" t="s">
        <v>49</v>
      </c>
      <c r="I6422" t="s">
        <v>53</v>
      </c>
      <c r="J6422" s="1">
        <v>190.83</v>
      </c>
      <c r="K6422">
        <v>60.038023695054797</v>
      </c>
      <c r="L6422">
        <v>128</v>
      </c>
      <c r="M6422">
        <v>0.877680652092938</v>
      </c>
      <c r="N6422">
        <v>0.88053908031964601</v>
      </c>
      <c r="P6422" t="s">
        <v>42</v>
      </c>
    </row>
    <row r="6423" spans="1:16" x14ac:dyDescent="0.3">
      <c r="A6423" t="str">
        <f t="shared" si="102"/>
        <v>04: Food PubsCentral/WalesMainstreamNon Flavoured VodkaSmirnoff RedE: £3.60 - £3.80All stocking</v>
      </c>
      <c r="B6423" t="s">
        <v>1</v>
      </c>
      <c r="C6423" t="s">
        <v>109</v>
      </c>
      <c r="D6423" t="s">
        <v>46</v>
      </c>
      <c r="E6423" t="s">
        <v>14</v>
      </c>
      <c r="F6423" t="s">
        <v>71</v>
      </c>
      <c r="G6423" t="s">
        <v>77</v>
      </c>
      <c r="H6423" t="s">
        <v>49</v>
      </c>
      <c r="I6423" t="s">
        <v>54</v>
      </c>
      <c r="J6423" s="1">
        <v>235.79</v>
      </c>
      <c r="K6423">
        <v>70.347191870629203</v>
      </c>
      <c r="L6423">
        <v>96</v>
      </c>
      <c r="M6423">
        <v>0.84430721898122496</v>
      </c>
      <c r="N6423">
        <v>0.84890569612635502</v>
      </c>
      <c r="P6423" t="s">
        <v>42</v>
      </c>
    </row>
    <row r="6424" spans="1:16" x14ac:dyDescent="0.3">
      <c r="A6424" t="str">
        <f t="shared" si="102"/>
        <v>04: Food PubsCentral/WalesMainstreamNon Flavoured VodkaSmirnoff RedF: £3.80 - £4.00All stocking</v>
      </c>
      <c r="B6424" t="s">
        <v>1</v>
      </c>
      <c r="C6424" t="s">
        <v>109</v>
      </c>
      <c r="D6424" t="s">
        <v>46</v>
      </c>
      <c r="E6424" t="s">
        <v>14</v>
      </c>
      <c r="F6424" t="s">
        <v>71</v>
      </c>
      <c r="G6424" t="s">
        <v>77</v>
      </c>
      <c r="H6424" t="s">
        <v>49</v>
      </c>
      <c r="I6424" t="s">
        <v>55</v>
      </c>
      <c r="J6424" s="1">
        <v>293.72000000000003</v>
      </c>
      <c r="K6424">
        <v>85.4562922674032</v>
      </c>
      <c r="L6424">
        <v>81</v>
      </c>
      <c r="M6424">
        <v>0.92839931601983505</v>
      </c>
      <c r="N6424">
        <v>0.92241983348446099</v>
      </c>
      <c r="P6424" t="s">
        <v>42</v>
      </c>
    </row>
    <row r="6425" spans="1:16" x14ac:dyDescent="0.3">
      <c r="A6425" t="str">
        <f t="shared" si="102"/>
        <v>04: Food PubsCentral/WalesMainstreamNon Flavoured VodkaSmirnoff RedG: £4.00 - £4.20All stocking</v>
      </c>
      <c r="B6425" t="s">
        <v>1</v>
      </c>
      <c r="C6425" t="s">
        <v>109</v>
      </c>
      <c r="D6425" t="s">
        <v>46</v>
      </c>
      <c r="E6425" t="s">
        <v>14</v>
      </c>
      <c r="F6425" t="s">
        <v>71</v>
      </c>
      <c r="G6425" t="s">
        <v>77</v>
      </c>
      <c r="H6425" t="s">
        <v>49</v>
      </c>
      <c r="I6425" t="s">
        <v>56</v>
      </c>
      <c r="J6425" s="1">
        <v>212.21</v>
      </c>
      <c r="K6425">
        <v>59.491077716609595</v>
      </c>
      <c r="L6425">
        <v>47</v>
      </c>
      <c r="M6425">
        <v>0.95123022592425399</v>
      </c>
      <c r="N6425">
        <v>0.94214334399412802</v>
      </c>
      <c r="P6425" t="s">
        <v>42</v>
      </c>
    </row>
    <row r="6426" spans="1:16" x14ac:dyDescent="0.3">
      <c r="A6426" t="str">
        <f t="shared" si="102"/>
        <v>04: Food PubsCentral/WalesMainstreamNon Flavoured VodkaSmirnoff RedH: £4.20 - £4.40All stocking</v>
      </c>
      <c r="B6426" t="s">
        <v>1</v>
      </c>
      <c r="C6426" t="s">
        <v>109</v>
      </c>
      <c r="D6426" t="s">
        <v>46</v>
      </c>
      <c r="E6426" t="s">
        <v>14</v>
      </c>
      <c r="F6426" t="s">
        <v>71</v>
      </c>
      <c r="G6426" t="s">
        <v>77</v>
      </c>
      <c r="H6426" t="s">
        <v>49</v>
      </c>
      <c r="I6426" t="s">
        <v>60</v>
      </c>
      <c r="J6426" s="1">
        <v>151.41</v>
      </c>
      <c r="K6426">
        <v>40.698135198135198</v>
      </c>
      <c r="L6426">
        <v>42</v>
      </c>
      <c r="M6426">
        <v>0.93988471709657495</v>
      </c>
      <c r="N6426">
        <v>0.93394518587125797</v>
      </c>
      <c r="P6426" t="s">
        <v>42</v>
      </c>
    </row>
    <row r="6427" spans="1:16" x14ac:dyDescent="0.3">
      <c r="A6427" t="str">
        <f t="shared" si="102"/>
        <v>04: Food PubsCentral/WalesMainstreamNon Flavoured VodkaSmirnoff RedI: £4.40 - £4.60All stocking</v>
      </c>
      <c r="B6427" t="s">
        <v>1</v>
      </c>
      <c r="C6427" t="s">
        <v>109</v>
      </c>
      <c r="D6427" t="s">
        <v>46</v>
      </c>
      <c r="E6427" t="s">
        <v>14</v>
      </c>
      <c r="F6427" t="s">
        <v>71</v>
      </c>
      <c r="G6427" t="s">
        <v>77</v>
      </c>
      <c r="H6427" t="s">
        <v>49</v>
      </c>
      <c r="I6427" t="s">
        <v>64</v>
      </c>
      <c r="J6427" s="1">
        <v>135.58000000000001</v>
      </c>
      <c r="K6427">
        <v>31.258064516129039</v>
      </c>
      <c r="L6427">
        <v>31</v>
      </c>
      <c r="M6427">
        <v>0.70549858214347205</v>
      </c>
      <c r="N6427">
        <v>0.68859950251556001</v>
      </c>
      <c r="P6427" t="s">
        <v>42</v>
      </c>
    </row>
    <row r="6428" spans="1:16" x14ac:dyDescent="0.3">
      <c r="A6428" t="str">
        <f t="shared" si="102"/>
        <v>04: Food PubsCentral/WalesMainstreamTequilaCazcabel BlancoTotalAll stocking</v>
      </c>
      <c r="B6428" t="s">
        <v>1</v>
      </c>
      <c r="C6428" t="s">
        <v>109</v>
      </c>
      <c r="D6428" t="s">
        <v>46</v>
      </c>
      <c r="E6428" t="s">
        <v>14</v>
      </c>
      <c r="F6428" t="s">
        <v>78</v>
      </c>
      <c r="G6428" t="s">
        <v>79</v>
      </c>
      <c r="H6428" t="s">
        <v>49</v>
      </c>
      <c r="I6428" t="s">
        <v>12</v>
      </c>
      <c r="J6428" s="1">
        <v>14.5</v>
      </c>
      <c r="K6428">
        <v>5.0220538191966799</v>
      </c>
      <c r="L6428">
        <v>35</v>
      </c>
      <c r="M6428">
        <v>0.18892235224396101</v>
      </c>
      <c r="N6428">
        <v>0.20591054313099</v>
      </c>
      <c r="P6428" t="s">
        <v>42</v>
      </c>
    </row>
    <row r="6429" spans="1:16" x14ac:dyDescent="0.3">
      <c r="A6429" t="str">
        <f t="shared" si="102"/>
        <v>04: Food PubsCentral/WalesMainstreamTequilaJose Cuervo Especial GoldTotalAll stocking</v>
      </c>
      <c r="B6429" t="s">
        <v>1</v>
      </c>
      <c r="C6429" t="s">
        <v>109</v>
      </c>
      <c r="D6429" t="s">
        <v>46</v>
      </c>
      <c r="E6429" t="s">
        <v>14</v>
      </c>
      <c r="F6429" t="s">
        <v>78</v>
      </c>
      <c r="G6429" t="s">
        <v>80</v>
      </c>
      <c r="H6429" t="s">
        <v>49</v>
      </c>
      <c r="I6429" t="s">
        <v>12</v>
      </c>
      <c r="J6429" s="1">
        <v>25.96</v>
      </c>
      <c r="K6429">
        <v>7.1619203019203201</v>
      </c>
      <c r="L6429">
        <v>35</v>
      </c>
      <c r="M6429">
        <v>0.50041640192500803</v>
      </c>
      <c r="N6429">
        <v>0.424980813507291</v>
      </c>
      <c r="P6429" t="s">
        <v>42</v>
      </c>
    </row>
    <row r="6430" spans="1:16" x14ac:dyDescent="0.3">
      <c r="A6430" t="str">
        <f t="shared" si="102"/>
        <v>04: Food PubsCentral/WalesMainstreamTequilaJose Cuervo Especial SilverA: &lt;£3All stocking</v>
      </c>
      <c r="B6430" t="s">
        <v>1</v>
      </c>
      <c r="C6430" t="s">
        <v>109</v>
      </c>
      <c r="D6430" t="s">
        <v>46</v>
      </c>
      <c r="E6430" t="s">
        <v>14</v>
      </c>
      <c r="F6430" t="s">
        <v>78</v>
      </c>
      <c r="G6430" t="s">
        <v>81</v>
      </c>
      <c r="H6430" t="s">
        <v>49</v>
      </c>
      <c r="I6430" t="s">
        <v>58</v>
      </c>
      <c r="J6430" s="1">
        <v>17.68</v>
      </c>
      <c r="K6430">
        <v>7.1753531724685606</v>
      </c>
      <c r="L6430">
        <v>26</v>
      </c>
      <c r="M6430">
        <v>0.191149520098569</v>
      </c>
      <c r="N6430">
        <v>0.23388429752066101</v>
      </c>
      <c r="P6430" t="s">
        <v>42</v>
      </c>
    </row>
    <row r="6431" spans="1:16" x14ac:dyDescent="0.3">
      <c r="A6431" t="str">
        <f t="shared" si="102"/>
        <v>04: Food PubsCentral/WalesMainstreamTequilaJose Cuervo Especial SilverTotalAll stocking</v>
      </c>
      <c r="B6431" t="s">
        <v>1</v>
      </c>
      <c r="C6431" t="s">
        <v>109</v>
      </c>
      <c r="D6431" t="s">
        <v>46</v>
      </c>
      <c r="E6431" t="s">
        <v>14</v>
      </c>
      <c r="F6431" t="s">
        <v>78</v>
      </c>
      <c r="G6431" t="s">
        <v>81</v>
      </c>
      <c r="H6431" t="s">
        <v>49</v>
      </c>
      <c r="I6431" t="s">
        <v>12</v>
      </c>
      <c r="J6431" s="1">
        <v>18.18</v>
      </c>
      <c r="K6431">
        <v>6.6478287684537598</v>
      </c>
      <c r="L6431">
        <v>40</v>
      </c>
      <c r="M6431">
        <v>0.250112009905749</v>
      </c>
      <c r="N6431">
        <v>0.27960033305578702</v>
      </c>
      <c r="P6431" t="s">
        <v>42</v>
      </c>
    </row>
    <row r="6432" spans="1:16" x14ac:dyDescent="0.3">
      <c r="A6432" t="str">
        <f t="shared" si="102"/>
        <v>04: Food PubsCentral/WalesMainstreamTequilaOlmeca BlancoA: &lt;£3All stocking</v>
      </c>
      <c r="B6432" t="s">
        <v>1</v>
      </c>
      <c r="C6432" t="s">
        <v>109</v>
      </c>
      <c r="D6432" t="s">
        <v>46</v>
      </c>
      <c r="E6432" t="s">
        <v>14</v>
      </c>
      <c r="F6432" t="s">
        <v>78</v>
      </c>
      <c r="G6432" t="s">
        <v>83</v>
      </c>
      <c r="H6432" t="s">
        <v>49</v>
      </c>
      <c r="I6432" t="s">
        <v>58</v>
      </c>
      <c r="J6432" s="1">
        <v>21.02</v>
      </c>
      <c r="K6432">
        <v>8.9166735934177996</v>
      </c>
      <c r="L6432">
        <v>129</v>
      </c>
      <c r="M6432">
        <v>0.632911361454088</v>
      </c>
      <c r="N6432">
        <v>0.68963807635101604</v>
      </c>
      <c r="P6432" t="s">
        <v>42</v>
      </c>
    </row>
    <row r="6433" spans="1:16" x14ac:dyDescent="0.3">
      <c r="A6433" t="str">
        <f t="shared" si="102"/>
        <v>04: Food PubsCentral/WalesMainstreamTequilaOlmeca BlancoTotalAll stocking</v>
      </c>
      <c r="B6433" t="s">
        <v>1</v>
      </c>
      <c r="C6433" t="s">
        <v>109</v>
      </c>
      <c r="D6433" t="s">
        <v>46</v>
      </c>
      <c r="E6433" t="s">
        <v>14</v>
      </c>
      <c r="F6433" t="s">
        <v>78</v>
      </c>
      <c r="G6433" t="s">
        <v>83</v>
      </c>
      <c r="H6433" t="s">
        <v>49</v>
      </c>
      <c r="I6433" t="s">
        <v>12</v>
      </c>
      <c r="J6433" s="1">
        <v>20.54</v>
      </c>
      <c r="K6433">
        <v>7.8649779581231201</v>
      </c>
      <c r="L6433">
        <v>186</v>
      </c>
      <c r="M6433">
        <v>0.62902222131136898</v>
      </c>
      <c r="N6433">
        <v>0.67467447259513502</v>
      </c>
      <c r="P6433" t="s">
        <v>42</v>
      </c>
    </row>
    <row r="6434" spans="1:16" x14ac:dyDescent="0.3">
      <c r="A6434" t="str">
        <f t="shared" si="102"/>
        <v>04: Food PubsCentral/WalesMainstreamTequilaOlmeca ReposadoA: &lt;£3All stocking</v>
      </c>
      <c r="B6434" t="s">
        <v>1</v>
      </c>
      <c r="C6434" t="s">
        <v>109</v>
      </c>
      <c r="D6434" t="s">
        <v>46</v>
      </c>
      <c r="E6434" t="s">
        <v>14</v>
      </c>
      <c r="F6434" t="s">
        <v>78</v>
      </c>
      <c r="G6434" t="s">
        <v>84</v>
      </c>
      <c r="H6434" t="s">
        <v>49</v>
      </c>
      <c r="I6434" t="s">
        <v>58</v>
      </c>
      <c r="J6434" s="1">
        <v>13.44</v>
      </c>
      <c r="K6434">
        <v>5.2767657061135198</v>
      </c>
      <c r="L6434">
        <v>69</v>
      </c>
      <c r="M6434">
        <v>0.26778684942314901</v>
      </c>
      <c r="N6434">
        <v>0.27001182965299703</v>
      </c>
      <c r="P6434" t="s">
        <v>42</v>
      </c>
    </row>
    <row r="6435" spans="1:16" x14ac:dyDescent="0.3">
      <c r="A6435" t="str">
        <f t="shared" si="102"/>
        <v>04: Food PubsCentral/WalesMainstreamTequilaOlmeca ReposadoTotalAll stocking</v>
      </c>
      <c r="B6435" t="s">
        <v>1</v>
      </c>
      <c r="C6435" t="s">
        <v>109</v>
      </c>
      <c r="D6435" t="s">
        <v>46</v>
      </c>
      <c r="E6435" t="s">
        <v>14</v>
      </c>
      <c r="F6435" t="s">
        <v>78</v>
      </c>
      <c r="G6435" t="s">
        <v>84</v>
      </c>
      <c r="H6435" t="s">
        <v>49</v>
      </c>
      <c r="I6435" t="s">
        <v>12</v>
      </c>
      <c r="J6435" s="1">
        <v>14.69</v>
      </c>
      <c r="K6435">
        <v>5.1943227074068004</v>
      </c>
      <c r="L6435">
        <v>107</v>
      </c>
      <c r="M6435">
        <v>0.26696070324455201</v>
      </c>
      <c r="N6435">
        <v>0.27299270072992698</v>
      </c>
      <c r="P6435" t="s">
        <v>42</v>
      </c>
    </row>
    <row r="6436" spans="1:16" x14ac:dyDescent="0.3">
      <c r="A6436" t="str">
        <f t="shared" si="102"/>
        <v>04: Food PubsCentral/WalesMainstreamWhite RumBacardi Carta BlancaA: &lt;£3All stocking</v>
      </c>
      <c r="B6436" t="s">
        <v>1</v>
      </c>
      <c r="C6436" t="s">
        <v>109</v>
      </c>
      <c r="D6436" t="s">
        <v>46</v>
      </c>
      <c r="E6436" t="s">
        <v>14</v>
      </c>
      <c r="F6436" t="s">
        <v>85</v>
      </c>
      <c r="G6436" t="s">
        <v>86</v>
      </c>
      <c r="H6436" t="s">
        <v>49</v>
      </c>
      <c r="I6436" t="s">
        <v>58</v>
      </c>
      <c r="J6436" s="1">
        <v>35.28</v>
      </c>
      <c r="K6436">
        <v>14.245715931242239</v>
      </c>
      <c r="L6436">
        <v>114</v>
      </c>
      <c r="M6436">
        <v>0.951118323508515</v>
      </c>
      <c r="N6436">
        <v>0.95111508421944102</v>
      </c>
      <c r="P6436" t="s">
        <v>42</v>
      </c>
    </row>
    <row r="6437" spans="1:16" x14ac:dyDescent="0.3">
      <c r="A6437" t="str">
        <f t="shared" si="102"/>
        <v>04: Food PubsCentral/WalesMainstreamWhite RumBacardi Carta BlancaTotalAll stocking</v>
      </c>
      <c r="B6437" t="s">
        <v>1</v>
      </c>
      <c r="C6437" t="s">
        <v>109</v>
      </c>
      <c r="D6437" t="s">
        <v>46</v>
      </c>
      <c r="E6437" t="s">
        <v>14</v>
      </c>
      <c r="F6437" t="s">
        <v>85</v>
      </c>
      <c r="G6437" t="s">
        <v>86</v>
      </c>
      <c r="H6437" t="s">
        <v>49</v>
      </c>
      <c r="I6437" t="s">
        <v>12</v>
      </c>
      <c r="J6437" s="1">
        <v>30.12</v>
      </c>
      <c r="K6437">
        <v>10.91993983533572</v>
      </c>
      <c r="L6437">
        <v>341</v>
      </c>
      <c r="M6437">
        <v>0.93295575175658696</v>
      </c>
      <c r="N6437">
        <v>0.93593489148580999</v>
      </c>
      <c r="P6437" t="s">
        <v>42</v>
      </c>
    </row>
    <row r="6438" spans="1:16" x14ac:dyDescent="0.3">
      <c r="A6438" t="str">
        <f t="shared" si="102"/>
        <v>04: Food PubsCentral/WalesMainstreamWhite RumBacardi Carta BlancaB: £3 - £3.20All stocking</v>
      </c>
      <c r="B6438" t="s">
        <v>1</v>
      </c>
      <c r="C6438" t="s">
        <v>109</v>
      </c>
      <c r="D6438" t="s">
        <v>46</v>
      </c>
      <c r="E6438" t="s">
        <v>14</v>
      </c>
      <c r="F6438" t="s">
        <v>85</v>
      </c>
      <c r="G6438" t="s">
        <v>86</v>
      </c>
      <c r="H6438" t="s">
        <v>49</v>
      </c>
      <c r="I6438" t="s">
        <v>59</v>
      </c>
      <c r="J6438" s="1">
        <v>36.14</v>
      </c>
      <c r="K6438">
        <v>13.545981495356479</v>
      </c>
      <c r="L6438">
        <v>120</v>
      </c>
      <c r="M6438">
        <v>0.94746519038898003</v>
      </c>
      <c r="N6438">
        <v>0.948001497706637</v>
      </c>
      <c r="P6438" t="s">
        <v>42</v>
      </c>
    </row>
    <row r="6439" spans="1:16" x14ac:dyDescent="0.3">
      <c r="A6439" t="str">
        <f t="shared" si="102"/>
        <v>04: Food PubsCentral/WalesMainstreamWhite RumBacardi Carta BlancaC: £3.20 - £3.40All stocking</v>
      </c>
      <c r="B6439" t="s">
        <v>1</v>
      </c>
      <c r="C6439" t="s">
        <v>109</v>
      </c>
      <c r="D6439" t="s">
        <v>46</v>
      </c>
      <c r="E6439" t="s">
        <v>14</v>
      </c>
      <c r="F6439" t="s">
        <v>85</v>
      </c>
      <c r="G6439" t="s">
        <v>86</v>
      </c>
      <c r="H6439" t="s">
        <v>49</v>
      </c>
      <c r="I6439" t="s">
        <v>52</v>
      </c>
      <c r="J6439" s="1">
        <v>30.81</v>
      </c>
      <c r="K6439">
        <v>10.567308154808162</v>
      </c>
      <c r="L6439">
        <v>114</v>
      </c>
      <c r="M6439">
        <v>0.93141637287071599</v>
      </c>
      <c r="N6439">
        <v>0.92638623326959801</v>
      </c>
      <c r="P6439" t="s">
        <v>42</v>
      </c>
    </row>
    <row r="6440" spans="1:16" x14ac:dyDescent="0.3">
      <c r="A6440" t="str">
        <f t="shared" si="102"/>
        <v>04: Food PubsCentral/WalesMainstreamWhite RumBacardi Carta BlancaD: £3.40 - £3.60All stocking</v>
      </c>
      <c r="B6440" t="s">
        <v>1</v>
      </c>
      <c r="C6440" t="s">
        <v>109</v>
      </c>
      <c r="D6440" t="s">
        <v>46</v>
      </c>
      <c r="E6440" t="s">
        <v>14</v>
      </c>
      <c r="F6440" t="s">
        <v>85</v>
      </c>
      <c r="G6440" t="s">
        <v>86</v>
      </c>
      <c r="H6440" t="s">
        <v>49</v>
      </c>
      <c r="I6440" t="s">
        <v>53</v>
      </c>
      <c r="J6440" s="1">
        <v>29.25</v>
      </c>
      <c r="K6440">
        <v>9.8414445690761596</v>
      </c>
      <c r="L6440">
        <v>114</v>
      </c>
      <c r="M6440">
        <v>0.95452034694630505</v>
      </c>
      <c r="N6440">
        <v>0.95415432359994401</v>
      </c>
      <c r="P6440" t="s">
        <v>42</v>
      </c>
    </row>
    <row r="6441" spans="1:16" x14ac:dyDescent="0.3">
      <c r="A6441" t="str">
        <f t="shared" si="102"/>
        <v>04: Food PubsCentral/WalesMainstreamWhite RumBacardi Carta BlancaE: £3.60 - £3.80All stocking</v>
      </c>
      <c r="B6441" t="s">
        <v>1</v>
      </c>
      <c r="C6441" t="s">
        <v>109</v>
      </c>
      <c r="D6441" t="s">
        <v>46</v>
      </c>
      <c r="E6441" t="s">
        <v>14</v>
      </c>
      <c r="F6441" t="s">
        <v>85</v>
      </c>
      <c r="G6441" t="s">
        <v>86</v>
      </c>
      <c r="H6441" t="s">
        <v>49</v>
      </c>
      <c r="I6441" t="s">
        <v>54</v>
      </c>
      <c r="J6441" s="1">
        <v>25.83</v>
      </c>
      <c r="K6441">
        <v>8.1268190143190004</v>
      </c>
      <c r="L6441">
        <v>62</v>
      </c>
      <c r="M6441">
        <v>0.92860884704867297</v>
      </c>
      <c r="N6441">
        <v>0.93576474453753899</v>
      </c>
      <c r="P6441" t="s">
        <v>42</v>
      </c>
    </row>
    <row r="6442" spans="1:16" x14ac:dyDescent="0.3">
      <c r="A6442" t="str">
        <f t="shared" si="102"/>
        <v>04: Food PubsCentral/WalesMainstreamWhite RumBacardi Carta BlancaF: £3.80 - £4.00All stocking</v>
      </c>
      <c r="B6442" t="s">
        <v>1</v>
      </c>
      <c r="C6442" t="s">
        <v>109</v>
      </c>
      <c r="D6442" t="s">
        <v>46</v>
      </c>
      <c r="E6442" t="s">
        <v>14</v>
      </c>
      <c r="F6442" t="s">
        <v>85</v>
      </c>
      <c r="G6442" t="s">
        <v>86</v>
      </c>
      <c r="H6442" t="s">
        <v>49</v>
      </c>
      <c r="I6442" t="s">
        <v>55</v>
      </c>
      <c r="J6442" s="1">
        <v>34.799999999999997</v>
      </c>
      <c r="K6442">
        <v>11.147046009545999</v>
      </c>
      <c r="L6442">
        <v>34</v>
      </c>
      <c r="M6442">
        <v>0.96752766051099404</v>
      </c>
      <c r="N6442">
        <v>0.96173733195449795</v>
      </c>
      <c r="P6442" t="s">
        <v>42</v>
      </c>
    </row>
    <row r="6443" spans="1:16" x14ac:dyDescent="0.3">
      <c r="A6443" t="str">
        <f t="shared" si="102"/>
        <v>04: Food PubsCentral/WalesMainstreamWhite RumHavana 3yrsTotalAll stocking</v>
      </c>
      <c r="B6443" t="s">
        <v>1</v>
      </c>
      <c r="C6443" t="s">
        <v>109</v>
      </c>
      <c r="D6443" t="s">
        <v>46</v>
      </c>
      <c r="E6443" t="s">
        <v>14</v>
      </c>
      <c r="F6443" t="s">
        <v>85</v>
      </c>
      <c r="G6443" t="s">
        <v>87</v>
      </c>
      <c r="H6443" t="s">
        <v>49</v>
      </c>
      <c r="I6443" t="s">
        <v>12</v>
      </c>
      <c r="J6443" s="1">
        <v>28.48</v>
      </c>
      <c r="K6443">
        <v>9.1772981292211995</v>
      </c>
      <c r="L6443">
        <v>26</v>
      </c>
      <c r="M6443">
        <v>0.53689298130887297</v>
      </c>
      <c r="N6443">
        <v>0.52830188679245305</v>
      </c>
      <c r="P6443" t="s">
        <v>42</v>
      </c>
    </row>
    <row r="6444" spans="1:16" x14ac:dyDescent="0.3">
      <c r="A6444" t="str">
        <f t="shared" si="102"/>
        <v>04: Food PubsCentral/WalesPremiumGinBeefeaterTotalAll stocking</v>
      </c>
      <c r="B6444" t="s">
        <v>1</v>
      </c>
      <c r="C6444" t="s">
        <v>109</v>
      </c>
      <c r="D6444" t="s">
        <v>46</v>
      </c>
      <c r="E6444" t="s">
        <v>15</v>
      </c>
      <c r="F6444" t="s">
        <v>47</v>
      </c>
      <c r="G6444" t="s">
        <v>48</v>
      </c>
      <c r="H6444" t="s">
        <v>49</v>
      </c>
      <c r="I6444" t="s">
        <v>12</v>
      </c>
      <c r="J6444" s="1">
        <v>25.33</v>
      </c>
      <c r="K6444">
        <v>7.7003868527305999</v>
      </c>
      <c r="L6444">
        <v>32</v>
      </c>
      <c r="M6444" s="19">
        <v>4.6990464338432701E-2</v>
      </c>
      <c r="N6444" s="19">
        <v>4.6421287397473303E-2</v>
      </c>
      <c r="P6444" t="s">
        <v>42</v>
      </c>
    </row>
    <row r="6445" spans="1:16" x14ac:dyDescent="0.3">
      <c r="A6445" t="str">
        <f t="shared" si="102"/>
        <v>04: Food PubsCentral/WalesPremiumGinBeefeater Pink London Dry GinTotalAll stocking</v>
      </c>
      <c r="B6445" t="s">
        <v>1</v>
      </c>
      <c r="C6445" t="s">
        <v>109</v>
      </c>
      <c r="D6445" t="s">
        <v>46</v>
      </c>
      <c r="E6445" t="s">
        <v>15</v>
      </c>
      <c r="F6445" t="s">
        <v>47</v>
      </c>
      <c r="G6445" t="s">
        <v>50</v>
      </c>
      <c r="H6445" t="s">
        <v>49</v>
      </c>
      <c r="I6445" t="s">
        <v>12</v>
      </c>
      <c r="J6445" s="1">
        <v>39.33</v>
      </c>
      <c r="K6445">
        <v>11.886156221039959</v>
      </c>
      <c r="L6445">
        <v>43</v>
      </c>
      <c r="M6445" s="19">
        <v>7.1334551468272306E-2</v>
      </c>
      <c r="N6445" s="19">
        <v>7.5924888047899403E-2</v>
      </c>
      <c r="P6445" t="s">
        <v>42</v>
      </c>
    </row>
    <row r="6446" spans="1:16" x14ac:dyDescent="0.3">
      <c r="A6446" t="str">
        <f t="shared" si="102"/>
        <v>04: Food PubsCentral/WalesPremiumGinBombay Bramble GinTotalAll stocking</v>
      </c>
      <c r="B6446" t="s">
        <v>1</v>
      </c>
      <c r="C6446" t="s">
        <v>109</v>
      </c>
      <c r="D6446" t="s">
        <v>46</v>
      </c>
      <c r="E6446" t="s">
        <v>15</v>
      </c>
      <c r="F6446" t="s">
        <v>47</v>
      </c>
      <c r="G6446" t="s">
        <v>51</v>
      </c>
      <c r="H6446" t="s">
        <v>49</v>
      </c>
      <c r="I6446" t="s">
        <v>12</v>
      </c>
      <c r="J6446" s="1">
        <v>14.28</v>
      </c>
      <c r="K6446">
        <v>4.0637614652920799</v>
      </c>
      <c r="L6446">
        <v>147</v>
      </c>
      <c r="M6446">
        <v>2.1359010966020001E-2</v>
      </c>
      <c r="N6446" s="19">
        <v>1.8942960196063799E-2</v>
      </c>
      <c r="P6446" t="s">
        <v>42</v>
      </c>
    </row>
    <row r="6447" spans="1:16" x14ac:dyDescent="0.3">
      <c r="A6447" t="str">
        <f t="shared" si="102"/>
        <v>04: Food PubsCentral/WalesPremiumGinBombay Bramble GinE: £3.60 - £3.80All stocking</v>
      </c>
      <c r="B6447" t="s">
        <v>1</v>
      </c>
      <c r="C6447" t="s">
        <v>109</v>
      </c>
      <c r="D6447" t="s">
        <v>46</v>
      </c>
      <c r="E6447" t="s">
        <v>15</v>
      </c>
      <c r="F6447" t="s">
        <v>47</v>
      </c>
      <c r="G6447" t="s">
        <v>51</v>
      </c>
      <c r="H6447" t="s">
        <v>49</v>
      </c>
      <c r="I6447" t="s">
        <v>54</v>
      </c>
      <c r="J6447" s="1">
        <v>10.8</v>
      </c>
      <c r="K6447">
        <v>3.3456743777056279</v>
      </c>
      <c r="L6447">
        <v>32</v>
      </c>
      <c r="M6447" s="19">
        <v>1.4179238357009301E-2</v>
      </c>
      <c r="N6447" s="19">
        <v>1.50060715987519E-2</v>
      </c>
      <c r="P6447" t="s">
        <v>42</v>
      </c>
    </row>
    <row r="6448" spans="1:16" x14ac:dyDescent="0.3">
      <c r="A6448" t="str">
        <f t="shared" si="102"/>
        <v>04: Food PubsCentral/WalesPremiumGinBombay Bramble GinF: £3.80 - £4.00All stocking</v>
      </c>
      <c r="B6448" t="s">
        <v>1</v>
      </c>
      <c r="C6448" t="s">
        <v>109</v>
      </c>
      <c r="D6448" t="s">
        <v>46</v>
      </c>
      <c r="E6448" t="s">
        <v>15</v>
      </c>
      <c r="F6448" t="s">
        <v>47</v>
      </c>
      <c r="G6448" t="s">
        <v>51</v>
      </c>
      <c r="H6448" t="s">
        <v>49</v>
      </c>
      <c r="I6448" t="s">
        <v>55</v>
      </c>
      <c r="J6448" s="1">
        <v>10.82</v>
      </c>
      <c r="K6448">
        <v>3.2653272850081363</v>
      </c>
      <c r="L6448">
        <v>47</v>
      </c>
      <c r="M6448" s="19">
        <v>1.5771757137200901E-2</v>
      </c>
      <c r="N6448" s="19">
        <v>1.5226436330985299E-2</v>
      </c>
      <c r="P6448" t="s">
        <v>42</v>
      </c>
    </row>
    <row r="6449" spans="1:16" x14ac:dyDescent="0.3">
      <c r="A6449" t="str">
        <f t="shared" si="102"/>
        <v>04: Food PubsCentral/WalesPremiumGinBombay Bramble GinG: £4.00 - £4.20All stocking</v>
      </c>
      <c r="B6449" t="s">
        <v>1</v>
      </c>
      <c r="C6449" t="s">
        <v>109</v>
      </c>
      <c r="D6449" t="s">
        <v>46</v>
      </c>
      <c r="E6449" t="s">
        <v>15</v>
      </c>
      <c r="F6449" t="s">
        <v>47</v>
      </c>
      <c r="G6449" t="s">
        <v>51</v>
      </c>
      <c r="H6449" t="s">
        <v>49</v>
      </c>
      <c r="I6449" t="s">
        <v>56</v>
      </c>
      <c r="J6449" s="1">
        <v>21.75</v>
      </c>
      <c r="K6449">
        <v>5.5358746808746799</v>
      </c>
      <c r="L6449">
        <v>25</v>
      </c>
      <c r="M6449" s="19">
        <v>2.7261307057999101E-2</v>
      </c>
      <c r="N6449" s="19">
        <v>2.28007682332277E-2</v>
      </c>
      <c r="P6449" t="s">
        <v>42</v>
      </c>
    </row>
    <row r="6450" spans="1:16" x14ac:dyDescent="0.3">
      <c r="A6450" t="str">
        <f t="shared" si="102"/>
        <v>04: Food PubsCentral/WalesPremiumGinBombay SapphireA: &lt;£3All stocking</v>
      </c>
      <c r="B6450" t="s">
        <v>1</v>
      </c>
      <c r="C6450" t="s">
        <v>109</v>
      </c>
      <c r="D6450" t="s">
        <v>46</v>
      </c>
      <c r="E6450" t="s">
        <v>15</v>
      </c>
      <c r="F6450" t="s">
        <v>47</v>
      </c>
      <c r="G6450" t="s">
        <v>57</v>
      </c>
      <c r="H6450" t="s">
        <v>49</v>
      </c>
      <c r="I6450" t="s">
        <v>58</v>
      </c>
      <c r="J6450" s="1">
        <v>19.399999999999999</v>
      </c>
      <c r="K6450">
        <v>6.5380328005328003</v>
      </c>
      <c r="L6450">
        <v>68</v>
      </c>
      <c r="M6450">
        <v>5.9477560926387001E-2</v>
      </c>
      <c r="N6450" s="19">
        <v>5.2650219698730502E-2</v>
      </c>
      <c r="P6450" t="s">
        <v>42</v>
      </c>
    </row>
    <row r="6451" spans="1:16" x14ac:dyDescent="0.3">
      <c r="A6451" t="str">
        <f t="shared" si="102"/>
        <v>04: Food PubsCentral/WalesPremiumGinBombay SapphireTotalAll stocking</v>
      </c>
      <c r="B6451" t="s">
        <v>1</v>
      </c>
      <c r="C6451" t="s">
        <v>109</v>
      </c>
      <c r="D6451" t="s">
        <v>46</v>
      </c>
      <c r="E6451" t="s">
        <v>15</v>
      </c>
      <c r="F6451" t="s">
        <v>47</v>
      </c>
      <c r="G6451" t="s">
        <v>57</v>
      </c>
      <c r="H6451" t="s">
        <v>49</v>
      </c>
      <c r="I6451" t="s">
        <v>12</v>
      </c>
      <c r="J6451" s="1">
        <v>31.15</v>
      </c>
      <c r="K6451">
        <v>10.826045657726679</v>
      </c>
      <c r="L6451">
        <v>348</v>
      </c>
      <c r="M6451" s="19">
        <v>7.4448273354740094E-2</v>
      </c>
      <c r="N6451" s="19">
        <v>8.1054393681583806E-2</v>
      </c>
      <c r="P6451" t="s">
        <v>42</v>
      </c>
    </row>
    <row r="6452" spans="1:16" x14ac:dyDescent="0.3">
      <c r="A6452" t="str">
        <f t="shared" si="102"/>
        <v>04: Food PubsCentral/WalesPremiumGinBombay SapphireB: £3 - £3.20All stocking</v>
      </c>
      <c r="B6452" t="s">
        <v>1</v>
      </c>
      <c r="C6452" t="s">
        <v>109</v>
      </c>
      <c r="D6452" t="s">
        <v>46</v>
      </c>
      <c r="E6452" t="s">
        <v>15</v>
      </c>
      <c r="F6452" t="s">
        <v>47</v>
      </c>
      <c r="G6452" t="s">
        <v>57</v>
      </c>
      <c r="H6452" t="s">
        <v>49</v>
      </c>
      <c r="I6452" t="s">
        <v>59</v>
      </c>
      <c r="J6452" s="1">
        <v>26.92</v>
      </c>
      <c r="K6452">
        <v>8.9896981703103993</v>
      </c>
      <c r="L6452">
        <v>49</v>
      </c>
      <c r="M6452" s="19">
        <v>6.9374341687555297E-2</v>
      </c>
      <c r="N6452" s="19">
        <v>5.9859071107196397E-2</v>
      </c>
      <c r="P6452" t="s">
        <v>42</v>
      </c>
    </row>
    <row r="6453" spans="1:16" x14ac:dyDescent="0.3">
      <c r="A6453" t="str">
        <f t="shared" si="102"/>
        <v>04: Food PubsCentral/WalesPremiumGinBombay SapphireC: £3.20 - £3.40All stocking</v>
      </c>
      <c r="B6453" t="s">
        <v>1</v>
      </c>
      <c r="C6453" t="s">
        <v>109</v>
      </c>
      <c r="D6453" t="s">
        <v>46</v>
      </c>
      <c r="E6453" t="s">
        <v>15</v>
      </c>
      <c r="F6453" t="s">
        <v>47</v>
      </c>
      <c r="G6453" t="s">
        <v>57</v>
      </c>
      <c r="H6453" t="s">
        <v>49</v>
      </c>
      <c r="I6453" t="s">
        <v>52</v>
      </c>
      <c r="J6453" s="1">
        <v>33.49</v>
      </c>
      <c r="K6453">
        <v>12.295888940119719</v>
      </c>
      <c r="L6453">
        <v>91</v>
      </c>
      <c r="M6453" s="19">
        <v>7.3954784654331293E-2</v>
      </c>
      <c r="N6453" s="19">
        <v>8.4116338258127504E-2</v>
      </c>
      <c r="P6453" t="s">
        <v>42</v>
      </c>
    </row>
    <row r="6454" spans="1:16" x14ac:dyDescent="0.3">
      <c r="A6454" t="str">
        <f t="shared" si="102"/>
        <v>04: Food PubsCentral/WalesPremiumGinBombay SapphireD: £3.40 - £3.60All stocking</v>
      </c>
      <c r="B6454" t="s">
        <v>1</v>
      </c>
      <c r="C6454" t="s">
        <v>109</v>
      </c>
      <c r="D6454" t="s">
        <v>46</v>
      </c>
      <c r="E6454" t="s">
        <v>15</v>
      </c>
      <c r="F6454" t="s">
        <v>47</v>
      </c>
      <c r="G6454" t="s">
        <v>57</v>
      </c>
      <c r="H6454" t="s">
        <v>49</v>
      </c>
      <c r="I6454" t="s">
        <v>53</v>
      </c>
      <c r="J6454" s="1">
        <v>38.06</v>
      </c>
      <c r="K6454">
        <v>13.662657310222238</v>
      </c>
      <c r="L6454">
        <v>154</v>
      </c>
      <c r="M6454" s="19">
        <v>8.5142519153764903E-2</v>
      </c>
      <c r="N6454" s="19">
        <v>9.4806624345998097E-2</v>
      </c>
      <c r="P6454" t="s">
        <v>42</v>
      </c>
    </row>
    <row r="6455" spans="1:16" x14ac:dyDescent="0.3">
      <c r="A6455" t="str">
        <f t="shared" si="102"/>
        <v>04: Food PubsCentral/WalesPremiumGinBombay SapphireE: £3.60 - £3.80All stocking</v>
      </c>
      <c r="B6455" t="s">
        <v>1</v>
      </c>
      <c r="C6455" t="s">
        <v>109</v>
      </c>
      <c r="D6455" t="s">
        <v>46</v>
      </c>
      <c r="E6455" t="s">
        <v>15</v>
      </c>
      <c r="F6455" t="s">
        <v>47</v>
      </c>
      <c r="G6455" t="s">
        <v>57</v>
      </c>
      <c r="H6455" t="s">
        <v>49</v>
      </c>
      <c r="I6455" t="s">
        <v>54</v>
      </c>
      <c r="J6455" s="1">
        <v>36.700000000000003</v>
      </c>
      <c r="K6455">
        <v>12.50560430904468</v>
      </c>
      <c r="L6455">
        <v>109</v>
      </c>
      <c r="M6455" s="19">
        <v>8.0952598705339496E-2</v>
      </c>
      <c r="N6455" s="19">
        <v>9.1033753531481798E-2</v>
      </c>
      <c r="P6455" t="s">
        <v>42</v>
      </c>
    </row>
    <row r="6456" spans="1:16" x14ac:dyDescent="0.3">
      <c r="A6456" t="str">
        <f t="shared" si="102"/>
        <v>04: Food PubsCentral/WalesPremiumGinBombay SapphireF: £3.80 - £4.00All stocking</v>
      </c>
      <c r="B6456" t="s">
        <v>1</v>
      </c>
      <c r="C6456" t="s">
        <v>109</v>
      </c>
      <c r="D6456" t="s">
        <v>46</v>
      </c>
      <c r="E6456" t="s">
        <v>15</v>
      </c>
      <c r="F6456" t="s">
        <v>47</v>
      </c>
      <c r="G6456" t="s">
        <v>57</v>
      </c>
      <c r="H6456" t="s">
        <v>49</v>
      </c>
      <c r="I6456" t="s">
        <v>55</v>
      </c>
      <c r="J6456" s="1">
        <v>50.46</v>
      </c>
      <c r="K6456">
        <v>16.1861083847926</v>
      </c>
      <c r="L6456">
        <v>57</v>
      </c>
      <c r="M6456" s="19">
        <v>9.9620724168897307E-2</v>
      </c>
      <c r="N6456">
        <v>0.111030004994429</v>
      </c>
      <c r="P6456" t="s">
        <v>42</v>
      </c>
    </row>
    <row r="6457" spans="1:16" x14ac:dyDescent="0.3">
      <c r="A6457" t="str">
        <f t="shared" si="102"/>
        <v>04: Food PubsCentral/WalesPremiumGinBombay SapphireG: £4.00 - £4.20All stocking</v>
      </c>
      <c r="B6457" t="s">
        <v>1</v>
      </c>
      <c r="C6457" t="s">
        <v>109</v>
      </c>
      <c r="D6457" t="s">
        <v>46</v>
      </c>
      <c r="E6457" t="s">
        <v>15</v>
      </c>
      <c r="F6457" t="s">
        <v>47</v>
      </c>
      <c r="G6457" t="s">
        <v>57</v>
      </c>
      <c r="H6457" t="s">
        <v>49</v>
      </c>
      <c r="I6457" t="s">
        <v>56</v>
      </c>
      <c r="J6457" s="1">
        <v>55.75</v>
      </c>
      <c r="K6457">
        <v>17.005538140020882</v>
      </c>
      <c r="L6457">
        <v>29</v>
      </c>
      <c r="M6457" s="19">
        <v>9.8874454752465299E-2</v>
      </c>
      <c r="N6457">
        <v>0.11131400057853599</v>
      </c>
      <c r="P6457" t="s">
        <v>42</v>
      </c>
    </row>
    <row r="6458" spans="1:16" x14ac:dyDescent="0.3">
      <c r="A6458" t="str">
        <f t="shared" si="102"/>
        <v>04: Food PubsCentral/WalesPremiumGinBombay SapphireH: £4.20 - £4.40All stocking</v>
      </c>
      <c r="B6458" t="s">
        <v>1</v>
      </c>
      <c r="C6458" t="s">
        <v>109</v>
      </c>
      <c r="D6458" t="s">
        <v>46</v>
      </c>
      <c r="E6458" t="s">
        <v>15</v>
      </c>
      <c r="F6458" t="s">
        <v>47</v>
      </c>
      <c r="G6458" t="s">
        <v>57</v>
      </c>
      <c r="H6458" t="s">
        <v>49</v>
      </c>
      <c r="I6458" t="s">
        <v>60</v>
      </c>
      <c r="J6458" s="1">
        <v>29.12</v>
      </c>
      <c r="K6458">
        <v>8.7603614492503201</v>
      </c>
      <c r="L6458">
        <v>27</v>
      </c>
      <c r="M6458" s="19">
        <v>8.7107948297545298E-2</v>
      </c>
      <c r="N6458" s="19">
        <v>8.8448678316825402E-2</v>
      </c>
      <c r="P6458" t="s">
        <v>42</v>
      </c>
    </row>
    <row r="6459" spans="1:16" x14ac:dyDescent="0.3">
      <c r="A6459" t="str">
        <f t="shared" si="102"/>
        <v>04: Food PubsCentral/WalesPremiumGinGordonsA: &lt;£3All stocking</v>
      </c>
      <c r="B6459" t="s">
        <v>1</v>
      </c>
      <c r="C6459" t="s">
        <v>109</v>
      </c>
      <c r="D6459" t="s">
        <v>46</v>
      </c>
      <c r="E6459" t="s">
        <v>15</v>
      </c>
      <c r="F6459" t="s">
        <v>47</v>
      </c>
      <c r="G6459" t="s">
        <v>61</v>
      </c>
      <c r="H6459" t="s">
        <v>49</v>
      </c>
      <c r="I6459" t="s">
        <v>58</v>
      </c>
      <c r="J6459" s="1">
        <v>53.33</v>
      </c>
      <c r="K6459">
        <v>18.120731340969439</v>
      </c>
      <c r="L6459">
        <v>126</v>
      </c>
      <c r="M6459">
        <v>0.164321969490486</v>
      </c>
      <c r="N6459">
        <v>0.151594810029587</v>
      </c>
      <c r="P6459" t="s">
        <v>42</v>
      </c>
    </row>
    <row r="6460" spans="1:16" x14ac:dyDescent="0.3">
      <c r="A6460" t="str">
        <f t="shared" ref="A6460:A6523" si="103">C6460&amp;D6460&amp;E6460&amp;F6460&amp;G6460&amp;I6460&amp;P6460</f>
        <v>04: Food PubsCentral/WalesPremiumGinGordonsTotalAll stocking</v>
      </c>
      <c r="B6460" t="s">
        <v>1</v>
      </c>
      <c r="C6460" t="s">
        <v>109</v>
      </c>
      <c r="D6460" t="s">
        <v>46</v>
      </c>
      <c r="E6460" t="s">
        <v>15</v>
      </c>
      <c r="F6460" t="s">
        <v>47</v>
      </c>
      <c r="G6460" t="s">
        <v>61</v>
      </c>
      <c r="H6460" t="s">
        <v>49</v>
      </c>
      <c r="I6460" t="s">
        <v>12</v>
      </c>
      <c r="J6460" s="1">
        <v>57.84</v>
      </c>
      <c r="K6460">
        <v>17.233843193275721</v>
      </c>
      <c r="L6460">
        <v>326</v>
      </c>
      <c r="M6460">
        <v>0.161229054864136</v>
      </c>
      <c r="N6460">
        <v>0.145691724768193</v>
      </c>
      <c r="P6460" t="s">
        <v>42</v>
      </c>
    </row>
    <row r="6461" spans="1:16" x14ac:dyDescent="0.3">
      <c r="A6461" t="str">
        <f t="shared" si="103"/>
        <v>04: Food PubsCentral/WalesPremiumGinGordonsB: £3 - £3.20All stocking</v>
      </c>
      <c r="B6461" t="s">
        <v>1</v>
      </c>
      <c r="C6461" t="s">
        <v>109</v>
      </c>
      <c r="D6461" t="s">
        <v>46</v>
      </c>
      <c r="E6461" t="s">
        <v>15</v>
      </c>
      <c r="F6461" t="s">
        <v>47</v>
      </c>
      <c r="G6461" t="s">
        <v>61</v>
      </c>
      <c r="H6461" t="s">
        <v>49</v>
      </c>
      <c r="I6461" t="s">
        <v>59</v>
      </c>
      <c r="J6461" s="1">
        <v>63.64</v>
      </c>
      <c r="K6461">
        <v>17.989978722827558</v>
      </c>
      <c r="L6461">
        <v>86</v>
      </c>
      <c r="M6461">
        <v>0.16030071406690199</v>
      </c>
      <c r="N6461">
        <v>0.133677677052604</v>
      </c>
      <c r="P6461" t="s">
        <v>42</v>
      </c>
    </row>
    <row r="6462" spans="1:16" x14ac:dyDescent="0.3">
      <c r="A6462" t="str">
        <f t="shared" si="103"/>
        <v>04: Food PubsCentral/WalesPremiumGinGordonsC: £3.20 - £3.40All stocking</v>
      </c>
      <c r="B6462" t="s">
        <v>1</v>
      </c>
      <c r="C6462" t="s">
        <v>109</v>
      </c>
      <c r="D6462" t="s">
        <v>46</v>
      </c>
      <c r="E6462" t="s">
        <v>15</v>
      </c>
      <c r="F6462" t="s">
        <v>47</v>
      </c>
      <c r="G6462" t="s">
        <v>61</v>
      </c>
      <c r="H6462" t="s">
        <v>49</v>
      </c>
      <c r="I6462" t="s">
        <v>52</v>
      </c>
      <c r="J6462" s="1">
        <v>66.099999999999994</v>
      </c>
      <c r="K6462">
        <v>18.559797723241118</v>
      </c>
      <c r="L6462">
        <v>106</v>
      </c>
      <c r="M6462">
        <v>0.16731036910674199</v>
      </c>
      <c r="N6462">
        <v>0.15068387038341299</v>
      </c>
      <c r="P6462" t="s">
        <v>42</v>
      </c>
    </row>
    <row r="6463" spans="1:16" x14ac:dyDescent="0.3">
      <c r="A6463" t="str">
        <f t="shared" si="103"/>
        <v>04: Food PubsCentral/WalesPremiumGinGordonsD: £3.40 - £3.60All stocking</v>
      </c>
      <c r="B6463" t="s">
        <v>1</v>
      </c>
      <c r="C6463" t="s">
        <v>109</v>
      </c>
      <c r="D6463" t="s">
        <v>46</v>
      </c>
      <c r="E6463" t="s">
        <v>15</v>
      </c>
      <c r="F6463" t="s">
        <v>47</v>
      </c>
      <c r="G6463" t="s">
        <v>61</v>
      </c>
      <c r="H6463" t="s">
        <v>49</v>
      </c>
      <c r="I6463" t="s">
        <v>53</v>
      </c>
      <c r="J6463" s="1">
        <v>56.73</v>
      </c>
      <c r="K6463">
        <v>16.026939439870478</v>
      </c>
      <c r="L6463">
        <v>87</v>
      </c>
      <c r="M6463">
        <v>0.155628089985207</v>
      </c>
      <c r="N6463">
        <v>0.14918040962894</v>
      </c>
      <c r="P6463" t="s">
        <v>42</v>
      </c>
    </row>
    <row r="6464" spans="1:16" x14ac:dyDescent="0.3">
      <c r="A6464" t="str">
        <f t="shared" si="103"/>
        <v>04: Food PubsCentral/WalesPremiumGinGordonsE: £3.60 - £3.80All stocking</v>
      </c>
      <c r="B6464" t="s">
        <v>1</v>
      </c>
      <c r="C6464" t="s">
        <v>109</v>
      </c>
      <c r="D6464" t="s">
        <v>46</v>
      </c>
      <c r="E6464" t="s">
        <v>15</v>
      </c>
      <c r="F6464" t="s">
        <v>47</v>
      </c>
      <c r="G6464" t="s">
        <v>61</v>
      </c>
      <c r="H6464" t="s">
        <v>49</v>
      </c>
      <c r="I6464" t="s">
        <v>54</v>
      </c>
      <c r="J6464" s="1">
        <v>71.05</v>
      </c>
      <c r="K6464">
        <v>18.727366230756079</v>
      </c>
      <c r="L6464">
        <v>59</v>
      </c>
      <c r="M6464">
        <v>0.165666366851458</v>
      </c>
      <c r="N6464">
        <v>0.14725109871097</v>
      </c>
      <c r="P6464" t="s">
        <v>42</v>
      </c>
    </row>
    <row r="6465" spans="1:16" x14ac:dyDescent="0.3">
      <c r="A6465" t="str">
        <f t="shared" si="103"/>
        <v>04: Food PubsCentral/WalesPremiumGinGordonsF: £3.80 - £4.00All stocking</v>
      </c>
      <c r="B6465" t="s">
        <v>1</v>
      </c>
      <c r="C6465" t="s">
        <v>109</v>
      </c>
      <c r="D6465" t="s">
        <v>46</v>
      </c>
      <c r="E6465" t="s">
        <v>15</v>
      </c>
      <c r="F6465" t="s">
        <v>47</v>
      </c>
      <c r="G6465" t="s">
        <v>61</v>
      </c>
      <c r="H6465" t="s">
        <v>49</v>
      </c>
      <c r="I6465" t="s">
        <v>55</v>
      </c>
      <c r="J6465" s="1">
        <v>61.85</v>
      </c>
      <c r="K6465">
        <v>16.988077238077238</v>
      </c>
      <c r="L6465">
        <v>37</v>
      </c>
      <c r="M6465">
        <v>0.154155487759252</v>
      </c>
      <c r="N6465">
        <v>0.137997051996679</v>
      </c>
      <c r="P6465" t="s">
        <v>42</v>
      </c>
    </row>
    <row r="6466" spans="1:16" x14ac:dyDescent="0.3">
      <c r="A6466" t="str">
        <f t="shared" si="103"/>
        <v>04: Food PubsCentral/WalesPremiumGinGordonsG: £4.00 - £4.20All stocking</v>
      </c>
      <c r="B6466" t="s">
        <v>1</v>
      </c>
      <c r="C6466" t="s">
        <v>109</v>
      </c>
      <c r="D6466" t="s">
        <v>46</v>
      </c>
      <c r="E6466" t="s">
        <v>15</v>
      </c>
      <c r="F6466" t="s">
        <v>47</v>
      </c>
      <c r="G6466" t="s">
        <v>61</v>
      </c>
      <c r="H6466" t="s">
        <v>49</v>
      </c>
      <c r="I6466" t="s">
        <v>56</v>
      </c>
      <c r="J6466" s="1">
        <v>75.400000000000006</v>
      </c>
      <c r="K6466">
        <v>20.312623274161719</v>
      </c>
      <c r="L6466">
        <v>39</v>
      </c>
      <c r="M6466">
        <v>0.20027555964135199</v>
      </c>
      <c r="N6466">
        <v>0.16135740618205899</v>
      </c>
      <c r="P6466" t="s">
        <v>42</v>
      </c>
    </row>
    <row r="6467" spans="1:16" x14ac:dyDescent="0.3">
      <c r="A6467" t="str">
        <f t="shared" si="103"/>
        <v>04: Food PubsCentral/WalesPremiumGinGordonsH: £4.20 - £4.40All stocking</v>
      </c>
      <c r="B6467" t="s">
        <v>1</v>
      </c>
      <c r="C6467" t="s">
        <v>109</v>
      </c>
      <c r="D6467" t="s">
        <v>46</v>
      </c>
      <c r="E6467" t="s">
        <v>15</v>
      </c>
      <c r="F6467" t="s">
        <v>47</v>
      </c>
      <c r="G6467" t="s">
        <v>61</v>
      </c>
      <c r="H6467" t="s">
        <v>49</v>
      </c>
      <c r="I6467" t="s">
        <v>60</v>
      </c>
      <c r="J6467" s="1">
        <v>78.83</v>
      </c>
      <c r="K6467">
        <v>20.681812704839</v>
      </c>
      <c r="L6467">
        <v>38</v>
      </c>
      <c r="M6467">
        <v>0.188010947960701</v>
      </c>
      <c r="N6467">
        <v>0.15865504045381201</v>
      </c>
      <c r="P6467" t="s">
        <v>42</v>
      </c>
    </row>
    <row r="6468" spans="1:16" x14ac:dyDescent="0.3">
      <c r="A6468" t="str">
        <f t="shared" si="103"/>
        <v>04: Food PubsCentral/WalesPremiumGinGordonsI: £4.40 - £4.60All stocking</v>
      </c>
      <c r="B6468" t="s">
        <v>1</v>
      </c>
      <c r="C6468" t="s">
        <v>109</v>
      </c>
      <c r="D6468" t="s">
        <v>46</v>
      </c>
      <c r="E6468" t="s">
        <v>15</v>
      </c>
      <c r="F6468" t="s">
        <v>47</v>
      </c>
      <c r="G6468" t="s">
        <v>61</v>
      </c>
      <c r="H6468" t="s">
        <v>49</v>
      </c>
      <c r="I6468" t="s">
        <v>64</v>
      </c>
      <c r="J6468" s="1">
        <v>59.22</v>
      </c>
      <c r="K6468">
        <v>17.011972096530918</v>
      </c>
      <c r="L6468">
        <v>34</v>
      </c>
      <c r="M6468">
        <v>0.173753715091431</v>
      </c>
      <c r="N6468">
        <v>0.150822982934464</v>
      </c>
      <c r="P6468" t="s">
        <v>42</v>
      </c>
    </row>
    <row r="6469" spans="1:16" x14ac:dyDescent="0.3">
      <c r="A6469" t="str">
        <f t="shared" si="103"/>
        <v>04: Food PubsCentral/WalesPremiumGinGordons Pink GinA: &lt;£3All stocking</v>
      </c>
      <c r="B6469" t="s">
        <v>1</v>
      </c>
      <c r="C6469" t="s">
        <v>109</v>
      </c>
      <c r="D6469" t="s">
        <v>46</v>
      </c>
      <c r="E6469" t="s">
        <v>15</v>
      </c>
      <c r="F6469" t="s">
        <v>47</v>
      </c>
      <c r="G6469" t="s">
        <v>62</v>
      </c>
      <c r="H6469" t="s">
        <v>49</v>
      </c>
      <c r="I6469" t="s">
        <v>58</v>
      </c>
      <c r="J6469" s="1">
        <v>76.86</v>
      </c>
      <c r="K6469">
        <v>25.539829591895717</v>
      </c>
      <c r="L6469">
        <v>121</v>
      </c>
      <c r="M6469">
        <v>0.226255389761263</v>
      </c>
      <c r="N6469">
        <v>0.215984016423653</v>
      </c>
      <c r="P6469" t="s">
        <v>42</v>
      </c>
    </row>
    <row r="6470" spans="1:16" x14ac:dyDescent="0.3">
      <c r="A6470" t="str">
        <f t="shared" si="103"/>
        <v>04: Food PubsCentral/WalesPremiumGinGordons Pink GinTotalAll stocking</v>
      </c>
      <c r="B6470" t="s">
        <v>1</v>
      </c>
      <c r="C6470" t="s">
        <v>109</v>
      </c>
      <c r="D6470" t="s">
        <v>46</v>
      </c>
      <c r="E6470" t="s">
        <v>15</v>
      </c>
      <c r="F6470" t="s">
        <v>47</v>
      </c>
      <c r="G6470" t="s">
        <v>62</v>
      </c>
      <c r="H6470" t="s">
        <v>49</v>
      </c>
      <c r="I6470" t="s">
        <v>12</v>
      </c>
      <c r="J6470" s="1">
        <v>67.989999999999995</v>
      </c>
      <c r="K6470">
        <v>21.880751015154001</v>
      </c>
      <c r="L6470">
        <v>335</v>
      </c>
      <c r="M6470">
        <v>0.191926965057553</v>
      </c>
      <c r="N6470">
        <v>0.190234226489224</v>
      </c>
      <c r="P6470" t="s">
        <v>42</v>
      </c>
    </row>
    <row r="6471" spans="1:16" x14ac:dyDescent="0.3">
      <c r="A6471" t="str">
        <f t="shared" si="103"/>
        <v>04: Food PubsCentral/WalesPremiumGinGordons Pink GinB: £3 - £3.20All stocking</v>
      </c>
      <c r="B6471" t="s">
        <v>1</v>
      </c>
      <c r="C6471" t="s">
        <v>109</v>
      </c>
      <c r="D6471" t="s">
        <v>46</v>
      </c>
      <c r="E6471" t="s">
        <v>15</v>
      </c>
      <c r="F6471" t="s">
        <v>47</v>
      </c>
      <c r="G6471" t="s">
        <v>62</v>
      </c>
      <c r="H6471" t="s">
        <v>49</v>
      </c>
      <c r="I6471" t="s">
        <v>59</v>
      </c>
      <c r="J6471" s="1">
        <v>77.97</v>
      </c>
      <c r="K6471">
        <v>26.38256942333032</v>
      </c>
      <c r="L6471">
        <v>92</v>
      </c>
      <c r="M6471">
        <v>0.230859041579076</v>
      </c>
      <c r="N6471">
        <v>0.22146897944824601</v>
      </c>
      <c r="P6471" t="s">
        <v>42</v>
      </c>
    </row>
    <row r="6472" spans="1:16" x14ac:dyDescent="0.3">
      <c r="A6472" t="str">
        <f t="shared" si="103"/>
        <v>04: Food PubsCentral/WalesPremiumGinGordons Pink GinC: £3.20 - £3.40All stocking</v>
      </c>
      <c r="B6472" t="s">
        <v>1</v>
      </c>
      <c r="C6472" t="s">
        <v>109</v>
      </c>
      <c r="D6472" t="s">
        <v>46</v>
      </c>
      <c r="E6472" t="s">
        <v>15</v>
      </c>
      <c r="F6472" t="s">
        <v>47</v>
      </c>
      <c r="G6472" t="s">
        <v>62</v>
      </c>
      <c r="H6472" t="s">
        <v>49</v>
      </c>
      <c r="I6472" t="s">
        <v>52</v>
      </c>
      <c r="J6472" s="1">
        <v>70.83</v>
      </c>
      <c r="K6472">
        <v>23.12521615708236</v>
      </c>
      <c r="L6472">
        <v>142</v>
      </c>
      <c r="M6472">
        <v>0.19148818097888501</v>
      </c>
      <c r="N6472">
        <v>0.18420704152353801</v>
      </c>
      <c r="P6472" t="s">
        <v>42</v>
      </c>
    </row>
    <row r="6473" spans="1:16" x14ac:dyDescent="0.3">
      <c r="A6473" t="str">
        <f t="shared" si="103"/>
        <v>04: Food PubsCentral/WalesPremiumGinGordons Pink GinD: £3.40 - £3.60All stocking</v>
      </c>
      <c r="B6473" t="s">
        <v>1</v>
      </c>
      <c r="C6473" t="s">
        <v>109</v>
      </c>
      <c r="D6473" t="s">
        <v>46</v>
      </c>
      <c r="E6473" t="s">
        <v>15</v>
      </c>
      <c r="F6473" t="s">
        <v>47</v>
      </c>
      <c r="G6473" t="s">
        <v>62</v>
      </c>
      <c r="H6473" t="s">
        <v>49</v>
      </c>
      <c r="I6473" t="s">
        <v>53</v>
      </c>
      <c r="J6473" s="1">
        <v>75.02</v>
      </c>
      <c r="K6473">
        <v>23.810735296449604</v>
      </c>
      <c r="L6473">
        <v>147</v>
      </c>
      <c r="M6473">
        <v>0.18587203341126299</v>
      </c>
      <c r="N6473">
        <v>0.19287645911067</v>
      </c>
      <c r="P6473" t="s">
        <v>42</v>
      </c>
    </row>
    <row r="6474" spans="1:16" x14ac:dyDescent="0.3">
      <c r="A6474" t="str">
        <f t="shared" si="103"/>
        <v>04: Food PubsCentral/WalesPremiumGinGordons Pink GinE: £3.60 - £3.80All stocking</v>
      </c>
      <c r="B6474" t="s">
        <v>1</v>
      </c>
      <c r="C6474" t="s">
        <v>109</v>
      </c>
      <c r="D6474" t="s">
        <v>46</v>
      </c>
      <c r="E6474" t="s">
        <v>15</v>
      </c>
      <c r="F6474" t="s">
        <v>47</v>
      </c>
      <c r="G6474" t="s">
        <v>62</v>
      </c>
      <c r="H6474" t="s">
        <v>49</v>
      </c>
      <c r="I6474" t="s">
        <v>54</v>
      </c>
      <c r="J6474" s="1">
        <v>69.849999999999994</v>
      </c>
      <c r="K6474">
        <v>21.843250670094921</v>
      </c>
      <c r="L6474">
        <v>122</v>
      </c>
      <c r="M6474">
        <v>0.17936971536464</v>
      </c>
      <c r="N6474">
        <v>0.18770487509984601</v>
      </c>
      <c r="P6474" t="s">
        <v>42</v>
      </c>
    </row>
    <row r="6475" spans="1:16" x14ac:dyDescent="0.3">
      <c r="A6475" t="str">
        <f t="shared" si="103"/>
        <v>04: Food PubsCentral/WalesPremiumGinGordons Pink GinF: £3.80 - £4.00All stocking</v>
      </c>
      <c r="B6475" t="s">
        <v>1</v>
      </c>
      <c r="C6475" t="s">
        <v>109</v>
      </c>
      <c r="D6475" t="s">
        <v>46</v>
      </c>
      <c r="E6475" t="s">
        <v>15</v>
      </c>
      <c r="F6475" t="s">
        <v>47</v>
      </c>
      <c r="G6475" t="s">
        <v>62</v>
      </c>
      <c r="H6475" t="s">
        <v>49</v>
      </c>
      <c r="I6475" t="s">
        <v>55</v>
      </c>
      <c r="J6475" s="1">
        <v>68.19</v>
      </c>
      <c r="K6475">
        <v>20.18841786418708</v>
      </c>
      <c r="L6475">
        <v>65</v>
      </c>
      <c r="M6475">
        <v>0.177705577944925</v>
      </c>
      <c r="N6475">
        <v>0.18336403104854601</v>
      </c>
      <c r="P6475" t="s">
        <v>42</v>
      </c>
    </row>
    <row r="6476" spans="1:16" x14ac:dyDescent="0.3">
      <c r="A6476" t="str">
        <f t="shared" si="103"/>
        <v>04: Food PubsCentral/WalesPremiumGinGordons Pink GinH: £4.20 - £4.40All stocking</v>
      </c>
      <c r="B6476" t="s">
        <v>1</v>
      </c>
      <c r="C6476" t="s">
        <v>109</v>
      </c>
      <c r="D6476" t="s">
        <v>46</v>
      </c>
      <c r="E6476" t="s">
        <v>15</v>
      </c>
      <c r="F6476" t="s">
        <v>47</v>
      </c>
      <c r="G6476" t="s">
        <v>62</v>
      </c>
      <c r="H6476" t="s">
        <v>49</v>
      </c>
      <c r="I6476" t="s">
        <v>60</v>
      </c>
      <c r="J6476" s="1">
        <v>53.63</v>
      </c>
      <c r="K6476">
        <v>17.84023892773892</v>
      </c>
      <c r="L6476">
        <v>36</v>
      </c>
      <c r="M6476">
        <v>0.21679054402134701</v>
      </c>
      <c r="N6476">
        <v>0.221969433366345</v>
      </c>
      <c r="P6476" t="s">
        <v>42</v>
      </c>
    </row>
    <row r="6477" spans="1:16" x14ac:dyDescent="0.3">
      <c r="A6477" t="str">
        <f t="shared" si="103"/>
        <v>04: Food PubsCentral/WalesPremiumGinHendricksTotalAll stocking</v>
      </c>
      <c r="B6477" t="s">
        <v>1</v>
      </c>
      <c r="C6477" t="s">
        <v>109</v>
      </c>
      <c r="D6477" t="s">
        <v>46</v>
      </c>
      <c r="E6477" t="s">
        <v>15</v>
      </c>
      <c r="F6477" t="s">
        <v>47</v>
      </c>
      <c r="G6477" t="s">
        <v>63</v>
      </c>
      <c r="H6477" t="s">
        <v>49</v>
      </c>
      <c r="I6477" t="s">
        <v>12</v>
      </c>
      <c r="J6477" s="1">
        <v>23.04</v>
      </c>
      <c r="K6477">
        <v>7.05128727739136</v>
      </c>
      <c r="L6477">
        <v>317</v>
      </c>
      <c r="M6477" s="19">
        <v>4.9018754417437901E-2</v>
      </c>
      <c r="N6477">
        <v>4.7046104864228999E-2</v>
      </c>
      <c r="P6477" t="s">
        <v>42</v>
      </c>
    </row>
    <row r="6478" spans="1:16" x14ac:dyDescent="0.3">
      <c r="A6478" t="str">
        <f t="shared" si="103"/>
        <v>04: Food PubsCentral/WalesPremiumGinHendricksC: £3.20 - £3.40All stocking</v>
      </c>
      <c r="B6478" t="s">
        <v>1</v>
      </c>
      <c r="C6478" t="s">
        <v>109</v>
      </c>
      <c r="D6478" t="s">
        <v>46</v>
      </c>
      <c r="E6478" t="s">
        <v>15</v>
      </c>
      <c r="F6478" t="s">
        <v>47</v>
      </c>
      <c r="G6478" t="s">
        <v>63</v>
      </c>
      <c r="H6478" t="s">
        <v>49</v>
      </c>
      <c r="I6478" t="s">
        <v>52</v>
      </c>
      <c r="J6478" s="1">
        <v>21.81</v>
      </c>
      <c r="K6478">
        <v>6.3975381285381197</v>
      </c>
      <c r="L6478">
        <v>25</v>
      </c>
      <c r="M6478" s="19">
        <v>4.3608423481741203E-2</v>
      </c>
      <c r="N6478" s="19">
        <v>3.9713330417730598E-2</v>
      </c>
      <c r="P6478" t="s">
        <v>42</v>
      </c>
    </row>
    <row r="6479" spans="1:16" x14ac:dyDescent="0.3">
      <c r="A6479" t="str">
        <f t="shared" si="103"/>
        <v>04: Food PubsCentral/WalesPremiumGinHendricksD: £3.40 - £3.60All stocking</v>
      </c>
      <c r="B6479" t="s">
        <v>1</v>
      </c>
      <c r="C6479" t="s">
        <v>109</v>
      </c>
      <c r="D6479" t="s">
        <v>46</v>
      </c>
      <c r="E6479" t="s">
        <v>15</v>
      </c>
      <c r="F6479" t="s">
        <v>47</v>
      </c>
      <c r="G6479" t="s">
        <v>63</v>
      </c>
      <c r="H6479" t="s">
        <v>49</v>
      </c>
      <c r="I6479" t="s">
        <v>53</v>
      </c>
      <c r="J6479" s="1">
        <v>18.82</v>
      </c>
      <c r="K6479">
        <v>5.7371646371646401</v>
      </c>
      <c r="L6479">
        <v>37</v>
      </c>
      <c r="M6479" s="19">
        <v>4.1216109828955398E-2</v>
      </c>
      <c r="N6479" s="19">
        <v>3.5232689412945301E-2</v>
      </c>
      <c r="P6479" t="s">
        <v>42</v>
      </c>
    </row>
    <row r="6480" spans="1:16" x14ac:dyDescent="0.3">
      <c r="A6480" t="str">
        <f t="shared" si="103"/>
        <v>04: Food PubsCentral/WalesPremiumGinHendricksE: £3.60 - £3.80All stocking</v>
      </c>
      <c r="B6480" t="s">
        <v>1</v>
      </c>
      <c r="C6480" t="s">
        <v>109</v>
      </c>
      <c r="D6480" t="s">
        <v>46</v>
      </c>
      <c r="E6480" t="s">
        <v>15</v>
      </c>
      <c r="F6480" t="s">
        <v>47</v>
      </c>
      <c r="G6480" t="s">
        <v>63</v>
      </c>
      <c r="H6480" t="s">
        <v>49</v>
      </c>
      <c r="I6480" t="s">
        <v>54</v>
      </c>
      <c r="J6480" s="1">
        <v>21.92</v>
      </c>
      <c r="K6480">
        <v>7.1037795117340394</v>
      </c>
      <c r="L6480">
        <v>66</v>
      </c>
      <c r="M6480" s="19">
        <v>4.3601380597775401E-2</v>
      </c>
      <c r="N6480" s="19">
        <v>3.8944755439600798E-2</v>
      </c>
      <c r="P6480" t="s">
        <v>42</v>
      </c>
    </row>
    <row r="6481" spans="1:16" x14ac:dyDescent="0.3">
      <c r="A6481" t="str">
        <f t="shared" si="103"/>
        <v>04: Food PubsCentral/WalesPremiumGinHendricksF: £3.80 - £4.00All stocking</v>
      </c>
      <c r="B6481" t="s">
        <v>1</v>
      </c>
      <c r="C6481" t="s">
        <v>109</v>
      </c>
      <c r="D6481" t="s">
        <v>46</v>
      </c>
      <c r="E6481" t="s">
        <v>15</v>
      </c>
      <c r="F6481" t="s">
        <v>47</v>
      </c>
      <c r="G6481" t="s">
        <v>63</v>
      </c>
      <c r="H6481" t="s">
        <v>49</v>
      </c>
      <c r="I6481" t="s">
        <v>55</v>
      </c>
      <c r="J6481" s="1">
        <v>24.48</v>
      </c>
      <c r="K6481">
        <v>7.5355468395241196</v>
      </c>
      <c r="L6481">
        <v>88</v>
      </c>
      <c r="M6481" s="19">
        <v>4.99666712031498E-2</v>
      </c>
      <c r="N6481" s="19">
        <v>4.7634940655218103E-2</v>
      </c>
      <c r="P6481" t="s">
        <v>42</v>
      </c>
    </row>
    <row r="6482" spans="1:16" x14ac:dyDescent="0.3">
      <c r="A6482" t="str">
        <f t="shared" si="103"/>
        <v>04: Food PubsCentral/WalesPremiumGinHendricksG: £4.00 - £4.20All stocking</v>
      </c>
      <c r="B6482" t="s">
        <v>1</v>
      </c>
      <c r="C6482" t="s">
        <v>109</v>
      </c>
      <c r="D6482" t="s">
        <v>46</v>
      </c>
      <c r="E6482" t="s">
        <v>15</v>
      </c>
      <c r="F6482" t="s">
        <v>47</v>
      </c>
      <c r="G6482" t="s">
        <v>63</v>
      </c>
      <c r="H6482" t="s">
        <v>49</v>
      </c>
      <c r="I6482" t="s">
        <v>56</v>
      </c>
      <c r="J6482" s="1">
        <v>28.01</v>
      </c>
      <c r="K6482">
        <v>8.7996417498892807</v>
      </c>
      <c r="L6482">
        <v>101</v>
      </c>
      <c r="M6482" s="19">
        <v>5.7884203418622097E-2</v>
      </c>
      <c r="N6482" s="19">
        <v>6.1821526032963502E-2</v>
      </c>
      <c r="P6482" t="s">
        <v>42</v>
      </c>
    </row>
    <row r="6483" spans="1:16" x14ac:dyDescent="0.3">
      <c r="A6483" t="str">
        <f t="shared" si="103"/>
        <v>04: Food PubsCentral/WalesPremiumGinHendricksH: £4.20 - £4.40All stocking</v>
      </c>
      <c r="B6483" t="s">
        <v>1</v>
      </c>
      <c r="C6483" t="s">
        <v>109</v>
      </c>
      <c r="D6483" t="s">
        <v>46</v>
      </c>
      <c r="E6483" t="s">
        <v>15</v>
      </c>
      <c r="F6483" t="s">
        <v>47</v>
      </c>
      <c r="G6483" t="s">
        <v>63</v>
      </c>
      <c r="H6483" t="s">
        <v>49</v>
      </c>
      <c r="I6483" t="s">
        <v>60</v>
      </c>
      <c r="J6483" s="1">
        <v>26.17</v>
      </c>
      <c r="K6483">
        <v>7.8594281724716408</v>
      </c>
      <c r="L6483">
        <v>69</v>
      </c>
      <c r="M6483" s="19">
        <v>5.4985073145049197E-2</v>
      </c>
      <c r="N6483" s="19">
        <v>5.5158343102075201E-2</v>
      </c>
      <c r="P6483" t="s">
        <v>42</v>
      </c>
    </row>
    <row r="6484" spans="1:16" x14ac:dyDescent="0.3">
      <c r="A6484" t="str">
        <f t="shared" si="103"/>
        <v>04: Food PubsCentral/WalesPremiumGinHendricksI: £4.40 - £4.60All stocking</v>
      </c>
      <c r="B6484" t="s">
        <v>1</v>
      </c>
      <c r="C6484" t="s">
        <v>109</v>
      </c>
      <c r="D6484" t="s">
        <v>46</v>
      </c>
      <c r="E6484" t="s">
        <v>15</v>
      </c>
      <c r="F6484" t="s">
        <v>47</v>
      </c>
      <c r="G6484" t="s">
        <v>63</v>
      </c>
      <c r="H6484" t="s">
        <v>49</v>
      </c>
      <c r="I6484" t="s">
        <v>64</v>
      </c>
      <c r="J6484" s="1">
        <v>31.41</v>
      </c>
      <c r="K6484">
        <v>8.8455332955332793</v>
      </c>
      <c r="L6484">
        <v>37</v>
      </c>
      <c r="M6484" s="19">
        <v>6.17219215189923E-2</v>
      </c>
      <c r="N6484" s="19">
        <v>6.0462056084091803E-2</v>
      </c>
      <c r="P6484" t="s">
        <v>42</v>
      </c>
    </row>
    <row r="6485" spans="1:16" x14ac:dyDescent="0.3">
      <c r="A6485" t="str">
        <f t="shared" si="103"/>
        <v>04: Food PubsCentral/WalesPremiumGinSipsmithTotalAll stocking</v>
      </c>
      <c r="B6485" t="s">
        <v>1</v>
      </c>
      <c r="C6485" t="s">
        <v>109</v>
      </c>
      <c r="D6485" t="s">
        <v>46</v>
      </c>
      <c r="E6485" t="s">
        <v>15</v>
      </c>
      <c r="F6485" t="s">
        <v>47</v>
      </c>
      <c r="G6485" t="s">
        <v>66</v>
      </c>
      <c r="H6485" t="s">
        <v>49</v>
      </c>
      <c r="I6485" t="s">
        <v>12</v>
      </c>
      <c r="J6485" s="1">
        <v>12.31</v>
      </c>
      <c r="K6485">
        <v>3.0489113141287039</v>
      </c>
      <c r="L6485">
        <v>69</v>
      </c>
      <c r="M6485" s="19">
        <v>1.04414028604972E-2</v>
      </c>
      <c r="N6485" s="19">
        <v>8.8576350838742296E-3</v>
      </c>
      <c r="P6485" t="s">
        <v>42</v>
      </c>
    </row>
    <row r="6486" spans="1:16" x14ac:dyDescent="0.3">
      <c r="A6486" t="str">
        <f t="shared" si="103"/>
        <v>04: Food PubsCentral/WalesPremiumGinSipsmithI: £4.40 - £4.60All stocking</v>
      </c>
      <c r="B6486" t="s">
        <v>1</v>
      </c>
      <c r="C6486" t="s">
        <v>109</v>
      </c>
      <c r="D6486" t="s">
        <v>46</v>
      </c>
      <c r="E6486" t="s">
        <v>15</v>
      </c>
      <c r="F6486" t="s">
        <v>47</v>
      </c>
      <c r="G6486" t="s">
        <v>66</v>
      </c>
      <c r="H6486" t="s">
        <v>49</v>
      </c>
      <c r="I6486" t="s">
        <v>64</v>
      </c>
      <c r="J6486" s="1">
        <v>14.34</v>
      </c>
      <c r="K6486">
        <v>3.3546411921411918</v>
      </c>
      <c r="L6486">
        <v>26</v>
      </c>
      <c r="M6486" s="19">
        <v>1.10367866707288E-2</v>
      </c>
      <c r="N6486" s="19">
        <v>9.15034700217939E-3</v>
      </c>
      <c r="P6486" t="s">
        <v>42</v>
      </c>
    </row>
    <row r="6487" spans="1:16" x14ac:dyDescent="0.3">
      <c r="A6487" t="str">
        <f t="shared" si="103"/>
        <v>04: Food PubsCentral/WalesPremiumGinTanquerayTotalAll stocking</v>
      </c>
      <c r="B6487" t="s">
        <v>1</v>
      </c>
      <c r="C6487" t="s">
        <v>109</v>
      </c>
      <c r="D6487" t="s">
        <v>46</v>
      </c>
      <c r="E6487" t="s">
        <v>15</v>
      </c>
      <c r="F6487" t="s">
        <v>47</v>
      </c>
      <c r="G6487" t="s">
        <v>67</v>
      </c>
      <c r="H6487" t="s">
        <v>49</v>
      </c>
      <c r="I6487" t="s">
        <v>12</v>
      </c>
      <c r="J6487" s="1">
        <v>25.53</v>
      </c>
      <c r="K6487">
        <v>8.79425522271268</v>
      </c>
      <c r="L6487">
        <v>282</v>
      </c>
      <c r="M6487" s="19">
        <v>5.3621007151538898E-2</v>
      </c>
      <c r="N6487">
        <v>5.8272678540020002E-2</v>
      </c>
      <c r="P6487" t="s">
        <v>42</v>
      </c>
    </row>
    <row r="6488" spans="1:16" x14ac:dyDescent="0.3">
      <c r="A6488" t="str">
        <f t="shared" si="103"/>
        <v>04: Food PubsCentral/WalesPremiumGinTanquerayC: £3.20 - £3.40All stocking</v>
      </c>
      <c r="B6488" t="s">
        <v>1</v>
      </c>
      <c r="C6488" t="s">
        <v>109</v>
      </c>
      <c r="D6488" t="s">
        <v>46</v>
      </c>
      <c r="E6488" t="s">
        <v>15</v>
      </c>
      <c r="F6488" t="s">
        <v>47</v>
      </c>
      <c r="G6488" t="s">
        <v>67</v>
      </c>
      <c r="H6488" t="s">
        <v>49</v>
      </c>
      <c r="I6488" t="s">
        <v>52</v>
      </c>
      <c r="J6488" s="1">
        <v>19.73</v>
      </c>
      <c r="K6488">
        <v>6.7669937998509599</v>
      </c>
      <c r="L6488">
        <v>35</v>
      </c>
      <c r="M6488" s="19">
        <v>4.2420357770146203E-2</v>
      </c>
      <c r="N6488" s="19">
        <v>4.31321907314582E-2</v>
      </c>
      <c r="P6488" t="s">
        <v>42</v>
      </c>
    </row>
    <row r="6489" spans="1:16" x14ac:dyDescent="0.3">
      <c r="A6489" t="str">
        <f t="shared" si="103"/>
        <v>04: Food PubsCentral/WalesPremiumGinTanquerayD: £3.40 - £3.60All stocking</v>
      </c>
      <c r="B6489" t="s">
        <v>1</v>
      </c>
      <c r="C6489" t="s">
        <v>109</v>
      </c>
      <c r="D6489" t="s">
        <v>46</v>
      </c>
      <c r="E6489" t="s">
        <v>15</v>
      </c>
      <c r="F6489" t="s">
        <v>47</v>
      </c>
      <c r="G6489" t="s">
        <v>67</v>
      </c>
      <c r="H6489" t="s">
        <v>49</v>
      </c>
      <c r="I6489" t="s">
        <v>53</v>
      </c>
      <c r="J6489" s="1">
        <v>24.34</v>
      </c>
      <c r="K6489">
        <v>8.8401151839613199</v>
      </c>
      <c r="L6489">
        <v>65</v>
      </c>
      <c r="M6489" s="19">
        <v>4.8322343521250297E-2</v>
      </c>
      <c r="N6489">
        <v>5.5054474605026001E-2</v>
      </c>
      <c r="P6489" t="s">
        <v>42</v>
      </c>
    </row>
    <row r="6490" spans="1:16" x14ac:dyDescent="0.3">
      <c r="A6490" t="str">
        <f t="shared" si="103"/>
        <v>04: Food PubsCentral/WalesPremiumGinTanquerayE: £3.60 - £3.80All stocking</v>
      </c>
      <c r="B6490" t="s">
        <v>1</v>
      </c>
      <c r="C6490" t="s">
        <v>109</v>
      </c>
      <c r="D6490" t="s">
        <v>46</v>
      </c>
      <c r="E6490" t="s">
        <v>15</v>
      </c>
      <c r="F6490" t="s">
        <v>47</v>
      </c>
      <c r="G6490" t="s">
        <v>67</v>
      </c>
      <c r="H6490" t="s">
        <v>49</v>
      </c>
      <c r="I6490" t="s">
        <v>54</v>
      </c>
      <c r="J6490" s="1">
        <v>30.2</v>
      </c>
      <c r="K6490">
        <v>11.014923127638641</v>
      </c>
      <c r="L6490">
        <v>116</v>
      </c>
      <c r="M6490" s="19">
        <v>6.0345405054703302E-2</v>
      </c>
      <c r="N6490" s="19">
        <v>6.9630735986925194E-2</v>
      </c>
      <c r="P6490" t="s">
        <v>42</v>
      </c>
    </row>
    <row r="6491" spans="1:16" x14ac:dyDescent="0.3">
      <c r="A6491" t="str">
        <f t="shared" si="103"/>
        <v>04: Food PubsCentral/WalesPremiumGinTanquerayF: £3.80 - £4.00All stocking</v>
      </c>
      <c r="B6491" t="s">
        <v>1</v>
      </c>
      <c r="C6491" t="s">
        <v>109</v>
      </c>
      <c r="D6491" t="s">
        <v>46</v>
      </c>
      <c r="E6491" t="s">
        <v>15</v>
      </c>
      <c r="F6491" t="s">
        <v>47</v>
      </c>
      <c r="G6491" t="s">
        <v>67</v>
      </c>
      <c r="H6491" t="s">
        <v>49</v>
      </c>
      <c r="I6491" t="s">
        <v>55</v>
      </c>
      <c r="J6491" s="1">
        <v>32.380000000000003</v>
      </c>
      <c r="K6491">
        <v>10.42804856759404</v>
      </c>
      <c r="L6491">
        <v>55</v>
      </c>
      <c r="M6491" s="19">
        <v>5.8063724817435797E-2</v>
      </c>
      <c r="N6491" s="19">
        <v>5.9911585766183703E-2</v>
      </c>
      <c r="P6491" t="s">
        <v>42</v>
      </c>
    </row>
    <row r="6492" spans="1:16" x14ac:dyDescent="0.3">
      <c r="A6492" t="str">
        <f t="shared" si="103"/>
        <v>04: Food PubsCentral/WalesPremiumGinTanquerayG: £4.00 - £4.20All stocking</v>
      </c>
      <c r="B6492" t="s">
        <v>1</v>
      </c>
      <c r="C6492" t="s">
        <v>109</v>
      </c>
      <c r="D6492" t="s">
        <v>46</v>
      </c>
      <c r="E6492" t="s">
        <v>15</v>
      </c>
      <c r="F6492" t="s">
        <v>47</v>
      </c>
      <c r="G6492" t="s">
        <v>67</v>
      </c>
      <c r="H6492" t="s">
        <v>49</v>
      </c>
      <c r="I6492" t="s">
        <v>56</v>
      </c>
      <c r="J6492" s="1">
        <v>31.19</v>
      </c>
      <c r="K6492">
        <v>9.6214209214209205</v>
      </c>
      <c r="L6492">
        <v>37</v>
      </c>
      <c r="M6492" s="19">
        <v>5.7366131442615799E-2</v>
      </c>
      <c r="N6492" s="19">
        <v>6.1274362818590701E-2</v>
      </c>
      <c r="P6492" t="s">
        <v>42</v>
      </c>
    </row>
    <row r="6493" spans="1:16" x14ac:dyDescent="0.3">
      <c r="A6493" t="str">
        <f t="shared" si="103"/>
        <v>04: Food PubsCentral/WalesPremiumGinTanquerayH: £4.20 - £4.40All stocking</v>
      </c>
      <c r="B6493" t="s">
        <v>1</v>
      </c>
      <c r="C6493" t="s">
        <v>109</v>
      </c>
      <c r="D6493" t="s">
        <v>46</v>
      </c>
      <c r="E6493" t="s">
        <v>15</v>
      </c>
      <c r="F6493" t="s">
        <v>47</v>
      </c>
      <c r="G6493" t="s">
        <v>67</v>
      </c>
      <c r="H6493" t="s">
        <v>49</v>
      </c>
      <c r="I6493" t="s">
        <v>60</v>
      </c>
      <c r="J6493" s="1">
        <v>29.19</v>
      </c>
      <c r="K6493">
        <v>8.5175951363451201</v>
      </c>
      <c r="L6493">
        <v>36</v>
      </c>
      <c r="M6493" s="19">
        <v>6.4735003698953603E-2</v>
      </c>
      <c r="N6493" s="19">
        <v>6.0328577177512201E-2</v>
      </c>
      <c r="P6493" t="s">
        <v>42</v>
      </c>
    </row>
    <row r="6494" spans="1:16" x14ac:dyDescent="0.3">
      <c r="A6494" t="str">
        <f t="shared" si="103"/>
        <v>04: Food PubsCentral/WalesPremiumGinTanqueray 10TotalAll stocking</v>
      </c>
      <c r="B6494" t="s">
        <v>1</v>
      </c>
      <c r="C6494" t="s">
        <v>109</v>
      </c>
      <c r="D6494" t="s">
        <v>46</v>
      </c>
      <c r="E6494" t="s">
        <v>15</v>
      </c>
      <c r="F6494" t="s">
        <v>47</v>
      </c>
      <c r="G6494" t="s">
        <v>68</v>
      </c>
      <c r="H6494" t="s">
        <v>49</v>
      </c>
      <c r="I6494" t="s">
        <v>12</v>
      </c>
      <c r="J6494" s="1">
        <v>15.99</v>
      </c>
      <c r="K6494">
        <v>3.60618254761112</v>
      </c>
      <c r="L6494">
        <v>105</v>
      </c>
      <c r="M6494" s="19">
        <v>1.5001253384974799E-2</v>
      </c>
      <c r="N6494">
        <v>1.1113714297885E-2</v>
      </c>
      <c r="P6494" t="s">
        <v>42</v>
      </c>
    </row>
    <row r="6495" spans="1:16" x14ac:dyDescent="0.3">
      <c r="A6495" t="str">
        <f t="shared" si="103"/>
        <v>04: Food PubsCentral/WalesPremiumGinTanqueray Flor De SevillaTotalAll stocking</v>
      </c>
      <c r="B6495" t="s">
        <v>1</v>
      </c>
      <c r="C6495" t="s">
        <v>109</v>
      </c>
      <c r="D6495" t="s">
        <v>46</v>
      </c>
      <c r="E6495" t="s">
        <v>15</v>
      </c>
      <c r="F6495" t="s">
        <v>47</v>
      </c>
      <c r="G6495" t="s">
        <v>69</v>
      </c>
      <c r="H6495" t="s">
        <v>49</v>
      </c>
      <c r="I6495" t="s">
        <v>12</v>
      </c>
      <c r="J6495" s="1">
        <v>16.940000000000001</v>
      </c>
      <c r="K6495">
        <v>4.8587129081531995</v>
      </c>
      <c r="L6495">
        <v>268</v>
      </c>
      <c r="M6495" s="19">
        <v>2.90696164621214E-2</v>
      </c>
      <c r="N6495" s="19">
        <v>2.70148542684727E-2</v>
      </c>
      <c r="P6495" t="s">
        <v>42</v>
      </c>
    </row>
    <row r="6496" spans="1:16" x14ac:dyDescent="0.3">
      <c r="A6496" t="str">
        <f t="shared" si="103"/>
        <v>04: Food PubsCentral/WalesPremiumGinTanqueray Flor De SevillaD: £3.40 - £3.60All stocking</v>
      </c>
      <c r="B6496" t="s">
        <v>1</v>
      </c>
      <c r="C6496" t="s">
        <v>109</v>
      </c>
      <c r="D6496" t="s">
        <v>46</v>
      </c>
      <c r="E6496" t="s">
        <v>15</v>
      </c>
      <c r="F6496" t="s">
        <v>47</v>
      </c>
      <c r="G6496" t="s">
        <v>69</v>
      </c>
      <c r="H6496" t="s">
        <v>49</v>
      </c>
      <c r="I6496" t="s">
        <v>53</v>
      </c>
      <c r="J6496" s="1">
        <v>17.61</v>
      </c>
      <c r="K6496">
        <v>5.3753927259609204</v>
      </c>
      <c r="L6496">
        <v>44</v>
      </c>
      <c r="M6496" s="19">
        <v>3.1616692926956201E-2</v>
      </c>
      <c r="N6496" s="19">
        <v>3.00022013449508E-2</v>
      </c>
      <c r="P6496" t="s">
        <v>42</v>
      </c>
    </row>
    <row r="6497" spans="1:16" x14ac:dyDescent="0.3">
      <c r="A6497" t="str">
        <f t="shared" si="103"/>
        <v>04: Food PubsCentral/WalesPremiumGinTanqueray Flor De SevillaE: £3.60 - £3.80All stocking</v>
      </c>
      <c r="B6497" t="s">
        <v>1</v>
      </c>
      <c r="C6497" t="s">
        <v>109</v>
      </c>
      <c r="D6497" t="s">
        <v>46</v>
      </c>
      <c r="E6497" t="s">
        <v>15</v>
      </c>
      <c r="F6497" t="s">
        <v>47</v>
      </c>
      <c r="G6497" t="s">
        <v>69</v>
      </c>
      <c r="H6497" t="s">
        <v>49</v>
      </c>
      <c r="I6497" t="s">
        <v>54</v>
      </c>
      <c r="J6497" s="1">
        <v>19.27</v>
      </c>
      <c r="K6497">
        <v>5.5878558386058401</v>
      </c>
      <c r="L6497">
        <v>100</v>
      </c>
      <c r="M6497" s="19">
        <v>3.1158392169461101E-2</v>
      </c>
      <c r="N6497" s="19">
        <v>2.9766146170865902E-2</v>
      </c>
      <c r="P6497" t="s">
        <v>42</v>
      </c>
    </row>
    <row r="6498" spans="1:16" x14ac:dyDescent="0.3">
      <c r="A6498" t="str">
        <f t="shared" si="103"/>
        <v>04: Food PubsCentral/WalesPremiumGinTanqueray Flor De SevillaF: £3.80 - £4.00All stocking</v>
      </c>
      <c r="B6498" t="s">
        <v>1</v>
      </c>
      <c r="C6498" t="s">
        <v>109</v>
      </c>
      <c r="D6498" t="s">
        <v>46</v>
      </c>
      <c r="E6498" t="s">
        <v>15</v>
      </c>
      <c r="F6498" t="s">
        <v>47</v>
      </c>
      <c r="G6498" t="s">
        <v>69</v>
      </c>
      <c r="H6498" t="s">
        <v>49</v>
      </c>
      <c r="I6498" t="s">
        <v>55</v>
      </c>
      <c r="J6498" s="1">
        <v>17.850000000000001</v>
      </c>
      <c r="K6498">
        <v>5.1854796689099203</v>
      </c>
      <c r="L6498">
        <v>86</v>
      </c>
      <c r="M6498" s="19">
        <v>3.1764456746942601E-2</v>
      </c>
      <c r="N6498">
        <v>3.1007509514362999E-2</v>
      </c>
      <c r="P6498" t="s">
        <v>42</v>
      </c>
    </row>
    <row r="6499" spans="1:16" x14ac:dyDescent="0.3">
      <c r="A6499" t="str">
        <f t="shared" si="103"/>
        <v>04: Food PubsCentral/WalesPremiumGinTanqueray Flor De SevillaG: £4.00 - £4.20All stocking</v>
      </c>
      <c r="B6499" t="s">
        <v>1</v>
      </c>
      <c r="C6499" t="s">
        <v>109</v>
      </c>
      <c r="D6499" t="s">
        <v>46</v>
      </c>
      <c r="E6499" t="s">
        <v>15</v>
      </c>
      <c r="F6499" t="s">
        <v>47</v>
      </c>
      <c r="G6499" t="s">
        <v>69</v>
      </c>
      <c r="H6499" t="s">
        <v>49</v>
      </c>
      <c r="I6499" t="s">
        <v>56</v>
      </c>
      <c r="J6499" s="1">
        <v>19.36</v>
      </c>
      <c r="K6499">
        <v>5.3763980143788004</v>
      </c>
      <c r="L6499">
        <v>52</v>
      </c>
      <c r="M6499" s="19">
        <v>2.99496137028047E-2</v>
      </c>
      <c r="N6499" s="19">
        <v>2.8345274520610399E-2</v>
      </c>
      <c r="P6499" t="s">
        <v>42</v>
      </c>
    </row>
    <row r="6500" spans="1:16" x14ac:dyDescent="0.3">
      <c r="A6500" t="str">
        <f t="shared" si="103"/>
        <v>04: Food PubsCentral/WalesPremiumGinTanqueray Flor De SevillaH: £4.20 - £4.40All stocking</v>
      </c>
      <c r="B6500" t="s">
        <v>1</v>
      </c>
      <c r="C6500" t="s">
        <v>109</v>
      </c>
      <c r="D6500" t="s">
        <v>46</v>
      </c>
      <c r="E6500" t="s">
        <v>15</v>
      </c>
      <c r="F6500" t="s">
        <v>47</v>
      </c>
      <c r="G6500" t="s">
        <v>69</v>
      </c>
      <c r="H6500" t="s">
        <v>49</v>
      </c>
      <c r="I6500" t="s">
        <v>60</v>
      </c>
      <c r="J6500" s="1">
        <v>19.89</v>
      </c>
      <c r="K6500">
        <v>5.5451424567495993</v>
      </c>
      <c r="L6500">
        <v>28</v>
      </c>
      <c r="M6500" s="19">
        <v>3.5131768975719201E-2</v>
      </c>
      <c r="N6500" s="19">
        <v>3.1651036525172802E-2</v>
      </c>
      <c r="P6500" t="s">
        <v>42</v>
      </c>
    </row>
    <row r="6501" spans="1:16" x14ac:dyDescent="0.3">
      <c r="A6501" t="str">
        <f t="shared" si="103"/>
        <v>04: Food PubsCentral/WalesPremiumGinTanqueray Flor De SevillaI: £4.40 - £4.60All stocking</v>
      </c>
      <c r="B6501" t="s">
        <v>1</v>
      </c>
      <c r="C6501" t="s">
        <v>109</v>
      </c>
      <c r="D6501" t="s">
        <v>46</v>
      </c>
      <c r="E6501" t="s">
        <v>15</v>
      </c>
      <c r="F6501" t="s">
        <v>47</v>
      </c>
      <c r="G6501" t="s">
        <v>69</v>
      </c>
      <c r="H6501" t="s">
        <v>49</v>
      </c>
      <c r="I6501" t="s">
        <v>64</v>
      </c>
      <c r="J6501" s="1">
        <v>16.95</v>
      </c>
      <c r="K6501">
        <v>4.8840961948104802</v>
      </c>
      <c r="L6501">
        <v>42</v>
      </c>
      <c r="M6501">
        <v>3.5787399352047999E-2</v>
      </c>
      <c r="N6501" s="19">
        <v>3.3289871098714299E-2</v>
      </c>
      <c r="P6501" t="s">
        <v>42</v>
      </c>
    </row>
    <row r="6502" spans="1:16" x14ac:dyDescent="0.3">
      <c r="A6502" t="str">
        <f t="shared" si="103"/>
        <v>04: Food PubsCentral/WalesPremiumGinWhitley Neill Rhubarb And GingerTotalAll stocking</v>
      </c>
      <c r="B6502" t="s">
        <v>1</v>
      </c>
      <c r="C6502" t="s">
        <v>109</v>
      </c>
      <c r="D6502" t="s">
        <v>46</v>
      </c>
      <c r="E6502" t="s">
        <v>15</v>
      </c>
      <c r="F6502" t="s">
        <v>47</v>
      </c>
      <c r="G6502" t="s">
        <v>70</v>
      </c>
      <c r="H6502" t="s">
        <v>49</v>
      </c>
      <c r="I6502" t="s">
        <v>12</v>
      </c>
      <c r="J6502" s="1">
        <v>35.94</v>
      </c>
      <c r="K6502">
        <v>10.7844184647982</v>
      </c>
      <c r="L6502">
        <v>237</v>
      </c>
      <c r="M6502" s="19">
        <v>9.35463754129605E-2</v>
      </c>
      <c r="N6502">
        <v>8.3666193422613999E-2</v>
      </c>
      <c r="P6502" t="s">
        <v>42</v>
      </c>
    </row>
    <row r="6503" spans="1:16" x14ac:dyDescent="0.3">
      <c r="A6503" t="str">
        <f t="shared" si="103"/>
        <v>04: Food PubsCentral/WalesPremiumGinWhitley Neill Rhubarb And GingerC: £3.20 - £3.40All stocking</v>
      </c>
      <c r="B6503" t="s">
        <v>1</v>
      </c>
      <c r="C6503" t="s">
        <v>109</v>
      </c>
      <c r="D6503" t="s">
        <v>46</v>
      </c>
      <c r="E6503" t="s">
        <v>15</v>
      </c>
      <c r="F6503" t="s">
        <v>47</v>
      </c>
      <c r="G6503" t="s">
        <v>70</v>
      </c>
      <c r="H6503" t="s">
        <v>49</v>
      </c>
      <c r="I6503" t="s">
        <v>52</v>
      </c>
      <c r="J6503" s="1">
        <v>39.72</v>
      </c>
      <c r="K6503">
        <v>12.32861419626124</v>
      </c>
      <c r="L6503">
        <v>34</v>
      </c>
      <c r="M6503">
        <v>9.7809074428258994E-2</v>
      </c>
      <c r="N6503" s="19">
        <v>8.9440237030473393E-2</v>
      </c>
      <c r="P6503" t="s">
        <v>42</v>
      </c>
    </row>
    <row r="6504" spans="1:16" x14ac:dyDescent="0.3">
      <c r="A6504" t="str">
        <f t="shared" si="103"/>
        <v>04: Food PubsCentral/WalesPremiumGinWhitley Neill Rhubarb And GingerD: £3.40 - £3.60All stocking</v>
      </c>
      <c r="B6504" t="s">
        <v>1</v>
      </c>
      <c r="C6504" t="s">
        <v>109</v>
      </c>
      <c r="D6504" t="s">
        <v>46</v>
      </c>
      <c r="E6504" t="s">
        <v>15</v>
      </c>
      <c r="F6504" t="s">
        <v>47</v>
      </c>
      <c r="G6504" t="s">
        <v>70</v>
      </c>
      <c r="H6504" t="s">
        <v>49</v>
      </c>
      <c r="I6504" t="s">
        <v>53</v>
      </c>
      <c r="J6504" s="1">
        <v>37.79</v>
      </c>
      <c r="K6504">
        <v>11.172614632841919</v>
      </c>
      <c r="L6504">
        <v>44</v>
      </c>
      <c r="M6504">
        <v>9.2290043556580006E-2</v>
      </c>
      <c r="N6504" s="19">
        <v>8.5408039244801504E-2</v>
      </c>
      <c r="P6504" t="s">
        <v>42</v>
      </c>
    </row>
    <row r="6505" spans="1:16" x14ac:dyDescent="0.3">
      <c r="A6505" t="str">
        <f t="shared" si="103"/>
        <v>04: Food PubsCentral/WalesPremiumGinWhitley Neill Rhubarb And GingerE: £3.60 - £3.80All stocking</v>
      </c>
      <c r="B6505" t="s">
        <v>1</v>
      </c>
      <c r="C6505" t="s">
        <v>109</v>
      </c>
      <c r="D6505" t="s">
        <v>46</v>
      </c>
      <c r="E6505" t="s">
        <v>15</v>
      </c>
      <c r="F6505" t="s">
        <v>47</v>
      </c>
      <c r="G6505" t="s">
        <v>70</v>
      </c>
      <c r="H6505" t="s">
        <v>49</v>
      </c>
      <c r="I6505" t="s">
        <v>54</v>
      </c>
      <c r="J6505" s="1">
        <v>42.5</v>
      </c>
      <c r="K6505">
        <v>13.1614752971896</v>
      </c>
      <c r="L6505">
        <v>63</v>
      </c>
      <c r="M6505" s="19">
        <v>9.9098197884034803E-2</v>
      </c>
      <c r="N6505" s="19">
        <v>9.3931746445946596E-2</v>
      </c>
      <c r="P6505" t="s">
        <v>42</v>
      </c>
    </row>
    <row r="6506" spans="1:16" x14ac:dyDescent="0.3">
      <c r="A6506" t="str">
        <f t="shared" si="103"/>
        <v>04: Food PubsCentral/WalesPremiumGinWhitley Neill Rhubarb And GingerF: £3.80 - £4.00All stocking</v>
      </c>
      <c r="B6506" t="s">
        <v>1</v>
      </c>
      <c r="C6506" t="s">
        <v>109</v>
      </c>
      <c r="D6506" t="s">
        <v>46</v>
      </c>
      <c r="E6506" t="s">
        <v>15</v>
      </c>
      <c r="F6506" t="s">
        <v>47</v>
      </c>
      <c r="G6506" t="s">
        <v>70</v>
      </c>
      <c r="H6506" t="s">
        <v>49</v>
      </c>
      <c r="I6506" t="s">
        <v>55</v>
      </c>
      <c r="J6506" s="1">
        <v>43.82</v>
      </c>
      <c r="K6506">
        <v>13.598460885960881</v>
      </c>
      <c r="L6506">
        <v>74</v>
      </c>
      <c r="M6506" s="19">
        <v>9.9867557260204506E-2</v>
      </c>
      <c r="N6506" s="19">
        <v>9.5915028014971399E-2</v>
      </c>
      <c r="P6506" t="s">
        <v>42</v>
      </c>
    </row>
    <row r="6507" spans="1:16" x14ac:dyDescent="0.3">
      <c r="A6507" t="str">
        <f t="shared" si="103"/>
        <v>04: Food PubsCentral/WalesPremiumGinWhitley Neill Rhubarb And GingerG: £4.00 - £4.20All stocking</v>
      </c>
      <c r="B6507" t="s">
        <v>1</v>
      </c>
      <c r="C6507" t="s">
        <v>109</v>
      </c>
      <c r="D6507" t="s">
        <v>46</v>
      </c>
      <c r="E6507" t="s">
        <v>15</v>
      </c>
      <c r="F6507" t="s">
        <v>47</v>
      </c>
      <c r="G6507" t="s">
        <v>70</v>
      </c>
      <c r="H6507" t="s">
        <v>49</v>
      </c>
      <c r="I6507" t="s">
        <v>56</v>
      </c>
      <c r="J6507" s="1">
        <v>35.840000000000003</v>
      </c>
      <c r="K6507">
        <v>11.0171621921622</v>
      </c>
      <c r="L6507">
        <v>74</v>
      </c>
      <c r="M6507" s="19">
        <v>9.6612028070159298E-2</v>
      </c>
      <c r="N6507">
        <v>8.6066305577049002E-2</v>
      </c>
      <c r="P6507" t="s">
        <v>42</v>
      </c>
    </row>
    <row r="6508" spans="1:16" x14ac:dyDescent="0.3">
      <c r="A6508" t="str">
        <f t="shared" si="103"/>
        <v>04: Food PubsCentral/WalesPremiumGinWhitley Neill Rhubarb And GingerH: £4.20 - £4.40All stocking</v>
      </c>
      <c r="B6508" t="s">
        <v>1</v>
      </c>
      <c r="C6508" t="s">
        <v>109</v>
      </c>
      <c r="D6508" t="s">
        <v>46</v>
      </c>
      <c r="E6508" t="s">
        <v>15</v>
      </c>
      <c r="F6508" t="s">
        <v>47</v>
      </c>
      <c r="G6508" t="s">
        <v>70</v>
      </c>
      <c r="H6508" t="s">
        <v>49</v>
      </c>
      <c r="I6508" t="s">
        <v>60</v>
      </c>
      <c r="J6508" s="1">
        <v>41.54</v>
      </c>
      <c r="K6508">
        <v>12.393032893032879</v>
      </c>
      <c r="L6508">
        <v>45</v>
      </c>
      <c r="M6508" s="19">
        <v>9.6615993869587302E-2</v>
      </c>
      <c r="N6508" s="19">
        <v>8.7619356286305503E-2</v>
      </c>
      <c r="P6508" t="s">
        <v>42</v>
      </c>
    </row>
    <row r="6509" spans="1:16" x14ac:dyDescent="0.3">
      <c r="A6509" t="str">
        <f t="shared" si="103"/>
        <v>04: Food PubsCentral/WalesPremiumNon Flavoured VodkaAbsolut BlueA: &lt;£3All stocking</v>
      </c>
      <c r="B6509" t="s">
        <v>1</v>
      </c>
      <c r="C6509" t="s">
        <v>109</v>
      </c>
      <c r="D6509" t="s">
        <v>46</v>
      </c>
      <c r="E6509" t="s">
        <v>15</v>
      </c>
      <c r="F6509" t="s">
        <v>71</v>
      </c>
      <c r="G6509" t="s">
        <v>72</v>
      </c>
      <c r="H6509" t="s">
        <v>49</v>
      </c>
      <c r="I6509" t="s">
        <v>58</v>
      </c>
      <c r="J6509" s="1">
        <v>33.58</v>
      </c>
      <c r="K6509">
        <v>10.527834131680279</v>
      </c>
      <c r="L6509">
        <v>52</v>
      </c>
      <c r="M6509">
        <v>0.13044819516012501</v>
      </c>
      <c r="N6509">
        <v>0.116764177913703</v>
      </c>
      <c r="P6509" t="s">
        <v>42</v>
      </c>
    </row>
    <row r="6510" spans="1:16" x14ac:dyDescent="0.3">
      <c r="A6510" t="str">
        <f t="shared" si="103"/>
        <v>04: Food PubsCentral/WalesPremiumNon Flavoured VodkaAbsolut BlueTotalAll stocking</v>
      </c>
      <c r="B6510" t="s">
        <v>1</v>
      </c>
      <c r="C6510" t="s">
        <v>109</v>
      </c>
      <c r="D6510" t="s">
        <v>46</v>
      </c>
      <c r="E6510" t="s">
        <v>15</v>
      </c>
      <c r="F6510" t="s">
        <v>71</v>
      </c>
      <c r="G6510" t="s">
        <v>72</v>
      </c>
      <c r="H6510" t="s">
        <v>49</v>
      </c>
      <c r="I6510" t="s">
        <v>12</v>
      </c>
      <c r="J6510" s="1">
        <v>29.33</v>
      </c>
      <c r="K6510">
        <v>9.1076490510518404</v>
      </c>
      <c r="L6510">
        <v>216</v>
      </c>
      <c r="M6510">
        <v>0.106820231586344</v>
      </c>
      <c r="N6510">
        <v>0.10537230479279699</v>
      </c>
      <c r="P6510" t="s">
        <v>42</v>
      </c>
    </row>
    <row r="6511" spans="1:16" x14ac:dyDescent="0.3">
      <c r="A6511" t="str">
        <f t="shared" si="103"/>
        <v>04: Food PubsCentral/WalesPremiumNon Flavoured VodkaAbsolut BlueB: £3 - £3.20All stocking</v>
      </c>
      <c r="B6511" t="s">
        <v>1</v>
      </c>
      <c r="C6511" t="s">
        <v>109</v>
      </c>
      <c r="D6511" t="s">
        <v>46</v>
      </c>
      <c r="E6511" t="s">
        <v>15</v>
      </c>
      <c r="F6511" t="s">
        <v>71</v>
      </c>
      <c r="G6511" t="s">
        <v>72</v>
      </c>
      <c r="H6511" t="s">
        <v>49</v>
      </c>
      <c r="I6511" t="s">
        <v>59</v>
      </c>
      <c r="J6511" s="1">
        <v>30.21</v>
      </c>
      <c r="K6511">
        <v>9.6279090567552004</v>
      </c>
      <c r="L6511">
        <v>26</v>
      </c>
      <c r="M6511">
        <v>0.11765644797507301</v>
      </c>
      <c r="N6511">
        <v>0.11367153772217101</v>
      </c>
      <c r="P6511" t="s">
        <v>42</v>
      </c>
    </row>
    <row r="6512" spans="1:16" x14ac:dyDescent="0.3">
      <c r="A6512" t="str">
        <f t="shared" si="103"/>
        <v>04: Food PubsCentral/WalesPremiumNon Flavoured VodkaAbsolut BlueC: £3.20 - £3.40All stocking</v>
      </c>
      <c r="B6512" t="s">
        <v>1</v>
      </c>
      <c r="C6512" t="s">
        <v>109</v>
      </c>
      <c r="D6512" t="s">
        <v>46</v>
      </c>
      <c r="E6512" t="s">
        <v>15</v>
      </c>
      <c r="F6512" t="s">
        <v>71</v>
      </c>
      <c r="G6512" t="s">
        <v>72</v>
      </c>
      <c r="H6512" t="s">
        <v>49</v>
      </c>
      <c r="I6512" t="s">
        <v>52</v>
      </c>
      <c r="J6512" s="1">
        <v>29.35</v>
      </c>
      <c r="K6512">
        <v>9.5543227240595598</v>
      </c>
      <c r="L6512">
        <v>76</v>
      </c>
      <c r="M6512">
        <v>0.11401711539615</v>
      </c>
      <c r="N6512">
        <v>0.11217360929176499</v>
      </c>
      <c r="P6512" t="s">
        <v>42</v>
      </c>
    </row>
    <row r="6513" spans="1:16" x14ac:dyDescent="0.3">
      <c r="A6513" t="str">
        <f t="shared" si="103"/>
        <v>04: Food PubsCentral/WalesPremiumNon Flavoured VodkaAbsolut BlueD: £3.40 - £3.60All stocking</v>
      </c>
      <c r="B6513" t="s">
        <v>1</v>
      </c>
      <c r="C6513" t="s">
        <v>109</v>
      </c>
      <c r="D6513" t="s">
        <v>46</v>
      </c>
      <c r="E6513" t="s">
        <v>15</v>
      </c>
      <c r="F6513" t="s">
        <v>71</v>
      </c>
      <c r="G6513" t="s">
        <v>72</v>
      </c>
      <c r="H6513" t="s">
        <v>49</v>
      </c>
      <c r="I6513" t="s">
        <v>53</v>
      </c>
      <c r="J6513" s="1">
        <v>35.630000000000003</v>
      </c>
      <c r="K6513">
        <v>10.93726910344556</v>
      </c>
      <c r="L6513">
        <v>68</v>
      </c>
      <c r="M6513">
        <v>0.163396859827695</v>
      </c>
      <c r="N6513">
        <v>0.16981325042443099</v>
      </c>
      <c r="P6513" t="s">
        <v>42</v>
      </c>
    </row>
    <row r="6514" spans="1:16" x14ac:dyDescent="0.3">
      <c r="A6514" t="str">
        <f t="shared" si="103"/>
        <v>04: Food PubsCentral/WalesPremiumNon Flavoured VodkaAbsolut BlueE: £3.60 - £3.80All stocking</v>
      </c>
      <c r="B6514" t="s">
        <v>1</v>
      </c>
      <c r="C6514" t="s">
        <v>109</v>
      </c>
      <c r="D6514" t="s">
        <v>46</v>
      </c>
      <c r="E6514" t="s">
        <v>15</v>
      </c>
      <c r="F6514" t="s">
        <v>71</v>
      </c>
      <c r="G6514" t="s">
        <v>72</v>
      </c>
      <c r="H6514" t="s">
        <v>49</v>
      </c>
      <c r="I6514" t="s">
        <v>54</v>
      </c>
      <c r="J6514" s="1">
        <v>42.01</v>
      </c>
      <c r="K6514">
        <v>12.599373311873318</v>
      </c>
      <c r="L6514">
        <v>42</v>
      </c>
      <c r="M6514">
        <v>0.187154989012221</v>
      </c>
      <c r="N6514">
        <v>0.19280377902107301</v>
      </c>
      <c r="P6514" t="s">
        <v>42</v>
      </c>
    </row>
    <row r="6515" spans="1:16" x14ac:dyDescent="0.3">
      <c r="A6515" t="str">
        <f t="shared" si="103"/>
        <v>04: Food PubsCentral/WalesPremiumNon Flavoured VodkaAbsolut BlueF: £3.80 - £4.00All stocking</v>
      </c>
      <c r="B6515" t="s">
        <v>1</v>
      </c>
      <c r="C6515" t="s">
        <v>109</v>
      </c>
      <c r="D6515" t="s">
        <v>46</v>
      </c>
      <c r="E6515" t="s">
        <v>15</v>
      </c>
      <c r="F6515" t="s">
        <v>71</v>
      </c>
      <c r="G6515" t="s">
        <v>72</v>
      </c>
      <c r="H6515" t="s">
        <v>49</v>
      </c>
      <c r="I6515" t="s">
        <v>55</v>
      </c>
      <c r="J6515" s="1">
        <v>24.48</v>
      </c>
      <c r="K6515">
        <v>7.1551844522998396</v>
      </c>
      <c r="L6515">
        <v>26</v>
      </c>
      <c r="M6515">
        <v>0.11648433202625599</v>
      </c>
      <c r="N6515">
        <v>0.12472339569503101</v>
      </c>
      <c r="P6515" t="s">
        <v>42</v>
      </c>
    </row>
    <row r="6516" spans="1:16" x14ac:dyDescent="0.3">
      <c r="A6516" t="str">
        <f t="shared" si="103"/>
        <v>04: Food PubsCentral/WalesPremiumNon Flavoured VodkaGrey GooseTotalAll stocking</v>
      </c>
      <c r="B6516" t="s">
        <v>1</v>
      </c>
      <c r="C6516" t="s">
        <v>109</v>
      </c>
      <c r="D6516" t="s">
        <v>46</v>
      </c>
      <c r="E6516" t="s">
        <v>15</v>
      </c>
      <c r="F6516" t="s">
        <v>71</v>
      </c>
      <c r="G6516" t="s">
        <v>75</v>
      </c>
      <c r="H6516" t="s">
        <v>49</v>
      </c>
      <c r="I6516" t="s">
        <v>12</v>
      </c>
      <c r="J6516" s="1">
        <v>30.61</v>
      </c>
      <c r="K6516">
        <v>9.3349145027466793</v>
      </c>
      <c r="L6516">
        <v>143</v>
      </c>
      <c r="M6516">
        <v>7.7737471137448E-2</v>
      </c>
      <c r="N6516" s="19">
        <v>8.1214912874224401E-2</v>
      </c>
      <c r="P6516" t="s">
        <v>42</v>
      </c>
    </row>
    <row r="6517" spans="1:16" x14ac:dyDescent="0.3">
      <c r="A6517" t="str">
        <f t="shared" si="103"/>
        <v>04: Food PubsCentral/WalesPremiumNon Flavoured VodkaGrey GooseG: £4.00 - £4.20All stocking</v>
      </c>
      <c r="B6517" t="s">
        <v>1</v>
      </c>
      <c r="C6517" t="s">
        <v>109</v>
      </c>
      <c r="D6517" t="s">
        <v>46</v>
      </c>
      <c r="E6517" t="s">
        <v>15</v>
      </c>
      <c r="F6517" t="s">
        <v>71</v>
      </c>
      <c r="G6517" t="s">
        <v>75</v>
      </c>
      <c r="H6517" t="s">
        <v>49</v>
      </c>
      <c r="I6517" t="s">
        <v>56</v>
      </c>
      <c r="J6517" s="1">
        <v>32.549999999999997</v>
      </c>
      <c r="K6517">
        <v>9.9669563975119608</v>
      </c>
      <c r="L6517">
        <v>27</v>
      </c>
      <c r="M6517">
        <v>0.10907182770785701</v>
      </c>
      <c r="N6517">
        <v>0.11625947767481</v>
      </c>
      <c r="P6517" t="s">
        <v>42</v>
      </c>
    </row>
    <row r="6518" spans="1:16" x14ac:dyDescent="0.3">
      <c r="A6518" t="str">
        <f t="shared" si="103"/>
        <v>04: Food PubsCentral/WalesPremiumNon Flavoured VodkaGrey GooseH: £4.20 - £4.40All stocking</v>
      </c>
      <c r="B6518" t="s">
        <v>1</v>
      </c>
      <c r="C6518" t="s">
        <v>109</v>
      </c>
      <c r="D6518" t="s">
        <v>46</v>
      </c>
      <c r="E6518" t="s">
        <v>15</v>
      </c>
      <c r="F6518" t="s">
        <v>71</v>
      </c>
      <c r="G6518" t="s">
        <v>75</v>
      </c>
      <c r="H6518" t="s">
        <v>49</v>
      </c>
      <c r="I6518" t="s">
        <v>60</v>
      </c>
      <c r="J6518" s="1">
        <v>32.159999999999997</v>
      </c>
      <c r="K6518">
        <v>9.0782738689881608</v>
      </c>
      <c r="L6518">
        <v>35</v>
      </c>
      <c r="M6518">
        <v>9.3440312179662005E-2</v>
      </c>
      <c r="N6518" s="19">
        <v>9.2940098702680302E-2</v>
      </c>
      <c r="P6518" t="s">
        <v>42</v>
      </c>
    </row>
    <row r="6519" spans="1:16" x14ac:dyDescent="0.3">
      <c r="A6519" t="str">
        <f t="shared" si="103"/>
        <v>04: Food PubsCentral/WalesPremiumNon Flavoured VodkaKetel OneTotalAll stocking</v>
      </c>
      <c r="B6519" t="s">
        <v>1</v>
      </c>
      <c r="C6519" t="s">
        <v>109</v>
      </c>
      <c r="D6519" t="s">
        <v>46</v>
      </c>
      <c r="E6519" t="s">
        <v>15</v>
      </c>
      <c r="F6519" t="s">
        <v>71</v>
      </c>
      <c r="G6519" t="s">
        <v>76</v>
      </c>
      <c r="H6519" t="s">
        <v>49</v>
      </c>
      <c r="I6519" t="s">
        <v>12</v>
      </c>
      <c r="J6519" s="1">
        <v>76.3</v>
      </c>
      <c r="K6519">
        <v>23.13126072835896</v>
      </c>
      <c r="L6519">
        <v>112</v>
      </c>
      <c r="M6519">
        <v>0.24719735043756599</v>
      </c>
      <c r="N6519">
        <v>0.272985942209994</v>
      </c>
      <c r="P6519" t="s">
        <v>42</v>
      </c>
    </row>
    <row r="6520" spans="1:16" x14ac:dyDescent="0.3">
      <c r="A6520" t="str">
        <f t="shared" si="103"/>
        <v>04: Food PubsCentral/WalesPremiumNon Flavoured VodkaKetel OneD: £3.40 - £3.60All stocking</v>
      </c>
      <c r="B6520" t="s">
        <v>1</v>
      </c>
      <c r="C6520" t="s">
        <v>109</v>
      </c>
      <c r="D6520" t="s">
        <v>46</v>
      </c>
      <c r="E6520" t="s">
        <v>15</v>
      </c>
      <c r="F6520" t="s">
        <v>71</v>
      </c>
      <c r="G6520" t="s">
        <v>76</v>
      </c>
      <c r="H6520" t="s">
        <v>49</v>
      </c>
      <c r="I6520" t="s">
        <v>53</v>
      </c>
      <c r="J6520" s="1">
        <v>92.21</v>
      </c>
      <c r="K6520">
        <v>28.403341284319559</v>
      </c>
      <c r="L6520">
        <v>46</v>
      </c>
      <c r="M6520">
        <v>0.35143070349309602</v>
      </c>
      <c r="N6520">
        <v>0.39360182804912902</v>
      </c>
      <c r="P6520" t="s">
        <v>42</v>
      </c>
    </row>
    <row r="6521" spans="1:16" x14ac:dyDescent="0.3">
      <c r="A6521" t="str">
        <f t="shared" si="103"/>
        <v>04: Food PubsCentral/WalesPremiumNon Flavoured VodkaKetel OneE: £3.60 - £3.80All stocking</v>
      </c>
      <c r="B6521" t="s">
        <v>1</v>
      </c>
      <c r="C6521" t="s">
        <v>109</v>
      </c>
      <c r="D6521" t="s">
        <v>46</v>
      </c>
      <c r="E6521" t="s">
        <v>15</v>
      </c>
      <c r="F6521" t="s">
        <v>71</v>
      </c>
      <c r="G6521" t="s">
        <v>76</v>
      </c>
      <c r="H6521" t="s">
        <v>49</v>
      </c>
      <c r="I6521" t="s">
        <v>54</v>
      </c>
      <c r="J6521" s="1">
        <v>95.93</v>
      </c>
      <c r="K6521">
        <v>29.955905579463277</v>
      </c>
      <c r="L6521">
        <v>52</v>
      </c>
      <c r="M6521">
        <v>0.34164397935810198</v>
      </c>
      <c r="N6521">
        <v>0.38803286058773001</v>
      </c>
      <c r="P6521" t="s">
        <v>42</v>
      </c>
    </row>
    <row r="6522" spans="1:16" x14ac:dyDescent="0.3">
      <c r="A6522" t="str">
        <f t="shared" si="103"/>
        <v>04: Food PubsCentral/WalesPremiumNon Flavoured VodkaKetel OneF: £3.80 - £4.00All stocking</v>
      </c>
      <c r="B6522" t="s">
        <v>1</v>
      </c>
      <c r="C6522" t="s">
        <v>109</v>
      </c>
      <c r="D6522" t="s">
        <v>46</v>
      </c>
      <c r="E6522" t="s">
        <v>15</v>
      </c>
      <c r="F6522" t="s">
        <v>71</v>
      </c>
      <c r="G6522" t="s">
        <v>76</v>
      </c>
      <c r="H6522" t="s">
        <v>49</v>
      </c>
      <c r="I6522" t="s">
        <v>55</v>
      </c>
      <c r="J6522" s="1">
        <v>115.07</v>
      </c>
      <c r="K6522">
        <v>35.628752317641201</v>
      </c>
      <c r="L6522">
        <v>27</v>
      </c>
      <c r="M6522">
        <v>0.383726203819718</v>
      </c>
      <c r="N6522">
        <v>0.40894729766066101</v>
      </c>
      <c r="P6522" t="s">
        <v>42</v>
      </c>
    </row>
    <row r="6523" spans="1:16" x14ac:dyDescent="0.3">
      <c r="A6523" t="str">
        <f t="shared" si="103"/>
        <v>04: Food PubsCentral/WalesPremiumNon Flavoured VodkaSmirnoff RedA: &lt;£3All stocking</v>
      </c>
      <c r="B6523" t="s">
        <v>1</v>
      </c>
      <c r="C6523" t="s">
        <v>109</v>
      </c>
      <c r="D6523" t="s">
        <v>46</v>
      </c>
      <c r="E6523" t="s">
        <v>15</v>
      </c>
      <c r="F6523" t="s">
        <v>71</v>
      </c>
      <c r="G6523" t="s">
        <v>77</v>
      </c>
      <c r="H6523" t="s">
        <v>49</v>
      </c>
      <c r="I6523" t="s">
        <v>58</v>
      </c>
      <c r="J6523" s="1">
        <v>172.99</v>
      </c>
      <c r="K6523">
        <v>59.777359270083195</v>
      </c>
      <c r="L6523">
        <v>134</v>
      </c>
      <c r="M6523">
        <v>0.86007124371183596</v>
      </c>
      <c r="N6523">
        <v>0.86775327516068301</v>
      </c>
      <c r="P6523" t="s">
        <v>42</v>
      </c>
    </row>
    <row r="6524" spans="1:16" x14ac:dyDescent="0.3">
      <c r="A6524" t="str">
        <f t="shared" ref="A6524:A6587" si="104">C6524&amp;D6524&amp;E6524&amp;F6524&amp;G6524&amp;I6524&amp;P6524</f>
        <v>04: Food PubsCentral/WalesPremiumNon Flavoured VodkaSmirnoff RedTotalAll stocking</v>
      </c>
      <c r="B6524" t="s">
        <v>1</v>
      </c>
      <c r="C6524" t="s">
        <v>109</v>
      </c>
      <c r="D6524" t="s">
        <v>46</v>
      </c>
      <c r="E6524" t="s">
        <v>15</v>
      </c>
      <c r="F6524" t="s">
        <v>71</v>
      </c>
      <c r="G6524" t="s">
        <v>77</v>
      </c>
      <c r="H6524" t="s">
        <v>49</v>
      </c>
      <c r="I6524" t="s">
        <v>12</v>
      </c>
      <c r="J6524" s="1">
        <v>161.82</v>
      </c>
      <c r="K6524">
        <v>49.539612593289206</v>
      </c>
      <c r="L6524">
        <v>340</v>
      </c>
      <c r="M6524">
        <v>0.76924291531900602</v>
      </c>
      <c r="N6524">
        <v>0.76639823436215904</v>
      </c>
      <c r="P6524" t="s">
        <v>42</v>
      </c>
    </row>
    <row r="6525" spans="1:16" x14ac:dyDescent="0.3">
      <c r="A6525" t="str">
        <f t="shared" si="104"/>
        <v>04: Food PubsCentral/WalesPremiumNon Flavoured VodkaSmirnoff RedB: £3 - £3.20All stocking</v>
      </c>
      <c r="B6525" t="s">
        <v>1</v>
      </c>
      <c r="C6525" t="s">
        <v>109</v>
      </c>
      <c r="D6525" t="s">
        <v>46</v>
      </c>
      <c r="E6525" t="s">
        <v>15</v>
      </c>
      <c r="F6525" t="s">
        <v>71</v>
      </c>
      <c r="G6525" t="s">
        <v>77</v>
      </c>
      <c r="H6525" t="s">
        <v>49</v>
      </c>
      <c r="I6525" t="s">
        <v>59</v>
      </c>
      <c r="J6525" s="1">
        <v>165.7</v>
      </c>
      <c r="K6525">
        <v>50.451049379541999</v>
      </c>
      <c r="L6525">
        <v>136</v>
      </c>
      <c r="M6525">
        <v>0.76076361617277999</v>
      </c>
      <c r="N6525">
        <v>0.74679129393390697</v>
      </c>
      <c r="P6525" t="s">
        <v>42</v>
      </c>
    </row>
    <row r="6526" spans="1:16" x14ac:dyDescent="0.3">
      <c r="A6526" t="str">
        <f t="shared" si="104"/>
        <v>04: Food PubsCentral/WalesPremiumNon Flavoured VodkaSmirnoff RedC: £3.20 - £3.40All stocking</v>
      </c>
      <c r="B6526" t="s">
        <v>1</v>
      </c>
      <c r="C6526" t="s">
        <v>109</v>
      </c>
      <c r="D6526" t="s">
        <v>46</v>
      </c>
      <c r="E6526" t="s">
        <v>15</v>
      </c>
      <c r="F6526" t="s">
        <v>71</v>
      </c>
      <c r="G6526" t="s">
        <v>77</v>
      </c>
      <c r="H6526" t="s">
        <v>49</v>
      </c>
      <c r="I6526" t="s">
        <v>52</v>
      </c>
      <c r="J6526" s="1">
        <v>159.32</v>
      </c>
      <c r="K6526">
        <v>48.568313977688803</v>
      </c>
      <c r="L6526">
        <v>112</v>
      </c>
      <c r="M6526">
        <v>0.78214544439579803</v>
      </c>
      <c r="N6526">
        <v>0.77426762321059295</v>
      </c>
      <c r="P6526" t="s">
        <v>42</v>
      </c>
    </row>
    <row r="6527" spans="1:16" x14ac:dyDescent="0.3">
      <c r="A6527" t="str">
        <f t="shared" si="104"/>
        <v>04: Food PubsCentral/WalesPremiumNon Flavoured VodkaSmirnoff RedD: £3.40 - £3.60All stocking</v>
      </c>
      <c r="B6527" t="s">
        <v>1</v>
      </c>
      <c r="C6527" t="s">
        <v>109</v>
      </c>
      <c r="D6527" t="s">
        <v>46</v>
      </c>
      <c r="E6527" t="s">
        <v>15</v>
      </c>
      <c r="F6527" t="s">
        <v>71</v>
      </c>
      <c r="G6527" t="s">
        <v>77</v>
      </c>
      <c r="H6527" t="s">
        <v>49</v>
      </c>
      <c r="I6527" t="s">
        <v>53</v>
      </c>
      <c r="J6527" s="1">
        <v>194.79</v>
      </c>
      <c r="K6527">
        <v>54.507329009788002</v>
      </c>
      <c r="L6527">
        <v>61</v>
      </c>
      <c r="M6527">
        <v>0.84395770924105995</v>
      </c>
      <c r="N6527">
        <v>0.83880765561418202</v>
      </c>
      <c r="P6527" t="s">
        <v>42</v>
      </c>
    </row>
    <row r="6528" spans="1:16" x14ac:dyDescent="0.3">
      <c r="A6528" t="str">
        <f t="shared" si="104"/>
        <v>04: Food PubsCentral/WalesPremiumNon Flavoured VodkaSmirnoff RedE: £3.60 - £3.80All stocking</v>
      </c>
      <c r="B6528" t="s">
        <v>1</v>
      </c>
      <c r="C6528" t="s">
        <v>109</v>
      </c>
      <c r="D6528" t="s">
        <v>46</v>
      </c>
      <c r="E6528" t="s">
        <v>15</v>
      </c>
      <c r="F6528" t="s">
        <v>71</v>
      </c>
      <c r="G6528" t="s">
        <v>77</v>
      </c>
      <c r="H6528" t="s">
        <v>49</v>
      </c>
      <c r="I6528" t="s">
        <v>54</v>
      </c>
      <c r="J6528" s="1">
        <v>184.83</v>
      </c>
      <c r="K6528">
        <v>49.636872960372806</v>
      </c>
      <c r="L6528">
        <v>50</v>
      </c>
      <c r="M6528">
        <v>0.66658089727057002</v>
      </c>
      <c r="N6528">
        <v>0.64542526369123498</v>
      </c>
      <c r="P6528" t="s">
        <v>42</v>
      </c>
    </row>
    <row r="6529" spans="1:16" x14ac:dyDescent="0.3">
      <c r="A6529" t="str">
        <f t="shared" si="104"/>
        <v>04: Food PubsCentral/WalesPremiumNon Flavoured VodkaSmirnoff RedF: £3.80 - £4.00All stocking</v>
      </c>
      <c r="B6529" t="s">
        <v>1</v>
      </c>
      <c r="C6529" t="s">
        <v>109</v>
      </c>
      <c r="D6529" t="s">
        <v>46</v>
      </c>
      <c r="E6529" t="s">
        <v>15</v>
      </c>
      <c r="F6529" t="s">
        <v>71</v>
      </c>
      <c r="G6529" t="s">
        <v>77</v>
      </c>
      <c r="H6529" t="s">
        <v>49</v>
      </c>
      <c r="I6529" t="s">
        <v>55</v>
      </c>
      <c r="J6529" s="1">
        <v>195.41</v>
      </c>
      <c r="K6529">
        <v>51.661910669975192</v>
      </c>
      <c r="L6529">
        <v>31</v>
      </c>
      <c r="M6529">
        <v>0.86536159411384495</v>
      </c>
      <c r="N6529">
        <v>0.83998377939983804</v>
      </c>
      <c r="P6529" t="s">
        <v>42</v>
      </c>
    </row>
    <row r="6530" spans="1:16" x14ac:dyDescent="0.3">
      <c r="A6530" t="str">
        <f t="shared" si="104"/>
        <v>04: Food PubsCentral/WalesPremiumNon Flavoured VodkaSmirnoff RedG: £4.00 - £4.20All stocking</v>
      </c>
      <c r="B6530" t="s">
        <v>1</v>
      </c>
      <c r="C6530" t="s">
        <v>109</v>
      </c>
      <c r="D6530" t="s">
        <v>46</v>
      </c>
      <c r="E6530" t="s">
        <v>15</v>
      </c>
      <c r="F6530" t="s">
        <v>71</v>
      </c>
      <c r="G6530" t="s">
        <v>77</v>
      </c>
      <c r="H6530" t="s">
        <v>49</v>
      </c>
      <c r="I6530" t="s">
        <v>56</v>
      </c>
      <c r="J6530" s="1">
        <v>182.64</v>
      </c>
      <c r="K6530">
        <v>47.342986425339205</v>
      </c>
      <c r="L6530">
        <v>34</v>
      </c>
      <c r="M6530">
        <v>0.61373802212998096</v>
      </c>
      <c r="N6530">
        <v>0.58378560782880096</v>
      </c>
      <c r="P6530" t="s">
        <v>42</v>
      </c>
    </row>
    <row r="6531" spans="1:16" x14ac:dyDescent="0.3">
      <c r="A6531" t="str">
        <f t="shared" si="104"/>
        <v>04: Food PubsCentral/WalesPremiumNon Flavoured VodkaSmirnoff RedH: £4.20 - £4.40All stocking</v>
      </c>
      <c r="B6531" t="s">
        <v>1</v>
      </c>
      <c r="C6531" t="s">
        <v>109</v>
      </c>
      <c r="D6531" t="s">
        <v>46</v>
      </c>
      <c r="E6531" t="s">
        <v>15</v>
      </c>
      <c r="F6531" t="s">
        <v>71</v>
      </c>
      <c r="G6531" t="s">
        <v>77</v>
      </c>
      <c r="H6531" t="s">
        <v>49</v>
      </c>
      <c r="I6531" t="s">
        <v>60</v>
      </c>
      <c r="J6531" s="1">
        <v>229.07</v>
      </c>
      <c r="K6531">
        <v>56.582307692307602</v>
      </c>
      <c r="L6531">
        <v>25</v>
      </c>
      <c r="M6531">
        <v>0.80510393897645305</v>
      </c>
      <c r="N6531">
        <v>0.77220028564227505</v>
      </c>
      <c r="P6531" t="s">
        <v>42</v>
      </c>
    </row>
    <row r="6532" spans="1:16" x14ac:dyDescent="0.3">
      <c r="A6532" t="str">
        <f t="shared" si="104"/>
        <v>04: Food PubsCentral/WalesPremiumNon Flavoured VodkaSmirnoff RedI: £4.40 - £4.60All stocking</v>
      </c>
      <c r="B6532" t="s">
        <v>1</v>
      </c>
      <c r="C6532" t="s">
        <v>109</v>
      </c>
      <c r="D6532" t="s">
        <v>46</v>
      </c>
      <c r="E6532" t="s">
        <v>15</v>
      </c>
      <c r="F6532" t="s">
        <v>71</v>
      </c>
      <c r="G6532" t="s">
        <v>77</v>
      </c>
      <c r="H6532" t="s">
        <v>49</v>
      </c>
      <c r="I6532" t="s">
        <v>64</v>
      </c>
      <c r="J6532" s="1">
        <v>279.02</v>
      </c>
      <c r="K6532">
        <v>65.631299734747998</v>
      </c>
      <c r="L6532">
        <v>29</v>
      </c>
      <c r="M6532">
        <v>0.80670881037977304</v>
      </c>
      <c r="N6532">
        <v>0.74207587945731801</v>
      </c>
      <c r="P6532" t="s">
        <v>42</v>
      </c>
    </row>
    <row r="6533" spans="1:16" x14ac:dyDescent="0.3">
      <c r="A6533" t="str">
        <f t="shared" si="104"/>
        <v>04: Food PubsCentral/WalesPremiumTequilaJose Cuervo Especial GoldTotalAll stocking</v>
      </c>
      <c r="B6533" t="s">
        <v>1</v>
      </c>
      <c r="C6533" t="s">
        <v>109</v>
      </c>
      <c r="D6533" t="s">
        <v>46</v>
      </c>
      <c r="E6533" t="s">
        <v>15</v>
      </c>
      <c r="F6533" t="s">
        <v>78</v>
      </c>
      <c r="G6533" t="s">
        <v>80</v>
      </c>
      <c r="H6533" t="s">
        <v>49</v>
      </c>
      <c r="I6533" t="s">
        <v>12</v>
      </c>
      <c r="J6533" s="1">
        <v>24.04</v>
      </c>
      <c r="K6533">
        <v>7.0908180966320398</v>
      </c>
      <c r="L6533">
        <v>43</v>
      </c>
      <c r="M6533">
        <v>0.61978539885760298</v>
      </c>
      <c r="N6533">
        <v>0.59127079816734995</v>
      </c>
      <c r="P6533" t="s">
        <v>42</v>
      </c>
    </row>
    <row r="6534" spans="1:16" x14ac:dyDescent="0.3">
      <c r="A6534" t="str">
        <f t="shared" si="104"/>
        <v>04: Food PubsCentral/WalesPremiumTequilaOlmeca BlancoA: &lt;£3All stocking</v>
      </c>
      <c r="B6534" t="s">
        <v>1</v>
      </c>
      <c r="C6534" t="s">
        <v>109</v>
      </c>
      <c r="D6534" t="s">
        <v>46</v>
      </c>
      <c r="E6534" t="s">
        <v>15</v>
      </c>
      <c r="F6534" t="s">
        <v>78</v>
      </c>
      <c r="G6534" t="s">
        <v>83</v>
      </c>
      <c r="H6534" t="s">
        <v>49</v>
      </c>
      <c r="I6534" t="s">
        <v>58</v>
      </c>
      <c r="J6534" s="1">
        <v>17.670000000000002</v>
      </c>
      <c r="K6534">
        <v>6.3883277833277994</v>
      </c>
      <c r="L6534">
        <v>40</v>
      </c>
      <c r="M6534">
        <v>0.40861147981482099</v>
      </c>
      <c r="N6534">
        <v>0.43304783789429702</v>
      </c>
      <c r="P6534" t="s">
        <v>42</v>
      </c>
    </row>
    <row r="6535" spans="1:16" x14ac:dyDescent="0.3">
      <c r="A6535" t="str">
        <f t="shared" si="104"/>
        <v>04: Food PubsCentral/WalesPremiumTequilaOlmeca BlancoTotalAll stocking</v>
      </c>
      <c r="B6535" t="s">
        <v>1</v>
      </c>
      <c r="C6535" t="s">
        <v>109</v>
      </c>
      <c r="D6535" t="s">
        <v>46</v>
      </c>
      <c r="E6535" t="s">
        <v>15</v>
      </c>
      <c r="F6535" t="s">
        <v>78</v>
      </c>
      <c r="G6535" t="s">
        <v>83</v>
      </c>
      <c r="H6535" t="s">
        <v>49</v>
      </c>
      <c r="I6535" t="s">
        <v>12</v>
      </c>
      <c r="J6535" s="1">
        <v>27.24</v>
      </c>
      <c r="K6535">
        <v>7.6635038394653598</v>
      </c>
      <c r="L6535">
        <v>156</v>
      </c>
      <c r="M6535">
        <v>0.66979604931784797</v>
      </c>
      <c r="N6535">
        <v>0.66203703703703698</v>
      </c>
      <c r="P6535" t="s">
        <v>42</v>
      </c>
    </row>
    <row r="6536" spans="1:16" x14ac:dyDescent="0.3">
      <c r="A6536" t="str">
        <f t="shared" si="104"/>
        <v>04: Food PubsCentral/WalesPremiumTequilaOlmeca BlancoC: £3.20 - £3.40All stocking</v>
      </c>
      <c r="B6536" t="s">
        <v>1</v>
      </c>
      <c r="C6536" t="s">
        <v>109</v>
      </c>
      <c r="D6536" t="s">
        <v>46</v>
      </c>
      <c r="E6536" t="s">
        <v>15</v>
      </c>
      <c r="F6536" t="s">
        <v>78</v>
      </c>
      <c r="G6536" t="s">
        <v>83</v>
      </c>
      <c r="H6536" t="s">
        <v>49</v>
      </c>
      <c r="I6536" t="s">
        <v>52</v>
      </c>
      <c r="J6536" s="1">
        <v>35.479999999999997</v>
      </c>
      <c r="K6536">
        <v>9.59647866022868</v>
      </c>
      <c r="L6536">
        <v>40</v>
      </c>
      <c r="M6536">
        <v>0.83940701793771799</v>
      </c>
      <c r="N6536">
        <v>0.83917775090689195</v>
      </c>
      <c r="P6536" t="s">
        <v>42</v>
      </c>
    </row>
    <row r="6537" spans="1:16" x14ac:dyDescent="0.3">
      <c r="A6537" t="str">
        <f t="shared" si="104"/>
        <v>04: Food PubsCentral/WalesPremiumTequilaOlmeca BlancoD: £3.40 - £3.60All stocking</v>
      </c>
      <c r="B6537" t="s">
        <v>1</v>
      </c>
      <c r="C6537" t="s">
        <v>109</v>
      </c>
      <c r="D6537" t="s">
        <v>46</v>
      </c>
      <c r="E6537" t="s">
        <v>15</v>
      </c>
      <c r="F6537" t="s">
        <v>78</v>
      </c>
      <c r="G6537" t="s">
        <v>83</v>
      </c>
      <c r="H6537" t="s">
        <v>49</v>
      </c>
      <c r="I6537" t="s">
        <v>53</v>
      </c>
      <c r="J6537" s="1">
        <v>32.380000000000003</v>
      </c>
      <c r="K6537">
        <v>8.5846984886458397</v>
      </c>
      <c r="L6537">
        <v>57</v>
      </c>
      <c r="M6537">
        <v>0.83861620426482997</v>
      </c>
      <c r="N6537">
        <v>0.84071370640713705</v>
      </c>
      <c r="P6537" t="s">
        <v>42</v>
      </c>
    </row>
    <row r="6538" spans="1:16" x14ac:dyDescent="0.3">
      <c r="A6538" t="str">
        <f t="shared" si="104"/>
        <v>04: Food PubsCentral/WalesPremiumTequilaOlmeca BlancoE: £3.60 - £3.80All stocking</v>
      </c>
      <c r="B6538" t="s">
        <v>1</v>
      </c>
      <c r="C6538" t="s">
        <v>109</v>
      </c>
      <c r="D6538" t="s">
        <v>46</v>
      </c>
      <c r="E6538" t="s">
        <v>15</v>
      </c>
      <c r="F6538" t="s">
        <v>78</v>
      </c>
      <c r="G6538" t="s">
        <v>83</v>
      </c>
      <c r="H6538" t="s">
        <v>49</v>
      </c>
      <c r="I6538" t="s">
        <v>54</v>
      </c>
      <c r="J6538" s="1">
        <v>33.61</v>
      </c>
      <c r="K6538">
        <v>8.8652486402486392</v>
      </c>
      <c r="L6538">
        <v>66</v>
      </c>
      <c r="M6538">
        <v>0.74992544122739802</v>
      </c>
      <c r="N6538">
        <v>0.75746773202212703</v>
      </c>
      <c r="P6538" t="s">
        <v>42</v>
      </c>
    </row>
    <row r="6539" spans="1:16" x14ac:dyDescent="0.3">
      <c r="A6539" t="str">
        <f t="shared" si="104"/>
        <v>04: Food PubsCentral/WalesPremiumTequilaOlmeca BlancoF: £3.80 - £4.00All stocking</v>
      </c>
      <c r="B6539" t="s">
        <v>1</v>
      </c>
      <c r="C6539" t="s">
        <v>109</v>
      </c>
      <c r="D6539" t="s">
        <v>46</v>
      </c>
      <c r="E6539" t="s">
        <v>15</v>
      </c>
      <c r="F6539" t="s">
        <v>78</v>
      </c>
      <c r="G6539" t="s">
        <v>83</v>
      </c>
      <c r="H6539" t="s">
        <v>49</v>
      </c>
      <c r="I6539" t="s">
        <v>55</v>
      </c>
      <c r="J6539" s="1">
        <v>38.799999999999997</v>
      </c>
      <c r="K6539">
        <v>10.02188223962416</v>
      </c>
      <c r="L6539">
        <v>31</v>
      </c>
      <c r="M6539">
        <v>0.77908257854671803</v>
      </c>
      <c r="N6539">
        <v>0.81041902604756499</v>
      </c>
      <c r="P6539" t="s">
        <v>42</v>
      </c>
    </row>
    <row r="6540" spans="1:16" x14ac:dyDescent="0.3">
      <c r="A6540" t="str">
        <f t="shared" si="104"/>
        <v>04: Food PubsCentral/WalesPremiumTequilaOlmeca ReposadoA: &lt;£3All stocking</v>
      </c>
      <c r="B6540" t="s">
        <v>1</v>
      </c>
      <c r="C6540" t="s">
        <v>109</v>
      </c>
      <c r="D6540" t="s">
        <v>46</v>
      </c>
      <c r="E6540" t="s">
        <v>15</v>
      </c>
      <c r="F6540" t="s">
        <v>78</v>
      </c>
      <c r="G6540" t="s">
        <v>84</v>
      </c>
      <c r="H6540" t="s">
        <v>49</v>
      </c>
      <c r="I6540" t="s">
        <v>58</v>
      </c>
      <c r="J6540" s="1">
        <v>12.81</v>
      </c>
      <c r="K6540">
        <v>4.5947230929989598</v>
      </c>
      <c r="L6540">
        <v>29</v>
      </c>
      <c r="M6540">
        <v>0.25700806028071999</v>
      </c>
      <c r="N6540">
        <v>0.27887931034482799</v>
      </c>
      <c r="P6540" t="s">
        <v>42</v>
      </c>
    </row>
    <row r="6541" spans="1:16" x14ac:dyDescent="0.3">
      <c r="A6541" t="str">
        <f t="shared" si="104"/>
        <v>04: Food PubsCentral/WalesPremiumTequilaOlmeca ReposadoTotalAll stocking</v>
      </c>
      <c r="B6541" t="s">
        <v>1</v>
      </c>
      <c r="C6541" t="s">
        <v>109</v>
      </c>
      <c r="D6541" t="s">
        <v>46</v>
      </c>
      <c r="E6541" t="s">
        <v>15</v>
      </c>
      <c r="F6541" t="s">
        <v>78</v>
      </c>
      <c r="G6541" t="s">
        <v>84</v>
      </c>
      <c r="H6541" t="s">
        <v>49</v>
      </c>
      <c r="I6541" t="s">
        <v>12</v>
      </c>
      <c r="J6541" s="1">
        <v>15.9</v>
      </c>
      <c r="K6541">
        <v>5.0147836731169999</v>
      </c>
      <c r="L6541">
        <v>72</v>
      </c>
      <c r="M6541">
        <v>0.25714430532746502</v>
      </c>
      <c r="N6541">
        <v>0.27486512657352302</v>
      </c>
      <c r="P6541" t="s">
        <v>42</v>
      </c>
    </row>
    <row r="6542" spans="1:16" x14ac:dyDescent="0.3">
      <c r="A6542" t="str">
        <f t="shared" si="104"/>
        <v>04: Food PubsCentral/WalesPremiumWhite RumBacardi Carta BlancaA: &lt;£3All stocking</v>
      </c>
      <c r="B6542" t="s">
        <v>1</v>
      </c>
      <c r="C6542" t="s">
        <v>109</v>
      </c>
      <c r="D6542" t="s">
        <v>46</v>
      </c>
      <c r="E6542" t="s">
        <v>15</v>
      </c>
      <c r="F6542" t="s">
        <v>85</v>
      </c>
      <c r="G6542" t="s">
        <v>86</v>
      </c>
      <c r="H6542" t="s">
        <v>49</v>
      </c>
      <c r="I6542" t="s">
        <v>58</v>
      </c>
      <c r="J6542" s="1">
        <v>44.41</v>
      </c>
      <c r="K6542">
        <v>16.202642825011239</v>
      </c>
      <c r="L6542">
        <v>38</v>
      </c>
      <c r="M6542">
        <v>0.96894267662690303</v>
      </c>
      <c r="N6542">
        <v>0.97011952191235096</v>
      </c>
      <c r="P6542" t="s">
        <v>42</v>
      </c>
    </row>
    <row r="6543" spans="1:16" x14ac:dyDescent="0.3">
      <c r="A6543" t="str">
        <f t="shared" si="104"/>
        <v>04: Food PubsCentral/WalesPremiumWhite RumBacardi Carta BlancaTotalAll stocking</v>
      </c>
      <c r="B6543" t="s">
        <v>1</v>
      </c>
      <c r="C6543" t="s">
        <v>109</v>
      </c>
      <c r="D6543" t="s">
        <v>46</v>
      </c>
      <c r="E6543" t="s">
        <v>15</v>
      </c>
      <c r="F6543" t="s">
        <v>85</v>
      </c>
      <c r="G6543" t="s">
        <v>86</v>
      </c>
      <c r="H6543" t="s">
        <v>49</v>
      </c>
      <c r="I6543" t="s">
        <v>12</v>
      </c>
      <c r="J6543" s="1">
        <v>32.03</v>
      </c>
      <c r="K6543">
        <v>10.722159223995959</v>
      </c>
      <c r="L6543">
        <v>245</v>
      </c>
      <c r="M6543">
        <v>0.94968129692271197</v>
      </c>
      <c r="N6543">
        <v>0.95251660795763504</v>
      </c>
      <c r="P6543" t="s">
        <v>42</v>
      </c>
    </row>
    <row r="6544" spans="1:16" x14ac:dyDescent="0.3">
      <c r="A6544" t="str">
        <f t="shared" si="104"/>
        <v>04: Food PubsCentral/WalesPremiumWhite RumBacardi Carta BlancaB: £3 - £3.20All stocking</v>
      </c>
      <c r="B6544" t="s">
        <v>1</v>
      </c>
      <c r="C6544" t="s">
        <v>109</v>
      </c>
      <c r="D6544" t="s">
        <v>46</v>
      </c>
      <c r="E6544" t="s">
        <v>15</v>
      </c>
      <c r="F6544" t="s">
        <v>85</v>
      </c>
      <c r="G6544" t="s">
        <v>86</v>
      </c>
      <c r="H6544" t="s">
        <v>49</v>
      </c>
      <c r="I6544" t="s">
        <v>59</v>
      </c>
      <c r="J6544" s="1">
        <v>37.380000000000003</v>
      </c>
      <c r="K6544">
        <v>13.381103727732921</v>
      </c>
      <c r="L6544">
        <v>89</v>
      </c>
      <c r="M6544">
        <v>0.96998928604389401</v>
      </c>
      <c r="N6544">
        <v>0.97068994990072199</v>
      </c>
      <c r="P6544" t="s">
        <v>42</v>
      </c>
    </row>
    <row r="6545" spans="1:16" x14ac:dyDescent="0.3">
      <c r="A6545" t="str">
        <f t="shared" si="104"/>
        <v>04: Food PubsCentral/WalesPremiumWhite RumBacardi Carta BlancaC: £3.20 - £3.40All stocking</v>
      </c>
      <c r="B6545" t="s">
        <v>1</v>
      </c>
      <c r="C6545" t="s">
        <v>109</v>
      </c>
      <c r="D6545" t="s">
        <v>46</v>
      </c>
      <c r="E6545" t="s">
        <v>15</v>
      </c>
      <c r="F6545" t="s">
        <v>85</v>
      </c>
      <c r="G6545" t="s">
        <v>86</v>
      </c>
      <c r="H6545" t="s">
        <v>49</v>
      </c>
      <c r="I6545" t="s">
        <v>52</v>
      </c>
      <c r="J6545" s="1">
        <v>36.33</v>
      </c>
      <c r="K6545">
        <v>12.20763643763644</v>
      </c>
      <c r="L6545">
        <v>105</v>
      </c>
      <c r="M6545">
        <v>0.974563203932863</v>
      </c>
      <c r="N6545">
        <v>0.97583872902412505</v>
      </c>
      <c r="P6545" t="s">
        <v>42</v>
      </c>
    </row>
    <row r="6546" spans="1:16" x14ac:dyDescent="0.3">
      <c r="A6546" t="str">
        <f t="shared" si="104"/>
        <v>04: Food PubsCentral/WalesPremiumWhite RumBacardi Carta BlancaD: £3.40 - £3.60All stocking</v>
      </c>
      <c r="B6546" t="s">
        <v>1</v>
      </c>
      <c r="C6546" t="s">
        <v>109</v>
      </c>
      <c r="D6546" t="s">
        <v>46</v>
      </c>
      <c r="E6546" t="s">
        <v>15</v>
      </c>
      <c r="F6546" t="s">
        <v>85</v>
      </c>
      <c r="G6546" t="s">
        <v>86</v>
      </c>
      <c r="H6546" t="s">
        <v>49</v>
      </c>
      <c r="I6546" t="s">
        <v>53</v>
      </c>
      <c r="J6546" s="1">
        <v>33.79</v>
      </c>
      <c r="K6546">
        <v>11.260638022691602</v>
      </c>
      <c r="L6546">
        <v>112</v>
      </c>
      <c r="M6546">
        <v>0.95264038961561404</v>
      </c>
      <c r="N6546">
        <v>0.95456056743876805</v>
      </c>
      <c r="P6546" t="s">
        <v>42</v>
      </c>
    </row>
    <row r="6547" spans="1:16" x14ac:dyDescent="0.3">
      <c r="A6547" t="str">
        <f t="shared" si="104"/>
        <v>04: Food PubsCentral/WalesPremiumWhite RumBacardi Carta BlancaE: £3.60 - £3.80All stocking</v>
      </c>
      <c r="B6547" t="s">
        <v>1</v>
      </c>
      <c r="C6547" t="s">
        <v>109</v>
      </c>
      <c r="D6547" t="s">
        <v>46</v>
      </c>
      <c r="E6547" t="s">
        <v>15</v>
      </c>
      <c r="F6547" t="s">
        <v>85</v>
      </c>
      <c r="G6547" t="s">
        <v>86</v>
      </c>
      <c r="H6547" t="s">
        <v>49</v>
      </c>
      <c r="I6547" t="s">
        <v>54</v>
      </c>
      <c r="J6547" s="1">
        <v>30.57</v>
      </c>
      <c r="K6547">
        <v>9.6164492688882799</v>
      </c>
      <c r="L6547">
        <v>82</v>
      </c>
      <c r="M6547">
        <v>0.92983844163970797</v>
      </c>
      <c r="N6547">
        <v>0.93463302752293598</v>
      </c>
      <c r="P6547" t="s">
        <v>42</v>
      </c>
    </row>
    <row r="6548" spans="1:16" x14ac:dyDescent="0.3">
      <c r="A6548" t="str">
        <f t="shared" si="104"/>
        <v>04: Food PubsCentral/WalesPremiumWhite RumBacardi Carta BlancaF: £3.80 - £4.00All stocking</v>
      </c>
      <c r="B6548" t="s">
        <v>1</v>
      </c>
      <c r="C6548" t="s">
        <v>109</v>
      </c>
      <c r="D6548" t="s">
        <v>46</v>
      </c>
      <c r="E6548" t="s">
        <v>15</v>
      </c>
      <c r="F6548" t="s">
        <v>85</v>
      </c>
      <c r="G6548" t="s">
        <v>86</v>
      </c>
      <c r="H6548" t="s">
        <v>49</v>
      </c>
      <c r="I6548" t="s">
        <v>55</v>
      </c>
      <c r="J6548" s="1">
        <v>29.38</v>
      </c>
      <c r="K6548">
        <v>8.8674326880848806</v>
      </c>
      <c r="L6548">
        <v>46</v>
      </c>
      <c r="M6548">
        <v>0.914938799421948</v>
      </c>
      <c r="N6548">
        <v>0.913251240580776</v>
      </c>
      <c r="P6548" t="s">
        <v>42</v>
      </c>
    </row>
    <row r="6549" spans="1:16" x14ac:dyDescent="0.3">
      <c r="A6549" t="str">
        <f t="shared" si="104"/>
        <v>04: Food PubsCentral/WalesPremiumWhite RumHavana 3yrsTotalAll stocking</v>
      </c>
      <c r="B6549" t="s">
        <v>1</v>
      </c>
      <c r="C6549" t="s">
        <v>109</v>
      </c>
      <c r="D6549" t="s">
        <v>46</v>
      </c>
      <c r="E6549" t="s">
        <v>15</v>
      </c>
      <c r="F6549" t="s">
        <v>85</v>
      </c>
      <c r="G6549" t="s">
        <v>87</v>
      </c>
      <c r="H6549" t="s">
        <v>49</v>
      </c>
      <c r="I6549" t="s">
        <v>12</v>
      </c>
      <c r="J6549" s="1">
        <v>26.69</v>
      </c>
      <c r="K6549">
        <v>7.7085917059131202</v>
      </c>
      <c r="L6549">
        <v>28</v>
      </c>
      <c r="M6549">
        <v>0.37968625167143499</v>
      </c>
      <c r="N6549">
        <v>0.381209012401792</v>
      </c>
      <c r="P6549" t="s">
        <v>42</v>
      </c>
    </row>
    <row r="6550" spans="1:16" x14ac:dyDescent="0.3">
      <c r="A6550" t="str">
        <f t="shared" si="104"/>
        <v>04: Food PubsCentral/WalesTotalGinBeefeaterTotalAll stocking</v>
      </c>
      <c r="B6550" t="s">
        <v>1</v>
      </c>
      <c r="C6550" t="s">
        <v>109</v>
      </c>
      <c r="D6550" t="s">
        <v>46</v>
      </c>
      <c r="E6550" t="s">
        <v>12</v>
      </c>
      <c r="F6550" t="s">
        <v>47</v>
      </c>
      <c r="G6550" t="s">
        <v>48</v>
      </c>
      <c r="H6550" t="s">
        <v>49</v>
      </c>
      <c r="I6550" t="s">
        <v>12</v>
      </c>
      <c r="J6550" s="1">
        <v>28.66</v>
      </c>
      <c r="K6550">
        <v>8.4238272988272804</v>
      </c>
      <c r="L6550">
        <v>37</v>
      </c>
      <c r="M6550" s="19">
        <v>5.3847812396338401E-2</v>
      </c>
      <c r="N6550" s="19">
        <v>5.2195169772656098E-2</v>
      </c>
      <c r="P6550" t="s">
        <v>42</v>
      </c>
    </row>
    <row r="6551" spans="1:16" x14ac:dyDescent="0.3">
      <c r="A6551" t="str">
        <f t="shared" si="104"/>
        <v>04: Food PubsCentral/WalesTotalGinBeefeater Pink London Dry GinTotalAll stocking</v>
      </c>
      <c r="B6551" t="s">
        <v>1</v>
      </c>
      <c r="C6551" t="s">
        <v>109</v>
      </c>
      <c r="D6551" t="s">
        <v>46</v>
      </c>
      <c r="E6551" t="s">
        <v>12</v>
      </c>
      <c r="F6551" t="s">
        <v>47</v>
      </c>
      <c r="G6551" t="s">
        <v>50</v>
      </c>
      <c r="H6551" t="s">
        <v>49</v>
      </c>
      <c r="I6551" t="s">
        <v>12</v>
      </c>
      <c r="J6551" s="1">
        <v>30.96</v>
      </c>
      <c r="K6551">
        <v>8.9814105061605201</v>
      </c>
      <c r="L6551">
        <v>100</v>
      </c>
      <c r="M6551" s="19">
        <v>5.19320284292571E-2</v>
      </c>
      <c r="N6551" s="19">
        <v>5.2379772054456299E-2</v>
      </c>
      <c r="P6551" t="s">
        <v>42</v>
      </c>
    </row>
    <row r="6552" spans="1:16" x14ac:dyDescent="0.3">
      <c r="A6552" t="str">
        <f t="shared" si="104"/>
        <v>04: Food PubsCentral/WalesTotalGinBeefeater Pink London Dry GinD: £3.40 - £3.60All stocking</v>
      </c>
      <c r="B6552" t="s">
        <v>1</v>
      </c>
      <c r="C6552" t="s">
        <v>109</v>
      </c>
      <c r="D6552" t="s">
        <v>46</v>
      </c>
      <c r="E6552" t="s">
        <v>12</v>
      </c>
      <c r="F6552" t="s">
        <v>47</v>
      </c>
      <c r="G6552" t="s">
        <v>50</v>
      </c>
      <c r="H6552" t="s">
        <v>49</v>
      </c>
      <c r="I6552" t="s">
        <v>53</v>
      </c>
      <c r="J6552" s="1">
        <v>28.74</v>
      </c>
      <c r="K6552">
        <v>8.4191258741258803</v>
      </c>
      <c r="L6552">
        <v>25</v>
      </c>
      <c r="M6552" s="19">
        <v>4.7290423743025299E-2</v>
      </c>
      <c r="N6552" s="19">
        <v>4.69856206851062E-2</v>
      </c>
      <c r="P6552" t="s">
        <v>42</v>
      </c>
    </row>
    <row r="6553" spans="1:16" x14ac:dyDescent="0.3">
      <c r="A6553" t="str">
        <f t="shared" si="104"/>
        <v>04: Food PubsCentral/WalesTotalGinBombay Bramble GinTotalAll stocking</v>
      </c>
      <c r="B6553" t="s">
        <v>1</v>
      </c>
      <c r="C6553" t="s">
        <v>109</v>
      </c>
      <c r="D6553" t="s">
        <v>46</v>
      </c>
      <c r="E6553" t="s">
        <v>12</v>
      </c>
      <c r="F6553" t="s">
        <v>47</v>
      </c>
      <c r="G6553" t="s">
        <v>51</v>
      </c>
      <c r="H6553" t="s">
        <v>49</v>
      </c>
      <c r="I6553" t="s">
        <v>12</v>
      </c>
      <c r="J6553" s="1">
        <v>12.69</v>
      </c>
      <c r="K6553">
        <v>3.7494658409583757</v>
      </c>
      <c r="L6553">
        <v>335</v>
      </c>
      <c r="M6553" s="19">
        <v>2.0549831749844899E-2</v>
      </c>
      <c r="N6553" s="19">
        <v>1.8650936107800199E-2</v>
      </c>
      <c r="P6553" t="s">
        <v>42</v>
      </c>
    </row>
    <row r="6554" spans="1:16" x14ac:dyDescent="0.3">
      <c r="A6554" t="str">
        <f t="shared" si="104"/>
        <v>04: Food PubsCentral/WalesTotalGinBombay Bramble GinC: £3.20 - £3.40All stocking</v>
      </c>
      <c r="B6554" t="s">
        <v>1</v>
      </c>
      <c r="C6554" t="s">
        <v>109</v>
      </c>
      <c r="D6554" t="s">
        <v>46</v>
      </c>
      <c r="E6554" t="s">
        <v>12</v>
      </c>
      <c r="F6554" t="s">
        <v>47</v>
      </c>
      <c r="G6554" t="s">
        <v>51</v>
      </c>
      <c r="H6554" t="s">
        <v>49</v>
      </c>
      <c r="I6554" t="s">
        <v>52</v>
      </c>
      <c r="J6554" s="1">
        <v>13.16</v>
      </c>
      <c r="K6554">
        <v>4.2872839220400003</v>
      </c>
      <c r="L6554">
        <v>41</v>
      </c>
      <c r="M6554" s="19">
        <v>2.0674199436318499E-2</v>
      </c>
      <c r="N6554" s="19">
        <v>2.0363477118458501E-2</v>
      </c>
      <c r="P6554" t="s">
        <v>42</v>
      </c>
    </row>
    <row r="6555" spans="1:16" x14ac:dyDescent="0.3">
      <c r="A6555" t="str">
        <f t="shared" si="104"/>
        <v>04: Food PubsCentral/WalesTotalGinBombay Bramble GinD: £3.40 - £3.60All stocking</v>
      </c>
      <c r="B6555" t="s">
        <v>1</v>
      </c>
      <c r="C6555" t="s">
        <v>109</v>
      </c>
      <c r="D6555" t="s">
        <v>46</v>
      </c>
      <c r="E6555" t="s">
        <v>12</v>
      </c>
      <c r="F6555" t="s">
        <v>47</v>
      </c>
      <c r="G6555" t="s">
        <v>51</v>
      </c>
      <c r="H6555" t="s">
        <v>49</v>
      </c>
      <c r="I6555" t="s">
        <v>53</v>
      </c>
      <c r="J6555" s="1">
        <v>12.74</v>
      </c>
      <c r="K6555">
        <v>4.1525881856238804</v>
      </c>
      <c r="L6555">
        <v>56</v>
      </c>
      <c r="M6555" s="19">
        <v>2.0130732114096699E-2</v>
      </c>
      <c r="N6555" s="19">
        <v>2.0212900201903701E-2</v>
      </c>
      <c r="P6555" t="s">
        <v>42</v>
      </c>
    </row>
    <row r="6556" spans="1:16" x14ac:dyDescent="0.3">
      <c r="A6556" t="str">
        <f t="shared" si="104"/>
        <v>04: Food PubsCentral/WalesTotalGinBombay Bramble GinE: £3.60 - £3.80All stocking</v>
      </c>
      <c r="B6556" t="s">
        <v>1</v>
      </c>
      <c r="C6556" t="s">
        <v>109</v>
      </c>
      <c r="D6556" t="s">
        <v>46</v>
      </c>
      <c r="E6556" t="s">
        <v>12</v>
      </c>
      <c r="F6556" t="s">
        <v>47</v>
      </c>
      <c r="G6556" t="s">
        <v>51</v>
      </c>
      <c r="H6556" t="s">
        <v>49</v>
      </c>
      <c r="I6556" t="s">
        <v>54</v>
      </c>
      <c r="J6556" s="1">
        <v>11.43</v>
      </c>
      <c r="K6556">
        <v>3.4100375163808003</v>
      </c>
      <c r="L6556">
        <v>67</v>
      </c>
      <c r="M6556" s="19">
        <v>1.6828151809291099E-2</v>
      </c>
      <c r="N6556" s="19">
        <v>1.6524612976169799E-2</v>
      </c>
      <c r="P6556" t="s">
        <v>42</v>
      </c>
    </row>
    <row r="6557" spans="1:16" x14ac:dyDescent="0.3">
      <c r="A6557" t="str">
        <f t="shared" si="104"/>
        <v>04: Food PubsCentral/WalesTotalGinBombay Bramble GinF: £3.80 - £4.00All stocking</v>
      </c>
      <c r="B6557" t="s">
        <v>1</v>
      </c>
      <c r="C6557" t="s">
        <v>109</v>
      </c>
      <c r="D6557" t="s">
        <v>46</v>
      </c>
      <c r="E6557" t="s">
        <v>12</v>
      </c>
      <c r="F6557" t="s">
        <v>47</v>
      </c>
      <c r="G6557" t="s">
        <v>51</v>
      </c>
      <c r="H6557" t="s">
        <v>49</v>
      </c>
      <c r="I6557" t="s">
        <v>55</v>
      </c>
      <c r="J6557" s="1">
        <v>11.71</v>
      </c>
      <c r="K6557">
        <v>3.396679979911688</v>
      </c>
      <c r="L6557">
        <v>82</v>
      </c>
      <c r="M6557" s="19">
        <v>1.9286182228108899E-2</v>
      </c>
      <c r="N6557" s="19">
        <v>1.7963597158802601E-2</v>
      </c>
      <c r="P6557" t="s">
        <v>42</v>
      </c>
    </row>
    <row r="6558" spans="1:16" x14ac:dyDescent="0.3">
      <c r="A6558" t="str">
        <f t="shared" si="104"/>
        <v>04: Food PubsCentral/WalesTotalGinBombay Bramble GinG: £4.00 - £4.20All stocking</v>
      </c>
      <c r="B6558" t="s">
        <v>1</v>
      </c>
      <c r="C6558" t="s">
        <v>109</v>
      </c>
      <c r="D6558" t="s">
        <v>46</v>
      </c>
      <c r="E6558" t="s">
        <v>12</v>
      </c>
      <c r="F6558" t="s">
        <v>47</v>
      </c>
      <c r="G6558" t="s">
        <v>51</v>
      </c>
      <c r="H6558" t="s">
        <v>49</v>
      </c>
      <c r="I6558" t="s">
        <v>56</v>
      </c>
      <c r="J6558" s="1">
        <v>14.52</v>
      </c>
      <c r="K6558">
        <v>4.0099671985265202</v>
      </c>
      <c r="L6558">
        <v>59</v>
      </c>
      <c r="M6558" s="19">
        <v>2.3452728936668801E-2</v>
      </c>
      <c r="N6558" s="19">
        <v>1.9578285735167799E-2</v>
      </c>
      <c r="P6558" t="s">
        <v>42</v>
      </c>
    </row>
    <row r="6559" spans="1:16" x14ac:dyDescent="0.3">
      <c r="A6559" t="str">
        <f t="shared" si="104"/>
        <v>04: Food PubsCentral/WalesTotalGinBombay Bramble GinH: £4.20 - £4.40All stocking</v>
      </c>
      <c r="B6559" t="s">
        <v>1</v>
      </c>
      <c r="C6559" t="s">
        <v>109</v>
      </c>
      <c r="D6559" t="s">
        <v>46</v>
      </c>
      <c r="E6559" t="s">
        <v>12</v>
      </c>
      <c r="F6559" t="s">
        <v>47</v>
      </c>
      <c r="G6559" t="s">
        <v>51</v>
      </c>
      <c r="H6559" t="s">
        <v>49</v>
      </c>
      <c r="I6559" t="s">
        <v>60</v>
      </c>
      <c r="J6559" s="1">
        <v>25.41</v>
      </c>
      <c r="K6559">
        <v>6.39884448884448</v>
      </c>
      <c r="L6559">
        <v>25</v>
      </c>
      <c r="M6559" s="19">
        <v>3.4186246187024899E-2</v>
      </c>
      <c r="N6559" s="19">
        <v>2.9570731547042099E-2</v>
      </c>
      <c r="P6559" t="s">
        <v>42</v>
      </c>
    </row>
    <row r="6560" spans="1:16" x14ac:dyDescent="0.3">
      <c r="A6560" t="str">
        <f t="shared" si="104"/>
        <v>04: Food PubsCentral/WalesTotalGinBombay SapphireA: &lt;£3All stocking</v>
      </c>
      <c r="B6560" t="s">
        <v>1</v>
      </c>
      <c r="C6560" t="s">
        <v>109</v>
      </c>
      <c r="D6560" t="s">
        <v>46</v>
      </c>
      <c r="E6560" t="s">
        <v>12</v>
      </c>
      <c r="F6560" t="s">
        <v>47</v>
      </c>
      <c r="G6560" t="s">
        <v>57</v>
      </c>
      <c r="H6560" t="s">
        <v>49</v>
      </c>
      <c r="I6560" t="s">
        <v>58</v>
      </c>
      <c r="J6560" s="1">
        <v>18.62</v>
      </c>
      <c r="K6560">
        <v>6.5786463841408791</v>
      </c>
      <c r="L6560">
        <v>182</v>
      </c>
      <c r="M6560" s="19">
        <v>5.0083045318305701E-2</v>
      </c>
      <c r="N6560" s="19">
        <v>4.6846307914235601E-2</v>
      </c>
      <c r="P6560" t="s">
        <v>42</v>
      </c>
    </row>
    <row r="6561" spans="1:16" x14ac:dyDescent="0.3">
      <c r="A6561" t="str">
        <f t="shared" si="104"/>
        <v>04: Food PubsCentral/WalesTotalGinBombay SapphireTotalAll stocking</v>
      </c>
      <c r="B6561" t="s">
        <v>1</v>
      </c>
      <c r="C6561" t="s">
        <v>109</v>
      </c>
      <c r="D6561" t="s">
        <v>46</v>
      </c>
      <c r="E6561" t="s">
        <v>12</v>
      </c>
      <c r="F6561" t="s">
        <v>47</v>
      </c>
      <c r="G6561" t="s">
        <v>57</v>
      </c>
      <c r="H6561" t="s">
        <v>49</v>
      </c>
      <c r="I6561" t="s">
        <v>12</v>
      </c>
      <c r="J6561" s="1">
        <v>25.35</v>
      </c>
      <c r="K6561">
        <v>8.67696170298772</v>
      </c>
      <c r="L6561">
        <v>731</v>
      </c>
      <c r="M6561" s="19">
        <v>6.3534154997981401E-2</v>
      </c>
      <c r="N6561" s="19">
        <v>6.6644333371697298E-2</v>
      </c>
      <c r="P6561" t="s">
        <v>42</v>
      </c>
    </row>
    <row r="6562" spans="1:16" x14ac:dyDescent="0.3">
      <c r="A6562" t="str">
        <f t="shared" si="104"/>
        <v>04: Food PubsCentral/WalesTotalGinBombay SapphireB: £3 - £3.20All stocking</v>
      </c>
      <c r="B6562" t="s">
        <v>1</v>
      </c>
      <c r="C6562" t="s">
        <v>109</v>
      </c>
      <c r="D6562" t="s">
        <v>46</v>
      </c>
      <c r="E6562" t="s">
        <v>12</v>
      </c>
      <c r="F6562" t="s">
        <v>47</v>
      </c>
      <c r="G6562" t="s">
        <v>57</v>
      </c>
      <c r="H6562" t="s">
        <v>49</v>
      </c>
      <c r="I6562" t="s">
        <v>59</v>
      </c>
      <c r="J6562" s="1">
        <v>23.62</v>
      </c>
      <c r="K6562">
        <v>8.2403644153644002</v>
      </c>
      <c r="L6562">
        <v>111</v>
      </c>
      <c r="M6562" s="19">
        <v>6.1233015574006497E-2</v>
      </c>
      <c r="N6562" s="19">
        <v>5.6635619879663299E-2</v>
      </c>
      <c r="P6562" t="s">
        <v>42</v>
      </c>
    </row>
    <row r="6563" spans="1:16" x14ac:dyDescent="0.3">
      <c r="A6563" t="str">
        <f t="shared" si="104"/>
        <v>04: Food PubsCentral/WalesTotalGinBombay SapphireC: £3.20 - £3.40All stocking</v>
      </c>
      <c r="B6563" t="s">
        <v>1</v>
      </c>
      <c r="C6563" t="s">
        <v>109</v>
      </c>
      <c r="D6563" t="s">
        <v>46</v>
      </c>
      <c r="E6563" t="s">
        <v>12</v>
      </c>
      <c r="F6563" t="s">
        <v>47</v>
      </c>
      <c r="G6563" t="s">
        <v>57</v>
      </c>
      <c r="H6563" t="s">
        <v>49</v>
      </c>
      <c r="I6563" t="s">
        <v>52</v>
      </c>
      <c r="J6563" s="1">
        <v>27.09</v>
      </c>
      <c r="K6563">
        <v>9.7083536015856389</v>
      </c>
      <c r="L6563">
        <v>181</v>
      </c>
      <c r="M6563" s="19">
        <v>6.3464196331019795E-2</v>
      </c>
      <c r="N6563" s="19">
        <v>6.78822285507832E-2</v>
      </c>
      <c r="P6563" t="s">
        <v>42</v>
      </c>
    </row>
    <row r="6564" spans="1:16" x14ac:dyDescent="0.3">
      <c r="A6564" t="str">
        <f t="shared" si="104"/>
        <v>04: Food PubsCentral/WalesTotalGinBombay SapphireD: £3.40 - £3.60All stocking</v>
      </c>
      <c r="B6564" t="s">
        <v>1</v>
      </c>
      <c r="C6564" t="s">
        <v>109</v>
      </c>
      <c r="D6564" t="s">
        <v>46</v>
      </c>
      <c r="E6564" t="s">
        <v>12</v>
      </c>
      <c r="F6564" t="s">
        <v>47</v>
      </c>
      <c r="G6564" t="s">
        <v>57</v>
      </c>
      <c r="H6564" t="s">
        <v>49</v>
      </c>
      <c r="I6564" t="s">
        <v>53</v>
      </c>
      <c r="J6564" s="1">
        <v>32.520000000000003</v>
      </c>
      <c r="K6564">
        <v>11.460718599794241</v>
      </c>
      <c r="L6564">
        <v>238</v>
      </c>
      <c r="M6564" s="19">
        <v>7.63977674053333E-2</v>
      </c>
      <c r="N6564" s="19">
        <v>8.3489754398911306E-2</v>
      </c>
      <c r="P6564" t="s">
        <v>42</v>
      </c>
    </row>
    <row r="6565" spans="1:16" x14ac:dyDescent="0.3">
      <c r="A6565" t="str">
        <f t="shared" si="104"/>
        <v>04: Food PubsCentral/WalesTotalGinBombay SapphireE: £3.60 - £3.80All stocking</v>
      </c>
      <c r="B6565" t="s">
        <v>1</v>
      </c>
      <c r="C6565" t="s">
        <v>109</v>
      </c>
      <c r="D6565" t="s">
        <v>46</v>
      </c>
      <c r="E6565" t="s">
        <v>12</v>
      </c>
      <c r="F6565" t="s">
        <v>47</v>
      </c>
      <c r="G6565" t="s">
        <v>57</v>
      </c>
      <c r="H6565" t="s">
        <v>49</v>
      </c>
      <c r="I6565" t="s">
        <v>54</v>
      </c>
      <c r="J6565" s="1">
        <v>32.32</v>
      </c>
      <c r="K6565">
        <v>10.60733262838524</v>
      </c>
      <c r="L6565">
        <v>171</v>
      </c>
      <c r="M6565" s="19">
        <v>7.2214352638545906E-2</v>
      </c>
      <c r="N6565" s="19">
        <v>7.88938280984611E-2</v>
      </c>
      <c r="P6565" t="s">
        <v>42</v>
      </c>
    </row>
    <row r="6566" spans="1:16" x14ac:dyDescent="0.3">
      <c r="A6566" t="str">
        <f t="shared" si="104"/>
        <v>04: Food PubsCentral/WalesTotalGinBombay SapphireF: £3.80 - £4.00All stocking</v>
      </c>
      <c r="B6566" t="s">
        <v>1</v>
      </c>
      <c r="C6566" t="s">
        <v>109</v>
      </c>
      <c r="D6566" t="s">
        <v>46</v>
      </c>
      <c r="E6566" t="s">
        <v>12</v>
      </c>
      <c r="F6566" t="s">
        <v>47</v>
      </c>
      <c r="G6566" t="s">
        <v>57</v>
      </c>
      <c r="H6566" t="s">
        <v>49</v>
      </c>
      <c r="I6566" t="s">
        <v>55</v>
      </c>
      <c r="J6566" s="1">
        <v>36.24</v>
      </c>
      <c r="K6566">
        <v>11.39647567408436</v>
      </c>
      <c r="L6566">
        <v>115</v>
      </c>
      <c r="M6566" s="19">
        <v>8.1777725295734502E-2</v>
      </c>
      <c r="N6566" s="19">
        <v>8.7451394375579597E-2</v>
      </c>
      <c r="P6566" t="s">
        <v>42</v>
      </c>
    </row>
    <row r="6567" spans="1:16" x14ac:dyDescent="0.3">
      <c r="A6567" t="str">
        <f t="shared" si="104"/>
        <v>04: Food PubsCentral/WalesTotalGinBombay SapphireG: £4.00 - £4.20All stocking</v>
      </c>
      <c r="B6567" t="s">
        <v>1</v>
      </c>
      <c r="C6567" t="s">
        <v>109</v>
      </c>
      <c r="D6567" t="s">
        <v>46</v>
      </c>
      <c r="E6567" t="s">
        <v>12</v>
      </c>
      <c r="F6567" t="s">
        <v>47</v>
      </c>
      <c r="G6567" t="s">
        <v>57</v>
      </c>
      <c r="H6567" t="s">
        <v>49</v>
      </c>
      <c r="I6567" t="s">
        <v>56</v>
      </c>
      <c r="J6567" s="1">
        <v>36</v>
      </c>
      <c r="K6567">
        <v>10.937751880357521</v>
      </c>
      <c r="L6567">
        <v>71</v>
      </c>
      <c r="M6567" s="19">
        <v>8.0474541924001594E-2</v>
      </c>
      <c r="N6567" s="19">
        <v>8.5948455561872306E-2</v>
      </c>
      <c r="P6567" t="s">
        <v>42</v>
      </c>
    </row>
    <row r="6568" spans="1:16" x14ac:dyDescent="0.3">
      <c r="A6568" t="str">
        <f t="shared" si="104"/>
        <v>04: Food PubsCentral/WalesTotalGinBombay SapphireH: £4.20 - £4.40All stocking</v>
      </c>
      <c r="B6568" t="s">
        <v>1</v>
      </c>
      <c r="C6568" t="s">
        <v>109</v>
      </c>
      <c r="D6568" t="s">
        <v>46</v>
      </c>
      <c r="E6568" t="s">
        <v>12</v>
      </c>
      <c r="F6568" t="s">
        <v>47</v>
      </c>
      <c r="G6568" t="s">
        <v>57</v>
      </c>
      <c r="H6568" t="s">
        <v>49</v>
      </c>
      <c r="I6568" t="s">
        <v>60</v>
      </c>
      <c r="J6568" s="1">
        <v>28.77</v>
      </c>
      <c r="K6568">
        <v>8.7594009462759601</v>
      </c>
      <c r="L6568">
        <v>40</v>
      </c>
      <c r="M6568" s="19">
        <v>8.2906284086216503E-2</v>
      </c>
      <c r="N6568" s="19">
        <v>8.4168583634571206E-2</v>
      </c>
      <c r="P6568" t="s">
        <v>42</v>
      </c>
    </row>
    <row r="6569" spans="1:16" x14ac:dyDescent="0.3">
      <c r="A6569" t="str">
        <f t="shared" si="104"/>
        <v>04: Food PubsCentral/WalesTotalGinGordonsA: &lt;£3All stocking</v>
      </c>
      <c r="B6569" t="s">
        <v>1</v>
      </c>
      <c r="C6569" t="s">
        <v>109</v>
      </c>
      <c r="D6569" t="s">
        <v>46</v>
      </c>
      <c r="E6569" t="s">
        <v>12</v>
      </c>
      <c r="F6569" t="s">
        <v>47</v>
      </c>
      <c r="G6569" t="s">
        <v>61</v>
      </c>
      <c r="H6569" t="s">
        <v>49</v>
      </c>
      <c r="I6569" t="s">
        <v>58</v>
      </c>
      <c r="J6569" s="1">
        <v>53.6</v>
      </c>
      <c r="K6569">
        <v>18.002825025426759</v>
      </c>
      <c r="L6569">
        <v>344</v>
      </c>
      <c r="M6569">
        <v>0.175966617924674</v>
      </c>
      <c r="N6569">
        <v>0.162145804038099</v>
      </c>
      <c r="P6569" t="s">
        <v>42</v>
      </c>
    </row>
    <row r="6570" spans="1:16" x14ac:dyDescent="0.3">
      <c r="A6570" t="str">
        <f t="shared" si="104"/>
        <v>04: Food PubsCentral/WalesTotalGinGordonsTotalAll stocking</v>
      </c>
      <c r="B6570" t="s">
        <v>1</v>
      </c>
      <c r="C6570" t="s">
        <v>109</v>
      </c>
      <c r="D6570" t="s">
        <v>46</v>
      </c>
      <c r="E6570" t="s">
        <v>12</v>
      </c>
      <c r="F6570" t="s">
        <v>47</v>
      </c>
      <c r="G6570" t="s">
        <v>61</v>
      </c>
      <c r="H6570" t="s">
        <v>49</v>
      </c>
      <c r="I6570" t="s">
        <v>12</v>
      </c>
      <c r="J6570" s="1">
        <v>52.79</v>
      </c>
      <c r="K6570">
        <v>16.356354626809161</v>
      </c>
      <c r="L6570">
        <v>814</v>
      </c>
      <c r="M6570">
        <v>0.169666877428375</v>
      </c>
      <c r="N6570">
        <v>0.158349086976041</v>
      </c>
      <c r="P6570" t="s">
        <v>42</v>
      </c>
    </row>
    <row r="6571" spans="1:16" x14ac:dyDescent="0.3">
      <c r="A6571" t="str">
        <f t="shared" si="104"/>
        <v>04: Food PubsCentral/WalesTotalGinGordonsB: £3 - £3.20All stocking</v>
      </c>
      <c r="B6571" t="s">
        <v>1</v>
      </c>
      <c r="C6571" t="s">
        <v>109</v>
      </c>
      <c r="D6571" t="s">
        <v>46</v>
      </c>
      <c r="E6571" t="s">
        <v>12</v>
      </c>
      <c r="F6571" t="s">
        <v>47</v>
      </c>
      <c r="G6571" t="s">
        <v>61</v>
      </c>
      <c r="H6571" t="s">
        <v>49</v>
      </c>
      <c r="I6571" t="s">
        <v>59</v>
      </c>
      <c r="J6571" s="1">
        <v>57.68</v>
      </c>
      <c r="K6571">
        <v>17.572323766336361</v>
      </c>
      <c r="L6571">
        <v>238</v>
      </c>
      <c r="M6571">
        <v>0.168434744433966</v>
      </c>
      <c r="N6571">
        <v>0.154898857208074</v>
      </c>
      <c r="P6571" t="s">
        <v>42</v>
      </c>
    </row>
    <row r="6572" spans="1:16" x14ac:dyDescent="0.3">
      <c r="A6572" t="str">
        <f t="shared" si="104"/>
        <v>04: Food PubsCentral/WalesTotalGinGordonsC: £3.20 - £3.40All stocking</v>
      </c>
      <c r="B6572" t="s">
        <v>1</v>
      </c>
      <c r="C6572" t="s">
        <v>109</v>
      </c>
      <c r="D6572" t="s">
        <v>46</v>
      </c>
      <c r="E6572" t="s">
        <v>12</v>
      </c>
      <c r="F6572" t="s">
        <v>47</v>
      </c>
      <c r="G6572" t="s">
        <v>61</v>
      </c>
      <c r="H6572" t="s">
        <v>49</v>
      </c>
      <c r="I6572" t="s">
        <v>52</v>
      </c>
      <c r="J6572" s="1">
        <v>58.75</v>
      </c>
      <c r="K6572">
        <v>17.291974281274282</v>
      </c>
      <c r="L6572">
        <v>250</v>
      </c>
      <c r="M6572">
        <v>0.16412555465277601</v>
      </c>
      <c r="N6572">
        <v>0.15526606337179499</v>
      </c>
      <c r="P6572" t="s">
        <v>42</v>
      </c>
    </row>
    <row r="6573" spans="1:16" x14ac:dyDescent="0.3">
      <c r="A6573" t="str">
        <f t="shared" si="104"/>
        <v>04: Food PubsCentral/WalesTotalGinGordonsD: £3.40 - £3.60All stocking</v>
      </c>
      <c r="B6573" t="s">
        <v>1</v>
      </c>
      <c r="C6573" t="s">
        <v>109</v>
      </c>
      <c r="D6573" t="s">
        <v>46</v>
      </c>
      <c r="E6573" t="s">
        <v>12</v>
      </c>
      <c r="F6573" t="s">
        <v>47</v>
      </c>
      <c r="G6573" t="s">
        <v>61</v>
      </c>
      <c r="H6573" t="s">
        <v>49</v>
      </c>
      <c r="I6573" t="s">
        <v>53</v>
      </c>
      <c r="J6573" s="1">
        <v>55.53</v>
      </c>
      <c r="K6573">
        <v>16.478768837409401</v>
      </c>
      <c r="L6573">
        <v>217</v>
      </c>
      <c r="M6573">
        <v>0.16309646975376399</v>
      </c>
      <c r="N6573">
        <v>0.15964403315189599</v>
      </c>
      <c r="P6573" t="s">
        <v>42</v>
      </c>
    </row>
    <row r="6574" spans="1:16" x14ac:dyDescent="0.3">
      <c r="A6574" t="str">
        <f t="shared" si="104"/>
        <v>04: Food PubsCentral/WalesTotalGinGordonsE: £3.60 - £3.80All stocking</v>
      </c>
      <c r="B6574" t="s">
        <v>1</v>
      </c>
      <c r="C6574" t="s">
        <v>109</v>
      </c>
      <c r="D6574" t="s">
        <v>46</v>
      </c>
      <c r="E6574" t="s">
        <v>12</v>
      </c>
      <c r="F6574" t="s">
        <v>47</v>
      </c>
      <c r="G6574" t="s">
        <v>61</v>
      </c>
      <c r="H6574" t="s">
        <v>49</v>
      </c>
      <c r="I6574" t="s">
        <v>54</v>
      </c>
      <c r="J6574" s="1">
        <v>57.44</v>
      </c>
      <c r="K6574">
        <v>16.427948252948241</v>
      </c>
      <c r="L6574">
        <v>148</v>
      </c>
      <c r="M6574">
        <v>0.17977734896926401</v>
      </c>
      <c r="N6574">
        <v>0.16414101568827899</v>
      </c>
      <c r="P6574" t="s">
        <v>42</v>
      </c>
    </row>
    <row r="6575" spans="1:16" x14ac:dyDescent="0.3">
      <c r="A6575" t="str">
        <f t="shared" si="104"/>
        <v>04: Food PubsCentral/WalesTotalGinGordonsF: £3.80 - £4.00All stocking</v>
      </c>
      <c r="B6575" t="s">
        <v>1</v>
      </c>
      <c r="C6575" t="s">
        <v>109</v>
      </c>
      <c r="D6575" t="s">
        <v>46</v>
      </c>
      <c r="E6575" t="s">
        <v>12</v>
      </c>
      <c r="F6575" t="s">
        <v>47</v>
      </c>
      <c r="G6575" t="s">
        <v>61</v>
      </c>
      <c r="H6575" t="s">
        <v>49</v>
      </c>
      <c r="I6575" t="s">
        <v>55</v>
      </c>
      <c r="J6575" s="1">
        <v>51.99</v>
      </c>
      <c r="K6575">
        <v>14.67396708846708</v>
      </c>
      <c r="L6575">
        <v>100</v>
      </c>
      <c r="M6575">
        <v>0.16995587825262501</v>
      </c>
      <c r="N6575">
        <v>0.14990597010168</v>
      </c>
      <c r="P6575" t="s">
        <v>42</v>
      </c>
    </row>
    <row r="6576" spans="1:16" x14ac:dyDescent="0.3">
      <c r="A6576" t="str">
        <f t="shared" si="104"/>
        <v>04: Food PubsCentral/WalesTotalGinGordonsG: £4.00 - £4.20All stocking</v>
      </c>
      <c r="B6576" t="s">
        <v>1</v>
      </c>
      <c r="C6576" t="s">
        <v>109</v>
      </c>
      <c r="D6576" t="s">
        <v>46</v>
      </c>
      <c r="E6576" t="s">
        <v>12</v>
      </c>
      <c r="F6576" t="s">
        <v>47</v>
      </c>
      <c r="G6576" t="s">
        <v>61</v>
      </c>
      <c r="H6576" t="s">
        <v>49</v>
      </c>
      <c r="I6576" t="s">
        <v>56</v>
      </c>
      <c r="J6576" s="1">
        <v>59.67</v>
      </c>
      <c r="K6576">
        <v>16.34338344988344</v>
      </c>
      <c r="L6576">
        <v>100</v>
      </c>
      <c r="M6576">
        <v>0.20631474797552399</v>
      </c>
      <c r="N6576">
        <v>0.166225524587027</v>
      </c>
      <c r="P6576" t="s">
        <v>42</v>
      </c>
    </row>
    <row r="6577" spans="1:16" x14ac:dyDescent="0.3">
      <c r="A6577" t="str">
        <f t="shared" si="104"/>
        <v>04: Food PubsCentral/WalesTotalGinGordonsH: £4.20 - £4.40All stocking</v>
      </c>
      <c r="B6577" t="s">
        <v>1</v>
      </c>
      <c r="C6577" t="s">
        <v>109</v>
      </c>
      <c r="D6577" t="s">
        <v>46</v>
      </c>
      <c r="E6577" t="s">
        <v>12</v>
      </c>
      <c r="F6577" t="s">
        <v>47</v>
      </c>
      <c r="G6577" t="s">
        <v>61</v>
      </c>
      <c r="H6577" t="s">
        <v>49</v>
      </c>
      <c r="I6577" t="s">
        <v>60</v>
      </c>
      <c r="J6577" s="1">
        <v>67.91</v>
      </c>
      <c r="K6577">
        <v>17.733805297266841</v>
      </c>
      <c r="L6577">
        <v>65</v>
      </c>
      <c r="M6577">
        <v>0.19440354707811</v>
      </c>
      <c r="N6577">
        <v>0.16095048577783</v>
      </c>
      <c r="P6577" t="s">
        <v>42</v>
      </c>
    </row>
    <row r="6578" spans="1:16" x14ac:dyDescent="0.3">
      <c r="A6578" t="str">
        <f t="shared" si="104"/>
        <v>04: Food PubsCentral/WalesTotalGinGordonsI: £4.40 - £4.60All stocking</v>
      </c>
      <c r="B6578" t="s">
        <v>1</v>
      </c>
      <c r="C6578" t="s">
        <v>109</v>
      </c>
      <c r="D6578" t="s">
        <v>46</v>
      </c>
      <c r="E6578" t="s">
        <v>12</v>
      </c>
      <c r="F6578" t="s">
        <v>47</v>
      </c>
      <c r="G6578" t="s">
        <v>61</v>
      </c>
      <c r="H6578" t="s">
        <v>49</v>
      </c>
      <c r="I6578" t="s">
        <v>64</v>
      </c>
      <c r="J6578" s="1">
        <v>58.9</v>
      </c>
      <c r="K6578">
        <v>16.67814102564104</v>
      </c>
      <c r="L6578">
        <v>50</v>
      </c>
      <c r="M6578">
        <v>0.18204335318510301</v>
      </c>
      <c r="N6578">
        <v>0.160495489430456</v>
      </c>
      <c r="P6578" t="s">
        <v>42</v>
      </c>
    </row>
    <row r="6579" spans="1:16" x14ac:dyDescent="0.3">
      <c r="A6579" t="str">
        <f t="shared" si="104"/>
        <v>04: Food PubsCentral/WalesTotalGinGordonsJ: £4.60 - £4.80All stocking</v>
      </c>
      <c r="B6579" t="s">
        <v>1</v>
      </c>
      <c r="C6579" t="s">
        <v>109</v>
      </c>
      <c r="D6579" t="s">
        <v>46</v>
      </c>
      <c r="E6579" t="s">
        <v>12</v>
      </c>
      <c r="F6579" t="s">
        <v>47</v>
      </c>
      <c r="G6579" t="s">
        <v>61</v>
      </c>
      <c r="H6579" t="s">
        <v>49</v>
      </c>
      <c r="I6579" t="s">
        <v>65</v>
      </c>
      <c r="J6579" s="1">
        <v>59.71</v>
      </c>
      <c r="K6579">
        <v>15.887900824665518</v>
      </c>
      <c r="L6579">
        <v>34</v>
      </c>
      <c r="M6579">
        <v>0.21227547393836199</v>
      </c>
      <c r="N6579">
        <v>0.177028022662026</v>
      </c>
      <c r="P6579" t="s">
        <v>42</v>
      </c>
    </row>
    <row r="6580" spans="1:16" x14ac:dyDescent="0.3">
      <c r="A6580" t="str">
        <f t="shared" si="104"/>
        <v>04: Food PubsCentral/WalesTotalGinGordons Pink GinA: &lt;£3All stocking</v>
      </c>
      <c r="B6580" t="s">
        <v>1</v>
      </c>
      <c r="C6580" t="s">
        <v>109</v>
      </c>
      <c r="D6580" t="s">
        <v>46</v>
      </c>
      <c r="E6580" t="s">
        <v>12</v>
      </c>
      <c r="F6580" t="s">
        <v>47</v>
      </c>
      <c r="G6580" t="s">
        <v>62</v>
      </c>
      <c r="H6580" t="s">
        <v>49</v>
      </c>
      <c r="I6580" t="s">
        <v>58</v>
      </c>
      <c r="J6580" s="1">
        <v>77.37</v>
      </c>
      <c r="K6580">
        <v>26.23885790961684</v>
      </c>
      <c r="L6580">
        <v>336</v>
      </c>
      <c r="M6580">
        <v>0.24099018203597999</v>
      </c>
      <c r="N6580">
        <v>0.234952318604292</v>
      </c>
      <c r="P6580" t="s">
        <v>42</v>
      </c>
    </row>
    <row r="6581" spans="1:16" x14ac:dyDescent="0.3">
      <c r="A6581" t="str">
        <f t="shared" si="104"/>
        <v>04: Food PubsCentral/WalesTotalGinGordons Pink GinTotalAll stocking</v>
      </c>
      <c r="B6581" t="s">
        <v>1</v>
      </c>
      <c r="C6581" t="s">
        <v>109</v>
      </c>
      <c r="D6581" t="s">
        <v>46</v>
      </c>
      <c r="E6581" t="s">
        <v>12</v>
      </c>
      <c r="F6581" t="s">
        <v>47</v>
      </c>
      <c r="G6581" t="s">
        <v>62</v>
      </c>
      <c r="H6581" t="s">
        <v>49</v>
      </c>
      <c r="I6581" t="s">
        <v>12</v>
      </c>
      <c r="J6581" s="1">
        <v>67.66</v>
      </c>
      <c r="K6581">
        <v>22.19413877489416</v>
      </c>
      <c r="L6581">
        <v>834</v>
      </c>
      <c r="M6581">
        <v>0.217230663609739</v>
      </c>
      <c r="N6581">
        <v>0.21660139018688801</v>
      </c>
      <c r="P6581" t="s">
        <v>42</v>
      </c>
    </row>
    <row r="6582" spans="1:16" x14ac:dyDescent="0.3">
      <c r="A6582" t="str">
        <f t="shared" si="104"/>
        <v>04: Food PubsCentral/WalesTotalGinGordons Pink GinB: £3 - £3.20All stocking</v>
      </c>
      <c r="B6582" t="s">
        <v>1</v>
      </c>
      <c r="C6582" t="s">
        <v>109</v>
      </c>
      <c r="D6582" t="s">
        <v>46</v>
      </c>
      <c r="E6582" t="s">
        <v>12</v>
      </c>
      <c r="F6582" t="s">
        <v>47</v>
      </c>
      <c r="G6582" t="s">
        <v>62</v>
      </c>
      <c r="H6582" t="s">
        <v>49</v>
      </c>
      <c r="I6582" t="s">
        <v>59</v>
      </c>
      <c r="J6582" s="1">
        <v>78.150000000000006</v>
      </c>
      <c r="K6582">
        <v>27.153152115701879</v>
      </c>
      <c r="L6582">
        <v>251</v>
      </c>
      <c r="M6582">
        <v>0.23883081416509599</v>
      </c>
      <c r="N6582">
        <v>0.23617952618597701</v>
      </c>
      <c r="P6582" t="s">
        <v>42</v>
      </c>
    </row>
    <row r="6583" spans="1:16" x14ac:dyDescent="0.3">
      <c r="A6583" t="str">
        <f t="shared" si="104"/>
        <v>04: Food PubsCentral/WalesTotalGinGordons Pink GinC: £3.20 - £3.40All stocking</v>
      </c>
      <c r="B6583" t="s">
        <v>1</v>
      </c>
      <c r="C6583" t="s">
        <v>109</v>
      </c>
      <c r="D6583" t="s">
        <v>46</v>
      </c>
      <c r="E6583" t="s">
        <v>12</v>
      </c>
      <c r="F6583" t="s">
        <v>47</v>
      </c>
      <c r="G6583" t="s">
        <v>62</v>
      </c>
      <c r="H6583" t="s">
        <v>49</v>
      </c>
      <c r="I6583" t="s">
        <v>52</v>
      </c>
      <c r="J6583" s="1">
        <v>72.010000000000005</v>
      </c>
      <c r="K6583">
        <v>23.58678272785416</v>
      </c>
      <c r="L6583">
        <v>336</v>
      </c>
      <c r="M6583">
        <v>0.214296632838753</v>
      </c>
      <c r="N6583">
        <v>0.20993907590316699</v>
      </c>
      <c r="P6583" t="s">
        <v>42</v>
      </c>
    </row>
    <row r="6584" spans="1:16" x14ac:dyDescent="0.3">
      <c r="A6584" t="str">
        <f t="shared" si="104"/>
        <v>04: Food PubsCentral/WalesTotalGinGordons Pink GinD: £3.40 - £3.60All stocking</v>
      </c>
      <c r="B6584" t="s">
        <v>1</v>
      </c>
      <c r="C6584" t="s">
        <v>109</v>
      </c>
      <c r="D6584" t="s">
        <v>46</v>
      </c>
      <c r="E6584" t="s">
        <v>12</v>
      </c>
      <c r="F6584" t="s">
        <v>47</v>
      </c>
      <c r="G6584" t="s">
        <v>62</v>
      </c>
      <c r="H6584" t="s">
        <v>49</v>
      </c>
      <c r="I6584" t="s">
        <v>53</v>
      </c>
      <c r="J6584" s="1">
        <v>73.709999999999994</v>
      </c>
      <c r="K6584">
        <v>23.110682132238999</v>
      </c>
      <c r="L6584">
        <v>334</v>
      </c>
      <c r="M6584">
        <v>0.214285693024961</v>
      </c>
      <c r="N6584">
        <v>0.21744165935059601</v>
      </c>
      <c r="P6584" t="s">
        <v>42</v>
      </c>
    </row>
    <row r="6585" spans="1:16" x14ac:dyDescent="0.3">
      <c r="A6585" t="str">
        <f t="shared" si="104"/>
        <v>04: Food PubsCentral/WalesTotalGinGordons Pink GinE: £3.60 - £3.80All stocking</v>
      </c>
      <c r="B6585" t="s">
        <v>1</v>
      </c>
      <c r="C6585" t="s">
        <v>109</v>
      </c>
      <c r="D6585" t="s">
        <v>46</v>
      </c>
      <c r="E6585" t="s">
        <v>12</v>
      </c>
      <c r="F6585" t="s">
        <v>47</v>
      </c>
      <c r="G6585" t="s">
        <v>62</v>
      </c>
      <c r="H6585" t="s">
        <v>49</v>
      </c>
      <c r="I6585" t="s">
        <v>54</v>
      </c>
      <c r="J6585" s="1">
        <v>68.3</v>
      </c>
      <c r="K6585">
        <v>21.23498767942128</v>
      </c>
      <c r="L6585">
        <v>256</v>
      </c>
      <c r="M6585">
        <v>0.20450464464552401</v>
      </c>
      <c r="N6585">
        <v>0.21083035186360399</v>
      </c>
      <c r="P6585" t="s">
        <v>42</v>
      </c>
    </row>
    <row r="6586" spans="1:16" x14ac:dyDescent="0.3">
      <c r="A6586" t="str">
        <f t="shared" si="104"/>
        <v>04: Food PubsCentral/WalesTotalGinGordons Pink GinF: £3.80 - £4.00All stocking</v>
      </c>
      <c r="B6586" t="s">
        <v>1</v>
      </c>
      <c r="C6586" t="s">
        <v>109</v>
      </c>
      <c r="D6586" t="s">
        <v>46</v>
      </c>
      <c r="E6586" t="s">
        <v>12</v>
      </c>
      <c r="F6586" t="s">
        <v>47</v>
      </c>
      <c r="G6586" t="s">
        <v>62</v>
      </c>
      <c r="H6586" t="s">
        <v>49</v>
      </c>
      <c r="I6586" t="s">
        <v>55</v>
      </c>
      <c r="J6586" s="1">
        <v>60.77</v>
      </c>
      <c r="K6586">
        <v>18.494863905158041</v>
      </c>
      <c r="L6586">
        <v>153</v>
      </c>
      <c r="M6586">
        <v>0.20189285185640399</v>
      </c>
      <c r="N6586">
        <v>0.203184061053478</v>
      </c>
      <c r="P6586" t="s">
        <v>42</v>
      </c>
    </row>
    <row r="6587" spans="1:16" x14ac:dyDescent="0.3">
      <c r="A6587" t="str">
        <f t="shared" si="104"/>
        <v>04: Food PubsCentral/WalesTotalGinGordons Pink GinG: £4.00 - £4.20All stocking</v>
      </c>
      <c r="B6587" t="s">
        <v>1</v>
      </c>
      <c r="C6587" t="s">
        <v>109</v>
      </c>
      <c r="D6587" t="s">
        <v>46</v>
      </c>
      <c r="E6587" t="s">
        <v>12</v>
      </c>
      <c r="F6587" t="s">
        <v>47</v>
      </c>
      <c r="G6587" t="s">
        <v>62</v>
      </c>
      <c r="H6587" t="s">
        <v>49</v>
      </c>
      <c r="I6587" t="s">
        <v>56</v>
      </c>
      <c r="J6587" s="1">
        <v>57.52</v>
      </c>
      <c r="K6587">
        <v>17.881166291335759</v>
      </c>
      <c r="L6587">
        <v>59</v>
      </c>
      <c r="M6587">
        <v>0.22154901921019901</v>
      </c>
      <c r="N6587">
        <v>0.22392622910399901</v>
      </c>
      <c r="P6587" t="s">
        <v>42</v>
      </c>
    </row>
    <row r="6588" spans="1:16" x14ac:dyDescent="0.3">
      <c r="A6588" t="str">
        <f t="shared" ref="A6588:A6651" si="105">C6588&amp;D6588&amp;E6588&amp;F6588&amp;G6588&amp;I6588&amp;P6588</f>
        <v>04: Food PubsCentral/WalesTotalGinGordons Pink GinH: £4.20 - £4.40All stocking</v>
      </c>
      <c r="B6588" t="s">
        <v>1</v>
      </c>
      <c r="C6588" t="s">
        <v>109</v>
      </c>
      <c r="D6588" t="s">
        <v>46</v>
      </c>
      <c r="E6588" t="s">
        <v>12</v>
      </c>
      <c r="F6588" t="s">
        <v>47</v>
      </c>
      <c r="G6588" t="s">
        <v>62</v>
      </c>
      <c r="H6588" t="s">
        <v>49</v>
      </c>
      <c r="I6588" t="s">
        <v>60</v>
      </c>
      <c r="J6588" s="1">
        <v>55.2</v>
      </c>
      <c r="K6588">
        <v>18.109236596736601</v>
      </c>
      <c r="L6588">
        <v>68</v>
      </c>
      <c r="M6588">
        <v>0.21344240139811499</v>
      </c>
      <c r="N6588">
        <v>0.21451274039756499</v>
      </c>
      <c r="P6588" t="s">
        <v>42</v>
      </c>
    </row>
    <row r="6589" spans="1:16" x14ac:dyDescent="0.3">
      <c r="A6589" t="str">
        <f t="shared" si="105"/>
        <v>04: Food PubsCentral/WalesTotalGinGordons Pink GinI: £4.40 - £4.60All stocking</v>
      </c>
      <c r="B6589" t="s">
        <v>1</v>
      </c>
      <c r="C6589" t="s">
        <v>109</v>
      </c>
      <c r="D6589" t="s">
        <v>46</v>
      </c>
      <c r="E6589" t="s">
        <v>12</v>
      </c>
      <c r="F6589" t="s">
        <v>47</v>
      </c>
      <c r="G6589" t="s">
        <v>62</v>
      </c>
      <c r="H6589" t="s">
        <v>49</v>
      </c>
      <c r="I6589" t="s">
        <v>64</v>
      </c>
      <c r="J6589" s="1">
        <v>68.540000000000006</v>
      </c>
      <c r="K6589">
        <v>20.556973581973597</v>
      </c>
      <c r="L6589">
        <v>30</v>
      </c>
      <c r="M6589">
        <v>0.20285691176687001</v>
      </c>
      <c r="N6589">
        <v>0.206843810758263</v>
      </c>
      <c r="P6589" t="s">
        <v>42</v>
      </c>
    </row>
    <row r="6590" spans="1:16" x14ac:dyDescent="0.3">
      <c r="A6590" t="str">
        <f t="shared" si="105"/>
        <v>04: Food PubsCentral/WalesTotalGinHendricksA: &lt;£3All stocking</v>
      </c>
      <c r="B6590" t="s">
        <v>1</v>
      </c>
      <c r="C6590" t="s">
        <v>109</v>
      </c>
      <c r="D6590" t="s">
        <v>46</v>
      </c>
      <c r="E6590" t="s">
        <v>12</v>
      </c>
      <c r="F6590" t="s">
        <v>47</v>
      </c>
      <c r="G6590" t="s">
        <v>63</v>
      </c>
      <c r="H6590" t="s">
        <v>49</v>
      </c>
      <c r="I6590" t="s">
        <v>58</v>
      </c>
      <c r="J6590" s="1">
        <v>12.99</v>
      </c>
      <c r="K6590">
        <v>4.11385635968968</v>
      </c>
      <c r="L6590">
        <v>54</v>
      </c>
      <c r="M6590" s="19">
        <v>2.65208988359758E-2</v>
      </c>
      <c r="N6590" s="19">
        <v>2.1490424990018901E-2</v>
      </c>
      <c r="P6590" t="s">
        <v>42</v>
      </c>
    </row>
    <row r="6591" spans="1:16" x14ac:dyDescent="0.3">
      <c r="A6591" t="str">
        <f t="shared" si="105"/>
        <v>04: Food PubsCentral/WalesTotalGinHendricksTotalAll stocking</v>
      </c>
      <c r="B6591" t="s">
        <v>1</v>
      </c>
      <c r="C6591" t="s">
        <v>109</v>
      </c>
      <c r="D6591" t="s">
        <v>46</v>
      </c>
      <c r="E6591" t="s">
        <v>12</v>
      </c>
      <c r="F6591" t="s">
        <v>47</v>
      </c>
      <c r="G6591" t="s">
        <v>63</v>
      </c>
      <c r="H6591" t="s">
        <v>49</v>
      </c>
      <c r="I6591" t="s">
        <v>12</v>
      </c>
      <c r="J6591" s="1">
        <v>19.96</v>
      </c>
      <c r="K6591">
        <v>6.0813959972347593</v>
      </c>
      <c r="L6591">
        <v>614</v>
      </c>
      <c r="M6591" s="19">
        <v>4.0683979653592599E-2</v>
      </c>
      <c r="N6591" s="19">
        <v>3.78304168933013E-2</v>
      </c>
      <c r="P6591" t="s">
        <v>42</v>
      </c>
    </row>
    <row r="6592" spans="1:16" x14ac:dyDescent="0.3">
      <c r="A6592" t="str">
        <f t="shared" si="105"/>
        <v>04: Food PubsCentral/WalesTotalGinHendricksB: £3 - £3.20All stocking</v>
      </c>
      <c r="B6592" t="s">
        <v>1</v>
      </c>
      <c r="C6592" t="s">
        <v>109</v>
      </c>
      <c r="D6592" t="s">
        <v>46</v>
      </c>
      <c r="E6592" t="s">
        <v>12</v>
      </c>
      <c r="F6592" t="s">
        <v>47</v>
      </c>
      <c r="G6592" t="s">
        <v>63</v>
      </c>
      <c r="H6592" t="s">
        <v>49</v>
      </c>
      <c r="I6592" t="s">
        <v>59</v>
      </c>
      <c r="J6592" s="1">
        <v>16.3</v>
      </c>
      <c r="K6592">
        <v>5.2334668561412796</v>
      </c>
      <c r="L6592">
        <v>43</v>
      </c>
      <c r="M6592" s="19">
        <v>3.0091477344110499E-2</v>
      </c>
      <c r="N6592" s="19">
        <v>2.6762732576787799E-2</v>
      </c>
      <c r="P6592" t="s">
        <v>42</v>
      </c>
    </row>
    <row r="6593" spans="1:16" x14ac:dyDescent="0.3">
      <c r="A6593" t="str">
        <f t="shared" si="105"/>
        <v>04: Food PubsCentral/WalesTotalGinHendricksC: £3.20 - £3.40All stocking</v>
      </c>
      <c r="B6593" t="s">
        <v>1</v>
      </c>
      <c r="C6593" t="s">
        <v>109</v>
      </c>
      <c r="D6593" t="s">
        <v>46</v>
      </c>
      <c r="E6593" t="s">
        <v>12</v>
      </c>
      <c r="F6593" t="s">
        <v>47</v>
      </c>
      <c r="G6593" t="s">
        <v>63</v>
      </c>
      <c r="H6593" t="s">
        <v>49</v>
      </c>
      <c r="I6593" t="s">
        <v>52</v>
      </c>
      <c r="J6593" s="1">
        <v>18.260000000000002</v>
      </c>
      <c r="K6593">
        <v>5.6354053064990399</v>
      </c>
      <c r="L6593">
        <v>64</v>
      </c>
      <c r="M6593" s="19">
        <v>3.3242396414755501E-2</v>
      </c>
      <c r="N6593">
        <v>3.0508686207650001E-2</v>
      </c>
      <c r="P6593" t="s">
        <v>42</v>
      </c>
    </row>
    <row r="6594" spans="1:16" x14ac:dyDescent="0.3">
      <c r="A6594" t="str">
        <f t="shared" si="105"/>
        <v>04: Food PubsCentral/WalesTotalGinHendricksD: £3.40 - £3.60All stocking</v>
      </c>
      <c r="B6594" t="s">
        <v>1</v>
      </c>
      <c r="C6594" t="s">
        <v>109</v>
      </c>
      <c r="D6594" t="s">
        <v>46</v>
      </c>
      <c r="E6594" t="s">
        <v>12</v>
      </c>
      <c r="F6594" t="s">
        <v>47</v>
      </c>
      <c r="G6594" t="s">
        <v>63</v>
      </c>
      <c r="H6594" t="s">
        <v>49</v>
      </c>
      <c r="I6594" t="s">
        <v>53</v>
      </c>
      <c r="J6594" s="1">
        <v>17.11</v>
      </c>
      <c r="K6594">
        <v>5.3748558459084803</v>
      </c>
      <c r="L6594">
        <v>95</v>
      </c>
      <c r="M6594" s="19">
        <v>3.1476634850711803E-2</v>
      </c>
      <c r="N6594" s="19">
        <v>2.8601440047884199E-2</v>
      </c>
      <c r="P6594" t="s">
        <v>42</v>
      </c>
    </row>
    <row r="6595" spans="1:16" x14ac:dyDescent="0.3">
      <c r="A6595" t="str">
        <f t="shared" si="105"/>
        <v>04: Food PubsCentral/WalesTotalGinHendricksE: £3.60 - £3.80All stocking</v>
      </c>
      <c r="B6595" t="s">
        <v>1</v>
      </c>
      <c r="C6595" t="s">
        <v>109</v>
      </c>
      <c r="D6595" t="s">
        <v>46</v>
      </c>
      <c r="E6595" t="s">
        <v>12</v>
      </c>
      <c r="F6595" t="s">
        <v>47</v>
      </c>
      <c r="G6595" t="s">
        <v>63</v>
      </c>
      <c r="H6595" t="s">
        <v>49</v>
      </c>
      <c r="I6595" t="s">
        <v>54</v>
      </c>
      <c r="J6595" s="1">
        <v>19.18</v>
      </c>
      <c r="K6595">
        <v>6.0837471645163994</v>
      </c>
      <c r="L6595">
        <v>117</v>
      </c>
      <c r="M6595">
        <v>3.9300885356333998E-2</v>
      </c>
      <c r="N6595" s="19">
        <v>3.5078159588597897E-2</v>
      </c>
      <c r="P6595" t="s">
        <v>42</v>
      </c>
    </row>
    <row r="6596" spans="1:16" x14ac:dyDescent="0.3">
      <c r="A6596" t="str">
        <f t="shared" si="105"/>
        <v>04: Food PubsCentral/WalesTotalGinHendricksF: £3.80 - £4.00All stocking</v>
      </c>
      <c r="B6596" t="s">
        <v>1</v>
      </c>
      <c r="C6596" t="s">
        <v>109</v>
      </c>
      <c r="D6596" t="s">
        <v>46</v>
      </c>
      <c r="E6596" t="s">
        <v>12</v>
      </c>
      <c r="F6596" t="s">
        <v>47</v>
      </c>
      <c r="G6596" t="s">
        <v>63</v>
      </c>
      <c r="H6596" t="s">
        <v>49</v>
      </c>
      <c r="I6596" t="s">
        <v>55</v>
      </c>
      <c r="J6596" s="1">
        <v>22.63</v>
      </c>
      <c r="K6596">
        <v>6.8779947106034003</v>
      </c>
      <c r="L6596">
        <v>138</v>
      </c>
      <c r="M6596" s="19">
        <v>4.8061559838001297E-2</v>
      </c>
      <c r="N6596" s="19">
        <v>4.4603276946921303E-2</v>
      </c>
      <c r="P6596" t="s">
        <v>42</v>
      </c>
    </row>
    <row r="6597" spans="1:16" x14ac:dyDescent="0.3">
      <c r="A6597" t="str">
        <f t="shared" si="105"/>
        <v>04: Food PubsCentral/WalesTotalGinHendricksG: £4.00 - £4.20All stocking</v>
      </c>
      <c r="B6597" t="s">
        <v>1</v>
      </c>
      <c r="C6597" t="s">
        <v>109</v>
      </c>
      <c r="D6597" t="s">
        <v>46</v>
      </c>
      <c r="E6597" t="s">
        <v>12</v>
      </c>
      <c r="F6597" t="s">
        <v>47</v>
      </c>
      <c r="G6597" t="s">
        <v>63</v>
      </c>
      <c r="H6597" t="s">
        <v>49</v>
      </c>
      <c r="I6597" t="s">
        <v>56</v>
      </c>
      <c r="J6597" s="1">
        <v>24.89</v>
      </c>
      <c r="K6597">
        <v>7.6688904976879595</v>
      </c>
      <c r="L6597">
        <v>158</v>
      </c>
      <c r="M6597" s="19">
        <v>5.04540657262081E-2</v>
      </c>
      <c r="N6597" s="19">
        <v>5.1366226042629699E-2</v>
      </c>
      <c r="P6597" t="s">
        <v>42</v>
      </c>
    </row>
    <row r="6598" spans="1:16" x14ac:dyDescent="0.3">
      <c r="A6598" t="str">
        <f t="shared" si="105"/>
        <v>04: Food PubsCentral/WalesTotalGinHendricksH: £4.20 - £4.40All stocking</v>
      </c>
      <c r="B6598" t="s">
        <v>1</v>
      </c>
      <c r="C6598" t="s">
        <v>109</v>
      </c>
      <c r="D6598" t="s">
        <v>46</v>
      </c>
      <c r="E6598" t="s">
        <v>12</v>
      </c>
      <c r="F6598" t="s">
        <v>47</v>
      </c>
      <c r="G6598" t="s">
        <v>63</v>
      </c>
      <c r="H6598" t="s">
        <v>49</v>
      </c>
      <c r="I6598" t="s">
        <v>60</v>
      </c>
      <c r="J6598" s="1">
        <v>23.86</v>
      </c>
      <c r="K6598">
        <v>7.11376033263788</v>
      </c>
      <c r="L6598">
        <v>98</v>
      </c>
      <c r="M6598" s="19">
        <v>4.9729870918280399E-2</v>
      </c>
      <c r="N6598" s="19">
        <v>4.8227292699379302E-2</v>
      </c>
      <c r="P6598" t="s">
        <v>42</v>
      </c>
    </row>
    <row r="6599" spans="1:16" x14ac:dyDescent="0.3">
      <c r="A6599" t="str">
        <f t="shared" si="105"/>
        <v>04: Food PubsCentral/WalesTotalGinHendricksI: £4.40 - £4.60All stocking</v>
      </c>
      <c r="B6599" t="s">
        <v>1</v>
      </c>
      <c r="C6599" t="s">
        <v>109</v>
      </c>
      <c r="D6599" t="s">
        <v>46</v>
      </c>
      <c r="E6599" t="s">
        <v>12</v>
      </c>
      <c r="F6599" t="s">
        <v>47</v>
      </c>
      <c r="G6599" t="s">
        <v>63</v>
      </c>
      <c r="H6599" t="s">
        <v>49</v>
      </c>
      <c r="I6599" t="s">
        <v>64</v>
      </c>
      <c r="J6599" s="1">
        <v>29.86</v>
      </c>
      <c r="K6599">
        <v>8.2533530821030805</v>
      </c>
      <c r="L6599">
        <v>60</v>
      </c>
      <c r="M6599" s="19">
        <v>5.5832143342000297E-2</v>
      </c>
      <c r="N6599">
        <v>5.1721936826054998E-2</v>
      </c>
      <c r="P6599" t="s">
        <v>42</v>
      </c>
    </row>
    <row r="6600" spans="1:16" x14ac:dyDescent="0.3">
      <c r="A6600" t="str">
        <f t="shared" si="105"/>
        <v>04: Food PubsCentral/WalesTotalGinSipsmithTotalAll stocking</v>
      </c>
      <c r="B6600" t="s">
        <v>1</v>
      </c>
      <c r="C6600" t="s">
        <v>109</v>
      </c>
      <c r="D6600" t="s">
        <v>46</v>
      </c>
      <c r="E6600" t="s">
        <v>12</v>
      </c>
      <c r="F6600" t="s">
        <v>47</v>
      </c>
      <c r="G6600" t="s">
        <v>66</v>
      </c>
      <c r="H6600" t="s">
        <v>49</v>
      </c>
      <c r="I6600" t="s">
        <v>12</v>
      </c>
      <c r="J6600" s="1">
        <v>11.37</v>
      </c>
      <c r="K6600">
        <v>3.0224775672356321</v>
      </c>
      <c r="L6600">
        <v>124</v>
      </c>
      <c r="M6600" s="19">
        <v>9.3971438489533696E-3</v>
      </c>
      <c r="N6600" s="19">
        <v>7.9425138406650098E-3</v>
      </c>
      <c r="P6600" t="s">
        <v>42</v>
      </c>
    </row>
    <row r="6601" spans="1:16" x14ac:dyDescent="0.3">
      <c r="A6601" t="str">
        <f t="shared" si="105"/>
        <v>04: Food PubsCentral/WalesTotalGinSipsmithH: £4.20 - £4.40All stocking</v>
      </c>
      <c r="B6601" t="s">
        <v>1</v>
      </c>
      <c r="C6601" t="s">
        <v>109</v>
      </c>
      <c r="D6601" t="s">
        <v>46</v>
      </c>
      <c r="E6601" t="s">
        <v>12</v>
      </c>
      <c r="F6601" t="s">
        <v>47</v>
      </c>
      <c r="G6601" t="s">
        <v>66</v>
      </c>
      <c r="H6601" t="s">
        <v>49</v>
      </c>
      <c r="I6601" t="s">
        <v>60</v>
      </c>
      <c r="J6601" s="1">
        <v>9.83</v>
      </c>
      <c r="K6601">
        <v>2.7387471655328799</v>
      </c>
      <c r="L6601">
        <v>28</v>
      </c>
      <c r="M6601">
        <v>9.8191677910329997E-3</v>
      </c>
      <c r="N6601" s="19">
        <v>8.6140529743450999E-3</v>
      </c>
      <c r="P6601" t="s">
        <v>42</v>
      </c>
    </row>
    <row r="6602" spans="1:16" x14ac:dyDescent="0.3">
      <c r="A6602" t="str">
        <f t="shared" si="105"/>
        <v>04: Food PubsCentral/WalesTotalGinSipsmithI: £4.40 - £4.60All stocking</v>
      </c>
      <c r="B6602" t="s">
        <v>1</v>
      </c>
      <c r="C6602" t="s">
        <v>109</v>
      </c>
      <c r="D6602" t="s">
        <v>46</v>
      </c>
      <c r="E6602" t="s">
        <v>12</v>
      </c>
      <c r="F6602" t="s">
        <v>47</v>
      </c>
      <c r="G6602" t="s">
        <v>66</v>
      </c>
      <c r="H6602" t="s">
        <v>49</v>
      </c>
      <c r="I6602" t="s">
        <v>64</v>
      </c>
      <c r="J6602" s="1">
        <v>13.53</v>
      </c>
      <c r="K6602">
        <v>3.2722789115646242</v>
      </c>
      <c r="L6602">
        <v>35</v>
      </c>
      <c r="M6602" s="19">
        <v>1.0579420963307599E-2</v>
      </c>
      <c r="N6602" s="19">
        <v>8.6738241429295398E-3</v>
      </c>
      <c r="P6602" t="s">
        <v>42</v>
      </c>
    </row>
    <row r="6603" spans="1:16" x14ac:dyDescent="0.3">
      <c r="A6603" t="str">
        <f t="shared" si="105"/>
        <v>04: Food PubsCentral/WalesTotalGinTanquerayA: &lt;£3All stocking</v>
      </c>
      <c r="B6603" t="s">
        <v>1</v>
      </c>
      <c r="C6603" t="s">
        <v>109</v>
      </c>
      <c r="D6603" t="s">
        <v>46</v>
      </c>
      <c r="E6603" t="s">
        <v>12</v>
      </c>
      <c r="F6603" t="s">
        <v>47</v>
      </c>
      <c r="G6603" t="s">
        <v>67</v>
      </c>
      <c r="H6603" t="s">
        <v>49</v>
      </c>
      <c r="I6603" t="s">
        <v>58</v>
      </c>
      <c r="J6603" s="1">
        <v>14.9</v>
      </c>
      <c r="K6603">
        <v>4.9974550539066795</v>
      </c>
      <c r="L6603">
        <v>62</v>
      </c>
      <c r="M6603" s="19">
        <v>2.7323721747883702E-2</v>
      </c>
      <c r="N6603" s="19">
        <v>2.55708485540765E-2</v>
      </c>
      <c r="P6603" t="s">
        <v>42</v>
      </c>
    </row>
    <row r="6604" spans="1:16" x14ac:dyDescent="0.3">
      <c r="A6604" t="str">
        <f t="shared" si="105"/>
        <v>04: Food PubsCentral/WalesTotalGinTanquerayTotalAll stocking</v>
      </c>
      <c r="B6604" t="s">
        <v>1</v>
      </c>
      <c r="C6604" t="s">
        <v>109</v>
      </c>
      <c r="D6604" t="s">
        <v>46</v>
      </c>
      <c r="E6604" t="s">
        <v>12</v>
      </c>
      <c r="F6604" t="s">
        <v>47</v>
      </c>
      <c r="G6604" t="s">
        <v>67</v>
      </c>
      <c r="H6604" t="s">
        <v>49</v>
      </c>
      <c r="I6604" t="s">
        <v>12</v>
      </c>
      <c r="J6604" s="1">
        <v>21.82</v>
      </c>
      <c r="K6604">
        <v>7.2740300471656409</v>
      </c>
      <c r="L6604">
        <v>590</v>
      </c>
      <c r="M6604" s="19">
        <v>4.5165541043376299E-2</v>
      </c>
      <c r="N6604" s="19">
        <v>4.6532099295763303E-2</v>
      </c>
      <c r="P6604" t="s">
        <v>42</v>
      </c>
    </row>
    <row r="6605" spans="1:16" x14ac:dyDescent="0.3">
      <c r="A6605" t="str">
        <f t="shared" si="105"/>
        <v>04: Food PubsCentral/WalesTotalGinTanquerayB: £3 - £3.20All stocking</v>
      </c>
      <c r="B6605" t="s">
        <v>1</v>
      </c>
      <c r="C6605" t="s">
        <v>109</v>
      </c>
      <c r="D6605" t="s">
        <v>46</v>
      </c>
      <c r="E6605" t="s">
        <v>12</v>
      </c>
      <c r="F6605" t="s">
        <v>47</v>
      </c>
      <c r="G6605" t="s">
        <v>67</v>
      </c>
      <c r="H6605" t="s">
        <v>49</v>
      </c>
      <c r="I6605" t="s">
        <v>59</v>
      </c>
      <c r="J6605" s="1">
        <v>15.83</v>
      </c>
      <c r="K6605">
        <v>5.4361090434619994</v>
      </c>
      <c r="L6605">
        <v>51</v>
      </c>
      <c r="M6605" s="19">
        <v>2.6730697964248901E-2</v>
      </c>
      <c r="N6605" s="19">
        <v>2.6523217597093699E-2</v>
      </c>
      <c r="P6605" t="s">
        <v>42</v>
      </c>
    </row>
    <row r="6606" spans="1:16" x14ac:dyDescent="0.3">
      <c r="A6606" t="str">
        <f t="shared" si="105"/>
        <v>04: Food PubsCentral/WalesTotalGinTanquerayC: £3.20 - £3.40All stocking</v>
      </c>
      <c r="B6606" t="s">
        <v>1</v>
      </c>
      <c r="C6606" t="s">
        <v>109</v>
      </c>
      <c r="D6606" t="s">
        <v>46</v>
      </c>
      <c r="E6606" t="s">
        <v>12</v>
      </c>
      <c r="F6606" t="s">
        <v>47</v>
      </c>
      <c r="G6606" t="s">
        <v>67</v>
      </c>
      <c r="H6606" t="s">
        <v>49</v>
      </c>
      <c r="I6606" t="s">
        <v>52</v>
      </c>
      <c r="J6606" s="1">
        <v>19.14</v>
      </c>
      <c r="K6606">
        <v>6.4956229057877604</v>
      </c>
      <c r="L6606">
        <v>91</v>
      </c>
      <c r="M6606" s="19">
        <v>3.7931958024231702E-2</v>
      </c>
      <c r="N6606" s="19">
        <v>3.8405438575072802E-2</v>
      </c>
      <c r="P6606" t="s">
        <v>42</v>
      </c>
    </row>
    <row r="6607" spans="1:16" x14ac:dyDescent="0.3">
      <c r="A6607" t="str">
        <f t="shared" si="105"/>
        <v>04: Food PubsCentral/WalesTotalGinTanquerayD: £3.40 - £3.60All stocking</v>
      </c>
      <c r="B6607" t="s">
        <v>1</v>
      </c>
      <c r="C6607" t="s">
        <v>109</v>
      </c>
      <c r="D6607" t="s">
        <v>46</v>
      </c>
      <c r="E6607" t="s">
        <v>12</v>
      </c>
      <c r="F6607" t="s">
        <v>47</v>
      </c>
      <c r="G6607" t="s">
        <v>67</v>
      </c>
      <c r="H6607" t="s">
        <v>49</v>
      </c>
      <c r="I6607" t="s">
        <v>53</v>
      </c>
      <c r="J6607" s="1">
        <v>21.71</v>
      </c>
      <c r="K6607">
        <v>7.5107429539414792</v>
      </c>
      <c r="L6607">
        <v>136</v>
      </c>
      <c r="M6607" s="19">
        <v>4.2672491773150301E-2</v>
      </c>
      <c r="N6607" s="19">
        <v>4.55427434921905E-2</v>
      </c>
      <c r="P6607" t="s">
        <v>42</v>
      </c>
    </row>
    <row r="6608" spans="1:16" x14ac:dyDescent="0.3">
      <c r="A6608" t="str">
        <f t="shared" si="105"/>
        <v>04: Food PubsCentral/WalesTotalGinTanquerayE: £3.60 - £3.80All stocking</v>
      </c>
      <c r="B6608" t="s">
        <v>1</v>
      </c>
      <c r="C6608" t="s">
        <v>109</v>
      </c>
      <c r="D6608" t="s">
        <v>46</v>
      </c>
      <c r="E6608" t="s">
        <v>12</v>
      </c>
      <c r="F6608" t="s">
        <v>47</v>
      </c>
      <c r="G6608" t="s">
        <v>67</v>
      </c>
      <c r="H6608" t="s">
        <v>49</v>
      </c>
      <c r="I6608" t="s">
        <v>54</v>
      </c>
      <c r="J6608" s="1">
        <v>27.68</v>
      </c>
      <c r="K6608">
        <v>9.7343213966020805</v>
      </c>
      <c r="L6608">
        <v>171</v>
      </c>
      <c r="M6608" s="19">
        <v>5.6837547038876099E-2</v>
      </c>
      <c r="N6608" s="19">
        <v>6.2952328046881695E-2</v>
      </c>
      <c r="P6608" t="s">
        <v>42</v>
      </c>
    </row>
    <row r="6609" spans="1:16" x14ac:dyDescent="0.3">
      <c r="A6609" t="str">
        <f t="shared" si="105"/>
        <v>04: Food PubsCentral/WalesTotalGinTanquerayF: £3.80 - £4.00All stocking</v>
      </c>
      <c r="B6609" t="s">
        <v>1</v>
      </c>
      <c r="C6609" t="s">
        <v>109</v>
      </c>
      <c r="D6609" t="s">
        <v>46</v>
      </c>
      <c r="E6609" t="s">
        <v>12</v>
      </c>
      <c r="F6609" t="s">
        <v>47</v>
      </c>
      <c r="G6609" t="s">
        <v>67</v>
      </c>
      <c r="H6609" t="s">
        <v>49</v>
      </c>
      <c r="I6609" t="s">
        <v>55</v>
      </c>
      <c r="J6609" s="1">
        <v>26.19</v>
      </c>
      <c r="K6609">
        <v>8.2888311579488008</v>
      </c>
      <c r="L6609">
        <v>102</v>
      </c>
      <c r="M6609" s="19">
        <v>4.9455134771736402E-2</v>
      </c>
      <c r="N6609" s="19">
        <v>4.9507620461669302E-2</v>
      </c>
      <c r="P6609" t="s">
        <v>42</v>
      </c>
    </row>
    <row r="6610" spans="1:16" x14ac:dyDescent="0.3">
      <c r="A6610" t="str">
        <f t="shared" si="105"/>
        <v>04: Food PubsCentral/WalesTotalGinTanquerayG: £4.00 - £4.20All stocking</v>
      </c>
      <c r="B6610" t="s">
        <v>1</v>
      </c>
      <c r="C6610" t="s">
        <v>109</v>
      </c>
      <c r="D6610" t="s">
        <v>46</v>
      </c>
      <c r="E6610" t="s">
        <v>12</v>
      </c>
      <c r="F6610" t="s">
        <v>47</v>
      </c>
      <c r="G6610" t="s">
        <v>67</v>
      </c>
      <c r="H6610" t="s">
        <v>49</v>
      </c>
      <c r="I6610" t="s">
        <v>56</v>
      </c>
      <c r="J6610" s="1">
        <v>26.47</v>
      </c>
      <c r="K6610">
        <v>8.0069366357157197</v>
      </c>
      <c r="L6610">
        <v>86</v>
      </c>
      <c r="M6610" s="19">
        <v>4.9228733162197599E-2</v>
      </c>
      <c r="N6610" s="19">
        <v>4.9088203427885203E-2</v>
      </c>
      <c r="P6610" t="s">
        <v>42</v>
      </c>
    </row>
    <row r="6611" spans="1:16" x14ac:dyDescent="0.3">
      <c r="A6611" t="str">
        <f t="shared" si="105"/>
        <v>04: Food PubsCentral/WalesTotalGinTanquerayH: £4.20 - £4.40All stocking</v>
      </c>
      <c r="B6611" t="s">
        <v>1</v>
      </c>
      <c r="C6611" t="s">
        <v>109</v>
      </c>
      <c r="D6611" t="s">
        <v>46</v>
      </c>
      <c r="E6611" t="s">
        <v>12</v>
      </c>
      <c r="F6611" t="s">
        <v>47</v>
      </c>
      <c r="G6611" t="s">
        <v>67</v>
      </c>
      <c r="H6611" t="s">
        <v>49</v>
      </c>
      <c r="I6611" t="s">
        <v>60</v>
      </c>
      <c r="J6611" s="1">
        <v>30.68</v>
      </c>
      <c r="K6611">
        <v>8.8655006195989596</v>
      </c>
      <c r="L6611">
        <v>61</v>
      </c>
      <c r="M6611" s="19">
        <v>6.1852677941974701E-2</v>
      </c>
      <c r="N6611">
        <v>5.7164906061414E-2</v>
      </c>
      <c r="P6611" t="s">
        <v>42</v>
      </c>
    </row>
    <row r="6612" spans="1:16" x14ac:dyDescent="0.3">
      <c r="A6612" t="str">
        <f t="shared" si="105"/>
        <v>04: Food PubsCentral/WalesTotalGinTanquerayI: £4.40 - £4.60All stocking</v>
      </c>
      <c r="B6612" t="s">
        <v>1</v>
      </c>
      <c r="C6612" t="s">
        <v>109</v>
      </c>
      <c r="D6612" t="s">
        <v>46</v>
      </c>
      <c r="E6612" t="s">
        <v>12</v>
      </c>
      <c r="F6612" t="s">
        <v>47</v>
      </c>
      <c r="G6612" t="s">
        <v>67</v>
      </c>
      <c r="H6612" t="s">
        <v>49</v>
      </c>
      <c r="I6612" t="s">
        <v>64</v>
      </c>
      <c r="J6612" s="1">
        <v>41.9</v>
      </c>
      <c r="K6612">
        <v>11.62887630887632</v>
      </c>
      <c r="L6612">
        <v>30</v>
      </c>
      <c r="M6612" s="19">
        <v>6.93559062281459E-2</v>
      </c>
      <c r="N6612" s="19">
        <v>6.5153423188658799E-2</v>
      </c>
      <c r="P6612" t="s">
        <v>42</v>
      </c>
    </row>
    <row r="6613" spans="1:16" x14ac:dyDescent="0.3">
      <c r="A6613" t="str">
        <f t="shared" si="105"/>
        <v>04: Food PubsCentral/WalesTotalGinTanqueray 10TotalAll stocking</v>
      </c>
      <c r="B6613" t="s">
        <v>1</v>
      </c>
      <c r="C6613" t="s">
        <v>109</v>
      </c>
      <c r="D6613" t="s">
        <v>46</v>
      </c>
      <c r="E6613" t="s">
        <v>12</v>
      </c>
      <c r="F6613" t="s">
        <v>47</v>
      </c>
      <c r="G6613" t="s">
        <v>68</v>
      </c>
      <c r="H6613" t="s">
        <v>49</v>
      </c>
      <c r="I6613" t="s">
        <v>12</v>
      </c>
      <c r="J6613" s="1">
        <v>15.73</v>
      </c>
      <c r="K6613">
        <v>3.7864362227569761</v>
      </c>
      <c r="L6613">
        <v>159</v>
      </c>
      <c r="M6613" s="19">
        <v>1.45581509374557E-2</v>
      </c>
      <c r="N6613" s="19">
        <v>1.1320042042590199E-2</v>
      </c>
      <c r="P6613" t="s">
        <v>42</v>
      </c>
    </row>
    <row r="6614" spans="1:16" x14ac:dyDescent="0.3">
      <c r="A6614" t="str">
        <f t="shared" si="105"/>
        <v>04: Food PubsCentral/WalesTotalGinTanqueray 10F: £3.80 - £4.00All stocking</v>
      </c>
      <c r="B6614" t="s">
        <v>1</v>
      </c>
      <c r="C6614" t="s">
        <v>109</v>
      </c>
      <c r="D6614" t="s">
        <v>46</v>
      </c>
      <c r="E6614" t="s">
        <v>12</v>
      </c>
      <c r="F6614" t="s">
        <v>47</v>
      </c>
      <c r="G6614" t="s">
        <v>68</v>
      </c>
      <c r="H6614" t="s">
        <v>49</v>
      </c>
      <c r="I6614" t="s">
        <v>55</v>
      </c>
      <c r="J6614" s="1">
        <v>13.66</v>
      </c>
      <c r="K6614">
        <v>3.1990491651205959</v>
      </c>
      <c r="L6614">
        <v>28</v>
      </c>
      <c r="M6614" s="19">
        <v>1.43257438361232E-2</v>
      </c>
      <c r="N6614">
        <v>1.0876642028263999E-2</v>
      </c>
      <c r="P6614" t="s">
        <v>42</v>
      </c>
    </row>
    <row r="6615" spans="1:16" x14ac:dyDescent="0.3">
      <c r="A6615" t="str">
        <f t="shared" si="105"/>
        <v>04: Food PubsCentral/WalesTotalGinTanqueray 10H: £4.20 - £4.40All stocking</v>
      </c>
      <c r="B6615" t="s">
        <v>1</v>
      </c>
      <c r="C6615" t="s">
        <v>109</v>
      </c>
      <c r="D6615" t="s">
        <v>46</v>
      </c>
      <c r="E6615" t="s">
        <v>12</v>
      </c>
      <c r="F6615" t="s">
        <v>47</v>
      </c>
      <c r="G6615" t="s">
        <v>68</v>
      </c>
      <c r="H6615" t="s">
        <v>49</v>
      </c>
      <c r="I6615" t="s">
        <v>60</v>
      </c>
      <c r="J6615" s="1">
        <v>16.53</v>
      </c>
      <c r="K6615">
        <v>3.7466153885796762</v>
      </c>
      <c r="L6615">
        <v>28</v>
      </c>
      <c r="M6615">
        <v>1.8583770709086001E-2</v>
      </c>
      <c r="N6615" s="19">
        <v>1.40052729684797E-2</v>
      </c>
      <c r="P6615" t="s">
        <v>42</v>
      </c>
    </row>
    <row r="6616" spans="1:16" x14ac:dyDescent="0.3">
      <c r="A6616" t="str">
        <f t="shared" si="105"/>
        <v>04: Food PubsCentral/WalesTotalGinTanqueray Flor De SevillaA: &lt;£3All stocking</v>
      </c>
      <c r="B6616" t="s">
        <v>1</v>
      </c>
      <c r="C6616" t="s">
        <v>109</v>
      </c>
      <c r="D6616" t="s">
        <v>46</v>
      </c>
      <c r="E6616" t="s">
        <v>12</v>
      </c>
      <c r="F6616" t="s">
        <v>47</v>
      </c>
      <c r="G6616" t="s">
        <v>69</v>
      </c>
      <c r="H6616" t="s">
        <v>49</v>
      </c>
      <c r="I6616" t="s">
        <v>58</v>
      </c>
      <c r="J6616" s="1">
        <v>10.97</v>
      </c>
      <c r="K6616">
        <v>3.3892752408881437</v>
      </c>
      <c r="L6616">
        <v>31</v>
      </c>
      <c r="M6616" s="19">
        <v>1.9933620250095801E-2</v>
      </c>
      <c r="N6616" s="19">
        <v>1.5712763896959098E-2</v>
      </c>
      <c r="P6616" t="s">
        <v>42</v>
      </c>
    </row>
    <row r="6617" spans="1:16" x14ac:dyDescent="0.3">
      <c r="A6617" t="str">
        <f t="shared" si="105"/>
        <v>04: Food PubsCentral/WalesTotalGinTanqueray Flor De SevillaTotalAll stocking</v>
      </c>
      <c r="B6617" t="s">
        <v>1</v>
      </c>
      <c r="C6617" t="s">
        <v>109</v>
      </c>
      <c r="D6617" t="s">
        <v>46</v>
      </c>
      <c r="E6617" t="s">
        <v>12</v>
      </c>
      <c r="F6617" t="s">
        <v>47</v>
      </c>
      <c r="G6617" t="s">
        <v>69</v>
      </c>
      <c r="H6617" t="s">
        <v>49</v>
      </c>
      <c r="I6617" t="s">
        <v>12</v>
      </c>
      <c r="J6617" s="1">
        <v>15.97</v>
      </c>
      <c r="K6617">
        <v>4.7150935950936006</v>
      </c>
      <c r="L6617">
        <v>555</v>
      </c>
      <c r="M6617" s="19">
        <v>2.8752179011900799E-2</v>
      </c>
      <c r="N6617" s="19">
        <v>2.67036948491951E-2</v>
      </c>
      <c r="P6617" t="s">
        <v>42</v>
      </c>
    </row>
    <row r="6618" spans="1:16" x14ac:dyDescent="0.3">
      <c r="A6618" t="str">
        <f t="shared" si="105"/>
        <v>04: Food PubsCentral/WalesTotalGinTanqueray Flor De SevillaB: £3 - £3.20All stocking</v>
      </c>
      <c r="B6618" t="s">
        <v>1</v>
      </c>
      <c r="C6618" t="s">
        <v>109</v>
      </c>
      <c r="D6618" t="s">
        <v>46</v>
      </c>
      <c r="E6618" t="s">
        <v>12</v>
      </c>
      <c r="F6618" t="s">
        <v>47</v>
      </c>
      <c r="G6618" t="s">
        <v>69</v>
      </c>
      <c r="H6618" t="s">
        <v>49</v>
      </c>
      <c r="I6618" t="s">
        <v>59</v>
      </c>
      <c r="J6618" s="1">
        <v>10.9</v>
      </c>
      <c r="K6618">
        <v>3.3052764187379555</v>
      </c>
      <c r="L6618">
        <v>39</v>
      </c>
      <c r="M6618" s="19">
        <v>1.7809466344345201E-2</v>
      </c>
      <c r="N6618" s="19">
        <v>1.5093802848066299E-2</v>
      </c>
      <c r="P6618" t="s">
        <v>42</v>
      </c>
    </row>
    <row r="6619" spans="1:16" x14ac:dyDescent="0.3">
      <c r="A6619" t="str">
        <f t="shared" si="105"/>
        <v>04: Food PubsCentral/WalesTotalGinTanqueray Flor De SevillaC: £3.20 - £3.40All stocking</v>
      </c>
      <c r="B6619" t="s">
        <v>1</v>
      </c>
      <c r="C6619" t="s">
        <v>109</v>
      </c>
      <c r="D6619" t="s">
        <v>46</v>
      </c>
      <c r="E6619" t="s">
        <v>12</v>
      </c>
      <c r="F6619" t="s">
        <v>47</v>
      </c>
      <c r="G6619" t="s">
        <v>69</v>
      </c>
      <c r="H6619" t="s">
        <v>49</v>
      </c>
      <c r="I6619" t="s">
        <v>52</v>
      </c>
      <c r="J6619" s="1">
        <v>14.21</v>
      </c>
      <c r="K6619">
        <v>4.66910999628392</v>
      </c>
      <c r="L6619">
        <v>69</v>
      </c>
      <c r="M6619" s="19">
        <v>2.6821169689229801E-2</v>
      </c>
      <c r="N6619" s="19">
        <v>2.5632225037791102E-2</v>
      </c>
      <c r="P6619" t="s">
        <v>42</v>
      </c>
    </row>
    <row r="6620" spans="1:16" x14ac:dyDescent="0.3">
      <c r="A6620" t="str">
        <f t="shared" si="105"/>
        <v>04: Food PubsCentral/WalesTotalGinTanqueray Flor De SevillaD: £3.40 - £3.60All stocking</v>
      </c>
      <c r="B6620" t="s">
        <v>1</v>
      </c>
      <c r="C6620" t="s">
        <v>109</v>
      </c>
      <c r="D6620" t="s">
        <v>46</v>
      </c>
      <c r="E6620" t="s">
        <v>12</v>
      </c>
      <c r="F6620" t="s">
        <v>47</v>
      </c>
      <c r="G6620" t="s">
        <v>69</v>
      </c>
      <c r="H6620" t="s">
        <v>49</v>
      </c>
      <c r="I6620" t="s">
        <v>53</v>
      </c>
      <c r="J6620" s="1">
        <v>16.71</v>
      </c>
      <c r="K6620">
        <v>5.2681214210625997</v>
      </c>
      <c r="L6620">
        <v>102</v>
      </c>
      <c r="M6620" s="19">
        <v>2.9420021061019701E-2</v>
      </c>
      <c r="N6620" s="19">
        <v>2.7754964243165901E-2</v>
      </c>
      <c r="P6620" t="s">
        <v>42</v>
      </c>
    </row>
    <row r="6621" spans="1:16" x14ac:dyDescent="0.3">
      <c r="A6621" t="str">
        <f t="shared" si="105"/>
        <v>04: Food PubsCentral/WalesTotalGinTanqueray Flor De SevillaE: £3.60 - £3.80All stocking</v>
      </c>
      <c r="B6621" t="s">
        <v>1</v>
      </c>
      <c r="C6621" t="s">
        <v>109</v>
      </c>
      <c r="D6621" t="s">
        <v>46</v>
      </c>
      <c r="E6621" t="s">
        <v>12</v>
      </c>
      <c r="F6621" t="s">
        <v>47</v>
      </c>
      <c r="G6621" t="s">
        <v>69</v>
      </c>
      <c r="H6621" t="s">
        <v>49</v>
      </c>
      <c r="I6621" t="s">
        <v>54</v>
      </c>
      <c r="J6621" s="1">
        <v>18.190000000000001</v>
      </c>
      <c r="K6621">
        <v>5.3909986714674405</v>
      </c>
      <c r="L6621">
        <v>160</v>
      </c>
      <c r="M6621" s="19">
        <v>3.0261705407244099E-2</v>
      </c>
      <c r="N6621" s="19">
        <v>2.90015592309616E-2</v>
      </c>
      <c r="P6621" t="s">
        <v>42</v>
      </c>
    </row>
    <row r="6622" spans="1:16" x14ac:dyDescent="0.3">
      <c r="A6622" t="str">
        <f t="shared" si="105"/>
        <v>04: Food PubsCentral/WalesTotalGinTanqueray Flor De SevillaF: £3.80 - £4.00All stocking</v>
      </c>
      <c r="B6622" t="s">
        <v>1</v>
      </c>
      <c r="C6622" t="s">
        <v>109</v>
      </c>
      <c r="D6622" t="s">
        <v>46</v>
      </c>
      <c r="E6622" t="s">
        <v>12</v>
      </c>
      <c r="F6622" t="s">
        <v>47</v>
      </c>
      <c r="G6622" t="s">
        <v>69</v>
      </c>
      <c r="H6622" t="s">
        <v>49</v>
      </c>
      <c r="I6622" t="s">
        <v>55</v>
      </c>
      <c r="J6622" s="1">
        <v>17.399999999999999</v>
      </c>
      <c r="K6622">
        <v>5.13406541244888</v>
      </c>
      <c r="L6622">
        <v>133</v>
      </c>
      <c r="M6622" s="19">
        <v>3.3286258102688801E-2</v>
      </c>
      <c r="N6622" s="19">
        <v>3.2723380923853601E-2</v>
      </c>
      <c r="P6622" t="s">
        <v>42</v>
      </c>
    </row>
    <row r="6623" spans="1:16" x14ac:dyDescent="0.3">
      <c r="A6623" t="str">
        <f t="shared" si="105"/>
        <v>04: Food PubsCentral/WalesTotalGinTanqueray Flor De SevillaG: £4.00 - £4.20All stocking</v>
      </c>
      <c r="B6623" t="s">
        <v>1</v>
      </c>
      <c r="C6623" t="s">
        <v>109</v>
      </c>
      <c r="D6623" t="s">
        <v>46</v>
      </c>
      <c r="E6623" t="s">
        <v>12</v>
      </c>
      <c r="F6623" t="s">
        <v>47</v>
      </c>
      <c r="G6623" t="s">
        <v>69</v>
      </c>
      <c r="H6623" t="s">
        <v>49</v>
      </c>
      <c r="I6623" t="s">
        <v>56</v>
      </c>
      <c r="J6623" s="1">
        <v>16.41</v>
      </c>
      <c r="K6623">
        <v>4.687106766546</v>
      </c>
      <c r="L6623">
        <v>107</v>
      </c>
      <c r="M6623" s="19">
        <v>2.9911521611631499E-2</v>
      </c>
      <c r="N6623" s="19">
        <v>2.8044538013802699E-2</v>
      </c>
      <c r="P6623" t="s">
        <v>42</v>
      </c>
    </row>
    <row r="6624" spans="1:16" x14ac:dyDescent="0.3">
      <c r="A6624" t="str">
        <f t="shared" si="105"/>
        <v>04: Food PubsCentral/WalesTotalGinTanqueray Flor De SevillaH: £4.20 - £4.40All stocking</v>
      </c>
      <c r="B6624" t="s">
        <v>1</v>
      </c>
      <c r="C6624" t="s">
        <v>109</v>
      </c>
      <c r="D6624" t="s">
        <v>46</v>
      </c>
      <c r="E6624" t="s">
        <v>12</v>
      </c>
      <c r="F6624" t="s">
        <v>47</v>
      </c>
      <c r="G6624" t="s">
        <v>69</v>
      </c>
      <c r="H6624" t="s">
        <v>49</v>
      </c>
      <c r="I6624" t="s">
        <v>60</v>
      </c>
      <c r="J6624" s="1">
        <v>18.46</v>
      </c>
      <c r="K6624">
        <v>5.3178178303178401</v>
      </c>
      <c r="L6624">
        <v>66</v>
      </c>
      <c r="M6624" s="19">
        <v>3.43855369098931E-2</v>
      </c>
      <c r="N6624" s="19">
        <v>3.12642948496532E-2</v>
      </c>
      <c r="P6624" t="s">
        <v>42</v>
      </c>
    </row>
    <row r="6625" spans="1:16" x14ac:dyDescent="0.3">
      <c r="A6625" t="str">
        <f t="shared" si="105"/>
        <v>04: Food PubsCentral/WalesTotalGinTanqueray Flor De SevillaI: £4.40 - £4.60All stocking</v>
      </c>
      <c r="B6625" t="s">
        <v>1</v>
      </c>
      <c r="C6625" t="s">
        <v>109</v>
      </c>
      <c r="D6625" t="s">
        <v>46</v>
      </c>
      <c r="E6625" t="s">
        <v>12</v>
      </c>
      <c r="F6625" t="s">
        <v>47</v>
      </c>
      <c r="G6625" t="s">
        <v>69</v>
      </c>
      <c r="H6625" t="s">
        <v>49</v>
      </c>
      <c r="I6625" t="s">
        <v>64</v>
      </c>
      <c r="J6625" s="1">
        <v>18.55</v>
      </c>
      <c r="K6625">
        <v>5.2968663965142797</v>
      </c>
      <c r="L6625">
        <v>71</v>
      </c>
      <c r="M6625" s="19">
        <v>3.6096464667858701E-2</v>
      </c>
      <c r="N6625" s="19">
        <v>3.3119524109810797E-2</v>
      </c>
      <c r="P6625" t="s">
        <v>42</v>
      </c>
    </row>
    <row r="6626" spans="1:16" x14ac:dyDescent="0.3">
      <c r="A6626" t="str">
        <f t="shared" si="105"/>
        <v>04: Food PubsCentral/WalesTotalGinTanqueray Flor De SevillaJ: £4.60 - £4.80All stocking</v>
      </c>
      <c r="B6626" t="s">
        <v>1</v>
      </c>
      <c r="C6626" t="s">
        <v>109</v>
      </c>
      <c r="D6626" t="s">
        <v>46</v>
      </c>
      <c r="E6626" t="s">
        <v>12</v>
      </c>
      <c r="F6626" t="s">
        <v>47</v>
      </c>
      <c r="G6626" t="s">
        <v>69</v>
      </c>
      <c r="H6626" t="s">
        <v>49</v>
      </c>
      <c r="I6626" t="s">
        <v>65</v>
      </c>
      <c r="J6626" s="1">
        <v>20.11</v>
      </c>
      <c r="K6626">
        <v>5.3659798056349599</v>
      </c>
      <c r="L6626">
        <v>29</v>
      </c>
      <c r="M6626" s="19">
        <v>3.0764086386921199E-2</v>
      </c>
      <c r="N6626" s="19">
        <v>2.71075518815121E-2</v>
      </c>
      <c r="P6626" t="s">
        <v>42</v>
      </c>
    </row>
    <row r="6627" spans="1:16" x14ac:dyDescent="0.3">
      <c r="A6627" t="str">
        <f t="shared" si="105"/>
        <v>04: Food PubsCentral/WalesTotalGinWhitley Neill Rhubarb And GingerA: &lt;£3All stocking</v>
      </c>
      <c r="B6627" t="s">
        <v>1</v>
      </c>
      <c r="C6627" t="s">
        <v>109</v>
      </c>
      <c r="D6627" t="s">
        <v>46</v>
      </c>
      <c r="E6627" t="s">
        <v>12</v>
      </c>
      <c r="F6627" t="s">
        <v>47</v>
      </c>
      <c r="G6627" t="s">
        <v>70</v>
      </c>
      <c r="H6627" t="s">
        <v>49</v>
      </c>
      <c r="I6627" t="s">
        <v>58</v>
      </c>
      <c r="J6627" s="1">
        <v>34.65</v>
      </c>
      <c r="K6627">
        <v>11.199913676067519</v>
      </c>
      <c r="L6627">
        <v>65</v>
      </c>
      <c r="M6627">
        <v>9.4441575589694002E-2</v>
      </c>
      <c r="N6627" s="19">
        <v>8.61828034205286E-2</v>
      </c>
      <c r="P6627" t="s">
        <v>42</v>
      </c>
    </row>
    <row r="6628" spans="1:16" x14ac:dyDescent="0.3">
      <c r="A6628" t="str">
        <f t="shared" si="105"/>
        <v>04: Food PubsCentral/WalesTotalGinWhitley Neill Rhubarb And GingerTotalAll stocking</v>
      </c>
      <c r="B6628" t="s">
        <v>1</v>
      </c>
      <c r="C6628" t="s">
        <v>109</v>
      </c>
      <c r="D6628" t="s">
        <v>46</v>
      </c>
      <c r="E6628" t="s">
        <v>12</v>
      </c>
      <c r="F6628" t="s">
        <v>47</v>
      </c>
      <c r="G6628" t="s">
        <v>70</v>
      </c>
      <c r="H6628" t="s">
        <v>49</v>
      </c>
      <c r="I6628" t="s">
        <v>12</v>
      </c>
      <c r="J6628" s="1">
        <v>32.950000000000003</v>
      </c>
      <c r="K6628">
        <v>10.192134787210561</v>
      </c>
      <c r="L6628">
        <v>594</v>
      </c>
      <c r="M6628" s="19">
        <v>9.3032770461355496E-2</v>
      </c>
      <c r="N6628" s="19">
        <v>8.6532768109685507E-2</v>
      </c>
      <c r="P6628" t="s">
        <v>42</v>
      </c>
    </row>
    <row r="6629" spans="1:16" x14ac:dyDescent="0.3">
      <c r="A6629" t="str">
        <f t="shared" si="105"/>
        <v>04: Food PubsCentral/WalesTotalGinWhitley Neill Rhubarb And GingerB: £3 - £3.20All stocking</v>
      </c>
      <c r="B6629" t="s">
        <v>1</v>
      </c>
      <c r="C6629" t="s">
        <v>109</v>
      </c>
      <c r="D6629" t="s">
        <v>46</v>
      </c>
      <c r="E6629" t="s">
        <v>12</v>
      </c>
      <c r="F6629" t="s">
        <v>47</v>
      </c>
      <c r="G6629" t="s">
        <v>70</v>
      </c>
      <c r="H6629" t="s">
        <v>49</v>
      </c>
      <c r="I6629" t="s">
        <v>59</v>
      </c>
      <c r="J6629" s="1">
        <v>35.979999999999997</v>
      </c>
      <c r="K6629">
        <v>11.591091358136801</v>
      </c>
      <c r="L6629">
        <v>88</v>
      </c>
      <c r="M6629" s="19">
        <v>9.6411871082726405E-2</v>
      </c>
      <c r="N6629">
        <v>9.0262722501140993E-2</v>
      </c>
      <c r="P6629" t="s">
        <v>42</v>
      </c>
    </row>
    <row r="6630" spans="1:16" x14ac:dyDescent="0.3">
      <c r="A6630" t="str">
        <f t="shared" si="105"/>
        <v>04: Food PubsCentral/WalesTotalGinWhitley Neill Rhubarb And GingerC: £3.20 - £3.40All stocking</v>
      </c>
      <c r="B6630" t="s">
        <v>1</v>
      </c>
      <c r="C6630" t="s">
        <v>109</v>
      </c>
      <c r="D6630" t="s">
        <v>46</v>
      </c>
      <c r="E6630" t="s">
        <v>12</v>
      </c>
      <c r="F6630" t="s">
        <v>47</v>
      </c>
      <c r="G6630" t="s">
        <v>70</v>
      </c>
      <c r="H6630" t="s">
        <v>49</v>
      </c>
      <c r="I6630" t="s">
        <v>52</v>
      </c>
      <c r="J6630" s="1">
        <v>36.340000000000003</v>
      </c>
      <c r="K6630">
        <v>11.85185990737172</v>
      </c>
      <c r="L6630">
        <v>127</v>
      </c>
      <c r="M6630" s="19">
        <v>9.5436981166935497E-2</v>
      </c>
      <c r="N6630" s="19">
        <v>9.2092613678897706E-2</v>
      </c>
      <c r="P6630" t="s">
        <v>42</v>
      </c>
    </row>
    <row r="6631" spans="1:16" x14ac:dyDescent="0.3">
      <c r="A6631" t="str">
        <f t="shared" si="105"/>
        <v>04: Food PubsCentral/WalesTotalGinWhitley Neill Rhubarb And GingerD: £3.40 - £3.60All stocking</v>
      </c>
      <c r="B6631" t="s">
        <v>1</v>
      </c>
      <c r="C6631" t="s">
        <v>109</v>
      </c>
      <c r="D6631" t="s">
        <v>46</v>
      </c>
      <c r="E6631" t="s">
        <v>12</v>
      </c>
      <c r="F6631" t="s">
        <v>47</v>
      </c>
      <c r="G6631" t="s">
        <v>70</v>
      </c>
      <c r="H6631" t="s">
        <v>49</v>
      </c>
      <c r="I6631" t="s">
        <v>53</v>
      </c>
      <c r="J6631" s="1">
        <v>37.53</v>
      </c>
      <c r="K6631">
        <v>12.05523028023028</v>
      </c>
      <c r="L6631">
        <v>148</v>
      </c>
      <c r="M6631" s="19">
        <v>9.66596008758734E-2</v>
      </c>
      <c r="N6631" s="19">
        <v>9.4378526863437104E-2</v>
      </c>
      <c r="P6631" t="s">
        <v>42</v>
      </c>
    </row>
    <row r="6632" spans="1:16" x14ac:dyDescent="0.3">
      <c r="A6632" t="str">
        <f t="shared" si="105"/>
        <v>04: Food PubsCentral/WalesTotalGinWhitley Neill Rhubarb And GingerE: £3.60 - £3.80All stocking</v>
      </c>
      <c r="B6632" t="s">
        <v>1</v>
      </c>
      <c r="C6632" t="s">
        <v>109</v>
      </c>
      <c r="D6632" t="s">
        <v>46</v>
      </c>
      <c r="E6632" t="s">
        <v>12</v>
      </c>
      <c r="F6632" t="s">
        <v>47</v>
      </c>
      <c r="G6632" t="s">
        <v>70</v>
      </c>
      <c r="H6632" t="s">
        <v>49</v>
      </c>
      <c r="I6632" t="s">
        <v>54</v>
      </c>
      <c r="J6632" s="1">
        <v>37.909999999999997</v>
      </c>
      <c r="K6632">
        <v>11.961306134942481</v>
      </c>
      <c r="L6632">
        <v>165</v>
      </c>
      <c r="M6632" s="19">
        <v>9.7420807938558202E-2</v>
      </c>
      <c r="N6632" s="19">
        <v>9.4472679145102698E-2</v>
      </c>
      <c r="P6632" t="s">
        <v>42</v>
      </c>
    </row>
    <row r="6633" spans="1:16" x14ac:dyDescent="0.3">
      <c r="A6633" t="str">
        <f t="shared" si="105"/>
        <v>04: Food PubsCentral/WalesTotalGinWhitley Neill Rhubarb And GingerF: £3.80 - £4.00All stocking</v>
      </c>
      <c r="B6633" t="s">
        <v>1</v>
      </c>
      <c r="C6633" t="s">
        <v>109</v>
      </c>
      <c r="D6633" t="s">
        <v>46</v>
      </c>
      <c r="E6633" t="s">
        <v>12</v>
      </c>
      <c r="F6633" t="s">
        <v>47</v>
      </c>
      <c r="G6633" t="s">
        <v>70</v>
      </c>
      <c r="H6633" t="s">
        <v>49</v>
      </c>
      <c r="I6633" t="s">
        <v>55</v>
      </c>
      <c r="J6633" s="1">
        <v>39.69</v>
      </c>
      <c r="K6633">
        <v>12.00615027223308</v>
      </c>
      <c r="L6633">
        <v>157</v>
      </c>
      <c r="M6633" s="19">
        <v>9.9347620724840296E-2</v>
      </c>
      <c r="N6633" s="19">
        <v>9.5600672698879605E-2</v>
      </c>
      <c r="P6633" t="s">
        <v>42</v>
      </c>
    </row>
    <row r="6634" spans="1:16" x14ac:dyDescent="0.3">
      <c r="A6634" t="str">
        <f t="shared" si="105"/>
        <v>04: Food PubsCentral/WalesTotalGinWhitley Neill Rhubarb And GingerG: £4.00 - £4.20All stocking</v>
      </c>
      <c r="B6634" t="s">
        <v>1</v>
      </c>
      <c r="C6634" t="s">
        <v>109</v>
      </c>
      <c r="D6634" t="s">
        <v>46</v>
      </c>
      <c r="E6634" t="s">
        <v>12</v>
      </c>
      <c r="F6634" t="s">
        <v>47</v>
      </c>
      <c r="G6634" t="s">
        <v>70</v>
      </c>
      <c r="H6634" t="s">
        <v>49</v>
      </c>
      <c r="I6634" t="s">
        <v>56</v>
      </c>
      <c r="J6634" s="1">
        <v>32.409999999999997</v>
      </c>
      <c r="K6634">
        <v>9.7432228355586012</v>
      </c>
      <c r="L6634">
        <v>137</v>
      </c>
      <c r="M6634" s="19">
        <v>9.89639328841289E-2</v>
      </c>
      <c r="N6634" s="19">
        <v>8.9207599730135603E-2</v>
      </c>
      <c r="P6634" t="s">
        <v>42</v>
      </c>
    </row>
    <row r="6635" spans="1:16" x14ac:dyDescent="0.3">
      <c r="A6635" t="str">
        <f t="shared" si="105"/>
        <v>04: Food PubsCentral/WalesTotalGinWhitley Neill Rhubarb And GingerH: £4.20 - £4.40All stocking</v>
      </c>
      <c r="B6635" t="s">
        <v>1</v>
      </c>
      <c r="C6635" t="s">
        <v>109</v>
      </c>
      <c r="D6635" t="s">
        <v>46</v>
      </c>
      <c r="E6635" t="s">
        <v>12</v>
      </c>
      <c r="F6635" t="s">
        <v>47</v>
      </c>
      <c r="G6635" t="s">
        <v>70</v>
      </c>
      <c r="H6635" t="s">
        <v>49</v>
      </c>
      <c r="I6635" t="s">
        <v>60</v>
      </c>
      <c r="J6635" s="1">
        <v>35.51</v>
      </c>
      <c r="K6635">
        <v>10.49773088357424</v>
      </c>
      <c r="L6635">
        <v>83</v>
      </c>
      <c r="M6635" s="19">
        <v>9.19676635227821E-2</v>
      </c>
      <c r="N6635" s="19">
        <v>8.3010231768027506E-2</v>
      </c>
      <c r="P6635" t="s">
        <v>42</v>
      </c>
    </row>
    <row r="6636" spans="1:16" x14ac:dyDescent="0.3">
      <c r="A6636" t="str">
        <f t="shared" si="105"/>
        <v>04: Food PubsCentral/WalesTotalGinWhitley Neill Rhubarb And GingerI: £4.40 - £4.60All stocking</v>
      </c>
      <c r="B6636" t="s">
        <v>1</v>
      </c>
      <c r="C6636" t="s">
        <v>109</v>
      </c>
      <c r="D6636" t="s">
        <v>46</v>
      </c>
      <c r="E6636" t="s">
        <v>12</v>
      </c>
      <c r="F6636" t="s">
        <v>47</v>
      </c>
      <c r="G6636" t="s">
        <v>70</v>
      </c>
      <c r="H6636" t="s">
        <v>49</v>
      </c>
      <c r="I6636" t="s">
        <v>64</v>
      </c>
      <c r="J6636" s="1">
        <v>39.18</v>
      </c>
      <c r="K6636">
        <v>10.310822291743358</v>
      </c>
      <c r="L6636">
        <v>38</v>
      </c>
      <c r="M6636" s="19">
        <v>9.66262124514502E-2</v>
      </c>
      <c r="N6636" s="19">
        <v>9.2436014625228505E-2</v>
      </c>
      <c r="P6636" t="s">
        <v>42</v>
      </c>
    </row>
    <row r="6637" spans="1:16" x14ac:dyDescent="0.3">
      <c r="A6637" t="str">
        <f t="shared" si="105"/>
        <v>04: Food PubsCentral/WalesTotalNon Flavoured VodkaAbsolut BlueA: &lt;£3All stocking</v>
      </c>
      <c r="B6637" t="s">
        <v>1</v>
      </c>
      <c r="C6637" t="s">
        <v>109</v>
      </c>
      <c r="D6637" t="s">
        <v>46</v>
      </c>
      <c r="E6637" t="s">
        <v>12</v>
      </c>
      <c r="F6637" t="s">
        <v>71</v>
      </c>
      <c r="G6637" t="s">
        <v>72</v>
      </c>
      <c r="H6637" t="s">
        <v>49</v>
      </c>
      <c r="I6637" t="s">
        <v>58</v>
      </c>
      <c r="J6637" s="1">
        <v>29.84</v>
      </c>
      <c r="K6637">
        <v>9.5704120374574799</v>
      </c>
      <c r="L6637">
        <v>110</v>
      </c>
      <c r="M6637">
        <v>0.104823040002877</v>
      </c>
      <c r="N6637" s="19">
        <v>9.3704821366015198E-2</v>
      </c>
      <c r="P6637" t="s">
        <v>42</v>
      </c>
    </row>
    <row r="6638" spans="1:16" x14ac:dyDescent="0.3">
      <c r="A6638" t="str">
        <f t="shared" si="105"/>
        <v>04: Food PubsCentral/WalesTotalNon Flavoured VodkaAbsolut BlueTotalAll stocking</v>
      </c>
      <c r="B6638" t="s">
        <v>1</v>
      </c>
      <c r="C6638" t="s">
        <v>109</v>
      </c>
      <c r="D6638" t="s">
        <v>46</v>
      </c>
      <c r="E6638" t="s">
        <v>12</v>
      </c>
      <c r="F6638" t="s">
        <v>71</v>
      </c>
      <c r="G6638" t="s">
        <v>72</v>
      </c>
      <c r="H6638" t="s">
        <v>49</v>
      </c>
      <c r="I6638" t="s">
        <v>12</v>
      </c>
      <c r="J6638" s="1">
        <v>27.93</v>
      </c>
      <c r="K6638">
        <v>8.916835205954639</v>
      </c>
      <c r="L6638">
        <v>494</v>
      </c>
      <c r="M6638" s="19">
        <v>8.3719727831896296E-2</v>
      </c>
      <c r="N6638" s="19">
        <v>8.0609764487774793E-2</v>
      </c>
      <c r="P6638" t="s">
        <v>42</v>
      </c>
    </row>
    <row r="6639" spans="1:16" x14ac:dyDescent="0.3">
      <c r="A6639" t="str">
        <f t="shared" si="105"/>
        <v>04: Food PubsCentral/WalesTotalNon Flavoured VodkaAbsolut BlueB: £3 - £3.20All stocking</v>
      </c>
      <c r="B6639" t="s">
        <v>1</v>
      </c>
      <c r="C6639" t="s">
        <v>109</v>
      </c>
      <c r="D6639" t="s">
        <v>46</v>
      </c>
      <c r="E6639" t="s">
        <v>12</v>
      </c>
      <c r="F6639" t="s">
        <v>71</v>
      </c>
      <c r="G6639" t="s">
        <v>72</v>
      </c>
      <c r="H6639" t="s">
        <v>49</v>
      </c>
      <c r="I6639" t="s">
        <v>59</v>
      </c>
      <c r="J6639" s="1">
        <v>24.06</v>
      </c>
      <c r="K6639">
        <v>8.0255495766859593</v>
      </c>
      <c r="L6639">
        <v>88</v>
      </c>
      <c r="M6639" s="19">
        <v>7.6946933451379707E-2</v>
      </c>
      <c r="N6639" s="19">
        <v>7.5984616571913702E-2</v>
      </c>
      <c r="P6639" t="s">
        <v>42</v>
      </c>
    </row>
    <row r="6640" spans="1:16" x14ac:dyDescent="0.3">
      <c r="A6640" t="str">
        <f t="shared" si="105"/>
        <v>04: Food PubsCentral/WalesTotalNon Flavoured VodkaAbsolut BlueC: £3.20 - £3.40All stocking</v>
      </c>
      <c r="B6640" t="s">
        <v>1</v>
      </c>
      <c r="C6640" t="s">
        <v>109</v>
      </c>
      <c r="D6640" t="s">
        <v>46</v>
      </c>
      <c r="E6640" t="s">
        <v>12</v>
      </c>
      <c r="F6640" t="s">
        <v>71</v>
      </c>
      <c r="G6640" t="s">
        <v>72</v>
      </c>
      <c r="H6640" t="s">
        <v>49</v>
      </c>
      <c r="I6640" t="s">
        <v>52</v>
      </c>
      <c r="J6640" s="1">
        <v>30.02</v>
      </c>
      <c r="K6640">
        <v>9.9115882146527206</v>
      </c>
      <c r="L6640">
        <v>155</v>
      </c>
      <c r="M6640" s="19">
        <v>9.4616926420871494E-2</v>
      </c>
      <c r="N6640">
        <v>9.2475281673948001E-2</v>
      </c>
      <c r="P6640" t="s">
        <v>42</v>
      </c>
    </row>
    <row r="6641" spans="1:16" x14ac:dyDescent="0.3">
      <c r="A6641" t="str">
        <f t="shared" si="105"/>
        <v>04: Food PubsCentral/WalesTotalNon Flavoured VodkaAbsolut BlueD: £3.40 - £3.60All stocking</v>
      </c>
      <c r="B6641" t="s">
        <v>1</v>
      </c>
      <c r="C6641" t="s">
        <v>109</v>
      </c>
      <c r="D6641" t="s">
        <v>46</v>
      </c>
      <c r="E6641" t="s">
        <v>12</v>
      </c>
      <c r="F6641" t="s">
        <v>71</v>
      </c>
      <c r="G6641" t="s">
        <v>72</v>
      </c>
      <c r="H6641" t="s">
        <v>49</v>
      </c>
      <c r="I6641" t="s">
        <v>53</v>
      </c>
      <c r="J6641" s="1">
        <v>32.53</v>
      </c>
      <c r="K6641">
        <v>10.068560020226681</v>
      </c>
      <c r="L6641">
        <v>135</v>
      </c>
      <c r="M6641">
        <v>0.124130827352068</v>
      </c>
      <c r="N6641">
        <v>0.124322467036035</v>
      </c>
      <c r="P6641" t="s">
        <v>42</v>
      </c>
    </row>
    <row r="6642" spans="1:16" x14ac:dyDescent="0.3">
      <c r="A6642" t="str">
        <f t="shared" si="105"/>
        <v>04: Food PubsCentral/WalesTotalNon Flavoured VodkaAbsolut BlueE: £3.60 - £3.80All stocking</v>
      </c>
      <c r="B6642" t="s">
        <v>1</v>
      </c>
      <c r="C6642" t="s">
        <v>109</v>
      </c>
      <c r="D6642" t="s">
        <v>46</v>
      </c>
      <c r="E6642" t="s">
        <v>12</v>
      </c>
      <c r="F6642" t="s">
        <v>71</v>
      </c>
      <c r="G6642" t="s">
        <v>72</v>
      </c>
      <c r="H6642" t="s">
        <v>49</v>
      </c>
      <c r="I6642" t="s">
        <v>54</v>
      </c>
      <c r="J6642" s="1">
        <v>32.729999999999997</v>
      </c>
      <c r="K6642">
        <v>10.05720379036168</v>
      </c>
      <c r="L6642">
        <v>95</v>
      </c>
      <c r="M6642">
        <v>0.14488630520088</v>
      </c>
      <c r="N6642">
        <v>0.147148538442502</v>
      </c>
      <c r="P6642" t="s">
        <v>42</v>
      </c>
    </row>
    <row r="6643" spans="1:16" x14ac:dyDescent="0.3">
      <c r="A6643" t="str">
        <f t="shared" si="105"/>
        <v>04: Food PubsCentral/WalesTotalNon Flavoured VodkaAbsolut BlueF: £3.80 - £4.00All stocking</v>
      </c>
      <c r="B6643" t="s">
        <v>1</v>
      </c>
      <c r="C6643" t="s">
        <v>109</v>
      </c>
      <c r="D6643" t="s">
        <v>46</v>
      </c>
      <c r="E6643" t="s">
        <v>12</v>
      </c>
      <c r="F6643" t="s">
        <v>71</v>
      </c>
      <c r="G6643" t="s">
        <v>72</v>
      </c>
      <c r="H6643" t="s">
        <v>49</v>
      </c>
      <c r="I6643" t="s">
        <v>55</v>
      </c>
      <c r="J6643" s="1">
        <v>33.81</v>
      </c>
      <c r="K6643">
        <v>10.117703205885039</v>
      </c>
      <c r="L6643">
        <v>55</v>
      </c>
      <c r="M6643">
        <v>0.13743089419639301</v>
      </c>
      <c r="N6643">
        <v>0.13510879419764299</v>
      </c>
      <c r="P6643" t="s">
        <v>42</v>
      </c>
    </row>
    <row r="6644" spans="1:16" x14ac:dyDescent="0.3">
      <c r="A6644" t="str">
        <f t="shared" si="105"/>
        <v>04: Food PubsCentral/WalesTotalNon Flavoured VodkaAbsolut BlueG: £4.00 - £4.20All stocking</v>
      </c>
      <c r="B6644" t="s">
        <v>1</v>
      </c>
      <c r="C6644" t="s">
        <v>109</v>
      </c>
      <c r="D6644" t="s">
        <v>46</v>
      </c>
      <c r="E6644" t="s">
        <v>12</v>
      </c>
      <c r="F6644" t="s">
        <v>71</v>
      </c>
      <c r="G6644" t="s">
        <v>72</v>
      </c>
      <c r="H6644" t="s">
        <v>49</v>
      </c>
      <c r="I6644" t="s">
        <v>56</v>
      </c>
      <c r="J6644" s="1">
        <v>46.78</v>
      </c>
      <c r="K6644">
        <v>13.761868046483439</v>
      </c>
      <c r="L6644">
        <v>26</v>
      </c>
      <c r="M6644">
        <v>0.10869192027213199</v>
      </c>
      <c r="N6644" s="19">
        <v>9.39610035774361E-2</v>
      </c>
      <c r="P6644" t="s">
        <v>42</v>
      </c>
    </row>
    <row r="6645" spans="1:16" x14ac:dyDescent="0.3">
      <c r="A6645" t="str">
        <f t="shared" si="105"/>
        <v>04: Food PubsCentral/WalesTotalNon Flavoured VodkaCirocTotalAll stocking</v>
      </c>
      <c r="B6645" t="s">
        <v>1</v>
      </c>
      <c r="C6645" t="s">
        <v>109</v>
      </c>
      <c r="D6645" t="s">
        <v>46</v>
      </c>
      <c r="E6645" t="s">
        <v>12</v>
      </c>
      <c r="F6645" t="s">
        <v>71</v>
      </c>
      <c r="G6645" t="s">
        <v>74</v>
      </c>
      <c r="H6645" t="s">
        <v>49</v>
      </c>
      <c r="I6645" t="s">
        <v>12</v>
      </c>
      <c r="J6645" s="1">
        <v>22.18</v>
      </c>
      <c r="K6645">
        <v>6.1509874492432797</v>
      </c>
      <c r="L6645">
        <v>43</v>
      </c>
      <c r="M6645" s="19">
        <v>1.87033816429561E-2</v>
      </c>
      <c r="N6645" s="19">
        <v>1.5959210005738501E-2</v>
      </c>
      <c r="P6645" t="s">
        <v>42</v>
      </c>
    </row>
    <row r="6646" spans="1:16" x14ac:dyDescent="0.3">
      <c r="A6646" t="str">
        <f t="shared" si="105"/>
        <v>04: Food PubsCentral/WalesTotalNon Flavoured VodkaGrey GooseTotalAll stocking</v>
      </c>
      <c r="B6646" t="s">
        <v>1</v>
      </c>
      <c r="C6646" t="s">
        <v>109</v>
      </c>
      <c r="D6646" t="s">
        <v>46</v>
      </c>
      <c r="E6646" t="s">
        <v>12</v>
      </c>
      <c r="F6646" t="s">
        <v>71</v>
      </c>
      <c r="G6646" t="s">
        <v>75</v>
      </c>
      <c r="H6646" t="s">
        <v>49</v>
      </c>
      <c r="I6646" t="s">
        <v>12</v>
      </c>
      <c r="J6646" s="1">
        <v>29.57</v>
      </c>
      <c r="K6646">
        <v>8.8594215577266411</v>
      </c>
      <c r="L6646">
        <v>236</v>
      </c>
      <c r="M6646" s="19">
        <v>6.6625577047920603E-2</v>
      </c>
      <c r="N6646" s="19">
        <v>6.4286207478819302E-2</v>
      </c>
      <c r="P6646" t="s">
        <v>42</v>
      </c>
    </row>
    <row r="6647" spans="1:16" x14ac:dyDescent="0.3">
      <c r="A6647" t="str">
        <f t="shared" si="105"/>
        <v>04: Food PubsCentral/WalesTotalNon Flavoured VodkaGrey GooseB: £3 - £3.20All stocking</v>
      </c>
      <c r="B6647" t="s">
        <v>1</v>
      </c>
      <c r="C6647" t="s">
        <v>109</v>
      </c>
      <c r="D6647" t="s">
        <v>46</v>
      </c>
      <c r="E6647" t="s">
        <v>12</v>
      </c>
      <c r="F6647" t="s">
        <v>71</v>
      </c>
      <c r="G6647" t="s">
        <v>75</v>
      </c>
      <c r="H6647" t="s">
        <v>49</v>
      </c>
      <c r="I6647" t="s">
        <v>59</v>
      </c>
      <c r="J6647" s="1">
        <v>29.13</v>
      </c>
      <c r="K6647">
        <v>9.4422161172161196</v>
      </c>
      <c r="L6647">
        <v>26</v>
      </c>
      <c r="M6647" s="19">
        <v>9.9944940884408903E-2</v>
      </c>
      <c r="N6647" s="19">
        <v>9.4373531173678596E-2</v>
      </c>
      <c r="P6647" t="s">
        <v>42</v>
      </c>
    </row>
    <row r="6648" spans="1:16" x14ac:dyDescent="0.3">
      <c r="A6648" t="str">
        <f t="shared" si="105"/>
        <v>04: Food PubsCentral/WalesTotalNon Flavoured VodkaGrey GooseD: £3.40 - £3.60All stocking</v>
      </c>
      <c r="B6648" t="s">
        <v>1</v>
      </c>
      <c r="C6648" t="s">
        <v>109</v>
      </c>
      <c r="D6648" t="s">
        <v>46</v>
      </c>
      <c r="E6648" t="s">
        <v>12</v>
      </c>
      <c r="F6648" t="s">
        <v>71</v>
      </c>
      <c r="G6648" t="s">
        <v>75</v>
      </c>
      <c r="H6648" t="s">
        <v>49</v>
      </c>
      <c r="I6648" t="s">
        <v>53</v>
      </c>
      <c r="J6648" s="1">
        <v>23.45</v>
      </c>
      <c r="K6648">
        <v>7.9268879557942</v>
      </c>
      <c r="L6648">
        <v>32</v>
      </c>
      <c r="M6648" s="19">
        <v>4.7231239327577203E-2</v>
      </c>
      <c r="N6648" s="19">
        <v>5.2406252744357597E-2</v>
      </c>
      <c r="P6648" t="s">
        <v>42</v>
      </c>
    </row>
    <row r="6649" spans="1:16" x14ac:dyDescent="0.3">
      <c r="A6649" t="str">
        <f t="shared" si="105"/>
        <v>04: Food PubsCentral/WalesTotalNon Flavoured VodkaGrey GooseE: £3.60 - £3.80All stocking</v>
      </c>
      <c r="B6649" t="s">
        <v>1</v>
      </c>
      <c r="C6649" t="s">
        <v>109</v>
      </c>
      <c r="D6649" t="s">
        <v>46</v>
      </c>
      <c r="E6649" t="s">
        <v>12</v>
      </c>
      <c r="F6649" t="s">
        <v>71</v>
      </c>
      <c r="G6649" t="s">
        <v>75</v>
      </c>
      <c r="H6649" t="s">
        <v>49</v>
      </c>
      <c r="I6649" t="s">
        <v>54</v>
      </c>
      <c r="J6649" s="1">
        <v>28.98</v>
      </c>
      <c r="K6649">
        <v>10.043495948495959</v>
      </c>
      <c r="L6649">
        <v>35</v>
      </c>
      <c r="M6649">
        <v>5.3867140227029001E-2</v>
      </c>
      <c r="N6649" s="19">
        <v>6.14035087719298E-2</v>
      </c>
      <c r="P6649" t="s">
        <v>42</v>
      </c>
    </row>
    <row r="6650" spans="1:16" x14ac:dyDescent="0.3">
      <c r="A6650" t="str">
        <f t="shared" si="105"/>
        <v>04: Food PubsCentral/WalesTotalNon Flavoured VodkaGrey GooseF: £3.80 - £4.00All stocking</v>
      </c>
      <c r="B6650" t="s">
        <v>1</v>
      </c>
      <c r="C6650" t="s">
        <v>109</v>
      </c>
      <c r="D6650" t="s">
        <v>46</v>
      </c>
      <c r="E6650" t="s">
        <v>12</v>
      </c>
      <c r="F6650" t="s">
        <v>71</v>
      </c>
      <c r="G6650" t="s">
        <v>75</v>
      </c>
      <c r="H6650" t="s">
        <v>49</v>
      </c>
      <c r="I6650" t="s">
        <v>55</v>
      </c>
      <c r="J6650" s="1">
        <v>46.65</v>
      </c>
      <c r="K6650">
        <v>14.514459194004639</v>
      </c>
      <c r="L6650">
        <v>33</v>
      </c>
      <c r="M6650" s="19">
        <v>9.8389423648754901E-2</v>
      </c>
      <c r="N6650">
        <v>0.110006566880279</v>
      </c>
      <c r="P6650" t="s">
        <v>42</v>
      </c>
    </row>
    <row r="6651" spans="1:16" x14ac:dyDescent="0.3">
      <c r="A6651" t="str">
        <f t="shared" si="105"/>
        <v>04: Food PubsCentral/WalesTotalNon Flavoured VodkaGrey GooseG: £4.00 - £4.20All stocking</v>
      </c>
      <c r="B6651" t="s">
        <v>1</v>
      </c>
      <c r="C6651" t="s">
        <v>109</v>
      </c>
      <c r="D6651" t="s">
        <v>46</v>
      </c>
      <c r="E6651" t="s">
        <v>12</v>
      </c>
      <c r="F6651" t="s">
        <v>71</v>
      </c>
      <c r="G6651" t="s">
        <v>75</v>
      </c>
      <c r="H6651" t="s">
        <v>49</v>
      </c>
      <c r="I6651" t="s">
        <v>56</v>
      </c>
      <c r="J6651" s="1">
        <v>32.4</v>
      </c>
      <c r="K6651">
        <v>9.3324129342879196</v>
      </c>
      <c r="L6651">
        <v>40</v>
      </c>
      <c r="M6651" s="19">
        <v>9.8841595354581105E-2</v>
      </c>
      <c r="N6651" s="19">
        <v>9.7024718138239499E-2</v>
      </c>
      <c r="P6651" t="s">
        <v>42</v>
      </c>
    </row>
    <row r="6652" spans="1:16" x14ac:dyDescent="0.3">
      <c r="A6652" t="str">
        <f t="shared" ref="A6652:A6715" si="106">C6652&amp;D6652&amp;E6652&amp;F6652&amp;G6652&amp;I6652&amp;P6652</f>
        <v>04: Food PubsCentral/WalesTotalNon Flavoured VodkaGrey GooseH: £4.20 - £4.40All stocking</v>
      </c>
      <c r="B6652" t="s">
        <v>1</v>
      </c>
      <c r="C6652" t="s">
        <v>109</v>
      </c>
      <c r="D6652" t="s">
        <v>46</v>
      </c>
      <c r="E6652" t="s">
        <v>12</v>
      </c>
      <c r="F6652" t="s">
        <v>71</v>
      </c>
      <c r="G6652" t="s">
        <v>75</v>
      </c>
      <c r="H6652" t="s">
        <v>49</v>
      </c>
      <c r="I6652" t="s">
        <v>60</v>
      </c>
      <c r="J6652" s="1">
        <v>33.880000000000003</v>
      </c>
      <c r="K6652">
        <v>9.2734539850393602</v>
      </c>
      <c r="L6652">
        <v>41</v>
      </c>
      <c r="M6652" s="19">
        <v>7.8664889685832504E-2</v>
      </c>
      <c r="N6652" s="19">
        <v>6.9241036000288594E-2</v>
      </c>
      <c r="P6652" t="s">
        <v>42</v>
      </c>
    </row>
    <row r="6653" spans="1:16" x14ac:dyDescent="0.3">
      <c r="A6653" t="str">
        <f t="shared" si="106"/>
        <v>04: Food PubsCentral/WalesTotalNon Flavoured VodkaGrey GooseI: £4.40 - £4.60All stocking</v>
      </c>
      <c r="B6653" t="s">
        <v>1</v>
      </c>
      <c r="C6653" t="s">
        <v>109</v>
      </c>
      <c r="D6653" t="s">
        <v>46</v>
      </c>
      <c r="E6653" t="s">
        <v>12</v>
      </c>
      <c r="F6653" t="s">
        <v>71</v>
      </c>
      <c r="G6653" t="s">
        <v>75</v>
      </c>
      <c r="H6653" t="s">
        <v>49</v>
      </c>
      <c r="I6653" t="s">
        <v>64</v>
      </c>
      <c r="J6653" s="1">
        <v>30.11</v>
      </c>
      <c r="K6653">
        <v>7.9178265428265604</v>
      </c>
      <c r="L6653">
        <v>37</v>
      </c>
      <c r="M6653" s="19">
        <v>6.8004150831416393E-2</v>
      </c>
      <c r="N6653" s="19">
        <v>5.6071417908219602E-2</v>
      </c>
      <c r="P6653" t="s">
        <v>42</v>
      </c>
    </row>
    <row r="6654" spans="1:16" x14ac:dyDescent="0.3">
      <c r="A6654" t="str">
        <f t="shared" si="106"/>
        <v>04: Food PubsCentral/WalesTotalNon Flavoured VodkaKetel OneTotalAll stocking</v>
      </c>
      <c r="B6654" t="s">
        <v>1</v>
      </c>
      <c r="C6654" t="s">
        <v>109</v>
      </c>
      <c r="D6654" t="s">
        <v>46</v>
      </c>
      <c r="E6654" t="s">
        <v>12</v>
      </c>
      <c r="F6654" t="s">
        <v>71</v>
      </c>
      <c r="G6654" t="s">
        <v>76</v>
      </c>
      <c r="H6654" t="s">
        <v>49</v>
      </c>
      <c r="I6654" t="s">
        <v>12</v>
      </c>
      <c r="J6654" s="1">
        <v>61.72</v>
      </c>
      <c r="K6654">
        <v>18.72828342681284</v>
      </c>
      <c r="L6654">
        <v>153</v>
      </c>
      <c r="M6654">
        <v>0.146677807805249</v>
      </c>
      <c r="N6654">
        <v>0.152681279484979</v>
      </c>
      <c r="P6654" t="s">
        <v>42</v>
      </c>
    </row>
    <row r="6655" spans="1:16" x14ac:dyDescent="0.3">
      <c r="A6655" t="str">
        <f t="shared" si="106"/>
        <v>04: Food PubsCentral/WalesTotalNon Flavoured VodkaKetel OneC: £3.20 - £3.40All stocking</v>
      </c>
      <c r="B6655" t="s">
        <v>1</v>
      </c>
      <c r="C6655" t="s">
        <v>109</v>
      </c>
      <c r="D6655" t="s">
        <v>46</v>
      </c>
      <c r="E6655" t="s">
        <v>12</v>
      </c>
      <c r="F6655" t="s">
        <v>71</v>
      </c>
      <c r="G6655" t="s">
        <v>76</v>
      </c>
      <c r="H6655" t="s">
        <v>49</v>
      </c>
      <c r="I6655" t="s">
        <v>52</v>
      </c>
      <c r="J6655" s="1">
        <v>60.82</v>
      </c>
      <c r="K6655">
        <v>19.494521797646801</v>
      </c>
      <c r="L6655">
        <v>32</v>
      </c>
      <c r="M6655">
        <v>0.18697350103135699</v>
      </c>
      <c r="N6655">
        <v>0.19375770901485501</v>
      </c>
      <c r="P6655" t="s">
        <v>42</v>
      </c>
    </row>
    <row r="6656" spans="1:16" x14ac:dyDescent="0.3">
      <c r="A6656" t="str">
        <f t="shared" si="106"/>
        <v>04: Food PubsCentral/WalesTotalNon Flavoured VodkaKetel OneD: £3.40 - £3.60All stocking</v>
      </c>
      <c r="B6656" t="s">
        <v>1</v>
      </c>
      <c r="C6656" t="s">
        <v>109</v>
      </c>
      <c r="D6656" t="s">
        <v>46</v>
      </c>
      <c r="E6656" t="s">
        <v>12</v>
      </c>
      <c r="F6656" t="s">
        <v>71</v>
      </c>
      <c r="G6656" t="s">
        <v>76</v>
      </c>
      <c r="H6656" t="s">
        <v>49</v>
      </c>
      <c r="I6656" t="s">
        <v>53</v>
      </c>
      <c r="J6656" s="1">
        <v>81.03</v>
      </c>
      <c r="K6656">
        <v>24.873398872083079</v>
      </c>
      <c r="L6656">
        <v>57</v>
      </c>
      <c r="M6656">
        <v>0.23369317074665999</v>
      </c>
      <c r="N6656">
        <v>0.25860628369201599</v>
      </c>
      <c r="P6656" t="s">
        <v>42</v>
      </c>
    </row>
    <row r="6657" spans="1:16" x14ac:dyDescent="0.3">
      <c r="A6657" t="str">
        <f t="shared" si="106"/>
        <v>04: Food PubsCentral/WalesTotalNon Flavoured VodkaKetel OneE: £3.60 - £3.80All stocking</v>
      </c>
      <c r="B6657" t="s">
        <v>1</v>
      </c>
      <c r="C6657" t="s">
        <v>109</v>
      </c>
      <c r="D6657" t="s">
        <v>46</v>
      </c>
      <c r="E6657" t="s">
        <v>12</v>
      </c>
      <c r="F6657" t="s">
        <v>71</v>
      </c>
      <c r="G6657" t="s">
        <v>76</v>
      </c>
      <c r="H6657" t="s">
        <v>49</v>
      </c>
      <c r="I6657" t="s">
        <v>54</v>
      </c>
      <c r="J6657" s="1">
        <v>88.89</v>
      </c>
      <c r="K6657">
        <v>27.787851755524162</v>
      </c>
      <c r="L6657">
        <v>58</v>
      </c>
      <c r="M6657">
        <v>0.32297326750694499</v>
      </c>
      <c r="N6657">
        <v>0.36205392766344402</v>
      </c>
      <c r="P6657" t="s">
        <v>42</v>
      </c>
    </row>
    <row r="6658" spans="1:16" x14ac:dyDescent="0.3">
      <c r="A6658" t="str">
        <f t="shared" si="106"/>
        <v>04: Food PubsCentral/WalesTotalNon Flavoured VodkaKetel OneF: £3.80 - £4.00All stocking</v>
      </c>
      <c r="B6658" t="s">
        <v>1</v>
      </c>
      <c r="C6658" t="s">
        <v>109</v>
      </c>
      <c r="D6658" t="s">
        <v>46</v>
      </c>
      <c r="E6658" t="s">
        <v>12</v>
      </c>
      <c r="F6658" t="s">
        <v>71</v>
      </c>
      <c r="G6658" t="s">
        <v>76</v>
      </c>
      <c r="H6658" t="s">
        <v>49</v>
      </c>
      <c r="I6658" t="s">
        <v>55</v>
      </c>
      <c r="J6658" s="1">
        <v>102.45</v>
      </c>
      <c r="K6658">
        <v>31.479067460317477</v>
      </c>
      <c r="L6658">
        <v>32</v>
      </c>
      <c r="M6658">
        <v>0.217655738782567</v>
      </c>
      <c r="N6658">
        <v>0.22197158713010301</v>
      </c>
      <c r="P6658" t="s">
        <v>42</v>
      </c>
    </row>
    <row r="6659" spans="1:16" x14ac:dyDescent="0.3">
      <c r="A6659" t="str">
        <f t="shared" si="106"/>
        <v>04: Food PubsCentral/WalesTotalNon Flavoured VodkaKetel OneG: £4.00 - £4.20All stocking</v>
      </c>
      <c r="B6659" t="s">
        <v>1</v>
      </c>
      <c r="C6659" t="s">
        <v>109</v>
      </c>
      <c r="D6659" t="s">
        <v>46</v>
      </c>
      <c r="E6659" t="s">
        <v>12</v>
      </c>
      <c r="F6659" t="s">
        <v>71</v>
      </c>
      <c r="G6659" t="s">
        <v>76</v>
      </c>
      <c r="H6659" t="s">
        <v>49</v>
      </c>
      <c r="I6659" t="s">
        <v>56</v>
      </c>
      <c r="J6659" s="1">
        <v>117.99</v>
      </c>
      <c r="K6659">
        <v>33.560373626373639</v>
      </c>
      <c r="L6659">
        <v>25</v>
      </c>
      <c r="M6659">
        <v>0.26637040619930102</v>
      </c>
      <c r="N6659">
        <v>0.26254337901970098</v>
      </c>
      <c r="P6659" t="s">
        <v>42</v>
      </c>
    </row>
    <row r="6660" spans="1:16" x14ac:dyDescent="0.3">
      <c r="A6660" t="str">
        <f t="shared" si="106"/>
        <v>04: Food PubsCentral/WalesTotalNon Flavoured VodkaSmirnoff RedA: &lt;£3All stocking</v>
      </c>
      <c r="B6660" t="s">
        <v>1</v>
      </c>
      <c r="C6660" t="s">
        <v>109</v>
      </c>
      <c r="D6660" t="s">
        <v>46</v>
      </c>
      <c r="E6660" t="s">
        <v>12</v>
      </c>
      <c r="F6660" t="s">
        <v>71</v>
      </c>
      <c r="G6660" t="s">
        <v>77</v>
      </c>
      <c r="H6660" t="s">
        <v>49</v>
      </c>
      <c r="I6660" t="s">
        <v>58</v>
      </c>
      <c r="J6660" s="1">
        <v>195.26</v>
      </c>
      <c r="K6660">
        <v>66.653895641395607</v>
      </c>
      <c r="L6660">
        <v>378</v>
      </c>
      <c r="M6660">
        <v>0.88602714208363498</v>
      </c>
      <c r="N6660">
        <v>0.889016514108385</v>
      </c>
      <c r="P6660" t="s">
        <v>42</v>
      </c>
    </row>
    <row r="6661" spans="1:16" x14ac:dyDescent="0.3">
      <c r="A6661" t="str">
        <f t="shared" si="106"/>
        <v>04: Food PubsCentral/WalesTotalNon Flavoured VodkaSmirnoff RedTotalAll stocking</v>
      </c>
      <c r="B6661" t="s">
        <v>1</v>
      </c>
      <c r="C6661" t="s">
        <v>109</v>
      </c>
      <c r="D6661" t="s">
        <v>46</v>
      </c>
      <c r="E6661" t="s">
        <v>12</v>
      </c>
      <c r="F6661" t="s">
        <v>71</v>
      </c>
      <c r="G6661" t="s">
        <v>77</v>
      </c>
      <c r="H6661" t="s">
        <v>49</v>
      </c>
      <c r="I6661" t="s">
        <v>12</v>
      </c>
      <c r="J6661" s="1">
        <v>179.41</v>
      </c>
      <c r="K6661">
        <v>57.016322479603595</v>
      </c>
      <c r="L6661">
        <v>832</v>
      </c>
      <c r="M6661">
        <v>0.83564961003905103</v>
      </c>
      <c r="N6661">
        <v>0.83882783180648801</v>
      </c>
      <c r="P6661" t="s">
        <v>42</v>
      </c>
    </row>
    <row r="6662" spans="1:16" x14ac:dyDescent="0.3">
      <c r="A6662" t="str">
        <f t="shared" si="106"/>
        <v>04: Food PubsCentral/WalesTotalNon Flavoured VodkaSmirnoff RedB: £3 - £3.20All stocking</v>
      </c>
      <c r="B6662" t="s">
        <v>1</v>
      </c>
      <c r="C6662" t="s">
        <v>109</v>
      </c>
      <c r="D6662" t="s">
        <v>46</v>
      </c>
      <c r="E6662" t="s">
        <v>12</v>
      </c>
      <c r="F6662" t="s">
        <v>71</v>
      </c>
      <c r="G6662" t="s">
        <v>77</v>
      </c>
      <c r="H6662" t="s">
        <v>49</v>
      </c>
      <c r="I6662" t="s">
        <v>59</v>
      </c>
      <c r="J6662" s="1">
        <v>193.24</v>
      </c>
      <c r="K6662">
        <v>61.407077386335999</v>
      </c>
      <c r="L6662">
        <v>317</v>
      </c>
      <c r="M6662">
        <v>0.83976039310742301</v>
      </c>
      <c r="N6662">
        <v>0.83791776198531198</v>
      </c>
      <c r="P6662" t="s">
        <v>42</v>
      </c>
    </row>
    <row r="6663" spans="1:16" x14ac:dyDescent="0.3">
      <c r="A6663" t="str">
        <f t="shared" si="106"/>
        <v>04: Food PubsCentral/WalesTotalNon Flavoured VodkaSmirnoff RedC: £3.20 - £3.40All stocking</v>
      </c>
      <c r="B6663" t="s">
        <v>1</v>
      </c>
      <c r="C6663" t="s">
        <v>109</v>
      </c>
      <c r="D6663" t="s">
        <v>46</v>
      </c>
      <c r="E6663" t="s">
        <v>12</v>
      </c>
      <c r="F6663" t="s">
        <v>71</v>
      </c>
      <c r="G6663" t="s">
        <v>77</v>
      </c>
      <c r="H6663" t="s">
        <v>49</v>
      </c>
      <c r="I6663" t="s">
        <v>52</v>
      </c>
      <c r="J6663" s="1">
        <v>180.06</v>
      </c>
      <c r="K6663">
        <v>56.749328146256403</v>
      </c>
      <c r="L6663">
        <v>293</v>
      </c>
      <c r="M6663">
        <v>0.84968678619668503</v>
      </c>
      <c r="N6663">
        <v>0.85018291245200495</v>
      </c>
      <c r="P6663" t="s">
        <v>42</v>
      </c>
    </row>
    <row r="6664" spans="1:16" x14ac:dyDescent="0.3">
      <c r="A6664" t="str">
        <f t="shared" si="106"/>
        <v>04: Food PubsCentral/WalesTotalNon Flavoured VodkaSmirnoff RedD: £3.40 - £3.60All stocking</v>
      </c>
      <c r="B6664" t="s">
        <v>1</v>
      </c>
      <c r="C6664" t="s">
        <v>109</v>
      </c>
      <c r="D6664" t="s">
        <v>46</v>
      </c>
      <c r="E6664" t="s">
        <v>12</v>
      </c>
      <c r="F6664" t="s">
        <v>71</v>
      </c>
      <c r="G6664" t="s">
        <v>77</v>
      </c>
      <c r="H6664" t="s">
        <v>49</v>
      </c>
      <c r="I6664" t="s">
        <v>53</v>
      </c>
      <c r="J6664" s="1">
        <v>192.11</v>
      </c>
      <c r="K6664">
        <v>58.252984669651198</v>
      </c>
      <c r="L6664">
        <v>189</v>
      </c>
      <c r="M6664">
        <v>0.86635489914580299</v>
      </c>
      <c r="N6664">
        <v>0.86751433509235498</v>
      </c>
      <c r="P6664" t="s">
        <v>42</v>
      </c>
    </row>
    <row r="6665" spans="1:16" x14ac:dyDescent="0.3">
      <c r="A6665" t="str">
        <f t="shared" si="106"/>
        <v>04: Food PubsCentral/WalesTotalNon Flavoured VodkaSmirnoff RedE: £3.60 - £3.80All stocking</v>
      </c>
      <c r="B6665" t="s">
        <v>1</v>
      </c>
      <c r="C6665" t="s">
        <v>109</v>
      </c>
      <c r="D6665" t="s">
        <v>46</v>
      </c>
      <c r="E6665" t="s">
        <v>12</v>
      </c>
      <c r="F6665" t="s">
        <v>71</v>
      </c>
      <c r="G6665" t="s">
        <v>77</v>
      </c>
      <c r="H6665" t="s">
        <v>49</v>
      </c>
      <c r="I6665" t="s">
        <v>54</v>
      </c>
      <c r="J6665" s="1">
        <v>218.34</v>
      </c>
      <c r="K6665">
        <v>63.254616901363597</v>
      </c>
      <c r="L6665">
        <v>146</v>
      </c>
      <c r="M6665">
        <v>0.78375581457274801</v>
      </c>
      <c r="N6665">
        <v>0.782655998994505</v>
      </c>
      <c r="P6665" t="s">
        <v>42</v>
      </c>
    </row>
    <row r="6666" spans="1:16" x14ac:dyDescent="0.3">
      <c r="A6666" t="str">
        <f t="shared" si="106"/>
        <v>04: Food PubsCentral/WalesTotalNon Flavoured VodkaSmirnoff RedF: £3.80 - £4.00All stocking</v>
      </c>
      <c r="B6666" t="s">
        <v>1</v>
      </c>
      <c r="C6666" t="s">
        <v>109</v>
      </c>
      <c r="D6666" t="s">
        <v>46</v>
      </c>
      <c r="E6666" t="s">
        <v>12</v>
      </c>
      <c r="F6666" t="s">
        <v>71</v>
      </c>
      <c r="G6666" t="s">
        <v>77</v>
      </c>
      <c r="H6666" t="s">
        <v>49</v>
      </c>
      <c r="I6666" t="s">
        <v>55</v>
      </c>
      <c r="J6666" s="1">
        <v>266.51</v>
      </c>
      <c r="K6666">
        <v>76.102490218115193</v>
      </c>
      <c r="L6666">
        <v>112</v>
      </c>
      <c r="M6666">
        <v>0.91487749187967904</v>
      </c>
      <c r="N6666">
        <v>0.905716961908831</v>
      </c>
      <c r="P6666" t="s">
        <v>42</v>
      </c>
    </row>
    <row r="6667" spans="1:16" x14ac:dyDescent="0.3">
      <c r="A6667" t="str">
        <f t="shared" si="106"/>
        <v>04: Food PubsCentral/WalesTotalNon Flavoured VodkaSmirnoff RedG: £4.00 - £4.20All stocking</v>
      </c>
      <c r="B6667" t="s">
        <v>1</v>
      </c>
      <c r="C6667" t="s">
        <v>109</v>
      </c>
      <c r="D6667" t="s">
        <v>46</v>
      </c>
      <c r="E6667" t="s">
        <v>12</v>
      </c>
      <c r="F6667" t="s">
        <v>71</v>
      </c>
      <c r="G6667" t="s">
        <v>77</v>
      </c>
      <c r="H6667" t="s">
        <v>49</v>
      </c>
      <c r="I6667" t="s">
        <v>56</v>
      </c>
      <c r="J6667" s="1">
        <v>199.8</v>
      </c>
      <c r="K6667">
        <v>54.391878902990001</v>
      </c>
      <c r="L6667">
        <v>81</v>
      </c>
      <c r="M6667">
        <v>0.78502559954964102</v>
      </c>
      <c r="N6667">
        <v>0.76924851099624203</v>
      </c>
      <c r="P6667" t="s">
        <v>42</v>
      </c>
    </row>
    <row r="6668" spans="1:16" x14ac:dyDescent="0.3">
      <c r="A6668" t="str">
        <f t="shared" si="106"/>
        <v>04: Food PubsCentral/WalesTotalNon Flavoured VodkaSmirnoff RedH: £4.20 - £4.40All stocking</v>
      </c>
      <c r="B6668" t="s">
        <v>1</v>
      </c>
      <c r="C6668" t="s">
        <v>109</v>
      </c>
      <c r="D6668" t="s">
        <v>46</v>
      </c>
      <c r="E6668" t="s">
        <v>12</v>
      </c>
      <c r="F6668" t="s">
        <v>71</v>
      </c>
      <c r="G6668" t="s">
        <v>77</v>
      </c>
      <c r="H6668" t="s">
        <v>49</v>
      </c>
      <c r="I6668" t="s">
        <v>60</v>
      </c>
      <c r="J6668" s="1">
        <v>180.39</v>
      </c>
      <c r="K6668">
        <v>46.625065233274</v>
      </c>
      <c r="L6668">
        <v>67</v>
      </c>
      <c r="M6668">
        <v>0.87074798636982798</v>
      </c>
      <c r="N6668">
        <v>0.85298261107256201</v>
      </c>
      <c r="P6668" t="s">
        <v>42</v>
      </c>
    </row>
    <row r="6669" spans="1:16" x14ac:dyDescent="0.3">
      <c r="A6669" t="str">
        <f t="shared" si="106"/>
        <v>04: Food PubsCentral/WalesTotalNon Flavoured VodkaSmirnoff RedI: £4.40 - £4.60All stocking</v>
      </c>
      <c r="B6669" t="s">
        <v>1</v>
      </c>
      <c r="C6669" t="s">
        <v>109</v>
      </c>
      <c r="D6669" t="s">
        <v>46</v>
      </c>
      <c r="E6669" t="s">
        <v>12</v>
      </c>
      <c r="F6669" t="s">
        <v>71</v>
      </c>
      <c r="G6669" t="s">
        <v>77</v>
      </c>
      <c r="H6669" t="s">
        <v>49</v>
      </c>
      <c r="I6669" t="s">
        <v>64</v>
      </c>
      <c r="J6669" s="1">
        <v>204.91</v>
      </c>
      <c r="K6669">
        <v>47.871794871794798</v>
      </c>
      <c r="L6669">
        <v>60</v>
      </c>
      <c r="M6669">
        <v>0.769613625116636</v>
      </c>
      <c r="N6669">
        <v>0.723474808849495</v>
      </c>
      <c r="P6669" t="s">
        <v>42</v>
      </c>
    </row>
    <row r="6670" spans="1:16" x14ac:dyDescent="0.3">
      <c r="A6670" t="str">
        <f t="shared" si="106"/>
        <v>04: Food PubsCentral/WalesTotalNon Flavoured VodkaSmirnoff RedJ: £4.60 - £4.80All stocking</v>
      </c>
      <c r="B6670" t="s">
        <v>1</v>
      </c>
      <c r="C6670" t="s">
        <v>109</v>
      </c>
      <c r="D6670" t="s">
        <v>46</v>
      </c>
      <c r="E6670" t="s">
        <v>12</v>
      </c>
      <c r="F6670" t="s">
        <v>71</v>
      </c>
      <c r="G6670" t="s">
        <v>77</v>
      </c>
      <c r="H6670" t="s">
        <v>49</v>
      </c>
      <c r="I6670" t="s">
        <v>65</v>
      </c>
      <c r="J6670" s="1">
        <v>151.43</v>
      </c>
      <c r="K6670">
        <v>35.718968531468519</v>
      </c>
      <c r="L6670">
        <v>44</v>
      </c>
      <c r="M6670">
        <v>0.74225486014672803</v>
      </c>
      <c r="N6670">
        <v>0.68489285954188195</v>
      </c>
      <c r="P6670" t="s">
        <v>42</v>
      </c>
    </row>
    <row r="6671" spans="1:16" x14ac:dyDescent="0.3">
      <c r="A6671" t="str">
        <f t="shared" si="106"/>
        <v>04: Food PubsCentral/WalesTotalNon Flavoured VodkaSmirnoff RedK: £4.80 - £5.00All stocking</v>
      </c>
      <c r="B6671" t="s">
        <v>1</v>
      </c>
      <c r="C6671" t="s">
        <v>109</v>
      </c>
      <c r="D6671" t="s">
        <v>46</v>
      </c>
      <c r="E6671" t="s">
        <v>12</v>
      </c>
      <c r="F6671" t="s">
        <v>71</v>
      </c>
      <c r="G6671" t="s">
        <v>77</v>
      </c>
      <c r="H6671" t="s">
        <v>49</v>
      </c>
      <c r="I6671" t="s">
        <v>89</v>
      </c>
      <c r="J6671" s="1">
        <v>134.29</v>
      </c>
      <c r="K6671">
        <v>30.37940705128204</v>
      </c>
      <c r="L6671">
        <v>32</v>
      </c>
      <c r="M6671">
        <v>0.89933266922121802</v>
      </c>
      <c r="N6671">
        <v>0.86043490153172897</v>
      </c>
      <c r="P6671" t="s">
        <v>42</v>
      </c>
    </row>
    <row r="6672" spans="1:16" x14ac:dyDescent="0.3">
      <c r="A6672" t="str">
        <f t="shared" si="106"/>
        <v>04: Food PubsCentral/WalesTotalTequilaCazcabel BlancoA: &lt;£3All stocking</v>
      </c>
      <c r="B6672" t="s">
        <v>1</v>
      </c>
      <c r="C6672" t="s">
        <v>109</v>
      </c>
      <c r="D6672" t="s">
        <v>46</v>
      </c>
      <c r="E6672" t="s">
        <v>12</v>
      </c>
      <c r="F6672" t="s">
        <v>78</v>
      </c>
      <c r="G6672" t="s">
        <v>79</v>
      </c>
      <c r="H6672" t="s">
        <v>49</v>
      </c>
      <c r="I6672" t="s">
        <v>58</v>
      </c>
      <c r="J6672" s="1">
        <v>11.52</v>
      </c>
      <c r="K6672">
        <v>4.74667476967476</v>
      </c>
      <c r="L6672">
        <v>25</v>
      </c>
      <c r="M6672">
        <v>0.121870536049921</v>
      </c>
      <c r="N6672">
        <v>0.14846386077073301</v>
      </c>
      <c r="P6672" t="s">
        <v>42</v>
      </c>
    </row>
    <row r="6673" spans="1:16" x14ac:dyDescent="0.3">
      <c r="A6673" t="str">
        <f t="shared" si="106"/>
        <v>04: Food PubsCentral/WalesTotalTequilaCazcabel BlancoTotalAll stocking</v>
      </c>
      <c r="B6673" t="s">
        <v>1</v>
      </c>
      <c r="C6673" t="s">
        <v>109</v>
      </c>
      <c r="D6673" t="s">
        <v>46</v>
      </c>
      <c r="E6673" t="s">
        <v>12</v>
      </c>
      <c r="F6673" t="s">
        <v>78</v>
      </c>
      <c r="G6673" t="s">
        <v>79</v>
      </c>
      <c r="H6673" t="s">
        <v>49</v>
      </c>
      <c r="I6673" t="s">
        <v>12</v>
      </c>
      <c r="J6673" s="1">
        <v>17.53</v>
      </c>
      <c r="K6673">
        <v>5.4595343225150801</v>
      </c>
      <c r="L6673">
        <v>52</v>
      </c>
      <c r="M6673">
        <v>0.20935983465389499</v>
      </c>
      <c r="N6673">
        <v>0.21163469557965001</v>
      </c>
      <c r="P6673" t="s">
        <v>42</v>
      </c>
    </row>
    <row r="6674" spans="1:16" x14ac:dyDescent="0.3">
      <c r="A6674" t="str">
        <f t="shared" si="106"/>
        <v>04: Food PubsCentral/WalesTotalTequilaJose Cuervo Especial GoldTotalAll stocking</v>
      </c>
      <c r="B6674" t="s">
        <v>1</v>
      </c>
      <c r="C6674" t="s">
        <v>109</v>
      </c>
      <c r="D6674" t="s">
        <v>46</v>
      </c>
      <c r="E6674" t="s">
        <v>12</v>
      </c>
      <c r="F6674" t="s">
        <v>78</v>
      </c>
      <c r="G6674" t="s">
        <v>80</v>
      </c>
      <c r="H6674" t="s">
        <v>49</v>
      </c>
      <c r="I6674" t="s">
        <v>12</v>
      </c>
      <c r="J6674" s="1">
        <v>24.9</v>
      </c>
      <c r="K6674">
        <v>7.1227229323383199</v>
      </c>
      <c r="L6674">
        <v>78</v>
      </c>
      <c r="M6674">
        <v>0.555038469150127</v>
      </c>
      <c r="N6674">
        <v>0.49866438722085699</v>
      </c>
      <c r="P6674" t="s">
        <v>42</v>
      </c>
    </row>
    <row r="6675" spans="1:16" x14ac:dyDescent="0.3">
      <c r="A6675" t="str">
        <f t="shared" si="106"/>
        <v>04: Food PubsCentral/WalesTotalTequilaJose Cuervo Especial SilverA: &lt;£3All stocking</v>
      </c>
      <c r="B6675" t="s">
        <v>1</v>
      </c>
      <c r="C6675" t="s">
        <v>109</v>
      </c>
      <c r="D6675" t="s">
        <v>46</v>
      </c>
      <c r="E6675" t="s">
        <v>12</v>
      </c>
      <c r="F6675" t="s">
        <v>78</v>
      </c>
      <c r="G6675" t="s">
        <v>81</v>
      </c>
      <c r="H6675" t="s">
        <v>49</v>
      </c>
      <c r="I6675" t="s">
        <v>58</v>
      </c>
      <c r="J6675" s="1">
        <v>18.899999999999999</v>
      </c>
      <c r="K6675">
        <v>7.6750848110223204</v>
      </c>
      <c r="L6675">
        <v>32</v>
      </c>
      <c r="M6675">
        <v>0.228288082384311</v>
      </c>
      <c r="N6675">
        <v>0.27555624708262</v>
      </c>
      <c r="P6675" t="s">
        <v>42</v>
      </c>
    </row>
    <row r="6676" spans="1:16" x14ac:dyDescent="0.3">
      <c r="A6676" t="str">
        <f t="shared" si="106"/>
        <v>04: Food PubsCentral/WalesTotalTequilaJose Cuervo Especial SilverTotalAll stocking</v>
      </c>
      <c r="B6676" t="s">
        <v>1</v>
      </c>
      <c r="C6676" t="s">
        <v>109</v>
      </c>
      <c r="D6676" t="s">
        <v>46</v>
      </c>
      <c r="E6676" t="s">
        <v>12</v>
      </c>
      <c r="F6676" t="s">
        <v>78</v>
      </c>
      <c r="G6676" t="s">
        <v>81</v>
      </c>
      <c r="H6676" t="s">
        <v>49</v>
      </c>
      <c r="I6676" t="s">
        <v>12</v>
      </c>
      <c r="J6676" s="1">
        <v>21.3</v>
      </c>
      <c r="K6676">
        <v>7.3169921153527602</v>
      </c>
      <c r="L6676">
        <v>61</v>
      </c>
      <c r="M6676">
        <v>0.31473404822876699</v>
      </c>
      <c r="N6676">
        <v>0.33762725950550598</v>
      </c>
      <c r="P6676" t="s">
        <v>42</v>
      </c>
    </row>
    <row r="6677" spans="1:16" x14ac:dyDescent="0.3">
      <c r="A6677" t="str">
        <f t="shared" si="106"/>
        <v>04: Food PubsCentral/WalesTotalTequilaOlmeca BlancoA: &lt;£3All stocking</v>
      </c>
      <c r="B6677" t="s">
        <v>1</v>
      </c>
      <c r="C6677" t="s">
        <v>109</v>
      </c>
      <c r="D6677" t="s">
        <v>46</v>
      </c>
      <c r="E6677" t="s">
        <v>12</v>
      </c>
      <c r="F6677" t="s">
        <v>78</v>
      </c>
      <c r="G6677" t="s">
        <v>83</v>
      </c>
      <c r="H6677" t="s">
        <v>49</v>
      </c>
      <c r="I6677" t="s">
        <v>58</v>
      </c>
      <c r="J6677" s="1">
        <v>20.23</v>
      </c>
      <c r="K6677">
        <v>8.3182485496094802</v>
      </c>
      <c r="L6677">
        <v>169</v>
      </c>
      <c r="M6677">
        <v>0.57601520647209403</v>
      </c>
      <c r="N6677">
        <v>0.63093246666348002</v>
      </c>
      <c r="P6677" t="s">
        <v>42</v>
      </c>
    </row>
    <row r="6678" spans="1:16" x14ac:dyDescent="0.3">
      <c r="A6678" t="str">
        <f t="shared" si="106"/>
        <v>04: Food PubsCentral/WalesTotalTequilaOlmeca BlancoTotalAll stocking</v>
      </c>
      <c r="B6678" t="s">
        <v>1</v>
      </c>
      <c r="C6678" t="s">
        <v>109</v>
      </c>
      <c r="D6678" t="s">
        <v>46</v>
      </c>
      <c r="E6678" t="s">
        <v>12</v>
      </c>
      <c r="F6678" t="s">
        <v>78</v>
      </c>
      <c r="G6678" t="s">
        <v>83</v>
      </c>
      <c r="H6678" t="s">
        <v>49</v>
      </c>
      <c r="I6678" t="s">
        <v>12</v>
      </c>
      <c r="J6678" s="1">
        <v>23.6</v>
      </c>
      <c r="K6678">
        <v>7.7730774829458804</v>
      </c>
      <c r="L6678">
        <v>342</v>
      </c>
      <c r="M6678">
        <v>0.65103429537871205</v>
      </c>
      <c r="N6678">
        <v>0.66870969461173602</v>
      </c>
      <c r="P6678" t="s">
        <v>42</v>
      </c>
    </row>
    <row r="6679" spans="1:16" x14ac:dyDescent="0.3">
      <c r="A6679" t="str">
        <f t="shared" si="106"/>
        <v>04: Food PubsCentral/WalesTotalTequilaOlmeca BlancoB: £3 - £3.20All stocking</v>
      </c>
      <c r="B6679" t="s">
        <v>1</v>
      </c>
      <c r="C6679" t="s">
        <v>109</v>
      </c>
      <c r="D6679" t="s">
        <v>46</v>
      </c>
      <c r="E6679" t="s">
        <v>12</v>
      </c>
      <c r="F6679" t="s">
        <v>78</v>
      </c>
      <c r="G6679" t="s">
        <v>83</v>
      </c>
      <c r="H6679" t="s">
        <v>49</v>
      </c>
      <c r="I6679" t="s">
        <v>59</v>
      </c>
      <c r="J6679" s="1">
        <v>26.36</v>
      </c>
      <c r="K6679">
        <v>7.9378609485752394</v>
      </c>
      <c r="L6679">
        <v>28</v>
      </c>
      <c r="M6679">
        <v>0.54322751733338903</v>
      </c>
      <c r="N6679">
        <v>0.52644288819125795</v>
      </c>
      <c r="P6679" t="s">
        <v>42</v>
      </c>
    </row>
    <row r="6680" spans="1:16" x14ac:dyDescent="0.3">
      <c r="A6680" t="str">
        <f t="shared" si="106"/>
        <v>04: Food PubsCentral/WalesTotalTequilaOlmeca BlancoC: £3.20 - £3.40All stocking</v>
      </c>
      <c r="B6680" t="s">
        <v>1</v>
      </c>
      <c r="C6680" t="s">
        <v>109</v>
      </c>
      <c r="D6680" t="s">
        <v>46</v>
      </c>
      <c r="E6680" t="s">
        <v>12</v>
      </c>
      <c r="F6680" t="s">
        <v>78</v>
      </c>
      <c r="G6680" t="s">
        <v>83</v>
      </c>
      <c r="H6680" t="s">
        <v>49</v>
      </c>
      <c r="I6680" t="s">
        <v>52</v>
      </c>
      <c r="J6680" s="1">
        <v>29.94</v>
      </c>
      <c r="K6680">
        <v>8.1686529211529209</v>
      </c>
      <c r="L6680">
        <v>60</v>
      </c>
      <c r="M6680">
        <v>0.80681162951408403</v>
      </c>
      <c r="N6680">
        <v>0.79946014607811999</v>
      </c>
      <c r="P6680" t="s">
        <v>42</v>
      </c>
    </row>
    <row r="6681" spans="1:16" x14ac:dyDescent="0.3">
      <c r="A6681" t="str">
        <f t="shared" si="106"/>
        <v>04: Food PubsCentral/WalesTotalTequilaOlmeca BlancoD: £3.40 - £3.60All stocking</v>
      </c>
      <c r="B6681" t="s">
        <v>1</v>
      </c>
      <c r="C6681" t="s">
        <v>109</v>
      </c>
      <c r="D6681" t="s">
        <v>46</v>
      </c>
      <c r="E6681" t="s">
        <v>12</v>
      </c>
      <c r="F6681" t="s">
        <v>78</v>
      </c>
      <c r="G6681" t="s">
        <v>83</v>
      </c>
      <c r="H6681" t="s">
        <v>49</v>
      </c>
      <c r="I6681" t="s">
        <v>53</v>
      </c>
      <c r="J6681" s="1">
        <v>29.77</v>
      </c>
      <c r="K6681">
        <v>7.9623174603174798</v>
      </c>
      <c r="L6681">
        <v>75</v>
      </c>
      <c r="M6681">
        <v>0.84738604766718695</v>
      </c>
      <c r="N6681">
        <v>0.84976998274870597</v>
      </c>
      <c r="P6681" t="s">
        <v>42</v>
      </c>
    </row>
    <row r="6682" spans="1:16" x14ac:dyDescent="0.3">
      <c r="A6682" t="str">
        <f t="shared" si="106"/>
        <v>04: Food PubsCentral/WalesTotalTequilaOlmeca BlancoE: £3.60 - £3.80All stocking</v>
      </c>
      <c r="B6682" t="s">
        <v>1</v>
      </c>
      <c r="C6682" t="s">
        <v>109</v>
      </c>
      <c r="D6682" t="s">
        <v>46</v>
      </c>
      <c r="E6682" t="s">
        <v>12</v>
      </c>
      <c r="F6682" t="s">
        <v>78</v>
      </c>
      <c r="G6682" t="s">
        <v>83</v>
      </c>
      <c r="H6682" t="s">
        <v>49</v>
      </c>
      <c r="I6682" t="s">
        <v>54</v>
      </c>
      <c r="J6682" s="1">
        <v>31.15</v>
      </c>
      <c r="K6682">
        <v>8.335890816011279</v>
      </c>
      <c r="L6682">
        <v>83</v>
      </c>
      <c r="M6682">
        <v>0.73984567140546098</v>
      </c>
      <c r="N6682">
        <v>0.74688664183076103</v>
      </c>
      <c r="P6682" t="s">
        <v>42</v>
      </c>
    </row>
    <row r="6683" spans="1:16" x14ac:dyDescent="0.3">
      <c r="A6683" t="str">
        <f t="shared" si="106"/>
        <v>04: Food PubsCentral/WalesTotalTequilaOlmeca BlancoF: £3.80 - £4.00All stocking</v>
      </c>
      <c r="B6683" t="s">
        <v>1</v>
      </c>
      <c r="C6683" t="s">
        <v>109</v>
      </c>
      <c r="D6683" t="s">
        <v>46</v>
      </c>
      <c r="E6683" t="s">
        <v>12</v>
      </c>
      <c r="F6683" t="s">
        <v>78</v>
      </c>
      <c r="G6683" t="s">
        <v>83</v>
      </c>
      <c r="H6683" t="s">
        <v>49</v>
      </c>
      <c r="I6683" t="s">
        <v>55</v>
      </c>
      <c r="J6683" s="1">
        <v>35.9</v>
      </c>
      <c r="K6683">
        <v>9.3064477919741204</v>
      </c>
      <c r="L6683">
        <v>38</v>
      </c>
      <c r="M6683">
        <v>0.76023252005363595</v>
      </c>
      <c r="N6683">
        <v>0.78648046954057904</v>
      </c>
      <c r="P6683" t="s">
        <v>42</v>
      </c>
    </row>
    <row r="6684" spans="1:16" x14ac:dyDescent="0.3">
      <c r="A6684" t="str">
        <f t="shared" si="106"/>
        <v>04: Food PubsCentral/WalesTotalTequilaOlmeca ReposadoA: &lt;£3All stocking</v>
      </c>
      <c r="B6684" t="s">
        <v>1</v>
      </c>
      <c r="C6684" t="s">
        <v>109</v>
      </c>
      <c r="D6684" t="s">
        <v>46</v>
      </c>
      <c r="E6684" t="s">
        <v>12</v>
      </c>
      <c r="F6684" t="s">
        <v>78</v>
      </c>
      <c r="G6684" t="s">
        <v>84</v>
      </c>
      <c r="H6684" t="s">
        <v>49</v>
      </c>
      <c r="I6684" t="s">
        <v>58</v>
      </c>
      <c r="J6684" s="1">
        <v>13.25</v>
      </c>
      <c r="K6684">
        <v>5.0749367695796401</v>
      </c>
      <c r="L6684">
        <v>98</v>
      </c>
      <c r="M6684">
        <v>0.26554300727366198</v>
      </c>
      <c r="N6684">
        <v>0.27166238767650802</v>
      </c>
      <c r="P6684" t="s">
        <v>42</v>
      </c>
    </row>
    <row r="6685" spans="1:16" x14ac:dyDescent="0.3">
      <c r="A6685" t="str">
        <f t="shared" si="106"/>
        <v>04: Food PubsCentral/WalesTotalTequilaOlmeca ReposadoTotalAll stocking</v>
      </c>
      <c r="B6685" t="s">
        <v>1</v>
      </c>
      <c r="C6685" t="s">
        <v>109</v>
      </c>
      <c r="D6685" t="s">
        <v>46</v>
      </c>
      <c r="E6685" t="s">
        <v>12</v>
      </c>
      <c r="F6685" t="s">
        <v>78</v>
      </c>
      <c r="G6685" t="s">
        <v>84</v>
      </c>
      <c r="H6685" t="s">
        <v>49</v>
      </c>
      <c r="I6685" t="s">
        <v>12</v>
      </c>
      <c r="J6685" s="1">
        <v>15.18</v>
      </c>
      <c r="K6685">
        <v>5.1221058891450006</v>
      </c>
      <c r="L6685">
        <v>179</v>
      </c>
      <c r="M6685">
        <v>0.263373282886043</v>
      </c>
      <c r="N6685">
        <v>0.27359971299161401</v>
      </c>
      <c r="P6685" t="s">
        <v>42</v>
      </c>
    </row>
    <row r="6686" spans="1:16" x14ac:dyDescent="0.3">
      <c r="A6686" t="str">
        <f t="shared" si="106"/>
        <v>04: Food PubsCentral/WalesTotalTequilaOlmeca ReposadoB: £3 - £3.20All stocking</v>
      </c>
      <c r="B6686" t="s">
        <v>1</v>
      </c>
      <c r="C6686" t="s">
        <v>109</v>
      </c>
      <c r="D6686" t="s">
        <v>46</v>
      </c>
      <c r="E6686" t="s">
        <v>12</v>
      </c>
      <c r="F6686" t="s">
        <v>78</v>
      </c>
      <c r="G6686" t="s">
        <v>84</v>
      </c>
      <c r="H6686" t="s">
        <v>49</v>
      </c>
      <c r="I6686" t="s">
        <v>59</v>
      </c>
      <c r="J6686" s="1">
        <v>16.72</v>
      </c>
      <c r="K6686">
        <v>5.3050237397011593</v>
      </c>
      <c r="L6686">
        <v>31</v>
      </c>
      <c r="M6686">
        <v>0.43321808494590602</v>
      </c>
      <c r="N6686">
        <v>0.433434190620272</v>
      </c>
      <c r="P6686" t="s">
        <v>42</v>
      </c>
    </row>
    <row r="6687" spans="1:16" x14ac:dyDescent="0.3">
      <c r="A6687" t="str">
        <f t="shared" si="106"/>
        <v>04: Food PubsCentral/WalesTotalTequilaOlmeca ReposadoC: £3.20 - £3.40All stocking</v>
      </c>
      <c r="B6687" t="s">
        <v>1</v>
      </c>
      <c r="C6687" t="s">
        <v>109</v>
      </c>
      <c r="D6687" t="s">
        <v>46</v>
      </c>
      <c r="E6687" t="s">
        <v>12</v>
      </c>
      <c r="F6687" t="s">
        <v>78</v>
      </c>
      <c r="G6687" t="s">
        <v>84</v>
      </c>
      <c r="H6687" t="s">
        <v>49</v>
      </c>
      <c r="I6687" t="s">
        <v>52</v>
      </c>
      <c r="J6687" s="1">
        <v>16.760000000000002</v>
      </c>
      <c r="K6687">
        <v>5.2214994775339596</v>
      </c>
      <c r="L6687">
        <v>29</v>
      </c>
      <c r="M6687">
        <v>0.56115779970044299</v>
      </c>
      <c r="N6687">
        <v>0.57934218118868996</v>
      </c>
      <c r="P6687" t="s">
        <v>42</v>
      </c>
    </row>
    <row r="6688" spans="1:16" x14ac:dyDescent="0.3">
      <c r="A6688" t="str">
        <f t="shared" si="106"/>
        <v>04: Food PubsCentral/WalesTotalTequilaOlmeca ReposadoD: £3.40 - £3.60All stocking</v>
      </c>
      <c r="B6688" t="s">
        <v>1</v>
      </c>
      <c r="C6688" t="s">
        <v>109</v>
      </c>
      <c r="D6688" t="s">
        <v>46</v>
      </c>
      <c r="E6688" t="s">
        <v>12</v>
      </c>
      <c r="F6688" t="s">
        <v>78</v>
      </c>
      <c r="G6688" t="s">
        <v>84</v>
      </c>
      <c r="H6688" t="s">
        <v>49</v>
      </c>
      <c r="I6688" t="s">
        <v>53</v>
      </c>
      <c r="J6688" s="1">
        <v>17.36</v>
      </c>
      <c r="K6688">
        <v>5.1468320568320403</v>
      </c>
      <c r="L6688">
        <v>40</v>
      </c>
      <c r="M6688">
        <v>0.44986095809903698</v>
      </c>
      <c r="N6688">
        <v>0.47535596933187302</v>
      </c>
      <c r="P6688" t="s">
        <v>42</v>
      </c>
    </row>
    <row r="6689" spans="1:16" x14ac:dyDescent="0.3">
      <c r="A6689" t="str">
        <f t="shared" si="106"/>
        <v>04: Food PubsCentral/WalesTotalWhite RumBacardi Carta BlancaA: &lt;£3All stocking</v>
      </c>
      <c r="B6689" t="s">
        <v>1</v>
      </c>
      <c r="C6689" t="s">
        <v>109</v>
      </c>
      <c r="D6689" t="s">
        <v>46</v>
      </c>
      <c r="E6689" t="s">
        <v>12</v>
      </c>
      <c r="F6689" t="s">
        <v>85</v>
      </c>
      <c r="G6689" t="s">
        <v>86</v>
      </c>
      <c r="H6689" t="s">
        <v>49</v>
      </c>
      <c r="I6689" t="s">
        <v>58</v>
      </c>
      <c r="J6689" s="1">
        <v>37.56</v>
      </c>
      <c r="K6689">
        <v>14.734947654684479</v>
      </c>
      <c r="L6689">
        <v>152</v>
      </c>
      <c r="M6689">
        <v>0.95638780006267698</v>
      </c>
      <c r="N6689">
        <v>0.95632725534384999</v>
      </c>
      <c r="P6689" t="s">
        <v>42</v>
      </c>
    </row>
    <row r="6690" spans="1:16" x14ac:dyDescent="0.3">
      <c r="A6690" t="str">
        <f t="shared" si="106"/>
        <v>04: Food PubsCentral/WalesTotalWhite RumBacardi Carta BlancaTotalAll stocking</v>
      </c>
      <c r="B6690" t="s">
        <v>1</v>
      </c>
      <c r="C6690" t="s">
        <v>109</v>
      </c>
      <c r="D6690" t="s">
        <v>46</v>
      </c>
      <c r="E6690" t="s">
        <v>12</v>
      </c>
      <c r="F6690" t="s">
        <v>85</v>
      </c>
      <c r="G6690" t="s">
        <v>86</v>
      </c>
      <c r="H6690" t="s">
        <v>49</v>
      </c>
      <c r="I6690" t="s">
        <v>12</v>
      </c>
      <c r="J6690" s="1">
        <v>30.92</v>
      </c>
      <c r="K6690">
        <v>10.837249989297758</v>
      </c>
      <c r="L6690">
        <v>586</v>
      </c>
      <c r="M6690">
        <v>0.94021513922918998</v>
      </c>
      <c r="N6690">
        <v>0.94279787473458598</v>
      </c>
      <c r="P6690" t="s">
        <v>42</v>
      </c>
    </row>
    <row r="6691" spans="1:16" x14ac:dyDescent="0.3">
      <c r="A6691" t="str">
        <f t="shared" si="106"/>
        <v>04: Food PubsCentral/WalesTotalWhite RumBacardi Carta BlancaB: £3 - £3.20All stocking</v>
      </c>
      <c r="B6691" t="s">
        <v>1</v>
      </c>
      <c r="C6691" t="s">
        <v>109</v>
      </c>
      <c r="D6691" t="s">
        <v>46</v>
      </c>
      <c r="E6691" t="s">
        <v>12</v>
      </c>
      <c r="F6691" t="s">
        <v>85</v>
      </c>
      <c r="G6691" t="s">
        <v>86</v>
      </c>
      <c r="H6691" t="s">
        <v>49</v>
      </c>
      <c r="I6691" t="s">
        <v>59</v>
      </c>
      <c r="J6691" s="1">
        <v>36.67</v>
      </c>
      <c r="K6691">
        <v>13.47577038856944</v>
      </c>
      <c r="L6691">
        <v>209</v>
      </c>
      <c r="M6691">
        <v>0.95709126776530096</v>
      </c>
      <c r="N6691">
        <v>0.95743633768776104</v>
      </c>
      <c r="P6691" t="s">
        <v>42</v>
      </c>
    </row>
    <row r="6692" spans="1:16" x14ac:dyDescent="0.3">
      <c r="A6692" t="str">
        <f t="shared" si="106"/>
        <v>04: Food PubsCentral/WalesTotalWhite RumBacardi Carta BlancaC: £3.20 - £3.40All stocking</v>
      </c>
      <c r="B6692" t="s">
        <v>1</v>
      </c>
      <c r="C6692" t="s">
        <v>109</v>
      </c>
      <c r="D6692" t="s">
        <v>46</v>
      </c>
      <c r="E6692" t="s">
        <v>12</v>
      </c>
      <c r="F6692" t="s">
        <v>85</v>
      </c>
      <c r="G6692" t="s">
        <v>86</v>
      </c>
      <c r="H6692" t="s">
        <v>49</v>
      </c>
      <c r="I6692" t="s">
        <v>52</v>
      </c>
      <c r="J6692" s="1">
        <v>33.46</v>
      </c>
      <c r="K6692">
        <v>11.353766920547759</v>
      </c>
      <c r="L6692">
        <v>219</v>
      </c>
      <c r="M6692">
        <v>0.95368847707505</v>
      </c>
      <c r="N6692">
        <v>0.95161441389688495</v>
      </c>
      <c r="P6692" t="s">
        <v>42</v>
      </c>
    </row>
    <row r="6693" spans="1:16" x14ac:dyDescent="0.3">
      <c r="A6693" t="str">
        <f t="shared" si="106"/>
        <v>04: Food PubsCentral/WalesTotalWhite RumBacardi Carta BlancaD: £3.40 - £3.60All stocking</v>
      </c>
      <c r="B6693" t="s">
        <v>1</v>
      </c>
      <c r="C6693" t="s">
        <v>109</v>
      </c>
      <c r="D6693" t="s">
        <v>46</v>
      </c>
      <c r="E6693" t="s">
        <v>12</v>
      </c>
      <c r="F6693" t="s">
        <v>85</v>
      </c>
      <c r="G6693" t="s">
        <v>86</v>
      </c>
      <c r="H6693" t="s">
        <v>49</v>
      </c>
      <c r="I6693" t="s">
        <v>53</v>
      </c>
      <c r="J6693" s="1">
        <v>31.5</v>
      </c>
      <c r="K6693">
        <v>10.544761678832481</v>
      </c>
      <c r="L6693">
        <v>226</v>
      </c>
      <c r="M6693">
        <v>0.95351295514360102</v>
      </c>
      <c r="N6693">
        <v>0.95437122362702798</v>
      </c>
      <c r="P6693" t="s">
        <v>42</v>
      </c>
    </row>
    <row r="6694" spans="1:16" x14ac:dyDescent="0.3">
      <c r="A6694" t="str">
        <f t="shared" si="106"/>
        <v>04: Food PubsCentral/WalesTotalWhite RumBacardi Carta BlancaE: £3.60 - £3.80All stocking</v>
      </c>
      <c r="B6694" t="s">
        <v>1</v>
      </c>
      <c r="C6694" t="s">
        <v>109</v>
      </c>
      <c r="D6694" t="s">
        <v>46</v>
      </c>
      <c r="E6694" t="s">
        <v>12</v>
      </c>
      <c r="F6694" t="s">
        <v>85</v>
      </c>
      <c r="G6694" t="s">
        <v>86</v>
      </c>
      <c r="H6694" t="s">
        <v>49</v>
      </c>
      <c r="I6694" t="s">
        <v>54</v>
      </c>
      <c r="J6694" s="1">
        <v>28.53</v>
      </c>
      <c r="K6694">
        <v>8.9750806870598403</v>
      </c>
      <c r="L6694">
        <v>144</v>
      </c>
      <c r="M6694">
        <v>0.92938555516954702</v>
      </c>
      <c r="N6694">
        <v>0.93504924173765902</v>
      </c>
      <c r="P6694" t="s">
        <v>42</v>
      </c>
    </row>
    <row r="6695" spans="1:16" x14ac:dyDescent="0.3">
      <c r="A6695" t="str">
        <f t="shared" si="106"/>
        <v>04: Food PubsCentral/WalesTotalWhite RumBacardi Carta BlancaF: £3.80 - £4.00All stocking</v>
      </c>
      <c r="B6695" t="s">
        <v>1</v>
      </c>
      <c r="C6695" t="s">
        <v>109</v>
      </c>
      <c r="D6695" t="s">
        <v>46</v>
      </c>
      <c r="E6695" t="s">
        <v>12</v>
      </c>
      <c r="F6695" t="s">
        <v>85</v>
      </c>
      <c r="G6695" t="s">
        <v>86</v>
      </c>
      <c r="H6695" t="s">
        <v>49</v>
      </c>
      <c r="I6695" t="s">
        <v>55</v>
      </c>
      <c r="J6695" s="1">
        <v>31.68</v>
      </c>
      <c r="K6695">
        <v>9.8362683497058399</v>
      </c>
      <c r="L6695">
        <v>80</v>
      </c>
      <c r="M6695">
        <v>0.93884811264922696</v>
      </c>
      <c r="N6695">
        <v>0.93606461658232798</v>
      </c>
      <c r="P6695" t="s">
        <v>42</v>
      </c>
    </row>
    <row r="6696" spans="1:16" x14ac:dyDescent="0.3">
      <c r="A6696" t="str">
        <f t="shared" si="106"/>
        <v>04: Food PubsCentral/WalesTotalWhite RumHavana 3yrsTotalAll stocking</v>
      </c>
      <c r="B6696" t="s">
        <v>1</v>
      </c>
      <c r="C6696" t="s">
        <v>109</v>
      </c>
      <c r="D6696" t="s">
        <v>46</v>
      </c>
      <c r="E6696" t="s">
        <v>12</v>
      </c>
      <c r="F6696" t="s">
        <v>85</v>
      </c>
      <c r="G6696" t="s">
        <v>87</v>
      </c>
      <c r="H6696" t="s">
        <v>49</v>
      </c>
      <c r="I6696" t="s">
        <v>12</v>
      </c>
      <c r="J6696" s="1">
        <v>27.55</v>
      </c>
      <c r="K6696">
        <v>8.4157466504688792</v>
      </c>
      <c r="L6696">
        <v>54</v>
      </c>
      <c r="M6696">
        <v>0.444242243022687</v>
      </c>
      <c r="N6696">
        <v>0.444996046849431</v>
      </c>
      <c r="P6696" t="s">
        <v>42</v>
      </c>
    </row>
    <row r="6697" spans="1:16" x14ac:dyDescent="0.3">
      <c r="A6697" t="str">
        <f t="shared" si="106"/>
        <v>04: Food PubsGBMainstreamGinBeefeaterTotalAll stocking</v>
      </c>
      <c r="B6697" t="s">
        <v>1</v>
      </c>
      <c r="C6697" t="s">
        <v>109</v>
      </c>
      <c r="D6697" t="s">
        <v>13</v>
      </c>
      <c r="E6697" t="s">
        <v>14</v>
      </c>
      <c r="F6697" t="s">
        <v>47</v>
      </c>
      <c r="G6697" t="s">
        <v>48</v>
      </c>
      <c r="H6697" t="s">
        <v>49</v>
      </c>
      <c r="I6697" t="s">
        <v>12</v>
      </c>
      <c r="J6697" s="1">
        <v>86</v>
      </c>
      <c r="K6697">
        <v>20.1955552384124</v>
      </c>
      <c r="L6697">
        <v>35</v>
      </c>
      <c r="M6697" s="19">
        <v>9.4072400959508098E-2</v>
      </c>
      <c r="N6697" s="19">
        <v>8.5010358261990299E-2</v>
      </c>
      <c r="P6697" t="s">
        <v>42</v>
      </c>
    </row>
    <row r="6698" spans="1:16" x14ac:dyDescent="0.3">
      <c r="A6698" t="str">
        <f t="shared" si="106"/>
        <v>04: Food PubsGBMainstreamGinBeefeater Pink London Dry GinTotalAll stocking</v>
      </c>
      <c r="B6698" t="s">
        <v>1</v>
      </c>
      <c r="C6698" t="s">
        <v>109</v>
      </c>
      <c r="D6698" t="s">
        <v>13</v>
      </c>
      <c r="E6698" t="s">
        <v>14</v>
      </c>
      <c r="F6698" t="s">
        <v>47</v>
      </c>
      <c r="G6698" t="s">
        <v>50</v>
      </c>
      <c r="H6698" t="s">
        <v>49</v>
      </c>
      <c r="I6698" t="s">
        <v>12</v>
      </c>
      <c r="J6698" s="1">
        <v>25.16</v>
      </c>
      <c r="K6698">
        <v>6.6941199365768398</v>
      </c>
      <c r="L6698">
        <v>232</v>
      </c>
      <c r="M6698" s="19">
        <v>3.2543611031204199E-2</v>
      </c>
      <c r="N6698" s="19">
        <v>3.0554086482556898E-2</v>
      </c>
      <c r="P6698" t="s">
        <v>42</v>
      </c>
    </row>
    <row r="6699" spans="1:16" x14ac:dyDescent="0.3">
      <c r="A6699" t="str">
        <f t="shared" si="106"/>
        <v>04: Food PubsGBMainstreamGinBeefeater Pink London Dry GinD: £3.40 - £3.60All stocking</v>
      </c>
      <c r="B6699" t="s">
        <v>1</v>
      </c>
      <c r="C6699" t="s">
        <v>109</v>
      </c>
      <c r="D6699" t="s">
        <v>13</v>
      </c>
      <c r="E6699" t="s">
        <v>14</v>
      </c>
      <c r="F6699" t="s">
        <v>47</v>
      </c>
      <c r="G6699" t="s">
        <v>50</v>
      </c>
      <c r="H6699" t="s">
        <v>49</v>
      </c>
      <c r="I6699" t="s">
        <v>53</v>
      </c>
      <c r="J6699" s="1">
        <v>24.52</v>
      </c>
      <c r="K6699">
        <v>6.9194026344026396</v>
      </c>
      <c r="L6699">
        <v>60</v>
      </c>
      <c r="M6699" s="19">
        <v>3.2876306613688802E-2</v>
      </c>
      <c r="N6699" s="19">
        <v>3.1490619028864401E-2</v>
      </c>
      <c r="P6699" t="s">
        <v>42</v>
      </c>
    </row>
    <row r="6700" spans="1:16" x14ac:dyDescent="0.3">
      <c r="A6700" t="str">
        <f t="shared" si="106"/>
        <v>04: Food PubsGBMainstreamGinBeefeater Pink London Dry GinE: £3.60 - £3.80All stocking</v>
      </c>
      <c r="B6700" t="s">
        <v>1</v>
      </c>
      <c r="C6700" t="s">
        <v>109</v>
      </c>
      <c r="D6700" t="s">
        <v>13</v>
      </c>
      <c r="E6700" t="s">
        <v>14</v>
      </c>
      <c r="F6700" t="s">
        <v>47</v>
      </c>
      <c r="G6700" t="s">
        <v>50</v>
      </c>
      <c r="H6700" t="s">
        <v>49</v>
      </c>
      <c r="I6700" t="s">
        <v>54</v>
      </c>
      <c r="J6700" s="1">
        <v>32.56</v>
      </c>
      <c r="K6700">
        <v>8.6699854708783199</v>
      </c>
      <c r="L6700">
        <v>56</v>
      </c>
      <c r="M6700" s="19">
        <v>4.7047566991427897E-2</v>
      </c>
      <c r="N6700" s="19">
        <v>4.4786257979267899E-2</v>
      </c>
      <c r="P6700" t="s">
        <v>42</v>
      </c>
    </row>
    <row r="6701" spans="1:16" x14ac:dyDescent="0.3">
      <c r="A6701" t="str">
        <f t="shared" si="106"/>
        <v>04: Food PubsGBMainstreamGinBeefeater Pink London Dry GinF: £3.80 - £4.00All stocking</v>
      </c>
      <c r="B6701" t="s">
        <v>1</v>
      </c>
      <c r="C6701" t="s">
        <v>109</v>
      </c>
      <c r="D6701" t="s">
        <v>13</v>
      </c>
      <c r="E6701" t="s">
        <v>14</v>
      </c>
      <c r="F6701" t="s">
        <v>47</v>
      </c>
      <c r="G6701" t="s">
        <v>50</v>
      </c>
      <c r="H6701" t="s">
        <v>49</v>
      </c>
      <c r="I6701" t="s">
        <v>55</v>
      </c>
      <c r="J6701" s="1">
        <v>25.03</v>
      </c>
      <c r="K6701">
        <v>6.5277148973957608</v>
      </c>
      <c r="L6701">
        <v>47</v>
      </c>
      <c r="M6701" s="19">
        <v>2.95909015564534E-2</v>
      </c>
      <c r="N6701" s="19">
        <v>2.7546331794146499E-2</v>
      </c>
      <c r="P6701" t="s">
        <v>42</v>
      </c>
    </row>
    <row r="6702" spans="1:16" x14ac:dyDescent="0.3">
      <c r="A6702" t="str">
        <f t="shared" si="106"/>
        <v>04: Food PubsGBMainstreamGinBeefeater Pink London Dry GinG: £4.00 - £4.20All stocking</v>
      </c>
      <c r="B6702" t="s">
        <v>1</v>
      </c>
      <c r="C6702" t="s">
        <v>109</v>
      </c>
      <c r="D6702" t="s">
        <v>13</v>
      </c>
      <c r="E6702" t="s">
        <v>14</v>
      </c>
      <c r="F6702" t="s">
        <v>47</v>
      </c>
      <c r="G6702" t="s">
        <v>50</v>
      </c>
      <c r="H6702" t="s">
        <v>49</v>
      </c>
      <c r="I6702" t="s">
        <v>56</v>
      </c>
      <c r="J6702" s="1">
        <v>35.840000000000003</v>
      </c>
      <c r="K6702">
        <v>9.1238637488637604</v>
      </c>
      <c r="L6702">
        <v>37</v>
      </c>
      <c r="M6702" s="19">
        <v>4.6174121901744102E-2</v>
      </c>
      <c r="N6702" s="19">
        <v>4.4093549828690598E-2</v>
      </c>
      <c r="P6702" t="s">
        <v>42</v>
      </c>
    </row>
    <row r="6703" spans="1:16" x14ac:dyDescent="0.3">
      <c r="A6703" t="str">
        <f t="shared" si="106"/>
        <v>04: Food PubsGBMainstreamGinBeefeater Pink London Dry GinH: £4.20 - £4.40All stocking</v>
      </c>
      <c r="B6703" t="s">
        <v>1</v>
      </c>
      <c r="C6703" t="s">
        <v>109</v>
      </c>
      <c r="D6703" t="s">
        <v>13</v>
      </c>
      <c r="E6703" t="s">
        <v>14</v>
      </c>
      <c r="F6703" t="s">
        <v>47</v>
      </c>
      <c r="G6703" t="s">
        <v>50</v>
      </c>
      <c r="H6703" t="s">
        <v>49</v>
      </c>
      <c r="I6703" t="s">
        <v>60</v>
      </c>
      <c r="J6703" s="1">
        <v>37.909999999999997</v>
      </c>
      <c r="K6703">
        <v>9.6746375053518001</v>
      </c>
      <c r="L6703">
        <v>35</v>
      </c>
      <c r="M6703" s="19">
        <v>4.0249441194654498E-2</v>
      </c>
      <c r="N6703" s="19">
        <v>3.62622634428778E-2</v>
      </c>
      <c r="P6703" t="s">
        <v>42</v>
      </c>
    </row>
    <row r="6704" spans="1:16" x14ac:dyDescent="0.3">
      <c r="A6704" t="str">
        <f t="shared" si="106"/>
        <v>04: Food PubsGBMainstreamGinBombay Bramble GinTotalAll stocking</v>
      </c>
      <c r="B6704" t="s">
        <v>1</v>
      </c>
      <c r="C6704" t="s">
        <v>109</v>
      </c>
      <c r="D6704" t="s">
        <v>13</v>
      </c>
      <c r="E6704" t="s">
        <v>14</v>
      </c>
      <c r="F6704" t="s">
        <v>47</v>
      </c>
      <c r="G6704" t="s">
        <v>51</v>
      </c>
      <c r="H6704" t="s">
        <v>49</v>
      </c>
      <c r="I6704" t="s">
        <v>12</v>
      </c>
      <c r="J6704" s="1">
        <v>11.37</v>
      </c>
      <c r="K6704">
        <v>3.4337505126046803</v>
      </c>
      <c r="L6704">
        <v>720</v>
      </c>
      <c r="M6704" s="19">
        <v>1.8167674437953699E-2</v>
      </c>
      <c r="N6704" s="19">
        <v>1.7402546823637101E-2</v>
      </c>
      <c r="P6704" t="s">
        <v>42</v>
      </c>
    </row>
    <row r="6705" spans="1:16" x14ac:dyDescent="0.3">
      <c r="A6705" t="str">
        <f t="shared" si="106"/>
        <v>04: Food PubsGBMainstreamGinBombay Bramble GinB: £3 - £3.20All stocking</v>
      </c>
      <c r="B6705" t="s">
        <v>1</v>
      </c>
      <c r="C6705" t="s">
        <v>109</v>
      </c>
      <c r="D6705" t="s">
        <v>13</v>
      </c>
      <c r="E6705" t="s">
        <v>14</v>
      </c>
      <c r="F6705" t="s">
        <v>47</v>
      </c>
      <c r="G6705" t="s">
        <v>51</v>
      </c>
      <c r="H6705" t="s">
        <v>49</v>
      </c>
      <c r="I6705" t="s">
        <v>59</v>
      </c>
      <c r="J6705" s="1">
        <v>11.24</v>
      </c>
      <c r="K6705">
        <v>3.9862100862100878</v>
      </c>
      <c r="L6705">
        <v>39</v>
      </c>
      <c r="M6705" s="19">
        <v>1.4470686823902399E-2</v>
      </c>
      <c r="N6705" s="19">
        <v>1.49327776950935E-2</v>
      </c>
      <c r="P6705" t="s">
        <v>42</v>
      </c>
    </row>
    <row r="6706" spans="1:16" x14ac:dyDescent="0.3">
      <c r="A6706" t="str">
        <f t="shared" si="106"/>
        <v>04: Food PubsGBMainstreamGinBombay Bramble GinC: £3.20 - £3.40All stocking</v>
      </c>
      <c r="B6706" t="s">
        <v>1</v>
      </c>
      <c r="C6706" t="s">
        <v>109</v>
      </c>
      <c r="D6706" t="s">
        <v>13</v>
      </c>
      <c r="E6706" t="s">
        <v>14</v>
      </c>
      <c r="F6706" t="s">
        <v>47</v>
      </c>
      <c r="G6706" t="s">
        <v>51</v>
      </c>
      <c r="H6706" t="s">
        <v>49</v>
      </c>
      <c r="I6706" t="s">
        <v>52</v>
      </c>
      <c r="J6706" s="1">
        <v>11.81</v>
      </c>
      <c r="K6706">
        <v>3.8779713127651281</v>
      </c>
      <c r="L6706">
        <v>97</v>
      </c>
      <c r="M6706" s="19">
        <v>1.79018595563936E-2</v>
      </c>
      <c r="N6706" s="19">
        <v>1.7814061911499701E-2</v>
      </c>
      <c r="P6706" t="s">
        <v>42</v>
      </c>
    </row>
    <row r="6707" spans="1:16" x14ac:dyDescent="0.3">
      <c r="A6707" t="str">
        <f t="shared" si="106"/>
        <v>04: Food PubsGBMainstreamGinBombay Bramble GinD: £3.40 - £3.60All stocking</v>
      </c>
      <c r="B6707" t="s">
        <v>1</v>
      </c>
      <c r="C6707" t="s">
        <v>109</v>
      </c>
      <c r="D6707" t="s">
        <v>13</v>
      </c>
      <c r="E6707" t="s">
        <v>14</v>
      </c>
      <c r="F6707" t="s">
        <v>47</v>
      </c>
      <c r="G6707" t="s">
        <v>51</v>
      </c>
      <c r="H6707" t="s">
        <v>49</v>
      </c>
      <c r="I6707" t="s">
        <v>53</v>
      </c>
      <c r="J6707" s="1">
        <v>12.37</v>
      </c>
      <c r="K6707">
        <v>3.9142555361305358</v>
      </c>
      <c r="L6707">
        <v>144</v>
      </c>
      <c r="M6707" s="19">
        <v>2.0199266814327099E-2</v>
      </c>
      <c r="N6707" s="19">
        <v>1.9864781297394801E-2</v>
      </c>
      <c r="P6707" t="s">
        <v>42</v>
      </c>
    </row>
    <row r="6708" spans="1:16" x14ac:dyDescent="0.3">
      <c r="A6708" t="str">
        <f t="shared" si="106"/>
        <v>04: Food PubsGBMainstreamGinBombay Bramble GinE: £3.60 - £3.80All stocking</v>
      </c>
      <c r="B6708" t="s">
        <v>1</v>
      </c>
      <c r="C6708" t="s">
        <v>109</v>
      </c>
      <c r="D6708" t="s">
        <v>13</v>
      </c>
      <c r="E6708" t="s">
        <v>14</v>
      </c>
      <c r="F6708" t="s">
        <v>47</v>
      </c>
      <c r="G6708" t="s">
        <v>51</v>
      </c>
      <c r="H6708" t="s">
        <v>49</v>
      </c>
      <c r="I6708" t="s">
        <v>54</v>
      </c>
      <c r="J6708" s="1">
        <v>12.63</v>
      </c>
      <c r="K6708">
        <v>3.6805273460902601</v>
      </c>
      <c r="L6708">
        <v>151</v>
      </c>
      <c r="M6708" s="19">
        <v>1.8423573297400801E-2</v>
      </c>
      <c r="N6708" s="19">
        <v>1.78466239249651E-2</v>
      </c>
      <c r="P6708" t="s">
        <v>42</v>
      </c>
    </row>
    <row r="6709" spans="1:16" x14ac:dyDescent="0.3">
      <c r="A6709" t="str">
        <f t="shared" si="106"/>
        <v>04: Food PubsGBMainstreamGinBombay Bramble GinF: £3.80 - £4.00All stocking</v>
      </c>
      <c r="B6709" t="s">
        <v>1</v>
      </c>
      <c r="C6709" t="s">
        <v>109</v>
      </c>
      <c r="D6709" t="s">
        <v>13</v>
      </c>
      <c r="E6709" t="s">
        <v>14</v>
      </c>
      <c r="F6709" t="s">
        <v>47</v>
      </c>
      <c r="G6709" t="s">
        <v>51</v>
      </c>
      <c r="H6709" t="s">
        <v>49</v>
      </c>
      <c r="I6709" t="s">
        <v>55</v>
      </c>
      <c r="J6709" s="1">
        <v>12.57</v>
      </c>
      <c r="K6709">
        <v>3.4624549298018676</v>
      </c>
      <c r="L6709">
        <v>147</v>
      </c>
      <c r="M6709" s="19">
        <v>1.8694540540869699E-2</v>
      </c>
      <c r="N6709" s="19">
        <v>1.7680700643663599E-2</v>
      </c>
      <c r="P6709" t="s">
        <v>42</v>
      </c>
    </row>
    <row r="6710" spans="1:16" x14ac:dyDescent="0.3">
      <c r="A6710" t="str">
        <f t="shared" si="106"/>
        <v>04: Food PubsGBMainstreamGinBombay Bramble GinG: £4.00 - £4.20All stocking</v>
      </c>
      <c r="B6710" t="s">
        <v>1</v>
      </c>
      <c r="C6710" t="s">
        <v>109</v>
      </c>
      <c r="D6710" t="s">
        <v>13</v>
      </c>
      <c r="E6710" t="s">
        <v>14</v>
      </c>
      <c r="F6710" t="s">
        <v>47</v>
      </c>
      <c r="G6710" t="s">
        <v>51</v>
      </c>
      <c r="H6710" t="s">
        <v>49</v>
      </c>
      <c r="I6710" t="s">
        <v>56</v>
      </c>
      <c r="J6710" s="1">
        <v>9.7200000000000006</v>
      </c>
      <c r="K6710">
        <v>2.9014716224570241</v>
      </c>
      <c r="L6710">
        <v>137</v>
      </c>
      <c r="M6710" s="19">
        <v>1.9225483114475399E-2</v>
      </c>
      <c r="N6710" s="19">
        <v>1.7416681271850101E-2</v>
      </c>
      <c r="P6710" t="s">
        <v>42</v>
      </c>
    </row>
    <row r="6711" spans="1:16" x14ac:dyDescent="0.3">
      <c r="A6711" t="str">
        <f t="shared" si="106"/>
        <v>04: Food PubsGBMainstreamGinBombay Bramble GinH: £4.20 - £4.40All stocking</v>
      </c>
      <c r="B6711" t="s">
        <v>1</v>
      </c>
      <c r="C6711" t="s">
        <v>109</v>
      </c>
      <c r="D6711" t="s">
        <v>13</v>
      </c>
      <c r="E6711" t="s">
        <v>14</v>
      </c>
      <c r="F6711" t="s">
        <v>47</v>
      </c>
      <c r="G6711" t="s">
        <v>51</v>
      </c>
      <c r="H6711" t="s">
        <v>49</v>
      </c>
      <c r="I6711" t="s">
        <v>60</v>
      </c>
      <c r="J6711" s="1">
        <v>10.61</v>
      </c>
      <c r="K6711">
        <v>3.1647762590944399</v>
      </c>
      <c r="L6711">
        <v>66</v>
      </c>
      <c r="M6711" s="19">
        <v>2.0658686106492099E-2</v>
      </c>
      <c r="N6711" s="19">
        <v>1.9107806691449802E-2</v>
      </c>
      <c r="P6711" t="s">
        <v>42</v>
      </c>
    </row>
    <row r="6712" spans="1:16" x14ac:dyDescent="0.3">
      <c r="A6712" t="str">
        <f t="shared" si="106"/>
        <v>04: Food PubsGBMainstreamGinBombay SapphireA: &lt;£3All stocking</v>
      </c>
      <c r="B6712" t="s">
        <v>1</v>
      </c>
      <c r="C6712" t="s">
        <v>109</v>
      </c>
      <c r="D6712" t="s">
        <v>13</v>
      </c>
      <c r="E6712" t="s">
        <v>14</v>
      </c>
      <c r="F6712" t="s">
        <v>47</v>
      </c>
      <c r="G6712" t="s">
        <v>57</v>
      </c>
      <c r="H6712" t="s">
        <v>49</v>
      </c>
      <c r="I6712" t="s">
        <v>58</v>
      </c>
      <c r="J6712" s="1">
        <v>18.78</v>
      </c>
      <c r="K6712">
        <v>6.4864169726932008</v>
      </c>
      <c r="L6712">
        <v>286</v>
      </c>
      <c r="M6712" s="19">
        <v>4.5355172477173598E-2</v>
      </c>
      <c r="N6712" s="19">
        <v>4.2575957786646398E-2</v>
      </c>
      <c r="P6712" t="s">
        <v>42</v>
      </c>
    </row>
    <row r="6713" spans="1:16" x14ac:dyDescent="0.3">
      <c r="A6713" t="str">
        <f t="shared" si="106"/>
        <v>04: Food PubsGBMainstreamGinBombay SapphireTotalAll stocking</v>
      </c>
      <c r="B6713" t="s">
        <v>1</v>
      </c>
      <c r="C6713" t="s">
        <v>109</v>
      </c>
      <c r="D6713" t="s">
        <v>13</v>
      </c>
      <c r="E6713" t="s">
        <v>14</v>
      </c>
      <c r="F6713" t="s">
        <v>47</v>
      </c>
      <c r="G6713" t="s">
        <v>57</v>
      </c>
      <c r="H6713" t="s">
        <v>49</v>
      </c>
      <c r="I6713" t="s">
        <v>12</v>
      </c>
      <c r="J6713" s="1">
        <v>22.33</v>
      </c>
      <c r="K6713">
        <v>7.1048392311286399</v>
      </c>
      <c r="L6713">
        <v>1396</v>
      </c>
      <c r="M6713">
        <v>5.4224823727171002E-2</v>
      </c>
      <c r="N6713" s="19">
        <v>5.4132326794180299E-2</v>
      </c>
      <c r="P6713" t="s">
        <v>42</v>
      </c>
    </row>
    <row r="6714" spans="1:16" x14ac:dyDescent="0.3">
      <c r="A6714" t="str">
        <f t="shared" si="106"/>
        <v>04: Food PubsGBMainstreamGinBombay SapphireB: £3 - £3.20All stocking</v>
      </c>
      <c r="B6714" t="s">
        <v>1</v>
      </c>
      <c r="C6714" t="s">
        <v>109</v>
      </c>
      <c r="D6714" t="s">
        <v>13</v>
      </c>
      <c r="E6714" t="s">
        <v>14</v>
      </c>
      <c r="F6714" t="s">
        <v>47</v>
      </c>
      <c r="G6714" t="s">
        <v>57</v>
      </c>
      <c r="H6714" t="s">
        <v>49</v>
      </c>
      <c r="I6714" t="s">
        <v>59</v>
      </c>
      <c r="J6714" s="1">
        <v>23.21</v>
      </c>
      <c r="K6714">
        <v>8.0380448206764008</v>
      </c>
      <c r="L6714">
        <v>190</v>
      </c>
      <c r="M6714">
        <v>5.2375547688389999E-2</v>
      </c>
      <c r="N6714" s="19">
        <v>4.9565748525959803E-2</v>
      </c>
      <c r="P6714" t="s">
        <v>42</v>
      </c>
    </row>
    <row r="6715" spans="1:16" x14ac:dyDescent="0.3">
      <c r="A6715" t="str">
        <f t="shared" si="106"/>
        <v>04: Food PubsGBMainstreamGinBombay SapphireC: £3.20 - £3.40All stocking</v>
      </c>
      <c r="B6715" t="s">
        <v>1</v>
      </c>
      <c r="C6715" t="s">
        <v>109</v>
      </c>
      <c r="D6715" t="s">
        <v>13</v>
      </c>
      <c r="E6715" t="s">
        <v>14</v>
      </c>
      <c r="F6715" t="s">
        <v>47</v>
      </c>
      <c r="G6715" t="s">
        <v>57</v>
      </c>
      <c r="H6715" t="s">
        <v>49</v>
      </c>
      <c r="I6715" t="s">
        <v>52</v>
      </c>
      <c r="J6715" s="1">
        <v>22.6</v>
      </c>
      <c r="K6715">
        <v>7.5295848868799604</v>
      </c>
      <c r="L6715">
        <v>305</v>
      </c>
      <c r="M6715" s="19">
        <v>5.29639377704176E-2</v>
      </c>
      <c r="N6715">
        <v>5.1878748491787002E-2</v>
      </c>
      <c r="P6715" t="s">
        <v>42</v>
      </c>
    </row>
    <row r="6716" spans="1:16" x14ac:dyDescent="0.3">
      <c r="A6716" t="str">
        <f t="shared" ref="A6716:A6779" si="107">C6716&amp;D6716&amp;E6716&amp;F6716&amp;G6716&amp;I6716&amp;P6716</f>
        <v>04: Food PubsGBMainstreamGinBombay SapphireD: £3.40 - £3.60All stocking</v>
      </c>
      <c r="B6716" t="s">
        <v>1</v>
      </c>
      <c r="C6716" t="s">
        <v>109</v>
      </c>
      <c r="D6716" t="s">
        <v>13</v>
      </c>
      <c r="E6716" t="s">
        <v>14</v>
      </c>
      <c r="F6716" t="s">
        <v>47</v>
      </c>
      <c r="G6716" t="s">
        <v>57</v>
      </c>
      <c r="H6716" t="s">
        <v>49</v>
      </c>
      <c r="I6716" t="s">
        <v>53</v>
      </c>
      <c r="J6716" s="1">
        <v>23.75</v>
      </c>
      <c r="K6716">
        <v>7.6039162567851202</v>
      </c>
      <c r="L6716">
        <v>366</v>
      </c>
      <c r="M6716" s="19">
        <v>5.7640988210855899E-2</v>
      </c>
      <c r="N6716" s="19">
        <v>5.8968106331505198E-2</v>
      </c>
      <c r="P6716" t="s">
        <v>42</v>
      </c>
    </row>
    <row r="6717" spans="1:16" x14ac:dyDescent="0.3">
      <c r="A6717" t="str">
        <f t="shared" si="107"/>
        <v>04: Food PubsGBMainstreamGinBombay SapphireE: £3.60 - £3.80All stocking</v>
      </c>
      <c r="B6717" t="s">
        <v>1</v>
      </c>
      <c r="C6717" t="s">
        <v>109</v>
      </c>
      <c r="D6717" t="s">
        <v>13</v>
      </c>
      <c r="E6717" t="s">
        <v>14</v>
      </c>
      <c r="F6717" t="s">
        <v>47</v>
      </c>
      <c r="G6717" t="s">
        <v>57</v>
      </c>
      <c r="H6717" t="s">
        <v>49</v>
      </c>
      <c r="I6717" t="s">
        <v>54</v>
      </c>
      <c r="J6717" s="1">
        <v>28.18</v>
      </c>
      <c r="K6717">
        <v>8.4718962475651605</v>
      </c>
      <c r="L6717">
        <v>299</v>
      </c>
      <c r="M6717">
        <v>6.0066642388467997E-2</v>
      </c>
      <c r="N6717" s="19">
        <v>6.09600726105336E-2</v>
      </c>
      <c r="P6717" t="s">
        <v>42</v>
      </c>
    </row>
    <row r="6718" spans="1:16" x14ac:dyDescent="0.3">
      <c r="A6718" t="str">
        <f t="shared" si="107"/>
        <v>04: Food PubsGBMainstreamGinBombay SapphireF: £3.80 - £4.00All stocking</v>
      </c>
      <c r="B6718" t="s">
        <v>1</v>
      </c>
      <c r="C6718" t="s">
        <v>109</v>
      </c>
      <c r="D6718" t="s">
        <v>13</v>
      </c>
      <c r="E6718" t="s">
        <v>14</v>
      </c>
      <c r="F6718" t="s">
        <v>47</v>
      </c>
      <c r="G6718" t="s">
        <v>57</v>
      </c>
      <c r="H6718" t="s">
        <v>49</v>
      </c>
      <c r="I6718" t="s">
        <v>55</v>
      </c>
      <c r="J6718" s="1">
        <v>25.23</v>
      </c>
      <c r="K6718">
        <v>7.6085973143665599</v>
      </c>
      <c r="L6718">
        <v>273</v>
      </c>
      <c r="M6718" s="19">
        <v>5.7435988713972097E-2</v>
      </c>
      <c r="N6718">
        <v>5.8330973322032E-2</v>
      </c>
      <c r="P6718" t="s">
        <v>42</v>
      </c>
    </row>
    <row r="6719" spans="1:16" x14ac:dyDescent="0.3">
      <c r="A6719" t="str">
        <f t="shared" si="107"/>
        <v>04: Food PubsGBMainstreamGinBombay SapphireG: £4.00 - £4.20All stocking</v>
      </c>
      <c r="B6719" t="s">
        <v>1</v>
      </c>
      <c r="C6719" t="s">
        <v>109</v>
      </c>
      <c r="D6719" t="s">
        <v>13</v>
      </c>
      <c r="E6719" t="s">
        <v>14</v>
      </c>
      <c r="F6719" t="s">
        <v>47</v>
      </c>
      <c r="G6719" t="s">
        <v>57</v>
      </c>
      <c r="H6719" t="s">
        <v>49</v>
      </c>
      <c r="I6719" t="s">
        <v>56</v>
      </c>
      <c r="J6719" s="1">
        <v>25.63</v>
      </c>
      <c r="K6719">
        <v>7.6781826162003597</v>
      </c>
      <c r="L6719">
        <v>169</v>
      </c>
      <c r="M6719" s="19">
        <v>6.1371247790236401E-2</v>
      </c>
      <c r="N6719" s="19">
        <v>6.2580606566059099E-2</v>
      </c>
      <c r="P6719" t="s">
        <v>42</v>
      </c>
    </row>
    <row r="6720" spans="1:16" x14ac:dyDescent="0.3">
      <c r="A6720" t="str">
        <f t="shared" si="107"/>
        <v>04: Food PubsGBMainstreamGinBombay SapphireH: £4.20 - £4.40All stocking</v>
      </c>
      <c r="B6720" t="s">
        <v>1</v>
      </c>
      <c r="C6720" t="s">
        <v>109</v>
      </c>
      <c r="D6720" t="s">
        <v>13</v>
      </c>
      <c r="E6720" t="s">
        <v>14</v>
      </c>
      <c r="F6720" t="s">
        <v>47</v>
      </c>
      <c r="G6720" t="s">
        <v>57</v>
      </c>
      <c r="H6720" t="s">
        <v>49</v>
      </c>
      <c r="I6720" t="s">
        <v>60</v>
      </c>
      <c r="J6720" s="1">
        <v>25.69</v>
      </c>
      <c r="K6720">
        <v>7.8438328086055193</v>
      </c>
      <c r="L6720">
        <v>88</v>
      </c>
      <c r="M6720">
        <v>5.9996373131780002E-2</v>
      </c>
      <c r="N6720" s="19">
        <v>6.4939996961871499E-2</v>
      </c>
      <c r="P6720" t="s">
        <v>42</v>
      </c>
    </row>
    <row r="6721" spans="1:16" x14ac:dyDescent="0.3">
      <c r="A6721" t="str">
        <f t="shared" si="107"/>
        <v>04: Food PubsGBMainstreamGinBombay SapphireI: £4.40 - £4.60All stocking</v>
      </c>
      <c r="B6721" t="s">
        <v>1</v>
      </c>
      <c r="C6721" t="s">
        <v>109</v>
      </c>
      <c r="D6721" t="s">
        <v>13</v>
      </c>
      <c r="E6721" t="s">
        <v>14</v>
      </c>
      <c r="F6721" t="s">
        <v>47</v>
      </c>
      <c r="G6721" t="s">
        <v>57</v>
      </c>
      <c r="H6721" t="s">
        <v>49</v>
      </c>
      <c r="I6721" t="s">
        <v>64</v>
      </c>
      <c r="J6721" s="1">
        <v>34.39</v>
      </c>
      <c r="K6721">
        <v>9.2151371883930011</v>
      </c>
      <c r="L6721">
        <v>43</v>
      </c>
      <c r="M6721" s="19">
        <v>5.8823645841061402E-2</v>
      </c>
      <c r="N6721" s="19">
        <v>6.0601672042656797E-2</v>
      </c>
      <c r="P6721" t="s">
        <v>42</v>
      </c>
    </row>
    <row r="6722" spans="1:16" x14ac:dyDescent="0.3">
      <c r="A6722" t="str">
        <f t="shared" si="107"/>
        <v>04: Food PubsGBMainstreamGinGordonsA: &lt;£3All stocking</v>
      </c>
      <c r="B6722" t="s">
        <v>1</v>
      </c>
      <c r="C6722" t="s">
        <v>109</v>
      </c>
      <c r="D6722" t="s">
        <v>13</v>
      </c>
      <c r="E6722" t="s">
        <v>14</v>
      </c>
      <c r="F6722" t="s">
        <v>47</v>
      </c>
      <c r="G6722" t="s">
        <v>61</v>
      </c>
      <c r="H6722" t="s">
        <v>49</v>
      </c>
      <c r="I6722" t="s">
        <v>58</v>
      </c>
      <c r="J6722" s="1">
        <v>58.55</v>
      </c>
      <c r="K6722">
        <v>19.447645667731482</v>
      </c>
      <c r="L6722">
        <v>641</v>
      </c>
      <c r="M6722">
        <v>0.178753781112682</v>
      </c>
      <c r="N6722">
        <v>0.16872062436186</v>
      </c>
      <c r="P6722" t="s">
        <v>42</v>
      </c>
    </row>
    <row r="6723" spans="1:16" x14ac:dyDescent="0.3">
      <c r="A6723" t="str">
        <f t="shared" si="107"/>
        <v>04: Food PubsGBMainstreamGinGordonsTotalAll stocking</v>
      </c>
      <c r="B6723" t="s">
        <v>1</v>
      </c>
      <c r="C6723" t="s">
        <v>109</v>
      </c>
      <c r="D6723" t="s">
        <v>13</v>
      </c>
      <c r="E6723" t="s">
        <v>14</v>
      </c>
      <c r="F6723" t="s">
        <v>47</v>
      </c>
      <c r="G6723" t="s">
        <v>61</v>
      </c>
      <c r="H6723" t="s">
        <v>49</v>
      </c>
      <c r="I6723" t="s">
        <v>12</v>
      </c>
      <c r="J6723" s="1">
        <v>56.27</v>
      </c>
      <c r="K6723">
        <v>17.635094967656322</v>
      </c>
      <c r="L6723">
        <v>1792</v>
      </c>
      <c r="M6723">
        <v>0.17446618238893799</v>
      </c>
      <c r="N6723">
        <v>0.17212466061322301</v>
      </c>
      <c r="P6723" t="s">
        <v>42</v>
      </c>
    </row>
    <row r="6724" spans="1:16" x14ac:dyDescent="0.3">
      <c r="A6724" t="str">
        <f t="shared" si="107"/>
        <v>04: Food PubsGBMainstreamGinGordonsB: £3 - £3.20All stocking</v>
      </c>
      <c r="B6724" t="s">
        <v>1</v>
      </c>
      <c r="C6724" t="s">
        <v>109</v>
      </c>
      <c r="D6724" t="s">
        <v>13</v>
      </c>
      <c r="E6724" t="s">
        <v>14</v>
      </c>
      <c r="F6724" t="s">
        <v>47</v>
      </c>
      <c r="G6724" t="s">
        <v>61</v>
      </c>
      <c r="H6724" t="s">
        <v>49</v>
      </c>
      <c r="I6724" t="s">
        <v>59</v>
      </c>
      <c r="J6724" s="1">
        <v>59.27</v>
      </c>
      <c r="K6724">
        <v>19.042360566316841</v>
      </c>
      <c r="L6724">
        <v>503</v>
      </c>
      <c r="M6724">
        <v>0.171195620389615</v>
      </c>
      <c r="N6724">
        <v>0.16988583337309801</v>
      </c>
      <c r="P6724" t="s">
        <v>42</v>
      </c>
    </row>
    <row r="6725" spans="1:16" x14ac:dyDescent="0.3">
      <c r="A6725" t="str">
        <f t="shared" si="107"/>
        <v>04: Food PubsGBMainstreamGinGordonsC: £3.20 - £3.40All stocking</v>
      </c>
      <c r="B6725" t="s">
        <v>1</v>
      </c>
      <c r="C6725" t="s">
        <v>109</v>
      </c>
      <c r="D6725" t="s">
        <v>13</v>
      </c>
      <c r="E6725" t="s">
        <v>14</v>
      </c>
      <c r="F6725" t="s">
        <v>47</v>
      </c>
      <c r="G6725" t="s">
        <v>61</v>
      </c>
      <c r="H6725" t="s">
        <v>49</v>
      </c>
      <c r="I6725" t="s">
        <v>52</v>
      </c>
      <c r="J6725" s="1">
        <v>59.43</v>
      </c>
      <c r="K6725">
        <v>18.056062698992001</v>
      </c>
      <c r="L6725">
        <v>594</v>
      </c>
      <c r="M6725">
        <v>0.169703079521866</v>
      </c>
      <c r="N6725">
        <v>0.171492111709627</v>
      </c>
      <c r="P6725" t="s">
        <v>42</v>
      </c>
    </row>
    <row r="6726" spans="1:16" x14ac:dyDescent="0.3">
      <c r="A6726" t="str">
        <f t="shared" si="107"/>
        <v>04: Food PubsGBMainstreamGinGordonsD: £3.40 - £3.60All stocking</v>
      </c>
      <c r="B6726" t="s">
        <v>1</v>
      </c>
      <c r="C6726" t="s">
        <v>109</v>
      </c>
      <c r="D6726" t="s">
        <v>13</v>
      </c>
      <c r="E6726" t="s">
        <v>14</v>
      </c>
      <c r="F6726" t="s">
        <v>47</v>
      </c>
      <c r="G6726" t="s">
        <v>61</v>
      </c>
      <c r="H6726" t="s">
        <v>49</v>
      </c>
      <c r="I6726" t="s">
        <v>53</v>
      </c>
      <c r="J6726" s="1">
        <v>60.71</v>
      </c>
      <c r="K6726">
        <v>18.61932025961876</v>
      </c>
      <c r="L6726">
        <v>603</v>
      </c>
      <c r="M6726">
        <v>0.17572488365791</v>
      </c>
      <c r="N6726">
        <v>0.17778015618717199</v>
      </c>
      <c r="P6726" t="s">
        <v>42</v>
      </c>
    </row>
    <row r="6727" spans="1:16" x14ac:dyDescent="0.3">
      <c r="A6727" t="str">
        <f t="shared" si="107"/>
        <v>04: Food PubsGBMainstreamGinGordonsE: £3.60 - £3.80All stocking</v>
      </c>
      <c r="B6727" t="s">
        <v>1</v>
      </c>
      <c r="C6727" t="s">
        <v>109</v>
      </c>
      <c r="D6727" t="s">
        <v>13</v>
      </c>
      <c r="E6727" t="s">
        <v>14</v>
      </c>
      <c r="F6727" t="s">
        <v>47</v>
      </c>
      <c r="G6727" t="s">
        <v>61</v>
      </c>
      <c r="H6727" t="s">
        <v>49</v>
      </c>
      <c r="I6727" t="s">
        <v>54</v>
      </c>
      <c r="J6727" s="1">
        <v>59.19</v>
      </c>
      <c r="K6727">
        <v>17.59056280914568</v>
      </c>
      <c r="L6727">
        <v>374</v>
      </c>
      <c r="M6727">
        <v>0.189802126223866</v>
      </c>
      <c r="N6727">
        <v>0.18170744592403701</v>
      </c>
      <c r="P6727" t="s">
        <v>42</v>
      </c>
    </row>
    <row r="6728" spans="1:16" x14ac:dyDescent="0.3">
      <c r="A6728" t="str">
        <f t="shared" si="107"/>
        <v>04: Food PubsGBMainstreamGinGordonsF: £3.80 - £4.00All stocking</v>
      </c>
      <c r="B6728" t="s">
        <v>1</v>
      </c>
      <c r="C6728" t="s">
        <v>109</v>
      </c>
      <c r="D6728" t="s">
        <v>13</v>
      </c>
      <c r="E6728" t="s">
        <v>14</v>
      </c>
      <c r="F6728" t="s">
        <v>47</v>
      </c>
      <c r="G6728" t="s">
        <v>61</v>
      </c>
      <c r="H6728" t="s">
        <v>49</v>
      </c>
      <c r="I6728" t="s">
        <v>55</v>
      </c>
      <c r="J6728" s="1">
        <v>57.75</v>
      </c>
      <c r="K6728">
        <v>16.80168524351992</v>
      </c>
      <c r="L6728">
        <v>248</v>
      </c>
      <c r="M6728">
        <v>0.18894340167911</v>
      </c>
      <c r="N6728">
        <v>0.175083772933877</v>
      </c>
      <c r="P6728" t="s">
        <v>42</v>
      </c>
    </row>
    <row r="6729" spans="1:16" x14ac:dyDescent="0.3">
      <c r="A6729" t="str">
        <f t="shared" si="107"/>
        <v>04: Food PubsGBMainstreamGinGordonsG: £4.00 - £4.20All stocking</v>
      </c>
      <c r="B6729" t="s">
        <v>1</v>
      </c>
      <c r="C6729" t="s">
        <v>109</v>
      </c>
      <c r="D6729" t="s">
        <v>13</v>
      </c>
      <c r="E6729" t="s">
        <v>14</v>
      </c>
      <c r="F6729" t="s">
        <v>47</v>
      </c>
      <c r="G6729" t="s">
        <v>61</v>
      </c>
      <c r="H6729" t="s">
        <v>49</v>
      </c>
      <c r="I6729" t="s">
        <v>56</v>
      </c>
      <c r="J6729" s="1">
        <v>59.58</v>
      </c>
      <c r="K6729">
        <v>17.28077386844512</v>
      </c>
      <c r="L6729">
        <v>219</v>
      </c>
      <c r="M6729">
        <v>0.212576924322082</v>
      </c>
      <c r="N6729">
        <v>0.19520668605842101</v>
      </c>
      <c r="P6729" t="s">
        <v>42</v>
      </c>
    </row>
    <row r="6730" spans="1:16" x14ac:dyDescent="0.3">
      <c r="A6730" t="str">
        <f t="shared" si="107"/>
        <v>04: Food PubsGBMainstreamGinGordonsH: £4.20 - £4.40All stocking</v>
      </c>
      <c r="B6730" t="s">
        <v>1</v>
      </c>
      <c r="C6730" t="s">
        <v>109</v>
      </c>
      <c r="D6730" t="s">
        <v>13</v>
      </c>
      <c r="E6730" t="s">
        <v>14</v>
      </c>
      <c r="F6730" t="s">
        <v>47</v>
      </c>
      <c r="G6730" t="s">
        <v>61</v>
      </c>
      <c r="H6730" t="s">
        <v>49</v>
      </c>
      <c r="I6730" t="s">
        <v>60</v>
      </c>
      <c r="J6730" s="1">
        <v>56.34</v>
      </c>
      <c r="K6730">
        <v>15.02129329587312</v>
      </c>
      <c r="L6730">
        <v>119</v>
      </c>
      <c r="M6730">
        <v>0.18056540986229899</v>
      </c>
      <c r="N6730">
        <v>0.16232306620609399</v>
      </c>
      <c r="P6730" t="s">
        <v>42</v>
      </c>
    </row>
    <row r="6731" spans="1:16" x14ac:dyDescent="0.3">
      <c r="A6731" t="str">
        <f t="shared" si="107"/>
        <v>04: Food PubsGBMainstreamGinGordonsI: £4.40 - £4.60All stocking</v>
      </c>
      <c r="B6731" t="s">
        <v>1</v>
      </c>
      <c r="C6731" t="s">
        <v>109</v>
      </c>
      <c r="D6731" t="s">
        <v>13</v>
      </c>
      <c r="E6731" t="s">
        <v>14</v>
      </c>
      <c r="F6731" t="s">
        <v>47</v>
      </c>
      <c r="G6731" t="s">
        <v>61</v>
      </c>
      <c r="H6731" t="s">
        <v>49</v>
      </c>
      <c r="I6731" t="s">
        <v>64</v>
      </c>
      <c r="J6731" s="1">
        <v>58.22</v>
      </c>
      <c r="K6731">
        <v>15.369205059646241</v>
      </c>
      <c r="L6731">
        <v>102</v>
      </c>
      <c r="M6731">
        <v>0.17417057156686799</v>
      </c>
      <c r="N6731">
        <v>0.163865130765808</v>
      </c>
      <c r="P6731" t="s">
        <v>42</v>
      </c>
    </row>
    <row r="6732" spans="1:16" x14ac:dyDescent="0.3">
      <c r="A6732" t="str">
        <f t="shared" si="107"/>
        <v>04: Food PubsGBMainstreamGinGordonsJ: £4.60 - £4.80All stocking</v>
      </c>
      <c r="B6732" t="s">
        <v>1</v>
      </c>
      <c r="C6732" t="s">
        <v>109</v>
      </c>
      <c r="D6732" t="s">
        <v>13</v>
      </c>
      <c r="E6732" t="s">
        <v>14</v>
      </c>
      <c r="F6732" t="s">
        <v>47</v>
      </c>
      <c r="G6732" t="s">
        <v>61</v>
      </c>
      <c r="H6732" t="s">
        <v>49</v>
      </c>
      <c r="I6732" t="s">
        <v>65</v>
      </c>
      <c r="J6732" s="1">
        <v>46.29</v>
      </c>
      <c r="K6732">
        <v>11.953255970220241</v>
      </c>
      <c r="L6732">
        <v>56</v>
      </c>
      <c r="M6732">
        <v>0.15614790139798501</v>
      </c>
      <c r="N6732">
        <v>0.143443874953328</v>
      </c>
      <c r="P6732" t="s">
        <v>42</v>
      </c>
    </row>
    <row r="6733" spans="1:16" x14ac:dyDescent="0.3">
      <c r="A6733" t="str">
        <f t="shared" si="107"/>
        <v>04: Food PubsGBMainstreamGinGordonsK: £4.80 - £5.00All stocking</v>
      </c>
      <c r="B6733" t="s">
        <v>1</v>
      </c>
      <c r="C6733" t="s">
        <v>109</v>
      </c>
      <c r="D6733" t="s">
        <v>13</v>
      </c>
      <c r="E6733" t="s">
        <v>14</v>
      </c>
      <c r="F6733" t="s">
        <v>47</v>
      </c>
      <c r="G6733" t="s">
        <v>61</v>
      </c>
      <c r="H6733" t="s">
        <v>49</v>
      </c>
      <c r="I6733" t="s">
        <v>89</v>
      </c>
      <c r="J6733" s="1">
        <v>53.25</v>
      </c>
      <c r="K6733">
        <v>13.242725330225319</v>
      </c>
      <c r="L6733">
        <v>44</v>
      </c>
      <c r="M6733">
        <v>0.2042148338576</v>
      </c>
      <c r="N6733">
        <v>0.18273618797941499</v>
      </c>
      <c r="P6733" t="s">
        <v>42</v>
      </c>
    </row>
    <row r="6734" spans="1:16" x14ac:dyDescent="0.3">
      <c r="A6734" t="str">
        <f t="shared" si="107"/>
        <v>04: Food PubsGBMainstreamGinGordonsL: £5.00 - £5.20All stocking</v>
      </c>
      <c r="B6734" t="s">
        <v>1</v>
      </c>
      <c r="C6734" t="s">
        <v>109</v>
      </c>
      <c r="D6734" t="s">
        <v>13</v>
      </c>
      <c r="E6734" t="s">
        <v>14</v>
      </c>
      <c r="F6734" t="s">
        <v>47</v>
      </c>
      <c r="G6734" t="s">
        <v>61</v>
      </c>
      <c r="H6734" t="s">
        <v>49</v>
      </c>
      <c r="I6734" t="s">
        <v>90</v>
      </c>
      <c r="J6734" s="1">
        <v>44.05</v>
      </c>
      <c r="K6734">
        <v>11.218746026700559</v>
      </c>
      <c r="L6734">
        <v>44</v>
      </c>
      <c r="M6734">
        <v>0.17915260542949801</v>
      </c>
      <c r="N6734">
        <v>0.170551137921579</v>
      </c>
      <c r="P6734" t="s">
        <v>42</v>
      </c>
    </row>
    <row r="6735" spans="1:16" x14ac:dyDescent="0.3">
      <c r="A6735" t="str">
        <f t="shared" si="107"/>
        <v>04: Food PubsGBMainstreamGinGordons Pink GinA: &lt;£3All stocking</v>
      </c>
      <c r="B6735" t="s">
        <v>1</v>
      </c>
      <c r="C6735" t="s">
        <v>109</v>
      </c>
      <c r="D6735" t="s">
        <v>13</v>
      </c>
      <c r="E6735" t="s">
        <v>14</v>
      </c>
      <c r="F6735" t="s">
        <v>47</v>
      </c>
      <c r="G6735" t="s">
        <v>62</v>
      </c>
      <c r="H6735" t="s">
        <v>49</v>
      </c>
      <c r="I6735" t="s">
        <v>58</v>
      </c>
      <c r="J6735" s="1">
        <v>91.86</v>
      </c>
      <c r="K6735">
        <v>30.136093561579802</v>
      </c>
      <c r="L6735">
        <v>617</v>
      </c>
      <c r="M6735">
        <v>0.25813670992339499</v>
      </c>
      <c r="N6735">
        <v>0.25404582301724998</v>
      </c>
      <c r="P6735" t="s">
        <v>42</v>
      </c>
    </row>
    <row r="6736" spans="1:16" x14ac:dyDescent="0.3">
      <c r="A6736" t="str">
        <f t="shared" si="107"/>
        <v>04: Food PubsGBMainstreamGinGordons Pink GinTotalAll stocking</v>
      </c>
      <c r="B6736" t="s">
        <v>1</v>
      </c>
      <c r="C6736" t="s">
        <v>109</v>
      </c>
      <c r="D6736" t="s">
        <v>13</v>
      </c>
      <c r="E6736" t="s">
        <v>14</v>
      </c>
      <c r="F6736" t="s">
        <v>47</v>
      </c>
      <c r="G6736" t="s">
        <v>62</v>
      </c>
      <c r="H6736" t="s">
        <v>49</v>
      </c>
      <c r="I6736" t="s">
        <v>12</v>
      </c>
      <c r="J6736" s="1">
        <v>74.98</v>
      </c>
      <c r="K6736">
        <v>23.773687015869317</v>
      </c>
      <c r="L6736">
        <v>1810</v>
      </c>
      <c r="M6736">
        <v>0.237320421705598</v>
      </c>
      <c r="N6736">
        <v>0.239102471942927</v>
      </c>
      <c r="P6736" t="s">
        <v>42</v>
      </c>
    </row>
    <row r="6737" spans="1:16" x14ac:dyDescent="0.3">
      <c r="A6737" t="str">
        <f t="shared" si="107"/>
        <v>04: Food PubsGBMainstreamGinGordons Pink GinB: £3 - £3.20All stocking</v>
      </c>
      <c r="B6737" t="s">
        <v>1</v>
      </c>
      <c r="C6737" t="s">
        <v>109</v>
      </c>
      <c r="D6737" t="s">
        <v>13</v>
      </c>
      <c r="E6737" t="s">
        <v>14</v>
      </c>
      <c r="F6737" t="s">
        <v>47</v>
      </c>
      <c r="G6737" t="s">
        <v>62</v>
      </c>
      <c r="H6737" t="s">
        <v>49</v>
      </c>
      <c r="I6737" t="s">
        <v>59</v>
      </c>
      <c r="J6737" s="1">
        <v>82.87</v>
      </c>
      <c r="K6737">
        <v>28.58206155064132</v>
      </c>
      <c r="L6737">
        <v>514</v>
      </c>
      <c r="M6737">
        <v>0.25384389384133799</v>
      </c>
      <c r="N6737">
        <v>0.252153765330628</v>
      </c>
      <c r="P6737" t="s">
        <v>42</v>
      </c>
    </row>
    <row r="6738" spans="1:16" x14ac:dyDescent="0.3">
      <c r="A6738" t="str">
        <f t="shared" si="107"/>
        <v>04: Food PubsGBMainstreamGinGordons Pink GinC: £3.20 - £3.40All stocking</v>
      </c>
      <c r="B6738" t="s">
        <v>1</v>
      </c>
      <c r="C6738" t="s">
        <v>109</v>
      </c>
      <c r="D6738" t="s">
        <v>13</v>
      </c>
      <c r="E6738" t="s">
        <v>14</v>
      </c>
      <c r="F6738" t="s">
        <v>47</v>
      </c>
      <c r="G6738" t="s">
        <v>62</v>
      </c>
      <c r="H6738" t="s">
        <v>49</v>
      </c>
      <c r="I6738" t="s">
        <v>52</v>
      </c>
      <c r="J6738" s="1">
        <v>79.510000000000005</v>
      </c>
      <c r="K6738">
        <v>25.600445662652042</v>
      </c>
      <c r="L6738">
        <v>596</v>
      </c>
      <c r="M6738">
        <v>0.25001422119351802</v>
      </c>
      <c r="N6738">
        <v>0.24588668660787399</v>
      </c>
      <c r="P6738" t="s">
        <v>42</v>
      </c>
    </row>
    <row r="6739" spans="1:16" x14ac:dyDescent="0.3">
      <c r="A6739" t="str">
        <f t="shared" si="107"/>
        <v>04: Food PubsGBMainstreamGinGordons Pink GinD: £3.40 - £3.60All stocking</v>
      </c>
      <c r="B6739" t="s">
        <v>1</v>
      </c>
      <c r="C6739" t="s">
        <v>109</v>
      </c>
      <c r="D6739" t="s">
        <v>13</v>
      </c>
      <c r="E6739" t="s">
        <v>14</v>
      </c>
      <c r="F6739" t="s">
        <v>47</v>
      </c>
      <c r="G6739" t="s">
        <v>62</v>
      </c>
      <c r="H6739" t="s">
        <v>49</v>
      </c>
      <c r="I6739" t="s">
        <v>53</v>
      </c>
      <c r="J6739" s="1">
        <v>80.150000000000006</v>
      </c>
      <c r="K6739">
        <v>24.414698366710283</v>
      </c>
      <c r="L6739">
        <v>671</v>
      </c>
      <c r="M6739">
        <v>0.25502714439034602</v>
      </c>
      <c r="N6739">
        <v>0.254351517302282</v>
      </c>
      <c r="P6739" t="s">
        <v>42</v>
      </c>
    </row>
    <row r="6740" spans="1:16" x14ac:dyDescent="0.3">
      <c r="A6740" t="str">
        <f t="shared" si="107"/>
        <v>04: Food PubsGBMainstreamGinGordons Pink GinE: £3.60 - £3.80All stocking</v>
      </c>
      <c r="B6740" t="s">
        <v>1</v>
      </c>
      <c r="C6740" t="s">
        <v>109</v>
      </c>
      <c r="D6740" t="s">
        <v>13</v>
      </c>
      <c r="E6740" t="s">
        <v>14</v>
      </c>
      <c r="F6740" t="s">
        <v>47</v>
      </c>
      <c r="G6740" t="s">
        <v>62</v>
      </c>
      <c r="H6740" t="s">
        <v>49</v>
      </c>
      <c r="I6740" t="s">
        <v>54</v>
      </c>
      <c r="J6740" s="1">
        <v>71.81</v>
      </c>
      <c r="K6740">
        <v>21.378109000596201</v>
      </c>
      <c r="L6740">
        <v>587</v>
      </c>
      <c r="M6740">
        <v>0.24332861832628</v>
      </c>
      <c r="N6740">
        <v>0.243162903996515</v>
      </c>
      <c r="P6740" t="s">
        <v>42</v>
      </c>
    </row>
    <row r="6741" spans="1:16" x14ac:dyDescent="0.3">
      <c r="A6741" t="str">
        <f t="shared" si="107"/>
        <v>04: Food PubsGBMainstreamGinGordons Pink GinF: £3.80 - £4.00All stocking</v>
      </c>
      <c r="B6741" t="s">
        <v>1</v>
      </c>
      <c r="C6741" t="s">
        <v>109</v>
      </c>
      <c r="D6741" t="s">
        <v>13</v>
      </c>
      <c r="E6741" t="s">
        <v>14</v>
      </c>
      <c r="F6741" t="s">
        <v>47</v>
      </c>
      <c r="G6741" t="s">
        <v>62</v>
      </c>
      <c r="H6741" t="s">
        <v>49</v>
      </c>
      <c r="I6741" t="s">
        <v>55</v>
      </c>
      <c r="J6741" s="1">
        <v>63.55</v>
      </c>
      <c r="K6741">
        <v>19.047039150108201</v>
      </c>
      <c r="L6741">
        <v>391</v>
      </c>
      <c r="M6741">
        <v>0.24460027832126499</v>
      </c>
      <c r="N6741">
        <v>0.24369424595133901</v>
      </c>
      <c r="P6741" t="s">
        <v>42</v>
      </c>
    </row>
    <row r="6742" spans="1:16" x14ac:dyDescent="0.3">
      <c r="A6742" t="str">
        <f t="shared" si="107"/>
        <v>04: Food PubsGBMainstreamGinGordons Pink GinG: £4.00 - £4.20All stocking</v>
      </c>
      <c r="B6742" t="s">
        <v>1</v>
      </c>
      <c r="C6742" t="s">
        <v>109</v>
      </c>
      <c r="D6742" t="s">
        <v>13</v>
      </c>
      <c r="E6742" t="s">
        <v>14</v>
      </c>
      <c r="F6742" t="s">
        <v>47</v>
      </c>
      <c r="G6742" t="s">
        <v>62</v>
      </c>
      <c r="H6742" t="s">
        <v>49</v>
      </c>
      <c r="I6742" t="s">
        <v>56</v>
      </c>
      <c r="J6742" s="1">
        <v>64.48</v>
      </c>
      <c r="K6742">
        <v>19.047248185316359</v>
      </c>
      <c r="L6742">
        <v>264</v>
      </c>
      <c r="M6742">
        <v>0.239778302212418</v>
      </c>
      <c r="N6742">
        <v>0.238414364291585</v>
      </c>
      <c r="P6742" t="s">
        <v>42</v>
      </c>
    </row>
    <row r="6743" spans="1:16" x14ac:dyDescent="0.3">
      <c r="A6743" t="str">
        <f t="shared" si="107"/>
        <v>04: Food PubsGBMainstreamGinGordons Pink GinH: £4.20 - £4.40All stocking</v>
      </c>
      <c r="B6743" t="s">
        <v>1</v>
      </c>
      <c r="C6743" t="s">
        <v>109</v>
      </c>
      <c r="D6743" t="s">
        <v>13</v>
      </c>
      <c r="E6743" t="s">
        <v>14</v>
      </c>
      <c r="F6743" t="s">
        <v>47</v>
      </c>
      <c r="G6743" t="s">
        <v>62</v>
      </c>
      <c r="H6743" t="s">
        <v>49</v>
      </c>
      <c r="I6743" t="s">
        <v>60</v>
      </c>
      <c r="J6743" s="1">
        <v>66.7</v>
      </c>
      <c r="K6743">
        <v>20.026283787896681</v>
      </c>
      <c r="L6743">
        <v>155</v>
      </c>
      <c r="M6743">
        <v>0.220113375211032</v>
      </c>
      <c r="N6743">
        <v>0.21955770483477399</v>
      </c>
      <c r="P6743" t="s">
        <v>42</v>
      </c>
    </row>
    <row r="6744" spans="1:16" x14ac:dyDescent="0.3">
      <c r="A6744" t="str">
        <f t="shared" si="107"/>
        <v>04: Food PubsGBMainstreamGinGordons Pink GinI: £4.40 - £4.60All stocking</v>
      </c>
      <c r="B6744" t="s">
        <v>1</v>
      </c>
      <c r="C6744" t="s">
        <v>109</v>
      </c>
      <c r="D6744" t="s">
        <v>13</v>
      </c>
      <c r="E6744" t="s">
        <v>14</v>
      </c>
      <c r="F6744" t="s">
        <v>47</v>
      </c>
      <c r="G6744" t="s">
        <v>62</v>
      </c>
      <c r="H6744" t="s">
        <v>49</v>
      </c>
      <c r="I6744" t="s">
        <v>64</v>
      </c>
      <c r="J6744" s="1">
        <v>79.7</v>
      </c>
      <c r="K6744">
        <v>22.440365678277757</v>
      </c>
      <c r="L6744">
        <v>91</v>
      </c>
      <c r="M6744">
        <v>0.17180246832728099</v>
      </c>
      <c r="N6744">
        <v>0.17969328687827499</v>
      </c>
      <c r="P6744" t="s">
        <v>42</v>
      </c>
    </row>
    <row r="6745" spans="1:16" x14ac:dyDescent="0.3">
      <c r="A6745" t="str">
        <f t="shared" si="107"/>
        <v>04: Food PubsGBMainstreamGinGordons Pink GinJ: £4.60 - £4.80All stocking</v>
      </c>
      <c r="B6745" t="s">
        <v>1</v>
      </c>
      <c r="C6745" t="s">
        <v>109</v>
      </c>
      <c r="D6745" t="s">
        <v>13</v>
      </c>
      <c r="E6745" t="s">
        <v>14</v>
      </c>
      <c r="F6745" t="s">
        <v>47</v>
      </c>
      <c r="G6745" t="s">
        <v>62</v>
      </c>
      <c r="H6745" t="s">
        <v>49</v>
      </c>
      <c r="I6745" t="s">
        <v>65</v>
      </c>
      <c r="J6745" s="1">
        <v>85.05</v>
      </c>
      <c r="K6745">
        <v>22.306275135121282</v>
      </c>
      <c r="L6745">
        <v>52</v>
      </c>
      <c r="M6745">
        <v>0.14203190001254401</v>
      </c>
      <c r="N6745">
        <v>0.151960021979617</v>
      </c>
      <c r="P6745" t="s">
        <v>42</v>
      </c>
    </row>
    <row r="6746" spans="1:16" x14ac:dyDescent="0.3">
      <c r="A6746" t="str">
        <f t="shared" si="107"/>
        <v>04: Food PubsGBMainstreamGinGordons Pink GinK: £4.80 - £5.00All stocking</v>
      </c>
      <c r="B6746" t="s">
        <v>1</v>
      </c>
      <c r="C6746" t="s">
        <v>109</v>
      </c>
      <c r="D6746" t="s">
        <v>13</v>
      </c>
      <c r="E6746" t="s">
        <v>14</v>
      </c>
      <c r="F6746" t="s">
        <v>47</v>
      </c>
      <c r="G6746" t="s">
        <v>62</v>
      </c>
      <c r="H6746" t="s">
        <v>49</v>
      </c>
      <c r="I6746" t="s">
        <v>89</v>
      </c>
      <c r="J6746" s="1">
        <v>83.06</v>
      </c>
      <c r="K6746">
        <v>20.593369963369959</v>
      </c>
      <c r="L6746">
        <v>35</v>
      </c>
      <c r="M6746">
        <v>0.13610032337146699</v>
      </c>
      <c r="N6746">
        <v>0.145785076438921</v>
      </c>
      <c r="P6746" t="s">
        <v>42</v>
      </c>
    </row>
    <row r="6747" spans="1:16" x14ac:dyDescent="0.3">
      <c r="A6747" t="str">
        <f t="shared" si="107"/>
        <v>04: Food PubsGBMainstreamGinHendricksA: &lt;£3All stocking</v>
      </c>
      <c r="B6747" t="s">
        <v>1</v>
      </c>
      <c r="C6747" t="s">
        <v>109</v>
      </c>
      <c r="D6747" t="s">
        <v>13</v>
      </c>
      <c r="E6747" t="s">
        <v>14</v>
      </c>
      <c r="F6747" t="s">
        <v>47</v>
      </c>
      <c r="G6747" t="s">
        <v>63</v>
      </c>
      <c r="H6747" t="s">
        <v>49</v>
      </c>
      <c r="I6747" t="s">
        <v>58</v>
      </c>
      <c r="J6747" s="1">
        <v>17.02</v>
      </c>
      <c r="K6747">
        <v>5.2144475474020808</v>
      </c>
      <c r="L6747">
        <v>66</v>
      </c>
      <c r="M6747" s="19">
        <v>2.8305198240444199E-2</v>
      </c>
      <c r="N6747" s="19">
        <v>2.1720001045487401E-2</v>
      </c>
      <c r="P6747" t="s">
        <v>42</v>
      </c>
    </row>
    <row r="6748" spans="1:16" x14ac:dyDescent="0.3">
      <c r="A6748" t="str">
        <f t="shared" si="107"/>
        <v>04: Food PubsGBMainstreamGinHendricksTotalAll stocking</v>
      </c>
      <c r="B6748" t="s">
        <v>1</v>
      </c>
      <c r="C6748" t="s">
        <v>109</v>
      </c>
      <c r="D6748" t="s">
        <v>13</v>
      </c>
      <c r="E6748" t="s">
        <v>14</v>
      </c>
      <c r="F6748" t="s">
        <v>47</v>
      </c>
      <c r="G6748" t="s">
        <v>63</v>
      </c>
      <c r="H6748" t="s">
        <v>49</v>
      </c>
      <c r="I6748" t="s">
        <v>12</v>
      </c>
      <c r="J6748" s="1">
        <v>19.21</v>
      </c>
      <c r="K6748">
        <v>5.4561699501943597</v>
      </c>
      <c r="L6748">
        <v>1230</v>
      </c>
      <c r="M6748" s="19">
        <v>3.5385765778963699E-2</v>
      </c>
      <c r="N6748" s="19">
        <v>3.1579805768584303E-2</v>
      </c>
      <c r="P6748" t="s">
        <v>42</v>
      </c>
    </row>
    <row r="6749" spans="1:16" x14ac:dyDescent="0.3">
      <c r="A6749" t="str">
        <f t="shared" si="107"/>
        <v>04: Food PubsGBMainstreamGinHendricksB: £3 - £3.20All stocking</v>
      </c>
      <c r="B6749" t="s">
        <v>1</v>
      </c>
      <c r="C6749" t="s">
        <v>109</v>
      </c>
      <c r="D6749" t="s">
        <v>13</v>
      </c>
      <c r="E6749" t="s">
        <v>14</v>
      </c>
      <c r="F6749" t="s">
        <v>47</v>
      </c>
      <c r="G6749" t="s">
        <v>63</v>
      </c>
      <c r="H6749" t="s">
        <v>49</v>
      </c>
      <c r="I6749" t="s">
        <v>59</v>
      </c>
      <c r="J6749" s="1">
        <v>15.4</v>
      </c>
      <c r="K6749">
        <v>5.0032139429198397</v>
      </c>
      <c r="L6749">
        <v>68</v>
      </c>
      <c r="M6749" s="19">
        <v>2.35125504010101E-2</v>
      </c>
      <c r="N6749" s="19">
        <v>2.1524600658932299E-2</v>
      </c>
      <c r="P6749" t="s">
        <v>42</v>
      </c>
    </row>
    <row r="6750" spans="1:16" x14ac:dyDescent="0.3">
      <c r="A6750" t="str">
        <f t="shared" si="107"/>
        <v>04: Food PubsGBMainstreamGinHendricksC: £3.20 - £3.40All stocking</v>
      </c>
      <c r="B6750" t="s">
        <v>1</v>
      </c>
      <c r="C6750" t="s">
        <v>109</v>
      </c>
      <c r="D6750" t="s">
        <v>13</v>
      </c>
      <c r="E6750" t="s">
        <v>14</v>
      </c>
      <c r="F6750" t="s">
        <v>47</v>
      </c>
      <c r="G6750" t="s">
        <v>63</v>
      </c>
      <c r="H6750" t="s">
        <v>49</v>
      </c>
      <c r="I6750" t="s">
        <v>52</v>
      </c>
      <c r="J6750" s="1">
        <v>16.47</v>
      </c>
      <c r="K6750">
        <v>5.3470009043779605</v>
      </c>
      <c r="L6750">
        <v>122</v>
      </c>
      <c r="M6750" s="19">
        <v>2.65873139531481E-2</v>
      </c>
      <c r="N6750" s="19">
        <v>2.50566679347386E-2</v>
      </c>
      <c r="P6750" t="s">
        <v>42</v>
      </c>
    </row>
    <row r="6751" spans="1:16" x14ac:dyDescent="0.3">
      <c r="A6751" t="str">
        <f t="shared" si="107"/>
        <v>04: Food PubsGBMainstreamGinHendricksD: £3.40 - £3.60All stocking</v>
      </c>
      <c r="B6751" t="s">
        <v>1</v>
      </c>
      <c r="C6751" t="s">
        <v>109</v>
      </c>
      <c r="D6751" t="s">
        <v>13</v>
      </c>
      <c r="E6751" t="s">
        <v>14</v>
      </c>
      <c r="F6751" t="s">
        <v>47</v>
      </c>
      <c r="G6751" t="s">
        <v>63</v>
      </c>
      <c r="H6751" t="s">
        <v>49</v>
      </c>
      <c r="I6751" t="s">
        <v>53</v>
      </c>
      <c r="J6751" s="1">
        <v>15.91</v>
      </c>
      <c r="K6751">
        <v>5.0538584311311601</v>
      </c>
      <c r="L6751">
        <v>198</v>
      </c>
      <c r="M6751" s="19">
        <v>2.6438335864601301E-2</v>
      </c>
      <c r="N6751" s="19">
        <v>2.4813126593008501E-2</v>
      </c>
      <c r="P6751" t="s">
        <v>42</v>
      </c>
    </row>
    <row r="6752" spans="1:16" x14ac:dyDescent="0.3">
      <c r="A6752" t="str">
        <f t="shared" si="107"/>
        <v>04: Food PubsGBMainstreamGinHendricksE: £3.60 - £3.80All stocking</v>
      </c>
      <c r="B6752" t="s">
        <v>1</v>
      </c>
      <c r="C6752" t="s">
        <v>109</v>
      </c>
      <c r="D6752" t="s">
        <v>13</v>
      </c>
      <c r="E6752" t="s">
        <v>14</v>
      </c>
      <c r="F6752" t="s">
        <v>47</v>
      </c>
      <c r="G6752" t="s">
        <v>63</v>
      </c>
      <c r="H6752" t="s">
        <v>49</v>
      </c>
      <c r="I6752" t="s">
        <v>54</v>
      </c>
      <c r="J6752" s="1">
        <v>18.059999999999999</v>
      </c>
      <c r="K6752">
        <v>5.4296227196227198</v>
      </c>
      <c r="L6752">
        <v>185</v>
      </c>
      <c r="M6752">
        <v>3.3683387831686E-2</v>
      </c>
      <c r="N6752" s="19">
        <v>3.1204228491371101E-2</v>
      </c>
      <c r="P6752" t="s">
        <v>42</v>
      </c>
    </row>
    <row r="6753" spans="1:16" x14ac:dyDescent="0.3">
      <c r="A6753" t="str">
        <f t="shared" si="107"/>
        <v>04: Food PubsGBMainstreamGinHendricksF: £3.80 - £4.00All stocking</v>
      </c>
      <c r="B6753" t="s">
        <v>1</v>
      </c>
      <c r="C6753" t="s">
        <v>109</v>
      </c>
      <c r="D6753" t="s">
        <v>13</v>
      </c>
      <c r="E6753" t="s">
        <v>14</v>
      </c>
      <c r="F6753" t="s">
        <v>47</v>
      </c>
      <c r="G6753" t="s">
        <v>63</v>
      </c>
      <c r="H6753" t="s">
        <v>49</v>
      </c>
      <c r="I6753" t="s">
        <v>55</v>
      </c>
      <c r="J6753" s="1">
        <v>19.079999999999998</v>
      </c>
      <c r="K6753">
        <v>5.5473329841355596</v>
      </c>
      <c r="L6753">
        <v>233</v>
      </c>
      <c r="M6753" s="19">
        <v>3.8806805664022503E-2</v>
      </c>
      <c r="N6753" s="19">
        <v>3.61001143008522E-2</v>
      </c>
      <c r="P6753" t="s">
        <v>42</v>
      </c>
    </row>
    <row r="6754" spans="1:16" x14ac:dyDescent="0.3">
      <c r="A6754" t="str">
        <f t="shared" si="107"/>
        <v>04: Food PubsGBMainstreamGinHendricksG: £4.00 - £4.20All stocking</v>
      </c>
      <c r="B6754" t="s">
        <v>1</v>
      </c>
      <c r="C6754" t="s">
        <v>109</v>
      </c>
      <c r="D6754" t="s">
        <v>13</v>
      </c>
      <c r="E6754" t="s">
        <v>14</v>
      </c>
      <c r="F6754" t="s">
        <v>47</v>
      </c>
      <c r="G6754" t="s">
        <v>63</v>
      </c>
      <c r="H6754" t="s">
        <v>49</v>
      </c>
      <c r="I6754" t="s">
        <v>56</v>
      </c>
      <c r="J6754" s="1">
        <v>20.059999999999999</v>
      </c>
      <c r="K6754">
        <v>5.76931955981612</v>
      </c>
      <c r="L6754">
        <v>292</v>
      </c>
      <c r="M6754" s="19">
        <v>3.8619674216355801E-2</v>
      </c>
      <c r="N6754" s="19">
        <v>3.56763580214969E-2</v>
      </c>
      <c r="P6754" t="s">
        <v>42</v>
      </c>
    </row>
    <row r="6755" spans="1:16" x14ac:dyDescent="0.3">
      <c r="A6755" t="str">
        <f t="shared" si="107"/>
        <v>04: Food PubsGBMainstreamGinHendricksH: £4.20 - £4.40All stocking</v>
      </c>
      <c r="B6755" t="s">
        <v>1</v>
      </c>
      <c r="C6755" t="s">
        <v>109</v>
      </c>
      <c r="D6755" t="s">
        <v>13</v>
      </c>
      <c r="E6755" t="s">
        <v>14</v>
      </c>
      <c r="F6755" t="s">
        <v>47</v>
      </c>
      <c r="G6755" t="s">
        <v>63</v>
      </c>
      <c r="H6755" t="s">
        <v>49</v>
      </c>
      <c r="I6755" t="s">
        <v>60</v>
      </c>
      <c r="J6755" s="1">
        <v>20.100000000000001</v>
      </c>
      <c r="K6755">
        <v>5.6387118346134795</v>
      </c>
      <c r="L6755">
        <v>183</v>
      </c>
      <c r="M6755" s="19">
        <v>3.7965628128558603E-2</v>
      </c>
      <c r="N6755" s="19">
        <v>3.5183340405207798E-2</v>
      </c>
      <c r="P6755" t="s">
        <v>42</v>
      </c>
    </row>
    <row r="6756" spans="1:16" x14ac:dyDescent="0.3">
      <c r="A6756" t="str">
        <f t="shared" si="107"/>
        <v>04: Food PubsGBMainstreamGinHendricksI: £4.40 - £4.60All stocking</v>
      </c>
      <c r="B6756" t="s">
        <v>1</v>
      </c>
      <c r="C6756" t="s">
        <v>109</v>
      </c>
      <c r="D6756" t="s">
        <v>13</v>
      </c>
      <c r="E6756" t="s">
        <v>14</v>
      </c>
      <c r="F6756" t="s">
        <v>47</v>
      </c>
      <c r="G6756" t="s">
        <v>63</v>
      </c>
      <c r="H6756" t="s">
        <v>49</v>
      </c>
      <c r="I6756" t="s">
        <v>64</v>
      </c>
      <c r="J6756" s="1">
        <v>27.1</v>
      </c>
      <c r="K6756">
        <v>7.1040009071964008</v>
      </c>
      <c r="L6756">
        <v>133</v>
      </c>
      <c r="M6756" s="19">
        <v>4.0246307997793898E-2</v>
      </c>
      <c r="N6756" s="19">
        <v>3.6086912110201499E-2</v>
      </c>
      <c r="P6756" t="s">
        <v>42</v>
      </c>
    </row>
    <row r="6757" spans="1:16" x14ac:dyDescent="0.3">
      <c r="A6757" t="str">
        <f t="shared" si="107"/>
        <v>04: Food PubsGBMainstreamGinHendricksJ: £4.60 - £4.80All stocking</v>
      </c>
      <c r="B6757" t="s">
        <v>1</v>
      </c>
      <c r="C6757" t="s">
        <v>109</v>
      </c>
      <c r="D6757" t="s">
        <v>13</v>
      </c>
      <c r="E6757" t="s">
        <v>14</v>
      </c>
      <c r="F6757" t="s">
        <v>47</v>
      </c>
      <c r="G6757" t="s">
        <v>63</v>
      </c>
      <c r="H6757" t="s">
        <v>49</v>
      </c>
      <c r="I6757" t="s">
        <v>65</v>
      </c>
      <c r="J6757" s="1">
        <v>29.19</v>
      </c>
      <c r="K6757">
        <v>7.5179744124188401</v>
      </c>
      <c r="L6757">
        <v>54</v>
      </c>
      <c r="M6757" s="19">
        <v>3.9760279749489903E-2</v>
      </c>
      <c r="N6757" s="19">
        <v>3.5655512890839298E-2</v>
      </c>
      <c r="P6757" t="s">
        <v>42</v>
      </c>
    </row>
    <row r="6758" spans="1:16" x14ac:dyDescent="0.3">
      <c r="A6758" t="str">
        <f t="shared" si="107"/>
        <v>04: Food PubsGBMainstreamGinHendricksK: £4.80 - £5.00All stocking</v>
      </c>
      <c r="B6758" t="s">
        <v>1</v>
      </c>
      <c r="C6758" t="s">
        <v>109</v>
      </c>
      <c r="D6758" t="s">
        <v>13</v>
      </c>
      <c r="E6758" t="s">
        <v>14</v>
      </c>
      <c r="F6758" t="s">
        <v>47</v>
      </c>
      <c r="G6758" t="s">
        <v>63</v>
      </c>
      <c r="H6758" t="s">
        <v>49</v>
      </c>
      <c r="I6758" t="s">
        <v>89</v>
      </c>
      <c r="J6758" s="1">
        <v>42.42</v>
      </c>
      <c r="K6758">
        <v>10.178448683099839</v>
      </c>
      <c r="L6758">
        <v>43</v>
      </c>
      <c r="M6758" s="19">
        <v>5.8462946983316097E-2</v>
      </c>
      <c r="N6758" s="19">
        <v>5.2426845665137403E-2</v>
      </c>
      <c r="P6758" t="s">
        <v>42</v>
      </c>
    </row>
    <row r="6759" spans="1:16" x14ac:dyDescent="0.3">
      <c r="A6759" t="str">
        <f t="shared" si="107"/>
        <v>04: Food PubsGBMainstreamGinHendricksL: £5.00 - £5.20All stocking</v>
      </c>
      <c r="B6759" t="s">
        <v>1</v>
      </c>
      <c r="C6759" t="s">
        <v>109</v>
      </c>
      <c r="D6759" t="s">
        <v>13</v>
      </c>
      <c r="E6759" t="s">
        <v>14</v>
      </c>
      <c r="F6759" t="s">
        <v>47</v>
      </c>
      <c r="G6759" t="s">
        <v>63</v>
      </c>
      <c r="H6759" t="s">
        <v>49</v>
      </c>
      <c r="I6759" t="s">
        <v>90</v>
      </c>
      <c r="J6759" s="1">
        <v>41.08</v>
      </c>
      <c r="K6759">
        <v>9.2915724346575193</v>
      </c>
      <c r="L6759">
        <v>47</v>
      </c>
      <c r="M6759">
        <v>5.5876746780289997E-2</v>
      </c>
      <c r="N6759" s="19">
        <v>4.9609155162296199E-2</v>
      </c>
      <c r="P6759" t="s">
        <v>42</v>
      </c>
    </row>
    <row r="6760" spans="1:16" x14ac:dyDescent="0.3">
      <c r="A6760" t="str">
        <f t="shared" si="107"/>
        <v>04: Food PubsGBMainstreamGinHendricksM: £5.20 - £5.40All stocking</v>
      </c>
      <c r="B6760" t="s">
        <v>1</v>
      </c>
      <c r="C6760" t="s">
        <v>109</v>
      </c>
      <c r="D6760" t="s">
        <v>13</v>
      </c>
      <c r="E6760" t="s">
        <v>14</v>
      </c>
      <c r="F6760" t="s">
        <v>47</v>
      </c>
      <c r="G6760" t="s">
        <v>63</v>
      </c>
      <c r="H6760" t="s">
        <v>49</v>
      </c>
      <c r="I6760" t="s">
        <v>95</v>
      </c>
      <c r="J6760" s="1">
        <v>35.72</v>
      </c>
      <c r="K6760">
        <v>7.9083215634939599</v>
      </c>
      <c r="L6760">
        <v>29</v>
      </c>
      <c r="M6760" s="19">
        <v>5.2107029306601098E-2</v>
      </c>
      <c r="N6760" s="19">
        <v>4.5304834428188098E-2</v>
      </c>
      <c r="P6760" t="s">
        <v>42</v>
      </c>
    </row>
    <row r="6761" spans="1:16" x14ac:dyDescent="0.3">
      <c r="A6761" t="str">
        <f t="shared" si="107"/>
        <v>04: Food PubsGBMainstreamGinHendricksN: £5.40 - £5.60All stocking</v>
      </c>
      <c r="B6761" t="s">
        <v>1</v>
      </c>
      <c r="C6761" t="s">
        <v>109</v>
      </c>
      <c r="D6761" t="s">
        <v>13</v>
      </c>
      <c r="E6761" t="s">
        <v>14</v>
      </c>
      <c r="F6761" t="s">
        <v>47</v>
      </c>
      <c r="G6761" t="s">
        <v>63</v>
      </c>
      <c r="H6761" t="s">
        <v>49</v>
      </c>
      <c r="I6761" t="s">
        <v>99</v>
      </c>
      <c r="J6761" s="1">
        <v>30.38</v>
      </c>
      <c r="K6761">
        <v>6.87553103462196</v>
      </c>
      <c r="L6761">
        <v>33</v>
      </c>
      <c r="M6761" s="19">
        <v>4.9872884717256302E-2</v>
      </c>
      <c r="N6761" s="19">
        <v>4.23162583518931E-2</v>
      </c>
      <c r="P6761" t="s">
        <v>42</v>
      </c>
    </row>
    <row r="6762" spans="1:16" x14ac:dyDescent="0.3">
      <c r="A6762" t="str">
        <f t="shared" si="107"/>
        <v>04: Food PubsGBMainstreamGinSipsmithTotalAll stocking</v>
      </c>
      <c r="B6762" t="s">
        <v>1</v>
      </c>
      <c r="C6762" t="s">
        <v>109</v>
      </c>
      <c r="D6762" t="s">
        <v>13</v>
      </c>
      <c r="E6762" t="s">
        <v>14</v>
      </c>
      <c r="F6762" t="s">
        <v>47</v>
      </c>
      <c r="G6762" t="s">
        <v>66</v>
      </c>
      <c r="H6762" t="s">
        <v>49</v>
      </c>
      <c r="I6762" t="s">
        <v>12</v>
      </c>
      <c r="J6762" s="1">
        <v>16.36</v>
      </c>
      <c r="K6762">
        <v>4.1334658302124003</v>
      </c>
      <c r="L6762">
        <v>292</v>
      </c>
      <c r="M6762">
        <v>1.808995725201E-2</v>
      </c>
      <c r="N6762" s="19">
        <v>1.47165815513639E-2</v>
      </c>
      <c r="P6762" t="s">
        <v>42</v>
      </c>
    </row>
    <row r="6763" spans="1:16" x14ac:dyDescent="0.3">
      <c r="A6763" t="str">
        <f t="shared" si="107"/>
        <v>04: Food PubsGBMainstreamGinSipsmithE: £3.60 - £3.80All stocking</v>
      </c>
      <c r="B6763" t="s">
        <v>1</v>
      </c>
      <c r="C6763" t="s">
        <v>109</v>
      </c>
      <c r="D6763" t="s">
        <v>13</v>
      </c>
      <c r="E6763" t="s">
        <v>14</v>
      </c>
      <c r="F6763" t="s">
        <v>47</v>
      </c>
      <c r="G6763" t="s">
        <v>66</v>
      </c>
      <c r="H6763" t="s">
        <v>49</v>
      </c>
      <c r="I6763" t="s">
        <v>54</v>
      </c>
      <c r="J6763" s="1">
        <v>9.86</v>
      </c>
      <c r="K6763">
        <v>2.8470939554272885</v>
      </c>
      <c r="L6763">
        <v>27</v>
      </c>
      <c r="M6763" s="19">
        <v>6.2987450540456201E-3</v>
      </c>
      <c r="N6763" s="19">
        <v>6.1356768851059899E-3</v>
      </c>
      <c r="P6763" t="s">
        <v>42</v>
      </c>
    </row>
    <row r="6764" spans="1:16" x14ac:dyDescent="0.3">
      <c r="A6764" t="str">
        <f t="shared" si="107"/>
        <v>04: Food PubsGBMainstreamGinSipsmithF: £3.80 - £4.00All stocking</v>
      </c>
      <c r="B6764" t="s">
        <v>1</v>
      </c>
      <c r="C6764" t="s">
        <v>109</v>
      </c>
      <c r="D6764" t="s">
        <v>13</v>
      </c>
      <c r="E6764" t="s">
        <v>14</v>
      </c>
      <c r="F6764" t="s">
        <v>47</v>
      </c>
      <c r="G6764" t="s">
        <v>66</v>
      </c>
      <c r="H6764" t="s">
        <v>49</v>
      </c>
      <c r="I6764" t="s">
        <v>55</v>
      </c>
      <c r="J6764" s="1">
        <v>10.050000000000001</v>
      </c>
      <c r="K6764">
        <v>2.7558621933621921</v>
      </c>
      <c r="L6764">
        <v>52</v>
      </c>
      <c r="M6764" s="19">
        <v>9.59347607803894E-3</v>
      </c>
      <c r="N6764" s="19">
        <v>8.6083245482010892E-3</v>
      </c>
      <c r="P6764" t="s">
        <v>42</v>
      </c>
    </row>
    <row r="6765" spans="1:16" x14ac:dyDescent="0.3">
      <c r="A6765" t="str">
        <f t="shared" si="107"/>
        <v>04: Food PubsGBMainstreamGinSipsmithG: £4.00 - £4.20All stocking</v>
      </c>
      <c r="B6765" t="s">
        <v>1</v>
      </c>
      <c r="C6765" t="s">
        <v>109</v>
      </c>
      <c r="D6765" t="s">
        <v>13</v>
      </c>
      <c r="E6765" t="s">
        <v>14</v>
      </c>
      <c r="F6765" t="s">
        <v>47</v>
      </c>
      <c r="G6765" t="s">
        <v>66</v>
      </c>
      <c r="H6765" t="s">
        <v>49</v>
      </c>
      <c r="I6765" t="s">
        <v>56</v>
      </c>
      <c r="J6765" s="1">
        <v>18.71</v>
      </c>
      <c r="K6765">
        <v>5.0599661449661602</v>
      </c>
      <c r="L6765">
        <v>55</v>
      </c>
      <c r="M6765" s="19">
        <v>2.0832494839697201E-2</v>
      </c>
      <c r="N6765">
        <v>1.8340285066900001E-2</v>
      </c>
      <c r="P6765" t="s">
        <v>42</v>
      </c>
    </row>
    <row r="6766" spans="1:16" x14ac:dyDescent="0.3">
      <c r="A6766" t="str">
        <f t="shared" si="107"/>
        <v>04: Food PubsGBMainstreamGinSipsmithH: £4.20 - £4.40All stocking</v>
      </c>
      <c r="B6766" t="s">
        <v>1</v>
      </c>
      <c r="C6766" t="s">
        <v>109</v>
      </c>
      <c r="D6766" t="s">
        <v>13</v>
      </c>
      <c r="E6766" t="s">
        <v>14</v>
      </c>
      <c r="F6766" t="s">
        <v>47</v>
      </c>
      <c r="G6766" t="s">
        <v>66</v>
      </c>
      <c r="H6766" t="s">
        <v>49</v>
      </c>
      <c r="I6766" t="s">
        <v>60</v>
      </c>
      <c r="J6766" s="1">
        <v>11.52</v>
      </c>
      <c r="K6766">
        <v>3.2106474845605284</v>
      </c>
      <c r="L6766">
        <v>69</v>
      </c>
      <c r="M6766" s="19">
        <v>1.2423027065468601E-2</v>
      </c>
      <c r="N6766" s="19">
        <v>1.09984042825295E-2</v>
      </c>
      <c r="P6766" t="s">
        <v>42</v>
      </c>
    </row>
    <row r="6767" spans="1:16" x14ac:dyDescent="0.3">
      <c r="A6767" t="str">
        <f t="shared" si="107"/>
        <v>04: Food PubsGBMainstreamGinSipsmithI: £4.40 - £4.60All stocking</v>
      </c>
      <c r="B6767" t="s">
        <v>1</v>
      </c>
      <c r="C6767" t="s">
        <v>109</v>
      </c>
      <c r="D6767" t="s">
        <v>13</v>
      </c>
      <c r="E6767" t="s">
        <v>14</v>
      </c>
      <c r="F6767" t="s">
        <v>47</v>
      </c>
      <c r="G6767" t="s">
        <v>66</v>
      </c>
      <c r="H6767" t="s">
        <v>49</v>
      </c>
      <c r="I6767" t="s">
        <v>64</v>
      </c>
      <c r="J6767" s="1">
        <v>11.93</v>
      </c>
      <c r="K6767">
        <v>3.1711427461427437</v>
      </c>
      <c r="L6767">
        <v>39</v>
      </c>
      <c r="M6767" s="19">
        <v>1.00978698008455E-2</v>
      </c>
      <c r="N6767" s="19">
        <v>9.0854282629726692E-3</v>
      </c>
      <c r="P6767" t="s">
        <v>42</v>
      </c>
    </row>
    <row r="6768" spans="1:16" x14ac:dyDescent="0.3">
      <c r="A6768" t="str">
        <f t="shared" si="107"/>
        <v>04: Food PubsGBMainstreamGinTanquerayA: &lt;£3All stocking</v>
      </c>
      <c r="B6768" t="s">
        <v>1</v>
      </c>
      <c r="C6768" t="s">
        <v>109</v>
      </c>
      <c r="D6768" t="s">
        <v>13</v>
      </c>
      <c r="E6768" t="s">
        <v>14</v>
      </c>
      <c r="F6768" t="s">
        <v>47</v>
      </c>
      <c r="G6768" t="s">
        <v>67</v>
      </c>
      <c r="H6768" t="s">
        <v>49</v>
      </c>
      <c r="I6768" t="s">
        <v>58</v>
      </c>
      <c r="J6768" s="1">
        <v>16.21</v>
      </c>
      <c r="K6768">
        <v>5.5861029493382395</v>
      </c>
      <c r="L6768">
        <v>136</v>
      </c>
      <c r="M6768" s="19">
        <v>2.7234825905819299E-2</v>
      </c>
      <c r="N6768" s="19">
        <v>2.5989156426528701E-2</v>
      </c>
      <c r="P6768" t="s">
        <v>42</v>
      </c>
    </row>
    <row r="6769" spans="1:16" x14ac:dyDescent="0.3">
      <c r="A6769" t="str">
        <f t="shared" si="107"/>
        <v>04: Food PubsGBMainstreamGinTanquerayTotalAll stocking</v>
      </c>
      <c r="B6769" t="s">
        <v>1</v>
      </c>
      <c r="C6769" t="s">
        <v>109</v>
      </c>
      <c r="D6769" t="s">
        <v>13</v>
      </c>
      <c r="E6769" t="s">
        <v>14</v>
      </c>
      <c r="F6769" t="s">
        <v>47</v>
      </c>
      <c r="G6769" t="s">
        <v>67</v>
      </c>
      <c r="H6769" t="s">
        <v>49</v>
      </c>
      <c r="I6769" t="s">
        <v>12</v>
      </c>
      <c r="J6769" s="1">
        <v>22.17</v>
      </c>
      <c r="K6769">
        <v>6.7235543244634002</v>
      </c>
      <c r="L6769">
        <v>1210</v>
      </c>
      <c r="M6769" s="19">
        <v>4.3006045138793102E-2</v>
      </c>
      <c r="N6769" s="19">
        <v>4.0787868223810399E-2</v>
      </c>
      <c r="P6769" t="s">
        <v>42</v>
      </c>
    </row>
    <row r="6770" spans="1:16" x14ac:dyDescent="0.3">
      <c r="A6770" t="str">
        <f t="shared" si="107"/>
        <v>04: Food PubsGBMainstreamGinTanquerayB: £3 - £3.20All stocking</v>
      </c>
      <c r="B6770" t="s">
        <v>1</v>
      </c>
      <c r="C6770" t="s">
        <v>109</v>
      </c>
      <c r="D6770" t="s">
        <v>13</v>
      </c>
      <c r="E6770" t="s">
        <v>14</v>
      </c>
      <c r="F6770" t="s">
        <v>47</v>
      </c>
      <c r="G6770" t="s">
        <v>67</v>
      </c>
      <c r="H6770" t="s">
        <v>49</v>
      </c>
      <c r="I6770" t="s">
        <v>59</v>
      </c>
      <c r="J6770" s="1">
        <v>15.34</v>
      </c>
      <c r="K6770">
        <v>5.6269310662456</v>
      </c>
      <c r="L6770">
        <v>124</v>
      </c>
      <c r="M6770" s="19">
        <v>2.56991511700339E-2</v>
      </c>
      <c r="N6770" s="19">
        <v>2.5556419634398399E-2</v>
      </c>
      <c r="P6770" t="s">
        <v>42</v>
      </c>
    </row>
    <row r="6771" spans="1:16" x14ac:dyDescent="0.3">
      <c r="A6771" t="str">
        <f t="shared" si="107"/>
        <v>04: Food PubsGBMainstreamGinTanquerayC: £3.20 - £3.40All stocking</v>
      </c>
      <c r="B6771" t="s">
        <v>1</v>
      </c>
      <c r="C6771" t="s">
        <v>109</v>
      </c>
      <c r="D6771" t="s">
        <v>13</v>
      </c>
      <c r="E6771" t="s">
        <v>14</v>
      </c>
      <c r="F6771" t="s">
        <v>47</v>
      </c>
      <c r="G6771" t="s">
        <v>67</v>
      </c>
      <c r="H6771" t="s">
        <v>49</v>
      </c>
      <c r="I6771" t="s">
        <v>52</v>
      </c>
      <c r="J6771" s="1">
        <v>19.52</v>
      </c>
      <c r="K6771">
        <v>6.54288747556076</v>
      </c>
      <c r="L6771">
        <v>202</v>
      </c>
      <c r="M6771" s="19">
        <v>3.5122906857980099E-2</v>
      </c>
      <c r="N6771" s="19">
        <v>3.5941114675742798E-2</v>
      </c>
      <c r="P6771" t="s">
        <v>42</v>
      </c>
    </row>
    <row r="6772" spans="1:16" x14ac:dyDescent="0.3">
      <c r="A6772" t="str">
        <f t="shared" si="107"/>
        <v>04: Food PubsGBMainstreamGinTanquerayD: £3.40 - £3.60All stocking</v>
      </c>
      <c r="B6772" t="s">
        <v>1</v>
      </c>
      <c r="C6772" t="s">
        <v>109</v>
      </c>
      <c r="D6772" t="s">
        <v>13</v>
      </c>
      <c r="E6772" t="s">
        <v>14</v>
      </c>
      <c r="F6772" t="s">
        <v>47</v>
      </c>
      <c r="G6772" t="s">
        <v>67</v>
      </c>
      <c r="H6772" t="s">
        <v>49</v>
      </c>
      <c r="I6772" t="s">
        <v>53</v>
      </c>
      <c r="J6772" s="1">
        <v>18.149999999999999</v>
      </c>
      <c r="K6772">
        <v>5.97721090106148</v>
      </c>
      <c r="L6772">
        <v>261</v>
      </c>
      <c r="M6772" s="19">
        <v>3.6208885195246197E-2</v>
      </c>
      <c r="N6772" s="19">
        <v>3.70064250356862E-2</v>
      </c>
      <c r="P6772" t="s">
        <v>42</v>
      </c>
    </row>
    <row r="6773" spans="1:16" x14ac:dyDescent="0.3">
      <c r="A6773" t="str">
        <f t="shared" si="107"/>
        <v>04: Food PubsGBMainstreamGinTanquerayE: £3.60 - £3.80All stocking</v>
      </c>
      <c r="B6773" t="s">
        <v>1</v>
      </c>
      <c r="C6773" t="s">
        <v>109</v>
      </c>
      <c r="D6773" t="s">
        <v>13</v>
      </c>
      <c r="E6773" t="s">
        <v>14</v>
      </c>
      <c r="F6773" t="s">
        <v>47</v>
      </c>
      <c r="G6773" t="s">
        <v>67</v>
      </c>
      <c r="H6773" t="s">
        <v>49</v>
      </c>
      <c r="I6773" t="s">
        <v>54</v>
      </c>
      <c r="J6773" s="1">
        <v>23.04</v>
      </c>
      <c r="K6773">
        <v>6.9895335148567996</v>
      </c>
      <c r="L6773">
        <v>232</v>
      </c>
      <c r="M6773">
        <v>4.3091605633006E-2</v>
      </c>
      <c r="N6773" s="19">
        <v>4.2887280194220903E-2</v>
      </c>
      <c r="P6773" t="s">
        <v>42</v>
      </c>
    </row>
    <row r="6774" spans="1:16" x14ac:dyDescent="0.3">
      <c r="A6774" t="str">
        <f t="shared" si="107"/>
        <v>04: Food PubsGBMainstreamGinTanquerayF: £3.80 - £4.00All stocking</v>
      </c>
      <c r="B6774" t="s">
        <v>1</v>
      </c>
      <c r="C6774" t="s">
        <v>109</v>
      </c>
      <c r="D6774" t="s">
        <v>13</v>
      </c>
      <c r="E6774" t="s">
        <v>14</v>
      </c>
      <c r="F6774" t="s">
        <v>47</v>
      </c>
      <c r="G6774" t="s">
        <v>67</v>
      </c>
      <c r="H6774" t="s">
        <v>49</v>
      </c>
      <c r="I6774" t="s">
        <v>55</v>
      </c>
      <c r="J6774" s="1">
        <v>23.32</v>
      </c>
      <c r="K6774">
        <v>7.1124984671413198</v>
      </c>
      <c r="L6774">
        <v>210</v>
      </c>
      <c r="M6774" s="19">
        <v>4.0736337494053601E-2</v>
      </c>
      <c r="N6774" s="19">
        <v>4.0449267623896702E-2</v>
      </c>
      <c r="P6774" t="s">
        <v>42</v>
      </c>
    </row>
    <row r="6775" spans="1:16" x14ac:dyDescent="0.3">
      <c r="A6775" t="str">
        <f t="shared" si="107"/>
        <v>04: Food PubsGBMainstreamGinTanquerayG: £4.00 - £4.20All stocking</v>
      </c>
      <c r="B6775" t="s">
        <v>1</v>
      </c>
      <c r="C6775" t="s">
        <v>109</v>
      </c>
      <c r="D6775" t="s">
        <v>13</v>
      </c>
      <c r="E6775" t="s">
        <v>14</v>
      </c>
      <c r="F6775" t="s">
        <v>47</v>
      </c>
      <c r="G6775" t="s">
        <v>67</v>
      </c>
      <c r="H6775" t="s">
        <v>49</v>
      </c>
      <c r="I6775" t="s">
        <v>56</v>
      </c>
      <c r="J6775" s="1">
        <v>29.43</v>
      </c>
      <c r="K6775">
        <v>8.4296073517125993</v>
      </c>
      <c r="L6775">
        <v>190</v>
      </c>
      <c r="M6775" s="19">
        <v>5.22008343896233E-2</v>
      </c>
      <c r="N6775" s="19">
        <v>4.9705718719803199E-2</v>
      </c>
      <c r="P6775" t="s">
        <v>42</v>
      </c>
    </row>
    <row r="6776" spans="1:16" x14ac:dyDescent="0.3">
      <c r="A6776" t="str">
        <f t="shared" si="107"/>
        <v>04: Food PubsGBMainstreamGinTanquerayH: £4.20 - £4.40All stocking</v>
      </c>
      <c r="B6776" t="s">
        <v>1</v>
      </c>
      <c r="C6776" t="s">
        <v>109</v>
      </c>
      <c r="D6776" t="s">
        <v>13</v>
      </c>
      <c r="E6776" t="s">
        <v>14</v>
      </c>
      <c r="F6776" t="s">
        <v>47</v>
      </c>
      <c r="G6776" t="s">
        <v>67</v>
      </c>
      <c r="H6776" t="s">
        <v>49</v>
      </c>
      <c r="I6776" t="s">
        <v>60</v>
      </c>
      <c r="J6776" s="1">
        <v>34.35</v>
      </c>
      <c r="K6776">
        <v>9.4089570971460788</v>
      </c>
      <c r="L6776">
        <v>127</v>
      </c>
      <c r="M6776" s="19">
        <v>5.5432520519528197E-2</v>
      </c>
      <c r="N6776" s="19">
        <v>5.0159430506196402E-2</v>
      </c>
      <c r="P6776" t="s">
        <v>42</v>
      </c>
    </row>
    <row r="6777" spans="1:16" x14ac:dyDescent="0.3">
      <c r="A6777" t="str">
        <f t="shared" si="107"/>
        <v>04: Food PubsGBMainstreamGinTanquerayI: £4.40 - £4.60All stocking</v>
      </c>
      <c r="B6777" t="s">
        <v>1</v>
      </c>
      <c r="C6777" t="s">
        <v>109</v>
      </c>
      <c r="D6777" t="s">
        <v>13</v>
      </c>
      <c r="E6777" t="s">
        <v>14</v>
      </c>
      <c r="F6777" t="s">
        <v>47</v>
      </c>
      <c r="G6777" t="s">
        <v>67</v>
      </c>
      <c r="H6777" t="s">
        <v>49</v>
      </c>
      <c r="I6777" t="s">
        <v>64</v>
      </c>
      <c r="J6777" s="1">
        <v>42.86</v>
      </c>
      <c r="K6777">
        <v>11.340660381285399</v>
      </c>
      <c r="L6777">
        <v>64</v>
      </c>
      <c r="M6777">
        <v>7.0604207429407997E-2</v>
      </c>
      <c r="N6777" s="19">
        <v>6.7367422745593902E-2</v>
      </c>
      <c r="P6777" t="s">
        <v>42</v>
      </c>
    </row>
    <row r="6778" spans="1:16" x14ac:dyDescent="0.3">
      <c r="A6778" t="str">
        <f t="shared" si="107"/>
        <v>04: Food PubsGBMainstreamGinTanquerayJ: £4.60 - £4.80All stocking</v>
      </c>
      <c r="B6778" t="s">
        <v>1</v>
      </c>
      <c r="C6778" t="s">
        <v>109</v>
      </c>
      <c r="D6778" t="s">
        <v>13</v>
      </c>
      <c r="E6778" t="s">
        <v>14</v>
      </c>
      <c r="F6778" t="s">
        <v>47</v>
      </c>
      <c r="G6778" t="s">
        <v>67</v>
      </c>
      <c r="H6778" t="s">
        <v>49</v>
      </c>
      <c r="I6778" t="s">
        <v>65</v>
      </c>
      <c r="J6778" s="1">
        <v>42.64</v>
      </c>
      <c r="K6778">
        <v>10.869920928744442</v>
      </c>
      <c r="L6778">
        <v>34</v>
      </c>
      <c r="M6778" s="19">
        <v>6.0477659609874897E-2</v>
      </c>
      <c r="N6778" s="19">
        <v>5.90002746058872E-2</v>
      </c>
      <c r="P6778" t="s">
        <v>42</v>
      </c>
    </row>
    <row r="6779" spans="1:16" x14ac:dyDescent="0.3">
      <c r="A6779" t="str">
        <f t="shared" si="107"/>
        <v>04: Food PubsGBMainstreamGinTanqueray 10TotalAll stocking</v>
      </c>
      <c r="B6779" t="s">
        <v>1</v>
      </c>
      <c r="C6779" t="s">
        <v>109</v>
      </c>
      <c r="D6779" t="s">
        <v>13</v>
      </c>
      <c r="E6779" t="s">
        <v>14</v>
      </c>
      <c r="F6779" t="s">
        <v>47</v>
      </c>
      <c r="G6779" t="s">
        <v>68</v>
      </c>
      <c r="H6779" t="s">
        <v>49</v>
      </c>
      <c r="I6779" t="s">
        <v>12</v>
      </c>
      <c r="J6779" s="1">
        <v>18.21</v>
      </c>
      <c r="K6779">
        <v>4.6173701238111597</v>
      </c>
      <c r="L6779">
        <v>229</v>
      </c>
      <c r="M6779" s="19">
        <v>1.5589493271560201E-2</v>
      </c>
      <c r="N6779" s="19">
        <v>1.3346510246420199E-2</v>
      </c>
      <c r="P6779" t="s">
        <v>42</v>
      </c>
    </row>
    <row r="6780" spans="1:16" x14ac:dyDescent="0.3">
      <c r="A6780" t="str">
        <f t="shared" ref="A6780:A6843" si="108">C6780&amp;D6780&amp;E6780&amp;F6780&amp;G6780&amp;I6780&amp;P6780</f>
        <v>04: Food PubsGBMainstreamGinTanqueray 10D: £3.40 - £3.60All stocking</v>
      </c>
      <c r="B6780" t="s">
        <v>1</v>
      </c>
      <c r="C6780" t="s">
        <v>109</v>
      </c>
      <c r="D6780" t="s">
        <v>13</v>
      </c>
      <c r="E6780" t="s">
        <v>14</v>
      </c>
      <c r="F6780" t="s">
        <v>47</v>
      </c>
      <c r="G6780" t="s">
        <v>68</v>
      </c>
      <c r="H6780" t="s">
        <v>49</v>
      </c>
      <c r="I6780" t="s">
        <v>53</v>
      </c>
      <c r="J6780" s="1">
        <v>14.26</v>
      </c>
      <c r="K6780">
        <v>4.0136363636363601</v>
      </c>
      <c r="L6780">
        <v>28</v>
      </c>
      <c r="M6780">
        <v>1.1275711311055999E-2</v>
      </c>
      <c r="N6780" s="19">
        <v>1.02084520830717E-2</v>
      </c>
      <c r="P6780" t="s">
        <v>42</v>
      </c>
    </row>
    <row r="6781" spans="1:16" x14ac:dyDescent="0.3">
      <c r="A6781" t="str">
        <f t="shared" si="108"/>
        <v>04: Food PubsGBMainstreamGinTanqueray 10E: £3.60 - £3.80All stocking</v>
      </c>
      <c r="B6781" t="s">
        <v>1</v>
      </c>
      <c r="C6781" t="s">
        <v>109</v>
      </c>
      <c r="D6781" t="s">
        <v>13</v>
      </c>
      <c r="E6781" t="s">
        <v>14</v>
      </c>
      <c r="F6781" t="s">
        <v>47</v>
      </c>
      <c r="G6781" t="s">
        <v>68</v>
      </c>
      <c r="H6781" t="s">
        <v>49</v>
      </c>
      <c r="I6781" t="s">
        <v>54</v>
      </c>
      <c r="J6781" s="1">
        <v>14.62</v>
      </c>
      <c r="K6781">
        <v>4.0204840031763203</v>
      </c>
      <c r="L6781">
        <v>26</v>
      </c>
      <c r="M6781" s="19">
        <v>1.5732382440078099E-2</v>
      </c>
      <c r="N6781" s="19">
        <v>1.4903451552982901E-2</v>
      </c>
      <c r="P6781" t="s">
        <v>42</v>
      </c>
    </row>
    <row r="6782" spans="1:16" x14ac:dyDescent="0.3">
      <c r="A6782" t="str">
        <f t="shared" si="108"/>
        <v>04: Food PubsGBMainstreamGinTanqueray 10F: £3.80 - £4.00All stocking</v>
      </c>
      <c r="B6782" t="s">
        <v>1</v>
      </c>
      <c r="C6782" t="s">
        <v>109</v>
      </c>
      <c r="D6782" t="s">
        <v>13</v>
      </c>
      <c r="E6782" t="s">
        <v>14</v>
      </c>
      <c r="F6782" t="s">
        <v>47</v>
      </c>
      <c r="G6782" t="s">
        <v>68</v>
      </c>
      <c r="H6782" t="s">
        <v>49</v>
      </c>
      <c r="I6782" t="s">
        <v>55</v>
      </c>
      <c r="J6782" s="1">
        <v>17.760000000000002</v>
      </c>
      <c r="K6782">
        <v>4.6881071970357597</v>
      </c>
      <c r="L6782">
        <v>42</v>
      </c>
      <c r="M6782" s="19">
        <v>1.48541170338284E-2</v>
      </c>
      <c r="N6782" s="19">
        <v>1.2982527718725601E-2</v>
      </c>
      <c r="P6782" t="s">
        <v>42</v>
      </c>
    </row>
    <row r="6783" spans="1:16" x14ac:dyDescent="0.3">
      <c r="A6783" t="str">
        <f t="shared" si="108"/>
        <v>04: Food PubsGBMainstreamGinTanqueray 10G: £4.00 - £4.20All stocking</v>
      </c>
      <c r="B6783" t="s">
        <v>1</v>
      </c>
      <c r="C6783" t="s">
        <v>109</v>
      </c>
      <c r="D6783" t="s">
        <v>13</v>
      </c>
      <c r="E6783" t="s">
        <v>14</v>
      </c>
      <c r="F6783" t="s">
        <v>47</v>
      </c>
      <c r="G6783" t="s">
        <v>68</v>
      </c>
      <c r="H6783" t="s">
        <v>49</v>
      </c>
      <c r="I6783" t="s">
        <v>56</v>
      </c>
      <c r="J6783" s="1">
        <v>18.25</v>
      </c>
      <c r="K6783">
        <v>4.5617210867210796</v>
      </c>
      <c r="L6783">
        <v>37</v>
      </c>
      <c r="M6783" s="19">
        <v>1.4561075249636899E-2</v>
      </c>
      <c r="N6783" s="19">
        <v>1.30801582135883E-2</v>
      </c>
      <c r="P6783" t="s">
        <v>42</v>
      </c>
    </row>
    <row r="6784" spans="1:16" x14ac:dyDescent="0.3">
      <c r="A6784" t="str">
        <f t="shared" si="108"/>
        <v>04: Food PubsGBMainstreamGinTanqueray 10H: £4.20 - £4.40All stocking</v>
      </c>
      <c r="B6784" t="s">
        <v>1</v>
      </c>
      <c r="C6784" t="s">
        <v>109</v>
      </c>
      <c r="D6784" t="s">
        <v>13</v>
      </c>
      <c r="E6784" t="s">
        <v>14</v>
      </c>
      <c r="F6784" t="s">
        <v>47</v>
      </c>
      <c r="G6784" t="s">
        <v>68</v>
      </c>
      <c r="H6784" t="s">
        <v>49</v>
      </c>
      <c r="I6784" t="s">
        <v>60</v>
      </c>
      <c r="J6784" s="1">
        <v>21.88</v>
      </c>
      <c r="K6784">
        <v>5.2735539633977204</v>
      </c>
      <c r="L6784">
        <v>32</v>
      </c>
      <c r="M6784" s="19">
        <v>1.8060438527181401E-2</v>
      </c>
      <c r="N6784" s="19">
        <v>1.47229354758552E-2</v>
      </c>
      <c r="P6784" t="s">
        <v>42</v>
      </c>
    </row>
    <row r="6785" spans="1:16" x14ac:dyDescent="0.3">
      <c r="A6785" t="str">
        <f t="shared" si="108"/>
        <v>04: Food PubsGBMainstreamGinTanqueray 10I: £4.40 - £4.60All stocking</v>
      </c>
      <c r="B6785" t="s">
        <v>1</v>
      </c>
      <c r="C6785" t="s">
        <v>109</v>
      </c>
      <c r="D6785" t="s">
        <v>13</v>
      </c>
      <c r="E6785" t="s">
        <v>14</v>
      </c>
      <c r="F6785" t="s">
        <v>47</v>
      </c>
      <c r="G6785" t="s">
        <v>68</v>
      </c>
      <c r="H6785" t="s">
        <v>49</v>
      </c>
      <c r="I6785" t="s">
        <v>64</v>
      </c>
      <c r="J6785" s="1">
        <v>25.91</v>
      </c>
      <c r="K6785">
        <v>6.2532842671731599</v>
      </c>
      <c r="L6785">
        <v>27</v>
      </c>
      <c r="M6785" s="19">
        <v>2.1091230172815702E-2</v>
      </c>
      <c r="N6785">
        <v>1.8735541049842E-2</v>
      </c>
      <c r="P6785" t="s">
        <v>42</v>
      </c>
    </row>
    <row r="6786" spans="1:16" x14ac:dyDescent="0.3">
      <c r="A6786" t="str">
        <f t="shared" si="108"/>
        <v>04: Food PubsGBMainstreamGinTanqueray Flor De SevillaA: &lt;£3All stocking</v>
      </c>
      <c r="B6786" t="s">
        <v>1</v>
      </c>
      <c r="C6786" t="s">
        <v>109</v>
      </c>
      <c r="D6786" t="s">
        <v>13</v>
      </c>
      <c r="E6786" t="s">
        <v>14</v>
      </c>
      <c r="F6786" t="s">
        <v>47</v>
      </c>
      <c r="G6786" t="s">
        <v>69</v>
      </c>
      <c r="H6786" t="s">
        <v>49</v>
      </c>
      <c r="I6786" t="s">
        <v>58</v>
      </c>
      <c r="J6786" s="1">
        <v>14.72</v>
      </c>
      <c r="K6786">
        <v>4.2204492729492804</v>
      </c>
      <c r="L6786">
        <v>50</v>
      </c>
      <c r="M6786" s="19">
        <v>2.6517744116437401E-2</v>
      </c>
      <c r="N6786" s="19">
        <v>2.26958778192334E-2</v>
      </c>
      <c r="P6786" t="s">
        <v>42</v>
      </c>
    </row>
    <row r="6787" spans="1:16" x14ac:dyDescent="0.3">
      <c r="A6787" t="str">
        <f t="shared" si="108"/>
        <v>04: Food PubsGBMainstreamGinTanqueray Flor De SevillaTotalAll stocking</v>
      </c>
      <c r="B6787" t="s">
        <v>1</v>
      </c>
      <c r="C6787" t="s">
        <v>109</v>
      </c>
      <c r="D6787" t="s">
        <v>13</v>
      </c>
      <c r="E6787" t="s">
        <v>14</v>
      </c>
      <c r="F6787" t="s">
        <v>47</v>
      </c>
      <c r="G6787" t="s">
        <v>69</v>
      </c>
      <c r="H6787" t="s">
        <v>49</v>
      </c>
      <c r="I6787" t="s">
        <v>12</v>
      </c>
      <c r="J6787" s="1">
        <v>17.22</v>
      </c>
      <c r="K6787">
        <v>4.9793102736568002</v>
      </c>
      <c r="L6787">
        <v>1163</v>
      </c>
      <c r="M6787" s="19">
        <v>3.18232398001995E-2</v>
      </c>
      <c r="N6787" s="19">
        <v>2.94961993712263E-2</v>
      </c>
      <c r="P6787" t="s">
        <v>42</v>
      </c>
    </row>
    <row r="6788" spans="1:16" x14ac:dyDescent="0.3">
      <c r="A6788" t="str">
        <f t="shared" si="108"/>
        <v>04: Food PubsGBMainstreamGinTanqueray Flor De SevillaB: £3 - £3.20All stocking</v>
      </c>
      <c r="B6788" t="s">
        <v>1</v>
      </c>
      <c r="C6788" t="s">
        <v>109</v>
      </c>
      <c r="D6788" t="s">
        <v>13</v>
      </c>
      <c r="E6788" t="s">
        <v>14</v>
      </c>
      <c r="F6788" t="s">
        <v>47</v>
      </c>
      <c r="G6788" t="s">
        <v>69</v>
      </c>
      <c r="H6788" t="s">
        <v>49</v>
      </c>
      <c r="I6788" t="s">
        <v>59</v>
      </c>
      <c r="J6788" s="1">
        <v>14.05</v>
      </c>
      <c r="K6788">
        <v>4.3510602289448403</v>
      </c>
      <c r="L6788">
        <v>78</v>
      </c>
      <c r="M6788" s="19">
        <v>2.2127865212939898E-2</v>
      </c>
      <c r="N6788" s="19">
        <v>2.0010279735543202E-2</v>
      </c>
      <c r="P6788" t="s">
        <v>42</v>
      </c>
    </row>
    <row r="6789" spans="1:16" x14ac:dyDescent="0.3">
      <c r="A6789" t="str">
        <f t="shared" si="108"/>
        <v>04: Food PubsGBMainstreamGinTanqueray Flor De SevillaC: £3.20 - £3.40All stocking</v>
      </c>
      <c r="B6789" t="s">
        <v>1</v>
      </c>
      <c r="C6789" t="s">
        <v>109</v>
      </c>
      <c r="D6789" t="s">
        <v>13</v>
      </c>
      <c r="E6789" t="s">
        <v>14</v>
      </c>
      <c r="F6789" t="s">
        <v>47</v>
      </c>
      <c r="G6789" t="s">
        <v>69</v>
      </c>
      <c r="H6789" t="s">
        <v>49</v>
      </c>
      <c r="I6789" t="s">
        <v>52</v>
      </c>
      <c r="J6789" s="1">
        <v>15.27</v>
      </c>
      <c r="K6789">
        <v>5.1009933131051204</v>
      </c>
      <c r="L6789">
        <v>161</v>
      </c>
      <c r="M6789" s="19">
        <v>3.10571399391317E-2</v>
      </c>
      <c r="N6789" s="19">
        <v>2.9589554312736702E-2</v>
      </c>
      <c r="P6789" t="s">
        <v>42</v>
      </c>
    </row>
    <row r="6790" spans="1:16" x14ac:dyDescent="0.3">
      <c r="A6790" t="str">
        <f t="shared" si="108"/>
        <v>04: Food PubsGBMainstreamGinTanqueray Flor De SevillaD: £3.40 - £3.60All stocking</v>
      </c>
      <c r="B6790" t="s">
        <v>1</v>
      </c>
      <c r="C6790" t="s">
        <v>109</v>
      </c>
      <c r="D6790" t="s">
        <v>13</v>
      </c>
      <c r="E6790" t="s">
        <v>14</v>
      </c>
      <c r="F6790" t="s">
        <v>47</v>
      </c>
      <c r="G6790" t="s">
        <v>69</v>
      </c>
      <c r="H6790" t="s">
        <v>49</v>
      </c>
      <c r="I6790" t="s">
        <v>53</v>
      </c>
      <c r="J6790" s="1">
        <v>16.39</v>
      </c>
      <c r="K6790">
        <v>5.1550837472712399</v>
      </c>
      <c r="L6790">
        <v>240</v>
      </c>
      <c r="M6790" s="19">
        <v>2.8448831673217701E-2</v>
      </c>
      <c r="N6790" s="19">
        <v>2.7239327225328201E-2</v>
      </c>
      <c r="P6790" t="s">
        <v>42</v>
      </c>
    </row>
    <row r="6791" spans="1:16" x14ac:dyDescent="0.3">
      <c r="A6791" t="str">
        <f t="shared" si="108"/>
        <v>04: Food PubsGBMainstreamGinTanqueray Flor De SevillaE: £3.60 - £3.80All stocking</v>
      </c>
      <c r="B6791" t="s">
        <v>1</v>
      </c>
      <c r="C6791" t="s">
        <v>109</v>
      </c>
      <c r="D6791" t="s">
        <v>13</v>
      </c>
      <c r="E6791" t="s">
        <v>14</v>
      </c>
      <c r="F6791" t="s">
        <v>47</v>
      </c>
      <c r="G6791" t="s">
        <v>69</v>
      </c>
      <c r="H6791" t="s">
        <v>49</v>
      </c>
      <c r="I6791" t="s">
        <v>54</v>
      </c>
      <c r="J6791" s="1">
        <v>16.579999999999998</v>
      </c>
      <c r="K6791">
        <v>5.0036484015741598</v>
      </c>
      <c r="L6791">
        <v>229</v>
      </c>
      <c r="M6791" s="19">
        <v>3.0819177656184599E-2</v>
      </c>
      <c r="N6791" s="19">
        <v>2.9603468823582901E-2</v>
      </c>
      <c r="P6791" t="s">
        <v>42</v>
      </c>
    </row>
    <row r="6792" spans="1:16" x14ac:dyDescent="0.3">
      <c r="A6792" t="str">
        <f t="shared" si="108"/>
        <v>04: Food PubsGBMainstreamGinTanqueray Flor De SevillaF: £3.80 - £4.00All stocking</v>
      </c>
      <c r="B6792" t="s">
        <v>1</v>
      </c>
      <c r="C6792" t="s">
        <v>109</v>
      </c>
      <c r="D6792" t="s">
        <v>13</v>
      </c>
      <c r="E6792" t="s">
        <v>14</v>
      </c>
      <c r="F6792" t="s">
        <v>47</v>
      </c>
      <c r="G6792" t="s">
        <v>69</v>
      </c>
      <c r="H6792" t="s">
        <v>49</v>
      </c>
      <c r="I6792" t="s">
        <v>55</v>
      </c>
      <c r="J6792" s="1">
        <v>17.36</v>
      </c>
      <c r="K6792">
        <v>5.1779198884703597</v>
      </c>
      <c r="L6792">
        <v>218</v>
      </c>
      <c r="M6792" s="19">
        <v>3.55685286268747E-2</v>
      </c>
      <c r="N6792" s="19">
        <v>3.5064999442330803E-2</v>
      </c>
      <c r="P6792" t="s">
        <v>42</v>
      </c>
    </row>
    <row r="6793" spans="1:16" x14ac:dyDescent="0.3">
      <c r="A6793" t="str">
        <f t="shared" si="108"/>
        <v>04: Food PubsGBMainstreamGinTanqueray Flor De SevillaG: £4.00 - £4.20All stocking</v>
      </c>
      <c r="B6793" t="s">
        <v>1</v>
      </c>
      <c r="C6793" t="s">
        <v>109</v>
      </c>
      <c r="D6793" t="s">
        <v>13</v>
      </c>
      <c r="E6793" t="s">
        <v>14</v>
      </c>
      <c r="F6793" t="s">
        <v>47</v>
      </c>
      <c r="G6793" t="s">
        <v>69</v>
      </c>
      <c r="H6793" t="s">
        <v>49</v>
      </c>
      <c r="I6793" t="s">
        <v>56</v>
      </c>
      <c r="J6793" s="1">
        <v>17.850000000000001</v>
      </c>
      <c r="K6793">
        <v>5.1552627927627999</v>
      </c>
      <c r="L6793">
        <v>222</v>
      </c>
      <c r="M6793" s="19">
        <v>3.6153491491166402E-2</v>
      </c>
      <c r="N6793" s="19">
        <v>3.3399097747230898E-2</v>
      </c>
      <c r="P6793" t="s">
        <v>42</v>
      </c>
    </row>
    <row r="6794" spans="1:16" x14ac:dyDescent="0.3">
      <c r="A6794" t="str">
        <f t="shared" si="108"/>
        <v>04: Food PubsGBMainstreamGinTanqueray Flor De SevillaH: £4.20 - £4.40All stocking</v>
      </c>
      <c r="B6794" t="s">
        <v>1</v>
      </c>
      <c r="C6794" t="s">
        <v>109</v>
      </c>
      <c r="D6794" t="s">
        <v>13</v>
      </c>
      <c r="E6794" t="s">
        <v>14</v>
      </c>
      <c r="F6794" t="s">
        <v>47</v>
      </c>
      <c r="G6794" t="s">
        <v>69</v>
      </c>
      <c r="H6794" t="s">
        <v>49</v>
      </c>
      <c r="I6794" t="s">
        <v>60</v>
      </c>
      <c r="J6794" s="1">
        <v>18.27</v>
      </c>
      <c r="K6794">
        <v>5.2087923489086405</v>
      </c>
      <c r="L6794">
        <v>129</v>
      </c>
      <c r="M6794" s="19">
        <v>3.3378426758378599E-2</v>
      </c>
      <c r="N6794" s="19">
        <v>3.10899297671226E-2</v>
      </c>
      <c r="P6794" t="s">
        <v>42</v>
      </c>
    </row>
    <row r="6795" spans="1:16" x14ac:dyDescent="0.3">
      <c r="A6795" t="str">
        <f t="shared" si="108"/>
        <v>04: Food PubsGBMainstreamGinTanqueray Flor De SevillaI: £4.40 - £4.60All stocking</v>
      </c>
      <c r="B6795" t="s">
        <v>1</v>
      </c>
      <c r="C6795" t="s">
        <v>109</v>
      </c>
      <c r="D6795" t="s">
        <v>13</v>
      </c>
      <c r="E6795" t="s">
        <v>14</v>
      </c>
      <c r="F6795" t="s">
        <v>47</v>
      </c>
      <c r="G6795" t="s">
        <v>69</v>
      </c>
      <c r="H6795" t="s">
        <v>49</v>
      </c>
      <c r="I6795" t="s">
        <v>64</v>
      </c>
      <c r="J6795" s="1">
        <v>20.05</v>
      </c>
      <c r="K6795">
        <v>5.6628522417125202</v>
      </c>
      <c r="L6795">
        <v>136</v>
      </c>
      <c r="M6795" s="19">
        <v>3.9382328695602799E-2</v>
      </c>
      <c r="N6795" s="19">
        <v>3.5857851503252498E-2</v>
      </c>
      <c r="P6795" t="s">
        <v>42</v>
      </c>
    </row>
    <row r="6796" spans="1:16" x14ac:dyDescent="0.3">
      <c r="A6796" t="str">
        <f t="shared" si="108"/>
        <v>04: Food PubsGBMainstreamGinTanqueray Flor De SevillaJ: £4.60 - £4.80All stocking</v>
      </c>
      <c r="B6796" t="s">
        <v>1</v>
      </c>
      <c r="C6796" t="s">
        <v>109</v>
      </c>
      <c r="D6796" t="s">
        <v>13</v>
      </c>
      <c r="E6796" t="s">
        <v>14</v>
      </c>
      <c r="F6796" t="s">
        <v>47</v>
      </c>
      <c r="G6796" t="s">
        <v>69</v>
      </c>
      <c r="H6796" t="s">
        <v>49</v>
      </c>
      <c r="I6796" t="s">
        <v>65</v>
      </c>
      <c r="J6796" s="1">
        <v>20.96</v>
      </c>
      <c r="K6796">
        <v>5.6007614425647203</v>
      </c>
      <c r="L6796">
        <v>61</v>
      </c>
      <c r="M6796" s="19">
        <v>2.8876822078354802E-2</v>
      </c>
      <c r="N6796" s="19">
        <v>2.5587618588824301E-2</v>
      </c>
      <c r="P6796" t="s">
        <v>42</v>
      </c>
    </row>
    <row r="6797" spans="1:16" x14ac:dyDescent="0.3">
      <c r="A6797" t="str">
        <f t="shared" si="108"/>
        <v>04: Food PubsGBMainstreamGinTanqueray Flor De SevillaK: £4.80 - £5.00All stocking</v>
      </c>
      <c r="B6797" t="s">
        <v>1</v>
      </c>
      <c r="C6797" t="s">
        <v>109</v>
      </c>
      <c r="D6797" t="s">
        <v>13</v>
      </c>
      <c r="E6797" t="s">
        <v>14</v>
      </c>
      <c r="F6797" t="s">
        <v>47</v>
      </c>
      <c r="G6797" t="s">
        <v>69</v>
      </c>
      <c r="H6797" t="s">
        <v>49</v>
      </c>
      <c r="I6797" t="s">
        <v>89</v>
      </c>
      <c r="J6797" s="1">
        <v>22.19</v>
      </c>
      <c r="K6797">
        <v>5.4453872214741601</v>
      </c>
      <c r="L6797">
        <v>46</v>
      </c>
      <c r="M6797" s="19">
        <v>2.7981735775335598E-2</v>
      </c>
      <c r="N6797" s="19">
        <v>2.4665418170191401E-2</v>
      </c>
      <c r="P6797" t="s">
        <v>42</v>
      </c>
    </row>
    <row r="6798" spans="1:16" x14ac:dyDescent="0.3">
      <c r="A6798" t="str">
        <f t="shared" si="108"/>
        <v>04: Food PubsGBMainstreamGinTanqueray Flor De SevillaL: £5.00 - £5.20All stocking</v>
      </c>
      <c r="B6798" t="s">
        <v>1</v>
      </c>
      <c r="C6798" t="s">
        <v>109</v>
      </c>
      <c r="D6798" t="s">
        <v>13</v>
      </c>
      <c r="E6798" t="s">
        <v>14</v>
      </c>
      <c r="F6798" t="s">
        <v>47</v>
      </c>
      <c r="G6798" t="s">
        <v>69</v>
      </c>
      <c r="H6798" t="s">
        <v>49</v>
      </c>
      <c r="I6798" t="s">
        <v>90</v>
      </c>
      <c r="J6798" s="1">
        <v>26.59</v>
      </c>
      <c r="K6798">
        <v>6.2284152355580797</v>
      </c>
      <c r="L6798">
        <v>28</v>
      </c>
      <c r="M6798" s="19">
        <v>3.5080576267405898E-2</v>
      </c>
      <c r="N6798" s="19">
        <v>3.2117554447651499E-2</v>
      </c>
      <c r="P6798" t="s">
        <v>42</v>
      </c>
    </row>
    <row r="6799" spans="1:16" x14ac:dyDescent="0.3">
      <c r="A6799" t="str">
        <f t="shared" si="108"/>
        <v>04: Food PubsGBMainstreamGinWhitley Neill Rhubarb And GingerA: &lt;£3All stocking</v>
      </c>
      <c r="B6799" t="s">
        <v>1</v>
      </c>
      <c r="C6799" t="s">
        <v>109</v>
      </c>
      <c r="D6799" t="s">
        <v>13</v>
      </c>
      <c r="E6799" t="s">
        <v>14</v>
      </c>
      <c r="F6799" t="s">
        <v>47</v>
      </c>
      <c r="G6799" t="s">
        <v>70</v>
      </c>
      <c r="H6799" t="s">
        <v>49</v>
      </c>
      <c r="I6799" t="s">
        <v>58</v>
      </c>
      <c r="J6799" s="1">
        <v>39.46</v>
      </c>
      <c r="K6799">
        <v>12.3900400238896</v>
      </c>
      <c r="L6799">
        <v>113</v>
      </c>
      <c r="M6799">
        <v>9.6786315946943993E-2</v>
      </c>
      <c r="N6799" s="19">
        <v>8.84947099748878E-2</v>
      </c>
      <c r="P6799" t="s">
        <v>42</v>
      </c>
    </row>
    <row r="6800" spans="1:16" x14ac:dyDescent="0.3">
      <c r="A6800" t="str">
        <f t="shared" si="108"/>
        <v>04: Food PubsGBMainstreamGinWhitley Neill Rhubarb And GingerTotalAll stocking</v>
      </c>
      <c r="B6800" t="s">
        <v>1</v>
      </c>
      <c r="C6800" t="s">
        <v>109</v>
      </c>
      <c r="D6800" t="s">
        <v>13</v>
      </c>
      <c r="E6800" t="s">
        <v>14</v>
      </c>
      <c r="F6800" t="s">
        <v>47</v>
      </c>
      <c r="G6800" t="s">
        <v>70</v>
      </c>
      <c r="H6800" t="s">
        <v>49</v>
      </c>
      <c r="I6800" t="s">
        <v>12</v>
      </c>
      <c r="J6800" s="1">
        <v>32.25</v>
      </c>
      <c r="K6800">
        <v>9.8700756460178791</v>
      </c>
      <c r="L6800">
        <v>1194</v>
      </c>
      <c r="M6800" s="19">
        <v>8.9869296565135204E-2</v>
      </c>
      <c r="N6800" s="19">
        <v>8.6686716563241395E-2</v>
      </c>
      <c r="P6800" t="s">
        <v>42</v>
      </c>
    </row>
    <row r="6801" spans="1:16" x14ac:dyDescent="0.3">
      <c r="A6801" t="str">
        <f t="shared" si="108"/>
        <v>04: Food PubsGBMainstreamGinWhitley Neill Rhubarb And GingerB: £3 - £3.20All stocking</v>
      </c>
      <c r="B6801" t="s">
        <v>1</v>
      </c>
      <c r="C6801" t="s">
        <v>109</v>
      </c>
      <c r="D6801" t="s">
        <v>13</v>
      </c>
      <c r="E6801" t="s">
        <v>14</v>
      </c>
      <c r="F6801" t="s">
        <v>47</v>
      </c>
      <c r="G6801" t="s">
        <v>70</v>
      </c>
      <c r="H6801" t="s">
        <v>49</v>
      </c>
      <c r="I6801" t="s">
        <v>59</v>
      </c>
      <c r="J6801" s="1">
        <v>38.950000000000003</v>
      </c>
      <c r="K6801">
        <v>12.563034243258121</v>
      </c>
      <c r="L6801">
        <v>201</v>
      </c>
      <c r="M6801" s="19">
        <v>9.5261985944733604E-2</v>
      </c>
      <c r="N6801" s="19">
        <v>9.3674379632844695E-2</v>
      </c>
      <c r="P6801" t="s">
        <v>42</v>
      </c>
    </row>
    <row r="6802" spans="1:16" x14ac:dyDescent="0.3">
      <c r="A6802" t="str">
        <f t="shared" si="108"/>
        <v>04: Food PubsGBMainstreamGinWhitley Neill Rhubarb And GingerC: £3.20 - £3.40All stocking</v>
      </c>
      <c r="B6802" t="s">
        <v>1</v>
      </c>
      <c r="C6802" t="s">
        <v>109</v>
      </c>
      <c r="D6802" t="s">
        <v>13</v>
      </c>
      <c r="E6802" t="s">
        <v>14</v>
      </c>
      <c r="F6802" t="s">
        <v>47</v>
      </c>
      <c r="G6802" t="s">
        <v>70</v>
      </c>
      <c r="H6802" t="s">
        <v>49</v>
      </c>
      <c r="I6802" t="s">
        <v>52</v>
      </c>
      <c r="J6802" s="1">
        <v>39.08</v>
      </c>
      <c r="K6802">
        <v>12.840241072920239</v>
      </c>
      <c r="L6802">
        <v>293</v>
      </c>
      <c r="M6802" s="19">
        <v>9.8425534973877696E-2</v>
      </c>
      <c r="N6802" s="19">
        <v>9.7305747585830799E-2</v>
      </c>
      <c r="P6802" t="s">
        <v>42</v>
      </c>
    </row>
    <row r="6803" spans="1:16" x14ac:dyDescent="0.3">
      <c r="A6803" t="str">
        <f t="shared" si="108"/>
        <v>04: Food PubsGBMainstreamGinWhitley Neill Rhubarb And GingerD: £3.40 - £3.60All stocking</v>
      </c>
      <c r="B6803" t="s">
        <v>1</v>
      </c>
      <c r="C6803" t="s">
        <v>109</v>
      </c>
      <c r="D6803" t="s">
        <v>13</v>
      </c>
      <c r="E6803" t="s">
        <v>14</v>
      </c>
      <c r="F6803" t="s">
        <v>47</v>
      </c>
      <c r="G6803" t="s">
        <v>70</v>
      </c>
      <c r="H6803" t="s">
        <v>49</v>
      </c>
      <c r="I6803" t="s">
        <v>53</v>
      </c>
      <c r="J6803" s="1">
        <v>39.82</v>
      </c>
      <c r="K6803">
        <v>12.75009229485792</v>
      </c>
      <c r="L6803">
        <v>320</v>
      </c>
      <c r="M6803" s="19">
        <v>9.69233277424012E-2</v>
      </c>
      <c r="N6803" s="19">
        <v>9.7002571644158403E-2</v>
      </c>
      <c r="P6803" t="s">
        <v>42</v>
      </c>
    </row>
    <row r="6804" spans="1:16" x14ac:dyDescent="0.3">
      <c r="A6804" t="str">
        <f t="shared" si="108"/>
        <v>04: Food PubsGBMainstreamGinWhitley Neill Rhubarb And GingerE: £3.60 - £3.80All stocking</v>
      </c>
      <c r="B6804" t="s">
        <v>1</v>
      </c>
      <c r="C6804" t="s">
        <v>109</v>
      </c>
      <c r="D6804" t="s">
        <v>13</v>
      </c>
      <c r="E6804" t="s">
        <v>14</v>
      </c>
      <c r="F6804" t="s">
        <v>47</v>
      </c>
      <c r="G6804" t="s">
        <v>70</v>
      </c>
      <c r="H6804" t="s">
        <v>49</v>
      </c>
      <c r="I6804" t="s">
        <v>54</v>
      </c>
      <c r="J6804" s="1">
        <v>37.99</v>
      </c>
      <c r="K6804">
        <v>11.617735294245881</v>
      </c>
      <c r="L6804">
        <v>331</v>
      </c>
      <c r="M6804" s="19">
        <v>9.0131718637356403E-2</v>
      </c>
      <c r="N6804" s="19">
        <v>8.9559420603501597E-2</v>
      </c>
      <c r="P6804" t="s">
        <v>42</v>
      </c>
    </row>
    <row r="6805" spans="1:16" x14ac:dyDescent="0.3">
      <c r="A6805" t="str">
        <f t="shared" si="108"/>
        <v>04: Food PubsGBMainstreamGinWhitley Neill Rhubarb And GingerF: £3.80 - £4.00All stocking</v>
      </c>
      <c r="B6805" t="s">
        <v>1</v>
      </c>
      <c r="C6805" t="s">
        <v>109</v>
      </c>
      <c r="D6805" t="s">
        <v>13</v>
      </c>
      <c r="E6805" t="s">
        <v>14</v>
      </c>
      <c r="F6805" t="s">
        <v>47</v>
      </c>
      <c r="G6805" t="s">
        <v>70</v>
      </c>
      <c r="H6805" t="s">
        <v>49</v>
      </c>
      <c r="I6805" t="s">
        <v>55</v>
      </c>
      <c r="J6805" s="1">
        <v>36.86</v>
      </c>
      <c r="K6805">
        <v>10.664257617382599</v>
      </c>
      <c r="L6805">
        <v>304</v>
      </c>
      <c r="M6805">
        <v>9.3878808976402994E-2</v>
      </c>
      <c r="N6805" s="19">
        <v>9.1476661221268504E-2</v>
      </c>
      <c r="P6805" t="s">
        <v>42</v>
      </c>
    </row>
    <row r="6806" spans="1:16" x14ac:dyDescent="0.3">
      <c r="A6806" t="str">
        <f t="shared" si="108"/>
        <v>04: Food PubsGBMainstreamGinWhitley Neill Rhubarb And GingerG: £4.00 - £4.20All stocking</v>
      </c>
      <c r="B6806" t="s">
        <v>1</v>
      </c>
      <c r="C6806" t="s">
        <v>109</v>
      </c>
      <c r="D6806" t="s">
        <v>13</v>
      </c>
      <c r="E6806" t="s">
        <v>14</v>
      </c>
      <c r="F6806" t="s">
        <v>47</v>
      </c>
      <c r="G6806" t="s">
        <v>70</v>
      </c>
      <c r="H6806" t="s">
        <v>49</v>
      </c>
      <c r="I6806" t="s">
        <v>56</v>
      </c>
      <c r="J6806" s="1">
        <v>32.020000000000003</v>
      </c>
      <c r="K6806">
        <v>9.0620357206895594</v>
      </c>
      <c r="L6806">
        <v>260</v>
      </c>
      <c r="M6806" s="19">
        <v>9.0909945050643107E-2</v>
      </c>
      <c r="N6806" s="19">
        <v>8.6292775431294599E-2</v>
      </c>
      <c r="P6806" t="s">
        <v>42</v>
      </c>
    </row>
    <row r="6807" spans="1:16" x14ac:dyDescent="0.3">
      <c r="A6807" t="str">
        <f t="shared" si="108"/>
        <v>04: Food PubsGBMainstreamGinWhitley Neill Rhubarb And GingerH: £4.20 - £4.40All stocking</v>
      </c>
      <c r="B6807" t="s">
        <v>1</v>
      </c>
      <c r="C6807" t="s">
        <v>109</v>
      </c>
      <c r="D6807" t="s">
        <v>13</v>
      </c>
      <c r="E6807" t="s">
        <v>14</v>
      </c>
      <c r="F6807" t="s">
        <v>47</v>
      </c>
      <c r="G6807" t="s">
        <v>70</v>
      </c>
      <c r="H6807" t="s">
        <v>49</v>
      </c>
      <c r="I6807" t="s">
        <v>60</v>
      </c>
      <c r="J6807" s="1">
        <v>24.42</v>
      </c>
      <c r="K6807">
        <v>6.9250208620744402</v>
      </c>
      <c r="L6807">
        <v>168</v>
      </c>
      <c r="M6807" s="19">
        <v>9.0012492809298905E-2</v>
      </c>
      <c r="N6807" s="19">
        <v>8.2500247513274894E-2</v>
      </c>
      <c r="P6807" t="s">
        <v>42</v>
      </c>
    </row>
    <row r="6808" spans="1:16" x14ac:dyDescent="0.3">
      <c r="A6808" t="str">
        <f t="shared" si="108"/>
        <v>04: Food PubsGBMainstreamGinWhitley Neill Rhubarb And GingerI: £4.40 - £4.60All stocking</v>
      </c>
      <c r="B6808" t="s">
        <v>1</v>
      </c>
      <c r="C6808" t="s">
        <v>109</v>
      </c>
      <c r="D6808" t="s">
        <v>13</v>
      </c>
      <c r="E6808" t="s">
        <v>14</v>
      </c>
      <c r="F6808" t="s">
        <v>47</v>
      </c>
      <c r="G6808" t="s">
        <v>70</v>
      </c>
      <c r="H6808" t="s">
        <v>49</v>
      </c>
      <c r="I6808" t="s">
        <v>64</v>
      </c>
      <c r="J6808" s="1">
        <v>27.95</v>
      </c>
      <c r="K6808">
        <v>7.5723736911236799</v>
      </c>
      <c r="L6808">
        <v>96</v>
      </c>
      <c r="M6808" s="19">
        <v>8.67223299730812E-2</v>
      </c>
      <c r="N6808">
        <v>7.6839621263041002E-2</v>
      </c>
      <c r="P6808" t="s">
        <v>42</v>
      </c>
    </row>
    <row r="6809" spans="1:16" x14ac:dyDescent="0.3">
      <c r="A6809" t="str">
        <f t="shared" si="108"/>
        <v>04: Food PubsGBMainstreamNon Flavoured VodkaAbsolut BlueA: &lt;£3All stocking</v>
      </c>
      <c r="B6809" t="s">
        <v>1</v>
      </c>
      <c r="C6809" t="s">
        <v>109</v>
      </c>
      <c r="D6809" t="s">
        <v>13</v>
      </c>
      <c r="E6809" t="s">
        <v>14</v>
      </c>
      <c r="F6809" t="s">
        <v>71</v>
      </c>
      <c r="G6809" t="s">
        <v>72</v>
      </c>
      <c r="H6809" t="s">
        <v>49</v>
      </c>
      <c r="I6809" t="s">
        <v>58</v>
      </c>
      <c r="J6809" s="1">
        <v>38.799999999999997</v>
      </c>
      <c r="K6809">
        <v>12.22319144530684</v>
      </c>
      <c r="L6809">
        <v>156</v>
      </c>
      <c r="M6809">
        <v>0.109151262808335</v>
      </c>
      <c r="N6809">
        <v>9.9605776659601006E-2</v>
      </c>
      <c r="P6809" t="s">
        <v>42</v>
      </c>
    </row>
    <row r="6810" spans="1:16" x14ac:dyDescent="0.3">
      <c r="A6810" t="str">
        <f t="shared" si="108"/>
        <v>04: Food PubsGBMainstreamNon Flavoured VodkaAbsolut BlueTotalAll stocking</v>
      </c>
      <c r="B6810" t="s">
        <v>1</v>
      </c>
      <c r="C6810" t="s">
        <v>109</v>
      </c>
      <c r="D6810" t="s">
        <v>13</v>
      </c>
      <c r="E6810" t="s">
        <v>14</v>
      </c>
      <c r="F6810" t="s">
        <v>71</v>
      </c>
      <c r="G6810" t="s">
        <v>72</v>
      </c>
      <c r="H6810" t="s">
        <v>49</v>
      </c>
      <c r="I6810" t="s">
        <v>12</v>
      </c>
      <c r="J6810" s="1">
        <v>41.31</v>
      </c>
      <c r="K6810">
        <v>12.343708670850241</v>
      </c>
      <c r="L6810">
        <v>1109</v>
      </c>
      <c r="M6810" s="19">
        <v>9.9726396041791204E-2</v>
      </c>
      <c r="N6810" s="19">
        <v>9.2876801117524305E-2</v>
      </c>
      <c r="P6810" t="s">
        <v>42</v>
      </c>
    </row>
    <row r="6811" spans="1:16" x14ac:dyDescent="0.3">
      <c r="A6811" t="str">
        <f t="shared" si="108"/>
        <v>04: Food PubsGBMainstreamNon Flavoured VodkaAbsolut BlueB: £3 - £3.20All stocking</v>
      </c>
      <c r="B6811" t="s">
        <v>1</v>
      </c>
      <c r="C6811" t="s">
        <v>109</v>
      </c>
      <c r="D6811" t="s">
        <v>13</v>
      </c>
      <c r="E6811" t="s">
        <v>14</v>
      </c>
      <c r="F6811" t="s">
        <v>71</v>
      </c>
      <c r="G6811" t="s">
        <v>72</v>
      </c>
      <c r="H6811" t="s">
        <v>49</v>
      </c>
      <c r="I6811" t="s">
        <v>59</v>
      </c>
      <c r="J6811" s="1">
        <v>29.38</v>
      </c>
      <c r="K6811">
        <v>9.7717898852416791</v>
      </c>
      <c r="L6811">
        <v>197</v>
      </c>
      <c r="M6811" s="19">
        <v>7.9441443170539597E-2</v>
      </c>
      <c r="N6811" s="19">
        <v>8.0134648726369703E-2</v>
      </c>
      <c r="P6811" t="s">
        <v>42</v>
      </c>
    </row>
    <row r="6812" spans="1:16" x14ac:dyDescent="0.3">
      <c r="A6812" t="str">
        <f t="shared" si="108"/>
        <v>04: Food PubsGBMainstreamNon Flavoured VodkaAbsolut BlueC: £3.20 - £3.40All stocking</v>
      </c>
      <c r="B6812" t="s">
        <v>1</v>
      </c>
      <c r="C6812" t="s">
        <v>109</v>
      </c>
      <c r="D6812" t="s">
        <v>13</v>
      </c>
      <c r="E6812" t="s">
        <v>14</v>
      </c>
      <c r="F6812" t="s">
        <v>71</v>
      </c>
      <c r="G6812" t="s">
        <v>72</v>
      </c>
      <c r="H6812" t="s">
        <v>49</v>
      </c>
      <c r="I6812" t="s">
        <v>52</v>
      </c>
      <c r="J6812" s="1">
        <v>39.19</v>
      </c>
      <c r="K6812">
        <v>12.787174080531999</v>
      </c>
      <c r="L6812">
        <v>271</v>
      </c>
      <c r="M6812">
        <v>0.103288207551893</v>
      </c>
      <c r="N6812">
        <v>0.101215200633682</v>
      </c>
      <c r="P6812" t="s">
        <v>42</v>
      </c>
    </row>
    <row r="6813" spans="1:16" x14ac:dyDescent="0.3">
      <c r="A6813" t="str">
        <f t="shared" si="108"/>
        <v>04: Food PubsGBMainstreamNon Flavoured VodkaAbsolut BlueD: £3.40 - £3.60All stocking</v>
      </c>
      <c r="B6813" t="s">
        <v>1</v>
      </c>
      <c r="C6813" t="s">
        <v>109</v>
      </c>
      <c r="D6813" t="s">
        <v>13</v>
      </c>
      <c r="E6813" t="s">
        <v>14</v>
      </c>
      <c r="F6813" t="s">
        <v>71</v>
      </c>
      <c r="G6813" t="s">
        <v>72</v>
      </c>
      <c r="H6813" t="s">
        <v>49</v>
      </c>
      <c r="I6813" t="s">
        <v>53</v>
      </c>
      <c r="J6813" s="1">
        <v>44.67</v>
      </c>
      <c r="K6813">
        <v>13.44917027417028</v>
      </c>
      <c r="L6813">
        <v>267</v>
      </c>
      <c r="M6813">
        <v>0.12998419716158</v>
      </c>
      <c r="N6813">
        <v>0.12541277623165001</v>
      </c>
      <c r="P6813" t="s">
        <v>42</v>
      </c>
    </row>
    <row r="6814" spans="1:16" x14ac:dyDescent="0.3">
      <c r="A6814" t="str">
        <f t="shared" si="108"/>
        <v>04: Food PubsGBMainstreamNon Flavoured VodkaAbsolut BlueE: £3.60 - £3.80All stocking</v>
      </c>
      <c r="B6814" t="s">
        <v>1</v>
      </c>
      <c r="C6814" t="s">
        <v>109</v>
      </c>
      <c r="D6814" t="s">
        <v>13</v>
      </c>
      <c r="E6814" t="s">
        <v>14</v>
      </c>
      <c r="F6814" t="s">
        <v>71</v>
      </c>
      <c r="G6814" t="s">
        <v>72</v>
      </c>
      <c r="H6814" t="s">
        <v>49</v>
      </c>
      <c r="I6814" t="s">
        <v>54</v>
      </c>
      <c r="J6814" s="1">
        <v>42.57</v>
      </c>
      <c r="K6814">
        <v>12.7572650563722</v>
      </c>
      <c r="L6814">
        <v>308</v>
      </c>
      <c r="M6814">
        <v>0.13426858071389</v>
      </c>
      <c r="N6814">
        <v>0.131054821416967</v>
      </c>
      <c r="P6814" t="s">
        <v>42</v>
      </c>
    </row>
    <row r="6815" spans="1:16" x14ac:dyDescent="0.3">
      <c r="A6815" t="str">
        <f t="shared" si="108"/>
        <v>04: Food PubsGBMainstreamNon Flavoured VodkaAbsolut BlueF: £3.80 - £4.00All stocking</v>
      </c>
      <c r="B6815" t="s">
        <v>1</v>
      </c>
      <c r="C6815" t="s">
        <v>109</v>
      </c>
      <c r="D6815" t="s">
        <v>13</v>
      </c>
      <c r="E6815" t="s">
        <v>14</v>
      </c>
      <c r="F6815" t="s">
        <v>71</v>
      </c>
      <c r="G6815" t="s">
        <v>72</v>
      </c>
      <c r="H6815" t="s">
        <v>49</v>
      </c>
      <c r="I6815" t="s">
        <v>55</v>
      </c>
      <c r="J6815" s="1">
        <v>53.56</v>
      </c>
      <c r="K6815">
        <v>15.32900136775976</v>
      </c>
      <c r="L6815">
        <v>149</v>
      </c>
      <c r="M6815">
        <v>0.14725781043923</v>
      </c>
      <c r="N6815">
        <v>0.13771918407600101</v>
      </c>
      <c r="P6815" t="s">
        <v>42</v>
      </c>
    </row>
    <row r="6816" spans="1:16" x14ac:dyDescent="0.3">
      <c r="A6816" t="str">
        <f t="shared" si="108"/>
        <v>04: Food PubsGBMainstreamNon Flavoured VodkaAbsolut BlueG: £4.00 - £4.20All stocking</v>
      </c>
      <c r="B6816" t="s">
        <v>1</v>
      </c>
      <c r="C6816" t="s">
        <v>109</v>
      </c>
      <c r="D6816" t="s">
        <v>13</v>
      </c>
      <c r="E6816" t="s">
        <v>14</v>
      </c>
      <c r="F6816" t="s">
        <v>71</v>
      </c>
      <c r="G6816" t="s">
        <v>72</v>
      </c>
      <c r="H6816" t="s">
        <v>49</v>
      </c>
      <c r="I6816" t="s">
        <v>56</v>
      </c>
      <c r="J6816" s="1">
        <v>74.680000000000007</v>
      </c>
      <c r="K6816">
        <v>20.753396185654243</v>
      </c>
      <c r="L6816">
        <v>93</v>
      </c>
      <c r="M6816">
        <v>0.127518925847415</v>
      </c>
      <c r="N6816">
        <v>0.10776520647830901</v>
      </c>
      <c r="P6816" t="s">
        <v>42</v>
      </c>
    </row>
    <row r="6817" spans="1:16" x14ac:dyDescent="0.3">
      <c r="A6817" t="str">
        <f t="shared" si="108"/>
        <v>04: Food PubsGBMainstreamNon Flavoured VodkaAbsolut BlueH: £4.20 - £4.40All stocking</v>
      </c>
      <c r="B6817" t="s">
        <v>1</v>
      </c>
      <c r="C6817" t="s">
        <v>109</v>
      </c>
      <c r="D6817" t="s">
        <v>13</v>
      </c>
      <c r="E6817" t="s">
        <v>14</v>
      </c>
      <c r="F6817" t="s">
        <v>71</v>
      </c>
      <c r="G6817" t="s">
        <v>72</v>
      </c>
      <c r="H6817" t="s">
        <v>49</v>
      </c>
      <c r="I6817" t="s">
        <v>60</v>
      </c>
      <c r="J6817" s="1">
        <v>111.84</v>
      </c>
      <c r="K6817">
        <v>29.188178923473043</v>
      </c>
      <c r="L6817">
        <v>51</v>
      </c>
      <c r="M6817">
        <v>0.109668392124024</v>
      </c>
      <c r="N6817" s="19">
        <v>8.7619101302288296E-2</v>
      </c>
      <c r="P6817" t="s">
        <v>42</v>
      </c>
    </row>
    <row r="6818" spans="1:16" x14ac:dyDescent="0.3">
      <c r="A6818" t="str">
        <f t="shared" si="108"/>
        <v>04: Food PubsGBMainstreamNon Flavoured VodkaAbsolut BlueI: £4.40 - £4.60All stocking</v>
      </c>
      <c r="B6818" t="s">
        <v>1</v>
      </c>
      <c r="C6818" t="s">
        <v>109</v>
      </c>
      <c r="D6818" t="s">
        <v>13</v>
      </c>
      <c r="E6818" t="s">
        <v>14</v>
      </c>
      <c r="F6818" t="s">
        <v>71</v>
      </c>
      <c r="G6818" t="s">
        <v>72</v>
      </c>
      <c r="H6818" t="s">
        <v>49</v>
      </c>
      <c r="I6818" t="s">
        <v>64</v>
      </c>
      <c r="J6818" s="1">
        <v>134.61000000000001</v>
      </c>
      <c r="K6818">
        <v>32.64263306138308</v>
      </c>
      <c r="L6818">
        <v>32</v>
      </c>
      <c r="M6818">
        <v>0.171648301176688</v>
      </c>
      <c r="N6818">
        <v>0.127628332550869</v>
      </c>
      <c r="P6818" t="s">
        <v>42</v>
      </c>
    </row>
    <row r="6819" spans="1:16" x14ac:dyDescent="0.3">
      <c r="A6819" t="str">
        <f t="shared" si="108"/>
        <v>04: Food PubsGBMainstreamNon Flavoured VodkaBelvedereTotalAll stocking</v>
      </c>
      <c r="B6819" t="s">
        <v>1</v>
      </c>
      <c r="C6819" t="s">
        <v>109</v>
      </c>
      <c r="D6819" t="s">
        <v>13</v>
      </c>
      <c r="E6819" t="s">
        <v>14</v>
      </c>
      <c r="F6819" t="s">
        <v>71</v>
      </c>
      <c r="G6819" t="s">
        <v>73</v>
      </c>
      <c r="H6819" t="s">
        <v>49</v>
      </c>
      <c r="I6819" t="s">
        <v>12</v>
      </c>
      <c r="J6819" s="1">
        <v>56.01</v>
      </c>
      <c r="K6819">
        <v>13.4965383275728</v>
      </c>
      <c r="L6819">
        <v>58</v>
      </c>
      <c r="M6819" s="19">
        <v>3.0148400825492298E-2</v>
      </c>
      <c r="N6819" s="19">
        <v>2.1756277388221501E-2</v>
      </c>
      <c r="P6819" t="s">
        <v>42</v>
      </c>
    </row>
    <row r="6820" spans="1:16" x14ac:dyDescent="0.3">
      <c r="A6820" t="str">
        <f t="shared" si="108"/>
        <v>04: Food PubsGBMainstreamNon Flavoured VodkaCirocTotalAll stocking</v>
      </c>
      <c r="B6820" t="s">
        <v>1</v>
      </c>
      <c r="C6820" t="s">
        <v>109</v>
      </c>
      <c r="D6820" t="s">
        <v>13</v>
      </c>
      <c r="E6820" t="s">
        <v>14</v>
      </c>
      <c r="F6820" t="s">
        <v>71</v>
      </c>
      <c r="G6820" t="s">
        <v>74</v>
      </c>
      <c r="H6820" t="s">
        <v>49</v>
      </c>
      <c r="I6820" t="s">
        <v>12</v>
      </c>
      <c r="J6820" s="1">
        <v>28.34</v>
      </c>
      <c r="K6820">
        <v>7.2666209795951202</v>
      </c>
      <c r="L6820">
        <v>116</v>
      </c>
      <c r="M6820" s="19">
        <v>1.5081226001708701E-2</v>
      </c>
      <c r="N6820" s="19">
        <v>1.21463373965085E-2</v>
      </c>
      <c r="P6820" t="s">
        <v>42</v>
      </c>
    </row>
    <row r="6821" spans="1:16" x14ac:dyDescent="0.3">
      <c r="A6821" t="str">
        <f t="shared" si="108"/>
        <v>04: Food PubsGBMainstreamNon Flavoured VodkaGrey GooseTotalAll stocking</v>
      </c>
      <c r="B6821" t="s">
        <v>1</v>
      </c>
      <c r="C6821" t="s">
        <v>109</v>
      </c>
      <c r="D6821" t="s">
        <v>13</v>
      </c>
      <c r="E6821" t="s">
        <v>14</v>
      </c>
      <c r="F6821" t="s">
        <v>71</v>
      </c>
      <c r="G6821" t="s">
        <v>75</v>
      </c>
      <c r="H6821" t="s">
        <v>49</v>
      </c>
      <c r="I6821" t="s">
        <v>12</v>
      </c>
      <c r="J6821" s="1">
        <v>31</v>
      </c>
      <c r="K6821">
        <v>8.0552028553583597</v>
      </c>
      <c r="L6821">
        <v>418</v>
      </c>
      <c r="M6821" s="19">
        <v>4.74672188113235E-2</v>
      </c>
      <c r="N6821" s="19">
        <v>3.9820802306552397E-2</v>
      </c>
      <c r="P6821" t="s">
        <v>42</v>
      </c>
    </row>
    <row r="6822" spans="1:16" x14ac:dyDescent="0.3">
      <c r="A6822" t="str">
        <f t="shared" si="108"/>
        <v>04: Food PubsGBMainstreamNon Flavoured VodkaGrey GooseB: £3 - £3.20All stocking</v>
      </c>
      <c r="B6822" t="s">
        <v>1</v>
      </c>
      <c r="C6822" t="s">
        <v>109</v>
      </c>
      <c r="D6822" t="s">
        <v>13</v>
      </c>
      <c r="E6822" t="s">
        <v>14</v>
      </c>
      <c r="F6822" t="s">
        <v>71</v>
      </c>
      <c r="G6822" t="s">
        <v>75</v>
      </c>
      <c r="H6822" t="s">
        <v>49</v>
      </c>
      <c r="I6822" t="s">
        <v>59</v>
      </c>
      <c r="J6822" s="1">
        <v>28.99</v>
      </c>
      <c r="K6822">
        <v>9.8855224840518812</v>
      </c>
      <c r="L6822">
        <v>34</v>
      </c>
      <c r="M6822" s="19">
        <v>7.45593953109219E-2</v>
      </c>
      <c r="N6822" s="19">
        <v>7.4537716831338197E-2</v>
      </c>
      <c r="P6822" t="s">
        <v>42</v>
      </c>
    </row>
    <row r="6823" spans="1:16" x14ac:dyDescent="0.3">
      <c r="A6823" t="str">
        <f t="shared" si="108"/>
        <v>04: Food PubsGBMainstreamNon Flavoured VodkaGrey GooseC: £3.20 - £3.40All stocking</v>
      </c>
      <c r="B6823" t="s">
        <v>1</v>
      </c>
      <c r="C6823" t="s">
        <v>109</v>
      </c>
      <c r="D6823" t="s">
        <v>13</v>
      </c>
      <c r="E6823" t="s">
        <v>14</v>
      </c>
      <c r="F6823" t="s">
        <v>71</v>
      </c>
      <c r="G6823" t="s">
        <v>75</v>
      </c>
      <c r="H6823" t="s">
        <v>49</v>
      </c>
      <c r="I6823" t="s">
        <v>52</v>
      </c>
      <c r="J6823" s="1">
        <v>23.04</v>
      </c>
      <c r="K6823">
        <v>7.9709447959448001</v>
      </c>
      <c r="L6823">
        <v>36</v>
      </c>
      <c r="M6823" s="19">
        <v>4.2154033618645302E-2</v>
      </c>
      <c r="N6823" s="19">
        <v>4.6278744710590299E-2</v>
      </c>
      <c r="P6823" t="s">
        <v>42</v>
      </c>
    </row>
    <row r="6824" spans="1:16" x14ac:dyDescent="0.3">
      <c r="A6824" t="str">
        <f t="shared" si="108"/>
        <v>04: Food PubsGBMainstreamNon Flavoured VodkaGrey GooseD: £3.40 - £3.60All stocking</v>
      </c>
      <c r="B6824" t="s">
        <v>1</v>
      </c>
      <c r="C6824" t="s">
        <v>109</v>
      </c>
      <c r="D6824" t="s">
        <v>13</v>
      </c>
      <c r="E6824" t="s">
        <v>14</v>
      </c>
      <c r="F6824" t="s">
        <v>71</v>
      </c>
      <c r="G6824" t="s">
        <v>75</v>
      </c>
      <c r="H6824" t="s">
        <v>49</v>
      </c>
      <c r="I6824" t="s">
        <v>53</v>
      </c>
      <c r="J6824" s="1">
        <v>23.99</v>
      </c>
      <c r="K6824">
        <v>8.4331400595289594</v>
      </c>
      <c r="L6824">
        <v>54</v>
      </c>
      <c r="M6824" s="19">
        <v>4.24210238106872E-2</v>
      </c>
      <c r="N6824" s="19">
        <v>4.7660251583917901E-2</v>
      </c>
      <c r="P6824" t="s">
        <v>42</v>
      </c>
    </row>
    <row r="6825" spans="1:16" x14ac:dyDescent="0.3">
      <c r="A6825" t="str">
        <f t="shared" si="108"/>
        <v>04: Food PubsGBMainstreamNon Flavoured VodkaGrey GooseE: £3.60 - £3.80All stocking</v>
      </c>
      <c r="B6825" t="s">
        <v>1</v>
      </c>
      <c r="C6825" t="s">
        <v>109</v>
      </c>
      <c r="D6825" t="s">
        <v>13</v>
      </c>
      <c r="E6825" t="s">
        <v>14</v>
      </c>
      <c r="F6825" t="s">
        <v>71</v>
      </c>
      <c r="G6825" t="s">
        <v>75</v>
      </c>
      <c r="H6825" t="s">
        <v>49</v>
      </c>
      <c r="I6825" t="s">
        <v>54</v>
      </c>
      <c r="J6825" s="1">
        <v>32.08</v>
      </c>
      <c r="K6825">
        <v>9.1142730726063999</v>
      </c>
      <c r="L6825">
        <v>54</v>
      </c>
      <c r="M6825" s="19">
        <v>3.9540458629705497E-2</v>
      </c>
      <c r="N6825" s="19">
        <v>3.4917457420327702E-2</v>
      </c>
      <c r="P6825" t="s">
        <v>42</v>
      </c>
    </row>
    <row r="6826" spans="1:16" x14ac:dyDescent="0.3">
      <c r="A6826" t="str">
        <f t="shared" si="108"/>
        <v>04: Food PubsGBMainstreamNon Flavoured VodkaGrey GooseF: £3.80 - £4.00All stocking</v>
      </c>
      <c r="B6826" t="s">
        <v>1</v>
      </c>
      <c r="C6826" t="s">
        <v>109</v>
      </c>
      <c r="D6826" t="s">
        <v>13</v>
      </c>
      <c r="E6826" t="s">
        <v>14</v>
      </c>
      <c r="F6826" t="s">
        <v>71</v>
      </c>
      <c r="G6826" t="s">
        <v>75</v>
      </c>
      <c r="H6826" t="s">
        <v>49</v>
      </c>
      <c r="I6826" t="s">
        <v>55</v>
      </c>
      <c r="J6826" s="1">
        <v>37.92</v>
      </c>
      <c r="K6826">
        <v>10.176171844029</v>
      </c>
      <c r="L6826">
        <v>70</v>
      </c>
      <c r="M6826">
        <v>5.6745319356101998E-2</v>
      </c>
      <c r="N6826" s="19">
        <v>5.0368384797388401E-2</v>
      </c>
      <c r="P6826" t="s">
        <v>42</v>
      </c>
    </row>
    <row r="6827" spans="1:16" x14ac:dyDescent="0.3">
      <c r="A6827" t="str">
        <f t="shared" si="108"/>
        <v>04: Food PubsGBMainstreamNon Flavoured VodkaGrey GooseG: £4.00 - £4.20All stocking</v>
      </c>
      <c r="B6827" t="s">
        <v>1</v>
      </c>
      <c r="C6827" t="s">
        <v>109</v>
      </c>
      <c r="D6827" t="s">
        <v>13</v>
      </c>
      <c r="E6827" t="s">
        <v>14</v>
      </c>
      <c r="F6827" t="s">
        <v>71</v>
      </c>
      <c r="G6827" t="s">
        <v>75</v>
      </c>
      <c r="H6827" t="s">
        <v>49</v>
      </c>
      <c r="I6827" t="s">
        <v>56</v>
      </c>
      <c r="J6827" s="1">
        <v>36.94</v>
      </c>
      <c r="K6827">
        <v>8.9006761341031204</v>
      </c>
      <c r="L6827">
        <v>89</v>
      </c>
      <c r="M6827" s="19">
        <v>5.7334439496694402E-2</v>
      </c>
      <c r="N6827">
        <v>4.5896368666351002E-2</v>
      </c>
      <c r="P6827" t="s">
        <v>42</v>
      </c>
    </row>
    <row r="6828" spans="1:16" x14ac:dyDescent="0.3">
      <c r="A6828" t="str">
        <f t="shared" si="108"/>
        <v>04: Food PubsGBMainstreamNon Flavoured VodkaGrey GooseH: £4.20 - £4.40All stocking</v>
      </c>
      <c r="B6828" t="s">
        <v>1</v>
      </c>
      <c r="C6828" t="s">
        <v>109</v>
      </c>
      <c r="D6828" t="s">
        <v>13</v>
      </c>
      <c r="E6828" t="s">
        <v>14</v>
      </c>
      <c r="F6828" t="s">
        <v>71</v>
      </c>
      <c r="G6828" t="s">
        <v>75</v>
      </c>
      <c r="H6828" t="s">
        <v>49</v>
      </c>
      <c r="I6828" t="s">
        <v>60</v>
      </c>
      <c r="J6828" s="1">
        <v>38.76</v>
      </c>
      <c r="K6828">
        <v>9.1065405081030004</v>
      </c>
      <c r="L6828">
        <v>48</v>
      </c>
      <c r="M6828" s="19">
        <v>5.8193245241587199E-2</v>
      </c>
      <c r="N6828" s="19">
        <v>4.4513646088294799E-2</v>
      </c>
      <c r="P6828" t="s">
        <v>42</v>
      </c>
    </row>
    <row r="6829" spans="1:16" x14ac:dyDescent="0.3">
      <c r="A6829" t="str">
        <f t="shared" si="108"/>
        <v>04: Food PubsGBMainstreamNon Flavoured VodkaGrey GooseI: £4.40 - £4.60All stocking</v>
      </c>
      <c r="B6829" t="s">
        <v>1</v>
      </c>
      <c r="C6829" t="s">
        <v>109</v>
      </c>
      <c r="D6829" t="s">
        <v>13</v>
      </c>
      <c r="E6829" t="s">
        <v>14</v>
      </c>
      <c r="F6829" t="s">
        <v>71</v>
      </c>
      <c r="G6829" t="s">
        <v>75</v>
      </c>
      <c r="H6829" t="s">
        <v>49</v>
      </c>
      <c r="I6829" t="s">
        <v>64</v>
      </c>
      <c r="J6829" s="1">
        <v>29.55</v>
      </c>
      <c r="K6829">
        <v>7.0377824761445593</v>
      </c>
      <c r="L6829">
        <v>58</v>
      </c>
      <c r="M6829" s="19">
        <v>5.1326273728272899E-2</v>
      </c>
      <c r="N6829" s="19">
        <v>3.6403322020165302E-2</v>
      </c>
      <c r="P6829" t="s">
        <v>42</v>
      </c>
    </row>
    <row r="6830" spans="1:16" x14ac:dyDescent="0.3">
      <c r="A6830" t="str">
        <f t="shared" si="108"/>
        <v>04: Food PubsGBMainstreamNon Flavoured VodkaKetel OneA: &lt;£3All stocking</v>
      </c>
      <c r="B6830" t="s">
        <v>1</v>
      </c>
      <c r="C6830" t="s">
        <v>109</v>
      </c>
      <c r="D6830" t="s">
        <v>13</v>
      </c>
      <c r="E6830" t="s">
        <v>14</v>
      </c>
      <c r="F6830" t="s">
        <v>71</v>
      </c>
      <c r="G6830" t="s">
        <v>76</v>
      </c>
      <c r="H6830" t="s">
        <v>49</v>
      </c>
      <c r="I6830" t="s">
        <v>58</v>
      </c>
      <c r="J6830" s="1">
        <v>15.42</v>
      </c>
      <c r="K6830">
        <v>5.7782988084712397</v>
      </c>
      <c r="L6830">
        <v>29</v>
      </c>
      <c r="M6830" s="19">
        <v>1.6362150410610801E-2</v>
      </c>
      <c r="N6830">
        <v>1.9226812372831002E-2</v>
      </c>
      <c r="P6830" t="s">
        <v>42</v>
      </c>
    </row>
    <row r="6831" spans="1:16" x14ac:dyDescent="0.3">
      <c r="A6831" t="str">
        <f t="shared" si="108"/>
        <v>04: Food PubsGBMainstreamNon Flavoured VodkaKetel OneTotalAll stocking</v>
      </c>
      <c r="B6831" t="s">
        <v>1</v>
      </c>
      <c r="C6831" t="s">
        <v>109</v>
      </c>
      <c r="D6831" t="s">
        <v>13</v>
      </c>
      <c r="E6831" t="s">
        <v>14</v>
      </c>
      <c r="F6831" t="s">
        <v>71</v>
      </c>
      <c r="G6831" t="s">
        <v>76</v>
      </c>
      <c r="H6831" t="s">
        <v>49</v>
      </c>
      <c r="I6831" t="s">
        <v>12</v>
      </c>
      <c r="J6831" s="1">
        <v>58.28</v>
      </c>
      <c r="K6831">
        <v>16.113371887546442</v>
      </c>
      <c r="L6831">
        <v>212</v>
      </c>
      <c r="M6831" s="19">
        <v>6.9286377445665806E-2</v>
      </c>
      <c r="N6831" s="19">
        <v>6.1976494246216103E-2</v>
      </c>
      <c r="P6831" t="s">
        <v>42</v>
      </c>
    </row>
    <row r="6832" spans="1:16" x14ac:dyDescent="0.3">
      <c r="A6832" t="str">
        <f t="shared" si="108"/>
        <v>04: Food PubsGBMainstreamNon Flavoured VodkaKetel OneC: £3.20 - £3.40All stocking</v>
      </c>
      <c r="B6832" t="s">
        <v>1</v>
      </c>
      <c r="C6832" t="s">
        <v>109</v>
      </c>
      <c r="D6832" t="s">
        <v>13</v>
      </c>
      <c r="E6832" t="s">
        <v>14</v>
      </c>
      <c r="F6832" t="s">
        <v>71</v>
      </c>
      <c r="G6832" t="s">
        <v>76</v>
      </c>
      <c r="H6832" t="s">
        <v>49</v>
      </c>
      <c r="I6832" t="s">
        <v>52</v>
      </c>
      <c r="J6832" s="1">
        <v>19.170000000000002</v>
      </c>
      <c r="K6832">
        <v>6.3196318832682401</v>
      </c>
      <c r="L6832">
        <v>44</v>
      </c>
      <c r="M6832">
        <v>1.8255404325331001E-2</v>
      </c>
      <c r="N6832">
        <v>1.8188809932808001E-2</v>
      </c>
      <c r="P6832" t="s">
        <v>42</v>
      </c>
    </row>
    <row r="6833" spans="1:16" x14ac:dyDescent="0.3">
      <c r="A6833" t="str">
        <f t="shared" si="108"/>
        <v>04: Food PubsGBMainstreamNon Flavoured VodkaKetel OneD: £3.40 - £3.60All stocking</v>
      </c>
      <c r="B6833" t="s">
        <v>1</v>
      </c>
      <c r="C6833" t="s">
        <v>109</v>
      </c>
      <c r="D6833" t="s">
        <v>13</v>
      </c>
      <c r="E6833" t="s">
        <v>14</v>
      </c>
      <c r="F6833" t="s">
        <v>71</v>
      </c>
      <c r="G6833" t="s">
        <v>76</v>
      </c>
      <c r="H6833" t="s">
        <v>49</v>
      </c>
      <c r="I6833" t="s">
        <v>53</v>
      </c>
      <c r="J6833" s="1">
        <v>41.46</v>
      </c>
      <c r="K6833">
        <v>12.205591995723559</v>
      </c>
      <c r="L6833">
        <v>38</v>
      </c>
      <c r="M6833" s="19">
        <v>5.8381424781792597E-2</v>
      </c>
      <c r="N6833" s="19">
        <v>5.6227754259598597E-2</v>
      </c>
      <c r="P6833" t="s">
        <v>42</v>
      </c>
    </row>
    <row r="6834" spans="1:16" x14ac:dyDescent="0.3">
      <c r="A6834" t="str">
        <f t="shared" si="108"/>
        <v>04: Food PubsGBMainstreamNon Flavoured VodkaKetel OneE: £3.60 - £3.80All stocking</v>
      </c>
      <c r="B6834" t="s">
        <v>1</v>
      </c>
      <c r="C6834" t="s">
        <v>109</v>
      </c>
      <c r="D6834" t="s">
        <v>13</v>
      </c>
      <c r="E6834" t="s">
        <v>14</v>
      </c>
      <c r="F6834" t="s">
        <v>71</v>
      </c>
      <c r="G6834" t="s">
        <v>76</v>
      </c>
      <c r="H6834" t="s">
        <v>49</v>
      </c>
      <c r="I6834" t="s">
        <v>54</v>
      </c>
      <c r="J6834" s="1">
        <v>55.09</v>
      </c>
      <c r="K6834">
        <v>17.33791329041328</v>
      </c>
      <c r="L6834">
        <v>30</v>
      </c>
      <c r="M6834" s="19">
        <v>8.6493242831885198E-2</v>
      </c>
      <c r="N6834" s="19">
        <v>8.6875736427082406E-2</v>
      </c>
      <c r="P6834" t="s">
        <v>42</v>
      </c>
    </row>
    <row r="6835" spans="1:16" x14ac:dyDescent="0.3">
      <c r="A6835" t="str">
        <f t="shared" si="108"/>
        <v>04: Food PubsGBMainstreamNon Flavoured VodkaSmirnoff RedA: &lt;£3All stocking</v>
      </c>
      <c r="B6835" t="s">
        <v>1</v>
      </c>
      <c r="C6835" t="s">
        <v>109</v>
      </c>
      <c r="D6835" t="s">
        <v>13</v>
      </c>
      <c r="E6835" t="s">
        <v>14</v>
      </c>
      <c r="F6835" t="s">
        <v>71</v>
      </c>
      <c r="G6835" t="s">
        <v>77</v>
      </c>
      <c r="H6835" t="s">
        <v>49</v>
      </c>
      <c r="I6835" t="s">
        <v>58</v>
      </c>
      <c r="J6835" s="1">
        <v>229.13</v>
      </c>
      <c r="K6835">
        <v>78.813069964595996</v>
      </c>
      <c r="L6835">
        <v>688</v>
      </c>
      <c r="M6835">
        <v>0.886945331863774</v>
      </c>
      <c r="N6835">
        <v>0.895335898494515</v>
      </c>
      <c r="P6835" t="s">
        <v>42</v>
      </c>
    </row>
    <row r="6836" spans="1:16" x14ac:dyDescent="0.3">
      <c r="A6836" t="str">
        <f t="shared" si="108"/>
        <v>04: Food PubsGBMainstreamNon Flavoured VodkaSmirnoff RedTotalAll stocking</v>
      </c>
      <c r="B6836" t="s">
        <v>1</v>
      </c>
      <c r="C6836" t="s">
        <v>109</v>
      </c>
      <c r="D6836" t="s">
        <v>13</v>
      </c>
      <c r="E6836" t="s">
        <v>14</v>
      </c>
      <c r="F6836" t="s">
        <v>71</v>
      </c>
      <c r="G6836" t="s">
        <v>77</v>
      </c>
      <c r="H6836" t="s">
        <v>49</v>
      </c>
      <c r="I6836" t="s">
        <v>12</v>
      </c>
      <c r="J6836" s="1">
        <v>213.06</v>
      </c>
      <c r="K6836">
        <v>68.875452365226408</v>
      </c>
      <c r="L6836">
        <v>1814</v>
      </c>
      <c r="M6836">
        <v>0.79270485393789103</v>
      </c>
      <c r="N6836">
        <v>0.81330041192331104</v>
      </c>
      <c r="P6836" t="s">
        <v>42</v>
      </c>
    </row>
    <row r="6837" spans="1:16" x14ac:dyDescent="0.3">
      <c r="A6837" t="str">
        <f t="shared" si="108"/>
        <v>04: Food PubsGBMainstreamNon Flavoured VodkaSmirnoff RedB: £3 - £3.20All stocking</v>
      </c>
      <c r="B6837" t="s">
        <v>1</v>
      </c>
      <c r="C6837" t="s">
        <v>109</v>
      </c>
      <c r="D6837" t="s">
        <v>13</v>
      </c>
      <c r="E6837" t="s">
        <v>14</v>
      </c>
      <c r="F6837" t="s">
        <v>71</v>
      </c>
      <c r="G6837" t="s">
        <v>77</v>
      </c>
      <c r="H6837" t="s">
        <v>49</v>
      </c>
      <c r="I6837" t="s">
        <v>59</v>
      </c>
      <c r="J6837" s="1">
        <v>216.66</v>
      </c>
      <c r="K6837">
        <v>71.802918012631594</v>
      </c>
      <c r="L6837">
        <v>628</v>
      </c>
      <c r="M6837">
        <v>0.89757624569277905</v>
      </c>
      <c r="N6837">
        <v>0.90247320884305904</v>
      </c>
      <c r="P6837" t="s">
        <v>42</v>
      </c>
    </row>
    <row r="6838" spans="1:16" x14ac:dyDescent="0.3">
      <c r="A6838" t="str">
        <f t="shared" si="108"/>
        <v>04: Food PubsGBMainstreamNon Flavoured VodkaSmirnoff RedC: £3.20 - £3.40All stocking</v>
      </c>
      <c r="B6838" t="s">
        <v>1</v>
      </c>
      <c r="C6838" t="s">
        <v>109</v>
      </c>
      <c r="D6838" t="s">
        <v>13</v>
      </c>
      <c r="E6838" t="s">
        <v>14</v>
      </c>
      <c r="F6838" t="s">
        <v>71</v>
      </c>
      <c r="G6838" t="s">
        <v>77</v>
      </c>
      <c r="H6838" t="s">
        <v>49</v>
      </c>
      <c r="I6838" t="s">
        <v>52</v>
      </c>
      <c r="J6838" s="1">
        <v>224.31</v>
      </c>
      <c r="K6838">
        <v>71.435766221913596</v>
      </c>
      <c r="L6838">
        <v>693</v>
      </c>
      <c r="M6838">
        <v>0.87273116205901202</v>
      </c>
      <c r="N6838">
        <v>0.88043890541580605</v>
      </c>
      <c r="P6838" t="s">
        <v>42</v>
      </c>
    </row>
    <row r="6839" spans="1:16" x14ac:dyDescent="0.3">
      <c r="A6839" t="str">
        <f t="shared" si="108"/>
        <v>04: Food PubsGBMainstreamNon Flavoured VodkaSmirnoff RedD: £3.40 - £3.60All stocking</v>
      </c>
      <c r="B6839" t="s">
        <v>1</v>
      </c>
      <c r="C6839" t="s">
        <v>109</v>
      </c>
      <c r="D6839" t="s">
        <v>13</v>
      </c>
      <c r="E6839" t="s">
        <v>14</v>
      </c>
      <c r="F6839" t="s">
        <v>71</v>
      </c>
      <c r="G6839" t="s">
        <v>77</v>
      </c>
      <c r="H6839" t="s">
        <v>49</v>
      </c>
      <c r="I6839" t="s">
        <v>53</v>
      </c>
      <c r="J6839" s="1">
        <v>234.15</v>
      </c>
      <c r="K6839">
        <v>72.004530466849204</v>
      </c>
      <c r="L6839">
        <v>621</v>
      </c>
      <c r="M6839">
        <v>0.80286820398751402</v>
      </c>
      <c r="N6839">
        <v>0.81109800912357799</v>
      </c>
      <c r="P6839" t="s">
        <v>42</v>
      </c>
    </row>
    <row r="6840" spans="1:16" x14ac:dyDescent="0.3">
      <c r="A6840" t="str">
        <f t="shared" si="108"/>
        <v>04: Food PubsGBMainstreamNon Flavoured VodkaSmirnoff RedE: £3.60 - £3.80All stocking</v>
      </c>
      <c r="B6840" t="s">
        <v>1</v>
      </c>
      <c r="C6840" t="s">
        <v>109</v>
      </c>
      <c r="D6840" t="s">
        <v>13</v>
      </c>
      <c r="E6840" t="s">
        <v>14</v>
      </c>
      <c r="F6840" t="s">
        <v>71</v>
      </c>
      <c r="G6840" t="s">
        <v>77</v>
      </c>
      <c r="H6840" t="s">
        <v>49</v>
      </c>
      <c r="I6840" t="s">
        <v>54</v>
      </c>
      <c r="J6840" s="1">
        <v>241.3</v>
      </c>
      <c r="K6840">
        <v>72.953255802763195</v>
      </c>
      <c r="L6840">
        <v>406</v>
      </c>
      <c r="M6840">
        <v>0.79805221962706896</v>
      </c>
      <c r="N6840">
        <v>0.80511327457461201</v>
      </c>
      <c r="P6840" t="s">
        <v>42</v>
      </c>
    </row>
    <row r="6841" spans="1:16" x14ac:dyDescent="0.3">
      <c r="A6841" t="str">
        <f t="shared" si="108"/>
        <v>04: Food PubsGBMainstreamNon Flavoured VodkaSmirnoff RedF: £3.80 - £4.00All stocking</v>
      </c>
      <c r="B6841" t="s">
        <v>1</v>
      </c>
      <c r="C6841" t="s">
        <v>109</v>
      </c>
      <c r="D6841" t="s">
        <v>13</v>
      </c>
      <c r="E6841" t="s">
        <v>14</v>
      </c>
      <c r="F6841" t="s">
        <v>71</v>
      </c>
      <c r="G6841" t="s">
        <v>77</v>
      </c>
      <c r="H6841" t="s">
        <v>49</v>
      </c>
      <c r="I6841" t="s">
        <v>55</v>
      </c>
      <c r="J6841" s="1">
        <v>278.27999999999997</v>
      </c>
      <c r="K6841">
        <v>81.290704902332806</v>
      </c>
      <c r="L6841">
        <v>258</v>
      </c>
      <c r="M6841">
        <v>0.74559841728069498</v>
      </c>
      <c r="N6841">
        <v>0.74974822365529203</v>
      </c>
      <c r="P6841" t="s">
        <v>42</v>
      </c>
    </row>
    <row r="6842" spans="1:16" x14ac:dyDescent="0.3">
      <c r="A6842" t="str">
        <f t="shared" si="108"/>
        <v>04: Food PubsGBMainstreamNon Flavoured VodkaSmirnoff RedG: £4.00 - £4.20All stocking</v>
      </c>
      <c r="B6842" t="s">
        <v>1</v>
      </c>
      <c r="C6842" t="s">
        <v>109</v>
      </c>
      <c r="D6842" t="s">
        <v>13</v>
      </c>
      <c r="E6842" t="s">
        <v>14</v>
      </c>
      <c r="F6842" t="s">
        <v>71</v>
      </c>
      <c r="G6842" t="s">
        <v>77</v>
      </c>
      <c r="H6842" t="s">
        <v>49</v>
      </c>
      <c r="I6842" t="s">
        <v>56</v>
      </c>
      <c r="J6842" s="1">
        <v>215.65</v>
      </c>
      <c r="K6842">
        <v>59.757045465519994</v>
      </c>
      <c r="L6842">
        <v>177</v>
      </c>
      <c r="M6842">
        <v>0.73773323544272895</v>
      </c>
      <c r="N6842">
        <v>0.73042243521476702</v>
      </c>
      <c r="P6842" t="s">
        <v>42</v>
      </c>
    </row>
    <row r="6843" spans="1:16" x14ac:dyDescent="0.3">
      <c r="A6843" t="str">
        <f t="shared" si="108"/>
        <v>04: Food PubsGBMainstreamNon Flavoured VodkaSmirnoff RedH: £4.20 - £4.40All stocking</v>
      </c>
      <c r="B6843" t="s">
        <v>1</v>
      </c>
      <c r="C6843" t="s">
        <v>109</v>
      </c>
      <c r="D6843" t="s">
        <v>13</v>
      </c>
      <c r="E6843" t="s">
        <v>14</v>
      </c>
      <c r="F6843" t="s">
        <v>71</v>
      </c>
      <c r="G6843" t="s">
        <v>77</v>
      </c>
      <c r="H6843" t="s">
        <v>49</v>
      </c>
      <c r="I6843" t="s">
        <v>60</v>
      </c>
      <c r="J6843" s="1">
        <v>180.69</v>
      </c>
      <c r="K6843">
        <v>48.349887952717999</v>
      </c>
      <c r="L6843">
        <v>159</v>
      </c>
      <c r="M6843">
        <v>0.69955724791786</v>
      </c>
      <c r="N6843">
        <v>0.70643438362547895</v>
      </c>
      <c r="P6843" t="s">
        <v>42</v>
      </c>
    </row>
    <row r="6844" spans="1:16" x14ac:dyDescent="0.3">
      <c r="A6844" t="str">
        <f t="shared" ref="A6844:A6907" si="109">C6844&amp;D6844&amp;E6844&amp;F6844&amp;G6844&amp;I6844&amp;P6844</f>
        <v>04: Food PubsGBMainstreamNon Flavoured VodkaSmirnoff RedI: £4.40 - £4.60All stocking</v>
      </c>
      <c r="B6844" t="s">
        <v>1</v>
      </c>
      <c r="C6844" t="s">
        <v>109</v>
      </c>
      <c r="D6844" t="s">
        <v>13</v>
      </c>
      <c r="E6844" t="s">
        <v>14</v>
      </c>
      <c r="F6844" t="s">
        <v>71</v>
      </c>
      <c r="G6844" t="s">
        <v>77</v>
      </c>
      <c r="H6844" t="s">
        <v>49</v>
      </c>
      <c r="I6844" t="s">
        <v>64</v>
      </c>
      <c r="J6844" s="1">
        <v>141.59</v>
      </c>
      <c r="K6844">
        <v>34.552031973402919</v>
      </c>
      <c r="L6844">
        <v>124</v>
      </c>
      <c r="M6844">
        <v>0.76078325965025195</v>
      </c>
      <c r="N6844">
        <v>0.74752512883448896</v>
      </c>
      <c r="P6844" t="s">
        <v>42</v>
      </c>
    </row>
    <row r="6845" spans="1:16" x14ac:dyDescent="0.3">
      <c r="A6845" t="str">
        <f t="shared" si="109"/>
        <v>04: Food PubsGBMainstreamNon Flavoured VodkaSmirnoff RedJ: £4.60 - £4.80All stocking</v>
      </c>
      <c r="B6845" t="s">
        <v>1</v>
      </c>
      <c r="C6845" t="s">
        <v>109</v>
      </c>
      <c r="D6845" t="s">
        <v>13</v>
      </c>
      <c r="E6845" t="s">
        <v>14</v>
      </c>
      <c r="F6845" t="s">
        <v>71</v>
      </c>
      <c r="G6845" t="s">
        <v>77</v>
      </c>
      <c r="H6845" t="s">
        <v>49</v>
      </c>
      <c r="I6845" t="s">
        <v>65</v>
      </c>
      <c r="J6845" s="1">
        <v>132.44</v>
      </c>
      <c r="K6845">
        <v>30.93287710022404</v>
      </c>
      <c r="L6845">
        <v>98</v>
      </c>
      <c r="M6845">
        <v>0.61088792031531802</v>
      </c>
      <c r="N6845">
        <v>0.59381133464180602</v>
      </c>
      <c r="P6845" t="s">
        <v>42</v>
      </c>
    </row>
    <row r="6846" spans="1:16" x14ac:dyDescent="0.3">
      <c r="A6846" t="str">
        <f t="shared" si="109"/>
        <v>04: Food PubsGBMainstreamNon Flavoured VodkaSmirnoff RedK: £4.80 - £5.00All stocking</v>
      </c>
      <c r="B6846" t="s">
        <v>1</v>
      </c>
      <c r="C6846" t="s">
        <v>109</v>
      </c>
      <c r="D6846" t="s">
        <v>13</v>
      </c>
      <c r="E6846" t="s">
        <v>14</v>
      </c>
      <c r="F6846" t="s">
        <v>71</v>
      </c>
      <c r="G6846" t="s">
        <v>77</v>
      </c>
      <c r="H6846" t="s">
        <v>49</v>
      </c>
      <c r="I6846" t="s">
        <v>89</v>
      </c>
      <c r="J6846" s="1">
        <v>94.05</v>
      </c>
      <c r="K6846">
        <v>20.27970692501944</v>
      </c>
      <c r="L6846">
        <v>64</v>
      </c>
      <c r="M6846">
        <v>0.79833252286652001</v>
      </c>
      <c r="N6846">
        <v>0.78048436397836796</v>
      </c>
      <c r="P6846" t="s">
        <v>42</v>
      </c>
    </row>
    <row r="6847" spans="1:16" x14ac:dyDescent="0.3">
      <c r="A6847" t="str">
        <f t="shared" si="109"/>
        <v>04: Food PubsGBMainstreamNon Flavoured VodkaSmirnoff RedL: £5.00 - £5.20All stocking</v>
      </c>
      <c r="B6847" t="s">
        <v>1</v>
      </c>
      <c r="C6847" t="s">
        <v>109</v>
      </c>
      <c r="D6847" t="s">
        <v>13</v>
      </c>
      <c r="E6847" t="s">
        <v>14</v>
      </c>
      <c r="F6847" t="s">
        <v>71</v>
      </c>
      <c r="G6847" t="s">
        <v>77</v>
      </c>
      <c r="H6847" t="s">
        <v>49</v>
      </c>
      <c r="I6847" t="s">
        <v>90</v>
      </c>
      <c r="J6847" s="1">
        <v>84.39</v>
      </c>
      <c r="K6847">
        <v>18.26789470691908</v>
      </c>
      <c r="L6847">
        <v>41</v>
      </c>
      <c r="M6847">
        <v>0.23160577460739901</v>
      </c>
      <c r="N6847">
        <v>0.22471883895655401</v>
      </c>
      <c r="P6847" t="s">
        <v>42</v>
      </c>
    </row>
    <row r="6848" spans="1:16" x14ac:dyDescent="0.3">
      <c r="A6848" t="str">
        <f t="shared" si="109"/>
        <v>04: Food PubsGBMainstreamTequilaCazcabel BlancoA: &lt;£3All stocking</v>
      </c>
      <c r="B6848" t="s">
        <v>1</v>
      </c>
      <c r="C6848" t="s">
        <v>109</v>
      </c>
      <c r="D6848" t="s">
        <v>13</v>
      </c>
      <c r="E6848" t="s">
        <v>14</v>
      </c>
      <c r="F6848" t="s">
        <v>78</v>
      </c>
      <c r="G6848" t="s">
        <v>79</v>
      </c>
      <c r="H6848" t="s">
        <v>49</v>
      </c>
      <c r="I6848" t="s">
        <v>58</v>
      </c>
      <c r="J6848" s="1">
        <v>11.85</v>
      </c>
      <c r="K6848">
        <v>4.8134265667398397</v>
      </c>
      <c r="L6848">
        <v>83</v>
      </c>
      <c r="M6848">
        <v>0.13996882633796501</v>
      </c>
      <c r="N6848">
        <v>0.16473719228210201</v>
      </c>
      <c r="P6848" t="s">
        <v>42</v>
      </c>
    </row>
    <row r="6849" spans="1:16" x14ac:dyDescent="0.3">
      <c r="A6849" t="str">
        <f t="shared" si="109"/>
        <v>04: Food PubsGBMainstreamTequilaCazcabel BlancoTotalAll stocking</v>
      </c>
      <c r="B6849" t="s">
        <v>1</v>
      </c>
      <c r="C6849" t="s">
        <v>109</v>
      </c>
      <c r="D6849" t="s">
        <v>13</v>
      </c>
      <c r="E6849" t="s">
        <v>14</v>
      </c>
      <c r="F6849" t="s">
        <v>78</v>
      </c>
      <c r="G6849" t="s">
        <v>79</v>
      </c>
      <c r="H6849" t="s">
        <v>49</v>
      </c>
      <c r="I6849" t="s">
        <v>12</v>
      </c>
      <c r="J6849" s="1">
        <v>20.92</v>
      </c>
      <c r="K6849">
        <v>6.4324996129136398</v>
      </c>
      <c r="L6849">
        <v>157</v>
      </c>
      <c r="M6849">
        <v>0.257591403258074</v>
      </c>
      <c r="N6849">
        <v>0.243986657897209</v>
      </c>
      <c r="P6849" t="s">
        <v>42</v>
      </c>
    </row>
    <row r="6850" spans="1:16" x14ac:dyDescent="0.3">
      <c r="A6850" t="str">
        <f t="shared" si="109"/>
        <v>04: Food PubsGBMainstreamTequilaJose Cuervo Especial GoldTotalAll stocking</v>
      </c>
      <c r="B6850" t="s">
        <v>1</v>
      </c>
      <c r="C6850" t="s">
        <v>109</v>
      </c>
      <c r="D6850" t="s">
        <v>13</v>
      </c>
      <c r="E6850" t="s">
        <v>14</v>
      </c>
      <c r="F6850" t="s">
        <v>78</v>
      </c>
      <c r="G6850" t="s">
        <v>80</v>
      </c>
      <c r="H6850" t="s">
        <v>49</v>
      </c>
      <c r="I6850" t="s">
        <v>12</v>
      </c>
      <c r="J6850" s="1">
        <v>27.08</v>
      </c>
      <c r="K6850">
        <v>7.4437033291070396</v>
      </c>
      <c r="L6850">
        <v>161</v>
      </c>
      <c r="M6850">
        <v>0.45384055562780801</v>
      </c>
      <c r="N6850">
        <v>0.40721425135343597</v>
      </c>
      <c r="P6850" t="s">
        <v>42</v>
      </c>
    </row>
    <row r="6851" spans="1:16" x14ac:dyDescent="0.3">
      <c r="A6851" t="str">
        <f t="shared" si="109"/>
        <v>04: Food PubsGBMainstreamTequilaJose Cuervo Especial GoldC: £3.20 - £3.40All stocking</v>
      </c>
      <c r="B6851" t="s">
        <v>1</v>
      </c>
      <c r="C6851" t="s">
        <v>109</v>
      </c>
      <c r="D6851" t="s">
        <v>13</v>
      </c>
      <c r="E6851" t="s">
        <v>14</v>
      </c>
      <c r="F6851" t="s">
        <v>78</v>
      </c>
      <c r="G6851" t="s">
        <v>80</v>
      </c>
      <c r="H6851" t="s">
        <v>49</v>
      </c>
      <c r="I6851" t="s">
        <v>52</v>
      </c>
      <c r="J6851" s="1">
        <v>23.01</v>
      </c>
      <c r="K6851">
        <v>6.8295821770821599</v>
      </c>
      <c r="L6851">
        <v>30</v>
      </c>
      <c r="M6851">
        <v>0.54227668947417795</v>
      </c>
      <c r="N6851">
        <v>0.54416850047154997</v>
      </c>
      <c r="P6851" t="s">
        <v>42</v>
      </c>
    </row>
    <row r="6852" spans="1:16" x14ac:dyDescent="0.3">
      <c r="A6852" t="str">
        <f t="shared" si="109"/>
        <v>04: Food PubsGBMainstreamTequilaJose Cuervo Especial GoldD: £3.40 - £3.60All stocking</v>
      </c>
      <c r="B6852" t="s">
        <v>1</v>
      </c>
      <c r="C6852" t="s">
        <v>109</v>
      </c>
      <c r="D6852" t="s">
        <v>13</v>
      </c>
      <c r="E6852" t="s">
        <v>14</v>
      </c>
      <c r="F6852" t="s">
        <v>78</v>
      </c>
      <c r="G6852" t="s">
        <v>80</v>
      </c>
      <c r="H6852" t="s">
        <v>49</v>
      </c>
      <c r="I6852" t="s">
        <v>53</v>
      </c>
      <c r="J6852" s="1">
        <v>25.83</v>
      </c>
      <c r="K6852">
        <v>7.3364637726340005</v>
      </c>
      <c r="L6852">
        <v>47</v>
      </c>
      <c r="M6852">
        <v>0.439607525131126</v>
      </c>
      <c r="N6852">
        <v>0.41208640962537602</v>
      </c>
      <c r="P6852" t="s">
        <v>42</v>
      </c>
    </row>
    <row r="6853" spans="1:16" x14ac:dyDescent="0.3">
      <c r="A6853" t="str">
        <f t="shared" si="109"/>
        <v>04: Food PubsGBMainstreamTequilaJose Cuervo Especial GoldE: £3.60 - £3.80All stocking</v>
      </c>
      <c r="B6853" t="s">
        <v>1</v>
      </c>
      <c r="C6853" t="s">
        <v>109</v>
      </c>
      <c r="D6853" t="s">
        <v>13</v>
      </c>
      <c r="E6853" t="s">
        <v>14</v>
      </c>
      <c r="F6853" t="s">
        <v>78</v>
      </c>
      <c r="G6853" t="s">
        <v>80</v>
      </c>
      <c r="H6853" t="s">
        <v>49</v>
      </c>
      <c r="I6853" t="s">
        <v>54</v>
      </c>
      <c r="J6853" s="1">
        <v>28.56</v>
      </c>
      <c r="K6853">
        <v>7.8167421253959608</v>
      </c>
      <c r="L6853">
        <v>52</v>
      </c>
      <c r="M6853">
        <v>0.49346582157108299</v>
      </c>
      <c r="N6853">
        <v>0.43389830508474603</v>
      </c>
      <c r="P6853" t="s">
        <v>42</v>
      </c>
    </row>
    <row r="6854" spans="1:16" x14ac:dyDescent="0.3">
      <c r="A6854" t="str">
        <f t="shared" si="109"/>
        <v>04: Food PubsGBMainstreamTequilaJose Cuervo Especial GoldF: £3.80 - £4.00All stocking</v>
      </c>
      <c r="B6854" t="s">
        <v>1</v>
      </c>
      <c r="C6854" t="s">
        <v>109</v>
      </c>
      <c r="D6854" t="s">
        <v>13</v>
      </c>
      <c r="E6854" t="s">
        <v>14</v>
      </c>
      <c r="F6854" t="s">
        <v>78</v>
      </c>
      <c r="G6854" t="s">
        <v>80</v>
      </c>
      <c r="H6854" t="s">
        <v>49</v>
      </c>
      <c r="I6854" t="s">
        <v>55</v>
      </c>
      <c r="J6854" s="1">
        <v>29.97</v>
      </c>
      <c r="K6854">
        <v>7.8355838605838803</v>
      </c>
      <c r="L6854">
        <v>28</v>
      </c>
      <c r="M6854">
        <v>0.53932437764619001</v>
      </c>
      <c r="N6854">
        <v>0.44465935955297697</v>
      </c>
      <c r="P6854" t="s">
        <v>42</v>
      </c>
    </row>
    <row r="6855" spans="1:16" x14ac:dyDescent="0.3">
      <c r="A6855" t="str">
        <f t="shared" si="109"/>
        <v>04: Food PubsGBMainstreamTequilaJose Cuervo Especial SilverA: &lt;£3All stocking</v>
      </c>
      <c r="B6855" t="s">
        <v>1</v>
      </c>
      <c r="C6855" t="s">
        <v>109</v>
      </c>
      <c r="D6855" t="s">
        <v>13</v>
      </c>
      <c r="E6855" t="s">
        <v>14</v>
      </c>
      <c r="F6855" t="s">
        <v>78</v>
      </c>
      <c r="G6855" t="s">
        <v>81</v>
      </c>
      <c r="H6855" t="s">
        <v>49</v>
      </c>
      <c r="I6855" t="s">
        <v>58</v>
      </c>
      <c r="J6855" s="1">
        <v>17.62</v>
      </c>
      <c r="K6855">
        <v>7.1454473454473604</v>
      </c>
      <c r="L6855">
        <v>74</v>
      </c>
      <c r="M6855">
        <v>0.25597480977651099</v>
      </c>
      <c r="N6855">
        <v>0.30759899488779102</v>
      </c>
      <c r="P6855" t="s">
        <v>42</v>
      </c>
    </row>
    <row r="6856" spans="1:16" x14ac:dyDescent="0.3">
      <c r="A6856" t="str">
        <f t="shared" si="109"/>
        <v>04: Food PubsGBMainstreamTequilaJose Cuervo Especial SilverTotalAll stocking</v>
      </c>
      <c r="B6856" t="s">
        <v>1</v>
      </c>
      <c r="C6856" t="s">
        <v>109</v>
      </c>
      <c r="D6856" t="s">
        <v>13</v>
      </c>
      <c r="E6856" t="s">
        <v>14</v>
      </c>
      <c r="F6856" t="s">
        <v>78</v>
      </c>
      <c r="G6856" t="s">
        <v>81</v>
      </c>
      <c r="H6856" t="s">
        <v>49</v>
      </c>
      <c r="I6856" t="s">
        <v>12</v>
      </c>
      <c r="J6856" s="1">
        <v>19.420000000000002</v>
      </c>
      <c r="K6856">
        <v>6.7422072974398395</v>
      </c>
      <c r="L6856">
        <v>129</v>
      </c>
      <c r="M6856">
        <v>0.299708988905042</v>
      </c>
      <c r="N6856">
        <v>0.32796605559484299</v>
      </c>
      <c r="P6856" t="s">
        <v>42</v>
      </c>
    </row>
    <row r="6857" spans="1:16" x14ac:dyDescent="0.3">
      <c r="A6857" t="str">
        <f t="shared" si="109"/>
        <v>04: Food PubsGBMainstreamTequilaJose Cuervo Especial SilverD: £3.40 - £3.60All stocking</v>
      </c>
      <c r="B6857" t="s">
        <v>1</v>
      </c>
      <c r="C6857" t="s">
        <v>109</v>
      </c>
      <c r="D6857" t="s">
        <v>13</v>
      </c>
      <c r="E6857" t="s">
        <v>14</v>
      </c>
      <c r="F6857" t="s">
        <v>78</v>
      </c>
      <c r="G6857" t="s">
        <v>81</v>
      </c>
      <c r="H6857" t="s">
        <v>49</v>
      </c>
      <c r="I6857" t="s">
        <v>53</v>
      </c>
      <c r="J6857" s="1">
        <v>23.51</v>
      </c>
      <c r="K6857">
        <v>6.6826782106782003</v>
      </c>
      <c r="L6857">
        <v>25</v>
      </c>
      <c r="M6857">
        <v>0.29762139516540098</v>
      </c>
      <c r="N6857">
        <v>0.29976146302676898</v>
      </c>
      <c r="P6857" t="s">
        <v>42</v>
      </c>
    </row>
    <row r="6858" spans="1:16" x14ac:dyDescent="0.3">
      <c r="A6858" t="str">
        <f t="shared" si="109"/>
        <v>04: Food PubsGBMainstreamTequilaJose Cuervo Tradicional Silver TequilaA: &lt;£3All stocking</v>
      </c>
      <c r="B6858" t="s">
        <v>1</v>
      </c>
      <c r="C6858" t="s">
        <v>109</v>
      </c>
      <c r="D6858" t="s">
        <v>13</v>
      </c>
      <c r="E6858" t="s">
        <v>14</v>
      </c>
      <c r="F6858" t="s">
        <v>78</v>
      </c>
      <c r="G6858" t="s">
        <v>82</v>
      </c>
      <c r="H6858" t="s">
        <v>49</v>
      </c>
      <c r="I6858" t="s">
        <v>58</v>
      </c>
      <c r="J6858" s="1">
        <v>22.41</v>
      </c>
      <c r="K6858">
        <v>8.2415882471438007</v>
      </c>
      <c r="L6858">
        <v>27</v>
      </c>
      <c r="M6858">
        <v>0.117152118197482</v>
      </c>
      <c r="N6858">
        <v>0.11460446247464499</v>
      </c>
      <c r="P6858" t="s">
        <v>42</v>
      </c>
    </row>
    <row r="6859" spans="1:16" x14ac:dyDescent="0.3">
      <c r="A6859" t="str">
        <f t="shared" si="109"/>
        <v>04: Food PubsGBMainstreamTequilaJose Cuervo Tradicional Silver TequilaTotalAll stocking</v>
      </c>
      <c r="B6859" t="s">
        <v>1</v>
      </c>
      <c r="C6859" t="s">
        <v>109</v>
      </c>
      <c r="D6859" t="s">
        <v>13</v>
      </c>
      <c r="E6859" t="s">
        <v>14</v>
      </c>
      <c r="F6859" t="s">
        <v>78</v>
      </c>
      <c r="G6859" t="s">
        <v>82</v>
      </c>
      <c r="H6859" t="s">
        <v>49</v>
      </c>
      <c r="I6859" t="s">
        <v>12</v>
      </c>
      <c r="J6859" s="1">
        <v>26.2</v>
      </c>
      <c r="K6859">
        <v>8.4666584623106402</v>
      </c>
      <c r="L6859">
        <v>46</v>
      </c>
      <c r="M6859">
        <v>0.112620770789821</v>
      </c>
      <c r="N6859">
        <v>0.11359551749656401</v>
      </c>
      <c r="P6859" t="s">
        <v>42</v>
      </c>
    </row>
    <row r="6860" spans="1:16" x14ac:dyDescent="0.3">
      <c r="A6860" t="str">
        <f t="shared" si="109"/>
        <v>04: Food PubsGBMainstreamTequilaOlmeca Altos ReposadoTotalAll stocking</v>
      </c>
      <c r="B6860" t="s">
        <v>1</v>
      </c>
      <c r="C6860" t="s">
        <v>109</v>
      </c>
      <c r="D6860" t="s">
        <v>13</v>
      </c>
      <c r="E6860" t="s">
        <v>14</v>
      </c>
      <c r="F6860" t="s">
        <v>78</v>
      </c>
      <c r="G6860" t="s">
        <v>97</v>
      </c>
      <c r="H6860" t="s">
        <v>49</v>
      </c>
      <c r="I6860" t="s">
        <v>12</v>
      </c>
      <c r="J6860" s="1">
        <v>27.53</v>
      </c>
      <c r="K6860">
        <v>7.5014684100621603</v>
      </c>
      <c r="L6860">
        <v>32</v>
      </c>
      <c r="M6860" s="19">
        <v>6.89400832869356E-2</v>
      </c>
      <c r="N6860" s="19">
        <v>4.9142577440581099E-2</v>
      </c>
      <c r="P6860" t="s">
        <v>42</v>
      </c>
    </row>
    <row r="6861" spans="1:16" x14ac:dyDescent="0.3">
      <c r="A6861" t="str">
        <f t="shared" si="109"/>
        <v>04: Food PubsGBMainstreamTequilaOlmeca BlancoA: &lt;£3All stocking</v>
      </c>
      <c r="B6861" t="s">
        <v>1</v>
      </c>
      <c r="C6861" t="s">
        <v>109</v>
      </c>
      <c r="D6861" t="s">
        <v>13</v>
      </c>
      <c r="E6861" t="s">
        <v>14</v>
      </c>
      <c r="F6861" t="s">
        <v>78</v>
      </c>
      <c r="G6861" t="s">
        <v>83</v>
      </c>
      <c r="H6861" t="s">
        <v>49</v>
      </c>
      <c r="I6861" t="s">
        <v>58</v>
      </c>
      <c r="J6861" s="1">
        <v>23.3</v>
      </c>
      <c r="K6861">
        <v>9.805074745692961</v>
      </c>
      <c r="L6861">
        <v>461</v>
      </c>
      <c r="M6861">
        <v>0.57176921192573205</v>
      </c>
      <c r="N6861">
        <v>0.61620228700273805</v>
      </c>
      <c r="P6861" t="s">
        <v>42</v>
      </c>
    </row>
    <row r="6862" spans="1:16" x14ac:dyDescent="0.3">
      <c r="A6862" t="str">
        <f t="shared" si="109"/>
        <v>04: Food PubsGBMainstreamTequilaOlmeca BlancoTotalAll stocking</v>
      </c>
      <c r="B6862" t="s">
        <v>1</v>
      </c>
      <c r="C6862" t="s">
        <v>109</v>
      </c>
      <c r="D6862" t="s">
        <v>13</v>
      </c>
      <c r="E6862" t="s">
        <v>14</v>
      </c>
      <c r="F6862" t="s">
        <v>78</v>
      </c>
      <c r="G6862" t="s">
        <v>83</v>
      </c>
      <c r="H6862" t="s">
        <v>49</v>
      </c>
      <c r="I6862" t="s">
        <v>12</v>
      </c>
      <c r="J6862" s="1">
        <v>26.18</v>
      </c>
      <c r="K6862">
        <v>9.3758939027101604</v>
      </c>
      <c r="L6862">
        <v>702</v>
      </c>
      <c r="M6862">
        <v>0.536081736688518</v>
      </c>
      <c r="N6862">
        <v>0.57667157896594601</v>
      </c>
      <c r="P6862" t="s">
        <v>42</v>
      </c>
    </row>
    <row r="6863" spans="1:16" x14ac:dyDescent="0.3">
      <c r="A6863" t="str">
        <f t="shared" si="109"/>
        <v>04: Food PubsGBMainstreamTequilaOlmeca BlancoB: £3 - £3.20All stocking</v>
      </c>
      <c r="B6863" t="s">
        <v>1</v>
      </c>
      <c r="C6863" t="s">
        <v>109</v>
      </c>
      <c r="D6863" t="s">
        <v>13</v>
      </c>
      <c r="E6863" t="s">
        <v>14</v>
      </c>
      <c r="F6863" t="s">
        <v>78</v>
      </c>
      <c r="G6863" t="s">
        <v>83</v>
      </c>
      <c r="H6863" t="s">
        <v>49</v>
      </c>
      <c r="I6863" t="s">
        <v>59</v>
      </c>
      <c r="J6863" s="1">
        <v>26.79</v>
      </c>
      <c r="K6863">
        <v>9.0036904233332802</v>
      </c>
      <c r="L6863">
        <v>42</v>
      </c>
      <c r="M6863">
        <v>0.42069062776399002</v>
      </c>
      <c r="N6863">
        <v>0.43007033321803301</v>
      </c>
      <c r="P6863" t="s">
        <v>42</v>
      </c>
    </row>
    <row r="6864" spans="1:16" x14ac:dyDescent="0.3">
      <c r="A6864" t="str">
        <f t="shared" si="109"/>
        <v>04: Food PubsGBMainstreamTequilaOlmeca BlancoC: £3.20 - £3.40All stocking</v>
      </c>
      <c r="B6864" t="s">
        <v>1</v>
      </c>
      <c r="C6864" t="s">
        <v>109</v>
      </c>
      <c r="D6864" t="s">
        <v>13</v>
      </c>
      <c r="E6864" t="s">
        <v>14</v>
      </c>
      <c r="F6864" t="s">
        <v>78</v>
      </c>
      <c r="G6864" t="s">
        <v>83</v>
      </c>
      <c r="H6864" t="s">
        <v>49</v>
      </c>
      <c r="I6864" t="s">
        <v>52</v>
      </c>
      <c r="J6864" s="1">
        <v>22.61</v>
      </c>
      <c r="K6864">
        <v>6.8666655170226791</v>
      </c>
      <c r="L6864">
        <v>70</v>
      </c>
      <c r="M6864">
        <v>0.49261799709047999</v>
      </c>
      <c r="N6864">
        <v>0.49792809945122601</v>
      </c>
      <c r="P6864" t="s">
        <v>42</v>
      </c>
    </row>
    <row r="6865" spans="1:16" x14ac:dyDescent="0.3">
      <c r="A6865" t="str">
        <f t="shared" si="109"/>
        <v>04: Food PubsGBMainstreamTequilaOlmeca BlancoD: £3.40 - £3.60All stocking</v>
      </c>
      <c r="B6865" t="s">
        <v>1</v>
      </c>
      <c r="C6865" t="s">
        <v>109</v>
      </c>
      <c r="D6865" t="s">
        <v>13</v>
      </c>
      <c r="E6865" t="s">
        <v>14</v>
      </c>
      <c r="F6865" t="s">
        <v>78</v>
      </c>
      <c r="G6865" t="s">
        <v>83</v>
      </c>
      <c r="H6865" t="s">
        <v>49</v>
      </c>
      <c r="I6865" t="s">
        <v>53</v>
      </c>
      <c r="J6865" s="1">
        <v>27.39</v>
      </c>
      <c r="K6865">
        <v>7.7216684056684004</v>
      </c>
      <c r="L6865">
        <v>75</v>
      </c>
      <c r="M6865">
        <v>0.44077243270561201</v>
      </c>
      <c r="N6865">
        <v>0.43968480174364999</v>
      </c>
      <c r="P6865" t="s">
        <v>42</v>
      </c>
    </row>
    <row r="6866" spans="1:16" x14ac:dyDescent="0.3">
      <c r="A6866" t="str">
        <f t="shared" si="109"/>
        <v>04: Food PubsGBMainstreamTequilaOlmeca BlancoE: £3.60 - £3.80All stocking</v>
      </c>
      <c r="B6866" t="s">
        <v>1</v>
      </c>
      <c r="C6866" t="s">
        <v>109</v>
      </c>
      <c r="D6866" t="s">
        <v>13</v>
      </c>
      <c r="E6866" t="s">
        <v>14</v>
      </c>
      <c r="F6866" t="s">
        <v>78</v>
      </c>
      <c r="G6866" t="s">
        <v>83</v>
      </c>
      <c r="H6866" t="s">
        <v>49</v>
      </c>
      <c r="I6866" t="s">
        <v>54</v>
      </c>
      <c r="J6866" s="1">
        <v>32.200000000000003</v>
      </c>
      <c r="K6866">
        <v>8.7787685633080397</v>
      </c>
      <c r="L6866">
        <v>76</v>
      </c>
      <c r="M6866">
        <v>0.67013073621969999</v>
      </c>
      <c r="N6866">
        <v>0.66873747494989999</v>
      </c>
      <c r="P6866" t="s">
        <v>42</v>
      </c>
    </row>
    <row r="6867" spans="1:16" x14ac:dyDescent="0.3">
      <c r="A6867" t="str">
        <f t="shared" si="109"/>
        <v>04: Food PubsGBMainstreamTequilaOlmeca BlancoF: £3.80 - £4.00All stocking</v>
      </c>
      <c r="B6867" t="s">
        <v>1</v>
      </c>
      <c r="C6867" t="s">
        <v>109</v>
      </c>
      <c r="D6867" t="s">
        <v>13</v>
      </c>
      <c r="E6867" t="s">
        <v>14</v>
      </c>
      <c r="F6867" t="s">
        <v>78</v>
      </c>
      <c r="G6867" t="s">
        <v>83</v>
      </c>
      <c r="H6867" t="s">
        <v>49</v>
      </c>
      <c r="I6867" t="s">
        <v>55</v>
      </c>
      <c r="J6867" s="1">
        <v>44.41</v>
      </c>
      <c r="K6867">
        <v>12.281512690208361</v>
      </c>
      <c r="L6867">
        <v>46</v>
      </c>
      <c r="M6867">
        <v>0.48710567684768502</v>
      </c>
      <c r="N6867">
        <v>0.50118623962040298</v>
      </c>
      <c r="P6867" t="s">
        <v>42</v>
      </c>
    </row>
    <row r="6868" spans="1:16" x14ac:dyDescent="0.3">
      <c r="A6868" t="str">
        <f t="shared" si="109"/>
        <v>04: Food PubsGBMainstreamTequilaOlmeca BlancoG: £4.00 - £4.20All stocking</v>
      </c>
      <c r="B6868" t="s">
        <v>1</v>
      </c>
      <c r="C6868" t="s">
        <v>109</v>
      </c>
      <c r="D6868" t="s">
        <v>13</v>
      </c>
      <c r="E6868" t="s">
        <v>14</v>
      </c>
      <c r="F6868" t="s">
        <v>78</v>
      </c>
      <c r="G6868" t="s">
        <v>83</v>
      </c>
      <c r="H6868" t="s">
        <v>49</v>
      </c>
      <c r="I6868" t="s">
        <v>56</v>
      </c>
      <c r="J6868" s="1">
        <v>62.81</v>
      </c>
      <c r="K6868">
        <v>15.729302031302041</v>
      </c>
      <c r="L6868">
        <v>25</v>
      </c>
      <c r="M6868">
        <v>0.50514537895130895</v>
      </c>
      <c r="N6868">
        <v>0.509825940482875</v>
      </c>
      <c r="P6868" t="s">
        <v>42</v>
      </c>
    </row>
    <row r="6869" spans="1:16" x14ac:dyDescent="0.3">
      <c r="A6869" t="str">
        <f t="shared" si="109"/>
        <v>04: Food PubsGBMainstreamTequilaOlmeca ReposadoA: &lt;£3All stocking</v>
      </c>
      <c r="B6869" t="s">
        <v>1</v>
      </c>
      <c r="C6869" t="s">
        <v>109</v>
      </c>
      <c r="D6869" t="s">
        <v>13</v>
      </c>
      <c r="E6869" t="s">
        <v>14</v>
      </c>
      <c r="F6869" t="s">
        <v>78</v>
      </c>
      <c r="G6869" t="s">
        <v>84</v>
      </c>
      <c r="H6869" t="s">
        <v>49</v>
      </c>
      <c r="I6869" t="s">
        <v>58</v>
      </c>
      <c r="J6869" s="1">
        <v>15.49</v>
      </c>
      <c r="K6869">
        <v>6.0937631132484</v>
      </c>
      <c r="L6869">
        <v>204</v>
      </c>
      <c r="M6869">
        <v>0.23339390127787199</v>
      </c>
      <c r="N6869">
        <v>0.24747382438183799</v>
      </c>
      <c r="P6869" t="s">
        <v>42</v>
      </c>
    </row>
    <row r="6870" spans="1:16" x14ac:dyDescent="0.3">
      <c r="A6870" t="str">
        <f t="shared" si="109"/>
        <v>04: Food PubsGBMainstreamTequilaOlmeca ReposadoTotalAll stocking</v>
      </c>
      <c r="B6870" t="s">
        <v>1</v>
      </c>
      <c r="C6870" t="s">
        <v>109</v>
      </c>
      <c r="D6870" t="s">
        <v>13</v>
      </c>
      <c r="E6870" t="s">
        <v>14</v>
      </c>
      <c r="F6870" t="s">
        <v>78</v>
      </c>
      <c r="G6870" t="s">
        <v>84</v>
      </c>
      <c r="H6870" t="s">
        <v>49</v>
      </c>
      <c r="I6870" t="s">
        <v>12</v>
      </c>
      <c r="J6870" s="1">
        <v>17.149999999999999</v>
      </c>
      <c r="K6870">
        <v>5.8726457412536801</v>
      </c>
      <c r="L6870">
        <v>352</v>
      </c>
      <c r="M6870">
        <v>0.23869504111862899</v>
      </c>
      <c r="N6870">
        <v>0.24828188065888501</v>
      </c>
      <c r="P6870" t="s">
        <v>42</v>
      </c>
    </row>
    <row r="6871" spans="1:16" x14ac:dyDescent="0.3">
      <c r="A6871" t="str">
        <f t="shared" si="109"/>
        <v>04: Food PubsGBMainstreamTequilaOlmeca ReposadoB: £3 - £3.20All stocking</v>
      </c>
      <c r="B6871" t="s">
        <v>1</v>
      </c>
      <c r="C6871" t="s">
        <v>109</v>
      </c>
      <c r="D6871" t="s">
        <v>13</v>
      </c>
      <c r="E6871" t="s">
        <v>14</v>
      </c>
      <c r="F6871" t="s">
        <v>78</v>
      </c>
      <c r="G6871" t="s">
        <v>84</v>
      </c>
      <c r="H6871" t="s">
        <v>49</v>
      </c>
      <c r="I6871" t="s">
        <v>59</v>
      </c>
      <c r="J6871" s="1">
        <v>18.04</v>
      </c>
      <c r="K6871">
        <v>5.87798620461664</v>
      </c>
      <c r="L6871">
        <v>46</v>
      </c>
      <c r="M6871">
        <v>0.24963900224853999</v>
      </c>
      <c r="N6871">
        <v>0.25903540150487198</v>
      </c>
      <c r="P6871" t="s">
        <v>42</v>
      </c>
    </row>
    <row r="6872" spans="1:16" x14ac:dyDescent="0.3">
      <c r="A6872" t="str">
        <f t="shared" si="109"/>
        <v>04: Food PubsGBMainstreamTequilaOlmeca ReposadoC: £3.20 - £3.40All stocking</v>
      </c>
      <c r="B6872" t="s">
        <v>1</v>
      </c>
      <c r="C6872" t="s">
        <v>109</v>
      </c>
      <c r="D6872" t="s">
        <v>13</v>
      </c>
      <c r="E6872" t="s">
        <v>14</v>
      </c>
      <c r="F6872" t="s">
        <v>78</v>
      </c>
      <c r="G6872" t="s">
        <v>84</v>
      </c>
      <c r="H6872" t="s">
        <v>49</v>
      </c>
      <c r="I6872" t="s">
        <v>52</v>
      </c>
      <c r="J6872" s="1">
        <v>19.38</v>
      </c>
      <c r="K6872">
        <v>6.0909276937054804</v>
      </c>
      <c r="L6872">
        <v>54</v>
      </c>
      <c r="M6872">
        <v>0.32353971448237101</v>
      </c>
      <c r="N6872">
        <v>0.34104603518920201</v>
      </c>
      <c r="P6872" t="s">
        <v>42</v>
      </c>
    </row>
    <row r="6873" spans="1:16" x14ac:dyDescent="0.3">
      <c r="A6873" t="str">
        <f t="shared" si="109"/>
        <v>04: Food PubsGBMainstreamTequilaOlmeca ReposadoD: £3.40 - £3.60All stocking</v>
      </c>
      <c r="B6873" t="s">
        <v>1</v>
      </c>
      <c r="C6873" t="s">
        <v>109</v>
      </c>
      <c r="D6873" t="s">
        <v>13</v>
      </c>
      <c r="E6873" t="s">
        <v>14</v>
      </c>
      <c r="F6873" t="s">
        <v>78</v>
      </c>
      <c r="G6873" t="s">
        <v>84</v>
      </c>
      <c r="H6873" t="s">
        <v>49</v>
      </c>
      <c r="I6873" t="s">
        <v>53</v>
      </c>
      <c r="J6873" s="1">
        <v>18.760000000000002</v>
      </c>
      <c r="K6873">
        <v>5.5141293891294003</v>
      </c>
      <c r="L6873">
        <v>66</v>
      </c>
      <c r="M6873">
        <v>0.36649637370447702</v>
      </c>
      <c r="N6873">
        <v>0.37407101568951301</v>
      </c>
      <c r="P6873" t="s">
        <v>42</v>
      </c>
    </row>
    <row r="6874" spans="1:16" x14ac:dyDescent="0.3">
      <c r="A6874" t="str">
        <f t="shared" si="109"/>
        <v>04: Food PubsGBMainstreamTequilaOlmeca ReposadoE: £3.60 - £3.80All stocking</v>
      </c>
      <c r="B6874" t="s">
        <v>1</v>
      </c>
      <c r="C6874" t="s">
        <v>109</v>
      </c>
      <c r="D6874" t="s">
        <v>13</v>
      </c>
      <c r="E6874" t="s">
        <v>14</v>
      </c>
      <c r="F6874" t="s">
        <v>78</v>
      </c>
      <c r="G6874" t="s">
        <v>84</v>
      </c>
      <c r="H6874" t="s">
        <v>49</v>
      </c>
      <c r="I6874" t="s">
        <v>54</v>
      </c>
      <c r="J6874" s="1">
        <v>21.05</v>
      </c>
      <c r="K6874">
        <v>6.2219948969948806</v>
      </c>
      <c r="L6874">
        <v>37</v>
      </c>
      <c r="M6874">
        <v>0.33639445675734903</v>
      </c>
      <c r="N6874">
        <v>0.350474547023296</v>
      </c>
      <c r="P6874" t="s">
        <v>42</v>
      </c>
    </row>
    <row r="6875" spans="1:16" x14ac:dyDescent="0.3">
      <c r="A6875" t="str">
        <f t="shared" si="109"/>
        <v>04: Food PubsGBMainstreamTequilaPatron SilverTotalAll stocking</v>
      </c>
      <c r="B6875" t="s">
        <v>1</v>
      </c>
      <c r="C6875" t="s">
        <v>109</v>
      </c>
      <c r="D6875" t="s">
        <v>13</v>
      </c>
      <c r="E6875" t="s">
        <v>14</v>
      </c>
      <c r="F6875" t="s">
        <v>78</v>
      </c>
      <c r="G6875" t="s">
        <v>94</v>
      </c>
      <c r="H6875" t="s">
        <v>49</v>
      </c>
      <c r="I6875" t="s">
        <v>12</v>
      </c>
      <c r="J6875" s="1">
        <v>41.2</v>
      </c>
      <c r="K6875">
        <v>7.5407268657268798</v>
      </c>
      <c r="L6875">
        <v>42</v>
      </c>
      <c r="M6875">
        <v>0.28464138483540702</v>
      </c>
      <c r="N6875">
        <v>0.22978861990353699</v>
      </c>
      <c r="P6875" t="s">
        <v>42</v>
      </c>
    </row>
    <row r="6876" spans="1:16" x14ac:dyDescent="0.3">
      <c r="A6876" t="str">
        <f t="shared" si="109"/>
        <v>04: Food PubsGBMainstreamWhite RumBacardi Carta BlancaA: &lt;£3All stocking</v>
      </c>
      <c r="B6876" t="s">
        <v>1</v>
      </c>
      <c r="C6876" t="s">
        <v>109</v>
      </c>
      <c r="D6876" t="s">
        <v>13</v>
      </c>
      <c r="E6876" t="s">
        <v>14</v>
      </c>
      <c r="F6876" t="s">
        <v>85</v>
      </c>
      <c r="G6876" t="s">
        <v>86</v>
      </c>
      <c r="H6876" t="s">
        <v>49</v>
      </c>
      <c r="I6876" t="s">
        <v>58</v>
      </c>
      <c r="J6876" s="1">
        <v>31.21</v>
      </c>
      <c r="K6876">
        <v>11.950899821253799</v>
      </c>
      <c r="L6876">
        <v>339</v>
      </c>
      <c r="M6876">
        <v>0.93454826644398004</v>
      </c>
      <c r="N6876">
        <v>0.93082512936429396</v>
      </c>
      <c r="P6876" t="s">
        <v>42</v>
      </c>
    </row>
    <row r="6877" spans="1:16" x14ac:dyDescent="0.3">
      <c r="A6877" t="str">
        <f t="shared" si="109"/>
        <v>04: Food PubsGBMainstreamWhite RumBacardi Carta BlancaTotalAll stocking</v>
      </c>
      <c r="B6877" t="s">
        <v>1</v>
      </c>
      <c r="C6877" t="s">
        <v>109</v>
      </c>
      <c r="D6877" t="s">
        <v>13</v>
      </c>
      <c r="E6877" t="s">
        <v>14</v>
      </c>
      <c r="F6877" t="s">
        <v>85</v>
      </c>
      <c r="G6877" t="s">
        <v>86</v>
      </c>
      <c r="H6877" t="s">
        <v>49</v>
      </c>
      <c r="I6877" t="s">
        <v>12</v>
      </c>
      <c r="J6877" s="1">
        <v>28.75</v>
      </c>
      <c r="K6877">
        <v>9.8176208510552794</v>
      </c>
      <c r="L6877">
        <v>1319</v>
      </c>
      <c r="M6877">
        <v>0.93522034463693005</v>
      </c>
      <c r="N6877">
        <v>0.93531254418951304</v>
      </c>
      <c r="P6877" t="s">
        <v>42</v>
      </c>
    </row>
    <row r="6878" spans="1:16" x14ac:dyDescent="0.3">
      <c r="A6878" t="str">
        <f t="shared" si="109"/>
        <v>04: Food PubsGBMainstreamWhite RumBacardi Carta BlancaB: £3 - £3.20All stocking</v>
      </c>
      <c r="B6878" t="s">
        <v>1</v>
      </c>
      <c r="C6878" t="s">
        <v>109</v>
      </c>
      <c r="D6878" t="s">
        <v>13</v>
      </c>
      <c r="E6878" t="s">
        <v>14</v>
      </c>
      <c r="F6878" t="s">
        <v>85</v>
      </c>
      <c r="G6878" t="s">
        <v>86</v>
      </c>
      <c r="H6878" t="s">
        <v>49</v>
      </c>
      <c r="I6878" t="s">
        <v>59</v>
      </c>
      <c r="J6878" s="1">
        <v>31.47</v>
      </c>
      <c r="K6878">
        <v>11.246142876007401</v>
      </c>
      <c r="L6878">
        <v>406</v>
      </c>
      <c r="M6878">
        <v>0.95539539976337795</v>
      </c>
      <c r="N6878">
        <v>0.95243014394580905</v>
      </c>
      <c r="P6878" t="s">
        <v>42</v>
      </c>
    </row>
    <row r="6879" spans="1:16" x14ac:dyDescent="0.3">
      <c r="A6879" t="str">
        <f t="shared" si="109"/>
        <v>04: Food PubsGBMainstreamWhite RumBacardi Carta BlancaC: £3.20 - £3.40All stocking</v>
      </c>
      <c r="B6879" t="s">
        <v>1</v>
      </c>
      <c r="C6879" t="s">
        <v>109</v>
      </c>
      <c r="D6879" t="s">
        <v>13</v>
      </c>
      <c r="E6879" t="s">
        <v>14</v>
      </c>
      <c r="F6879" t="s">
        <v>85</v>
      </c>
      <c r="G6879" t="s">
        <v>86</v>
      </c>
      <c r="H6879" t="s">
        <v>49</v>
      </c>
      <c r="I6879" t="s">
        <v>52</v>
      </c>
      <c r="J6879" s="1">
        <v>32.31</v>
      </c>
      <c r="K6879">
        <v>10.67947384070572</v>
      </c>
      <c r="L6879">
        <v>414</v>
      </c>
      <c r="M6879">
        <v>0.95760103759994397</v>
      </c>
      <c r="N6879">
        <v>0.95657447238604598</v>
      </c>
      <c r="P6879" t="s">
        <v>42</v>
      </c>
    </row>
    <row r="6880" spans="1:16" x14ac:dyDescent="0.3">
      <c r="A6880" t="str">
        <f t="shared" si="109"/>
        <v>04: Food PubsGBMainstreamWhite RumBacardi Carta BlancaD: £3.40 - £3.60All stocking</v>
      </c>
      <c r="B6880" t="s">
        <v>1</v>
      </c>
      <c r="C6880" t="s">
        <v>109</v>
      </c>
      <c r="D6880" t="s">
        <v>13</v>
      </c>
      <c r="E6880" t="s">
        <v>14</v>
      </c>
      <c r="F6880" t="s">
        <v>85</v>
      </c>
      <c r="G6880" t="s">
        <v>86</v>
      </c>
      <c r="H6880" t="s">
        <v>49</v>
      </c>
      <c r="I6880" t="s">
        <v>53</v>
      </c>
      <c r="J6880" s="1">
        <v>29.52</v>
      </c>
      <c r="K6880">
        <v>9.521928220385</v>
      </c>
      <c r="L6880">
        <v>486</v>
      </c>
      <c r="M6880">
        <v>0.95984127312457301</v>
      </c>
      <c r="N6880">
        <v>0.95963091118800503</v>
      </c>
      <c r="P6880" t="s">
        <v>42</v>
      </c>
    </row>
    <row r="6881" spans="1:16" x14ac:dyDescent="0.3">
      <c r="A6881" t="str">
        <f t="shared" si="109"/>
        <v>04: Food PubsGBMainstreamWhite RumBacardi Carta BlancaE: £3.60 - £3.80All stocking</v>
      </c>
      <c r="B6881" t="s">
        <v>1</v>
      </c>
      <c r="C6881" t="s">
        <v>109</v>
      </c>
      <c r="D6881" t="s">
        <v>13</v>
      </c>
      <c r="E6881" t="s">
        <v>14</v>
      </c>
      <c r="F6881" t="s">
        <v>85</v>
      </c>
      <c r="G6881" t="s">
        <v>86</v>
      </c>
      <c r="H6881" t="s">
        <v>49</v>
      </c>
      <c r="I6881" t="s">
        <v>54</v>
      </c>
      <c r="J6881" s="1">
        <v>28.36</v>
      </c>
      <c r="K6881">
        <v>9.0107144478897609</v>
      </c>
      <c r="L6881">
        <v>308</v>
      </c>
      <c r="M6881">
        <v>0.95193059568707195</v>
      </c>
      <c r="N6881">
        <v>0.95567676187742201</v>
      </c>
      <c r="P6881" t="s">
        <v>42</v>
      </c>
    </row>
    <row r="6882" spans="1:16" x14ac:dyDescent="0.3">
      <c r="A6882" t="str">
        <f t="shared" si="109"/>
        <v>04: Food PubsGBMainstreamWhite RumBacardi Carta BlancaF: £3.80 - £4.00All stocking</v>
      </c>
      <c r="B6882" t="s">
        <v>1</v>
      </c>
      <c r="C6882" t="s">
        <v>109</v>
      </c>
      <c r="D6882" t="s">
        <v>13</v>
      </c>
      <c r="E6882" t="s">
        <v>14</v>
      </c>
      <c r="F6882" t="s">
        <v>85</v>
      </c>
      <c r="G6882" t="s">
        <v>86</v>
      </c>
      <c r="H6882" t="s">
        <v>49</v>
      </c>
      <c r="I6882" t="s">
        <v>55</v>
      </c>
      <c r="J6882" s="1">
        <v>30.14</v>
      </c>
      <c r="K6882">
        <v>9.3441016850412808</v>
      </c>
      <c r="L6882">
        <v>149</v>
      </c>
      <c r="M6882">
        <v>0.96539892675366001</v>
      </c>
      <c r="N6882">
        <v>0.96566791510611705</v>
      </c>
      <c r="P6882" t="s">
        <v>42</v>
      </c>
    </row>
    <row r="6883" spans="1:16" x14ac:dyDescent="0.3">
      <c r="A6883" t="str">
        <f t="shared" si="109"/>
        <v>04: Food PubsGBMainstreamWhite RumBacardi Carta BlancaG: £4.00 - £4.20All stocking</v>
      </c>
      <c r="B6883" t="s">
        <v>1</v>
      </c>
      <c r="C6883" t="s">
        <v>109</v>
      </c>
      <c r="D6883" t="s">
        <v>13</v>
      </c>
      <c r="E6883" t="s">
        <v>14</v>
      </c>
      <c r="F6883" t="s">
        <v>85</v>
      </c>
      <c r="G6883" t="s">
        <v>86</v>
      </c>
      <c r="H6883" t="s">
        <v>49</v>
      </c>
      <c r="I6883" t="s">
        <v>56</v>
      </c>
      <c r="J6883" s="1">
        <v>29.26</v>
      </c>
      <c r="K6883">
        <v>8.5905068957017203</v>
      </c>
      <c r="L6883">
        <v>77</v>
      </c>
      <c r="M6883">
        <v>0.86659502163956803</v>
      </c>
      <c r="N6883">
        <v>0.86226964112512094</v>
      </c>
      <c r="P6883" t="s">
        <v>42</v>
      </c>
    </row>
    <row r="6884" spans="1:16" x14ac:dyDescent="0.3">
      <c r="A6884" t="str">
        <f t="shared" si="109"/>
        <v>04: Food PubsGBMainstreamWhite RumBacardi Carta BlancaH: £4.20 - £4.40All stocking</v>
      </c>
      <c r="B6884" t="s">
        <v>1</v>
      </c>
      <c r="C6884" t="s">
        <v>109</v>
      </c>
      <c r="D6884" t="s">
        <v>13</v>
      </c>
      <c r="E6884" t="s">
        <v>14</v>
      </c>
      <c r="F6884" t="s">
        <v>85</v>
      </c>
      <c r="G6884" t="s">
        <v>86</v>
      </c>
      <c r="H6884" t="s">
        <v>49</v>
      </c>
      <c r="I6884" t="s">
        <v>60</v>
      </c>
      <c r="J6884" s="1">
        <v>33.26</v>
      </c>
      <c r="K6884">
        <v>9.8680194111443988</v>
      </c>
      <c r="L6884">
        <v>40</v>
      </c>
      <c r="M6884">
        <v>0.85732888576701105</v>
      </c>
      <c r="N6884">
        <v>0.86799548702519702</v>
      </c>
      <c r="P6884" t="s">
        <v>42</v>
      </c>
    </row>
    <row r="6885" spans="1:16" x14ac:dyDescent="0.3">
      <c r="A6885" t="str">
        <f t="shared" si="109"/>
        <v>04: Food PubsGBMainstreamWhite RumHavana 3yrsTotalAll stocking</v>
      </c>
      <c r="B6885" t="s">
        <v>1</v>
      </c>
      <c r="C6885" t="s">
        <v>109</v>
      </c>
      <c r="D6885" t="s">
        <v>13</v>
      </c>
      <c r="E6885" t="s">
        <v>14</v>
      </c>
      <c r="F6885" t="s">
        <v>85</v>
      </c>
      <c r="G6885" t="s">
        <v>87</v>
      </c>
      <c r="H6885" t="s">
        <v>49</v>
      </c>
      <c r="I6885" t="s">
        <v>12</v>
      </c>
      <c r="J6885" s="1">
        <v>26.19</v>
      </c>
      <c r="K6885">
        <v>7.6928702351779199</v>
      </c>
      <c r="L6885">
        <v>156</v>
      </c>
      <c r="M6885">
        <v>0.48958692075035798</v>
      </c>
      <c r="N6885">
        <v>0.48386804422693502</v>
      </c>
      <c r="P6885" t="s">
        <v>42</v>
      </c>
    </row>
    <row r="6886" spans="1:16" x14ac:dyDescent="0.3">
      <c r="A6886" t="str">
        <f t="shared" si="109"/>
        <v>04: Food PubsGBMainstreamWhite RumHavana 3yrsF: £3.80 - £4.00All stocking</v>
      </c>
      <c r="B6886" t="s">
        <v>1</v>
      </c>
      <c r="C6886" t="s">
        <v>109</v>
      </c>
      <c r="D6886" t="s">
        <v>13</v>
      </c>
      <c r="E6886" t="s">
        <v>14</v>
      </c>
      <c r="F6886" t="s">
        <v>85</v>
      </c>
      <c r="G6886" t="s">
        <v>87</v>
      </c>
      <c r="H6886" t="s">
        <v>49</v>
      </c>
      <c r="I6886" t="s">
        <v>55</v>
      </c>
      <c r="J6886" s="1">
        <v>35.21</v>
      </c>
      <c r="K6886">
        <v>10.432062561094799</v>
      </c>
      <c r="L6886">
        <v>31</v>
      </c>
      <c r="M6886">
        <v>0.63425816671812496</v>
      </c>
      <c r="N6886">
        <v>0.66438238821312301</v>
      </c>
      <c r="P6886" t="s">
        <v>42</v>
      </c>
    </row>
    <row r="6887" spans="1:16" x14ac:dyDescent="0.3">
      <c r="A6887" t="str">
        <f t="shared" si="109"/>
        <v>04: Food PubsGBMainstreamWhite RumHavana 3yrsG: £4.00 - £4.20All stocking</v>
      </c>
      <c r="B6887" t="s">
        <v>1</v>
      </c>
      <c r="C6887" t="s">
        <v>109</v>
      </c>
      <c r="D6887" t="s">
        <v>13</v>
      </c>
      <c r="E6887" t="s">
        <v>14</v>
      </c>
      <c r="F6887" t="s">
        <v>85</v>
      </c>
      <c r="G6887" t="s">
        <v>87</v>
      </c>
      <c r="H6887" t="s">
        <v>49</v>
      </c>
      <c r="I6887" t="s">
        <v>56</v>
      </c>
      <c r="J6887" s="1">
        <v>40.25</v>
      </c>
      <c r="K6887">
        <v>11.895136460761439</v>
      </c>
      <c r="L6887">
        <v>32</v>
      </c>
      <c r="M6887">
        <v>0.66555146131137799</v>
      </c>
      <c r="N6887">
        <v>0.69486634264884595</v>
      </c>
      <c r="P6887" t="s">
        <v>42</v>
      </c>
    </row>
    <row r="6888" spans="1:16" x14ac:dyDescent="0.3">
      <c r="A6888" t="str">
        <f t="shared" si="109"/>
        <v>04: Food PubsGBMainstreamWhite RumWray and Nephew Rum Overproof White RumTotalAll stocking</v>
      </c>
      <c r="B6888" t="s">
        <v>1</v>
      </c>
      <c r="C6888" t="s">
        <v>109</v>
      </c>
      <c r="D6888" t="s">
        <v>13</v>
      </c>
      <c r="E6888" t="s">
        <v>14</v>
      </c>
      <c r="F6888" t="s">
        <v>85</v>
      </c>
      <c r="G6888" t="s">
        <v>88</v>
      </c>
      <c r="H6888" t="s">
        <v>49</v>
      </c>
      <c r="I6888" t="s">
        <v>12</v>
      </c>
      <c r="J6888" s="1">
        <v>25.09</v>
      </c>
      <c r="K6888">
        <v>6.6915405866063598</v>
      </c>
      <c r="L6888">
        <v>76</v>
      </c>
      <c r="M6888">
        <v>0.30745697516482601</v>
      </c>
      <c r="N6888">
        <v>0.26847581250670399</v>
      </c>
      <c r="P6888" t="s">
        <v>42</v>
      </c>
    </row>
    <row r="6889" spans="1:16" x14ac:dyDescent="0.3">
      <c r="A6889" t="str">
        <f t="shared" si="109"/>
        <v>04: Food PubsGBPremiumGinBeefeaterTotalAll stocking</v>
      </c>
      <c r="B6889" t="s">
        <v>1</v>
      </c>
      <c r="C6889" t="s">
        <v>109</v>
      </c>
      <c r="D6889" t="s">
        <v>13</v>
      </c>
      <c r="E6889" t="s">
        <v>15</v>
      </c>
      <c r="F6889" t="s">
        <v>47</v>
      </c>
      <c r="G6889" t="s">
        <v>48</v>
      </c>
      <c r="H6889" t="s">
        <v>49</v>
      </c>
      <c r="I6889" t="s">
        <v>12</v>
      </c>
      <c r="J6889" s="1">
        <v>149.96</v>
      </c>
      <c r="K6889">
        <v>35.787533711499243</v>
      </c>
      <c r="L6889">
        <v>174</v>
      </c>
      <c r="M6889">
        <v>0.142824219526938</v>
      </c>
      <c r="N6889">
        <v>0.14457657295916701</v>
      </c>
      <c r="P6889" t="s">
        <v>42</v>
      </c>
    </row>
    <row r="6890" spans="1:16" x14ac:dyDescent="0.3">
      <c r="A6890" t="str">
        <f t="shared" si="109"/>
        <v>04: Food PubsGBPremiumGinBeefeaterE: £3.60 - £3.80All stocking</v>
      </c>
      <c r="B6890" t="s">
        <v>1</v>
      </c>
      <c r="C6890" t="s">
        <v>109</v>
      </c>
      <c r="D6890" t="s">
        <v>13</v>
      </c>
      <c r="E6890" t="s">
        <v>15</v>
      </c>
      <c r="F6890" t="s">
        <v>47</v>
      </c>
      <c r="G6890" t="s">
        <v>48</v>
      </c>
      <c r="H6890" t="s">
        <v>49</v>
      </c>
      <c r="I6890" t="s">
        <v>54</v>
      </c>
      <c r="J6890" s="1">
        <v>121.66</v>
      </c>
      <c r="K6890">
        <v>33.062095716783205</v>
      </c>
      <c r="L6890">
        <v>32</v>
      </c>
      <c r="M6890">
        <v>0.13583044259965499</v>
      </c>
      <c r="N6890">
        <v>0.142331583026757</v>
      </c>
      <c r="P6890" t="s">
        <v>42</v>
      </c>
    </row>
    <row r="6891" spans="1:16" x14ac:dyDescent="0.3">
      <c r="A6891" t="str">
        <f t="shared" si="109"/>
        <v>04: Food PubsGBPremiumGinBeefeaterF: £3.80 - £4.00All stocking</v>
      </c>
      <c r="B6891" t="s">
        <v>1</v>
      </c>
      <c r="C6891" t="s">
        <v>109</v>
      </c>
      <c r="D6891" t="s">
        <v>13</v>
      </c>
      <c r="E6891" t="s">
        <v>15</v>
      </c>
      <c r="F6891" t="s">
        <v>47</v>
      </c>
      <c r="G6891" t="s">
        <v>48</v>
      </c>
      <c r="H6891" t="s">
        <v>49</v>
      </c>
      <c r="I6891" t="s">
        <v>55</v>
      </c>
      <c r="J6891" s="1">
        <v>127.94</v>
      </c>
      <c r="K6891">
        <v>32.609704376083677</v>
      </c>
      <c r="L6891">
        <v>29</v>
      </c>
      <c r="M6891">
        <v>0.13270683522252599</v>
      </c>
      <c r="N6891">
        <v>0.14098727615457099</v>
      </c>
      <c r="P6891" t="s">
        <v>42</v>
      </c>
    </row>
    <row r="6892" spans="1:16" x14ac:dyDescent="0.3">
      <c r="A6892" t="str">
        <f t="shared" si="109"/>
        <v>04: Food PubsGBPremiumGinBeefeaterG: £4.00 - £4.20All stocking</v>
      </c>
      <c r="B6892" t="s">
        <v>1</v>
      </c>
      <c r="C6892" t="s">
        <v>109</v>
      </c>
      <c r="D6892" t="s">
        <v>13</v>
      </c>
      <c r="E6892" t="s">
        <v>15</v>
      </c>
      <c r="F6892" t="s">
        <v>47</v>
      </c>
      <c r="G6892" t="s">
        <v>48</v>
      </c>
      <c r="H6892" t="s">
        <v>49</v>
      </c>
      <c r="I6892" t="s">
        <v>56</v>
      </c>
      <c r="J6892" s="1">
        <v>178.62</v>
      </c>
      <c r="K6892">
        <v>43.8109822095116</v>
      </c>
      <c r="L6892">
        <v>51</v>
      </c>
      <c r="M6892">
        <v>0.19371744239154001</v>
      </c>
      <c r="N6892">
        <v>0.203857890588687</v>
      </c>
      <c r="P6892" t="s">
        <v>42</v>
      </c>
    </row>
    <row r="6893" spans="1:16" x14ac:dyDescent="0.3">
      <c r="A6893" t="str">
        <f t="shared" si="109"/>
        <v>04: Food PubsGBPremiumGinBeefeaterH: £4.20 - £4.40All stocking</v>
      </c>
      <c r="B6893" t="s">
        <v>1</v>
      </c>
      <c r="C6893" t="s">
        <v>109</v>
      </c>
      <c r="D6893" t="s">
        <v>13</v>
      </c>
      <c r="E6893" t="s">
        <v>15</v>
      </c>
      <c r="F6893" t="s">
        <v>47</v>
      </c>
      <c r="G6893" t="s">
        <v>48</v>
      </c>
      <c r="H6893" t="s">
        <v>49</v>
      </c>
      <c r="I6893" t="s">
        <v>60</v>
      </c>
      <c r="J6893" s="1">
        <v>216.88</v>
      </c>
      <c r="K6893">
        <v>49.852776563713995</v>
      </c>
      <c r="L6893">
        <v>48</v>
      </c>
      <c r="M6893">
        <v>0.22072300970839601</v>
      </c>
      <c r="N6893">
        <v>0.233518997291804</v>
      </c>
      <c r="P6893" t="s">
        <v>42</v>
      </c>
    </row>
    <row r="6894" spans="1:16" x14ac:dyDescent="0.3">
      <c r="A6894" t="str">
        <f t="shared" si="109"/>
        <v>04: Food PubsGBPremiumGinBeefeaterI: £4.40 - £4.60All stocking</v>
      </c>
      <c r="B6894" t="s">
        <v>1</v>
      </c>
      <c r="C6894" t="s">
        <v>109</v>
      </c>
      <c r="D6894" t="s">
        <v>13</v>
      </c>
      <c r="E6894" t="s">
        <v>15</v>
      </c>
      <c r="F6894" t="s">
        <v>47</v>
      </c>
      <c r="G6894" t="s">
        <v>48</v>
      </c>
      <c r="H6894" t="s">
        <v>49</v>
      </c>
      <c r="I6894" t="s">
        <v>64</v>
      </c>
      <c r="J6894" s="1">
        <v>201.56</v>
      </c>
      <c r="K6894">
        <v>44.784770273585998</v>
      </c>
      <c r="L6894">
        <v>38</v>
      </c>
      <c r="M6894">
        <v>0.22138334623344799</v>
      </c>
      <c r="N6894">
        <v>0.23164370068039</v>
      </c>
      <c r="P6894" t="s">
        <v>42</v>
      </c>
    </row>
    <row r="6895" spans="1:16" x14ac:dyDescent="0.3">
      <c r="A6895" t="str">
        <f t="shared" si="109"/>
        <v>04: Food PubsGBPremiumGinBeefeaterJ: £4.60 - £4.80All stocking</v>
      </c>
      <c r="B6895" t="s">
        <v>1</v>
      </c>
      <c r="C6895" t="s">
        <v>109</v>
      </c>
      <c r="D6895" t="s">
        <v>13</v>
      </c>
      <c r="E6895" t="s">
        <v>15</v>
      </c>
      <c r="F6895" t="s">
        <v>47</v>
      </c>
      <c r="G6895" t="s">
        <v>48</v>
      </c>
      <c r="H6895" t="s">
        <v>49</v>
      </c>
      <c r="I6895" t="s">
        <v>65</v>
      </c>
      <c r="J6895" s="1">
        <v>229.85</v>
      </c>
      <c r="K6895">
        <v>50.515464535464396</v>
      </c>
      <c r="L6895">
        <v>25</v>
      </c>
      <c r="M6895">
        <v>0.14910194771226001</v>
      </c>
      <c r="N6895">
        <v>0.155818377138426</v>
      </c>
      <c r="P6895" t="s">
        <v>42</v>
      </c>
    </row>
    <row r="6896" spans="1:16" x14ac:dyDescent="0.3">
      <c r="A6896" t="str">
        <f t="shared" si="109"/>
        <v>04: Food PubsGBPremiumGinBeefeater Pink London Dry GinTotalAll stocking</v>
      </c>
      <c r="B6896" t="s">
        <v>1</v>
      </c>
      <c r="C6896" t="s">
        <v>109</v>
      </c>
      <c r="D6896" t="s">
        <v>13</v>
      </c>
      <c r="E6896" t="s">
        <v>15</v>
      </c>
      <c r="F6896" t="s">
        <v>47</v>
      </c>
      <c r="G6896" t="s">
        <v>50</v>
      </c>
      <c r="H6896" t="s">
        <v>49</v>
      </c>
      <c r="I6896" t="s">
        <v>12</v>
      </c>
      <c r="J6896" s="1">
        <v>69.099999999999994</v>
      </c>
      <c r="K6896">
        <v>17.014836226698481</v>
      </c>
      <c r="L6896">
        <v>196</v>
      </c>
      <c r="M6896" s="19">
        <v>7.3066066672403604E-2</v>
      </c>
      <c r="N6896">
        <v>7.7143153038501999E-2</v>
      </c>
      <c r="P6896" t="s">
        <v>42</v>
      </c>
    </row>
    <row r="6897" spans="1:16" x14ac:dyDescent="0.3">
      <c r="A6897" t="str">
        <f t="shared" si="109"/>
        <v>04: Food PubsGBPremiumGinBeefeater Pink London Dry GinD: £3.40 - £3.60All stocking</v>
      </c>
      <c r="B6897" t="s">
        <v>1</v>
      </c>
      <c r="C6897" t="s">
        <v>109</v>
      </c>
      <c r="D6897" t="s">
        <v>13</v>
      </c>
      <c r="E6897" t="s">
        <v>15</v>
      </c>
      <c r="F6897" t="s">
        <v>47</v>
      </c>
      <c r="G6897" t="s">
        <v>50</v>
      </c>
      <c r="H6897" t="s">
        <v>49</v>
      </c>
      <c r="I6897" t="s">
        <v>53</v>
      </c>
      <c r="J6897" s="1">
        <v>30.68</v>
      </c>
      <c r="K6897">
        <v>8.8244188503804004</v>
      </c>
      <c r="L6897">
        <v>26</v>
      </c>
      <c r="M6897" s="19">
        <v>5.4455514852599099E-2</v>
      </c>
      <c r="N6897" s="19">
        <v>5.52757809697179E-2</v>
      </c>
      <c r="P6897" t="s">
        <v>42</v>
      </c>
    </row>
    <row r="6898" spans="1:16" x14ac:dyDescent="0.3">
      <c r="A6898" t="str">
        <f t="shared" si="109"/>
        <v>04: Food PubsGBPremiumGinBeefeater Pink London Dry GinE: £3.60 - £3.80All stocking</v>
      </c>
      <c r="B6898" t="s">
        <v>1</v>
      </c>
      <c r="C6898" t="s">
        <v>109</v>
      </c>
      <c r="D6898" t="s">
        <v>13</v>
      </c>
      <c r="E6898" t="s">
        <v>15</v>
      </c>
      <c r="F6898" t="s">
        <v>47</v>
      </c>
      <c r="G6898" t="s">
        <v>50</v>
      </c>
      <c r="H6898" t="s">
        <v>49</v>
      </c>
      <c r="I6898" t="s">
        <v>54</v>
      </c>
      <c r="J6898" s="1">
        <v>88.39</v>
      </c>
      <c r="K6898">
        <v>23.68427508164352</v>
      </c>
      <c r="L6898">
        <v>38</v>
      </c>
      <c r="M6898">
        <v>0.12414954819925</v>
      </c>
      <c r="N6898">
        <v>0.126846576370646</v>
      </c>
      <c r="P6898" t="s">
        <v>42</v>
      </c>
    </row>
    <row r="6899" spans="1:16" x14ac:dyDescent="0.3">
      <c r="A6899" t="str">
        <f t="shared" si="109"/>
        <v>04: Food PubsGBPremiumGinBeefeater Pink London Dry GinF: £3.80 - £4.00All stocking</v>
      </c>
      <c r="B6899" t="s">
        <v>1</v>
      </c>
      <c r="C6899" t="s">
        <v>109</v>
      </c>
      <c r="D6899" t="s">
        <v>13</v>
      </c>
      <c r="E6899" t="s">
        <v>15</v>
      </c>
      <c r="F6899" t="s">
        <v>47</v>
      </c>
      <c r="G6899" t="s">
        <v>50</v>
      </c>
      <c r="H6899" t="s">
        <v>49</v>
      </c>
      <c r="I6899" t="s">
        <v>55</v>
      </c>
      <c r="J6899" s="1">
        <v>89.2</v>
      </c>
      <c r="K6899">
        <v>23.63322134854392</v>
      </c>
      <c r="L6899">
        <v>31</v>
      </c>
      <c r="M6899">
        <v>0.12824776307844199</v>
      </c>
      <c r="N6899">
        <v>0.13085803523213199</v>
      </c>
      <c r="P6899" t="s">
        <v>42</v>
      </c>
    </row>
    <row r="6900" spans="1:16" x14ac:dyDescent="0.3">
      <c r="A6900" t="str">
        <f t="shared" si="109"/>
        <v>04: Food PubsGBPremiumGinBeefeater Pink London Dry GinG: £4.00 - £4.20All stocking</v>
      </c>
      <c r="B6900" t="s">
        <v>1</v>
      </c>
      <c r="C6900" t="s">
        <v>109</v>
      </c>
      <c r="D6900" t="s">
        <v>13</v>
      </c>
      <c r="E6900" t="s">
        <v>15</v>
      </c>
      <c r="F6900" t="s">
        <v>47</v>
      </c>
      <c r="G6900" t="s">
        <v>50</v>
      </c>
      <c r="H6900" t="s">
        <v>49</v>
      </c>
      <c r="I6900" t="s">
        <v>56</v>
      </c>
      <c r="J6900" s="1">
        <v>98.2</v>
      </c>
      <c r="K6900">
        <v>24.424485284830119</v>
      </c>
      <c r="L6900">
        <v>29</v>
      </c>
      <c r="M6900">
        <v>0.10643346553500301</v>
      </c>
      <c r="N6900">
        <v>0.111431502619574</v>
      </c>
      <c r="P6900" t="s">
        <v>42</v>
      </c>
    </row>
    <row r="6901" spans="1:16" x14ac:dyDescent="0.3">
      <c r="A6901" t="str">
        <f t="shared" si="109"/>
        <v>04: Food PubsGBPremiumGinBeefeater Pink London Dry GinH: £4.20 - £4.40All stocking</v>
      </c>
      <c r="B6901" t="s">
        <v>1</v>
      </c>
      <c r="C6901" t="s">
        <v>109</v>
      </c>
      <c r="D6901" t="s">
        <v>13</v>
      </c>
      <c r="E6901" t="s">
        <v>15</v>
      </c>
      <c r="F6901" t="s">
        <v>47</v>
      </c>
      <c r="G6901" t="s">
        <v>50</v>
      </c>
      <c r="H6901" t="s">
        <v>49</v>
      </c>
      <c r="I6901" t="s">
        <v>60</v>
      </c>
      <c r="J6901" s="1">
        <v>87.02</v>
      </c>
      <c r="K6901">
        <v>20.997185962185959</v>
      </c>
      <c r="L6901">
        <v>45</v>
      </c>
      <c r="M6901">
        <v>0.104507507891306</v>
      </c>
      <c r="N6901">
        <v>0.107968561130224</v>
      </c>
      <c r="P6901" t="s">
        <v>42</v>
      </c>
    </row>
    <row r="6902" spans="1:16" x14ac:dyDescent="0.3">
      <c r="A6902" t="str">
        <f t="shared" si="109"/>
        <v>04: Food PubsGBPremiumGinBeefeater Pink London Dry GinI: £4.40 - £4.60All stocking</v>
      </c>
      <c r="B6902" t="s">
        <v>1</v>
      </c>
      <c r="C6902" t="s">
        <v>109</v>
      </c>
      <c r="D6902" t="s">
        <v>13</v>
      </c>
      <c r="E6902" t="s">
        <v>15</v>
      </c>
      <c r="F6902" t="s">
        <v>47</v>
      </c>
      <c r="G6902" t="s">
        <v>50</v>
      </c>
      <c r="H6902" t="s">
        <v>49</v>
      </c>
      <c r="I6902" t="s">
        <v>64</v>
      </c>
      <c r="J6902" s="1">
        <v>68.709999999999994</v>
      </c>
      <c r="K6902">
        <v>15.448896305714479</v>
      </c>
      <c r="L6902">
        <v>44</v>
      </c>
      <c r="M6902" s="19">
        <v>6.8167260760274101E-2</v>
      </c>
      <c r="N6902" s="19">
        <v>7.0542771328210199E-2</v>
      </c>
      <c r="P6902" t="s">
        <v>42</v>
      </c>
    </row>
    <row r="6903" spans="1:16" x14ac:dyDescent="0.3">
      <c r="A6903" t="str">
        <f t="shared" si="109"/>
        <v>04: Food PubsGBPremiumGinBeefeater Pink London Dry GinJ: £4.60 - £4.80All stocking</v>
      </c>
      <c r="B6903" t="s">
        <v>1</v>
      </c>
      <c r="C6903" t="s">
        <v>109</v>
      </c>
      <c r="D6903" t="s">
        <v>13</v>
      </c>
      <c r="E6903" t="s">
        <v>15</v>
      </c>
      <c r="F6903" t="s">
        <v>47</v>
      </c>
      <c r="G6903" t="s">
        <v>50</v>
      </c>
      <c r="H6903" t="s">
        <v>49</v>
      </c>
      <c r="I6903" t="s">
        <v>65</v>
      </c>
      <c r="J6903" s="1">
        <v>104.23</v>
      </c>
      <c r="K6903">
        <v>23.311402486402482</v>
      </c>
      <c r="L6903">
        <v>40</v>
      </c>
      <c r="M6903" s="19">
        <v>8.8317024832677601E-2</v>
      </c>
      <c r="N6903" s="19">
        <v>9.3730501071593295E-2</v>
      </c>
      <c r="P6903" t="s">
        <v>42</v>
      </c>
    </row>
    <row r="6904" spans="1:16" x14ac:dyDescent="0.3">
      <c r="A6904" t="str">
        <f t="shared" si="109"/>
        <v>04: Food PubsGBPremiumGinBeefeater Pink London Dry GinK: £4.80 - £5.00All stocking</v>
      </c>
      <c r="B6904" t="s">
        <v>1</v>
      </c>
      <c r="C6904" t="s">
        <v>109</v>
      </c>
      <c r="D6904" t="s">
        <v>13</v>
      </c>
      <c r="E6904" t="s">
        <v>15</v>
      </c>
      <c r="F6904" t="s">
        <v>47</v>
      </c>
      <c r="G6904" t="s">
        <v>50</v>
      </c>
      <c r="H6904" t="s">
        <v>49</v>
      </c>
      <c r="I6904" t="s">
        <v>89</v>
      </c>
      <c r="J6904" s="1">
        <v>90.39</v>
      </c>
      <c r="K6904">
        <v>19.72219439057676</v>
      </c>
      <c r="L6904">
        <v>34</v>
      </c>
      <c r="M6904" s="19">
        <v>5.1362586661653803E-2</v>
      </c>
      <c r="N6904" s="19">
        <v>5.4892588519962697E-2</v>
      </c>
      <c r="P6904" t="s">
        <v>42</v>
      </c>
    </row>
    <row r="6905" spans="1:16" x14ac:dyDescent="0.3">
      <c r="A6905" t="str">
        <f t="shared" si="109"/>
        <v>04: Food PubsGBPremiumGinBombay Bramble GinTotalAll stocking</v>
      </c>
      <c r="B6905" t="s">
        <v>1</v>
      </c>
      <c r="C6905" t="s">
        <v>109</v>
      </c>
      <c r="D6905" t="s">
        <v>13</v>
      </c>
      <c r="E6905" t="s">
        <v>15</v>
      </c>
      <c r="F6905" t="s">
        <v>47</v>
      </c>
      <c r="G6905" t="s">
        <v>51</v>
      </c>
      <c r="H6905" t="s">
        <v>49</v>
      </c>
      <c r="I6905" t="s">
        <v>12</v>
      </c>
      <c r="J6905" s="1">
        <v>15.64</v>
      </c>
      <c r="K6905">
        <v>4.25130360007768</v>
      </c>
      <c r="L6905">
        <v>571</v>
      </c>
      <c r="M6905" s="19">
        <v>2.0827161590350501E-2</v>
      </c>
      <c r="N6905" s="19">
        <v>1.95593024323924E-2</v>
      </c>
      <c r="P6905" t="s">
        <v>42</v>
      </c>
    </row>
    <row r="6906" spans="1:16" x14ac:dyDescent="0.3">
      <c r="A6906" t="str">
        <f t="shared" si="109"/>
        <v>04: Food PubsGBPremiumGinBombay Bramble GinD: £3.40 - £3.60All stocking</v>
      </c>
      <c r="B6906" t="s">
        <v>1</v>
      </c>
      <c r="C6906" t="s">
        <v>109</v>
      </c>
      <c r="D6906" t="s">
        <v>13</v>
      </c>
      <c r="E6906" t="s">
        <v>15</v>
      </c>
      <c r="F6906" t="s">
        <v>47</v>
      </c>
      <c r="G6906" t="s">
        <v>51</v>
      </c>
      <c r="H6906" t="s">
        <v>49</v>
      </c>
      <c r="I6906" t="s">
        <v>53</v>
      </c>
      <c r="J6906" s="1">
        <v>11.95</v>
      </c>
      <c r="K6906">
        <v>3.63391405772358</v>
      </c>
      <c r="L6906">
        <v>63</v>
      </c>
      <c r="M6906" s="19">
        <v>1.74603984849202E-2</v>
      </c>
      <c r="N6906" s="19">
        <v>1.76059180098956E-2</v>
      </c>
      <c r="P6906" t="s">
        <v>42</v>
      </c>
    </row>
    <row r="6907" spans="1:16" x14ac:dyDescent="0.3">
      <c r="A6907" t="str">
        <f t="shared" si="109"/>
        <v>04: Food PubsGBPremiumGinBombay Bramble GinE: £3.60 - £3.80All stocking</v>
      </c>
      <c r="B6907" t="s">
        <v>1</v>
      </c>
      <c r="C6907" t="s">
        <v>109</v>
      </c>
      <c r="D6907" t="s">
        <v>13</v>
      </c>
      <c r="E6907" t="s">
        <v>15</v>
      </c>
      <c r="F6907" t="s">
        <v>47</v>
      </c>
      <c r="G6907" t="s">
        <v>51</v>
      </c>
      <c r="H6907" t="s">
        <v>49</v>
      </c>
      <c r="I6907" t="s">
        <v>54</v>
      </c>
      <c r="J6907" s="1">
        <v>12.19</v>
      </c>
      <c r="K6907">
        <v>3.6311125228600956</v>
      </c>
      <c r="L6907">
        <v>103</v>
      </c>
      <c r="M6907">
        <v>1.6308405818735001E-2</v>
      </c>
      <c r="N6907" s="19">
        <v>1.6626184074181399E-2</v>
      </c>
      <c r="P6907" t="s">
        <v>42</v>
      </c>
    </row>
    <row r="6908" spans="1:16" x14ac:dyDescent="0.3">
      <c r="A6908" t="str">
        <f t="shared" ref="A6908:A6971" si="110">C6908&amp;D6908&amp;E6908&amp;F6908&amp;G6908&amp;I6908&amp;P6908</f>
        <v>04: Food PubsGBPremiumGinBombay Bramble GinF: £3.80 - £4.00All stocking</v>
      </c>
      <c r="B6908" t="s">
        <v>1</v>
      </c>
      <c r="C6908" t="s">
        <v>109</v>
      </c>
      <c r="D6908" t="s">
        <v>13</v>
      </c>
      <c r="E6908" t="s">
        <v>15</v>
      </c>
      <c r="F6908" t="s">
        <v>47</v>
      </c>
      <c r="G6908" t="s">
        <v>51</v>
      </c>
      <c r="H6908" t="s">
        <v>49</v>
      </c>
      <c r="I6908" t="s">
        <v>55</v>
      </c>
      <c r="J6908" s="1">
        <v>12.65</v>
      </c>
      <c r="K6908">
        <v>3.6917697251578843</v>
      </c>
      <c r="L6908">
        <v>152</v>
      </c>
      <c r="M6908" s="19">
        <v>1.7867161733004198E-2</v>
      </c>
      <c r="N6908" s="19">
        <v>1.7381996643176599E-2</v>
      </c>
      <c r="P6908" t="s">
        <v>42</v>
      </c>
    </row>
    <row r="6909" spans="1:16" x14ac:dyDescent="0.3">
      <c r="A6909" t="str">
        <f t="shared" si="110"/>
        <v>04: Food PubsGBPremiumGinBombay Bramble GinG: £4.00 - £4.20All stocking</v>
      </c>
      <c r="B6909" t="s">
        <v>1</v>
      </c>
      <c r="C6909" t="s">
        <v>109</v>
      </c>
      <c r="D6909" t="s">
        <v>13</v>
      </c>
      <c r="E6909" t="s">
        <v>15</v>
      </c>
      <c r="F6909" t="s">
        <v>47</v>
      </c>
      <c r="G6909" t="s">
        <v>51</v>
      </c>
      <c r="H6909" t="s">
        <v>49</v>
      </c>
      <c r="I6909" t="s">
        <v>56</v>
      </c>
      <c r="J6909" s="1">
        <v>16.97</v>
      </c>
      <c r="K6909">
        <v>4.5022674831730001</v>
      </c>
      <c r="L6909">
        <v>127</v>
      </c>
      <c r="M6909" s="19">
        <v>2.4011865447645501E-2</v>
      </c>
      <c r="N6909" s="19">
        <v>2.1662432966412602E-2</v>
      </c>
      <c r="P6909" t="s">
        <v>42</v>
      </c>
    </row>
    <row r="6910" spans="1:16" x14ac:dyDescent="0.3">
      <c r="A6910" t="str">
        <f t="shared" si="110"/>
        <v>04: Food PubsGBPremiumGinBombay Bramble GinH: £4.20 - £4.40All stocking</v>
      </c>
      <c r="B6910" t="s">
        <v>1</v>
      </c>
      <c r="C6910" t="s">
        <v>109</v>
      </c>
      <c r="D6910" t="s">
        <v>13</v>
      </c>
      <c r="E6910" t="s">
        <v>15</v>
      </c>
      <c r="F6910" t="s">
        <v>47</v>
      </c>
      <c r="G6910" t="s">
        <v>51</v>
      </c>
      <c r="H6910" t="s">
        <v>49</v>
      </c>
      <c r="I6910" t="s">
        <v>60</v>
      </c>
      <c r="J6910" s="1">
        <v>25.57</v>
      </c>
      <c r="K6910">
        <v>6.1848483933648799</v>
      </c>
      <c r="L6910">
        <v>91</v>
      </c>
      <c r="M6910" s="19">
        <v>3.6467363974900899E-2</v>
      </c>
      <c r="N6910" s="19">
        <v>3.2312131913868503E-2</v>
      </c>
      <c r="P6910" t="s">
        <v>42</v>
      </c>
    </row>
    <row r="6911" spans="1:16" x14ac:dyDescent="0.3">
      <c r="A6911" t="str">
        <f t="shared" si="110"/>
        <v>04: Food PubsGBPremiumGinBombay Bramble GinI: £4.40 - £4.60All stocking</v>
      </c>
      <c r="B6911" t="s">
        <v>1</v>
      </c>
      <c r="C6911" t="s">
        <v>109</v>
      </c>
      <c r="D6911" t="s">
        <v>13</v>
      </c>
      <c r="E6911" t="s">
        <v>15</v>
      </c>
      <c r="F6911" t="s">
        <v>47</v>
      </c>
      <c r="G6911" t="s">
        <v>51</v>
      </c>
      <c r="H6911" t="s">
        <v>49</v>
      </c>
      <c r="I6911" t="s">
        <v>64</v>
      </c>
      <c r="J6911" s="1">
        <v>24.56</v>
      </c>
      <c r="K6911">
        <v>5.9559349504662</v>
      </c>
      <c r="L6911">
        <v>32</v>
      </c>
      <c r="M6911">
        <v>2.5086853934291001E-2</v>
      </c>
      <c r="N6911" s="19">
        <v>2.40198217220573E-2</v>
      </c>
      <c r="P6911" t="s">
        <v>42</v>
      </c>
    </row>
    <row r="6912" spans="1:16" x14ac:dyDescent="0.3">
      <c r="A6912" t="str">
        <f t="shared" si="110"/>
        <v>04: Food PubsGBPremiumGinBombay SapphireA: &lt;£3All stocking</v>
      </c>
      <c r="B6912" t="s">
        <v>1</v>
      </c>
      <c r="C6912" t="s">
        <v>109</v>
      </c>
      <c r="D6912" t="s">
        <v>13</v>
      </c>
      <c r="E6912" t="s">
        <v>15</v>
      </c>
      <c r="F6912" t="s">
        <v>47</v>
      </c>
      <c r="G6912" t="s">
        <v>57</v>
      </c>
      <c r="H6912" t="s">
        <v>49</v>
      </c>
      <c r="I6912" t="s">
        <v>58</v>
      </c>
      <c r="J6912" s="1">
        <v>20.72</v>
      </c>
      <c r="K6912">
        <v>6.8776462911708798</v>
      </c>
      <c r="L6912">
        <v>183</v>
      </c>
      <c r="M6912" s="19">
        <v>5.7757275657684702E-2</v>
      </c>
      <c r="N6912" s="19">
        <v>5.2404072308257797E-2</v>
      </c>
      <c r="P6912" t="s">
        <v>42</v>
      </c>
    </row>
    <row r="6913" spans="1:16" x14ac:dyDescent="0.3">
      <c r="A6913" t="str">
        <f t="shared" si="110"/>
        <v>04: Food PubsGBPremiumGinBombay SapphireTotalAll stocking</v>
      </c>
      <c r="B6913" t="s">
        <v>1</v>
      </c>
      <c r="C6913" t="s">
        <v>109</v>
      </c>
      <c r="D6913" t="s">
        <v>13</v>
      </c>
      <c r="E6913" t="s">
        <v>15</v>
      </c>
      <c r="F6913" t="s">
        <v>47</v>
      </c>
      <c r="G6913" t="s">
        <v>57</v>
      </c>
      <c r="H6913" t="s">
        <v>49</v>
      </c>
      <c r="I6913" t="s">
        <v>12</v>
      </c>
      <c r="J6913" s="1">
        <v>37.49</v>
      </c>
      <c r="K6913">
        <v>11.847085629748682</v>
      </c>
      <c r="L6913">
        <v>1380</v>
      </c>
      <c r="M6913" s="19">
        <v>7.7186502994513698E-2</v>
      </c>
      <c r="N6913">
        <v>8.4372870512115006E-2</v>
      </c>
      <c r="P6913" t="s">
        <v>42</v>
      </c>
    </row>
    <row r="6914" spans="1:16" x14ac:dyDescent="0.3">
      <c r="A6914" t="str">
        <f t="shared" si="110"/>
        <v>04: Food PubsGBPremiumGinBombay SapphireB: £3 - £3.20All stocking</v>
      </c>
      <c r="B6914" t="s">
        <v>1</v>
      </c>
      <c r="C6914" t="s">
        <v>109</v>
      </c>
      <c r="D6914" t="s">
        <v>13</v>
      </c>
      <c r="E6914" t="s">
        <v>15</v>
      </c>
      <c r="F6914" t="s">
        <v>47</v>
      </c>
      <c r="G6914" t="s">
        <v>57</v>
      </c>
      <c r="H6914" t="s">
        <v>49</v>
      </c>
      <c r="I6914" t="s">
        <v>59</v>
      </c>
      <c r="J6914" s="1">
        <v>29.97</v>
      </c>
      <c r="K6914">
        <v>9.9130254317754396</v>
      </c>
      <c r="L6914">
        <v>148</v>
      </c>
      <c r="M6914">
        <v>7.5787434484478999E-2</v>
      </c>
      <c r="N6914" s="19">
        <v>7.0589161307884493E-2</v>
      </c>
      <c r="P6914" t="s">
        <v>42</v>
      </c>
    </row>
    <row r="6915" spans="1:16" x14ac:dyDescent="0.3">
      <c r="A6915" t="str">
        <f t="shared" si="110"/>
        <v>04: Food PubsGBPremiumGinBombay SapphireC: £3.20 - £3.40All stocking</v>
      </c>
      <c r="B6915" t="s">
        <v>1</v>
      </c>
      <c r="C6915" t="s">
        <v>109</v>
      </c>
      <c r="D6915" t="s">
        <v>13</v>
      </c>
      <c r="E6915" t="s">
        <v>15</v>
      </c>
      <c r="F6915" t="s">
        <v>47</v>
      </c>
      <c r="G6915" t="s">
        <v>57</v>
      </c>
      <c r="H6915" t="s">
        <v>49</v>
      </c>
      <c r="I6915" t="s">
        <v>52</v>
      </c>
      <c r="J6915" s="1">
        <v>33.380000000000003</v>
      </c>
      <c r="K6915">
        <v>11.7047195793202</v>
      </c>
      <c r="L6915">
        <v>313</v>
      </c>
      <c r="M6915" s="19">
        <v>7.8439947594617296E-2</v>
      </c>
      <c r="N6915" s="19">
        <v>8.6985200116077493E-2</v>
      </c>
      <c r="P6915" t="s">
        <v>42</v>
      </c>
    </row>
    <row r="6916" spans="1:16" x14ac:dyDescent="0.3">
      <c r="A6916" t="str">
        <f t="shared" si="110"/>
        <v>04: Food PubsGBPremiumGinBombay SapphireD: £3.40 - £3.60All stocking</v>
      </c>
      <c r="B6916" t="s">
        <v>1</v>
      </c>
      <c r="C6916" t="s">
        <v>109</v>
      </c>
      <c r="D6916" t="s">
        <v>13</v>
      </c>
      <c r="E6916" t="s">
        <v>15</v>
      </c>
      <c r="F6916" t="s">
        <v>47</v>
      </c>
      <c r="G6916" t="s">
        <v>57</v>
      </c>
      <c r="H6916" t="s">
        <v>49</v>
      </c>
      <c r="I6916" t="s">
        <v>53</v>
      </c>
      <c r="J6916" s="1">
        <v>37.01</v>
      </c>
      <c r="K6916">
        <v>12.904787655408761</v>
      </c>
      <c r="L6916">
        <v>483</v>
      </c>
      <c r="M6916" s="19">
        <v>8.2184797976253901E-2</v>
      </c>
      <c r="N6916" s="19">
        <v>9.3584257289193507E-2</v>
      </c>
      <c r="P6916" t="s">
        <v>42</v>
      </c>
    </row>
    <row r="6917" spans="1:16" x14ac:dyDescent="0.3">
      <c r="A6917" t="str">
        <f t="shared" si="110"/>
        <v>04: Food PubsGBPremiumGinBombay SapphireE: £3.60 - £3.80All stocking</v>
      </c>
      <c r="B6917" t="s">
        <v>1</v>
      </c>
      <c r="C6917" t="s">
        <v>109</v>
      </c>
      <c r="D6917" t="s">
        <v>13</v>
      </c>
      <c r="E6917" t="s">
        <v>15</v>
      </c>
      <c r="F6917" t="s">
        <v>47</v>
      </c>
      <c r="G6917" t="s">
        <v>57</v>
      </c>
      <c r="H6917" t="s">
        <v>49</v>
      </c>
      <c r="I6917" t="s">
        <v>54</v>
      </c>
      <c r="J6917" s="1">
        <v>40.880000000000003</v>
      </c>
      <c r="K6917">
        <v>13.417015723785321</v>
      </c>
      <c r="L6917">
        <v>421</v>
      </c>
      <c r="M6917" s="19">
        <v>8.5713536691048697E-2</v>
      </c>
      <c r="N6917" s="19">
        <v>9.5389068759260301E-2</v>
      </c>
      <c r="P6917" t="s">
        <v>42</v>
      </c>
    </row>
    <row r="6918" spans="1:16" x14ac:dyDescent="0.3">
      <c r="A6918" t="str">
        <f t="shared" si="110"/>
        <v>04: Food PubsGBPremiumGinBombay SapphireF: £3.80 - £4.00All stocking</v>
      </c>
      <c r="B6918" t="s">
        <v>1</v>
      </c>
      <c r="C6918" t="s">
        <v>109</v>
      </c>
      <c r="D6918" t="s">
        <v>13</v>
      </c>
      <c r="E6918" t="s">
        <v>15</v>
      </c>
      <c r="F6918" t="s">
        <v>47</v>
      </c>
      <c r="G6918" t="s">
        <v>57</v>
      </c>
      <c r="H6918" t="s">
        <v>49</v>
      </c>
      <c r="I6918" t="s">
        <v>55</v>
      </c>
      <c r="J6918" s="1">
        <v>45.13</v>
      </c>
      <c r="K6918">
        <v>14.03749494083756</v>
      </c>
      <c r="L6918">
        <v>359</v>
      </c>
      <c r="M6918">
        <v>9.1713940016783999E-2</v>
      </c>
      <c r="N6918" s="19">
        <v>9.9288416246623698E-2</v>
      </c>
      <c r="P6918" t="s">
        <v>42</v>
      </c>
    </row>
    <row r="6919" spans="1:16" x14ac:dyDescent="0.3">
      <c r="A6919" t="str">
        <f t="shared" si="110"/>
        <v>04: Food PubsGBPremiumGinBombay SapphireG: £4.00 - £4.20All stocking</v>
      </c>
      <c r="B6919" t="s">
        <v>1</v>
      </c>
      <c r="C6919" t="s">
        <v>109</v>
      </c>
      <c r="D6919" t="s">
        <v>13</v>
      </c>
      <c r="E6919" t="s">
        <v>15</v>
      </c>
      <c r="F6919" t="s">
        <v>47</v>
      </c>
      <c r="G6919" t="s">
        <v>57</v>
      </c>
      <c r="H6919" t="s">
        <v>49</v>
      </c>
      <c r="I6919" t="s">
        <v>56</v>
      </c>
      <c r="J6919" s="1">
        <v>57.88</v>
      </c>
      <c r="K6919">
        <v>17.2584013869728</v>
      </c>
      <c r="L6919">
        <v>210</v>
      </c>
      <c r="M6919">
        <v>0.10180620206475401</v>
      </c>
      <c r="N6919">
        <v>0.11182563500517</v>
      </c>
      <c r="P6919" t="s">
        <v>42</v>
      </c>
    </row>
    <row r="6920" spans="1:16" x14ac:dyDescent="0.3">
      <c r="A6920" t="str">
        <f t="shared" si="110"/>
        <v>04: Food PubsGBPremiumGinBombay SapphireH: £4.20 - £4.40All stocking</v>
      </c>
      <c r="B6920" t="s">
        <v>1</v>
      </c>
      <c r="C6920" t="s">
        <v>109</v>
      </c>
      <c r="D6920" t="s">
        <v>13</v>
      </c>
      <c r="E6920" t="s">
        <v>15</v>
      </c>
      <c r="F6920" t="s">
        <v>47</v>
      </c>
      <c r="G6920" t="s">
        <v>57</v>
      </c>
      <c r="H6920" t="s">
        <v>49</v>
      </c>
      <c r="I6920" t="s">
        <v>60</v>
      </c>
      <c r="J6920" s="1">
        <v>51.02</v>
      </c>
      <c r="K6920">
        <v>13.6665058329394</v>
      </c>
      <c r="L6920">
        <v>143</v>
      </c>
      <c r="M6920" s="19">
        <v>9.5598523751554296E-2</v>
      </c>
      <c r="N6920" s="19">
        <v>9.8648372390114106E-2</v>
      </c>
      <c r="P6920" t="s">
        <v>42</v>
      </c>
    </row>
    <row r="6921" spans="1:16" x14ac:dyDescent="0.3">
      <c r="A6921" t="str">
        <f t="shared" si="110"/>
        <v>04: Food PubsGBPremiumGinBombay SapphireI: £4.40 - £4.60All stocking</v>
      </c>
      <c r="B6921" t="s">
        <v>1</v>
      </c>
      <c r="C6921" t="s">
        <v>109</v>
      </c>
      <c r="D6921" t="s">
        <v>13</v>
      </c>
      <c r="E6921" t="s">
        <v>15</v>
      </c>
      <c r="F6921" t="s">
        <v>47</v>
      </c>
      <c r="G6921" t="s">
        <v>57</v>
      </c>
      <c r="H6921" t="s">
        <v>49</v>
      </c>
      <c r="I6921" t="s">
        <v>64</v>
      </c>
      <c r="J6921" s="1">
        <v>49.48</v>
      </c>
      <c r="K6921">
        <v>12.50730605143648</v>
      </c>
      <c r="L6921">
        <v>115</v>
      </c>
      <c r="M6921" s="19">
        <v>7.4661024428676601E-2</v>
      </c>
      <c r="N6921" s="19">
        <v>7.6675538412980498E-2</v>
      </c>
      <c r="P6921" t="s">
        <v>42</v>
      </c>
    </row>
    <row r="6922" spans="1:16" x14ac:dyDescent="0.3">
      <c r="A6922" t="str">
        <f t="shared" si="110"/>
        <v>04: Food PubsGBPremiumGinBombay SapphireJ: £4.60 - £4.80All stocking</v>
      </c>
      <c r="B6922" t="s">
        <v>1</v>
      </c>
      <c r="C6922" t="s">
        <v>109</v>
      </c>
      <c r="D6922" t="s">
        <v>13</v>
      </c>
      <c r="E6922" t="s">
        <v>15</v>
      </c>
      <c r="F6922" t="s">
        <v>47</v>
      </c>
      <c r="G6922" t="s">
        <v>57</v>
      </c>
      <c r="H6922" t="s">
        <v>49</v>
      </c>
      <c r="I6922" t="s">
        <v>65</v>
      </c>
      <c r="J6922" s="1">
        <v>72.75</v>
      </c>
      <c r="K6922">
        <v>16.048590493327321</v>
      </c>
      <c r="L6922">
        <v>57</v>
      </c>
      <c r="M6922" s="19">
        <v>7.0444738425783193E-2</v>
      </c>
      <c r="N6922" s="19">
        <v>7.2539931819052397E-2</v>
      </c>
      <c r="P6922" t="s">
        <v>42</v>
      </c>
    </row>
    <row r="6923" spans="1:16" x14ac:dyDescent="0.3">
      <c r="A6923" t="str">
        <f t="shared" si="110"/>
        <v>04: Food PubsGBPremiumGinBombay SapphireK: £4.80 - £5.00All stocking</v>
      </c>
      <c r="B6923" t="s">
        <v>1</v>
      </c>
      <c r="C6923" t="s">
        <v>109</v>
      </c>
      <c r="D6923" t="s">
        <v>13</v>
      </c>
      <c r="E6923" t="s">
        <v>15</v>
      </c>
      <c r="F6923" t="s">
        <v>47</v>
      </c>
      <c r="G6923" t="s">
        <v>57</v>
      </c>
      <c r="H6923" t="s">
        <v>49</v>
      </c>
      <c r="I6923" t="s">
        <v>89</v>
      </c>
      <c r="J6923" s="1">
        <v>76.42</v>
      </c>
      <c r="K6923">
        <v>16.433898995741121</v>
      </c>
      <c r="L6923">
        <v>38</v>
      </c>
      <c r="M6923" s="19">
        <v>5.6098910280530101E-2</v>
      </c>
      <c r="N6923" s="19">
        <v>5.7709398075566097E-2</v>
      </c>
      <c r="P6923" t="s">
        <v>42</v>
      </c>
    </row>
    <row r="6924" spans="1:16" x14ac:dyDescent="0.3">
      <c r="A6924" t="str">
        <f t="shared" si="110"/>
        <v>04: Food PubsGBPremiumGinGordonsA: &lt;£3All stocking</v>
      </c>
      <c r="B6924" t="s">
        <v>1</v>
      </c>
      <c r="C6924" t="s">
        <v>109</v>
      </c>
      <c r="D6924" t="s">
        <v>13</v>
      </c>
      <c r="E6924" t="s">
        <v>15</v>
      </c>
      <c r="F6924" t="s">
        <v>47</v>
      </c>
      <c r="G6924" t="s">
        <v>61</v>
      </c>
      <c r="H6924" t="s">
        <v>49</v>
      </c>
      <c r="I6924" t="s">
        <v>58</v>
      </c>
      <c r="J6924" s="1">
        <v>57.9</v>
      </c>
      <c r="K6924">
        <v>19.4725915513526</v>
      </c>
      <c r="L6924">
        <v>339</v>
      </c>
      <c r="M6924">
        <v>0.17198112700899901</v>
      </c>
      <c r="N6924">
        <v>0.164693535295449</v>
      </c>
      <c r="P6924" t="s">
        <v>42</v>
      </c>
    </row>
    <row r="6925" spans="1:16" x14ac:dyDescent="0.3">
      <c r="A6925" t="str">
        <f t="shared" si="110"/>
        <v>04: Food PubsGBPremiumGinGordonsTotalAll stocking</v>
      </c>
      <c r="B6925" t="s">
        <v>1</v>
      </c>
      <c r="C6925" t="s">
        <v>109</v>
      </c>
      <c r="D6925" t="s">
        <v>13</v>
      </c>
      <c r="E6925" t="s">
        <v>15</v>
      </c>
      <c r="F6925" t="s">
        <v>47</v>
      </c>
      <c r="G6925" t="s">
        <v>61</v>
      </c>
      <c r="H6925" t="s">
        <v>49</v>
      </c>
      <c r="I6925" t="s">
        <v>12</v>
      </c>
      <c r="J6925" s="1">
        <v>64.95</v>
      </c>
      <c r="K6925">
        <v>18.978106503600721</v>
      </c>
      <c r="L6925">
        <v>1214</v>
      </c>
      <c r="M6925">
        <v>0.15924531262289299</v>
      </c>
      <c r="N6925">
        <v>0.15263369551181499</v>
      </c>
      <c r="P6925" t="s">
        <v>42</v>
      </c>
    </row>
    <row r="6926" spans="1:16" x14ac:dyDescent="0.3">
      <c r="A6926" t="str">
        <f t="shared" si="110"/>
        <v>04: Food PubsGBPremiumGinGordonsB: £3 - £3.20All stocking</v>
      </c>
      <c r="B6926" t="s">
        <v>1</v>
      </c>
      <c r="C6926" t="s">
        <v>109</v>
      </c>
      <c r="D6926" t="s">
        <v>13</v>
      </c>
      <c r="E6926" t="s">
        <v>15</v>
      </c>
      <c r="F6926" t="s">
        <v>47</v>
      </c>
      <c r="G6926" t="s">
        <v>61</v>
      </c>
      <c r="H6926" t="s">
        <v>49</v>
      </c>
      <c r="I6926" t="s">
        <v>59</v>
      </c>
      <c r="J6926" s="1">
        <v>70.41</v>
      </c>
      <c r="K6926">
        <v>20.687989494479879</v>
      </c>
      <c r="L6926">
        <v>312</v>
      </c>
      <c r="M6926">
        <v>0.16829874714035001</v>
      </c>
      <c r="N6926">
        <v>0.15336998146728201</v>
      </c>
      <c r="P6926" t="s">
        <v>42</v>
      </c>
    </row>
    <row r="6927" spans="1:16" x14ac:dyDescent="0.3">
      <c r="A6927" t="str">
        <f t="shared" si="110"/>
        <v>04: Food PubsGBPremiumGinGordonsC: £3.20 - £3.40All stocking</v>
      </c>
      <c r="B6927" t="s">
        <v>1</v>
      </c>
      <c r="C6927" t="s">
        <v>109</v>
      </c>
      <c r="D6927" t="s">
        <v>13</v>
      </c>
      <c r="E6927" t="s">
        <v>15</v>
      </c>
      <c r="F6927" t="s">
        <v>47</v>
      </c>
      <c r="G6927" t="s">
        <v>61</v>
      </c>
      <c r="H6927" t="s">
        <v>49</v>
      </c>
      <c r="I6927" t="s">
        <v>52</v>
      </c>
      <c r="J6927" s="1">
        <v>66.58</v>
      </c>
      <c r="K6927">
        <v>19.032995444627399</v>
      </c>
      <c r="L6927">
        <v>432</v>
      </c>
      <c r="M6927">
        <v>0.16074822751048101</v>
      </c>
      <c r="N6927">
        <v>0.15312883218824699</v>
      </c>
      <c r="P6927" t="s">
        <v>42</v>
      </c>
    </row>
    <row r="6928" spans="1:16" x14ac:dyDescent="0.3">
      <c r="A6928" t="str">
        <f t="shared" si="110"/>
        <v>04: Food PubsGBPremiumGinGordonsD: £3.40 - £3.60All stocking</v>
      </c>
      <c r="B6928" t="s">
        <v>1</v>
      </c>
      <c r="C6928" t="s">
        <v>109</v>
      </c>
      <c r="D6928" t="s">
        <v>13</v>
      </c>
      <c r="E6928" t="s">
        <v>15</v>
      </c>
      <c r="F6928" t="s">
        <v>47</v>
      </c>
      <c r="G6928" t="s">
        <v>61</v>
      </c>
      <c r="H6928" t="s">
        <v>49</v>
      </c>
      <c r="I6928" t="s">
        <v>53</v>
      </c>
      <c r="J6928" s="1">
        <v>63.99</v>
      </c>
      <c r="K6928">
        <v>18.013323104888642</v>
      </c>
      <c r="L6928">
        <v>412</v>
      </c>
      <c r="M6928">
        <v>0.15531720422654899</v>
      </c>
      <c r="N6928">
        <v>0.15148568334497001</v>
      </c>
      <c r="P6928" t="s">
        <v>42</v>
      </c>
    </row>
    <row r="6929" spans="1:16" x14ac:dyDescent="0.3">
      <c r="A6929" t="str">
        <f t="shared" si="110"/>
        <v>04: Food PubsGBPremiumGinGordonsE: £3.60 - £3.80All stocking</v>
      </c>
      <c r="B6929" t="s">
        <v>1</v>
      </c>
      <c r="C6929" t="s">
        <v>109</v>
      </c>
      <c r="D6929" t="s">
        <v>13</v>
      </c>
      <c r="E6929" t="s">
        <v>15</v>
      </c>
      <c r="F6929" t="s">
        <v>47</v>
      </c>
      <c r="G6929" t="s">
        <v>61</v>
      </c>
      <c r="H6929" t="s">
        <v>49</v>
      </c>
      <c r="I6929" t="s">
        <v>54</v>
      </c>
      <c r="J6929" s="1">
        <v>75.66</v>
      </c>
      <c r="K6929">
        <v>20.398038619122961</v>
      </c>
      <c r="L6929">
        <v>249</v>
      </c>
      <c r="M6929">
        <v>0.16891798044689399</v>
      </c>
      <c r="N6929">
        <v>0.16027073558385099</v>
      </c>
      <c r="P6929" t="s">
        <v>42</v>
      </c>
    </row>
    <row r="6930" spans="1:16" x14ac:dyDescent="0.3">
      <c r="A6930" t="str">
        <f t="shared" si="110"/>
        <v>04: Food PubsGBPremiumGinGordonsF: £3.80 - £4.00All stocking</v>
      </c>
      <c r="B6930" t="s">
        <v>1</v>
      </c>
      <c r="C6930" t="s">
        <v>109</v>
      </c>
      <c r="D6930" t="s">
        <v>13</v>
      </c>
      <c r="E6930" t="s">
        <v>15</v>
      </c>
      <c r="F6930" t="s">
        <v>47</v>
      </c>
      <c r="G6930" t="s">
        <v>61</v>
      </c>
      <c r="H6930" t="s">
        <v>49</v>
      </c>
      <c r="I6930" t="s">
        <v>55</v>
      </c>
      <c r="J6930" s="1">
        <v>66.83</v>
      </c>
      <c r="K6930">
        <v>18.078408372254522</v>
      </c>
      <c r="L6930">
        <v>195</v>
      </c>
      <c r="M6930">
        <v>0.15773968491256199</v>
      </c>
      <c r="N6930">
        <v>0.14775493803329601</v>
      </c>
      <c r="P6930" t="s">
        <v>42</v>
      </c>
    </row>
    <row r="6931" spans="1:16" x14ac:dyDescent="0.3">
      <c r="A6931" t="str">
        <f t="shared" si="110"/>
        <v>04: Food PubsGBPremiumGinGordonsG: £4.00 - £4.20All stocking</v>
      </c>
      <c r="B6931" t="s">
        <v>1</v>
      </c>
      <c r="C6931" t="s">
        <v>109</v>
      </c>
      <c r="D6931" t="s">
        <v>13</v>
      </c>
      <c r="E6931" t="s">
        <v>15</v>
      </c>
      <c r="F6931" t="s">
        <v>47</v>
      </c>
      <c r="G6931" t="s">
        <v>61</v>
      </c>
      <c r="H6931" t="s">
        <v>49</v>
      </c>
      <c r="I6931" t="s">
        <v>56</v>
      </c>
      <c r="J6931" s="1">
        <v>76.39</v>
      </c>
      <c r="K6931">
        <v>20.71848771699316</v>
      </c>
      <c r="L6931">
        <v>184</v>
      </c>
      <c r="M6931">
        <v>0.18409599173864</v>
      </c>
      <c r="N6931">
        <v>0.16397904704615901</v>
      </c>
      <c r="P6931" t="s">
        <v>42</v>
      </c>
    </row>
    <row r="6932" spans="1:16" x14ac:dyDescent="0.3">
      <c r="A6932" t="str">
        <f t="shared" si="110"/>
        <v>04: Food PubsGBPremiumGinGordonsH: £4.20 - £4.40All stocking</v>
      </c>
      <c r="B6932" t="s">
        <v>1</v>
      </c>
      <c r="C6932" t="s">
        <v>109</v>
      </c>
      <c r="D6932" t="s">
        <v>13</v>
      </c>
      <c r="E6932" t="s">
        <v>15</v>
      </c>
      <c r="F6932" t="s">
        <v>47</v>
      </c>
      <c r="G6932" t="s">
        <v>61</v>
      </c>
      <c r="H6932" t="s">
        <v>49</v>
      </c>
      <c r="I6932" t="s">
        <v>60</v>
      </c>
      <c r="J6932" s="1">
        <v>79.3</v>
      </c>
      <c r="K6932">
        <v>21.399620731483477</v>
      </c>
      <c r="L6932">
        <v>153</v>
      </c>
      <c r="M6932">
        <v>0.16801834994036599</v>
      </c>
      <c r="N6932">
        <v>0.153310450377729</v>
      </c>
      <c r="P6932" t="s">
        <v>42</v>
      </c>
    </row>
    <row r="6933" spans="1:16" x14ac:dyDescent="0.3">
      <c r="A6933" t="str">
        <f t="shared" si="110"/>
        <v>04: Food PubsGBPremiumGinGordonsI: £4.40 - £4.60All stocking</v>
      </c>
      <c r="B6933" t="s">
        <v>1</v>
      </c>
      <c r="C6933" t="s">
        <v>109</v>
      </c>
      <c r="D6933" t="s">
        <v>13</v>
      </c>
      <c r="E6933" t="s">
        <v>15</v>
      </c>
      <c r="F6933" t="s">
        <v>47</v>
      </c>
      <c r="G6933" t="s">
        <v>61</v>
      </c>
      <c r="H6933" t="s">
        <v>49</v>
      </c>
      <c r="I6933" t="s">
        <v>64</v>
      </c>
      <c r="J6933" s="1">
        <v>73.92</v>
      </c>
      <c r="K6933">
        <v>20.42465585262196</v>
      </c>
      <c r="L6933">
        <v>118</v>
      </c>
      <c r="M6933">
        <v>0.16848253990390599</v>
      </c>
      <c r="N6933">
        <v>0.15513158818866801</v>
      </c>
      <c r="P6933" t="s">
        <v>42</v>
      </c>
    </row>
    <row r="6934" spans="1:16" x14ac:dyDescent="0.3">
      <c r="A6934" t="str">
        <f t="shared" si="110"/>
        <v>04: Food PubsGBPremiumGinGordonsJ: £4.60 - £4.80All stocking</v>
      </c>
      <c r="B6934" t="s">
        <v>1</v>
      </c>
      <c r="C6934" t="s">
        <v>109</v>
      </c>
      <c r="D6934" t="s">
        <v>13</v>
      </c>
      <c r="E6934" t="s">
        <v>15</v>
      </c>
      <c r="F6934" t="s">
        <v>47</v>
      </c>
      <c r="G6934" t="s">
        <v>61</v>
      </c>
      <c r="H6934" t="s">
        <v>49</v>
      </c>
      <c r="I6934" t="s">
        <v>65</v>
      </c>
      <c r="J6934" s="1">
        <v>76.89</v>
      </c>
      <c r="K6934">
        <v>20.38135496981652</v>
      </c>
      <c r="L6934">
        <v>91</v>
      </c>
      <c r="M6934">
        <v>0.16113941175787</v>
      </c>
      <c r="N6934">
        <v>0.14846251396858501</v>
      </c>
      <c r="P6934" t="s">
        <v>42</v>
      </c>
    </row>
    <row r="6935" spans="1:16" x14ac:dyDescent="0.3">
      <c r="A6935" t="str">
        <f t="shared" si="110"/>
        <v>04: Food PubsGBPremiumGinGordonsK: £4.80 - £5.00All stocking</v>
      </c>
      <c r="B6935" t="s">
        <v>1</v>
      </c>
      <c r="C6935" t="s">
        <v>109</v>
      </c>
      <c r="D6935" t="s">
        <v>13</v>
      </c>
      <c r="E6935" t="s">
        <v>15</v>
      </c>
      <c r="F6935" t="s">
        <v>47</v>
      </c>
      <c r="G6935" t="s">
        <v>61</v>
      </c>
      <c r="H6935" t="s">
        <v>49</v>
      </c>
      <c r="I6935" t="s">
        <v>89</v>
      </c>
      <c r="J6935" s="1">
        <v>81.650000000000006</v>
      </c>
      <c r="K6935">
        <v>22.303570114096441</v>
      </c>
      <c r="L6935">
        <v>38</v>
      </c>
      <c r="M6935">
        <v>0.163013232468882</v>
      </c>
      <c r="N6935">
        <v>0.16207477164697301</v>
      </c>
      <c r="P6935" t="s">
        <v>42</v>
      </c>
    </row>
    <row r="6936" spans="1:16" x14ac:dyDescent="0.3">
      <c r="A6936" t="str">
        <f t="shared" si="110"/>
        <v>04: Food PubsGBPremiumGinGordonsL: £5.00 - £5.20All stocking</v>
      </c>
      <c r="B6936" t="s">
        <v>1</v>
      </c>
      <c r="C6936" t="s">
        <v>109</v>
      </c>
      <c r="D6936" t="s">
        <v>13</v>
      </c>
      <c r="E6936" t="s">
        <v>15</v>
      </c>
      <c r="F6936" t="s">
        <v>47</v>
      </c>
      <c r="G6936" t="s">
        <v>61</v>
      </c>
      <c r="H6936" t="s">
        <v>49</v>
      </c>
      <c r="I6936" t="s">
        <v>90</v>
      </c>
      <c r="J6936" s="1">
        <v>45.41</v>
      </c>
      <c r="K6936">
        <v>12.358487866300361</v>
      </c>
      <c r="L6936">
        <v>32</v>
      </c>
      <c r="M6936" s="19">
        <v>9.5573116912463701E-2</v>
      </c>
      <c r="N6936">
        <v>0.105181127958498</v>
      </c>
      <c r="P6936" t="s">
        <v>42</v>
      </c>
    </row>
    <row r="6937" spans="1:16" x14ac:dyDescent="0.3">
      <c r="A6937" t="str">
        <f t="shared" si="110"/>
        <v>04: Food PubsGBPremiumGinGordons Pink GinA: &lt;£3All stocking</v>
      </c>
      <c r="B6937" t="s">
        <v>1</v>
      </c>
      <c r="C6937" t="s">
        <v>109</v>
      </c>
      <c r="D6937" t="s">
        <v>13</v>
      </c>
      <c r="E6937" t="s">
        <v>15</v>
      </c>
      <c r="F6937" t="s">
        <v>47</v>
      </c>
      <c r="G6937" t="s">
        <v>62</v>
      </c>
      <c r="H6937" t="s">
        <v>49</v>
      </c>
      <c r="I6937" t="s">
        <v>58</v>
      </c>
      <c r="J6937" s="1">
        <v>82.1</v>
      </c>
      <c r="K6937">
        <v>26.632738104075678</v>
      </c>
      <c r="L6937">
        <v>314</v>
      </c>
      <c r="M6937">
        <v>0.22678876606884801</v>
      </c>
      <c r="N6937">
        <v>0.21871633962927201</v>
      </c>
      <c r="P6937" t="s">
        <v>42</v>
      </c>
    </row>
    <row r="6938" spans="1:16" x14ac:dyDescent="0.3">
      <c r="A6938" t="str">
        <f t="shared" si="110"/>
        <v>04: Food PubsGBPremiumGinGordons Pink GinTotalAll stocking</v>
      </c>
      <c r="B6938" t="s">
        <v>1</v>
      </c>
      <c r="C6938" t="s">
        <v>109</v>
      </c>
      <c r="D6938" t="s">
        <v>13</v>
      </c>
      <c r="E6938" t="s">
        <v>15</v>
      </c>
      <c r="F6938" t="s">
        <v>47</v>
      </c>
      <c r="G6938" t="s">
        <v>62</v>
      </c>
      <c r="H6938" t="s">
        <v>49</v>
      </c>
      <c r="I6938" t="s">
        <v>12</v>
      </c>
      <c r="J6938" s="1">
        <v>75.17</v>
      </c>
      <c r="K6938">
        <v>22.927740082716483</v>
      </c>
      <c r="L6938">
        <v>1271</v>
      </c>
      <c r="M6938">
        <v>0.18174310221463</v>
      </c>
      <c r="N6938">
        <v>0.18795059626737101</v>
      </c>
      <c r="P6938" t="s">
        <v>42</v>
      </c>
    </row>
    <row r="6939" spans="1:16" x14ac:dyDescent="0.3">
      <c r="A6939" t="str">
        <f t="shared" si="110"/>
        <v>04: Food PubsGBPremiumGinGordons Pink GinB: £3 - £3.20All stocking</v>
      </c>
      <c r="B6939" t="s">
        <v>1</v>
      </c>
      <c r="C6939" t="s">
        <v>109</v>
      </c>
      <c r="D6939" t="s">
        <v>13</v>
      </c>
      <c r="E6939" t="s">
        <v>15</v>
      </c>
      <c r="F6939" t="s">
        <v>47</v>
      </c>
      <c r="G6939" t="s">
        <v>62</v>
      </c>
      <c r="H6939" t="s">
        <v>49</v>
      </c>
      <c r="I6939" t="s">
        <v>59</v>
      </c>
      <c r="J6939" s="1">
        <v>81.02</v>
      </c>
      <c r="K6939">
        <v>27.228661544217079</v>
      </c>
      <c r="L6939">
        <v>270</v>
      </c>
      <c r="M6939">
        <v>0.22940798766314499</v>
      </c>
      <c r="N6939">
        <v>0.22454816382611301</v>
      </c>
      <c r="P6939" t="s">
        <v>42</v>
      </c>
    </row>
    <row r="6940" spans="1:16" x14ac:dyDescent="0.3">
      <c r="A6940" t="str">
        <f t="shared" si="110"/>
        <v>04: Food PubsGBPremiumGinGordons Pink GinC: £3.20 - £3.40All stocking</v>
      </c>
      <c r="B6940" t="s">
        <v>1</v>
      </c>
      <c r="C6940" t="s">
        <v>109</v>
      </c>
      <c r="D6940" t="s">
        <v>13</v>
      </c>
      <c r="E6940" t="s">
        <v>15</v>
      </c>
      <c r="F6940" t="s">
        <v>47</v>
      </c>
      <c r="G6940" t="s">
        <v>62</v>
      </c>
      <c r="H6940" t="s">
        <v>49</v>
      </c>
      <c r="I6940" t="s">
        <v>52</v>
      </c>
      <c r="J6940" s="1">
        <v>75.13</v>
      </c>
      <c r="K6940">
        <v>23.997121559325361</v>
      </c>
      <c r="L6940">
        <v>422</v>
      </c>
      <c r="M6940">
        <v>0.20208744525904301</v>
      </c>
      <c r="N6940">
        <v>0.198488859136245</v>
      </c>
      <c r="P6940" t="s">
        <v>42</v>
      </c>
    </row>
    <row r="6941" spans="1:16" x14ac:dyDescent="0.3">
      <c r="A6941" t="str">
        <f t="shared" si="110"/>
        <v>04: Food PubsGBPremiumGinGordons Pink GinD: £3.40 - £3.60All stocking</v>
      </c>
      <c r="B6941" t="s">
        <v>1</v>
      </c>
      <c r="C6941" t="s">
        <v>109</v>
      </c>
      <c r="D6941" t="s">
        <v>13</v>
      </c>
      <c r="E6941" t="s">
        <v>15</v>
      </c>
      <c r="F6941" t="s">
        <v>47</v>
      </c>
      <c r="G6941" t="s">
        <v>62</v>
      </c>
      <c r="H6941" t="s">
        <v>49</v>
      </c>
      <c r="I6941" t="s">
        <v>53</v>
      </c>
      <c r="J6941" s="1">
        <v>78.95</v>
      </c>
      <c r="K6941">
        <v>24.695544979129881</v>
      </c>
      <c r="L6941">
        <v>530</v>
      </c>
      <c r="M6941">
        <v>0.19568684064137201</v>
      </c>
      <c r="N6941">
        <v>0.20207173323199401</v>
      </c>
      <c r="P6941" t="s">
        <v>42</v>
      </c>
    </row>
    <row r="6942" spans="1:16" x14ac:dyDescent="0.3">
      <c r="A6942" t="str">
        <f t="shared" si="110"/>
        <v>04: Food PubsGBPremiumGinGordons Pink GinE: £3.60 - £3.80All stocking</v>
      </c>
      <c r="B6942" t="s">
        <v>1</v>
      </c>
      <c r="C6942" t="s">
        <v>109</v>
      </c>
      <c r="D6942" t="s">
        <v>13</v>
      </c>
      <c r="E6942" t="s">
        <v>15</v>
      </c>
      <c r="F6942" t="s">
        <v>47</v>
      </c>
      <c r="G6942" t="s">
        <v>62</v>
      </c>
      <c r="H6942" t="s">
        <v>49</v>
      </c>
      <c r="I6942" t="s">
        <v>54</v>
      </c>
      <c r="J6942" s="1">
        <v>70.72</v>
      </c>
      <c r="K6942">
        <v>21.607476461627762</v>
      </c>
      <c r="L6942">
        <v>542</v>
      </c>
      <c r="M6942">
        <v>0.18366375930665299</v>
      </c>
      <c r="N6942">
        <v>0.19105407547713699</v>
      </c>
      <c r="P6942" t="s">
        <v>42</v>
      </c>
    </row>
    <row r="6943" spans="1:16" x14ac:dyDescent="0.3">
      <c r="A6943" t="str">
        <f t="shared" si="110"/>
        <v>04: Food PubsGBPremiumGinGordons Pink GinF: £3.80 - £4.00All stocking</v>
      </c>
      <c r="B6943" t="s">
        <v>1</v>
      </c>
      <c r="C6943" t="s">
        <v>109</v>
      </c>
      <c r="D6943" t="s">
        <v>13</v>
      </c>
      <c r="E6943" t="s">
        <v>15</v>
      </c>
      <c r="F6943" t="s">
        <v>47</v>
      </c>
      <c r="G6943" t="s">
        <v>62</v>
      </c>
      <c r="H6943" t="s">
        <v>49</v>
      </c>
      <c r="I6943" t="s">
        <v>55</v>
      </c>
      <c r="J6943" s="1">
        <v>70.98</v>
      </c>
      <c r="K6943">
        <v>20.405127733188962</v>
      </c>
      <c r="L6943">
        <v>294</v>
      </c>
      <c r="M6943">
        <v>0.16633242714311899</v>
      </c>
      <c r="N6943">
        <v>0.17308593953496401</v>
      </c>
      <c r="P6943" t="s">
        <v>42</v>
      </c>
    </row>
    <row r="6944" spans="1:16" x14ac:dyDescent="0.3">
      <c r="A6944" t="str">
        <f t="shared" si="110"/>
        <v>04: Food PubsGBPremiumGinGordons Pink GinG: £4.00 - £4.20All stocking</v>
      </c>
      <c r="B6944" t="s">
        <v>1</v>
      </c>
      <c r="C6944" t="s">
        <v>109</v>
      </c>
      <c r="D6944" t="s">
        <v>13</v>
      </c>
      <c r="E6944" t="s">
        <v>15</v>
      </c>
      <c r="F6944" t="s">
        <v>47</v>
      </c>
      <c r="G6944" t="s">
        <v>62</v>
      </c>
      <c r="H6944" t="s">
        <v>49</v>
      </c>
      <c r="I6944" t="s">
        <v>56</v>
      </c>
      <c r="J6944" s="1">
        <v>79.260000000000005</v>
      </c>
      <c r="K6944">
        <v>22.528678955774758</v>
      </c>
      <c r="L6944">
        <v>167</v>
      </c>
      <c r="M6944">
        <v>0.16809143740695301</v>
      </c>
      <c r="N6944">
        <v>0.17653932164670799</v>
      </c>
      <c r="P6944" t="s">
        <v>42</v>
      </c>
    </row>
    <row r="6945" spans="1:16" x14ac:dyDescent="0.3">
      <c r="A6945" t="str">
        <f t="shared" si="110"/>
        <v>04: Food PubsGBPremiumGinGordons Pink GinH: £4.20 - £4.40All stocking</v>
      </c>
      <c r="B6945" t="s">
        <v>1</v>
      </c>
      <c r="C6945" t="s">
        <v>109</v>
      </c>
      <c r="D6945" t="s">
        <v>13</v>
      </c>
      <c r="E6945" t="s">
        <v>15</v>
      </c>
      <c r="F6945" t="s">
        <v>47</v>
      </c>
      <c r="G6945" t="s">
        <v>62</v>
      </c>
      <c r="H6945" t="s">
        <v>49</v>
      </c>
      <c r="I6945" t="s">
        <v>60</v>
      </c>
      <c r="J6945" s="1">
        <v>72.91</v>
      </c>
      <c r="K6945">
        <v>21.57194964024232</v>
      </c>
      <c r="L6945">
        <v>123</v>
      </c>
      <c r="M6945">
        <v>0.184270651822841</v>
      </c>
      <c r="N6945">
        <v>0.19746229107215699</v>
      </c>
      <c r="P6945" t="s">
        <v>42</v>
      </c>
    </row>
    <row r="6946" spans="1:16" x14ac:dyDescent="0.3">
      <c r="A6946" t="str">
        <f t="shared" si="110"/>
        <v>04: Food PubsGBPremiumGinGordons Pink GinI: £4.40 - £4.60All stocking</v>
      </c>
      <c r="B6946" t="s">
        <v>1</v>
      </c>
      <c r="C6946" t="s">
        <v>109</v>
      </c>
      <c r="D6946" t="s">
        <v>13</v>
      </c>
      <c r="E6946" t="s">
        <v>15</v>
      </c>
      <c r="F6946" t="s">
        <v>47</v>
      </c>
      <c r="G6946" t="s">
        <v>62</v>
      </c>
      <c r="H6946" t="s">
        <v>49</v>
      </c>
      <c r="I6946" t="s">
        <v>64</v>
      </c>
      <c r="J6946" s="1">
        <v>79.459999999999994</v>
      </c>
      <c r="K6946">
        <v>22.970771717171719</v>
      </c>
      <c r="L6946">
        <v>125</v>
      </c>
      <c r="M6946">
        <v>0.172142739638834</v>
      </c>
      <c r="N6946">
        <v>0.18577666309093899</v>
      </c>
      <c r="P6946" t="s">
        <v>42</v>
      </c>
    </row>
    <row r="6947" spans="1:16" x14ac:dyDescent="0.3">
      <c r="A6947" t="str">
        <f t="shared" si="110"/>
        <v>04: Food PubsGBPremiumGinGordons Pink GinJ: £4.60 - £4.80All stocking</v>
      </c>
      <c r="B6947" t="s">
        <v>1</v>
      </c>
      <c r="C6947" t="s">
        <v>109</v>
      </c>
      <c r="D6947" t="s">
        <v>13</v>
      </c>
      <c r="E6947" t="s">
        <v>15</v>
      </c>
      <c r="F6947" t="s">
        <v>47</v>
      </c>
      <c r="G6947" t="s">
        <v>62</v>
      </c>
      <c r="H6947" t="s">
        <v>49</v>
      </c>
      <c r="I6947" t="s">
        <v>65</v>
      </c>
      <c r="J6947" s="1">
        <v>115.07</v>
      </c>
      <c r="K6947">
        <v>28.09804654035424</v>
      </c>
      <c r="L6947">
        <v>39</v>
      </c>
      <c r="M6947">
        <v>0.124178304471564</v>
      </c>
      <c r="N6947">
        <v>0.13077835213903199</v>
      </c>
      <c r="P6947" t="s">
        <v>42</v>
      </c>
    </row>
    <row r="6948" spans="1:16" x14ac:dyDescent="0.3">
      <c r="A6948" t="str">
        <f t="shared" si="110"/>
        <v>04: Food PubsGBPremiumGinHendricksA: &lt;£3All stocking</v>
      </c>
      <c r="B6948" t="s">
        <v>1</v>
      </c>
      <c r="C6948" t="s">
        <v>109</v>
      </c>
      <c r="D6948" t="s">
        <v>13</v>
      </c>
      <c r="E6948" t="s">
        <v>15</v>
      </c>
      <c r="F6948" t="s">
        <v>47</v>
      </c>
      <c r="G6948" t="s">
        <v>63</v>
      </c>
      <c r="H6948" t="s">
        <v>49</v>
      </c>
      <c r="I6948" t="s">
        <v>58</v>
      </c>
      <c r="J6948" s="1">
        <v>14.31</v>
      </c>
      <c r="K6948">
        <v>4.4312145943724799</v>
      </c>
      <c r="L6948">
        <v>57</v>
      </c>
      <c r="M6948" s="19">
        <v>2.8345347547649901E-2</v>
      </c>
      <c r="N6948" s="19">
        <v>2.3224911895545701E-2</v>
      </c>
      <c r="P6948" t="s">
        <v>42</v>
      </c>
    </row>
    <row r="6949" spans="1:16" x14ac:dyDescent="0.3">
      <c r="A6949" t="str">
        <f t="shared" si="110"/>
        <v>04: Food PubsGBPremiumGinHendricksTotalAll stocking</v>
      </c>
      <c r="B6949" t="s">
        <v>1</v>
      </c>
      <c r="C6949" t="s">
        <v>109</v>
      </c>
      <c r="D6949" t="s">
        <v>13</v>
      </c>
      <c r="E6949" t="s">
        <v>15</v>
      </c>
      <c r="F6949" t="s">
        <v>47</v>
      </c>
      <c r="G6949" t="s">
        <v>63</v>
      </c>
      <c r="H6949" t="s">
        <v>49</v>
      </c>
      <c r="I6949" t="s">
        <v>12</v>
      </c>
      <c r="J6949" s="1">
        <v>31.29</v>
      </c>
      <c r="K6949">
        <v>8.5277597114310808</v>
      </c>
      <c r="L6949">
        <v>1415</v>
      </c>
      <c r="M6949" s="19">
        <v>5.4742966665286101E-2</v>
      </c>
      <c r="N6949" s="19">
        <v>5.3221555477477298E-2</v>
      </c>
      <c r="P6949" t="s">
        <v>42</v>
      </c>
    </row>
    <row r="6950" spans="1:16" x14ac:dyDescent="0.3">
      <c r="A6950" t="str">
        <f t="shared" si="110"/>
        <v>04: Food PubsGBPremiumGinHendricksB: £3 - £3.20All stocking</v>
      </c>
      <c r="B6950" t="s">
        <v>1</v>
      </c>
      <c r="C6950" t="s">
        <v>109</v>
      </c>
      <c r="D6950" t="s">
        <v>13</v>
      </c>
      <c r="E6950" t="s">
        <v>15</v>
      </c>
      <c r="F6950" t="s">
        <v>47</v>
      </c>
      <c r="G6950" t="s">
        <v>63</v>
      </c>
      <c r="H6950" t="s">
        <v>49</v>
      </c>
      <c r="I6950" t="s">
        <v>59</v>
      </c>
      <c r="J6950" s="1">
        <v>17.86</v>
      </c>
      <c r="K6950">
        <v>5.4682155315134002</v>
      </c>
      <c r="L6950">
        <v>47</v>
      </c>
      <c r="M6950" s="19">
        <v>3.5092961617247703E-2</v>
      </c>
      <c r="N6950" s="19">
        <v>3.0930518144926901E-2</v>
      </c>
      <c r="P6950" t="s">
        <v>42</v>
      </c>
    </row>
    <row r="6951" spans="1:16" x14ac:dyDescent="0.3">
      <c r="A6951" t="str">
        <f t="shared" si="110"/>
        <v>04: Food PubsGBPremiumGinHendricksC: £3.20 - £3.40All stocking</v>
      </c>
      <c r="B6951" t="s">
        <v>1</v>
      </c>
      <c r="C6951" t="s">
        <v>109</v>
      </c>
      <c r="D6951" t="s">
        <v>13</v>
      </c>
      <c r="E6951" t="s">
        <v>15</v>
      </c>
      <c r="F6951" t="s">
        <v>47</v>
      </c>
      <c r="G6951" t="s">
        <v>63</v>
      </c>
      <c r="H6951" t="s">
        <v>49</v>
      </c>
      <c r="I6951" t="s">
        <v>52</v>
      </c>
      <c r="J6951" s="1">
        <v>21.63</v>
      </c>
      <c r="K6951">
        <v>6.3901212384107202</v>
      </c>
      <c r="L6951">
        <v>76</v>
      </c>
      <c r="M6951" s="19">
        <v>4.4522424699076302E-2</v>
      </c>
      <c r="N6951" s="19">
        <v>4.13413892303598E-2</v>
      </c>
      <c r="P6951" t="s">
        <v>42</v>
      </c>
    </row>
    <row r="6952" spans="1:16" x14ac:dyDescent="0.3">
      <c r="A6952" t="str">
        <f t="shared" si="110"/>
        <v>04: Food PubsGBPremiumGinHendricksD: £3.40 - £3.60All stocking</v>
      </c>
      <c r="B6952" t="s">
        <v>1</v>
      </c>
      <c r="C6952" t="s">
        <v>109</v>
      </c>
      <c r="D6952" t="s">
        <v>13</v>
      </c>
      <c r="E6952" t="s">
        <v>15</v>
      </c>
      <c r="F6952" t="s">
        <v>47</v>
      </c>
      <c r="G6952" t="s">
        <v>63</v>
      </c>
      <c r="H6952" t="s">
        <v>49</v>
      </c>
      <c r="I6952" t="s">
        <v>53</v>
      </c>
      <c r="J6952" s="1">
        <v>20.91</v>
      </c>
      <c r="K6952">
        <v>6.2428505305458399</v>
      </c>
      <c r="L6952">
        <v>128</v>
      </c>
      <c r="M6952" s="19">
        <v>4.13863104020184E-2</v>
      </c>
      <c r="N6952">
        <v>3.9066139977716997E-2</v>
      </c>
      <c r="P6952" t="s">
        <v>42</v>
      </c>
    </row>
    <row r="6953" spans="1:16" x14ac:dyDescent="0.3">
      <c r="A6953" t="str">
        <f t="shared" si="110"/>
        <v>04: Food PubsGBPremiumGinHendricksE: £3.60 - £3.80All stocking</v>
      </c>
      <c r="B6953" t="s">
        <v>1</v>
      </c>
      <c r="C6953" t="s">
        <v>109</v>
      </c>
      <c r="D6953" t="s">
        <v>13</v>
      </c>
      <c r="E6953" t="s">
        <v>15</v>
      </c>
      <c r="F6953" t="s">
        <v>47</v>
      </c>
      <c r="G6953" t="s">
        <v>63</v>
      </c>
      <c r="H6953" t="s">
        <v>49</v>
      </c>
      <c r="I6953" t="s">
        <v>54</v>
      </c>
      <c r="J6953" s="1">
        <v>23.15</v>
      </c>
      <c r="K6953">
        <v>7.0250328436995195</v>
      </c>
      <c r="L6953">
        <v>225</v>
      </c>
      <c r="M6953" s="19">
        <v>4.4380775331655901E-2</v>
      </c>
      <c r="N6953" s="19">
        <v>4.18308022428939E-2</v>
      </c>
      <c r="P6953" t="s">
        <v>42</v>
      </c>
    </row>
    <row r="6954" spans="1:16" x14ac:dyDescent="0.3">
      <c r="A6954" t="str">
        <f t="shared" si="110"/>
        <v>04: Food PubsGBPremiumGinHendricksF: £3.80 - £4.00All stocking</v>
      </c>
      <c r="B6954" t="s">
        <v>1</v>
      </c>
      <c r="C6954" t="s">
        <v>109</v>
      </c>
      <c r="D6954" t="s">
        <v>13</v>
      </c>
      <c r="E6954" t="s">
        <v>15</v>
      </c>
      <c r="F6954" t="s">
        <v>47</v>
      </c>
      <c r="G6954" t="s">
        <v>63</v>
      </c>
      <c r="H6954" t="s">
        <v>49</v>
      </c>
      <c r="I6954" t="s">
        <v>55</v>
      </c>
      <c r="J6954" s="1">
        <v>27.87</v>
      </c>
      <c r="K6954">
        <v>8.1116542786354007</v>
      </c>
      <c r="L6954">
        <v>318</v>
      </c>
      <c r="M6954" s="19">
        <v>5.1372544593382301E-2</v>
      </c>
      <c r="N6954" s="19">
        <v>4.9928096457609802E-2</v>
      </c>
      <c r="P6954" t="s">
        <v>42</v>
      </c>
    </row>
    <row r="6955" spans="1:16" x14ac:dyDescent="0.3">
      <c r="A6955" t="str">
        <f t="shared" si="110"/>
        <v>04: Food PubsGBPremiumGinHendricksG: £4.00 - £4.20All stocking</v>
      </c>
      <c r="B6955" t="s">
        <v>1</v>
      </c>
      <c r="C6955" t="s">
        <v>109</v>
      </c>
      <c r="D6955" t="s">
        <v>13</v>
      </c>
      <c r="E6955" t="s">
        <v>15</v>
      </c>
      <c r="F6955" t="s">
        <v>47</v>
      </c>
      <c r="G6955" t="s">
        <v>63</v>
      </c>
      <c r="H6955" t="s">
        <v>49</v>
      </c>
      <c r="I6955" t="s">
        <v>56</v>
      </c>
      <c r="J6955" s="1">
        <v>29.47</v>
      </c>
      <c r="K6955">
        <v>8.9371625059125197</v>
      </c>
      <c r="L6955">
        <v>444</v>
      </c>
      <c r="M6955" s="19">
        <v>5.8061351684425097E-2</v>
      </c>
      <c r="N6955" s="19">
        <v>6.1167203172894202E-2</v>
      </c>
      <c r="P6955" t="s">
        <v>42</v>
      </c>
    </row>
    <row r="6956" spans="1:16" x14ac:dyDescent="0.3">
      <c r="A6956" t="str">
        <f t="shared" si="110"/>
        <v>04: Food PubsGBPremiumGinHendricksH: £4.20 - £4.40All stocking</v>
      </c>
      <c r="B6956" t="s">
        <v>1</v>
      </c>
      <c r="C6956" t="s">
        <v>109</v>
      </c>
      <c r="D6956" t="s">
        <v>13</v>
      </c>
      <c r="E6956" t="s">
        <v>15</v>
      </c>
      <c r="F6956" t="s">
        <v>47</v>
      </c>
      <c r="G6956" t="s">
        <v>63</v>
      </c>
      <c r="H6956" t="s">
        <v>49</v>
      </c>
      <c r="I6956" t="s">
        <v>60</v>
      </c>
      <c r="J6956" s="1">
        <v>31.65</v>
      </c>
      <c r="K6956">
        <v>9.1936861713416</v>
      </c>
      <c r="L6956">
        <v>386</v>
      </c>
      <c r="M6956" s="19">
        <v>6.0702320652368497E-2</v>
      </c>
      <c r="N6956" s="19">
        <v>6.1704062436126902E-2</v>
      </c>
      <c r="P6956" t="s">
        <v>42</v>
      </c>
    </row>
    <row r="6957" spans="1:16" x14ac:dyDescent="0.3">
      <c r="A6957" t="str">
        <f t="shared" si="110"/>
        <v>04: Food PubsGBPremiumGinHendricksI: £4.40 - £4.60All stocking</v>
      </c>
      <c r="B6957" t="s">
        <v>1</v>
      </c>
      <c r="C6957" t="s">
        <v>109</v>
      </c>
      <c r="D6957" t="s">
        <v>13</v>
      </c>
      <c r="E6957" t="s">
        <v>15</v>
      </c>
      <c r="F6957" t="s">
        <v>47</v>
      </c>
      <c r="G6957" t="s">
        <v>63</v>
      </c>
      <c r="H6957" t="s">
        <v>49</v>
      </c>
      <c r="I6957" t="s">
        <v>64</v>
      </c>
      <c r="J6957" s="1">
        <v>33.57</v>
      </c>
      <c r="K6957">
        <v>9.2046411394512795</v>
      </c>
      <c r="L6957">
        <v>237</v>
      </c>
      <c r="M6957" s="19">
        <v>5.9766958071740303E-2</v>
      </c>
      <c r="N6957" s="19">
        <v>5.9016054992912202E-2</v>
      </c>
      <c r="P6957" t="s">
        <v>42</v>
      </c>
    </row>
    <row r="6958" spans="1:16" x14ac:dyDescent="0.3">
      <c r="A6958" t="str">
        <f t="shared" si="110"/>
        <v>04: Food PubsGBPremiumGinHendricksJ: £4.60 - £4.80All stocking</v>
      </c>
      <c r="B6958" t="s">
        <v>1</v>
      </c>
      <c r="C6958" t="s">
        <v>109</v>
      </c>
      <c r="D6958" t="s">
        <v>13</v>
      </c>
      <c r="E6958" t="s">
        <v>15</v>
      </c>
      <c r="F6958" t="s">
        <v>47</v>
      </c>
      <c r="G6958" t="s">
        <v>63</v>
      </c>
      <c r="H6958" t="s">
        <v>49</v>
      </c>
      <c r="I6958" t="s">
        <v>65</v>
      </c>
      <c r="J6958" s="1">
        <v>44.45</v>
      </c>
      <c r="K6958">
        <v>10.756441714415839</v>
      </c>
      <c r="L6958">
        <v>116</v>
      </c>
      <c r="M6958" s="19">
        <v>5.8786286425542102E-2</v>
      </c>
      <c r="N6958" s="19">
        <v>5.6795619683254202E-2</v>
      </c>
      <c r="P6958" t="s">
        <v>42</v>
      </c>
    </row>
    <row r="6959" spans="1:16" x14ac:dyDescent="0.3">
      <c r="A6959" t="str">
        <f t="shared" si="110"/>
        <v>04: Food PubsGBPremiumGinHendricksK: £4.80 - £5.00All stocking</v>
      </c>
      <c r="B6959" t="s">
        <v>1</v>
      </c>
      <c r="C6959" t="s">
        <v>109</v>
      </c>
      <c r="D6959" t="s">
        <v>13</v>
      </c>
      <c r="E6959" t="s">
        <v>15</v>
      </c>
      <c r="F6959" t="s">
        <v>47</v>
      </c>
      <c r="G6959" t="s">
        <v>63</v>
      </c>
      <c r="H6959" t="s">
        <v>49</v>
      </c>
      <c r="I6959" t="s">
        <v>89</v>
      </c>
      <c r="J6959" s="1">
        <v>62.89</v>
      </c>
      <c r="K6959">
        <v>13.526255955582881</v>
      </c>
      <c r="L6959">
        <v>104</v>
      </c>
      <c r="M6959" s="19">
        <v>6.1800697436316498E-2</v>
      </c>
      <c r="N6959" s="19">
        <v>5.6927905648371101E-2</v>
      </c>
      <c r="P6959" t="s">
        <v>42</v>
      </c>
    </row>
    <row r="6960" spans="1:16" x14ac:dyDescent="0.3">
      <c r="A6960" t="str">
        <f t="shared" si="110"/>
        <v>04: Food PubsGBPremiumGinHendricksL: £5.00 - £5.20All stocking</v>
      </c>
      <c r="B6960" t="s">
        <v>1</v>
      </c>
      <c r="C6960" t="s">
        <v>109</v>
      </c>
      <c r="D6960" t="s">
        <v>13</v>
      </c>
      <c r="E6960" t="s">
        <v>15</v>
      </c>
      <c r="F6960" t="s">
        <v>47</v>
      </c>
      <c r="G6960" t="s">
        <v>63</v>
      </c>
      <c r="H6960" t="s">
        <v>49</v>
      </c>
      <c r="I6960" t="s">
        <v>90</v>
      </c>
      <c r="J6960" s="1">
        <v>64.7</v>
      </c>
      <c r="K6960">
        <v>13.576436646686641</v>
      </c>
      <c r="L6960">
        <v>100</v>
      </c>
      <c r="M6960" s="19">
        <v>6.9952038464221794E-2</v>
      </c>
      <c r="N6960" s="19">
        <v>6.3623580560327103E-2</v>
      </c>
      <c r="P6960" t="s">
        <v>42</v>
      </c>
    </row>
    <row r="6961" spans="1:16" x14ac:dyDescent="0.3">
      <c r="A6961" t="str">
        <f t="shared" si="110"/>
        <v>04: Food PubsGBPremiumGinHendricksM: £5.20 - £5.40All stocking</v>
      </c>
      <c r="B6961" t="s">
        <v>1</v>
      </c>
      <c r="C6961" t="s">
        <v>109</v>
      </c>
      <c r="D6961" t="s">
        <v>13</v>
      </c>
      <c r="E6961" t="s">
        <v>15</v>
      </c>
      <c r="F6961" t="s">
        <v>47</v>
      </c>
      <c r="G6961" t="s">
        <v>63</v>
      </c>
      <c r="H6961" t="s">
        <v>49</v>
      </c>
      <c r="I6961" t="s">
        <v>95</v>
      </c>
      <c r="J6961" s="1">
        <v>67.31</v>
      </c>
      <c r="K6961">
        <v>13.55323200391696</v>
      </c>
      <c r="L6961">
        <v>73</v>
      </c>
      <c r="M6961" s="19">
        <v>5.4525497183059699E-2</v>
      </c>
      <c r="N6961" s="19">
        <v>5.0373575428508101E-2</v>
      </c>
      <c r="P6961" t="s">
        <v>42</v>
      </c>
    </row>
    <row r="6962" spans="1:16" x14ac:dyDescent="0.3">
      <c r="A6962" t="str">
        <f t="shared" si="110"/>
        <v>04: Food PubsGBPremiumGinHendricksN: £5.40 - £5.60All stocking</v>
      </c>
      <c r="B6962" t="s">
        <v>1</v>
      </c>
      <c r="C6962" t="s">
        <v>109</v>
      </c>
      <c r="D6962" t="s">
        <v>13</v>
      </c>
      <c r="E6962" t="s">
        <v>15</v>
      </c>
      <c r="F6962" t="s">
        <v>47</v>
      </c>
      <c r="G6962" t="s">
        <v>63</v>
      </c>
      <c r="H6962" t="s">
        <v>49</v>
      </c>
      <c r="I6962" t="s">
        <v>99</v>
      </c>
      <c r="J6962" s="1">
        <v>79.180000000000007</v>
      </c>
      <c r="K6962">
        <v>15.485885780885802</v>
      </c>
      <c r="L6962">
        <v>30</v>
      </c>
      <c r="M6962" s="19">
        <v>8.1609250998392099E-2</v>
      </c>
      <c r="N6962" s="19">
        <v>7.4619280310826805E-2</v>
      </c>
      <c r="P6962" t="s">
        <v>42</v>
      </c>
    </row>
    <row r="6963" spans="1:16" x14ac:dyDescent="0.3">
      <c r="A6963" t="str">
        <f t="shared" si="110"/>
        <v>04: Food PubsGBPremiumGinHendricksO: £5.60 - £5.80All stocking</v>
      </c>
      <c r="B6963" t="s">
        <v>1</v>
      </c>
      <c r="C6963" t="s">
        <v>109</v>
      </c>
      <c r="D6963" t="s">
        <v>13</v>
      </c>
      <c r="E6963" t="s">
        <v>15</v>
      </c>
      <c r="F6963" t="s">
        <v>47</v>
      </c>
      <c r="G6963" t="s">
        <v>63</v>
      </c>
      <c r="H6963" t="s">
        <v>49</v>
      </c>
      <c r="I6963" t="s">
        <v>100</v>
      </c>
      <c r="J6963" s="1">
        <v>65.3</v>
      </c>
      <c r="K6963">
        <v>13.072490412813</v>
      </c>
      <c r="L6963">
        <v>31</v>
      </c>
      <c r="M6963" s="19">
        <v>6.4491780122421197E-2</v>
      </c>
      <c r="N6963" s="19">
        <v>5.9603273816543602E-2</v>
      </c>
      <c r="P6963" t="s">
        <v>42</v>
      </c>
    </row>
    <row r="6964" spans="1:16" x14ac:dyDescent="0.3">
      <c r="A6964" t="str">
        <f t="shared" si="110"/>
        <v>04: Food PubsGBPremiumGinHendricksQ: &gt;£6.00All stocking</v>
      </c>
      <c r="B6964" t="s">
        <v>1</v>
      </c>
      <c r="C6964" t="s">
        <v>109</v>
      </c>
      <c r="D6964" t="s">
        <v>13</v>
      </c>
      <c r="E6964" t="s">
        <v>15</v>
      </c>
      <c r="F6964" t="s">
        <v>47</v>
      </c>
      <c r="G6964" t="s">
        <v>63</v>
      </c>
      <c r="H6964" t="s">
        <v>49</v>
      </c>
      <c r="I6964" t="s">
        <v>96</v>
      </c>
      <c r="J6964" s="1">
        <v>58.33</v>
      </c>
      <c r="K6964">
        <v>11.715040515040521</v>
      </c>
      <c r="L6964">
        <v>32</v>
      </c>
      <c r="M6964" s="19">
        <v>6.5270148176626103E-2</v>
      </c>
      <c r="N6964" s="19">
        <v>5.9431173419548698E-2</v>
      </c>
      <c r="P6964" t="s">
        <v>42</v>
      </c>
    </row>
    <row r="6965" spans="1:16" x14ac:dyDescent="0.3">
      <c r="A6965" t="str">
        <f t="shared" si="110"/>
        <v>04: Food PubsGBPremiumGinSipsmithTotalAll stocking</v>
      </c>
      <c r="B6965" t="s">
        <v>1</v>
      </c>
      <c r="C6965" t="s">
        <v>109</v>
      </c>
      <c r="D6965" t="s">
        <v>13</v>
      </c>
      <c r="E6965" t="s">
        <v>15</v>
      </c>
      <c r="F6965" t="s">
        <v>47</v>
      </c>
      <c r="G6965" t="s">
        <v>66</v>
      </c>
      <c r="H6965" t="s">
        <v>49</v>
      </c>
      <c r="I6965" t="s">
        <v>12</v>
      </c>
      <c r="J6965" s="1">
        <v>25.03</v>
      </c>
      <c r="K6965">
        <v>5.4795071049169595</v>
      </c>
      <c r="L6965">
        <v>488</v>
      </c>
      <c r="M6965" s="19">
        <v>2.5735838261561599E-2</v>
      </c>
      <c r="N6965" s="19">
        <v>2.18061862369603E-2</v>
      </c>
      <c r="P6965" t="s">
        <v>42</v>
      </c>
    </row>
    <row r="6966" spans="1:16" x14ac:dyDescent="0.3">
      <c r="A6966" t="str">
        <f t="shared" si="110"/>
        <v>04: Food PubsGBPremiumGinSipsmithE: £3.60 - £3.80All stocking</v>
      </c>
      <c r="B6966" t="s">
        <v>1</v>
      </c>
      <c r="C6966" t="s">
        <v>109</v>
      </c>
      <c r="D6966" t="s">
        <v>13</v>
      </c>
      <c r="E6966" t="s">
        <v>15</v>
      </c>
      <c r="F6966" t="s">
        <v>47</v>
      </c>
      <c r="G6966" t="s">
        <v>66</v>
      </c>
      <c r="H6966" t="s">
        <v>49</v>
      </c>
      <c r="I6966" t="s">
        <v>54</v>
      </c>
      <c r="J6966" s="1">
        <v>10.02</v>
      </c>
      <c r="K6966">
        <v>2.6683246753246759</v>
      </c>
      <c r="L6966">
        <v>25</v>
      </c>
      <c r="M6966" s="19">
        <v>7.5606949235246601E-3</v>
      </c>
      <c r="N6966" s="19">
        <v>6.8711533063235599E-3</v>
      </c>
      <c r="P6966" t="s">
        <v>42</v>
      </c>
    </row>
    <row r="6967" spans="1:16" x14ac:dyDescent="0.3">
      <c r="A6967" t="str">
        <f t="shared" si="110"/>
        <v>04: Food PubsGBPremiumGinSipsmithF: £3.80 - £4.00All stocking</v>
      </c>
      <c r="B6967" t="s">
        <v>1</v>
      </c>
      <c r="C6967" t="s">
        <v>109</v>
      </c>
      <c r="D6967" t="s">
        <v>13</v>
      </c>
      <c r="E6967" t="s">
        <v>15</v>
      </c>
      <c r="F6967" t="s">
        <v>47</v>
      </c>
      <c r="G6967" t="s">
        <v>66</v>
      </c>
      <c r="H6967" t="s">
        <v>49</v>
      </c>
      <c r="I6967" t="s">
        <v>55</v>
      </c>
      <c r="J6967" s="1">
        <v>15.82</v>
      </c>
      <c r="K6967">
        <v>4.0628184128183999</v>
      </c>
      <c r="L6967">
        <v>37</v>
      </c>
      <c r="M6967" s="19">
        <v>1.3126289150956099E-2</v>
      </c>
      <c r="N6967" s="19">
        <v>1.2191063508988799E-2</v>
      </c>
      <c r="P6967" t="s">
        <v>42</v>
      </c>
    </row>
    <row r="6968" spans="1:16" x14ac:dyDescent="0.3">
      <c r="A6968" t="str">
        <f t="shared" si="110"/>
        <v>04: Food PubsGBPremiumGinSipsmithG: £4.00 - £4.20All stocking</v>
      </c>
      <c r="B6968" t="s">
        <v>1</v>
      </c>
      <c r="C6968" t="s">
        <v>109</v>
      </c>
      <c r="D6968" t="s">
        <v>13</v>
      </c>
      <c r="E6968" t="s">
        <v>15</v>
      </c>
      <c r="F6968" t="s">
        <v>47</v>
      </c>
      <c r="G6968" t="s">
        <v>66</v>
      </c>
      <c r="H6968" t="s">
        <v>49</v>
      </c>
      <c r="I6968" t="s">
        <v>56</v>
      </c>
      <c r="J6968" s="1">
        <v>19.96</v>
      </c>
      <c r="K6968">
        <v>5.0770151565606003</v>
      </c>
      <c r="L6968">
        <v>44</v>
      </c>
      <c r="M6968" s="19">
        <v>2.20697260215631E-2</v>
      </c>
      <c r="N6968" s="19">
        <v>2.1333638149075702E-2</v>
      </c>
      <c r="P6968" t="s">
        <v>42</v>
      </c>
    </row>
    <row r="6969" spans="1:16" x14ac:dyDescent="0.3">
      <c r="A6969" t="str">
        <f t="shared" si="110"/>
        <v>04: Food PubsGBPremiumGinSipsmithH: £4.20 - £4.40All stocking</v>
      </c>
      <c r="B6969" t="s">
        <v>1</v>
      </c>
      <c r="C6969" t="s">
        <v>109</v>
      </c>
      <c r="D6969" t="s">
        <v>13</v>
      </c>
      <c r="E6969" t="s">
        <v>15</v>
      </c>
      <c r="F6969" t="s">
        <v>47</v>
      </c>
      <c r="G6969" t="s">
        <v>66</v>
      </c>
      <c r="H6969" t="s">
        <v>49</v>
      </c>
      <c r="I6969" t="s">
        <v>60</v>
      </c>
      <c r="J6969" s="1">
        <v>16.82</v>
      </c>
      <c r="K6969">
        <v>4.0405350932136797</v>
      </c>
      <c r="L6969">
        <v>84</v>
      </c>
      <c r="M6969" s="19">
        <v>1.9451742211327901E-2</v>
      </c>
      <c r="N6969" s="19">
        <v>1.6931108583609501E-2</v>
      </c>
      <c r="P6969" t="s">
        <v>42</v>
      </c>
    </row>
    <row r="6970" spans="1:16" x14ac:dyDescent="0.3">
      <c r="A6970" t="str">
        <f t="shared" si="110"/>
        <v>04: Food PubsGBPremiumGinSipsmithI: £4.40 - £4.60All stocking</v>
      </c>
      <c r="B6970" t="s">
        <v>1</v>
      </c>
      <c r="C6970" t="s">
        <v>109</v>
      </c>
      <c r="D6970" t="s">
        <v>13</v>
      </c>
      <c r="E6970" t="s">
        <v>15</v>
      </c>
      <c r="F6970" t="s">
        <v>47</v>
      </c>
      <c r="G6970" t="s">
        <v>66</v>
      </c>
      <c r="H6970" t="s">
        <v>49</v>
      </c>
      <c r="I6970" t="s">
        <v>64</v>
      </c>
      <c r="J6970" s="1">
        <v>20.13</v>
      </c>
      <c r="K6970">
        <v>4.6288532570248799</v>
      </c>
      <c r="L6970">
        <v>134</v>
      </c>
      <c r="M6970" s="19">
        <v>2.2401579071147201E-2</v>
      </c>
      <c r="N6970" s="19">
        <v>1.8707789596305601E-2</v>
      </c>
      <c r="P6970" t="s">
        <v>42</v>
      </c>
    </row>
    <row r="6971" spans="1:16" x14ac:dyDescent="0.3">
      <c r="A6971" t="str">
        <f t="shared" si="110"/>
        <v>04: Food PubsGBPremiumGinSipsmithJ: £4.60 - £4.80All stocking</v>
      </c>
      <c r="B6971" t="s">
        <v>1</v>
      </c>
      <c r="C6971" t="s">
        <v>109</v>
      </c>
      <c r="D6971" t="s">
        <v>13</v>
      </c>
      <c r="E6971" t="s">
        <v>15</v>
      </c>
      <c r="F6971" t="s">
        <v>47</v>
      </c>
      <c r="G6971" t="s">
        <v>66</v>
      </c>
      <c r="H6971" t="s">
        <v>49</v>
      </c>
      <c r="I6971" t="s">
        <v>65</v>
      </c>
      <c r="J6971" s="1">
        <v>26.6</v>
      </c>
      <c r="K6971">
        <v>5.8665293196192003</v>
      </c>
      <c r="L6971">
        <v>89</v>
      </c>
      <c r="M6971" s="19">
        <v>2.9819968265556399E-2</v>
      </c>
      <c r="N6971" s="19">
        <v>2.5551985536949699E-2</v>
      </c>
      <c r="P6971" t="s">
        <v>42</v>
      </c>
    </row>
    <row r="6972" spans="1:16" x14ac:dyDescent="0.3">
      <c r="A6972" t="str">
        <f t="shared" ref="A6972:A7035" si="111">C6972&amp;D6972&amp;E6972&amp;F6972&amp;G6972&amp;I6972&amp;P6972</f>
        <v>04: Food PubsGBPremiumGinSipsmithK: £4.80 - £5.00All stocking</v>
      </c>
      <c r="B6972" t="s">
        <v>1</v>
      </c>
      <c r="C6972" t="s">
        <v>109</v>
      </c>
      <c r="D6972" t="s">
        <v>13</v>
      </c>
      <c r="E6972" t="s">
        <v>15</v>
      </c>
      <c r="F6972" t="s">
        <v>47</v>
      </c>
      <c r="G6972" t="s">
        <v>66</v>
      </c>
      <c r="H6972" t="s">
        <v>49</v>
      </c>
      <c r="I6972" t="s">
        <v>89</v>
      </c>
      <c r="J6972" s="1">
        <v>33.369999999999997</v>
      </c>
      <c r="K6972">
        <v>6.9268108154471602</v>
      </c>
      <c r="L6972">
        <v>88</v>
      </c>
      <c r="M6972" s="19">
        <v>2.9328311525995101E-2</v>
      </c>
      <c r="N6972" s="19">
        <v>2.55037447997346E-2</v>
      </c>
      <c r="P6972" t="s">
        <v>42</v>
      </c>
    </row>
    <row r="6973" spans="1:16" x14ac:dyDescent="0.3">
      <c r="A6973" t="str">
        <f t="shared" si="111"/>
        <v>04: Food PubsGBPremiumGinSipsmithL: £5.00 - £5.20All stocking</v>
      </c>
      <c r="B6973" t="s">
        <v>1</v>
      </c>
      <c r="C6973" t="s">
        <v>109</v>
      </c>
      <c r="D6973" t="s">
        <v>13</v>
      </c>
      <c r="E6973" t="s">
        <v>15</v>
      </c>
      <c r="F6973" t="s">
        <v>47</v>
      </c>
      <c r="G6973" t="s">
        <v>66</v>
      </c>
      <c r="H6973" t="s">
        <v>49</v>
      </c>
      <c r="I6973" t="s">
        <v>90</v>
      </c>
      <c r="J6973" s="1">
        <v>53.04</v>
      </c>
      <c r="K6973">
        <v>10.473672306134999</v>
      </c>
      <c r="L6973">
        <v>67</v>
      </c>
      <c r="M6973" s="19">
        <v>4.2337563185194202E-2</v>
      </c>
      <c r="N6973" s="19">
        <v>3.8112201109275601E-2</v>
      </c>
      <c r="P6973" t="s">
        <v>42</v>
      </c>
    </row>
    <row r="6974" spans="1:16" x14ac:dyDescent="0.3">
      <c r="A6974" t="str">
        <f t="shared" si="111"/>
        <v>04: Food PubsGBPremiumGinSipsmithM: £5.20 - £5.40All stocking</v>
      </c>
      <c r="B6974" t="s">
        <v>1</v>
      </c>
      <c r="C6974" t="s">
        <v>109</v>
      </c>
      <c r="D6974" t="s">
        <v>13</v>
      </c>
      <c r="E6974" t="s">
        <v>15</v>
      </c>
      <c r="F6974" t="s">
        <v>47</v>
      </c>
      <c r="G6974" t="s">
        <v>66</v>
      </c>
      <c r="H6974" t="s">
        <v>49</v>
      </c>
      <c r="I6974" t="s">
        <v>95</v>
      </c>
      <c r="J6974" s="1">
        <v>76.87</v>
      </c>
      <c r="K6974">
        <v>14.908962586235321</v>
      </c>
      <c r="L6974">
        <v>33</v>
      </c>
      <c r="M6974" s="19">
        <v>4.6553703542688403E-2</v>
      </c>
      <c r="N6974" s="19">
        <v>4.3249021111238198E-2</v>
      </c>
      <c r="P6974" t="s">
        <v>42</v>
      </c>
    </row>
    <row r="6975" spans="1:16" x14ac:dyDescent="0.3">
      <c r="A6975" t="str">
        <f t="shared" si="111"/>
        <v>04: Food PubsGBPremiumGinSipsmithN: £5.40 - £5.60All stocking</v>
      </c>
      <c r="B6975" t="s">
        <v>1</v>
      </c>
      <c r="C6975" t="s">
        <v>109</v>
      </c>
      <c r="D6975" t="s">
        <v>13</v>
      </c>
      <c r="E6975" t="s">
        <v>15</v>
      </c>
      <c r="F6975" t="s">
        <v>47</v>
      </c>
      <c r="G6975" t="s">
        <v>66</v>
      </c>
      <c r="H6975" t="s">
        <v>49</v>
      </c>
      <c r="I6975" t="s">
        <v>99</v>
      </c>
      <c r="J6975" s="1">
        <v>57.27</v>
      </c>
      <c r="K6975">
        <v>10.809781576448239</v>
      </c>
      <c r="L6975">
        <v>27</v>
      </c>
      <c r="M6975" s="19">
        <v>3.5380350353141597E-2</v>
      </c>
      <c r="N6975" s="19">
        <v>3.1857865468368898E-2</v>
      </c>
      <c r="P6975" t="s">
        <v>42</v>
      </c>
    </row>
    <row r="6976" spans="1:16" x14ac:dyDescent="0.3">
      <c r="A6976" t="str">
        <f t="shared" si="111"/>
        <v>04: Food PubsGBPremiumGinTanquerayA: &lt;£3All stocking</v>
      </c>
      <c r="B6976" t="s">
        <v>1</v>
      </c>
      <c r="C6976" t="s">
        <v>109</v>
      </c>
      <c r="D6976" t="s">
        <v>13</v>
      </c>
      <c r="E6976" t="s">
        <v>15</v>
      </c>
      <c r="F6976" t="s">
        <v>47</v>
      </c>
      <c r="G6976" t="s">
        <v>67</v>
      </c>
      <c r="H6976" t="s">
        <v>49</v>
      </c>
      <c r="I6976" t="s">
        <v>58</v>
      </c>
      <c r="J6976" s="1">
        <v>21.79</v>
      </c>
      <c r="K6976">
        <v>6.8542088423040797</v>
      </c>
      <c r="L6976">
        <v>63</v>
      </c>
      <c r="M6976" s="19">
        <v>3.6121763874891202E-2</v>
      </c>
      <c r="N6976" s="19">
        <v>3.45993581351507E-2</v>
      </c>
      <c r="P6976" t="s">
        <v>42</v>
      </c>
    </row>
    <row r="6977" spans="1:16" x14ac:dyDescent="0.3">
      <c r="A6977" t="str">
        <f t="shared" si="111"/>
        <v>04: Food PubsGBPremiumGinTanquerayTotalAll stocking</v>
      </c>
      <c r="B6977" t="s">
        <v>1</v>
      </c>
      <c r="C6977" t="s">
        <v>109</v>
      </c>
      <c r="D6977" t="s">
        <v>13</v>
      </c>
      <c r="E6977" t="s">
        <v>15</v>
      </c>
      <c r="F6977" t="s">
        <v>47</v>
      </c>
      <c r="G6977" t="s">
        <v>67</v>
      </c>
      <c r="H6977" t="s">
        <v>49</v>
      </c>
      <c r="I6977" t="s">
        <v>12</v>
      </c>
      <c r="J6977" s="1">
        <v>41.16</v>
      </c>
      <c r="K6977">
        <v>12.66744628571016</v>
      </c>
      <c r="L6977">
        <v>1296</v>
      </c>
      <c r="M6977">
        <v>7.2334917641873997E-2</v>
      </c>
      <c r="N6977" s="19">
        <v>7.9499785458926803E-2</v>
      </c>
      <c r="P6977" t="s">
        <v>42</v>
      </c>
    </row>
    <row r="6978" spans="1:16" x14ac:dyDescent="0.3">
      <c r="A6978" t="str">
        <f t="shared" si="111"/>
        <v>04: Food PubsGBPremiumGinTanquerayB: £3 - £3.20All stocking</v>
      </c>
      <c r="B6978" t="s">
        <v>1</v>
      </c>
      <c r="C6978" t="s">
        <v>109</v>
      </c>
      <c r="D6978" t="s">
        <v>13</v>
      </c>
      <c r="E6978" t="s">
        <v>15</v>
      </c>
      <c r="F6978" t="s">
        <v>47</v>
      </c>
      <c r="G6978" t="s">
        <v>67</v>
      </c>
      <c r="H6978" t="s">
        <v>49</v>
      </c>
      <c r="I6978" t="s">
        <v>59</v>
      </c>
      <c r="J6978" s="1">
        <v>17.170000000000002</v>
      </c>
      <c r="K6978">
        <v>5.7686309481763995</v>
      </c>
      <c r="L6978">
        <v>66</v>
      </c>
      <c r="M6978" s="19">
        <v>3.0946361226505299E-2</v>
      </c>
      <c r="N6978" s="19">
        <v>3.2533560313140503E-2</v>
      </c>
      <c r="P6978" t="s">
        <v>42</v>
      </c>
    </row>
    <row r="6979" spans="1:16" x14ac:dyDescent="0.3">
      <c r="A6979" t="str">
        <f t="shared" si="111"/>
        <v>04: Food PubsGBPremiumGinTanquerayC: £3.20 - £3.40All stocking</v>
      </c>
      <c r="B6979" t="s">
        <v>1</v>
      </c>
      <c r="C6979" t="s">
        <v>109</v>
      </c>
      <c r="D6979" t="s">
        <v>13</v>
      </c>
      <c r="E6979" t="s">
        <v>15</v>
      </c>
      <c r="F6979" t="s">
        <v>47</v>
      </c>
      <c r="G6979" t="s">
        <v>67</v>
      </c>
      <c r="H6979" t="s">
        <v>49</v>
      </c>
      <c r="I6979" t="s">
        <v>52</v>
      </c>
      <c r="J6979" s="1">
        <v>21.16</v>
      </c>
      <c r="K6979">
        <v>7.1780308233433194</v>
      </c>
      <c r="L6979">
        <v>144</v>
      </c>
      <c r="M6979" s="19">
        <v>4.1484536779336299E-2</v>
      </c>
      <c r="N6979" s="19">
        <v>4.4940523606788602E-2</v>
      </c>
      <c r="P6979" t="s">
        <v>42</v>
      </c>
    </row>
    <row r="6980" spans="1:16" x14ac:dyDescent="0.3">
      <c r="A6980" t="str">
        <f t="shared" si="111"/>
        <v>04: Food PubsGBPremiumGinTanquerayD: £3.40 - £3.60All stocking</v>
      </c>
      <c r="B6980" t="s">
        <v>1</v>
      </c>
      <c r="C6980" t="s">
        <v>109</v>
      </c>
      <c r="D6980" t="s">
        <v>13</v>
      </c>
      <c r="E6980" t="s">
        <v>15</v>
      </c>
      <c r="F6980" t="s">
        <v>47</v>
      </c>
      <c r="G6980" t="s">
        <v>67</v>
      </c>
      <c r="H6980" t="s">
        <v>49</v>
      </c>
      <c r="I6980" t="s">
        <v>53</v>
      </c>
      <c r="J6980" s="1">
        <v>28.52</v>
      </c>
      <c r="K6980">
        <v>10.179650210900199</v>
      </c>
      <c r="L6980">
        <v>256</v>
      </c>
      <c r="M6980" s="19">
        <v>5.72172949970991E-2</v>
      </c>
      <c r="N6980" s="19">
        <v>6.7740711763394301E-2</v>
      </c>
      <c r="P6980" t="s">
        <v>42</v>
      </c>
    </row>
    <row r="6981" spans="1:16" x14ac:dyDescent="0.3">
      <c r="A6981" t="str">
        <f t="shared" si="111"/>
        <v>04: Food PubsGBPremiumGinTanquerayE: £3.60 - £3.80All stocking</v>
      </c>
      <c r="B6981" t="s">
        <v>1</v>
      </c>
      <c r="C6981" t="s">
        <v>109</v>
      </c>
      <c r="D6981" t="s">
        <v>13</v>
      </c>
      <c r="E6981" t="s">
        <v>15</v>
      </c>
      <c r="F6981" t="s">
        <v>47</v>
      </c>
      <c r="G6981" t="s">
        <v>67</v>
      </c>
      <c r="H6981" t="s">
        <v>49</v>
      </c>
      <c r="I6981" t="s">
        <v>54</v>
      </c>
      <c r="J6981" s="1">
        <v>40.97</v>
      </c>
      <c r="K6981">
        <v>14.728747118817559</v>
      </c>
      <c r="L6981">
        <v>426</v>
      </c>
      <c r="M6981" s="19">
        <v>8.2260928014657703E-2</v>
      </c>
      <c r="N6981" s="19">
        <v>9.8267524526862299E-2</v>
      </c>
      <c r="P6981" t="s">
        <v>42</v>
      </c>
    </row>
    <row r="6982" spans="1:16" x14ac:dyDescent="0.3">
      <c r="A6982" t="str">
        <f t="shared" si="111"/>
        <v>04: Food PubsGBPremiumGinTanquerayF: £3.80 - £4.00All stocking</v>
      </c>
      <c r="B6982" t="s">
        <v>1</v>
      </c>
      <c r="C6982" t="s">
        <v>109</v>
      </c>
      <c r="D6982" t="s">
        <v>13</v>
      </c>
      <c r="E6982" t="s">
        <v>15</v>
      </c>
      <c r="F6982" t="s">
        <v>47</v>
      </c>
      <c r="G6982" t="s">
        <v>67</v>
      </c>
      <c r="H6982" t="s">
        <v>49</v>
      </c>
      <c r="I6982" t="s">
        <v>55</v>
      </c>
      <c r="J6982" s="1">
        <v>45.14</v>
      </c>
      <c r="K6982">
        <v>14.33401544416904</v>
      </c>
      <c r="L6982">
        <v>293</v>
      </c>
      <c r="M6982">
        <v>7.7719307118486E-2</v>
      </c>
      <c r="N6982" s="19">
        <v>8.5755774271049495E-2</v>
      </c>
      <c r="P6982" t="s">
        <v>42</v>
      </c>
    </row>
    <row r="6983" spans="1:16" x14ac:dyDescent="0.3">
      <c r="A6983" t="str">
        <f t="shared" si="111"/>
        <v>04: Food PubsGBPremiumGinTanquerayG: £4.00 - £4.20All stocking</v>
      </c>
      <c r="B6983" t="s">
        <v>1</v>
      </c>
      <c r="C6983" t="s">
        <v>109</v>
      </c>
      <c r="D6983" t="s">
        <v>13</v>
      </c>
      <c r="E6983" t="s">
        <v>15</v>
      </c>
      <c r="F6983" t="s">
        <v>47</v>
      </c>
      <c r="G6983" t="s">
        <v>67</v>
      </c>
      <c r="H6983" t="s">
        <v>49</v>
      </c>
      <c r="I6983" t="s">
        <v>56</v>
      </c>
      <c r="J6983" s="1">
        <v>55.77</v>
      </c>
      <c r="K6983">
        <v>15.87413276915828</v>
      </c>
      <c r="L6983">
        <v>196</v>
      </c>
      <c r="M6983" s="19">
        <v>8.6203014556425595E-2</v>
      </c>
      <c r="N6983" s="19">
        <v>9.2193133525789506E-2</v>
      </c>
      <c r="P6983" t="s">
        <v>42</v>
      </c>
    </row>
    <row r="6984" spans="1:16" x14ac:dyDescent="0.3">
      <c r="A6984" t="str">
        <f t="shared" si="111"/>
        <v>04: Food PubsGBPremiumGinTanquerayH: £4.20 - £4.40All stocking</v>
      </c>
      <c r="B6984" t="s">
        <v>1</v>
      </c>
      <c r="C6984" t="s">
        <v>109</v>
      </c>
      <c r="D6984" t="s">
        <v>13</v>
      </c>
      <c r="E6984" t="s">
        <v>15</v>
      </c>
      <c r="F6984" t="s">
        <v>47</v>
      </c>
      <c r="G6984" t="s">
        <v>67</v>
      </c>
      <c r="H6984" t="s">
        <v>49</v>
      </c>
      <c r="I6984" t="s">
        <v>60</v>
      </c>
      <c r="J6984" s="1">
        <v>54.8</v>
      </c>
      <c r="K6984">
        <v>14.36695811990756</v>
      </c>
      <c r="L6984">
        <v>178</v>
      </c>
      <c r="M6984" s="19">
        <v>8.4330294884946796E-2</v>
      </c>
      <c r="N6984" s="19">
        <v>8.1660135880846099E-2</v>
      </c>
      <c r="P6984" t="s">
        <v>42</v>
      </c>
    </row>
    <row r="6985" spans="1:16" x14ac:dyDescent="0.3">
      <c r="A6985" t="str">
        <f t="shared" si="111"/>
        <v>04: Food PubsGBPremiumGinTanquerayI: £4.40 - £4.60All stocking</v>
      </c>
      <c r="B6985" t="s">
        <v>1</v>
      </c>
      <c r="C6985" t="s">
        <v>109</v>
      </c>
      <c r="D6985" t="s">
        <v>13</v>
      </c>
      <c r="E6985" t="s">
        <v>15</v>
      </c>
      <c r="F6985" t="s">
        <v>47</v>
      </c>
      <c r="G6985" t="s">
        <v>67</v>
      </c>
      <c r="H6985" t="s">
        <v>49</v>
      </c>
      <c r="I6985" t="s">
        <v>64</v>
      </c>
      <c r="J6985" s="1">
        <v>55.81</v>
      </c>
      <c r="K6985">
        <v>14.00305725778288</v>
      </c>
      <c r="L6985">
        <v>164</v>
      </c>
      <c r="M6985" s="19">
        <v>8.23088534568929E-2</v>
      </c>
      <c r="N6985" s="19">
        <v>8.1643111194309295E-2</v>
      </c>
      <c r="P6985" t="s">
        <v>42</v>
      </c>
    </row>
    <row r="6986" spans="1:16" x14ac:dyDescent="0.3">
      <c r="A6986" t="str">
        <f t="shared" si="111"/>
        <v>04: Food PubsGBPremiumGinTanquerayJ: £4.60 - £4.80All stocking</v>
      </c>
      <c r="B6986" t="s">
        <v>1</v>
      </c>
      <c r="C6986" t="s">
        <v>109</v>
      </c>
      <c r="D6986" t="s">
        <v>13</v>
      </c>
      <c r="E6986" t="s">
        <v>15</v>
      </c>
      <c r="F6986" t="s">
        <v>47</v>
      </c>
      <c r="G6986" t="s">
        <v>67</v>
      </c>
      <c r="H6986" t="s">
        <v>49</v>
      </c>
      <c r="I6986" t="s">
        <v>65</v>
      </c>
      <c r="J6986" s="1">
        <v>86.45</v>
      </c>
      <c r="K6986">
        <v>19.804949790949799</v>
      </c>
      <c r="L6986">
        <v>75</v>
      </c>
      <c r="M6986" s="19">
        <v>7.2842097569504799E-2</v>
      </c>
      <c r="N6986">
        <v>7.4074753226334999E-2</v>
      </c>
      <c r="P6986" t="s">
        <v>42</v>
      </c>
    </row>
    <row r="6987" spans="1:16" x14ac:dyDescent="0.3">
      <c r="A6987" t="str">
        <f t="shared" si="111"/>
        <v>04: Food PubsGBPremiumGinTanquerayK: £4.80 - £5.00All stocking</v>
      </c>
      <c r="B6987" t="s">
        <v>1</v>
      </c>
      <c r="C6987" t="s">
        <v>109</v>
      </c>
      <c r="D6987" t="s">
        <v>13</v>
      </c>
      <c r="E6987" t="s">
        <v>15</v>
      </c>
      <c r="F6987" t="s">
        <v>47</v>
      </c>
      <c r="G6987" t="s">
        <v>67</v>
      </c>
      <c r="H6987" t="s">
        <v>49</v>
      </c>
      <c r="I6987" t="s">
        <v>89</v>
      </c>
      <c r="J6987" s="1">
        <v>102.18</v>
      </c>
      <c r="K6987">
        <v>23.510465049353922</v>
      </c>
      <c r="L6987">
        <v>54</v>
      </c>
      <c r="M6987" s="19">
        <v>7.4982071349663101E-2</v>
      </c>
      <c r="N6987" s="19">
        <v>7.9317695478316894E-2</v>
      </c>
      <c r="P6987" t="s">
        <v>42</v>
      </c>
    </row>
    <row r="6988" spans="1:16" x14ac:dyDescent="0.3">
      <c r="A6988" t="str">
        <f t="shared" si="111"/>
        <v>04: Food PubsGBPremiumGinTanquerayL: £5.00 - £5.20All stocking</v>
      </c>
      <c r="B6988" t="s">
        <v>1</v>
      </c>
      <c r="C6988" t="s">
        <v>109</v>
      </c>
      <c r="D6988" t="s">
        <v>13</v>
      </c>
      <c r="E6988" t="s">
        <v>15</v>
      </c>
      <c r="F6988" t="s">
        <v>47</v>
      </c>
      <c r="G6988" t="s">
        <v>67</v>
      </c>
      <c r="H6988" t="s">
        <v>49</v>
      </c>
      <c r="I6988" t="s">
        <v>90</v>
      </c>
      <c r="J6988" s="1">
        <v>105.97</v>
      </c>
      <c r="K6988">
        <v>23.814257439257439</v>
      </c>
      <c r="L6988">
        <v>37</v>
      </c>
      <c r="M6988">
        <v>7.7045535219547004E-2</v>
      </c>
      <c r="N6988" s="19">
        <v>7.9628357895886195E-2</v>
      </c>
      <c r="P6988" t="s">
        <v>42</v>
      </c>
    </row>
    <row r="6989" spans="1:16" x14ac:dyDescent="0.3">
      <c r="A6989" t="str">
        <f t="shared" si="111"/>
        <v>04: Food PubsGBPremiumGinTanquerayQ: &gt;£6.00All stocking</v>
      </c>
      <c r="B6989" t="s">
        <v>1</v>
      </c>
      <c r="C6989" t="s">
        <v>109</v>
      </c>
      <c r="D6989" t="s">
        <v>13</v>
      </c>
      <c r="E6989" t="s">
        <v>15</v>
      </c>
      <c r="F6989" t="s">
        <v>47</v>
      </c>
      <c r="G6989" t="s">
        <v>67</v>
      </c>
      <c r="H6989" t="s">
        <v>49</v>
      </c>
      <c r="I6989" t="s">
        <v>96</v>
      </c>
      <c r="J6989" s="1">
        <v>61.15</v>
      </c>
      <c r="K6989">
        <v>18.621960057486362</v>
      </c>
      <c r="L6989">
        <v>38</v>
      </c>
      <c r="M6989" s="19">
        <v>8.6576212325806798E-2</v>
      </c>
      <c r="N6989">
        <v>0.102943903569773</v>
      </c>
      <c r="P6989" t="s">
        <v>42</v>
      </c>
    </row>
    <row r="6990" spans="1:16" x14ac:dyDescent="0.3">
      <c r="A6990" t="str">
        <f t="shared" si="111"/>
        <v>04: Food PubsGBPremiumGinTanqueray 10TotalAll stocking</v>
      </c>
      <c r="B6990" t="s">
        <v>1</v>
      </c>
      <c r="C6990" t="s">
        <v>109</v>
      </c>
      <c r="D6990" t="s">
        <v>13</v>
      </c>
      <c r="E6990" t="s">
        <v>15</v>
      </c>
      <c r="F6990" t="s">
        <v>47</v>
      </c>
      <c r="G6990" t="s">
        <v>68</v>
      </c>
      <c r="H6990" t="s">
        <v>49</v>
      </c>
      <c r="I6990" t="s">
        <v>12</v>
      </c>
      <c r="J6990" s="1">
        <v>19.04</v>
      </c>
      <c r="K6990">
        <v>4.2013240286283597</v>
      </c>
      <c r="L6990">
        <v>575</v>
      </c>
      <c r="M6990" s="19">
        <v>1.71408895964093E-2</v>
      </c>
      <c r="N6990">
        <v>1.4106944705411E-2</v>
      </c>
      <c r="P6990" t="s">
        <v>42</v>
      </c>
    </row>
    <row r="6991" spans="1:16" x14ac:dyDescent="0.3">
      <c r="A6991" t="str">
        <f t="shared" si="111"/>
        <v>04: Food PubsGBPremiumGinTanqueray 10D: £3.40 - £3.60All stocking</v>
      </c>
      <c r="B6991" t="s">
        <v>1</v>
      </c>
      <c r="C6991" t="s">
        <v>109</v>
      </c>
      <c r="D6991" t="s">
        <v>13</v>
      </c>
      <c r="E6991" t="s">
        <v>15</v>
      </c>
      <c r="F6991" t="s">
        <v>47</v>
      </c>
      <c r="G6991" t="s">
        <v>68</v>
      </c>
      <c r="H6991" t="s">
        <v>49</v>
      </c>
      <c r="I6991" t="s">
        <v>53</v>
      </c>
      <c r="J6991" s="1">
        <v>13.61</v>
      </c>
      <c r="K6991">
        <v>3.7644660894660884</v>
      </c>
      <c r="L6991">
        <v>30</v>
      </c>
      <c r="M6991" s="19">
        <v>1.48086138942852E-2</v>
      </c>
      <c r="N6991" s="19">
        <v>1.33673417776397E-2</v>
      </c>
      <c r="P6991" t="s">
        <v>42</v>
      </c>
    </row>
    <row r="6992" spans="1:16" x14ac:dyDescent="0.3">
      <c r="A6992" t="str">
        <f t="shared" si="111"/>
        <v>04: Food PubsGBPremiumGinTanqueray 10E: £3.60 - £3.80All stocking</v>
      </c>
      <c r="B6992" t="s">
        <v>1</v>
      </c>
      <c r="C6992" t="s">
        <v>109</v>
      </c>
      <c r="D6992" t="s">
        <v>13</v>
      </c>
      <c r="E6992" t="s">
        <v>15</v>
      </c>
      <c r="F6992" t="s">
        <v>47</v>
      </c>
      <c r="G6992" t="s">
        <v>68</v>
      </c>
      <c r="H6992" t="s">
        <v>49</v>
      </c>
      <c r="I6992" t="s">
        <v>54</v>
      </c>
      <c r="J6992" s="1">
        <v>13.8</v>
      </c>
      <c r="K6992">
        <v>3.569377354671472</v>
      </c>
      <c r="L6992">
        <v>51</v>
      </c>
      <c r="M6992" s="19">
        <v>1.3344731110933501E-2</v>
      </c>
      <c r="N6992" s="19">
        <v>1.09166768663648E-2</v>
      </c>
      <c r="P6992" t="s">
        <v>42</v>
      </c>
    </row>
    <row r="6993" spans="1:16" x14ac:dyDescent="0.3">
      <c r="A6993" t="str">
        <f t="shared" si="111"/>
        <v>04: Food PubsGBPremiumGinTanqueray 10F: £3.80 - £4.00All stocking</v>
      </c>
      <c r="B6993" t="s">
        <v>1</v>
      </c>
      <c r="C6993" t="s">
        <v>109</v>
      </c>
      <c r="D6993" t="s">
        <v>13</v>
      </c>
      <c r="E6993" t="s">
        <v>15</v>
      </c>
      <c r="F6993" t="s">
        <v>47</v>
      </c>
      <c r="G6993" t="s">
        <v>68</v>
      </c>
      <c r="H6993" t="s">
        <v>49</v>
      </c>
      <c r="I6993" t="s">
        <v>55</v>
      </c>
      <c r="J6993" s="1">
        <v>16.45</v>
      </c>
      <c r="K6993">
        <v>3.8078971953971963</v>
      </c>
      <c r="L6993">
        <v>84</v>
      </c>
      <c r="M6993" s="19">
        <v>1.8697885207745599E-2</v>
      </c>
      <c r="N6993" s="19">
        <v>1.5298255480290301E-2</v>
      </c>
      <c r="P6993" t="s">
        <v>42</v>
      </c>
    </row>
    <row r="6994" spans="1:16" x14ac:dyDescent="0.3">
      <c r="A6994" t="str">
        <f t="shared" si="111"/>
        <v>04: Food PubsGBPremiumGinTanqueray 10G: £4.00 - £4.20All stocking</v>
      </c>
      <c r="B6994" t="s">
        <v>1</v>
      </c>
      <c r="C6994" t="s">
        <v>109</v>
      </c>
      <c r="D6994" t="s">
        <v>13</v>
      </c>
      <c r="E6994" t="s">
        <v>15</v>
      </c>
      <c r="F6994" t="s">
        <v>47</v>
      </c>
      <c r="G6994" t="s">
        <v>68</v>
      </c>
      <c r="H6994" t="s">
        <v>49</v>
      </c>
      <c r="I6994" t="s">
        <v>56</v>
      </c>
      <c r="J6994" s="1">
        <v>15.81</v>
      </c>
      <c r="K6994">
        <v>3.5054809885455041</v>
      </c>
      <c r="L6994">
        <v>93</v>
      </c>
      <c r="M6994" s="19">
        <v>1.72227212744306E-2</v>
      </c>
      <c r="N6994" s="19">
        <v>1.3572587783267601E-2</v>
      </c>
      <c r="P6994" t="s">
        <v>42</v>
      </c>
    </row>
    <row r="6995" spans="1:16" x14ac:dyDescent="0.3">
      <c r="A6995" t="str">
        <f t="shared" si="111"/>
        <v>04: Food PubsGBPremiumGinTanqueray 10H: £4.20 - £4.40All stocking</v>
      </c>
      <c r="B6995" t="s">
        <v>1</v>
      </c>
      <c r="C6995" t="s">
        <v>109</v>
      </c>
      <c r="D6995" t="s">
        <v>13</v>
      </c>
      <c r="E6995" t="s">
        <v>15</v>
      </c>
      <c r="F6995" t="s">
        <v>47</v>
      </c>
      <c r="G6995" t="s">
        <v>68</v>
      </c>
      <c r="H6995" t="s">
        <v>49</v>
      </c>
      <c r="I6995" t="s">
        <v>60</v>
      </c>
      <c r="J6995" s="1">
        <v>20.38</v>
      </c>
      <c r="K6995">
        <v>4.53205258283384</v>
      </c>
      <c r="L6995">
        <v>96</v>
      </c>
      <c r="M6995" s="19">
        <v>2.38235828879035E-2</v>
      </c>
      <c r="N6995">
        <v>1.8504210550295001E-2</v>
      </c>
      <c r="P6995" t="s">
        <v>42</v>
      </c>
    </row>
    <row r="6996" spans="1:16" x14ac:dyDescent="0.3">
      <c r="A6996" t="str">
        <f t="shared" si="111"/>
        <v>04: Food PubsGBPremiumGinTanqueray 10I: £4.40 - £4.60All stocking</v>
      </c>
      <c r="B6996" t="s">
        <v>1</v>
      </c>
      <c r="C6996" t="s">
        <v>109</v>
      </c>
      <c r="D6996" t="s">
        <v>13</v>
      </c>
      <c r="E6996" t="s">
        <v>15</v>
      </c>
      <c r="F6996" t="s">
        <v>47</v>
      </c>
      <c r="G6996" t="s">
        <v>68</v>
      </c>
      <c r="H6996" t="s">
        <v>49</v>
      </c>
      <c r="I6996" t="s">
        <v>64</v>
      </c>
      <c r="J6996" s="1">
        <v>24.13</v>
      </c>
      <c r="K6996">
        <v>5.3337925016902394</v>
      </c>
      <c r="L6996">
        <v>88</v>
      </c>
      <c r="M6996" s="19">
        <v>2.3961556396347099E-2</v>
      </c>
      <c r="N6996" s="19">
        <v>1.98182034879965E-2</v>
      </c>
      <c r="P6996" t="s">
        <v>42</v>
      </c>
    </row>
    <row r="6997" spans="1:16" x14ac:dyDescent="0.3">
      <c r="A6997" t="str">
        <f t="shared" si="111"/>
        <v>04: Food PubsGBPremiumGinTanqueray 10J: £4.60 - £4.80All stocking</v>
      </c>
      <c r="B6997" t="s">
        <v>1</v>
      </c>
      <c r="C6997" t="s">
        <v>109</v>
      </c>
      <c r="D6997" t="s">
        <v>13</v>
      </c>
      <c r="E6997" t="s">
        <v>15</v>
      </c>
      <c r="F6997" t="s">
        <v>47</v>
      </c>
      <c r="G6997" t="s">
        <v>68</v>
      </c>
      <c r="H6997" t="s">
        <v>49</v>
      </c>
      <c r="I6997" t="s">
        <v>65</v>
      </c>
      <c r="J6997" s="1">
        <v>28.39</v>
      </c>
      <c r="K6997">
        <v>6.185534835534841</v>
      </c>
      <c r="L6997">
        <v>51</v>
      </c>
      <c r="M6997" s="19">
        <v>2.26843829406113E-2</v>
      </c>
      <c r="N6997" s="19">
        <v>1.9629369401018799E-2</v>
      </c>
      <c r="P6997" t="s">
        <v>42</v>
      </c>
    </row>
    <row r="6998" spans="1:16" x14ac:dyDescent="0.3">
      <c r="A6998" t="str">
        <f t="shared" si="111"/>
        <v>04: Food PubsGBPremiumGinTanqueray 10K: £4.80 - £5.00All stocking</v>
      </c>
      <c r="B6998" t="s">
        <v>1</v>
      </c>
      <c r="C6998" t="s">
        <v>109</v>
      </c>
      <c r="D6998" t="s">
        <v>13</v>
      </c>
      <c r="E6998" t="s">
        <v>15</v>
      </c>
      <c r="F6998" t="s">
        <v>47</v>
      </c>
      <c r="G6998" t="s">
        <v>68</v>
      </c>
      <c r="H6998" t="s">
        <v>49</v>
      </c>
      <c r="I6998" t="s">
        <v>89</v>
      </c>
      <c r="J6998" s="1">
        <v>27.56</v>
      </c>
      <c r="K6998">
        <v>5.7499424186923997</v>
      </c>
      <c r="L6998">
        <v>72</v>
      </c>
      <c r="M6998" s="19">
        <v>1.9641910031863101E-2</v>
      </c>
      <c r="N6998">
        <v>1.7053896921952E-2</v>
      </c>
      <c r="P6998" t="s">
        <v>42</v>
      </c>
    </row>
    <row r="6999" spans="1:16" x14ac:dyDescent="0.3">
      <c r="A6999" t="str">
        <f t="shared" si="111"/>
        <v>04: Food PubsGBPremiumGinTanqueray 10L: £5.00 - £5.20All stocking</v>
      </c>
      <c r="B6999" t="s">
        <v>1</v>
      </c>
      <c r="C6999" t="s">
        <v>109</v>
      </c>
      <c r="D6999" t="s">
        <v>13</v>
      </c>
      <c r="E6999" t="s">
        <v>15</v>
      </c>
      <c r="F6999" t="s">
        <v>47</v>
      </c>
      <c r="G6999" t="s">
        <v>68</v>
      </c>
      <c r="H6999" t="s">
        <v>49</v>
      </c>
      <c r="I6999" t="s">
        <v>90</v>
      </c>
      <c r="J6999" s="1">
        <v>30.06</v>
      </c>
      <c r="K6999">
        <v>6.0003581930052405</v>
      </c>
      <c r="L6999">
        <v>51</v>
      </c>
      <c r="M6999" s="19">
        <v>1.9042032806000499E-2</v>
      </c>
      <c r="N6999" s="19">
        <v>1.6896614524369701E-2</v>
      </c>
      <c r="P6999" t="s">
        <v>42</v>
      </c>
    </row>
    <row r="7000" spans="1:16" x14ac:dyDescent="0.3">
      <c r="A7000" t="str">
        <f t="shared" si="111"/>
        <v>04: Food PubsGBPremiumGinTanqueray 10M: £5.20 - £5.40All stocking</v>
      </c>
      <c r="B7000" t="s">
        <v>1</v>
      </c>
      <c r="C7000" t="s">
        <v>109</v>
      </c>
      <c r="D7000" t="s">
        <v>13</v>
      </c>
      <c r="E7000" t="s">
        <v>15</v>
      </c>
      <c r="F7000" t="s">
        <v>47</v>
      </c>
      <c r="G7000" t="s">
        <v>68</v>
      </c>
      <c r="H7000" t="s">
        <v>49</v>
      </c>
      <c r="I7000" t="s">
        <v>95</v>
      </c>
      <c r="J7000" s="1">
        <v>25.92</v>
      </c>
      <c r="K7000">
        <v>5.1782553384116001</v>
      </c>
      <c r="L7000">
        <v>32</v>
      </c>
      <c r="M7000" s="19">
        <v>1.4154463982080799E-2</v>
      </c>
      <c r="N7000" s="19">
        <v>1.29624244374184E-2</v>
      </c>
      <c r="P7000" t="s">
        <v>42</v>
      </c>
    </row>
    <row r="7001" spans="1:16" x14ac:dyDescent="0.3">
      <c r="A7001" t="str">
        <f t="shared" si="111"/>
        <v>04: Food PubsGBPremiumGinTanqueray 10Q: &gt;£6.00All stocking</v>
      </c>
      <c r="B7001" t="s">
        <v>1</v>
      </c>
      <c r="C7001" t="s">
        <v>109</v>
      </c>
      <c r="D7001" t="s">
        <v>13</v>
      </c>
      <c r="E7001" t="s">
        <v>15</v>
      </c>
      <c r="F7001" t="s">
        <v>47</v>
      </c>
      <c r="G7001" t="s">
        <v>68</v>
      </c>
      <c r="H7001" t="s">
        <v>49</v>
      </c>
      <c r="I7001" t="s">
        <v>96</v>
      </c>
      <c r="J7001" s="1">
        <v>22.76</v>
      </c>
      <c r="K7001">
        <v>4.4487387907600802</v>
      </c>
      <c r="L7001">
        <v>47</v>
      </c>
      <c r="M7001">
        <v>1.9457129562545999E-2</v>
      </c>
      <c r="N7001" s="19">
        <v>1.45378569855886E-2</v>
      </c>
      <c r="P7001" t="s">
        <v>42</v>
      </c>
    </row>
    <row r="7002" spans="1:16" x14ac:dyDescent="0.3">
      <c r="A7002" t="str">
        <f t="shared" si="111"/>
        <v>04: Food PubsGBPremiumGinTanqueray Flor De SevillaA: &lt;£3All stocking</v>
      </c>
      <c r="B7002" t="s">
        <v>1</v>
      </c>
      <c r="C7002" t="s">
        <v>109</v>
      </c>
      <c r="D7002" t="s">
        <v>13</v>
      </c>
      <c r="E7002" t="s">
        <v>15</v>
      </c>
      <c r="F7002" t="s">
        <v>47</v>
      </c>
      <c r="G7002" t="s">
        <v>69</v>
      </c>
      <c r="H7002" t="s">
        <v>49</v>
      </c>
      <c r="I7002" t="s">
        <v>58</v>
      </c>
      <c r="J7002" s="1">
        <v>14.71</v>
      </c>
      <c r="K7002">
        <v>4.4143640750783604</v>
      </c>
      <c r="L7002">
        <v>42</v>
      </c>
      <c r="M7002">
        <v>2.7308394168038E-2</v>
      </c>
      <c r="N7002" s="19">
        <v>2.3217221377834302E-2</v>
      </c>
      <c r="P7002" t="s">
        <v>42</v>
      </c>
    </row>
    <row r="7003" spans="1:16" x14ac:dyDescent="0.3">
      <c r="A7003" t="str">
        <f t="shared" si="111"/>
        <v>04: Food PubsGBPremiumGinTanqueray Flor De SevillaTotalAll stocking</v>
      </c>
      <c r="B7003" t="s">
        <v>1</v>
      </c>
      <c r="C7003" t="s">
        <v>109</v>
      </c>
      <c r="D7003" t="s">
        <v>13</v>
      </c>
      <c r="E7003" t="s">
        <v>15</v>
      </c>
      <c r="F7003" t="s">
        <v>47</v>
      </c>
      <c r="G7003" t="s">
        <v>69</v>
      </c>
      <c r="H7003" t="s">
        <v>49</v>
      </c>
      <c r="I7003" t="s">
        <v>12</v>
      </c>
      <c r="J7003" s="1">
        <v>20.92</v>
      </c>
      <c r="K7003">
        <v>5.5078657272580402</v>
      </c>
      <c r="L7003">
        <v>1226</v>
      </c>
      <c r="M7003" s="19">
        <v>3.1626272316868799E-2</v>
      </c>
      <c r="N7003" s="19">
        <v>2.99331061853793E-2</v>
      </c>
      <c r="P7003" t="s">
        <v>42</v>
      </c>
    </row>
    <row r="7004" spans="1:16" x14ac:dyDescent="0.3">
      <c r="A7004" t="str">
        <f t="shared" si="111"/>
        <v>04: Food PubsGBPremiumGinTanqueray Flor De SevillaB: £3 - £3.20All stocking</v>
      </c>
      <c r="B7004" t="s">
        <v>1</v>
      </c>
      <c r="C7004" t="s">
        <v>109</v>
      </c>
      <c r="D7004" t="s">
        <v>13</v>
      </c>
      <c r="E7004" t="s">
        <v>15</v>
      </c>
      <c r="F7004" t="s">
        <v>47</v>
      </c>
      <c r="G7004" t="s">
        <v>69</v>
      </c>
      <c r="H7004" t="s">
        <v>49</v>
      </c>
      <c r="I7004" t="s">
        <v>59</v>
      </c>
      <c r="J7004" s="1">
        <v>15.74</v>
      </c>
      <c r="K7004">
        <v>4.6972864972864805</v>
      </c>
      <c r="L7004">
        <v>37</v>
      </c>
      <c r="M7004" s="19">
        <v>3.1256440878780399E-2</v>
      </c>
      <c r="N7004" s="19">
        <v>2.82717137168111E-2</v>
      </c>
      <c r="P7004" t="s">
        <v>42</v>
      </c>
    </row>
    <row r="7005" spans="1:16" x14ac:dyDescent="0.3">
      <c r="A7005" t="str">
        <f t="shared" si="111"/>
        <v>04: Food PubsGBPremiumGinTanqueray Flor De SevillaC: £3.20 - £3.40All stocking</v>
      </c>
      <c r="B7005" t="s">
        <v>1</v>
      </c>
      <c r="C7005" t="s">
        <v>109</v>
      </c>
      <c r="D7005" t="s">
        <v>13</v>
      </c>
      <c r="E7005" t="s">
        <v>15</v>
      </c>
      <c r="F7005" t="s">
        <v>47</v>
      </c>
      <c r="G7005" t="s">
        <v>69</v>
      </c>
      <c r="H7005" t="s">
        <v>49</v>
      </c>
      <c r="I7005" t="s">
        <v>52</v>
      </c>
      <c r="J7005" s="1">
        <v>17.86</v>
      </c>
      <c r="K7005">
        <v>5.29312160997556</v>
      </c>
      <c r="L7005">
        <v>89</v>
      </c>
      <c r="M7005" s="19">
        <v>3.0072885321798599E-2</v>
      </c>
      <c r="N7005" s="19">
        <v>2.7672278913485102E-2</v>
      </c>
      <c r="P7005" t="s">
        <v>42</v>
      </c>
    </row>
    <row r="7006" spans="1:16" x14ac:dyDescent="0.3">
      <c r="A7006" t="str">
        <f t="shared" si="111"/>
        <v>04: Food PubsGBPremiumGinTanqueray Flor De SevillaD: £3.40 - £3.60All stocking</v>
      </c>
      <c r="B7006" t="s">
        <v>1</v>
      </c>
      <c r="C7006" t="s">
        <v>109</v>
      </c>
      <c r="D7006" t="s">
        <v>13</v>
      </c>
      <c r="E7006" t="s">
        <v>15</v>
      </c>
      <c r="F7006" t="s">
        <v>47</v>
      </c>
      <c r="G7006" t="s">
        <v>69</v>
      </c>
      <c r="H7006" t="s">
        <v>49</v>
      </c>
      <c r="I7006" t="s">
        <v>53</v>
      </c>
      <c r="J7006" s="1">
        <v>18.21</v>
      </c>
      <c r="K7006">
        <v>5.4108418600221997</v>
      </c>
      <c r="L7006">
        <v>183</v>
      </c>
      <c r="M7006">
        <v>3.4743738877664E-2</v>
      </c>
      <c r="N7006" s="19">
        <v>3.2876665853286198E-2</v>
      </c>
      <c r="P7006" t="s">
        <v>42</v>
      </c>
    </row>
    <row r="7007" spans="1:16" x14ac:dyDescent="0.3">
      <c r="A7007" t="str">
        <f t="shared" si="111"/>
        <v>04: Food PubsGBPremiumGinTanqueray Flor De SevillaE: £3.60 - £3.80All stocking</v>
      </c>
      <c r="B7007" t="s">
        <v>1</v>
      </c>
      <c r="C7007" t="s">
        <v>109</v>
      </c>
      <c r="D7007" t="s">
        <v>13</v>
      </c>
      <c r="E7007" t="s">
        <v>15</v>
      </c>
      <c r="F7007" t="s">
        <v>47</v>
      </c>
      <c r="G7007" t="s">
        <v>69</v>
      </c>
      <c r="H7007" t="s">
        <v>49</v>
      </c>
      <c r="I7007" t="s">
        <v>54</v>
      </c>
      <c r="J7007" s="1">
        <v>19.62</v>
      </c>
      <c r="K7007">
        <v>5.6120820500997999</v>
      </c>
      <c r="L7007">
        <v>338</v>
      </c>
      <c r="M7007" s="19">
        <v>3.4847697322399798E-2</v>
      </c>
      <c r="N7007" s="19">
        <v>3.3234837461760702E-2</v>
      </c>
      <c r="P7007" t="s">
        <v>42</v>
      </c>
    </row>
    <row r="7008" spans="1:16" x14ac:dyDescent="0.3">
      <c r="A7008" t="str">
        <f t="shared" si="111"/>
        <v>04: Food PubsGBPremiumGinTanqueray Flor De SevillaF: £3.80 - £4.00All stocking</v>
      </c>
      <c r="B7008" t="s">
        <v>1</v>
      </c>
      <c r="C7008" t="s">
        <v>109</v>
      </c>
      <c r="D7008" t="s">
        <v>13</v>
      </c>
      <c r="E7008" t="s">
        <v>15</v>
      </c>
      <c r="F7008" t="s">
        <v>47</v>
      </c>
      <c r="G7008" t="s">
        <v>69</v>
      </c>
      <c r="H7008" t="s">
        <v>49</v>
      </c>
      <c r="I7008" t="s">
        <v>55</v>
      </c>
      <c r="J7008" s="1">
        <v>19.28</v>
      </c>
      <c r="K7008">
        <v>5.4348960038396799</v>
      </c>
      <c r="L7008">
        <v>355</v>
      </c>
      <c r="M7008" s="19">
        <v>3.2723695663213502E-2</v>
      </c>
      <c r="N7008" s="19">
        <v>3.1742453614663699E-2</v>
      </c>
      <c r="P7008" t="s">
        <v>42</v>
      </c>
    </row>
    <row r="7009" spans="1:16" x14ac:dyDescent="0.3">
      <c r="A7009" t="str">
        <f t="shared" si="111"/>
        <v>04: Food PubsGBPremiumGinTanqueray Flor De SevillaG: £4.00 - £4.20All stocking</v>
      </c>
      <c r="B7009" t="s">
        <v>1</v>
      </c>
      <c r="C7009" t="s">
        <v>109</v>
      </c>
      <c r="D7009" t="s">
        <v>13</v>
      </c>
      <c r="E7009" t="s">
        <v>15</v>
      </c>
      <c r="F7009" t="s">
        <v>47</v>
      </c>
      <c r="G7009" t="s">
        <v>69</v>
      </c>
      <c r="H7009" t="s">
        <v>49</v>
      </c>
      <c r="I7009" t="s">
        <v>56</v>
      </c>
      <c r="J7009" s="1">
        <v>21.57</v>
      </c>
      <c r="K7009">
        <v>5.90515854918028</v>
      </c>
      <c r="L7009">
        <v>276</v>
      </c>
      <c r="M7009" s="19">
        <v>3.5338604404377499E-2</v>
      </c>
      <c r="N7009">
        <v>3.356546200221E-2</v>
      </c>
      <c r="P7009" t="s">
        <v>42</v>
      </c>
    </row>
    <row r="7010" spans="1:16" x14ac:dyDescent="0.3">
      <c r="A7010" t="str">
        <f t="shared" si="111"/>
        <v>04: Food PubsGBPremiumGinTanqueray Flor De SevillaH: £4.20 - £4.40All stocking</v>
      </c>
      <c r="B7010" t="s">
        <v>1</v>
      </c>
      <c r="C7010" t="s">
        <v>109</v>
      </c>
      <c r="D7010" t="s">
        <v>13</v>
      </c>
      <c r="E7010" t="s">
        <v>15</v>
      </c>
      <c r="F7010" t="s">
        <v>47</v>
      </c>
      <c r="G7010" t="s">
        <v>69</v>
      </c>
      <c r="H7010" t="s">
        <v>49</v>
      </c>
      <c r="I7010" t="s">
        <v>60</v>
      </c>
      <c r="J7010" s="1">
        <v>23.5</v>
      </c>
      <c r="K7010">
        <v>6.2670396072181997</v>
      </c>
      <c r="L7010">
        <v>168</v>
      </c>
      <c r="M7010" s="19">
        <v>3.63572115147155E-2</v>
      </c>
      <c r="N7010" s="19">
        <v>3.4331994548371103E-2</v>
      </c>
      <c r="P7010" t="s">
        <v>42</v>
      </c>
    </row>
    <row r="7011" spans="1:16" x14ac:dyDescent="0.3">
      <c r="A7011" t="str">
        <f t="shared" si="111"/>
        <v>04: Food PubsGBPremiumGinTanqueray Flor De SevillaI: £4.40 - £4.60All stocking</v>
      </c>
      <c r="B7011" t="s">
        <v>1</v>
      </c>
      <c r="C7011" t="s">
        <v>109</v>
      </c>
      <c r="D7011" t="s">
        <v>13</v>
      </c>
      <c r="E7011" t="s">
        <v>15</v>
      </c>
      <c r="F7011" t="s">
        <v>47</v>
      </c>
      <c r="G7011" t="s">
        <v>69</v>
      </c>
      <c r="H7011" t="s">
        <v>49</v>
      </c>
      <c r="I7011" t="s">
        <v>64</v>
      </c>
      <c r="J7011" s="1">
        <v>23.95</v>
      </c>
      <c r="K7011">
        <v>6.2215068039196</v>
      </c>
      <c r="L7011">
        <v>172</v>
      </c>
      <c r="M7011" s="19">
        <v>3.64514531937997E-2</v>
      </c>
      <c r="N7011" s="19">
        <v>3.4004836138717603E-2</v>
      </c>
      <c r="P7011" t="s">
        <v>42</v>
      </c>
    </row>
    <row r="7012" spans="1:16" x14ac:dyDescent="0.3">
      <c r="A7012" t="str">
        <f t="shared" si="111"/>
        <v>04: Food PubsGBPremiumGinTanqueray Flor De SevillaJ: £4.60 - £4.80All stocking</v>
      </c>
      <c r="B7012" t="s">
        <v>1</v>
      </c>
      <c r="C7012" t="s">
        <v>109</v>
      </c>
      <c r="D7012" t="s">
        <v>13</v>
      </c>
      <c r="E7012" t="s">
        <v>15</v>
      </c>
      <c r="F7012" t="s">
        <v>47</v>
      </c>
      <c r="G7012" t="s">
        <v>69</v>
      </c>
      <c r="H7012" t="s">
        <v>49</v>
      </c>
      <c r="I7012" t="s">
        <v>65</v>
      </c>
      <c r="J7012" s="1">
        <v>25.77</v>
      </c>
      <c r="K7012">
        <v>6.4699978342459596</v>
      </c>
      <c r="L7012">
        <v>133</v>
      </c>
      <c r="M7012" s="19">
        <v>3.7689133879394203E-2</v>
      </c>
      <c r="N7012" s="19">
        <v>3.67718879452828E-2</v>
      </c>
      <c r="P7012" t="s">
        <v>42</v>
      </c>
    </row>
    <row r="7013" spans="1:16" x14ac:dyDescent="0.3">
      <c r="A7013" t="str">
        <f t="shared" si="111"/>
        <v>04: Food PubsGBPremiumGinTanqueray Flor De SevillaK: £4.80 - £5.00All stocking</v>
      </c>
      <c r="B7013" t="s">
        <v>1</v>
      </c>
      <c r="C7013" t="s">
        <v>109</v>
      </c>
      <c r="D7013" t="s">
        <v>13</v>
      </c>
      <c r="E7013" t="s">
        <v>15</v>
      </c>
      <c r="F7013" t="s">
        <v>47</v>
      </c>
      <c r="G7013" t="s">
        <v>69</v>
      </c>
      <c r="H7013" t="s">
        <v>49</v>
      </c>
      <c r="I7013" t="s">
        <v>89</v>
      </c>
      <c r="J7013" s="1">
        <v>34.840000000000003</v>
      </c>
      <c r="K7013">
        <v>7.4883793543317196</v>
      </c>
      <c r="L7013">
        <v>63</v>
      </c>
      <c r="M7013" s="19">
        <v>3.2263858738167797E-2</v>
      </c>
      <c r="N7013" s="19">
        <v>3.0818646964879501E-2</v>
      </c>
      <c r="P7013" t="s">
        <v>42</v>
      </c>
    </row>
    <row r="7014" spans="1:16" x14ac:dyDescent="0.3">
      <c r="A7014" t="str">
        <f t="shared" si="111"/>
        <v>04: Food PubsGBPremiumGinTanqueray Flor De SevillaL: £5.00 - £5.20All stocking</v>
      </c>
      <c r="B7014" t="s">
        <v>1</v>
      </c>
      <c r="C7014" t="s">
        <v>109</v>
      </c>
      <c r="D7014" t="s">
        <v>13</v>
      </c>
      <c r="E7014" t="s">
        <v>15</v>
      </c>
      <c r="F7014" t="s">
        <v>47</v>
      </c>
      <c r="G7014" t="s">
        <v>69</v>
      </c>
      <c r="H7014" t="s">
        <v>49</v>
      </c>
      <c r="I7014" t="s">
        <v>90</v>
      </c>
      <c r="J7014" s="1">
        <v>36.94</v>
      </c>
      <c r="K7014">
        <v>7.8637237566815203</v>
      </c>
      <c r="L7014">
        <v>71</v>
      </c>
      <c r="M7014" s="19">
        <v>2.8954681748760099E-2</v>
      </c>
      <c r="N7014" s="19">
        <v>2.67516977219317E-2</v>
      </c>
      <c r="P7014" t="s">
        <v>42</v>
      </c>
    </row>
    <row r="7015" spans="1:16" x14ac:dyDescent="0.3">
      <c r="A7015" t="str">
        <f t="shared" si="111"/>
        <v>04: Food PubsGBPremiumGinTanqueray Flor De SevillaM: £5.20 - £5.40All stocking</v>
      </c>
      <c r="B7015" t="s">
        <v>1</v>
      </c>
      <c r="C7015" t="s">
        <v>109</v>
      </c>
      <c r="D7015" t="s">
        <v>13</v>
      </c>
      <c r="E7015" t="s">
        <v>15</v>
      </c>
      <c r="F7015" t="s">
        <v>47</v>
      </c>
      <c r="G7015" t="s">
        <v>69</v>
      </c>
      <c r="H7015" t="s">
        <v>49</v>
      </c>
      <c r="I7015" t="s">
        <v>95</v>
      </c>
      <c r="J7015" s="1">
        <v>37.15</v>
      </c>
      <c r="K7015">
        <v>7.7945960658726801</v>
      </c>
      <c r="L7015">
        <v>47</v>
      </c>
      <c r="M7015" s="19">
        <v>3.2387136771831297E-2</v>
      </c>
      <c r="N7015" s="19">
        <v>3.02351723911728E-2</v>
      </c>
      <c r="P7015" t="s">
        <v>42</v>
      </c>
    </row>
    <row r="7016" spans="1:16" x14ac:dyDescent="0.3">
      <c r="A7016" t="str">
        <f t="shared" si="111"/>
        <v>04: Food PubsGBPremiumGinTanqueray Flor De SevillaQ: &gt;£6.00All stocking</v>
      </c>
      <c r="B7016" t="s">
        <v>1</v>
      </c>
      <c r="C7016" t="s">
        <v>109</v>
      </c>
      <c r="D7016" t="s">
        <v>13</v>
      </c>
      <c r="E7016" t="s">
        <v>15</v>
      </c>
      <c r="F7016" t="s">
        <v>47</v>
      </c>
      <c r="G7016" t="s">
        <v>69</v>
      </c>
      <c r="H7016" t="s">
        <v>49</v>
      </c>
      <c r="I7016" t="s">
        <v>96</v>
      </c>
      <c r="J7016" s="1">
        <v>32.69</v>
      </c>
      <c r="K7016">
        <v>6.6054422186001203</v>
      </c>
      <c r="L7016">
        <v>38</v>
      </c>
      <c r="M7016" s="19">
        <v>2.8238567211190699E-2</v>
      </c>
      <c r="N7016" s="19">
        <v>2.6660123403011701E-2</v>
      </c>
      <c r="P7016" t="s">
        <v>42</v>
      </c>
    </row>
    <row r="7017" spans="1:16" x14ac:dyDescent="0.3">
      <c r="A7017" t="str">
        <f t="shared" si="111"/>
        <v>04: Food PubsGBPremiumGinWhitley Neill Rhubarb And GingerA: &lt;£3All stocking</v>
      </c>
      <c r="B7017" t="s">
        <v>1</v>
      </c>
      <c r="C7017" t="s">
        <v>109</v>
      </c>
      <c r="D7017" t="s">
        <v>13</v>
      </c>
      <c r="E7017" t="s">
        <v>15</v>
      </c>
      <c r="F7017" t="s">
        <v>47</v>
      </c>
      <c r="G7017" t="s">
        <v>70</v>
      </c>
      <c r="H7017" t="s">
        <v>49</v>
      </c>
      <c r="I7017" t="s">
        <v>58</v>
      </c>
      <c r="J7017" s="1">
        <v>36.83</v>
      </c>
      <c r="K7017">
        <v>11.443390042497199</v>
      </c>
      <c r="L7017">
        <v>56</v>
      </c>
      <c r="M7017" s="19">
        <v>9.6673267481418093E-2</v>
      </c>
      <c r="N7017" s="19">
        <v>8.3507669714566302E-2</v>
      </c>
      <c r="P7017" t="s">
        <v>42</v>
      </c>
    </row>
    <row r="7018" spans="1:16" x14ac:dyDescent="0.3">
      <c r="A7018" t="str">
        <f t="shared" si="111"/>
        <v>04: Food PubsGBPremiumGinWhitley Neill Rhubarb And GingerTotalAll stocking</v>
      </c>
      <c r="B7018" t="s">
        <v>1</v>
      </c>
      <c r="C7018" t="s">
        <v>109</v>
      </c>
      <c r="D7018" t="s">
        <v>13</v>
      </c>
      <c r="E7018" t="s">
        <v>15</v>
      </c>
      <c r="F7018" t="s">
        <v>47</v>
      </c>
      <c r="G7018" t="s">
        <v>70</v>
      </c>
      <c r="H7018" t="s">
        <v>49</v>
      </c>
      <c r="I7018" t="s">
        <v>12</v>
      </c>
      <c r="J7018" s="1">
        <v>37.36</v>
      </c>
      <c r="K7018">
        <v>10.486539332916161</v>
      </c>
      <c r="L7018">
        <v>828</v>
      </c>
      <c r="M7018" s="19">
        <v>7.5018460892896793E-2</v>
      </c>
      <c r="N7018" s="19">
        <v>7.1835657870470193E-2</v>
      </c>
      <c r="P7018" t="s">
        <v>42</v>
      </c>
    </row>
    <row r="7019" spans="1:16" x14ac:dyDescent="0.3">
      <c r="A7019" t="str">
        <f t="shared" si="111"/>
        <v>04: Food PubsGBPremiumGinWhitley Neill Rhubarb And GingerB: £3 - £3.20All stocking</v>
      </c>
      <c r="B7019" t="s">
        <v>1</v>
      </c>
      <c r="C7019" t="s">
        <v>109</v>
      </c>
      <c r="D7019" t="s">
        <v>13</v>
      </c>
      <c r="E7019" t="s">
        <v>15</v>
      </c>
      <c r="F7019" t="s">
        <v>47</v>
      </c>
      <c r="G7019" t="s">
        <v>70</v>
      </c>
      <c r="H7019" t="s">
        <v>49</v>
      </c>
      <c r="I7019" t="s">
        <v>59</v>
      </c>
      <c r="J7019" s="1">
        <v>37.090000000000003</v>
      </c>
      <c r="K7019">
        <v>10.994277553432481</v>
      </c>
      <c r="L7019">
        <v>71</v>
      </c>
      <c r="M7019">
        <v>0.10825625984380299</v>
      </c>
      <c r="N7019" s="19">
        <v>9.4358710962731199E-2</v>
      </c>
      <c r="P7019" t="s">
        <v>42</v>
      </c>
    </row>
    <row r="7020" spans="1:16" x14ac:dyDescent="0.3">
      <c r="A7020" t="str">
        <f t="shared" si="111"/>
        <v>04: Food PubsGBPremiumGinWhitley Neill Rhubarb And GingerC: £3.20 - £3.40All stocking</v>
      </c>
      <c r="B7020" t="s">
        <v>1</v>
      </c>
      <c r="C7020" t="s">
        <v>109</v>
      </c>
      <c r="D7020" t="s">
        <v>13</v>
      </c>
      <c r="E7020" t="s">
        <v>15</v>
      </c>
      <c r="F7020" t="s">
        <v>47</v>
      </c>
      <c r="G7020" t="s">
        <v>70</v>
      </c>
      <c r="H7020" t="s">
        <v>49</v>
      </c>
      <c r="I7020" t="s">
        <v>52</v>
      </c>
      <c r="J7020" s="1">
        <v>39.65</v>
      </c>
      <c r="K7020">
        <v>12.123723344556678</v>
      </c>
      <c r="L7020">
        <v>108</v>
      </c>
      <c r="M7020" s="19">
        <v>9.6894626205681095E-2</v>
      </c>
      <c r="N7020">
        <v>9.1593705922393007E-2</v>
      </c>
      <c r="P7020" t="s">
        <v>42</v>
      </c>
    </row>
    <row r="7021" spans="1:16" x14ac:dyDescent="0.3">
      <c r="A7021" t="str">
        <f t="shared" si="111"/>
        <v>04: Food PubsGBPremiumGinWhitley Neill Rhubarb And GingerD: £3.40 - £3.60All stocking</v>
      </c>
      <c r="B7021" t="s">
        <v>1</v>
      </c>
      <c r="C7021" t="s">
        <v>109</v>
      </c>
      <c r="D7021" t="s">
        <v>13</v>
      </c>
      <c r="E7021" t="s">
        <v>15</v>
      </c>
      <c r="F7021" t="s">
        <v>47</v>
      </c>
      <c r="G7021" t="s">
        <v>70</v>
      </c>
      <c r="H7021" t="s">
        <v>49</v>
      </c>
      <c r="I7021" t="s">
        <v>53</v>
      </c>
      <c r="J7021" s="1">
        <v>36.75</v>
      </c>
      <c r="K7021">
        <v>10.967635014558079</v>
      </c>
      <c r="L7021">
        <v>130</v>
      </c>
      <c r="M7021" s="19">
        <v>8.3765901451829397E-2</v>
      </c>
      <c r="N7021" s="19">
        <v>7.8120747157513507E-2</v>
      </c>
      <c r="P7021" t="s">
        <v>42</v>
      </c>
    </row>
    <row r="7022" spans="1:16" x14ac:dyDescent="0.3">
      <c r="A7022" t="str">
        <f t="shared" si="111"/>
        <v>04: Food PubsGBPremiumGinWhitley Neill Rhubarb And GingerE: £3.60 - £3.80All stocking</v>
      </c>
      <c r="B7022" t="s">
        <v>1</v>
      </c>
      <c r="C7022" t="s">
        <v>109</v>
      </c>
      <c r="D7022" t="s">
        <v>13</v>
      </c>
      <c r="E7022" t="s">
        <v>15</v>
      </c>
      <c r="F7022" t="s">
        <v>47</v>
      </c>
      <c r="G7022" t="s">
        <v>70</v>
      </c>
      <c r="H7022" t="s">
        <v>49</v>
      </c>
      <c r="I7022" t="s">
        <v>54</v>
      </c>
      <c r="J7022" s="1">
        <v>46.07</v>
      </c>
      <c r="K7022">
        <v>13.58809850749504</v>
      </c>
      <c r="L7022">
        <v>174</v>
      </c>
      <c r="M7022" s="19">
        <v>8.7921429361318304E-2</v>
      </c>
      <c r="N7022" s="19">
        <v>8.5105577166846802E-2</v>
      </c>
      <c r="P7022" t="s">
        <v>42</v>
      </c>
    </row>
    <row r="7023" spans="1:16" x14ac:dyDescent="0.3">
      <c r="A7023" t="str">
        <f t="shared" si="111"/>
        <v>04: Food PubsGBPremiumGinWhitley Neill Rhubarb And GingerF: £3.80 - £4.00All stocking</v>
      </c>
      <c r="B7023" t="s">
        <v>1</v>
      </c>
      <c r="C7023" t="s">
        <v>109</v>
      </c>
      <c r="D7023" t="s">
        <v>13</v>
      </c>
      <c r="E7023" t="s">
        <v>15</v>
      </c>
      <c r="F7023" t="s">
        <v>47</v>
      </c>
      <c r="G7023" t="s">
        <v>70</v>
      </c>
      <c r="H7023" t="s">
        <v>49</v>
      </c>
      <c r="I7023" t="s">
        <v>55</v>
      </c>
      <c r="J7023" s="1">
        <v>44.38</v>
      </c>
      <c r="K7023">
        <v>13.161689704899599</v>
      </c>
      <c r="L7023">
        <v>243</v>
      </c>
      <c r="M7023" s="19">
        <v>8.6793990560341594E-2</v>
      </c>
      <c r="N7023" s="19">
        <v>8.4831162246274905E-2</v>
      </c>
      <c r="P7023" t="s">
        <v>42</v>
      </c>
    </row>
    <row r="7024" spans="1:16" x14ac:dyDescent="0.3">
      <c r="A7024" t="str">
        <f t="shared" si="111"/>
        <v>04: Food PubsGBPremiumGinWhitley Neill Rhubarb And GingerG: £4.00 - £4.20All stocking</v>
      </c>
      <c r="B7024" t="s">
        <v>1</v>
      </c>
      <c r="C7024" t="s">
        <v>109</v>
      </c>
      <c r="D7024" t="s">
        <v>13</v>
      </c>
      <c r="E7024" t="s">
        <v>15</v>
      </c>
      <c r="F7024" t="s">
        <v>47</v>
      </c>
      <c r="G7024" t="s">
        <v>70</v>
      </c>
      <c r="H7024" t="s">
        <v>49</v>
      </c>
      <c r="I7024" t="s">
        <v>56</v>
      </c>
      <c r="J7024" s="1">
        <v>38.89</v>
      </c>
      <c r="K7024">
        <v>11.36282220294564</v>
      </c>
      <c r="L7024">
        <v>243</v>
      </c>
      <c r="M7024" s="19">
        <v>8.5842291703296394E-2</v>
      </c>
      <c r="N7024" s="19">
        <v>8.0832474797103898E-2</v>
      </c>
      <c r="P7024" t="s">
        <v>42</v>
      </c>
    </row>
    <row r="7025" spans="1:16" x14ac:dyDescent="0.3">
      <c r="A7025" t="str">
        <f t="shared" si="111"/>
        <v>04: Food PubsGBPremiumGinWhitley Neill Rhubarb And GingerH: £4.20 - £4.40All stocking</v>
      </c>
      <c r="B7025" t="s">
        <v>1</v>
      </c>
      <c r="C7025" t="s">
        <v>109</v>
      </c>
      <c r="D7025" t="s">
        <v>13</v>
      </c>
      <c r="E7025" t="s">
        <v>15</v>
      </c>
      <c r="F7025" t="s">
        <v>47</v>
      </c>
      <c r="G7025" t="s">
        <v>70</v>
      </c>
      <c r="H7025" t="s">
        <v>49</v>
      </c>
      <c r="I7025" t="s">
        <v>60</v>
      </c>
      <c r="J7025" s="1">
        <v>38.049999999999997</v>
      </c>
      <c r="K7025">
        <v>10.935454822954839</v>
      </c>
      <c r="L7025">
        <v>170</v>
      </c>
      <c r="M7025" s="19">
        <v>8.1802815684748495E-2</v>
      </c>
      <c r="N7025" s="19">
        <v>7.6436131082710204E-2</v>
      </c>
      <c r="P7025" t="s">
        <v>42</v>
      </c>
    </row>
    <row r="7026" spans="1:16" x14ac:dyDescent="0.3">
      <c r="A7026" t="str">
        <f t="shared" si="111"/>
        <v>04: Food PubsGBPremiumGinWhitley Neill Rhubarb And GingerI: £4.40 - £4.60All stocking</v>
      </c>
      <c r="B7026" t="s">
        <v>1</v>
      </c>
      <c r="C7026" t="s">
        <v>109</v>
      </c>
      <c r="D7026" t="s">
        <v>13</v>
      </c>
      <c r="E7026" t="s">
        <v>15</v>
      </c>
      <c r="F7026" t="s">
        <v>47</v>
      </c>
      <c r="G7026" t="s">
        <v>70</v>
      </c>
      <c r="H7026" t="s">
        <v>49</v>
      </c>
      <c r="I7026" t="s">
        <v>64</v>
      </c>
      <c r="J7026" s="1">
        <v>40.11</v>
      </c>
      <c r="K7026">
        <v>10.378448203448199</v>
      </c>
      <c r="L7026">
        <v>111</v>
      </c>
      <c r="M7026" s="19">
        <v>7.7467037881585404E-2</v>
      </c>
      <c r="N7026" s="19">
        <v>7.0900587576667395E-2</v>
      </c>
      <c r="P7026" t="s">
        <v>42</v>
      </c>
    </row>
    <row r="7027" spans="1:16" x14ac:dyDescent="0.3">
      <c r="A7027" t="str">
        <f t="shared" si="111"/>
        <v>04: Food PubsGBPremiumGinWhitley Neill Rhubarb And GingerJ: £4.60 - £4.80All stocking</v>
      </c>
      <c r="B7027" t="s">
        <v>1</v>
      </c>
      <c r="C7027" t="s">
        <v>109</v>
      </c>
      <c r="D7027" t="s">
        <v>13</v>
      </c>
      <c r="E7027" t="s">
        <v>15</v>
      </c>
      <c r="F7027" t="s">
        <v>47</v>
      </c>
      <c r="G7027" t="s">
        <v>70</v>
      </c>
      <c r="H7027" t="s">
        <v>49</v>
      </c>
      <c r="I7027" t="s">
        <v>65</v>
      </c>
      <c r="J7027" s="1">
        <v>44.31</v>
      </c>
      <c r="K7027">
        <v>10.66156614304764</v>
      </c>
      <c r="L7027">
        <v>81</v>
      </c>
      <c r="M7027" s="19">
        <v>6.6040765063556606E-2</v>
      </c>
      <c r="N7027" s="19">
        <v>6.4681412022211296E-2</v>
      </c>
      <c r="P7027" t="s">
        <v>42</v>
      </c>
    </row>
    <row r="7028" spans="1:16" x14ac:dyDescent="0.3">
      <c r="A7028" t="str">
        <f t="shared" si="111"/>
        <v>04: Food PubsGBPremiumGinWhitley Neill Rhubarb And GingerK: £4.80 - £5.00All stocking</v>
      </c>
      <c r="B7028" t="s">
        <v>1</v>
      </c>
      <c r="C7028" t="s">
        <v>109</v>
      </c>
      <c r="D7028" t="s">
        <v>13</v>
      </c>
      <c r="E7028" t="s">
        <v>15</v>
      </c>
      <c r="F7028" t="s">
        <v>47</v>
      </c>
      <c r="G7028" t="s">
        <v>70</v>
      </c>
      <c r="H7028" t="s">
        <v>49</v>
      </c>
      <c r="I7028" t="s">
        <v>89</v>
      </c>
      <c r="J7028" s="1">
        <v>54.09</v>
      </c>
      <c r="K7028">
        <v>11.80340281411708</v>
      </c>
      <c r="L7028">
        <v>42</v>
      </c>
      <c r="M7028" s="19">
        <v>5.1738423035342498E-2</v>
      </c>
      <c r="N7028">
        <v>5.1433891680157003E-2</v>
      </c>
      <c r="P7028" t="s">
        <v>42</v>
      </c>
    </row>
    <row r="7029" spans="1:16" x14ac:dyDescent="0.3">
      <c r="A7029" t="str">
        <f t="shared" si="111"/>
        <v>04: Food PubsGBPremiumNon Flavoured VodkaAbsolut BlueA: &lt;£3All stocking</v>
      </c>
      <c r="B7029" t="s">
        <v>1</v>
      </c>
      <c r="C7029" t="s">
        <v>109</v>
      </c>
      <c r="D7029" t="s">
        <v>13</v>
      </c>
      <c r="E7029" t="s">
        <v>15</v>
      </c>
      <c r="F7029" t="s">
        <v>71</v>
      </c>
      <c r="G7029" t="s">
        <v>72</v>
      </c>
      <c r="H7029" t="s">
        <v>49</v>
      </c>
      <c r="I7029" t="s">
        <v>58</v>
      </c>
      <c r="J7029" s="1">
        <v>63.35</v>
      </c>
      <c r="K7029">
        <v>18.88194576480868</v>
      </c>
      <c r="L7029">
        <v>124</v>
      </c>
      <c r="M7029">
        <v>0.214823898794096</v>
      </c>
      <c r="N7029">
        <v>0.193845179551523</v>
      </c>
      <c r="P7029" t="s">
        <v>42</v>
      </c>
    </row>
    <row r="7030" spans="1:16" x14ac:dyDescent="0.3">
      <c r="A7030" t="str">
        <f t="shared" si="111"/>
        <v>04: Food PubsGBPremiumNon Flavoured VodkaAbsolut BlueTotalAll stocking</v>
      </c>
      <c r="B7030" t="s">
        <v>1</v>
      </c>
      <c r="C7030" t="s">
        <v>109</v>
      </c>
      <c r="D7030" t="s">
        <v>13</v>
      </c>
      <c r="E7030" t="s">
        <v>15</v>
      </c>
      <c r="F7030" t="s">
        <v>71</v>
      </c>
      <c r="G7030" t="s">
        <v>72</v>
      </c>
      <c r="H7030" t="s">
        <v>49</v>
      </c>
      <c r="I7030" t="s">
        <v>12</v>
      </c>
      <c r="J7030" s="1">
        <v>82.78</v>
      </c>
      <c r="K7030">
        <v>21.728067851108598</v>
      </c>
      <c r="L7030">
        <v>957</v>
      </c>
      <c r="M7030">
        <v>0.200551599862867</v>
      </c>
      <c r="N7030">
        <v>0.185673502913932</v>
      </c>
      <c r="P7030" t="s">
        <v>42</v>
      </c>
    </row>
    <row r="7031" spans="1:16" x14ac:dyDescent="0.3">
      <c r="A7031" t="str">
        <f t="shared" si="111"/>
        <v>04: Food PubsGBPremiumNon Flavoured VodkaAbsolut BlueB: £3 - £3.20All stocking</v>
      </c>
      <c r="B7031" t="s">
        <v>1</v>
      </c>
      <c r="C7031" t="s">
        <v>109</v>
      </c>
      <c r="D7031" t="s">
        <v>13</v>
      </c>
      <c r="E7031" t="s">
        <v>15</v>
      </c>
      <c r="F7031" t="s">
        <v>71</v>
      </c>
      <c r="G7031" t="s">
        <v>72</v>
      </c>
      <c r="H7031" t="s">
        <v>49</v>
      </c>
      <c r="I7031" t="s">
        <v>59</v>
      </c>
      <c r="J7031" s="1">
        <v>60.72</v>
      </c>
      <c r="K7031">
        <v>18.518510028331441</v>
      </c>
      <c r="L7031">
        <v>84</v>
      </c>
      <c r="M7031">
        <v>0.190158099422886</v>
      </c>
      <c r="N7031">
        <v>0.178239720420628</v>
      </c>
      <c r="P7031" t="s">
        <v>42</v>
      </c>
    </row>
    <row r="7032" spans="1:16" x14ac:dyDescent="0.3">
      <c r="A7032" t="str">
        <f t="shared" si="111"/>
        <v>04: Food PubsGBPremiumNon Flavoured VodkaAbsolut BlueC: £3.20 - £3.40All stocking</v>
      </c>
      <c r="B7032" t="s">
        <v>1</v>
      </c>
      <c r="C7032" t="s">
        <v>109</v>
      </c>
      <c r="D7032" t="s">
        <v>13</v>
      </c>
      <c r="E7032" t="s">
        <v>15</v>
      </c>
      <c r="F7032" t="s">
        <v>71</v>
      </c>
      <c r="G7032" t="s">
        <v>72</v>
      </c>
      <c r="H7032" t="s">
        <v>49</v>
      </c>
      <c r="I7032" t="s">
        <v>52</v>
      </c>
      <c r="J7032" s="1">
        <v>49.06</v>
      </c>
      <c r="K7032">
        <v>14.89012629998208</v>
      </c>
      <c r="L7032">
        <v>208</v>
      </c>
      <c r="M7032">
        <v>0.164294828069486</v>
      </c>
      <c r="N7032">
        <v>0.15600178476250301</v>
      </c>
      <c r="P7032" t="s">
        <v>42</v>
      </c>
    </row>
    <row r="7033" spans="1:16" x14ac:dyDescent="0.3">
      <c r="A7033" t="str">
        <f t="shared" si="111"/>
        <v>04: Food PubsGBPremiumNon Flavoured VodkaAbsolut BlueD: £3.40 - £3.60All stocking</v>
      </c>
      <c r="B7033" t="s">
        <v>1</v>
      </c>
      <c r="C7033" t="s">
        <v>109</v>
      </c>
      <c r="D7033" t="s">
        <v>13</v>
      </c>
      <c r="E7033" t="s">
        <v>15</v>
      </c>
      <c r="F7033" t="s">
        <v>71</v>
      </c>
      <c r="G7033" t="s">
        <v>72</v>
      </c>
      <c r="H7033" t="s">
        <v>49</v>
      </c>
      <c r="I7033" t="s">
        <v>53</v>
      </c>
      <c r="J7033" s="1">
        <v>56.13</v>
      </c>
      <c r="K7033">
        <v>16.74593634227092</v>
      </c>
      <c r="L7033">
        <v>266</v>
      </c>
      <c r="M7033">
        <v>0.20966936278585999</v>
      </c>
      <c r="N7033">
        <v>0.20500127342419799</v>
      </c>
      <c r="P7033" t="s">
        <v>42</v>
      </c>
    </row>
    <row r="7034" spans="1:16" x14ac:dyDescent="0.3">
      <c r="A7034" t="str">
        <f t="shared" si="111"/>
        <v>04: Food PubsGBPremiumNon Flavoured VodkaAbsolut BlueE: £3.60 - £3.80All stocking</v>
      </c>
      <c r="B7034" t="s">
        <v>1</v>
      </c>
      <c r="C7034" t="s">
        <v>109</v>
      </c>
      <c r="D7034" t="s">
        <v>13</v>
      </c>
      <c r="E7034" t="s">
        <v>15</v>
      </c>
      <c r="F7034" t="s">
        <v>71</v>
      </c>
      <c r="G7034" t="s">
        <v>72</v>
      </c>
      <c r="H7034" t="s">
        <v>49</v>
      </c>
      <c r="I7034" t="s">
        <v>54</v>
      </c>
      <c r="J7034" s="1">
        <v>64.760000000000005</v>
      </c>
      <c r="K7034">
        <v>18.33604169128364</v>
      </c>
      <c r="L7034">
        <v>186</v>
      </c>
      <c r="M7034">
        <v>0.248939739130874</v>
      </c>
      <c r="N7034">
        <v>0.25000154960918902</v>
      </c>
      <c r="P7034" t="s">
        <v>42</v>
      </c>
    </row>
    <row r="7035" spans="1:16" x14ac:dyDescent="0.3">
      <c r="A7035" t="str">
        <f t="shared" si="111"/>
        <v>04: Food PubsGBPremiumNon Flavoured VodkaAbsolut BlueF: £3.80 - £4.00All stocking</v>
      </c>
      <c r="B7035" t="s">
        <v>1</v>
      </c>
      <c r="C7035" t="s">
        <v>109</v>
      </c>
      <c r="D7035" t="s">
        <v>13</v>
      </c>
      <c r="E7035" t="s">
        <v>15</v>
      </c>
      <c r="F7035" t="s">
        <v>71</v>
      </c>
      <c r="G7035" t="s">
        <v>72</v>
      </c>
      <c r="H7035" t="s">
        <v>49</v>
      </c>
      <c r="I7035" t="s">
        <v>55</v>
      </c>
      <c r="J7035" s="1">
        <v>84.69</v>
      </c>
      <c r="K7035">
        <v>22.888987576918598</v>
      </c>
      <c r="L7035">
        <v>174</v>
      </c>
      <c r="M7035">
        <v>0.23967951536443399</v>
      </c>
      <c r="N7035">
        <v>0.22292464902495501</v>
      </c>
      <c r="P7035" t="s">
        <v>42</v>
      </c>
    </row>
    <row r="7036" spans="1:16" x14ac:dyDescent="0.3">
      <c r="A7036" t="str">
        <f t="shared" ref="A7036:A7099" si="112">C7036&amp;D7036&amp;E7036&amp;F7036&amp;G7036&amp;I7036&amp;P7036</f>
        <v>04: Food PubsGBPremiumNon Flavoured VodkaAbsolut BlueG: £4.00 - £4.20All stocking</v>
      </c>
      <c r="B7036" t="s">
        <v>1</v>
      </c>
      <c r="C7036" t="s">
        <v>109</v>
      </c>
      <c r="D7036" t="s">
        <v>13</v>
      </c>
      <c r="E7036" t="s">
        <v>15</v>
      </c>
      <c r="F7036" t="s">
        <v>71</v>
      </c>
      <c r="G7036" t="s">
        <v>72</v>
      </c>
      <c r="H7036" t="s">
        <v>49</v>
      </c>
      <c r="I7036" t="s">
        <v>56</v>
      </c>
      <c r="J7036" s="1">
        <v>138.61000000000001</v>
      </c>
      <c r="K7036">
        <v>34.638535805061245</v>
      </c>
      <c r="L7036">
        <v>118</v>
      </c>
      <c r="M7036">
        <v>0.32632668465018999</v>
      </c>
      <c r="N7036">
        <v>0.295921232471417</v>
      </c>
      <c r="P7036" t="s">
        <v>42</v>
      </c>
    </row>
    <row r="7037" spans="1:16" x14ac:dyDescent="0.3">
      <c r="A7037" t="str">
        <f t="shared" si="112"/>
        <v>04: Food PubsGBPremiumNon Flavoured VodkaAbsolut BlueH: £4.20 - £4.40All stocking</v>
      </c>
      <c r="B7037" t="s">
        <v>1</v>
      </c>
      <c r="C7037" t="s">
        <v>109</v>
      </c>
      <c r="D7037" t="s">
        <v>13</v>
      </c>
      <c r="E7037" t="s">
        <v>15</v>
      </c>
      <c r="F7037" t="s">
        <v>71</v>
      </c>
      <c r="G7037" t="s">
        <v>72</v>
      </c>
      <c r="H7037" t="s">
        <v>49</v>
      </c>
      <c r="I7037" t="s">
        <v>60</v>
      </c>
      <c r="J7037" s="1">
        <v>214.67</v>
      </c>
      <c r="K7037">
        <v>50.251062791375197</v>
      </c>
      <c r="L7037">
        <v>80</v>
      </c>
      <c r="M7037">
        <v>0.43434873250539602</v>
      </c>
      <c r="N7037">
        <v>0.39856010722744201</v>
      </c>
      <c r="P7037" t="s">
        <v>42</v>
      </c>
    </row>
    <row r="7038" spans="1:16" x14ac:dyDescent="0.3">
      <c r="A7038" t="str">
        <f t="shared" si="112"/>
        <v>04: Food PubsGBPremiumNon Flavoured VodkaAbsolut BlueI: £4.40 - £4.60All stocking</v>
      </c>
      <c r="B7038" t="s">
        <v>1</v>
      </c>
      <c r="C7038" t="s">
        <v>109</v>
      </c>
      <c r="D7038" t="s">
        <v>13</v>
      </c>
      <c r="E7038" t="s">
        <v>15</v>
      </c>
      <c r="F7038" t="s">
        <v>71</v>
      </c>
      <c r="G7038" t="s">
        <v>72</v>
      </c>
      <c r="H7038" t="s">
        <v>49</v>
      </c>
      <c r="I7038" t="s">
        <v>64</v>
      </c>
      <c r="J7038" s="1">
        <v>169.82</v>
      </c>
      <c r="K7038">
        <v>38.640916375291361</v>
      </c>
      <c r="L7038">
        <v>80</v>
      </c>
      <c r="M7038">
        <v>0.33582291775261602</v>
      </c>
      <c r="N7038">
        <v>0.32302342606149298</v>
      </c>
      <c r="P7038" t="s">
        <v>42</v>
      </c>
    </row>
    <row r="7039" spans="1:16" x14ac:dyDescent="0.3">
      <c r="A7039" t="str">
        <f t="shared" si="112"/>
        <v>04: Food PubsGBPremiumNon Flavoured VodkaAbsolut BlueJ: £4.60 - £4.80All stocking</v>
      </c>
      <c r="B7039" t="s">
        <v>1</v>
      </c>
      <c r="C7039" t="s">
        <v>109</v>
      </c>
      <c r="D7039" t="s">
        <v>13</v>
      </c>
      <c r="E7039" t="s">
        <v>15</v>
      </c>
      <c r="F7039" t="s">
        <v>71</v>
      </c>
      <c r="G7039" t="s">
        <v>72</v>
      </c>
      <c r="H7039" t="s">
        <v>49</v>
      </c>
      <c r="I7039" t="s">
        <v>65</v>
      </c>
      <c r="J7039" s="1">
        <v>223.35</v>
      </c>
      <c r="K7039">
        <v>48.031603940277598</v>
      </c>
      <c r="L7039">
        <v>49</v>
      </c>
      <c r="M7039">
        <v>0.20928526466330699</v>
      </c>
      <c r="N7039">
        <v>0.21353101968248001</v>
      </c>
      <c r="P7039" t="s">
        <v>42</v>
      </c>
    </row>
    <row r="7040" spans="1:16" x14ac:dyDescent="0.3">
      <c r="A7040" t="str">
        <f t="shared" si="112"/>
        <v>04: Food PubsGBPremiumNon Flavoured VodkaAbsolut BlueK: £4.80 - £5.00All stocking</v>
      </c>
      <c r="B7040" t="s">
        <v>1</v>
      </c>
      <c r="C7040" t="s">
        <v>109</v>
      </c>
      <c r="D7040" t="s">
        <v>13</v>
      </c>
      <c r="E7040" t="s">
        <v>15</v>
      </c>
      <c r="F7040" t="s">
        <v>71</v>
      </c>
      <c r="G7040" t="s">
        <v>72</v>
      </c>
      <c r="H7040" t="s">
        <v>49</v>
      </c>
      <c r="I7040" t="s">
        <v>89</v>
      </c>
      <c r="J7040" s="1">
        <v>221.41</v>
      </c>
      <c r="K7040">
        <v>48.114273504273598</v>
      </c>
      <c r="L7040">
        <v>30</v>
      </c>
      <c r="M7040">
        <v>0.121122452920135</v>
      </c>
      <c r="N7040">
        <v>0.118270399351826</v>
      </c>
      <c r="P7040" t="s">
        <v>42</v>
      </c>
    </row>
    <row r="7041" spans="1:16" x14ac:dyDescent="0.3">
      <c r="A7041" t="str">
        <f t="shared" si="112"/>
        <v>04: Food PubsGBPremiumNon Flavoured VodkaBelvedereTotalAll stocking</v>
      </c>
      <c r="B7041" t="s">
        <v>1</v>
      </c>
      <c r="C7041" t="s">
        <v>109</v>
      </c>
      <c r="D7041" t="s">
        <v>13</v>
      </c>
      <c r="E7041" t="s">
        <v>15</v>
      </c>
      <c r="F7041" t="s">
        <v>71</v>
      </c>
      <c r="G7041" t="s">
        <v>73</v>
      </c>
      <c r="H7041" t="s">
        <v>49</v>
      </c>
      <c r="I7041" t="s">
        <v>12</v>
      </c>
      <c r="J7041" s="1">
        <v>65.040000000000006</v>
      </c>
      <c r="K7041">
        <v>15.12477289632464</v>
      </c>
      <c r="L7041">
        <v>87</v>
      </c>
      <c r="M7041">
        <v>4.6870044398707997E-2</v>
      </c>
      <c r="N7041" s="19">
        <v>3.9687168855352499E-2</v>
      </c>
      <c r="P7041" t="s">
        <v>42</v>
      </c>
    </row>
    <row r="7042" spans="1:16" x14ac:dyDescent="0.3">
      <c r="A7042" t="str">
        <f t="shared" si="112"/>
        <v>04: Food PubsGBPremiumNon Flavoured VodkaCirocTotalAll stocking</v>
      </c>
      <c r="B7042" t="s">
        <v>1</v>
      </c>
      <c r="C7042" t="s">
        <v>109</v>
      </c>
      <c r="D7042" t="s">
        <v>13</v>
      </c>
      <c r="E7042" t="s">
        <v>15</v>
      </c>
      <c r="F7042" t="s">
        <v>71</v>
      </c>
      <c r="G7042" t="s">
        <v>74</v>
      </c>
      <c r="H7042" t="s">
        <v>49</v>
      </c>
      <c r="I7042" t="s">
        <v>12</v>
      </c>
      <c r="J7042" s="1">
        <v>37.39</v>
      </c>
      <c r="K7042">
        <v>9.1183922462280798</v>
      </c>
      <c r="L7042">
        <v>134</v>
      </c>
      <c r="M7042" s="19">
        <v>2.6161860507928299E-2</v>
      </c>
      <c r="N7042" s="19">
        <v>2.3969493720778098E-2</v>
      </c>
      <c r="P7042" t="s">
        <v>42</v>
      </c>
    </row>
    <row r="7043" spans="1:16" x14ac:dyDescent="0.3">
      <c r="A7043" t="str">
        <f t="shared" si="112"/>
        <v>04: Food PubsGBPremiumNon Flavoured VodkaGrey GooseTotalAll stocking</v>
      </c>
      <c r="B7043" t="s">
        <v>1</v>
      </c>
      <c r="C7043" t="s">
        <v>109</v>
      </c>
      <c r="D7043" t="s">
        <v>13</v>
      </c>
      <c r="E7043" t="s">
        <v>15</v>
      </c>
      <c r="F7043" t="s">
        <v>71</v>
      </c>
      <c r="G7043" t="s">
        <v>75</v>
      </c>
      <c r="H7043" t="s">
        <v>49</v>
      </c>
      <c r="I7043" t="s">
        <v>12</v>
      </c>
      <c r="J7043" s="1">
        <v>34</v>
      </c>
      <c r="K7043">
        <v>8.9544432037645194</v>
      </c>
      <c r="L7043">
        <v>722</v>
      </c>
      <c r="M7043" s="19">
        <v>6.1847927917629802E-2</v>
      </c>
      <c r="N7043" s="19">
        <v>6.0109959708129303E-2</v>
      </c>
      <c r="P7043" t="s">
        <v>42</v>
      </c>
    </row>
    <row r="7044" spans="1:16" x14ac:dyDescent="0.3">
      <c r="A7044" t="str">
        <f t="shared" si="112"/>
        <v>04: Food PubsGBPremiumNon Flavoured VodkaGrey GooseB: £3 - £3.20All stocking</v>
      </c>
      <c r="B7044" t="s">
        <v>1</v>
      </c>
      <c r="C7044" t="s">
        <v>109</v>
      </c>
      <c r="D7044" t="s">
        <v>13</v>
      </c>
      <c r="E7044" t="s">
        <v>15</v>
      </c>
      <c r="F7044" t="s">
        <v>71</v>
      </c>
      <c r="G7044" t="s">
        <v>75</v>
      </c>
      <c r="H7044" t="s">
        <v>49</v>
      </c>
      <c r="I7044" t="s">
        <v>59</v>
      </c>
      <c r="J7044" s="1">
        <v>23.26</v>
      </c>
      <c r="K7044">
        <v>6.9696992110453593</v>
      </c>
      <c r="L7044">
        <v>26</v>
      </c>
      <c r="M7044" s="19">
        <v>5.84415930307947E-2</v>
      </c>
      <c r="N7044" s="19">
        <v>5.07189833909263E-2</v>
      </c>
      <c r="P7044" t="s">
        <v>42</v>
      </c>
    </row>
    <row r="7045" spans="1:16" x14ac:dyDescent="0.3">
      <c r="A7045" t="str">
        <f t="shared" si="112"/>
        <v>04: Food PubsGBPremiumNon Flavoured VodkaGrey GooseD: £3.40 - £3.60All stocking</v>
      </c>
      <c r="B7045" t="s">
        <v>1</v>
      </c>
      <c r="C7045" t="s">
        <v>109</v>
      </c>
      <c r="D7045" t="s">
        <v>13</v>
      </c>
      <c r="E7045" t="s">
        <v>15</v>
      </c>
      <c r="F7045" t="s">
        <v>71</v>
      </c>
      <c r="G7045" t="s">
        <v>75</v>
      </c>
      <c r="H7045" t="s">
        <v>49</v>
      </c>
      <c r="I7045" t="s">
        <v>53</v>
      </c>
      <c r="J7045" s="1">
        <v>30.61</v>
      </c>
      <c r="K7045">
        <v>9.7187711671045207</v>
      </c>
      <c r="L7045">
        <v>45</v>
      </c>
      <c r="M7045" s="19">
        <v>5.3327962563870498E-2</v>
      </c>
      <c r="N7045" s="19">
        <v>5.5532875936631698E-2</v>
      </c>
      <c r="P7045" t="s">
        <v>42</v>
      </c>
    </row>
    <row r="7046" spans="1:16" x14ac:dyDescent="0.3">
      <c r="A7046" t="str">
        <f t="shared" si="112"/>
        <v>04: Food PubsGBPremiumNon Flavoured VodkaGrey GooseE: £3.60 - £3.80All stocking</v>
      </c>
      <c r="B7046" t="s">
        <v>1</v>
      </c>
      <c r="C7046" t="s">
        <v>109</v>
      </c>
      <c r="D7046" t="s">
        <v>13</v>
      </c>
      <c r="E7046" t="s">
        <v>15</v>
      </c>
      <c r="F7046" t="s">
        <v>71</v>
      </c>
      <c r="G7046" t="s">
        <v>75</v>
      </c>
      <c r="H7046" t="s">
        <v>49</v>
      </c>
      <c r="I7046" t="s">
        <v>54</v>
      </c>
      <c r="J7046" s="1">
        <v>32.58</v>
      </c>
      <c r="K7046">
        <v>10.232050100692961</v>
      </c>
      <c r="L7046">
        <v>70</v>
      </c>
      <c r="M7046" s="19">
        <v>5.7352548217503602E-2</v>
      </c>
      <c r="N7046" s="19">
        <v>6.0948641723551203E-2</v>
      </c>
      <c r="P7046" t="s">
        <v>42</v>
      </c>
    </row>
    <row r="7047" spans="1:16" x14ac:dyDescent="0.3">
      <c r="A7047" t="str">
        <f t="shared" si="112"/>
        <v>04: Food PubsGBPremiumNon Flavoured VodkaGrey GooseF: £3.80 - £4.00All stocking</v>
      </c>
      <c r="B7047" t="s">
        <v>1</v>
      </c>
      <c r="C7047" t="s">
        <v>109</v>
      </c>
      <c r="D7047" t="s">
        <v>13</v>
      </c>
      <c r="E7047" t="s">
        <v>15</v>
      </c>
      <c r="F7047" t="s">
        <v>71</v>
      </c>
      <c r="G7047" t="s">
        <v>75</v>
      </c>
      <c r="H7047" t="s">
        <v>49</v>
      </c>
      <c r="I7047" t="s">
        <v>55</v>
      </c>
      <c r="J7047" s="1">
        <v>33.68</v>
      </c>
      <c r="K7047">
        <v>10.395725228877399</v>
      </c>
      <c r="L7047">
        <v>92</v>
      </c>
      <c r="M7047" s="19">
        <v>6.7970420338103396E-2</v>
      </c>
      <c r="N7047" s="19">
        <v>7.2698437773451599E-2</v>
      </c>
      <c r="P7047" t="s">
        <v>42</v>
      </c>
    </row>
    <row r="7048" spans="1:16" x14ac:dyDescent="0.3">
      <c r="A7048" t="str">
        <f t="shared" si="112"/>
        <v>04: Food PubsGBPremiumNon Flavoured VodkaGrey GooseG: £4.00 - £4.20All stocking</v>
      </c>
      <c r="B7048" t="s">
        <v>1</v>
      </c>
      <c r="C7048" t="s">
        <v>109</v>
      </c>
      <c r="D7048" t="s">
        <v>13</v>
      </c>
      <c r="E7048" t="s">
        <v>15</v>
      </c>
      <c r="F7048" t="s">
        <v>71</v>
      </c>
      <c r="G7048" t="s">
        <v>75</v>
      </c>
      <c r="H7048" t="s">
        <v>49</v>
      </c>
      <c r="I7048" t="s">
        <v>56</v>
      </c>
      <c r="J7048" s="1">
        <v>33.85</v>
      </c>
      <c r="K7048">
        <v>9.7468382253878403</v>
      </c>
      <c r="L7048">
        <v>131</v>
      </c>
      <c r="M7048" s="19">
        <v>7.5538198687269797E-2</v>
      </c>
      <c r="N7048" s="19">
        <v>7.7779754319853706E-2</v>
      </c>
      <c r="P7048" t="s">
        <v>42</v>
      </c>
    </row>
    <row r="7049" spans="1:16" x14ac:dyDescent="0.3">
      <c r="A7049" t="str">
        <f t="shared" si="112"/>
        <v>04: Food PubsGBPremiumNon Flavoured VodkaGrey GooseH: £4.20 - £4.40All stocking</v>
      </c>
      <c r="B7049" t="s">
        <v>1</v>
      </c>
      <c r="C7049" t="s">
        <v>109</v>
      </c>
      <c r="D7049" t="s">
        <v>13</v>
      </c>
      <c r="E7049" t="s">
        <v>15</v>
      </c>
      <c r="F7049" t="s">
        <v>71</v>
      </c>
      <c r="G7049" t="s">
        <v>75</v>
      </c>
      <c r="H7049" t="s">
        <v>49</v>
      </c>
      <c r="I7049" t="s">
        <v>60</v>
      </c>
      <c r="J7049" s="1">
        <v>33.29</v>
      </c>
      <c r="K7049">
        <v>8.9223265240506802</v>
      </c>
      <c r="L7049">
        <v>174</v>
      </c>
      <c r="M7049">
        <v>6.9309534805072001E-2</v>
      </c>
      <c r="N7049" s="19">
        <v>6.8326142693374295E-2</v>
      </c>
      <c r="P7049" t="s">
        <v>42</v>
      </c>
    </row>
    <row r="7050" spans="1:16" x14ac:dyDescent="0.3">
      <c r="A7050" t="str">
        <f t="shared" si="112"/>
        <v>04: Food PubsGBPremiumNon Flavoured VodkaGrey GooseI: £4.40 - £4.60All stocking</v>
      </c>
      <c r="B7050" t="s">
        <v>1</v>
      </c>
      <c r="C7050" t="s">
        <v>109</v>
      </c>
      <c r="D7050" t="s">
        <v>13</v>
      </c>
      <c r="E7050" t="s">
        <v>15</v>
      </c>
      <c r="F7050" t="s">
        <v>71</v>
      </c>
      <c r="G7050" t="s">
        <v>75</v>
      </c>
      <c r="H7050" t="s">
        <v>49</v>
      </c>
      <c r="I7050" t="s">
        <v>64</v>
      </c>
      <c r="J7050" s="1">
        <v>35.32</v>
      </c>
      <c r="K7050">
        <v>8.9596223325546802</v>
      </c>
      <c r="L7050">
        <v>133</v>
      </c>
      <c r="M7050" s="19">
        <v>6.8928896221543703E-2</v>
      </c>
      <c r="N7050" s="19">
        <v>6.6079430850529794E-2</v>
      </c>
      <c r="P7050" t="s">
        <v>42</v>
      </c>
    </row>
    <row r="7051" spans="1:16" x14ac:dyDescent="0.3">
      <c r="A7051" t="str">
        <f t="shared" si="112"/>
        <v>04: Food PubsGBPremiumNon Flavoured VodkaGrey GooseJ: £4.60 - £4.80All stocking</v>
      </c>
      <c r="B7051" t="s">
        <v>1</v>
      </c>
      <c r="C7051" t="s">
        <v>109</v>
      </c>
      <c r="D7051" t="s">
        <v>13</v>
      </c>
      <c r="E7051" t="s">
        <v>15</v>
      </c>
      <c r="F7051" t="s">
        <v>71</v>
      </c>
      <c r="G7051" t="s">
        <v>75</v>
      </c>
      <c r="H7051" t="s">
        <v>49</v>
      </c>
      <c r="I7051" t="s">
        <v>65</v>
      </c>
      <c r="J7051" s="1">
        <v>36.36</v>
      </c>
      <c r="K7051">
        <v>9.4114443604828395</v>
      </c>
      <c r="L7051">
        <v>78</v>
      </c>
      <c r="M7051" s="19">
        <v>7.8483545915482206E-2</v>
      </c>
      <c r="N7051">
        <v>7.8281917379220994E-2</v>
      </c>
      <c r="P7051" t="s">
        <v>42</v>
      </c>
    </row>
    <row r="7052" spans="1:16" x14ac:dyDescent="0.3">
      <c r="A7052" t="str">
        <f t="shared" si="112"/>
        <v>04: Food PubsGBPremiumNon Flavoured VodkaGrey GooseK: £4.80 - £5.00All stocking</v>
      </c>
      <c r="B7052" t="s">
        <v>1</v>
      </c>
      <c r="C7052" t="s">
        <v>109</v>
      </c>
      <c r="D7052" t="s">
        <v>13</v>
      </c>
      <c r="E7052" t="s">
        <v>15</v>
      </c>
      <c r="F7052" t="s">
        <v>71</v>
      </c>
      <c r="G7052" t="s">
        <v>75</v>
      </c>
      <c r="H7052" t="s">
        <v>49</v>
      </c>
      <c r="I7052" t="s">
        <v>89</v>
      </c>
      <c r="J7052" s="1">
        <v>49.03</v>
      </c>
      <c r="K7052">
        <v>10.703805321662481</v>
      </c>
      <c r="L7052">
        <v>49</v>
      </c>
      <c r="M7052" s="19">
        <v>5.0513969376664102E-2</v>
      </c>
      <c r="N7052" s="19">
        <v>3.9773106347017702E-2</v>
      </c>
      <c r="P7052" t="s">
        <v>42</v>
      </c>
    </row>
    <row r="7053" spans="1:16" x14ac:dyDescent="0.3">
      <c r="A7053" t="str">
        <f t="shared" si="112"/>
        <v>04: Food PubsGBPremiumNon Flavoured VodkaGrey GooseL: £5.00 - £5.20All stocking</v>
      </c>
      <c r="B7053" t="s">
        <v>1</v>
      </c>
      <c r="C7053" t="s">
        <v>109</v>
      </c>
      <c r="D7053" t="s">
        <v>13</v>
      </c>
      <c r="E7053" t="s">
        <v>15</v>
      </c>
      <c r="F7053" t="s">
        <v>71</v>
      </c>
      <c r="G7053" t="s">
        <v>75</v>
      </c>
      <c r="H7053" t="s">
        <v>49</v>
      </c>
      <c r="I7053" t="s">
        <v>90</v>
      </c>
      <c r="J7053" s="1">
        <v>51.52</v>
      </c>
      <c r="K7053">
        <v>10.618739298526521</v>
      </c>
      <c r="L7053">
        <v>47</v>
      </c>
      <c r="M7053" s="19">
        <v>6.4008115386669701E-2</v>
      </c>
      <c r="N7053" s="19">
        <v>5.5637714502641697E-2</v>
      </c>
      <c r="P7053" t="s">
        <v>42</v>
      </c>
    </row>
    <row r="7054" spans="1:16" x14ac:dyDescent="0.3">
      <c r="A7054" t="str">
        <f t="shared" si="112"/>
        <v>04: Food PubsGBPremiumNon Flavoured VodkaGrey GooseM: £5.20 - £5.40All stocking</v>
      </c>
      <c r="B7054" t="s">
        <v>1</v>
      </c>
      <c r="C7054" t="s">
        <v>109</v>
      </c>
      <c r="D7054" t="s">
        <v>13</v>
      </c>
      <c r="E7054" t="s">
        <v>15</v>
      </c>
      <c r="F7054" t="s">
        <v>71</v>
      </c>
      <c r="G7054" t="s">
        <v>75</v>
      </c>
      <c r="H7054" t="s">
        <v>49</v>
      </c>
      <c r="I7054" t="s">
        <v>95</v>
      </c>
      <c r="J7054" s="1">
        <v>43.51</v>
      </c>
      <c r="K7054">
        <v>8.5812422145755605</v>
      </c>
      <c r="L7054">
        <v>54</v>
      </c>
      <c r="M7054" s="19">
        <v>5.0975576387040797E-2</v>
      </c>
      <c r="N7054" s="19">
        <v>4.4186050654604903E-2</v>
      </c>
      <c r="P7054" t="s">
        <v>42</v>
      </c>
    </row>
    <row r="7055" spans="1:16" x14ac:dyDescent="0.3">
      <c r="A7055" t="str">
        <f t="shared" si="112"/>
        <v>04: Food PubsGBPremiumNon Flavoured VodkaGrey GooseN: £5.40 - £5.60All stocking</v>
      </c>
      <c r="B7055" t="s">
        <v>1</v>
      </c>
      <c r="C7055" t="s">
        <v>109</v>
      </c>
      <c r="D7055" t="s">
        <v>13</v>
      </c>
      <c r="E7055" t="s">
        <v>15</v>
      </c>
      <c r="F7055" t="s">
        <v>71</v>
      </c>
      <c r="G7055" t="s">
        <v>75</v>
      </c>
      <c r="H7055" t="s">
        <v>49</v>
      </c>
      <c r="I7055" t="s">
        <v>99</v>
      </c>
      <c r="J7055" s="1">
        <v>59.63</v>
      </c>
      <c r="K7055">
        <v>11.550296775296761</v>
      </c>
      <c r="L7055">
        <v>37</v>
      </c>
      <c r="M7055" s="19">
        <v>7.2075353263141698E-2</v>
      </c>
      <c r="N7055" s="19">
        <v>6.11309087097789E-2</v>
      </c>
      <c r="P7055" t="s">
        <v>42</v>
      </c>
    </row>
    <row r="7056" spans="1:16" x14ac:dyDescent="0.3">
      <c r="A7056" t="str">
        <f t="shared" si="112"/>
        <v>04: Food PubsGBPremiumNon Flavoured VodkaKetel OneTotalAll stocking</v>
      </c>
      <c r="B7056" t="s">
        <v>1</v>
      </c>
      <c r="C7056" t="s">
        <v>109</v>
      </c>
      <c r="D7056" t="s">
        <v>13</v>
      </c>
      <c r="E7056" t="s">
        <v>15</v>
      </c>
      <c r="F7056" t="s">
        <v>71</v>
      </c>
      <c r="G7056" t="s">
        <v>76</v>
      </c>
      <c r="H7056" t="s">
        <v>49</v>
      </c>
      <c r="I7056" t="s">
        <v>12</v>
      </c>
      <c r="J7056" s="1">
        <v>107.62</v>
      </c>
      <c r="K7056">
        <v>28.349425559126921</v>
      </c>
      <c r="L7056">
        <v>653</v>
      </c>
      <c r="M7056">
        <v>0.235269915041776</v>
      </c>
      <c r="N7056">
        <v>0.23148145136828699</v>
      </c>
      <c r="P7056" t="s">
        <v>42</v>
      </c>
    </row>
    <row r="7057" spans="1:16" x14ac:dyDescent="0.3">
      <c r="A7057" t="str">
        <f t="shared" si="112"/>
        <v>04: Food PubsGBPremiumNon Flavoured VodkaKetel OneC: £3.20 - £3.40All stocking</v>
      </c>
      <c r="B7057" t="s">
        <v>1</v>
      </c>
      <c r="C7057" t="s">
        <v>109</v>
      </c>
      <c r="D7057" t="s">
        <v>13</v>
      </c>
      <c r="E7057" t="s">
        <v>15</v>
      </c>
      <c r="F7057" t="s">
        <v>71</v>
      </c>
      <c r="G7057" t="s">
        <v>76</v>
      </c>
      <c r="H7057" t="s">
        <v>49</v>
      </c>
      <c r="I7057" t="s">
        <v>52</v>
      </c>
      <c r="J7057" s="1">
        <v>81.17</v>
      </c>
      <c r="K7057">
        <v>25.345873367824602</v>
      </c>
      <c r="L7057">
        <v>82</v>
      </c>
      <c r="M7057">
        <v>0.27945450949914002</v>
      </c>
      <c r="N7057">
        <v>0.304162844189169</v>
      </c>
      <c r="P7057" t="s">
        <v>42</v>
      </c>
    </row>
    <row r="7058" spans="1:16" x14ac:dyDescent="0.3">
      <c r="A7058" t="str">
        <f t="shared" si="112"/>
        <v>04: Food PubsGBPremiumNon Flavoured VodkaKetel OneD: £3.40 - £3.60All stocking</v>
      </c>
      <c r="B7058" t="s">
        <v>1</v>
      </c>
      <c r="C7058" t="s">
        <v>109</v>
      </c>
      <c r="D7058" t="s">
        <v>13</v>
      </c>
      <c r="E7058" t="s">
        <v>15</v>
      </c>
      <c r="F7058" t="s">
        <v>71</v>
      </c>
      <c r="G7058" t="s">
        <v>76</v>
      </c>
      <c r="H7058" t="s">
        <v>49</v>
      </c>
      <c r="I7058" t="s">
        <v>53</v>
      </c>
      <c r="J7058" s="1">
        <v>92.99</v>
      </c>
      <c r="K7058">
        <v>27.96570501754552</v>
      </c>
      <c r="L7058">
        <v>163</v>
      </c>
      <c r="M7058">
        <v>0.36862317623458701</v>
      </c>
      <c r="N7058">
        <v>0.39958804600397302</v>
      </c>
      <c r="P7058" t="s">
        <v>42</v>
      </c>
    </row>
    <row r="7059" spans="1:16" x14ac:dyDescent="0.3">
      <c r="A7059" t="str">
        <f t="shared" si="112"/>
        <v>04: Food PubsGBPremiumNon Flavoured VodkaKetel OneE: £3.60 - £3.80All stocking</v>
      </c>
      <c r="B7059" t="s">
        <v>1</v>
      </c>
      <c r="C7059" t="s">
        <v>109</v>
      </c>
      <c r="D7059" t="s">
        <v>13</v>
      </c>
      <c r="E7059" t="s">
        <v>15</v>
      </c>
      <c r="F7059" t="s">
        <v>71</v>
      </c>
      <c r="G7059" t="s">
        <v>76</v>
      </c>
      <c r="H7059" t="s">
        <v>49</v>
      </c>
      <c r="I7059" t="s">
        <v>54</v>
      </c>
      <c r="J7059" s="1">
        <v>108.28</v>
      </c>
      <c r="K7059">
        <v>31.79942154126476</v>
      </c>
      <c r="L7059">
        <v>236</v>
      </c>
      <c r="M7059">
        <v>0.37274479129869098</v>
      </c>
      <c r="N7059">
        <v>0.39725956833050002</v>
      </c>
      <c r="P7059" t="s">
        <v>42</v>
      </c>
    </row>
    <row r="7060" spans="1:16" x14ac:dyDescent="0.3">
      <c r="A7060" t="str">
        <f t="shared" si="112"/>
        <v>04: Food PubsGBPremiumNon Flavoured VodkaKetel OneF: £3.80 - £4.00All stocking</v>
      </c>
      <c r="B7060" t="s">
        <v>1</v>
      </c>
      <c r="C7060" t="s">
        <v>109</v>
      </c>
      <c r="D7060" t="s">
        <v>13</v>
      </c>
      <c r="E7060" t="s">
        <v>15</v>
      </c>
      <c r="F7060" t="s">
        <v>71</v>
      </c>
      <c r="G7060" t="s">
        <v>76</v>
      </c>
      <c r="H7060" t="s">
        <v>49</v>
      </c>
      <c r="I7060" t="s">
        <v>55</v>
      </c>
      <c r="J7060" s="1">
        <v>122.55</v>
      </c>
      <c r="K7060">
        <v>35.661422959428279</v>
      </c>
      <c r="L7060">
        <v>188</v>
      </c>
      <c r="M7060">
        <v>0.415466786597535</v>
      </c>
      <c r="N7060">
        <v>0.446499691180542</v>
      </c>
      <c r="P7060" t="s">
        <v>42</v>
      </c>
    </row>
    <row r="7061" spans="1:16" x14ac:dyDescent="0.3">
      <c r="A7061" t="str">
        <f t="shared" si="112"/>
        <v>04: Food PubsGBPremiumNon Flavoured VodkaKetel OneG: £4.00 - £4.20All stocking</v>
      </c>
      <c r="B7061" t="s">
        <v>1</v>
      </c>
      <c r="C7061" t="s">
        <v>109</v>
      </c>
      <c r="D7061" t="s">
        <v>13</v>
      </c>
      <c r="E7061" t="s">
        <v>15</v>
      </c>
      <c r="F7061" t="s">
        <v>71</v>
      </c>
      <c r="G7061" t="s">
        <v>76</v>
      </c>
      <c r="H7061" t="s">
        <v>49</v>
      </c>
      <c r="I7061" t="s">
        <v>56</v>
      </c>
      <c r="J7061" s="1">
        <v>148.51</v>
      </c>
      <c r="K7061">
        <v>40.141765424118397</v>
      </c>
      <c r="L7061">
        <v>153</v>
      </c>
      <c r="M7061">
        <v>0.45138753003649701</v>
      </c>
      <c r="N7061">
        <v>0.47013663631695601</v>
      </c>
      <c r="P7061" t="s">
        <v>42</v>
      </c>
    </row>
    <row r="7062" spans="1:16" x14ac:dyDescent="0.3">
      <c r="A7062" t="str">
        <f t="shared" si="112"/>
        <v>04: Food PubsGBPremiumNon Flavoured VodkaKetel OneH: £4.20 - £4.40All stocking</v>
      </c>
      <c r="B7062" t="s">
        <v>1</v>
      </c>
      <c r="C7062" t="s">
        <v>109</v>
      </c>
      <c r="D7062" t="s">
        <v>13</v>
      </c>
      <c r="E7062" t="s">
        <v>15</v>
      </c>
      <c r="F7062" t="s">
        <v>71</v>
      </c>
      <c r="G7062" t="s">
        <v>76</v>
      </c>
      <c r="H7062" t="s">
        <v>49</v>
      </c>
      <c r="I7062" t="s">
        <v>60</v>
      </c>
      <c r="J7062" s="1">
        <v>173.15</v>
      </c>
      <c r="K7062">
        <v>42.565660675470802</v>
      </c>
      <c r="L7062">
        <v>79</v>
      </c>
      <c r="M7062">
        <v>0.39660531692426798</v>
      </c>
      <c r="N7062">
        <v>0.39596279015627001</v>
      </c>
      <c r="P7062" t="s">
        <v>42</v>
      </c>
    </row>
    <row r="7063" spans="1:16" x14ac:dyDescent="0.3">
      <c r="A7063" t="str">
        <f t="shared" si="112"/>
        <v>04: Food PubsGBPremiumNon Flavoured VodkaKetel OneI: £4.40 - £4.60All stocking</v>
      </c>
      <c r="B7063" t="s">
        <v>1</v>
      </c>
      <c r="C7063" t="s">
        <v>109</v>
      </c>
      <c r="D7063" t="s">
        <v>13</v>
      </c>
      <c r="E7063" t="s">
        <v>15</v>
      </c>
      <c r="F7063" t="s">
        <v>71</v>
      </c>
      <c r="G7063" t="s">
        <v>76</v>
      </c>
      <c r="H7063" t="s">
        <v>49</v>
      </c>
      <c r="I7063" t="s">
        <v>64</v>
      </c>
      <c r="J7063" s="1">
        <v>201.27</v>
      </c>
      <c r="K7063">
        <v>45.854894788755601</v>
      </c>
      <c r="L7063">
        <v>79</v>
      </c>
      <c r="M7063">
        <v>0.46096865517308699</v>
      </c>
      <c r="N7063">
        <v>0.43946222534363399</v>
      </c>
      <c r="P7063" t="s">
        <v>42</v>
      </c>
    </row>
    <row r="7064" spans="1:16" x14ac:dyDescent="0.3">
      <c r="A7064" t="str">
        <f t="shared" si="112"/>
        <v>04: Food PubsGBPremiumNon Flavoured VodkaKetel OneJ: £4.60 - £4.80All stocking</v>
      </c>
      <c r="B7064" t="s">
        <v>1</v>
      </c>
      <c r="C7064" t="s">
        <v>109</v>
      </c>
      <c r="D7064" t="s">
        <v>13</v>
      </c>
      <c r="E7064" t="s">
        <v>15</v>
      </c>
      <c r="F7064" t="s">
        <v>71</v>
      </c>
      <c r="G7064" t="s">
        <v>76</v>
      </c>
      <c r="H7064" t="s">
        <v>49</v>
      </c>
      <c r="I7064" t="s">
        <v>65</v>
      </c>
      <c r="J7064" s="1">
        <v>195.45</v>
      </c>
      <c r="K7064">
        <v>45.242528486006805</v>
      </c>
      <c r="L7064">
        <v>46</v>
      </c>
      <c r="M7064">
        <v>0.29854706104856399</v>
      </c>
      <c r="N7064">
        <v>0.27857373388461498</v>
      </c>
      <c r="P7064" t="s">
        <v>42</v>
      </c>
    </row>
    <row r="7065" spans="1:16" x14ac:dyDescent="0.3">
      <c r="A7065" t="str">
        <f t="shared" si="112"/>
        <v>04: Food PubsGBPremiumNon Flavoured VodkaKetel OneK: £4.80 - £5.00All stocking</v>
      </c>
      <c r="B7065" t="s">
        <v>1</v>
      </c>
      <c r="C7065" t="s">
        <v>109</v>
      </c>
      <c r="D7065" t="s">
        <v>13</v>
      </c>
      <c r="E7065" t="s">
        <v>15</v>
      </c>
      <c r="F7065" t="s">
        <v>71</v>
      </c>
      <c r="G7065" t="s">
        <v>76</v>
      </c>
      <c r="H7065" t="s">
        <v>49</v>
      </c>
      <c r="I7065" t="s">
        <v>89</v>
      </c>
      <c r="J7065" s="1">
        <v>240.64</v>
      </c>
      <c r="K7065">
        <v>51.9700116755672</v>
      </c>
      <c r="L7065">
        <v>27</v>
      </c>
      <c r="M7065">
        <v>0.229407584692192</v>
      </c>
      <c r="N7065">
        <v>0.19728086730317099</v>
      </c>
      <c r="P7065" t="s">
        <v>42</v>
      </c>
    </row>
    <row r="7066" spans="1:16" x14ac:dyDescent="0.3">
      <c r="A7066" t="str">
        <f t="shared" si="112"/>
        <v>04: Food PubsGBPremiumNon Flavoured VodkaKetel OneL: £5.00 - £5.20All stocking</v>
      </c>
      <c r="B7066" t="s">
        <v>1</v>
      </c>
      <c r="C7066" t="s">
        <v>109</v>
      </c>
      <c r="D7066" t="s">
        <v>13</v>
      </c>
      <c r="E7066" t="s">
        <v>15</v>
      </c>
      <c r="F7066" t="s">
        <v>71</v>
      </c>
      <c r="G7066" t="s">
        <v>76</v>
      </c>
      <c r="H7066" t="s">
        <v>49</v>
      </c>
      <c r="I7066" t="s">
        <v>90</v>
      </c>
      <c r="J7066" s="1">
        <v>153.44999999999999</v>
      </c>
      <c r="K7066">
        <v>32.693955403570797</v>
      </c>
      <c r="L7066">
        <v>26</v>
      </c>
      <c r="M7066">
        <v>0.23188214627107301</v>
      </c>
      <c r="N7066">
        <v>0.23238798532143301</v>
      </c>
      <c r="P7066" t="s">
        <v>42</v>
      </c>
    </row>
    <row r="7067" spans="1:16" x14ac:dyDescent="0.3">
      <c r="A7067" t="str">
        <f t="shared" si="112"/>
        <v>04: Food PubsGBPremiumNon Flavoured VodkaKetel OneQ: &gt;£6.00All stocking</v>
      </c>
      <c r="B7067" t="s">
        <v>1</v>
      </c>
      <c r="C7067" t="s">
        <v>109</v>
      </c>
      <c r="D7067" t="s">
        <v>13</v>
      </c>
      <c r="E7067" t="s">
        <v>15</v>
      </c>
      <c r="F7067" t="s">
        <v>71</v>
      </c>
      <c r="G7067" t="s">
        <v>76</v>
      </c>
      <c r="H7067" t="s">
        <v>49</v>
      </c>
      <c r="I7067" t="s">
        <v>96</v>
      </c>
      <c r="J7067" s="1">
        <v>99</v>
      </c>
      <c r="K7067">
        <v>20.825868596050398</v>
      </c>
      <c r="L7067">
        <v>55</v>
      </c>
      <c r="M7067">
        <v>0.124584267376946</v>
      </c>
      <c r="N7067">
        <v>0.10313818459436699</v>
      </c>
      <c r="P7067" t="s">
        <v>42</v>
      </c>
    </row>
    <row r="7068" spans="1:16" x14ac:dyDescent="0.3">
      <c r="A7068" t="str">
        <f t="shared" si="112"/>
        <v>04: Food PubsGBPremiumNon Flavoured VodkaSmirnoff RedA: &lt;£3All stocking</v>
      </c>
      <c r="B7068" t="s">
        <v>1</v>
      </c>
      <c r="C7068" t="s">
        <v>109</v>
      </c>
      <c r="D7068" t="s">
        <v>13</v>
      </c>
      <c r="E7068" t="s">
        <v>15</v>
      </c>
      <c r="F7068" t="s">
        <v>71</v>
      </c>
      <c r="G7068" t="s">
        <v>77</v>
      </c>
      <c r="H7068" t="s">
        <v>49</v>
      </c>
      <c r="I7068" t="s">
        <v>58</v>
      </c>
      <c r="J7068" s="1">
        <v>191.76</v>
      </c>
      <c r="K7068">
        <v>65.777090552738798</v>
      </c>
      <c r="L7068">
        <v>347</v>
      </c>
      <c r="M7068">
        <v>0.85990081196403501</v>
      </c>
      <c r="N7068">
        <v>0.87088911951294701</v>
      </c>
      <c r="P7068" t="s">
        <v>42</v>
      </c>
    </row>
    <row r="7069" spans="1:16" x14ac:dyDescent="0.3">
      <c r="A7069" t="str">
        <f t="shared" si="112"/>
        <v>04: Food PubsGBPremiumNon Flavoured VodkaSmirnoff RedTotalAll stocking</v>
      </c>
      <c r="B7069" t="s">
        <v>1</v>
      </c>
      <c r="C7069" t="s">
        <v>109</v>
      </c>
      <c r="D7069" t="s">
        <v>13</v>
      </c>
      <c r="E7069" t="s">
        <v>15</v>
      </c>
      <c r="F7069" t="s">
        <v>71</v>
      </c>
      <c r="G7069" t="s">
        <v>77</v>
      </c>
      <c r="H7069" t="s">
        <v>49</v>
      </c>
      <c r="I7069" t="s">
        <v>12</v>
      </c>
      <c r="J7069" s="1">
        <v>184.96</v>
      </c>
      <c r="K7069">
        <v>56.055435358743196</v>
      </c>
      <c r="L7069">
        <v>1232</v>
      </c>
      <c r="M7069">
        <v>0.70428440359300204</v>
      </c>
      <c r="N7069">
        <v>0.72046144544952595</v>
      </c>
      <c r="P7069" t="s">
        <v>42</v>
      </c>
    </row>
    <row r="7070" spans="1:16" x14ac:dyDescent="0.3">
      <c r="A7070" t="str">
        <f t="shared" si="112"/>
        <v>04: Food PubsGBPremiumNon Flavoured VodkaSmirnoff RedB: £3 - £3.20All stocking</v>
      </c>
      <c r="B7070" t="s">
        <v>1</v>
      </c>
      <c r="C7070" t="s">
        <v>109</v>
      </c>
      <c r="D7070" t="s">
        <v>13</v>
      </c>
      <c r="E7070" t="s">
        <v>15</v>
      </c>
      <c r="F7070" t="s">
        <v>71</v>
      </c>
      <c r="G7070" t="s">
        <v>77</v>
      </c>
      <c r="H7070" t="s">
        <v>49</v>
      </c>
      <c r="I7070" t="s">
        <v>59</v>
      </c>
      <c r="J7070" s="1">
        <v>186.72</v>
      </c>
      <c r="K7070">
        <v>57.888466079990401</v>
      </c>
      <c r="L7070">
        <v>410</v>
      </c>
      <c r="M7070">
        <v>0.82417387452724</v>
      </c>
      <c r="N7070">
        <v>0.81964791837588402</v>
      </c>
      <c r="P7070" t="s">
        <v>42</v>
      </c>
    </row>
    <row r="7071" spans="1:16" x14ac:dyDescent="0.3">
      <c r="A7071" t="str">
        <f t="shared" si="112"/>
        <v>04: Food PubsGBPremiumNon Flavoured VodkaSmirnoff RedC: £3.20 - £3.40All stocking</v>
      </c>
      <c r="B7071" t="s">
        <v>1</v>
      </c>
      <c r="C7071" t="s">
        <v>109</v>
      </c>
      <c r="D7071" t="s">
        <v>13</v>
      </c>
      <c r="E7071" t="s">
        <v>15</v>
      </c>
      <c r="F7071" t="s">
        <v>71</v>
      </c>
      <c r="G7071" t="s">
        <v>77</v>
      </c>
      <c r="H7071" t="s">
        <v>49</v>
      </c>
      <c r="I7071" t="s">
        <v>52</v>
      </c>
      <c r="J7071" s="1">
        <v>177.97</v>
      </c>
      <c r="K7071">
        <v>54.627050876121203</v>
      </c>
      <c r="L7071">
        <v>484</v>
      </c>
      <c r="M7071">
        <v>0.78053041396027401</v>
      </c>
      <c r="N7071">
        <v>0.784701992458677</v>
      </c>
      <c r="P7071" t="s">
        <v>42</v>
      </c>
    </row>
    <row r="7072" spans="1:16" x14ac:dyDescent="0.3">
      <c r="A7072" t="str">
        <f t="shared" si="112"/>
        <v>04: Food PubsGBPremiumNon Flavoured VodkaSmirnoff RedD: £3.40 - £3.60All stocking</v>
      </c>
      <c r="B7072" t="s">
        <v>1</v>
      </c>
      <c r="C7072" t="s">
        <v>109</v>
      </c>
      <c r="D7072" t="s">
        <v>13</v>
      </c>
      <c r="E7072" t="s">
        <v>15</v>
      </c>
      <c r="F7072" t="s">
        <v>71</v>
      </c>
      <c r="G7072" t="s">
        <v>77</v>
      </c>
      <c r="H7072" t="s">
        <v>49</v>
      </c>
      <c r="I7072" t="s">
        <v>53</v>
      </c>
      <c r="J7072" s="1">
        <v>200.52</v>
      </c>
      <c r="K7072">
        <v>58.906055666710401</v>
      </c>
      <c r="L7072">
        <v>359</v>
      </c>
      <c r="M7072">
        <v>0.72440233604208204</v>
      </c>
      <c r="N7072">
        <v>0.731780906950664</v>
      </c>
      <c r="P7072" t="s">
        <v>42</v>
      </c>
    </row>
    <row r="7073" spans="1:16" x14ac:dyDescent="0.3">
      <c r="A7073" t="str">
        <f t="shared" si="112"/>
        <v>04: Food PubsGBPremiumNon Flavoured VodkaSmirnoff RedE: £3.60 - £3.80All stocking</v>
      </c>
      <c r="B7073" t="s">
        <v>1</v>
      </c>
      <c r="C7073" t="s">
        <v>109</v>
      </c>
      <c r="D7073" t="s">
        <v>13</v>
      </c>
      <c r="E7073" t="s">
        <v>15</v>
      </c>
      <c r="F7073" t="s">
        <v>71</v>
      </c>
      <c r="G7073" t="s">
        <v>77</v>
      </c>
      <c r="H7073" t="s">
        <v>49</v>
      </c>
      <c r="I7073" t="s">
        <v>54</v>
      </c>
      <c r="J7073" s="1">
        <v>215.14</v>
      </c>
      <c r="K7073">
        <v>61.269836612237597</v>
      </c>
      <c r="L7073">
        <v>227</v>
      </c>
      <c r="M7073">
        <v>0.68925484535435499</v>
      </c>
      <c r="N7073">
        <v>0.69627434640483898</v>
      </c>
      <c r="P7073" t="s">
        <v>42</v>
      </c>
    </row>
    <row r="7074" spans="1:16" x14ac:dyDescent="0.3">
      <c r="A7074" t="str">
        <f t="shared" si="112"/>
        <v>04: Food PubsGBPremiumNon Flavoured VodkaSmirnoff RedF: £3.80 - £4.00All stocking</v>
      </c>
      <c r="B7074" t="s">
        <v>1</v>
      </c>
      <c r="C7074" t="s">
        <v>109</v>
      </c>
      <c r="D7074" t="s">
        <v>13</v>
      </c>
      <c r="E7074" t="s">
        <v>15</v>
      </c>
      <c r="F7074" t="s">
        <v>71</v>
      </c>
      <c r="G7074" t="s">
        <v>77</v>
      </c>
      <c r="H7074" t="s">
        <v>49</v>
      </c>
      <c r="I7074" t="s">
        <v>55</v>
      </c>
      <c r="J7074" s="1">
        <v>226.44</v>
      </c>
      <c r="K7074">
        <v>63.144801726051604</v>
      </c>
      <c r="L7074">
        <v>168</v>
      </c>
      <c r="M7074">
        <v>0.70107850023993501</v>
      </c>
      <c r="N7074">
        <v>0.704617788501128</v>
      </c>
      <c r="P7074" t="s">
        <v>42</v>
      </c>
    </row>
    <row r="7075" spans="1:16" x14ac:dyDescent="0.3">
      <c r="A7075" t="str">
        <f t="shared" si="112"/>
        <v>04: Food PubsGBPremiumNon Flavoured VodkaSmirnoff RedG: £4.00 - £4.20All stocking</v>
      </c>
      <c r="B7075" t="s">
        <v>1</v>
      </c>
      <c r="C7075" t="s">
        <v>109</v>
      </c>
      <c r="D7075" t="s">
        <v>13</v>
      </c>
      <c r="E7075" t="s">
        <v>15</v>
      </c>
      <c r="F7075" t="s">
        <v>71</v>
      </c>
      <c r="G7075" t="s">
        <v>77</v>
      </c>
      <c r="H7075" t="s">
        <v>49</v>
      </c>
      <c r="I7075" t="s">
        <v>56</v>
      </c>
      <c r="J7075" s="1">
        <v>212.33</v>
      </c>
      <c r="K7075">
        <v>55.752328227328398</v>
      </c>
      <c r="L7075">
        <v>140</v>
      </c>
      <c r="M7075">
        <v>0.67515185425945401</v>
      </c>
      <c r="N7075">
        <v>0.66166933322798804</v>
      </c>
      <c r="P7075" t="s">
        <v>42</v>
      </c>
    </row>
    <row r="7076" spans="1:16" x14ac:dyDescent="0.3">
      <c r="A7076" t="str">
        <f t="shared" si="112"/>
        <v>04: Food PubsGBPremiumNon Flavoured VodkaSmirnoff RedH: £4.20 - £4.40All stocking</v>
      </c>
      <c r="B7076" t="s">
        <v>1</v>
      </c>
      <c r="C7076" t="s">
        <v>109</v>
      </c>
      <c r="D7076" t="s">
        <v>13</v>
      </c>
      <c r="E7076" t="s">
        <v>15</v>
      </c>
      <c r="F7076" t="s">
        <v>71</v>
      </c>
      <c r="G7076" t="s">
        <v>77</v>
      </c>
      <c r="H7076" t="s">
        <v>49</v>
      </c>
      <c r="I7076" t="s">
        <v>60</v>
      </c>
      <c r="J7076" s="1">
        <v>228.5</v>
      </c>
      <c r="K7076">
        <v>57.566981427418398</v>
      </c>
      <c r="L7076">
        <v>103</v>
      </c>
      <c r="M7076">
        <v>0.72601071916661297</v>
      </c>
      <c r="N7076">
        <v>0.70988459794367798</v>
      </c>
      <c r="P7076" t="s">
        <v>42</v>
      </c>
    </row>
    <row r="7077" spans="1:16" x14ac:dyDescent="0.3">
      <c r="A7077" t="str">
        <f t="shared" si="112"/>
        <v>04: Food PubsGBPremiumNon Flavoured VodkaSmirnoff RedI: £4.40 - £4.60All stocking</v>
      </c>
      <c r="B7077" t="s">
        <v>1</v>
      </c>
      <c r="C7077" t="s">
        <v>109</v>
      </c>
      <c r="D7077" t="s">
        <v>13</v>
      </c>
      <c r="E7077" t="s">
        <v>15</v>
      </c>
      <c r="F7077" t="s">
        <v>71</v>
      </c>
      <c r="G7077" t="s">
        <v>77</v>
      </c>
      <c r="H7077" t="s">
        <v>49</v>
      </c>
      <c r="I7077" t="s">
        <v>64</v>
      </c>
      <c r="J7077" s="1">
        <v>223.66</v>
      </c>
      <c r="K7077">
        <v>53.933795051102798</v>
      </c>
      <c r="L7077">
        <v>104</v>
      </c>
      <c r="M7077">
        <v>0.57708688011952702</v>
      </c>
      <c r="N7077">
        <v>0.55350256453504898</v>
      </c>
      <c r="P7077" t="s">
        <v>42</v>
      </c>
    </row>
    <row r="7078" spans="1:16" x14ac:dyDescent="0.3">
      <c r="A7078" t="str">
        <f t="shared" si="112"/>
        <v>04: Food PubsGBPremiumNon Flavoured VodkaSmirnoff RedJ: £4.60 - £4.80All stocking</v>
      </c>
      <c r="B7078" t="s">
        <v>1</v>
      </c>
      <c r="C7078" t="s">
        <v>109</v>
      </c>
      <c r="D7078" t="s">
        <v>13</v>
      </c>
      <c r="E7078" t="s">
        <v>15</v>
      </c>
      <c r="F7078" t="s">
        <v>71</v>
      </c>
      <c r="G7078" t="s">
        <v>77</v>
      </c>
      <c r="H7078" t="s">
        <v>49</v>
      </c>
      <c r="I7078" t="s">
        <v>65</v>
      </c>
      <c r="J7078" s="1">
        <v>219.11</v>
      </c>
      <c r="K7078">
        <v>53.599147978458404</v>
      </c>
      <c r="L7078">
        <v>87</v>
      </c>
      <c r="M7078">
        <v>0.46913393163990802</v>
      </c>
      <c r="N7078">
        <v>0.44755047296343398</v>
      </c>
      <c r="P7078" t="s">
        <v>42</v>
      </c>
    </row>
    <row r="7079" spans="1:16" x14ac:dyDescent="0.3">
      <c r="A7079" t="str">
        <f t="shared" si="112"/>
        <v>04: Food PubsGBPremiumNon Flavoured VodkaSmirnoff RedK: £4.80 - £5.00All stocking</v>
      </c>
      <c r="B7079" t="s">
        <v>1</v>
      </c>
      <c r="C7079" t="s">
        <v>109</v>
      </c>
      <c r="D7079" t="s">
        <v>13</v>
      </c>
      <c r="E7079" t="s">
        <v>15</v>
      </c>
      <c r="F7079" t="s">
        <v>71</v>
      </c>
      <c r="G7079" t="s">
        <v>77</v>
      </c>
      <c r="H7079" t="s">
        <v>49</v>
      </c>
      <c r="I7079" t="s">
        <v>89</v>
      </c>
      <c r="J7079" s="1">
        <v>196.73</v>
      </c>
      <c r="K7079">
        <v>44.580681324325198</v>
      </c>
      <c r="L7079">
        <v>59</v>
      </c>
      <c r="M7079">
        <v>0.45406002577231303</v>
      </c>
      <c r="N7079">
        <v>0.41174599679498902</v>
      </c>
      <c r="P7079" t="s">
        <v>42</v>
      </c>
    </row>
    <row r="7080" spans="1:16" x14ac:dyDescent="0.3">
      <c r="A7080" t="str">
        <f t="shared" si="112"/>
        <v>04: Food PubsGBPremiumNon Flavoured VodkaSmirnoff RedL: £5.00 - £5.20All stocking</v>
      </c>
      <c r="B7080" t="s">
        <v>1</v>
      </c>
      <c r="C7080" t="s">
        <v>109</v>
      </c>
      <c r="D7080" t="s">
        <v>13</v>
      </c>
      <c r="E7080" t="s">
        <v>15</v>
      </c>
      <c r="F7080" t="s">
        <v>71</v>
      </c>
      <c r="G7080" t="s">
        <v>77</v>
      </c>
      <c r="H7080" t="s">
        <v>49</v>
      </c>
      <c r="I7080" t="s">
        <v>90</v>
      </c>
      <c r="J7080" s="1">
        <v>147.4</v>
      </c>
      <c r="K7080">
        <v>35.246242263483644</v>
      </c>
      <c r="L7080">
        <v>29</v>
      </c>
      <c r="M7080">
        <v>0.37838464864934401</v>
      </c>
      <c r="N7080">
        <v>0.360003269042171</v>
      </c>
      <c r="P7080" t="s">
        <v>42</v>
      </c>
    </row>
    <row r="7081" spans="1:16" x14ac:dyDescent="0.3">
      <c r="A7081" t="str">
        <f t="shared" si="112"/>
        <v>04: Food PubsGBPremiumTequilaCazcabel BlancoTotalAll stocking</v>
      </c>
      <c r="B7081" t="s">
        <v>1</v>
      </c>
      <c r="C7081" t="s">
        <v>109</v>
      </c>
      <c r="D7081" t="s">
        <v>13</v>
      </c>
      <c r="E7081" t="s">
        <v>15</v>
      </c>
      <c r="F7081" t="s">
        <v>78</v>
      </c>
      <c r="G7081" t="s">
        <v>79</v>
      </c>
      <c r="H7081" t="s">
        <v>49</v>
      </c>
      <c r="I7081" t="s">
        <v>12</v>
      </c>
      <c r="J7081" s="1">
        <v>45.48</v>
      </c>
      <c r="K7081">
        <v>11.014379486092759</v>
      </c>
      <c r="L7081">
        <v>143</v>
      </c>
      <c r="M7081">
        <v>0.224686058785526</v>
      </c>
      <c r="N7081">
        <v>0.22413342826746099</v>
      </c>
      <c r="P7081" t="s">
        <v>42</v>
      </c>
    </row>
    <row r="7082" spans="1:16" x14ac:dyDescent="0.3">
      <c r="A7082" t="str">
        <f t="shared" si="112"/>
        <v>04: Food PubsGBPremiumTequilaJose Cuervo Especial GoldTotalAll stocking</v>
      </c>
      <c r="B7082" t="s">
        <v>1</v>
      </c>
      <c r="C7082" t="s">
        <v>109</v>
      </c>
      <c r="D7082" t="s">
        <v>13</v>
      </c>
      <c r="E7082" t="s">
        <v>15</v>
      </c>
      <c r="F7082" t="s">
        <v>78</v>
      </c>
      <c r="G7082" t="s">
        <v>80</v>
      </c>
      <c r="H7082" t="s">
        <v>49</v>
      </c>
      <c r="I7082" t="s">
        <v>12</v>
      </c>
      <c r="J7082" s="1">
        <v>28.7</v>
      </c>
      <c r="K7082">
        <v>8.0462198680948802</v>
      </c>
      <c r="L7082">
        <v>120</v>
      </c>
      <c r="M7082">
        <v>0.37474600083966703</v>
      </c>
      <c r="N7082">
        <v>0.38999174877444998</v>
      </c>
      <c r="P7082" t="s">
        <v>42</v>
      </c>
    </row>
    <row r="7083" spans="1:16" x14ac:dyDescent="0.3">
      <c r="A7083" t="str">
        <f t="shared" si="112"/>
        <v>04: Food PubsGBPremiumTequilaJose Cuervo Especial GoldC: £3.20 - £3.40All stocking</v>
      </c>
      <c r="B7083" t="s">
        <v>1</v>
      </c>
      <c r="C7083" t="s">
        <v>109</v>
      </c>
      <c r="D7083" t="s">
        <v>13</v>
      </c>
      <c r="E7083" t="s">
        <v>15</v>
      </c>
      <c r="F7083" t="s">
        <v>78</v>
      </c>
      <c r="G7083" t="s">
        <v>80</v>
      </c>
      <c r="H7083" t="s">
        <v>49</v>
      </c>
      <c r="I7083" t="s">
        <v>52</v>
      </c>
      <c r="J7083" s="1">
        <v>23.76</v>
      </c>
      <c r="K7083">
        <v>7.1466708966708801</v>
      </c>
      <c r="L7083">
        <v>37</v>
      </c>
      <c r="M7083">
        <v>0.512418771594635</v>
      </c>
      <c r="N7083">
        <v>0.50906790383804301</v>
      </c>
      <c r="P7083" t="s">
        <v>42</v>
      </c>
    </row>
    <row r="7084" spans="1:16" x14ac:dyDescent="0.3">
      <c r="A7084" t="str">
        <f t="shared" si="112"/>
        <v>04: Food PubsGBPremiumTequilaJose Cuervo Especial GoldE: £3.60 - £3.80All stocking</v>
      </c>
      <c r="B7084" t="s">
        <v>1</v>
      </c>
      <c r="C7084" t="s">
        <v>109</v>
      </c>
      <c r="D7084" t="s">
        <v>13</v>
      </c>
      <c r="E7084" t="s">
        <v>15</v>
      </c>
      <c r="F7084" t="s">
        <v>78</v>
      </c>
      <c r="G7084" t="s">
        <v>80</v>
      </c>
      <c r="H7084" t="s">
        <v>49</v>
      </c>
      <c r="I7084" t="s">
        <v>54</v>
      </c>
      <c r="J7084" s="1">
        <v>30.59</v>
      </c>
      <c r="K7084">
        <v>8.35769637108924</v>
      </c>
      <c r="L7084">
        <v>28</v>
      </c>
      <c r="M7084">
        <v>0.42192762492964903</v>
      </c>
      <c r="N7084">
        <v>0.42367736339982698</v>
      </c>
      <c r="P7084" t="s">
        <v>42</v>
      </c>
    </row>
    <row r="7085" spans="1:16" x14ac:dyDescent="0.3">
      <c r="A7085" t="str">
        <f t="shared" si="112"/>
        <v>04: Food PubsGBPremiumTequilaJose Cuervo Especial SilverTotalAll stocking</v>
      </c>
      <c r="B7085" t="s">
        <v>1</v>
      </c>
      <c r="C7085" t="s">
        <v>109</v>
      </c>
      <c r="D7085" t="s">
        <v>13</v>
      </c>
      <c r="E7085" t="s">
        <v>15</v>
      </c>
      <c r="F7085" t="s">
        <v>78</v>
      </c>
      <c r="G7085" t="s">
        <v>81</v>
      </c>
      <c r="H7085" t="s">
        <v>49</v>
      </c>
      <c r="I7085" t="s">
        <v>12</v>
      </c>
      <c r="J7085" s="1">
        <v>24.69</v>
      </c>
      <c r="K7085">
        <v>7.4624201195629603</v>
      </c>
      <c r="L7085">
        <v>84</v>
      </c>
      <c r="M7085">
        <v>0.32686018663803801</v>
      </c>
      <c r="N7085">
        <v>0.34118975372239102</v>
      </c>
      <c r="P7085" t="s">
        <v>42</v>
      </c>
    </row>
    <row r="7086" spans="1:16" x14ac:dyDescent="0.3">
      <c r="A7086" t="str">
        <f t="shared" si="112"/>
        <v>04: Food PubsGBPremiumTequilaJose Cuervo Tradicional Silver TequilaTotalAll stocking</v>
      </c>
      <c r="B7086" t="s">
        <v>1</v>
      </c>
      <c r="C7086" t="s">
        <v>109</v>
      </c>
      <c r="D7086" t="s">
        <v>13</v>
      </c>
      <c r="E7086" t="s">
        <v>15</v>
      </c>
      <c r="F7086" t="s">
        <v>78</v>
      </c>
      <c r="G7086" t="s">
        <v>82</v>
      </c>
      <c r="H7086" t="s">
        <v>49</v>
      </c>
      <c r="I7086" t="s">
        <v>12</v>
      </c>
      <c r="J7086" s="1">
        <v>41.23</v>
      </c>
      <c r="K7086">
        <v>10.899011772541201</v>
      </c>
      <c r="L7086">
        <v>34</v>
      </c>
      <c r="M7086">
        <v>0.145220023451932</v>
      </c>
      <c r="N7086">
        <v>0.153420411777729</v>
      </c>
      <c r="P7086" t="s">
        <v>42</v>
      </c>
    </row>
    <row r="7087" spans="1:16" x14ac:dyDescent="0.3">
      <c r="A7087" t="str">
        <f t="shared" si="112"/>
        <v>04: Food PubsGBPremiumTequilaOlmeca Altos PlataTotalAll stocking</v>
      </c>
      <c r="B7087" t="s">
        <v>1</v>
      </c>
      <c r="C7087" t="s">
        <v>109</v>
      </c>
      <c r="D7087" t="s">
        <v>13</v>
      </c>
      <c r="E7087" t="s">
        <v>15</v>
      </c>
      <c r="F7087" t="s">
        <v>78</v>
      </c>
      <c r="G7087" t="s">
        <v>93</v>
      </c>
      <c r="H7087" t="s">
        <v>49</v>
      </c>
      <c r="I7087" t="s">
        <v>12</v>
      </c>
      <c r="J7087" s="1">
        <v>48.75</v>
      </c>
      <c r="K7087">
        <v>10.977579545274359</v>
      </c>
      <c r="L7087">
        <v>154</v>
      </c>
      <c r="M7087">
        <v>0.31725373225838299</v>
      </c>
      <c r="N7087">
        <v>0.32028098815636402</v>
      </c>
      <c r="P7087" t="s">
        <v>42</v>
      </c>
    </row>
    <row r="7088" spans="1:16" x14ac:dyDescent="0.3">
      <c r="A7088" t="str">
        <f t="shared" si="112"/>
        <v>04: Food PubsGBPremiumTequilaOlmeca Altos PlataF: £3.80 - £4.00All stocking</v>
      </c>
      <c r="B7088" t="s">
        <v>1</v>
      </c>
      <c r="C7088" t="s">
        <v>109</v>
      </c>
      <c r="D7088" t="s">
        <v>13</v>
      </c>
      <c r="E7088" t="s">
        <v>15</v>
      </c>
      <c r="F7088" t="s">
        <v>78</v>
      </c>
      <c r="G7088" t="s">
        <v>93</v>
      </c>
      <c r="H7088" t="s">
        <v>49</v>
      </c>
      <c r="I7088" t="s">
        <v>55</v>
      </c>
      <c r="J7088" s="1">
        <v>32.18</v>
      </c>
      <c r="K7088">
        <v>8.0368007288219996</v>
      </c>
      <c r="L7088">
        <v>47</v>
      </c>
      <c r="M7088">
        <v>0.27809576327229502</v>
      </c>
      <c r="N7088">
        <v>0.28752369464070299</v>
      </c>
      <c r="P7088" t="s">
        <v>42</v>
      </c>
    </row>
    <row r="7089" spans="1:16" x14ac:dyDescent="0.3">
      <c r="A7089" t="str">
        <f t="shared" si="112"/>
        <v>04: Food PubsGBPremiumTequilaOlmeca Altos PlataG: £4.00 - £4.20All stocking</v>
      </c>
      <c r="B7089" t="s">
        <v>1</v>
      </c>
      <c r="C7089" t="s">
        <v>109</v>
      </c>
      <c r="D7089" t="s">
        <v>13</v>
      </c>
      <c r="E7089" t="s">
        <v>15</v>
      </c>
      <c r="F7089" t="s">
        <v>78</v>
      </c>
      <c r="G7089" t="s">
        <v>93</v>
      </c>
      <c r="H7089" t="s">
        <v>49</v>
      </c>
      <c r="I7089" t="s">
        <v>56</v>
      </c>
      <c r="J7089" s="1">
        <v>41.53</v>
      </c>
      <c r="K7089">
        <v>10.02392052392052</v>
      </c>
      <c r="L7089">
        <v>41</v>
      </c>
      <c r="M7089">
        <v>0.328491394600678</v>
      </c>
      <c r="N7089">
        <v>0.34011872980188301</v>
      </c>
      <c r="P7089" t="s">
        <v>42</v>
      </c>
    </row>
    <row r="7090" spans="1:16" x14ac:dyDescent="0.3">
      <c r="A7090" t="str">
        <f t="shared" si="112"/>
        <v>04: Food PubsGBPremiumTequilaOlmeca Altos PlataH: £4.20 - £4.40All stocking</v>
      </c>
      <c r="B7090" t="s">
        <v>1</v>
      </c>
      <c r="C7090" t="s">
        <v>109</v>
      </c>
      <c r="D7090" t="s">
        <v>13</v>
      </c>
      <c r="E7090" t="s">
        <v>15</v>
      </c>
      <c r="F7090" t="s">
        <v>78</v>
      </c>
      <c r="G7090" t="s">
        <v>93</v>
      </c>
      <c r="H7090" t="s">
        <v>49</v>
      </c>
      <c r="I7090" t="s">
        <v>60</v>
      </c>
      <c r="J7090" s="1">
        <v>57.44</v>
      </c>
      <c r="K7090">
        <v>13.329410906553759</v>
      </c>
      <c r="L7090">
        <v>35</v>
      </c>
      <c r="M7090">
        <v>0.34995765705994403</v>
      </c>
      <c r="N7090">
        <v>0.36172653518167902</v>
      </c>
      <c r="P7090" t="s">
        <v>42</v>
      </c>
    </row>
    <row r="7091" spans="1:16" x14ac:dyDescent="0.3">
      <c r="A7091" t="str">
        <f t="shared" si="112"/>
        <v>04: Food PubsGBPremiumTequilaOlmeca Altos PlataI: £4.40 - £4.60All stocking</v>
      </c>
      <c r="B7091" t="s">
        <v>1</v>
      </c>
      <c r="C7091" t="s">
        <v>109</v>
      </c>
      <c r="D7091" t="s">
        <v>13</v>
      </c>
      <c r="E7091" t="s">
        <v>15</v>
      </c>
      <c r="F7091" t="s">
        <v>78</v>
      </c>
      <c r="G7091" t="s">
        <v>93</v>
      </c>
      <c r="H7091" t="s">
        <v>49</v>
      </c>
      <c r="I7091" t="s">
        <v>64</v>
      </c>
      <c r="J7091" s="1">
        <v>70.39</v>
      </c>
      <c r="K7091">
        <v>15.647204408494719</v>
      </c>
      <c r="L7091">
        <v>31</v>
      </c>
      <c r="M7091">
        <v>0.34555223769440502</v>
      </c>
      <c r="N7091">
        <v>0.34235404235404199</v>
      </c>
      <c r="P7091" t="s">
        <v>42</v>
      </c>
    </row>
    <row r="7092" spans="1:16" x14ac:dyDescent="0.3">
      <c r="A7092" t="str">
        <f t="shared" si="112"/>
        <v>04: Food PubsGBPremiumTequilaOlmeca Altos ReposadoTotalAll stocking</v>
      </c>
      <c r="B7092" t="s">
        <v>1</v>
      </c>
      <c r="C7092" t="s">
        <v>109</v>
      </c>
      <c r="D7092" t="s">
        <v>13</v>
      </c>
      <c r="E7092" t="s">
        <v>15</v>
      </c>
      <c r="F7092" t="s">
        <v>78</v>
      </c>
      <c r="G7092" t="s">
        <v>97</v>
      </c>
      <c r="H7092" t="s">
        <v>49</v>
      </c>
      <c r="I7092" t="s">
        <v>12</v>
      </c>
      <c r="J7092" s="1">
        <v>54.75</v>
      </c>
      <c r="K7092">
        <v>12.64662526692228</v>
      </c>
      <c r="L7092">
        <v>101</v>
      </c>
      <c r="M7092">
        <v>0.26262644290209203</v>
      </c>
      <c r="N7092">
        <v>0.27166438800901799</v>
      </c>
      <c r="P7092" t="s">
        <v>42</v>
      </c>
    </row>
    <row r="7093" spans="1:16" x14ac:dyDescent="0.3">
      <c r="A7093" t="str">
        <f t="shared" si="112"/>
        <v>04: Food PubsGBPremiumTequilaOlmeca Altos ReposadoG: £4.00 - £4.20All stocking</v>
      </c>
      <c r="B7093" t="s">
        <v>1</v>
      </c>
      <c r="C7093" t="s">
        <v>109</v>
      </c>
      <c r="D7093" t="s">
        <v>13</v>
      </c>
      <c r="E7093" t="s">
        <v>15</v>
      </c>
      <c r="F7093" t="s">
        <v>78</v>
      </c>
      <c r="G7093" t="s">
        <v>97</v>
      </c>
      <c r="H7093" t="s">
        <v>49</v>
      </c>
      <c r="I7093" t="s">
        <v>56</v>
      </c>
      <c r="J7093" s="1">
        <v>60.93</v>
      </c>
      <c r="K7093">
        <v>14.5194993894994</v>
      </c>
      <c r="L7093">
        <v>30</v>
      </c>
      <c r="M7093">
        <v>0.35463142376444401</v>
      </c>
      <c r="N7093">
        <v>0.35895716201946398</v>
      </c>
      <c r="P7093" t="s">
        <v>42</v>
      </c>
    </row>
    <row r="7094" spans="1:16" x14ac:dyDescent="0.3">
      <c r="A7094" t="str">
        <f t="shared" si="112"/>
        <v>04: Food PubsGBPremiumTequilaOlmeca Altos ReposadoH: £4.20 - £4.40All stocking</v>
      </c>
      <c r="B7094" t="s">
        <v>1</v>
      </c>
      <c r="C7094" t="s">
        <v>109</v>
      </c>
      <c r="D7094" t="s">
        <v>13</v>
      </c>
      <c r="E7094" t="s">
        <v>15</v>
      </c>
      <c r="F7094" t="s">
        <v>78</v>
      </c>
      <c r="G7094" t="s">
        <v>97</v>
      </c>
      <c r="H7094" t="s">
        <v>49</v>
      </c>
      <c r="I7094" t="s">
        <v>60</v>
      </c>
      <c r="J7094" s="1">
        <v>68.81</v>
      </c>
      <c r="K7094">
        <v>15.993203749655361</v>
      </c>
      <c r="L7094">
        <v>31</v>
      </c>
      <c r="M7094">
        <v>0.32882442931552303</v>
      </c>
      <c r="N7094">
        <v>0.33863094012331502</v>
      </c>
      <c r="P7094" t="s">
        <v>42</v>
      </c>
    </row>
    <row r="7095" spans="1:16" x14ac:dyDescent="0.3">
      <c r="A7095" t="str">
        <f t="shared" si="112"/>
        <v>04: Food PubsGBPremiumTequilaOlmeca BlancoA: &lt;£3All stocking</v>
      </c>
      <c r="B7095" t="s">
        <v>1</v>
      </c>
      <c r="C7095" t="s">
        <v>109</v>
      </c>
      <c r="D7095" t="s">
        <v>13</v>
      </c>
      <c r="E7095" t="s">
        <v>15</v>
      </c>
      <c r="F7095" t="s">
        <v>78</v>
      </c>
      <c r="G7095" t="s">
        <v>83</v>
      </c>
      <c r="H7095" t="s">
        <v>49</v>
      </c>
      <c r="I7095" t="s">
        <v>58</v>
      </c>
      <c r="J7095" s="1">
        <v>26.02</v>
      </c>
      <c r="K7095">
        <v>9.3821728912113596</v>
      </c>
      <c r="L7095">
        <v>130</v>
      </c>
      <c r="M7095">
        <v>0.453281516641792</v>
      </c>
      <c r="N7095">
        <v>0.48873964449448998</v>
      </c>
      <c r="P7095" t="s">
        <v>42</v>
      </c>
    </row>
    <row r="7096" spans="1:16" x14ac:dyDescent="0.3">
      <c r="A7096" t="str">
        <f t="shared" si="112"/>
        <v>04: Food PubsGBPremiumTequilaOlmeca BlancoTotalAll stocking</v>
      </c>
      <c r="B7096" t="s">
        <v>1</v>
      </c>
      <c r="C7096" t="s">
        <v>109</v>
      </c>
      <c r="D7096" t="s">
        <v>13</v>
      </c>
      <c r="E7096" t="s">
        <v>15</v>
      </c>
      <c r="F7096" t="s">
        <v>78</v>
      </c>
      <c r="G7096" t="s">
        <v>83</v>
      </c>
      <c r="H7096" t="s">
        <v>49</v>
      </c>
      <c r="I7096" t="s">
        <v>12</v>
      </c>
      <c r="J7096" s="1">
        <v>39.11</v>
      </c>
      <c r="K7096">
        <v>10.306229030761399</v>
      </c>
      <c r="L7096">
        <v>695</v>
      </c>
      <c r="M7096">
        <v>0.50334113217944498</v>
      </c>
      <c r="N7096">
        <v>0.51641875399308701</v>
      </c>
      <c r="P7096" t="s">
        <v>42</v>
      </c>
    </row>
    <row r="7097" spans="1:16" x14ac:dyDescent="0.3">
      <c r="A7097" t="str">
        <f t="shared" si="112"/>
        <v>04: Food PubsGBPremiumTequilaOlmeca BlancoB: £3 - £3.20All stocking</v>
      </c>
      <c r="B7097" t="s">
        <v>1</v>
      </c>
      <c r="C7097" t="s">
        <v>109</v>
      </c>
      <c r="D7097" t="s">
        <v>13</v>
      </c>
      <c r="E7097" t="s">
        <v>15</v>
      </c>
      <c r="F7097" t="s">
        <v>78</v>
      </c>
      <c r="G7097" t="s">
        <v>83</v>
      </c>
      <c r="H7097" t="s">
        <v>49</v>
      </c>
      <c r="I7097" t="s">
        <v>59</v>
      </c>
      <c r="J7097" s="1">
        <v>30.55</v>
      </c>
      <c r="K7097">
        <v>9.2159913499199195</v>
      </c>
      <c r="L7097">
        <v>42</v>
      </c>
      <c r="M7097">
        <v>0.53038029464491898</v>
      </c>
      <c r="N7097">
        <v>0.51834925910538698</v>
      </c>
      <c r="P7097" t="s">
        <v>42</v>
      </c>
    </row>
    <row r="7098" spans="1:16" x14ac:dyDescent="0.3">
      <c r="A7098" t="str">
        <f t="shared" si="112"/>
        <v>04: Food PubsGBPremiumTequilaOlmeca BlancoC: £3.20 - £3.40All stocking</v>
      </c>
      <c r="B7098" t="s">
        <v>1</v>
      </c>
      <c r="C7098" t="s">
        <v>109</v>
      </c>
      <c r="D7098" t="s">
        <v>13</v>
      </c>
      <c r="E7098" t="s">
        <v>15</v>
      </c>
      <c r="F7098" t="s">
        <v>78</v>
      </c>
      <c r="G7098" t="s">
        <v>83</v>
      </c>
      <c r="H7098" t="s">
        <v>49</v>
      </c>
      <c r="I7098" t="s">
        <v>52</v>
      </c>
      <c r="J7098" s="1">
        <v>34.729999999999997</v>
      </c>
      <c r="K7098">
        <v>9.6099816849816797</v>
      </c>
      <c r="L7098">
        <v>124</v>
      </c>
      <c r="M7098">
        <v>0.66907479304893602</v>
      </c>
      <c r="N7098">
        <v>0.66806226516371403</v>
      </c>
      <c r="P7098" t="s">
        <v>42</v>
      </c>
    </row>
    <row r="7099" spans="1:16" x14ac:dyDescent="0.3">
      <c r="A7099" t="str">
        <f t="shared" si="112"/>
        <v>04: Food PubsGBPremiumTequilaOlmeca BlancoD: £3.40 - £3.60All stocking</v>
      </c>
      <c r="B7099" t="s">
        <v>1</v>
      </c>
      <c r="C7099" t="s">
        <v>109</v>
      </c>
      <c r="D7099" t="s">
        <v>13</v>
      </c>
      <c r="E7099" t="s">
        <v>15</v>
      </c>
      <c r="F7099" t="s">
        <v>78</v>
      </c>
      <c r="G7099" t="s">
        <v>83</v>
      </c>
      <c r="H7099" t="s">
        <v>49</v>
      </c>
      <c r="I7099" t="s">
        <v>53</v>
      </c>
      <c r="J7099" s="1">
        <v>36.93</v>
      </c>
      <c r="K7099">
        <v>9.8968581592927212</v>
      </c>
      <c r="L7099">
        <v>191</v>
      </c>
      <c r="M7099">
        <v>0.66632159599976004</v>
      </c>
      <c r="N7099">
        <v>0.658298964050271</v>
      </c>
      <c r="P7099" t="s">
        <v>42</v>
      </c>
    </row>
    <row r="7100" spans="1:16" x14ac:dyDescent="0.3">
      <c r="A7100" t="str">
        <f t="shared" ref="A7100:A7163" si="113">C7100&amp;D7100&amp;E7100&amp;F7100&amp;G7100&amp;I7100&amp;P7100</f>
        <v>04: Food PubsGBPremiumTequilaOlmeca BlancoE: £3.60 - £3.80All stocking</v>
      </c>
      <c r="B7100" t="s">
        <v>1</v>
      </c>
      <c r="C7100" t="s">
        <v>109</v>
      </c>
      <c r="D7100" t="s">
        <v>13</v>
      </c>
      <c r="E7100" t="s">
        <v>15</v>
      </c>
      <c r="F7100" t="s">
        <v>78</v>
      </c>
      <c r="G7100" t="s">
        <v>83</v>
      </c>
      <c r="H7100" t="s">
        <v>49</v>
      </c>
      <c r="I7100" t="s">
        <v>54</v>
      </c>
      <c r="J7100" s="1">
        <v>37.56</v>
      </c>
      <c r="K7100">
        <v>9.8027912037247997</v>
      </c>
      <c r="L7100">
        <v>241</v>
      </c>
      <c r="M7100">
        <v>0.64851352327529099</v>
      </c>
      <c r="N7100">
        <v>0.66084866220735805</v>
      </c>
      <c r="P7100" t="s">
        <v>42</v>
      </c>
    </row>
    <row r="7101" spans="1:16" x14ac:dyDescent="0.3">
      <c r="A7101" t="str">
        <f t="shared" si="113"/>
        <v>04: Food PubsGBPremiumTequilaOlmeca BlancoF: £3.80 - £4.00All stocking</v>
      </c>
      <c r="B7101" t="s">
        <v>1</v>
      </c>
      <c r="C7101" t="s">
        <v>109</v>
      </c>
      <c r="D7101" t="s">
        <v>13</v>
      </c>
      <c r="E7101" t="s">
        <v>15</v>
      </c>
      <c r="F7101" t="s">
        <v>78</v>
      </c>
      <c r="G7101" t="s">
        <v>83</v>
      </c>
      <c r="H7101" t="s">
        <v>49</v>
      </c>
      <c r="I7101" t="s">
        <v>55</v>
      </c>
      <c r="J7101" s="1">
        <v>43.64</v>
      </c>
      <c r="K7101">
        <v>11.112466918304481</v>
      </c>
      <c r="L7101">
        <v>197</v>
      </c>
      <c r="M7101">
        <v>0.59369826263742198</v>
      </c>
      <c r="N7101">
        <v>0.61154855643044603</v>
      </c>
      <c r="P7101" t="s">
        <v>42</v>
      </c>
    </row>
    <row r="7102" spans="1:16" x14ac:dyDescent="0.3">
      <c r="A7102" t="str">
        <f t="shared" si="113"/>
        <v>04: Food PubsGBPremiumTequilaOlmeca BlancoG: £4.00 - £4.20All stocking</v>
      </c>
      <c r="B7102" t="s">
        <v>1</v>
      </c>
      <c r="C7102" t="s">
        <v>109</v>
      </c>
      <c r="D7102" t="s">
        <v>13</v>
      </c>
      <c r="E7102" t="s">
        <v>15</v>
      </c>
      <c r="F7102" t="s">
        <v>78</v>
      </c>
      <c r="G7102" t="s">
        <v>83</v>
      </c>
      <c r="H7102" t="s">
        <v>49</v>
      </c>
      <c r="I7102" t="s">
        <v>56</v>
      </c>
      <c r="J7102" s="1">
        <v>58.67</v>
      </c>
      <c r="K7102">
        <v>14.61101524737888</v>
      </c>
      <c r="L7102">
        <v>110</v>
      </c>
      <c r="M7102">
        <v>0.57712327179870804</v>
      </c>
      <c r="N7102">
        <v>0.60119608671628699</v>
      </c>
      <c r="P7102" t="s">
        <v>42</v>
      </c>
    </row>
    <row r="7103" spans="1:16" x14ac:dyDescent="0.3">
      <c r="A7103" t="str">
        <f t="shared" si="113"/>
        <v>04: Food PubsGBPremiumTequilaOlmeca BlancoH: £4.20 - £4.40All stocking</v>
      </c>
      <c r="B7103" t="s">
        <v>1</v>
      </c>
      <c r="C7103" t="s">
        <v>109</v>
      </c>
      <c r="D7103" t="s">
        <v>13</v>
      </c>
      <c r="E7103" t="s">
        <v>15</v>
      </c>
      <c r="F7103" t="s">
        <v>78</v>
      </c>
      <c r="G7103" t="s">
        <v>83</v>
      </c>
      <c r="H7103" t="s">
        <v>49</v>
      </c>
      <c r="I7103" t="s">
        <v>60</v>
      </c>
      <c r="J7103" s="1">
        <v>59.09</v>
      </c>
      <c r="K7103">
        <v>14.052423101008001</v>
      </c>
      <c r="L7103">
        <v>53</v>
      </c>
      <c r="M7103">
        <v>0.51716211321973804</v>
      </c>
      <c r="N7103">
        <v>0.53260378372436701</v>
      </c>
      <c r="P7103" t="s">
        <v>42</v>
      </c>
    </row>
    <row r="7104" spans="1:16" x14ac:dyDescent="0.3">
      <c r="A7104" t="str">
        <f t="shared" si="113"/>
        <v>04: Food PubsGBPremiumTequilaOlmeca ReposadoA: &lt;£3All stocking</v>
      </c>
      <c r="B7104" t="s">
        <v>1</v>
      </c>
      <c r="C7104" t="s">
        <v>109</v>
      </c>
      <c r="D7104" t="s">
        <v>13</v>
      </c>
      <c r="E7104" t="s">
        <v>15</v>
      </c>
      <c r="F7104" t="s">
        <v>78</v>
      </c>
      <c r="G7104" t="s">
        <v>84</v>
      </c>
      <c r="H7104" t="s">
        <v>49</v>
      </c>
      <c r="I7104" t="s">
        <v>58</v>
      </c>
      <c r="J7104" s="1">
        <v>20.29</v>
      </c>
      <c r="K7104">
        <v>7.0472341301455197</v>
      </c>
      <c r="L7104">
        <v>79</v>
      </c>
      <c r="M7104">
        <v>0.32029776682286998</v>
      </c>
      <c r="N7104">
        <v>0.34477451131291398</v>
      </c>
      <c r="P7104" t="s">
        <v>42</v>
      </c>
    </row>
    <row r="7105" spans="1:16" x14ac:dyDescent="0.3">
      <c r="A7105" t="str">
        <f t="shared" si="113"/>
        <v>04: Food PubsGBPremiumTequilaOlmeca ReposadoTotalAll stocking</v>
      </c>
      <c r="B7105" t="s">
        <v>1</v>
      </c>
      <c r="C7105" t="s">
        <v>109</v>
      </c>
      <c r="D7105" t="s">
        <v>13</v>
      </c>
      <c r="E7105" t="s">
        <v>15</v>
      </c>
      <c r="F7105" t="s">
        <v>78</v>
      </c>
      <c r="G7105" t="s">
        <v>84</v>
      </c>
      <c r="H7105" t="s">
        <v>49</v>
      </c>
      <c r="I7105" t="s">
        <v>12</v>
      </c>
      <c r="J7105" s="1">
        <v>26.01</v>
      </c>
      <c r="K7105">
        <v>7.293377518290999</v>
      </c>
      <c r="L7105">
        <v>289</v>
      </c>
      <c r="M7105">
        <v>0.264458531071182</v>
      </c>
      <c r="N7105">
        <v>0.28392655257104998</v>
      </c>
      <c r="P7105" t="s">
        <v>42</v>
      </c>
    </row>
    <row r="7106" spans="1:16" x14ac:dyDescent="0.3">
      <c r="A7106" t="str">
        <f t="shared" si="113"/>
        <v>04: Food PubsGBPremiumTequilaOlmeca ReposadoB: £3 - £3.20All stocking</v>
      </c>
      <c r="B7106" t="s">
        <v>1</v>
      </c>
      <c r="C7106" t="s">
        <v>109</v>
      </c>
      <c r="D7106" t="s">
        <v>13</v>
      </c>
      <c r="E7106" t="s">
        <v>15</v>
      </c>
      <c r="F7106" t="s">
        <v>78</v>
      </c>
      <c r="G7106" t="s">
        <v>84</v>
      </c>
      <c r="H7106" t="s">
        <v>49</v>
      </c>
      <c r="I7106" t="s">
        <v>59</v>
      </c>
      <c r="J7106" s="1">
        <v>21.86</v>
      </c>
      <c r="K7106">
        <v>6.9711566211566405</v>
      </c>
      <c r="L7106">
        <v>36</v>
      </c>
      <c r="M7106">
        <v>0.54247498317336496</v>
      </c>
      <c r="N7106">
        <v>0.56295497438662701</v>
      </c>
      <c r="P7106" t="s">
        <v>42</v>
      </c>
    </row>
    <row r="7107" spans="1:16" x14ac:dyDescent="0.3">
      <c r="A7107" t="str">
        <f t="shared" si="113"/>
        <v>04: Food PubsGBPremiumTequilaOlmeca ReposadoC: £3.20 - £3.40All stocking</v>
      </c>
      <c r="B7107" t="s">
        <v>1</v>
      </c>
      <c r="C7107" t="s">
        <v>109</v>
      </c>
      <c r="D7107" t="s">
        <v>13</v>
      </c>
      <c r="E7107" t="s">
        <v>15</v>
      </c>
      <c r="F7107" t="s">
        <v>78</v>
      </c>
      <c r="G7107" t="s">
        <v>84</v>
      </c>
      <c r="H7107" t="s">
        <v>49</v>
      </c>
      <c r="I7107" t="s">
        <v>52</v>
      </c>
      <c r="J7107" s="1">
        <v>15.25</v>
      </c>
      <c r="K7107">
        <v>4.8098901098901203</v>
      </c>
      <c r="L7107">
        <v>48</v>
      </c>
      <c r="M7107">
        <v>0.44620135023982799</v>
      </c>
      <c r="N7107">
        <v>0.46736913664174001</v>
      </c>
      <c r="P7107" t="s">
        <v>42</v>
      </c>
    </row>
    <row r="7108" spans="1:16" x14ac:dyDescent="0.3">
      <c r="A7108" t="str">
        <f t="shared" si="113"/>
        <v>04: Food PubsGBPremiumTequilaOlmeca ReposadoD: £3.40 - £3.60All stocking</v>
      </c>
      <c r="B7108" t="s">
        <v>1</v>
      </c>
      <c r="C7108" t="s">
        <v>109</v>
      </c>
      <c r="D7108" t="s">
        <v>13</v>
      </c>
      <c r="E7108" t="s">
        <v>15</v>
      </c>
      <c r="F7108" t="s">
        <v>78</v>
      </c>
      <c r="G7108" t="s">
        <v>84</v>
      </c>
      <c r="H7108" t="s">
        <v>49</v>
      </c>
      <c r="I7108" t="s">
        <v>53</v>
      </c>
      <c r="J7108" s="1">
        <v>27.9</v>
      </c>
      <c r="K7108">
        <v>8.1331777811229991</v>
      </c>
      <c r="L7108">
        <v>73</v>
      </c>
      <c r="M7108">
        <v>0.46130415760563398</v>
      </c>
      <c r="N7108">
        <v>0.47261700009052199</v>
      </c>
      <c r="P7108" t="s">
        <v>42</v>
      </c>
    </row>
    <row r="7109" spans="1:16" x14ac:dyDescent="0.3">
      <c r="A7109" t="str">
        <f t="shared" si="113"/>
        <v>04: Food PubsGBPremiumTequilaOlmeca ReposadoE: £3.60 - £3.80All stocking</v>
      </c>
      <c r="B7109" t="s">
        <v>1</v>
      </c>
      <c r="C7109" t="s">
        <v>109</v>
      </c>
      <c r="D7109" t="s">
        <v>13</v>
      </c>
      <c r="E7109" t="s">
        <v>15</v>
      </c>
      <c r="F7109" t="s">
        <v>78</v>
      </c>
      <c r="G7109" t="s">
        <v>84</v>
      </c>
      <c r="H7109" t="s">
        <v>49</v>
      </c>
      <c r="I7109" t="s">
        <v>54</v>
      </c>
      <c r="J7109" s="1">
        <v>24.58</v>
      </c>
      <c r="K7109">
        <v>6.7728975191475191</v>
      </c>
      <c r="L7109">
        <v>60</v>
      </c>
      <c r="M7109">
        <v>0.26296776367166003</v>
      </c>
      <c r="N7109">
        <v>0.27703761755485901</v>
      </c>
      <c r="P7109" t="s">
        <v>42</v>
      </c>
    </row>
    <row r="7110" spans="1:16" x14ac:dyDescent="0.3">
      <c r="A7110" t="str">
        <f t="shared" si="113"/>
        <v>04: Food PubsGBPremiumTequilaOlmeca ReposadoF: £3.80 - £4.00All stocking</v>
      </c>
      <c r="B7110" t="s">
        <v>1</v>
      </c>
      <c r="C7110" t="s">
        <v>109</v>
      </c>
      <c r="D7110" t="s">
        <v>13</v>
      </c>
      <c r="E7110" t="s">
        <v>15</v>
      </c>
      <c r="F7110" t="s">
        <v>78</v>
      </c>
      <c r="G7110" t="s">
        <v>84</v>
      </c>
      <c r="H7110" t="s">
        <v>49</v>
      </c>
      <c r="I7110" t="s">
        <v>55</v>
      </c>
      <c r="J7110" s="1">
        <v>36.770000000000003</v>
      </c>
      <c r="K7110">
        <v>9.6522724749997604</v>
      </c>
      <c r="L7110">
        <v>44</v>
      </c>
      <c r="M7110">
        <v>0.26761101011898702</v>
      </c>
      <c r="N7110">
        <v>0.278713418001104</v>
      </c>
      <c r="P7110" t="s">
        <v>42</v>
      </c>
    </row>
    <row r="7111" spans="1:16" x14ac:dyDescent="0.3">
      <c r="A7111" t="str">
        <f t="shared" si="113"/>
        <v>04: Food PubsGBPremiumTequilaOlmeca ReposadoG: £4.00 - £4.20All stocking</v>
      </c>
      <c r="B7111" t="s">
        <v>1</v>
      </c>
      <c r="C7111" t="s">
        <v>109</v>
      </c>
      <c r="D7111" t="s">
        <v>13</v>
      </c>
      <c r="E7111" t="s">
        <v>15</v>
      </c>
      <c r="F7111" t="s">
        <v>78</v>
      </c>
      <c r="G7111" t="s">
        <v>84</v>
      </c>
      <c r="H7111" t="s">
        <v>49</v>
      </c>
      <c r="I7111" t="s">
        <v>56</v>
      </c>
      <c r="J7111" s="1">
        <v>51.37</v>
      </c>
      <c r="K7111">
        <v>12.46668647444508</v>
      </c>
      <c r="L7111">
        <v>29</v>
      </c>
      <c r="M7111">
        <v>0.28059573330982701</v>
      </c>
      <c r="N7111">
        <v>0.29145413168013801</v>
      </c>
      <c r="P7111" t="s">
        <v>42</v>
      </c>
    </row>
    <row r="7112" spans="1:16" x14ac:dyDescent="0.3">
      <c r="A7112" t="str">
        <f t="shared" si="113"/>
        <v>04: Food PubsGBPremiumTequilaOlmeca ReposadoH: £4.20 - £4.40All stocking</v>
      </c>
      <c r="B7112" t="s">
        <v>1</v>
      </c>
      <c r="C7112" t="s">
        <v>109</v>
      </c>
      <c r="D7112" t="s">
        <v>13</v>
      </c>
      <c r="E7112" t="s">
        <v>15</v>
      </c>
      <c r="F7112" t="s">
        <v>78</v>
      </c>
      <c r="G7112" t="s">
        <v>84</v>
      </c>
      <c r="H7112" t="s">
        <v>49</v>
      </c>
      <c r="I7112" t="s">
        <v>60</v>
      </c>
      <c r="J7112" s="1">
        <v>43.61</v>
      </c>
      <c r="K7112">
        <v>10.356200743700761</v>
      </c>
      <c r="L7112">
        <v>30</v>
      </c>
      <c r="M7112">
        <v>0.227332553377284</v>
      </c>
      <c r="N7112">
        <v>0.23095580309019001</v>
      </c>
      <c r="P7112" t="s">
        <v>42</v>
      </c>
    </row>
    <row r="7113" spans="1:16" x14ac:dyDescent="0.3">
      <c r="A7113" t="str">
        <f t="shared" si="113"/>
        <v>04: Food PubsGBPremiumTequilaPatron SilverTotalAll stocking</v>
      </c>
      <c r="B7113" t="s">
        <v>1</v>
      </c>
      <c r="C7113" t="s">
        <v>109</v>
      </c>
      <c r="D7113" t="s">
        <v>13</v>
      </c>
      <c r="E7113" t="s">
        <v>15</v>
      </c>
      <c r="F7113" t="s">
        <v>78</v>
      </c>
      <c r="G7113" t="s">
        <v>94</v>
      </c>
      <c r="H7113" t="s">
        <v>49</v>
      </c>
      <c r="I7113" t="s">
        <v>12</v>
      </c>
      <c r="J7113" s="1">
        <v>53.39</v>
      </c>
      <c r="K7113">
        <v>9.9724142720354809</v>
      </c>
      <c r="L7113">
        <v>198</v>
      </c>
      <c r="M7113">
        <v>0.23615600884017199</v>
      </c>
      <c r="N7113">
        <v>0.20148023692297901</v>
      </c>
      <c r="P7113" t="s">
        <v>42</v>
      </c>
    </row>
    <row r="7114" spans="1:16" x14ac:dyDescent="0.3">
      <c r="A7114" t="str">
        <f t="shared" si="113"/>
        <v>04: Food PubsGBPremiumTequilaPatron SilverL: £5.00 - £5.20All stocking</v>
      </c>
      <c r="B7114" t="s">
        <v>1</v>
      </c>
      <c r="C7114" t="s">
        <v>109</v>
      </c>
      <c r="D7114" t="s">
        <v>13</v>
      </c>
      <c r="E7114" t="s">
        <v>15</v>
      </c>
      <c r="F7114" t="s">
        <v>78</v>
      </c>
      <c r="G7114" t="s">
        <v>94</v>
      </c>
      <c r="H7114" t="s">
        <v>49</v>
      </c>
      <c r="I7114" t="s">
        <v>90</v>
      </c>
      <c r="J7114" s="1">
        <v>55.29</v>
      </c>
      <c r="K7114">
        <v>10.4960529666412</v>
      </c>
      <c r="L7114">
        <v>34</v>
      </c>
      <c r="M7114">
        <v>0.191389078035543</v>
      </c>
      <c r="N7114">
        <v>0.16567007707390899</v>
      </c>
      <c r="P7114" t="s">
        <v>42</v>
      </c>
    </row>
    <row r="7115" spans="1:16" x14ac:dyDescent="0.3">
      <c r="A7115" t="str">
        <f t="shared" si="113"/>
        <v>04: Food PubsGBPremiumTequilaPatron SilverM: £5.20 - £5.40All stocking</v>
      </c>
      <c r="B7115" t="s">
        <v>1</v>
      </c>
      <c r="C7115" t="s">
        <v>109</v>
      </c>
      <c r="D7115" t="s">
        <v>13</v>
      </c>
      <c r="E7115" t="s">
        <v>15</v>
      </c>
      <c r="F7115" t="s">
        <v>78</v>
      </c>
      <c r="G7115" t="s">
        <v>94</v>
      </c>
      <c r="H7115" t="s">
        <v>49</v>
      </c>
      <c r="I7115" t="s">
        <v>95</v>
      </c>
      <c r="J7115" s="1">
        <v>61.66</v>
      </c>
      <c r="K7115">
        <v>11.347025670806161</v>
      </c>
      <c r="L7115">
        <v>41</v>
      </c>
      <c r="M7115">
        <v>0.25914122581369697</v>
      </c>
      <c r="N7115">
        <v>0.22589495819356101</v>
      </c>
      <c r="P7115" t="s">
        <v>42</v>
      </c>
    </row>
    <row r="7116" spans="1:16" x14ac:dyDescent="0.3">
      <c r="A7116" t="str">
        <f t="shared" si="113"/>
        <v>04: Food PubsGBPremiumTequilaPatron SilverN: £5.40 - £5.60All stocking</v>
      </c>
      <c r="B7116" t="s">
        <v>1</v>
      </c>
      <c r="C7116" t="s">
        <v>109</v>
      </c>
      <c r="D7116" t="s">
        <v>13</v>
      </c>
      <c r="E7116" t="s">
        <v>15</v>
      </c>
      <c r="F7116" t="s">
        <v>78</v>
      </c>
      <c r="G7116" t="s">
        <v>94</v>
      </c>
      <c r="H7116" t="s">
        <v>49</v>
      </c>
      <c r="I7116" t="s">
        <v>99</v>
      </c>
      <c r="J7116" s="1">
        <v>70.930000000000007</v>
      </c>
      <c r="K7116">
        <v>12.976462237257682</v>
      </c>
      <c r="L7116">
        <v>44</v>
      </c>
      <c r="M7116">
        <v>0.28510761043747102</v>
      </c>
      <c r="N7116">
        <v>0.252403593037477</v>
      </c>
      <c r="P7116" t="s">
        <v>42</v>
      </c>
    </row>
    <row r="7117" spans="1:16" x14ac:dyDescent="0.3">
      <c r="A7117" t="str">
        <f t="shared" si="113"/>
        <v>04: Food PubsGBPremiumTequilaPatron SilverO: £5.60 - £5.80All stocking</v>
      </c>
      <c r="B7117" t="s">
        <v>1</v>
      </c>
      <c r="C7117" t="s">
        <v>109</v>
      </c>
      <c r="D7117" t="s">
        <v>13</v>
      </c>
      <c r="E7117" t="s">
        <v>15</v>
      </c>
      <c r="F7117" t="s">
        <v>78</v>
      </c>
      <c r="G7117" t="s">
        <v>94</v>
      </c>
      <c r="H7117" t="s">
        <v>49</v>
      </c>
      <c r="I7117" t="s">
        <v>100</v>
      </c>
      <c r="J7117" s="1">
        <v>52.93</v>
      </c>
      <c r="K7117">
        <v>9.2800248362748405</v>
      </c>
      <c r="L7117">
        <v>48</v>
      </c>
      <c r="M7117">
        <v>0.240381873226934</v>
      </c>
      <c r="N7117">
        <v>0.20485641612375499</v>
      </c>
      <c r="P7117" t="s">
        <v>42</v>
      </c>
    </row>
    <row r="7118" spans="1:16" x14ac:dyDescent="0.3">
      <c r="A7118" t="str">
        <f t="shared" si="113"/>
        <v>04: Food PubsGBPremiumTequilaPatron SilverP: £5.80 - £6.00All stocking</v>
      </c>
      <c r="B7118" t="s">
        <v>1</v>
      </c>
      <c r="C7118" t="s">
        <v>109</v>
      </c>
      <c r="D7118" t="s">
        <v>13</v>
      </c>
      <c r="E7118" t="s">
        <v>15</v>
      </c>
      <c r="F7118" t="s">
        <v>78</v>
      </c>
      <c r="G7118" t="s">
        <v>94</v>
      </c>
      <c r="H7118" t="s">
        <v>49</v>
      </c>
      <c r="I7118" t="s">
        <v>98</v>
      </c>
      <c r="J7118" s="1">
        <v>71.2</v>
      </c>
      <c r="K7118">
        <v>11.824685037185041</v>
      </c>
      <c r="L7118">
        <v>26</v>
      </c>
      <c r="M7118">
        <v>0.37548342504340498</v>
      </c>
      <c r="N7118">
        <v>0.33316977428851802</v>
      </c>
      <c r="P7118" t="s">
        <v>42</v>
      </c>
    </row>
    <row r="7119" spans="1:16" x14ac:dyDescent="0.3">
      <c r="A7119" t="str">
        <f t="shared" si="113"/>
        <v>04: Food PubsGBPremiumTequilaPatron SilverQ: &gt;£6.00All stocking</v>
      </c>
      <c r="B7119" t="s">
        <v>1</v>
      </c>
      <c r="C7119" t="s">
        <v>109</v>
      </c>
      <c r="D7119" t="s">
        <v>13</v>
      </c>
      <c r="E7119" t="s">
        <v>15</v>
      </c>
      <c r="F7119" t="s">
        <v>78</v>
      </c>
      <c r="G7119" t="s">
        <v>94</v>
      </c>
      <c r="H7119" t="s">
        <v>49</v>
      </c>
      <c r="I7119" t="s">
        <v>96</v>
      </c>
      <c r="J7119" s="1">
        <v>73.430000000000007</v>
      </c>
      <c r="K7119">
        <v>13.03746264846264</v>
      </c>
      <c r="L7119">
        <v>25</v>
      </c>
      <c r="M7119">
        <v>0.249985316566112</v>
      </c>
      <c r="N7119">
        <v>0.205102706401908</v>
      </c>
      <c r="P7119" t="s">
        <v>42</v>
      </c>
    </row>
    <row r="7120" spans="1:16" x14ac:dyDescent="0.3">
      <c r="A7120" t="str">
        <f t="shared" si="113"/>
        <v>04: Food PubsGBPremiumWhite RumBacardi Carta BlancaA: &lt;£3All stocking</v>
      </c>
      <c r="B7120" t="s">
        <v>1</v>
      </c>
      <c r="C7120" t="s">
        <v>109</v>
      </c>
      <c r="D7120" t="s">
        <v>13</v>
      </c>
      <c r="E7120" t="s">
        <v>15</v>
      </c>
      <c r="F7120" t="s">
        <v>85</v>
      </c>
      <c r="G7120" t="s">
        <v>86</v>
      </c>
      <c r="H7120" t="s">
        <v>49</v>
      </c>
      <c r="I7120" t="s">
        <v>58</v>
      </c>
      <c r="J7120" s="1">
        <v>33.03</v>
      </c>
      <c r="K7120">
        <v>11.852357256458799</v>
      </c>
      <c r="L7120">
        <v>128</v>
      </c>
      <c r="M7120">
        <v>0.95806692904520596</v>
      </c>
      <c r="N7120">
        <v>0.95745911552821195</v>
      </c>
      <c r="P7120" t="s">
        <v>42</v>
      </c>
    </row>
    <row r="7121" spans="1:16" x14ac:dyDescent="0.3">
      <c r="A7121" t="str">
        <f t="shared" si="113"/>
        <v>04: Food PubsGBPremiumWhite RumBacardi Carta BlancaTotalAll stocking</v>
      </c>
      <c r="B7121" t="s">
        <v>1</v>
      </c>
      <c r="C7121" t="s">
        <v>109</v>
      </c>
      <c r="D7121" t="s">
        <v>13</v>
      </c>
      <c r="E7121" t="s">
        <v>15</v>
      </c>
      <c r="F7121" t="s">
        <v>85</v>
      </c>
      <c r="G7121" t="s">
        <v>86</v>
      </c>
      <c r="H7121" t="s">
        <v>49</v>
      </c>
      <c r="I7121" t="s">
        <v>12</v>
      </c>
      <c r="J7121" s="1">
        <v>28.95</v>
      </c>
      <c r="K7121">
        <v>8.9260946260946401</v>
      </c>
      <c r="L7121">
        <v>1147</v>
      </c>
      <c r="M7121">
        <v>0.882316086298776</v>
      </c>
      <c r="N7121">
        <v>0.90284229424267703</v>
      </c>
      <c r="P7121" t="s">
        <v>42</v>
      </c>
    </row>
    <row r="7122" spans="1:16" x14ac:dyDescent="0.3">
      <c r="A7122" t="str">
        <f t="shared" si="113"/>
        <v>04: Food PubsGBPremiumWhite RumBacardi Carta BlancaB: £3 - £3.20All stocking</v>
      </c>
      <c r="B7122" t="s">
        <v>1</v>
      </c>
      <c r="C7122" t="s">
        <v>109</v>
      </c>
      <c r="D7122" t="s">
        <v>13</v>
      </c>
      <c r="E7122" t="s">
        <v>15</v>
      </c>
      <c r="F7122" t="s">
        <v>85</v>
      </c>
      <c r="G7122" t="s">
        <v>86</v>
      </c>
      <c r="H7122" t="s">
        <v>49</v>
      </c>
      <c r="I7122" t="s">
        <v>59</v>
      </c>
      <c r="J7122" s="1">
        <v>28.58</v>
      </c>
      <c r="K7122">
        <v>9.9309870220964402</v>
      </c>
      <c r="L7122">
        <v>329</v>
      </c>
      <c r="M7122">
        <v>0.96138852298380595</v>
      </c>
      <c r="N7122">
        <v>0.96334804178440803</v>
      </c>
      <c r="P7122" t="s">
        <v>42</v>
      </c>
    </row>
    <row r="7123" spans="1:16" x14ac:dyDescent="0.3">
      <c r="A7123" t="str">
        <f t="shared" si="113"/>
        <v>04: Food PubsGBPremiumWhite RumBacardi Carta BlancaC: £3.20 - £3.40All stocking</v>
      </c>
      <c r="B7123" t="s">
        <v>1</v>
      </c>
      <c r="C7123" t="s">
        <v>109</v>
      </c>
      <c r="D7123" t="s">
        <v>13</v>
      </c>
      <c r="E7123" t="s">
        <v>15</v>
      </c>
      <c r="F7123" t="s">
        <v>85</v>
      </c>
      <c r="G7123" t="s">
        <v>86</v>
      </c>
      <c r="H7123" t="s">
        <v>49</v>
      </c>
      <c r="I7123" t="s">
        <v>52</v>
      </c>
      <c r="J7123" s="1">
        <v>30.24</v>
      </c>
      <c r="K7123">
        <v>9.7943387524156797</v>
      </c>
      <c r="L7123">
        <v>390</v>
      </c>
      <c r="M7123">
        <v>0.96098044025646501</v>
      </c>
      <c r="N7123">
        <v>0.96057323779370096</v>
      </c>
      <c r="P7123" t="s">
        <v>42</v>
      </c>
    </row>
    <row r="7124" spans="1:16" x14ac:dyDescent="0.3">
      <c r="A7124" t="str">
        <f t="shared" si="113"/>
        <v>04: Food PubsGBPremiumWhite RumBacardi Carta BlancaD: £3.40 - £3.60All stocking</v>
      </c>
      <c r="B7124" t="s">
        <v>1</v>
      </c>
      <c r="C7124" t="s">
        <v>109</v>
      </c>
      <c r="D7124" t="s">
        <v>13</v>
      </c>
      <c r="E7124" t="s">
        <v>15</v>
      </c>
      <c r="F7124" t="s">
        <v>85</v>
      </c>
      <c r="G7124" t="s">
        <v>86</v>
      </c>
      <c r="H7124" t="s">
        <v>49</v>
      </c>
      <c r="I7124" t="s">
        <v>53</v>
      </c>
      <c r="J7124" s="1">
        <v>31.02</v>
      </c>
      <c r="K7124">
        <v>9.7060910335085993</v>
      </c>
      <c r="L7124">
        <v>455</v>
      </c>
      <c r="M7124">
        <v>0.92000413647643797</v>
      </c>
      <c r="N7124">
        <v>0.92504128861954305</v>
      </c>
      <c r="P7124" t="s">
        <v>42</v>
      </c>
    </row>
    <row r="7125" spans="1:16" x14ac:dyDescent="0.3">
      <c r="A7125" t="str">
        <f t="shared" si="113"/>
        <v>04: Food PubsGBPremiumWhite RumBacardi Carta BlancaE: £3.60 - £3.80All stocking</v>
      </c>
      <c r="B7125" t="s">
        <v>1</v>
      </c>
      <c r="C7125" t="s">
        <v>109</v>
      </c>
      <c r="D7125" t="s">
        <v>13</v>
      </c>
      <c r="E7125" t="s">
        <v>15</v>
      </c>
      <c r="F7125" t="s">
        <v>85</v>
      </c>
      <c r="G7125" t="s">
        <v>86</v>
      </c>
      <c r="H7125" t="s">
        <v>49</v>
      </c>
      <c r="I7125" t="s">
        <v>54</v>
      </c>
      <c r="J7125" s="1">
        <v>29.94</v>
      </c>
      <c r="K7125">
        <v>8.9668638115403603</v>
      </c>
      <c r="L7125">
        <v>371</v>
      </c>
      <c r="M7125">
        <v>0.90042872481027603</v>
      </c>
      <c r="N7125">
        <v>0.90664826690478095</v>
      </c>
      <c r="P7125" t="s">
        <v>42</v>
      </c>
    </row>
    <row r="7126" spans="1:16" x14ac:dyDescent="0.3">
      <c r="A7126" t="str">
        <f t="shared" si="113"/>
        <v>04: Food PubsGBPremiumWhite RumBacardi Carta BlancaF: £3.80 - £4.00All stocking</v>
      </c>
      <c r="B7126" t="s">
        <v>1</v>
      </c>
      <c r="C7126" t="s">
        <v>109</v>
      </c>
      <c r="D7126" t="s">
        <v>13</v>
      </c>
      <c r="E7126" t="s">
        <v>15</v>
      </c>
      <c r="F7126" t="s">
        <v>85</v>
      </c>
      <c r="G7126" t="s">
        <v>86</v>
      </c>
      <c r="H7126" t="s">
        <v>49</v>
      </c>
      <c r="I7126" t="s">
        <v>55</v>
      </c>
      <c r="J7126" s="1">
        <v>30.45</v>
      </c>
      <c r="K7126">
        <v>8.8989016250168795</v>
      </c>
      <c r="L7126">
        <v>269</v>
      </c>
      <c r="M7126">
        <v>0.87386404538775897</v>
      </c>
      <c r="N7126">
        <v>0.88048062627059498</v>
      </c>
      <c r="P7126" t="s">
        <v>42</v>
      </c>
    </row>
    <row r="7127" spans="1:16" x14ac:dyDescent="0.3">
      <c r="A7127" t="str">
        <f t="shared" si="113"/>
        <v>04: Food PubsGBPremiumWhite RumBacardi Carta BlancaG: £4.00 - £4.20All stocking</v>
      </c>
      <c r="B7127" t="s">
        <v>1</v>
      </c>
      <c r="C7127" t="s">
        <v>109</v>
      </c>
      <c r="D7127" t="s">
        <v>13</v>
      </c>
      <c r="E7127" t="s">
        <v>15</v>
      </c>
      <c r="F7127" t="s">
        <v>85</v>
      </c>
      <c r="G7127" t="s">
        <v>86</v>
      </c>
      <c r="H7127" t="s">
        <v>49</v>
      </c>
      <c r="I7127" t="s">
        <v>56</v>
      </c>
      <c r="J7127" s="1">
        <v>29.97</v>
      </c>
      <c r="K7127">
        <v>8.4124420451343607</v>
      </c>
      <c r="L7127">
        <v>143</v>
      </c>
      <c r="M7127">
        <v>0.83180896782497205</v>
      </c>
      <c r="N7127">
        <v>0.84749955613422501</v>
      </c>
      <c r="P7127" t="s">
        <v>42</v>
      </c>
    </row>
    <row r="7128" spans="1:16" x14ac:dyDescent="0.3">
      <c r="A7128" t="str">
        <f t="shared" si="113"/>
        <v>04: Food PubsGBPremiumWhite RumBacardi Carta BlancaH: £4.20 - £4.40All stocking</v>
      </c>
      <c r="B7128" t="s">
        <v>1</v>
      </c>
      <c r="C7128" t="s">
        <v>109</v>
      </c>
      <c r="D7128" t="s">
        <v>13</v>
      </c>
      <c r="E7128" t="s">
        <v>15</v>
      </c>
      <c r="F7128" t="s">
        <v>85</v>
      </c>
      <c r="G7128" t="s">
        <v>86</v>
      </c>
      <c r="H7128" t="s">
        <v>49</v>
      </c>
      <c r="I7128" t="s">
        <v>60</v>
      </c>
      <c r="J7128" s="1">
        <v>33.619999999999997</v>
      </c>
      <c r="K7128">
        <v>8.6799353180932002</v>
      </c>
      <c r="L7128">
        <v>57</v>
      </c>
      <c r="M7128">
        <v>0.75066526440539505</v>
      </c>
      <c r="N7128">
        <v>0.77663653793481202</v>
      </c>
      <c r="P7128" t="s">
        <v>42</v>
      </c>
    </row>
    <row r="7129" spans="1:16" x14ac:dyDescent="0.3">
      <c r="A7129" t="str">
        <f t="shared" si="113"/>
        <v>04: Food PubsGBPremiumWhite RumBacardi Carta BlancaI: £4.40 - £4.60All stocking</v>
      </c>
      <c r="B7129" t="s">
        <v>1</v>
      </c>
      <c r="C7129" t="s">
        <v>109</v>
      </c>
      <c r="D7129" t="s">
        <v>13</v>
      </c>
      <c r="E7129" t="s">
        <v>15</v>
      </c>
      <c r="F7129" t="s">
        <v>85</v>
      </c>
      <c r="G7129" t="s">
        <v>86</v>
      </c>
      <c r="H7129" t="s">
        <v>49</v>
      </c>
      <c r="I7129" t="s">
        <v>64</v>
      </c>
      <c r="J7129" s="1">
        <v>37.880000000000003</v>
      </c>
      <c r="K7129">
        <v>9.2189882339882399</v>
      </c>
      <c r="L7129">
        <v>45</v>
      </c>
      <c r="M7129">
        <v>0.73927585583853295</v>
      </c>
      <c r="N7129">
        <v>0.77489177489177496</v>
      </c>
      <c r="P7129" t="s">
        <v>42</v>
      </c>
    </row>
    <row r="7130" spans="1:16" x14ac:dyDescent="0.3">
      <c r="A7130" t="str">
        <f t="shared" si="113"/>
        <v>04: Food PubsGBPremiumWhite RumBacardi Carta BlancaJ: £4.60 - £4.80All stocking</v>
      </c>
      <c r="B7130" t="s">
        <v>1</v>
      </c>
      <c r="C7130" t="s">
        <v>109</v>
      </c>
      <c r="D7130" t="s">
        <v>13</v>
      </c>
      <c r="E7130" t="s">
        <v>15</v>
      </c>
      <c r="F7130" t="s">
        <v>85</v>
      </c>
      <c r="G7130" t="s">
        <v>86</v>
      </c>
      <c r="H7130" t="s">
        <v>49</v>
      </c>
      <c r="I7130" t="s">
        <v>65</v>
      </c>
      <c r="J7130" s="1">
        <v>39.26</v>
      </c>
      <c r="K7130">
        <v>10.027865416237519</v>
      </c>
      <c r="L7130">
        <v>43</v>
      </c>
      <c r="M7130">
        <v>0.74802136571780198</v>
      </c>
      <c r="N7130">
        <v>0.81000941324129305</v>
      </c>
      <c r="P7130" t="s">
        <v>42</v>
      </c>
    </row>
    <row r="7131" spans="1:16" x14ac:dyDescent="0.3">
      <c r="A7131" t="str">
        <f t="shared" si="113"/>
        <v>04: Food PubsGBPremiumWhite RumHavana 3yrsTotalAll stocking</v>
      </c>
      <c r="B7131" t="s">
        <v>1</v>
      </c>
      <c r="C7131" t="s">
        <v>109</v>
      </c>
      <c r="D7131" t="s">
        <v>13</v>
      </c>
      <c r="E7131" t="s">
        <v>15</v>
      </c>
      <c r="F7131" t="s">
        <v>85</v>
      </c>
      <c r="G7131" t="s">
        <v>87</v>
      </c>
      <c r="H7131" t="s">
        <v>49</v>
      </c>
      <c r="I7131" t="s">
        <v>12</v>
      </c>
      <c r="J7131" s="1">
        <v>32.06</v>
      </c>
      <c r="K7131">
        <v>7.1642876459478</v>
      </c>
      <c r="L7131">
        <v>256</v>
      </c>
      <c r="M7131">
        <v>0.45530091774553</v>
      </c>
      <c r="N7131">
        <v>0.41590091545503499</v>
      </c>
      <c r="P7131" t="s">
        <v>42</v>
      </c>
    </row>
    <row r="7132" spans="1:16" x14ac:dyDescent="0.3">
      <c r="A7132" t="str">
        <f t="shared" si="113"/>
        <v>04: Food PubsGBPremiumWhite RumHavana 3yrsD: £3.40 - £3.60All stocking</v>
      </c>
      <c r="B7132" t="s">
        <v>1</v>
      </c>
      <c r="C7132" t="s">
        <v>109</v>
      </c>
      <c r="D7132" t="s">
        <v>13</v>
      </c>
      <c r="E7132" t="s">
        <v>15</v>
      </c>
      <c r="F7132" t="s">
        <v>85</v>
      </c>
      <c r="G7132" t="s">
        <v>87</v>
      </c>
      <c r="H7132" t="s">
        <v>49</v>
      </c>
      <c r="I7132" t="s">
        <v>53</v>
      </c>
      <c r="J7132" s="1">
        <v>24.46</v>
      </c>
      <c r="K7132">
        <v>7.0590074957722004</v>
      </c>
      <c r="L7132">
        <v>34</v>
      </c>
      <c r="M7132">
        <v>0.369111635824521</v>
      </c>
      <c r="N7132">
        <v>0.37165031483379701</v>
      </c>
      <c r="P7132" t="s">
        <v>42</v>
      </c>
    </row>
    <row r="7133" spans="1:16" x14ac:dyDescent="0.3">
      <c r="A7133" t="str">
        <f t="shared" si="113"/>
        <v>04: Food PubsGBPremiumWhite RumHavana 3yrsE: £3.60 - £3.80All stocking</v>
      </c>
      <c r="B7133" t="s">
        <v>1</v>
      </c>
      <c r="C7133" t="s">
        <v>109</v>
      </c>
      <c r="D7133" t="s">
        <v>13</v>
      </c>
      <c r="E7133" t="s">
        <v>15</v>
      </c>
      <c r="F7133" t="s">
        <v>85</v>
      </c>
      <c r="G7133" t="s">
        <v>87</v>
      </c>
      <c r="H7133" t="s">
        <v>49</v>
      </c>
      <c r="I7133" t="s">
        <v>54</v>
      </c>
      <c r="J7133" s="1">
        <v>24.91</v>
      </c>
      <c r="K7133">
        <v>7.2339119944383192</v>
      </c>
      <c r="L7133">
        <v>38</v>
      </c>
      <c r="M7133">
        <v>0.34181762378193098</v>
      </c>
      <c r="N7133">
        <v>0.35619190549961299</v>
      </c>
      <c r="P7133" t="s">
        <v>42</v>
      </c>
    </row>
    <row r="7134" spans="1:16" x14ac:dyDescent="0.3">
      <c r="A7134" t="str">
        <f t="shared" si="113"/>
        <v>04: Food PubsGBPremiumWhite RumHavana 3yrsF: £3.80 - £4.00All stocking</v>
      </c>
      <c r="B7134" t="s">
        <v>1</v>
      </c>
      <c r="C7134" t="s">
        <v>109</v>
      </c>
      <c r="D7134" t="s">
        <v>13</v>
      </c>
      <c r="E7134" t="s">
        <v>15</v>
      </c>
      <c r="F7134" t="s">
        <v>85</v>
      </c>
      <c r="G7134" t="s">
        <v>87</v>
      </c>
      <c r="H7134" t="s">
        <v>49</v>
      </c>
      <c r="I7134" t="s">
        <v>55</v>
      </c>
      <c r="J7134" s="1">
        <v>27.04</v>
      </c>
      <c r="K7134">
        <v>7.3000157736999993</v>
      </c>
      <c r="L7134">
        <v>38</v>
      </c>
      <c r="M7134">
        <v>0.42384430422700903</v>
      </c>
      <c r="N7134">
        <v>0.43126763020909098</v>
      </c>
      <c r="P7134" t="s">
        <v>42</v>
      </c>
    </row>
    <row r="7135" spans="1:16" x14ac:dyDescent="0.3">
      <c r="A7135" t="str">
        <f t="shared" si="113"/>
        <v>04: Food PubsGBPremiumWhite RumHavana 3yrsG: £4.00 - £4.20All stocking</v>
      </c>
      <c r="B7135" t="s">
        <v>1</v>
      </c>
      <c r="C7135" t="s">
        <v>109</v>
      </c>
      <c r="D7135" t="s">
        <v>13</v>
      </c>
      <c r="E7135" t="s">
        <v>15</v>
      </c>
      <c r="F7135" t="s">
        <v>85</v>
      </c>
      <c r="G7135" t="s">
        <v>87</v>
      </c>
      <c r="H7135" t="s">
        <v>49</v>
      </c>
      <c r="I7135" t="s">
        <v>56</v>
      </c>
      <c r="J7135" s="1">
        <v>35.83</v>
      </c>
      <c r="K7135">
        <v>9.4593093774912003</v>
      </c>
      <c r="L7135">
        <v>33</v>
      </c>
      <c r="M7135">
        <v>0.56993603890291999</v>
      </c>
      <c r="N7135">
        <v>0.57625434674614995</v>
      </c>
      <c r="P7135" t="s">
        <v>42</v>
      </c>
    </row>
    <row r="7136" spans="1:16" x14ac:dyDescent="0.3">
      <c r="A7136" t="str">
        <f t="shared" si="113"/>
        <v>04: Food PubsGBPremiumWhite RumHavana 3yrsH: £4.20 - £4.40All stocking</v>
      </c>
      <c r="B7136" t="s">
        <v>1</v>
      </c>
      <c r="C7136" t="s">
        <v>109</v>
      </c>
      <c r="D7136" t="s">
        <v>13</v>
      </c>
      <c r="E7136" t="s">
        <v>15</v>
      </c>
      <c r="F7136" t="s">
        <v>85</v>
      </c>
      <c r="G7136" t="s">
        <v>87</v>
      </c>
      <c r="H7136" t="s">
        <v>49</v>
      </c>
      <c r="I7136" t="s">
        <v>60</v>
      </c>
      <c r="J7136" s="1">
        <v>26.23</v>
      </c>
      <c r="K7136">
        <v>6.2868226094892803</v>
      </c>
      <c r="L7136">
        <v>45</v>
      </c>
      <c r="M7136">
        <v>0.42527606702134302</v>
      </c>
      <c r="N7136">
        <v>0.42553667888829799</v>
      </c>
      <c r="P7136" t="s">
        <v>42</v>
      </c>
    </row>
    <row r="7137" spans="1:16" x14ac:dyDescent="0.3">
      <c r="A7137" t="str">
        <f t="shared" si="113"/>
        <v>04: Food PubsGBPremiumWhite RumHavana 3yrsI: £4.40 - £4.60All stocking</v>
      </c>
      <c r="B7137" t="s">
        <v>1</v>
      </c>
      <c r="C7137" t="s">
        <v>109</v>
      </c>
      <c r="D7137" t="s">
        <v>13</v>
      </c>
      <c r="E7137" t="s">
        <v>15</v>
      </c>
      <c r="F7137" t="s">
        <v>85</v>
      </c>
      <c r="G7137" t="s">
        <v>87</v>
      </c>
      <c r="H7137" t="s">
        <v>49</v>
      </c>
      <c r="I7137" t="s">
        <v>64</v>
      </c>
      <c r="J7137" s="1">
        <v>27.22</v>
      </c>
      <c r="K7137">
        <v>6.2864221991999605</v>
      </c>
      <c r="L7137">
        <v>27</v>
      </c>
      <c r="M7137">
        <v>0.42479553097216199</v>
      </c>
      <c r="N7137">
        <v>0.42258320496662499</v>
      </c>
      <c r="P7137" t="s">
        <v>42</v>
      </c>
    </row>
    <row r="7138" spans="1:16" x14ac:dyDescent="0.3">
      <c r="A7138" t="str">
        <f t="shared" si="113"/>
        <v>04: Food PubsGBPremiumWhite RumHavana 3yrsJ: £4.60 - £4.80All stocking</v>
      </c>
      <c r="B7138" t="s">
        <v>1</v>
      </c>
      <c r="C7138" t="s">
        <v>109</v>
      </c>
      <c r="D7138" t="s">
        <v>13</v>
      </c>
      <c r="E7138" t="s">
        <v>15</v>
      </c>
      <c r="F7138" t="s">
        <v>85</v>
      </c>
      <c r="G7138" t="s">
        <v>87</v>
      </c>
      <c r="H7138" t="s">
        <v>49</v>
      </c>
      <c r="I7138" t="s">
        <v>65</v>
      </c>
      <c r="J7138" s="1">
        <v>29.33</v>
      </c>
      <c r="K7138">
        <v>6.6345342829213996</v>
      </c>
      <c r="L7138">
        <v>31</v>
      </c>
      <c r="M7138">
        <v>0.41849013770454702</v>
      </c>
      <c r="N7138">
        <v>0.40387355126872299</v>
      </c>
      <c r="P7138" t="s">
        <v>42</v>
      </c>
    </row>
    <row r="7139" spans="1:16" x14ac:dyDescent="0.3">
      <c r="A7139" t="str">
        <f t="shared" si="113"/>
        <v>04: Food PubsGBPremiumWhite RumHavana 3yrsQ: &gt;£6.00All stocking</v>
      </c>
      <c r="B7139" t="s">
        <v>1</v>
      </c>
      <c r="C7139" t="s">
        <v>109</v>
      </c>
      <c r="D7139" t="s">
        <v>13</v>
      </c>
      <c r="E7139" t="s">
        <v>15</v>
      </c>
      <c r="F7139" t="s">
        <v>85</v>
      </c>
      <c r="G7139" t="s">
        <v>87</v>
      </c>
      <c r="H7139" t="s">
        <v>49</v>
      </c>
      <c r="I7139" t="s">
        <v>96</v>
      </c>
      <c r="J7139" s="1">
        <v>67.739999999999995</v>
      </c>
      <c r="K7139">
        <v>10.436360491360482</v>
      </c>
      <c r="L7139">
        <v>27</v>
      </c>
      <c r="M7139">
        <v>0.75992617310294897</v>
      </c>
      <c r="N7139">
        <v>0.67587843851990004</v>
      </c>
      <c r="P7139" t="s">
        <v>42</v>
      </c>
    </row>
    <row r="7140" spans="1:16" x14ac:dyDescent="0.3">
      <c r="A7140" t="str">
        <f t="shared" si="113"/>
        <v>04: Food PubsGBPremiumWhite RumWray and Nephew Rum Overproof White RumTotalAll stocking</v>
      </c>
      <c r="B7140" t="s">
        <v>1</v>
      </c>
      <c r="C7140" t="s">
        <v>109</v>
      </c>
      <c r="D7140" t="s">
        <v>13</v>
      </c>
      <c r="E7140" t="s">
        <v>15</v>
      </c>
      <c r="F7140" t="s">
        <v>85</v>
      </c>
      <c r="G7140" t="s">
        <v>88</v>
      </c>
      <c r="H7140" t="s">
        <v>49</v>
      </c>
      <c r="I7140" t="s">
        <v>12</v>
      </c>
      <c r="J7140" s="1">
        <v>23.48</v>
      </c>
      <c r="K7140">
        <v>5.4878734770975992</v>
      </c>
      <c r="L7140">
        <v>58</v>
      </c>
      <c r="M7140">
        <v>0.284684705029566</v>
      </c>
      <c r="N7140">
        <v>0.264056520459229</v>
      </c>
      <c r="P7140" t="s">
        <v>42</v>
      </c>
    </row>
    <row r="7141" spans="1:16" x14ac:dyDescent="0.3">
      <c r="A7141" t="str">
        <f t="shared" si="113"/>
        <v>04: Food PubsGBTotalGinBeefeaterTotalAll stocking</v>
      </c>
      <c r="B7141" t="s">
        <v>1</v>
      </c>
      <c r="C7141" t="s">
        <v>109</v>
      </c>
      <c r="D7141" t="s">
        <v>13</v>
      </c>
      <c r="E7141" t="s">
        <v>12</v>
      </c>
      <c r="F7141" t="s">
        <v>47</v>
      </c>
      <c r="G7141" t="s">
        <v>48</v>
      </c>
      <c r="H7141" t="s">
        <v>49</v>
      </c>
      <c r="I7141" t="s">
        <v>12</v>
      </c>
      <c r="J7141" s="1">
        <v>139.25</v>
      </c>
      <c r="K7141">
        <v>33.176436838015803</v>
      </c>
      <c r="L7141">
        <v>209</v>
      </c>
      <c r="M7141">
        <v>0.136342698287019</v>
      </c>
      <c r="N7141">
        <v>0.13597153713624899</v>
      </c>
      <c r="P7141" t="s">
        <v>42</v>
      </c>
    </row>
    <row r="7142" spans="1:16" x14ac:dyDescent="0.3">
      <c r="A7142" t="str">
        <f t="shared" si="113"/>
        <v>04: Food PubsGBTotalGinBeefeaterD: £3.40 - £3.60All stocking</v>
      </c>
      <c r="B7142" t="s">
        <v>1</v>
      </c>
      <c r="C7142" t="s">
        <v>109</v>
      </c>
      <c r="D7142" t="s">
        <v>13</v>
      </c>
      <c r="E7142" t="s">
        <v>12</v>
      </c>
      <c r="F7142" t="s">
        <v>47</v>
      </c>
      <c r="G7142" t="s">
        <v>48</v>
      </c>
      <c r="H7142" t="s">
        <v>49</v>
      </c>
      <c r="I7142" t="s">
        <v>53</v>
      </c>
      <c r="J7142" s="1">
        <v>118.6</v>
      </c>
      <c r="K7142">
        <v>32.18381159070816</v>
      </c>
      <c r="L7142">
        <v>29</v>
      </c>
      <c r="M7142">
        <v>0.15665947356697299</v>
      </c>
      <c r="N7142">
        <v>0.16309554176232199</v>
      </c>
      <c r="P7142" t="s">
        <v>42</v>
      </c>
    </row>
    <row r="7143" spans="1:16" x14ac:dyDescent="0.3">
      <c r="A7143" t="str">
        <f t="shared" si="113"/>
        <v>04: Food PubsGBTotalGinBeefeaterE: £3.60 - £3.80All stocking</v>
      </c>
      <c r="B7143" t="s">
        <v>1</v>
      </c>
      <c r="C7143" t="s">
        <v>109</v>
      </c>
      <c r="D7143" t="s">
        <v>13</v>
      </c>
      <c r="E7143" t="s">
        <v>12</v>
      </c>
      <c r="F7143" t="s">
        <v>47</v>
      </c>
      <c r="G7143" t="s">
        <v>48</v>
      </c>
      <c r="H7143" t="s">
        <v>49</v>
      </c>
      <c r="I7143" t="s">
        <v>54</v>
      </c>
      <c r="J7143" s="1">
        <v>109.99</v>
      </c>
      <c r="K7143">
        <v>29.814234056541761</v>
      </c>
      <c r="L7143">
        <v>39</v>
      </c>
      <c r="M7143">
        <v>0.12675890228377701</v>
      </c>
      <c r="N7143">
        <v>0.132505523394021</v>
      </c>
      <c r="P7143" t="s">
        <v>42</v>
      </c>
    </row>
    <row r="7144" spans="1:16" x14ac:dyDescent="0.3">
      <c r="A7144" t="str">
        <f t="shared" si="113"/>
        <v>04: Food PubsGBTotalGinBeefeaterF: £3.80 - £4.00All stocking</v>
      </c>
      <c r="B7144" t="s">
        <v>1</v>
      </c>
      <c r="C7144" t="s">
        <v>109</v>
      </c>
      <c r="D7144" t="s">
        <v>13</v>
      </c>
      <c r="E7144" t="s">
        <v>12</v>
      </c>
      <c r="F7144" t="s">
        <v>47</v>
      </c>
      <c r="G7144" t="s">
        <v>48</v>
      </c>
      <c r="H7144" t="s">
        <v>49</v>
      </c>
      <c r="I7144" t="s">
        <v>55</v>
      </c>
      <c r="J7144" s="1">
        <v>114.84</v>
      </c>
      <c r="K7144">
        <v>29.243935000185001</v>
      </c>
      <c r="L7144">
        <v>36</v>
      </c>
      <c r="M7144">
        <v>0.12537205858196801</v>
      </c>
      <c r="N7144">
        <v>0.13041704137136001</v>
      </c>
      <c r="P7144" t="s">
        <v>42</v>
      </c>
    </row>
    <row r="7145" spans="1:16" x14ac:dyDescent="0.3">
      <c r="A7145" t="str">
        <f t="shared" si="113"/>
        <v>04: Food PubsGBTotalGinBeefeaterG: £4.00 - £4.20All stocking</v>
      </c>
      <c r="B7145" t="s">
        <v>1</v>
      </c>
      <c r="C7145" t="s">
        <v>109</v>
      </c>
      <c r="D7145" t="s">
        <v>13</v>
      </c>
      <c r="E7145" t="s">
        <v>12</v>
      </c>
      <c r="F7145" t="s">
        <v>47</v>
      </c>
      <c r="G7145" t="s">
        <v>48</v>
      </c>
      <c r="H7145" t="s">
        <v>49</v>
      </c>
      <c r="I7145" t="s">
        <v>56</v>
      </c>
      <c r="J7145" s="1">
        <v>178.04</v>
      </c>
      <c r="K7145">
        <v>43.537104238354402</v>
      </c>
      <c r="L7145">
        <v>60</v>
      </c>
      <c r="M7145">
        <v>0.18851407583195001</v>
      </c>
      <c r="N7145">
        <v>0.19743362810517301</v>
      </c>
      <c r="P7145" t="s">
        <v>42</v>
      </c>
    </row>
    <row r="7146" spans="1:16" x14ac:dyDescent="0.3">
      <c r="A7146" t="str">
        <f t="shared" si="113"/>
        <v>04: Food PubsGBTotalGinBeefeaterH: £4.20 - £4.40All stocking</v>
      </c>
      <c r="B7146" t="s">
        <v>1</v>
      </c>
      <c r="C7146" t="s">
        <v>109</v>
      </c>
      <c r="D7146" t="s">
        <v>13</v>
      </c>
      <c r="E7146" t="s">
        <v>12</v>
      </c>
      <c r="F7146" t="s">
        <v>47</v>
      </c>
      <c r="G7146" t="s">
        <v>48</v>
      </c>
      <c r="H7146" t="s">
        <v>49</v>
      </c>
      <c r="I7146" t="s">
        <v>60</v>
      </c>
      <c r="J7146" s="1">
        <v>212.64</v>
      </c>
      <c r="K7146">
        <v>48.644784530945202</v>
      </c>
      <c r="L7146">
        <v>56</v>
      </c>
      <c r="M7146">
        <v>0.21303024542290699</v>
      </c>
      <c r="N7146">
        <v>0.222178009615803</v>
      </c>
      <c r="P7146" t="s">
        <v>42</v>
      </c>
    </row>
    <row r="7147" spans="1:16" x14ac:dyDescent="0.3">
      <c r="A7147" t="str">
        <f t="shared" si="113"/>
        <v>04: Food PubsGBTotalGinBeefeaterI: £4.40 - £4.60All stocking</v>
      </c>
      <c r="B7147" t="s">
        <v>1</v>
      </c>
      <c r="C7147" t="s">
        <v>109</v>
      </c>
      <c r="D7147" t="s">
        <v>13</v>
      </c>
      <c r="E7147" t="s">
        <v>12</v>
      </c>
      <c r="F7147" t="s">
        <v>47</v>
      </c>
      <c r="G7147" t="s">
        <v>48</v>
      </c>
      <c r="H7147" t="s">
        <v>49</v>
      </c>
      <c r="I7147" t="s">
        <v>64</v>
      </c>
      <c r="J7147" s="1">
        <v>221.26</v>
      </c>
      <c r="K7147">
        <v>49.179085002299196</v>
      </c>
      <c r="L7147">
        <v>42</v>
      </c>
      <c r="M7147">
        <v>0.22859019220816601</v>
      </c>
      <c r="N7147">
        <v>0.24020142500330699</v>
      </c>
      <c r="P7147" t="s">
        <v>42</v>
      </c>
    </row>
    <row r="7148" spans="1:16" x14ac:dyDescent="0.3">
      <c r="A7148" t="str">
        <f t="shared" si="113"/>
        <v>04: Food PubsGBTotalGinBeefeaterJ: £4.60 - £4.80All stocking</v>
      </c>
      <c r="B7148" t="s">
        <v>1</v>
      </c>
      <c r="C7148" t="s">
        <v>109</v>
      </c>
      <c r="D7148" t="s">
        <v>13</v>
      </c>
      <c r="E7148" t="s">
        <v>12</v>
      </c>
      <c r="F7148" t="s">
        <v>47</v>
      </c>
      <c r="G7148" t="s">
        <v>48</v>
      </c>
      <c r="H7148" t="s">
        <v>49</v>
      </c>
      <c r="I7148" t="s">
        <v>65</v>
      </c>
      <c r="J7148" s="1">
        <v>210.1</v>
      </c>
      <c r="K7148">
        <v>46.177908298598005</v>
      </c>
      <c r="L7148">
        <v>29</v>
      </c>
      <c r="M7148">
        <v>0.14972164355759801</v>
      </c>
      <c r="N7148">
        <v>0.15697970661364399</v>
      </c>
      <c r="P7148" t="s">
        <v>42</v>
      </c>
    </row>
    <row r="7149" spans="1:16" x14ac:dyDescent="0.3">
      <c r="A7149" t="str">
        <f t="shared" si="113"/>
        <v>04: Food PubsGBTotalGinBeefeater Pink London Dry GinTotalAll stocking</v>
      </c>
      <c r="B7149" t="s">
        <v>1</v>
      </c>
      <c r="C7149" t="s">
        <v>109</v>
      </c>
      <c r="D7149" t="s">
        <v>13</v>
      </c>
      <c r="E7149" t="s">
        <v>12</v>
      </c>
      <c r="F7149" t="s">
        <v>47</v>
      </c>
      <c r="G7149" t="s">
        <v>50</v>
      </c>
      <c r="H7149" t="s">
        <v>49</v>
      </c>
      <c r="I7149" t="s">
        <v>12</v>
      </c>
      <c r="J7149" s="1">
        <v>45.28</v>
      </c>
      <c r="K7149">
        <v>11.42042926569796</v>
      </c>
      <c r="L7149">
        <v>428</v>
      </c>
      <c r="M7149" s="19">
        <v>5.5754029538708498E-2</v>
      </c>
      <c r="N7149" s="19">
        <v>5.5066481608350197E-2</v>
      </c>
      <c r="P7149" t="s">
        <v>42</v>
      </c>
    </row>
    <row r="7150" spans="1:16" x14ac:dyDescent="0.3">
      <c r="A7150" t="str">
        <f t="shared" si="113"/>
        <v>04: Food PubsGBTotalGinBeefeater Pink London Dry GinC: £3.20 - £3.40All stocking</v>
      </c>
      <c r="B7150" t="s">
        <v>1</v>
      </c>
      <c r="C7150" t="s">
        <v>109</v>
      </c>
      <c r="D7150" t="s">
        <v>13</v>
      </c>
      <c r="E7150" t="s">
        <v>12</v>
      </c>
      <c r="F7150" t="s">
        <v>47</v>
      </c>
      <c r="G7150" t="s">
        <v>50</v>
      </c>
      <c r="H7150" t="s">
        <v>49</v>
      </c>
      <c r="I7150" t="s">
        <v>52</v>
      </c>
      <c r="J7150" s="1">
        <v>20.49</v>
      </c>
      <c r="K7150">
        <v>6.1774281274281204</v>
      </c>
      <c r="L7150">
        <v>35</v>
      </c>
      <c r="M7150" s="19">
        <v>2.9711827147165502E-2</v>
      </c>
      <c r="N7150" s="19">
        <v>2.9274639488235901E-2</v>
      </c>
      <c r="P7150" t="s">
        <v>42</v>
      </c>
    </row>
    <row r="7151" spans="1:16" x14ac:dyDescent="0.3">
      <c r="A7151" t="str">
        <f t="shared" si="113"/>
        <v>04: Food PubsGBTotalGinBeefeater Pink London Dry GinD: £3.40 - £3.60All stocking</v>
      </c>
      <c r="B7151" t="s">
        <v>1</v>
      </c>
      <c r="C7151" t="s">
        <v>109</v>
      </c>
      <c r="D7151" t="s">
        <v>13</v>
      </c>
      <c r="E7151" t="s">
        <v>12</v>
      </c>
      <c r="F7151" t="s">
        <v>47</v>
      </c>
      <c r="G7151" t="s">
        <v>50</v>
      </c>
      <c r="H7151" t="s">
        <v>49</v>
      </c>
      <c r="I7151" t="s">
        <v>53</v>
      </c>
      <c r="J7151" s="1">
        <v>26.38</v>
      </c>
      <c r="K7151">
        <v>7.4953377694656798</v>
      </c>
      <c r="L7151">
        <v>86</v>
      </c>
      <c r="M7151" s="19">
        <v>3.90526598966425E-2</v>
      </c>
      <c r="N7151" s="19">
        <v>3.81432571046307E-2</v>
      </c>
      <c r="P7151" t="s">
        <v>42</v>
      </c>
    </row>
    <row r="7152" spans="1:16" x14ac:dyDescent="0.3">
      <c r="A7152" t="str">
        <f t="shared" si="113"/>
        <v>04: Food PubsGBTotalGinBeefeater Pink London Dry GinE: £3.60 - £3.80All stocking</v>
      </c>
      <c r="B7152" t="s">
        <v>1</v>
      </c>
      <c r="C7152" t="s">
        <v>109</v>
      </c>
      <c r="D7152" t="s">
        <v>13</v>
      </c>
      <c r="E7152" t="s">
        <v>12</v>
      </c>
      <c r="F7152" t="s">
        <v>47</v>
      </c>
      <c r="G7152" t="s">
        <v>50</v>
      </c>
      <c r="H7152" t="s">
        <v>49</v>
      </c>
      <c r="I7152" t="s">
        <v>54</v>
      </c>
      <c r="J7152" s="1">
        <v>55.13</v>
      </c>
      <c r="K7152">
        <v>14.739591909272761</v>
      </c>
      <c r="L7152">
        <v>94</v>
      </c>
      <c r="M7152" s="19">
        <v>8.2994410532526597E-2</v>
      </c>
      <c r="N7152" s="19">
        <v>8.1714850127175706E-2</v>
      </c>
      <c r="P7152" t="s">
        <v>42</v>
      </c>
    </row>
    <row r="7153" spans="1:16" x14ac:dyDescent="0.3">
      <c r="A7153" t="str">
        <f t="shared" si="113"/>
        <v>04: Food PubsGBTotalGinBeefeater Pink London Dry GinF: £3.80 - £4.00All stocking</v>
      </c>
      <c r="B7153" t="s">
        <v>1</v>
      </c>
      <c r="C7153" t="s">
        <v>109</v>
      </c>
      <c r="D7153" t="s">
        <v>13</v>
      </c>
      <c r="E7153" t="s">
        <v>12</v>
      </c>
      <c r="F7153" t="s">
        <v>47</v>
      </c>
      <c r="G7153" t="s">
        <v>50</v>
      </c>
      <c r="H7153" t="s">
        <v>49</v>
      </c>
      <c r="I7153" t="s">
        <v>55</v>
      </c>
      <c r="J7153" s="1">
        <v>50.54</v>
      </c>
      <c r="K7153">
        <v>13.326057204903359</v>
      </c>
      <c r="L7153">
        <v>78</v>
      </c>
      <c r="M7153" s="19">
        <v>7.0101814412500393E-2</v>
      </c>
      <c r="N7153" s="19">
        <v>6.8191266281267704E-2</v>
      </c>
      <c r="P7153" t="s">
        <v>42</v>
      </c>
    </row>
    <row r="7154" spans="1:16" x14ac:dyDescent="0.3">
      <c r="A7154" t="str">
        <f t="shared" si="113"/>
        <v>04: Food PubsGBTotalGinBeefeater Pink London Dry GinG: £4.00 - £4.20All stocking</v>
      </c>
      <c r="B7154" t="s">
        <v>1</v>
      </c>
      <c r="C7154" t="s">
        <v>109</v>
      </c>
      <c r="D7154" t="s">
        <v>13</v>
      </c>
      <c r="E7154" t="s">
        <v>12</v>
      </c>
      <c r="F7154" t="s">
        <v>47</v>
      </c>
      <c r="G7154" t="s">
        <v>50</v>
      </c>
      <c r="H7154" t="s">
        <v>49</v>
      </c>
      <c r="I7154" t="s">
        <v>56</v>
      </c>
      <c r="J7154" s="1">
        <v>63.24</v>
      </c>
      <c r="K7154">
        <v>15.84686412072776</v>
      </c>
      <c r="L7154">
        <v>66</v>
      </c>
      <c r="M7154" s="19">
        <v>7.7900063477640502E-2</v>
      </c>
      <c r="N7154" s="19">
        <v>7.7712799550456693E-2</v>
      </c>
      <c r="P7154" t="s">
        <v>42</v>
      </c>
    </row>
    <row r="7155" spans="1:16" x14ac:dyDescent="0.3">
      <c r="A7155" t="str">
        <f t="shared" si="113"/>
        <v>04: Food PubsGBTotalGinBeefeater Pink London Dry GinH: £4.20 - £4.40All stocking</v>
      </c>
      <c r="B7155" t="s">
        <v>1</v>
      </c>
      <c r="C7155" t="s">
        <v>109</v>
      </c>
      <c r="D7155" t="s">
        <v>13</v>
      </c>
      <c r="E7155" t="s">
        <v>12</v>
      </c>
      <c r="F7155" t="s">
        <v>47</v>
      </c>
      <c r="G7155" t="s">
        <v>50</v>
      </c>
      <c r="H7155" t="s">
        <v>49</v>
      </c>
      <c r="I7155" t="s">
        <v>60</v>
      </c>
      <c r="J7155" s="1">
        <v>65.53</v>
      </c>
      <c r="K7155">
        <v>16.043571012320999</v>
      </c>
      <c r="L7155">
        <v>80</v>
      </c>
      <c r="M7155" s="19">
        <v>7.7731556197541296E-2</v>
      </c>
      <c r="N7155" s="19">
        <v>7.5018377679544501E-2</v>
      </c>
      <c r="P7155" t="s">
        <v>42</v>
      </c>
    </row>
    <row r="7156" spans="1:16" x14ac:dyDescent="0.3">
      <c r="A7156" t="str">
        <f t="shared" si="113"/>
        <v>04: Food PubsGBTotalGinBeefeater Pink London Dry GinI: £4.40 - £4.60All stocking</v>
      </c>
      <c r="B7156" t="s">
        <v>1</v>
      </c>
      <c r="C7156" t="s">
        <v>109</v>
      </c>
      <c r="D7156" t="s">
        <v>13</v>
      </c>
      <c r="E7156" t="s">
        <v>12</v>
      </c>
      <c r="F7156" t="s">
        <v>47</v>
      </c>
      <c r="G7156" t="s">
        <v>50</v>
      </c>
      <c r="H7156" t="s">
        <v>49</v>
      </c>
      <c r="I7156" t="s">
        <v>64</v>
      </c>
      <c r="J7156" s="1">
        <v>54.53</v>
      </c>
      <c r="K7156">
        <v>12.393211958981201</v>
      </c>
      <c r="L7156">
        <v>65</v>
      </c>
      <c r="M7156" s="19">
        <v>5.8471535036375699E-2</v>
      </c>
      <c r="N7156" s="19">
        <v>5.81799762337534E-2</v>
      </c>
      <c r="P7156" t="s">
        <v>42</v>
      </c>
    </row>
    <row r="7157" spans="1:16" x14ac:dyDescent="0.3">
      <c r="A7157" t="str">
        <f t="shared" si="113"/>
        <v>04: Food PubsGBTotalGinBeefeater Pink London Dry GinJ: £4.60 - £4.80All stocking</v>
      </c>
      <c r="B7157" t="s">
        <v>1</v>
      </c>
      <c r="C7157" t="s">
        <v>109</v>
      </c>
      <c r="D7157" t="s">
        <v>13</v>
      </c>
      <c r="E7157" t="s">
        <v>12</v>
      </c>
      <c r="F7157" t="s">
        <v>47</v>
      </c>
      <c r="G7157" t="s">
        <v>50</v>
      </c>
      <c r="H7157" t="s">
        <v>49</v>
      </c>
      <c r="I7157" t="s">
        <v>65</v>
      </c>
      <c r="J7157" s="1">
        <v>91.34</v>
      </c>
      <c r="K7157">
        <v>20.617955138543362</v>
      </c>
      <c r="L7157">
        <v>51</v>
      </c>
      <c r="M7157" s="19">
        <v>8.2871965986732798E-2</v>
      </c>
      <c r="N7157" s="19">
        <v>8.6001615572646795E-2</v>
      </c>
      <c r="P7157" t="s">
        <v>42</v>
      </c>
    </row>
    <row r="7158" spans="1:16" x14ac:dyDescent="0.3">
      <c r="A7158" t="str">
        <f t="shared" si="113"/>
        <v>04: Food PubsGBTotalGinBeefeater Pink London Dry GinK: £4.80 - £5.00All stocking</v>
      </c>
      <c r="B7158" t="s">
        <v>1</v>
      </c>
      <c r="C7158" t="s">
        <v>109</v>
      </c>
      <c r="D7158" t="s">
        <v>13</v>
      </c>
      <c r="E7158" t="s">
        <v>12</v>
      </c>
      <c r="F7158" t="s">
        <v>47</v>
      </c>
      <c r="G7158" t="s">
        <v>50</v>
      </c>
      <c r="H7158" t="s">
        <v>49</v>
      </c>
      <c r="I7158" t="s">
        <v>89</v>
      </c>
      <c r="J7158" s="1">
        <v>68.86</v>
      </c>
      <c r="K7158">
        <v>15.335682906836759</v>
      </c>
      <c r="L7158">
        <v>52</v>
      </c>
      <c r="M7158" s="19">
        <v>4.9150013403356299E-2</v>
      </c>
      <c r="N7158" s="19">
        <v>5.1112588011221101E-2</v>
      </c>
      <c r="P7158" t="s">
        <v>42</v>
      </c>
    </row>
    <row r="7159" spans="1:16" x14ac:dyDescent="0.3">
      <c r="A7159" t="str">
        <f t="shared" si="113"/>
        <v>04: Food PubsGBTotalGinBombay Bramble GinA: &lt;£3All stocking</v>
      </c>
      <c r="B7159" t="s">
        <v>1</v>
      </c>
      <c r="C7159" t="s">
        <v>109</v>
      </c>
      <c r="D7159" t="s">
        <v>13</v>
      </c>
      <c r="E7159" t="s">
        <v>12</v>
      </c>
      <c r="F7159" t="s">
        <v>47</v>
      </c>
      <c r="G7159" t="s">
        <v>51</v>
      </c>
      <c r="H7159" t="s">
        <v>49</v>
      </c>
      <c r="I7159" t="s">
        <v>58</v>
      </c>
      <c r="J7159" s="1">
        <v>8.92</v>
      </c>
      <c r="K7159">
        <v>2.8539181008693202</v>
      </c>
      <c r="L7159">
        <v>41</v>
      </c>
      <c r="M7159" s="19">
        <v>1.22237843840608E-2</v>
      </c>
      <c r="N7159">
        <v>1.069791975736E-2</v>
      </c>
      <c r="P7159" t="s">
        <v>42</v>
      </c>
    </row>
    <row r="7160" spans="1:16" x14ac:dyDescent="0.3">
      <c r="A7160" t="str">
        <f t="shared" si="113"/>
        <v>04: Food PubsGBTotalGinBombay Bramble GinTotalAll stocking</v>
      </c>
      <c r="B7160" t="s">
        <v>1</v>
      </c>
      <c r="C7160" t="s">
        <v>109</v>
      </c>
      <c r="D7160" t="s">
        <v>13</v>
      </c>
      <c r="E7160" t="s">
        <v>12</v>
      </c>
      <c r="F7160" t="s">
        <v>47</v>
      </c>
      <c r="G7160" t="s">
        <v>51</v>
      </c>
      <c r="H7160" t="s">
        <v>49</v>
      </c>
      <c r="I7160" t="s">
        <v>12</v>
      </c>
      <c r="J7160" s="1">
        <v>13.26</v>
      </c>
      <c r="K7160">
        <v>3.7953483537720558</v>
      </c>
      <c r="L7160">
        <v>1291</v>
      </c>
      <c r="M7160" s="19">
        <v>1.9576155454269099E-2</v>
      </c>
      <c r="N7160" s="19">
        <v>1.8496038576967602E-2</v>
      </c>
      <c r="P7160" t="s">
        <v>42</v>
      </c>
    </row>
    <row r="7161" spans="1:16" x14ac:dyDescent="0.3">
      <c r="A7161" t="str">
        <f t="shared" si="113"/>
        <v>04: Food PubsGBTotalGinBombay Bramble GinB: £3 - £3.20All stocking</v>
      </c>
      <c r="B7161" t="s">
        <v>1</v>
      </c>
      <c r="C7161" t="s">
        <v>109</v>
      </c>
      <c r="D7161" t="s">
        <v>13</v>
      </c>
      <c r="E7161" t="s">
        <v>12</v>
      </c>
      <c r="F7161" t="s">
        <v>47</v>
      </c>
      <c r="G7161" t="s">
        <v>51</v>
      </c>
      <c r="H7161" t="s">
        <v>49</v>
      </c>
      <c r="I7161" t="s">
        <v>59</v>
      </c>
      <c r="J7161" s="1">
        <v>11.36</v>
      </c>
      <c r="K7161">
        <v>3.9167610167610163</v>
      </c>
      <c r="L7161">
        <v>54</v>
      </c>
      <c r="M7161" s="19">
        <v>1.44527993616705E-2</v>
      </c>
      <c r="N7161" s="19">
        <v>1.42086989104038E-2</v>
      </c>
      <c r="P7161" t="s">
        <v>42</v>
      </c>
    </row>
    <row r="7162" spans="1:16" x14ac:dyDescent="0.3">
      <c r="A7162" t="str">
        <f t="shared" si="113"/>
        <v>04: Food PubsGBTotalGinBombay Bramble GinC: £3.20 - £3.40All stocking</v>
      </c>
      <c r="B7162" t="s">
        <v>1</v>
      </c>
      <c r="C7162" t="s">
        <v>109</v>
      </c>
      <c r="D7162" t="s">
        <v>13</v>
      </c>
      <c r="E7162" t="s">
        <v>12</v>
      </c>
      <c r="F7162" t="s">
        <v>47</v>
      </c>
      <c r="G7162" t="s">
        <v>51</v>
      </c>
      <c r="H7162" t="s">
        <v>49</v>
      </c>
      <c r="I7162" t="s">
        <v>52</v>
      </c>
      <c r="J7162" s="1">
        <v>12.19</v>
      </c>
      <c r="K7162">
        <v>3.9773646693068163</v>
      </c>
      <c r="L7162">
        <v>121</v>
      </c>
      <c r="M7162" s="19">
        <v>1.8422556959797599E-2</v>
      </c>
      <c r="N7162" s="19">
        <v>1.8276494730925501E-2</v>
      </c>
      <c r="P7162" t="s">
        <v>42</v>
      </c>
    </row>
    <row r="7163" spans="1:16" x14ac:dyDescent="0.3">
      <c r="A7163" t="str">
        <f t="shared" si="113"/>
        <v>04: Food PubsGBTotalGinBombay Bramble GinD: £3.40 - £3.60All stocking</v>
      </c>
      <c r="B7163" t="s">
        <v>1</v>
      </c>
      <c r="C7163" t="s">
        <v>109</v>
      </c>
      <c r="D7163" t="s">
        <v>13</v>
      </c>
      <c r="E7163" t="s">
        <v>12</v>
      </c>
      <c r="F7163" t="s">
        <v>47</v>
      </c>
      <c r="G7163" t="s">
        <v>51</v>
      </c>
      <c r="H7163" t="s">
        <v>49</v>
      </c>
      <c r="I7163" t="s">
        <v>53</v>
      </c>
      <c r="J7163" s="1">
        <v>12.24</v>
      </c>
      <c r="K7163">
        <v>3.8289342166153761</v>
      </c>
      <c r="L7163">
        <v>207</v>
      </c>
      <c r="M7163" s="19">
        <v>1.9349078923077599E-2</v>
      </c>
      <c r="N7163" s="19">
        <v>1.91877343655498E-2</v>
      </c>
      <c r="P7163" t="s">
        <v>42</v>
      </c>
    </row>
    <row r="7164" spans="1:16" x14ac:dyDescent="0.3">
      <c r="A7164" t="str">
        <f t="shared" ref="A7164:A7227" si="114">C7164&amp;D7164&amp;E7164&amp;F7164&amp;G7164&amp;I7164&amp;P7164</f>
        <v>04: Food PubsGBTotalGinBombay Bramble GinE: £3.60 - £3.80All stocking</v>
      </c>
      <c r="B7164" t="s">
        <v>1</v>
      </c>
      <c r="C7164" t="s">
        <v>109</v>
      </c>
      <c r="D7164" t="s">
        <v>13</v>
      </c>
      <c r="E7164" t="s">
        <v>12</v>
      </c>
      <c r="F7164" t="s">
        <v>47</v>
      </c>
      <c r="G7164" t="s">
        <v>51</v>
      </c>
      <c r="H7164" t="s">
        <v>49</v>
      </c>
      <c r="I7164" t="s">
        <v>54</v>
      </c>
      <c r="J7164" s="1">
        <v>12.45</v>
      </c>
      <c r="K7164">
        <v>3.6604890516307842</v>
      </c>
      <c r="L7164">
        <v>254</v>
      </c>
      <c r="M7164" s="19">
        <v>1.7557508268105801E-2</v>
      </c>
      <c r="N7164" s="19">
        <v>1.7350754182456799E-2</v>
      </c>
      <c r="P7164" t="s">
        <v>42</v>
      </c>
    </row>
    <row r="7165" spans="1:16" x14ac:dyDescent="0.3">
      <c r="A7165" t="str">
        <f t="shared" si="114"/>
        <v>04: Food PubsGBTotalGinBombay Bramble GinF: £3.80 - £4.00All stocking</v>
      </c>
      <c r="B7165" t="s">
        <v>1</v>
      </c>
      <c r="C7165" t="s">
        <v>109</v>
      </c>
      <c r="D7165" t="s">
        <v>13</v>
      </c>
      <c r="E7165" t="s">
        <v>12</v>
      </c>
      <c r="F7165" t="s">
        <v>47</v>
      </c>
      <c r="G7165" t="s">
        <v>51</v>
      </c>
      <c r="H7165" t="s">
        <v>49</v>
      </c>
      <c r="I7165" t="s">
        <v>55</v>
      </c>
      <c r="J7165" s="1">
        <v>12.61</v>
      </c>
      <c r="K7165">
        <v>3.5790296752671322</v>
      </c>
      <c r="L7165">
        <v>299</v>
      </c>
      <c r="M7165" s="19">
        <v>1.8256753005010101E-2</v>
      </c>
      <c r="N7165" s="19">
        <v>1.75199775706853E-2</v>
      </c>
      <c r="P7165" t="s">
        <v>42</v>
      </c>
    </row>
    <row r="7166" spans="1:16" x14ac:dyDescent="0.3">
      <c r="A7166" t="str">
        <f t="shared" si="114"/>
        <v>04: Food PubsGBTotalGinBombay Bramble GinG: £4.00 - £4.20All stocking</v>
      </c>
      <c r="B7166" t="s">
        <v>1</v>
      </c>
      <c r="C7166" t="s">
        <v>109</v>
      </c>
      <c r="D7166" t="s">
        <v>13</v>
      </c>
      <c r="E7166" t="s">
        <v>12</v>
      </c>
      <c r="F7166" t="s">
        <v>47</v>
      </c>
      <c r="G7166" t="s">
        <v>51</v>
      </c>
      <c r="H7166" t="s">
        <v>49</v>
      </c>
      <c r="I7166" t="s">
        <v>56</v>
      </c>
      <c r="J7166" s="1">
        <v>13.21</v>
      </c>
      <c r="K7166">
        <v>3.6715514493923598</v>
      </c>
      <c r="L7166">
        <v>264</v>
      </c>
      <c r="M7166" s="19">
        <v>2.2194214287332599E-2</v>
      </c>
      <c r="N7166" s="19">
        <v>1.9943978584549198E-2</v>
      </c>
      <c r="P7166" t="s">
        <v>42</v>
      </c>
    </row>
    <row r="7167" spans="1:16" x14ac:dyDescent="0.3">
      <c r="A7167" t="str">
        <f t="shared" si="114"/>
        <v>04: Food PubsGBTotalGinBombay Bramble GinH: £4.20 - £4.40All stocking</v>
      </c>
      <c r="B7167" t="s">
        <v>1</v>
      </c>
      <c r="C7167" t="s">
        <v>109</v>
      </c>
      <c r="D7167" t="s">
        <v>13</v>
      </c>
      <c r="E7167" t="s">
        <v>12</v>
      </c>
      <c r="F7167" t="s">
        <v>47</v>
      </c>
      <c r="G7167" t="s">
        <v>51</v>
      </c>
      <c r="H7167" t="s">
        <v>49</v>
      </c>
      <c r="I7167" t="s">
        <v>60</v>
      </c>
      <c r="J7167" s="1">
        <v>19.28</v>
      </c>
      <c r="K7167">
        <v>4.91526392927668</v>
      </c>
      <c r="L7167">
        <v>157</v>
      </c>
      <c r="M7167" s="19">
        <v>3.22465723938491E-2</v>
      </c>
      <c r="N7167" s="19">
        <v>2.8448460280568699E-2</v>
      </c>
      <c r="P7167" t="s">
        <v>42</v>
      </c>
    </row>
    <row r="7168" spans="1:16" x14ac:dyDescent="0.3">
      <c r="A7168" t="str">
        <f t="shared" si="114"/>
        <v>04: Food PubsGBTotalGinBombay Bramble GinI: £4.40 - £4.60All stocking</v>
      </c>
      <c r="B7168" t="s">
        <v>1</v>
      </c>
      <c r="C7168" t="s">
        <v>109</v>
      </c>
      <c r="D7168" t="s">
        <v>13</v>
      </c>
      <c r="E7168" t="s">
        <v>12</v>
      </c>
      <c r="F7168" t="s">
        <v>47</v>
      </c>
      <c r="G7168" t="s">
        <v>51</v>
      </c>
      <c r="H7168" t="s">
        <v>49</v>
      </c>
      <c r="I7168" t="s">
        <v>64</v>
      </c>
      <c r="J7168" s="1">
        <v>25.14</v>
      </c>
      <c r="K7168">
        <v>6.1060202617894799</v>
      </c>
      <c r="L7168">
        <v>39</v>
      </c>
      <c r="M7168" s="19">
        <v>2.5400977500818201E-2</v>
      </c>
      <c r="N7168" s="19">
        <v>2.4163282093465601E-2</v>
      </c>
      <c r="P7168" t="s">
        <v>42</v>
      </c>
    </row>
    <row r="7169" spans="1:16" x14ac:dyDescent="0.3">
      <c r="A7169" t="str">
        <f t="shared" si="114"/>
        <v>04: Food PubsGBTotalGinBombay SapphireA: &lt;£3All stocking</v>
      </c>
      <c r="B7169" t="s">
        <v>1</v>
      </c>
      <c r="C7169" t="s">
        <v>109</v>
      </c>
      <c r="D7169" t="s">
        <v>13</v>
      </c>
      <c r="E7169" t="s">
        <v>12</v>
      </c>
      <c r="F7169" t="s">
        <v>47</v>
      </c>
      <c r="G7169" t="s">
        <v>57</v>
      </c>
      <c r="H7169" t="s">
        <v>49</v>
      </c>
      <c r="I7169" t="s">
        <v>58</v>
      </c>
      <c r="J7169" s="1">
        <v>19.54</v>
      </c>
      <c r="K7169">
        <v>6.6390714828881201</v>
      </c>
      <c r="L7169">
        <v>469</v>
      </c>
      <c r="M7169" s="19">
        <v>4.9908928551492503E-2</v>
      </c>
      <c r="N7169" s="19">
        <v>4.6182901582275199E-2</v>
      </c>
      <c r="P7169" t="s">
        <v>42</v>
      </c>
    </row>
    <row r="7170" spans="1:16" x14ac:dyDescent="0.3">
      <c r="A7170" t="str">
        <f t="shared" si="114"/>
        <v>04: Food PubsGBTotalGinBombay SapphireTotalAll stocking</v>
      </c>
      <c r="B7170" t="s">
        <v>1</v>
      </c>
      <c r="C7170" t="s">
        <v>109</v>
      </c>
      <c r="D7170" t="s">
        <v>13</v>
      </c>
      <c r="E7170" t="s">
        <v>12</v>
      </c>
      <c r="F7170" t="s">
        <v>47</v>
      </c>
      <c r="G7170" t="s">
        <v>57</v>
      </c>
      <c r="H7170" t="s">
        <v>49</v>
      </c>
      <c r="I7170" t="s">
        <v>12</v>
      </c>
      <c r="J7170" s="1">
        <v>29.87</v>
      </c>
      <c r="K7170">
        <v>9.4622960143042807</v>
      </c>
      <c r="L7170">
        <v>2776</v>
      </c>
      <c r="M7170" s="19">
        <v>6.7253856727071099E-2</v>
      </c>
      <c r="N7170">
        <v>7.0640051637763004E-2</v>
      </c>
      <c r="P7170" t="s">
        <v>42</v>
      </c>
    </row>
    <row r="7171" spans="1:16" x14ac:dyDescent="0.3">
      <c r="A7171" t="str">
        <f t="shared" si="114"/>
        <v>04: Food PubsGBTotalGinBombay SapphireB: £3 - £3.20All stocking</v>
      </c>
      <c r="B7171" t="s">
        <v>1</v>
      </c>
      <c r="C7171" t="s">
        <v>109</v>
      </c>
      <c r="D7171" t="s">
        <v>13</v>
      </c>
      <c r="E7171" t="s">
        <v>12</v>
      </c>
      <c r="F7171" t="s">
        <v>47</v>
      </c>
      <c r="G7171" t="s">
        <v>57</v>
      </c>
      <c r="H7171" t="s">
        <v>49</v>
      </c>
      <c r="I7171" t="s">
        <v>59</v>
      </c>
      <c r="J7171" s="1">
        <v>26.17</v>
      </c>
      <c r="K7171">
        <v>8.8590422480215203</v>
      </c>
      <c r="L7171">
        <v>338</v>
      </c>
      <c r="M7171" s="19">
        <v>6.2319811608813898E-2</v>
      </c>
      <c r="N7171" s="19">
        <v>5.8379505455580398E-2</v>
      </c>
      <c r="P7171" t="s">
        <v>42</v>
      </c>
    </row>
    <row r="7172" spans="1:16" x14ac:dyDescent="0.3">
      <c r="A7172" t="str">
        <f t="shared" si="114"/>
        <v>04: Food PubsGBTotalGinBombay SapphireC: £3.20 - £3.40All stocking</v>
      </c>
      <c r="B7172" t="s">
        <v>1</v>
      </c>
      <c r="C7172" t="s">
        <v>109</v>
      </c>
      <c r="D7172" t="s">
        <v>13</v>
      </c>
      <c r="E7172" t="s">
        <v>12</v>
      </c>
      <c r="F7172" t="s">
        <v>47</v>
      </c>
      <c r="G7172" t="s">
        <v>57</v>
      </c>
      <c r="H7172" t="s">
        <v>49</v>
      </c>
      <c r="I7172" t="s">
        <v>52</v>
      </c>
      <c r="J7172" s="1">
        <v>28.06</v>
      </c>
      <c r="K7172">
        <v>9.6441757586175196</v>
      </c>
      <c r="L7172">
        <v>618</v>
      </c>
      <c r="M7172" s="19">
        <v>6.6515621752198301E-2</v>
      </c>
      <c r="N7172" s="19">
        <v>7.0030117733696301E-2</v>
      </c>
      <c r="P7172" t="s">
        <v>42</v>
      </c>
    </row>
    <row r="7173" spans="1:16" x14ac:dyDescent="0.3">
      <c r="A7173" t="str">
        <f t="shared" si="114"/>
        <v>04: Food PubsGBTotalGinBombay SapphireD: £3.40 - £3.60All stocking</v>
      </c>
      <c r="B7173" t="s">
        <v>1</v>
      </c>
      <c r="C7173" t="s">
        <v>109</v>
      </c>
      <c r="D7173" t="s">
        <v>13</v>
      </c>
      <c r="E7173" t="s">
        <v>12</v>
      </c>
      <c r="F7173" t="s">
        <v>47</v>
      </c>
      <c r="G7173" t="s">
        <v>57</v>
      </c>
      <c r="H7173" t="s">
        <v>49</v>
      </c>
      <c r="I7173" t="s">
        <v>53</v>
      </c>
      <c r="J7173" s="1">
        <v>31.29</v>
      </c>
      <c r="K7173">
        <v>10.619606345754759</v>
      </c>
      <c r="L7173">
        <v>849</v>
      </c>
      <c r="M7173" s="19">
        <v>7.2742409001922304E-2</v>
      </c>
      <c r="N7173" s="19">
        <v>8.0146810453989095E-2</v>
      </c>
      <c r="P7173" t="s">
        <v>42</v>
      </c>
    </row>
    <row r="7174" spans="1:16" x14ac:dyDescent="0.3">
      <c r="A7174" t="str">
        <f t="shared" si="114"/>
        <v>04: Food PubsGBTotalGinBombay SapphireE: £3.60 - £3.80All stocking</v>
      </c>
      <c r="B7174" t="s">
        <v>1</v>
      </c>
      <c r="C7174" t="s">
        <v>109</v>
      </c>
      <c r="D7174" t="s">
        <v>13</v>
      </c>
      <c r="E7174" t="s">
        <v>12</v>
      </c>
      <c r="F7174" t="s">
        <v>47</v>
      </c>
      <c r="G7174" t="s">
        <v>57</v>
      </c>
      <c r="H7174" t="s">
        <v>49</v>
      </c>
      <c r="I7174" t="s">
        <v>54</v>
      </c>
      <c r="J7174" s="1">
        <v>35.6</v>
      </c>
      <c r="K7174">
        <v>11.363417496855</v>
      </c>
      <c r="L7174">
        <v>720</v>
      </c>
      <c r="M7174" s="19">
        <v>7.5562114688599497E-2</v>
      </c>
      <c r="N7174" s="19">
        <v>8.1788620315316696E-2</v>
      </c>
      <c r="P7174" t="s">
        <v>42</v>
      </c>
    </row>
    <row r="7175" spans="1:16" x14ac:dyDescent="0.3">
      <c r="A7175" t="str">
        <f t="shared" si="114"/>
        <v>04: Food PubsGBTotalGinBombay SapphireF: £3.80 - £4.00All stocking</v>
      </c>
      <c r="B7175" t="s">
        <v>1</v>
      </c>
      <c r="C7175" t="s">
        <v>109</v>
      </c>
      <c r="D7175" t="s">
        <v>13</v>
      </c>
      <c r="E7175" t="s">
        <v>12</v>
      </c>
      <c r="F7175" t="s">
        <v>47</v>
      </c>
      <c r="G7175" t="s">
        <v>57</v>
      </c>
      <c r="H7175" t="s">
        <v>49</v>
      </c>
      <c r="I7175" t="s">
        <v>55</v>
      </c>
      <c r="J7175" s="1">
        <v>36.54</v>
      </c>
      <c r="K7175">
        <v>11.260455301555</v>
      </c>
      <c r="L7175">
        <v>632</v>
      </c>
      <c r="M7175" s="19">
        <v>7.8666199956225299E-2</v>
      </c>
      <c r="N7175">
        <v>8.3482338020641006E-2</v>
      </c>
      <c r="P7175" t="s">
        <v>42</v>
      </c>
    </row>
    <row r="7176" spans="1:16" x14ac:dyDescent="0.3">
      <c r="A7176" t="str">
        <f t="shared" si="114"/>
        <v>04: Food PubsGBTotalGinBombay SapphireG: £4.00 - £4.20All stocking</v>
      </c>
      <c r="B7176" t="s">
        <v>1</v>
      </c>
      <c r="C7176" t="s">
        <v>109</v>
      </c>
      <c r="D7176" t="s">
        <v>13</v>
      </c>
      <c r="E7176" t="s">
        <v>12</v>
      </c>
      <c r="F7176" t="s">
        <v>47</v>
      </c>
      <c r="G7176" t="s">
        <v>57</v>
      </c>
      <c r="H7176" t="s">
        <v>49</v>
      </c>
      <c r="I7176" t="s">
        <v>56</v>
      </c>
      <c r="J7176" s="1">
        <v>43.5</v>
      </c>
      <c r="K7176">
        <v>12.986483254359241</v>
      </c>
      <c r="L7176">
        <v>379</v>
      </c>
      <c r="M7176" s="19">
        <v>8.8114401591395802E-2</v>
      </c>
      <c r="N7176" s="19">
        <v>9.4303565671141898E-2</v>
      </c>
      <c r="P7176" t="s">
        <v>42</v>
      </c>
    </row>
    <row r="7177" spans="1:16" x14ac:dyDescent="0.3">
      <c r="A7177" t="str">
        <f t="shared" si="114"/>
        <v>04: Food PubsGBTotalGinBombay SapphireH: £4.20 - £4.40All stocking</v>
      </c>
      <c r="B7177" t="s">
        <v>1</v>
      </c>
      <c r="C7177" t="s">
        <v>109</v>
      </c>
      <c r="D7177" t="s">
        <v>13</v>
      </c>
      <c r="E7177" t="s">
        <v>12</v>
      </c>
      <c r="F7177" t="s">
        <v>47</v>
      </c>
      <c r="G7177" t="s">
        <v>57</v>
      </c>
      <c r="H7177" t="s">
        <v>49</v>
      </c>
      <c r="I7177" t="s">
        <v>60</v>
      </c>
      <c r="J7177" s="1">
        <v>41.37</v>
      </c>
      <c r="K7177">
        <v>11.4483446808122</v>
      </c>
      <c r="L7177">
        <v>231</v>
      </c>
      <c r="M7177" s="19">
        <v>8.4660068386071305E-2</v>
      </c>
      <c r="N7177" s="19">
        <v>8.7617503174567193E-2</v>
      </c>
      <c r="P7177" t="s">
        <v>42</v>
      </c>
    </row>
    <row r="7178" spans="1:16" x14ac:dyDescent="0.3">
      <c r="A7178" t="str">
        <f t="shared" si="114"/>
        <v>04: Food PubsGBTotalGinBombay SapphireI: £4.40 - £4.60All stocking</v>
      </c>
      <c r="B7178" t="s">
        <v>1</v>
      </c>
      <c r="C7178" t="s">
        <v>109</v>
      </c>
      <c r="D7178" t="s">
        <v>13</v>
      </c>
      <c r="E7178" t="s">
        <v>12</v>
      </c>
      <c r="F7178" t="s">
        <v>47</v>
      </c>
      <c r="G7178" t="s">
        <v>57</v>
      </c>
      <c r="H7178" t="s">
        <v>49</v>
      </c>
      <c r="I7178" t="s">
        <v>64</v>
      </c>
      <c r="J7178" s="1">
        <v>45.37</v>
      </c>
      <c r="K7178">
        <v>11.611336044405681</v>
      </c>
      <c r="L7178">
        <v>158</v>
      </c>
      <c r="M7178" s="19">
        <v>7.0883945975201298E-2</v>
      </c>
      <c r="N7178" s="19">
        <v>7.2685355860767104E-2</v>
      </c>
      <c r="P7178" t="s">
        <v>42</v>
      </c>
    </row>
    <row r="7179" spans="1:16" x14ac:dyDescent="0.3">
      <c r="A7179" t="str">
        <f t="shared" si="114"/>
        <v>04: Food PubsGBTotalGinBombay SapphireJ: £4.60 - £4.80All stocking</v>
      </c>
      <c r="B7179" t="s">
        <v>1</v>
      </c>
      <c r="C7179" t="s">
        <v>109</v>
      </c>
      <c r="D7179" t="s">
        <v>13</v>
      </c>
      <c r="E7179" t="s">
        <v>12</v>
      </c>
      <c r="F7179" t="s">
        <v>47</v>
      </c>
      <c r="G7179" t="s">
        <v>57</v>
      </c>
      <c r="H7179" t="s">
        <v>49</v>
      </c>
      <c r="I7179" t="s">
        <v>65</v>
      </c>
      <c r="J7179" s="1">
        <v>61.34</v>
      </c>
      <c r="K7179">
        <v>13.668064610827759</v>
      </c>
      <c r="L7179">
        <v>76</v>
      </c>
      <c r="M7179" s="19">
        <v>6.7692166376424806E-2</v>
      </c>
      <c r="N7179" s="19">
        <v>6.8914357406725094E-2</v>
      </c>
      <c r="P7179" t="s">
        <v>42</v>
      </c>
    </row>
    <row r="7180" spans="1:16" x14ac:dyDescent="0.3">
      <c r="A7180" t="str">
        <f t="shared" si="114"/>
        <v>04: Food PubsGBTotalGinBombay SapphireK: £4.80 - £5.00All stocking</v>
      </c>
      <c r="B7180" t="s">
        <v>1</v>
      </c>
      <c r="C7180" t="s">
        <v>109</v>
      </c>
      <c r="D7180" t="s">
        <v>13</v>
      </c>
      <c r="E7180" t="s">
        <v>12</v>
      </c>
      <c r="F7180" t="s">
        <v>47</v>
      </c>
      <c r="G7180" t="s">
        <v>57</v>
      </c>
      <c r="H7180" t="s">
        <v>49</v>
      </c>
      <c r="I7180" t="s">
        <v>89</v>
      </c>
      <c r="J7180" s="1">
        <v>66.91</v>
      </c>
      <c r="K7180">
        <v>14.545367161183481</v>
      </c>
      <c r="L7180">
        <v>49</v>
      </c>
      <c r="M7180" s="19">
        <v>5.6739711702960598E-2</v>
      </c>
      <c r="N7180" s="19">
        <v>5.8032178692358799E-2</v>
      </c>
      <c r="P7180" t="s">
        <v>42</v>
      </c>
    </row>
    <row r="7181" spans="1:16" x14ac:dyDescent="0.3">
      <c r="A7181" t="str">
        <f t="shared" si="114"/>
        <v>04: Food PubsGBTotalGinBombay SapphireL: £5.00 - £5.20All stocking</v>
      </c>
      <c r="B7181" t="s">
        <v>1</v>
      </c>
      <c r="C7181" t="s">
        <v>109</v>
      </c>
      <c r="D7181" t="s">
        <v>13</v>
      </c>
      <c r="E7181" t="s">
        <v>12</v>
      </c>
      <c r="F7181" t="s">
        <v>47</v>
      </c>
      <c r="G7181" t="s">
        <v>57</v>
      </c>
      <c r="H7181" t="s">
        <v>49</v>
      </c>
      <c r="I7181" t="s">
        <v>90</v>
      </c>
      <c r="J7181" s="1">
        <v>73.209999999999994</v>
      </c>
      <c r="K7181">
        <v>15.475089605734761</v>
      </c>
      <c r="L7181">
        <v>31</v>
      </c>
      <c r="M7181" s="19">
        <v>5.6752465409888597E-2</v>
      </c>
      <c r="N7181" s="19">
        <v>5.9057943567518402E-2</v>
      </c>
      <c r="P7181" t="s">
        <v>42</v>
      </c>
    </row>
    <row r="7182" spans="1:16" x14ac:dyDescent="0.3">
      <c r="A7182" t="str">
        <f t="shared" si="114"/>
        <v>04: Food PubsGBTotalGinBombay SapphireQ: &gt;£6.00All stocking</v>
      </c>
      <c r="B7182" t="s">
        <v>1</v>
      </c>
      <c r="C7182" t="s">
        <v>109</v>
      </c>
      <c r="D7182" t="s">
        <v>13</v>
      </c>
      <c r="E7182" t="s">
        <v>12</v>
      </c>
      <c r="F7182" t="s">
        <v>47</v>
      </c>
      <c r="G7182" t="s">
        <v>57</v>
      </c>
      <c r="H7182" t="s">
        <v>49</v>
      </c>
      <c r="I7182" t="s">
        <v>96</v>
      </c>
      <c r="J7182" s="1">
        <v>57.28</v>
      </c>
      <c r="K7182">
        <v>12.207017427017441</v>
      </c>
      <c r="L7182">
        <v>30</v>
      </c>
      <c r="M7182" s="19">
        <v>6.4101262100007605E-2</v>
      </c>
      <c r="N7182" s="19">
        <v>6.3871964301038406E-2</v>
      </c>
      <c r="P7182" t="s">
        <v>42</v>
      </c>
    </row>
    <row r="7183" spans="1:16" x14ac:dyDescent="0.3">
      <c r="A7183" t="str">
        <f t="shared" si="114"/>
        <v>04: Food PubsGBTotalGinGordonsA: &lt;£3All stocking</v>
      </c>
      <c r="B7183" t="s">
        <v>1</v>
      </c>
      <c r="C7183" t="s">
        <v>109</v>
      </c>
      <c r="D7183" t="s">
        <v>13</v>
      </c>
      <c r="E7183" t="s">
        <v>12</v>
      </c>
      <c r="F7183" t="s">
        <v>47</v>
      </c>
      <c r="G7183" t="s">
        <v>61</v>
      </c>
      <c r="H7183" t="s">
        <v>49</v>
      </c>
      <c r="I7183" t="s">
        <v>58</v>
      </c>
      <c r="J7183" s="1">
        <v>58.33</v>
      </c>
      <c r="K7183">
        <v>19.456274907065719</v>
      </c>
      <c r="L7183">
        <v>980</v>
      </c>
      <c r="M7183">
        <v>0.17639211718572101</v>
      </c>
      <c r="N7183">
        <v>0.16732011264682101</v>
      </c>
      <c r="P7183" t="s">
        <v>42</v>
      </c>
    </row>
    <row r="7184" spans="1:16" x14ac:dyDescent="0.3">
      <c r="A7184" t="str">
        <f t="shared" si="114"/>
        <v>04: Food PubsGBTotalGinGordonsTotalAll stocking</v>
      </c>
      <c r="B7184" t="s">
        <v>1</v>
      </c>
      <c r="C7184" t="s">
        <v>109</v>
      </c>
      <c r="D7184" t="s">
        <v>13</v>
      </c>
      <c r="E7184" t="s">
        <v>12</v>
      </c>
      <c r="F7184" t="s">
        <v>47</v>
      </c>
      <c r="G7184" t="s">
        <v>61</v>
      </c>
      <c r="H7184" t="s">
        <v>49</v>
      </c>
      <c r="I7184" t="s">
        <v>12</v>
      </c>
      <c r="J7184" s="1">
        <v>59.77</v>
      </c>
      <c r="K7184">
        <v>18.177482194747679</v>
      </c>
      <c r="L7184">
        <v>3006</v>
      </c>
      <c r="M7184">
        <v>0.167472021330695</v>
      </c>
      <c r="N7184">
        <v>0.163375171320158</v>
      </c>
      <c r="P7184" t="s">
        <v>42</v>
      </c>
    </row>
    <row r="7185" spans="1:16" x14ac:dyDescent="0.3">
      <c r="A7185" t="str">
        <f t="shared" si="114"/>
        <v>04: Food PubsGBTotalGinGordonsB: £3 - £3.20All stocking</v>
      </c>
      <c r="B7185" t="s">
        <v>1</v>
      </c>
      <c r="C7185" t="s">
        <v>109</v>
      </c>
      <c r="D7185" t="s">
        <v>13</v>
      </c>
      <c r="E7185" t="s">
        <v>12</v>
      </c>
      <c r="F7185" t="s">
        <v>47</v>
      </c>
      <c r="G7185" t="s">
        <v>61</v>
      </c>
      <c r="H7185" t="s">
        <v>49</v>
      </c>
      <c r="I7185" t="s">
        <v>59</v>
      </c>
      <c r="J7185" s="1">
        <v>63.54</v>
      </c>
      <c r="K7185">
        <v>19.67234366519644</v>
      </c>
      <c r="L7185">
        <v>815</v>
      </c>
      <c r="M7185">
        <v>0.16995512637840801</v>
      </c>
      <c r="N7185">
        <v>0.162836898966328</v>
      </c>
      <c r="P7185" t="s">
        <v>42</v>
      </c>
    </row>
    <row r="7186" spans="1:16" x14ac:dyDescent="0.3">
      <c r="A7186" t="str">
        <f t="shared" si="114"/>
        <v>04: Food PubsGBTotalGinGordonsC: £3.20 - £3.40All stocking</v>
      </c>
      <c r="B7186" t="s">
        <v>1</v>
      </c>
      <c r="C7186" t="s">
        <v>109</v>
      </c>
      <c r="D7186" t="s">
        <v>13</v>
      </c>
      <c r="E7186" t="s">
        <v>12</v>
      </c>
      <c r="F7186" t="s">
        <v>47</v>
      </c>
      <c r="G7186" t="s">
        <v>61</v>
      </c>
      <c r="H7186" t="s">
        <v>49</v>
      </c>
      <c r="I7186" t="s">
        <v>52</v>
      </c>
      <c r="J7186" s="1">
        <v>62.44</v>
      </c>
      <c r="K7186">
        <v>18.467402802417439</v>
      </c>
      <c r="L7186">
        <v>1026</v>
      </c>
      <c r="M7186">
        <v>0.16558071641835301</v>
      </c>
      <c r="N7186">
        <v>0.16304968728528099</v>
      </c>
      <c r="P7186" t="s">
        <v>42</v>
      </c>
    </row>
    <row r="7187" spans="1:16" x14ac:dyDescent="0.3">
      <c r="A7187" t="str">
        <f t="shared" si="114"/>
        <v>04: Food PubsGBTotalGinGordonsD: £3.40 - £3.60All stocking</v>
      </c>
      <c r="B7187" t="s">
        <v>1</v>
      </c>
      <c r="C7187" t="s">
        <v>109</v>
      </c>
      <c r="D7187" t="s">
        <v>13</v>
      </c>
      <c r="E7187" t="s">
        <v>12</v>
      </c>
      <c r="F7187" t="s">
        <v>47</v>
      </c>
      <c r="G7187" t="s">
        <v>61</v>
      </c>
      <c r="H7187" t="s">
        <v>49</v>
      </c>
      <c r="I7187" t="s">
        <v>53</v>
      </c>
      <c r="J7187" s="1">
        <v>62.04</v>
      </c>
      <c r="K7187">
        <v>18.3733391485362</v>
      </c>
      <c r="L7187">
        <v>1015</v>
      </c>
      <c r="M7187">
        <v>0.16658297545505399</v>
      </c>
      <c r="N7187">
        <v>0.166329212037263</v>
      </c>
      <c r="P7187" t="s">
        <v>42</v>
      </c>
    </row>
    <row r="7188" spans="1:16" x14ac:dyDescent="0.3">
      <c r="A7188" t="str">
        <f t="shared" si="114"/>
        <v>04: Food PubsGBTotalGinGordonsE: £3.60 - £3.80All stocking</v>
      </c>
      <c r="B7188" t="s">
        <v>1</v>
      </c>
      <c r="C7188" t="s">
        <v>109</v>
      </c>
      <c r="D7188" t="s">
        <v>13</v>
      </c>
      <c r="E7188" t="s">
        <v>12</v>
      </c>
      <c r="F7188" t="s">
        <v>47</v>
      </c>
      <c r="G7188" t="s">
        <v>61</v>
      </c>
      <c r="H7188" t="s">
        <v>49</v>
      </c>
      <c r="I7188" t="s">
        <v>54</v>
      </c>
      <c r="J7188" s="1">
        <v>65.77</v>
      </c>
      <c r="K7188">
        <v>18.712651856793119</v>
      </c>
      <c r="L7188">
        <v>623</v>
      </c>
      <c r="M7188">
        <v>0.179654599158272</v>
      </c>
      <c r="N7188">
        <v>0.171769848356319</v>
      </c>
      <c r="P7188" t="s">
        <v>42</v>
      </c>
    </row>
    <row r="7189" spans="1:16" x14ac:dyDescent="0.3">
      <c r="A7189" t="str">
        <f t="shared" si="114"/>
        <v>04: Food PubsGBTotalGinGordonsF: £3.80 - £4.00All stocking</v>
      </c>
      <c r="B7189" t="s">
        <v>1</v>
      </c>
      <c r="C7189" t="s">
        <v>109</v>
      </c>
      <c r="D7189" t="s">
        <v>13</v>
      </c>
      <c r="E7189" t="s">
        <v>12</v>
      </c>
      <c r="F7189" t="s">
        <v>47</v>
      </c>
      <c r="G7189" t="s">
        <v>61</v>
      </c>
      <c r="H7189" t="s">
        <v>49</v>
      </c>
      <c r="I7189" t="s">
        <v>55</v>
      </c>
      <c r="J7189" s="1">
        <v>61.74</v>
      </c>
      <c r="K7189">
        <v>17.363673979644641</v>
      </c>
      <c r="L7189">
        <v>443</v>
      </c>
      <c r="M7189">
        <v>0.172590377808997</v>
      </c>
      <c r="N7189">
        <v>0.161347085896758</v>
      </c>
      <c r="P7189" t="s">
        <v>42</v>
      </c>
    </row>
    <row r="7190" spans="1:16" x14ac:dyDescent="0.3">
      <c r="A7190" t="str">
        <f t="shared" si="114"/>
        <v>04: Food PubsGBTotalGinGordonsG: £4.00 - £4.20All stocking</v>
      </c>
      <c r="B7190" t="s">
        <v>1</v>
      </c>
      <c r="C7190" t="s">
        <v>109</v>
      </c>
      <c r="D7190" t="s">
        <v>13</v>
      </c>
      <c r="E7190" t="s">
        <v>12</v>
      </c>
      <c r="F7190" t="s">
        <v>47</v>
      </c>
      <c r="G7190" t="s">
        <v>61</v>
      </c>
      <c r="H7190" t="s">
        <v>49</v>
      </c>
      <c r="I7190" t="s">
        <v>56</v>
      </c>
      <c r="J7190" s="1">
        <v>67.260000000000005</v>
      </c>
      <c r="K7190">
        <v>18.850350414680442</v>
      </c>
      <c r="L7190">
        <v>403</v>
      </c>
      <c r="M7190">
        <v>0.19675003303496999</v>
      </c>
      <c r="N7190">
        <v>0.17814684456816099</v>
      </c>
      <c r="P7190" t="s">
        <v>42</v>
      </c>
    </row>
    <row r="7191" spans="1:16" x14ac:dyDescent="0.3">
      <c r="A7191" t="str">
        <f t="shared" si="114"/>
        <v>04: Food PubsGBTotalGinGordonsH: £4.20 - £4.40All stocking</v>
      </c>
      <c r="B7191" t="s">
        <v>1</v>
      </c>
      <c r="C7191" t="s">
        <v>109</v>
      </c>
      <c r="D7191" t="s">
        <v>13</v>
      </c>
      <c r="E7191" t="s">
        <v>12</v>
      </c>
      <c r="F7191" t="s">
        <v>47</v>
      </c>
      <c r="G7191" t="s">
        <v>61</v>
      </c>
      <c r="H7191" t="s">
        <v>49</v>
      </c>
      <c r="I7191" t="s">
        <v>60</v>
      </c>
      <c r="J7191" s="1">
        <v>69.260000000000005</v>
      </c>
      <c r="K7191">
        <v>18.609102478403962</v>
      </c>
      <c r="L7191">
        <v>272</v>
      </c>
      <c r="M7191">
        <v>0.172240312593478</v>
      </c>
      <c r="N7191">
        <v>0.15634708932847299</v>
      </c>
      <c r="P7191" t="s">
        <v>42</v>
      </c>
    </row>
    <row r="7192" spans="1:16" x14ac:dyDescent="0.3">
      <c r="A7192" t="str">
        <f t="shared" si="114"/>
        <v>04: Food PubsGBTotalGinGordonsI: £4.40 - £4.60All stocking</v>
      </c>
      <c r="B7192" t="s">
        <v>1</v>
      </c>
      <c r="C7192" t="s">
        <v>109</v>
      </c>
      <c r="D7192" t="s">
        <v>13</v>
      </c>
      <c r="E7192" t="s">
        <v>12</v>
      </c>
      <c r="F7192" t="s">
        <v>47</v>
      </c>
      <c r="G7192" t="s">
        <v>61</v>
      </c>
      <c r="H7192" t="s">
        <v>49</v>
      </c>
      <c r="I7192" t="s">
        <v>64</v>
      </c>
      <c r="J7192" s="1">
        <v>66.64</v>
      </c>
      <c r="K7192">
        <v>18.080765030424121</v>
      </c>
      <c r="L7192">
        <v>220</v>
      </c>
      <c r="M7192">
        <v>0.17072212715270699</v>
      </c>
      <c r="N7192">
        <v>0.158436650285629</v>
      </c>
      <c r="P7192" t="s">
        <v>42</v>
      </c>
    </row>
    <row r="7193" spans="1:16" x14ac:dyDescent="0.3">
      <c r="A7193" t="str">
        <f t="shared" si="114"/>
        <v>04: Food PubsGBTotalGinGordonsJ: £4.60 - £4.80All stocking</v>
      </c>
      <c r="B7193" t="s">
        <v>1</v>
      </c>
      <c r="C7193" t="s">
        <v>109</v>
      </c>
      <c r="D7193" t="s">
        <v>13</v>
      </c>
      <c r="E7193" t="s">
        <v>12</v>
      </c>
      <c r="F7193" t="s">
        <v>47</v>
      </c>
      <c r="G7193" t="s">
        <v>61</v>
      </c>
      <c r="H7193" t="s">
        <v>49</v>
      </c>
      <c r="I7193" t="s">
        <v>65</v>
      </c>
      <c r="J7193" s="1">
        <v>65.239999999999995</v>
      </c>
      <c r="K7193">
        <v>17.170650589017921</v>
      </c>
      <c r="L7193">
        <v>147</v>
      </c>
      <c r="M7193">
        <v>0.159769382897781</v>
      </c>
      <c r="N7193">
        <v>0.147107347118346</v>
      </c>
      <c r="P7193" t="s">
        <v>42</v>
      </c>
    </row>
    <row r="7194" spans="1:16" x14ac:dyDescent="0.3">
      <c r="A7194" t="str">
        <f t="shared" si="114"/>
        <v>04: Food PubsGBTotalGinGordonsK: £4.80 - £5.00All stocking</v>
      </c>
      <c r="B7194" t="s">
        <v>1</v>
      </c>
      <c r="C7194" t="s">
        <v>109</v>
      </c>
      <c r="D7194" t="s">
        <v>13</v>
      </c>
      <c r="E7194" t="s">
        <v>12</v>
      </c>
      <c r="F7194" t="s">
        <v>47</v>
      </c>
      <c r="G7194" t="s">
        <v>61</v>
      </c>
      <c r="H7194" t="s">
        <v>49</v>
      </c>
      <c r="I7194" t="s">
        <v>89</v>
      </c>
      <c r="J7194" s="1">
        <v>66.41</v>
      </c>
      <c r="K7194">
        <v>17.441653400799758</v>
      </c>
      <c r="L7194">
        <v>82</v>
      </c>
      <c r="M7194">
        <v>0.17859412839879599</v>
      </c>
      <c r="N7194">
        <v>0.16993361463248</v>
      </c>
      <c r="P7194" t="s">
        <v>42</v>
      </c>
    </row>
    <row r="7195" spans="1:16" x14ac:dyDescent="0.3">
      <c r="A7195" t="str">
        <f t="shared" si="114"/>
        <v>04: Food PubsGBTotalGinGordonsL: £5.00 - £5.20All stocking</v>
      </c>
      <c r="B7195" t="s">
        <v>1</v>
      </c>
      <c r="C7195" t="s">
        <v>109</v>
      </c>
      <c r="D7195" t="s">
        <v>13</v>
      </c>
      <c r="E7195" t="s">
        <v>12</v>
      </c>
      <c r="F7195" t="s">
        <v>47</v>
      </c>
      <c r="G7195" t="s">
        <v>61</v>
      </c>
      <c r="H7195" t="s">
        <v>49</v>
      </c>
      <c r="I7195" t="s">
        <v>90</v>
      </c>
      <c r="J7195" s="1">
        <v>44.62</v>
      </c>
      <c r="K7195">
        <v>11.698637327584679</v>
      </c>
      <c r="L7195">
        <v>76</v>
      </c>
      <c r="M7195">
        <v>0.13163866034801</v>
      </c>
      <c r="N7195">
        <v>0.13447525896071699</v>
      </c>
      <c r="P7195" t="s">
        <v>42</v>
      </c>
    </row>
    <row r="7196" spans="1:16" x14ac:dyDescent="0.3">
      <c r="A7196" t="str">
        <f t="shared" si="114"/>
        <v>04: Food PubsGBTotalGinGordonsM: £5.20 - £5.40All stocking</v>
      </c>
      <c r="B7196" t="s">
        <v>1</v>
      </c>
      <c r="C7196" t="s">
        <v>109</v>
      </c>
      <c r="D7196" t="s">
        <v>13</v>
      </c>
      <c r="E7196" t="s">
        <v>12</v>
      </c>
      <c r="F7196" t="s">
        <v>47</v>
      </c>
      <c r="G7196" t="s">
        <v>61</v>
      </c>
      <c r="H7196" t="s">
        <v>49</v>
      </c>
      <c r="I7196" t="s">
        <v>95</v>
      </c>
      <c r="J7196" s="1">
        <v>82.31</v>
      </c>
      <c r="K7196">
        <v>20.274838124838119</v>
      </c>
      <c r="L7196">
        <v>33</v>
      </c>
      <c r="M7196">
        <v>0.19320509797140001</v>
      </c>
      <c r="N7196">
        <v>0.17889173957853599</v>
      </c>
      <c r="P7196" t="s">
        <v>42</v>
      </c>
    </row>
    <row r="7197" spans="1:16" x14ac:dyDescent="0.3">
      <c r="A7197" t="str">
        <f t="shared" si="114"/>
        <v>04: Food PubsGBTotalGinGordons Pink GinA: &lt;£3All stocking</v>
      </c>
      <c r="B7197" t="s">
        <v>1</v>
      </c>
      <c r="C7197" t="s">
        <v>109</v>
      </c>
      <c r="D7197" t="s">
        <v>13</v>
      </c>
      <c r="E7197" t="s">
        <v>12</v>
      </c>
      <c r="F7197" t="s">
        <v>47</v>
      </c>
      <c r="G7197" t="s">
        <v>62</v>
      </c>
      <c r="H7197" t="s">
        <v>49</v>
      </c>
      <c r="I7197" t="s">
        <v>58</v>
      </c>
      <c r="J7197" s="1">
        <v>88.57</v>
      </c>
      <c r="K7197">
        <v>28.95451073273308</v>
      </c>
      <c r="L7197">
        <v>931</v>
      </c>
      <c r="M7197">
        <v>0.247615829516449</v>
      </c>
      <c r="N7197">
        <v>0.24210818267413101</v>
      </c>
      <c r="P7197" t="s">
        <v>42</v>
      </c>
    </row>
    <row r="7198" spans="1:16" x14ac:dyDescent="0.3">
      <c r="A7198" t="str">
        <f t="shared" si="114"/>
        <v>04: Food PubsGBTotalGinGordons Pink GinTotalAll stocking</v>
      </c>
      <c r="B7198" t="s">
        <v>1</v>
      </c>
      <c r="C7198" t="s">
        <v>109</v>
      </c>
      <c r="D7198" t="s">
        <v>13</v>
      </c>
      <c r="E7198" t="s">
        <v>12</v>
      </c>
      <c r="F7198" t="s">
        <v>47</v>
      </c>
      <c r="G7198" t="s">
        <v>62</v>
      </c>
      <c r="H7198" t="s">
        <v>49</v>
      </c>
      <c r="I7198" t="s">
        <v>12</v>
      </c>
      <c r="J7198" s="1">
        <v>75.05</v>
      </c>
      <c r="K7198">
        <v>23.42470988116072</v>
      </c>
      <c r="L7198">
        <v>3081</v>
      </c>
      <c r="M7198">
        <v>0.21083295985355699</v>
      </c>
      <c r="N7198">
        <v>0.21555713380632799</v>
      </c>
      <c r="P7198" t="s">
        <v>42</v>
      </c>
    </row>
    <row r="7199" spans="1:16" x14ac:dyDescent="0.3">
      <c r="A7199" t="str">
        <f t="shared" si="114"/>
        <v>04: Food PubsGBTotalGinGordons Pink GinB: £3 - £3.20All stocking</v>
      </c>
      <c r="B7199" t="s">
        <v>1</v>
      </c>
      <c r="C7199" t="s">
        <v>109</v>
      </c>
      <c r="D7199" t="s">
        <v>13</v>
      </c>
      <c r="E7199" t="s">
        <v>12</v>
      </c>
      <c r="F7199" t="s">
        <v>47</v>
      </c>
      <c r="G7199" t="s">
        <v>62</v>
      </c>
      <c r="H7199" t="s">
        <v>49</v>
      </c>
      <c r="I7199" t="s">
        <v>59</v>
      </c>
      <c r="J7199" s="1">
        <v>82.23</v>
      </c>
      <c r="K7199">
        <v>28.115967160673801</v>
      </c>
      <c r="L7199">
        <v>784</v>
      </c>
      <c r="M7199">
        <v>0.245008085034819</v>
      </c>
      <c r="N7199">
        <v>0.24225021061441901</v>
      </c>
      <c r="P7199" t="s">
        <v>42</v>
      </c>
    </row>
    <row r="7200" spans="1:16" x14ac:dyDescent="0.3">
      <c r="A7200" t="str">
        <f t="shared" si="114"/>
        <v>04: Food PubsGBTotalGinGordons Pink GinC: £3.20 - £3.40All stocking</v>
      </c>
      <c r="B7200" t="s">
        <v>1</v>
      </c>
      <c r="C7200" t="s">
        <v>109</v>
      </c>
      <c r="D7200" t="s">
        <v>13</v>
      </c>
      <c r="E7200" t="s">
        <v>12</v>
      </c>
      <c r="F7200" t="s">
        <v>47</v>
      </c>
      <c r="G7200" t="s">
        <v>62</v>
      </c>
      <c r="H7200" t="s">
        <v>49</v>
      </c>
      <c r="I7200" t="s">
        <v>52</v>
      </c>
      <c r="J7200" s="1">
        <v>77.7</v>
      </c>
      <c r="K7200">
        <v>24.935806397815242</v>
      </c>
      <c r="L7200">
        <v>1018</v>
      </c>
      <c r="M7200">
        <v>0.228382232045343</v>
      </c>
      <c r="N7200">
        <v>0.224566207547957</v>
      </c>
      <c r="P7200" t="s">
        <v>42</v>
      </c>
    </row>
    <row r="7201" spans="1:16" x14ac:dyDescent="0.3">
      <c r="A7201" t="str">
        <f t="shared" si="114"/>
        <v>04: Food PubsGBTotalGinGordons Pink GinD: £3.40 - £3.60All stocking</v>
      </c>
      <c r="B7201" t="s">
        <v>1</v>
      </c>
      <c r="C7201" t="s">
        <v>109</v>
      </c>
      <c r="D7201" t="s">
        <v>13</v>
      </c>
      <c r="E7201" t="s">
        <v>12</v>
      </c>
      <c r="F7201" t="s">
        <v>47</v>
      </c>
      <c r="G7201" t="s">
        <v>62</v>
      </c>
      <c r="H7201" t="s">
        <v>49</v>
      </c>
      <c r="I7201" t="s">
        <v>53</v>
      </c>
      <c r="J7201" s="1">
        <v>79.62</v>
      </c>
      <c r="K7201">
        <v>24.538635672773879</v>
      </c>
      <c r="L7201">
        <v>1201</v>
      </c>
      <c r="M7201">
        <v>0.225271633187829</v>
      </c>
      <c r="N7201">
        <v>0.228230781395907</v>
      </c>
      <c r="P7201" t="s">
        <v>42</v>
      </c>
    </row>
    <row r="7202" spans="1:16" x14ac:dyDescent="0.3">
      <c r="A7202" t="str">
        <f t="shared" si="114"/>
        <v>04: Food PubsGBTotalGinGordons Pink GinE: £3.60 - £3.80All stocking</v>
      </c>
      <c r="B7202" t="s">
        <v>1</v>
      </c>
      <c r="C7202" t="s">
        <v>109</v>
      </c>
      <c r="D7202" t="s">
        <v>13</v>
      </c>
      <c r="E7202" t="s">
        <v>12</v>
      </c>
      <c r="F7202" t="s">
        <v>47</v>
      </c>
      <c r="G7202" t="s">
        <v>62</v>
      </c>
      <c r="H7202" t="s">
        <v>49</v>
      </c>
      <c r="I7202" t="s">
        <v>54</v>
      </c>
      <c r="J7202" s="1">
        <v>71.290000000000006</v>
      </c>
      <c r="K7202">
        <v>21.488221634678681</v>
      </c>
      <c r="L7202">
        <v>1129</v>
      </c>
      <c r="M7202">
        <v>0.21094134516174601</v>
      </c>
      <c r="N7202">
        <v>0.21505144949216901</v>
      </c>
      <c r="P7202" t="s">
        <v>42</v>
      </c>
    </row>
    <row r="7203" spans="1:16" x14ac:dyDescent="0.3">
      <c r="A7203" t="str">
        <f t="shared" si="114"/>
        <v>04: Food PubsGBTotalGinGordons Pink GinF: £3.80 - £4.00All stocking</v>
      </c>
      <c r="B7203" t="s">
        <v>1</v>
      </c>
      <c r="C7203" t="s">
        <v>109</v>
      </c>
      <c r="D7203" t="s">
        <v>13</v>
      </c>
      <c r="E7203" t="s">
        <v>12</v>
      </c>
      <c r="F7203" t="s">
        <v>47</v>
      </c>
      <c r="G7203" t="s">
        <v>62</v>
      </c>
      <c r="H7203" t="s">
        <v>49</v>
      </c>
      <c r="I7203" t="s">
        <v>55</v>
      </c>
      <c r="J7203" s="1">
        <v>66.739999999999995</v>
      </c>
      <c r="K7203">
        <v>19.629926804744322</v>
      </c>
      <c r="L7203">
        <v>685</v>
      </c>
      <c r="M7203">
        <v>0.201525632312333</v>
      </c>
      <c r="N7203">
        <v>0.20635176508005901</v>
      </c>
      <c r="P7203" t="s">
        <v>42</v>
      </c>
    </row>
    <row r="7204" spans="1:16" x14ac:dyDescent="0.3">
      <c r="A7204" t="str">
        <f t="shared" si="114"/>
        <v>04: Food PubsGBTotalGinGordons Pink GinG: £4.00 - £4.20All stocking</v>
      </c>
      <c r="B7204" t="s">
        <v>1</v>
      </c>
      <c r="C7204" t="s">
        <v>109</v>
      </c>
      <c r="D7204" t="s">
        <v>13</v>
      </c>
      <c r="E7204" t="s">
        <v>12</v>
      </c>
      <c r="F7204" t="s">
        <v>47</v>
      </c>
      <c r="G7204" t="s">
        <v>62</v>
      </c>
      <c r="H7204" t="s">
        <v>49</v>
      </c>
      <c r="I7204" t="s">
        <v>56</v>
      </c>
      <c r="J7204" s="1">
        <v>70.209999999999994</v>
      </c>
      <c r="K7204">
        <v>20.396201639299079</v>
      </c>
      <c r="L7204">
        <v>431</v>
      </c>
      <c r="M7204">
        <v>0.201899821054881</v>
      </c>
      <c r="N7204">
        <v>0.20717400406780301</v>
      </c>
      <c r="P7204" t="s">
        <v>42</v>
      </c>
    </row>
    <row r="7205" spans="1:16" x14ac:dyDescent="0.3">
      <c r="A7205" t="str">
        <f t="shared" si="114"/>
        <v>04: Food PubsGBTotalGinGordons Pink GinH: £4.20 - £4.40All stocking</v>
      </c>
      <c r="B7205" t="s">
        <v>1</v>
      </c>
      <c r="C7205" t="s">
        <v>109</v>
      </c>
      <c r="D7205" t="s">
        <v>13</v>
      </c>
      <c r="E7205" t="s">
        <v>12</v>
      </c>
      <c r="F7205" t="s">
        <v>47</v>
      </c>
      <c r="G7205" t="s">
        <v>62</v>
      </c>
      <c r="H7205" t="s">
        <v>49</v>
      </c>
      <c r="I7205" t="s">
        <v>60</v>
      </c>
      <c r="J7205" s="1">
        <v>69.45</v>
      </c>
      <c r="K7205">
        <v>20.710157528323002</v>
      </c>
      <c r="L7205">
        <v>278</v>
      </c>
      <c r="M7205">
        <v>0.201831686012476</v>
      </c>
      <c r="N7205">
        <v>0.208773978541544</v>
      </c>
      <c r="P7205" t="s">
        <v>42</v>
      </c>
    </row>
    <row r="7206" spans="1:16" x14ac:dyDescent="0.3">
      <c r="A7206" t="str">
        <f t="shared" si="114"/>
        <v>04: Food PubsGBTotalGinGordons Pink GinI: £4.40 - £4.60All stocking</v>
      </c>
      <c r="B7206" t="s">
        <v>1</v>
      </c>
      <c r="C7206" t="s">
        <v>109</v>
      </c>
      <c r="D7206" t="s">
        <v>13</v>
      </c>
      <c r="E7206" t="s">
        <v>12</v>
      </c>
      <c r="F7206" t="s">
        <v>47</v>
      </c>
      <c r="G7206" t="s">
        <v>62</v>
      </c>
      <c r="H7206" t="s">
        <v>49</v>
      </c>
      <c r="I7206" t="s">
        <v>64</v>
      </c>
      <c r="J7206" s="1">
        <v>79.56</v>
      </c>
      <c r="K7206">
        <v>22.747313617452519</v>
      </c>
      <c r="L7206">
        <v>216</v>
      </c>
      <c r="M7206">
        <v>0.17199911067631801</v>
      </c>
      <c r="N7206">
        <v>0.183200964093331</v>
      </c>
      <c r="P7206" t="s">
        <v>42</v>
      </c>
    </row>
    <row r="7207" spans="1:16" x14ac:dyDescent="0.3">
      <c r="A7207" t="str">
        <f t="shared" si="114"/>
        <v>04: Food PubsGBTotalGinGordons Pink GinJ: £4.60 - £4.80All stocking</v>
      </c>
      <c r="B7207" t="s">
        <v>1</v>
      </c>
      <c r="C7207" t="s">
        <v>109</v>
      </c>
      <c r="D7207" t="s">
        <v>13</v>
      </c>
      <c r="E7207" t="s">
        <v>12</v>
      </c>
      <c r="F7207" t="s">
        <v>47</v>
      </c>
      <c r="G7207" t="s">
        <v>62</v>
      </c>
      <c r="H7207" t="s">
        <v>49</v>
      </c>
      <c r="I7207" t="s">
        <v>65</v>
      </c>
      <c r="J7207" s="1">
        <v>97.91</v>
      </c>
      <c r="K7207">
        <v>24.788462880221118</v>
      </c>
      <c r="L7207">
        <v>91</v>
      </c>
      <c r="M7207">
        <v>0.13234803697856301</v>
      </c>
      <c r="N7207">
        <v>0.14077368284580599</v>
      </c>
      <c r="P7207" t="s">
        <v>42</v>
      </c>
    </row>
    <row r="7208" spans="1:16" x14ac:dyDescent="0.3">
      <c r="A7208" t="str">
        <f t="shared" si="114"/>
        <v>04: Food PubsGBTotalGinGordons Pink GinK: £4.80 - £5.00All stocking</v>
      </c>
      <c r="B7208" t="s">
        <v>1</v>
      </c>
      <c r="C7208" t="s">
        <v>109</v>
      </c>
      <c r="D7208" t="s">
        <v>13</v>
      </c>
      <c r="E7208" t="s">
        <v>12</v>
      </c>
      <c r="F7208" t="s">
        <v>47</v>
      </c>
      <c r="G7208" t="s">
        <v>62</v>
      </c>
      <c r="H7208" t="s">
        <v>49</v>
      </c>
      <c r="I7208" t="s">
        <v>89</v>
      </c>
      <c r="J7208" s="1">
        <v>98.43</v>
      </c>
      <c r="K7208">
        <v>23.352315198925361</v>
      </c>
      <c r="L7208">
        <v>59</v>
      </c>
      <c r="M7208">
        <v>0.127892010854087</v>
      </c>
      <c r="N7208">
        <v>0.13578528058166101</v>
      </c>
      <c r="P7208" t="s">
        <v>42</v>
      </c>
    </row>
    <row r="7209" spans="1:16" x14ac:dyDescent="0.3">
      <c r="A7209" t="str">
        <f t="shared" si="114"/>
        <v>04: Food PubsGBTotalGinGordons Pink GinL: £5.00 - £5.20All stocking</v>
      </c>
      <c r="B7209" t="s">
        <v>1</v>
      </c>
      <c r="C7209" t="s">
        <v>109</v>
      </c>
      <c r="D7209" t="s">
        <v>13</v>
      </c>
      <c r="E7209" t="s">
        <v>12</v>
      </c>
      <c r="F7209" t="s">
        <v>47</v>
      </c>
      <c r="G7209" t="s">
        <v>62</v>
      </c>
      <c r="H7209" t="s">
        <v>49</v>
      </c>
      <c r="I7209" t="s">
        <v>90</v>
      </c>
      <c r="J7209" s="1">
        <v>136.21</v>
      </c>
      <c r="K7209">
        <v>33.990148740148761</v>
      </c>
      <c r="L7209">
        <v>42</v>
      </c>
      <c r="M7209">
        <v>0.14949240133839301</v>
      </c>
      <c r="N7209">
        <v>0.15976771759167099</v>
      </c>
      <c r="P7209" t="s">
        <v>42</v>
      </c>
    </row>
    <row r="7210" spans="1:16" x14ac:dyDescent="0.3">
      <c r="A7210" t="str">
        <f t="shared" si="114"/>
        <v>04: Food PubsGBTotalGinGordons Pink GinM: £5.20 - £5.40All stocking</v>
      </c>
      <c r="B7210" t="s">
        <v>1</v>
      </c>
      <c r="C7210" t="s">
        <v>109</v>
      </c>
      <c r="D7210" t="s">
        <v>13</v>
      </c>
      <c r="E7210" t="s">
        <v>12</v>
      </c>
      <c r="F7210" t="s">
        <v>47</v>
      </c>
      <c r="G7210" t="s">
        <v>62</v>
      </c>
      <c r="H7210" t="s">
        <v>49</v>
      </c>
      <c r="I7210" t="s">
        <v>95</v>
      </c>
      <c r="J7210" s="1">
        <v>97.98</v>
      </c>
      <c r="K7210">
        <v>24.989449439449441</v>
      </c>
      <c r="L7210">
        <v>33</v>
      </c>
      <c r="M7210">
        <v>0.13134206771364201</v>
      </c>
      <c r="N7210">
        <v>0.14324780278087701</v>
      </c>
      <c r="P7210" t="s">
        <v>42</v>
      </c>
    </row>
    <row r="7211" spans="1:16" x14ac:dyDescent="0.3">
      <c r="A7211" t="str">
        <f t="shared" si="114"/>
        <v>04: Food PubsGBTotalGinHendricksA: &lt;£3All stocking</v>
      </c>
      <c r="B7211" t="s">
        <v>1</v>
      </c>
      <c r="C7211" t="s">
        <v>109</v>
      </c>
      <c r="D7211" t="s">
        <v>13</v>
      </c>
      <c r="E7211" t="s">
        <v>12</v>
      </c>
      <c r="F7211" t="s">
        <v>47</v>
      </c>
      <c r="G7211" t="s">
        <v>63</v>
      </c>
      <c r="H7211" t="s">
        <v>49</v>
      </c>
      <c r="I7211" t="s">
        <v>58</v>
      </c>
      <c r="J7211" s="1">
        <v>15.76</v>
      </c>
      <c r="K7211">
        <v>4.8514859350225201</v>
      </c>
      <c r="L7211">
        <v>123</v>
      </c>
      <c r="M7211" s="19">
        <v>2.8322532263539198E-2</v>
      </c>
      <c r="N7211" s="19">
        <v>2.2366930917327301E-2</v>
      </c>
      <c r="P7211" t="s">
        <v>42</v>
      </c>
    </row>
    <row r="7212" spans="1:16" x14ac:dyDescent="0.3">
      <c r="A7212" t="str">
        <f t="shared" si="114"/>
        <v>04: Food PubsGBTotalGinHendricksTotalAll stocking</v>
      </c>
      <c r="B7212" t="s">
        <v>1</v>
      </c>
      <c r="C7212" t="s">
        <v>109</v>
      </c>
      <c r="D7212" t="s">
        <v>13</v>
      </c>
      <c r="E7212" t="s">
        <v>12</v>
      </c>
      <c r="F7212" t="s">
        <v>47</v>
      </c>
      <c r="G7212" t="s">
        <v>63</v>
      </c>
      <c r="H7212" t="s">
        <v>49</v>
      </c>
      <c r="I7212" t="s">
        <v>12</v>
      </c>
      <c r="J7212" s="1">
        <v>25.67</v>
      </c>
      <c r="K7212">
        <v>7.0993833763379994</v>
      </c>
      <c r="L7212">
        <v>2645</v>
      </c>
      <c r="M7212" s="19">
        <v>4.6976775343172197E-2</v>
      </c>
      <c r="N7212">
        <v>4.3996555210099E-2</v>
      </c>
      <c r="P7212" t="s">
        <v>42</v>
      </c>
    </row>
    <row r="7213" spans="1:16" x14ac:dyDescent="0.3">
      <c r="A7213" t="str">
        <f t="shared" si="114"/>
        <v>04: Food PubsGBTotalGinHendricksB: £3 - £3.20All stocking</v>
      </c>
      <c r="B7213" t="s">
        <v>1</v>
      </c>
      <c r="C7213" t="s">
        <v>109</v>
      </c>
      <c r="D7213" t="s">
        <v>13</v>
      </c>
      <c r="E7213" t="s">
        <v>12</v>
      </c>
      <c r="F7213" t="s">
        <v>47</v>
      </c>
      <c r="G7213" t="s">
        <v>63</v>
      </c>
      <c r="H7213" t="s">
        <v>49</v>
      </c>
      <c r="I7213" t="s">
        <v>59</v>
      </c>
      <c r="J7213" s="1">
        <v>16.399999999999999</v>
      </c>
      <c r="K7213">
        <v>5.1932580704319999</v>
      </c>
      <c r="L7213">
        <v>115</v>
      </c>
      <c r="M7213" s="19">
        <v>2.79637150357906E-2</v>
      </c>
      <c r="N7213" s="19">
        <v>2.5117063698865499E-2</v>
      </c>
      <c r="P7213" t="s">
        <v>42</v>
      </c>
    </row>
    <row r="7214" spans="1:16" x14ac:dyDescent="0.3">
      <c r="A7214" t="str">
        <f t="shared" si="114"/>
        <v>04: Food PubsGBTotalGinHendricksC: £3.20 - £3.40All stocking</v>
      </c>
      <c r="B7214" t="s">
        <v>1</v>
      </c>
      <c r="C7214" t="s">
        <v>109</v>
      </c>
      <c r="D7214" t="s">
        <v>13</v>
      </c>
      <c r="E7214" t="s">
        <v>12</v>
      </c>
      <c r="F7214" t="s">
        <v>47</v>
      </c>
      <c r="G7214" t="s">
        <v>63</v>
      </c>
      <c r="H7214" t="s">
        <v>49</v>
      </c>
      <c r="I7214" t="s">
        <v>52</v>
      </c>
      <c r="J7214" s="1">
        <v>18.45</v>
      </c>
      <c r="K7214">
        <v>5.7473905275420396</v>
      </c>
      <c r="L7214">
        <v>198</v>
      </c>
      <c r="M7214" s="19">
        <v>3.35279705526896E-2</v>
      </c>
      <c r="N7214" s="19">
        <v>3.1081020101630399E-2</v>
      </c>
      <c r="P7214" t="s">
        <v>42</v>
      </c>
    </row>
    <row r="7215" spans="1:16" x14ac:dyDescent="0.3">
      <c r="A7215" t="str">
        <f t="shared" si="114"/>
        <v>04: Food PubsGBTotalGinHendricksD: £3.40 - £3.60All stocking</v>
      </c>
      <c r="B7215" t="s">
        <v>1</v>
      </c>
      <c r="C7215" t="s">
        <v>109</v>
      </c>
      <c r="D7215" t="s">
        <v>13</v>
      </c>
      <c r="E7215" t="s">
        <v>12</v>
      </c>
      <c r="F7215" t="s">
        <v>47</v>
      </c>
      <c r="G7215" t="s">
        <v>63</v>
      </c>
      <c r="H7215" t="s">
        <v>49</v>
      </c>
      <c r="I7215" t="s">
        <v>53</v>
      </c>
      <c r="J7215" s="1">
        <v>17.87</v>
      </c>
      <c r="K7215">
        <v>5.5207019548277199</v>
      </c>
      <c r="L7215">
        <v>326</v>
      </c>
      <c r="M7215" s="19">
        <v>3.2439489384604697E-2</v>
      </c>
      <c r="N7215" s="19">
        <v>3.0317955881563202E-2</v>
      </c>
      <c r="P7215" t="s">
        <v>42</v>
      </c>
    </row>
    <row r="7216" spans="1:16" x14ac:dyDescent="0.3">
      <c r="A7216" t="str">
        <f t="shared" si="114"/>
        <v>04: Food PubsGBTotalGinHendricksE: £3.60 - £3.80All stocking</v>
      </c>
      <c r="B7216" t="s">
        <v>1</v>
      </c>
      <c r="C7216" t="s">
        <v>109</v>
      </c>
      <c r="D7216" t="s">
        <v>13</v>
      </c>
      <c r="E7216" t="s">
        <v>12</v>
      </c>
      <c r="F7216" t="s">
        <v>47</v>
      </c>
      <c r="G7216" t="s">
        <v>63</v>
      </c>
      <c r="H7216" t="s">
        <v>49</v>
      </c>
      <c r="I7216" t="s">
        <v>54</v>
      </c>
      <c r="J7216" s="1">
        <v>20.85</v>
      </c>
      <c r="K7216">
        <v>6.3051526657624404</v>
      </c>
      <c r="L7216">
        <v>410</v>
      </c>
      <c r="M7216" s="19">
        <v>3.9877145704223398E-2</v>
      </c>
      <c r="N7216" s="19">
        <v>3.7355417893343498E-2</v>
      </c>
      <c r="P7216" t="s">
        <v>42</v>
      </c>
    </row>
    <row r="7217" spans="1:16" x14ac:dyDescent="0.3">
      <c r="A7217" t="str">
        <f t="shared" si="114"/>
        <v>04: Food PubsGBTotalGinHendricksF: £3.80 - £4.00All stocking</v>
      </c>
      <c r="B7217" t="s">
        <v>1</v>
      </c>
      <c r="C7217" t="s">
        <v>109</v>
      </c>
      <c r="D7217" t="s">
        <v>13</v>
      </c>
      <c r="E7217" t="s">
        <v>12</v>
      </c>
      <c r="F7217" t="s">
        <v>47</v>
      </c>
      <c r="G7217" t="s">
        <v>63</v>
      </c>
      <c r="H7217" t="s">
        <v>49</v>
      </c>
      <c r="I7217" t="s">
        <v>55</v>
      </c>
      <c r="J7217" s="1">
        <v>24.16</v>
      </c>
      <c r="K7217">
        <v>7.0272861087289193</v>
      </c>
      <c r="L7217">
        <v>551</v>
      </c>
      <c r="M7217" s="19">
        <v>4.6810549052689297E-2</v>
      </c>
      <c r="N7217" s="19">
        <v>4.4774054911701201E-2</v>
      </c>
      <c r="P7217" t="s">
        <v>42</v>
      </c>
    </row>
    <row r="7218" spans="1:16" x14ac:dyDescent="0.3">
      <c r="A7218" t="str">
        <f t="shared" si="114"/>
        <v>04: Food PubsGBTotalGinHendricksG: £4.00 - £4.20All stocking</v>
      </c>
      <c r="B7218" t="s">
        <v>1</v>
      </c>
      <c r="C7218" t="s">
        <v>109</v>
      </c>
      <c r="D7218" t="s">
        <v>13</v>
      </c>
      <c r="E7218" t="s">
        <v>12</v>
      </c>
      <c r="F7218" t="s">
        <v>47</v>
      </c>
      <c r="G7218" t="s">
        <v>63</v>
      </c>
      <c r="H7218" t="s">
        <v>49</v>
      </c>
      <c r="I7218" t="s">
        <v>56</v>
      </c>
      <c r="J7218" s="1">
        <v>25.74</v>
      </c>
      <c r="K7218">
        <v>7.68035525012428</v>
      </c>
      <c r="L7218">
        <v>736</v>
      </c>
      <c r="M7218" s="19">
        <v>5.11134323831142E-2</v>
      </c>
      <c r="N7218">
        <v>5.1694157053784003E-2</v>
      </c>
      <c r="P7218" t="s">
        <v>42</v>
      </c>
    </row>
    <row r="7219" spans="1:16" x14ac:dyDescent="0.3">
      <c r="A7219" t="str">
        <f t="shared" si="114"/>
        <v>04: Food PubsGBTotalGinHendricksH: £4.20 - £4.40All stocking</v>
      </c>
      <c r="B7219" t="s">
        <v>1</v>
      </c>
      <c r="C7219" t="s">
        <v>109</v>
      </c>
      <c r="D7219" t="s">
        <v>13</v>
      </c>
      <c r="E7219" t="s">
        <v>12</v>
      </c>
      <c r="F7219" t="s">
        <v>47</v>
      </c>
      <c r="G7219" t="s">
        <v>63</v>
      </c>
      <c r="H7219" t="s">
        <v>49</v>
      </c>
      <c r="I7219" t="s">
        <v>60</v>
      </c>
      <c r="J7219" s="1">
        <v>27.93</v>
      </c>
      <c r="K7219">
        <v>8.0503464461724406</v>
      </c>
      <c r="L7219">
        <v>569</v>
      </c>
      <c r="M7219" s="19">
        <v>5.4121110051107403E-2</v>
      </c>
      <c r="N7219" s="19">
        <v>5.3833377578299403E-2</v>
      </c>
      <c r="P7219" t="s">
        <v>42</v>
      </c>
    </row>
    <row r="7220" spans="1:16" x14ac:dyDescent="0.3">
      <c r="A7220" t="str">
        <f t="shared" si="114"/>
        <v>04: Food PubsGBTotalGinHendricksI: £4.40 - £4.60All stocking</v>
      </c>
      <c r="B7220" t="s">
        <v>1</v>
      </c>
      <c r="C7220" t="s">
        <v>109</v>
      </c>
      <c r="D7220" t="s">
        <v>13</v>
      </c>
      <c r="E7220" t="s">
        <v>12</v>
      </c>
      <c r="F7220" t="s">
        <v>47</v>
      </c>
      <c r="G7220" t="s">
        <v>63</v>
      </c>
      <c r="H7220" t="s">
        <v>49</v>
      </c>
      <c r="I7220" t="s">
        <v>64</v>
      </c>
      <c r="J7220" s="1">
        <v>31.24</v>
      </c>
      <c r="K7220">
        <v>8.44954613704612</v>
      </c>
      <c r="L7220">
        <v>370</v>
      </c>
      <c r="M7220" s="19">
        <v>5.2448170509951202E-2</v>
      </c>
      <c r="N7220" s="19">
        <v>5.0236065645219603E-2</v>
      </c>
      <c r="P7220" t="s">
        <v>42</v>
      </c>
    </row>
    <row r="7221" spans="1:16" x14ac:dyDescent="0.3">
      <c r="A7221" t="str">
        <f t="shared" si="114"/>
        <v>04: Food PubsGBTotalGinHendricksJ: £4.60 - £4.80All stocking</v>
      </c>
      <c r="B7221" t="s">
        <v>1</v>
      </c>
      <c r="C7221" t="s">
        <v>109</v>
      </c>
      <c r="D7221" t="s">
        <v>13</v>
      </c>
      <c r="E7221" t="s">
        <v>12</v>
      </c>
      <c r="F7221" t="s">
        <v>47</v>
      </c>
      <c r="G7221" t="s">
        <v>63</v>
      </c>
      <c r="H7221" t="s">
        <v>49</v>
      </c>
      <c r="I7221" t="s">
        <v>65</v>
      </c>
      <c r="J7221" s="1">
        <v>39.6</v>
      </c>
      <c r="K7221">
        <v>9.7277521008403198</v>
      </c>
      <c r="L7221">
        <v>170</v>
      </c>
      <c r="M7221" s="19">
        <v>5.3287491920205703E-2</v>
      </c>
      <c r="N7221" s="19">
        <v>5.0091633845275402E-2</v>
      </c>
      <c r="P7221" t="s">
        <v>42</v>
      </c>
    </row>
    <row r="7222" spans="1:16" x14ac:dyDescent="0.3">
      <c r="A7222" t="str">
        <f t="shared" si="114"/>
        <v>04: Food PubsGBTotalGinHendricksK: £4.80 - £5.00All stocking</v>
      </c>
      <c r="B7222" t="s">
        <v>1</v>
      </c>
      <c r="C7222" t="s">
        <v>109</v>
      </c>
      <c r="D7222" t="s">
        <v>13</v>
      </c>
      <c r="E7222" t="s">
        <v>12</v>
      </c>
      <c r="F7222" t="s">
        <v>47</v>
      </c>
      <c r="G7222" t="s">
        <v>63</v>
      </c>
      <c r="H7222" t="s">
        <v>49</v>
      </c>
      <c r="I7222" t="s">
        <v>89</v>
      </c>
      <c r="J7222" s="1">
        <v>56.9</v>
      </c>
      <c r="K7222">
        <v>12.546965392883759</v>
      </c>
      <c r="L7222">
        <v>147</v>
      </c>
      <c r="M7222" s="19">
        <v>6.1066105470027103E-2</v>
      </c>
      <c r="N7222" s="19">
        <v>5.5843755160646297E-2</v>
      </c>
      <c r="P7222" t="s">
        <v>42</v>
      </c>
    </row>
    <row r="7223" spans="1:16" x14ac:dyDescent="0.3">
      <c r="A7223" t="str">
        <f t="shared" si="114"/>
        <v>04: Food PubsGBTotalGinHendricksL: £5.00 - £5.20All stocking</v>
      </c>
      <c r="B7223" t="s">
        <v>1</v>
      </c>
      <c r="C7223" t="s">
        <v>109</v>
      </c>
      <c r="D7223" t="s">
        <v>13</v>
      </c>
      <c r="E7223" t="s">
        <v>12</v>
      </c>
      <c r="F7223" t="s">
        <v>47</v>
      </c>
      <c r="G7223" t="s">
        <v>63</v>
      </c>
      <c r="H7223" t="s">
        <v>49</v>
      </c>
      <c r="I7223" t="s">
        <v>90</v>
      </c>
      <c r="J7223" s="1">
        <v>57.15</v>
      </c>
      <c r="K7223">
        <v>12.206446048282801</v>
      </c>
      <c r="L7223">
        <v>147</v>
      </c>
      <c r="M7223" s="19">
        <v>6.6296071876914303E-2</v>
      </c>
      <c r="N7223" s="19">
        <v>5.97681605630528E-2</v>
      </c>
      <c r="P7223" t="s">
        <v>42</v>
      </c>
    </row>
    <row r="7224" spans="1:16" x14ac:dyDescent="0.3">
      <c r="A7224" t="str">
        <f t="shared" si="114"/>
        <v>04: Food PubsGBTotalGinHendricksM: £5.20 - £5.40All stocking</v>
      </c>
      <c r="B7224" t="s">
        <v>1</v>
      </c>
      <c r="C7224" t="s">
        <v>109</v>
      </c>
      <c r="D7224" t="s">
        <v>13</v>
      </c>
      <c r="E7224" t="s">
        <v>12</v>
      </c>
      <c r="F7224" t="s">
        <v>47</v>
      </c>
      <c r="G7224" t="s">
        <v>63</v>
      </c>
      <c r="H7224" t="s">
        <v>49</v>
      </c>
      <c r="I7224" t="s">
        <v>95</v>
      </c>
      <c r="J7224" s="1">
        <v>58.32</v>
      </c>
      <c r="K7224">
        <v>11.948306486541801</v>
      </c>
      <c r="L7224">
        <v>102</v>
      </c>
      <c r="M7224" s="19">
        <v>5.4126443533168402E-2</v>
      </c>
      <c r="N7224" s="19">
        <v>4.9433652000180503E-2</v>
      </c>
      <c r="P7224" t="s">
        <v>42</v>
      </c>
    </row>
    <row r="7225" spans="1:16" x14ac:dyDescent="0.3">
      <c r="A7225" t="str">
        <f t="shared" si="114"/>
        <v>04: Food PubsGBTotalGinHendricksN: £5.40 - £5.60All stocking</v>
      </c>
      <c r="B7225" t="s">
        <v>1</v>
      </c>
      <c r="C7225" t="s">
        <v>109</v>
      </c>
      <c r="D7225" t="s">
        <v>13</v>
      </c>
      <c r="E7225" t="s">
        <v>12</v>
      </c>
      <c r="F7225" t="s">
        <v>47</v>
      </c>
      <c r="G7225" t="s">
        <v>63</v>
      </c>
      <c r="H7225" t="s">
        <v>49</v>
      </c>
      <c r="I7225" t="s">
        <v>99</v>
      </c>
      <c r="J7225" s="1">
        <v>53.62</v>
      </c>
      <c r="K7225">
        <v>10.975699961414241</v>
      </c>
      <c r="L7225">
        <v>63</v>
      </c>
      <c r="M7225" s="19">
        <v>6.9649262063618794E-2</v>
      </c>
      <c r="N7225" s="19">
        <v>6.1110199423123297E-2</v>
      </c>
      <c r="P7225" t="s">
        <v>42</v>
      </c>
    </row>
    <row r="7226" spans="1:16" x14ac:dyDescent="0.3">
      <c r="A7226" t="str">
        <f t="shared" si="114"/>
        <v>04: Food PubsGBTotalGinHendricksO: £5.60 - £5.80All stocking</v>
      </c>
      <c r="B7226" t="s">
        <v>1</v>
      </c>
      <c r="C7226" t="s">
        <v>109</v>
      </c>
      <c r="D7226" t="s">
        <v>13</v>
      </c>
      <c r="E7226" t="s">
        <v>12</v>
      </c>
      <c r="F7226" t="s">
        <v>47</v>
      </c>
      <c r="G7226" t="s">
        <v>63</v>
      </c>
      <c r="H7226" t="s">
        <v>49</v>
      </c>
      <c r="I7226" t="s">
        <v>100</v>
      </c>
      <c r="J7226" s="1">
        <v>53.47</v>
      </c>
      <c r="K7226">
        <v>11.04986174936176</v>
      </c>
      <c r="L7226">
        <v>50</v>
      </c>
      <c r="M7226" s="19">
        <v>6.3405677863733106E-2</v>
      </c>
      <c r="N7226" s="19">
        <v>5.75284212692262E-2</v>
      </c>
      <c r="P7226" t="s">
        <v>42</v>
      </c>
    </row>
    <row r="7227" spans="1:16" x14ac:dyDescent="0.3">
      <c r="A7227" t="str">
        <f t="shared" si="114"/>
        <v>04: Food PubsGBTotalGinHendricksQ: &gt;£6.00All stocking</v>
      </c>
      <c r="B7227" t="s">
        <v>1</v>
      </c>
      <c r="C7227" t="s">
        <v>109</v>
      </c>
      <c r="D7227" t="s">
        <v>13</v>
      </c>
      <c r="E7227" t="s">
        <v>12</v>
      </c>
      <c r="F7227" t="s">
        <v>47</v>
      </c>
      <c r="G7227" t="s">
        <v>63</v>
      </c>
      <c r="H7227" t="s">
        <v>49</v>
      </c>
      <c r="I7227" t="s">
        <v>96</v>
      </c>
      <c r="J7227" s="1">
        <v>52.62</v>
      </c>
      <c r="K7227">
        <v>10.464409598338159</v>
      </c>
      <c r="L7227">
        <v>56</v>
      </c>
      <c r="M7227" s="19">
        <v>5.9590160380865703E-2</v>
      </c>
      <c r="N7227" s="19">
        <v>5.4164933784872797E-2</v>
      </c>
      <c r="P7227" t="s">
        <v>42</v>
      </c>
    </row>
    <row r="7228" spans="1:16" x14ac:dyDescent="0.3">
      <c r="A7228" t="str">
        <f t="shared" ref="A7228:A7291" si="115">C7228&amp;D7228&amp;E7228&amp;F7228&amp;G7228&amp;I7228&amp;P7228</f>
        <v>04: Food PubsGBTotalGinSipsmithTotalAll stocking</v>
      </c>
      <c r="B7228" t="s">
        <v>1</v>
      </c>
      <c r="C7228" t="s">
        <v>109</v>
      </c>
      <c r="D7228" t="s">
        <v>13</v>
      </c>
      <c r="E7228" t="s">
        <v>12</v>
      </c>
      <c r="F7228" t="s">
        <v>47</v>
      </c>
      <c r="G7228" t="s">
        <v>66</v>
      </c>
      <c r="H7228" t="s">
        <v>49</v>
      </c>
      <c r="I7228" t="s">
        <v>12</v>
      </c>
      <c r="J7228" s="1">
        <v>21.78</v>
      </c>
      <c r="K7228">
        <v>4.9756044738737195</v>
      </c>
      <c r="L7228">
        <v>780</v>
      </c>
      <c r="M7228" s="19">
        <v>2.3478247826986501E-2</v>
      </c>
      <c r="N7228" s="19">
        <v>1.9486941766800801E-2</v>
      </c>
      <c r="P7228" t="s">
        <v>42</v>
      </c>
    </row>
    <row r="7229" spans="1:16" x14ac:dyDescent="0.3">
      <c r="A7229" t="str">
        <f t="shared" si="115"/>
        <v>04: Food PubsGBTotalGinSipsmithD: £3.40 - £3.60All stocking</v>
      </c>
      <c r="B7229" t="s">
        <v>1</v>
      </c>
      <c r="C7229" t="s">
        <v>109</v>
      </c>
      <c r="D7229" t="s">
        <v>13</v>
      </c>
      <c r="E7229" t="s">
        <v>12</v>
      </c>
      <c r="F7229" t="s">
        <v>47</v>
      </c>
      <c r="G7229" t="s">
        <v>66</v>
      </c>
      <c r="H7229" t="s">
        <v>49</v>
      </c>
      <c r="I7229" t="s">
        <v>53</v>
      </c>
      <c r="J7229" s="1">
        <v>10.58</v>
      </c>
      <c r="K7229">
        <v>3.2547513788893081</v>
      </c>
      <c r="L7229">
        <v>29</v>
      </c>
      <c r="M7229">
        <v>1.1449977243017001E-2</v>
      </c>
      <c r="N7229" s="19">
        <v>1.0692533958414499E-2</v>
      </c>
      <c r="P7229" t="s">
        <v>42</v>
      </c>
    </row>
    <row r="7230" spans="1:16" x14ac:dyDescent="0.3">
      <c r="A7230" t="str">
        <f t="shared" si="115"/>
        <v>04: Food PubsGBTotalGinSipsmithE: £3.60 - £3.80All stocking</v>
      </c>
      <c r="B7230" t="s">
        <v>1</v>
      </c>
      <c r="C7230" t="s">
        <v>109</v>
      </c>
      <c r="D7230" t="s">
        <v>13</v>
      </c>
      <c r="E7230" t="s">
        <v>12</v>
      </c>
      <c r="F7230" t="s">
        <v>47</v>
      </c>
      <c r="G7230" t="s">
        <v>66</v>
      </c>
      <c r="H7230" t="s">
        <v>49</v>
      </c>
      <c r="I7230" t="s">
        <v>54</v>
      </c>
      <c r="J7230" s="1">
        <v>9.94</v>
      </c>
      <c r="K7230">
        <v>2.7611471861471881</v>
      </c>
      <c r="L7230">
        <v>52</v>
      </c>
      <c r="M7230" s="19">
        <v>6.9727076154242999E-3</v>
      </c>
      <c r="N7230" s="19">
        <v>6.5211090715872897E-3</v>
      </c>
      <c r="P7230" t="s">
        <v>42</v>
      </c>
    </row>
    <row r="7231" spans="1:16" x14ac:dyDescent="0.3">
      <c r="A7231" t="str">
        <f t="shared" si="115"/>
        <v>04: Food PubsGBTotalGinSipsmithF: £3.80 - £4.00All stocking</v>
      </c>
      <c r="B7231" t="s">
        <v>1</v>
      </c>
      <c r="C7231" t="s">
        <v>109</v>
      </c>
      <c r="D7231" t="s">
        <v>13</v>
      </c>
      <c r="E7231" t="s">
        <v>12</v>
      </c>
      <c r="F7231" t="s">
        <v>47</v>
      </c>
      <c r="G7231" t="s">
        <v>66</v>
      </c>
      <c r="H7231" t="s">
        <v>49</v>
      </c>
      <c r="I7231" t="s">
        <v>55</v>
      </c>
      <c r="J7231" s="1">
        <v>12.45</v>
      </c>
      <c r="K7231">
        <v>3.2992035430237676</v>
      </c>
      <c r="L7231">
        <v>89</v>
      </c>
      <c r="M7231" s="19">
        <v>1.14630655429713E-2</v>
      </c>
      <c r="N7231" s="19">
        <v>1.0378153985859799E-2</v>
      </c>
      <c r="P7231" t="s">
        <v>42</v>
      </c>
    </row>
    <row r="7232" spans="1:16" x14ac:dyDescent="0.3">
      <c r="A7232" t="str">
        <f t="shared" si="115"/>
        <v>04: Food PubsGBTotalGinSipsmithG: £4.00 - £4.20All stocking</v>
      </c>
      <c r="B7232" t="s">
        <v>1</v>
      </c>
      <c r="C7232" t="s">
        <v>109</v>
      </c>
      <c r="D7232" t="s">
        <v>13</v>
      </c>
      <c r="E7232" t="s">
        <v>12</v>
      </c>
      <c r="F7232" t="s">
        <v>47</v>
      </c>
      <c r="G7232" t="s">
        <v>66</v>
      </c>
      <c r="H7232" t="s">
        <v>49</v>
      </c>
      <c r="I7232" t="s">
        <v>56</v>
      </c>
      <c r="J7232" s="1">
        <v>19.27</v>
      </c>
      <c r="K7232">
        <v>5.0675434834525603</v>
      </c>
      <c r="L7232">
        <v>99</v>
      </c>
      <c r="M7232">
        <v>2.1413707496019001E-2</v>
      </c>
      <c r="N7232" s="19">
        <v>1.9650269764869801E-2</v>
      </c>
      <c r="P7232" t="s">
        <v>42</v>
      </c>
    </row>
    <row r="7233" spans="1:16" x14ac:dyDescent="0.3">
      <c r="A7233" t="str">
        <f t="shared" si="115"/>
        <v>04: Food PubsGBTotalGinSipsmithH: £4.20 - £4.40All stocking</v>
      </c>
      <c r="B7233" t="s">
        <v>1</v>
      </c>
      <c r="C7233" t="s">
        <v>109</v>
      </c>
      <c r="D7233" t="s">
        <v>13</v>
      </c>
      <c r="E7233" t="s">
        <v>12</v>
      </c>
      <c r="F7233" t="s">
        <v>47</v>
      </c>
      <c r="G7233" t="s">
        <v>66</v>
      </c>
      <c r="H7233" t="s">
        <v>49</v>
      </c>
      <c r="I7233" t="s">
        <v>60</v>
      </c>
      <c r="J7233" s="1">
        <v>14.43</v>
      </c>
      <c r="K7233">
        <v>3.6662720540171518</v>
      </c>
      <c r="L7233">
        <v>153</v>
      </c>
      <c r="M7233" s="19">
        <v>1.6627762972666899E-2</v>
      </c>
      <c r="N7233" s="19">
        <v>1.43932629082297E-2</v>
      </c>
      <c r="P7233" t="s">
        <v>42</v>
      </c>
    </row>
    <row r="7234" spans="1:16" x14ac:dyDescent="0.3">
      <c r="A7234" t="str">
        <f t="shared" si="115"/>
        <v>04: Food PubsGBTotalGinSipsmithI: £4.40 - £4.60All stocking</v>
      </c>
      <c r="B7234" t="s">
        <v>1</v>
      </c>
      <c r="C7234" t="s">
        <v>109</v>
      </c>
      <c r="D7234" t="s">
        <v>13</v>
      </c>
      <c r="E7234" t="s">
        <v>12</v>
      </c>
      <c r="F7234" t="s">
        <v>47</v>
      </c>
      <c r="G7234" t="s">
        <v>66</v>
      </c>
      <c r="H7234" t="s">
        <v>49</v>
      </c>
      <c r="I7234" t="s">
        <v>64</v>
      </c>
      <c r="J7234" s="1">
        <v>18.28</v>
      </c>
      <c r="K7234">
        <v>4.3002364366526402</v>
      </c>
      <c r="L7234">
        <v>173</v>
      </c>
      <c r="M7234">
        <v>2.0036135190015E-2</v>
      </c>
      <c r="N7234" s="19">
        <v>1.68001356463633E-2</v>
      </c>
      <c r="P7234" t="s">
        <v>42</v>
      </c>
    </row>
    <row r="7235" spans="1:16" x14ac:dyDescent="0.3">
      <c r="A7235" t="str">
        <f t="shared" si="115"/>
        <v>04: Food PubsGBTotalGinSipsmithJ: £4.60 - £4.80All stocking</v>
      </c>
      <c r="B7235" t="s">
        <v>1</v>
      </c>
      <c r="C7235" t="s">
        <v>109</v>
      </c>
      <c r="D7235" t="s">
        <v>13</v>
      </c>
      <c r="E7235" t="s">
        <v>12</v>
      </c>
      <c r="F7235" t="s">
        <v>47</v>
      </c>
      <c r="G7235" t="s">
        <v>66</v>
      </c>
      <c r="H7235" t="s">
        <v>49</v>
      </c>
      <c r="I7235" t="s">
        <v>65</v>
      </c>
      <c r="J7235" s="1">
        <v>25.69</v>
      </c>
      <c r="K7235">
        <v>5.6779773705007202</v>
      </c>
      <c r="L7235">
        <v>107</v>
      </c>
      <c r="M7235" s="19">
        <v>2.5445232164731799E-2</v>
      </c>
      <c r="N7235" s="19">
        <v>2.1117615768199101E-2</v>
      </c>
      <c r="P7235" t="s">
        <v>42</v>
      </c>
    </row>
    <row r="7236" spans="1:16" x14ac:dyDescent="0.3">
      <c r="A7236" t="str">
        <f t="shared" si="115"/>
        <v>04: Food PubsGBTotalGinSipsmithK: £4.80 - £5.00All stocking</v>
      </c>
      <c r="B7236" t="s">
        <v>1</v>
      </c>
      <c r="C7236" t="s">
        <v>109</v>
      </c>
      <c r="D7236" t="s">
        <v>13</v>
      </c>
      <c r="E7236" t="s">
        <v>12</v>
      </c>
      <c r="F7236" t="s">
        <v>47</v>
      </c>
      <c r="G7236" t="s">
        <v>66</v>
      </c>
      <c r="H7236" t="s">
        <v>49</v>
      </c>
      <c r="I7236" t="s">
        <v>89</v>
      </c>
      <c r="J7236" s="1">
        <v>34.950000000000003</v>
      </c>
      <c r="K7236">
        <v>7.2664829776480406</v>
      </c>
      <c r="L7236">
        <v>103</v>
      </c>
      <c r="M7236" s="19">
        <v>3.1159624653262701E-2</v>
      </c>
      <c r="N7236" s="19">
        <v>2.6814858866201201E-2</v>
      </c>
      <c r="P7236" t="s">
        <v>42</v>
      </c>
    </row>
    <row r="7237" spans="1:16" x14ac:dyDescent="0.3">
      <c r="A7237" t="str">
        <f t="shared" si="115"/>
        <v>04: Food PubsGBTotalGinSipsmithL: £5.00 - £5.20All stocking</v>
      </c>
      <c r="B7237" t="s">
        <v>1</v>
      </c>
      <c r="C7237" t="s">
        <v>109</v>
      </c>
      <c r="D7237" t="s">
        <v>13</v>
      </c>
      <c r="E7237" t="s">
        <v>12</v>
      </c>
      <c r="F7237" t="s">
        <v>47</v>
      </c>
      <c r="G7237" t="s">
        <v>66</v>
      </c>
      <c r="H7237" t="s">
        <v>49</v>
      </c>
      <c r="I7237" t="s">
        <v>90</v>
      </c>
      <c r="J7237" s="1">
        <v>55.39</v>
      </c>
      <c r="K7237">
        <v>10.918941412123241</v>
      </c>
      <c r="L7237">
        <v>77</v>
      </c>
      <c r="M7237" s="19">
        <v>4.3910214317398201E-2</v>
      </c>
      <c r="N7237">
        <v>3.9635289462007998E-2</v>
      </c>
      <c r="P7237" t="s">
        <v>42</v>
      </c>
    </row>
    <row r="7238" spans="1:16" x14ac:dyDescent="0.3">
      <c r="A7238" t="str">
        <f t="shared" si="115"/>
        <v>04: Food PubsGBTotalGinSipsmithM: £5.20 - £5.40All stocking</v>
      </c>
      <c r="B7238" t="s">
        <v>1</v>
      </c>
      <c r="C7238" t="s">
        <v>109</v>
      </c>
      <c r="D7238" t="s">
        <v>13</v>
      </c>
      <c r="E7238" t="s">
        <v>12</v>
      </c>
      <c r="F7238" t="s">
        <v>47</v>
      </c>
      <c r="G7238" t="s">
        <v>66</v>
      </c>
      <c r="H7238" t="s">
        <v>49</v>
      </c>
      <c r="I7238" t="s">
        <v>95</v>
      </c>
      <c r="J7238" s="1">
        <v>72.25</v>
      </c>
      <c r="K7238">
        <v>14.049952631348001</v>
      </c>
      <c r="L7238">
        <v>43</v>
      </c>
      <c r="M7238" s="19">
        <v>4.5843282650117799E-2</v>
      </c>
      <c r="N7238">
        <v>4.2630651378658999E-2</v>
      </c>
      <c r="P7238" t="s">
        <v>42</v>
      </c>
    </row>
    <row r="7239" spans="1:16" x14ac:dyDescent="0.3">
      <c r="A7239" t="str">
        <f t="shared" si="115"/>
        <v>04: Food PubsGBTotalGinSipsmithN: £5.40 - £5.60All stocking</v>
      </c>
      <c r="B7239" t="s">
        <v>1</v>
      </c>
      <c r="C7239" t="s">
        <v>109</v>
      </c>
      <c r="D7239" t="s">
        <v>13</v>
      </c>
      <c r="E7239" t="s">
        <v>12</v>
      </c>
      <c r="F7239" t="s">
        <v>47</v>
      </c>
      <c r="G7239" t="s">
        <v>66</v>
      </c>
      <c r="H7239" t="s">
        <v>49</v>
      </c>
      <c r="I7239" t="s">
        <v>99</v>
      </c>
      <c r="J7239" s="1">
        <v>62.35</v>
      </c>
      <c r="K7239">
        <v>11.8747201872202</v>
      </c>
      <c r="L7239">
        <v>36</v>
      </c>
      <c r="M7239">
        <v>4.1214771460787003E-2</v>
      </c>
      <c r="N7239" s="19">
        <v>3.7031165404875097E-2</v>
      </c>
      <c r="P7239" t="s">
        <v>42</v>
      </c>
    </row>
    <row r="7240" spans="1:16" x14ac:dyDescent="0.3">
      <c r="A7240" t="str">
        <f t="shared" si="115"/>
        <v>04: Food PubsGBTotalGinTanquerayA: &lt;£3All stocking</v>
      </c>
      <c r="B7240" t="s">
        <v>1</v>
      </c>
      <c r="C7240" t="s">
        <v>109</v>
      </c>
      <c r="D7240" t="s">
        <v>13</v>
      </c>
      <c r="E7240" t="s">
        <v>12</v>
      </c>
      <c r="F7240" t="s">
        <v>47</v>
      </c>
      <c r="G7240" t="s">
        <v>67</v>
      </c>
      <c r="H7240" t="s">
        <v>49</v>
      </c>
      <c r="I7240" t="s">
        <v>58</v>
      </c>
      <c r="J7240" s="1">
        <v>17.97</v>
      </c>
      <c r="K7240">
        <v>5.9875636089204001</v>
      </c>
      <c r="L7240">
        <v>199</v>
      </c>
      <c r="M7240">
        <v>3.0061485697475999E-2</v>
      </c>
      <c r="N7240" s="19">
        <v>2.85555650322682E-2</v>
      </c>
      <c r="P7240" t="s">
        <v>42</v>
      </c>
    </row>
    <row r="7241" spans="1:16" x14ac:dyDescent="0.3">
      <c r="A7241" t="str">
        <f t="shared" si="115"/>
        <v>04: Food PubsGBTotalGinTanquerayTotalAll stocking</v>
      </c>
      <c r="B7241" t="s">
        <v>1</v>
      </c>
      <c r="C7241" t="s">
        <v>109</v>
      </c>
      <c r="D7241" t="s">
        <v>13</v>
      </c>
      <c r="E7241" t="s">
        <v>12</v>
      </c>
      <c r="F7241" t="s">
        <v>47</v>
      </c>
      <c r="G7241" t="s">
        <v>67</v>
      </c>
      <c r="H7241" t="s">
        <v>49</v>
      </c>
      <c r="I7241" t="s">
        <v>12</v>
      </c>
      <c r="J7241" s="1">
        <v>31.99</v>
      </c>
      <c r="K7241">
        <v>9.7974904704234405</v>
      </c>
      <c r="L7241">
        <v>2506</v>
      </c>
      <c r="M7241" s="19">
        <v>5.9892621411002302E-2</v>
      </c>
      <c r="N7241">
        <v>6.2068352568879999E-2</v>
      </c>
      <c r="P7241" t="s">
        <v>42</v>
      </c>
    </row>
    <row r="7242" spans="1:16" x14ac:dyDescent="0.3">
      <c r="A7242" t="str">
        <f t="shared" si="115"/>
        <v>04: Food PubsGBTotalGinTanquerayB: £3 - £3.20All stocking</v>
      </c>
      <c r="B7242" t="s">
        <v>1</v>
      </c>
      <c r="C7242" t="s">
        <v>109</v>
      </c>
      <c r="D7242" t="s">
        <v>13</v>
      </c>
      <c r="E7242" t="s">
        <v>12</v>
      </c>
      <c r="F7242" t="s">
        <v>47</v>
      </c>
      <c r="G7242" t="s">
        <v>67</v>
      </c>
      <c r="H7242" t="s">
        <v>49</v>
      </c>
      <c r="I7242" t="s">
        <v>59</v>
      </c>
      <c r="J7242" s="1">
        <v>15.97</v>
      </c>
      <c r="K7242">
        <v>5.6761531304952406</v>
      </c>
      <c r="L7242">
        <v>190</v>
      </c>
      <c r="M7242" s="19">
        <v>2.74823573203484E-2</v>
      </c>
      <c r="N7242" s="19">
        <v>2.77493358382234E-2</v>
      </c>
      <c r="P7242" t="s">
        <v>42</v>
      </c>
    </row>
    <row r="7243" spans="1:16" x14ac:dyDescent="0.3">
      <c r="A7243" t="str">
        <f t="shared" si="115"/>
        <v>04: Food PubsGBTotalGinTanquerayC: £3.20 - £3.40All stocking</v>
      </c>
      <c r="B7243" t="s">
        <v>1</v>
      </c>
      <c r="C7243" t="s">
        <v>109</v>
      </c>
      <c r="D7243" t="s">
        <v>13</v>
      </c>
      <c r="E7243" t="s">
        <v>12</v>
      </c>
      <c r="F7243" t="s">
        <v>47</v>
      </c>
      <c r="G7243" t="s">
        <v>67</v>
      </c>
      <c r="H7243" t="s">
        <v>49</v>
      </c>
      <c r="I7243" t="s">
        <v>52</v>
      </c>
      <c r="J7243" s="1">
        <v>20.2</v>
      </c>
      <c r="K7243">
        <v>6.8072245914008791</v>
      </c>
      <c r="L7243">
        <v>346</v>
      </c>
      <c r="M7243" s="19">
        <v>3.7820163458410799E-2</v>
      </c>
      <c r="N7243" s="19">
        <v>3.9702304411473398E-2</v>
      </c>
      <c r="P7243" t="s">
        <v>42</v>
      </c>
    </row>
    <row r="7244" spans="1:16" x14ac:dyDescent="0.3">
      <c r="A7244" t="str">
        <f t="shared" si="115"/>
        <v>04: Food PubsGBTotalGinTanquerayD: £3.40 - £3.60All stocking</v>
      </c>
      <c r="B7244" t="s">
        <v>1</v>
      </c>
      <c r="C7244" t="s">
        <v>109</v>
      </c>
      <c r="D7244" t="s">
        <v>13</v>
      </c>
      <c r="E7244" t="s">
        <v>12</v>
      </c>
      <c r="F7244" t="s">
        <v>47</v>
      </c>
      <c r="G7244" t="s">
        <v>67</v>
      </c>
      <c r="H7244" t="s">
        <v>49</v>
      </c>
      <c r="I7244" t="s">
        <v>53</v>
      </c>
      <c r="J7244" s="1">
        <v>23.29</v>
      </c>
      <c r="K7244">
        <v>8.058109282722441</v>
      </c>
      <c r="L7244">
        <v>517</v>
      </c>
      <c r="M7244" s="19">
        <v>4.7597084578403101E-2</v>
      </c>
      <c r="N7244" s="19">
        <v>5.3325371241998501E-2</v>
      </c>
      <c r="P7244" t="s">
        <v>42</v>
      </c>
    </row>
    <row r="7245" spans="1:16" x14ac:dyDescent="0.3">
      <c r="A7245" t="str">
        <f t="shared" si="115"/>
        <v>04: Food PubsGBTotalGinTanquerayE: £3.60 - £3.80All stocking</v>
      </c>
      <c r="B7245" t="s">
        <v>1</v>
      </c>
      <c r="C7245" t="s">
        <v>109</v>
      </c>
      <c r="D7245" t="s">
        <v>13</v>
      </c>
      <c r="E7245" t="s">
        <v>12</v>
      </c>
      <c r="F7245" t="s">
        <v>47</v>
      </c>
      <c r="G7245" t="s">
        <v>67</v>
      </c>
      <c r="H7245" t="s">
        <v>49</v>
      </c>
      <c r="I7245" t="s">
        <v>54</v>
      </c>
      <c r="J7245" s="1">
        <v>34.64</v>
      </c>
      <c r="K7245">
        <v>12.00002742866724</v>
      </c>
      <c r="L7245">
        <v>658</v>
      </c>
      <c r="M7245" s="19">
        <v>6.8998978502462796E-2</v>
      </c>
      <c r="N7245" s="19">
        <v>7.94737646967867E-2</v>
      </c>
      <c r="P7245" t="s">
        <v>42</v>
      </c>
    </row>
    <row r="7246" spans="1:16" x14ac:dyDescent="0.3">
      <c r="A7246" t="str">
        <f t="shared" si="115"/>
        <v>04: Food PubsGBTotalGinTanquerayF: £3.80 - £4.00All stocking</v>
      </c>
      <c r="B7246" t="s">
        <v>1</v>
      </c>
      <c r="C7246" t="s">
        <v>109</v>
      </c>
      <c r="D7246" t="s">
        <v>13</v>
      </c>
      <c r="E7246" t="s">
        <v>12</v>
      </c>
      <c r="F7246" t="s">
        <v>47</v>
      </c>
      <c r="G7246" t="s">
        <v>67</v>
      </c>
      <c r="H7246" t="s">
        <v>49</v>
      </c>
      <c r="I7246" t="s">
        <v>55</v>
      </c>
      <c r="J7246" s="1">
        <v>36.03</v>
      </c>
      <c r="K7246">
        <v>11.319067998491439</v>
      </c>
      <c r="L7246">
        <v>503</v>
      </c>
      <c r="M7246" s="19">
        <v>6.3508644224237396E-2</v>
      </c>
      <c r="N7246" s="19">
        <v>6.7801733009699702E-2</v>
      </c>
      <c r="P7246" t="s">
        <v>42</v>
      </c>
    </row>
    <row r="7247" spans="1:16" x14ac:dyDescent="0.3">
      <c r="A7247" t="str">
        <f t="shared" si="115"/>
        <v>04: Food PubsGBTotalGinTanquerayG: £4.00 - £4.20All stocking</v>
      </c>
      <c r="B7247" t="s">
        <v>1</v>
      </c>
      <c r="C7247" t="s">
        <v>109</v>
      </c>
      <c r="D7247" t="s">
        <v>13</v>
      </c>
      <c r="E7247" t="s">
        <v>12</v>
      </c>
      <c r="F7247" t="s">
        <v>47</v>
      </c>
      <c r="G7247" t="s">
        <v>67</v>
      </c>
      <c r="H7247" t="s">
        <v>49</v>
      </c>
      <c r="I7247" t="s">
        <v>56</v>
      </c>
      <c r="J7247" s="1">
        <v>42.8</v>
      </c>
      <c r="K7247">
        <v>12.209729066270519</v>
      </c>
      <c r="L7247">
        <v>386</v>
      </c>
      <c r="M7247" s="19">
        <v>7.1173331859610306E-2</v>
      </c>
      <c r="N7247" s="19">
        <v>7.2304156418119103E-2</v>
      </c>
      <c r="P7247" t="s">
        <v>42</v>
      </c>
    </row>
    <row r="7248" spans="1:16" x14ac:dyDescent="0.3">
      <c r="A7248" t="str">
        <f t="shared" si="115"/>
        <v>04: Food PubsGBTotalGinTanquerayH: £4.20 - £4.40All stocking</v>
      </c>
      <c r="B7248" t="s">
        <v>1</v>
      </c>
      <c r="C7248" t="s">
        <v>109</v>
      </c>
      <c r="D7248" t="s">
        <v>13</v>
      </c>
      <c r="E7248" t="s">
        <v>12</v>
      </c>
      <c r="F7248" t="s">
        <v>47</v>
      </c>
      <c r="G7248" t="s">
        <v>67</v>
      </c>
      <c r="H7248" t="s">
        <v>49</v>
      </c>
      <c r="I7248" t="s">
        <v>60</v>
      </c>
      <c r="J7248" s="1">
        <v>46.28</v>
      </c>
      <c r="K7248">
        <v>12.302479005511801</v>
      </c>
      <c r="L7248">
        <v>305</v>
      </c>
      <c r="M7248" s="19">
        <v>7.2869164441473303E-2</v>
      </c>
      <c r="N7248" s="19">
        <v>6.8373023991875406E-2</v>
      </c>
      <c r="P7248" t="s">
        <v>42</v>
      </c>
    </row>
    <row r="7249" spans="1:16" x14ac:dyDescent="0.3">
      <c r="A7249" t="str">
        <f t="shared" si="115"/>
        <v>04: Food PubsGBTotalGinTanquerayI: £4.40 - £4.60All stocking</v>
      </c>
      <c r="B7249" t="s">
        <v>1</v>
      </c>
      <c r="C7249" t="s">
        <v>109</v>
      </c>
      <c r="D7249" t="s">
        <v>13</v>
      </c>
      <c r="E7249" t="s">
        <v>12</v>
      </c>
      <c r="F7249" t="s">
        <v>47</v>
      </c>
      <c r="G7249" t="s">
        <v>67</v>
      </c>
      <c r="H7249" t="s">
        <v>49</v>
      </c>
      <c r="I7249" t="s">
        <v>64</v>
      </c>
      <c r="J7249" s="1">
        <v>52.18</v>
      </c>
      <c r="K7249">
        <v>13.255717783678319</v>
      </c>
      <c r="L7249">
        <v>228</v>
      </c>
      <c r="M7249" s="19">
        <v>7.9353547560335497E-2</v>
      </c>
      <c r="N7249" s="19">
        <v>7.7786933892378202E-2</v>
      </c>
      <c r="P7249" t="s">
        <v>42</v>
      </c>
    </row>
    <row r="7250" spans="1:16" x14ac:dyDescent="0.3">
      <c r="A7250" t="str">
        <f t="shared" si="115"/>
        <v>04: Food PubsGBTotalGinTanquerayJ: £4.60 - £4.80All stocking</v>
      </c>
      <c r="B7250" t="s">
        <v>1</v>
      </c>
      <c r="C7250" t="s">
        <v>109</v>
      </c>
      <c r="D7250" t="s">
        <v>13</v>
      </c>
      <c r="E7250" t="s">
        <v>12</v>
      </c>
      <c r="F7250" t="s">
        <v>47</v>
      </c>
      <c r="G7250" t="s">
        <v>67</v>
      </c>
      <c r="H7250" t="s">
        <v>49</v>
      </c>
      <c r="I7250" t="s">
        <v>65</v>
      </c>
      <c r="J7250" s="1">
        <v>72.790000000000006</v>
      </c>
      <c r="K7250">
        <v>17.017876567876559</v>
      </c>
      <c r="L7250">
        <v>109</v>
      </c>
      <c r="M7250" s="19">
        <v>7.0305387530589597E-2</v>
      </c>
      <c r="N7250" s="19">
        <v>7.0604589503918694E-2</v>
      </c>
      <c r="P7250" t="s">
        <v>42</v>
      </c>
    </row>
    <row r="7251" spans="1:16" x14ac:dyDescent="0.3">
      <c r="A7251" t="str">
        <f t="shared" si="115"/>
        <v>04: Food PubsGBTotalGinTanquerayK: £4.80 - £5.00All stocking</v>
      </c>
      <c r="B7251" t="s">
        <v>1</v>
      </c>
      <c r="C7251" t="s">
        <v>109</v>
      </c>
      <c r="D7251" t="s">
        <v>13</v>
      </c>
      <c r="E7251" t="s">
        <v>12</v>
      </c>
      <c r="F7251" t="s">
        <v>47</v>
      </c>
      <c r="G7251" t="s">
        <v>67</v>
      </c>
      <c r="H7251" t="s">
        <v>49</v>
      </c>
      <c r="I7251" t="s">
        <v>89</v>
      </c>
      <c r="J7251" s="1">
        <v>106.97</v>
      </c>
      <c r="K7251">
        <v>24.875738971513602</v>
      </c>
      <c r="L7251">
        <v>71</v>
      </c>
      <c r="M7251">
        <v>8.8143970494615004E-2</v>
      </c>
      <c r="N7251" s="19">
        <v>9.2374438624181293E-2</v>
      </c>
      <c r="P7251" t="s">
        <v>42</v>
      </c>
    </row>
    <row r="7252" spans="1:16" x14ac:dyDescent="0.3">
      <c r="A7252" t="str">
        <f t="shared" si="115"/>
        <v>04: Food PubsGBTotalGinTanquerayL: £5.00 - £5.20All stocking</v>
      </c>
      <c r="B7252" t="s">
        <v>1</v>
      </c>
      <c r="C7252" t="s">
        <v>109</v>
      </c>
      <c r="D7252" t="s">
        <v>13</v>
      </c>
      <c r="E7252" t="s">
        <v>12</v>
      </c>
      <c r="F7252" t="s">
        <v>47</v>
      </c>
      <c r="G7252" t="s">
        <v>67</v>
      </c>
      <c r="H7252" t="s">
        <v>49</v>
      </c>
      <c r="I7252" t="s">
        <v>90</v>
      </c>
      <c r="J7252" s="1">
        <v>98.16</v>
      </c>
      <c r="K7252">
        <v>22.222073518269159</v>
      </c>
      <c r="L7252">
        <v>46</v>
      </c>
      <c r="M7252" s="19">
        <v>7.6319255539822203E-2</v>
      </c>
      <c r="N7252" s="19">
        <v>7.7105240053351898E-2</v>
      </c>
      <c r="P7252" t="s">
        <v>42</v>
      </c>
    </row>
    <row r="7253" spans="1:16" x14ac:dyDescent="0.3">
      <c r="A7253" t="str">
        <f t="shared" si="115"/>
        <v>04: Food PubsGBTotalGinTanquerayM: £5.20 - £5.40All stocking</v>
      </c>
      <c r="B7253" t="s">
        <v>1</v>
      </c>
      <c r="C7253" t="s">
        <v>109</v>
      </c>
      <c r="D7253" t="s">
        <v>13</v>
      </c>
      <c r="E7253" t="s">
        <v>12</v>
      </c>
      <c r="F7253" t="s">
        <v>47</v>
      </c>
      <c r="G7253" t="s">
        <v>67</v>
      </c>
      <c r="H7253" t="s">
        <v>49</v>
      </c>
      <c r="I7253" t="s">
        <v>95</v>
      </c>
      <c r="J7253" s="1">
        <v>83.5</v>
      </c>
      <c r="K7253">
        <v>18.75262412484636</v>
      </c>
      <c r="L7253">
        <v>27</v>
      </c>
      <c r="M7253">
        <v>0.103798208723689</v>
      </c>
      <c r="N7253">
        <v>0.100909292526059</v>
      </c>
      <c r="P7253" t="s">
        <v>42</v>
      </c>
    </row>
    <row r="7254" spans="1:16" x14ac:dyDescent="0.3">
      <c r="A7254" t="str">
        <f t="shared" si="115"/>
        <v>04: Food PubsGBTotalGinTanquerayQ: &gt;£6.00All stocking</v>
      </c>
      <c r="B7254" t="s">
        <v>1</v>
      </c>
      <c r="C7254" t="s">
        <v>109</v>
      </c>
      <c r="D7254" t="s">
        <v>13</v>
      </c>
      <c r="E7254" t="s">
        <v>12</v>
      </c>
      <c r="F7254" t="s">
        <v>47</v>
      </c>
      <c r="G7254" t="s">
        <v>67</v>
      </c>
      <c r="H7254" t="s">
        <v>49</v>
      </c>
      <c r="I7254" t="s">
        <v>96</v>
      </c>
      <c r="J7254" s="1">
        <v>55.14</v>
      </c>
      <c r="K7254">
        <v>15.33709202320312</v>
      </c>
      <c r="L7254">
        <v>54</v>
      </c>
      <c r="M7254" s="19">
        <v>8.3411737584848794E-2</v>
      </c>
      <c r="N7254" s="19">
        <v>9.5201968802620093E-2</v>
      </c>
      <c r="P7254" t="s">
        <v>42</v>
      </c>
    </row>
    <row r="7255" spans="1:16" x14ac:dyDescent="0.3">
      <c r="A7255" t="str">
        <f t="shared" si="115"/>
        <v>04: Food PubsGBTotalGinTanqueray 10TotalAll stocking</v>
      </c>
      <c r="B7255" t="s">
        <v>1</v>
      </c>
      <c r="C7255" t="s">
        <v>109</v>
      </c>
      <c r="D7255" t="s">
        <v>13</v>
      </c>
      <c r="E7255" t="s">
        <v>12</v>
      </c>
      <c r="F7255" t="s">
        <v>47</v>
      </c>
      <c r="G7255" t="s">
        <v>68</v>
      </c>
      <c r="H7255" t="s">
        <v>49</v>
      </c>
      <c r="I7255" t="s">
        <v>12</v>
      </c>
      <c r="J7255" s="1">
        <v>18.8</v>
      </c>
      <c r="K7255">
        <v>4.3198247199180004</v>
      </c>
      <c r="L7255">
        <v>804</v>
      </c>
      <c r="M7255" s="19">
        <v>1.6704043141867801E-2</v>
      </c>
      <c r="N7255">
        <v>1.3881702967545999E-2</v>
      </c>
      <c r="P7255" t="s">
        <v>42</v>
      </c>
    </row>
    <row r="7256" spans="1:16" x14ac:dyDescent="0.3">
      <c r="A7256" t="str">
        <f t="shared" si="115"/>
        <v>04: Food PubsGBTotalGinTanqueray 10B: £3 - £3.20All stocking</v>
      </c>
      <c r="B7256" t="s">
        <v>1</v>
      </c>
      <c r="C7256" t="s">
        <v>109</v>
      </c>
      <c r="D7256" t="s">
        <v>13</v>
      </c>
      <c r="E7256" t="s">
        <v>12</v>
      </c>
      <c r="F7256" t="s">
        <v>47</v>
      </c>
      <c r="G7256" t="s">
        <v>68</v>
      </c>
      <c r="H7256" t="s">
        <v>49</v>
      </c>
      <c r="I7256" t="s">
        <v>59</v>
      </c>
      <c r="J7256" s="1">
        <v>14.15</v>
      </c>
      <c r="K7256">
        <v>4.2663921396064399</v>
      </c>
      <c r="L7256">
        <v>28</v>
      </c>
      <c r="M7256" s="19">
        <v>1.7443641653241498E-2</v>
      </c>
      <c r="N7256" s="19">
        <v>1.4583029909215501E-2</v>
      </c>
      <c r="P7256" t="s">
        <v>42</v>
      </c>
    </row>
    <row r="7257" spans="1:16" x14ac:dyDescent="0.3">
      <c r="A7257" t="str">
        <f t="shared" si="115"/>
        <v>04: Food PubsGBTotalGinTanqueray 10C: £3.20 - £3.40All stocking</v>
      </c>
      <c r="B7257" t="s">
        <v>1</v>
      </c>
      <c r="C7257" t="s">
        <v>109</v>
      </c>
      <c r="D7257" t="s">
        <v>13</v>
      </c>
      <c r="E7257" t="s">
        <v>12</v>
      </c>
      <c r="F7257" t="s">
        <v>47</v>
      </c>
      <c r="G7257" t="s">
        <v>68</v>
      </c>
      <c r="H7257" t="s">
        <v>49</v>
      </c>
      <c r="I7257" t="s">
        <v>52</v>
      </c>
      <c r="J7257" s="1">
        <v>14.02</v>
      </c>
      <c r="K7257">
        <v>4.1526959968136401</v>
      </c>
      <c r="L7257">
        <v>34</v>
      </c>
      <c r="M7257" s="19">
        <v>1.14622981131703E-2</v>
      </c>
      <c r="N7257" s="19">
        <v>1.05499218844582E-2</v>
      </c>
      <c r="P7257" t="s">
        <v>42</v>
      </c>
    </row>
    <row r="7258" spans="1:16" x14ac:dyDescent="0.3">
      <c r="A7258" t="str">
        <f t="shared" si="115"/>
        <v>04: Food PubsGBTotalGinTanqueray 10D: £3.40 - £3.60All stocking</v>
      </c>
      <c r="B7258" t="s">
        <v>1</v>
      </c>
      <c r="C7258" t="s">
        <v>109</v>
      </c>
      <c r="D7258" t="s">
        <v>13</v>
      </c>
      <c r="E7258" t="s">
        <v>12</v>
      </c>
      <c r="F7258" t="s">
        <v>47</v>
      </c>
      <c r="G7258" t="s">
        <v>68</v>
      </c>
      <c r="H7258" t="s">
        <v>49</v>
      </c>
      <c r="I7258" t="s">
        <v>53</v>
      </c>
      <c r="J7258" s="1">
        <v>13.93</v>
      </c>
      <c r="K7258">
        <v>3.8847551873413959</v>
      </c>
      <c r="L7258">
        <v>58</v>
      </c>
      <c r="M7258" s="19">
        <v>1.29765834957056E-2</v>
      </c>
      <c r="N7258" s="19">
        <v>1.1697180928316901E-2</v>
      </c>
      <c r="P7258" t="s">
        <v>42</v>
      </c>
    </row>
    <row r="7259" spans="1:16" x14ac:dyDescent="0.3">
      <c r="A7259" t="str">
        <f t="shared" si="115"/>
        <v>04: Food PubsGBTotalGinTanqueray 10E: £3.60 - £3.80All stocking</v>
      </c>
      <c r="B7259" t="s">
        <v>1</v>
      </c>
      <c r="C7259" t="s">
        <v>109</v>
      </c>
      <c r="D7259" t="s">
        <v>13</v>
      </c>
      <c r="E7259" t="s">
        <v>12</v>
      </c>
      <c r="F7259" t="s">
        <v>47</v>
      </c>
      <c r="G7259" t="s">
        <v>68</v>
      </c>
      <c r="H7259" t="s">
        <v>49</v>
      </c>
      <c r="I7259" t="s">
        <v>54</v>
      </c>
      <c r="J7259" s="1">
        <v>14.08</v>
      </c>
      <c r="K7259">
        <v>3.72169908014064</v>
      </c>
      <c r="L7259">
        <v>77</v>
      </c>
      <c r="M7259" s="19">
        <v>1.4178020092972501E-2</v>
      </c>
      <c r="N7259" s="19">
        <v>1.22456081405395E-2</v>
      </c>
      <c r="P7259" t="s">
        <v>42</v>
      </c>
    </row>
    <row r="7260" spans="1:16" x14ac:dyDescent="0.3">
      <c r="A7260" t="str">
        <f t="shared" si="115"/>
        <v>04: Food PubsGBTotalGinTanqueray 10F: £3.80 - £4.00All stocking</v>
      </c>
      <c r="B7260" t="s">
        <v>1</v>
      </c>
      <c r="C7260" t="s">
        <v>109</v>
      </c>
      <c r="D7260" t="s">
        <v>13</v>
      </c>
      <c r="E7260" t="s">
        <v>12</v>
      </c>
      <c r="F7260" t="s">
        <v>47</v>
      </c>
      <c r="G7260" t="s">
        <v>68</v>
      </c>
      <c r="H7260" t="s">
        <v>49</v>
      </c>
      <c r="I7260" t="s">
        <v>55</v>
      </c>
      <c r="J7260" s="1">
        <v>16.88</v>
      </c>
      <c r="K7260">
        <v>4.1013005292767204</v>
      </c>
      <c r="L7260">
        <v>126</v>
      </c>
      <c r="M7260" s="19">
        <v>1.7209937721197902E-2</v>
      </c>
      <c r="N7260" s="19">
        <v>1.4391121666313801E-2</v>
      </c>
      <c r="P7260" t="s">
        <v>42</v>
      </c>
    </row>
    <row r="7261" spans="1:16" x14ac:dyDescent="0.3">
      <c r="A7261" t="str">
        <f t="shared" si="115"/>
        <v>04: Food PubsGBTotalGinTanqueray 10G: £4.00 - £4.20All stocking</v>
      </c>
      <c r="B7261" t="s">
        <v>1</v>
      </c>
      <c r="C7261" t="s">
        <v>109</v>
      </c>
      <c r="D7261" t="s">
        <v>13</v>
      </c>
      <c r="E7261" t="s">
        <v>12</v>
      </c>
      <c r="F7261" t="s">
        <v>47</v>
      </c>
      <c r="G7261" t="s">
        <v>68</v>
      </c>
      <c r="H7261" t="s">
        <v>49</v>
      </c>
      <c r="I7261" t="s">
        <v>56</v>
      </c>
      <c r="J7261" s="1">
        <v>16.5</v>
      </c>
      <c r="K7261">
        <v>3.8061031703339396</v>
      </c>
      <c r="L7261">
        <v>130</v>
      </c>
      <c r="M7261" s="19">
        <v>1.62377014056409E-2</v>
      </c>
      <c r="N7261">
        <v>1.3395698859808E-2</v>
      </c>
      <c r="P7261" t="s">
        <v>42</v>
      </c>
    </row>
    <row r="7262" spans="1:16" x14ac:dyDescent="0.3">
      <c r="A7262" t="str">
        <f t="shared" si="115"/>
        <v>04: Food PubsGBTotalGinTanqueray 10H: £4.20 - £4.40All stocking</v>
      </c>
      <c r="B7262" t="s">
        <v>1</v>
      </c>
      <c r="C7262" t="s">
        <v>109</v>
      </c>
      <c r="D7262" t="s">
        <v>13</v>
      </c>
      <c r="E7262" t="s">
        <v>12</v>
      </c>
      <c r="F7262" t="s">
        <v>47</v>
      </c>
      <c r="G7262" t="s">
        <v>68</v>
      </c>
      <c r="H7262" t="s">
        <v>49</v>
      </c>
      <c r="I7262" t="s">
        <v>60</v>
      </c>
      <c r="J7262" s="1">
        <v>20.75</v>
      </c>
      <c r="K7262">
        <v>4.7174279279747999</v>
      </c>
      <c r="L7262">
        <v>128</v>
      </c>
      <c r="M7262" s="19">
        <v>2.20113996981589E-2</v>
      </c>
      <c r="N7262" s="19">
        <v>1.7315732747399198E-2</v>
      </c>
      <c r="P7262" t="s">
        <v>42</v>
      </c>
    </row>
    <row r="7263" spans="1:16" x14ac:dyDescent="0.3">
      <c r="A7263" t="str">
        <f t="shared" si="115"/>
        <v>04: Food PubsGBTotalGinTanqueray 10I: £4.40 - £4.60All stocking</v>
      </c>
      <c r="B7263" t="s">
        <v>1</v>
      </c>
      <c r="C7263" t="s">
        <v>109</v>
      </c>
      <c r="D7263" t="s">
        <v>13</v>
      </c>
      <c r="E7263" t="s">
        <v>12</v>
      </c>
      <c r="F7263" t="s">
        <v>47</v>
      </c>
      <c r="G7263" t="s">
        <v>68</v>
      </c>
      <c r="H7263" t="s">
        <v>49</v>
      </c>
      <c r="I7263" t="s">
        <v>64</v>
      </c>
      <c r="J7263" s="1">
        <v>24.55</v>
      </c>
      <c r="K7263">
        <v>5.5496731770644798</v>
      </c>
      <c r="L7263">
        <v>115</v>
      </c>
      <c r="M7263" s="19">
        <v>2.3120922569742901E-2</v>
      </c>
      <c r="N7263" s="19">
        <v>1.9498607242339799E-2</v>
      </c>
      <c r="P7263" t="s">
        <v>42</v>
      </c>
    </row>
    <row r="7264" spans="1:16" x14ac:dyDescent="0.3">
      <c r="A7264" t="str">
        <f t="shared" si="115"/>
        <v>04: Food PubsGBTotalGinTanqueray 10J: £4.60 - £4.80All stocking</v>
      </c>
      <c r="B7264" t="s">
        <v>1</v>
      </c>
      <c r="C7264" t="s">
        <v>109</v>
      </c>
      <c r="D7264" t="s">
        <v>13</v>
      </c>
      <c r="E7264" t="s">
        <v>12</v>
      </c>
      <c r="F7264" t="s">
        <v>47</v>
      </c>
      <c r="G7264" t="s">
        <v>68</v>
      </c>
      <c r="H7264" t="s">
        <v>49</v>
      </c>
      <c r="I7264" t="s">
        <v>65</v>
      </c>
      <c r="J7264" s="1">
        <v>27.7</v>
      </c>
      <c r="K7264">
        <v>6.1669344147915606</v>
      </c>
      <c r="L7264">
        <v>70</v>
      </c>
      <c r="M7264" s="19">
        <v>2.20249835711612E-2</v>
      </c>
      <c r="N7264" s="19">
        <v>1.92636256879044E-2</v>
      </c>
      <c r="P7264" t="s">
        <v>42</v>
      </c>
    </row>
    <row r="7265" spans="1:16" x14ac:dyDescent="0.3">
      <c r="A7265" t="str">
        <f t="shared" si="115"/>
        <v>04: Food PubsGBTotalGinTanqueray 10K: £4.80 - £5.00All stocking</v>
      </c>
      <c r="B7265" t="s">
        <v>1</v>
      </c>
      <c r="C7265" t="s">
        <v>109</v>
      </c>
      <c r="D7265" t="s">
        <v>13</v>
      </c>
      <c r="E7265" t="s">
        <v>12</v>
      </c>
      <c r="F7265" t="s">
        <v>47</v>
      </c>
      <c r="G7265" t="s">
        <v>68</v>
      </c>
      <c r="H7265" t="s">
        <v>49</v>
      </c>
      <c r="I7265" t="s">
        <v>89</v>
      </c>
      <c r="J7265" s="1">
        <v>27.46</v>
      </c>
      <c r="K7265">
        <v>5.8455381873028793</v>
      </c>
      <c r="L7265">
        <v>85</v>
      </c>
      <c r="M7265" s="19">
        <v>2.0416537073469201E-2</v>
      </c>
      <c r="N7265" s="19">
        <v>1.7821714049795299E-2</v>
      </c>
      <c r="P7265" t="s">
        <v>42</v>
      </c>
    </row>
    <row r="7266" spans="1:16" x14ac:dyDescent="0.3">
      <c r="A7266" t="str">
        <f t="shared" si="115"/>
        <v>04: Food PubsGBTotalGinTanqueray 10L: £5.00 - £5.20All stocking</v>
      </c>
      <c r="B7266" t="s">
        <v>1</v>
      </c>
      <c r="C7266" t="s">
        <v>109</v>
      </c>
      <c r="D7266" t="s">
        <v>13</v>
      </c>
      <c r="E7266" t="s">
        <v>12</v>
      </c>
      <c r="F7266" t="s">
        <v>47</v>
      </c>
      <c r="G7266" t="s">
        <v>68</v>
      </c>
      <c r="H7266" t="s">
        <v>49</v>
      </c>
      <c r="I7266" t="s">
        <v>90</v>
      </c>
      <c r="J7266" s="1">
        <v>32.4</v>
      </c>
      <c r="K7266">
        <v>6.5194463617190799</v>
      </c>
      <c r="L7266">
        <v>55</v>
      </c>
      <c r="M7266" s="19">
        <v>2.1802115766200302E-2</v>
      </c>
      <c r="N7266" s="19">
        <v>1.9586399587951799E-2</v>
      </c>
      <c r="P7266" t="s">
        <v>42</v>
      </c>
    </row>
    <row r="7267" spans="1:16" x14ac:dyDescent="0.3">
      <c r="A7267" t="str">
        <f t="shared" si="115"/>
        <v>04: Food PubsGBTotalGinTanqueray 10M: £5.20 - £5.40All stocking</v>
      </c>
      <c r="B7267" t="s">
        <v>1</v>
      </c>
      <c r="C7267" t="s">
        <v>109</v>
      </c>
      <c r="D7267" t="s">
        <v>13</v>
      </c>
      <c r="E7267" t="s">
        <v>12</v>
      </c>
      <c r="F7267" t="s">
        <v>47</v>
      </c>
      <c r="G7267" t="s">
        <v>68</v>
      </c>
      <c r="H7267" t="s">
        <v>49</v>
      </c>
      <c r="I7267" t="s">
        <v>95</v>
      </c>
      <c r="J7267" s="1">
        <v>24.11</v>
      </c>
      <c r="K7267">
        <v>4.8637211079518803</v>
      </c>
      <c r="L7267">
        <v>39</v>
      </c>
      <c r="M7267" s="19">
        <v>1.40071888670336E-2</v>
      </c>
      <c r="N7267" s="19">
        <v>1.2721389225106799E-2</v>
      </c>
      <c r="P7267" t="s">
        <v>42</v>
      </c>
    </row>
    <row r="7268" spans="1:16" x14ac:dyDescent="0.3">
      <c r="A7268" t="str">
        <f t="shared" si="115"/>
        <v>04: Food PubsGBTotalGinTanqueray 10Q: &gt;£6.00All stocking</v>
      </c>
      <c r="B7268" t="s">
        <v>1</v>
      </c>
      <c r="C7268" t="s">
        <v>109</v>
      </c>
      <c r="D7268" t="s">
        <v>13</v>
      </c>
      <c r="E7268" t="s">
        <v>12</v>
      </c>
      <c r="F7268" t="s">
        <v>47</v>
      </c>
      <c r="G7268" t="s">
        <v>68</v>
      </c>
      <c r="H7268" t="s">
        <v>49</v>
      </c>
      <c r="I7268" t="s">
        <v>96</v>
      </c>
      <c r="J7268" s="1">
        <v>23.4</v>
      </c>
      <c r="K7268">
        <v>4.4778474449527197</v>
      </c>
      <c r="L7268">
        <v>57</v>
      </c>
      <c r="M7268" s="19">
        <v>1.9284739533305499E-2</v>
      </c>
      <c r="N7268" s="19">
        <v>1.4353676063713201E-2</v>
      </c>
      <c r="P7268" t="s">
        <v>42</v>
      </c>
    </row>
    <row r="7269" spans="1:16" x14ac:dyDescent="0.3">
      <c r="A7269" t="str">
        <f t="shared" si="115"/>
        <v>04: Food PubsGBTotalGinTanqueray Flor De SevillaA: &lt;£3All stocking</v>
      </c>
      <c r="B7269" t="s">
        <v>1</v>
      </c>
      <c r="C7269" t="s">
        <v>109</v>
      </c>
      <c r="D7269" t="s">
        <v>13</v>
      </c>
      <c r="E7269" t="s">
        <v>12</v>
      </c>
      <c r="F7269" t="s">
        <v>47</v>
      </c>
      <c r="G7269" t="s">
        <v>69</v>
      </c>
      <c r="H7269" t="s">
        <v>49</v>
      </c>
      <c r="I7269" t="s">
        <v>58</v>
      </c>
      <c r="J7269" s="1">
        <v>14.71</v>
      </c>
      <c r="K7269">
        <v>4.3089755956603604</v>
      </c>
      <c r="L7269">
        <v>92</v>
      </c>
      <c r="M7269" s="19">
        <v>2.6868802942160801E-2</v>
      </c>
      <c r="N7269" s="19">
        <v>2.2932709582420399E-2</v>
      </c>
      <c r="P7269" t="s">
        <v>42</v>
      </c>
    </row>
    <row r="7270" spans="1:16" x14ac:dyDescent="0.3">
      <c r="A7270" t="str">
        <f t="shared" si="115"/>
        <v>04: Food PubsGBTotalGinTanqueray Flor De SevillaTotalAll stocking</v>
      </c>
      <c r="B7270" t="s">
        <v>1</v>
      </c>
      <c r="C7270" t="s">
        <v>109</v>
      </c>
      <c r="D7270" t="s">
        <v>13</v>
      </c>
      <c r="E7270" t="s">
        <v>12</v>
      </c>
      <c r="F7270" t="s">
        <v>47</v>
      </c>
      <c r="G7270" t="s">
        <v>69</v>
      </c>
      <c r="H7270" t="s">
        <v>49</v>
      </c>
      <c r="I7270" t="s">
        <v>12</v>
      </c>
      <c r="J7270" s="1">
        <v>19.12</v>
      </c>
      <c r="K7270">
        <v>5.2505572331022403</v>
      </c>
      <c r="L7270">
        <v>2389</v>
      </c>
      <c r="M7270" s="19">
        <v>3.1708904932427902E-2</v>
      </c>
      <c r="N7270" s="19">
        <v>2.97375098636803E-2</v>
      </c>
      <c r="P7270" t="s">
        <v>42</v>
      </c>
    </row>
    <row r="7271" spans="1:16" x14ac:dyDescent="0.3">
      <c r="A7271" t="str">
        <f t="shared" si="115"/>
        <v>04: Food PubsGBTotalGinTanqueray Flor De SevillaB: £3 - £3.20All stocking</v>
      </c>
      <c r="B7271" t="s">
        <v>1</v>
      </c>
      <c r="C7271" t="s">
        <v>109</v>
      </c>
      <c r="D7271" t="s">
        <v>13</v>
      </c>
      <c r="E7271" t="s">
        <v>12</v>
      </c>
      <c r="F7271" t="s">
        <v>47</v>
      </c>
      <c r="G7271" t="s">
        <v>69</v>
      </c>
      <c r="H7271" t="s">
        <v>49</v>
      </c>
      <c r="I7271" t="s">
        <v>59</v>
      </c>
      <c r="J7271" s="1">
        <v>14.59</v>
      </c>
      <c r="K7271">
        <v>4.4624547674547603</v>
      </c>
      <c r="L7271">
        <v>115</v>
      </c>
      <c r="M7271" s="19">
        <v>2.4836622962233702E-2</v>
      </c>
      <c r="N7271" s="19">
        <v>2.23956314496364E-2</v>
      </c>
      <c r="P7271" t="s">
        <v>42</v>
      </c>
    </row>
    <row r="7272" spans="1:16" x14ac:dyDescent="0.3">
      <c r="A7272" t="str">
        <f t="shared" si="115"/>
        <v>04: Food PubsGBTotalGinTanqueray Flor De SevillaC: £3.20 - £3.40All stocking</v>
      </c>
      <c r="B7272" t="s">
        <v>1</v>
      </c>
      <c r="C7272" t="s">
        <v>109</v>
      </c>
      <c r="D7272" t="s">
        <v>13</v>
      </c>
      <c r="E7272" t="s">
        <v>12</v>
      </c>
      <c r="F7272" t="s">
        <v>47</v>
      </c>
      <c r="G7272" t="s">
        <v>69</v>
      </c>
      <c r="H7272" t="s">
        <v>49</v>
      </c>
      <c r="I7272" t="s">
        <v>52</v>
      </c>
      <c r="J7272" s="1">
        <v>16.190000000000001</v>
      </c>
      <c r="K7272">
        <v>5.169390986791</v>
      </c>
      <c r="L7272">
        <v>250</v>
      </c>
      <c r="M7272" s="19">
        <v>3.0667486330422499E-2</v>
      </c>
      <c r="N7272" s="19">
        <v>2.88716019487039E-2</v>
      </c>
      <c r="P7272" t="s">
        <v>42</v>
      </c>
    </row>
    <row r="7273" spans="1:16" x14ac:dyDescent="0.3">
      <c r="A7273" t="str">
        <f t="shared" si="115"/>
        <v>04: Food PubsGBTotalGinTanqueray Flor De SevillaD: £3.40 - £3.60All stocking</v>
      </c>
      <c r="B7273" t="s">
        <v>1</v>
      </c>
      <c r="C7273" t="s">
        <v>109</v>
      </c>
      <c r="D7273" t="s">
        <v>13</v>
      </c>
      <c r="E7273" t="s">
        <v>12</v>
      </c>
      <c r="F7273" t="s">
        <v>47</v>
      </c>
      <c r="G7273" t="s">
        <v>69</v>
      </c>
      <c r="H7273" t="s">
        <v>49</v>
      </c>
      <c r="I7273" t="s">
        <v>53</v>
      </c>
      <c r="J7273" s="1">
        <v>17.18</v>
      </c>
      <c r="K7273">
        <v>5.2657308740642002</v>
      </c>
      <c r="L7273">
        <v>423</v>
      </c>
      <c r="M7273" s="19">
        <v>3.1224030759717299E-2</v>
      </c>
      <c r="N7273" s="19">
        <v>2.96557317448332E-2</v>
      </c>
      <c r="P7273" t="s">
        <v>42</v>
      </c>
    </row>
    <row r="7274" spans="1:16" x14ac:dyDescent="0.3">
      <c r="A7274" t="str">
        <f t="shared" si="115"/>
        <v>04: Food PubsGBTotalGinTanqueray Flor De SevillaE: £3.60 - £3.80All stocking</v>
      </c>
      <c r="B7274" t="s">
        <v>1</v>
      </c>
      <c r="C7274" t="s">
        <v>109</v>
      </c>
      <c r="D7274" t="s">
        <v>13</v>
      </c>
      <c r="E7274" t="s">
        <v>12</v>
      </c>
      <c r="F7274" t="s">
        <v>47</v>
      </c>
      <c r="G7274" t="s">
        <v>69</v>
      </c>
      <c r="H7274" t="s">
        <v>49</v>
      </c>
      <c r="I7274" t="s">
        <v>54</v>
      </c>
      <c r="J7274" s="1">
        <v>18.39</v>
      </c>
      <c r="K7274">
        <v>5.3663478252102799</v>
      </c>
      <c r="L7274">
        <v>567</v>
      </c>
      <c r="M7274" s="19">
        <v>3.3362739542464603E-2</v>
      </c>
      <c r="N7274" s="19">
        <v>3.1854416976648703E-2</v>
      </c>
      <c r="P7274" t="s">
        <v>42</v>
      </c>
    </row>
    <row r="7275" spans="1:16" x14ac:dyDescent="0.3">
      <c r="A7275" t="str">
        <f t="shared" si="115"/>
        <v>04: Food PubsGBTotalGinTanqueray Flor De SevillaF: £3.80 - £4.00All stocking</v>
      </c>
      <c r="B7275" t="s">
        <v>1</v>
      </c>
      <c r="C7275" t="s">
        <v>109</v>
      </c>
      <c r="D7275" t="s">
        <v>13</v>
      </c>
      <c r="E7275" t="s">
        <v>12</v>
      </c>
      <c r="F7275" t="s">
        <v>47</v>
      </c>
      <c r="G7275" t="s">
        <v>69</v>
      </c>
      <c r="H7275" t="s">
        <v>49</v>
      </c>
      <c r="I7275" t="s">
        <v>55</v>
      </c>
      <c r="J7275" s="1">
        <v>18.55</v>
      </c>
      <c r="K7275">
        <v>5.3371284765263995</v>
      </c>
      <c r="L7275">
        <v>573</v>
      </c>
      <c r="M7275" s="19">
        <v>3.36699317155972E-2</v>
      </c>
      <c r="N7275" s="19">
        <v>3.28712752063283E-2</v>
      </c>
      <c r="P7275" t="s">
        <v>42</v>
      </c>
    </row>
    <row r="7276" spans="1:16" x14ac:dyDescent="0.3">
      <c r="A7276" t="str">
        <f t="shared" si="115"/>
        <v>04: Food PubsGBTotalGinTanqueray Flor De SevillaG: £4.00 - £4.20All stocking</v>
      </c>
      <c r="B7276" t="s">
        <v>1</v>
      </c>
      <c r="C7276" t="s">
        <v>109</v>
      </c>
      <c r="D7276" t="s">
        <v>13</v>
      </c>
      <c r="E7276" t="s">
        <v>12</v>
      </c>
      <c r="F7276" t="s">
        <v>47</v>
      </c>
      <c r="G7276" t="s">
        <v>69</v>
      </c>
      <c r="H7276" t="s">
        <v>49</v>
      </c>
      <c r="I7276" t="s">
        <v>56</v>
      </c>
      <c r="J7276" s="1">
        <v>19.91</v>
      </c>
      <c r="K7276">
        <v>5.5708676698134401</v>
      </c>
      <c r="L7276">
        <v>498</v>
      </c>
      <c r="M7276" s="19">
        <v>3.5640773022983102E-2</v>
      </c>
      <c r="N7276" s="19">
        <v>3.35005412359917E-2</v>
      </c>
      <c r="P7276" t="s">
        <v>42</v>
      </c>
    </row>
    <row r="7277" spans="1:16" x14ac:dyDescent="0.3">
      <c r="A7277" t="str">
        <f t="shared" si="115"/>
        <v>04: Food PubsGBTotalGinTanqueray Flor De SevillaH: £4.20 - £4.40All stocking</v>
      </c>
      <c r="B7277" t="s">
        <v>1</v>
      </c>
      <c r="C7277" t="s">
        <v>109</v>
      </c>
      <c r="D7277" t="s">
        <v>13</v>
      </c>
      <c r="E7277" t="s">
        <v>12</v>
      </c>
      <c r="F7277" t="s">
        <v>47</v>
      </c>
      <c r="G7277" t="s">
        <v>69</v>
      </c>
      <c r="H7277" t="s">
        <v>49</v>
      </c>
      <c r="I7277" t="s">
        <v>60</v>
      </c>
      <c r="J7277" s="1">
        <v>21.23</v>
      </c>
      <c r="K7277">
        <v>5.8073968586594802</v>
      </c>
      <c r="L7277">
        <v>297</v>
      </c>
      <c r="M7277" s="19">
        <v>3.5257293941143603E-2</v>
      </c>
      <c r="N7277" s="19">
        <v>3.3067372103938203E-2</v>
      </c>
      <c r="P7277" t="s">
        <v>42</v>
      </c>
    </row>
    <row r="7278" spans="1:16" x14ac:dyDescent="0.3">
      <c r="A7278" t="str">
        <f t="shared" si="115"/>
        <v>04: Food PubsGBTotalGinTanqueray Flor De SevillaI: £4.40 - £4.60All stocking</v>
      </c>
      <c r="B7278" t="s">
        <v>1</v>
      </c>
      <c r="C7278" t="s">
        <v>109</v>
      </c>
      <c r="D7278" t="s">
        <v>13</v>
      </c>
      <c r="E7278" t="s">
        <v>12</v>
      </c>
      <c r="F7278" t="s">
        <v>47</v>
      </c>
      <c r="G7278" t="s">
        <v>69</v>
      </c>
      <c r="H7278" t="s">
        <v>49</v>
      </c>
      <c r="I7278" t="s">
        <v>64</v>
      </c>
      <c r="J7278" s="1">
        <v>22.23</v>
      </c>
      <c r="K7278">
        <v>5.9748281660619202</v>
      </c>
      <c r="L7278">
        <v>308</v>
      </c>
      <c r="M7278" s="19">
        <v>3.7536116968387503E-2</v>
      </c>
      <c r="N7278" s="19">
        <v>3.4739576617293398E-2</v>
      </c>
      <c r="P7278" t="s">
        <v>42</v>
      </c>
    </row>
    <row r="7279" spans="1:16" x14ac:dyDescent="0.3">
      <c r="A7279" t="str">
        <f t="shared" si="115"/>
        <v>04: Food PubsGBTotalGinTanqueray Flor De SevillaJ: £4.60 - £4.80All stocking</v>
      </c>
      <c r="B7279" t="s">
        <v>1</v>
      </c>
      <c r="C7279" t="s">
        <v>109</v>
      </c>
      <c r="D7279" t="s">
        <v>13</v>
      </c>
      <c r="E7279" t="s">
        <v>12</v>
      </c>
      <c r="F7279" t="s">
        <v>47</v>
      </c>
      <c r="G7279" t="s">
        <v>69</v>
      </c>
      <c r="H7279" t="s">
        <v>49</v>
      </c>
      <c r="I7279" t="s">
        <v>65</v>
      </c>
      <c r="J7279" s="1">
        <v>24.26</v>
      </c>
      <c r="K7279">
        <v>6.1966812368616395</v>
      </c>
      <c r="L7279">
        <v>194</v>
      </c>
      <c r="M7279" s="19">
        <v>3.4853216722367401E-2</v>
      </c>
      <c r="N7279" s="19">
        <v>3.2765710210483502E-2</v>
      </c>
      <c r="P7279" t="s">
        <v>42</v>
      </c>
    </row>
    <row r="7280" spans="1:16" x14ac:dyDescent="0.3">
      <c r="A7280" t="str">
        <f t="shared" si="115"/>
        <v>04: Food PubsGBTotalGinTanqueray Flor De SevillaK: £4.80 - £5.00All stocking</v>
      </c>
      <c r="B7280" t="s">
        <v>1</v>
      </c>
      <c r="C7280" t="s">
        <v>109</v>
      </c>
      <c r="D7280" t="s">
        <v>13</v>
      </c>
      <c r="E7280" t="s">
        <v>12</v>
      </c>
      <c r="F7280" t="s">
        <v>47</v>
      </c>
      <c r="G7280" t="s">
        <v>69</v>
      </c>
      <c r="H7280" t="s">
        <v>49</v>
      </c>
      <c r="I7280" t="s">
        <v>89</v>
      </c>
      <c r="J7280" s="1">
        <v>29.5</v>
      </c>
      <c r="K7280">
        <v>6.6261991881716797</v>
      </c>
      <c r="L7280">
        <v>109</v>
      </c>
      <c r="M7280" s="19">
        <v>3.0845439889432499E-2</v>
      </c>
      <c r="N7280" s="19">
        <v>2.84771932166436E-2</v>
      </c>
      <c r="P7280" t="s">
        <v>42</v>
      </c>
    </row>
    <row r="7281" spans="1:16" x14ac:dyDescent="0.3">
      <c r="A7281" t="str">
        <f t="shared" si="115"/>
        <v>04: Food PubsGBTotalGinTanqueray Flor De SevillaL: £5.00 - £5.20All stocking</v>
      </c>
      <c r="B7281" t="s">
        <v>1</v>
      </c>
      <c r="C7281" t="s">
        <v>109</v>
      </c>
      <c r="D7281" t="s">
        <v>13</v>
      </c>
      <c r="E7281" t="s">
        <v>12</v>
      </c>
      <c r="F7281" t="s">
        <v>47</v>
      </c>
      <c r="G7281" t="s">
        <v>69</v>
      </c>
      <c r="H7281" t="s">
        <v>49</v>
      </c>
      <c r="I7281" t="s">
        <v>90</v>
      </c>
      <c r="J7281" s="1">
        <v>34.01</v>
      </c>
      <c r="K7281">
        <v>7.40121225575772</v>
      </c>
      <c r="L7281">
        <v>99</v>
      </c>
      <c r="M7281" s="19">
        <v>3.0054241414208101E-2</v>
      </c>
      <c r="N7281" s="19">
        <v>2.7803202170888899E-2</v>
      </c>
      <c r="P7281" t="s">
        <v>42</v>
      </c>
    </row>
    <row r="7282" spans="1:16" x14ac:dyDescent="0.3">
      <c r="A7282" t="str">
        <f t="shared" si="115"/>
        <v>04: Food PubsGBTotalGinTanqueray Flor De SevillaM: £5.20 - £5.40All stocking</v>
      </c>
      <c r="B7282" t="s">
        <v>1</v>
      </c>
      <c r="C7282" t="s">
        <v>109</v>
      </c>
      <c r="D7282" t="s">
        <v>13</v>
      </c>
      <c r="E7282" t="s">
        <v>12</v>
      </c>
      <c r="F7282" t="s">
        <v>47</v>
      </c>
      <c r="G7282" t="s">
        <v>69</v>
      </c>
      <c r="H7282" t="s">
        <v>49</v>
      </c>
      <c r="I7282" t="s">
        <v>95</v>
      </c>
      <c r="J7282" s="1">
        <v>33.83</v>
      </c>
      <c r="K7282">
        <v>7.1779934747792007</v>
      </c>
      <c r="L7282">
        <v>70</v>
      </c>
      <c r="M7282" s="19">
        <v>3.3263496120412503E-2</v>
      </c>
      <c r="N7282" s="19">
        <v>3.0432788218951599E-2</v>
      </c>
      <c r="P7282" t="s">
        <v>42</v>
      </c>
    </row>
    <row r="7283" spans="1:16" x14ac:dyDescent="0.3">
      <c r="A7283" t="str">
        <f t="shared" si="115"/>
        <v>04: Food PubsGBTotalGinTanqueray Flor De SevillaN: £5.40 - £5.60All stocking</v>
      </c>
      <c r="B7283" t="s">
        <v>1</v>
      </c>
      <c r="C7283" t="s">
        <v>109</v>
      </c>
      <c r="D7283" t="s">
        <v>13</v>
      </c>
      <c r="E7283" t="s">
        <v>12</v>
      </c>
      <c r="F7283" t="s">
        <v>47</v>
      </c>
      <c r="G7283" t="s">
        <v>69</v>
      </c>
      <c r="H7283" t="s">
        <v>49</v>
      </c>
      <c r="I7283" t="s">
        <v>99</v>
      </c>
      <c r="J7283" s="1">
        <v>38.159999999999997</v>
      </c>
      <c r="K7283">
        <v>8.3887869075369199</v>
      </c>
      <c r="L7283">
        <v>44</v>
      </c>
      <c r="M7283" s="19">
        <v>3.1133293634578601E-2</v>
      </c>
      <c r="N7283" s="19">
        <v>2.9028934005263698E-2</v>
      </c>
      <c r="P7283" t="s">
        <v>42</v>
      </c>
    </row>
    <row r="7284" spans="1:16" x14ac:dyDescent="0.3">
      <c r="A7284" t="str">
        <f t="shared" si="115"/>
        <v>04: Food PubsGBTotalGinTanqueray Flor De SevillaO: £5.60 - £5.80All stocking</v>
      </c>
      <c r="B7284" t="s">
        <v>1</v>
      </c>
      <c r="C7284" t="s">
        <v>109</v>
      </c>
      <c r="D7284" t="s">
        <v>13</v>
      </c>
      <c r="E7284" t="s">
        <v>12</v>
      </c>
      <c r="F7284" t="s">
        <v>47</v>
      </c>
      <c r="G7284" t="s">
        <v>69</v>
      </c>
      <c r="H7284" t="s">
        <v>49</v>
      </c>
      <c r="I7284" t="s">
        <v>100</v>
      </c>
      <c r="J7284" s="1">
        <v>38.83</v>
      </c>
      <c r="K7284">
        <v>8.1097925511988009</v>
      </c>
      <c r="L7284">
        <v>32</v>
      </c>
      <c r="M7284" s="19">
        <v>3.1725687673393302E-2</v>
      </c>
      <c r="N7284" s="19">
        <v>2.99680315473114E-2</v>
      </c>
      <c r="P7284" t="s">
        <v>42</v>
      </c>
    </row>
    <row r="7285" spans="1:16" x14ac:dyDescent="0.3">
      <c r="A7285" t="str">
        <f t="shared" si="115"/>
        <v>04: Food PubsGBTotalGinTanqueray Flor De SevillaQ: &gt;£6.00All stocking</v>
      </c>
      <c r="B7285" t="s">
        <v>1</v>
      </c>
      <c r="C7285" t="s">
        <v>109</v>
      </c>
      <c r="D7285" t="s">
        <v>13</v>
      </c>
      <c r="E7285" t="s">
        <v>12</v>
      </c>
      <c r="F7285" t="s">
        <v>47</v>
      </c>
      <c r="G7285" t="s">
        <v>69</v>
      </c>
      <c r="H7285" t="s">
        <v>49</v>
      </c>
      <c r="I7285" t="s">
        <v>96</v>
      </c>
      <c r="J7285" s="1">
        <v>31.55</v>
      </c>
      <c r="K7285">
        <v>6.3180822820167206</v>
      </c>
      <c r="L7285">
        <v>61</v>
      </c>
      <c r="M7285" s="19">
        <v>3.13118111670889E-2</v>
      </c>
      <c r="N7285" s="19">
        <v>2.8834042013241301E-2</v>
      </c>
      <c r="P7285" t="s">
        <v>42</v>
      </c>
    </row>
    <row r="7286" spans="1:16" x14ac:dyDescent="0.3">
      <c r="A7286" t="str">
        <f t="shared" si="115"/>
        <v>04: Food PubsGBTotalGinWhitley Neill Rhubarb And GingerA: &lt;£3All stocking</v>
      </c>
      <c r="B7286" t="s">
        <v>1</v>
      </c>
      <c r="C7286" t="s">
        <v>109</v>
      </c>
      <c r="D7286" t="s">
        <v>13</v>
      </c>
      <c r="E7286" t="s">
        <v>12</v>
      </c>
      <c r="F7286" t="s">
        <v>47</v>
      </c>
      <c r="G7286" t="s">
        <v>70</v>
      </c>
      <c r="H7286" t="s">
        <v>49</v>
      </c>
      <c r="I7286" t="s">
        <v>58</v>
      </c>
      <c r="J7286" s="1">
        <v>38.590000000000003</v>
      </c>
      <c r="K7286">
        <v>12.076357189818721</v>
      </c>
      <c r="L7286">
        <v>169</v>
      </c>
      <c r="M7286" s="19">
        <v>9.6751102518106299E-2</v>
      </c>
      <c r="N7286" s="19">
        <v>8.6891575654855599E-2</v>
      </c>
      <c r="P7286" t="s">
        <v>42</v>
      </c>
    </row>
    <row r="7287" spans="1:16" x14ac:dyDescent="0.3">
      <c r="A7287" t="str">
        <f t="shared" si="115"/>
        <v>04: Food PubsGBTotalGinWhitley Neill Rhubarb And GingerTotalAll stocking</v>
      </c>
      <c r="B7287" t="s">
        <v>1</v>
      </c>
      <c r="C7287" t="s">
        <v>109</v>
      </c>
      <c r="D7287" t="s">
        <v>13</v>
      </c>
      <c r="E7287" t="s">
        <v>12</v>
      </c>
      <c r="F7287" t="s">
        <v>47</v>
      </c>
      <c r="G7287" t="s">
        <v>70</v>
      </c>
      <c r="H7287" t="s">
        <v>49</v>
      </c>
      <c r="I7287" t="s">
        <v>12</v>
      </c>
      <c r="J7287" s="1">
        <v>34.340000000000003</v>
      </c>
      <c r="K7287">
        <v>10.12251478189904</v>
      </c>
      <c r="L7287">
        <v>2022</v>
      </c>
      <c r="M7287" s="19">
        <v>8.2534455978145405E-2</v>
      </c>
      <c r="N7287" s="19">
        <v>7.9637769927325699E-2</v>
      </c>
      <c r="P7287" t="s">
        <v>42</v>
      </c>
    </row>
    <row r="7288" spans="1:16" x14ac:dyDescent="0.3">
      <c r="A7288" t="str">
        <f t="shared" si="115"/>
        <v>04: Food PubsGBTotalGinWhitley Neill Rhubarb And GingerB: £3 - £3.20All stocking</v>
      </c>
      <c r="B7288" t="s">
        <v>1</v>
      </c>
      <c r="C7288" t="s">
        <v>109</v>
      </c>
      <c r="D7288" t="s">
        <v>13</v>
      </c>
      <c r="E7288" t="s">
        <v>12</v>
      </c>
      <c r="F7288" t="s">
        <v>47</v>
      </c>
      <c r="G7288" t="s">
        <v>70</v>
      </c>
      <c r="H7288" t="s">
        <v>49</v>
      </c>
      <c r="I7288" t="s">
        <v>59</v>
      </c>
      <c r="J7288" s="1">
        <v>38.47</v>
      </c>
      <c r="K7288">
        <v>12.153542607311001</v>
      </c>
      <c r="L7288">
        <v>272</v>
      </c>
      <c r="M7288" s="19">
        <v>9.8234172837977904E-2</v>
      </c>
      <c r="N7288" s="19">
        <v>9.3835195879371197E-2</v>
      </c>
      <c r="P7288" t="s">
        <v>42</v>
      </c>
    </row>
    <row r="7289" spans="1:16" x14ac:dyDescent="0.3">
      <c r="A7289" t="str">
        <f t="shared" si="115"/>
        <v>04: Food PubsGBTotalGinWhitley Neill Rhubarb And GingerC: £3.20 - £3.40All stocking</v>
      </c>
      <c r="B7289" t="s">
        <v>1</v>
      </c>
      <c r="C7289" t="s">
        <v>109</v>
      </c>
      <c r="D7289" t="s">
        <v>13</v>
      </c>
      <c r="E7289" t="s">
        <v>12</v>
      </c>
      <c r="F7289" t="s">
        <v>47</v>
      </c>
      <c r="G7289" t="s">
        <v>70</v>
      </c>
      <c r="H7289" t="s">
        <v>49</v>
      </c>
      <c r="I7289" t="s">
        <v>52</v>
      </c>
      <c r="J7289" s="1">
        <v>39.24</v>
      </c>
      <c r="K7289">
        <v>12.64726372962032</v>
      </c>
      <c r="L7289">
        <v>401</v>
      </c>
      <c r="M7289" s="19">
        <v>9.8017008565936301E-2</v>
      </c>
      <c r="N7289" s="19">
        <v>9.58062211409242E-2</v>
      </c>
      <c r="P7289" t="s">
        <v>42</v>
      </c>
    </row>
    <row r="7290" spans="1:16" x14ac:dyDescent="0.3">
      <c r="A7290" t="str">
        <f t="shared" si="115"/>
        <v>04: Food PubsGBTotalGinWhitley Neill Rhubarb And GingerD: £3.40 - £3.60All stocking</v>
      </c>
      <c r="B7290" t="s">
        <v>1</v>
      </c>
      <c r="C7290" t="s">
        <v>109</v>
      </c>
      <c r="D7290" t="s">
        <v>13</v>
      </c>
      <c r="E7290" t="s">
        <v>12</v>
      </c>
      <c r="F7290" t="s">
        <v>47</v>
      </c>
      <c r="G7290" t="s">
        <v>70</v>
      </c>
      <c r="H7290" t="s">
        <v>49</v>
      </c>
      <c r="I7290" t="s">
        <v>53</v>
      </c>
      <c r="J7290" s="1">
        <v>38.93</v>
      </c>
      <c r="K7290">
        <v>12.235160191660199</v>
      </c>
      <c r="L7290">
        <v>450</v>
      </c>
      <c r="M7290" s="19">
        <v>9.3011343437578206E-2</v>
      </c>
      <c r="N7290" s="19">
        <v>9.1377450021136494E-2</v>
      </c>
      <c r="P7290" t="s">
        <v>42</v>
      </c>
    </row>
    <row r="7291" spans="1:16" x14ac:dyDescent="0.3">
      <c r="A7291" t="str">
        <f t="shared" si="115"/>
        <v>04: Food PubsGBTotalGinWhitley Neill Rhubarb And GingerE: £3.60 - £3.80All stocking</v>
      </c>
      <c r="B7291" t="s">
        <v>1</v>
      </c>
      <c r="C7291" t="s">
        <v>109</v>
      </c>
      <c r="D7291" t="s">
        <v>13</v>
      </c>
      <c r="E7291" t="s">
        <v>12</v>
      </c>
      <c r="F7291" t="s">
        <v>47</v>
      </c>
      <c r="G7291" t="s">
        <v>70</v>
      </c>
      <c r="H7291" t="s">
        <v>49</v>
      </c>
      <c r="I7291" t="s">
        <v>54</v>
      </c>
      <c r="J7291" s="1">
        <v>40.770000000000003</v>
      </c>
      <c r="K7291">
        <v>12.29663271821688</v>
      </c>
      <c r="L7291">
        <v>505</v>
      </c>
      <c r="M7291">
        <v>8.9241712415183999E-2</v>
      </c>
      <c r="N7291" s="19">
        <v>8.7774647887323906E-2</v>
      </c>
      <c r="P7291" t="s">
        <v>42</v>
      </c>
    </row>
    <row r="7292" spans="1:16" x14ac:dyDescent="0.3">
      <c r="A7292" t="str">
        <f t="shared" ref="A7292:A7355" si="116">C7292&amp;D7292&amp;E7292&amp;F7292&amp;G7292&amp;I7292&amp;P7292</f>
        <v>04: Food PubsGBTotalGinWhitley Neill Rhubarb And GingerF: £3.80 - £4.00All stocking</v>
      </c>
      <c r="B7292" t="s">
        <v>1</v>
      </c>
      <c r="C7292" t="s">
        <v>109</v>
      </c>
      <c r="D7292" t="s">
        <v>13</v>
      </c>
      <c r="E7292" t="s">
        <v>12</v>
      </c>
      <c r="F7292" t="s">
        <v>47</v>
      </c>
      <c r="G7292" t="s">
        <v>70</v>
      </c>
      <c r="H7292" t="s">
        <v>49</v>
      </c>
      <c r="I7292" t="s">
        <v>55</v>
      </c>
      <c r="J7292" s="1">
        <v>40.200000000000003</v>
      </c>
      <c r="K7292">
        <v>11.77372013523752</v>
      </c>
      <c r="L7292">
        <v>547</v>
      </c>
      <c r="M7292" s="19">
        <v>9.02214362642587E-2</v>
      </c>
      <c r="N7292" s="19">
        <v>8.8005086633104204E-2</v>
      </c>
      <c r="P7292" t="s">
        <v>42</v>
      </c>
    </row>
    <row r="7293" spans="1:16" x14ac:dyDescent="0.3">
      <c r="A7293" t="str">
        <f t="shared" si="116"/>
        <v>04: Food PubsGBTotalGinWhitley Neill Rhubarb And GingerG: £4.00 - £4.20All stocking</v>
      </c>
      <c r="B7293" t="s">
        <v>1</v>
      </c>
      <c r="C7293" t="s">
        <v>109</v>
      </c>
      <c r="D7293" t="s">
        <v>13</v>
      </c>
      <c r="E7293" t="s">
        <v>12</v>
      </c>
      <c r="F7293" t="s">
        <v>47</v>
      </c>
      <c r="G7293" t="s">
        <v>70</v>
      </c>
      <c r="H7293" t="s">
        <v>49</v>
      </c>
      <c r="I7293" t="s">
        <v>56</v>
      </c>
      <c r="J7293" s="1">
        <v>35.340000000000003</v>
      </c>
      <c r="K7293">
        <v>10.173548872157241</v>
      </c>
      <c r="L7293">
        <v>503</v>
      </c>
      <c r="M7293" s="19">
        <v>8.8106844423646899E-2</v>
      </c>
      <c r="N7293" s="19">
        <v>8.3212883744338204E-2</v>
      </c>
      <c r="P7293" t="s">
        <v>42</v>
      </c>
    </row>
    <row r="7294" spans="1:16" x14ac:dyDescent="0.3">
      <c r="A7294" t="str">
        <f t="shared" si="116"/>
        <v>04: Food PubsGBTotalGinWhitley Neill Rhubarb And GingerH: £4.20 - £4.40All stocking</v>
      </c>
      <c r="B7294" t="s">
        <v>1</v>
      </c>
      <c r="C7294" t="s">
        <v>109</v>
      </c>
      <c r="D7294" t="s">
        <v>13</v>
      </c>
      <c r="E7294" t="s">
        <v>12</v>
      </c>
      <c r="F7294" t="s">
        <v>47</v>
      </c>
      <c r="G7294" t="s">
        <v>70</v>
      </c>
      <c r="H7294" t="s">
        <v>49</v>
      </c>
      <c r="I7294" t="s">
        <v>60</v>
      </c>
      <c r="J7294" s="1">
        <v>31.28</v>
      </c>
      <c r="K7294">
        <v>8.9421030317479993</v>
      </c>
      <c r="L7294">
        <v>338</v>
      </c>
      <c r="M7294" s="19">
        <v>8.4662721780032896E-2</v>
      </c>
      <c r="N7294" s="19">
        <v>7.8547418171409797E-2</v>
      </c>
      <c r="P7294" t="s">
        <v>42</v>
      </c>
    </row>
    <row r="7295" spans="1:16" x14ac:dyDescent="0.3">
      <c r="A7295" t="str">
        <f t="shared" si="116"/>
        <v>04: Food PubsGBTotalGinWhitley Neill Rhubarb And GingerI: £4.40 - £4.60All stocking</v>
      </c>
      <c r="B7295" t="s">
        <v>1</v>
      </c>
      <c r="C7295" t="s">
        <v>109</v>
      </c>
      <c r="D7295" t="s">
        <v>13</v>
      </c>
      <c r="E7295" t="s">
        <v>12</v>
      </c>
      <c r="F7295" t="s">
        <v>47</v>
      </c>
      <c r="G7295" t="s">
        <v>70</v>
      </c>
      <c r="H7295" t="s">
        <v>49</v>
      </c>
      <c r="I7295" t="s">
        <v>64</v>
      </c>
      <c r="J7295" s="1">
        <v>34.47</v>
      </c>
      <c r="K7295">
        <v>9.0770803136745197</v>
      </c>
      <c r="L7295">
        <v>207</v>
      </c>
      <c r="M7295">
        <v>8.0568426672525006E-2</v>
      </c>
      <c r="N7295" s="19">
        <v>7.2989348212347094E-2</v>
      </c>
      <c r="P7295" t="s">
        <v>42</v>
      </c>
    </row>
    <row r="7296" spans="1:16" x14ac:dyDescent="0.3">
      <c r="A7296" t="str">
        <f t="shared" si="116"/>
        <v>04: Food PubsGBTotalGinWhitley Neill Rhubarb And GingerJ: £4.60 - £4.80All stocking</v>
      </c>
      <c r="B7296" t="s">
        <v>1</v>
      </c>
      <c r="C7296" t="s">
        <v>109</v>
      </c>
      <c r="D7296" t="s">
        <v>13</v>
      </c>
      <c r="E7296" t="s">
        <v>12</v>
      </c>
      <c r="F7296" t="s">
        <v>47</v>
      </c>
      <c r="G7296" t="s">
        <v>70</v>
      </c>
      <c r="H7296" t="s">
        <v>49</v>
      </c>
      <c r="I7296" t="s">
        <v>65</v>
      </c>
      <c r="J7296" s="1">
        <v>41.29</v>
      </c>
      <c r="K7296">
        <v>10.0392380589496</v>
      </c>
      <c r="L7296">
        <v>104</v>
      </c>
      <c r="M7296" s="19">
        <v>6.8289531245310398E-2</v>
      </c>
      <c r="N7296" s="19">
        <v>6.6570126721938405E-2</v>
      </c>
      <c r="P7296" t="s">
        <v>42</v>
      </c>
    </row>
    <row r="7297" spans="1:16" x14ac:dyDescent="0.3">
      <c r="A7297" t="str">
        <f t="shared" si="116"/>
        <v>04: Food PubsGBTotalGinWhitley Neill Rhubarb And GingerK: £4.80 - £5.00All stocking</v>
      </c>
      <c r="B7297" t="s">
        <v>1</v>
      </c>
      <c r="C7297" t="s">
        <v>109</v>
      </c>
      <c r="D7297" t="s">
        <v>13</v>
      </c>
      <c r="E7297" t="s">
        <v>12</v>
      </c>
      <c r="F7297" t="s">
        <v>47</v>
      </c>
      <c r="G7297" t="s">
        <v>70</v>
      </c>
      <c r="H7297" t="s">
        <v>49</v>
      </c>
      <c r="I7297" t="s">
        <v>89</v>
      </c>
      <c r="J7297" s="1">
        <v>51.53</v>
      </c>
      <c r="K7297">
        <v>11.410627594627599</v>
      </c>
      <c r="L7297">
        <v>50</v>
      </c>
      <c r="M7297" s="19">
        <v>5.4199637980428497E-2</v>
      </c>
      <c r="N7297" s="19">
        <v>5.3979941796072399E-2</v>
      </c>
      <c r="P7297" t="s">
        <v>42</v>
      </c>
    </row>
    <row r="7298" spans="1:16" x14ac:dyDescent="0.3">
      <c r="A7298" t="str">
        <f t="shared" si="116"/>
        <v>04: Food PubsGBTotalGinWhitley Neill Rhubarb And GingerL: £5.00 - £5.20All stocking</v>
      </c>
      <c r="B7298" t="s">
        <v>1</v>
      </c>
      <c r="C7298" t="s">
        <v>109</v>
      </c>
      <c r="D7298" t="s">
        <v>13</v>
      </c>
      <c r="E7298" t="s">
        <v>12</v>
      </c>
      <c r="F7298" t="s">
        <v>47</v>
      </c>
      <c r="G7298" t="s">
        <v>70</v>
      </c>
      <c r="H7298" t="s">
        <v>49</v>
      </c>
      <c r="I7298" t="s">
        <v>90</v>
      </c>
      <c r="J7298" s="1">
        <v>62.24</v>
      </c>
      <c r="K7298">
        <v>12.992173156062041</v>
      </c>
      <c r="L7298">
        <v>27</v>
      </c>
      <c r="M7298" s="19">
        <v>4.7306046490932702E-2</v>
      </c>
      <c r="N7298" s="19">
        <v>4.5878226800214902E-2</v>
      </c>
      <c r="P7298" t="s">
        <v>42</v>
      </c>
    </row>
    <row r="7299" spans="1:16" x14ac:dyDescent="0.3">
      <c r="A7299" t="str">
        <f t="shared" si="116"/>
        <v>04: Food PubsGBTotalGinWhitley Neill Rhubarb And GingerM: £5.20 - £5.40All stocking</v>
      </c>
      <c r="B7299" t="s">
        <v>1</v>
      </c>
      <c r="C7299" t="s">
        <v>109</v>
      </c>
      <c r="D7299" t="s">
        <v>13</v>
      </c>
      <c r="E7299" t="s">
        <v>12</v>
      </c>
      <c r="F7299" t="s">
        <v>47</v>
      </c>
      <c r="G7299" t="s">
        <v>70</v>
      </c>
      <c r="H7299" t="s">
        <v>49</v>
      </c>
      <c r="I7299" t="s">
        <v>95</v>
      </c>
      <c r="J7299" s="1">
        <v>60.65</v>
      </c>
      <c r="K7299">
        <v>12.333274631351561</v>
      </c>
      <c r="L7299">
        <v>26</v>
      </c>
      <c r="M7299" s="19">
        <v>4.02378846413994E-2</v>
      </c>
      <c r="N7299" s="19">
        <v>3.8775931773246397E-2</v>
      </c>
      <c r="P7299" t="s">
        <v>42</v>
      </c>
    </row>
    <row r="7300" spans="1:16" x14ac:dyDescent="0.3">
      <c r="A7300" t="str">
        <f t="shared" si="116"/>
        <v>04: Food PubsGBTotalNon Flavoured VodkaAbsolut BlueA: &lt;£3All stocking</v>
      </c>
      <c r="B7300" t="s">
        <v>1</v>
      </c>
      <c r="C7300" t="s">
        <v>109</v>
      </c>
      <c r="D7300" t="s">
        <v>13</v>
      </c>
      <c r="E7300" t="s">
        <v>12</v>
      </c>
      <c r="F7300" t="s">
        <v>71</v>
      </c>
      <c r="G7300" t="s">
        <v>72</v>
      </c>
      <c r="H7300" t="s">
        <v>49</v>
      </c>
      <c r="I7300" t="s">
        <v>58</v>
      </c>
      <c r="J7300" s="1">
        <v>49.68</v>
      </c>
      <c r="K7300">
        <v>15.17206835822908</v>
      </c>
      <c r="L7300">
        <v>280</v>
      </c>
      <c r="M7300">
        <v>0.152287306398837</v>
      </c>
      <c r="N7300">
        <v>0.13728885496618801</v>
      </c>
      <c r="P7300" t="s">
        <v>42</v>
      </c>
    </row>
    <row r="7301" spans="1:16" x14ac:dyDescent="0.3">
      <c r="A7301" t="str">
        <f t="shared" si="116"/>
        <v>04: Food PubsGBTotalNon Flavoured VodkaAbsolut BlueTotalAll stocking</v>
      </c>
      <c r="B7301" t="s">
        <v>1</v>
      </c>
      <c r="C7301" t="s">
        <v>109</v>
      </c>
      <c r="D7301" t="s">
        <v>13</v>
      </c>
      <c r="E7301" t="s">
        <v>12</v>
      </c>
      <c r="F7301" t="s">
        <v>71</v>
      </c>
      <c r="G7301" t="s">
        <v>72</v>
      </c>
      <c r="H7301" t="s">
        <v>49</v>
      </c>
      <c r="I7301" t="s">
        <v>12</v>
      </c>
      <c r="J7301" s="1">
        <v>60.52</v>
      </c>
      <c r="K7301">
        <v>16.690674660931201</v>
      </c>
      <c r="L7301">
        <v>2066</v>
      </c>
      <c r="M7301">
        <v>0.14846536596336099</v>
      </c>
      <c r="N7301">
        <v>0.13501916014127499</v>
      </c>
      <c r="P7301" t="s">
        <v>42</v>
      </c>
    </row>
    <row r="7302" spans="1:16" x14ac:dyDescent="0.3">
      <c r="A7302" t="str">
        <f t="shared" si="116"/>
        <v>04: Food PubsGBTotalNon Flavoured VodkaAbsolut BlueB: £3 - £3.20All stocking</v>
      </c>
      <c r="B7302" t="s">
        <v>1</v>
      </c>
      <c r="C7302" t="s">
        <v>109</v>
      </c>
      <c r="D7302" t="s">
        <v>13</v>
      </c>
      <c r="E7302" t="s">
        <v>12</v>
      </c>
      <c r="F7302" t="s">
        <v>71</v>
      </c>
      <c r="G7302" t="s">
        <v>72</v>
      </c>
      <c r="H7302" t="s">
        <v>49</v>
      </c>
      <c r="I7302" t="s">
        <v>59</v>
      </c>
      <c r="J7302" s="1">
        <v>38.75</v>
      </c>
      <c r="K7302">
        <v>12.38646779278452</v>
      </c>
      <c r="L7302">
        <v>281</v>
      </c>
      <c r="M7302">
        <v>0.111850510810867</v>
      </c>
      <c r="N7302">
        <v>0.108595874692589</v>
      </c>
      <c r="P7302" t="s">
        <v>42</v>
      </c>
    </row>
    <row r="7303" spans="1:16" x14ac:dyDescent="0.3">
      <c r="A7303" t="str">
        <f t="shared" si="116"/>
        <v>04: Food PubsGBTotalNon Flavoured VodkaAbsolut BlueC: £3.20 - £3.40All stocking</v>
      </c>
      <c r="B7303" t="s">
        <v>1</v>
      </c>
      <c r="C7303" t="s">
        <v>109</v>
      </c>
      <c r="D7303" t="s">
        <v>13</v>
      </c>
      <c r="E7303" t="s">
        <v>12</v>
      </c>
      <c r="F7303" t="s">
        <v>71</v>
      </c>
      <c r="G7303" t="s">
        <v>72</v>
      </c>
      <c r="H7303" t="s">
        <v>49</v>
      </c>
      <c r="I7303" t="s">
        <v>52</v>
      </c>
      <c r="J7303" s="1">
        <v>43.48</v>
      </c>
      <c r="K7303">
        <v>13.700355837620959</v>
      </c>
      <c r="L7303">
        <v>479</v>
      </c>
      <c r="M7303">
        <v>0.127577528429697</v>
      </c>
      <c r="N7303">
        <v>0.122511100485928</v>
      </c>
      <c r="P7303" t="s">
        <v>42</v>
      </c>
    </row>
    <row r="7304" spans="1:16" x14ac:dyDescent="0.3">
      <c r="A7304" t="str">
        <f t="shared" si="116"/>
        <v>04: Food PubsGBTotalNon Flavoured VodkaAbsolut BlueD: £3.40 - £3.60All stocking</v>
      </c>
      <c r="B7304" t="s">
        <v>1</v>
      </c>
      <c r="C7304" t="s">
        <v>109</v>
      </c>
      <c r="D7304" t="s">
        <v>13</v>
      </c>
      <c r="E7304" t="s">
        <v>12</v>
      </c>
      <c r="F7304" t="s">
        <v>71</v>
      </c>
      <c r="G7304" t="s">
        <v>72</v>
      </c>
      <c r="H7304" t="s">
        <v>49</v>
      </c>
      <c r="I7304" t="s">
        <v>53</v>
      </c>
      <c r="J7304" s="1">
        <v>50.39</v>
      </c>
      <c r="K7304">
        <v>15.09446065712484</v>
      </c>
      <c r="L7304">
        <v>533</v>
      </c>
      <c r="M7304">
        <v>0.165377012126673</v>
      </c>
      <c r="N7304">
        <v>0.160456547029838</v>
      </c>
      <c r="P7304" t="s">
        <v>42</v>
      </c>
    </row>
    <row r="7305" spans="1:16" x14ac:dyDescent="0.3">
      <c r="A7305" t="str">
        <f t="shared" si="116"/>
        <v>04: Food PubsGBTotalNon Flavoured VodkaAbsolut BlueE: £3.60 - £3.80All stocking</v>
      </c>
      <c r="B7305" t="s">
        <v>1</v>
      </c>
      <c r="C7305" t="s">
        <v>109</v>
      </c>
      <c r="D7305" t="s">
        <v>13</v>
      </c>
      <c r="E7305" t="s">
        <v>12</v>
      </c>
      <c r="F7305" t="s">
        <v>71</v>
      </c>
      <c r="G7305" t="s">
        <v>72</v>
      </c>
      <c r="H7305" t="s">
        <v>49</v>
      </c>
      <c r="I7305" t="s">
        <v>54</v>
      </c>
      <c r="J7305" s="1">
        <v>50.93</v>
      </c>
      <c r="K7305">
        <v>14.85777609704736</v>
      </c>
      <c r="L7305">
        <v>494</v>
      </c>
      <c r="M7305">
        <v>0.17408278134126401</v>
      </c>
      <c r="N7305">
        <v>0.17016569000544601</v>
      </c>
      <c r="P7305" t="s">
        <v>42</v>
      </c>
    </row>
    <row r="7306" spans="1:16" x14ac:dyDescent="0.3">
      <c r="A7306" t="str">
        <f t="shared" si="116"/>
        <v>04: Food PubsGBTotalNon Flavoured VodkaAbsolut BlueF: £3.80 - £4.00All stocking</v>
      </c>
      <c r="B7306" t="s">
        <v>1</v>
      </c>
      <c r="C7306" t="s">
        <v>109</v>
      </c>
      <c r="D7306" t="s">
        <v>13</v>
      </c>
      <c r="E7306" t="s">
        <v>12</v>
      </c>
      <c r="F7306" t="s">
        <v>71</v>
      </c>
      <c r="G7306" t="s">
        <v>72</v>
      </c>
      <c r="H7306" t="s">
        <v>49</v>
      </c>
      <c r="I7306" t="s">
        <v>55</v>
      </c>
      <c r="J7306" s="1">
        <v>70.33</v>
      </c>
      <c r="K7306">
        <v>19.401563598080642</v>
      </c>
      <c r="L7306">
        <v>323</v>
      </c>
      <c r="M7306">
        <v>0.197528748142134</v>
      </c>
      <c r="N7306">
        <v>0.18300660075005101</v>
      </c>
      <c r="P7306" t="s">
        <v>42</v>
      </c>
    </row>
    <row r="7307" spans="1:16" x14ac:dyDescent="0.3">
      <c r="A7307" t="str">
        <f t="shared" si="116"/>
        <v>04: Food PubsGBTotalNon Flavoured VodkaAbsolut BlueG: £4.00 - £4.20All stocking</v>
      </c>
      <c r="B7307" t="s">
        <v>1</v>
      </c>
      <c r="C7307" t="s">
        <v>109</v>
      </c>
      <c r="D7307" t="s">
        <v>13</v>
      </c>
      <c r="E7307" t="s">
        <v>12</v>
      </c>
      <c r="F7307" t="s">
        <v>71</v>
      </c>
      <c r="G7307" t="s">
        <v>72</v>
      </c>
      <c r="H7307" t="s">
        <v>49</v>
      </c>
      <c r="I7307" t="s">
        <v>56</v>
      </c>
      <c r="J7307" s="1">
        <v>110.43</v>
      </c>
      <c r="K7307">
        <v>28.518545356697</v>
      </c>
      <c r="L7307">
        <v>211</v>
      </c>
      <c r="M7307">
        <v>0.22603499102939401</v>
      </c>
      <c r="N7307">
        <v>0.193003490107857</v>
      </c>
      <c r="P7307" t="s">
        <v>42</v>
      </c>
    </row>
    <row r="7308" spans="1:16" x14ac:dyDescent="0.3">
      <c r="A7308" t="str">
        <f t="shared" si="116"/>
        <v>04: Food PubsGBTotalNon Flavoured VodkaAbsolut BlueH: £4.20 - £4.40All stocking</v>
      </c>
      <c r="B7308" t="s">
        <v>1</v>
      </c>
      <c r="C7308" t="s">
        <v>109</v>
      </c>
      <c r="D7308" t="s">
        <v>13</v>
      </c>
      <c r="E7308" t="s">
        <v>12</v>
      </c>
      <c r="F7308" t="s">
        <v>71</v>
      </c>
      <c r="G7308" t="s">
        <v>72</v>
      </c>
      <c r="H7308" t="s">
        <v>49</v>
      </c>
      <c r="I7308" t="s">
        <v>60</v>
      </c>
      <c r="J7308" s="1">
        <v>174.64</v>
      </c>
      <c r="K7308">
        <v>42.051008766466801</v>
      </c>
      <c r="L7308">
        <v>131</v>
      </c>
      <c r="M7308">
        <v>0.252977237545575</v>
      </c>
      <c r="N7308">
        <v>0.20647909218094199</v>
      </c>
      <c r="P7308" t="s">
        <v>42</v>
      </c>
    </row>
    <row r="7309" spans="1:16" x14ac:dyDescent="0.3">
      <c r="A7309" t="str">
        <f t="shared" si="116"/>
        <v>04: Food PubsGBTotalNon Flavoured VodkaAbsolut BlueI: £4.40 - £4.60All stocking</v>
      </c>
      <c r="B7309" t="s">
        <v>1</v>
      </c>
      <c r="C7309" t="s">
        <v>109</v>
      </c>
      <c r="D7309" t="s">
        <v>13</v>
      </c>
      <c r="E7309" t="s">
        <v>12</v>
      </c>
      <c r="F7309" t="s">
        <v>71</v>
      </c>
      <c r="G7309" t="s">
        <v>72</v>
      </c>
      <c r="H7309" t="s">
        <v>49</v>
      </c>
      <c r="I7309" t="s">
        <v>64</v>
      </c>
      <c r="J7309" s="1">
        <v>159.76</v>
      </c>
      <c r="K7309">
        <v>36.927121142746117</v>
      </c>
      <c r="L7309">
        <v>112</v>
      </c>
      <c r="M7309">
        <v>0.27202256489013199</v>
      </c>
      <c r="N7309">
        <v>0.23197970724442099</v>
      </c>
      <c r="P7309" t="s">
        <v>42</v>
      </c>
    </row>
    <row r="7310" spans="1:16" x14ac:dyDescent="0.3">
      <c r="A7310" t="str">
        <f t="shared" si="116"/>
        <v>04: Food PubsGBTotalNon Flavoured VodkaAbsolut BlueJ: £4.60 - £4.80All stocking</v>
      </c>
      <c r="B7310" t="s">
        <v>1</v>
      </c>
      <c r="C7310" t="s">
        <v>109</v>
      </c>
      <c r="D7310" t="s">
        <v>13</v>
      </c>
      <c r="E7310" t="s">
        <v>12</v>
      </c>
      <c r="F7310" t="s">
        <v>71</v>
      </c>
      <c r="G7310" t="s">
        <v>72</v>
      </c>
      <c r="H7310" t="s">
        <v>49</v>
      </c>
      <c r="I7310" t="s">
        <v>65</v>
      </c>
      <c r="J7310" s="1">
        <v>208.57</v>
      </c>
      <c r="K7310">
        <v>45.9051613809076</v>
      </c>
      <c r="L7310">
        <v>67</v>
      </c>
      <c r="M7310">
        <v>0.20783356671265399</v>
      </c>
      <c r="N7310">
        <v>0.203849712260775</v>
      </c>
      <c r="P7310" t="s">
        <v>42</v>
      </c>
    </row>
    <row r="7311" spans="1:16" x14ac:dyDescent="0.3">
      <c r="A7311" t="str">
        <f t="shared" si="116"/>
        <v>04: Food PubsGBTotalNon Flavoured VodkaAbsolut BlueK: £4.80 - £5.00All stocking</v>
      </c>
      <c r="B7311" t="s">
        <v>1</v>
      </c>
      <c r="C7311" t="s">
        <v>109</v>
      </c>
      <c r="D7311" t="s">
        <v>13</v>
      </c>
      <c r="E7311" t="s">
        <v>12</v>
      </c>
      <c r="F7311" t="s">
        <v>71</v>
      </c>
      <c r="G7311" t="s">
        <v>72</v>
      </c>
      <c r="H7311" t="s">
        <v>49</v>
      </c>
      <c r="I7311" t="s">
        <v>89</v>
      </c>
      <c r="J7311" s="1">
        <v>190.16</v>
      </c>
      <c r="K7311">
        <v>41.2529935644068</v>
      </c>
      <c r="L7311">
        <v>46</v>
      </c>
      <c r="M7311">
        <v>0.13080011152512699</v>
      </c>
      <c r="N7311">
        <v>0.12568000638664301</v>
      </c>
      <c r="P7311" t="s">
        <v>42</v>
      </c>
    </row>
    <row r="7312" spans="1:16" x14ac:dyDescent="0.3">
      <c r="A7312" t="str">
        <f t="shared" si="116"/>
        <v>04: Food PubsGBTotalNon Flavoured VodkaAbsolut BlueL: £5.00 - £5.20All stocking</v>
      </c>
      <c r="B7312" t="s">
        <v>1</v>
      </c>
      <c r="C7312" t="s">
        <v>109</v>
      </c>
      <c r="D7312" t="s">
        <v>13</v>
      </c>
      <c r="E7312" t="s">
        <v>12</v>
      </c>
      <c r="F7312" t="s">
        <v>71</v>
      </c>
      <c r="G7312" t="s">
        <v>72</v>
      </c>
      <c r="H7312" t="s">
        <v>49</v>
      </c>
      <c r="I7312" t="s">
        <v>90</v>
      </c>
      <c r="J7312" s="1">
        <v>119.56</v>
      </c>
      <c r="K7312">
        <v>28.117530332914964</v>
      </c>
      <c r="L7312">
        <v>26</v>
      </c>
      <c r="M7312">
        <v>0.11866665751573401</v>
      </c>
      <c r="N7312">
        <v>0.109968106242811</v>
      </c>
      <c r="P7312" t="s">
        <v>42</v>
      </c>
    </row>
    <row r="7313" spans="1:16" x14ac:dyDescent="0.3">
      <c r="A7313" t="str">
        <f t="shared" si="116"/>
        <v>04: Food PubsGBTotalNon Flavoured VodkaBelvedereTotalAll stocking</v>
      </c>
      <c r="B7313" t="s">
        <v>1</v>
      </c>
      <c r="C7313" t="s">
        <v>109</v>
      </c>
      <c r="D7313" t="s">
        <v>13</v>
      </c>
      <c r="E7313" t="s">
        <v>12</v>
      </c>
      <c r="F7313" t="s">
        <v>71</v>
      </c>
      <c r="G7313" t="s">
        <v>73</v>
      </c>
      <c r="H7313" t="s">
        <v>49</v>
      </c>
      <c r="I7313" t="s">
        <v>12</v>
      </c>
      <c r="J7313" s="1">
        <v>61.43</v>
      </c>
      <c r="K7313">
        <v>14.473479068823881</v>
      </c>
      <c r="L7313">
        <v>145</v>
      </c>
      <c r="M7313" s="19">
        <v>3.8978363134070701E-2</v>
      </c>
      <c r="N7313" s="19">
        <v>3.05573968528065E-2</v>
      </c>
      <c r="P7313" t="s">
        <v>42</v>
      </c>
    </row>
    <row r="7314" spans="1:16" x14ac:dyDescent="0.3">
      <c r="A7314" t="str">
        <f t="shared" si="116"/>
        <v>04: Food PubsGBTotalNon Flavoured VodkaCirocTotalAll stocking</v>
      </c>
      <c r="B7314" t="s">
        <v>1</v>
      </c>
      <c r="C7314" t="s">
        <v>109</v>
      </c>
      <c r="D7314" t="s">
        <v>13</v>
      </c>
      <c r="E7314" t="s">
        <v>12</v>
      </c>
      <c r="F7314" t="s">
        <v>71</v>
      </c>
      <c r="G7314" t="s">
        <v>74</v>
      </c>
      <c r="H7314" t="s">
        <v>49</v>
      </c>
      <c r="I7314" t="s">
        <v>12</v>
      </c>
      <c r="J7314" s="1">
        <v>33.19</v>
      </c>
      <c r="K7314">
        <v>8.2591703785103601</v>
      </c>
      <c r="L7314">
        <v>250</v>
      </c>
      <c r="M7314" s="19">
        <v>2.0358770376694601E-2</v>
      </c>
      <c r="N7314">
        <v>1.7335688558984999E-2</v>
      </c>
      <c r="P7314" t="s">
        <v>42</v>
      </c>
    </row>
    <row r="7315" spans="1:16" x14ac:dyDescent="0.3">
      <c r="A7315" t="str">
        <f t="shared" si="116"/>
        <v>04: Food PubsGBTotalNon Flavoured VodkaCirocF: £3.80 - £4.00All stocking</v>
      </c>
      <c r="B7315" t="s">
        <v>1</v>
      </c>
      <c r="C7315" t="s">
        <v>109</v>
      </c>
      <c r="D7315" t="s">
        <v>13</v>
      </c>
      <c r="E7315" t="s">
        <v>12</v>
      </c>
      <c r="F7315" t="s">
        <v>71</v>
      </c>
      <c r="G7315" t="s">
        <v>74</v>
      </c>
      <c r="H7315" t="s">
        <v>49</v>
      </c>
      <c r="I7315" t="s">
        <v>55</v>
      </c>
      <c r="J7315" s="1">
        <v>18.63</v>
      </c>
      <c r="K7315">
        <v>4.8385462454212398</v>
      </c>
      <c r="L7315">
        <v>40</v>
      </c>
      <c r="M7315" s="19">
        <v>1.37648273552215E-2</v>
      </c>
      <c r="N7315" s="19">
        <v>1.14040361056511E-2</v>
      </c>
      <c r="P7315" t="s">
        <v>42</v>
      </c>
    </row>
    <row r="7316" spans="1:16" x14ac:dyDescent="0.3">
      <c r="A7316" t="str">
        <f t="shared" si="116"/>
        <v>04: Food PubsGBTotalNon Flavoured VodkaCirocG: £4.00 - £4.20All stocking</v>
      </c>
      <c r="B7316" t="s">
        <v>1</v>
      </c>
      <c r="C7316" t="s">
        <v>109</v>
      </c>
      <c r="D7316" t="s">
        <v>13</v>
      </c>
      <c r="E7316" t="s">
        <v>12</v>
      </c>
      <c r="F7316" t="s">
        <v>71</v>
      </c>
      <c r="G7316" t="s">
        <v>74</v>
      </c>
      <c r="H7316" t="s">
        <v>49</v>
      </c>
      <c r="I7316" t="s">
        <v>56</v>
      </c>
      <c r="J7316" s="1">
        <v>23.85</v>
      </c>
      <c r="K7316">
        <v>5.8228409611221998</v>
      </c>
      <c r="L7316">
        <v>32</v>
      </c>
      <c r="M7316" s="19">
        <v>1.3006825880464101E-2</v>
      </c>
      <c r="N7316" s="19">
        <v>1.05081100852631E-2</v>
      </c>
      <c r="P7316" t="s">
        <v>42</v>
      </c>
    </row>
    <row r="7317" spans="1:16" x14ac:dyDescent="0.3">
      <c r="A7317" t="str">
        <f t="shared" si="116"/>
        <v>04: Food PubsGBTotalNon Flavoured VodkaCirocH: £4.20 - £4.40All stocking</v>
      </c>
      <c r="B7317" t="s">
        <v>1</v>
      </c>
      <c r="C7317" t="s">
        <v>109</v>
      </c>
      <c r="D7317" t="s">
        <v>13</v>
      </c>
      <c r="E7317" t="s">
        <v>12</v>
      </c>
      <c r="F7317" t="s">
        <v>71</v>
      </c>
      <c r="G7317" t="s">
        <v>74</v>
      </c>
      <c r="H7317" t="s">
        <v>49</v>
      </c>
      <c r="I7317" t="s">
        <v>60</v>
      </c>
      <c r="J7317" s="1">
        <v>21.51</v>
      </c>
      <c r="K7317">
        <v>5.4110119047619198</v>
      </c>
      <c r="L7317">
        <v>28</v>
      </c>
      <c r="M7317" s="19">
        <v>1.5737485398802199E-2</v>
      </c>
      <c r="N7317" s="19">
        <v>1.35115198308294E-2</v>
      </c>
      <c r="P7317" t="s">
        <v>42</v>
      </c>
    </row>
    <row r="7318" spans="1:16" x14ac:dyDescent="0.3">
      <c r="A7318" t="str">
        <f t="shared" si="116"/>
        <v>04: Food PubsGBTotalNon Flavoured VodkaCirocJ: £4.60 - £4.80All stocking</v>
      </c>
      <c r="B7318" t="s">
        <v>1</v>
      </c>
      <c r="C7318" t="s">
        <v>109</v>
      </c>
      <c r="D7318" t="s">
        <v>13</v>
      </c>
      <c r="E7318" t="s">
        <v>12</v>
      </c>
      <c r="F7318" t="s">
        <v>71</v>
      </c>
      <c r="G7318" t="s">
        <v>74</v>
      </c>
      <c r="H7318" t="s">
        <v>49</v>
      </c>
      <c r="I7318" t="s">
        <v>65</v>
      </c>
      <c r="J7318" s="1">
        <v>39.4</v>
      </c>
      <c r="K7318">
        <v>9.668860805860799</v>
      </c>
      <c r="L7318">
        <v>25</v>
      </c>
      <c r="M7318">
        <v>1.8508680043537E-2</v>
      </c>
      <c r="N7318" s="19">
        <v>1.4057014889238601E-2</v>
      </c>
      <c r="P7318" t="s">
        <v>42</v>
      </c>
    </row>
    <row r="7319" spans="1:16" x14ac:dyDescent="0.3">
      <c r="A7319" t="str">
        <f t="shared" si="116"/>
        <v>04: Food PubsGBTotalNon Flavoured VodkaGrey GooseA: &lt;£3All stocking</v>
      </c>
      <c r="B7319" t="s">
        <v>1</v>
      </c>
      <c r="C7319" t="s">
        <v>109</v>
      </c>
      <c r="D7319" t="s">
        <v>13</v>
      </c>
      <c r="E7319" t="s">
        <v>12</v>
      </c>
      <c r="F7319" t="s">
        <v>71</v>
      </c>
      <c r="G7319" t="s">
        <v>75</v>
      </c>
      <c r="H7319" t="s">
        <v>49</v>
      </c>
      <c r="I7319" t="s">
        <v>58</v>
      </c>
      <c r="J7319" s="1">
        <v>23.33</v>
      </c>
      <c r="K7319">
        <v>7.3505422209369602</v>
      </c>
      <c r="L7319">
        <v>38</v>
      </c>
      <c r="M7319" s="19">
        <v>5.1922342720478701E-2</v>
      </c>
      <c r="N7319" s="19">
        <v>4.4886508543738803E-2</v>
      </c>
      <c r="P7319" t="s">
        <v>42</v>
      </c>
    </row>
    <row r="7320" spans="1:16" x14ac:dyDescent="0.3">
      <c r="A7320" t="str">
        <f t="shared" si="116"/>
        <v>04: Food PubsGBTotalNon Flavoured VodkaGrey GooseTotalAll stocking</v>
      </c>
      <c r="B7320" t="s">
        <v>1</v>
      </c>
      <c r="C7320" t="s">
        <v>109</v>
      </c>
      <c r="D7320" t="s">
        <v>13</v>
      </c>
      <c r="E7320" t="s">
        <v>12</v>
      </c>
      <c r="F7320" t="s">
        <v>71</v>
      </c>
      <c r="G7320" t="s">
        <v>75</v>
      </c>
      <c r="H7320" t="s">
        <v>49</v>
      </c>
      <c r="I7320" t="s">
        <v>12</v>
      </c>
      <c r="J7320" s="1">
        <v>32.9</v>
      </c>
      <c r="K7320">
        <v>8.6247217426822793</v>
      </c>
      <c r="L7320">
        <v>1140</v>
      </c>
      <c r="M7320" s="19">
        <v>5.6280054796568203E-2</v>
      </c>
      <c r="N7320" s="19">
        <v>5.1658551801248398E-2</v>
      </c>
      <c r="P7320" t="s">
        <v>42</v>
      </c>
    </row>
    <row r="7321" spans="1:16" x14ac:dyDescent="0.3">
      <c r="A7321" t="str">
        <f t="shared" si="116"/>
        <v>04: Food PubsGBTotalNon Flavoured VodkaGrey GooseB: £3 - £3.20All stocking</v>
      </c>
      <c r="B7321" t="s">
        <v>1</v>
      </c>
      <c r="C7321" t="s">
        <v>109</v>
      </c>
      <c r="D7321" t="s">
        <v>13</v>
      </c>
      <c r="E7321" t="s">
        <v>12</v>
      </c>
      <c r="F7321" t="s">
        <v>71</v>
      </c>
      <c r="G7321" t="s">
        <v>75</v>
      </c>
      <c r="H7321" t="s">
        <v>49</v>
      </c>
      <c r="I7321" t="s">
        <v>59</v>
      </c>
      <c r="J7321" s="1">
        <v>26.51</v>
      </c>
      <c r="K7321">
        <v>8.6219990657490797</v>
      </c>
      <c r="L7321">
        <v>60</v>
      </c>
      <c r="M7321" s="19">
        <v>6.7968209555783698E-2</v>
      </c>
      <c r="N7321" s="19">
        <v>6.4983456046740398E-2</v>
      </c>
      <c r="P7321" t="s">
        <v>42</v>
      </c>
    </row>
    <row r="7322" spans="1:16" x14ac:dyDescent="0.3">
      <c r="A7322" t="str">
        <f t="shared" si="116"/>
        <v>04: Food PubsGBTotalNon Flavoured VodkaGrey GooseC: £3.20 - £3.40All stocking</v>
      </c>
      <c r="B7322" t="s">
        <v>1</v>
      </c>
      <c r="C7322" t="s">
        <v>109</v>
      </c>
      <c r="D7322" t="s">
        <v>13</v>
      </c>
      <c r="E7322" t="s">
        <v>12</v>
      </c>
      <c r="F7322" t="s">
        <v>71</v>
      </c>
      <c r="G7322" t="s">
        <v>75</v>
      </c>
      <c r="H7322" t="s">
        <v>49</v>
      </c>
      <c r="I7322" t="s">
        <v>52</v>
      </c>
      <c r="J7322" s="1">
        <v>25.92</v>
      </c>
      <c r="K7322">
        <v>8.4509993359131208</v>
      </c>
      <c r="L7322">
        <v>58</v>
      </c>
      <c r="M7322" s="19">
        <v>5.4231097689755599E-2</v>
      </c>
      <c r="N7322">
        <v>5.4412498326985997E-2</v>
      </c>
      <c r="P7322" t="s">
        <v>42</v>
      </c>
    </row>
    <row r="7323" spans="1:16" x14ac:dyDescent="0.3">
      <c r="A7323" t="str">
        <f t="shared" si="116"/>
        <v>04: Food PubsGBTotalNon Flavoured VodkaGrey GooseD: £3.40 - £3.60All stocking</v>
      </c>
      <c r="B7323" t="s">
        <v>1</v>
      </c>
      <c r="C7323" t="s">
        <v>109</v>
      </c>
      <c r="D7323" t="s">
        <v>13</v>
      </c>
      <c r="E7323" t="s">
        <v>12</v>
      </c>
      <c r="F7323" t="s">
        <v>71</v>
      </c>
      <c r="G7323" t="s">
        <v>75</v>
      </c>
      <c r="H7323" t="s">
        <v>49</v>
      </c>
      <c r="I7323" t="s">
        <v>53</v>
      </c>
      <c r="J7323" s="1">
        <v>27</v>
      </c>
      <c r="K7323">
        <v>9.0175178356996408</v>
      </c>
      <c r="L7323">
        <v>99</v>
      </c>
      <c r="M7323" s="19">
        <v>4.7556812158706302E-2</v>
      </c>
      <c r="N7323" s="19">
        <v>5.1285067412378503E-2</v>
      </c>
      <c r="P7323" t="s">
        <v>42</v>
      </c>
    </row>
    <row r="7324" spans="1:16" x14ac:dyDescent="0.3">
      <c r="A7324" t="str">
        <f t="shared" si="116"/>
        <v>04: Food PubsGBTotalNon Flavoured VodkaGrey GooseE: £3.60 - £3.80All stocking</v>
      </c>
      <c r="B7324" t="s">
        <v>1</v>
      </c>
      <c r="C7324" t="s">
        <v>109</v>
      </c>
      <c r="D7324" t="s">
        <v>13</v>
      </c>
      <c r="E7324" t="s">
        <v>12</v>
      </c>
      <c r="F7324" t="s">
        <v>71</v>
      </c>
      <c r="G7324" t="s">
        <v>75</v>
      </c>
      <c r="H7324" t="s">
        <v>49</v>
      </c>
      <c r="I7324" t="s">
        <v>54</v>
      </c>
      <c r="J7324" s="1">
        <v>32.369999999999997</v>
      </c>
      <c r="K7324">
        <v>9.7452762336230006</v>
      </c>
      <c r="L7324">
        <v>124</v>
      </c>
      <c r="M7324" s="19">
        <v>4.87151919572325E-2</v>
      </c>
      <c r="N7324" s="19">
        <v>4.7854951093707597E-2</v>
      </c>
      <c r="P7324" t="s">
        <v>42</v>
      </c>
    </row>
    <row r="7325" spans="1:16" x14ac:dyDescent="0.3">
      <c r="A7325" t="str">
        <f t="shared" si="116"/>
        <v>04: Food PubsGBTotalNon Flavoured VodkaGrey GooseF: £3.80 - £4.00All stocking</v>
      </c>
      <c r="B7325" t="s">
        <v>1</v>
      </c>
      <c r="C7325" t="s">
        <v>109</v>
      </c>
      <c r="D7325" t="s">
        <v>13</v>
      </c>
      <c r="E7325" t="s">
        <v>12</v>
      </c>
      <c r="F7325" t="s">
        <v>71</v>
      </c>
      <c r="G7325" t="s">
        <v>75</v>
      </c>
      <c r="H7325" t="s">
        <v>49</v>
      </c>
      <c r="I7325" t="s">
        <v>55</v>
      </c>
      <c r="J7325" s="1">
        <v>35.51</v>
      </c>
      <c r="K7325">
        <v>10.300856482337961</v>
      </c>
      <c r="L7325">
        <v>162</v>
      </c>
      <c r="M7325" s="19">
        <v>6.2381469582330103E-2</v>
      </c>
      <c r="N7325" s="19">
        <v>6.1345559556012702E-2</v>
      </c>
      <c r="P7325" t="s">
        <v>42</v>
      </c>
    </row>
    <row r="7326" spans="1:16" x14ac:dyDescent="0.3">
      <c r="A7326" t="str">
        <f t="shared" si="116"/>
        <v>04: Food PubsGBTotalNon Flavoured VodkaGrey GooseG: £4.00 - £4.20All stocking</v>
      </c>
      <c r="B7326" t="s">
        <v>1</v>
      </c>
      <c r="C7326" t="s">
        <v>109</v>
      </c>
      <c r="D7326" t="s">
        <v>13</v>
      </c>
      <c r="E7326" t="s">
        <v>12</v>
      </c>
      <c r="F7326" t="s">
        <v>71</v>
      </c>
      <c r="G7326" t="s">
        <v>75</v>
      </c>
      <c r="H7326" t="s">
        <v>49</v>
      </c>
      <c r="I7326" t="s">
        <v>56</v>
      </c>
      <c r="J7326" s="1">
        <v>35.1</v>
      </c>
      <c r="K7326">
        <v>9.4045271975499194</v>
      </c>
      <c r="L7326">
        <v>220</v>
      </c>
      <c r="M7326" s="19">
        <v>6.6876564018621104E-2</v>
      </c>
      <c r="N7326">
        <v>6.2071967480733001E-2</v>
      </c>
      <c r="P7326" t="s">
        <v>42</v>
      </c>
    </row>
    <row r="7327" spans="1:16" x14ac:dyDescent="0.3">
      <c r="A7327" t="str">
        <f t="shared" si="116"/>
        <v>04: Food PubsGBTotalNon Flavoured VodkaGrey GooseH: £4.20 - £4.40All stocking</v>
      </c>
      <c r="B7327" t="s">
        <v>1</v>
      </c>
      <c r="C7327" t="s">
        <v>109</v>
      </c>
      <c r="D7327" t="s">
        <v>13</v>
      </c>
      <c r="E7327" t="s">
        <v>12</v>
      </c>
      <c r="F7327" t="s">
        <v>71</v>
      </c>
      <c r="G7327" t="s">
        <v>75</v>
      </c>
      <c r="H7327" t="s">
        <v>49</v>
      </c>
      <c r="I7327" t="s">
        <v>60</v>
      </c>
      <c r="J7327" s="1">
        <v>34.479999999999997</v>
      </c>
      <c r="K7327">
        <v>8.9621565746565608</v>
      </c>
      <c r="L7327">
        <v>222</v>
      </c>
      <c r="M7327" s="19">
        <v>6.5988084337630704E-2</v>
      </c>
      <c r="N7327">
        <v>6.0653777851718001E-2</v>
      </c>
      <c r="P7327" t="s">
        <v>42</v>
      </c>
    </row>
    <row r="7328" spans="1:16" x14ac:dyDescent="0.3">
      <c r="A7328" t="str">
        <f t="shared" si="116"/>
        <v>04: Food PubsGBTotalNon Flavoured VodkaGrey GooseI: £4.40 - £4.60All stocking</v>
      </c>
      <c r="B7328" t="s">
        <v>1</v>
      </c>
      <c r="C7328" t="s">
        <v>109</v>
      </c>
      <c r="D7328" t="s">
        <v>13</v>
      </c>
      <c r="E7328" t="s">
        <v>12</v>
      </c>
      <c r="F7328" t="s">
        <v>71</v>
      </c>
      <c r="G7328" t="s">
        <v>75</v>
      </c>
      <c r="H7328" t="s">
        <v>49</v>
      </c>
      <c r="I7328" t="s">
        <v>64</v>
      </c>
      <c r="J7328" s="1">
        <v>33.57</v>
      </c>
      <c r="K7328">
        <v>8.376026983487721</v>
      </c>
      <c r="L7328">
        <v>191</v>
      </c>
      <c r="M7328" s="19">
        <v>6.3473198787620602E-2</v>
      </c>
      <c r="N7328" s="19">
        <v>5.55251709501609E-2</v>
      </c>
      <c r="P7328" t="s">
        <v>42</v>
      </c>
    </row>
    <row r="7329" spans="1:16" x14ac:dyDescent="0.3">
      <c r="A7329" t="str">
        <f t="shared" si="116"/>
        <v>04: Food PubsGBTotalNon Flavoured VodkaGrey GooseJ: £4.60 - £4.80All stocking</v>
      </c>
      <c r="B7329" t="s">
        <v>1</v>
      </c>
      <c r="C7329" t="s">
        <v>109</v>
      </c>
      <c r="D7329" t="s">
        <v>13</v>
      </c>
      <c r="E7329" t="s">
        <v>12</v>
      </c>
      <c r="F7329" t="s">
        <v>71</v>
      </c>
      <c r="G7329" t="s">
        <v>75</v>
      </c>
      <c r="H7329" t="s">
        <v>49</v>
      </c>
      <c r="I7329" t="s">
        <v>65</v>
      </c>
      <c r="J7329" s="1">
        <v>37.450000000000003</v>
      </c>
      <c r="K7329">
        <v>9.3292410204174807</v>
      </c>
      <c r="L7329">
        <v>102</v>
      </c>
      <c r="M7329" s="19">
        <v>6.2983815579125899E-2</v>
      </c>
      <c r="N7329" s="19">
        <v>5.8383866873501597E-2</v>
      </c>
      <c r="P7329" t="s">
        <v>42</v>
      </c>
    </row>
    <row r="7330" spans="1:16" x14ac:dyDescent="0.3">
      <c r="A7330" t="str">
        <f t="shared" si="116"/>
        <v>04: Food PubsGBTotalNon Flavoured VodkaGrey GooseK: £4.80 - £5.00All stocking</v>
      </c>
      <c r="B7330" t="s">
        <v>1</v>
      </c>
      <c r="C7330" t="s">
        <v>109</v>
      </c>
      <c r="D7330" t="s">
        <v>13</v>
      </c>
      <c r="E7330" t="s">
        <v>12</v>
      </c>
      <c r="F7330" t="s">
        <v>71</v>
      </c>
      <c r="G7330" t="s">
        <v>75</v>
      </c>
      <c r="H7330" t="s">
        <v>49</v>
      </c>
      <c r="I7330" t="s">
        <v>89</v>
      </c>
      <c r="J7330" s="1">
        <v>44.5</v>
      </c>
      <c r="K7330">
        <v>9.6518111888111999</v>
      </c>
      <c r="L7330">
        <v>70</v>
      </c>
      <c r="M7330" s="19">
        <v>4.9336844033918699E-2</v>
      </c>
      <c r="N7330">
        <v>3.8380053708087003E-2</v>
      </c>
      <c r="P7330" t="s">
        <v>42</v>
      </c>
    </row>
    <row r="7331" spans="1:16" x14ac:dyDescent="0.3">
      <c r="A7331" t="str">
        <f t="shared" si="116"/>
        <v>04: Food PubsGBTotalNon Flavoured VodkaGrey GooseL: £5.00 - £5.20All stocking</v>
      </c>
      <c r="B7331" t="s">
        <v>1</v>
      </c>
      <c r="C7331" t="s">
        <v>109</v>
      </c>
      <c r="D7331" t="s">
        <v>13</v>
      </c>
      <c r="E7331" t="s">
        <v>12</v>
      </c>
      <c r="F7331" t="s">
        <v>71</v>
      </c>
      <c r="G7331" t="s">
        <v>75</v>
      </c>
      <c r="H7331" t="s">
        <v>49</v>
      </c>
      <c r="I7331" t="s">
        <v>90</v>
      </c>
      <c r="J7331" s="1">
        <v>49.09</v>
      </c>
      <c r="K7331">
        <v>10.120973222465761</v>
      </c>
      <c r="L7331">
        <v>67</v>
      </c>
      <c r="M7331" s="19">
        <v>5.9915563409390603E-2</v>
      </c>
      <c r="N7331" s="19">
        <v>4.9308416344842503E-2</v>
      </c>
      <c r="P7331" t="s">
        <v>42</v>
      </c>
    </row>
    <row r="7332" spans="1:16" x14ac:dyDescent="0.3">
      <c r="A7332" t="str">
        <f t="shared" si="116"/>
        <v>04: Food PubsGBTotalNon Flavoured VodkaGrey GooseM: £5.20 - £5.40All stocking</v>
      </c>
      <c r="B7332" t="s">
        <v>1</v>
      </c>
      <c r="C7332" t="s">
        <v>109</v>
      </c>
      <c r="D7332" t="s">
        <v>13</v>
      </c>
      <c r="E7332" t="s">
        <v>12</v>
      </c>
      <c r="F7332" t="s">
        <v>71</v>
      </c>
      <c r="G7332" t="s">
        <v>75</v>
      </c>
      <c r="H7332" t="s">
        <v>49</v>
      </c>
      <c r="I7332" t="s">
        <v>95</v>
      </c>
      <c r="J7332" s="1">
        <v>43.01</v>
      </c>
      <c r="K7332">
        <v>8.4660179910179991</v>
      </c>
      <c r="L7332">
        <v>74</v>
      </c>
      <c r="M7332" s="19">
        <v>4.8693147297192603E-2</v>
      </c>
      <c r="N7332" s="19">
        <v>3.9403753677252198E-2</v>
      </c>
      <c r="P7332" t="s">
        <v>42</v>
      </c>
    </row>
    <row r="7333" spans="1:16" x14ac:dyDescent="0.3">
      <c r="A7333" t="str">
        <f t="shared" si="116"/>
        <v>04: Food PubsGBTotalNon Flavoured VodkaGrey GooseN: £5.40 - £5.60All stocking</v>
      </c>
      <c r="B7333" t="s">
        <v>1</v>
      </c>
      <c r="C7333" t="s">
        <v>109</v>
      </c>
      <c r="D7333" t="s">
        <v>13</v>
      </c>
      <c r="E7333" t="s">
        <v>12</v>
      </c>
      <c r="F7333" t="s">
        <v>71</v>
      </c>
      <c r="G7333" t="s">
        <v>75</v>
      </c>
      <c r="H7333" t="s">
        <v>49</v>
      </c>
      <c r="I7333" t="s">
        <v>99</v>
      </c>
      <c r="J7333" s="1">
        <v>56.53</v>
      </c>
      <c r="K7333">
        <v>11.157599440789079</v>
      </c>
      <c r="L7333">
        <v>58</v>
      </c>
      <c r="M7333" s="19">
        <v>7.4239716253041405E-2</v>
      </c>
      <c r="N7333" s="19">
        <v>6.0410019566711902E-2</v>
      </c>
      <c r="P7333" t="s">
        <v>42</v>
      </c>
    </row>
    <row r="7334" spans="1:16" x14ac:dyDescent="0.3">
      <c r="A7334" t="str">
        <f t="shared" si="116"/>
        <v>04: Food PubsGBTotalNon Flavoured VodkaGrey GooseQ: &gt;£6.00All stocking</v>
      </c>
      <c r="B7334" t="s">
        <v>1</v>
      </c>
      <c r="C7334" t="s">
        <v>109</v>
      </c>
      <c r="D7334" t="s">
        <v>13</v>
      </c>
      <c r="E7334" t="s">
        <v>12</v>
      </c>
      <c r="F7334" t="s">
        <v>71</v>
      </c>
      <c r="G7334" t="s">
        <v>75</v>
      </c>
      <c r="H7334" t="s">
        <v>49</v>
      </c>
      <c r="I7334" t="s">
        <v>96</v>
      </c>
      <c r="J7334" s="1">
        <v>48.26</v>
      </c>
      <c r="K7334">
        <v>9.47354620475312</v>
      </c>
      <c r="L7334">
        <v>29</v>
      </c>
      <c r="M7334" s="19">
        <v>5.1383085777382202E-2</v>
      </c>
      <c r="N7334" s="19">
        <v>4.2654043283750401E-2</v>
      </c>
      <c r="P7334" t="s">
        <v>42</v>
      </c>
    </row>
    <row r="7335" spans="1:16" x14ac:dyDescent="0.3">
      <c r="A7335" t="str">
        <f t="shared" si="116"/>
        <v>04: Food PubsGBTotalNon Flavoured VodkaKetel OneA: &lt;£3All stocking</v>
      </c>
      <c r="B7335" t="s">
        <v>1</v>
      </c>
      <c r="C7335" t="s">
        <v>109</v>
      </c>
      <c r="D7335" t="s">
        <v>13</v>
      </c>
      <c r="E7335" t="s">
        <v>12</v>
      </c>
      <c r="F7335" t="s">
        <v>71</v>
      </c>
      <c r="G7335" t="s">
        <v>76</v>
      </c>
      <c r="H7335" t="s">
        <v>49</v>
      </c>
      <c r="I7335" t="s">
        <v>58</v>
      </c>
      <c r="J7335" s="1">
        <v>41.56</v>
      </c>
      <c r="K7335">
        <v>12.82640400909632</v>
      </c>
      <c r="L7335">
        <v>39</v>
      </c>
      <c r="M7335" s="19">
        <v>2.73942845164497E-2</v>
      </c>
      <c r="N7335" s="19">
        <v>2.9046604951685599E-2</v>
      </c>
      <c r="P7335" t="s">
        <v>42</v>
      </c>
    </row>
    <row r="7336" spans="1:16" x14ac:dyDescent="0.3">
      <c r="A7336" t="str">
        <f t="shared" si="116"/>
        <v>04: Food PubsGBTotalNon Flavoured VodkaKetel OneTotalAll stocking</v>
      </c>
      <c r="B7336" t="s">
        <v>1</v>
      </c>
      <c r="C7336" t="s">
        <v>109</v>
      </c>
      <c r="D7336" t="s">
        <v>13</v>
      </c>
      <c r="E7336" t="s">
        <v>12</v>
      </c>
      <c r="F7336" t="s">
        <v>71</v>
      </c>
      <c r="G7336" t="s">
        <v>76</v>
      </c>
      <c r="H7336" t="s">
        <v>49</v>
      </c>
      <c r="I7336" t="s">
        <v>12</v>
      </c>
      <c r="J7336" s="1">
        <v>95.53</v>
      </c>
      <c r="K7336">
        <v>25.35053148008064</v>
      </c>
      <c r="L7336">
        <v>865</v>
      </c>
      <c r="M7336">
        <v>0.179349020262489</v>
      </c>
      <c r="N7336">
        <v>0.169753948037944</v>
      </c>
      <c r="P7336" t="s">
        <v>42</v>
      </c>
    </row>
    <row r="7337" spans="1:16" x14ac:dyDescent="0.3">
      <c r="A7337" t="str">
        <f t="shared" si="116"/>
        <v>04: Food PubsGBTotalNon Flavoured VodkaKetel OneB: £3 - £3.20All stocking</v>
      </c>
      <c r="B7337" t="s">
        <v>1</v>
      </c>
      <c r="C7337" t="s">
        <v>109</v>
      </c>
      <c r="D7337" t="s">
        <v>13</v>
      </c>
      <c r="E7337" t="s">
        <v>12</v>
      </c>
      <c r="F7337" t="s">
        <v>71</v>
      </c>
      <c r="G7337" t="s">
        <v>76</v>
      </c>
      <c r="H7337" t="s">
        <v>49</v>
      </c>
      <c r="I7337" t="s">
        <v>59</v>
      </c>
      <c r="J7337" s="1">
        <v>18.57</v>
      </c>
      <c r="K7337">
        <v>5.6562038838354791</v>
      </c>
      <c r="L7337">
        <v>38</v>
      </c>
      <c r="M7337" s="19">
        <v>2.9152230616555499E-2</v>
      </c>
      <c r="N7337" s="19">
        <v>2.80904625460499E-2</v>
      </c>
      <c r="P7337" t="s">
        <v>42</v>
      </c>
    </row>
    <row r="7338" spans="1:16" x14ac:dyDescent="0.3">
      <c r="A7338" t="str">
        <f t="shared" si="116"/>
        <v>04: Food PubsGBTotalNon Flavoured VodkaKetel OneC: £3.20 - £3.40All stocking</v>
      </c>
      <c r="B7338" t="s">
        <v>1</v>
      </c>
      <c r="C7338" t="s">
        <v>109</v>
      </c>
      <c r="D7338" t="s">
        <v>13</v>
      </c>
      <c r="E7338" t="s">
        <v>12</v>
      </c>
      <c r="F7338" t="s">
        <v>71</v>
      </c>
      <c r="G7338" t="s">
        <v>76</v>
      </c>
      <c r="H7338" t="s">
        <v>49</v>
      </c>
      <c r="I7338" t="s">
        <v>52</v>
      </c>
      <c r="J7338" s="1">
        <v>59.52</v>
      </c>
      <c r="K7338">
        <v>18.701789039884279</v>
      </c>
      <c r="L7338">
        <v>126</v>
      </c>
      <c r="M7338">
        <v>0.14680365310575599</v>
      </c>
      <c r="N7338">
        <v>0.150903999911149</v>
      </c>
      <c r="P7338" t="s">
        <v>42</v>
      </c>
    </row>
    <row r="7339" spans="1:16" x14ac:dyDescent="0.3">
      <c r="A7339" t="str">
        <f t="shared" si="116"/>
        <v>04: Food PubsGBTotalNon Flavoured VodkaKetel OneD: £3.40 - £3.60All stocking</v>
      </c>
      <c r="B7339" t="s">
        <v>1</v>
      </c>
      <c r="C7339" t="s">
        <v>109</v>
      </c>
      <c r="D7339" t="s">
        <v>13</v>
      </c>
      <c r="E7339" t="s">
        <v>12</v>
      </c>
      <c r="F7339" t="s">
        <v>71</v>
      </c>
      <c r="G7339" t="s">
        <v>76</v>
      </c>
      <c r="H7339" t="s">
        <v>49</v>
      </c>
      <c r="I7339" t="s">
        <v>53</v>
      </c>
      <c r="J7339" s="1">
        <v>83.25</v>
      </c>
      <c r="K7339">
        <v>24.986181162673677</v>
      </c>
      <c r="L7339">
        <v>201</v>
      </c>
      <c r="M7339">
        <v>0.26433742188878401</v>
      </c>
      <c r="N7339">
        <v>0.27677329624478397</v>
      </c>
      <c r="P7339" t="s">
        <v>42</v>
      </c>
    </row>
    <row r="7340" spans="1:16" x14ac:dyDescent="0.3">
      <c r="A7340" t="str">
        <f t="shared" si="116"/>
        <v>04: Food PubsGBTotalNon Flavoured VodkaKetel OneE: £3.60 - £3.80All stocking</v>
      </c>
      <c r="B7340" t="s">
        <v>1</v>
      </c>
      <c r="C7340" t="s">
        <v>109</v>
      </c>
      <c r="D7340" t="s">
        <v>13</v>
      </c>
      <c r="E7340" t="s">
        <v>12</v>
      </c>
      <c r="F7340" t="s">
        <v>71</v>
      </c>
      <c r="G7340" t="s">
        <v>76</v>
      </c>
      <c r="H7340" t="s">
        <v>49</v>
      </c>
      <c r="I7340" t="s">
        <v>54</v>
      </c>
      <c r="J7340" s="1">
        <v>102.28</v>
      </c>
      <c r="K7340">
        <v>30.168424370116082</v>
      </c>
      <c r="L7340">
        <v>266</v>
      </c>
      <c r="M7340">
        <v>0.31609357570232099</v>
      </c>
      <c r="N7340">
        <v>0.32857658597244199</v>
      </c>
      <c r="P7340" t="s">
        <v>42</v>
      </c>
    </row>
    <row r="7341" spans="1:16" x14ac:dyDescent="0.3">
      <c r="A7341" t="str">
        <f t="shared" si="116"/>
        <v>04: Food PubsGBTotalNon Flavoured VodkaKetel OneF: £3.80 - £4.00All stocking</v>
      </c>
      <c r="B7341" t="s">
        <v>1</v>
      </c>
      <c r="C7341" t="s">
        <v>109</v>
      </c>
      <c r="D7341" t="s">
        <v>13</v>
      </c>
      <c r="E7341" t="s">
        <v>12</v>
      </c>
      <c r="F7341" t="s">
        <v>71</v>
      </c>
      <c r="G7341" t="s">
        <v>76</v>
      </c>
      <c r="H7341" t="s">
        <v>49</v>
      </c>
      <c r="I7341" t="s">
        <v>55</v>
      </c>
      <c r="J7341" s="1">
        <v>114.86</v>
      </c>
      <c r="K7341">
        <v>33.388612815755678</v>
      </c>
      <c r="L7341">
        <v>210</v>
      </c>
      <c r="M7341">
        <v>0.30526830535003302</v>
      </c>
      <c r="N7341">
        <v>0.30951419699419802</v>
      </c>
      <c r="P7341" t="s">
        <v>42</v>
      </c>
    </row>
    <row r="7342" spans="1:16" x14ac:dyDescent="0.3">
      <c r="A7342" t="str">
        <f t="shared" si="116"/>
        <v>04: Food PubsGBTotalNon Flavoured VodkaKetel OneG: £4.00 - £4.20All stocking</v>
      </c>
      <c r="B7342" t="s">
        <v>1</v>
      </c>
      <c r="C7342" t="s">
        <v>109</v>
      </c>
      <c r="D7342" t="s">
        <v>13</v>
      </c>
      <c r="E7342" t="s">
        <v>12</v>
      </c>
      <c r="F7342" t="s">
        <v>71</v>
      </c>
      <c r="G7342" t="s">
        <v>76</v>
      </c>
      <c r="H7342" t="s">
        <v>49</v>
      </c>
      <c r="I7342" t="s">
        <v>56</v>
      </c>
      <c r="J7342" s="1">
        <v>145.11000000000001</v>
      </c>
      <c r="K7342">
        <v>39.206827689076199</v>
      </c>
      <c r="L7342">
        <v>169</v>
      </c>
      <c r="M7342">
        <v>0.29764572864434802</v>
      </c>
      <c r="N7342">
        <v>0.29271222705546601</v>
      </c>
      <c r="P7342" t="s">
        <v>42</v>
      </c>
    </row>
    <row r="7343" spans="1:16" x14ac:dyDescent="0.3">
      <c r="A7343" t="str">
        <f t="shared" si="116"/>
        <v>04: Food PubsGBTotalNon Flavoured VodkaKetel OneH: £4.20 - £4.40All stocking</v>
      </c>
      <c r="B7343" t="s">
        <v>1</v>
      </c>
      <c r="C7343" t="s">
        <v>109</v>
      </c>
      <c r="D7343" t="s">
        <v>13</v>
      </c>
      <c r="E7343" t="s">
        <v>12</v>
      </c>
      <c r="F7343" t="s">
        <v>71</v>
      </c>
      <c r="G7343" t="s">
        <v>76</v>
      </c>
      <c r="H7343" t="s">
        <v>49</v>
      </c>
      <c r="I7343" t="s">
        <v>60</v>
      </c>
      <c r="J7343" s="1">
        <v>167.56</v>
      </c>
      <c r="K7343">
        <v>41.766282886643602</v>
      </c>
      <c r="L7343">
        <v>97</v>
      </c>
      <c r="M7343">
        <v>0.315166241114333</v>
      </c>
      <c r="N7343">
        <v>0.30022668955343201</v>
      </c>
      <c r="P7343" t="s">
        <v>42</v>
      </c>
    </row>
    <row r="7344" spans="1:16" x14ac:dyDescent="0.3">
      <c r="A7344" t="str">
        <f t="shared" si="116"/>
        <v>04: Food PubsGBTotalNon Flavoured VodkaKetel OneI: £4.40 - £4.60All stocking</v>
      </c>
      <c r="B7344" t="s">
        <v>1</v>
      </c>
      <c r="C7344" t="s">
        <v>109</v>
      </c>
      <c r="D7344" t="s">
        <v>13</v>
      </c>
      <c r="E7344" t="s">
        <v>12</v>
      </c>
      <c r="F7344" t="s">
        <v>71</v>
      </c>
      <c r="G7344" t="s">
        <v>76</v>
      </c>
      <c r="H7344" t="s">
        <v>49</v>
      </c>
      <c r="I7344" t="s">
        <v>64</v>
      </c>
      <c r="J7344" s="1">
        <v>191.95</v>
      </c>
      <c r="K7344">
        <v>44.571216441061999</v>
      </c>
      <c r="L7344">
        <v>97</v>
      </c>
      <c r="M7344">
        <v>0.35221804660931799</v>
      </c>
      <c r="N7344">
        <v>0.325270180492233</v>
      </c>
      <c r="P7344" t="s">
        <v>42</v>
      </c>
    </row>
    <row r="7345" spans="1:16" x14ac:dyDescent="0.3">
      <c r="A7345" t="str">
        <f t="shared" si="116"/>
        <v>04: Food PubsGBTotalNon Flavoured VodkaKetel OneJ: £4.60 - £4.80All stocking</v>
      </c>
      <c r="B7345" t="s">
        <v>1</v>
      </c>
      <c r="C7345" t="s">
        <v>109</v>
      </c>
      <c r="D7345" t="s">
        <v>13</v>
      </c>
      <c r="E7345" t="s">
        <v>12</v>
      </c>
      <c r="F7345" t="s">
        <v>71</v>
      </c>
      <c r="G7345" t="s">
        <v>76</v>
      </c>
      <c r="H7345" t="s">
        <v>49</v>
      </c>
      <c r="I7345" t="s">
        <v>65</v>
      </c>
      <c r="J7345" s="1">
        <v>190.43</v>
      </c>
      <c r="K7345">
        <v>44.954549425670002</v>
      </c>
      <c r="L7345">
        <v>58</v>
      </c>
      <c r="M7345">
        <v>0.242252488434964</v>
      </c>
      <c r="N7345">
        <v>0.216819046839798</v>
      </c>
      <c r="P7345" t="s">
        <v>42</v>
      </c>
    </row>
    <row r="7346" spans="1:16" x14ac:dyDescent="0.3">
      <c r="A7346" t="str">
        <f t="shared" si="116"/>
        <v>04: Food PubsGBTotalNon Flavoured VodkaKetel OneK: £4.80 - £5.00All stocking</v>
      </c>
      <c r="B7346" t="s">
        <v>1</v>
      </c>
      <c r="C7346" t="s">
        <v>109</v>
      </c>
      <c r="D7346" t="s">
        <v>13</v>
      </c>
      <c r="E7346" t="s">
        <v>12</v>
      </c>
      <c r="F7346" t="s">
        <v>71</v>
      </c>
      <c r="G7346" t="s">
        <v>76</v>
      </c>
      <c r="H7346" t="s">
        <v>49</v>
      </c>
      <c r="I7346" t="s">
        <v>89</v>
      </c>
      <c r="J7346" s="1">
        <v>231.99</v>
      </c>
      <c r="K7346">
        <v>51.021954644681998</v>
      </c>
      <c r="L7346">
        <v>33</v>
      </c>
      <c r="M7346">
        <v>0.20928406172269601</v>
      </c>
      <c r="N7346">
        <v>0.18203827815364201</v>
      </c>
      <c r="P7346" t="s">
        <v>42</v>
      </c>
    </row>
    <row r="7347" spans="1:16" x14ac:dyDescent="0.3">
      <c r="A7347" t="str">
        <f t="shared" si="116"/>
        <v>04: Food PubsGBTotalNon Flavoured VodkaKetel OneL: £5.00 - £5.20All stocking</v>
      </c>
      <c r="B7347" t="s">
        <v>1</v>
      </c>
      <c r="C7347" t="s">
        <v>109</v>
      </c>
      <c r="D7347" t="s">
        <v>13</v>
      </c>
      <c r="E7347" t="s">
        <v>12</v>
      </c>
      <c r="F7347" t="s">
        <v>71</v>
      </c>
      <c r="G7347" t="s">
        <v>76</v>
      </c>
      <c r="H7347" t="s">
        <v>49</v>
      </c>
      <c r="I7347" t="s">
        <v>90</v>
      </c>
      <c r="J7347" s="1">
        <v>180.87</v>
      </c>
      <c r="K7347">
        <v>39.104925534235882</v>
      </c>
      <c r="L7347">
        <v>29</v>
      </c>
      <c r="M7347">
        <v>0.27929111341426999</v>
      </c>
      <c r="N7347">
        <v>0.28280964930062802</v>
      </c>
      <c r="P7347" t="s">
        <v>42</v>
      </c>
    </row>
    <row r="7348" spans="1:16" x14ac:dyDescent="0.3">
      <c r="A7348" t="str">
        <f t="shared" si="116"/>
        <v>04: Food PubsGBTotalNon Flavoured VodkaKetel OneQ: &gt;£6.00All stocking</v>
      </c>
      <c r="B7348" t="s">
        <v>1</v>
      </c>
      <c r="C7348" t="s">
        <v>109</v>
      </c>
      <c r="D7348" t="s">
        <v>13</v>
      </c>
      <c r="E7348" t="s">
        <v>12</v>
      </c>
      <c r="F7348" t="s">
        <v>71</v>
      </c>
      <c r="G7348" t="s">
        <v>76</v>
      </c>
      <c r="H7348" t="s">
        <v>49</v>
      </c>
      <c r="I7348" t="s">
        <v>96</v>
      </c>
      <c r="J7348" s="1">
        <v>94.82</v>
      </c>
      <c r="K7348">
        <v>19.991640663525921</v>
      </c>
      <c r="L7348">
        <v>61</v>
      </c>
      <c r="M7348">
        <v>0.118439145437997</v>
      </c>
      <c r="N7348" s="19">
        <v>9.7867837039771199E-2</v>
      </c>
      <c r="P7348" t="s">
        <v>42</v>
      </c>
    </row>
    <row r="7349" spans="1:16" x14ac:dyDescent="0.3">
      <c r="A7349" t="str">
        <f t="shared" si="116"/>
        <v>04: Food PubsGBTotalNon Flavoured VodkaSmirnoff RedA: &lt;£3All stocking</v>
      </c>
      <c r="B7349" t="s">
        <v>1</v>
      </c>
      <c r="C7349" t="s">
        <v>109</v>
      </c>
      <c r="D7349" t="s">
        <v>13</v>
      </c>
      <c r="E7349" t="s">
        <v>12</v>
      </c>
      <c r="F7349" t="s">
        <v>71</v>
      </c>
      <c r="G7349" t="s">
        <v>77</v>
      </c>
      <c r="H7349" t="s">
        <v>49</v>
      </c>
      <c r="I7349" t="s">
        <v>58</v>
      </c>
      <c r="J7349" s="1">
        <v>216.6</v>
      </c>
      <c r="K7349">
        <v>74.442553195596801</v>
      </c>
      <c r="L7349" s="22">
        <v>1035</v>
      </c>
      <c r="M7349">
        <v>0.878804381163658</v>
      </c>
      <c r="N7349">
        <v>0.888010022102943</v>
      </c>
      <c r="P7349" t="s">
        <v>42</v>
      </c>
    </row>
    <row r="7350" spans="1:16" x14ac:dyDescent="0.3">
      <c r="A7350" t="str">
        <f t="shared" si="116"/>
        <v>04: Food PubsGBTotalNon Flavoured VodkaSmirnoff RedTotalAll stocking</v>
      </c>
      <c r="B7350" t="s">
        <v>1</v>
      </c>
      <c r="C7350" t="s">
        <v>109</v>
      </c>
      <c r="D7350" t="s">
        <v>13</v>
      </c>
      <c r="E7350" t="s">
        <v>12</v>
      </c>
      <c r="F7350" t="s">
        <v>71</v>
      </c>
      <c r="G7350" t="s">
        <v>77</v>
      </c>
      <c r="H7350" t="s">
        <v>49</v>
      </c>
      <c r="I7350" t="s">
        <v>12</v>
      </c>
      <c r="J7350" s="1">
        <v>201.7</v>
      </c>
      <c r="K7350">
        <v>63.690205828132804</v>
      </c>
      <c r="L7350" s="22">
        <v>3046</v>
      </c>
      <c r="M7350">
        <v>0.75761209873250701</v>
      </c>
      <c r="N7350">
        <v>0.77780417865381601</v>
      </c>
      <c r="P7350" t="s">
        <v>42</v>
      </c>
    </row>
    <row r="7351" spans="1:16" x14ac:dyDescent="0.3">
      <c r="A7351" t="str">
        <f t="shared" si="116"/>
        <v>04: Food PubsGBTotalNon Flavoured VodkaSmirnoff RedB: £3 - £3.20All stocking</v>
      </c>
      <c r="B7351" t="s">
        <v>1</v>
      </c>
      <c r="C7351" t="s">
        <v>109</v>
      </c>
      <c r="D7351" t="s">
        <v>13</v>
      </c>
      <c r="E7351" t="s">
        <v>12</v>
      </c>
      <c r="F7351" t="s">
        <v>71</v>
      </c>
      <c r="G7351" t="s">
        <v>77</v>
      </c>
      <c r="H7351" t="s">
        <v>49</v>
      </c>
      <c r="I7351" t="s">
        <v>59</v>
      </c>
      <c r="J7351" s="1">
        <v>204.83</v>
      </c>
      <c r="K7351">
        <v>66.306843549834809</v>
      </c>
      <c r="L7351" s="22">
        <v>1038</v>
      </c>
      <c r="M7351">
        <v>0.86978507717033604</v>
      </c>
      <c r="N7351">
        <v>0.87221884098692504</v>
      </c>
      <c r="P7351" t="s">
        <v>42</v>
      </c>
    </row>
    <row r="7352" spans="1:16" x14ac:dyDescent="0.3">
      <c r="A7352" t="str">
        <f t="shared" si="116"/>
        <v>04: Food PubsGBTotalNon Flavoured VodkaSmirnoff RedC: £3.20 - £3.40All stocking</v>
      </c>
      <c r="B7352" t="s">
        <v>1</v>
      </c>
      <c r="C7352" t="s">
        <v>109</v>
      </c>
      <c r="D7352" t="s">
        <v>13</v>
      </c>
      <c r="E7352" t="s">
        <v>12</v>
      </c>
      <c r="F7352" t="s">
        <v>71</v>
      </c>
      <c r="G7352" t="s">
        <v>77</v>
      </c>
      <c r="H7352" t="s">
        <v>49</v>
      </c>
      <c r="I7352" t="s">
        <v>52</v>
      </c>
      <c r="J7352" s="1">
        <v>205.26</v>
      </c>
      <c r="K7352">
        <v>64.523771126447599</v>
      </c>
      <c r="L7352" s="22">
        <v>1177</v>
      </c>
      <c r="M7352">
        <v>0.83750414866510703</v>
      </c>
      <c r="N7352">
        <v>0.844593428268272</v>
      </c>
      <c r="P7352" t="s">
        <v>42</v>
      </c>
    </row>
    <row r="7353" spans="1:16" x14ac:dyDescent="0.3">
      <c r="A7353" t="str">
        <f t="shared" si="116"/>
        <v>04: Food PubsGBTotalNon Flavoured VodkaSmirnoff RedD: £3.40 - £3.60All stocking</v>
      </c>
      <c r="B7353" t="s">
        <v>1</v>
      </c>
      <c r="C7353" t="s">
        <v>109</v>
      </c>
      <c r="D7353" t="s">
        <v>13</v>
      </c>
      <c r="E7353" t="s">
        <v>12</v>
      </c>
      <c r="F7353" t="s">
        <v>71</v>
      </c>
      <c r="G7353" t="s">
        <v>77</v>
      </c>
      <c r="H7353" t="s">
        <v>49</v>
      </c>
      <c r="I7353" t="s">
        <v>53</v>
      </c>
      <c r="J7353" s="1">
        <v>221.83</v>
      </c>
      <c r="K7353">
        <v>67.206211637002397</v>
      </c>
      <c r="L7353" s="22">
        <v>980</v>
      </c>
      <c r="M7353">
        <v>0.77527943360963802</v>
      </c>
      <c r="N7353">
        <v>0.78402772254351905</v>
      </c>
      <c r="P7353" t="s">
        <v>42</v>
      </c>
    </row>
    <row r="7354" spans="1:16" x14ac:dyDescent="0.3">
      <c r="A7354" t="str">
        <f t="shared" si="116"/>
        <v>04: Food PubsGBTotalNon Flavoured VodkaSmirnoff RedE: £3.60 - £3.80All stocking</v>
      </c>
      <c r="B7354" t="s">
        <v>1</v>
      </c>
      <c r="C7354" t="s">
        <v>109</v>
      </c>
      <c r="D7354" t="s">
        <v>13</v>
      </c>
      <c r="E7354" t="s">
        <v>12</v>
      </c>
      <c r="F7354" t="s">
        <v>71</v>
      </c>
      <c r="G7354" t="s">
        <v>77</v>
      </c>
      <c r="H7354" t="s">
        <v>49</v>
      </c>
      <c r="I7354" t="s">
        <v>54</v>
      </c>
      <c r="J7354" s="1">
        <v>231.92</v>
      </c>
      <c r="K7354">
        <v>68.763467246287206</v>
      </c>
      <c r="L7354" s="22">
        <v>633</v>
      </c>
      <c r="M7354">
        <v>0.75866766932890095</v>
      </c>
      <c r="N7354">
        <v>0.76723950739833102</v>
      </c>
      <c r="P7354" t="s">
        <v>42</v>
      </c>
    </row>
    <row r="7355" spans="1:16" x14ac:dyDescent="0.3">
      <c r="A7355" t="str">
        <f t="shared" si="116"/>
        <v>04: Food PubsGBTotalNon Flavoured VodkaSmirnoff RedF: £3.80 - £4.00All stocking</v>
      </c>
      <c r="B7355" t="s">
        <v>1</v>
      </c>
      <c r="C7355" t="s">
        <v>109</v>
      </c>
      <c r="D7355" t="s">
        <v>13</v>
      </c>
      <c r="E7355" t="s">
        <v>12</v>
      </c>
      <c r="F7355" t="s">
        <v>71</v>
      </c>
      <c r="G7355" t="s">
        <v>77</v>
      </c>
      <c r="H7355" t="s">
        <v>49</v>
      </c>
      <c r="I7355" t="s">
        <v>55</v>
      </c>
      <c r="J7355" s="1">
        <v>257.83</v>
      </c>
      <c r="K7355">
        <v>74.134574072250004</v>
      </c>
      <c r="L7355" s="22">
        <v>426</v>
      </c>
      <c r="M7355">
        <v>0.72952007931670204</v>
      </c>
      <c r="N7355">
        <v>0.73391268355862305</v>
      </c>
      <c r="P7355" t="s">
        <v>42</v>
      </c>
    </row>
    <row r="7356" spans="1:16" x14ac:dyDescent="0.3">
      <c r="A7356" t="str">
        <f t="shared" ref="A7356:A7419" si="117">C7356&amp;D7356&amp;E7356&amp;F7356&amp;G7356&amp;I7356&amp;P7356</f>
        <v>04: Food PubsGBTotalNon Flavoured VodkaSmirnoff RedG: £4.00 - £4.20All stocking</v>
      </c>
      <c r="B7356" t="s">
        <v>1</v>
      </c>
      <c r="C7356" t="s">
        <v>109</v>
      </c>
      <c r="D7356" t="s">
        <v>13</v>
      </c>
      <c r="E7356" t="s">
        <v>12</v>
      </c>
      <c r="F7356" t="s">
        <v>71</v>
      </c>
      <c r="G7356" t="s">
        <v>77</v>
      </c>
      <c r="H7356" t="s">
        <v>49</v>
      </c>
      <c r="I7356" t="s">
        <v>56</v>
      </c>
      <c r="J7356" s="1">
        <v>214.18</v>
      </c>
      <c r="K7356">
        <v>57.988400628463594</v>
      </c>
      <c r="L7356" s="22">
        <v>317</v>
      </c>
      <c r="M7356">
        <v>0.70873618235888902</v>
      </c>
      <c r="N7356">
        <v>0.69925011791537595</v>
      </c>
      <c r="P7356" t="s">
        <v>42</v>
      </c>
    </row>
    <row r="7357" spans="1:16" x14ac:dyDescent="0.3">
      <c r="A7357" t="str">
        <f t="shared" si="117"/>
        <v>04: Food PubsGBTotalNon Flavoured VodkaSmirnoff RedH: £4.20 - £4.40All stocking</v>
      </c>
      <c r="B7357" t="s">
        <v>1</v>
      </c>
      <c r="C7357" t="s">
        <v>109</v>
      </c>
      <c r="D7357" t="s">
        <v>13</v>
      </c>
      <c r="E7357" t="s">
        <v>12</v>
      </c>
      <c r="F7357" t="s">
        <v>71</v>
      </c>
      <c r="G7357" t="s">
        <v>77</v>
      </c>
      <c r="H7357" t="s">
        <v>49</v>
      </c>
      <c r="I7357" t="s">
        <v>60</v>
      </c>
      <c r="J7357" s="1">
        <v>199.49</v>
      </c>
      <c r="K7357">
        <v>51.973401799642396</v>
      </c>
      <c r="L7357" s="22">
        <v>262</v>
      </c>
      <c r="M7357">
        <v>0.71128212098675103</v>
      </c>
      <c r="N7357">
        <v>0.70794047070800104</v>
      </c>
      <c r="P7357" t="s">
        <v>42</v>
      </c>
    </row>
    <row r="7358" spans="1:16" x14ac:dyDescent="0.3">
      <c r="A7358" t="str">
        <f t="shared" si="117"/>
        <v>04: Food PubsGBTotalNon Flavoured VodkaSmirnoff RedI: £4.40 - £4.60All stocking</v>
      </c>
      <c r="B7358" t="s">
        <v>1</v>
      </c>
      <c r="C7358" t="s">
        <v>109</v>
      </c>
      <c r="D7358" t="s">
        <v>13</v>
      </c>
      <c r="E7358" t="s">
        <v>12</v>
      </c>
      <c r="F7358" t="s">
        <v>71</v>
      </c>
      <c r="G7358" t="s">
        <v>77</v>
      </c>
      <c r="H7358" t="s">
        <v>49</v>
      </c>
      <c r="I7358" t="s">
        <v>64</v>
      </c>
      <c r="J7358" s="1">
        <v>179.03</v>
      </c>
      <c r="K7358">
        <v>43.392836184283595</v>
      </c>
      <c r="L7358" s="22">
        <v>228</v>
      </c>
      <c r="M7358">
        <v>0.64391270838092696</v>
      </c>
      <c r="N7358">
        <v>0.623528247361257</v>
      </c>
      <c r="P7358" t="s">
        <v>42</v>
      </c>
    </row>
    <row r="7359" spans="1:16" x14ac:dyDescent="0.3">
      <c r="A7359" t="str">
        <f t="shared" si="117"/>
        <v>04: Food PubsGBTotalNon Flavoured VodkaSmirnoff RedJ: £4.60 - £4.80All stocking</v>
      </c>
      <c r="B7359" t="s">
        <v>1</v>
      </c>
      <c r="C7359" t="s">
        <v>109</v>
      </c>
      <c r="D7359" t="s">
        <v>13</v>
      </c>
      <c r="E7359" t="s">
        <v>12</v>
      </c>
      <c r="F7359" t="s">
        <v>71</v>
      </c>
      <c r="G7359" t="s">
        <v>77</v>
      </c>
      <c r="H7359" t="s">
        <v>49</v>
      </c>
      <c r="I7359" t="s">
        <v>65</v>
      </c>
      <c r="J7359" s="1">
        <v>173.2</v>
      </c>
      <c r="K7359">
        <v>41.592150432150405</v>
      </c>
      <c r="L7359" s="22">
        <v>185</v>
      </c>
      <c r="M7359">
        <v>0.517437048989141</v>
      </c>
      <c r="N7359">
        <v>0.49529262786984501</v>
      </c>
      <c r="P7359" t="s">
        <v>42</v>
      </c>
    </row>
    <row r="7360" spans="1:16" x14ac:dyDescent="0.3">
      <c r="A7360" t="str">
        <f t="shared" si="117"/>
        <v>04: Food PubsGBTotalNon Flavoured VodkaSmirnoff RedK: £4.80 - £5.00All stocking</v>
      </c>
      <c r="B7360" t="s">
        <v>1</v>
      </c>
      <c r="C7360" t="s">
        <v>109</v>
      </c>
      <c r="D7360" t="s">
        <v>13</v>
      </c>
      <c r="E7360" t="s">
        <v>12</v>
      </c>
      <c r="F7360" t="s">
        <v>71</v>
      </c>
      <c r="G7360" t="s">
        <v>77</v>
      </c>
      <c r="H7360" t="s">
        <v>49</v>
      </c>
      <c r="I7360" t="s">
        <v>89</v>
      </c>
      <c r="J7360" s="1">
        <v>143.30000000000001</v>
      </c>
      <c r="K7360">
        <v>31.93627188078408</v>
      </c>
      <c r="L7360" s="22">
        <v>123</v>
      </c>
      <c r="M7360">
        <v>0.53243855897988501</v>
      </c>
      <c r="N7360">
        <v>0.48786549139905999</v>
      </c>
      <c r="P7360" t="s">
        <v>42</v>
      </c>
    </row>
    <row r="7361" spans="1:16" x14ac:dyDescent="0.3">
      <c r="A7361" t="str">
        <f t="shared" si="117"/>
        <v>04: Food PubsGBTotalNon Flavoured VodkaSmirnoff RedL: £5.00 - £5.20All stocking</v>
      </c>
      <c r="B7361" t="s">
        <v>1</v>
      </c>
      <c r="C7361" t="s">
        <v>109</v>
      </c>
      <c r="D7361" t="s">
        <v>13</v>
      </c>
      <c r="E7361" t="s">
        <v>12</v>
      </c>
      <c r="F7361" t="s">
        <v>71</v>
      </c>
      <c r="G7361" t="s">
        <v>77</v>
      </c>
      <c r="H7361" t="s">
        <v>49</v>
      </c>
      <c r="I7361" t="s">
        <v>90</v>
      </c>
      <c r="J7361" s="1">
        <v>110.49</v>
      </c>
      <c r="K7361">
        <v>25.301781551781559</v>
      </c>
      <c r="L7361" s="22">
        <v>70</v>
      </c>
      <c r="M7361">
        <v>0.294976332430546</v>
      </c>
      <c r="N7361">
        <v>0.28713269486966803</v>
      </c>
      <c r="P7361" t="s">
        <v>42</v>
      </c>
    </row>
    <row r="7362" spans="1:16" x14ac:dyDescent="0.3">
      <c r="A7362" t="str">
        <f t="shared" si="117"/>
        <v>04: Food PubsGBTotalNon Flavoured VodkaSmirnoff RedM: £5.20 - £5.40All stocking</v>
      </c>
      <c r="B7362" t="s">
        <v>1</v>
      </c>
      <c r="C7362" t="s">
        <v>109</v>
      </c>
      <c r="D7362" t="s">
        <v>13</v>
      </c>
      <c r="E7362" t="s">
        <v>12</v>
      </c>
      <c r="F7362" t="s">
        <v>71</v>
      </c>
      <c r="G7362" t="s">
        <v>77</v>
      </c>
      <c r="H7362" t="s">
        <v>49</v>
      </c>
      <c r="I7362" t="s">
        <v>95</v>
      </c>
      <c r="J7362" s="1">
        <v>91.92</v>
      </c>
      <c r="K7362">
        <v>21.292228969860563</v>
      </c>
      <c r="L7362" s="22">
        <v>38</v>
      </c>
      <c r="M7362">
        <v>0.28158940205923699</v>
      </c>
      <c r="N7362">
        <v>0.27270541082164301</v>
      </c>
      <c r="P7362" t="s">
        <v>42</v>
      </c>
    </row>
    <row r="7363" spans="1:16" x14ac:dyDescent="0.3">
      <c r="A7363" t="str">
        <f t="shared" si="117"/>
        <v>04: Food PubsGBTotalTequilaCazcabel BlancoA: &lt;£3All stocking</v>
      </c>
      <c r="B7363" t="s">
        <v>1</v>
      </c>
      <c r="C7363" t="s">
        <v>109</v>
      </c>
      <c r="D7363" t="s">
        <v>13</v>
      </c>
      <c r="E7363" t="s">
        <v>12</v>
      </c>
      <c r="F7363" t="s">
        <v>78</v>
      </c>
      <c r="G7363" t="s">
        <v>79</v>
      </c>
      <c r="H7363" t="s">
        <v>49</v>
      </c>
      <c r="I7363" t="s">
        <v>58</v>
      </c>
      <c r="J7363" s="1">
        <v>14.17</v>
      </c>
      <c r="K7363">
        <v>5.2865246681423192</v>
      </c>
      <c r="L7363">
        <v>102</v>
      </c>
      <c r="M7363">
        <v>0.119966543868422</v>
      </c>
      <c r="N7363">
        <v>0.13289023927079399</v>
      </c>
      <c r="P7363" t="s">
        <v>42</v>
      </c>
    </row>
    <row r="7364" spans="1:16" x14ac:dyDescent="0.3">
      <c r="A7364" t="str">
        <f t="shared" si="117"/>
        <v>04: Food PubsGBTotalTequilaCazcabel BlancoTotalAll stocking</v>
      </c>
      <c r="B7364" t="s">
        <v>1</v>
      </c>
      <c r="C7364" t="s">
        <v>109</v>
      </c>
      <c r="D7364" t="s">
        <v>13</v>
      </c>
      <c r="E7364" t="s">
        <v>12</v>
      </c>
      <c r="F7364" t="s">
        <v>78</v>
      </c>
      <c r="G7364" t="s">
        <v>79</v>
      </c>
      <c r="H7364" t="s">
        <v>49</v>
      </c>
      <c r="I7364" t="s">
        <v>12</v>
      </c>
      <c r="J7364" s="1">
        <v>32.630000000000003</v>
      </c>
      <c r="K7364">
        <v>8.6165290191290005</v>
      </c>
      <c r="L7364">
        <v>300</v>
      </c>
      <c r="M7364">
        <v>0.233369542735824</v>
      </c>
      <c r="N7364">
        <v>0.23046387129270901</v>
      </c>
      <c r="P7364" t="s">
        <v>42</v>
      </c>
    </row>
    <row r="7365" spans="1:16" x14ac:dyDescent="0.3">
      <c r="A7365" t="str">
        <f t="shared" si="117"/>
        <v>04: Food PubsGBTotalTequilaCazcabel BlancoD: £3.40 - £3.60All stocking</v>
      </c>
      <c r="B7365" t="s">
        <v>1</v>
      </c>
      <c r="C7365" t="s">
        <v>109</v>
      </c>
      <c r="D7365" t="s">
        <v>13</v>
      </c>
      <c r="E7365" t="s">
        <v>12</v>
      </c>
      <c r="F7365" t="s">
        <v>78</v>
      </c>
      <c r="G7365" t="s">
        <v>79</v>
      </c>
      <c r="H7365" t="s">
        <v>49</v>
      </c>
      <c r="I7365" t="s">
        <v>53</v>
      </c>
      <c r="J7365" s="1">
        <v>29.24</v>
      </c>
      <c r="K7365">
        <v>8.3063757926661204</v>
      </c>
      <c r="L7365">
        <v>31</v>
      </c>
      <c r="M7365">
        <v>0.20508286079569299</v>
      </c>
      <c r="N7365">
        <v>0.18281345034321</v>
      </c>
      <c r="P7365" t="s">
        <v>42</v>
      </c>
    </row>
    <row r="7366" spans="1:16" x14ac:dyDescent="0.3">
      <c r="A7366" t="str">
        <f t="shared" si="117"/>
        <v>04: Food PubsGBTotalTequilaCazcabel BlancoE: £3.60 - £3.80All stocking</v>
      </c>
      <c r="B7366" t="s">
        <v>1</v>
      </c>
      <c r="C7366" t="s">
        <v>109</v>
      </c>
      <c r="D7366" t="s">
        <v>13</v>
      </c>
      <c r="E7366" t="s">
        <v>12</v>
      </c>
      <c r="F7366" t="s">
        <v>78</v>
      </c>
      <c r="G7366" t="s">
        <v>79</v>
      </c>
      <c r="H7366" t="s">
        <v>49</v>
      </c>
      <c r="I7366" t="s">
        <v>54</v>
      </c>
      <c r="J7366" s="1">
        <v>28.84</v>
      </c>
      <c r="K7366">
        <v>7.85003615432188</v>
      </c>
      <c r="L7366">
        <v>35</v>
      </c>
      <c r="M7366">
        <v>0.26072294284561698</v>
      </c>
      <c r="N7366">
        <v>0.26545231273025</v>
      </c>
      <c r="P7366" t="s">
        <v>42</v>
      </c>
    </row>
    <row r="7367" spans="1:16" x14ac:dyDescent="0.3">
      <c r="A7367" t="str">
        <f t="shared" si="117"/>
        <v>04: Food PubsGBTotalTequilaCazcabel BlancoF: £3.80 - £4.00All stocking</v>
      </c>
      <c r="B7367" t="s">
        <v>1</v>
      </c>
      <c r="C7367" t="s">
        <v>109</v>
      </c>
      <c r="D7367" t="s">
        <v>13</v>
      </c>
      <c r="E7367" t="s">
        <v>12</v>
      </c>
      <c r="F7367" t="s">
        <v>78</v>
      </c>
      <c r="G7367" t="s">
        <v>79</v>
      </c>
      <c r="H7367" t="s">
        <v>49</v>
      </c>
      <c r="I7367" t="s">
        <v>55</v>
      </c>
      <c r="J7367" s="1">
        <v>32.06</v>
      </c>
      <c r="K7367">
        <v>8.403909726637</v>
      </c>
      <c r="L7367">
        <v>33</v>
      </c>
      <c r="M7367">
        <v>0.26378071172510298</v>
      </c>
      <c r="N7367">
        <v>0.26426397869912499</v>
      </c>
      <c r="P7367" t="s">
        <v>42</v>
      </c>
    </row>
    <row r="7368" spans="1:16" x14ac:dyDescent="0.3">
      <c r="A7368" t="str">
        <f t="shared" si="117"/>
        <v>04: Food PubsGBTotalTequilaCazcabel BlancoG: £4.00 - £4.20All stocking</v>
      </c>
      <c r="B7368" t="s">
        <v>1</v>
      </c>
      <c r="C7368" t="s">
        <v>109</v>
      </c>
      <c r="D7368" t="s">
        <v>13</v>
      </c>
      <c r="E7368" t="s">
        <v>12</v>
      </c>
      <c r="F7368" t="s">
        <v>78</v>
      </c>
      <c r="G7368" t="s">
        <v>79</v>
      </c>
      <c r="H7368" t="s">
        <v>49</v>
      </c>
      <c r="I7368" t="s">
        <v>56</v>
      </c>
      <c r="J7368" s="1">
        <v>52.1</v>
      </c>
      <c r="K7368">
        <v>13.306702592279521</v>
      </c>
      <c r="L7368">
        <v>26</v>
      </c>
      <c r="M7368">
        <v>0.37330648884170903</v>
      </c>
      <c r="N7368">
        <v>0.36698001277721998</v>
      </c>
      <c r="P7368" t="s">
        <v>42</v>
      </c>
    </row>
    <row r="7369" spans="1:16" x14ac:dyDescent="0.3">
      <c r="A7369" t="str">
        <f t="shared" si="117"/>
        <v>04: Food PubsGBTotalTequilaJose Cuervo Especial GoldTotalAll stocking</v>
      </c>
      <c r="B7369" t="s">
        <v>1</v>
      </c>
      <c r="C7369" t="s">
        <v>109</v>
      </c>
      <c r="D7369" t="s">
        <v>13</v>
      </c>
      <c r="E7369" t="s">
        <v>12</v>
      </c>
      <c r="F7369" t="s">
        <v>78</v>
      </c>
      <c r="G7369" t="s">
        <v>80</v>
      </c>
      <c r="H7369" t="s">
        <v>49</v>
      </c>
      <c r="I7369" t="s">
        <v>12</v>
      </c>
      <c r="J7369" s="1">
        <v>27.77</v>
      </c>
      <c r="K7369">
        <v>7.7010057656854807</v>
      </c>
      <c r="L7369">
        <v>281</v>
      </c>
      <c r="M7369">
        <v>0.41669981356190899</v>
      </c>
      <c r="N7369">
        <v>0.39963158929471998</v>
      </c>
      <c r="P7369" t="s">
        <v>42</v>
      </c>
    </row>
    <row r="7370" spans="1:16" x14ac:dyDescent="0.3">
      <c r="A7370" t="str">
        <f t="shared" si="117"/>
        <v>04: Food PubsGBTotalTequilaJose Cuervo Especial GoldC: £3.20 - £3.40All stocking</v>
      </c>
      <c r="B7370" t="s">
        <v>1</v>
      </c>
      <c r="C7370" t="s">
        <v>109</v>
      </c>
      <c r="D7370" t="s">
        <v>13</v>
      </c>
      <c r="E7370" t="s">
        <v>12</v>
      </c>
      <c r="F7370" t="s">
        <v>78</v>
      </c>
      <c r="G7370" t="s">
        <v>80</v>
      </c>
      <c r="H7370" t="s">
        <v>49</v>
      </c>
      <c r="I7370" t="s">
        <v>52</v>
      </c>
      <c r="J7370" s="1">
        <v>23.43</v>
      </c>
      <c r="K7370">
        <v>7.0046908729744404</v>
      </c>
      <c r="L7370">
        <v>67</v>
      </c>
      <c r="M7370">
        <v>0.52452008495691904</v>
      </c>
      <c r="N7370">
        <v>0.52316041903319499</v>
      </c>
      <c r="P7370" t="s">
        <v>42</v>
      </c>
    </row>
    <row r="7371" spans="1:16" x14ac:dyDescent="0.3">
      <c r="A7371" t="str">
        <f t="shared" si="117"/>
        <v>04: Food PubsGBTotalTequilaJose Cuervo Especial GoldD: £3.40 - £3.60All stocking</v>
      </c>
      <c r="B7371" t="s">
        <v>1</v>
      </c>
      <c r="C7371" t="s">
        <v>109</v>
      </c>
      <c r="D7371" t="s">
        <v>13</v>
      </c>
      <c r="E7371" t="s">
        <v>12</v>
      </c>
      <c r="F7371" t="s">
        <v>78</v>
      </c>
      <c r="G7371" t="s">
        <v>80</v>
      </c>
      <c r="H7371" t="s">
        <v>49</v>
      </c>
      <c r="I7371" t="s">
        <v>53</v>
      </c>
      <c r="J7371" s="1">
        <v>29.47</v>
      </c>
      <c r="K7371">
        <v>8.3669908995995996</v>
      </c>
      <c r="L7371">
        <v>69</v>
      </c>
      <c r="M7371">
        <v>0.48652911501622098</v>
      </c>
      <c r="N7371">
        <v>0.460905007486275</v>
      </c>
      <c r="P7371" t="s">
        <v>42</v>
      </c>
    </row>
    <row r="7372" spans="1:16" x14ac:dyDescent="0.3">
      <c r="A7372" t="str">
        <f t="shared" si="117"/>
        <v>04: Food PubsGBTotalTequilaJose Cuervo Especial GoldE: £3.60 - £3.80All stocking</v>
      </c>
      <c r="B7372" t="s">
        <v>1</v>
      </c>
      <c r="C7372" t="s">
        <v>109</v>
      </c>
      <c r="D7372" t="s">
        <v>13</v>
      </c>
      <c r="E7372" t="s">
        <v>12</v>
      </c>
      <c r="F7372" t="s">
        <v>78</v>
      </c>
      <c r="G7372" t="s">
        <v>80</v>
      </c>
      <c r="H7372" t="s">
        <v>49</v>
      </c>
      <c r="I7372" t="s">
        <v>54</v>
      </c>
      <c r="J7372" s="1">
        <v>29.27</v>
      </c>
      <c r="K7372">
        <v>8.0060761113885999</v>
      </c>
      <c r="L7372">
        <v>80</v>
      </c>
      <c r="M7372">
        <v>0.46612414240473499</v>
      </c>
      <c r="N7372">
        <v>0.43031821979190399</v>
      </c>
      <c r="P7372" t="s">
        <v>42</v>
      </c>
    </row>
    <row r="7373" spans="1:16" x14ac:dyDescent="0.3">
      <c r="A7373" t="str">
        <f t="shared" si="117"/>
        <v>04: Food PubsGBTotalTequilaJose Cuervo Especial GoldF: £3.80 - £4.00All stocking</v>
      </c>
      <c r="B7373" t="s">
        <v>1</v>
      </c>
      <c r="C7373" t="s">
        <v>109</v>
      </c>
      <c r="D7373" t="s">
        <v>13</v>
      </c>
      <c r="E7373" t="s">
        <v>12</v>
      </c>
      <c r="F7373" t="s">
        <v>78</v>
      </c>
      <c r="G7373" t="s">
        <v>80</v>
      </c>
      <c r="H7373" t="s">
        <v>49</v>
      </c>
      <c r="I7373" t="s">
        <v>55</v>
      </c>
      <c r="J7373" s="1">
        <v>31.38</v>
      </c>
      <c r="K7373">
        <v>8.17633890499744</v>
      </c>
      <c r="L7373">
        <v>41</v>
      </c>
      <c r="M7373">
        <v>0.54922478369432703</v>
      </c>
      <c r="N7373">
        <v>0.47232840285856698</v>
      </c>
      <c r="P7373" t="s">
        <v>42</v>
      </c>
    </row>
    <row r="7374" spans="1:16" x14ac:dyDescent="0.3">
      <c r="A7374" t="str">
        <f t="shared" si="117"/>
        <v>04: Food PubsGBTotalTequilaJose Cuervo Especial GoldG: £4.00 - £4.20All stocking</v>
      </c>
      <c r="B7374" t="s">
        <v>1</v>
      </c>
      <c r="C7374" t="s">
        <v>109</v>
      </c>
      <c r="D7374" t="s">
        <v>13</v>
      </c>
      <c r="E7374" t="s">
        <v>12</v>
      </c>
      <c r="F7374" t="s">
        <v>78</v>
      </c>
      <c r="G7374" t="s">
        <v>80</v>
      </c>
      <c r="H7374" t="s">
        <v>49</v>
      </c>
      <c r="I7374" t="s">
        <v>56</v>
      </c>
      <c r="J7374" s="1">
        <v>28.55</v>
      </c>
      <c r="K7374">
        <v>7.1740996183304002</v>
      </c>
      <c r="L7374">
        <v>26</v>
      </c>
      <c r="M7374">
        <v>0.32144743767459899</v>
      </c>
      <c r="N7374">
        <v>0.290772719344148</v>
      </c>
      <c r="P7374" t="s">
        <v>42</v>
      </c>
    </row>
    <row r="7375" spans="1:16" x14ac:dyDescent="0.3">
      <c r="A7375" t="str">
        <f t="shared" si="117"/>
        <v>04: Food PubsGBTotalTequilaJose Cuervo Especial SilverA: &lt;£3All stocking</v>
      </c>
      <c r="B7375" t="s">
        <v>1</v>
      </c>
      <c r="C7375" t="s">
        <v>109</v>
      </c>
      <c r="D7375" t="s">
        <v>13</v>
      </c>
      <c r="E7375" t="s">
        <v>12</v>
      </c>
      <c r="F7375" t="s">
        <v>78</v>
      </c>
      <c r="G7375" t="s">
        <v>81</v>
      </c>
      <c r="H7375" t="s">
        <v>49</v>
      </c>
      <c r="I7375" t="s">
        <v>58</v>
      </c>
      <c r="J7375" s="1">
        <v>17.96</v>
      </c>
      <c r="K7375">
        <v>7.2652205321559995</v>
      </c>
      <c r="L7375">
        <v>93</v>
      </c>
      <c r="M7375">
        <v>0.27374798433540698</v>
      </c>
      <c r="N7375">
        <v>0.325222592265344</v>
      </c>
      <c r="P7375" t="s">
        <v>42</v>
      </c>
    </row>
    <row r="7376" spans="1:16" x14ac:dyDescent="0.3">
      <c r="A7376" t="str">
        <f t="shared" si="117"/>
        <v>04: Food PubsGBTotalTequilaJose Cuervo Especial SilverTotalAll stocking</v>
      </c>
      <c r="B7376" t="s">
        <v>1</v>
      </c>
      <c r="C7376" t="s">
        <v>109</v>
      </c>
      <c r="D7376" t="s">
        <v>13</v>
      </c>
      <c r="E7376" t="s">
        <v>12</v>
      </c>
      <c r="F7376" t="s">
        <v>78</v>
      </c>
      <c r="G7376" t="s">
        <v>81</v>
      </c>
      <c r="H7376" t="s">
        <v>49</v>
      </c>
      <c r="I7376" t="s">
        <v>12</v>
      </c>
      <c r="J7376" s="1">
        <v>21.5</v>
      </c>
      <c r="K7376">
        <v>7.0262348892630406</v>
      </c>
      <c r="L7376">
        <v>213</v>
      </c>
      <c r="M7376">
        <v>0.31199872158672798</v>
      </c>
      <c r="N7376">
        <v>0.33372243042329702</v>
      </c>
      <c r="P7376" t="s">
        <v>42</v>
      </c>
    </row>
    <row r="7377" spans="1:16" x14ac:dyDescent="0.3">
      <c r="A7377" t="str">
        <f t="shared" si="117"/>
        <v>04: Food PubsGBTotalTequilaJose Cuervo Especial SilverC: £3.20 - £3.40All stocking</v>
      </c>
      <c r="B7377" t="s">
        <v>1</v>
      </c>
      <c r="C7377" t="s">
        <v>109</v>
      </c>
      <c r="D7377" t="s">
        <v>13</v>
      </c>
      <c r="E7377" t="s">
        <v>12</v>
      </c>
      <c r="F7377" t="s">
        <v>78</v>
      </c>
      <c r="G7377" t="s">
        <v>81</v>
      </c>
      <c r="H7377" t="s">
        <v>49</v>
      </c>
      <c r="I7377" t="s">
        <v>52</v>
      </c>
      <c r="J7377" s="1">
        <v>21.25</v>
      </c>
      <c r="K7377">
        <v>6.4344402819402795</v>
      </c>
      <c r="L7377">
        <v>30</v>
      </c>
      <c r="M7377">
        <v>0.339794505819423</v>
      </c>
      <c r="N7377">
        <v>0.33921482134980202</v>
      </c>
      <c r="P7377" t="s">
        <v>42</v>
      </c>
    </row>
    <row r="7378" spans="1:16" x14ac:dyDescent="0.3">
      <c r="A7378" t="str">
        <f t="shared" si="117"/>
        <v>04: Food PubsGBTotalTequilaJose Cuervo Especial SilverD: £3.40 - £3.60All stocking</v>
      </c>
      <c r="B7378" t="s">
        <v>1</v>
      </c>
      <c r="C7378" t="s">
        <v>109</v>
      </c>
      <c r="D7378" t="s">
        <v>13</v>
      </c>
      <c r="E7378" t="s">
        <v>12</v>
      </c>
      <c r="F7378" t="s">
        <v>78</v>
      </c>
      <c r="G7378" t="s">
        <v>81</v>
      </c>
      <c r="H7378" t="s">
        <v>49</v>
      </c>
      <c r="I7378" t="s">
        <v>53</v>
      </c>
      <c r="J7378" s="1">
        <v>25.5</v>
      </c>
      <c r="K7378">
        <v>7.2167897534564398</v>
      </c>
      <c r="L7378">
        <v>45</v>
      </c>
      <c r="M7378">
        <v>0.32259277332032099</v>
      </c>
      <c r="N7378">
        <v>0.32393564003986902</v>
      </c>
      <c r="P7378" t="s">
        <v>42</v>
      </c>
    </row>
    <row r="7379" spans="1:16" x14ac:dyDescent="0.3">
      <c r="A7379" t="str">
        <f t="shared" si="117"/>
        <v>04: Food PubsGBTotalTequilaJose Cuervo Especial SilverE: £3.60 - £3.80All stocking</v>
      </c>
      <c r="B7379" t="s">
        <v>1</v>
      </c>
      <c r="C7379" t="s">
        <v>109</v>
      </c>
      <c r="D7379" t="s">
        <v>13</v>
      </c>
      <c r="E7379" t="s">
        <v>12</v>
      </c>
      <c r="F7379" t="s">
        <v>78</v>
      </c>
      <c r="G7379" t="s">
        <v>81</v>
      </c>
      <c r="H7379" t="s">
        <v>49</v>
      </c>
      <c r="I7379" t="s">
        <v>54</v>
      </c>
      <c r="J7379" s="1">
        <v>27.69</v>
      </c>
      <c r="K7379">
        <v>7.6141596885499201</v>
      </c>
      <c r="L7379">
        <v>41</v>
      </c>
      <c r="M7379">
        <v>0.37572177975187598</v>
      </c>
      <c r="N7379">
        <v>0.37669036665272498</v>
      </c>
      <c r="P7379" t="s">
        <v>42</v>
      </c>
    </row>
    <row r="7380" spans="1:16" x14ac:dyDescent="0.3">
      <c r="A7380" t="str">
        <f t="shared" si="117"/>
        <v>04: Food PubsGBTotalTequilaJose Cuervo Tradicional Silver TequilaA: &lt;£3All stocking</v>
      </c>
      <c r="B7380" t="s">
        <v>1</v>
      </c>
      <c r="C7380" t="s">
        <v>109</v>
      </c>
      <c r="D7380" t="s">
        <v>13</v>
      </c>
      <c r="E7380" t="s">
        <v>12</v>
      </c>
      <c r="F7380" t="s">
        <v>78</v>
      </c>
      <c r="G7380" t="s">
        <v>82</v>
      </c>
      <c r="H7380" t="s">
        <v>49</v>
      </c>
      <c r="I7380" t="s">
        <v>58</v>
      </c>
      <c r="J7380" s="1">
        <v>22.25</v>
      </c>
      <c r="K7380">
        <v>8.3622141086426804</v>
      </c>
      <c r="L7380">
        <v>42</v>
      </c>
      <c r="M7380">
        <v>0.17109895259841901</v>
      </c>
      <c r="N7380">
        <v>0.17585162755488301</v>
      </c>
      <c r="P7380" t="s">
        <v>42</v>
      </c>
    </row>
    <row r="7381" spans="1:16" x14ac:dyDescent="0.3">
      <c r="A7381" t="str">
        <f t="shared" si="117"/>
        <v>04: Food PubsGBTotalTequilaJose Cuervo Tradicional Silver TequilaTotalAll stocking</v>
      </c>
      <c r="B7381" t="s">
        <v>1</v>
      </c>
      <c r="C7381" t="s">
        <v>109</v>
      </c>
      <c r="D7381" t="s">
        <v>13</v>
      </c>
      <c r="E7381" t="s">
        <v>12</v>
      </c>
      <c r="F7381" t="s">
        <v>78</v>
      </c>
      <c r="G7381" t="s">
        <v>82</v>
      </c>
      <c r="H7381" t="s">
        <v>49</v>
      </c>
      <c r="I7381" t="s">
        <v>12</v>
      </c>
      <c r="J7381" s="1">
        <v>32.590000000000003</v>
      </c>
      <c r="K7381">
        <v>9.5004086191586001</v>
      </c>
      <c r="L7381">
        <v>80</v>
      </c>
      <c r="M7381">
        <v>0.12988531699428199</v>
      </c>
      <c r="N7381">
        <v>0.13305034337316801</v>
      </c>
      <c r="P7381" t="s">
        <v>42</v>
      </c>
    </row>
    <row r="7382" spans="1:16" x14ac:dyDescent="0.3">
      <c r="A7382" t="str">
        <f t="shared" si="117"/>
        <v>04: Food PubsGBTotalTequilaOlmeca Altos PlataTotalAll stocking</v>
      </c>
      <c r="B7382" t="s">
        <v>1</v>
      </c>
      <c r="C7382" t="s">
        <v>109</v>
      </c>
      <c r="D7382" t="s">
        <v>13</v>
      </c>
      <c r="E7382" t="s">
        <v>12</v>
      </c>
      <c r="F7382" t="s">
        <v>78</v>
      </c>
      <c r="G7382" t="s">
        <v>93</v>
      </c>
      <c r="H7382" t="s">
        <v>49</v>
      </c>
      <c r="I7382" t="s">
        <v>12</v>
      </c>
      <c r="J7382" s="1">
        <v>47.31</v>
      </c>
      <c r="K7382">
        <v>10.700781212834761</v>
      </c>
      <c r="L7382">
        <v>168</v>
      </c>
      <c r="M7382">
        <v>0.31088266413891502</v>
      </c>
      <c r="N7382">
        <v>0.31178065825603202</v>
      </c>
      <c r="P7382" t="s">
        <v>42</v>
      </c>
    </row>
    <row r="7383" spans="1:16" x14ac:dyDescent="0.3">
      <c r="A7383" t="str">
        <f t="shared" si="117"/>
        <v>04: Food PubsGBTotalTequilaOlmeca Altos PlataF: £3.80 - £4.00All stocking</v>
      </c>
      <c r="B7383" t="s">
        <v>1</v>
      </c>
      <c r="C7383" t="s">
        <v>109</v>
      </c>
      <c r="D7383" t="s">
        <v>13</v>
      </c>
      <c r="E7383" t="s">
        <v>12</v>
      </c>
      <c r="F7383" t="s">
        <v>78</v>
      </c>
      <c r="G7383" t="s">
        <v>93</v>
      </c>
      <c r="H7383" t="s">
        <v>49</v>
      </c>
      <c r="I7383" t="s">
        <v>55</v>
      </c>
      <c r="J7383" s="1">
        <v>32.47</v>
      </c>
      <c r="K7383">
        <v>8.1145765232500011</v>
      </c>
      <c r="L7383">
        <v>49</v>
      </c>
      <c r="M7383">
        <v>0.28490818304458199</v>
      </c>
      <c r="N7383">
        <v>0.29443611527569502</v>
      </c>
      <c r="P7383" t="s">
        <v>42</v>
      </c>
    </row>
    <row r="7384" spans="1:16" x14ac:dyDescent="0.3">
      <c r="A7384" t="str">
        <f t="shared" si="117"/>
        <v>04: Food PubsGBTotalTequilaOlmeca Altos PlataG: £4.00 - £4.20All stocking</v>
      </c>
      <c r="B7384" t="s">
        <v>1</v>
      </c>
      <c r="C7384" t="s">
        <v>109</v>
      </c>
      <c r="D7384" t="s">
        <v>13</v>
      </c>
      <c r="E7384" t="s">
        <v>12</v>
      </c>
      <c r="F7384" t="s">
        <v>78</v>
      </c>
      <c r="G7384" t="s">
        <v>93</v>
      </c>
      <c r="H7384" t="s">
        <v>49</v>
      </c>
      <c r="I7384" t="s">
        <v>56</v>
      </c>
      <c r="J7384" s="1">
        <v>44.2</v>
      </c>
      <c r="K7384">
        <v>10.62924801296896</v>
      </c>
      <c r="L7384">
        <v>43</v>
      </c>
      <c r="M7384">
        <v>0.33675614095490097</v>
      </c>
      <c r="N7384">
        <v>0.34799389921250001</v>
      </c>
      <c r="P7384" t="s">
        <v>42</v>
      </c>
    </row>
    <row r="7385" spans="1:16" x14ac:dyDescent="0.3">
      <c r="A7385" t="str">
        <f t="shared" si="117"/>
        <v>04: Food PubsGBTotalTequilaOlmeca Altos PlataH: £4.20 - £4.40All stocking</v>
      </c>
      <c r="B7385" t="s">
        <v>1</v>
      </c>
      <c r="C7385" t="s">
        <v>109</v>
      </c>
      <c r="D7385" t="s">
        <v>13</v>
      </c>
      <c r="E7385" t="s">
        <v>12</v>
      </c>
      <c r="F7385" t="s">
        <v>78</v>
      </c>
      <c r="G7385" t="s">
        <v>93</v>
      </c>
      <c r="H7385" t="s">
        <v>49</v>
      </c>
      <c r="I7385" t="s">
        <v>60</v>
      </c>
      <c r="J7385" s="1">
        <v>58.21</v>
      </c>
      <c r="K7385">
        <v>13.492478092478079</v>
      </c>
      <c r="L7385">
        <v>37</v>
      </c>
      <c r="M7385">
        <v>0.329790577415916</v>
      </c>
      <c r="N7385">
        <v>0.336611591922371</v>
      </c>
      <c r="P7385" t="s">
        <v>42</v>
      </c>
    </row>
    <row r="7386" spans="1:16" x14ac:dyDescent="0.3">
      <c r="A7386" t="str">
        <f t="shared" si="117"/>
        <v>04: Food PubsGBTotalTequilaOlmeca Altos PlataI: £4.40 - £4.60All stocking</v>
      </c>
      <c r="B7386" t="s">
        <v>1</v>
      </c>
      <c r="C7386" t="s">
        <v>109</v>
      </c>
      <c r="D7386" t="s">
        <v>13</v>
      </c>
      <c r="E7386" t="s">
        <v>12</v>
      </c>
      <c r="F7386" t="s">
        <v>78</v>
      </c>
      <c r="G7386" t="s">
        <v>93</v>
      </c>
      <c r="H7386" t="s">
        <v>49</v>
      </c>
      <c r="I7386" t="s">
        <v>64</v>
      </c>
      <c r="J7386" s="1">
        <v>72.540000000000006</v>
      </c>
      <c r="K7386">
        <v>16.148613886113882</v>
      </c>
      <c r="L7386">
        <v>32</v>
      </c>
      <c r="M7386">
        <v>0.347320580145345</v>
      </c>
      <c r="N7386">
        <v>0.34472473530123898</v>
      </c>
      <c r="P7386" t="s">
        <v>42</v>
      </c>
    </row>
    <row r="7387" spans="1:16" x14ac:dyDescent="0.3">
      <c r="A7387" t="str">
        <f t="shared" si="117"/>
        <v>04: Food PubsGBTotalTequilaOlmeca Altos ReposadoTotalAll stocking</v>
      </c>
      <c r="B7387" t="s">
        <v>1</v>
      </c>
      <c r="C7387" t="s">
        <v>109</v>
      </c>
      <c r="D7387" t="s">
        <v>13</v>
      </c>
      <c r="E7387" t="s">
        <v>12</v>
      </c>
      <c r="F7387" t="s">
        <v>78</v>
      </c>
      <c r="G7387" t="s">
        <v>97</v>
      </c>
      <c r="H7387" t="s">
        <v>49</v>
      </c>
      <c r="I7387" t="s">
        <v>12</v>
      </c>
      <c r="J7387" s="1">
        <v>48.2</v>
      </c>
      <c r="K7387">
        <v>11.40869279008376</v>
      </c>
      <c r="L7387">
        <v>133</v>
      </c>
      <c r="M7387">
        <v>0.203936210787031</v>
      </c>
      <c r="N7387">
        <v>0.17813557895524301</v>
      </c>
      <c r="P7387" t="s">
        <v>42</v>
      </c>
    </row>
    <row r="7388" spans="1:16" x14ac:dyDescent="0.3">
      <c r="A7388" t="str">
        <f t="shared" si="117"/>
        <v>04: Food PubsGBTotalTequilaOlmeca Altos ReposadoF: £3.80 - £4.00All stocking</v>
      </c>
      <c r="B7388" t="s">
        <v>1</v>
      </c>
      <c r="C7388" t="s">
        <v>109</v>
      </c>
      <c r="D7388" t="s">
        <v>13</v>
      </c>
      <c r="E7388" t="s">
        <v>12</v>
      </c>
      <c r="F7388" t="s">
        <v>78</v>
      </c>
      <c r="G7388" t="s">
        <v>97</v>
      </c>
      <c r="H7388" t="s">
        <v>49</v>
      </c>
      <c r="I7388" t="s">
        <v>55</v>
      </c>
      <c r="J7388" s="1">
        <v>53.28</v>
      </c>
      <c r="K7388">
        <v>13.29508120085044</v>
      </c>
      <c r="L7388">
        <v>26</v>
      </c>
      <c r="M7388">
        <v>0.38577409171018501</v>
      </c>
      <c r="N7388">
        <v>0.38573336475763997</v>
      </c>
      <c r="P7388" t="s">
        <v>42</v>
      </c>
    </row>
    <row r="7389" spans="1:16" x14ac:dyDescent="0.3">
      <c r="A7389" t="str">
        <f t="shared" si="117"/>
        <v>04: Food PubsGBTotalTequilaOlmeca Altos ReposadoG: £4.00 - £4.20All stocking</v>
      </c>
      <c r="B7389" t="s">
        <v>1</v>
      </c>
      <c r="C7389" t="s">
        <v>109</v>
      </c>
      <c r="D7389" t="s">
        <v>13</v>
      </c>
      <c r="E7389" t="s">
        <v>12</v>
      </c>
      <c r="F7389" t="s">
        <v>78</v>
      </c>
      <c r="G7389" t="s">
        <v>97</v>
      </c>
      <c r="H7389" t="s">
        <v>49</v>
      </c>
      <c r="I7389" t="s">
        <v>56</v>
      </c>
      <c r="J7389" s="1">
        <v>60.7</v>
      </c>
      <c r="K7389">
        <v>14.445837495837479</v>
      </c>
      <c r="L7389">
        <v>32</v>
      </c>
      <c r="M7389">
        <v>0.34042572539272398</v>
      </c>
      <c r="N7389">
        <v>0.34517287715127398</v>
      </c>
      <c r="P7389" t="s">
        <v>42</v>
      </c>
    </row>
    <row r="7390" spans="1:16" x14ac:dyDescent="0.3">
      <c r="A7390" t="str">
        <f t="shared" si="117"/>
        <v>04: Food PubsGBTotalTequilaOlmeca Altos ReposadoH: £4.20 - £4.40All stocking</v>
      </c>
      <c r="B7390" t="s">
        <v>1</v>
      </c>
      <c r="C7390" t="s">
        <v>109</v>
      </c>
      <c r="D7390" t="s">
        <v>13</v>
      </c>
      <c r="E7390" t="s">
        <v>12</v>
      </c>
      <c r="F7390" t="s">
        <v>78</v>
      </c>
      <c r="G7390" t="s">
        <v>97</v>
      </c>
      <c r="H7390" t="s">
        <v>49</v>
      </c>
      <c r="I7390" t="s">
        <v>60</v>
      </c>
      <c r="J7390" s="1">
        <v>69.2</v>
      </c>
      <c r="K7390">
        <v>16.071541132478639</v>
      </c>
      <c r="L7390">
        <v>32</v>
      </c>
      <c r="M7390">
        <v>0.32109811030737301</v>
      </c>
      <c r="N7390">
        <v>0.33050567994450802</v>
      </c>
      <c r="P7390" t="s">
        <v>42</v>
      </c>
    </row>
    <row r="7391" spans="1:16" x14ac:dyDescent="0.3">
      <c r="A7391" t="str">
        <f t="shared" si="117"/>
        <v>04: Food PubsGBTotalTequilaOlmeca BlancoA: &lt;£3All stocking</v>
      </c>
      <c r="B7391" t="s">
        <v>1</v>
      </c>
      <c r="C7391" t="s">
        <v>109</v>
      </c>
      <c r="D7391" t="s">
        <v>13</v>
      </c>
      <c r="E7391" t="s">
        <v>12</v>
      </c>
      <c r="F7391" t="s">
        <v>78</v>
      </c>
      <c r="G7391" t="s">
        <v>83</v>
      </c>
      <c r="H7391" t="s">
        <v>49</v>
      </c>
      <c r="I7391" t="s">
        <v>58</v>
      </c>
      <c r="J7391" s="1">
        <v>23.9</v>
      </c>
      <c r="K7391">
        <v>9.7120506491064802</v>
      </c>
      <c r="L7391">
        <v>591</v>
      </c>
      <c r="M7391">
        <v>0.53833210456265701</v>
      </c>
      <c r="N7391">
        <v>0.58430776661903505</v>
      </c>
      <c r="P7391" t="s">
        <v>42</v>
      </c>
    </row>
    <row r="7392" spans="1:16" x14ac:dyDescent="0.3">
      <c r="A7392" t="str">
        <f t="shared" si="117"/>
        <v>04: Food PubsGBTotalTequilaOlmeca BlancoTotalAll stocking</v>
      </c>
      <c r="B7392" t="s">
        <v>1</v>
      </c>
      <c r="C7392" t="s">
        <v>109</v>
      </c>
      <c r="D7392" t="s">
        <v>13</v>
      </c>
      <c r="E7392" t="s">
        <v>12</v>
      </c>
      <c r="F7392" t="s">
        <v>78</v>
      </c>
      <c r="G7392" t="s">
        <v>83</v>
      </c>
      <c r="H7392" t="s">
        <v>49</v>
      </c>
      <c r="I7392" t="s">
        <v>12</v>
      </c>
      <c r="J7392" s="1">
        <v>32.61</v>
      </c>
      <c r="K7392">
        <v>9.838730634274679</v>
      </c>
      <c r="L7392">
        <v>1397</v>
      </c>
      <c r="M7392">
        <v>0.51537668081722599</v>
      </c>
      <c r="N7392">
        <v>0.542697716378998</v>
      </c>
      <c r="P7392" t="s">
        <v>42</v>
      </c>
    </row>
    <row r="7393" spans="1:16" x14ac:dyDescent="0.3">
      <c r="A7393" t="str">
        <f t="shared" si="117"/>
        <v>04: Food PubsGBTotalTequilaOlmeca BlancoB: £3 - £3.20All stocking</v>
      </c>
      <c r="B7393" t="s">
        <v>1</v>
      </c>
      <c r="C7393" t="s">
        <v>109</v>
      </c>
      <c r="D7393" t="s">
        <v>13</v>
      </c>
      <c r="E7393" t="s">
        <v>12</v>
      </c>
      <c r="F7393" t="s">
        <v>78</v>
      </c>
      <c r="G7393" t="s">
        <v>83</v>
      </c>
      <c r="H7393" t="s">
        <v>49</v>
      </c>
      <c r="I7393" t="s">
        <v>59</v>
      </c>
      <c r="J7393" s="1">
        <v>28.67</v>
      </c>
      <c r="K7393">
        <v>9.1098408866265999</v>
      </c>
      <c r="L7393">
        <v>84</v>
      </c>
      <c r="M7393">
        <v>0.472597937352776</v>
      </c>
      <c r="N7393">
        <v>0.470177425443564</v>
      </c>
      <c r="P7393" t="s">
        <v>42</v>
      </c>
    </row>
    <row r="7394" spans="1:16" x14ac:dyDescent="0.3">
      <c r="A7394" t="str">
        <f t="shared" si="117"/>
        <v>04: Food PubsGBTotalTequilaOlmeca BlancoC: £3.20 - £3.40All stocking</v>
      </c>
      <c r="B7394" t="s">
        <v>1</v>
      </c>
      <c r="C7394" t="s">
        <v>109</v>
      </c>
      <c r="D7394" t="s">
        <v>13</v>
      </c>
      <c r="E7394" t="s">
        <v>12</v>
      </c>
      <c r="F7394" t="s">
        <v>78</v>
      </c>
      <c r="G7394" t="s">
        <v>83</v>
      </c>
      <c r="H7394" t="s">
        <v>49</v>
      </c>
      <c r="I7394" t="s">
        <v>52</v>
      </c>
      <c r="J7394" s="1">
        <v>30.36</v>
      </c>
      <c r="K7394">
        <v>8.6201253357181198</v>
      </c>
      <c r="L7394">
        <v>194</v>
      </c>
      <c r="M7394">
        <v>0.61522032498033796</v>
      </c>
      <c r="N7394">
        <v>0.61293951159330895</v>
      </c>
      <c r="P7394" t="s">
        <v>42</v>
      </c>
    </row>
    <row r="7395" spans="1:16" x14ac:dyDescent="0.3">
      <c r="A7395" t="str">
        <f t="shared" si="117"/>
        <v>04: Food PubsGBTotalTequilaOlmeca BlancoD: £3.40 - £3.60All stocking</v>
      </c>
      <c r="B7395" t="s">
        <v>1</v>
      </c>
      <c r="C7395" t="s">
        <v>109</v>
      </c>
      <c r="D7395" t="s">
        <v>13</v>
      </c>
      <c r="E7395" t="s">
        <v>12</v>
      </c>
      <c r="F7395" t="s">
        <v>78</v>
      </c>
      <c r="G7395" t="s">
        <v>83</v>
      </c>
      <c r="H7395" t="s">
        <v>49</v>
      </c>
      <c r="I7395" t="s">
        <v>53</v>
      </c>
      <c r="J7395" s="1">
        <v>34.24</v>
      </c>
      <c r="K7395">
        <v>9.2835527776317193</v>
      </c>
      <c r="L7395">
        <v>266</v>
      </c>
      <c r="M7395">
        <v>0.60545838051785394</v>
      </c>
      <c r="N7395">
        <v>0.597256682739572</v>
      </c>
      <c r="P7395" t="s">
        <v>42</v>
      </c>
    </row>
    <row r="7396" spans="1:16" x14ac:dyDescent="0.3">
      <c r="A7396" t="str">
        <f t="shared" si="117"/>
        <v>04: Food PubsGBTotalTequilaOlmeca BlancoE: £3.60 - £3.80All stocking</v>
      </c>
      <c r="B7396" t="s">
        <v>1</v>
      </c>
      <c r="C7396" t="s">
        <v>109</v>
      </c>
      <c r="D7396" t="s">
        <v>13</v>
      </c>
      <c r="E7396" t="s">
        <v>12</v>
      </c>
      <c r="F7396" t="s">
        <v>78</v>
      </c>
      <c r="G7396" t="s">
        <v>83</v>
      </c>
      <c r="H7396" t="s">
        <v>49</v>
      </c>
      <c r="I7396" t="s">
        <v>54</v>
      </c>
      <c r="J7396" s="1">
        <v>36.270000000000003</v>
      </c>
      <c r="K7396">
        <v>9.5572841984514003</v>
      </c>
      <c r="L7396">
        <v>317</v>
      </c>
      <c r="M7396">
        <v>0.652717983687918</v>
      </c>
      <c r="N7396">
        <v>0.66248031169692401</v>
      </c>
      <c r="P7396" t="s">
        <v>42</v>
      </c>
    </row>
    <row r="7397" spans="1:16" x14ac:dyDescent="0.3">
      <c r="A7397" t="str">
        <f t="shared" si="117"/>
        <v>04: Food PubsGBTotalTequilaOlmeca BlancoF: £3.80 - £4.00All stocking</v>
      </c>
      <c r="B7397" t="s">
        <v>1</v>
      </c>
      <c r="C7397" t="s">
        <v>109</v>
      </c>
      <c r="D7397" t="s">
        <v>13</v>
      </c>
      <c r="E7397" t="s">
        <v>12</v>
      </c>
      <c r="F7397" t="s">
        <v>78</v>
      </c>
      <c r="G7397" t="s">
        <v>83</v>
      </c>
      <c r="H7397" t="s">
        <v>49</v>
      </c>
      <c r="I7397" t="s">
        <v>55</v>
      </c>
      <c r="J7397" s="1">
        <v>43.79</v>
      </c>
      <c r="K7397">
        <v>11.333767764014681</v>
      </c>
      <c r="L7397">
        <v>243</v>
      </c>
      <c r="M7397">
        <v>0.57125650492504498</v>
      </c>
      <c r="N7397">
        <v>0.58640724226455898</v>
      </c>
      <c r="P7397" t="s">
        <v>42</v>
      </c>
    </row>
    <row r="7398" spans="1:16" x14ac:dyDescent="0.3">
      <c r="A7398" t="str">
        <f t="shared" si="117"/>
        <v>04: Food PubsGBTotalTequilaOlmeca BlancoG: £4.00 - £4.20All stocking</v>
      </c>
      <c r="B7398" t="s">
        <v>1</v>
      </c>
      <c r="C7398" t="s">
        <v>109</v>
      </c>
      <c r="D7398" t="s">
        <v>13</v>
      </c>
      <c r="E7398" t="s">
        <v>12</v>
      </c>
      <c r="F7398" t="s">
        <v>78</v>
      </c>
      <c r="G7398" t="s">
        <v>83</v>
      </c>
      <c r="H7398" t="s">
        <v>49</v>
      </c>
      <c r="I7398" t="s">
        <v>56</v>
      </c>
      <c r="J7398" s="1">
        <v>59.44</v>
      </c>
      <c r="K7398">
        <v>14.818105392549839</v>
      </c>
      <c r="L7398">
        <v>135</v>
      </c>
      <c r="M7398">
        <v>0.56145635062709498</v>
      </c>
      <c r="N7398">
        <v>0.58068663036902601</v>
      </c>
      <c r="P7398" t="s">
        <v>42</v>
      </c>
    </row>
    <row r="7399" spans="1:16" x14ac:dyDescent="0.3">
      <c r="A7399" t="str">
        <f t="shared" si="117"/>
        <v>04: Food PubsGBTotalTequilaOlmeca BlancoH: £4.20 - £4.40All stocking</v>
      </c>
      <c r="B7399" t="s">
        <v>1</v>
      </c>
      <c r="C7399" t="s">
        <v>109</v>
      </c>
      <c r="D7399" t="s">
        <v>13</v>
      </c>
      <c r="E7399" t="s">
        <v>12</v>
      </c>
      <c r="F7399" t="s">
        <v>78</v>
      </c>
      <c r="G7399" t="s">
        <v>83</v>
      </c>
      <c r="H7399" t="s">
        <v>49</v>
      </c>
      <c r="I7399" t="s">
        <v>60</v>
      </c>
      <c r="J7399" s="1">
        <v>59.7</v>
      </c>
      <c r="K7399">
        <v>14.254891184653079</v>
      </c>
      <c r="L7399">
        <v>63</v>
      </c>
      <c r="M7399">
        <v>0.51583959305427995</v>
      </c>
      <c r="N7399">
        <v>0.527243409840081</v>
      </c>
      <c r="P7399" t="s">
        <v>42</v>
      </c>
    </row>
    <row r="7400" spans="1:16" x14ac:dyDescent="0.3">
      <c r="A7400" t="str">
        <f t="shared" si="117"/>
        <v>04: Food PubsGBTotalTequilaOlmeca BlancoI: £4.40 - £4.60All stocking</v>
      </c>
      <c r="B7400" t="s">
        <v>1</v>
      </c>
      <c r="C7400" t="s">
        <v>109</v>
      </c>
      <c r="D7400" t="s">
        <v>13</v>
      </c>
      <c r="E7400" t="s">
        <v>12</v>
      </c>
      <c r="F7400" t="s">
        <v>78</v>
      </c>
      <c r="G7400" t="s">
        <v>83</v>
      </c>
      <c r="H7400" t="s">
        <v>49</v>
      </c>
      <c r="I7400" t="s">
        <v>64</v>
      </c>
      <c r="J7400" s="1">
        <v>59.78</v>
      </c>
      <c r="K7400">
        <v>14.03358925025592</v>
      </c>
      <c r="L7400">
        <v>27</v>
      </c>
      <c r="M7400">
        <v>0.47451772034394502</v>
      </c>
      <c r="N7400">
        <v>0.48852684717760397</v>
      </c>
      <c r="P7400" t="s">
        <v>42</v>
      </c>
    </row>
    <row r="7401" spans="1:16" x14ac:dyDescent="0.3">
      <c r="A7401" t="str">
        <f t="shared" si="117"/>
        <v>04: Food PubsGBTotalTequilaOlmeca BlancoQ: &gt;£6.00All stocking</v>
      </c>
      <c r="B7401" t="s">
        <v>1</v>
      </c>
      <c r="C7401" t="s">
        <v>109</v>
      </c>
      <c r="D7401" t="s">
        <v>13</v>
      </c>
      <c r="E7401" t="s">
        <v>12</v>
      </c>
      <c r="F7401" t="s">
        <v>78</v>
      </c>
      <c r="G7401" t="s">
        <v>83</v>
      </c>
      <c r="H7401" t="s">
        <v>49</v>
      </c>
      <c r="I7401" t="s">
        <v>96</v>
      </c>
      <c r="J7401" s="1">
        <v>127.63</v>
      </c>
      <c r="K7401">
        <v>25.713254079254078</v>
      </c>
      <c r="L7401">
        <v>25</v>
      </c>
      <c r="M7401">
        <v>0.34606838231889597</v>
      </c>
      <c r="N7401">
        <v>0.32515505879312601</v>
      </c>
      <c r="P7401" t="s">
        <v>42</v>
      </c>
    </row>
    <row r="7402" spans="1:16" x14ac:dyDescent="0.3">
      <c r="A7402" t="str">
        <f t="shared" si="117"/>
        <v>04: Food PubsGBTotalTequilaOlmeca ReposadoA: &lt;£3All stocking</v>
      </c>
      <c r="B7402" t="s">
        <v>1</v>
      </c>
      <c r="C7402" t="s">
        <v>109</v>
      </c>
      <c r="D7402" t="s">
        <v>13</v>
      </c>
      <c r="E7402" t="s">
        <v>12</v>
      </c>
      <c r="F7402" t="s">
        <v>78</v>
      </c>
      <c r="G7402" t="s">
        <v>84</v>
      </c>
      <c r="H7402" t="s">
        <v>49</v>
      </c>
      <c r="I7402" t="s">
        <v>58</v>
      </c>
      <c r="J7402" s="1">
        <v>16.829999999999998</v>
      </c>
      <c r="K7402">
        <v>6.3599264006507994</v>
      </c>
      <c r="L7402">
        <v>283</v>
      </c>
      <c r="M7402">
        <v>0.25802647298956799</v>
      </c>
      <c r="N7402">
        <v>0.27212290176047399</v>
      </c>
      <c r="P7402" t="s">
        <v>42</v>
      </c>
    </row>
    <row r="7403" spans="1:16" x14ac:dyDescent="0.3">
      <c r="A7403" t="str">
        <f t="shared" si="117"/>
        <v>04: Food PubsGBTotalTequilaOlmeca ReposadoTotalAll stocking</v>
      </c>
      <c r="B7403" t="s">
        <v>1</v>
      </c>
      <c r="C7403" t="s">
        <v>109</v>
      </c>
      <c r="D7403" t="s">
        <v>13</v>
      </c>
      <c r="E7403" t="s">
        <v>12</v>
      </c>
      <c r="F7403" t="s">
        <v>78</v>
      </c>
      <c r="G7403" t="s">
        <v>84</v>
      </c>
      <c r="H7403" t="s">
        <v>49</v>
      </c>
      <c r="I7403" t="s">
        <v>12</v>
      </c>
      <c r="J7403" s="1">
        <v>21.14</v>
      </c>
      <c r="K7403">
        <v>6.5131940775466397</v>
      </c>
      <c r="L7403">
        <v>641</v>
      </c>
      <c r="M7403">
        <v>0.25288908854283099</v>
      </c>
      <c r="N7403">
        <v>0.26573473293067601</v>
      </c>
      <c r="P7403" t="s">
        <v>42</v>
      </c>
    </row>
    <row r="7404" spans="1:16" x14ac:dyDescent="0.3">
      <c r="A7404" t="str">
        <f t="shared" si="117"/>
        <v>04: Food PubsGBTotalTequilaOlmeca ReposadoB: £3 - £3.20All stocking</v>
      </c>
      <c r="B7404" t="s">
        <v>1</v>
      </c>
      <c r="C7404" t="s">
        <v>109</v>
      </c>
      <c r="D7404" t="s">
        <v>13</v>
      </c>
      <c r="E7404" t="s">
        <v>12</v>
      </c>
      <c r="F7404" t="s">
        <v>78</v>
      </c>
      <c r="G7404" t="s">
        <v>84</v>
      </c>
      <c r="H7404" t="s">
        <v>49</v>
      </c>
      <c r="I7404" t="s">
        <v>59</v>
      </c>
      <c r="J7404" s="1">
        <v>19.72</v>
      </c>
      <c r="K7404">
        <v>6.3579146801707598</v>
      </c>
      <c r="L7404">
        <v>82</v>
      </c>
      <c r="M7404">
        <v>0.34399498558073499</v>
      </c>
      <c r="N7404">
        <v>0.35443466486120501</v>
      </c>
      <c r="P7404" t="s">
        <v>42</v>
      </c>
    </row>
    <row r="7405" spans="1:16" x14ac:dyDescent="0.3">
      <c r="A7405" t="str">
        <f t="shared" si="117"/>
        <v>04: Food PubsGBTotalTequilaOlmeca ReposadoC: £3.20 - £3.40All stocking</v>
      </c>
      <c r="B7405" t="s">
        <v>1</v>
      </c>
      <c r="C7405" t="s">
        <v>109</v>
      </c>
      <c r="D7405" t="s">
        <v>13</v>
      </c>
      <c r="E7405" t="s">
        <v>12</v>
      </c>
      <c r="F7405" t="s">
        <v>78</v>
      </c>
      <c r="G7405" t="s">
        <v>84</v>
      </c>
      <c r="H7405" t="s">
        <v>49</v>
      </c>
      <c r="I7405" t="s">
        <v>52</v>
      </c>
      <c r="J7405" s="1">
        <v>17.440000000000001</v>
      </c>
      <c r="K7405">
        <v>5.4880864777923604</v>
      </c>
      <c r="L7405">
        <v>102</v>
      </c>
      <c r="M7405">
        <v>0.35586375457785002</v>
      </c>
      <c r="N7405">
        <v>0.37411032028469698</v>
      </c>
      <c r="P7405" t="s">
        <v>42</v>
      </c>
    </row>
    <row r="7406" spans="1:16" x14ac:dyDescent="0.3">
      <c r="A7406" t="str">
        <f t="shared" si="117"/>
        <v>04: Food PubsGBTotalTequilaOlmeca ReposadoD: £3.40 - £3.60All stocking</v>
      </c>
      <c r="B7406" t="s">
        <v>1</v>
      </c>
      <c r="C7406" t="s">
        <v>109</v>
      </c>
      <c r="D7406" t="s">
        <v>13</v>
      </c>
      <c r="E7406" t="s">
        <v>12</v>
      </c>
      <c r="F7406" t="s">
        <v>78</v>
      </c>
      <c r="G7406" t="s">
        <v>84</v>
      </c>
      <c r="H7406" t="s">
        <v>49</v>
      </c>
      <c r="I7406" t="s">
        <v>53</v>
      </c>
      <c r="J7406" s="1">
        <v>23.56</v>
      </c>
      <c r="K7406">
        <v>6.88960084679508</v>
      </c>
      <c r="L7406">
        <v>139</v>
      </c>
      <c r="M7406">
        <v>0.42439033610973897</v>
      </c>
      <c r="N7406">
        <v>0.43351717359253</v>
      </c>
      <c r="P7406" t="s">
        <v>42</v>
      </c>
    </row>
    <row r="7407" spans="1:16" x14ac:dyDescent="0.3">
      <c r="A7407" t="str">
        <f t="shared" si="117"/>
        <v>04: Food PubsGBTotalTequilaOlmeca ReposadoE: £3.60 - £3.80All stocking</v>
      </c>
      <c r="B7407" t="s">
        <v>1</v>
      </c>
      <c r="C7407" t="s">
        <v>109</v>
      </c>
      <c r="D7407" t="s">
        <v>13</v>
      </c>
      <c r="E7407" t="s">
        <v>12</v>
      </c>
      <c r="F7407" t="s">
        <v>78</v>
      </c>
      <c r="G7407" t="s">
        <v>84</v>
      </c>
      <c r="H7407" t="s">
        <v>49</v>
      </c>
      <c r="I7407" t="s">
        <v>54</v>
      </c>
      <c r="J7407" s="1">
        <v>23.24</v>
      </c>
      <c r="K7407">
        <v>6.5627594055429199</v>
      </c>
      <c r="L7407">
        <v>97</v>
      </c>
      <c r="M7407">
        <v>0.28459793826219998</v>
      </c>
      <c r="N7407">
        <v>0.29997305308542199</v>
      </c>
      <c r="P7407" t="s">
        <v>42</v>
      </c>
    </row>
    <row r="7408" spans="1:16" x14ac:dyDescent="0.3">
      <c r="A7408" t="str">
        <f t="shared" si="117"/>
        <v>04: Food PubsGBTotalTequilaOlmeca ReposadoF: £3.80 - £4.00All stocking</v>
      </c>
      <c r="B7408" t="s">
        <v>1</v>
      </c>
      <c r="C7408" t="s">
        <v>109</v>
      </c>
      <c r="D7408" t="s">
        <v>13</v>
      </c>
      <c r="E7408" t="s">
        <v>12</v>
      </c>
      <c r="F7408" t="s">
        <v>78</v>
      </c>
      <c r="G7408" t="s">
        <v>84</v>
      </c>
      <c r="H7408" t="s">
        <v>49</v>
      </c>
      <c r="I7408" t="s">
        <v>55</v>
      </c>
      <c r="J7408" s="1">
        <v>35.159999999999997</v>
      </c>
      <c r="K7408">
        <v>9.29280557405556</v>
      </c>
      <c r="L7408">
        <v>60</v>
      </c>
      <c r="M7408">
        <v>0.26681085628122098</v>
      </c>
      <c r="N7408">
        <v>0.27892990460389899</v>
      </c>
      <c r="P7408" t="s">
        <v>42</v>
      </c>
    </row>
    <row r="7409" spans="1:16" x14ac:dyDescent="0.3">
      <c r="A7409" t="str">
        <f t="shared" si="117"/>
        <v>04: Food PubsGBTotalTequilaOlmeca ReposadoG: £4.00 - £4.20All stocking</v>
      </c>
      <c r="B7409" t="s">
        <v>1</v>
      </c>
      <c r="C7409" t="s">
        <v>109</v>
      </c>
      <c r="D7409" t="s">
        <v>13</v>
      </c>
      <c r="E7409" t="s">
        <v>12</v>
      </c>
      <c r="F7409" t="s">
        <v>78</v>
      </c>
      <c r="G7409" t="s">
        <v>84</v>
      </c>
      <c r="H7409" t="s">
        <v>49</v>
      </c>
      <c r="I7409" t="s">
        <v>56</v>
      </c>
      <c r="J7409" s="1">
        <v>45.79</v>
      </c>
      <c r="K7409">
        <v>11.1687108943688</v>
      </c>
      <c r="L7409">
        <v>38</v>
      </c>
      <c r="M7409">
        <v>0.29126918632256499</v>
      </c>
      <c r="N7409">
        <v>0.30129286115795401</v>
      </c>
      <c r="P7409" t="s">
        <v>42</v>
      </c>
    </row>
    <row r="7410" spans="1:16" x14ac:dyDescent="0.3">
      <c r="A7410" t="str">
        <f t="shared" si="117"/>
        <v>04: Food PubsGBTotalTequilaOlmeca ReposadoH: £4.20 - £4.40All stocking</v>
      </c>
      <c r="B7410" t="s">
        <v>1</v>
      </c>
      <c r="C7410" t="s">
        <v>109</v>
      </c>
      <c r="D7410" t="s">
        <v>13</v>
      </c>
      <c r="E7410" t="s">
        <v>12</v>
      </c>
      <c r="F7410" t="s">
        <v>78</v>
      </c>
      <c r="G7410" t="s">
        <v>84</v>
      </c>
      <c r="H7410" t="s">
        <v>49</v>
      </c>
      <c r="I7410" t="s">
        <v>60</v>
      </c>
      <c r="J7410" s="1">
        <v>43.06</v>
      </c>
      <c r="K7410">
        <v>10.229728842585999</v>
      </c>
      <c r="L7410">
        <v>35</v>
      </c>
      <c r="M7410">
        <v>0.23660569905378101</v>
      </c>
      <c r="N7410">
        <v>0.24126932421244099</v>
      </c>
      <c r="P7410" t="s">
        <v>42</v>
      </c>
    </row>
    <row r="7411" spans="1:16" x14ac:dyDescent="0.3">
      <c r="A7411" t="str">
        <f t="shared" si="117"/>
        <v>04: Food PubsGBTotalTequilaPatron SilverTotalAll stocking</v>
      </c>
      <c r="B7411" t="s">
        <v>1</v>
      </c>
      <c r="C7411" t="s">
        <v>109</v>
      </c>
      <c r="D7411" t="s">
        <v>13</v>
      </c>
      <c r="E7411" t="s">
        <v>12</v>
      </c>
      <c r="F7411" t="s">
        <v>78</v>
      </c>
      <c r="G7411" t="s">
        <v>94</v>
      </c>
      <c r="H7411" t="s">
        <v>49</v>
      </c>
      <c r="I7411" t="s">
        <v>12</v>
      </c>
      <c r="J7411" s="1">
        <v>51.25</v>
      </c>
      <c r="K7411">
        <v>9.5468689759314813</v>
      </c>
      <c r="L7411">
        <v>240</v>
      </c>
      <c r="M7411">
        <v>0.24193805216523101</v>
      </c>
      <c r="N7411">
        <v>0.20489417890460801</v>
      </c>
      <c r="P7411" t="s">
        <v>42</v>
      </c>
    </row>
    <row r="7412" spans="1:16" x14ac:dyDescent="0.3">
      <c r="A7412" t="str">
        <f t="shared" si="117"/>
        <v>04: Food PubsGBTotalTequilaPatron SilverL: £5.00 - £5.20All stocking</v>
      </c>
      <c r="B7412" t="s">
        <v>1</v>
      </c>
      <c r="C7412" t="s">
        <v>109</v>
      </c>
      <c r="D7412" t="s">
        <v>13</v>
      </c>
      <c r="E7412" t="s">
        <v>12</v>
      </c>
      <c r="F7412" t="s">
        <v>78</v>
      </c>
      <c r="G7412" t="s">
        <v>94</v>
      </c>
      <c r="H7412" t="s">
        <v>49</v>
      </c>
      <c r="I7412" t="s">
        <v>90</v>
      </c>
      <c r="J7412" s="1">
        <v>50.53</v>
      </c>
      <c r="K7412">
        <v>9.6189935064935188</v>
      </c>
      <c r="L7412">
        <v>40</v>
      </c>
      <c r="M7412">
        <v>0.190226215377886</v>
      </c>
      <c r="N7412">
        <v>0.16456261157867899</v>
      </c>
      <c r="P7412" t="s">
        <v>42</v>
      </c>
    </row>
    <row r="7413" spans="1:16" x14ac:dyDescent="0.3">
      <c r="A7413" t="str">
        <f t="shared" si="117"/>
        <v>04: Food PubsGBTotalTequilaPatron SilverM: £5.20 - £5.40All stocking</v>
      </c>
      <c r="B7413" t="s">
        <v>1</v>
      </c>
      <c r="C7413" t="s">
        <v>109</v>
      </c>
      <c r="D7413" t="s">
        <v>13</v>
      </c>
      <c r="E7413" t="s">
        <v>12</v>
      </c>
      <c r="F7413" t="s">
        <v>78</v>
      </c>
      <c r="G7413" t="s">
        <v>94</v>
      </c>
      <c r="H7413" t="s">
        <v>49</v>
      </c>
      <c r="I7413" t="s">
        <v>95</v>
      </c>
      <c r="J7413" s="1">
        <v>56.74</v>
      </c>
      <c r="K7413">
        <v>10.460103785103799</v>
      </c>
      <c r="L7413">
        <v>47</v>
      </c>
      <c r="M7413">
        <v>0.24500656463228301</v>
      </c>
      <c r="N7413">
        <v>0.212865857527442</v>
      </c>
      <c r="P7413" t="s">
        <v>42</v>
      </c>
    </row>
    <row r="7414" spans="1:16" x14ac:dyDescent="0.3">
      <c r="A7414" t="str">
        <f t="shared" si="117"/>
        <v>04: Food PubsGBTotalTequilaPatron SilverN: £5.40 - £5.60All stocking</v>
      </c>
      <c r="B7414" t="s">
        <v>1</v>
      </c>
      <c r="C7414" t="s">
        <v>109</v>
      </c>
      <c r="D7414" t="s">
        <v>13</v>
      </c>
      <c r="E7414" t="s">
        <v>12</v>
      </c>
      <c r="F7414" t="s">
        <v>78</v>
      </c>
      <c r="G7414" t="s">
        <v>94</v>
      </c>
      <c r="H7414" t="s">
        <v>49</v>
      </c>
      <c r="I7414" t="s">
        <v>99</v>
      </c>
      <c r="J7414" s="1">
        <v>64.95</v>
      </c>
      <c r="K7414">
        <v>11.870506734980399</v>
      </c>
      <c r="L7414">
        <v>57</v>
      </c>
      <c r="M7414">
        <v>0.29217185972100401</v>
      </c>
      <c r="N7414">
        <v>0.25692733775903598</v>
      </c>
      <c r="P7414" t="s">
        <v>42</v>
      </c>
    </row>
    <row r="7415" spans="1:16" x14ac:dyDescent="0.3">
      <c r="A7415" t="str">
        <f t="shared" si="117"/>
        <v>04: Food PubsGBTotalTequilaPatron SilverO: £5.60 - £5.80All stocking</v>
      </c>
      <c r="B7415" t="s">
        <v>1</v>
      </c>
      <c r="C7415" t="s">
        <v>109</v>
      </c>
      <c r="D7415" t="s">
        <v>13</v>
      </c>
      <c r="E7415" t="s">
        <v>12</v>
      </c>
      <c r="F7415" t="s">
        <v>78</v>
      </c>
      <c r="G7415" t="s">
        <v>94</v>
      </c>
      <c r="H7415" t="s">
        <v>49</v>
      </c>
      <c r="I7415" t="s">
        <v>100</v>
      </c>
      <c r="J7415" s="1">
        <v>54.31</v>
      </c>
      <c r="K7415">
        <v>9.4530488703216005</v>
      </c>
      <c r="L7415">
        <v>55</v>
      </c>
      <c r="M7415">
        <v>0.24836626770265299</v>
      </c>
      <c r="N7415">
        <v>0.210238245971135</v>
      </c>
      <c r="P7415" t="s">
        <v>42</v>
      </c>
    </row>
    <row r="7416" spans="1:16" x14ac:dyDescent="0.3">
      <c r="A7416" t="str">
        <f t="shared" si="117"/>
        <v>04: Food PubsGBTotalTequilaPatron SilverP: £5.80 - £6.00All stocking</v>
      </c>
      <c r="B7416" t="s">
        <v>1</v>
      </c>
      <c r="C7416" t="s">
        <v>109</v>
      </c>
      <c r="D7416" t="s">
        <v>13</v>
      </c>
      <c r="E7416" t="s">
        <v>12</v>
      </c>
      <c r="F7416" t="s">
        <v>78</v>
      </c>
      <c r="G7416" t="s">
        <v>94</v>
      </c>
      <c r="H7416" t="s">
        <v>49</v>
      </c>
      <c r="I7416" t="s">
        <v>98</v>
      </c>
      <c r="J7416" s="1">
        <v>71.08</v>
      </c>
      <c r="K7416">
        <v>11.7917529890744</v>
      </c>
      <c r="L7416">
        <v>28</v>
      </c>
      <c r="M7416">
        <v>0.37965842267898298</v>
      </c>
      <c r="N7416">
        <v>0.33653129657227998</v>
      </c>
      <c r="P7416" t="s">
        <v>42</v>
      </c>
    </row>
    <row r="7417" spans="1:16" x14ac:dyDescent="0.3">
      <c r="A7417" t="str">
        <f t="shared" si="117"/>
        <v>04: Food PubsGBTotalTequilaPatron SilverQ: &gt;£6.00All stocking</v>
      </c>
      <c r="B7417" t="s">
        <v>1</v>
      </c>
      <c r="C7417" t="s">
        <v>109</v>
      </c>
      <c r="D7417" t="s">
        <v>13</v>
      </c>
      <c r="E7417" t="s">
        <v>12</v>
      </c>
      <c r="F7417" t="s">
        <v>78</v>
      </c>
      <c r="G7417" t="s">
        <v>94</v>
      </c>
      <c r="H7417" t="s">
        <v>49</v>
      </c>
      <c r="I7417" t="s">
        <v>96</v>
      </c>
      <c r="J7417" s="1">
        <v>79.489999999999995</v>
      </c>
      <c r="K7417">
        <v>13.830104617604599</v>
      </c>
      <c r="L7417">
        <v>26</v>
      </c>
      <c r="M7417">
        <v>0.271273509270825</v>
      </c>
      <c r="N7417">
        <v>0.21960494131672501</v>
      </c>
      <c r="P7417" t="s">
        <v>42</v>
      </c>
    </row>
    <row r="7418" spans="1:16" x14ac:dyDescent="0.3">
      <c r="A7418" t="str">
        <f t="shared" si="117"/>
        <v>04: Food PubsGBTotalWhite RumBacardi Carta BlancaA: &lt;£3All stocking</v>
      </c>
      <c r="B7418" t="s">
        <v>1</v>
      </c>
      <c r="C7418" t="s">
        <v>109</v>
      </c>
      <c r="D7418" t="s">
        <v>13</v>
      </c>
      <c r="E7418" t="s">
        <v>12</v>
      </c>
      <c r="F7418" t="s">
        <v>85</v>
      </c>
      <c r="G7418" t="s">
        <v>86</v>
      </c>
      <c r="H7418" t="s">
        <v>49</v>
      </c>
      <c r="I7418" t="s">
        <v>58</v>
      </c>
      <c r="J7418" s="1">
        <v>31.71</v>
      </c>
      <c r="K7418">
        <v>11.923890295999479</v>
      </c>
      <c r="L7418">
        <v>467</v>
      </c>
      <c r="M7418">
        <v>0.94102181990419997</v>
      </c>
      <c r="N7418">
        <v>0.93780669349947599</v>
      </c>
      <c r="P7418" t="s">
        <v>42</v>
      </c>
    </row>
    <row r="7419" spans="1:16" x14ac:dyDescent="0.3">
      <c r="A7419" t="str">
        <f t="shared" si="117"/>
        <v>04: Food PubsGBTotalWhite RumBacardi Carta BlancaTotalAll stocking</v>
      </c>
      <c r="B7419" t="s">
        <v>1</v>
      </c>
      <c r="C7419" t="s">
        <v>109</v>
      </c>
      <c r="D7419" t="s">
        <v>13</v>
      </c>
      <c r="E7419" t="s">
        <v>12</v>
      </c>
      <c r="F7419" t="s">
        <v>85</v>
      </c>
      <c r="G7419" t="s">
        <v>86</v>
      </c>
      <c r="H7419" t="s">
        <v>49</v>
      </c>
      <c r="I7419" t="s">
        <v>12</v>
      </c>
      <c r="J7419" s="1">
        <v>28.84</v>
      </c>
      <c r="K7419">
        <v>9.4029490829977593</v>
      </c>
      <c r="L7419">
        <v>2466</v>
      </c>
      <c r="M7419">
        <v>0.91000082668012805</v>
      </c>
      <c r="N7419">
        <v>0.92082469738509098</v>
      </c>
      <c r="P7419" t="s">
        <v>42</v>
      </c>
    </row>
    <row r="7420" spans="1:16" x14ac:dyDescent="0.3">
      <c r="A7420" t="str">
        <f t="shared" ref="A7420:A7483" si="118">C7420&amp;D7420&amp;E7420&amp;F7420&amp;G7420&amp;I7420&amp;P7420</f>
        <v>04: Food PubsGBTotalWhite RumBacardi Carta BlancaB: £3 - £3.20All stocking</v>
      </c>
      <c r="B7420" t="s">
        <v>1</v>
      </c>
      <c r="C7420" t="s">
        <v>109</v>
      </c>
      <c r="D7420" t="s">
        <v>13</v>
      </c>
      <c r="E7420" t="s">
        <v>12</v>
      </c>
      <c r="F7420" t="s">
        <v>85</v>
      </c>
      <c r="G7420" t="s">
        <v>86</v>
      </c>
      <c r="H7420" t="s">
        <v>49</v>
      </c>
      <c r="I7420" t="s">
        <v>59</v>
      </c>
      <c r="J7420" s="1">
        <v>30.18</v>
      </c>
      <c r="K7420">
        <v>10.65745406520916</v>
      </c>
      <c r="L7420">
        <v>735</v>
      </c>
      <c r="M7420">
        <v>0.95789527568463595</v>
      </c>
      <c r="N7420">
        <v>0.95689380727653495</v>
      </c>
      <c r="P7420" t="s">
        <v>42</v>
      </c>
    </row>
    <row r="7421" spans="1:16" x14ac:dyDescent="0.3">
      <c r="A7421" t="str">
        <f t="shared" si="118"/>
        <v>04: Food PubsGBTotalWhite RumBacardi Carta BlancaC: £3.20 - £3.40All stocking</v>
      </c>
      <c r="B7421" t="s">
        <v>1</v>
      </c>
      <c r="C7421" t="s">
        <v>109</v>
      </c>
      <c r="D7421" t="s">
        <v>13</v>
      </c>
      <c r="E7421" t="s">
        <v>12</v>
      </c>
      <c r="F7421" t="s">
        <v>85</v>
      </c>
      <c r="G7421" t="s">
        <v>86</v>
      </c>
      <c r="H7421" t="s">
        <v>49</v>
      </c>
      <c r="I7421" t="s">
        <v>52</v>
      </c>
      <c r="J7421" s="1">
        <v>31.31</v>
      </c>
      <c r="K7421">
        <v>10.25011726802772</v>
      </c>
      <c r="L7421">
        <v>804</v>
      </c>
      <c r="M7421">
        <v>0.95917119480546198</v>
      </c>
      <c r="N7421">
        <v>0.95841323175298898</v>
      </c>
      <c r="P7421" t="s">
        <v>42</v>
      </c>
    </row>
    <row r="7422" spans="1:16" x14ac:dyDescent="0.3">
      <c r="A7422" t="str">
        <f t="shared" si="118"/>
        <v>04: Food PubsGBTotalWhite RumBacardi Carta BlancaD: £3.40 - £3.60All stocking</v>
      </c>
      <c r="B7422" t="s">
        <v>1</v>
      </c>
      <c r="C7422" t="s">
        <v>109</v>
      </c>
      <c r="D7422" t="s">
        <v>13</v>
      </c>
      <c r="E7422" t="s">
        <v>12</v>
      </c>
      <c r="F7422" t="s">
        <v>85</v>
      </c>
      <c r="G7422" t="s">
        <v>86</v>
      </c>
      <c r="H7422" t="s">
        <v>49</v>
      </c>
      <c r="I7422" t="s">
        <v>53</v>
      </c>
      <c r="J7422" s="1">
        <v>30.24</v>
      </c>
      <c r="K7422">
        <v>9.6109761268369205</v>
      </c>
      <c r="L7422">
        <v>941</v>
      </c>
      <c r="M7422">
        <v>0.93968880891045503</v>
      </c>
      <c r="N7422">
        <v>0.94241796408215195</v>
      </c>
      <c r="P7422" t="s">
        <v>42</v>
      </c>
    </row>
    <row r="7423" spans="1:16" x14ac:dyDescent="0.3">
      <c r="A7423" t="str">
        <f t="shared" si="118"/>
        <v>04: Food PubsGBTotalWhite RumBacardi Carta BlancaE: £3.60 - £3.80All stocking</v>
      </c>
      <c r="B7423" t="s">
        <v>1</v>
      </c>
      <c r="C7423" t="s">
        <v>109</v>
      </c>
      <c r="D7423" t="s">
        <v>13</v>
      </c>
      <c r="E7423" t="s">
        <v>12</v>
      </c>
      <c r="F7423" t="s">
        <v>85</v>
      </c>
      <c r="G7423" t="s">
        <v>86</v>
      </c>
      <c r="H7423" t="s">
        <v>49</v>
      </c>
      <c r="I7423" t="s">
        <v>54</v>
      </c>
      <c r="J7423" s="1">
        <v>29.22</v>
      </c>
      <c r="K7423">
        <v>8.9867548218431992</v>
      </c>
      <c r="L7423">
        <v>679</v>
      </c>
      <c r="M7423">
        <v>0.92233292459982996</v>
      </c>
      <c r="N7423">
        <v>0.92821727786379504</v>
      </c>
      <c r="P7423" t="s">
        <v>42</v>
      </c>
    </row>
    <row r="7424" spans="1:16" x14ac:dyDescent="0.3">
      <c r="A7424" t="str">
        <f t="shared" si="118"/>
        <v>04: Food PubsGBTotalWhite RumBacardi Carta BlancaF: £3.80 - £4.00All stocking</v>
      </c>
      <c r="B7424" t="s">
        <v>1</v>
      </c>
      <c r="C7424" t="s">
        <v>109</v>
      </c>
      <c r="D7424" t="s">
        <v>13</v>
      </c>
      <c r="E7424" t="s">
        <v>12</v>
      </c>
      <c r="F7424" t="s">
        <v>85</v>
      </c>
      <c r="G7424" t="s">
        <v>86</v>
      </c>
      <c r="H7424" t="s">
        <v>49</v>
      </c>
      <c r="I7424" t="s">
        <v>55</v>
      </c>
      <c r="J7424" s="1">
        <v>30.34</v>
      </c>
      <c r="K7424">
        <v>9.0575973401930394</v>
      </c>
      <c r="L7424">
        <v>418</v>
      </c>
      <c r="M7424">
        <v>0.90440058900875397</v>
      </c>
      <c r="N7424">
        <v>0.91016034322544903</v>
      </c>
      <c r="P7424" t="s">
        <v>42</v>
      </c>
    </row>
    <row r="7425" spans="1:16" x14ac:dyDescent="0.3">
      <c r="A7425" t="str">
        <f t="shared" si="118"/>
        <v>04: Food PubsGBTotalWhite RumBacardi Carta BlancaG: £4.00 - £4.20All stocking</v>
      </c>
      <c r="B7425" t="s">
        <v>1</v>
      </c>
      <c r="C7425" t="s">
        <v>109</v>
      </c>
      <c r="D7425" t="s">
        <v>13</v>
      </c>
      <c r="E7425" t="s">
        <v>12</v>
      </c>
      <c r="F7425" t="s">
        <v>85</v>
      </c>
      <c r="G7425" t="s">
        <v>86</v>
      </c>
      <c r="H7425" t="s">
        <v>49</v>
      </c>
      <c r="I7425" t="s">
        <v>56</v>
      </c>
      <c r="J7425" s="1">
        <v>29.72</v>
      </c>
      <c r="K7425">
        <v>8.4747647428329191</v>
      </c>
      <c r="L7425">
        <v>220</v>
      </c>
      <c r="M7425">
        <v>0.84359674380545902</v>
      </c>
      <c r="N7425">
        <v>0.85273533007335001</v>
      </c>
      <c r="P7425" t="s">
        <v>42</v>
      </c>
    </row>
    <row r="7426" spans="1:16" x14ac:dyDescent="0.3">
      <c r="A7426" t="str">
        <f t="shared" si="118"/>
        <v>04: Food PubsGBTotalWhite RumBacardi Carta BlancaH: £4.20 - £4.40All stocking</v>
      </c>
      <c r="B7426" t="s">
        <v>1</v>
      </c>
      <c r="C7426" t="s">
        <v>109</v>
      </c>
      <c r="D7426" t="s">
        <v>13</v>
      </c>
      <c r="E7426" t="s">
        <v>12</v>
      </c>
      <c r="F7426" t="s">
        <v>85</v>
      </c>
      <c r="G7426" t="s">
        <v>86</v>
      </c>
      <c r="H7426" t="s">
        <v>49</v>
      </c>
      <c r="I7426" t="s">
        <v>60</v>
      </c>
      <c r="J7426" s="1">
        <v>33.47</v>
      </c>
      <c r="K7426">
        <v>9.1698669028565991</v>
      </c>
      <c r="L7426">
        <v>97</v>
      </c>
      <c r="M7426">
        <v>0.79134971573882495</v>
      </c>
      <c r="N7426">
        <v>0.81513470681458</v>
      </c>
      <c r="P7426" t="s">
        <v>42</v>
      </c>
    </row>
    <row r="7427" spans="1:16" x14ac:dyDescent="0.3">
      <c r="A7427" t="str">
        <f t="shared" si="118"/>
        <v>04: Food PubsGBTotalWhite RumBacardi Carta BlancaI: £4.40 - £4.60All stocking</v>
      </c>
      <c r="B7427" t="s">
        <v>1</v>
      </c>
      <c r="C7427" t="s">
        <v>109</v>
      </c>
      <c r="D7427" t="s">
        <v>13</v>
      </c>
      <c r="E7427" t="s">
        <v>12</v>
      </c>
      <c r="F7427" t="s">
        <v>85</v>
      </c>
      <c r="G7427" t="s">
        <v>86</v>
      </c>
      <c r="H7427" t="s">
        <v>49</v>
      </c>
      <c r="I7427" t="s">
        <v>64</v>
      </c>
      <c r="J7427" s="1">
        <v>35.71</v>
      </c>
      <c r="K7427">
        <v>8.9255176275337593</v>
      </c>
      <c r="L7427">
        <v>62</v>
      </c>
      <c r="M7427">
        <v>0.74432911141953195</v>
      </c>
      <c r="N7427">
        <v>0.77863515794550298</v>
      </c>
      <c r="P7427" t="s">
        <v>42</v>
      </c>
    </row>
    <row r="7428" spans="1:16" x14ac:dyDescent="0.3">
      <c r="A7428" t="str">
        <f t="shared" si="118"/>
        <v>04: Food PubsGBTotalWhite RumBacardi Carta BlancaJ: £4.60 - £4.80All stocking</v>
      </c>
      <c r="B7428" t="s">
        <v>1</v>
      </c>
      <c r="C7428" t="s">
        <v>109</v>
      </c>
      <c r="D7428" t="s">
        <v>13</v>
      </c>
      <c r="E7428" t="s">
        <v>12</v>
      </c>
      <c r="F7428" t="s">
        <v>85</v>
      </c>
      <c r="G7428" t="s">
        <v>86</v>
      </c>
      <c r="H7428" t="s">
        <v>49</v>
      </c>
      <c r="I7428" t="s">
        <v>65</v>
      </c>
      <c r="J7428" s="1">
        <v>35.479999999999997</v>
      </c>
      <c r="K7428">
        <v>9.2506753020642005</v>
      </c>
      <c r="L7428">
        <v>54</v>
      </c>
      <c r="M7428">
        <v>0.74390981163791603</v>
      </c>
      <c r="N7428">
        <v>0.80332522303325204</v>
      </c>
      <c r="P7428" t="s">
        <v>42</v>
      </c>
    </row>
    <row r="7429" spans="1:16" x14ac:dyDescent="0.3">
      <c r="A7429" t="str">
        <f t="shared" si="118"/>
        <v>04: Food PubsGBTotalWhite RumHavana 3yrsTotalAll stocking</v>
      </c>
      <c r="B7429" t="s">
        <v>1</v>
      </c>
      <c r="C7429" t="s">
        <v>109</v>
      </c>
      <c r="D7429" t="s">
        <v>13</v>
      </c>
      <c r="E7429" t="s">
        <v>12</v>
      </c>
      <c r="F7429" t="s">
        <v>85</v>
      </c>
      <c r="G7429" t="s">
        <v>87</v>
      </c>
      <c r="H7429" t="s">
        <v>49</v>
      </c>
      <c r="I7429" t="s">
        <v>12</v>
      </c>
      <c r="J7429" s="1">
        <v>29.83</v>
      </c>
      <c r="K7429">
        <v>7.3644305680834803</v>
      </c>
      <c r="L7429">
        <v>412</v>
      </c>
      <c r="M7429">
        <v>0.46611841759703898</v>
      </c>
      <c r="N7429">
        <v>0.44058836922857503</v>
      </c>
      <c r="P7429" t="s">
        <v>42</v>
      </c>
    </row>
    <row r="7430" spans="1:16" x14ac:dyDescent="0.3">
      <c r="A7430" t="str">
        <f t="shared" si="118"/>
        <v>04: Food PubsGBTotalWhite RumHavana 3yrsD: £3.40 - £3.60All stocking</v>
      </c>
      <c r="B7430" t="s">
        <v>1</v>
      </c>
      <c r="C7430" t="s">
        <v>109</v>
      </c>
      <c r="D7430" t="s">
        <v>13</v>
      </c>
      <c r="E7430" t="s">
        <v>12</v>
      </c>
      <c r="F7430" t="s">
        <v>85</v>
      </c>
      <c r="G7430" t="s">
        <v>87</v>
      </c>
      <c r="H7430" t="s">
        <v>49</v>
      </c>
      <c r="I7430" t="s">
        <v>53</v>
      </c>
      <c r="J7430" s="1">
        <v>22.37</v>
      </c>
      <c r="K7430">
        <v>6.5367695300731201</v>
      </c>
      <c r="L7430">
        <v>56</v>
      </c>
      <c r="M7430">
        <v>0.38818175849232001</v>
      </c>
      <c r="N7430">
        <v>0.39241158882359001</v>
      </c>
      <c r="P7430" t="s">
        <v>42</v>
      </c>
    </row>
    <row r="7431" spans="1:16" x14ac:dyDescent="0.3">
      <c r="A7431" t="str">
        <f t="shared" si="118"/>
        <v>04: Food PubsGBTotalWhite RumHavana 3yrsE: £3.60 - £3.80All stocking</v>
      </c>
      <c r="B7431" t="s">
        <v>1</v>
      </c>
      <c r="C7431" t="s">
        <v>109</v>
      </c>
      <c r="D7431" t="s">
        <v>13</v>
      </c>
      <c r="E7431" t="s">
        <v>12</v>
      </c>
      <c r="F7431" t="s">
        <v>85</v>
      </c>
      <c r="G7431" t="s">
        <v>87</v>
      </c>
      <c r="H7431" t="s">
        <v>49</v>
      </c>
      <c r="I7431" t="s">
        <v>54</v>
      </c>
      <c r="J7431" s="1">
        <v>27.1</v>
      </c>
      <c r="K7431">
        <v>7.9218104994420795</v>
      </c>
      <c r="L7431">
        <v>57</v>
      </c>
      <c r="M7431">
        <v>0.39364568411349599</v>
      </c>
      <c r="N7431">
        <v>0.40789647868678802</v>
      </c>
      <c r="P7431" t="s">
        <v>42</v>
      </c>
    </row>
    <row r="7432" spans="1:16" x14ac:dyDescent="0.3">
      <c r="A7432" t="str">
        <f t="shared" si="118"/>
        <v>04: Food PubsGBTotalWhite RumHavana 3yrsF: £3.80 - £4.00All stocking</v>
      </c>
      <c r="B7432" t="s">
        <v>1</v>
      </c>
      <c r="C7432" t="s">
        <v>109</v>
      </c>
      <c r="D7432" t="s">
        <v>13</v>
      </c>
      <c r="E7432" t="s">
        <v>12</v>
      </c>
      <c r="F7432" t="s">
        <v>85</v>
      </c>
      <c r="G7432" t="s">
        <v>87</v>
      </c>
      <c r="H7432" t="s">
        <v>49</v>
      </c>
      <c r="I7432" t="s">
        <v>55</v>
      </c>
      <c r="J7432" s="1">
        <v>30.71</v>
      </c>
      <c r="K7432">
        <v>8.7071672289063606</v>
      </c>
      <c r="L7432">
        <v>69</v>
      </c>
      <c r="M7432">
        <v>0.51736465182104097</v>
      </c>
      <c r="N7432">
        <v>0.53828729629396599</v>
      </c>
      <c r="P7432" t="s">
        <v>42</v>
      </c>
    </row>
    <row r="7433" spans="1:16" x14ac:dyDescent="0.3">
      <c r="A7433" t="str">
        <f t="shared" si="118"/>
        <v>04: Food PubsGBTotalWhite RumHavana 3yrsG: £4.00 - £4.20All stocking</v>
      </c>
      <c r="B7433" t="s">
        <v>1</v>
      </c>
      <c r="C7433" t="s">
        <v>109</v>
      </c>
      <c r="D7433" t="s">
        <v>13</v>
      </c>
      <c r="E7433" t="s">
        <v>12</v>
      </c>
      <c r="F7433" t="s">
        <v>85</v>
      </c>
      <c r="G7433" t="s">
        <v>87</v>
      </c>
      <c r="H7433" t="s">
        <v>49</v>
      </c>
      <c r="I7433" t="s">
        <v>56</v>
      </c>
      <c r="J7433" s="1">
        <v>38</v>
      </c>
      <c r="K7433">
        <v>10.658485787716561</v>
      </c>
      <c r="L7433">
        <v>65</v>
      </c>
      <c r="M7433">
        <v>0.61802268504834801</v>
      </c>
      <c r="N7433">
        <v>0.63812089043808895</v>
      </c>
      <c r="P7433" t="s">
        <v>42</v>
      </c>
    </row>
    <row r="7434" spans="1:16" x14ac:dyDescent="0.3">
      <c r="A7434" t="str">
        <f t="shared" si="118"/>
        <v>04: Food PubsGBTotalWhite RumHavana 3yrsH: £4.20 - £4.40All stocking</v>
      </c>
      <c r="B7434" t="s">
        <v>1</v>
      </c>
      <c r="C7434" t="s">
        <v>109</v>
      </c>
      <c r="D7434" t="s">
        <v>13</v>
      </c>
      <c r="E7434" t="s">
        <v>12</v>
      </c>
      <c r="F7434" t="s">
        <v>85</v>
      </c>
      <c r="G7434" t="s">
        <v>87</v>
      </c>
      <c r="H7434" t="s">
        <v>49</v>
      </c>
      <c r="I7434" t="s">
        <v>60</v>
      </c>
      <c r="J7434" s="1">
        <v>26.84</v>
      </c>
      <c r="K7434">
        <v>6.8662579577285605</v>
      </c>
      <c r="L7434">
        <v>68</v>
      </c>
      <c r="M7434">
        <v>0.44974952499461501</v>
      </c>
      <c r="N7434">
        <v>0.46277931321013699</v>
      </c>
      <c r="P7434" t="s">
        <v>42</v>
      </c>
    </row>
    <row r="7435" spans="1:16" x14ac:dyDescent="0.3">
      <c r="A7435" t="str">
        <f t="shared" si="118"/>
        <v>04: Food PubsGBTotalWhite RumHavana 3yrsI: £4.40 - £4.60All stocking</v>
      </c>
      <c r="B7435" t="s">
        <v>1</v>
      </c>
      <c r="C7435" t="s">
        <v>109</v>
      </c>
      <c r="D7435" t="s">
        <v>13</v>
      </c>
      <c r="E7435" t="s">
        <v>12</v>
      </c>
      <c r="F7435" t="s">
        <v>85</v>
      </c>
      <c r="G7435" t="s">
        <v>87</v>
      </c>
      <c r="H7435" t="s">
        <v>49</v>
      </c>
      <c r="I7435" t="s">
        <v>64</v>
      </c>
      <c r="J7435" s="1">
        <v>26.71</v>
      </c>
      <c r="K7435">
        <v>6.4863099261849193</v>
      </c>
      <c r="L7435">
        <v>40</v>
      </c>
      <c r="M7435">
        <v>0.46277671415750499</v>
      </c>
      <c r="N7435">
        <v>0.47307112511991201</v>
      </c>
      <c r="P7435" t="s">
        <v>42</v>
      </c>
    </row>
    <row r="7436" spans="1:16" x14ac:dyDescent="0.3">
      <c r="A7436" t="str">
        <f t="shared" si="118"/>
        <v>04: Food PubsGBTotalWhite RumHavana 3yrsJ: £4.60 - £4.80All stocking</v>
      </c>
      <c r="B7436" t="s">
        <v>1</v>
      </c>
      <c r="C7436" t="s">
        <v>109</v>
      </c>
      <c r="D7436" t="s">
        <v>13</v>
      </c>
      <c r="E7436" t="s">
        <v>12</v>
      </c>
      <c r="F7436" t="s">
        <v>85</v>
      </c>
      <c r="G7436" t="s">
        <v>87</v>
      </c>
      <c r="H7436" t="s">
        <v>49</v>
      </c>
      <c r="I7436" t="s">
        <v>65</v>
      </c>
      <c r="J7436" s="1">
        <v>29.13</v>
      </c>
      <c r="K7436">
        <v>6.8565853035853195</v>
      </c>
      <c r="L7436">
        <v>50</v>
      </c>
      <c r="M7436">
        <v>0.48118828187212298</v>
      </c>
      <c r="N7436">
        <v>0.48227626768399301</v>
      </c>
      <c r="P7436" t="s">
        <v>42</v>
      </c>
    </row>
    <row r="7437" spans="1:16" x14ac:dyDescent="0.3">
      <c r="A7437" t="str">
        <f t="shared" si="118"/>
        <v>04: Food PubsGBTotalWhite RumHavana 3yrsQ: &gt;£6.00All stocking</v>
      </c>
      <c r="B7437" t="s">
        <v>1</v>
      </c>
      <c r="C7437" t="s">
        <v>109</v>
      </c>
      <c r="D7437" t="s">
        <v>13</v>
      </c>
      <c r="E7437" t="s">
        <v>12</v>
      </c>
      <c r="F7437" t="s">
        <v>85</v>
      </c>
      <c r="G7437" t="s">
        <v>87</v>
      </c>
      <c r="H7437" t="s">
        <v>49</v>
      </c>
      <c r="I7437" t="s">
        <v>96</v>
      </c>
      <c r="J7437" s="1">
        <v>62.94</v>
      </c>
      <c r="K7437">
        <v>9.8254300699300803</v>
      </c>
      <c r="L7437">
        <v>30</v>
      </c>
      <c r="M7437">
        <v>0.75705682088279302</v>
      </c>
      <c r="N7437">
        <v>0.67392912932664595</v>
      </c>
      <c r="P7437" t="s">
        <v>42</v>
      </c>
    </row>
    <row r="7438" spans="1:16" x14ac:dyDescent="0.3">
      <c r="A7438" t="str">
        <f t="shared" si="118"/>
        <v>04: Food PubsGBTotalWhite RumWray and Nephew Rum Overproof White RumTotalAll stocking</v>
      </c>
      <c r="B7438" t="s">
        <v>1</v>
      </c>
      <c r="C7438" t="s">
        <v>109</v>
      </c>
      <c r="D7438" t="s">
        <v>13</v>
      </c>
      <c r="E7438" t="s">
        <v>12</v>
      </c>
      <c r="F7438" t="s">
        <v>85</v>
      </c>
      <c r="G7438" t="s">
        <v>88</v>
      </c>
      <c r="H7438" t="s">
        <v>49</v>
      </c>
      <c r="I7438" t="s">
        <v>12</v>
      </c>
      <c r="J7438" s="1">
        <v>24.39</v>
      </c>
      <c r="K7438">
        <v>6.1705503451771992</v>
      </c>
      <c r="L7438">
        <v>134</v>
      </c>
      <c r="M7438">
        <v>0.29809563935426298</v>
      </c>
      <c r="N7438">
        <v>0.26684826062799</v>
      </c>
      <c r="P7438" t="s">
        <v>42</v>
      </c>
    </row>
    <row r="7439" spans="1:16" x14ac:dyDescent="0.3">
      <c r="A7439" t="str">
        <f t="shared" si="118"/>
        <v>04: Food PubsGBTotalWhite RumWray and Nephew Rum Overproof White RumH: £4.20 - £4.40All stocking</v>
      </c>
      <c r="B7439" t="s">
        <v>1</v>
      </c>
      <c r="C7439" t="s">
        <v>109</v>
      </c>
      <c r="D7439" t="s">
        <v>13</v>
      </c>
      <c r="E7439" t="s">
        <v>12</v>
      </c>
      <c r="F7439" t="s">
        <v>85</v>
      </c>
      <c r="G7439" t="s">
        <v>88</v>
      </c>
      <c r="H7439" t="s">
        <v>49</v>
      </c>
      <c r="I7439" t="s">
        <v>60</v>
      </c>
      <c r="J7439" s="1">
        <v>25.97</v>
      </c>
      <c r="K7439">
        <v>6.6674486624486802</v>
      </c>
      <c r="L7439">
        <v>30</v>
      </c>
      <c r="M7439">
        <v>0.33861172022684999</v>
      </c>
      <c r="N7439">
        <v>0.31066023615499699</v>
      </c>
      <c r="P7439" t="s">
        <v>42</v>
      </c>
    </row>
    <row r="7440" spans="1:16" x14ac:dyDescent="0.3">
      <c r="A7440" t="str">
        <f t="shared" si="118"/>
        <v>04: Food PubsLondonMainstreamGinBeefeater Pink London Dry GinTotalAll stocking</v>
      </c>
      <c r="B7440" t="s">
        <v>1</v>
      </c>
      <c r="C7440" t="s">
        <v>109</v>
      </c>
      <c r="D7440" t="s">
        <v>102</v>
      </c>
      <c r="E7440" t="s">
        <v>14</v>
      </c>
      <c r="F7440" t="s">
        <v>47</v>
      </c>
      <c r="G7440" t="s">
        <v>50</v>
      </c>
      <c r="H7440" t="s">
        <v>49</v>
      </c>
      <c r="I7440" t="s">
        <v>12</v>
      </c>
      <c r="J7440" s="1">
        <v>38.090000000000003</v>
      </c>
      <c r="K7440">
        <v>9.1165606219177597</v>
      </c>
      <c r="L7440">
        <v>28</v>
      </c>
      <c r="M7440" s="19">
        <v>4.0856293919797899E-2</v>
      </c>
      <c r="N7440" s="19">
        <v>3.8704314255924702E-2</v>
      </c>
      <c r="P7440" t="s">
        <v>42</v>
      </c>
    </row>
    <row r="7441" spans="1:16" x14ac:dyDescent="0.3">
      <c r="A7441" t="str">
        <f t="shared" si="118"/>
        <v>04: Food PubsLondonMainstreamGinBombay Bramble GinTotalAll stocking</v>
      </c>
      <c r="B7441" t="s">
        <v>1</v>
      </c>
      <c r="C7441" t="s">
        <v>109</v>
      </c>
      <c r="D7441" t="s">
        <v>102</v>
      </c>
      <c r="E7441" t="s">
        <v>14</v>
      </c>
      <c r="F7441" t="s">
        <v>47</v>
      </c>
      <c r="G7441" t="s">
        <v>51</v>
      </c>
      <c r="H7441" t="s">
        <v>49</v>
      </c>
      <c r="I7441" t="s">
        <v>12</v>
      </c>
      <c r="J7441" s="1">
        <v>12.06</v>
      </c>
      <c r="K7441">
        <v>3.4803470638376321</v>
      </c>
      <c r="L7441">
        <v>53</v>
      </c>
      <c r="M7441">
        <v>1.4106378735563E-2</v>
      </c>
      <c r="N7441" s="19">
        <v>1.39571215782077E-2</v>
      </c>
      <c r="P7441" t="s">
        <v>42</v>
      </c>
    </row>
    <row r="7442" spans="1:16" x14ac:dyDescent="0.3">
      <c r="A7442" t="str">
        <f t="shared" si="118"/>
        <v>04: Food PubsLondonMainstreamGinBombay SapphireTotalAll stocking</v>
      </c>
      <c r="B7442" t="s">
        <v>1</v>
      </c>
      <c r="C7442" t="s">
        <v>109</v>
      </c>
      <c r="D7442" t="s">
        <v>102</v>
      </c>
      <c r="E7442" t="s">
        <v>14</v>
      </c>
      <c r="F7442" t="s">
        <v>47</v>
      </c>
      <c r="G7442" t="s">
        <v>57</v>
      </c>
      <c r="H7442" t="s">
        <v>49</v>
      </c>
      <c r="I7442" t="s">
        <v>12</v>
      </c>
      <c r="J7442" s="1">
        <v>31.59</v>
      </c>
      <c r="K7442">
        <v>9.5226904149981202</v>
      </c>
      <c r="L7442">
        <v>156</v>
      </c>
      <c r="M7442" s="19">
        <v>6.3529112602120699E-2</v>
      </c>
      <c r="N7442" s="19">
        <v>6.8449986149401801E-2</v>
      </c>
      <c r="P7442" t="s">
        <v>42</v>
      </c>
    </row>
    <row r="7443" spans="1:16" x14ac:dyDescent="0.3">
      <c r="A7443" t="str">
        <f t="shared" si="118"/>
        <v>04: Food PubsLondonMainstreamGinBombay SapphireD: £3.40 - £3.60All stocking</v>
      </c>
      <c r="B7443" t="s">
        <v>1</v>
      </c>
      <c r="C7443" t="s">
        <v>109</v>
      </c>
      <c r="D7443" t="s">
        <v>102</v>
      </c>
      <c r="E7443" t="s">
        <v>14</v>
      </c>
      <c r="F7443" t="s">
        <v>47</v>
      </c>
      <c r="G7443" t="s">
        <v>57</v>
      </c>
      <c r="H7443" t="s">
        <v>49</v>
      </c>
      <c r="I7443" t="s">
        <v>53</v>
      </c>
      <c r="J7443" s="1">
        <v>34.11</v>
      </c>
      <c r="K7443">
        <v>10.948255665902721</v>
      </c>
      <c r="L7443">
        <v>51</v>
      </c>
      <c r="M7443" s="19">
        <v>8.1389828962225699E-2</v>
      </c>
      <c r="N7443" s="19">
        <v>8.7300302682054395E-2</v>
      </c>
      <c r="P7443" t="s">
        <v>42</v>
      </c>
    </row>
    <row r="7444" spans="1:16" x14ac:dyDescent="0.3">
      <c r="A7444" t="str">
        <f t="shared" si="118"/>
        <v>04: Food PubsLondonMainstreamGinBombay SapphireE: £3.60 - £3.80All stocking</v>
      </c>
      <c r="B7444" t="s">
        <v>1</v>
      </c>
      <c r="C7444" t="s">
        <v>109</v>
      </c>
      <c r="D7444" t="s">
        <v>102</v>
      </c>
      <c r="E7444" t="s">
        <v>14</v>
      </c>
      <c r="F7444" t="s">
        <v>47</v>
      </c>
      <c r="G7444" t="s">
        <v>57</v>
      </c>
      <c r="H7444" t="s">
        <v>49</v>
      </c>
      <c r="I7444" t="s">
        <v>54</v>
      </c>
      <c r="J7444" s="1">
        <v>37.880000000000003</v>
      </c>
      <c r="K7444">
        <v>11.550075414781279</v>
      </c>
      <c r="L7444">
        <v>51</v>
      </c>
      <c r="M7444" s="19">
        <v>6.9765165124099499E-2</v>
      </c>
      <c r="N7444" s="19">
        <v>7.4237081142069894E-2</v>
      </c>
      <c r="P7444" t="s">
        <v>42</v>
      </c>
    </row>
    <row r="7445" spans="1:16" x14ac:dyDescent="0.3">
      <c r="A7445" t="str">
        <f t="shared" si="118"/>
        <v>04: Food PubsLondonMainstreamGinBombay SapphireF: £3.80 - £4.00All stocking</v>
      </c>
      <c r="B7445" t="s">
        <v>1</v>
      </c>
      <c r="C7445" t="s">
        <v>109</v>
      </c>
      <c r="D7445" t="s">
        <v>102</v>
      </c>
      <c r="E7445" t="s">
        <v>14</v>
      </c>
      <c r="F7445" t="s">
        <v>47</v>
      </c>
      <c r="G7445" t="s">
        <v>57</v>
      </c>
      <c r="H7445" t="s">
        <v>49</v>
      </c>
      <c r="I7445" t="s">
        <v>55</v>
      </c>
      <c r="J7445" s="1">
        <v>33.94</v>
      </c>
      <c r="K7445">
        <v>10.03148635875908</v>
      </c>
      <c r="L7445">
        <v>33</v>
      </c>
      <c r="M7445" s="19">
        <v>6.0179419707673501E-2</v>
      </c>
      <c r="N7445" s="19">
        <v>6.3848430946551807E-2</v>
      </c>
      <c r="P7445" t="s">
        <v>42</v>
      </c>
    </row>
    <row r="7446" spans="1:16" x14ac:dyDescent="0.3">
      <c r="A7446" t="str">
        <f t="shared" si="118"/>
        <v>04: Food PubsLondonMainstreamGinGordonsTotalAll stocking</v>
      </c>
      <c r="B7446" t="s">
        <v>1</v>
      </c>
      <c r="C7446" t="s">
        <v>109</v>
      </c>
      <c r="D7446" t="s">
        <v>102</v>
      </c>
      <c r="E7446" t="s">
        <v>14</v>
      </c>
      <c r="F7446" t="s">
        <v>47</v>
      </c>
      <c r="G7446" t="s">
        <v>61</v>
      </c>
      <c r="H7446" t="s">
        <v>49</v>
      </c>
      <c r="I7446" t="s">
        <v>12</v>
      </c>
      <c r="J7446" s="1">
        <v>66.03</v>
      </c>
      <c r="K7446">
        <v>18.739165579237362</v>
      </c>
      <c r="L7446">
        <v>209</v>
      </c>
      <c r="M7446">
        <v>0.17641849960546799</v>
      </c>
      <c r="N7446">
        <v>0.17498639697309001</v>
      </c>
      <c r="P7446" t="s">
        <v>42</v>
      </c>
    </row>
    <row r="7447" spans="1:16" x14ac:dyDescent="0.3">
      <c r="A7447" t="str">
        <f t="shared" si="118"/>
        <v>04: Food PubsLondonMainstreamGinGordonsB: £3 - £3.20All stocking</v>
      </c>
      <c r="B7447" t="s">
        <v>1</v>
      </c>
      <c r="C7447" t="s">
        <v>109</v>
      </c>
      <c r="D7447" t="s">
        <v>102</v>
      </c>
      <c r="E7447" t="s">
        <v>14</v>
      </c>
      <c r="F7447" t="s">
        <v>47</v>
      </c>
      <c r="G7447" t="s">
        <v>61</v>
      </c>
      <c r="H7447" t="s">
        <v>49</v>
      </c>
      <c r="I7447" t="s">
        <v>59</v>
      </c>
      <c r="J7447" s="1">
        <v>78.89</v>
      </c>
      <c r="K7447">
        <v>24.042447552447562</v>
      </c>
      <c r="L7447">
        <v>25</v>
      </c>
      <c r="M7447">
        <v>0.20940563136888601</v>
      </c>
      <c r="N7447">
        <v>0.20128711741705299</v>
      </c>
      <c r="P7447" t="s">
        <v>42</v>
      </c>
    </row>
    <row r="7448" spans="1:16" x14ac:dyDescent="0.3">
      <c r="A7448" t="str">
        <f t="shared" si="118"/>
        <v>04: Food PubsLondonMainstreamGinGordonsC: £3.20 - £3.40All stocking</v>
      </c>
      <c r="B7448" t="s">
        <v>1</v>
      </c>
      <c r="C7448" t="s">
        <v>109</v>
      </c>
      <c r="D7448" t="s">
        <v>102</v>
      </c>
      <c r="E7448" t="s">
        <v>14</v>
      </c>
      <c r="F7448" t="s">
        <v>47</v>
      </c>
      <c r="G7448" t="s">
        <v>61</v>
      </c>
      <c r="H7448" t="s">
        <v>49</v>
      </c>
      <c r="I7448" t="s">
        <v>52</v>
      </c>
      <c r="J7448" s="1">
        <v>77.3</v>
      </c>
      <c r="K7448">
        <v>21.851548451548442</v>
      </c>
      <c r="L7448">
        <v>70</v>
      </c>
      <c r="M7448">
        <v>0.204552965837101</v>
      </c>
      <c r="N7448">
        <v>0.19853993759248501</v>
      </c>
      <c r="P7448" t="s">
        <v>42</v>
      </c>
    </row>
    <row r="7449" spans="1:16" x14ac:dyDescent="0.3">
      <c r="A7449" t="str">
        <f t="shared" si="118"/>
        <v>04: Food PubsLondonMainstreamGinGordonsD: £3.40 - £3.60All stocking</v>
      </c>
      <c r="B7449" t="s">
        <v>1</v>
      </c>
      <c r="C7449" t="s">
        <v>109</v>
      </c>
      <c r="D7449" t="s">
        <v>102</v>
      </c>
      <c r="E7449" t="s">
        <v>14</v>
      </c>
      <c r="F7449" t="s">
        <v>47</v>
      </c>
      <c r="G7449" t="s">
        <v>61</v>
      </c>
      <c r="H7449" t="s">
        <v>49</v>
      </c>
      <c r="I7449" t="s">
        <v>53</v>
      </c>
      <c r="J7449" s="1">
        <v>72.06</v>
      </c>
      <c r="K7449">
        <v>20.755432446341519</v>
      </c>
      <c r="L7449">
        <v>77</v>
      </c>
      <c r="M7449">
        <v>0.20862549880812201</v>
      </c>
      <c r="N7449">
        <v>0.20593753515355101</v>
      </c>
      <c r="P7449" t="s">
        <v>42</v>
      </c>
    </row>
    <row r="7450" spans="1:16" x14ac:dyDescent="0.3">
      <c r="A7450" t="str">
        <f t="shared" si="118"/>
        <v>04: Food PubsLondonMainstreamGinGordonsE: £3.60 - £3.80All stocking</v>
      </c>
      <c r="B7450" t="s">
        <v>1</v>
      </c>
      <c r="C7450" t="s">
        <v>109</v>
      </c>
      <c r="D7450" t="s">
        <v>102</v>
      </c>
      <c r="E7450" t="s">
        <v>14</v>
      </c>
      <c r="F7450" t="s">
        <v>47</v>
      </c>
      <c r="G7450" t="s">
        <v>61</v>
      </c>
      <c r="H7450" t="s">
        <v>49</v>
      </c>
      <c r="I7450" t="s">
        <v>54</v>
      </c>
      <c r="J7450" s="1">
        <v>66.319999999999993</v>
      </c>
      <c r="K7450">
        <v>18.254496747034079</v>
      </c>
      <c r="L7450">
        <v>67</v>
      </c>
      <c r="M7450">
        <v>0.211927804159351</v>
      </c>
      <c r="N7450">
        <v>0.198873582464419</v>
      </c>
      <c r="P7450" t="s">
        <v>42</v>
      </c>
    </row>
    <row r="7451" spans="1:16" x14ac:dyDescent="0.3">
      <c r="A7451" t="str">
        <f t="shared" si="118"/>
        <v>04: Food PubsLondonMainstreamGinGordonsF: £3.80 - £4.00All stocking</v>
      </c>
      <c r="B7451" t="s">
        <v>1</v>
      </c>
      <c r="C7451" t="s">
        <v>109</v>
      </c>
      <c r="D7451" t="s">
        <v>102</v>
      </c>
      <c r="E7451" t="s">
        <v>14</v>
      </c>
      <c r="F7451" t="s">
        <v>47</v>
      </c>
      <c r="G7451" t="s">
        <v>61</v>
      </c>
      <c r="H7451" t="s">
        <v>49</v>
      </c>
      <c r="I7451" t="s">
        <v>55</v>
      </c>
      <c r="J7451" s="1">
        <v>57.9</v>
      </c>
      <c r="K7451">
        <v>16.013763048545641</v>
      </c>
      <c r="L7451">
        <v>46</v>
      </c>
      <c r="M7451">
        <v>0.20606880091456201</v>
      </c>
      <c r="N7451">
        <v>0.188234591019563</v>
      </c>
      <c r="P7451" t="s">
        <v>42</v>
      </c>
    </row>
    <row r="7452" spans="1:16" x14ac:dyDescent="0.3">
      <c r="A7452" t="str">
        <f t="shared" si="118"/>
        <v>04: Food PubsLondonMainstreamGinGordonsG: £4.00 - £4.20All stocking</v>
      </c>
      <c r="B7452" t="s">
        <v>1</v>
      </c>
      <c r="C7452" t="s">
        <v>109</v>
      </c>
      <c r="D7452" t="s">
        <v>102</v>
      </c>
      <c r="E7452" t="s">
        <v>14</v>
      </c>
      <c r="F7452" t="s">
        <v>47</v>
      </c>
      <c r="G7452" t="s">
        <v>61</v>
      </c>
      <c r="H7452" t="s">
        <v>49</v>
      </c>
      <c r="I7452" t="s">
        <v>56</v>
      </c>
      <c r="J7452" s="1">
        <v>80.319999999999993</v>
      </c>
      <c r="K7452">
        <v>22.950240816094478</v>
      </c>
      <c r="L7452">
        <v>41</v>
      </c>
      <c r="M7452">
        <v>0.21699415999635899</v>
      </c>
      <c r="N7452">
        <v>0.212464985994398</v>
      </c>
      <c r="P7452" t="s">
        <v>42</v>
      </c>
    </row>
    <row r="7453" spans="1:16" x14ac:dyDescent="0.3">
      <c r="A7453" t="str">
        <f t="shared" si="118"/>
        <v>04: Food PubsLondonMainstreamGinGordonsH: £4.20 - £4.40All stocking</v>
      </c>
      <c r="B7453" t="s">
        <v>1</v>
      </c>
      <c r="C7453" t="s">
        <v>109</v>
      </c>
      <c r="D7453" t="s">
        <v>102</v>
      </c>
      <c r="E7453" t="s">
        <v>14</v>
      </c>
      <c r="F7453" t="s">
        <v>47</v>
      </c>
      <c r="G7453" t="s">
        <v>61</v>
      </c>
      <c r="H7453" t="s">
        <v>49</v>
      </c>
      <c r="I7453" t="s">
        <v>60</v>
      </c>
      <c r="J7453" s="1">
        <v>67.5</v>
      </c>
      <c r="K7453">
        <v>17.973731546231562</v>
      </c>
      <c r="L7453">
        <v>30</v>
      </c>
      <c r="M7453">
        <v>0.176699013818716</v>
      </c>
      <c r="N7453">
        <v>0.16906597696662101</v>
      </c>
      <c r="P7453" t="s">
        <v>42</v>
      </c>
    </row>
    <row r="7454" spans="1:16" x14ac:dyDescent="0.3">
      <c r="A7454" t="str">
        <f t="shared" si="118"/>
        <v>04: Food PubsLondonMainstreamGinGordonsI: £4.40 - £4.60All stocking</v>
      </c>
      <c r="B7454" t="s">
        <v>1</v>
      </c>
      <c r="C7454" t="s">
        <v>109</v>
      </c>
      <c r="D7454" t="s">
        <v>102</v>
      </c>
      <c r="E7454" t="s">
        <v>14</v>
      </c>
      <c r="F7454" t="s">
        <v>47</v>
      </c>
      <c r="G7454" t="s">
        <v>61</v>
      </c>
      <c r="H7454" t="s">
        <v>49</v>
      </c>
      <c r="I7454" t="s">
        <v>64</v>
      </c>
      <c r="J7454" s="1">
        <v>68.599999999999994</v>
      </c>
      <c r="K7454">
        <v>17.4618711933228</v>
      </c>
      <c r="L7454">
        <v>31</v>
      </c>
      <c r="M7454">
        <v>0.139659104819536</v>
      </c>
      <c r="N7454">
        <v>0.134720400853379</v>
      </c>
      <c r="P7454" t="s">
        <v>42</v>
      </c>
    </row>
    <row r="7455" spans="1:16" x14ac:dyDescent="0.3">
      <c r="A7455" t="str">
        <f t="shared" si="118"/>
        <v>04: Food PubsLondonMainstreamGinGordons Pink GinA: &lt;£3All stocking</v>
      </c>
      <c r="B7455" t="s">
        <v>1</v>
      </c>
      <c r="C7455" t="s">
        <v>109</v>
      </c>
      <c r="D7455" t="s">
        <v>102</v>
      </c>
      <c r="E7455" t="s">
        <v>14</v>
      </c>
      <c r="F7455" t="s">
        <v>47</v>
      </c>
      <c r="G7455" t="s">
        <v>62</v>
      </c>
      <c r="H7455" t="s">
        <v>49</v>
      </c>
      <c r="I7455" t="s">
        <v>58</v>
      </c>
      <c r="J7455" s="1">
        <v>156.41999999999999</v>
      </c>
      <c r="K7455">
        <v>47.782467532467599</v>
      </c>
      <c r="L7455">
        <v>28</v>
      </c>
      <c r="M7455">
        <v>0.31863933211578199</v>
      </c>
      <c r="N7455">
        <v>0.32930025831940402</v>
      </c>
      <c r="P7455" t="s">
        <v>42</v>
      </c>
    </row>
    <row r="7456" spans="1:16" x14ac:dyDescent="0.3">
      <c r="A7456" t="str">
        <f t="shared" si="118"/>
        <v>04: Food PubsLondonMainstreamGinGordons Pink GinTotalAll stocking</v>
      </c>
      <c r="B7456" t="s">
        <v>1</v>
      </c>
      <c r="C7456" t="s">
        <v>109</v>
      </c>
      <c r="D7456" t="s">
        <v>102</v>
      </c>
      <c r="E7456" t="s">
        <v>14</v>
      </c>
      <c r="F7456" t="s">
        <v>47</v>
      </c>
      <c r="G7456" t="s">
        <v>62</v>
      </c>
      <c r="H7456" t="s">
        <v>49</v>
      </c>
      <c r="I7456" t="s">
        <v>12</v>
      </c>
      <c r="J7456" s="1">
        <v>95.62</v>
      </c>
      <c r="K7456">
        <v>28.140899923489243</v>
      </c>
      <c r="L7456">
        <v>224</v>
      </c>
      <c r="M7456">
        <v>0.21869595497524699</v>
      </c>
      <c r="N7456">
        <v>0.235814328332557</v>
      </c>
      <c r="P7456" t="s">
        <v>42</v>
      </c>
    </row>
    <row r="7457" spans="1:16" x14ac:dyDescent="0.3">
      <c r="A7457" t="str">
        <f t="shared" si="118"/>
        <v>04: Food PubsLondonMainstreamGinGordons Pink GinC: £3.20 - £3.40All stocking</v>
      </c>
      <c r="B7457" t="s">
        <v>1</v>
      </c>
      <c r="C7457" t="s">
        <v>109</v>
      </c>
      <c r="D7457" t="s">
        <v>102</v>
      </c>
      <c r="E7457" t="s">
        <v>14</v>
      </c>
      <c r="F7457" t="s">
        <v>47</v>
      </c>
      <c r="G7457" t="s">
        <v>62</v>
      </c>
      <c r="H7457" t="s">
        <v>49</v>
      </c>
      <c r="I7457" t="s">
        <v>52</v>
      </c>
      <c r="J7457" s="1">
        <v>114.41</v>
      </c>
      <c r="K7457">
        <v>37.654865967365957</v>
      </c>
      <c r="L7457">
        <v>44</v>
      </c>
      <c r="M7457">
        <v>0.323369603077231</v>
      </c>
      <c r="N7457">
        <v>0.32903751889126298</v>
      </c>
      <c r="P7457" t="s">
        <v>42</v>
      </c>
    </row>
    <row r="7458" spans="1:16" x14ac:dyDescent="0.3">
      <c r="A7458" t="str">
        <f t="shared" si="118"/>
        <v>04: Food PubsLondonMainstreamGinGordons Pink GinD: £3.40 - £3.60All stocking</v>
      </c>
      <c r="B7458" t="s">
        <v>1</v>
      </c>
      <c r="C7458" t="s">
        <v>109</v>
      </c>
      <c r="D7458" t="s">
        <v>102</v>
      </c>
      <c r="E7458" t="s">
        <v>14</v>
      </c>
      <c r="F7458" t="s">
        <v>47</v>
      </c>
      <c r="G7458" t="s">
        <v>62</v>
      </c>
      <c r="H7458" t="s">
        <v>49</v>
      </c>
      <c r="I7458" t="s">
        <v>53</v>
      </c>
      <c r="J7458" s="1">
        <v>115.96</v>
      </c>
      <c r="K7458">
        <v>35.615025252525236</v>
      </c>
      <c r="L7458">
        <v>60</v>
      </c>
      <c r="M7458">
        <v>0.31083411424222501</v>
      </c>
      <c r="N7458">
        <v>0.31271406964625198</v>
      </c>
      <c r="P7458" t="s">
        <v>42</v>
      </c>
    </row>
    <row r="7459" spans="1:16" x14ac:dyDescent="0.3">
      <c r="A7459" t="str">
        <f t="shared" si="118"/>
        <v>04: Food PubsLondonMainstreamGinGordons Pink GinE: £3.60 - £3.80All stocking</v>
      </c>
      <c r="B7459" t="s">
        <v>1</v>
      </c>
      <c r="C7459" t="s">
        <v>109</v>
      </c>
      <c r="D7459" t="s">
        <v>102</v>
      </c>
      <c r="E7459" t="s">
        <v>14</v>
      </c>
      <c r="F7459" t="s">
        <v>47</v>
      </c>
      <c r="G7459" t="s">
        <v>62</v>
      </c>
      <c r="H7459" t="s">
        <v>49</v>
      </c>
      <c r="I7459" t="s">
        <v>54</v>
      </c>
      <c r="J7459" s="1">
        <v>92.72</v>
      </c>
      <c r="K7459">
        <v>26.49137931034484</v>
      </c>
      <c r="L7459">
        <v>87</v>
      </c>
      <c r="M7459">
        <v>0.27556904347598699</v>
      </c>
      <c r="N7459">
        <v>0.277479820242997</v>
      </c>
      <c r="P7459" t="s">
        <v>42</v>
      </c>
    </row>
    <row r="7460" spans="1:16" x14ac:dyDescent="0.3">
      <c r="A7460" t="str">
        <f t="shared" si="118"/>
        <v>04: Food PubsLondonMainstreamGinGordons Pink GinF: £3.80 - £4.00All stocking</v>
      </c>
      <c r="B7460" t="s">
        <v>1</v>
      </c>
      <c r="C7460" t="s">
        <v>109</v>
      </c>
      <c r="D7460" t="s">
        <v>102</v>
      </c>
      <c r="E7460" t="s">
        <v>14</v>
      </c>
      <c r="F7460" t="s">
        <v>47</v>
      </c>
      <c r="G7460" t="s">
        <v>62</v>
      </c>
      <c r="H7460" t="s">
        <v>49</v>
      </c>
      <c r="I7460" t="s">
        <v>55</v>
      </c>
      <c r="J7460" s="1">
        <v>71.11</v>
      </c>
      <c r="K7460">
        <v>20.71707647191516</v>
      </c>
      <c r="L7460">
        <v>93</v>
      </c>
      <c r="M7460">
        <v>0.27435718088753602</v>
      </c>
      <c r="N7460">
        <v>0.278638257724664</v>
      </c>
      <c r="P7460" t="s">
        <v>42</v>
      </c>
    </row>
    <row r="7461" spans="1:16" x14ac:dyDescent="0.3">
      <c r="A7461" t="str">
        <f t="shared" si="118"/>
        <v>04: Food PubsLondonMainstreamGinGordons Pink GinG: £4.00 - £4.20All stocking</v>
      </c>
      <c r="B7461" t="s">
        <v>1</v>
      </c>
      <c r="C7461" t="s">
        <v>109</v>
      </c>
      <c r="D7461" t="s">
        <v>102</v>
      </c>
      <c r="E7461" t="s">
        <v>14</v>
      </c>
      <c r="F7461" t="s">
        <v>47</v>
      </c>
      <c r="G7461" t="s">
        <v>62</v>
      </c>
      <c r="H7461" t="s">
        <v>49</v>
      </c>
      <c r="I7461" t="s">
        <v>56</v>
      </c>
      <c r="J7461" s="1">
        <v>69.67</v>
      </c>
      <c r="K7461">
        <v>20.650920106616319</v>
      </c>
      <c r="L7461">
        <v>79</v>
      </c>
      <c r="M7461">
        <v>0.29766168966589501</v>
      </c>
      <c r="N7461">
        <v>0.30065694782893698</v>
      </c>
      <c r="P7461" t="s">
        <v>42</v>
      </c>
    </row>
    <row r="7462" spans="1:16" x14ac:dyDescent="0.3">
      <c r="A7462" t="str">
        <f t="shared" si="118"/>
        <v>04: Food PubsLondonMainstreamGinGordons Pink GinH: £4.20 - £4.40All stocking</v>
      </c>
      <c r="B7462" t="s">
        <v>1</v>
      </c>
      <c r="C7462" t="s">
        <v>109</v>
      </c>
      <c r="D7462" t="s">
        <v>102</v>
      </c>
      <c r="E7462" t="s">
        <v>14</v>
      </c>
      <c r="F7462" t="s">
        <v>47</v>
      </c>
      <c r="G7462" t="s">
        <v>62</v>
      </c>
      <c r="H7462" t="s">
        <v>49</v>
      </c>
      <c r="I7462" t="s">
        <v>60</v>
      </c>
      <c r="J7462" s="1">
        <v>102.12</v>
      </c>
      <c r="K7462">
        <v>29.545089590544123</v>
      </c>
      <c r="L7462">
        <v>33</v>
      </c>
      <c r="M7462">
        <v>0.27829859161817899</v>
      </c>
      <c r="N7462">
        <v>0.27753547787199201</v>
      </c>
      <c r="P7462" t="s">
        <v>42</v>
      </c>
    </row>
    <row r="7463" spans="1:16" x14ac:dyDescent="0.3">
      <c r="A7463" t="str">
        <f t="shared" si="118"/>
        <v>04: Food PubsLondonMainstreamGinHendricksTotalAll stocking</v>
      </c>
      <c r="B7463" t="s">
        <v>1</v>
      </c>
      <c r="C7463" t="s">
        <v>109</v>
      </c>
      <c r="D7463" t="s">
        <v>102</v>
      </c>
      <c r="E7463" t="s">
        <v>14</v>
      </c>
      <c r="F7463" t="s">
        <v>47</v>
      </c>
      <c r="G7463" t="s">
        <v>63</v>
      </c>
      <c r="H7463" t="s">
        <v>49</v>
      </c>
      <c r="I7463" t="s">
        <v>12</v>
      </c>
      <c r="J7463" s="1">
        <v>33.31</v>
      </c>
      <c r="K7463">
        <v>8.5087290641457187</v>
      </c>
      <c r="L7463">
        <v>180</v>
      </c>
      <c r="M7463" s="19">
        <v>5.80210367140232E-2</v>
      </c>
      <c r="N7463" s="19">
        <v>5.4393986862613403E-2</v>
      </c>
      <c r="P7463" t="s">
        <v>42</v>
      </c>
    </row>
    <row r="7464" spans="1:16" x14ac:dyDescent="0.3">
      <c r="A7464" t="str">
        <f t="shared" si="118"/>
        <v>04: Food PubsLondonMainstreamGinHendricksF: £3.80 - £4.00All stocking</v>
      </c>
      <c r="B7464" t="s">
        <v>1</v>
      </c>
      <c r="C7464" t="s">
        <v>109</v>
      </c>
      <c r="D7464" t="s">
        <v>102</v>
      </c>
      <c r="E7464" t="s">
        <v>14</v>
      </c>
      <c r="F7464" t="s">
        <v>47</v>
      </c>
      <c r="G7464" t="s">
        <v>63</v>
      </c>
      <c r="H7464" t="s">
        <v>49</v>
      </c>
      <c r="I7464" t="s">
        <v>55</v>
      </c>
      <c r="J7464" s="1">
        <v>35.130000000000003</v>
      </c>
      <c r="K7464">
        <v>10.20373174444604</v>
      </c>
      <c r="L7464">
        <v>35</v>
      </c>
      <c r="M7464" s="19">
        <v>6.3797360580163595E-2</v>
      </c>
      <c r="N7464" s="19">
        <v>6.1918638100954403E-2</v>
      </c>
      <c r="P7464" t="s">
        <v>42</v>
      </c>
    </row>
    <row r="7465" spans="1:16" x14ac:dyDescent="0.3">
      <c r="A7465" t="str">
        <f t="shared" si="118"/>
        <v>04: Food PubsLondonMainstreamGinHendricksG: £4.00 - £4.20All stocking</v>
      </c>
      <c r="B7465" t="s">
        <v>1</v>
      </c>
      <c r="C7465" t="s">
        <v>109</v>
      </c>
      <c r="D7465" t="s">
        <v>102</v>
      </c>
      <c r="E7465" t="s">
        <v>14</v>
      </c>
      <c r="F7465" t="s">
        <v>47</v>
      </c>
      <c r="G7465" t="s">
        <v>63</v>
      </c>
      <c r="H7465" t="s">
        <v>49</v>
      </c>
      <c r="I7465" t="s">
        <v>56</v>
      </c>
      <c r="J7465" s="1">
        <v>27</v>
      </c>
      <c r="K7465">
        <v>7.9232910686300393</v>
      </c>
      <c r="L7465">
        <v>59</v>
      </c>
      <c r="M7465" s="19">
        <v>5.5754836457519899E-2</v>
      </c>
      <c r="N7465" s="19">
        <v>5.4579692235266403E-2</v>
      </c>
      <c r="P7465" t="s">
        <v>42</v>
      </c>
    </row>
    <row r="7466" spans="1:16" x14ac:dyDescent="0.3">
      <c r="A7466" t="str">
        <f t="shared" si="118"/>
        <v>04: Food PubsLondonMainstreamGinHendricksH: £4.20 - £4.40All stocking</v>
      </c>
      <c r="B7466" t="s">
        <v>1</v>
      </c>
      <c r="C7466" t="s">
        <v>109</v>
      </c>
      <c r="D7466" t="s">
        <v>102</v>
      </c>
      <c r="E7466" t="s">
        <v>14</v>
      </c>
      <c r="F7466" t="s">
        <v>47</v>
      </c>
      <c r="G7466" t="s">
        <v>63</v>
      </c>
      <c r="H7466" t="s">
        <v>49</v>
      </c>
      <c r="I7466" t="s">
        <v>60</v>
      </c>
      <c r="J7466" s="1">
        <v>22.45</v>
      </c>
      <c r="K7466">
        <v>6.6054373404373594</v>
      </c>
      <c r="L7466">
        <v>35</v>
      </c>
      <c r="M7466" s="19">
        <v>5.0594846498380398E-2</v>
      </c>
      <c r="N7466" s="19">
        <v>5.0165060858316499E-2</v>
      </c>
      <c r="P7466" t="s">
        <v>42</v>
      </c>
    </row>
    <row r="7467" spans="1:16" x14ac:dyDescent="0.3">
      <c r="A7467" t="str">
        <f t="shared" si="118"/>
        <v>04: Food PubsLondonMainstreamGinHendricksI: £4.40 - £4.60All stocking</v>
      </c>
      <c r="B7467" t="s">
        <v>1</v>
      </c>
      <c r="C7467" t="s">
        <v>109</v>
      </c>
      <c r="D7467" t="s">
        <v>102</v>
      </c>
      <c r="E7467" t="s">
        <v>14</v>
      </c>
      <c r="F7467" t="s">
        <v>47</v>
      </c>
      <c r="G7467" t="s">
        <v>63</v>
      </c>
      <c r="H7467" t="s">
        <v>49</v>
      </c>
      <c r="I7467" t="s">
        <v>64</v>
      </c>
      <c r="J7467" s="1">
        <v>41.09</v>
      </c>
      <c r="K7467">
        <v>10.227552507016799</v>
      </c>
      <c r="L7467">
        <v>28</v>
      </c>
      <c r="M7467" s="19">
        <v>5.6238233474202502E-2</v>
      </c>
      <c r="N7467" s="19">
        <v>5.46321150801845E-2</v>
      </c>
      <c r="P7467" t="s">
        <v>42</v>
      </c>
    </row>
    <row r="7468" spans="1:16" x14ac:dyDescent="0.3">
      <c r="A7468" t="str">
        <f t="shared" si="118"/>
        <v>04: Food PubsLondonMainstreamGinSipsmithTotalAll stocking</v>
      </c>
      <c r="B7468" t="s">
        <v>1</v>
      </c>
      <c r="C7468" t="s">
        <v>109</v>
      </c>
      <c r="D7468" t="s">
        <v>102</v>
      </c>
      <c r="E7468" t="s">
        <v>14</v>
      </c>
      <c r="F7468" t="s">
        <v>47</v>
      </c>
      <c r="G7468" t="s">
        <v>66</v>
      </c>
      <c r="H7468" t="s">
        <v>49</v>
      </c>
      <c r="I7468" t="s">
        <v>12</v>
      </c>
      <c r="J7468" s="1">
        <v>40.869999999999997</v>
      </c>
      <c r="K7468">
        <v>8.7584919354149999</v>
      </c>
      <c r="L7468">
        <v>65</v>
      </c>
      <c r="M7468" s="19">
        <v>4.1131893369668097E-2</v>
      </c>
      <c r="N7468" s="19">
        <v>3.44067007138531E-2</v>
      </c>
      <c r="P7468" t="s">
        <v>42</v>
      </c>
    </row>
    <row r="7469" spans="1:16" x14ac:dyDescent="0.3">
      <c r="A7469" t="str">
        <f t="shared" si="118"/>
        <v>04: Food PubsLondonMainstreamGinTanquerayTotalAll stocking</v>
      </c>
      <c r="B7469" t="s">
        <v>1</v>
      </c>
      <c r="C7469" t="s">
        <v>109</v>
      </c>
      <c r="D7469" t="s">
        <v>102</v>
      </c>
      <c r="E7469" t="s">
        <v>14</v>
      </c>
      <c r="F7469" t="s">
        <v>47</v>
      </c>
      <c r="G7469" t="s">
        <v>67</v>
      </c>
      <c r="H7469" t="s">
        <v>49</v>
      </c>
      <c r="I7469" t="s">
        <v>12</v>
      </c>
      <c r="J7469" s="1">
        <v>69.56</v>
      </c>
      <c r="K7469">
        <v>17.702363836759801</v>
      </c>
      <c r="L7469">
        <v>149</v>
      </c>
      <c r="M7469">
        <v>0.11433549153572301</v>
      </c>
      <c r="N7469">
        <v>0.10901745545031601</v>
      </c>
      <c r="P7469" t="s">
        <v>42</v>
      </c>
    </row>
    <row r="7470" spans="1:16" x14ac:dyDescent="0.3">
      <c r="A7470" t="str">
        <f t="shared" si="118"/>
        <v>04: Food PubsLondonMainstreamGinTanquerayD: £3.40 - £3.60All stocking</v>
      </c>
      <c r="B7470" t="s">
        <v>1</v>
      </c>
      <c r="C7470" t="s">
        <v>109</v>
      </c>
      <c r="D7470" t="s">
        <v>102</v>
      </c>
      <c r="E7470" t="s">
        <v>14</v>
      </c>
      <c r="F7470" t="s">
        <v>47</v>
      </c>
      <c r="G7470" t="s">
        <v>67</v>
      </c>
      <c r="H7470" t="s">
        <v>49</v>
      </c>
      <c r="I7470" t="s">
        <v>53</v>
      </c>
      <c r="J7470" s="1">
        <v>22.3</v>
      </c>
      <c r="K7470">
        <v>7.2768486143485998</v>
      </c>
      <c r="L7470">
        <v>30</v>
      </c>
      <c r="M7470" s="19">
        <v>4.9836387075128101E-2</v>
      </c>
      <c r="N7470" s="19">
        <v>5.26404794012688E-2</v>
      </c>
      <c r="P7470" t="s">
        <v>42</v>
      </c>
    </row>
    <row r="7471" spans="1:16" x14ac:dyDescent="0.3">
      <c r="A7471" t="str">
        <f t="shared" si="118"/>
        <v>04: Food PubsLondonMainstreamGinTanquerayE: £3.60 - £3.80All stocking</v>
      </c>
      <c r="B7471" t="s">
        <v>1</v>
      </c>
      <c r="C7471" t="s">
        <v>109</v>
      </c>
      <c r="D7471" t="s">
        <v>102</v>
      </c>
      <c r="E7471" t="s">
        <v>14</v>
      </c>
      <c r="F7471" t="s">
        <v>47</v>
      </c>
      <c r="G7471" t="s">
        <v>67</v>
      </c>
      <c r="H7471" t="s">
        <v>49</v>
      </c>
      <c r="I7471" t="s">
        <v>54</v>
      </c>
      <c r="J7471" s="1">
        <v>47.23</v>
      </c>
      <c r="K7471">
        <v>13.76683388627832</v>
      </c>
      <c r="L7471">
        <v>27</v>
      </c>
      <c r="M7471" s="19">
        <v>7.2722675025632594E-2</v>
      </c>
      <c r="N7471" s="19">
        <v>7.3158434312028398E-2</v>
      </c>
      <c r="P7471" t="s">
        <v>42</v>
      </c>
    </row>
    <row r="7472" spans="1:16" x14ac:dyDescent="0.3">
      <c r="A7472" t="str">
        <f t="shared" si="118"/>
        <v>04: Food PubsLondonMainstreamGinTanquerayF: £3.80 - £4.00All stocking</v>
      </c>
      <c r="B7472" t="s">
        <v>1</v>
      </c>
      <c r="C7472" t="s">
        <v>109</v>
      </c>
      <c r="D7472" t="s">
        <v>102</v>
      </c>
      <c r="E7472" t="s">
        <v>14</v>
      </c>
      <c r="F7472" t="s">
        <v>47</v>
      </c>
      <c r="G7472" t="s">
        <v>67</v>
      </c>
      <c r="H7472" t="s">
        <v>49</v>
      </c>
      <c r="I7472" t="s">
        <v>55</v>
      </c>
      <c r="J7472" s="1">
        <v>27.8</v>
      </c>
      <c r="K7472">
        <v>8.2422295165152395</v>
      </c>
      <c r="L7472">
        <v>35</v>
      </c>
      <c r="M7472" s="19">
        <v>4.0298806799438598E-2</v>
      </c>
      <c r="N7472" s="19">
        <v>4.2579623486368803E-2</v>
      </c>
      <c r="P7472" t="s">
        <v>42</v>
      </c>
    </row>
    <row r="7473" spans="1:16" x14ac:dyDescent="0.3">
      <c r="A7473" t="str">
        <f t="shared" si="118"/>
        <v>04: Food PubsLondonMainstreamGinTanquerayG: £4.00 - £4.20All stocking</v>
      </c>
      <c r="B7473" t="s">
        <v>1</v>
      </c>
      <c r="C7473" t="s">
        <v>109</v>
      </c>
      <c r="D7473" t="s">
        <v>102</v>
      </c>
      <c r="E7473" t="s">
        <v>14</v>
      </c>
      <c r="F7473" t="s">
        <v>47</v>
      </c>
      <c r="G7473" t="s">
        <v>67</v>
      </c>
      <c r="H7473" t="s">
        <v>49</v>
      </c>
      <c r="I7473" t="s">
        <v>56</v>
      </c>
      <c r="J7473" s="1">
        <v>72.09</v>
      </c>
      <c r="K7473">
        <v>18.118523143523159</v>
      </c>
      <c r="L7473">
        <v>26</v>
      </c>
      <c r="M7473">
        <v>0.10458344324070901</v>
      </c>
      <c r="N7473">
        <v>0.102854652429723</v>
      </c>
      <c r="P7473" t="s">
        <v>42</v>
      </c>
    </row>
    <row r="7474" spans="1:16" x14ac:dyDescent="0.3">
      <c r="A7474" t="str">
        <f t="shared" si="118"/>
        <v>04: Food PubsLondonMainstreamGinTanqueray 10TotalAll stocking</v>
      </c>
      <c r="B7474" t="s">
        <v>1</v>
      </c>
      <c r="C7474" t="s">
        <v>109</v>
      </c>
      <c r="D7474" t="s">
        <v>102</v>
      </c>
      <c r="E7474" t="s">
        <v>14</v>
      </c>
      <c r="F7474" t="s">
        <v>47</v>
      </c>
      <c r="G7474" t="s">
        <v>68</v>
      </c>
      <c r="H7474" t="s">
        <v>49</v>
      </c>
      <c r="I7474" t="s">
        <v>12</v>
      </c>
      <c r="J7474" s="1">
        <v>32.04</v>
      </c>
      <c r="K7474">
        <v>7.240287917211</v>
      </c>
      <c r="L7474">
        <v>39</v>
      </c>
      <c r="M7474" s="19">
        <v>2.1101259616547501E-2</v>
      </c>
      <c r="N7474" s="19">
        <v>1.8892070600667801E-2</v>
      </c>
      <c r="P7474" t="s">
        <v>42</v>
      </c>
    </row>
    <row r="7475" spans="1:16" x14ac:dyDescent="0.3">
      <c r="A7475" t="str">
        <f t="shared" si="118"/>
        <v>04: Food PubsLondonMainstreamGinTanqueray Flor De SevillaTotalAll stocking</v>
      </c>
      <c r="B7475" t="s">
        <v>1</v>
      </c>
      <c r="C7475" t="s">
        <v>109</v>
      </c>
      <c r="D7475" t="s">
        <v>102</v>
      </c>
      <c r="E7475" t="s">
        <v>14</v>
      </c>
      <c r="F7475" t="s">
        <v>47</v>
      </c>
      <c r="G7475" t="s">
        <v>69</v>
      </c>
      <c r="H7475" t="s">
        <v>49</v>
      </c>
      <c r="I7475" t="s">
        <v>12</v>
      </c>
      <c r="J7475" s="1">
        <v>24.32</v>
      </c>
      <c r="K7475">
        <v>6.3499602319151203</v>
      </c>
      <c r="L7475">
        <v>133</v>
      </c>
      <c r="M7475" s="19">
        <v>3.7203273982351702E-2</v>
      </c>
      <c r="N7475" s="19">
        <v>3.5646460492786601E-2</v>
      </c>
      <c r="P7475" t="s">
        <v>42</v>
      </c>
    </row>
    <row r="7476" spans="1:16" x14ac:dyDescent="0.3">
      <c r="A7476" t="str">
        <f t="shared" si="118"/>
        <v>04: Food PubsLondonMainstreamGinTanqueray Flor De SevillaE: £3.60 - £3.80All stocking</v>
      </c>
      <c r="B7476" t="s">
        <v>1</v>
      </c>
      <c r="C7476" t="s">
        <v>109</v>
      </c>
      <c r="D7476" t="s">
        <v>102</v>
      </c>
      <c r="E7476" t="s">
        <v>14</v>
      </c>
      <c r="F7476" t="s">
        <v>47</v>
      </c>
      <c r="G7476" t="s">
        <v>69</v>
      </c>
      <c r="H7476" t="s">
        <v>49</v>
      </c>
      <c r="I7476" t="s">
        <v>54</v>
      </c>
      <c r="J7476" s="1">
        <v>21.5</v>
      </c>
      <c r="K7476">
        <v>6.4901542901542806</v>
      </c>
      <c r="L7476">
        <v>28</v>
      </c>
      <c r="M7476" s="19">
        <v>4.3430202831903401E-2</v>
      </c>
      <c r="N7476" s="19">
        <v>4.41378313949288E-2</v>
      </c>
      <c r="P7476" t="s">
        <v>42</v>
      </c>
    </row>
    <row r="7477" spans="1:16" x14ac:dyDescent="0.3">
      <c r="A7477" t="str">
        <f t="shared" si="118"/>
        <v>04: Food PubsLondonMainstreamGinTanqueray Flor De SevillaF: £3.80 - £4.00All stocking</v>
      </c>
      <c r="B7477" t="s">
        <v>1</v>
      </c>
      <c r="C7477" t="s">
        <v>109</v>
      </c>
      <c r="D7477" t="s">
        <v>102</v>
      </c>
      <c r="E7477" t="s">
        <v>14</v>
      </c>
      <c r="F7477" t="s">
        <v>47</v>
      </c>
      <c r="G7477" t="s">
        <v>69</v>
      </c>
      <c r="H7477" t="s">
        <v>49</v>
      </c>
      <c r="I7477" t="s">
        <v>55</v>
      </c>
      <c r="J7477" s="1">
        <v>22.33</v>
      </c>
      <c r="K7477">
        <v>6.6723535085604002</v>
      </c>
      <c r="L7477">
        <v>29</v>
      </c>
      <c r="M7477" s="19">
        <v>4.0927420321767098E-2</v>
      </c>
      <c r="N7477" s="19">
        <v>4.1563153121179898E-2</v>
      </c>
      <c r="P7477" t="s">
        <v>42</v>
      </c>
    </row>
    <row r="7478" spans="1:16" x14ac:dyDescent="0.3">
      <c r="A7478" t="str">
        <f t="shared" si="118"/>
        <v>04: Food PubsLondonMainstreamGinTanqueray Flor De SevillaG: £4.00 - £4.20All stocking</v>
      </c>
      <c r="B7478" t="s">
        <v>1</v>
      </c>
      <c r="C7478" t="s">
        <v>109</v>
      </c>
      <c r="D7478" t="s">
        <v>102</v>
      </c>
      <c r="E7478" t="s">
        <v>14</v>
      </c>
      <c r="F7478" t="s">
        <v>47</v>
      </c>
      <c r="G7478" t="s">
        <v>69</v>
      </c>
      <c r="H7478" t="s">
        <v>49</v>
      </c>
      <c r="I7478" t="s">
        <v>56</v>
      </c>
      <c r="J7478" s="1">
        <v>23.89</v>
      </c>
      <c r="K7478">
        <v>7.0171247271247204</v>
      </c>
      <c r="L7478">
        <v>30</v>
      </c>
      <c r="M7478" s="19">
        <v>4.6680580177692298E-2</v>
      </c>
      <c r="N7478" s="19">
        <v>4.49166218396988E-2</v>
      </c>
      <c r="P7478" t="s">
        <v>42</v>
      </c>
    </row>
    <row r="7479" spans="1:16" x14ac:dyDescent="0.3">
      <c r="A7479" t="str">
        <f t="shared" si="118"/>
        <v>04: Food PubsLondonMainstreamGinWhitley Neill Rhubarb And GingerTotalAll stocking</v>
      </c>
      <c r="B7479" t="s">
        <v>1</v>
      </c>
      <c r="C7479" t="s">
        <v>109</v>
      </c>
      <c r="D7479" t="s">
        <v>102</v>
      </c>
      <c r="E7479" t="s">
        <v>14</v>
      </c>
      <c r="F7479" t="s">
        <v>47</v>
      </c>
      <c r="G7479" t="s">
        <v>70</v>
      </c>
      <c r="H7479" t="s">
        <v>49</v>
      </c>
      <c r="I7479" t="s">
        <v>12</v>
      </c>
      <c r="J7479" s="1">
        <v>24.24</v>
      </c>
      <c r="K7479">
        <v>6.96251049876048</v>
      </c>
      <c r="L7479">
        <v>120</v>
      </c>
      <c r="M7479" s="19">
        <v>6.2980133721103504E-2</v>
      </c>
      <c r="N7479" s="19">
        <v>6.2755331352174495E-2</v>
      </c>
      <c r="P7479" t="s">
        <v>42</v>
      </c>
    </row>
    <row r="7480" spans="1:16" x14ac:dyDescent="0.3">
      <c r="A7480" t="str">
        <f t="shared" si="118"/>
        <v>04: Food PubsLondonMainstreamGinWhitley Neill Rhubarb And GingerG: £4.00 - £4.20All stocking</v>
      </c>
      <c r="B7480" t="s">
        <v>1</v>
      </c>
      <c r="C7480" t="s">
        <v>109</v>
      </c>
      <c r="D7480" t="s">
        <v>102</v>
      </c>
      <c r="E7480" t="s">
        <v>14</v>
      </c>
      <c r="F7480" t="s">
        <v>47</v>
      </c>
      <c r="G7480" t="s">
        <v>70</v>
      </c>
      <c r="H7480" t="s">
        <v>49</v>
      </c>
      <c r="I7480" t="s">
        <v>56</v>
      </c>
      <c r="J7480" s="1">
        <v>23.02</v>
      </c>
      <c r="K7480">
        <v>6.5760385278677997</v>
      </c>
      <c r="L7480">
        <v>41</v>
      </c>
      <c r="M7480" s="19">
        <v>6.2862659718637207E-2</v>
      </c>
      <c r="N7480" s="19">
        <v>6.23653759454992E-2</v>
      </c>
      <c r="P7480" t="s">
        <v>42</v>
      </c>
    </row>
    <row r="7481" spans="1:16" x14ac:dyDescent="0.3">
      <c r="A7481" t="str">
        <f t="shared" si="118"/>
        <v>04: Food PubsLondonMainstreamGinWhitley Neill Rhubarb And GingerH: £4.20 - £4.40All stocking</v>
      </c>
      <c r="B7481" t="s">
        <v>1</v>
      </c>
      <c r="C7481" t="s">
        <v>109</v>
      </c>
      <c r="D7481" t="s">
        <v>102</v>
      </c>
      <c r="E7481" t="s">
        <v>14</v>
      </c>
      <c r="F7481" t="s">
        <v>47</v>
      </c>
      <c r="G7481" t="s">
        <v>70</v>
      </c>
      <c r="H7481" t="s">
        <v>49</v>
      </c>
      <c r="I7481" t="s">
        <v>60</v>
      </c>
      <c r="J7481" s="1">
        <v>16.32</v>
      </c>
      <c r="K7481">
        <v>4.8517311120252398</v>
      </c>
      <c r="L7481">
        <v>34</v>
      </c>
      <c r="M7481" s="19">
        <v>7.2187751186451599E-2</v>
      </c>
      <c r="N7481" s="19">
        <v>7.3872667949468798E-2</v>
      </c>
      <c r="P7481" t="s">
        <v>42</v>
      </c>
    </row>
    <row r="7482" spans="1:16" x14ac:dyDescent="0.3">
      <c r="A7482" t="str">
        <f t="shared" si="118"/>
        <v>04: Food PubsLondonMainstreamNon Flavoured VodkaAbsolut BlueTotalAll stocking</v>
      </c>
      <c r="B7482" t="s">
        <v>1</v>
      </c>
      <c r="C7482" t="s">
        <v>109</v>
      </c>
      <c r="D7482" t="s">
        <v>102</v>
      </c>
      <c r="E7482" t="s">
        <v>14</v>
      </c>
      <c r="F7482" t="s">
        <v>71</v>
      </c>
      <c r="G7482" t="s">
        <v>72</v>
      </c>
      <c r="H7482" t="s">
        <v>49</v>
      </c>
      <c r="I7482" t="s">
        <v>12</v>
      </c>
      <c r="J7482" s="1">
        <v>100.34</v>
      </c>
      <c r="K7482">
        <v>26.972713725317881</v>
      </c>
      <c r="L7482">
        <v>144</v>
      </c>
      <c r="M7482">
        <v>0.17954965944450901</v>
      </c>
      <c r="N7482">
        <v>0.17250073247081699</v>
      </c>
      <c r="P7482" t="s">
        <v>42</v>
      </c>
    </row>
    <row r="7483" spans="1:16" x14ac:dyDescent="0.3">
      <c r="A7483" t="str">
        <f t="shared" si="118"/>
        <v>04: Food PubsLondonMainstreamNon Flavoured VodkaAbsolut BlueD: £3.40 - £3.60All stocking</v>
      </c>
      <c r="B7483" t="s">
        <v>1</v>
      </c>
      <c r="C7483" t="s">
        <v>109</v>
      </c>
      <c r="D7483" t="s">
        <v>102</v>
      </c>
      <c r="E7483" t="s">
        <v>14</v>
      </c>
      <c r="F7483" t="s">
        <v>71</v>
      </c>
      <c r="G7483" t="s">
        <v>72</v>
      </c>
      <c r="H7483" t="s">
        <v>49</v>
      </c>
      <c r="I7483" t="s">
        <v>53</v>
      </c>
      <c r="J7483" s="1">
        <v>137.61000000000001</v>
      </c>
      <c r="K7483">
        <v>40.012644613451201</v>
      </c>
      <c r="L7483">
        <v>31</v>
      </c>
      <c r="M7483">
        <v>0.29592417543975502</v>
      </c>
      <c r="N7483">
        <v>0.291729596529678</v>
      </c>
      <c r="P7483" t="s">
        <v>42</v>
      </c>
    </row>
    <row r="7484" spans="1:16" x14ac:dyDescent="0.3">
      <c r="A7484" t="str">
        <f t="shared" ref="A7484:A7547" si="119">C7484&amp;D7484&amp;E7484&amp;F7484&amp;G7484&amp;I7484&amp;P7484</f>
        <v>04: Food PubsLondonMainstreamNon Flavoured VodkaAbsolut BlueE: £3.60 - £3.80All stocking</v>
      </c>
      <c r="B7484" t="s">
        <v>1</v>
      </c>
      <c r="C7484" t="s">
        <v>109</v>
      </c>
      <c r="D7484" t="s">
        <v>102</v>
      </c>
      <c r="E7484" t="s">
        <v>14</v>
      </c>
      <c r="F7484" t="s">
        <v>71</v>
      </c>
      <c r="G7484" t="s">
        <v>72</v>
      </c>
      <c r="H7484" t="s">
        <v>49</v>
      </c>
      <c r="I7484" t="s">
        <v>54</v>
      </c>
      <c r="J7484" s="1">
        <v>72.98</v>
      </c>
      <c r="K7484">
        <v>21.05004894632556</v>
      </c>
      <c r="L7484">
        <v>47</v>
      </c>
      <c r="M7484">
        <v>0.171472604340905</v>
      </c>
      <c r="N7484">
        <v>0.172516586663405</v>
      </c>
      <c r="P7484" t="s">
        <v>42</v>
      </c>
    </row>
    <row r="7485" spans="1:16" x14ac:dyDescent="0.3">
      <c r="A7485" t="str">
        <f t="shared" si="119"/>
        <v>04: Food PubsLondonMainstreamNon Flavoured VodkaAbsolut BlueF: £3.80 - £4.00All stocking</v>
      </c>
      <c r="B7485" t="s">
        <v>1</v>
      </c>
      <c r="C7485" t="s">
        <v>109</v>
      </c>
      <c r="D7485" t="s">
        <v>102</v>
      </c>
      <c r="E7485" t="s">
        <v>14</v>
      </c>
      <c r="F7485" t="s">
        <v>71</v>
      </c>
      <c r="G7485" t="s">
        <v>72</v>
      </c>
      <c r="H7485" t="s">
        <v>49</v>
      </c>
      <c r="I7485" t="s">
        <v>55</v>
      </c>
      <c r="J7485" s="1">
        <v>60.19</v>
      </c>
      <c r="K7485">
        <v>17.174624624624638</v>
      </c>
      <c r="L7485">
        <v>37</v>
      </c>
      <c r="M7485">
        <v>0.13690628354062701</v>
      </c>
      <c r="N7485">
        <v>0.12792179482880001</v>
      </c>
      <c r="P7485" t="s">
        <v>42</v>
      </c>
    </row>
    <row r="7486" spans="1:16" x14ac:dyDescent="0.3">
      <c r="A7486" t="str">
        <f t="shared" si="119"/>
        <v>04: Food PubsLondonMainstreamNon Flavoured VodkaAbsolut BlueG: £4.00 - £4.20All stocking</v>
      </c>
      <c r="B7486" t="s">
        <v>1</v>
      </c>
      <c r="C7486" t="s">
        <v>109</v>
      </c>
      <c r="D7486" t="s">
        <v>102</v>
      </c>
      <c r="E7486" t="s">
        <v>14</v>
      </c>
      <c r="F7486" t="s">
        <v>71</v>
      </c>
      <c r="G7486" t="s">
        <v>72</v>
      </c>
      <c r="H7486" t="s">
        <v>49</v>
      </c>
      <c r="I7486" t="s">
        <v>56</v>
      </c>
      <c r="J7486" s="1">
        <v>132.75</v>
      </c>
      <c r="K7486">
        <v>35.655094264709639</v>
      </c>
      <c r="L7486">
        <v>26</v>
      </c>
      <c r="M7486">
        <v>0.334667896904361</v>
      </c>
      <c r="N7486">
        <v>0.28053987730061303</v>
      </c>
      <c r="P7486" t="s">
        <v>42</v>
      </c>
    </row>
    <row r="7487" spans="1:16" x14ac:dyDescent="0.3">
      <c r="A7487" t="str">
        <f t="shared" si="119"/>
        <v>04: Food PubsLondonMainstreamNon Flavoured VodkaGrey GooseTotalAll stocking</v>
      </c>
      <c r="B7487" t="s">
        <v>1</v>
      </c>
      <c r="C7487" t="s">
        <v>109</v>
      </c>
      <c r="D7487" t="s">
        <v>102</v>
      </c>
      <c r="E7487" t="s">
        <v>14</v>
      </c>
      <c r="F7487" t="s">
        <v>71</v>
      </c>
      <c r="G7487" t="s">
        <v>75</v>
      </c>
      <c r="H7487" t="s">
        <v>49</v>
      </c>
      <c r="I7487" t="s">
        <v>12</v>
      </c>
      <c r="J7487" s="1">
        <v>47.53</v>
      </c>
      <c r="K7487">
        <v>10.468193320367241</v>
      </c>
      <c r="L7487">
        <v>69</v>
      </c>
      <c r="M7487" s="19">
        <v>4.9612762673266197E-2</v>
      </c>
      <c r="N7487" s="19">
        <v>3.8633052231886601E-2</v>
      </c>
      <c r="P7487" t="s">
        <v>42</v>
      </c>
    </row>
    <row r="7488" spans="1:16" x14ac:dyDescent="0.3">
      <c r="A7488" t="str">
        <f t="shared" si="119"/>
        <v>04: Food PubsLondonMainstreamNon Flavoured VodkaKetel OneTotalAll stocking</v>
      </c>
      <c r="B7488" t="s">
        <v>1</v>
      </c>
      <c r="C7488" t="s">
        <v>109</v>
      </c>
      <c r="D7488" t="s">
        <v>102</v>
      </c>
      <c r="E7488" t="s">
        <v>14</v>
      </c>
      <c r="F7488" t="s">
        <v>71</v>
      </c>
      <c r="G7488" t="s">
        <v>76</v>
      </c>
      <c r="H7488" t="s">
        <v>49</v>
      </c>
      <c r="I7488" t="s">
        <v>12</v>
      </c>
      <c r="J7488" s="1">
        <v>144.15</v>
      </c>
      <c r="K7488">
        <v>34.428372676705997</v>
      </c>
      <c r="L7488">
        <v>45</v>
      </c>
      <c r="M7488">
        <v>0.167805851847246</v>
      </c>
      <c r="N7488">
        <v>0.14981269481835599</v>
      </c>
      <c r="P7488" t="s">
        <v>42</v>
      </c>
    </row>
    <row r="7489" spans="1:16" x14ac:dyDescent="0.3">
      <c r="A7489" t="str">
        <f t="shared" si="119"/>
        <v>04: Food PubsLondonMainstreamNon Flavoured VodkaSmirnoff RedTotalAll stocking</v>
      </c>
      <c r="B7489" t="s">
        <v>1</v>
      </c>
      <c r="C7489" t="s">
        <v>109</v>
      </c>
      <c r="D7489" t="s">
        <v>102</v>
      </c>
      <c r="E7489" t="s">
        <v>14</v>
      </c>
      <c r="F7489" t="s">
        <v>71</v>
      </c>
      <c r="G7489" t="s">
        <v>77</v>
      </c>
      <c r="H7489" t="s">
        <v>49</v>
      </c>
      <c r="I7489" t="s">
        <v>12</v>
      </c>
      <c r="J7489" s="1">
        <v>235.72</v>
      </c>
      <c r="K7489">
        <v>69.806534053863999</v>
      </c>
      <c r="L7489">
        <v>206</v>
      </c>
      <c r="M7489">
        <v>0.63179368831053995</v>
      </c>
      <c r="N7489">
        <v>0.66418292906075105</v>
      </c>
      <c r="P7489" t="s">
        <v>42</v>
      </c>
    </row>
    <row r="7490" spans="1:16" x14ac:dyDescent="0.3">
      <c r="A7490" t="str">
        <f t="shared" si="119"/>
        <v>04: Food PubsLondonMainstreamNon Flavoured VodkaSmirnoff RedB: £3 - £3.20All stocking</v>
      </c>
      <c r="B7490" t="s">
        <v>1</v>
      </c>
      <c r="C7490" t="s">
        <v>109</v>
      </c>
      <c r="D7490" t="s">
        <v>102</v>
      </c>
      <c r="E7490" t="s">
        <v>14</v>
      </c>
      <c r="F7490" t="s">
        <v>71</v>
      </c>
      <c r="G7490" t="s">
        <v>77</v>
      </c>
      <c r="H7490" t="s">
        <v>49</v>
      </c>
      <c r="I7490" t="s">
        <v>59</v>
      </c>
      <c r="J7490" s="1">
        <v>288.64</v>
      </c>
      <c r="K7490">
        <v>96.95087255087239</v>
      </c>
      <c r="L7490">
        <v>37</v>
      </c>
      <c r="M7490">
        <v>0.85665804500709297</v>
      </c>
      <c r="N7490">
        <v>0.86434079508871797</v>
      </c>
      <c r="P7490" t="s">
        <v>42</v>
      </c>
    </row>
    <row r="7491" spans="1:16" x14ac:dyDescent="0.3">
      <c r="A7491" t="str">
        <f t="shared" si="119"/>
        <v>04: Food PubsLondonMainstreamNon Flavoured VodkaSmirnoff RedC: £3.20 - £3.40All stocking</v>
      </c>
      <c r="B7491" t="s">
        <v>1</v>
      </c>
      <c r="C7491" t="s">
        <v>109</v>
      </c>
      <c r="D7491" t="s">
        <v>102</v>
      </c>
      <c r="E7491" t="s">
        <v>14</v>
      </c>
      <c r="F7491" t="s">
        <v>71</v>
      </c>
      <c r="G7491" t="s">
        <v>77</v>
      </c>
      <c r="H7491" t="s">
        <v>49</v>
      </c>
      <c r="I7491" t="s">
        <v>52</v>
      </c>
      <c r="J7491" s="1">
        <v>263.56</v>
      </c>
      <c r="K7491">
        <v>81.742506798756807</v>
      </c>
      <c r="L7491">
        <v>80</v>
      </c>
      <c r="M7491">
        <v>0.86235126833738196</v>
      </c>
      <c r="N7491">
        <v>0.87063416409401695</v>
      </c>
      <c r="P7491" t="s">
        <v>42</v>
      </c>
    </row>
    <row r="7492" spans="1:16" x14ac:dyDescent="0.3">
      <c r="A7492" t="str">
        <f t="shared" si="119"/>
        <v>04: Food PubsLondonMainstreamNon Flavoured VodkaSmirnoff RedD: £3.40 - £3.60All stocking</v>
      </c>
      <c r="B7492" t="s">
        <v>1</v>
      </c>
      <c r="C7492" t="s">
        <v>109</v>
      </c>
      <c r="D7492" t="s">
        <v>102</v>
      </c>
      <c r="E7492" t="s">
        <v>14</v>
      </c>
      <c r="F7492" t="s">
        <v>71</v>
      </c>
      <c r="G7492" t="s">
        <v>77</v>
      </c>
      <c r="H7492" t="s">
        <v>49</v>
      </c>
      <c r="I7492" t="s">
        <v>53</v>
      </c>
      <c r="J7492" s="1">
        <v>277.3</v>
      </c>
      <c r="K7492">
        <v>79.586826374945204</v>
      </c>
      <c r="L7492">
        <v>101</v>
      </c>
      <c r="M7492">
        <v>0.85000936303863595</v>
      </c>
      <c r="N7492">
        <v>0.85010060362173001</v>
      </c>
      <c r="P7492" t="s">
        <v>42</v>
      </c>
    </row>
    <row r="7493" spans="1:16" x14ac:dyDescent="0.3">
      <c r="A7493" t="str">
        <f t="shared" si="119"/>
        <v>04: Food PubsLondonMainstreamNon Flavoured VodkaSmirnoff RedE: £3.60 - £3.80All stocking</v>
      </c>
      <c r="B7493" t="s">
        <v>1</v>
      </c>
      <c r="C7493" t="s">
        <v>109</v>
      </c>
      <c r="D7493" t="s">
        <v>102</v>
      </c>
      <c r="E7493" t="s">
        <v>14</v>
      </c>
      <c r="F7493" t="s">
        <v>71</v>
      </c>
      <c r="G7493" t="s">
        <v>77</v>
      </c>
      <c r="H7493" t="s">
        <v>49</v>
      </c>
      <c r="I7493" t="s">
        <v>54</v>
      </c>
      <c r="J7493" s="1">
        <v>310.52999999999997</v>
      </c>
      <c r="K7493">
        <v>94.352161890397198</v>
      </c>
      <c r="L7493">
        <v>51</v>
      </c>
      <c r="M7493">
        <v>0.78665217151571198</v>
      </c>
      <c r="N7493">
        <v>0.78992283250113504</v>
      </c>
      <c r="P7493" t="s">
        <v>42</v>
      </c>
    </row>
    <row r="7494" spans="1:16" x14ac:dyDescent="0.3">
      <c r="A7494" t="str">
        <f t="shared" si="119"/>
        <v>04: Food PubsLondonMainstreamNon Flavoured VodkaSmirnoff RedF: £3.80 - £4.00All stocking</v>
      </c>
      <c r="B7494" t="s">
        <v>1</v>
      </c>
      <c r="C7494" t="s">
        <v>109</v>
      </c>
      <c r="D7494" t="s">
        <v>102</v>
      </c>
      <c r="E7494" t="s">
        <v>14</v>
      </c>
      <c r="F7494" t="s">
        <v>71</v>
      </c>
      <c r="G7494" t="s">
        <v>77</v>
      </c>
      <c r="H7494" t="s">
        <v>49</v>
      </c>
      <c r="I7494" t="s">
        <v>55</v>
      </c>
      <c r="J7494" s="1">
        <v>342.15</v>
      </c>
      <c r="K7494">
        <v>96.408267020336012</v>
      </c>
      <c r="L7494">
        <v>29</v>
      </c>
      <c r="M7494">
        <v>0.73735918798858202</v>
      </c>
      <c r="N7494">
        <v>0.74128935900321202</v>
      </c>
      <c r="P7494" t="s">
        <v>42</v>
      </c>
    </row>
    <row r="7495" spans="1:16" x14ac:dyDescent="0.3">
      <c r="A7495" t="str">
        <f t="shared" si="119"/>
        <v>04: Food PubsLondonMainstreamNon Flavoured VodkaSmirnoff RedG: £4.00 - £4.20All stocking</v>
      </c>
      <c r="B7495" t="s">
        <v>1</v>
      </c>
      <c r="C7495" t="s">
        <v>109</v>
      </c>
      <c r="D7495" t="s">
        <v>102</v>
      </c>
      <c r="E7495" t="s">
        <v>14</v>
      </c>
      <c r="F7495" t="s">
        <v>71</v>
      </c>
      <c r="G7495" t="s">
        <v>77</v>
      </c>
      <c r="H7495" t="s">
        <v>49</v>
      </c>
      <c r="I7495" t="s">
        <v>56</v>
      </c>
      <c r="J7495" s="1">
        <v>192.87</v>
      </c>
      <c r="K7495">
        <v>51.382964257964403</v>
      </c>
      <c r="L7495">
        <v>36</v>
      </c>
      <c r="M7495">
        <v>0.61632648752615804</v>
      </c>
      <c r="N7495">
        <v>0.59271151067587102</v>
      </c>
      <c r="P7495" t="s">
        <v>42</v>
      </c>
    </row>
    <row r="7496" spans="1:16" x14ac:dyDescent="0.3">
      <c r="A7496" t="str">
        <f t="shared" si="119"/>
        <v>04: Food PubsLondonMainstreamNon Flavoured VodkaSmirnoff RedH: £4.20 - £4.40All stocking</v>
      </c>
      <c r="B7496" t="s">
        <v>1</v>
      </c>
      <c r="C7496" t="s">
        <v>109</v>
      </c>
      <c r="D7496" t="s">
        <v>102</v>
      </c>
      <c r="E7496" t="s">
        <v>14</v>
      </c>
      <c r="F7496" t="s">
        <v>71</v>
      </c>
      <c r="G7496" t="s">
        <v>77</v>
      </c>
      <c r="H7496" t="s">
        <v>49</v>
      </c>
      <c r="I7496" t="s">
        <v>60</v>
      </c>
      <c r="J7496" s="1">
        <v>161.91</v>
      </c>
      <c r="K7496">
        <v>41.077389814486395</v>
      </c>
      <c r="L7496">
        <v>31</v>
      </c>
      <c r="M7496">
        <v>0.417208814442181</v>
      </c>
      <c r="N7496">
        <v>0.43246661981728701</v>
      </c>
      <c r="P7496" t="s">
        <v>42</v>
      </c>
    </row>
    <row r="7497" spans="1:16" x14ac:dyDescent="0.3">
      <c r="A7497" t="str">
        <f t="shared" si="119"/>
        <v>04: Food PubsLondonMainstreamNon Flavoured VodkaSmirnoff RedI: £4.40 - £4.60All stocking</v>
      </c>
      <c r="B7497" t="s">
        <v>1</v>
      </c>
      <c r="C7497" t="s">
        <v>109</v>
      </c>
      <c r="D7497" t="s">
        <v>102</v>
      </c>
      <c r="E7497" t="s">
        <v>14</v>
      </c>
      <c r="F7497" t="s">
        <v>71</v>
      </c>
      <c r="G7497" t="s">
        <v>77</v>
      </c>
      <c r="H7497" t="s">
        <v>49</v>
      </c>
      <c r="I7497" t="s">
        <v>64</v>
      </c>
      <c r="J7497" s="1">
        <v>126.2</v>
      </c>
      <c r="K7497">
        <v>30.018346595932798</v>
      </c>
      <c r="L7497">
        <v>29</v>
      </c>
      <c r="M7497">
        <v>0.54962361330072995</v>
      </c>
      <c r="N7497">
        <v>0.52026372815712996</v>
      </c>
      <c r="P7497" t="s">
        <v>42</v>
      </c>
    </row>
    <row r="7498" spans="1:16" x14ac:dyDescent="0.3">
      <c r="A7498" t="str">
        <f t="shared" si="119"/>
        <v>04: Food PubsLondonMainstreamNon Flavoured VodkaSmirnoff RedJ: £4.60 - £4.80All stocking</v>
      </c>
      <c r="B7498" t="s">
        <v>1</v>
      </c>
      <c r="C7498" t="s">
        <v>109</v>
      </c>
      <c r="D7498" t="s">
        <v>102</v>
      </c>
      <c r="E7498" t="s">
        <v>14</v>
      </c>
      <c r="F7498" t="s">
        <v>71</v>
      </c>
      <c r="G7498" t="s">
        <v>77</v>
      </c>
      <c r="H7498" t="s">
        <v>49</v>
      </c>
      <c r="I7498" t="s">
        <v>65</v>
      </c>
      <c r="J7498" s="1">
        <v>150.56</v>
      </c>
      <c r="K7498">
        <v>34.686240426240438</v>
      </c>
      <c r="L7498">
        <v>35</v>
      </c>
      <c r="M7498">
        <v>0.68960166539828005</v>
      </c>
      <c r="N7498">
        <v>0.68571806867331597</v>
      </c>
      <c r="P7498" t="s">
        <v>42</v>
      </c>
    </row>
    <row r="7499" spans="1:16" x14ac:dyDescent="0.3">
      <c r="A7499" t="str">
        <f t="shared" si="119"/>
        <v>04: Food PubsLondonMainstreamTequilaOlmeca BlancoA: &lt;£3All stocking</v>
      </c>
      <c r="B7499" t="s">
        <v>1</v>
      </c>
      <c r="C7499" t="s">
        <v>109</v>
      </c>
      <c r="D7499" t="s">
        <v>102</v>
      </c>
      <c r="E7499" t="s">
        <v>14</v>
      </c>
      <c r="F7499" t="s">
        <v>78</v>
      </c>
      <c r="G7499" t="s">
        <v>83</v>
      </c>
      <c r="H7499" t="s">
        <v>49</v>
      </c>
      <c r="I7499" t="s">
        <v>58</v>
      </c>
      <c r="J7499" s="1">
        <v>33.15</v>
      </c>
      <c r="K7499">
        <v>14.12681045806044</v>
      </c>
      <c r="L7499">
        <v>36</v>
      </c>
      <c r="M7499">
        <v>0.54022552335899598</v>
      </c>
      <c r="N7499">
        <v>0.60368570271364896</v>
      </c>
      <c r="P7499" t="s">
        <v>42</v>
      </c>
    </row>
    <row r="7500" spans="1:16" x14ac:dyDescent="0.3">
      <c r="A7500" t="str">
        <f t="shared" si="119"/>
        <v>04: Food PubsLondonMainstreamTequilaOlmeca BlancoTotalAll stocking</v>
      </c>
      <c r="B7500" t="s">
        <v>1</v>
      </c>
      <c r="C7500" t="s">
        <v>109</v>
      </c>
      <c r="D7500" t="s">
        <v>102</v>
      </c>
      <c r="E7500" t="s">
        <v>14</v>
      </c>
      <c r="F7500" t="s">
        <v>78</v>
      </c>
      <c r="G7500" t="s">
        <v>83</v>
      </c>
      <c r="H7500" t="s">
        <v>49</v>
      </c>
      <c r="I7500" t="s">
        <v>12</v>
      </c>
      <c r="J7500" s="1">
        <v>44.95</v>
      </c>
      <c r="K7500">
        <v>13.384774217763921</v>
      </c>
      <c r="L7500">
        <v>97</v>
      </c>
      <c r="M7500">
        <v>0.51257370374977596</v>
      </c>
      <c r="N7500">
        <v>0.55770273410270299</v>
      </c>
      <c r="P7500" t="s">
        <v>42</v>
      </c>
    </row>
    <row r="7501" spans="1:16" x14ac:dyDescent="0.3">
      <c r="A7501" t="str">
        <f t="shared" si="119"/>
        <v>04: Food PubsLondonMainstreamTequilaOlmeca ReposadoTotalAll stocking</v>
      </c>
      <c r="B7501" t="s">
        <v>1</v>
      </c>
      <c r="C7501" t="s">
        <v>109</v>
      </c>
      <c r="D7501" t="s">
        <v>102</v>
      </c>
      <c r="E7501" t="s">
        <v>14</v>
      </c>
      <c r="F7501" t="s">
        <v>78</v>
      </c>
      <c r="G7501" t="s">
        <v>84</v>
      </c>
      <c r="H7501" t="s">
        <v>49</v>
      </c>
      <c r="I7501" t="s">
        <v>12</v>
      </c>
      <c r="J7501" s="1">
        <v>38.5</v>
      </c>
      <c r="K7501">
        <v>11.11579800407924</v>
      </c>
      <c r="L7501">
        <v>32</v>
      </c>
      <c r="M7501">
        <v>0.30810606284131598</v>
      </c>
      <c r="N7501">
        <v>0.33075804399200098</v>
      </c>
      <c r="P7501" t="s">
        <v>42</v>
      </c>
    </row>
    <row r="7502" spans="1:16" x14ac:dyDescent="0.3">
      <c r="A7502" t="str">
        <f t="shared" si="119"/>
        <v>04: Food PubsLondonMainstreamWhite RumBacardi Carta BlancaTotalAll stocking</v>
      </c>
      <c r="B7502" t="s">
        <v>1</v>
      </c>
      <c r="C7502" t="s">
        <v>109</v>
      </c>
      <c r="D7502" t="s">
        <v>102</v>
      </c>
      <c r="E7502" t="s">
        <v>14</v>
      </c>
      <c r="F7502" t="s">
        <v>85</v>
      </c>
      <c r="G7502" t="s">
        <v>86</v>
      </c>
      <c r="H7502" t="s">
        <v>49</v>
      </c>
      <c r="I7502" t="s">
        <v>12</v>
      </c>
      <c r="J7502" s="1">
        <v>31.53</v>
      </c>
      <c r="K7502">
        <v>10.02172139238008</v>
      </c>
      <c r="L7502">
        <v>167</v>
      </c>
      <c r="M7502">
        <v>0.88682826895502598</v>
      </c>
      <c r="N7502">
        <v>0.89610676565469105</v>
      </c>
      <c r="P7502" t="s">
        <v>42</v>
      </c>
    </row>
    <row r="7503" spans="1:16" x14ac:dyDescent="0.3">
      <c r="A7503" t="str">
        <f t="shared" si="119"/>
        <v>04: Food PubsLondonMainstreamWhite RumBacardi Carta BlancaB: £3 - £3.20All stocking</v>
      </c>
      <c r="B7503" t="s">
        <v>1</v>
      </c>
      <c r="C7503" t="s">
        <v>109</v>
      </c>
      <c r="D7503" t="s">
        <v>102</v>
      </c>
      <c r="E7503" t="s">
        <v>14</v>
      </c>
      <c r="F7503" t="s">
        <v>85</v>
      </c>
      <c r="G7503" t="s">
        <v>86</v>
      </c>
      <c r="H7503" t="s">
        <v>49</v>
      </c>
      <c r="I7503" t="s">
        <v>59</v>
      </c>
      <c r="J7503" s="1">
        <v>38.159999999999997</v>
      </c>
      <c r="K7503">
        <v>13.89910450660452</v>
      </c>
      <c r="L7503">
        <v>30</v>
      </c>
      <c r="M7503">
        <v>0.96781959824084995</v>
      </c>
      <c r="N7503">
        <v>0.96729937981582403</v>
      </c>
      <c r="P7503" t="s">
        <v>42</v>
      </c>
    </row>
    <row r="7504" spans="1:16" x14ac:dyDescent="0.3">
      <c r="A7504" t="str">
        <f t="shared" si="119"/>
        <v>04: Food PubsLondonMainstreamWhite RumBacardi Carta BlancaC: £3.20 - £3.40All stocking</v>
      </c>
      <c r="B7504" t="s">
        <v>1</v>
      </c>
      <c r="C7504" t="s">
        <v>109</v>
      </c>
      <c r="D7504" t="s">
        <v>102</v>
      </c>
      <c r="E7504" t="s">
        <v>14</v>
      </c>
      <c r="F7504" t="s">
        <v>85</v>
      </c>
      <c r="G7504" t="s">
        <v>86</v>
      </c>
      <c r="H7504" t="s">
        <v>49</v>
      </c>
      <c r="I7504" t="s">
        <v>52</v>
      </c>
      <c r="J7504" s="1">
        <v>44.64</v>
      </c>
      <c r="K7504">
        <v>14.851787401787401</v>
      </c>
      <c r="L7504">
        <v>37</v>
      </c>
      <c r="M7504">
        <v>0.96470177871815299</v>
      </c>
      <c r="N7504">
        <v>0.96770134228187898</v>
      </c>
      <c r="P7504" t="s">
        <v>42</v>
      </c>
    </row>
    <row r="7505" spans="1:16" x14ac:dyDescent="0.3">
      <c r="A7505" t="str">
        <f t="shared" si="119"/>
        <v>04: Food PubsLondonMainstreamWhite RumBacardi Carta BlancaD: £3.40 - £3.60All stocking</v>
      </c>
      <c r="B7505" t="s">
        <v>1</v>
      </c>
      <c r="C7505" t="s">
        <v>109</v>
      </c>
      <c r="D7505" t="s">
        <v>102</v>
      </c>
      <c r="E7505" t="s">
        <v>14</v>
      </c>
      <c r="F7505" t="s">
        <v>85</v>
      </c>
      <c r="G7505" t="s">
        <v>86</v>
      </c>
      <c r="H7505" t="s">
        <v>49</v>
      </c>
      <c r="I7505" t="s">
        <v>53</v>
      </c>
      <c r="J7505" s="1">
        <v>33.340000000000003</v>
      </c>
      <c r="K7505">
        <v>10.264389798235959</v>
      </c>
      <c r="L7505">
        <v>65</v>
      </c>
      <c r="M7505">
        <v>0.95735074913120599</v>
      </c>
      <c r="N7505">
        <v>0.95818287711124095</v>
      </c>
      <c r="P7505" t="s">
        <v>42</v>
      </c>
    </row>
    <row r="7506" spans="1:16" x14ac:dyDescent="0.3">
      <c r="A7506" t="str">
        <f t="shared" si="119"/>
        <v>04: Food PubsLondonMainstreamWhite RumBacardi Carta BlancaE: £3.60 - £3.80All stocking</v>
      </c>
      <c r="B7506" t="s">
        <v>1</v>
      </c>
      <c r="C7506" t="s">
        <v>109</v>
      </c>
      <c r="D7506" t="s">
        <v>102</v>
      </c>
      <c r="E7506" t="s">
        <v>14</v>
      </c>
      <c r="F7506" t="s">
        <v>85</v>
      </c>
      <c r="G7506" t="s">
        <v>86</v>
      </c>
      <c r="H7506" t="s">
        <v>49</v>
      </c>
      <c r="I7506" t="s">
        <v>54</v>
      </c>
      <c r="J7506" s="1">
        <v>33.36</v>
      </c>
      <c r="K7506">
        <v>10.36134843417452</v>
      </c>
      <c r="L7506">
        <v>69</v>
      </c>
      <c r="M7506">
        <v>0.96931893291068705</v>
      </c>
      <c r="N7506">
        <v>0.97476446837146702</v>
      </c>
      <c r="P7506" t="s">
        <v>42</v>
      </c>
    </row>
    <row r="7507" spans="1:16" x14ac:dyDescent="0.3">
      <c r="A7507" t="str">
        <f t="shared" si="119"/>
        <v>04: Food PubsLondonMainstreamWhite RumBacardi Carta BlancaF: £3.80 - £4.00All stocking</v>
      </c>
      <c r="B7507" t="s">
        <v>1</v>
      </c>
      <c r="C7507" t="s">
        <v>109</v>
      </c>
      <c r="D7507" t="s">
        <v>102</v>
      </c>
      <c r="E7507" t="s">
        <v>14</v>
      </c>
      <c r="F7507" t="s">
        <v>85</v>
      </c>
      <c r="G7507" t="s">
        <v>86</v>
      </c>
      <c r="H7507" t="s">
        <v>49</v>
      </c>
      <c r="I7507" t="s">
        <v>55</v>
      </c>
      <c r="J7507" s="1">
        <v>30.97</v>
      </c>
      <c r="K7507">
        <v>9.4938375987156398</v>
      </c>
      <c r="L7507">
        <v>41</v>
      </c>
      <c r="M7507">
        <v>0.96779156008414402</v>
      </c>
      <c r="N7507">
        <v>0.971592070304517</v>
      </c>
      <c r="P7507" t="s">
        <v>42</v>
      </c>
    </row>
    <row r="7508" spans="1:16" x14ac:dyDescent="0.3">
      <c r="A7508" t="str">
        <f t="shared" si="119"/>
        <v>04: Food PubsLondonMainstreamWhite RumBacardi Carta BlancaG: £4.00 - £4.20All stocking</v>
      </c>
      <c r="B7508" t="s">
        <v>1</v>
      </c>
      <c r="C7508" t="s">
        <v>109</v>
      </c>
      <c r="D7508" t="s">
        <v>102</v>
      </c>
      <c r="E7508" t="s">
        <v>14</v>
      </c>
      <c r="F7508" t="s">
        <v>85</v>
      </c>
      <c r="G7508" t="s">
        <v>86</v>
      </c>
      <c r="H7508" t="s">
        <v>49</v>
      </c>
      <c r="I7508" t="s">
        <v>56</v>
      </c>
      <c r="J7508" s="1">
        <v>28.77</v>
      </c>
      <c r="K7508">
        <v>8.0991025435469997</v>
      </c>
      <c r="L7508">
        <v>27</v>
      </c>
      <c r="M7508">
        <v>0.76620663269360301</v>
      </c>
      <c r="N7508">
        <v>0.753573470554603</v>
      </c>
      <c r="P7508" t="s">
        <v>42</v>
      </c>
    </row>
    <row r="7509" spans="1:16" x14ac:dyDescent="0.3">
      <c r="A7509" t="str">
        <f t="shared" si="119"/>
        <v>04: Food PubsLondonMainstreamWhite RumHavana 3yrsTotalAll stocking</v>
      </c>
      <c r="B7509" t="s">
        <v>1</v>
      </c>
      <c r="C7509" t="s">
        <v>109</v>
      </c>
      <c r="D7509" t="s">
        <v>102</v>
      </c>
      <c r="E7509" t="s">
        <v>14</v>
      </c>
      <c r="F7509" t="s">
        <v>85</v>
      </c>
      <c r="G7509" t="s">
        <v>87</v>
      </c>
      <c r="H7509" t="s">
        <v>49</v>
      </c>
      <c r="I7509" t="s">
        <v>12</v>
      </c>
      <c r="J7509" s="1">
        <v>34.840000000000003</v>
      </c>
      <c r="K7509">
        <v>8.7090783768203206</v>
      </c>
      <c r="L7509">
        <v>31</v>
      </c>
      <c r="M7509">
        <v>0.57977496253084304</v>
      </c>
      <c r="N7509">
        <v>0.59676462445121203</v>
      </c>
      <c r="P7509" t="s">
        <v>42</v>
      </c>
    </row>
    <row r="7510" spans="1:16" x14ac:dyDescent="0.3">
      <c r="A7510" t="str">
        <f t="shared" si="119"/>
        <v>04: Food PubsLondonPremiumGinBeefeaterTotalAll stocking</v>
      </c>
      <c r="B7510" t="s">
        <v>1</v>
      </c>
      <c r="C7510" t="s">
        <v>109</v>
      </c>
      <c r="D7510" t="s">
        <v>102</v>
      </c>
      <c r="E7510" t="s">
        <v>15</v>
      </c>
      <c r="F7510" t="s">
        <v>47</v>
      </c>
      <c r="G7510" t="s">
        <v>48</v>
      </c>
      <c r="H7510" t="s">
        <v>49</v>
      </c>
      <c r="I7510" t="s">
        <v>12</v>
      </c>
      <c r="J7510" s="1">
        <v>267.37</v>
      </c>
      <c r="K7510">
        <v>61.712444412885596</v>
      </c>
      <c r="L7510">
        <v>102</v>
      </c>
      <c r="M7510">
        <v>0.210234873231645</v>
      </c>
      <c r="N7510">
        <v>0.218320797585769</v>
      </c>
      <c r="P7510" t="s">
        <v>42</v>
      </c>
    </row>
    <row r="7511" spans="1:16" x14ac:dyDescent="0.3">
      <c r="A7511" t="str">
        <f t="shared" si="119"/>
        <v>04: Food PubsLondonPremiumGinBeefeaterG: £4.00 - £4.20All stocking</v>
      </c>
      <c r="B7511" t="s">
        <v>1</v>
      </c>
      <c r="C7511" t="s">
        <v>109</v>
      </c>
      <c r="D7511" t="s">
        <v>102</v>
      </c>
      <c r="E7511" t="s">
        <v>15</v>
      </c>
      <c r="F7511" t="s">
        <v>47</v>
      </c>
      <c r="G7511" t="s">
        <v>48</v>
      </c>
      <c r="H7511" t="s">
        <v>49</v>
      </c>
      <c r="I7511" t="s">
        <v>56</v>
      </c>
      <c r="J7511" s="1">
        <v>248.34</v>
      </c>
      <c r="K7511">
        <v>61.381950729009603</v>
      </c>
      <c r="L7511">
        <v>34</v>
      </c>
      <c r="M7511">
        <v>0.27745355578586001</v>
      </c>
      <c r="N7511">
        <v>0.29126384095958102</v>
      </c>
      <c r="P7511" t="s">
        <v>42</v>
      </c>
    </row>
    <row r="7512" spans="1:16" x14ac:dyDescent="0.3">
      <c r="A7512" t="str">
        <f t="shared" si="119"/>
        <v>04: Food PubsLondonPremiumGinBeefeaterH: £4.20 - £4.40All stocking</v>
      </c>
      <c r="B7512" t="s">
        <v>1</v>
      </c>
      <c r="C7512" t="s">
        <v>109</v>
      </c>
      <c r="D7512" t="s">
        <v>102</v>
      </c>
      <c r="E7512" t="s">
        <v>15</v>
      </c>
      <c r="F7512" t="s">
        <v>47</v>
      </c>
      <c r="G7512" t="s">
        <v>48</v>
      </c>
      <c r="H7512" t="s">
        <v>49</v>
      </c>
      <c r="I7512" t="s">
        <v>60</v>
      </c>
      <c r="J7512" s="1">
        <v>243.22</v>
      </c>
      <c r="K7512">
        <v>55.610188422688395</v>
      </c>
      <c r="L7512">
        <v>42</v>
      </c>
      <c r="M7512">
        <v>0.25306231705997301</v>
      </c>
      <c r="N7512">
        <v>0.26723956449688802</v>
      </c>
      <c r="P7512" t="s">
        <v>42</v>
      </c>
    </row>
    <row r="7513" spans="1:16" x14ac:dyDescent="0.3">
      <c r="A7513" t="str">
        <f t="shared" si="119"/>
        <v>04: Food PubsLondonPremiumGinBeefeaterI: £4.40 - £4.60All stocking</v>
      </c>
      <c r="B7513" t="s">
        <v>1</v>
      </c>
      <c r="C7513" t="s">
        <v>109</v>
      </c>
      <c r="D7513" t="s">
        <v>102</v>
      </c>
      <c r="E7513" t="s">
        <v>15</v>
      </c>
      <c r="F7513" t="s">
        <v>47</v>
      </c>
      <c r="G7513" t="s">
        <v>48</v>
      </c>
      <c r="H7513" t="s">
        <v>49</v>
      </c>
      <c r="I7513" t="s">
        <v>64</v>
      </c>
      <c r="J7513" s="1">
        <v>261.56</v>
      </c>
      <c r="K7513">
        <v>58.214220689220802</v>
      </c>
      <c r="L7513">
        <v>37</v>
      </c>
      <c r="M7513">
        <v>0.28128014730596801</v>
      </c>
      <c r="N7513">
        <v>0.29431287521406002</v>
      </c>
      <c r="P7513" t="s">
        <v>42</v>
      </c>
    </row>
    <row r="7514" spans="1:16" x14ac:dyDescent="0.3">
      <c r="A7514" t="str">
        <f t="shared" si="119"/>
        <v>04: Food PubsLondonPremiumGinBeefeaterJ: £4.60 - £4.80All stocking</v>
      </c>
      <c r="B7514" t="s">
        <v>1</v>
      </c>
      <c r="C7514" t="s">
        <v>109</v>
      </c>
      <c r="D7514" t="s">
        <v>102</v>
      </c>
      <c r="E7514" t="s">
        <v>15</v>
      </c>
      <c r="F7514" t="s">
        <v>47</v>
      </c>
      <c r="G7514" t="s">
        <v>48</v>
      </c>
      <c r="H7514" t="s">
        <v>49</v>
      </c>
      <c r="I7514" t="s">
        <v>65</v>
      </c>
      <c r="J7514" s="1">
        <v>363.47</v>
      </c>
      <c r="K7514">
        <v>81.058028638028802</v>
      </c>
      <c r="L7514">
        <v>25</v>
      </c>
      <c r="M7514">
        <v>0.25280749354516502</v>
      </c>
      <c r="N7514">
        <v>0.277991154180317</v>
      </c>
      <c r="P7514" t="s">
        <v>42</v>
      </c>
    </row>
    <row r="7515" spans="1:16" x14ac:dyDescent="0.3">
      <c r="A7515" t="str">
        <f t="shared" si="119"/>
        <v>04: Food PubsLondonPremiumGinBeefeater Pink London Dry GinTotalAll stocking</v>
      </c>
      <c r="B7515" t="s">
        <v>1</v>
      </c>
      <c r="C7515" t="s">
        <v>109</v>
      </c>
      <c r="D7515" t="s">
        <v>102</v>
      </c>
      <c r="E7515" t="s">
        <v>15</v>
      </c>
      <c r="F7515" t="s">
        <v>47</v>
      </c>
      <c r="G7515" t="s">
        <v>50</v>
      </c>
      <c r="H7515" t="s">
        <v>49</v>
      </c>
      <c r="I7515" t="s">
        <v>12</v>
      </c>
      <c r="J7515" s="1">
        <v>94.55</v>
      </c>
      <c r="K7515">
        <v>21.686745378804197</v>
      </c>
      <c r="L7515">
        <v>85</v>
      </c>
      <c r="M7515" s="19">
        <v>7.0018334631106599E-2</v>
      </c>
      <c r="N7515" s="19">
        <v>7.5428785152085606E-2</v>
      </c>
      <c r="P7515" t="s">
        <v>42</v>
      </c>
    </row>
    <row r="7516" spans="1:16" x14ac:dyDescent="0.3">
      <c r="A7516" t="str">
        <f t="shared" si="119"/>
        <v>04: Food PubsLondonPremiumGinBeefeater Pink London Dry GinH: £4.20 - £4.40All stocking</v>
      </c>
      <c r="B7516" t="s">
        <v>1</v>
      </c>
      <c r="C7516" t="s">
        <v>109</v>
      </c>
      <c r="D7516" t="s">
        <v>102</v>
      </c>
      <c r="E7516" t="s">
        <v>15</v>
      </c>
      <c r="F7516" t="s">
        <v>47</v>
      </c>
      <c r="G7516" t="s">
        <v>50</v>
      </c>
      <c r="H7516" t="s">
        <v>49</v>
      </c>
      <c r="I7516" t="s">
        <v>60</v>
      </c>
      <c r="J7516" s="1">
        <v>97.34</v>
      </c>
      <c r="K7516">
        <v>23.163769563769559</v>
      </c>
      <c r="L7516">
        <v>28</v>
      </c>
      <c r="M7516">
        <v>0.11109701449088</v>
      </c>
      <c r="N7516">
        <v>0.11546444888275099</v>
      </c>
      <c r="P7516" t="s">
        <v>42</v>
      </c>
    </row>
    <row r="7517" spans="1:16" x14ac:dyDescent="0.3">
      <c r="A7517" t="str">
        <f t="shared" si="119"/>
        <v>04: Food PubsLondonPremiumGinBeefeater Pink London Dry GinI: £4.40 - £4.60All stocking</v>
      </c>
      <c r="B7517" t="s">
        <v>1</v>
      </c>
      <c r="C7517" t="s">
        <v>109</v>
      </c>
      <c r="D7517" t="s">
        <v>102</v>
      </c>
      <c r="E7517" t="s">
        <v>15</v>
      </c>
      <c r="F7517" t="s">
        <v>47</v>
      </c>
      <c r="G7517" t="s">
        <v>50</v>
      </c>
      <c r="H7517" t="s">
        <v>49</v>
      </c>
      <c r="I7517" t="s">
        <v>64</v>
      </c>
      <c r="J7517" s="1">
        <v>77.900000000000006</v>
      </c>
      <c r="K7517">
        <v>17.267261037573519</v>
      </c>
      <c r="L7517">
        <v>32</v>
      </c>
      <c r="M7517" s="19">
        <v>7.2960755527345503E-2</v>
      </c>
      <c r="N7517" s="19">
        <v>7.6453043797186301E-2</v>
      </c>
      <c r="P7517" t="s">
        <v>42</v>
      </c>
    </row>
    <row r="7518" spans="1:16" x14ac:dyDescent="0.3">
      <c r="A7518" t="str">
        <f t="shared" si="119"/>
        <v>04: Food PubsLondonPremiumGinBeefeater Pink London Dry GinJ: £4.60 - £4.80All stocking</v>
      </c>
      <c r="B7518" t="s">
        <v>1</v>
      </c>
      <c r="C7518" t="s">
        <v>109</v>
      </c>
      <c r="D7518" t="s">
        <v>102</v>
      </c>
      <c r="E7518" t="s">
        <v>15</v>
      </c>
      <c r="F7518" t="s">
        <v>47</v>
      </c>
      <c r="G7518" t="s">
        <v>50</v>
      </c>
      <c r="H7518" t="s">
        <v>49</v>
      </c>
      <c r="I7518" t="s">
        <v>65</v>
      </c>
      <c r="J7518" s="1">
        <v>107.51</v>
      </c>
      <c r="K7518">
        <v>23.72363339275104</v>
      </c>
      <c r="L7518">
        <v>34</v>
      </c>
      <c r="M7518" s="19">
        <v>8.7020492061764501E-2</v>
      </c>
      <c r="N7518" s="19">
        <v>9.2036302046987706E-2</v>
      </c>
      <c r="P7518" t="s">
        <v>42</v>
      </c>
    </row>
    <row r="7519" spans="1:16" x14ac:dyDescent="0.3">
      <c r="A7519" t="str">
        <f t="shared" si="119"/>
        <v>04: Food PubsLondonPremiumGinBombay Bramble GinTotalAll stocking</v>
      </c>
      <c r="B7519" t="s">
        <v>1</v>
      </c>
      <c r="C7519" t="s">
        <v>109</v>
      </c>
      <c r="D7519" t="s">
        <v>102</v>
      </c>
      <c r="E7519" t="s">
        <v>15</v>
      </c>
      <c r="F7519" t="s">
        <v>47</v>
      </c>
      <c r="G7519" t="s">
        <v>51</v>
      </c>
      <c r="H7519" t="s">
        <v>49</v>
      </c>
      <c r="I7519" t="s">
        <v>12</v>
      </c>
      <c r="J7519" s="1">
        <v>19.96</v>
      </c>
      <c r="K7519">
        <v>4.9650925086971602</v>
      </c>
      <c r="L7519">
        <v>129</v>
      </c>
      <c r="M7519" s="19">
        <v>1.99284637448102E-2</v>
      </c>
      <c r="N7519">
        <v>1.9132550043464001E-2</v>
      </c>
      <c r="P7519" t="s">
        <v>42</v>
      </c>
    </row>
    <row r="7520" spans="1:16" x14ac:dyDescent="0.3">
      <c r="A7520" t="str">
        <f t="shared" si="119"/>
        <v>04: Food PubsLondonPremiumGinBombay Bramble GinG: £4.00 - £4.20All stocking</v>
      </c>
      <c r="B7520" t="s">
        <v>1</v>
      </c>
      <c r="C7520" t="s">
        <v>109</v>
      </c>
      <c r="D7520" t="s">
        <v>102</v>
      </c>
      <c r="E7520" t="s">
        <v>15</v>
      </c>
      <c r="F7520" t="s">
        <v>47</v>
      </c>
      <c r="G7520" t="s">
        <v>51</v>
      </c>
      <c r="H7520" t="s">
        <v>49</v>
      </c>
      <c r="I7520" t="s">
        <v>56</v>
      </c>
      <c r="J7520" s="1">
        <v>18.91</v>
      </c>
      <c r="K7520">
        <v>4.9883639152869996</v>
      </c>
      <c r="L7520">
        <v>39</v>
      </c>
      <c r="M7520" s="19">
        <v>2.7021006103996902E-2</v>
      </c>
      <c r="N7520" s="19">
        <v>2.3881120633488701E-2</v>
      </c>
      <c r="P7520" t="s">
        <v>42</v>
      </c>
    </row>
    <row r="7521" spans="1:16" x14ac:dyDescent="0.3">
      <c r="A7521" t="str">
        <f t="shared" si="119"/>
        <v>04: Food PubsLondonPremiumGinBombay Bramble GinH: £4.20 - £4.40All stocking</v>
      </c>
      <c r="B7521" t="s">
        <v>1</v>
      </c>
      <c r="C7521" t="s">
        <v>109</v>
      </c>
      <c r="D7521" t="s">
        <v>102</v>
      </c>
      <c r="E7521" t="s">
        <v>15</v>
      </c>
      <c r="F7521" t="s">
        <v>47</v>
      </c>
      <c r="G7521" t="s">
        <v>51</v>
      </c>
      <c r="H7521" t="s">
        <v>49</v>
      </c>
      <c r="I7521" t="s">
        <v>60</v>
      </c>
      <c r="J7521" s="1">
        <v>26.16</v>
      </c>
      <c r="K7521">
        <v>6.2146984735694399</v>
      </c>
      <c r="L7521">
        <v>31</v>
      </c>
      <c r="M7521" s="19">
        <v>4.09449722919389E-2</v>
      </c>
      <c r="N7521" s="19">
        <v>3.5719703993392103E-2</v>
      </c>
      <c r="P7521" t="s">
        <v>42</v>
      </c>
    </row>
    <row r="7522" spans="1:16" x14ac:dyDescent="0.3">
      <c r="A7522" t="str">
        <f t="shared" si="119"/>
        <v>04: Food PubsLondonPremiumGinBombay SapphireTotalAll stocking</v>
      </c>
      <c r="B7522" t="s">
        <v>1</v>
      </c>
      <c r="C7522" t="s">
        <v>109</v>
      </c>
      <c r="D7522" t="s">
        <v>102</v>
      </c>
      <c r="E7522" t="s">
        <v>15</v>
      </c>
      <c r="F7522" t="s">
        <v>47</v>
      </c>
      <c r="G7522" t="s">
        <v>57</v>
      </c>
      <c r="H7522" t="s">
        <v>49</v>
      </c>
      <c r="I7522" t="s">
        <v>12</v>
      </c>
      <c r="J7522" s="1">
        <v>59.31</v>
      </c>
      <c r="K7522">
        <v>17.122348998737881</v>
      </c>
      <c r="L7522">
        <v>324</v>
      </c>
      <c r="M7522" s="19">
        <v>8.5156671211365803E-2</v>
      </c>
      <c r="N7522" s="19">
        <v>9.6033481135641197E-2</v>
      </c>
      <c r="P7522" t="s">
        <v>42</v>
      </c>
    </row>
    <row r="7523" spans="1:16" x14ac:dyDescent="0.3">
      <c r="A7523" t="str">
        <f t="shared" si="119"/>
        <v>04: Food PubsLondonPremiumGinBombay SapphireC: £3.20 - £3.40All stocking</v>
      </c>
      <c r="B7523" t="s">
        <v>1</v>
      </c>
      <c r="C7523" t="s">
        <v>109</v>
      </c>
      <c r="D7523" t="s">
        <v>102</v>
      </c>
      <c r="E7523" t="s">
        <v>15</v>
      </c>
      <c r="F7523" t="s">
        <v>47</v>
      </c>
      <c r="G7523" t="s">
        <v>57</v>
      </c>
      <c r="H7523" t="s">
        <v>49</v>
      </c>
      <c r="I7523" t="s">
        <v>52</v>
      </c>
      <c r="J7523" s="1">
        <v>44.58</v>
      </c>
      <c r="K7523">
        <v>14.82459631871396</v>
      </c>
      <c r="L7523">
        <v>34</v>
      </c>
      <c r="M7523" s="19">
        <v>9.7541903874313496E-2</v>
      </c>
      <c r="N7523">
        <v>0.105523532106642</v>
      </c>
      <c r="P7523" t="s">
        <v>42</v>
      </c>
    </row>
    <row r="7524" spans="1:16" x14ac:dyDescent="0.3">
      <c r="A7524" t="str">
        <f t="shared" si="119"/>
        <v>04: Food PubsLondonPremiumGinBombay SapphireD: £3.40 - £3.60All stocking</v>
      </c>
      <c r="B7524" t="s">
        <v>1</v>
      </c>
      <c r="C7524" t="s">
        <v>109</v>
      </c>
      <c r="D7524" t="s">
        <v>102</v>
      </c>
      <c r="E7524" t="s">
        <v>15</v>
      </c>
      <c r="F7524" t="s">
        <v>47</v>
      </c>
      <c r="G7524" t="s">
        <v>57</v>
      </c>
      <c r="H7524" t="s">
        <v>49</v>
      </c>
      <c r="I7524" t="s">
        <v>53</v>
      </c>
      <c r="J7524" s="1">
        <v>54.6</v>
      </c>
      <c r="K7524">
        <v>18.16779234654236</v>
      </c>
      <c r="L7524">
        <v>80</v>
      </c>
      <c r="M7524">
        <v>0.11299296483992299</v>
      </c>
      <c r="N7524">
        <v>0.12838613454883699</v>
      </c>
      <c r="P7524" t="s">
        <v>42</v>
      </c>
    </row>
    <row r="7525" spans="1:16" x14ac:dyDescent="0.3">
      <c r="A7525" t="str">
        <f t="shared" si="119"/>
        <v>04: Food PubsLondonPremiumGinBombay SapphireE: £3.60 - £3.80All stocking</v>
      </c>
      <c r="B7525" t="s">
        <v>1</v>
      </c>
      <c r="C7525" t="s">
        <v>109</v>
      </c>
      <c r="D7525" t="s">
        <v>102</v>
      </c>
      <c r="E7525" t="s">
        <v>15</v>
      </c>
      <c r="F7525" t="s">
        <v>47</v>
      </c>
      <c r="G7525" t="s">
        <v>57</v>
      </c>
      <c r="H7525" t="s">
        <v>49</v>
      </c>
      <c r="I7525" t="s">
        <v>54</v>
      </c>
      <c r="J7525" s="1">
        <v>57.65</v>
      </c>
      <c r="K7525">
        <v>18.847714457259919</v>
      </c>
      <c r="L7525">
        <v>110</v>
      </c>
      <c r="M7525">
        <v>0.112950579888816</v>
      </c>
      <c r="N7525">
        <v>0.12577560581427799</v>
      </c>
      <c r="P7525" t="s">
        <v>42</v>
      </c>
    </row>
    <row r="7526" spans="1:16" x14ac:dyDescent="0.3">
      <c r="A7526" t="str">
        <f t="shared" si="119"/>
        <v>04: Food PubsLondonPremiumGinBombay SapphireF: £3.80 - £4.00All stocking</v>
      </c>
      <c r="B7526" t="s">
        <v>1</v>
      </c>
      <c r="C7526" t="s">
        <v>109</v>
      </c>
      <c r="D7526" t="s">
        <v>102</v>
      </c>
      <c r="E7526" t="s">
        <v>15</v>
      </c>
      <c r="F7526" t="s">
        <v>47</v>
      </c>
      <c r="G7526" t="s">
        <v>57</v>
      </c>
      <c r="H7526" t="s">
        <v>49</v>
      </c>
      <c r="I7526" t="s">
        <v>55</v>
      </c>
      <c r="J7526" s="1">
        <v>55.43</v>
      </c>
      <c r="K7526">
        <v>17.704026079740359</v>
      </c>
      <c r="L7526">
        <v>105</v>
      </c>
      <c r="M7526">
        <v>0.10838088755972999</v>
      </c>
      <c r="N7526">
        <v>0.119432941880091</v>
      </c>
      <c r="P7526" t="s">
        <v>42</v>
      </c>
    </row>
    <row r="7527" spans="1:16" x14ac:dyDescent="0.3">
      <c r="A7527" t="str">
        <f t="shared" si="119"/>
        <v>04: Food PubsLondonPremiumGinBombay SapphireG: £4.00 - £4.20All stocking</v>
      </c>
      <c r="B7527" t="s">
        <v>1</v>
      </c>
      <c r="C7527" t="s">
        <v>109</v>
      </c>
      <c r="D7527" t="s">
        <v>102</v>
      </c>
      <c r="E7527" t="s">
        <v>15</v>
      </c>
      <c r="F7527" t="s">
        <v>47</v>
      </c>
      <c r="G7527" t="s">
        <v>57</v>
      </c>
      <c r="H7527" t="s">
        <v>49</v>
      </c>
      <c r="I7527" t="s">
        <v>56</v>
      </c>
      <c r="J7527" s="1">
        <v>71.599999999999994</v>
      </c>
      <c r="K7527">
        <v>21.767350619202478</v>
      </c>
      <c r="L7527">
        <v>81</v>
      </c>
      <c r="M7527">
        <v>0.12572112846960001</v>
      </c>
      <c r="N7527">
        <v>0.138976072894547</v>
      </c>
      <c r="P7527" t="s">
        <v>42</v>
      </c>
    </row>
    <row r="7528" spans="1:16" x14ac:dyDescent="0.3">
      <c r="A7528" t="str">
        <f t="shared" si="119"/>
        <v>04: Food PubsLondonPremiumGinBombay SapphireH: £4.20 - £4.40All stocking</v>
      </c>
      <c r="B7528" t="s">
        <v>1</v>
      </c>
      <c r="C7528" t="s">
        <v>109</v>
      </c>
      <c r="D7528" t="s">
        <v>102</v>
      </c>
      <c r="E7528" t="s">
        <v>15</v>
      </c>
      <c r="F7528" t="s">
        <v>47</v>
      </c>
      <c r="G7528" t="s">
        <v>57</v>
      </c>
      <c r="H7528" t="s">
        <v>49</v>
      </c>
      <c r="I7528" t="s">
        <v>60</v>
      </c>
      <c r="J7528" s="1">
        <v>70.58</v>
      </c>
      <c r="K7528">
        <v>18.13632686757688</v>
      </c>
      <c r="L7528">
        <v>56</v>
      </c>
      <c r="M7528">
        <v>0.11060835569866199</v>
      </c>
      <c r="N7528">
        <v>0.117484236925332</v>
      </c>
      <c r="P7528" t="s">
        <v>42</v>
      </c>
    </row>
    <row r="7529" spans="1:16" x14ac:dyDescent="0.3">
      <c r="A7529" t="str">
        <f t="shared" si="119"/>
        <v>04: Food PubsLondonPremiumGinBombay SapphireI: £4.40 - £4.60All stocking</v>
      </c>
      <c r="B7529" t="s">
        <v>1</v>
      </c>
      <c r="C7529" t="s">
        <v>109</v>
      </c>
      <c r="D7529" t="s">
        <v>102</v>
      </c>
      <c r="E7529" t="s">
        <v>15</v>
      </c>
      <c r="F7529" t="s">
        <v>47</v>
      </c>
      <c r="G7529" t="s">
        <v>57</v>
      </c>
      <c r="H7529" t="s">
        <v>49</v>
      </c>
      <c r="I7529" t="s">
        <v>64</v>
      </c>
      <c r="J7529" s="1">
        <v>71.44</v>
      </c>
      <c r="K7529">
        <v>16.63662966035848</v>
      </c>
      <c r="L7529">
        <v>59</v>
      </c>
      <c r="M7529" s="19">
        <v>8.1428996486040406E-2</v>
      </c>
      <c r="N7529" s="19">
        <v>8.3160181402996206E-2</v>
      </c>
      <c r="P7529" t="s">
        <v>42</v>
      </c>
    </row>
    <row r="7530" spans="1:16" x14ac:dyDescent="0.3">
      <c r="A7530" t="str">
        <f t="shared" si="119"/>
        <v>04: Food PubsLondonPremiumGinBombay SapphireJ: £4.60 - £4.80All stocking</v>
      </c>
      <c r="B7530" t="s">
        <v>1</v>
      </c>
      <c r="C7530" t="s">
        <v>109</v>
      </c>
      <c r="D7530" t="s">
        <v>102</v>
      </c>
      <c r="E7530" t="s">
        <v>15</v>
      </c>
      <c r="F7530" t="s">
        <v>47</v>
      </c>
      <c r="G7530" t="s">
        <v>57</v>
      </c>
      <c r="H7530" t="s">
        <v>49</v>
      </c>
      <c r="I7530" t="s">
        <v>65</v>
      </c>
      <c r="J7530" s="1">
        <v>87.37</v>
      </c>
      <c r="K7530">
        <v>18.810488683892959</v>
      </c>
      <c r="L7530">
        <v>47</v>
      </c>
      <c r="M7530" s="19">
        <v>7.4953773658162706E-2</v>
      </c>
      <c r="N7530" s="19">
        <v>7.6900454567948404E-2</v>
      </c>
      <c r="P7530" t="s">
        <v>42</v>
      </c>
    </row>
    <row r="7531" spans="1:16" x14ac:dyDescent="0.3">
      <c r="A7531" t="str">
        <f t="shared" si="119"/>
        <v>04: Food PubsLondonPremiumGinGordonsTotalAll stocking</v>
      </c>
      <c r="B7531" t="s">
        <v>1</v>
      </c>
      <c r="C7531" t="s">
        <v>109</v>
      </c>
      <c r="D7531" t="s">
        <v>102</v>
      </c>
      <c r="E7531" t="s">
        <v>15</v>
      </c>
      <c r="F7531" t="s">
        <v>47</v>
      </c>
      <c r="G7531" t="s">
        <v>61</v>
      </c>
      <c r="H7531" t="s">
        <v>49</v>
      </c>
      <c r="I7531" t="s">
        <v>12</v>
      </c>
      <c r="J7531" s="1">
        <v>86.95</v>
      </c>
      <c r="K7531">
        <v>23.462061194307562</v>
      </c>
      <c r="L7531">
        <v>207</v>
      </c>
      <c r="M7531">
        <v>0.153944765640429</v>
      </c>
      <c r="N7531">
        <v>0.147018790357683</v>
      </c>
      <c r="P7531" t="s">
        <v>42</v>
      </c>
    </row>
    <row r="7532" spans="1:16" x14ac:dyDescent="0.3">
      <c r="A7532" t="str">
        <f t="shared" si="119"/>
        <v>04: Food PubsLondonPremiumGinGordonsC: £3.20 - £3.40All stocking</v>
      </c>
      <c r="B7532" t="s">
        <v>1</v>
      </c>
      <c r="C7532" t="s">
        <v>109</v>
      </c>
      <c r="D7532" t="s">
        <v>102</v>
      </c>
      <c r="E7532" t="s">
        <v>15</v>
      </c>
      <c r="F7532" t="s">
        <v>47</v>
      </c>
      <c r="G7532" t="s">
        <v>61</v>
      </c>
      <c r="H7532" t="s">
        <v>49</v>
      </c>
      <c r="I7532" t="s">
        <v>52</v>
      </c>
      <c r="J7532" s="1">
        <v>80.47</v>
      </c>
      <c r="K7532">
        <v>21.230384615384601</v>
      </c>
      <c r="L7532">
        <v>50</v>
      </c>
      <c r="M7532">
        <v>0.17893343212485899</v>
      </c>
      <c r="N7532">
        <v>0.15325172783247301</v>
      </c>
      <c r="P7532" t="s">
        <v>42</v>
      </c>
    </row>
    <row r="7533" spans="1:16" x14ac:dyDescent="0.3">
      <c r="A7533" t="str">
        <f t="shared" si="119"/>
        <v>04: Food PubsLondonPremiumGinGordonsD: £3.40 - £3.60All stocking</v>
      </c>
      <c r="B7533" t="s">
        <v>1</v>
      </c>
      <c r="C7533" t="s">
        <v>109</v>
      </c>
      <c r="D7533" t="s">
        <v>102</v>
      </c>
      <c r="E7533" t="s">
        <v>15</v>
      </c>
      <c r="F7533" t="s">
        <v>47</v>
      </c>
      <c r="G7533" t="s">
        <v>61</v>
      </c>
      <c r="H7533" t="s">
        <v>49</v>
      </c>
      <c r="I7533" t="s">
        <v>53</v>
      </c>
      <c r="J7533" s="1">
        <v>82.18</v>
      </c>
      <c r="K7533">
        <v>22.65839741653696</v>
      </c>
      <c r="L7533">
        <v>86</v>
      </c>
      <c r="M7533">
        <v>0.15142226270496001</v>
      </c>
      <c r="N7533">
        <v>0.143925377736664</v>
      </c>
      <c r="P7533" t="s">
        <v>42</v>
      </c>
    </row>
    <row r="7534" spans="1:16" x14ac:dyDescent="0.3">
      <c r="A7534" t="str">
        <f t="shared" si="119"/>
        <v>04: Food PubsLondonPremiumGinGordonsE: £3.60 - £3.80All stocking</v>
      </c>
      <c r="B7534" t="s">
        <v>1</v>
      </c>
      <c r="C7534" t="s">
        <v>109</v>
      </c>
      <c r="D7534" t="s">
        <v>102</v>
      </c>
      <c r="E7534" t="s">
        <v>15</v>
      </c>
      <c r="F7534" t="s">
        <v>47</v>
      </c>
      <c r="G7534" t="s">
        <v>61</v>
      </c>
      <c r="H7534" t="s">
        <v>49</v>
      </c>
      <c r="I7534" t="s">
        <v>54</v>
      </c>
      <c r="J7534" s="1">
        <v>74.180000000000007</v>
      </c>
      <c r="K7534">
        <v>18.993493288320881</v>
      </c>
      <c r="L7534">
        <v>58</v>
      </c>
      <c r="M7534">
        <v>0.16451688274062101</v>
      </c>
      <c r="N7534">
        <v>0.15077626851661999</v>
      </c>
      <c r="P7534" t="s">
        <v>42</v>
      </c>
    </row>
    <row r="7535" spans="1:16" x14ac:dyDescent="0.3">
      <c r="A7535" t="str">
        <f t="shared" si="119"/>
        <v>04: Food PubsLondonPremiumGinGordonsF: £3.80 - £4.00All stocking</v>
      </c>
      <c r="B7535" t="s">
        <v>1</v>
      </c>
      <c r="C7535" t="s">
        <v>109</v>
      </c>
      <c r="D7535" t="s">
        <v>102</v>
      </c>
      <c r="E7535" t="s">
        <v>15</v>
      </c>
      <c r="F7535" t="s">
        <v>47</v>
      </c>
      <c r="G7535" t="s">
        <v>61</v>
      </c>
      <c r="H7535" t="s">
        <v>49</v>
      </c>
      <c r="I7535" t="s">
        <v>55</v>
      </c>
      <c r="J7535" s="1">
        <v>64.599999999999994</v>
      </c>
      <c r="K7535">
        <v>16.939937047079919</v>
      </c>
      <c r="L7535">
        <v>42</v>
      </c>
      <c r="M7535">
        <v>0.122653233436839</v>
      </c>
      <c r="N7535">
        <v>0.120622101609203</v>
      </c>
      <c r="P7535" t="s">
        <v>42</v>
      </c>
    </row>
    <row r="7536" spans="1:16" x14ac:dyDescent="0.3">
      <c r="A7536" t="str">
        <f t="shared" si="119"/>
        <v>04: Food PubsLondonPremiumGinGordonsG: £4.00 - £4.20All stocking</v>
      </c>
      <c r="B7536" t="s">
        <v>1</v>
      </c>
      <c r="C7536" t="s">
        <v>109</v>
      </c>
      <c r="D7536" t="s">
        <v>102</v>
      </c>
      <c r="E7536" t="s">
        <v>15</v>
      </c>
      <c r="F7536" t="s">
        <v>47</v>
      </c>
      <c r="G7536" t="s">
        <v>61</v>
      </c>
      <c r="H7536" t="s">
        <v>49</v>
      </c>
      <c r="I7536" t="s">
        <v>56</v>
      </c>
      <c r="J7536" s="1">
        <v>94.61</v>
      </c>
      <c r="K7536">
        <v>24.37612998112996</v>
      </c>
      <c r="L7536">
        <v>45</v>
      </c>
      <c r="M7536">
        <v>0.18478887972291599</v>
      </c>
      <c r="N7536">
        <v>0.16833012371685599</v>
      </c>
      <c r="P7536" t="s">
        <v>42</v>
      </c>
    </row>
    <row r="7537" spans="1:16" x14ac:dyDescent="0.3">
      <c r="A7537" t="str">
        <f t="shared" si="119"/>
        <v>04: Food PubsLondonPremiumGinGordonsH: £4.20 - £4.40All stocking</v>
      </c>
      <c r="B7537" t="s">
        <v>1</v>
      </c>
      <c r="C7537" t="s">
        <v>109</v>
      </c>
      <c r="D7537" t="s">
        <v>102</v>
      </c>
      <c r="E7537" t="s">
        <v>15</v>
      </c>
      <c r="F7537" t="s">
        <v>47</v>
      </c>
      <c r="G7537" t="s">
        <v>61</v>
      </c>
      <c r="H7537" t="s">
        <v>49</v>
      </c>
      <c r="I7537" t="s">
        <v>60</v>
      </c>
      <c r="J7537" s="1">
        <v>102.19</v>
      </c>
      <c r="K7537">
        <v>27.190952678757558</v>
      </c>
      <c r="L7537">
        <v>41</v>
      </c>
      <c r="M7537">
        <v>0.15844970739799899</v>
      </c>
      <c r="N7537">
        <v>0.146939317216596</v>
      </c>
      <c r="P7537" t="s">
        <v>42</v>
      </c>
    </row>
    <row r="7538" spans="1:16" x14ac:dyDescent="0.3">
      <c r="A7538" t="str">
        <f t="shared" si="119"/>
        <v>04: Food PubsLondonPremiumGinGordonsI: £4.40 - £4.60All stocking</v>
      </c>
      <c r="B7538" t="s">
        <v>1</v>
      </c>
      <c r="C7538" t="s">
        <v>109</v>
      </c>
      <c r="D7538" t="s">
        <v>102</v>
      </c>
      <c r="E7538" t="s">
        <v>15</v>
      </c>
      <c r="F7538" t="s">
        <v>47</v>
      </c>
      <c r="G7538" t="s">
        <v>61</v>
      </c>
      <c r="H7538" t="s">
        <v>49</v>
      </c>
      <c r="I7538" t="s">
        <v>64</v>
      </c>
      <c r="J7538" s="1">
        <v>109.05</v>
      </c>
      <c r="K7538">
        <v>28.706685675435679</v>
      </c>
      <c r="L7538">
        <v>36</v>
      </c>
      <c r="M7538">
        <v>0.186421723027651</v>
      </c>
      <c r="N7538">
        <v>0.17319792183379901</v>
      </c>
      <c r="P7538" t="s">
        <v>42</v>
      </c>
    </row>
    <row r="7539" spans="1:16" x14ac:dyDescent="0.3">
      <c r="A7539" t="str">
        <f t="shared" si="119"/>
        <v>04: Food PubsLondonPremiumGinGordonsJ: £4.60 - £4.80All stocking</v>
      </c>
      <c r="B7539" t="s">
        <v>1</v>
      </c>
      <c r="C7539" t="s">
        <v>109</v>
      </c>
      <c r="D7539" t="s">
        <v>102</v>
      </c>
      <c r="E7539" t="s">
        <v>15</v>
      </c>
      <c r="F7539" t="s">
        <v>47</v>
      </c>
      <c r="G7539" t="s">
        <v>61</v>
      </c>
      <c r="H7539" t="s">
        <v>49</v>
      </c>
      <c r="I7539" t="s">
        <v>65</v>
      </c>
      <c r="J7539" s="1">
        <v>103.5</v>
      </c>
      <c r="K7539">
        <v>26.03069985569984</v>
      </c>
      <c r="L7539">
        <v>28</v>
      </c>
      <c r="M7539">
        <v>0.15664883958034401</v>
      </c>
      <c r="N7539">
        <v>0.13855665164738101</v>
      </c>
      <c r="P7539" t="s">
        <v>42</v>
      </c>
    </row>
    <row r="7540" spans="1:16" x14ac:dyDescent="0.3">
      <c r="A7540" t="str">
        <f t="shared" si="119"/>
        <v>04: Food PubsLondonPremiumGinGordons Pink GinTotalAll stocking</v>
      </c>
      <c r="B7540" t="s">
        <v>1</v>
      </c>
      <c r="C7540" t="s">
        <v>109</v>
      </c>
      <c r="D7540" t="s">
        <v>102</v>
      </c>
      <c r="E7540" t="s">
        <v>15</v>
      </c>
      <c r="F7540" t="s">
        <v>47</v>
      </c>
      <c r="G7540" t="s">
        <v>62</v>
      </c>
      <c r="H7540" t="s">
        <v>49</v>
      </c>
      <c r="I7540" t="s">
        <v>12</v>
      </c>
      <c r="J7540" s="1">
        <v>111.45</v>
      </c>
      <c r="K7540">
        <v>31.889845952658437</v>
      </c>
      <c r="L7540">
        <v>240</v>
      </c>
      <c r="M7540">
        <v>0.17517763324942201</v>
      </c>
      <c r="N7540">
        <v>0.191158273651056</v>
      </c>
      <c r="P7540" t="s">
        <v>42</v>
      </c>
    </row>
    <row r="7541" spans="1:16" x14ac:dyDescent="0.3">
      <c r="A7541" t="str">
        <f t="shared" si="119"/>
        <v>04: Food PubsLondonPremiumGinGordons Pink GinB: £3 - £3.20All stocking</v>
      </c>
      <c r="B7541" t="s">
        <v>1</v>
      </c>
      <c r="C7541" t="s">
        <v>109</v>
      </c>
      <c r="D7541" t="s">
        <v>102</v>
      </c>
      <c r="E7541" t="s">
        <v>15</v>
      </c>
      <c r="F7541" t="s">
        <v>47</v>
      </c>
      <c r="G7541" t="s">
        <v>62</v>
      </c>
      <c r="H7541" t="s">
        <v>49</v>
      </c>
      <c r="I7541" t="s">
        <v>59</v>
      </c>
      <c r="J7541" s="1">
        <v>112.78</v>
      </c>
      <c r="K7541">
        <v>38.516473910704683</v>
      </c>
      <c r="L7541">
        <v>26</v>
      </c>
      <c r="M7541">
        <v>0.29946962374202701</v>
      </c>
      <c r="N7541">
        <v>0.30420227920227899</v>
      </c>
      <c r="P7541" t="s">
        <v>42</v>
      </c>
    </row>
    <row r="7542" spans="1:16" x14ac:dyDescent="0.3">
      <c r="A7542" t="str">
        <f t="shared" si="119"/>
        <v>04: Food PubsLondonPremiumGinGordons Pink GinC: £3.20 - £3.40All stocking</v>
      </c>
      <c r="B7542" t="s">
        <v>1</v>
      </c>
      <c r="C7542" t="s">
        <v>109</v>
      </c>
      <c r="D7542" t="s">
        <v>102</v>
      </c>
      <c r="E7542" t="s">
        <v>15</v>
      </c>
      <c r="F7542" t="s">
        <v>47</v>
      </c>
      <c r="G7542" t="s">
        <v>62</v>
      </c>
      <c r="H7542" t="s">
        <v>49</v>
      </c>
      <c r="I7542" t="s">
        <v>52</v>
      </c>
      <c r="J7542" s="1">
        <v>139.68</v>
      </c>
      <c r="K7542">
        <v>45.624092574092401</v>
      </c>
      <c r="L7542">
        <v>30</v>
      </c>
      <c r="M7542">
        <v>0.26085081987203101</v>
      </c>
      <c r="N7542">
        <v>0.26420083418588203</v>
      </c>
      <c r="P7542" t="s">
        <v>42</v>
      </c>
    </row>
    <row r="7543" spans="1:16" x14ac:dyDescent="0.3">
      <c r="A7543" t="str">
        <f t="shared" si="119"/>
        <v>04: Food PubsLondonPremiumGinGordons Pink GinD: £3.40 - £3.60All stocking</v>
      </c>
      <c r="B7543" t="s">
        <v>1</v>
      </c>
      <c r="C7543" t="s">
        <v>109</v>
      </c>
      <c r="D7543" t="s">
        <v>102</v>
      </c>
      <c r="E7543" t="s">
        <v>15</v>
      </c>
      <c r="F7543" t="s">
        <v>47</v>
      </c>
      <c r="G7543" t="s">
        <v>62</v>
      </c>
      <c r="H7543" t="s">
        <v>49</v>
      </c>
      <c r="I7543" t="s">
        <v>53</v>
      </c>
      <c r="J7543" s="1">
        <v>112.99</v>
      </c>
      <c r="K7543">
        <v>35.579565371337523</v>
      </c>
      <c r="L7543">
        <v>79</v>
      </c>
      <c r="M7543">
        <v>0.242726254361675</v>
      </c>
      <c r="N7543">
        <v>0.25179066575535802</v>
      </c>
      <c r="P7543" t="s">
        <v>42</v>
      </c>
    </row>
    <row r="7544" spans="1:16" x14ac:dyDescent="0.3">
      <c r="A7544" t="str">
        <f t="shared" si="119"/>
        <v>04: Food PubsLondonPremiumGinGordons Pink GinE: £3.60 - £3.80All stocking</v>
      </c>
      <c r="B7544" t="s">
        <v>1</v>
      </c>
      <c r="C7544" t="s">
        <v>109</v>
      </c>
      <c r="D7544" t="s">
        <v>102</v>
      </c>
      <c r="E7544" t="s">
        <v>15</v>
      </c>
      <c r="F7544" t="s">
        <v>47</v>
      </c>
      <c r="G7544" t="s">
        <v>62</v>
      </c>
      <c r="H7544" t="s">
        <v>49</v>
      </c>
      <c r="I7544" t="s">
        <v>54</v>
      </c>
      <c r="J7544" s="1">
        <v>104.48</v>
      </c>
      <c r="K7544">
        <v>32.085445362718076</v>
      </c>
      <c r="L7544">
        <v>110</v>
      </c>
      <c r="M7544">
        <v>0.234688228069732</v>
      </c>
      <c r="N7544">
        <v>0.24286022651683001</v>
      </c>
      <c r="P7544" t="s">
        <v>42</v>
      </c>
    </row>
    <row r="7545" spans="1:16" x14ac:dyDescent="0.3">
      <c r="A7545" t="str">
        <f t="shared" si="119"/>
        <v>04: Food PubsLondonPremiumGinGordons Pink GinF: £3.80 - £4.00All stocking</v>
      </c>
      <c r="B7545" t="s">
        <v>1</v>
      </c>
      <c r="C7545" t="s">
        <v>109</v>
      </c>
      <c r="D7545" t="s">
        <v>102</v>
      </c>
      <c r="E7545" t="s">
        <v>15</v>
      </c>
      <c r="F7545" t="s">
        <v>47</v>
      </c>
      <c r="G7545" t="s">
        <v>62</v>
      </c>
      <c r="H7545" t="s">
        <v>49</v>
      </c>
      <c r="I7545" t="s">
        <v>55</v>
      </c>
      <c r="J7545" s="1">
        <v>99.08</v>
      </c>
      <c r="K7545">
        <v>29.307819158955521</v>
      </c>
      <c r="L7545">
        <v>66</v>
      </c>
      <c r="M7545">
        <v>0.20226951772938701</v>
      </c>
      <c r="N7545">
        <v>0.21594847695638</v>
      </c>
      <c r="P7545" t="s">
        <v>42</v>
      </c>
    </row>
    <row r="7546" spans="1:16" x14ac:dyDescent="0.3">
      <c r="A7546" t="str">
        <f t="shared" si="119"/>
        <v>04: Food PubsLondonPremiumGinGordons Pink GinG: £4.00 - £4.20All stocking</v>
      </c>
      <c r="B7546" t="s">
        <v>1</v>
      </c>
      <c r="C7546" t="s">
        <v>109</v>
      </c>
      <c r="D7546" t="s">
        <v>102</v>
      </c>
      <c r="E7546" t="s">
        <v>15</v>
      </c>
      <c r="F7546" t="s">
        <v>47</v>
      </c>
      <c r="G7546" t="s">
        <v>62</v>
      </c>
      <c r="H7546" t="s">
        <v>49</v>
      </c>
      <c r="I7546" t="s">
        <v>56</v>
      </c>
      <c r="J7546" s="1">
        <v>97.12</v>
      </c>
      <c r="K7546">
        <v>27.640051615051597</v>
      </c>
      <c r="L7546">
        <v>63</v>
      </c>
      <c r="M7546">
        <v>0.17767674709088799</v>
      </c>
      <c r="N7546">
        <v>0.18746887674604601</v>
      </c>
      <c r="P7546" t="s">
        <v>42</v>
      </c>
    </row>
    <row r="7547" spans="1:16" x14ac:dyDescent="0.3">
      <c r="A7547" t="str">
        <f t="shared" si="119"/>
        <v>04: Food PubsLondonPremiumGinGordons Pink GinH: £4.20 - £4.40All stocking</v>
      </c>
      <c r="B7547" t="s">
        <v>1</v>
      </c>
      <c r="C7547" t="s">
        <v>109</v>
      </c>
      <c r="D7547" t="s">
        <v>102</v>
      </c>
      <c r="E7547" t="s">
        <v>15</v>
      </c>
      <c r="F7547" t="s">
        <v>47</v>
      </c>
      <c r="G7547" t="s">
        <v>62</v>
      </c>
      <c r="H7547" t="s">
        <v>49</v>
      </c>
      <c r="I7547" t="s">
        <v>60</v>
      </c>
      <c r="J7547" s="1">
        <v>138.87</v>
      </c>
      <c r="K7547">
        <v>37.483974358974358</v>
      </c>
      <c r="L7547">
        <v>30</v>
      </c>
      <c r="M7547">
        <v>0.195033603663442</v>
      </c>
      <c r="N7547">
        <v>0.21297927391876501</v>
      </c>
      <c r="P7547" t="s">
        <v>42</v>
      </c>
    </row>
    <row r="7548" spans="1:16" x14ac:dyDescent="0.3">
      <c r="A7548" t="str">
        <f t="shared" ref="A7548:A7611" si="120">C7548&amp;D7548&amp;E7548&amp;F7548&amp;G7548&amp;I7548&amp;P7548</f>
        <v>04: Food PubsLondonPremiumGinGordons Pink GinI: £4.40 - £4.60All stocking</v>
      </c>
      <c r="B7548" t="s">
        <v>1</v>
      </c>
      <c r="C7548" t="s">
        <v>109</v>
      </c>
      <c r="D7548" t="s">
        <v>102</v>
      </c>
      <c r="E7548" t="s">
        <v>15</v>
      </c>
      <c r="F7548" t="s">
        <v>47</v>
      </c>
      <c r="G7548" t="s">
        <v>62</v>
      </c>
      <c r="H7548" t="s">
        <v>49</v>
      </c>
      <c r="I7548" t="s">
        <v>64</v>
      </c>
      <c r="J7548" s="1">
        <v>100.43</v>
      </c>
      <c r="K7548">
        <v>27.860541912867479</v>
      </c>
      <c r="L7548">
        <v>43</v>
      </c>
      <c r="M7548">
        <v>0.15684491980370499</v>
      </c>
      <c r="N7548">
        <v>0.17227656363534699</v>
      </c>
      <c r="P7548" t="s">
        <v>42</v>
      </c>
    </row>
    <row r="7549" spans="1:16" x14ac:dyDescent="0.3">
      <c r="A7549" t="str">
        <f t="shared" si="120"/>
        <v>04: Food PubsLondonPremiumGinGordons Pink GinJ: £4.60 - £4.80All stocking</v>
      </c>
      <c r="B7549" t="s">
        <v>1</v>
      </c>
      <c r="C7549" t="s">
        <v>109</v>
      </c>
      <c r="D7549" t="s">
        <v>102</v>
      </c>
      <c r="E7549" t="s">
        <v>15</v>
      </c>
      <c r="F7549" t="s">
        <v>47</v>
      </c>
      <c r="G7549" t="s">
        <v>62</v>
      </c>
      <c r="H7549" t="s">
        <v>49</v>
      </c>
      <c r="I7549" t="s">
        <v>65</v>
      </c>
      <c r="J7549" s="1">
        <v>140.51</v>
      </c>
      <c r="K7549">
        <v>34.750401450401441</v>
      </c>
      <c r="L7549">
        <v>30</v>
      </c>
      <c r="M7549">
        <v>0.129452232460261</v>
      </c>
      <c r="N7549">
        <v>0.139247189382803</v>
      </c>
      <c r="P7549" t="s">
        <v>42</v>
      </c>
    </row>
    <row r="7550" spans="1:16" x14ac:dyDescent="0.3">
      <c r="A7550" t="str">
        <f t="shared" si="120"/>
        <v>04: Food PubsLondonPremiumGinHendricksTotalAll stocking</v>
      </c>
      <c r="B7550" t="s">
        <v>1</v>
      </c>
      <c r="C7550" t="s">
        <v>109</v>
      </c>
      <c r="D7550" t="s">
        <v>102</v>
      </c>
      <c r="E7550" t="s">
        <v>15</v>
      </c>
      <c r="F7550" t="s">
        <v>47</v>
      </c>
      <c r="G7550" t="s">
        <v>63</v>
      </c>
      <c r="H7550" t="s">
        <v>49</v>
      </c>
      <c r="I7550" t="s">
        <v>12</v>
      </c>
      <c r="J7550" s="1">
        <v>56.91</v>
      </c>
      <c r="K7550">
        <v>13.944456591106722</v>
      </c>
      <c r="L7550">
        <v>403</v>
      </c>
      <c r="M7550" s="19">
        <v>6.8827722228859897E-2</v>
      </c>
      <c r="N7550" s="19">
        <v>6.8495698479644707E-2</v>
      </c>
      <c r="P7550" t="s">
        <v>42</v>
      </c>
    </row>
    <row r="7551" spans="1:16" x14ac:dyDescent="0.3">
      <c r="A7551" t="str">
        <f t="shared" si="120"/>
        <v>04: Food PubsLondonPremiumGinHendricksF: £3.80 - £4.00All stocking</v>
      </c>
      <c r="B7551" t="s">
        <v>1</v>
      </c>
      <c r="C7551" t="s">
        <v>109</v>
      </c>
      <c r="D7551" t="s">
        <v>102</v>
      </c>
      <c r="E7551" t="s">
        <v>15</v>
      </c>
      <c r="F7551" t="s">
        <v>47</v>
      </c>
      <c r="G7551" t="s">
        <v>63</v>
      </c>
      <c r="H7551" t="s">
        <v>49</v>
      </c>
      <c r="I7551" t="s">
        <v>55</v>
      </c>
      <c r="J7551" s="1">
        <v>46.66</v>
      </c>
      <c r="K7551">
        <v>13.37264565791352</v>
      </c>
      <c r="L7551">
        <v>56</v>
      </c>
      <c r="M7551" s="19">
        <v>6.9037163321318498E-2</v>
      </c>
      <c r="N7551" s="19">
        <v>6.9970234160972603E-2</v>
      </c>
      <c r="P7551" t="s">
        <v>42</v>
      </c>
    </row>
    <row r="7552" spans="1:16" x14ac:dyDescent="0.3">
      <c r="A7552" t="str">
        <f t="shared" si="120"/>
        <v>04: Food PubsLondonPremiumGinHendricksG: £4.00 - £4.20All stocking</v>
      </c>
      <c r="B7552" t="s">
        <v>1</v>
      </c>
      <c r="C7552" t="s">
        <v>109</v>
      </c>
      <c r="D7552" t="s">
        <v>102</v>
      </c>
      <c r="E7552" t="s">
        <v>15</v>
      </c>
      <c r="F7552" t="s">
        <v>47</v>
      </c>
      <c r="G7552" t="s">
        <v>63</v>
      </c>
      <c r="H7552" t="s">
        <v>49</v>
      </c>
      <c r="I7552" t="s">
        <v>56</v>
      </c>
      <c r="J7552" s="1">
        <v>38.590000000000003</v>
      </c>
      <c r="K7552">
        <v>11.99948971418044</v>
      </c>
      <c r="L7552">
        <v>97</v>
      </c>
      <c r="M7552" s="19">
        <v>6.8005117264893597E-2</v>
      </c>
      <c r="N7552" s="19">
        <v>7.2256241858672798E-2</v>
      </c>
      <c r="P7552" t="s">
        <v>42</v>
      </c>
    </row>
    <row r="7553" spans="1:16" x14ac:dyDescent="0.3">
      <c r="A7553" t="str">
        <f t="shared" si="120"/>
        <v>04: Food PubsLondonPremiumGinHendricksH: £4.20 - £4.40All stocking</v>
      </c>
      <c r="B7553" t="s">
        <v>1</v>
      </c>
      <c r="C7553" t="s">
        <v>109</v>
      </c>
      <c r="D7553" t="s">
        <v>102</v>
      </c>
      <c r="E7553" t="s">
        <v>15</v>
      </c>
      <c r="F7553" t="s">
        <v>47</v>
      </c>
      <c r="G7553" t="s">
        <v>63</v>
      </c>
      <c r="H7553" t="s">
        <v>49</v>
      </c>
      <c r="I7553" t="s">
        <v>60</v>
      </c>
      <c r="J7553" s="1">
        <v>42.81</v>
      </c>
      <c r="K7553">
        <v>12.75308644899164</v>
      </c>
      <c r="L7553">
        <v>116</v>
      </c>
      <c r="M7553" s="19">
        <v>7.33201323503722E-2</v>
      </c>
      <c r="N7553" s="19">
        <v>7.8113781027685403E-2</v>
      </c>
      <c r="P7553" t="s">
        <v>42</v>
      </c>
    </row>
    <row r="7554" spans="1:16" x14ac:dyDescent="0.3">
      <c r="A7554" t="str">
        <f t="shared" si="120"/>
        <v>04: Food PubsLondonPremiumGinHendricksI: £4.40 - £4.60All stocking</v>
      </c>
      <c r="B7554" t="s">
        <v>1</v>
      </c>
      <c r="C7554" t="s">
        <v>109</v>
      </c>
      <c r="D7554" t="s">
        <v>102</v>
      </c>
      <c r="E7554" t="s">
        <v>15</v>
      </c>
      <c r="F7554" t="s">
        <v>47</v>
      </c>
      <c r="G7554" t="s">
        <v>63</v>
      </c>
      <c r="H7554" t="s">
        <v>49</v>
      </c>
      <c r="I7554" t="s">
        <v>64</v>
      </c>
      <c r="J7554" s="1">
        <v>46.35</v>
      </c>
      <c r="K7554">
        <v>12.48972978588364</v>
      </c>
      <c r="L7554">
        <v>78</v>
      </c>
      <c r="M7554">
        <v>7.1797417484452994E-2</v>
      </c>
      <c r="N7554">
        <v>7.1585292344786E-2</v>
      </c>
      <c r="P7554" t="s">
        <v>42</v>
      </c>
    </row>
    <row r="7555" spans="1:16" x14ac:dyDescent="0.3">
      <c r="A7555" t="str">
        <f t="shared" si="120"/>
        <v>04: Food PubsLondonPremiumGinHendricksJ: £4.60 - £4.80All stocking</v>
      </c>
      <c r="B7555" t="s">
        <v>1</v>
      </c>
      <c r="C7555" t="s">
        <v>109</v>
      </c>
      <c r="D7555" t="s">
        <v>102</v>
      </c>
      <c r="E7555" t="s">
        <v>15</v>
      </c>
      <c r="F7555" t="s">
        <v>47</v>
      </c>
      <c r="G7555" t="s">
        <v>63</v>
      </c>
      <c r="H7555" t="s">
        <v>49</v>
      </c>
      <c r="I7555" t="s">
        <v>65</v>
      </c>
      <c r="J7555" s="1">
        <v>58.79</v>
      </c>
      <c r="K7555">
        <v>14.018460832097201</v>
      </c>
      <c r="L7555">
        <v>66</v>
      </c>
      <c r="M7555" s="19">
        <v>7.0556070866603607E-2</v>
      </c>
      <c r="N7555" s="19">
        <v>6.9018551536560502E-2</v>
      </c>
      <c r="P7555" t="s">
        <v>42</v>
      </c>
    </row>
    <row r="7556" spans="1:16" x14ac:dyDescent="0.3">
      <c r="A7556" t="str">
        <f t="shared" si="120"/>
        <v>04: Food PubsLondonPremiumGinHendricksK: £4.80 - £5.00All stocking</v>
      </c>
      <c r="B7556" t="s">
        <v>1</v>
      </c>
      <c r="C7556" t="s">
        <v>109</v>
      </c>
      <c r="D7556" t="s">
        <v>102</v>
      </c>
      <c r="E7556" t="s">
        <v>15</v>
      </c>
      <c r="F7556" t="s">
        <v>47</v>
      </c>
      <c r="G7556" t="s">
        <v>63</v>
      </c>
      <c r="H7556" t="s">
        <v>49</v>
      </c>
      <c r="I7556" t="s">
        <v>89</v>
      </c>
      <c r="J7556" s="1">
        <v>75.59</v>
      </c>
      <c r="K7556">
        <v>15.946256027077959</v>
      </c>
      <c r="L7556">
        <v>73</v>
      </c>
      <c r="M7556" s="19">
        <v>7.0004141806849093E-2</v>
      </c>
      <c r="N7556" s="19">
        <v>6.6594445271981301E-2</v>
      </c>
      <c r="P7556" t="s">
        <v>42</v>
      </c>
    </row>
    <row r="7557" spans="1:16" x14ac:dyDescent="0.3">
      <c r="A7557" t="str">
        <f t="shared" si="120"/>
        <v>04: Food PubsLondonPremiumGinHendricksL: £5.00 - £5.20All stocking</v>
      </c>
      <c r="B7557" t="s">
        <v>1</v>
      </c>
      <c r="C7557" t="s">
        <v>109</v>
      </c>
      <c r="D7557" t="s">
        <v>102</v>
      </c>
      <c r="E7557" t="s">
        <v>15</v>
      </c>
      <c r="F7557" t="s">
        <v>47</v>
      </c>
      <c r="G7557" t="s">
        <v>63</v>
      </c>
      <c r="H7557" t="s">
        <v>49</v>
      </c>
      <c r="I7557" t="s">
        <v>90</v>
      </c>
      <c r="J7557" s="1">
        <v>85.71</v>
      </c>
      <c r="K7557">
        <v>17.136237224314158</v>
      </c>
      <c r="L7557">
        <v>65</v>
      </c>
      <c r="M7557" s="19">
        <v>7.84165127759687E-2</v>
      </c>
      <c r="N7557" s="19">
        <v>7.2533587203624197E-2</v>
      </c>
      <c r="P7557" t="s">
        <v>42</v>
      </c>
    </row>
    <row r="7558" spans="1:16" x14ac:dyDescent="0.3">
      <c r="A7558" t="str">
        <f t="shared" si="120"/>
        <v>04: Food PubsLondonPremiumGinHendricksM: £5.20 - £5.40All stocking</v>
      </c>
      <c r="B7558" t="s">
        <v>1</v>
      </c>
      <c r="C7558" t="s">
        <v>109</v>
      </c>
      <c r="D7558" t="s">
        <v>102</v>
      </c>
      <c r="E7558" t="s">
        <v>15</v>
      </c>
      <c r="F7558" t="s">
        <v>47</v>
      </c>
      <c r="G7558" t="s">
        <v>63</v>
      </c>
      <c r="H7558" t="s">
        <v>49</v>
      </c>
      <c r="I7558" t="s">
        <v>95</v>
      </c>
      <c r="J7558" s="1">
        <v>91.5</v>
      </c>
      <c r="K7558">
        <v>17.974170610534241</v>
      </c>
      <c r="L7558">
        <v>66</v>
      </c>
      <c r="M7558">
        <v>6.2563565466038001E-2</v>
      </c>
      <c r="N7558" s="19">
        <v>5.7964158460916702E-2</v>
      </c>
      <c r="P7558" t="s">
        <v>42</v>
      </c>
    </row>
    <row r="7559" spans="1:16" x14ac:dyDescent="0.3">
      <c r="A7559" t="str">
        <f t="shared" si="120"/>
        <v>04: Food PubsLondonPremiumGinHendricksN: £5.40 - £5.60All stocking</v>
      </c>
      <c r="B7559" t="s">
        <v>1</v>
      </c>
      <c r="C7559" t="s">
        <v>109</v>
      </c>
      <c r="D7559" t="s">
        <v>102</v>
      </c>
      <c r="E7559" t="s">
        <v>15</v>
      </c>
      <c r="F7559" t="s">
        <v>47</v>
      </c>
      <c r="G7559" t="s">
        <v>63</v>
      </c>
      <c r="H7559" t="s">
        <v>49</v>
      </c>
      <c r="I7559" t="s">
        <v>99</v>
      </c>
      <c r="J7559" s="1">
        <v>107.31</v>
      </c>
      <c r="K7559">
        <v>20.248334443334439</v>
      </c>
      <c r="L7559">
        <v>30</v>
      </c>
      <c r="M7559" s="19">
        <v>8.7586381424629697E-2</v>
      </c>
      <c r="N7559" s="19">
        <v>7.9273490400263102E-2</v>
      </c>
      <c r="P7559" t="s">
        <v>42</v>
      </c>
    </row>
    <row r="7560" spans="1:16" x14ac:dyDescent="0.3">
      <c r="A7560" t="str">
        <f t="shared" si="120"/>
        <v>04: Food PubsLondonPremiumGinSipsmithTotalAll stocking</v>
      </c>
      <c r="B7560" t="s">
        <v>1</v>
      </c>
      <c r="C7560" t="s">
        <v>109</v>
      </c>
      <c r="D7560" t="s">
        <v>102</v>
      </c>
      <c r="E7560" t="s">
        <v>15</v>
      </c>
      <c r="F7560" t="s">
        <v>47</v>
      </c>
      <c r="G7560" t="s">
        <v>66</v>
      </c>
      <c r="H7560" t="s">
        <v>49</v>
      </c>
      <c r="I7560" t="s">
        <v>12</v>
      </c>
      <c r="J7560" s="1">
        <v>46.49</v>
      </c>
      <c r="K7560">
        <v>9.6268936090364789</v>
      </c>
      <c r="L7560">
        <v>231</v>
      </c>
      <c r="M7560" s="19">
        <v>4.2898563148898401E-2</v>
      </c>
      <c r="N7560" s="19">
        <v>3.8108502482197402E-2</v>
      </c>
      <c r="P7560" t="s">
        <v>42</v>
      </c>
    </row>
    <row r="7561" spans="1:16" x14ac:dyDescent="0.3">
      <c r="A7561" t="str">
        <f t="shared" si="120"/>
        <v>04: Food PubsLondonPremiumGinSipsmithH: £4.20 - £4.40All stocking</v>
      </c>
      <c r="B7561" t="s">
        <v>1</v>
      </c>
      <c r="C7561" t="s">
        <v>109</v>
      </c>
      <c r="D7561" t="s">
        <v>102</v>
      </c>
      <c r="E7561" t="s">
        <v>15</v>
      </c>
      <c r="F7561" t="s">
        <v>47</v>
      </c>
      <c r="G7561" t="s">
        <v>66</v>
      </c>
      <c r="H7561" t="s">
        <v>49</v>
      </c>
      <c r="I7561" t="s">
        <v>60</v>
      </c>
      <c r="J7561" s="1">
        <v>26.22</v>
      </c>
      <c r="K7561">
        <v>5.99571422167576</v>
      </c>
      <c r="L7561">
        <v>26</v>
      </c>
      <c r="M7561" s="19">
        <v>3.1614905310681098E-2</v>
      </c>
      <c r="N7561" s="19">
        <v>2.8894664424399901E-2</v>
      </c>
      <c r="P7561" t="s">
        <v>42</v>
      </c>
    </row>
    <row r="7562" spans="1:16" x14ac:dyDescent="0.3">
      <c r="A7562" t="str">
        <f t="shared" si="120"/>
        <v>04: Food PubsLondonPremiumGinSipsmithI: £4.40 - £4.60All stocking</v>
      </c>
      <c r="B7562" t="s">
        <v>1</v>
      </c>
      <c r="C7562" t="s">
        <v>109</v>
      </c>
      <c r="D7562" t="s">
        <v>102</v>
      </c>
      <c r="E7562" t="s">
        <v>15</v>
      </c>
      <c r="F7562" t="s">
        <v>47</v>
      </c>
      <c r="G7562" t="s">
        <v>66</v>
      </c>
      <c r="H7562" t="s">
        <v>49</v>
      </c>
      <c r="I7562" t="s">
        <v>64</v>
      </c>
      <c r="J7562" s="1">
        <v>34.14</v>
      </c>
      <c r="K7562">
        <v>7.61453514434284</v>
      </c>
      <c r="L7562">
        <v>52</v>
      </c>
      <c r="M7562" s="19">
        <v>4.0311664770953097E-2</v>
      </c>
      <c r="N7562" s="19">
        <v>3.47649288385753E-2</v>
      </c>
      <c r="P7562" t="s">
        <v>42</v>
      </c>
    </row>
    <row r="7563" spans="1:16" x14ac:dyDescent="0.3">
      <c r="A7563" t="str">
        <f t="shared" si="120"/>
        <v>04: Food PubsLondonPremiumGinSipsmithJ: £4.60 - £4.80All stocking</v>
      </c>
      <c r="B7563" t="s">
        <v>1</v>
      </c>
      <c r="C7563" t="s">
        <v>109</v>
      </c>
      <c r="D7563" t="s">
        <v>102</v>
      </c>
      <c r="E7563" t="s">
        <v>15</v>
      </c>
      <c r="F7563" t="s">
        <v>47</v>
      </c>
      <c r="G7563" t="s">
        <v>66</v>
      </c>
      <c r="H7563" t="s">
        <v>49</v>
      </c>
      <c r="I7563" t="s">
        <v>65</v>
      </c>
      <c r="J7563" s="1">
        <v>40.24</v>
      </c>
      <c r="K7563">
        <v>8.7286473675896801</v>
      </c>
      <c r="L7563">
        <v>52</v>
      </c>
      <c r="M7563" s="19">
        <v>4.2529771788083197E-2</v>
      </c>
      <c r="N7563" s="19">
        <v>3.7060793956239797E-2</v>
      </c>
      <c r="P7563" t="s">
        <v>42</v>
      </c>
    </row>
    <row r="7564" spans="1:16" x14ac:dyDescent="0.3">
      <c r="A7564" t="str">
        <f t="shared" si="120"/>
        <v>04: Food PubsLondonPremiumGinSipsmithK: £4.80 - £5.00All stocking</v>
      </c>
      <c r="B7564" t="s">
        <v>1</v>
      </c>
      <c r="C7564" t="s">
        <v>109</v>
      </c>
      <c r="D7564" t="s">
        <v>102</v>
      </c>
      <c r="E7564" t="s">
        <v>15</v>
      </c>
      <c r="F7564" t="s">
        <v>47</v>
      </c>
      <c r="G7564" t="s">
        <v>66</v>
      </c>
      <c r="H7564" t="s">
        <v>49</v>
      </c>
      <c r="I7564" t="s">
        <v>89</v>
      </c>
      <c r="J7564" s="1">
        <v>43.91</v>
      </c>
      <c r="K7564">
        <v>8.926114354993679</v>
      </c>
      <c r="L7564">
        <v>58</v>
      </c>
      <c r="M7564" s="19">
        <v>3.8352507569128599E-2</v>
      </c>
      <c r="N7564" s="19">
        <v>3.4490538071564401E-2</v>
      </c>
      <c r="P7564" t="s">
        <v>42</v>
      </c>
    </row>
    <row r="7565" spans="1:16" x14ac:dyDescent="0.3">
      <c r="A7565" t="str">
        <f t="shared" si="120"/>
        <v>04: Food PubsLondonPremiumGinSipsmithL: £5.00 - £5.20All stocking</v>
      </c>
      <c r="B7565" t="s">
        <v>1</v>
      </c>
      <c r="C7565" t="s">
        <v>109</v>
      </c>
      <c r="D7565" t="s">
        <v>102</v>
      </c>
      <c r="E7565" t="s">
        <v>15</v>
      </c>
      <c r="F7565" t="s">
        <v>47</v>
      </c>
      <c r="G7565" t="s">
        <v>66</v>
      </c>
      <c r="H7565" t="s">
        <v>49</v>
      </c>
      <c r="I7565" t="s">
        <v>90</v>
      </c>
      <c r="J7565" s="1">
        <v>78.13</v>
      </c>
      <c r="K7565">
        <v>15.373753585595679</v>
      </c>
      <c r="L7565">
        <v>57</v>
      </c>
      <c r="M7565" s="19">
        <v>6.1098043458782399E-2</v>
      </c>
      <c r="N7565" s="19">
        <v>5.6216024457173899E-2</v>
      </c>
      <c r="P7565" t="s">
        <v>42</v>
      </c>
    </row>
    <row r="7566" spans="1:16" x14ac:dyDescent="0.3">
      <c r="A7566" t="str">
        <f t="shared" si="120"/>
        <v>04: Food PubsLondonPremiumGinSipsmithM: £5.20 - £5.40All stocking</v>
      </c>
      <c r="B7566" t="s">
        <v>1</v>
      </c>
      <c r="C7566" t="s">
        <v>109</v>
      </c>
      <c r="D7566" t="s">
        <v>102</v>
      </c>
      <c r="E7566" t="s">
        <v>15</v>
      </c>
      <c r="F7566" t="s">
        <v>47</v>
      </c>
      <c r="G7566" t="s">
        <v>66</v>
      </c>
      <c r="H7566" t="s">
        <v>49</v>
      </c>
      <c r="I7566" t="s">
        <v>95</v>
      </c>
      <c r="J7566" s="1">
        <v>110.1</v>
      </c>
      <c r="K7566">
        <v>21.291934974747477</v>
      </c>
      <c r="L7566">
        <v>32</v>
      </c>
      <c r="M7566" s="19">
        <v>6.3818150694734899E-2</v>
      </c>
      <c r="N7566" s="19">
        <v>5.99852540630866E-2</v>
      </c>
      <c r="P7566" t="s">
        <v>42</v>
      </c>
    </row>
    <row r="7567" spans="1:16" x14ac:dyDescent="0.3">
      <c r="A7567" t="str">
        <f t="shared" si="120"/>
        <v>04: Food PubsLondonPremiumGinTanquerayTotalAll stocking</v>
      </c>
      <c r="B7567" t="s">
        <v>1</v>
      </c>
      <c r="C7567" t="s">
        <v>109</v>
      </c>
      <c r="D7567" t="s">
        <v>102</v>
      </c>
      <c r="E7567" t="s">
        <v>15</v>
      </c>
      <c r="F7567" t="s">
        <v>47</v>
      </c>
      <c r="G7567" t="s">
        <v>67</v>
      </c>
      <c r="H7567" t="s">
        <v>49</v>
      </c>
      <c r="I7567" t="s">
        <v>12</v>
      </c>
      <c r="J7567" s="1">
        <v>109.27</v>
      </c>
      <c r="K7567">
        <v>29.511363524468361</v>
      </c>
      <c r="L7567">
        <v>372</v>
      </c>
      <c r="M7567">
        <v>0.13831520109860099</v>
      </c>
      <c r="N7567">
        <v>0.150447147882115</v>
      </c>
      <c r="P7567" t="s">
        <v>42</v>
      </c>
    </row>
    <row r="7568" spans="1:16" x14ac:dyDescent="0.3">
      <c r="A7568" t="str">
        <f t="shared" si="120"/>
        <v>04: Food PubsLondonPremiumGinTanquerayD: £3.40 - £3.60All stocking</v>
      </c>
      <c r="B7568" t="s">
        <v>1</v>
      </c>
      <c r="C7568" t="s">
        <v>109</v>
      </c>
      <c r="D7568" t="s">
        <v>102</v>
      </c>
      <c r="E7568" t="s">
        <v>15</v>
      </c>
      <c r="F7568" t="s">
        <v>47</v>
      </c>
      <c r="G7568" t="s">
        <v>67</v>
      </c>
      <c r="H7568" t="s">
        <v>49</v>
      </c>
      <c r="I7568" t="s">
        <v>53</v>
      </c>
      <c r="J7568" s="1">
        <v>53.6</v>
      </c>
      <c r="K7568">
        <v>19.389618224912319</v>
      </c>
      <c r="L7568">
        <v>34</v>
      </c>
      <c r="M7568" s="19">
        <v>9.4249193797459205E-2</v>
      </c>
      <c r="N7568">
        <v>0.11234145017974601</v>
      </c>
      <c r="P7568" t="s">
        <v>42</v>
      </c>
    </row>
    <row r="7569" spans="1:16" x14ac:dyDescent="0.3">
      <c r="A7569" t="str">
        <f t="shared" si="120"/>
        <v>04: Food PubsLondonPremiumGinTanquerayE: £3.60 - £3.80All stocking</v>
      </c>
      <c r="B7569" t="s">
        <v>1</v>
      </c>
      <c r="C7569" t="s">
        <v>109</v>
      </c>
      <c r="D7569" t="s">
        <v>102</v>
      </c>
      <c r="E7569" t="s">
        <v>15</v>
      </c>
      <c r="F7569" t="s">
        <v>47</v>
      </c>
      <c r="G7569" t="s">
        <v>67</v>
      </c>
      <c r="H7569" t="s">
        <v>49</v>
      </c>
      <c r="I7569" t="s">
        <v>54</v>
      </c>
      <c r="J7569" s="1">
        <v>85.64</v>
      </c>
      <c r="K7569">
        <v>29.520106508478598</v>
      </c>
      <c r="L7569">
        <v>86</v>
      </c>
      <c r="M7569">
        <v>0.16289046001379301</v>
      </c>
      <c r="N7569">
        <v>0.19474762978163401</v>
      </c>
      <c r="P7569" t="s">
        <v>42</v>
      </c>
    </row>
    <row r="7570" spans="1:16" x14ac:dyDescent="0.3">
      <c r="A7570" t="str">
        <f t="shared" si="120"/>
        <v>04: Food PubsLondonPremiumGinTanquerayF: £3.80 - £4.00All stocking</v>
      </c>
      <c r="B7570" t="s">
        <v>1</v>
      </c>
      <c r="C7570" t="s">
        <v>109</v>
      </c>
      <c r="D7570" t="s">
        <v>102</v>
      </c>
      <c r="E7570" t="s">
        <v>15</v>
      </c>
      <c r="F7570" t="s">
        <v>47</v>
      </c>
      <c r="G7570" t="s">
        <v>67</v>
      </c>
      <c r="H7570" t="s">
        <v>49</v>
      </c>
      <c r="I7570" t="s">
        <v>55</v>
      </c>
      <c r="J7570" s="1">
        <v>88.62</v>
      </c>
      <c r="K7570">
        <v>27.497368455514518</v>
      </c>
      <c r="L7570">
        <v>89</v>
      </c>
      <c r="M7570">
        <v>0.14351876591653201</v>
      </c>
      <c r="N7570">
        <v>0.15746941137566101</v>
      </c>
      <c r="P7570" t="s">
        <v>42</v>
      </c>
    </row>
    <row r="7571" spans="1:16" x14ac:dyDescent="0.3">
      <c r="A7571" t="str">
        <f t="shared" si="120"/>
        <v>04: Food PubsLondonPremiumGinTanquerayG: £4.00 - £4.20All stocking</v>
      </c>
      <c r="B7571" t="s">
        <v>1</v>
      </c>
      <c r="C7571" t="s">
        <v>109</v>
      </c>
      <c r="D7571" t="s">
        <v>102</v>
      </c>
      <c r="E7571" t="s">
        <v>15</v>
      </c>
      <c r="F7571" t="s">
        <v>47</v>
      </c>
      <c r="G7571" t="s">
        <v>67</v>
      </c>
      <c r="H7571" t="s">
        <v>49</v>
      </c>
      <c r="I7571" t="s">
        <v>56</v>
      </c>
      <c r="J7571" s="1">
        <v>140.88</v>
      </c>
      <c r="K7571">
        <v>39.261951381951398</v>
      </c>
      <c r="L7571">
        <v>80</v>
      </c>
      <c r="M7571">
        <v>0.18518235972681901</v>
      </c>
      <c r="N7571">
        <v>0.19832809519748601</v>
      </c>
      <c r="P7571" t="s">
        <v>42</v>
      </c>
    </row>
    <row r="7572" spans="1:16" x14ac:dyDescent="0.3">
      <c r="A7572" t="str">
        <f t="shared" si="120"/>
        <v>04: Food PubsLondonPremiumGinTanquerayH: £4.20 - £4.40All stocking</v>
      </c>
      <c r="B7572" t="s">
        <v>1</v>
      </c>
      <c r="C7572" t="s">
        <v>109</v>
      </c>
      <c r="D7572" t="s">
        <v>102</v>
      </c>
      <c r="E7572" t="s">
        <v>15</v>
      </c>
      <c r="F7572" t="s">
        <v>47</v>
      </c>
      <c r="G7572" t="s">
        <v>67</v>
      </c>
      <c r="H7572" t="s">
        <v>49</v>
      </c>
      <c r="I7572" t="s">
        <v>60</v>
      </c>
      <c r="J7572" s="1">
        <v>144.6</v>
      </c>
      <c r="K7572">
        <v>34.3931295420266</v>
      </c>
      <c r="L7572">
        <v>68</v>
      </c>
      <c r="M7572">
        <v>0.17861371654383401</v>
      </c>
      <c r="N7572">
        <v>0.175799547224573</v>
      </c>
      <c r="P7572" t="s">
        <v>42</v>
      </c>
    </row>
    <row r="7573" spans="1:16" x14ac:dyDescent="0.3">
      <c r="A7573" t="str">
        <f t="shared" si="120"/>
        <v>04: Food PubsLondonPremiumGinTanquerayI: £4.40 - £4.60All stocking</v>
      </c>
      <c r="B7573" t="s">
        <v>1</v>
      </c>
      <c r="C7573" t="s">
        <v>109</v>
      </c>
      <c r="D7573" t="s">
        <v>102</v>
      </c>
      <c r="E7573" t="s">
        <v>15</v>
      </c>
      <c r="F7573" t="s">
        <v>47</v>
      </c>
      <c r="G7573" t="s">
        <v>67</v>
      </c>
      <c r="H7573" t="s">
        <v>49</v>
      </c>
      <c r="I7573" t="s">
        <v>64</v>
      </c>
      <c r="J7573" s="1">
        <v>126.74</v>
      </c>
      <c r="K7573">
        <v>29.266986728131318</v>
      </c>
      <c r="L7573">
        <v>83</v>
      </c>
      <c r="M7573">
        <v>0.15657342842894401</v>
      </c>
      <c r="N7573">
        <v>0.160313246643077</v>
      </c>
      <c r="P7573" t="s">
        <v>42</v>
      </c>
    </row>
    <row r="7574" spans="1:16" x14ac:dyDescent="0.3">
      <c r="A7574" t="str">
        <f t="shared" si="120"/>
        <v>04: Food PubsLondonPremiumGinTanquerayJ: £4.60 - £4.80All stocking</v>
      </c>
      <c r="B7574" t="s">
        <v>1</v>
      </c>
      <c r="C7574" t="s">
        <v>109</v>
      </c>
      <c r="D7574" t="s">
        <v>102</v>
      </c>
      <c r="E7574" t="s">
        <v>15</v>
      </c>
      <c r="F7574" t="s">
        <v>47</v>
      </c>
      <c r="G7574" t="s">
        <v>67</v>
      </c>
      <c r="H7574" t="s">
        <v>49</v>
      </c>
      <c r="I7574" t="s">
        <v>65</v>
      </c>
      <c r="J7574" s="1">
        <v>121.24</v>
      </c>
      <c r="K7574">
        <v>27.45581154956156</v>
      </c>
      <c r="L7574">
        <v>56</v>
      </c>
      <c r="M7574" s="19">
        <v>9.9380950021737594E-2</v>
      </c>
      <c r="N7574">
        <v>0.104213548371219</v>
      </c>
      <c r="P7574" t="s">
        <v>42</v>
      </c>
    </row>
    <row r="7575" spans="1:16" x14ac:dyDescent="0.3">
      <c r="A7575" t="str">
        <f t="shared" si="120"/>
        <v>04: Food PubsLondonPremiumGinTanquerayK: £4.80 - £5.00All stocking</v>
      </c>
      <c r="B7575" t="s">
        <v>1</v>
      </c>
      <c r="C7575" t="s">
        <v>109</v>
      </c>
      <c r="D7575" t="s">
        <v>102</v>
      </c>
      <c r="E7575" t="s">
        <v>15</v>
      </c>
      <c r="F7575" t="s">
        <v>47</v>
      </c>
      <c r="G7575" t="s">
        <v>67</v>
      </c>
      <c r="H7575" t="s">
        <v>49</v>
      </c>
      <c r="I7575" t="s">
        <v>89</v>
      </c>
      <c r="J7575" s="1">
        <v>109.51</v>
      </c>
      <c r="K7575">
        <v>25.231925697041962</v>
      </c>
      <c r="L7575">
        <v>43</v>
      </c>
      <c r="M7575" s="19">
        <v>7.7656251595511594E-2</v>
      </c>
      <c r="N7575" s="19">
        <v>8.4505441749531396E-2</v>
      </c>
      <c r="P7575" t="s">
        <v>42</v>
      </c>
    </row>
    <row r="7576" spans="1:16" x14ac:dyDescent="0.3">
      <c r="A7576" t="str">
        <f t="shared" si="120"/>
        <v>04: Food PubsLondonPremiumGinTanquerayL: £5.00 - £5.20All stocking</v>
      </c>
      <c r="B7576" t="s">
        <v>1</v>
      </c>
      <c r="C7576" t="s">
        <v>109</v>
      </c>
      <c r="D7576" t="s">
        <v>102</v>
      </c>
      <c r="E7576" t="s">
        <v>15</v>
      </c>
      <c r="F7576" t="s">
        <v>47</v>
      </c>
      <c r="G7576" t="s">
        <v>67</v>
      </c>
      <c r="H7576" t="s">
        <v>49</v>
      </c>
      <c r="I7576" t="s">
        <v>90</v>
      </c>
      <c r="J7576" s="1">
        <v>205.66</v>
      </c>
      <c r="K7576">
        <v>45.028182465682406</v>
      </c>
      <c r="L7576">
        <v>30</v>
      </c>
      <c r="M7576">
        <v>0.13217982491644001</v>
      </c>
      <c r="N7576">
        <v>0.136643876846261</v>
      </c>
      <c r="P7576" t="s">
        <v>42</v>
      </c>
    </row>
    <row r="7577" spans="1:16" x14ac:dyDescent="0.3">
      <c r="A7577" t="str">
        <f t="shared" si="120"/>
        <v>04: Food PubsLondonPremiumGinTanqueray 10TotalAll stocking</v>
      </c>
      <c r="B7577" t="s">
        <v>1</v>
      </c>
      <c r="C7577" t="s">
        <v>109</v>
      </c>
      <c r="D7577" t="s">
        <v>102</v>
      </c>
      <c r="E7577" t="s">
        <v>15</v>
      </c>
      <c r="F7577" t="s">
        <v>47</v>
      </c>
      <c r="G7577" t="s">
        <v>68</v>
      </c>
      <c r="H7577" t="s">
        <v>49</v>
      </c>
      <c r="I7577" t="s">
        <v>12</v>
      </c>
      <c r="J7577" s="1">
        <v>30.98</v>
      </c>
      <c r="K7577">
        <v>6.3933689829628806</v>
      </c>
      <c r="L7577">
        <v>197</v>
      </c>
      <c r="M7577" s="19">
        <v>2.36252316589253E-2</v>
      </c>
      <c r="N7577" s="19">
        <v>2.0171212446568498E-2</v>
      </c>
      <c r="P7577" t="s">
        <v>42</v>
      </c>
    </row>
    <row r="7578" spans="1:16" x14ac:dyDescent="0.3">
      <c r="A7578" t="str">
        <f t="shared" si="120"/>
        <v>04: Food PubsLondonPremiumGinTanqueray 10H: £4.20 - £4.40All stocking</v>
      </c>
      <c r="B7578" t="s">
        <v>1</v>
      </c>
      <c r="C7578" t="s">
        <v>109</v>
      </c>
      <c r="D7578" t="s">
        <v>102</v>
      </c>
      <c r="E7578" t="s">
        <v>15</v>
      </c>
      <c r="F7578" t="s">
        <v>47</v>
      </c>
      <c r="G7578" t="s">
        <v>68</v>
      </c>
      <c r="H7578" t="s">
        <v>49</v>
      </c>
      <c r="I7578" t="s">
        <v>60</v>
      </c>
      <c r="J7578" s="1">
        <v>29.48</v>
      </c>
      <c r="K7578">
        <v>6.5966753275963592</v>
      </c>
      <c r="L7578">
        <v>38</v>
      </c>
      <c r="M7578" s="19">
        <v>3.4713288606450898E-2</v>
      </c>
      <c r="N7578" s="19">
        <v>2.86815982765505E-2</v>
      </c>
      <c r="P7578" t="s">
        <v>42</v>
      </c>
    </row>
    <row r="7579" spans="1:16" x14ac:dyDescent="0.3">
      <c r="A7579" t="str">
        <f t="shared" si="120"/>
        <v>04: Food PubsLondonPremiumGinTanqueray 10I: £4.40 - £4.60All stocking</v>
      </c>
      <c r="B7579" t="s">
        <v>1</v>
      </c>
      <c r="C7579" t="s">
        <v>109</v>
      </c>
      <c r="D7579" t="s">
        <v>102</v>
      </c>
      <c r="E7579" t="s">
        <v>15</v>
      </c>
      <c r="F7579" t="s">
        <v>47</v>
      </c>
      <c r="G7579" t="s">
        <v>68</v>
      </c>
      <c r="H7579" t="s">
        <v>49</v>
      </c>
      <c r="I7579" t="s">
        <v>64</v>
      </c>
      <c r="J7579" s="1">
        <v>28.46</v>
      </c>
      <c r="K7579">
        <v>6.2384792108476406</v>
      </c>
      <c r="L7579">
        <v>38</v>
      </c>
      <c r="M7579" s="19">
        <v>2.8514940549309899E-2</v>
      </c>
      <c r="N7579">
        <v>2.3772641461299E-2</v>
      </c>
      <c r="P7579" t="s">
        <v>42</v>
      </c>
    </row>
    <row r="7580" spans="1:16" x14ac:dyDescent="0.3">
      <c r="A7580" t="str">
        <f t="shared" si="120"/>
        <v>04: Food PubsLondonPremiumGinTanqueray 10K: £4.80 - £5.00All stocking</v>
      </c>
      <c r="B7580" t="s">
        <v>1</v>
      </c>
      <c r="C7580" t="s">
        <v>109</v>
      </c>
      <c r="D7580" t="s">
        <v>102</v>
      </c>
      <c r="E7580" t="s">
        <v>15</v>
      </c>
      <c r="F7580" t="s">
        <v>47</v>
      </c>
      <c r="G7580" t="s">
        <v>68</v>
      </c>
      <c r="H7580" t="s">
        <v>49</v>
      </c>
      <c r="I7580" t="s">
        <v>89</v>
      </c>
      <c r="J7580" s="1">
        <v>45.25</v>
      </c>
      <c r="K7580">
        <v>9.2636735618878401</v>
      </c>
      <c r="L7580">
        <v>42</v>
      </c>
      <c r="M7580" s="19">
        <v>3.5256260425470899E-2</v>
      </c>
      <c r="N7580" s="19">
        <v>3.1714942998191498E-2</v>
      </c>
      <c r="P7580" t="s">
        <v>42</v>
      </c>
    </row>
    <row r="7581" spans="1:16" x14ac:dyDescent="0.3">
      <c r="A7581" t="str">
        <f t="shared" si="120"/>
        <v>04: Food PubsLondonPremiumGinTanqueray 10L: £5.00 - £5.20All stocking</v>
      </c>
      <c r="B7581" t="s">
        <v>1</v>
      </c>
      <c r="C7581" t="s">
        <v>109</v>
      </c>
      <c r="D7581" t="s">
        <v>102</v>
      </c>
      <c r="E7581" t="s">
        <v>15</v>
      </c>
      <c r="F7581" t="s">
        <v>47</v>
      </c>
      <c r="G7581" t="s">
        <v>68</v>
      </c>
      <c r="H7581" t="s">
        <v>49</v>
      </c>
      <c r="I7581" t="s">
        <v>90</v>
      </c>
      <c r="J7581" s="1">
        <v>53.07</v>
      </c>
      <c r="K7581">
        <v>10.659817786380279</v>
      </c>
      <c r="L7581">
        <v>32</v>
      </c>
      <c r="M7581" s="19">
        <v>3.3554829363338402E-2</v>
      </c>
      <c r="N7581" s="19">
        <v>3.11066476271178E-2</v>
      </c>
      <c r="P7581" t="s">
        <v>42</v>
      </c>
    </row>
    <row r="7582" spans="1:16" x14ac:dyDescent="0.3">
      <c r="A7582" t="str">
        <f t="shared" si="120"/>
        <v>04: Food PubsLondonPremiumGinTanqueray Flor De SevillaTotalAll stocking</v>
      </c>
      <c r="B7582" t="s">
        <v>1</v>
      </c>
      <c r="C7582" t="s">
        <v>109</v>
      </c>
      <c r="D7582" t="s">
        <v>102</v>
      </c>
      <c r="E7582" t="s">
        <v>15</v>
      </c>
      <c r="F7582" t="s">
        <v>47</v>
      </c>
      <c r="G7582" t="s">
        <v>69</v>
      </c>
      <c r="H7582" t="s">
        <v>49</v>
      </c>
      <c r="I7582" t="s">
        <v>12</v>
      </c>
      <c r="J7582" s="1">
        <v>28.22</v>
      </c>
      <c r="K7582">
        <v>6.7529336946003609</v>
      </c>
      <c r="L7582">
        <v>333</v>
      </c>
      <c r="M7582" s="19">
        <v>3.0867064566689199E-2</v>
      </c>
      <c r="N7582" s="19">
        <v>2.97554358938391E-2</v>
      </c>
      <c r="P7582" t="s">
        <v>42</v>
      </c>
    </row>
    <row r="7583" spans="1:16" x14ac:dyDescent="0.3">
      <c r="A7583" t="str">
        <f t="shared" si="120"/>
        <v>04: Food PubsLondonPremiumGinTanqueray Flor De SevillaE: £3.60 - £3.80All stocking</v>
      </c>
      <c r="B7583" t="s">
        <v>1</v>
      </c>
      <c r="C7583" t="s">
        <v>109</v>
      </c>
      <c r="D7583" t="s">
        <v>102</v>
      </c>
      <c r="E7583" t="s">
        <v>15</v>
      </c>
      <c r="F7583" t="s">
        <v>47</v>
      </c>
      <c r="G7583" t="s">
        <v>69</v>
      </c>
      <c r="H7583" t="s">
        <v>49</v>
      </c>
      <c r="I7583" t="s">
        <v>54</v>
      </c>
      <c r="J7583" s="1">
        <v>21.12</v>
      </c>
      <c r="K7583">
        <v>5.91774937184028</v>
      </c>
      <c r="L7583">
        <v>55</v>
      </c>
      <c r="M7583" s="19">
        <v>3.8226144602193701E-2</v>
      </c>
      <c r="N7583" s="19">
        <v>3.5795264544438703E-2</v>
      </c>
      <c r="P7583" t="s">
        <v>42</v>
      </c>
    </row>
    <row r="7584" spans="1:16" x14ac:dyDescent="0.3">
      <c r="A7584" t="str">
        <f t="shared" si="120"/>
        <v>04: Food PubsLondonPremiumGinTanqueray Flor De SevillaF: £3.80 - £4.00All stocking</v>
      </c>
      <c r="B7584" t="s">
        <v>1</v>
      </c>
      <c r="C7584" t="s">
        <v>109</v>
      </c>
      <c r="D7584" t="s">
        <v>102</v>
      </c>
      <c r="E7584" t="s">
        <v>15</v>
      </c>
      <c r="F7584" t="s">
        <v>47</v>
      </c>
      <c r="G7584" t="s">
        <v>69</v>
      </c>
      <c r="H7584" t="s">
        <v>49</v>
      </c>
      <c r="I7584" t="s">
        <v>55</v>
      </c>
      <c r="J7584" s="1">
        <v>21.56</v>
      </c>
      <c r="K7584">
        <v>5.83430910793924</v>
      </c>
      <c r="L7584">
        <v>73</v>
      </c>
      <c r="M7584" s="19">
        <v>3.3223344731542398E-2</v>
      </c>
      <c r="N7584" s="19">
        <v>3.1616834986166298E-2</v>
      </c>
      <c r="P7584" t="s">
        <v>42</v>
      </c>
    </row>
    <row r="7585" spans="1:16" x14ac:dyDescent="0.3">
      <c r="A7585" t="str">
        <f t="shared" si="120"/>
        <v>04: Food PubsLondonPremiumGinTanqueray Flor De SevillaG: £4.00 - £4.20All stocking</v>
      </c>
      <c r="B7585" t="s">
        <v>1</v>
      </c>
      <c r="C7585" t="s">
        <v>109</v>
      </c>
      <c r="D7585" t="s">
        <v>102</v>
      </c>
      <c r="E7585" t="s">
        <v>15</v>
      </c>
      <c r="F7585" t="s">
        <v>47</v>
      </c>
      <c r="G7585" t="s">
        <v>69</v>
      </c>
      <c r="H7585" t="s">
        <v>49</v>
      </c>
      <c r="I7585" t="s">
        <v>56</v>
      </c>
      <c r="J7585" s="1">
        <v>26.58</v>
      </c>
      <c r="K7585">
        <v>7.3389483688825603</v>
      </c>
      <c r="L7585">
        <v>76</v>
      </c>
      <c r="M7585">
        <v>3.7474944229835001E-2</v>
      </c>
      <c r="N7585">
        <v>3.6258127997059998E-2</v>
      </c>
      <c r="P7585" t="s">
        <v>42</v>
      </c>
    </row>
    <row r="7586" spans="1:16" x14ac:dyDescent="0.3">
      <c r="A7586" t="str">
        <f t="shared" si="120"/>
        <v>04: Food PubsLondonPremiumGinTanqueray Flor De SevillaH: £4.20 - £4.40All stocking</v>
      </c>
      <c r="B7586" t="s">
        <v>1</v>
      </c>
      <c r="C7586" t="s">
        <v>109</v>
      </c>
      <c r="D7586" t="s">
        <v>102</v>
      </c>
      <c r="E7586" t="s">
        <v>15</v>
      </c>
      <c r="F7586" t="s">
        <v>47</v>
      </c>
      <c r="G7586" t="s">
        <v>69</v>
      </c>
      <c r="H7586" t="s">
        <v>49</v>
      </c>
      <c r="I7586" t="s">
        <v>60</v>
      </c>
      <c r="J7586" s="1">
        <v>27.63</v>
      </c>
      <c r="K7586">
        <v>7.1413346653346794</v>
      </c>
      <c r="L7586">
        <v>50</v>
      </c>
      <c r="M7586" s="19">
        <v>3.6230707193365103E-2</v>
      </c>
      <c r="N7586" s="19">
        <v>3.39648900280985E-2</v>
      </c>
      <c r="P7586" t="s">
        <v>42</v>
      </c>
    </row>
    <row r="7587" spans="1:16" x14ac:dyDescent="0.3">
      <c r="A7587" t="str">
        <f t="shared" si="120"/>
        <v>04: Food PubsLondonPremiumGinTanqueray Flor De SevillaI: £4.40 - £4.60All stocking</v>
      </c>
      <c r="B7587" t="s">
        <v>1</v>
      </c>
      <c r="C7587" t="s">
        <v>109</v>
      </c>
      <c r="D7587" t="s">
        <v>102</v>
      </c>
      <c r="E7587" t="s">
        <v>15</v>
      </c>
      <c r="F7587" t="s">
        <v>47</v>
      </c>
      <c r="G7587" t="s">
        <v>69</v>
      </c>
      <c r="H7587" t="s">
        <v>49</v>
      </c>
      <c r="I7587" t="s">
        <v>64</v>
      </c>
      <c r="J7587" s="1">
        <v>29.32</v>
      </c>
      <c r="K7587">
        <v>7.1292033522033602</v>
      </c>
      <c r="L7587">
        <v>50</v>
      </c>
      <c r="M7587" s="19">
        <v>3.1513927445855301E-2</v>
      </c>
      <c r="N7587" s="19">
        <v>2.9047278783011301E-2</v>
      </c>
      <c r="P7587" t="s">
        <v>42</v>
      </c>
    </row>
    <row r="7588" spans="1:16" x14ac:dyDescent="0.3">
      <c r="A7588" t="str">
        <f t="shared" si="120"/>
        <v>04: Food PubsLondonPremiumGinTanqueray Flor De SevillaJ: £4.60 - £4.80All stocking</v>
      </c>
      <c r="B7588" t="s">
        <v>1</v>
      </c>
      <c r="C7588" t="s">
        <v>109</v>
      </c>
      <c r="D7588" t="s">
        <v>102</v>
      </c>
      <c r="E7588" t="s">
        <v>15</v>
      </c>
      <c r="F7588" t="s">
        <v>47</v>
      </c>
      <c r="G7588" t="s">
        <v>69</v>
      </c>
      <c r="H7588" t="s">
        <v>49</v>
      </c>
      <c r="I7588" t="s">
        <v>65</v>
      </c>
      <c r="J7588" s="1">
        <v>33.49</v>
      </c>
      <c r="K7588">
        <v>8.0473092112565592</v>
      </c>
      <c r="L7588">
        <v>57</v>
      </c>
      <c r="M7588" s="19">
        <v>3.5706841296059402E-2</v>
      </c>
      <c r="N7588" s="19">
        <v>3.5613549779079698E-2</v>
      </c>
      <c r="P7588" t="s">
        <v>42</v>
      </c>
    </row>
    <row r="7589" spans="1:16" x14ac:dyDescent="0.3">
      <c r="A7589" t="str">
        <f t="shared" si="120"/>
        <v>04: Food PubsLondonPremiumGinTanqueray Flor De SevillaK: £4.80 - £5.00All stocking</v>
      </c>
      <c r="B7589" t="s">
        <v>1</v>
      </c>
      <c r="C7589" t="s">
        <v>109</v>
      </c>
      <c r="D7589" t="s">
        <v>102</v>
      </c>
      <c r="E7589" t="s">
        <v>15</v>
      </c>
      <c r="F7589" t="s">
        <v>47</v>
      </c>
      <c r="G7589" t="s">
        <v>69</v>
      </c>
      <c r="H7589" t="s">
        <v>49</v>
      </c>
      <c r="I7589" t="s">
        <v>89</v>
      </c>
      <c r="J7589" s="1">
        <v>38.32</v>
      </c>
      <c r="K7589">
        <v>7.9298600843600795</v>
      </c>
      <c r="L7589">
        <v>40</v>
      </c>
      <c r="M7589" s="19">
        <v>3.0515998843653601E-2</v>
      </c>
      <c r="N7589" s="19">
        <v>2.9138722369403399E-2</v>
      </c>
      <c r="P7589" t="s">
        <v>42</v>
      </c>
    </row>
    <row r="7590" spans="1:16" x14ac:dyDescent="0.3">
      <c r="A7590" t="str">
        <f t="shared" si="120"/>
        <v>04: Food PubsLondonPremiumGinTanqueray Flor De SevillaL: £5.00 - £5.20All stocking</v>
      </c>
      <c r="B7590" t="s">
        <v>1</v>
      </c>
      <c r="C7590" t="s">
        <v>109</v>
      </c>
      <c r="D7590" t="s">
        <v>102</v>
      </c>
      <c r="E7590" t="s">
        <v>15</v>
      </c>
      <c r="F7590" t="s">
        <v>47</v>
      </c>
      <c r="G7590" t="s">
        <v>69</v>
      </c>
      <c r="H7590" t="s">
        <v>49</v>
      </c>
      <c r="I7590" t="s">
        <v>90</v>
      </c>
      <c r="J7590" s="1">
        <v>44.23</v>
      </c>
      <c r="K7590">
        <v>9.0759878333049198</v>
      </c>
      <c r="L7590">
        <v>41</v>
      </c>
      <c r="M7590" s="19">
        <v>3.0885832878399098E-2</v>
      </c>
      <c r="N7590">
        <v>2.9091586195188E-2</v>
      </c>
      <c r="P7590" t="s">
        <v>42</v>
      </c>
    </row>
    <row r="7591" spans="1:16" x14ac:dyDescent="0.3">
      <c r="A7591" t="str">
        <f t="shared" si="120"/>
        <v>04: Food PubsLondonPremiumGinTanqueray Flor De SevillaM: £5.20 - £5.40All stocking</v>
      </c>
      <c r="B7591" t="s">
        <v>1</v>
      </c>
      <c r="C7591" t="s">
        <v>109</v>
      </c>
      <c r="D7591" t="s">
        <v>102</v>
      </c>
      <c r="E7591" t="s">
        <v>15</v>
      </c>
      <c r="F7591" t="s">
        <v>47</v>
      </c>
      <c r="G7591" t="s">
        <v>69</v>
      </c>
      <c r="H7591" t="s">
        <v>49</v>
      </c>
      <c r="I7591" t="s">
        <v>95</v>
      </c>
      <c r="J7591" s="1">
        <v>40.22</v>
      </c>
      <c r="K7591">
        <v>8.1583826083826008</v>
      </c>
      <c r="L7591">
        <v>37</v>
      </c>
      <c r="M7591" s="19">
        <v>3.2619971276681703E-2</v>
      </c>
      <c r="N7591" s="19">
        <v>3.0453129527673099E-2</v>
      </c>
      <c r="P7591" t="s">
        <v>42</v>
      </c>
    </row>
    <row r="7592" spans="1:16" x14ac:dyDescent="0.3">
      <c r="A7592" t="str">
        <f t="shared" si="120"/>
        <v>04: Food PubsLondonPremiumGinWhitley Neill Rhubarb And GingerTotalAll stocking</v>
      </c>
      <c r="B7592" t="s">
        <v>1</v>
      </c>
      <c r="C7592" t="s">
        <v>109</v>
      </c>
      <c r="D7592" t="s">
        <v>102</v>
      </c>
      <c r="E7592" t="s">
        <v>15</v>
      </c>
      <c r="F7592" t="s">
        <v>47</v>
      </c>
      <c r="G7592" t="s">
        <v>70</v>
      </c>
      <c r="H7592" t="s">
        <v>49</v>
      </c>
      <c r="I7592" t="s">
        <v>12</v>
      </c>
      <c r="J7592" s="1">
        <v>40.340000000000003</v>
      </c>
      <c r="K7592">
        <v>9.9091178798370798</v>
      </c>
      <c r="L7592">
        <v>146</v>
      </c>
      <c r="M7592" s="19">
        <v>4.48388436272266E-2</v>
      </c>
      <c r="N7592" s="19">
        <v>4.4088098718498399E-2</v>
      </c>
      <c r="P7592" t="s">
        <v>42</v>
      </c>
    </row>
    <row r="7593" spans="1:16" x14ac:dyDescent="0.3">
      <c r="A7593" t="str">
        <f t="shared" si="120"/>
        <v>04: Food PubsLondonPremiumGinWhitley Neill Rhubarb And GingerG: £4.00 - £4.20All stocking</v>
      </c>
      <c r="B7593" t="s">
        <v>1</v>
      </c>
      <c r="C7593" t="s">
        <v>109</v>
      </c>
      <c r="D7593" t="s">
        <v>102</v>
      </c>
      <c r="E7593" t="s">
        <v>15</v>
      </c>
      <c r="F7593" t="s">
        <v>47</v>
      </c>
      <c r="G7593" t="s">
        <v>70</v>
      </c>
      <c r="H7593" t="s">
        <v>49</v>
      </c>
      <c r="I7593" t="s">
        <v>56</v>
      </c>
      <c r="J7593" s="1">
        <v>39.799999999999997</v>
      </c>
      <c r="K7593">
        <v>10.774714924714919</v>
      </c>
      <c r="L7593">
        <v>37</v>
      </c>
      <c r="M7593" s="19">
        <v>6.6502969367873394E-2</v>
      </c>
      <c r="N7593" s="19">
        <v>6.2636637646663093E-2</v>
      </c>
      <c r="P7593" t="s">
        <v>42</v>
      </c>
    </row>
    <row r="7594" spans="1:16" x14ac:dyDescent="0.3">
      <c r="A7594" t="str">
        <f t="shared" si="120"/>
        <v>04: Food PubsLondonPremiumGinWhitley Neill Rhubarb And GingerH: £4.20 - £4.40All stocking</v>
      </c>
      <c r="B7594" t="s">
        <v>1</v>
      </c>
      <c r="C7594" t="s">
        <v>109</v>
      </c>
      <c r="D7594" t="s">
        <v>102</v>
      </c>
      <c r="E7594" t="s">
        <v>15</v>
      </c>
      <c r="F7594" t="s">
        <v>47</v>
      </c>
      <c r="G7594" t="s">
        <v>70</v>
      </c>
      <c r="H7594" t="s">
        <v>49</v>
      </c>
      <c r="I7594" t="s">
        <v>60</v>
      </c>
      <c r="J7594" s="1">
        <v>33.93</v>
      </c>
      <c r="K7594">
        <v>9.6106086325598401</v>
      </c>
      <c r="L7594">
        <v>41</v>
      </c>
      <c r="M7594" s="19">
        <v>5.20833512571095E-2</v>
      </c>
      <c r="N7594" s="19">
        <v>5.0951274057263699E-2</v>
      </c>
      <c r="P7594" t="s">
        <v>42</v>
      </c>
    </row>
    <row r="7595" spans="1:16" x14ac:dyDescent="0.3">
      <c r="A7595" t="str">
        <f t="shared" si="120"/>
        <v>04: Food PubsLondonPremiumGinWhitley Neill Rhubarb And GingerI: £4.40 - £4.60All stocking</v>
      </c>
      <c r="B7595" t="s">
        <v>1</v>
      </c>
      <c r="C7595" t="s">
        <v>109</v>
      </c>
      <c r="D7595" t="s">
        <v>102</v>
      </c>
      <c r="E7595" t="s">
        <v>15</v>
      </c>
      <c r="F7595" t="s">
        <v>47</v>
      </c>
      <c r="G7595" t="s">
        <v>70</v>
      </c>
      <c r="H7595" t="s">
        <v>49</v>
      </c>
      <c r="I7595" t="s">
        <v>64</v>
      </c>
      <c r="J7595" s="1">
        <v>44.16</v>
      </c>
      <c r="K7595">
        <v>11.434784570268439</v>
      </c>
      <c r="L7595">
        <v>31</v>
      </c>
      <c r="M7595" s="19">
        <v>6.3259316172048399E-2</v>
      </c>
      <c r="N7595">
        <v>5.8386425950699997E-2</v>
      </c>
      <c r="P7595" t="s">
        <v>42</v>
      </c>
    </row>
    <row r="7596" spans="1:16" x14ac:dyDescent="0.3">
      <c r="A7596" t="str">
        <f t="shared" si="120"/>
        <v>04: Food PubsLondonPremiumGinWhitley Neill Rhubarb And GingerJ: £4.60 - £4.80All stocking</v>
      </c>
      <c r="B7596" t="s">
        <v>1</v>
      </c>
      <c r="C7596" t="s">
        <v>109</v>
      </c>
      <c r="D7596" t="s">
        <v>102</v>
      </c>
      <c r="E7596" t="s">
        <v>15</v>
      </c>
      <c r="F7596" t="s">
        <v>47</v>
      </c>
      <c r="G7596" t="s">
        <v>70</v>
      </c>
      <c r="H7596" t="s">
        <v>49</v>
      </c>
      <c r="I7596" t="s">
        <v>65</v>
      </c>
      <c r="J7596" s="1">
        <v>42.08</v>
      </c>
      <c r="K7596">
        <v>10.05934187340436</v>
      </c>
      <c r="L7596">
        <v>32</v>
      </c>
      <c r="M7596" s="19">
        <v>4.5393128113521697E-2</v>
      </c>
      <c r="N7596" s="19">
        <v>4.55945549842263E-2</v>
      </c>
      <c r="P7596" t="s">
        <v>42</v>
      </c>
    </row>
    <row r="7597" spans="1:16" x14ac:dyDescent="0.3">
      <c r="A7597" t="str">
        <f t="shared" si="120"/>
        <v>04: Food PubsLondonPremiumNon Flavoured VodkaAbsolut BlueTotalAll stocking</v>
      </c>
      <c r="B7597" t="s">
        <v>1</v>
      </c>
      <c r="C7597" t="s">
        <v>109</v>
      </c>
      <c r="D7597" t="s">
        <v>102</v>
      </c>
      <c r="E7597" t="s">
        <v>15</v>
      </c>
      <c r="F7597" t="s">
        <v>71</v>
      </c>
      <c r="G7597" t="s">
        <v>72</v>
      </c>
      <c r="H7597" t="s">
        <v>49</v>
      </c>
      <c r="I7597" t="s">
        <v>12</v>
      </c>
      <c r="J7597" s="1">
        <v>205.13</v>
      </c>
      <c r="K7597">
        <v>51.810724814401198</v>
      </c>
      <c r="L7597">
        <v>306</v>
      </c>
      <c r="M7597">
        <v>0.33156551010379898</v>
      </c>
      <c r="N7597">
        <v>0.334491338532455</v>
      </c>
      <c r="P7597" t="s">
        <v>42</v>
      </c>
    </row>
    <row r="7598" spans="1:16" x14ac:dyDescent="0.3">
      <c r="A7598" t="str">
        <f t="shared" si="120"/>
        <v>04: Food PubsLondonPremiumNon Flavoured VodkaAbsolut BlueD: £3.40 - £3.60All stocking</v>
      </c>
      <c r="B7598" t="s">
        <v>1</v>
      </c>
      <c r="C7598" t="s">
        <v>109</v>
      </c>
      <c r="D7598" t="s">
        <v>102</v>
      </c>
      <c r="E7598" t="s">
        <v>15</v>
      </c>
      <c r="F7598" t="s">
        <v>71</v>
      </c>
      <c r="G7598" t="s">
        <v>72</v>
      </c>
      <c r="H7598" t="s">
        <v>49</v>
      </c>
      <c r="I7598" t="s">
        <v>53</v>
      </c>
      <c r="J7598" s="1">
        <v>175.76</v>
      </c>
      <c r="K7598">
        <v>50.568387804325205</v>
      </c>
      <c r="L7598">
        <v>48</v>
      </c>
      <c r="M7598">
        <v>0.52558133605726798</v>
      </c>
      <c r="N7598">
        <v>0.50465610194412702</v>
      </c>
      <c r="P7598" t="s">
        <v>42</v>
      </c>
    </row>
    <row r="7599" spans="1:16" x14ac:dyDescent="0.3">
      <c r="A7599" t="str">
        <f t="shared" si="120"/>
        <v>04: Food PubsLondonPremiumNon Flavoured VodkaAbsolut BlueE: £3.60 - £3.80All stocking</v>
      </c>
      <c r="B7599" t="s">
        <v>1</v>
      </c>
      <c r="C7599" t="s">
        <v>109</v>
      </c>
      <c r="D7599" t="s">
        <v>102</v>
      </c>
      <c r="E7599" t="s">
        <v>15</v>
      </c>
      <c r="F7599" t="s">
        <v>71</v>
      </c>
      <c r="G7599" t="s">
        <v>72</v>
      </c>
      <c r="H7599" t="s">
        <v>49</v>
      </c>
      <c r="I7599" t="s">
        <v>54</v>
      </c>
      <c r="J7599" s="1">
        <v>96.34</v>
      </c>
      <c r="K7599">
        <v>27.284739599025318</v>
      </c>
      <c r="L7599">
        <v>42</v>
      </c>
      <c r="M7599">
        <v>0.28958523706816802</v>
      </c>
      <c r="N7599">
        <v>0.292384406165005</v>
      </c>
      <c r="P7599" t="s">
        <v>42</v>
      </c>
    </row>
    <row r="7600" spans="1:16" x14ac:dyDescent="0.3">
      <c r="A7600" t="str">
        <f t="shared" si="120"/>
        <v>04: Food PubsLondonPremiumNon Flavoured VodkaAbsolut BlueF: £3.80 - £4.00All stocking</v>
      </c>
      <c r="B7600" t="s">
        <v>1</v>
      </c>
      <c r="C7600" t="s">
        <v>109</v>
      </c>
      <c r="D7600" t="s">
        <v>102</v>
      </c>
      <c r="E7600" t="s">
        <v>15</v>
      </c>
      <c r="F7600" t="s">
        <v>71</v>
      </c>
      <c r="G7600" t="s">
        <v>72</v>
      </c>
      <c r="H7600" t="s">
        <v>49</v>
      </c>
      <c r="I7600" t="s">
        <v>55</v>
      </c>
      <c r="J7600" s="1">
        <v>147.69</v>
      </c>
      <c r="K7600">
        <v>41.242706064427203</v>
      </c>
      <c r="L7600">
        <v>61</v>
      </c>
      <c r="M7600">
        <v>0.30079968783383498</v>
      </c>
      <c r="N7600">
        <v>0.27672121994626098</v>
      </c>
      <c r="P7600" t="s">
        <v>42</v>
      </c>
    </row>
    <row r="7601" spans="1:16" x14ac:dyDescent="0.3">
      <c r="A7601" t="str">
        <f t="shared" si="120"/>
        <v>04: Food PubsLondonPremiumNon Flavoured VodkaAbsolut BlueG: £4.00 - £4.20All stocking</v>
      </c>
      <c r="B7601" t="s">
        <v>1</v>
      </c>
      <c r="C7601" t="s">
        <v>109</v>
      </c>
      <c r="D7601" t="s">
        <v>102</v>
      </c>
      <c r="E7601" t="s">
        <v>15</v>
      </c>
      <c r="F7601" t="s">
        <v>71</v>
      </c>
      <c r="G7601" t="s">
        <v>72</v>
      </c>
      <c r="H7601" t="s">
        <v>49</v>
      </c>
      <c r="I7601" t="s">
        <v>56</v>
      </c>
      <c r="J7601" s="1">
        <v>179.13</v>
      </c>
      <c r="K7601">
        <v>45.592712747023199</v>
      </c>
      <c r="L7601">
        <v>58</v>
      </c>
      <c r="M7601">
        <v>0.31244671848385702</v>
      </c>
      <c r="N7601">
        <v>0.281385082392279</v>
      </c>
      <c r="P7601" t="s">
        <v>42</v>
      </c>
    </row>
    <row r="7602" spans="1:16" x14ac:dyDescent="0.3">
      <c r="A7602" t="str">
        <f t="shared" si="120"/>
        <v>04: Food PubsLondonPremiumNon Flavoured VodkaAbsolut BlueH: £4.20 - £4.40All stocking</v>
      </c>
      <c r="B7602" t="s">
        <v>1</v>
      </c>
      <c r="C7602" t="s">
        <v>109</v>
      </c>
      <c r="D7602" t="s">
        <v>102</v>
      </c>
      <c r="E7602" t="s">
        <v>15</v>
      </c>
      <c r="F7602" t="s">
        <v>71</v>
      </c>
      <c r="G7602" t="s">
        <v>72</v>
      </c>
      <c r="H7602" t="s">
        <v>49</v>
      </c>
      <c r="I7602" t="s">
        <v>60</v>
      </c>
      <c r="J7602" s="1">
        <v>310.3</v>
      </c>
      <c r="K7602">
        <v>71.119796162443194</v>
      </c>
      <c r="L7602">
        <v>51</v>
      </c>
      <c r="M7602">
        <v>0.55043622227492095</v>
      </c>
      <c r="N7602">
        <v>0.54237756019387096</v>
      </c>
      <c r="P7602" t="s">
        <v>42</v>
      </c>
    </row>
    <row r="7603" spans="1:16" x14ac:dyDescent="0.3">
      <c r="A7603" t="str">
        <f t="shared" si="120"/>
        <v>04: Food PubsLondonPremiumNon Flavoured VodkaAbsolut BlueI: £4.40 - £4.60All stocking</v>
      </c>
      <c r="B7603" t="s">
        <v>1</v>
      </c>
      <c r="C7603" t="s">
        <v>109</v>
      </c>
      <c r="D7603" t="s">
        <v>102</v>
      </c>
      <c r="E7603" t="s">
        <v>15</v>
      </c>
      <c r="F7603" t="s">
        <v>71</v>
      </c>
      <c r="G7603" t="s">
        <v>72</v>
      </c>
      <c r="H7603" t="s">
        <v>49</v>
      </c>
      <c r="I7603" t="s">
        <v>64</v>
      </c>
      <c r="J7603" s="1">
        <v>236.76</v>
      </c>
      <c r="K7603">
        <v>54.208168479354796</v>
      </c>
      <c r="L7603">
        <v>59</v>
      </c>
      <c r="M7603">
        <v>0.43991841923723701</v>
      </c>
      <c r="N7603">
        <v>0.44389609568660698</v>
      </c>
      <c r="P7603" t="s">
        <v>42</v>
      </c>
    </row>
    <row r="7604" spans="1:16" x14ac:dyDescent="0.3">
      <c r="A7604" t="str">
        <f t="shared" si="120"/>
        <v>04: Food PubsLondonPremiumNon Flavoured VodkaAbsolut BlueJ: £4.60 - £4.80All stocking</v>
      </c>
      <c r="B7604" t="s">
        <v>1</v>
      </c>
      <c r="C7604" t="s">
        <v>109</v>
      </c>
      <c r="D7604" t="s">
        <v>102</v>
      </c>
      <c r="E7604" t="s">
        <v>15</v>
      </c>
      <c r="F7604" t="s">
        <v>71</v>
      </c>
      <c r="G7604" t="s">
        <v>72</v>
      </c>
      <c r="H7604" t="s">
        <v>49</v>
      </c>
      <c r="I7604" t="s">
        <v>65</v>
      </c>
      <c r="J7604" s="1">
        <v>322.14999999999998</v>
      </c>
      <c r="K7604">
        <v>70.518947163947189</v>
      </c>
      <c r="L7604">
        <v>45</v>
      </c>
      <c r="M7604">
        <v>0.28856254940166398</v>
      </c>
      <c r="N7604">
        <v>0.31764025254261402</v>
      </c>
      <c r="P7604" t="s">
        <v>42</v>
      </c>
    </row>
    <row r="7605" spans="1:16" x14ac:dyDescent="0.3">
      <c r="A7605" t="str">
        <f t="shared" si="120"/>
        <v>04: Food PubsLondonPremiumNon Flavoured VodkaAbsolut BlueQ: &gt;£6.00All stocking</v>
      </c>
      <c r="B7605" t="s">
        <v>1</v>
      </c>
      <c r="C7605" t="s">
        <v>109</v>
      </c>
      <c r="D7605" t="s">
        <v>102</v>
      </c>
      <c r="E7605" t="s">
        <v>15</v>
      </c>
      <c r="F7605" t="s">
        <v>71</v>
      </c>
      <c r="G7605" t="s">
        <v>72</v>
      </c>
      <c r="H7605" t="s">
        <v>49</v>
      </c>
      <c r="I7605" t="s">
        <v>96</v>
      </c>
      <c r="J7605" s="1">
        <v>460.65</v>
      </c>
      <c r="K7605">
        <v>128.81969230769241</v>
      </c>
      <c r="L7605">
        <v>25</v>
      </c>
      <c r="M7605">
        <v>0.73531496742302305</v>
      </c>
      <c r="N7605">
        <v>0.78450860466510797</v>
      </c>
      <c r="P7605" t="s">
        <v>42</v>
      </c>
    </row>
    <row r="7606" spans="1:16" x14ac:dyDescent="0.3">
      <c r="A7606" t="str">
        <f t="shared" si="120"/>
        <v>04: Food PubsLondonPremiumNon Flavoured VodkaBelvedereTotalAll stocking</v>
      </c>
      <c r="B7606" t="s">
        <v>1</v>
      </c>
      <c r="C7606" t="s">
        <v>109</v>
      </c>
      <c r="D7606" t="s">
        <v>102</v>
      </c>
      <c r="E7606" t="s">
        <v>15</v>
      </c>
      <c r="F7606" t="s">
        <v>71</v>
      </c>
      <c r="G7606" t="s">
        <v>73</v>
      </c>
      <c r="H7606" t="s">
        <v>49</v>
      </c>
      <c r="I7606" t="s">
        <v>12</v>
      </c>
      <c r="J7606" s="1">
        <v>40.31</v>
      </c>
      <c r="K7606">
        <v>8.6880044791809592</v>
      </c>
      <c r="L7606">
        <v>51</v>
      </c>
      <c r="M7606" s="19">
        <v>3.1513968707887502E-2</v>
      </c>
      <c r="N7606">
        <v>2.9812960189245001E-2</v>
      </c>
      <c r="P7606" t="s">
        <v>42</v>
      </c>
    </row>
    <row r="7607" spans="1:16" x14ac:dyDescent="0.3">
      <c r="A7607" t="str">
        <f t="shared" si="120"/>
        <v>04: Food PubsLondonPremiumNon Flavoured VodkaCirocTotalAll stocking</v>
      </c>
      <c r="B7607" t="s">
        <v>1</v>
      </c>
      <c r="C7607" t="s">
        <v>109</v>
      </c>
      <c r="D7607" t="s">
        <v>102</v>
      </c>
      <c r="E7607" t="s">
        <v>15</v>
      </c>
      <c r="F7607" t="s">
        <v>71</v>
      </c>
      <c r="G7607" t="s">
        <v>74</v>
      </c>
      <c r="H7607" t="s">
        <v>49</v>
      </c>
      <c r="I7607" t="s">
        <v>12</v>
      </c>
      <c r="J7607" s="1">
        <v>46.56</v>
      </c>
      <c r="K7607">
        <v>10.22427969737492</v>
      </c>
      <c r="L7607">
        <v>63</v>
      </c>
      <c r="M7607" s="19">
        <v>2.4762089278422598E-2</v>
      </c>
      <c r="N7607" s="19">
        <v>2.0770834842958701E-2</v>
      </c>
      <c r="P7607" t="s">
        <v>42</v>
      </c>
    </row>
    <row r="7608" spans="1:16" x14ac:dyDescent="0.3">
      <c r="A7608" t="str">
        <f t="shared" si="120"/>
        <v>04: Food PubsLondonPremiumNon Flavoured VodkaGrey GooseTotalAll stocking</v>
      </c>
      <c r="B7608" t="s">
        <v>1</v>
      </c>
      <c r="C7608" t="s">
        <v>109</v>
      </c>
      <c r="D7608" t="s">
        <v>102</v>
      </c>
      <c r="E7608" t="s">
        <v>15</v>
      </c>
      <c r="F7608" t="s">
        <v>71</v>
      </c>
      <c r="G7608" t="s">
        <v>75</v>
      </c>
      <c r="H7608" t="s">
        <v>49</v>
      </c>
      <c r="I7608" t="s">
        <v>12</v>
      </c>
      <c r="J7608" s="1">
        <v>48.3</v>
      </c>
      <c r="K7608">
        <v>11.562841684007681</v>
      </c>
      <c r="L7608">
        <v>253</v>
      </c>
      <c r="M7608" s="19">
        <v>6.8966071317649494E-2</v>
      </c>
      <c r="N7608" s="19">
        <v>6.6144016168397296E-2</v>
      </c>
      <c r="P7608" t="s">
        <v>42</v>
      </c>
    </row>
    <row r="7609" spans="1:16" x14ac:dyDescent="0.3">
      <c r="A7609" t="str">
        <f t="shared" si="120"/>
        <v>04: Food PubsLondonPremiumNon Flavoured VodkaGrey GooseG: £4.00 - £4.20All stocking</v>
      </c>
      <c r="B7609" t="s">
        <v>1</v>
      </c>
      <c r="C7609" t="s">
        <v>109</v>
      </c>
      <c r="D7609" t="s">
        <v>102</v>
      </c>
      <c r="E7609" t="s">
        <v>15</v>
      </c>
      <c r="F7609" t="s">
        <v>71</v>
      </c>
      <c r="G7609" t="s">
        <v>75</v>
      </c>
      <c r="H7609" t="s">
        <v>49</v>
      </c>
      <c r="I7609" t="s">
        <v>56</v>
      </c>
      <c r="J7609" s="1">
        <v>59.76</v>
      </c>
      <c r="K7609">
        <v>17.435107080419598</v>
      </c>
      <c r="L7609">
        <v>32</v>
      </c>
      <c r="M7609" s="19">
        <v>8.5826277885609301E-2</v>
      </c>
      <c r="N7609" s="19">
        <v>9.3188596305248103E-2</v>
      </c>
      <c r="P7609" t="s">
        <v>42</v>
      </c>
    </row>
    <row r="7610" spans="1:16" x14ac:dyDescent="0.3">
      <c r="A7610" t="str">
        <f t="shared" si="120"/>
        <v>04: Food PubsLondonPremiumNon Flavoured VodkaGrey GooseH: £4.20 - £4.40All stocking</v>
      </c>
      <c r="B7610" t="s">
        <v>1</v>
      </c>
      <c r="C7610" t="s">
        <v>109</v>
      </c>
      <c r="D7610" t="s">
        <v>102</v>
      </c>
      <c r="E7610" t="s">
        <v>15</v>
      </c>
      <c r="F7610" t="s">
        <v>71</v>
      </c>
      <c r="G7610" t="s">
        <v>75</v>
      </c>
      <c r="H7610" t="s">
        <v>49</v>
      </c>
      <c r="I7610" t="s">
        <v>60</v>
      </c>
      <c r="J7610" s="1">
        <v>50.69</v>
      </c>
      <c r="K7610">
        <v>14.115137987013</v>
      </c>
      <c r="L7610">
        <v>56</v>
      </c>
      <c r="M7610" s="19">
        <v>7.7494950346889899E-2</v>
      </c>
      <c r="N7610" s="19">
        <v>8.2452735245489198E-2</v>
      </c>
      <c r="P7610" t="s">
        <v>42</v>
      </c>
    </row>
    <row r="7611" spans="1:16" x14ac:dyDescent="0.3">
      <c r="A7611" t="str">
        <f t="shared" si="120"/>
        <v>04: Food PubsLondonPremiumNon Flavoured VodkaGrey GooseI: £4.40 - £4.60All stocking</v>
      </c>
      <c r="B7611" t="s">
        <v>1</v>
      </c>
      <c r="C7611" t="s">
        <v>109</v>
      </c>
      <c r="D7611" t="s">
        <v>102</v>
      </c>
      <c r="E7611" t="s">
        <v>15</v>
      </c>
      <c r="F7611" t="s">
        <v>71</v>
      </c>
      <c r="G7611" t="s">
        <v>75</v>
      </c>
      <c r="H7611" t="s">
        <v>49</v>
      </c>
      <c r="I7611" t="s">
        <v>64</v>
      </c>
      <c r="J7611" s="1">
        <v>40.47</v>
      </c>
      <c r="K7611">
        <v>11.131393154648961</v>
      </c>
      <c r="L7611">
        <v>43</v>
      </c>
      <c r="M7611" s="19">
        <v>7.9709383225568906E-2</v>
      </c>
      <c r="N7611" s="19">
        <v>8.5869273142550107E-2</v>
      </c>
      <c r="P7611" t="s">
        <v>42</v>
      </c>
    </row>
    <row r="7612" spans="1:16" x14ac:dyDescent="0.3">
      <c r="A7612" t="str">
        <f t="shared" ref="A7612:A7675" si="121">C7612&amp;D7612&amp;E7612&amp;F7612&amp;G7612&amp;I7612&amp;P7612</f>
        <v>04: Food PubsLondonPremiumNon Flavoured VodkaGrey GooseJ: £4.60 - £4.80All stocking</v>
      </c>
      <c r="B7612" t="s">
        <v>1</v>
      </c>
      <c r="C7612" t="s">
        <v>109</v>
      </c>
      <c r="D7612" t="s">
        <v>102</v>
      </c>
      <c r="E7612" t="s">
        <v>15</v>
      </c>
      <c r="F7612" t="s">
        <v>71</v>
      </c>
      <c r="G7612" t="s">
        <v>75</v>
      </c>
      <c r="H7612" t="s">
        <v>49</v>
      </c>
      <c r="I7612" t="s">
        <v>65</v>
      </c>
      <c r="J7612" s="1">
        <v>51.82</v>
      </c>
      <c r="K7612">
        <v>13.675152560617681</v>
      </c>
      <c r="L7612">
        <v>43</v>
      </c>
      <c r="M7612" s="19">
        <v>9.1526470765318793E-2</v>
      </c>
      <c r="N7612" s="19">
        <v>9.4971233018293702E-2</v>
      </c>
      <c r="P7612" t="s">
        <v>42</v>
      </c>
    </row>
    <row r="7613" spans="1:16" x14ac:dyDescent="0.3">
      <c r="A7613" t="str">
        <f t="shared" si="121"/>
        <v>04: Food PubsLondonPremiumNon Flavoured VodkaGrey GooseK: £4.80 - £5.00All stocking</v>
      </c>
      <c r="B7613" t="s">
        <v>1</v>
      </c>
      <c r="C7613" t="s">
        <v>109</v>
      </c>
      <c r="D7613" t="s">
        <v>102</v>
      </c>
      <c r="E7613" t="s">
        <v>15</v>
      </c>
      <c r="F7613" t="s">
        <v>71</v>
      </c>
      <c r="G7613" t="s">
        <v>75</v>
      </c>
      <c r="H7613" t="s">
        <v>49</v>
      </c>
      <c r="I7613" t="s">
        <v>89</v>
      </c>
      <c r="J7613" s="1">
        <v>54.33</v>
      </c>
      <c r="K7613">
        <v>11.30442766046216</v>
      </c>
      <c r="L7613">
        <v>29</v>
      </c>
      <c r="M7613" s="19">
        <v>5.8321646776398603E-2</v>
      </c>
      <c r="N7613" s="19">
        <v>4.4982585349467502E-2</v>
      </c>
      <c r="P7613" t="s">
        <v>42</v>
      </c>
    </row>
    <row r="7614" spans="1:16" x14ac:dyDescent="0.3">
      <c r="A7614" t="str">
        <f t="shared" si="121"/>
        <v>04: Food PubsLondonPremiumNon Flavoured VodkaGrey GooseL: £5.00 - £5.20All stocking</v>
      </c>
      <c r="B7614" t="s">
        <v>1</v>
      </c>
      <c r="C7614" t="s">
        <v>109</v>
      </c>
      <c r="D7614" t="s">
        <v>102</v>
      </c>
      <c r="E7614" t="s">
        <v>15</v>
      </c>
      <c r="F7614" t="s">
        <v>71</v>
      </c>
      <c r="G7614" t="s">
        <v>75</v>
      </c>
      <c r="H7614" t="s">
        <v>49</v>
      </c>
      <c r="I7614" t="s">
        <v>90</v>
      </c>
      <c r="J7614" s="1">
        <v>72.930000000000007</v>
      </c>
      <c r="K7614">
        <v>14.759305663472318</v>
      </c>
      <c r="L7614">
        <v>36</v>
      </c>
      <c r="M7614" s="19">
        <v>8.9160783308074906E-2</v>
      </c>
      <c r="N7614" s="19">
        <v>7.9880563059860701E-2</v>
      </c>
      <c r="P7614" t="s">
        <v>42</v>
      </c>
    </row>
    <row r="7615" spans="1:16" x14ac:dyDescent="0.3">
      <c r="A7615" t="str">
        <f t="shared" si="121"/>
        <v>04: Food PubsLondonPremiumNon Flavoured VodkaGrey GooseM: £5.20 - £5.40All stocking</v>
      </c>
      <c r="B7615" t="s">
        <v>1</v>
      </c>
      <c r="C7615" t="s">
        <v>109</v>
      </c>
      <c r="D7615" t="s">
        <v>102</v>
      </c>
      <c r="E7615" t="s">
        <v>15</v>
      </c>
      <c r="F7615" t="s">
        <v>71</v>
      </c>
      <c r="G7615" t="s">
        <v>75</v>
      </c>
      <c r="H7615" t="s">
        <v>49</v>
      </c>
      <c r="I7615" t="s">
        <v>95</v>
      </c>
      <c r="J7615" s="1">
        <v>53.6</v>
      </c>
      <c r="K7615">
        <v>10.22250456096608</v>
      </c>
      <c r="L7615">
        <v>39</v>
      </c>
      <c r="M7615" s="19">
        <v>6.1868032783139397E-2</v>
      </c>
      <c r="N7615" s="19">
        <v>5.4599747496083303E-2</v>
      </c>
      <c r="P7615" t="s">
        <v>42</v>
      </c>
    </row>
    <row r="7616" spans="1:16" x14ac:dyDescent="0.3">
      <c r="A7616" t="str">
        <f t="shared" si="121"/>
        <v>04: Food PubsLondonPremiumNon Flavoured VodkaGrey GooseN: £5.40 - £5.60All stocking</v>
      </c>
      <c r="B7616" t="s">
        <v>1</v>
      </c>
      <c r="C7616" t="s">
        <v>109</v>
      </c>
      <c r="D7616" t="s">
        <v>102</v>
      </c>
      <c r="E7616" t="s">
        <v>15</v>
      </c>
      <c r="F7616" t="s">
        <v>71</v>
      </c>
      <c r="G7616" t="s">
        <v>75</v>
      </c>
      <c r="H7616" t="s">
        <v>49</v>
      </c>
      <c r="I7616" t="s">
        <v>99</v>
      </c>
      <c r="J7616" s="1">
        <v>71.349999999999994</v>
      </c>
      <c r="K7616">
        <v>13.605526999881841</v>
      </c>
      <c r="L7616">
        <v>31</v>
      </c>
      <c r="M7616" s="19">
        <v>8.4308081060494894E-2</v>
      </c>
      <c r="N7616" s="19">
        <v>7.2665050182621801E-2</v>
      </c>
      <c r="P7616" t="s">
        <v>42</v>
      </c>
    </row>
    <row r="7617" spans="1:16" x14ac:dyDescent="0.3">
      <c r="A7617" t="str">
        <f t="shared" si="121"/>
        <v>04: Food PubsLondonPremiumNon Flavoured VodkaKetel OneTotalAll stocking</v>
      </c>
      <c r="B7617" t="s">
        <v>1</v>
      </c>
      <c r="C7617" t="s">
        <v>109</v>
      </c>
      <c r="D7617" t="s">
        <v>102</v>
      </c>
      <c r="E7617" t="s">
        <v>15</v>
      </c>
      <c r="F7617" t="s">
        <v>71</v>
      </c>
      <c r="G7617" t="s">
        <v>76</v>
      </c>
      <c r="H7617" t="s">
        <v>49</v>
      </c>
      <c r="I7617" t="s">
        <v>12</v>
      </c>
      <c r="J7617" s="1">
        <v>184.28</v>
      </c>
      <c r="K7617">
        <v>44.8705366197876</v>
      </c>
      <c r="L7617">
        <v>287</v>
      </c>
      <c r="M7617">
        <v>0.31897302494038199</v>
      </c>
      <c r="N7617">
        <v>0.31183671184328399</v>
      </c>
      <c r="P7617" t="s">
        <v>42</v>
      </c>
    </row>
    <row r="7618" spans="1:16" x14ac:dyDescent="0.3">
      <c r="A7618" t="str">
        <f t="shared" si="121"/>
        <v>04: Food PubsLondonPremiumNon Flavoured VodkaKetel OneD: £3.40 - £3.60All stocking</v>
      </c>
      <c r="B7618" t="s">
        <v>1</v>
      </c>
      <c r="C7618" t="s">
        <v>109</v>
      </c>
      <c r="D7618" t="s">
        <v>102</v>
      </c>
      <c r="E7618" t="s">
        <v>15</v>
      </c>
      <c r="F7618" t="s">
        <v>71</v>
      </c>
      <c r="G7618" t="s">
        <v>76</v>
      </c>
      <c r="H7618" t="s">
        <v>49</v>
      </c>
      <c r="I7618" t="s">
        <v>53</v>
      </c>
      <c r="J7618" s="1">
        <v>172.77</v>
      </c>
      <c r="K7618">
        <v>50.570754766067203</v>
      </c>
      <c r="L7618">
        <v>32</v>
      </c>
      <c r="M7618">
        <v>0.50997242930144704</v>
      </c>
      <c r="N7618">
        <v>0.54026174800756999</v>
      </c>
      <c r="P7618" t="s">
        <v>42</v>
      </c>
    </row>
    <row r="7619" spans="1:16" x14ac:dyDescent="0.3">
      <c r="A7619" t="str">
        <f t="shared" si="121"/>
        <v>04: Food PubsLondonPremiumNon Flavoured VodkaKetel OneE: £3.60 - £3.80All stocking</v>
      </c>
      <c r="B7619" t="s">
        <v>1</v>
      </c>
      <c r="C7619" t="s">
        <v>109</v>
      </c>
      <c r="D7619" t="s">
        <v>102</v>
      </c>
      <c r="E7619" t="s">
        <v>15</v>
      </c>
      <c r="F7619" t="s">
        <v>71</v>
      </c>
      <c r="G7619" t="s">
        <v>76</v>
      </c>
      <c r="H7619" t="s">
        <v>49</v>
      </c>
      <c r="I7619" t="s">
        <v>54</v>
      </c>
      <c r="J7619" s="1">
        <v>149.31</v>
      </c>
      <c r="K7619">
        <v>42.694177688408402</v>
      </c>
      <c r="L7619">
        <v>78</v>
      </c>
      <c r="M7619">
        <v>0.41332988956967298</v>
      </c>
      <c r="N7619">
        <v>0.42410862793721799</v>
      </c>
      <c r="P7619" t="s">
        <v>42</v>
      </c>
    </row>
    <row r="7620" spans="1:16" x14ac:dyDescent="0.3">
      <c r="A7620" t="str">
        <f t="shared" si="121"/>
        <v>04: Food PubsLondonPremiumNon Flavoured VodkaKetel OneF: £3.80 - £4.00All stocking</v>
      </c>
      <c r="B7620" t="s">
        <v>1</v>
      </c>
      <c r="C7620" t="s">
        <v>109</v>
      </c>
      <c r="D7620" t="s">
        <v>102</v>
      </c>
      <c r="E7620" t="s">
        <v>15</v>
      </c>
      <c r="F7620" t="s">
        <v>71</v>
      </c>
      <c r="G7620" t="s">
        <v>76</v>
      </c>
      <c r="H7620" t="s">
        <v>49</v>
      </c>
      <c r="I7620" t="s">
        <v>55</v>
      </c>
      <c r="J7620" s="1">
        <v>177.76</v>
      </c>
      <c r="K7620">
        <v>50.176054723054804</v>
      </c>
      <c r="L7620">
        <v>75</v>
      </c>
      <c r="M7620">
        <v>0.51127132994188196</v>
      </c>
      <c r="N7620">
        <v>0.53731846968964103</v>
      </c>
      <c r="P7620" t="s">
        <v>42</v>
      </c>
    </row>
    <row r="7621" spans="1:16" x14ac:dyDescent="0.3">
      <c r="A7621" t="str">
        <f t="shared" si="121"/>
        <v>04: Food PubsLondonPremiumNon Flavoured VodkaKetel OneG: £4.00 - £4.20All stocking</v>
      </c>
      <c r="B7621" t="s">
        <v>1</v>
      </c>
      <c r="C7621" t="s">
        <v>109</v>
      </c>
      <c r="D7621" t="s">
        <v>102</v>
      </c>
      <c r="E7621" t="s">
        <v>15</v>
      </c>
      <c r="F7621" t="s">
        <v>71</v>
      </c>
      <c r="G7621" t="s">
        <v>76</v>
      </c>
      <c r="H7621" t="s">
        <v>49</v>
      </c>
      <c r="I7621" t="s">
        <v>56</v>
      </c>
      <c r="J7621" s="1">
        <v>235.83</v>
      </c>
      <c r="K7621">
        <v>60.610888095644007</v>
      </c>
      <c r="L7621">
        <v>82</v>
      </c>
      <c r="M7621">
        <v>0.52442357283890195</v>
      </c>
      <c r="N7621">
        <v>0.53090854264225895</v>
      </c>
      <c r="P7621" t="s">
        <v>42</v>
      </c>
    </row>
    <row r="7622" spans="1:16" x14ac:dyDescent="0.3">
      <c r="A7622" t="str">
        <f t="shared" si="121"/>
        <v>04: Food PubsLondonPremiumNon Flavoured VodkaKetel OneH: £4.20 - £4.40All stocking</v>
      </c>
      <c r="B7622" t="s">
        <v>1</v>
      </c>
      <c r="C7622" t="s">
        <v>109</v>
      </c>
      <c r="D7622" t="s">
        <v>102</v>
      </c>
      <c r="E7622" t="s">
        <v>15</v>
      </c>
      <c r="F7622" t="s">
        <v>71</v>
      </c>
      <c r="G7622" t="s">
        <v>76</v>
      </c>
      <c r="H7622" t="s">
        <v>49</v>
      </c>
      <c r="I7622" t="s">
        <v>60</v>
      </c>
      <c r="J7622" s="1">
        <v>258.25</v>
      </c>
      <c r="K7622">
        <v>63.274306902248</v>
      </c>
      <c r="L7622">
        <v>51</v>
      </c>
      <c r="M7622">
        <v>0.48847662892492899</v>
      </c>
      <c r="N7622">
        <v>0.49932751681207999</v>
      </c>
      <c r="P7622" t="s">
        <v>42</v>
      </c>
    </row>
    <row r="7623" spans="1:16" x14ac:dyDescent="0.3">
      <c r="A7623" t="str">
        <f t="shared" si="121"/>
        <v>04: Food PubsLondonPremiumNon Flavoured VodkaKetel OneI: £4.40 - £4.60All stocking</v>
      </c>
      <c r="B7623" t="s">
        <v>1</v>
      </c>
      <c r="C7623" t="s">
        <v>109</v>
      </c>
      <c r="D7623" t="s">
        <v>102</v>
      </c>
      <c r="E7623" t="s">
        <v>15</v>
      </c>
      <c r="F7623" t="s">
        <v>71</v>
      </c>
      <c r="G7623" t="s">
        <v>76</v>
      </c>
      <c r="H7623" t="s">
        <v>49</v>
      </c>
      <c r="I7623" t="s">
        <v>64</v>
      </c>
      <c r="J7623" s="1">
        <v>304.05</v>
      </c>
      <c r="K7623">
        <v>67.372018457732807</v>
      </c>
      <c r="L7623">
        <v>49</v>
      </c>
      <c r="M7623">
        <v>0.58645344787041298</v>
      </c>
      <c r="N7623">
        <v>0.58007138863802499</v>
      </c>
      <c r="P7623" t="s">
        <v>42</v>
      </c>
    </row>
    <row r="7624" spans="1:16" x14ac:dyDescent="0.3">
      <c r="A7624" t="str">
        <f t="shared" si="121"/>
        <v>04: Food PubsLondonPremiumNon Flavoured VodkaKetel OneJ: £4.60 - £4.80All stocking</v>
      </c>
      <c r="B7624" t="s">
        <v>1</v>
      </c>
      <c r="C7624" t="s">
        <v>109</v>
      </c>
      <c r="D7624" t="s">
        <v>102</v>
      </c>
      <c r="E7624" t="s">
        <v>15</v>
      </c>
      <c r="F7624" t="s">
        <v>71</v>
      </c>
      <c r="G7624" t="s">
        <v>76</v>
      </c>
      <c r="H7624" t="s">
        <v>49</v>
      </c>
      <c r="I7624" t="s">
        <v>65</v>
      </c>
      <c r="J7624" s="1">
        <v>247.34</v>
      </c>
      <c r="K7624">
        <v>55.073847364756404</v>
      </c>
      <c r="L7624">
        <v>33</v>
      </c>
      <c r="M7624">
        <v>0.350187932878881</v>
      </c>
      <c r="N7624">
        <v>0.32729859495295699</v>
      </c>
      <c r="P7624" t="s">
        <v>42</v>
      </c>
    </row>
    <row r="7625" spans="1:16" x14ac:dyDescent="0.3">
      <c r="A7625" t="str">
        <f t="shared" si="121"/>
        <v>04: Food PubsLondonPremiumNon Flavoured VodkaKetel OneK: £4.80 - £5.00All stocking</v>
      </c>
      <c r="B7625" t="s">
        <v>1</v>
      </c>
      <c r="C7625" t="s">
        <v>109</v>
      </c>
      <c r="D7625" t="s">
        <v>102</v>
      </c>
      <c r="E7625" t="s">
        <v>15</v>
      </c>
      <c r="F7625" t="s">
        <v>71</v>
      </c>
      <c r="G7625" t="s">
        <v>76</v>
      </c>
      <c r="H7625" t="s">
        <v>49</v>
      </c>
      <c r="I7625" t="s">
        <v>89</v>
      </c>
      <c r="J7625" s="1">
        <v>358.52</v>
      </c>
      <c r="K7625">
        <v>76.416854700854799</v>
      </c>
      <c r="L7625">
        <v>25</v>
      </c>
      <c r="M7625">
        <v>0.42530275742782803</v>
      </c>
      <c r="N7625">
        <v>0.39813145606101802</v>
      </c>
      <c r="P7625" t="s">
        <v>42</v>
      </c>
    </row>
    <row r="7626" spans="1:16" x14ac:dyDescent="0.3">
      <c r="A7626" t="str">
        <f t="shared" si="121"/>
        <v>04: Food PubsLondonPremiumNon Flavoured VodkaKetel OneQ: &gt;£6.00All stocking</v>
      </c>
      <c r="B7626" t="s">
        <v>1</v>
      </c>
      <c r="C7626" t="s">
        <v>109</v>
      </c>
      <c r="D7626" t="s">
        <v>102</v>
      </c>
      <c r="E7626" t="s">
        <v>15</v>
      </c>
      <c r="F7626" t="s">
        <v>71</v>
      </c>
      <c r="G7626" t="s">
        <v>76</v>
      </c>
      <c r="H7626" t="s">
        <v>49</v>
      </c>
      <c r="I7626" t="s">
        <v>96</v>
      </c>
      <c r="J7626" s="1">
        <v>126.36</v>
      </c>
      <c r="K7626">
        <v>26.64208838486616</v>
      </c>
      <c r="L7626">
        <v>54</v>
      </c>
      <c r="M7626">
        <v>0.15562334305327699</v>
      </c>
      <c r="N7626">
        <v>0.13012200646743599</v>
      </c>
      <c r="P7626" t="s">
        <v>42</v>
      </c>
    </row>
    <row r="7627" spans="1:16" x14ac:dyDescent="0.3">
      <c r="A7627" t="str">
        <f t="shared" si="121"/>
        <v>04: Food PubsLondonPremiumNon Flavoured VodkaSmirnoff RedTotalAll stocking</v>
      </c>
      <c r="B7627" t="s">
        <v>1</v>
      </c>
      <c r="C7627" t="s">
        <v>109</v>
      </c>
      <c r="D7627" t="s">
        <v>102</v>
      </c>
      <c r="E7627" t="s">
        <v>15</v>
      </c>
      <c r="F7627" t="s">
        <v>71</v>
      </c>
      <c r="G7627" t="s">
        <v>77</v>
      </c>
      <c r="H7627" t="s">
        <v>49</v>
      </c>
      <c r="I7627" t="s">
        <v>12</v>
      </c>
      <c r="J7627" s="1">
        <v>244.59</v>
      </c>
      <c r="K7627">
        <v>69.109664942104004</v>
      </c>
      <c r="L7627">
        <v>205</v>
      </c>
      <c r="M7627">
        <v>0.504842501684999</v>
      </c>
      <c r="N7627">
        <v>0.51870821792659405</v>
      </c>
      <c r="P7627" t="s">
        <v>42</v>
      </c>
    </row>
    <row r="7628" spans="1:16" x14ac:dyDescent="0.3">
      <c r="A7628" t="str">
        <f t="shared" si="121"/>
        <v>04: Food PubsLondonPremiumNon Flavoured VodkaSmirnoff RedB: £3 - £3.20All stocking</v>
      </c>
      <c r="B7628" t="s">
        <v>1</v>
      </c>
      <c r="C7628" t="s">
        <v>109</v>
      </c>
      <c r="D7628" t="s">
        <v>102</v>
      </c>
      <c r="E7628" t="s">
        <v>15</v>
      </c>
      <c r="F7628" t="s">
        <v>71</v>
      </c>
      <c r="G7628" t="s">
        <v>77</v>
      </c>
      <c r="H7628" t="s">
        <v>49</v>
      </c>
      <c r="I7628" t="s">
        <v>59</v>
      </c>
      <c r="J7628" s="1">
        <v>319.68</v>
      </c>
      <c r="K7628">
        <v>101.5973557692308</v>
      </c>
      <c r="L7628">
        <v>32</v>
      </c>
      <c r="M7628">
        <v>0.79647076697490204</v>
      </c>
      <c r="N7628">
        <v>0.79928204133113401</v>
      </c>
      <c r="P7628" t="s">
        <v>42</v>
      </c>
    </row>
    <row r="7629" spans="1:16" x14ac:dyDescent="0.3">
      <c r="A7629" t="str">
        <f t="shared" si="121"/>
        <v>04: Food PubsLondonPremiumNon Flavoured VodkaSmirnoff RedC: £3.20 - £3.40All stocking</v>
      </c>
      <c r="B7629" t="s">
        <v>1</v>
      </c>
      <c r="C7629" t="s">
        <v>109</v>
      </c>
      <c r="D7629" t="s">
        <v>102</v>
      </c>
      <c r="E7629" t="s">
        <v>15</v>
      </c>
      <c r="F7629" t="s">
        <v>71</v>
      </c>
      <c r="G7629" t="s">
        <v>77</v>
      </c>
      <c r="H7629" t="s">
        <v>49</v>
      </c>
      <c r="I7629" t="s">
        <v>52</v>
      </c>
      <c r="J7629" s="1">
        <v>247.07</v>
      </c>
      <c r="K7629">
        <v>75.935557498057591</v>
      </c>
      <c r="L7629">
        <v>72</v>
      </c>
      <c r="M7629">
        <v>0.72001810762167995</v>
      </c>
      <c r="N7629">
        <v>0.72903607455685204</v>
      </c>
      <c r="P7629" t="s">
        <v>42</v>
      </c>
    </row>
    <row r="7630" spans="1:16" x14ac:dyDescent="0.3">
      <c r="A7630" t="str">
        <f t="shared" si="121"/>
        <v>04: Food PubsLondonPremiumNon Flavoured VodkaSmirnoff RedD: £3.40 - £3.60All stocking</v>
      </c>
      <c r="B7630" t="s">
        <v>1</v>
      </c>
      <c r="C7630" t="s">
        <v>109</v>
      </c>
      <c r="D7630" t="s">
        <v>102</v>
      </c>
      <c r="E7630" t="s">
        <v>15</v>
      </c>
      <c r="F7630" t="s">
        <v>71</v>
      </c>
      <c r="G7630" t="s">
        <v>77</v>
      </c>
      <c r="H7630" t="s">
        <v>49</v>
      </c>
      <c r="I7630" t="s">
        <v>53</v>
      </c>
      <c r="J7630" s="1">
        <v>237.08</v>
      </c>
      <c r="K7630">
        <v>68.179559166323997</v>
      </c>
      <c r="L7630">
        <v>85</v>
      </c>
      <c r="M7630">
        <v>0.55351500205487902</v>
      </c>
      <c r="N7630">
        <v>0.55958366275454996</v>
      </c>
      <c r="P7630" t="s">
        <v>42</v>
      </c>
    </row>
    <row r="7631" spans="1:16" x14ac:dyDescent="0.3">
      <c r="A7631" t="str">
        <f t="shared" si="121"/>
        <v>04: Food PubsLondonPremiumNon Flavoured VodkaSmirnoff RedE: £3.60 - £3.80All stocking</v>
      </c>
      <c r="B7631" t="s">
        <v>1</v>
      </c>
      <c r="C7631" t="s">
        <v>109</v>
      </c>
      <c r="D7631" t="s">
        <v>102</v>
      </c>
      <c r="E7631" t="s">
        <v>15</v>
      </c>
      <c r="F7631" t="s">
        <v>71</v>
      </c>
      <c r="G7631" t="s">
        <v>77</v>
      </c>
      <c r="H7631" t="s">
        <v>49</v>
      </c>
      <c r="I7631" t="s">
        <v>54</v>
      </c>
      <c r="J7631" s="1">
        <v>240.03</v>
      </c>
      <c r="K7631">
        <v>68.411664724164808</v>
      </c>
      <c r="L7631">
        <v>44</v>
      </c>
      <c r="M7631">
        <v>0.49817300150724098</v>
      </c>
      <c r="N7631">
        <v>0.511117166212534</v>
      </c>
      <c r="P7631" t="s">
        <v>42</v>
      </c>
    </row>
    <row r="7632" spans="1:16" x14ac:dyDescent="0.3">
      <c r="A7632" t="str">
        <f t="shared" si="121"/>
        <v>04: Food PubsLondonPremiumNon Flavoured VodkaSmirnoff RedF: £3.80 - £4.00All stocking</v>
      </c>
      <c r="B7632" t="s">
        <v>1</v>
      </c>
      <c r="C7632" t="s">
        <v>109</v>
      </c>
      <c r="D7632" t="s">
        <v>102</v>
      </c>
      <c r="E7632" t="s">
        <v>15</v>
      </c>
      <c r="F7632" t="s">
        <v>71</v>
      </c>
      <c r="G7632" t="s">
        <v>77</v>
      </c>
      <c r="H7632" t="s">
        <v>49</v>
      </c>
      <c r="I7632" t="s">
        <v>55</v>
      </c>
      <c r="J7632" s="1">
        <v>240.3</v>
      </c>
      <c r="K7632">
        <v>64.227058029689601</v>
      </c>
      <c r="L7632">
        <v>38</v>
      </c>
      <c r="M7632">
        <v>0.45141717311482799</v>
      </c>
      <c r="N7632">
        <v>0.449374955353954</v>
      </c>
      <c r="P7632" t="s">
        <v>42</v>
      </c>
    </row>
    <row r="7633" spans="1:16" x14ac:dyDescent="0.3">
      <c r="A7633" t="str">
        <f t="shared" si="121"/>
        <v>04: Food PubsLondonPremiumNon Flavoured VodkaSmirnoff RedG: £4.00 - £4.20All stocking</v>
      </c>
      <c r="B7633" t="s">
        <v>1</v>
      </c>
      <c r="C7633" t="s">
        <v>109</v>
      </c>
      <c r="D7633" t="s">
        <v>102</v>
      </c>
      <c r="E7633" t="s">
        <v>15</v>
      </c>
      <c r="F7633" t="s">
        <v>71</v>
      </c>
      <c r="G7633" t="s">
        <v>77</v>
      </c>
      <c r="H7633" t="s">
        <v>49</v>
      </c>
      <c r="I7633" t="s">
        <v>56</v>
      </c>
      <c r="J7633" s="1">
        <v>240.98</v>
      </c>
      <c r="K7633">
        <v>59.415845802942407</v>
      </c>
      <c r="L7633">
        <v>31</v>
      </c>
      <c r="M7633">
        <v>0.55955904707760795</v>
      </c>
      <c r="N7633">
        <v>0.53416135067511195</v>
      </c>
      <c r="P7633" t="s">
        <v>42</v>
      </c>
    </row>
    <row r="7634" spans="1:16" x14ac:dyDescent="0.3">
      <c r="A7634" t="str">
        <f t="shared" si="121"/>
        <v>04: Food PubsLondonPremiumNon Flavoured VodkaSmirnoff RedH: £4.20 - £4.40All stocking</v>
      </c>
      <c r="B7634" t="s">
        <v>1</v>
      </c>
      <c r="C7634" t="s">
        <v>109</v>
      </c>
      <c r="D7634" t="s">
        <v>102</v>
      </c>
      <c r="E7634" t="s">
        <v>15</v>
      </c>
      <c r="F7634" t="s">
        <v>71</v>
      </c>
      <c r="G7634" t="s">
        <v>77</v>
      </c>
      <c r="H7634" t="s">
        <v>49</v>
      </c>
      <c r="I7634" t="s">
        <v>60</v>
      </c>
      <c r="J7634" s="1">
        <v>291.47000000000003</v>
      </c>
      <c r="K7634">
        <v>72.407051282051199</v>
      </c>
      <c r="L7634">
        <v>28</v>
      </c>
      <c r="M7634">
        <v>0.61620010810536396</v>
      </c>
      <c r="N7634">
        <v>0.59095303401605204</v>
      </c>
      <c r="P7634" t="s">
        <v>42</v>
      </c>
    </row>
    <row r="7635" spans="1:16" x14ac:dyDescent="0.3">
      <c r="A7635" t="str">
        <f t="shared" si="121"/>
        <v>04: Food PubsLondonPremiumNon Flavoured VodkaSmirnoff RedI: £4.40 - £4.60All stocking</v>
      </c>
      <c r="B7635" t="s">
        <v>1</v>
      </c>
      <c r="C7635" t="s">
        <v>109</v>
      </c>
      <c r="D7635" t="s">
        <v>102</v>
      </c>
      <c r="E7635" t="s">
        <v>15</v>
      </c>
      <c r="F7635" t="s">
        <v>71</v>
      </c>
      <c r="G7635" t="s">
        <v>77</v>
      </c>
      <c r="H7635" t="s">
        <v>49</v>
      </c>
      <c r="I7635" t="s">
        <v>64</v>
      </c>
      <c r="J7635" s="1">
        <v>256.39</v>
      </c>
      <c r="K7635">
        <v>59.606153248460799</v>
      </c>
      <c r="L7635">
        <v>26</v>
      </c>
      <c r="M7635">
        <v>0.40276366660199397</v>
      </c>
      <c r="N7635">
        <v>0.38061048260337998</v>
      </c>
      <c r="P7635" t="s">
        <v>42</v>
      </c>
    </row>
    <row r="7636" spans="1:16" x14ac:dyDescent="0.3">
      <c r="A7636" t="str">
        <f t="shared" si="121"/>
        <v>04: Food PubsLondonPremiumNon Flavoured VodkaSmirnoff RedJ: £4.60 - £4.80All stocking</v>
      </c>
      <c r="B7636" t="s">
        <v>1</v>
      </c>
      <c r="C7636" t="s">
        <v>109</v>
      </c>
      <c r="D7636" t="s">
        <v>102</v>
      </c>
      <c r="E7636" t="s">
        <v>15</v>
      </c>
      <c r="F7636" t="s">
        <v>71</v>
      </c>
      <c r="G7636" t="s">
        <v>77</v>
      </c>
      <c r="H7636" t="s">
        <v>49</v>
      </c>
      <c r="I7636" t="s">
        <v>65</v>
      </c>
      <c r="J7636" s="1">
        <v>298.23</v>
      </c>
      <c r="K7636">
        <v>71.036242603550406</v>
      </c>
      <c r="L7636">
        <v>26</v>
      </c>
      <c r="M7636">
        <v>0.324846160490876</v>
      </c>
      <c r="N7636">
        <v>0.30343230692473999</v>
      </c>
      <c r="P7636" t="s">
        <v>42</v>
      </c>
    </row>
    <row r="7637" spans="1:16" x14ac:dyDescent="0.3">
      <c r="A7637" t="str">
        <f t="shared" si="121"/>
        <v>04: Food PubsLondonPremiumNon Flavoured VodkaSmirnoff RedK: £4.80 - £5.00All stocking</v>
      </c>
      <c r="B7637" t="s">
        <v>1</v>
      </c>
      <c r="C7637" t="s">
        <v>109</v>
      </c>
      <c r="D7637" t="s">
        <v>102</v>
      </c>
      <c r="E7637" t="s">
        <v>15</v>
      </c>
      <c r="F7637" t="s">
        <v>71</v>
      </c>
      <c r="G7637" t="s">
        <v>77</v>
      </c>
      <c r="H7637" t="s">
        <v>49</v>
      </c>
      <c r="I7637" t="s">
        <v>89</v>
      </c>
      <c r="J7637" s="1">
        <v>281.52</v>
      </c>
      <c r="K7637">
        <v>62.785279720279597</v>
      </c>
      <c r="L7637">
        <v>25</v>
      </c>
      <c r="M7637">
        <v>0.35488539646447398</v>
      </c>
      <c r="N7637">
        <v>0.31651405316037101</v>
      </c>
      <c r="P7637" t="s">
        <v>42</v>
      </c>
    </row>
    <row r="7638" spans="1:16" x14ac:dyDescent="0.3">
      <c r="A7638" t="str">
        <f t="shared" si="121"/>
        <v>04: Food PubsLondonPremiumTequilaCazcabel BlancoTotalAll stocking</v>
      </c>
      <c r="B7638" t="s">
        <v>1</v>
      </c>
      <c r="C7638" t="s">
        <v>109</v>
      </c>
      <c r="D7638" t="s">
        <v>102</v>
      </c>
      <c r="E7638" t="s">
        <v>15</v>
      </c>
      <c r="F7638" t="s">
        <v>78</v>
      </c>
      <c r="G7638" t="s">
        <v>79</v>
      </c>
      <c r="H7638" t="s">
        <v>49</v>
      </c>
      <c r="I7638" t="s">
        <v>12</v>
      </c>
      <c r="J7638" s="1">
        <v>68.47</v>
      </c>
      <c r="K7638">
        <v>15.713274233936</v>
      </c>
      <c r="L7638">
        <v>68</v>
      </c>
      <c r="M7638">
        <v>0.233459894246243</v>
      </c>
      <c r="N7638">
        <v>0.242642729250033</v>
      </c>
      <c r="P7638" t="s">
        <v>42</v>
      </c>
    </row>
    <row r="7639" spans="1:16" x14ac:dyDescent="0.3">
      <c r="A7639" t="str">
        <f t="shared" si="121"/>
        <v>04: Food PubsLondonPremiumTequilaOlmeca Altos PlataTotalAll stocking</v>
      </c>
      <c r="B7639" t="s">
        <v>1</v>
      </c>
      <c r="C7639" t="s">
        <v>109</v>
      </c>
      <c r="D7639" t="s">
        <v>102</v>
      </c>
      <c r="E7639" t="s">
        <v>15</v>
      </c>
      <c r="F7639" t="s">
        <v>78</v>
      </c>
      <c r="G7639" t="s">
        <v>93</v>
      </c>
      <c r="H7639" t="s">
        <v>49</v>
      </c>
      <c r="I7639" t="s">
        <v>12</v>
      </c>
      <c r="J7639" s="1">
        <v>63.32</v>
      </c>
      <c r="K7639">
        <v>13.895280108780121</v>
      </c>
      <c r="L7639">
        <v>100</v>
      </c>
      <c r="M7639">
        <v>0.34196989436128</v>
      </c>
      <c r="N7639">
        <v>0.34995477315407902</v>
      </c>
      <c r="P7639" t="s">
        <v>42</v>
      </c>
    </row>
    <row r="7640" spans="1:16" x14ac:dyDescent="0.3">
      <c r="A7640" t="str">
        <f t="shared" si="121"/>
        <v>04: Food PubsLondonPremiumTequilaOlmeca Altos PlataF: £3.80 - £4.00All stocking</v>
      </c>
      <c r="B7640" t="s">
        <v>1</v>
      </c>
      <c r="C7640" t="s">
        <v>109</v>
      </c>
      <c r="D7640" t="s">
        <v>102</v>
      </c>
      <c r="E7640" t="s">
        <v>15</v>
      </c>
      <c r="F7640" t="s">
        <v>78</v>
      </c>
      <c r="G7640" t="s">
        <v>93</v>
      </c>
      <c r="H7640" t="s">
        <v>49</v>
      </c>
      <c r="I7640" t="s">
        <v>55</v>
      </c>
      <c r="J7640" s="1">
        <v>42.6</v>
      </c>
      <c r="K7640">
        <v>10.522892065199761</v>
      </c>
      <c r="L7640">
        <v>26</v>
      </c>
      <c r="M7640">
        <v>0.35135646047729702</v>
      </c>
      <c r="N7640">
        <v>0.36436514093612599</v>
      </c>
      <c r="P7640" t="s">
        <v>42</v>
      </c>
    </row>
    <row r="7641" spans="1:16" x14ac:dyDescent="0.3">
      <c r="A7641" t="str">
        <f t="shared" si="121"/>
        <v>04: Food PubsLondonPremiumTequilaOlmeca Altos PlataI: £4.40 - £4.60All stocking</v>
      </c>
      <c r="B7641" t="s">
        <v>1</v>
      </c>
      <c r="C7641" t="s">
        <v>109</v>
      </c>
      <c r="D7641" t="s">
        <v>102</v>
      </c>
      <c r="E7641" t="s">
        <v>15</v>
      </c>
      <c r="F7641" t="s">
        <v>78</v>
      </c>
      <c r="G7641" t="s">
        <v>93</v>
      </c>
      <c r="H7641" t="s">
        <v>49</v>
      </c>
      <c r="I7641" t="s">
        <v>64</v>
      </c>
      <c r="J7641" s="1">
        <v>76.42</v>
      </c>
      <c r="K7641">
        <v>16.993326007326001</v>
      </c>
      <c r="L7641">
        <v>25</v>
      </c>
      <c r="M7641">
        <v>0.36264830170501999</v>
      </c>
      <c r="N7641">
        <v>0.372010104655359</v>
      </c>
      <c r="P7641" t="s">
        <v>42</v>
      </c>
    </row>
    <row r="7642" spans="1:16" x14ac:dyDescent="0.3">
      <c r="A7642" t="str">
        <f t="shared" si="121"/>
        <v>04: Food PubsLondonPremiumTequilaOlmeca Altos ReposadoTotalAll stocking</v>
      </c>
      <c r="B7642" t="s">
        <v>1</v>
      </c>
      <c r="C7642" t="s">
        <v>109</v>
      </c>
      <c r="D7642" t="s">
        <v>102</v>
      </c>
      <c r="E7642" t="s">
        <v>15</v>
      </c>
      <c r="F7642" t="s">
        <v>78</v>
      </c>
      <c r="G7642" t="s">
        <v>97</v>
      </c>
      <c r="H7642" t="s">
        <v>49</v>
      </c>
      <c r="I7642" t="s">
        <v>12</v>
      </c>
      <c r="J7642" s="1">
        <v>74.27</v>
      </c>
      <c r="K7642">
        <v>16.791996303359962</v>
      </c>
      <c r="L7642">
        <v>66</v>
      </c>
      <c r="M7642">
        <v>0.286836688267052</v>
      </c>
      <c r="N7642">
        <v>0.30559455285694198</v>
      </c>
      <c r="P7642" t="s">
        <v>42</v>
      </c>
    </row>
    <row r="7643" spans="1:16" x14ac:dyDescent="0.3">
      <c r="A7643" t="str">
        <f t="shared" si="121"/>
        <v>04: Food PubsLondonPremiumTequilaOlmeca Altos ReposadoH: £4.20 - £4.40All stocking</v>
      </c>
      <c r="B7643" t="s">
        <v>1</v>
      </c>
      <c r="C7643" t="s">
        <v>109</v>
      </c>
      <c r="D7643" t="s">
        <v>102</v>
      </c>
      <c r="E7643" t="s">
        <v>15</v>
      </c>
      <c r="F7643" t="s">
        <v>78</v>
      </c>
      <c r="G7643" t="s">
        <v>97</v>
      </c>
      <c r="H7643" t="s">
        <v>49</v>
      </c>
      <c r="I7643" t="s">
        <v>60</v>
      </c>
      <c r="J7643" s="1">
        <v>81.36</v>
      </c>
      <c r="K7643">
        <v>19.52761949984172</v>
      </c>
      <c r="L7643">
        <v>27</v>
      </c>
      <c r="M7643">
        <v>0.36215215559830199</v>
      </c>
      <c r="N7643">
        <v>0.38127321088025701</v>
      </c>
      <c r="P7643" t="s">
        <v>42</v>
      </c>
    </row>
    <row r="7644" spans="1:16" x14ac:dyDescent="0.3">
      <c r="A7644" t="str">
        <f t="shared" si="121"/>
        <v>04: Food PubsLondonPremiumTequilaOlmeca BlancoTotalAll stocking</v>
      </c>
      <c r="B7644" t="s">
        <v>1</v>
      </c>
      <c r="C7644" t="s">
        <v>109</v>
      </c>
      <c r="D7644" t="s">
        <v>102</v>
      </c>
      <c r="E7644" t="s">
        <v>15</v>
      </c>
      <c r="F7644" t="s">
        <v>78</v>
      </c>
      <c r="G7644" t="s">
        <v>83</v>
      </c>
      <c r="H7644" t="s">
        <v>49</v>
      </c>
      <c r="I7644" t="s">
        <v>12</v>
      </c>
      <c r="J7644" s="1">
        <v>66.86</v>
      </c>
      <c r="K7644">
        <v>16.422370661551319</v>
      </c>
      <c r="L7644">
        <v>238</v>
      </c>
      <c r="M7644">
        <v>0.46269427688944997</v>
      </c>
      <c r="N7644">
        <v>0.47401268866006302</v>
      </c>
      <c r="P7644" t="s">
        <v>42</v>
      </c>
    </row>
    <row r="7645" spans="1:16" x14ac:dyDescent="0.3">
      <c r="A7645" t="str">
        <f t="shared" si="121"/>
        <v>04: Food PubsLondonPremiumTequilaOlmeca BlancoD: £3.40 - £3.60All stocking</v>
      </c>
      <c r="B7645" t="s">
        <v>1</v>
      </c>
      <c r="C7645" t="s">
        <v>109</v>
      </c>
      <c r="D7645" t="s">
        <v>102</v>
      </c>
      <c r="E7645" t="s">
        <v>15</v>
      </c>
      <c r="F7645" t="s">
        <v>78</v>
      </c>
      <c r="G7645" t="s">
        <v>83</v>
      </c>
      <c r="H7645" t="s">
        <v>49</v>
      </c>
      <c r="I7645" t="s">
        <v>53</v>
      </c>
      <c r="J7645" s="1">
        <v>57.14</v>
      </c>
      <c r="K7645">
        <v>15.45442942801432</v>
      </c>
      <c r="L7645">
        <v>53</v>
      </c>
      <c r="M7645">
        <v>0.69484442143020997</v>
      </c>
      <c r="N7645">
        <v>0.70945192236186505</v>
      </c>
      <c r="P7645" t="s">
        <v>42</v>
      </c>
    </row>
    <row r="7646" spans="1:16" x14ac:dyDescent="0.3">
      <c r="A7646" t="str">
        <f t="shared" si="121"/>
        <v>04: Food PubsLondonPremiumTequilaOlmeca BlancoE: £3.60 - £3.80All stocking</v>
      </c>
      <c r="B7646" t="s">
        <v>1</v>
      </c>
      <c r="C7646" t="s">
        <v>109</v>
      </c>
      <c r="D7646" t="s">
        <v>102</v>
      </c>
      <c r="E7646" t="s">
        <v>15</v>
      </c>
      <c r="F7646" t="s">
        <v>78</v>
      </c>
      <c r="G7646" t="s">
        <v>83</v>
      </c>
      <c r="H7646" t="s">
        <v>49</v>
      </c>
      <c r="I7646" t="s">
        <v>54</v>
      </c>
      <c r="J7646" s="1">
        <v>49.6</v>
      </c>
      <c r="K7646">
        <v>12.65408562997848</v>
      </c>
      <c r="L7646">
        <v>84</v>
      </c>
      <c r="M7646">
        <v>0.58782178062872104</v>
      </c>
      <c r="N7646">
        <v>0.60099956329758797</v>
      </c>
      <c r="P7646" t="s">
        <v>42</v>
      </c>
    </row>
    <row r="7647" spans="1:16" x14ac:dyDescent="0.3">
      <c r="A7647" t="str">
        <f t="shared" si="121"/>
        <v>04: Food PubsLondonPremiumTequilaOlmeca BlancoF: £3.80 - £4.00All stocking</v>
      </c>
      <c r="B7647" t="s">
        <v>1</v>
      </c>
      <c r="C7647" t="s">
        <v>109</v>
      </c>
      <c r="D7647" t="s">
        <v>102</v>
      </c>
      <c r="E7647" t="s">
        <v>15</v>
      </c>
      <c r="F7647" t="s">
        <v>78</v>
      </c>
      <c r="G7647" t="s">
        <v>83</v>
      </c>
      <c r="H7647" t="s">
        <v>49</v>
      </c>
      <c r="I7647" t="s">
        <v>55</v>
      </c>
      <c r="J7647" s="1">
        <v>60.76</v>
      </c>
      <c r="K7647">
        <v>15.365471074064839</v>
      </c>
      <c r="L7647">
        <v>96</v>
      </c>
      <c r="M7647">
        <v>0.56175749762835303</v>
      </c>
      <c r="N7647">
        <v>0.57811587732252601</v>
      </c>
      <c r="P7647" t="s">
        <v>42</v>
      </c>
    </row>
    <row r="7648" spans="1:16" x14ac:dyDescent="0.3">
      <c r="A7648" t="str">
        <f t="shared" si="121"/>
        <v>04: Food PubsLondonPremiumTequilaOlmeca BlancoG: £4.00 - £4.20All stocking</v>
      </c>
      <c r="B7648" t="s">
        <v>1</v>
      </c>
      <c r="C7648" t="s">
        <v>109</v>
      </c>
      <c r="D7648" t="s">
        <v>102</v>
      </c>
      <c r="E7648" t="s">
        <v>15</v>
      </c>
      <c r="F7648" t="s">
        <v>78</v>
      </c>
      <c r="G7648" t="s">
        <v>83</v>
      </c>
      <c r="H7648" t="s">
        <v>49</v>
      </c>
      <c r="I7648" t="s">
        <v>56</v>
      </c>
      <c r="J7648" s="1">
        <v>69.09</v>
      </c>
      <c r="K7648">
        <v>16.739567531234201</v>
      </c>
      <c r="L7648">
        <v>63</v>
      </c>
      <c r="M7648">
        <v>0.58994457733858796</v>
      </c>
      <c r="N7648">
        <v>0.613738518663279</v>
      </c>
      <c r="P7648" t="s">
        <v>42</v>
      </c>
    </row>
    <row r="7649" spans="1:16" x14ac:dyDescent="0.3">
      <c r="A7649" t="str">
        <f t="shared" si="121"/>
        <v>04: Food PubsLondonPremiumTequilaOlmeca BlancoH: £4.20 - £4.40All stocking</v>
      </c>
      <c r="B7649" t="s">
        <v>1</v>
      </c>
      <c r="C7649" t="s">
        <v>109</v>
      </c>
      <c r="D7649" t="s">
        <v>102</v>
      </c>
      <c r="E7649" t="s">
        <v>15</v>
      </c>
      <c r="F7649" t="s">
        <v>78</v>
      </c>
      <c r="G7649" t="s">
        <v>83</v>
      </c>
      <c r="H7649" t="s">
        <v>49</v>
      </c>
      <c r="I7649" t="s">
        <v>60</v>
      </c>
      <c r="J7649" s="1">
        <v>73.52</v>
      </c>
      <c r="K7649">
        <v>17.114879564879558</v>
      </c>
      <c r="L7649">
        <v>31</v>
      </c>
      <c r="M7649">
        <v>0.50715793109420104</v>
      </c>
      <c r="N7649">
        <v>0.52247079786180906</v>
      </c>
      <c r="P7649" t="s">
        <v>42</v>
      </c>
    </row>
    <row r="7650" spans="1:16" x14ac:dyDescent="0.3">
      <c r="A7650" t="str">
        <f t="shared" si="121"/>
        <v>04: Food PubsLondonPremiumTequilaOlmeca ReposadoTotalAll stocking</v>
      </c>
      <c r="B7650" t="s">
        <v>1</v>
      </c>
      <c r="C7650" t="s">
        <v>109</v>
      </c>
      <c r="D7650" t="s">
        <v>102</v>
      </c>
      <c r="E7650" t="s">
        <v>15</v>
      </c>
      <c r="F7650" t="s">
        <v>78</v>
      </c>
      <c r="G7650" t="s">
        <v>84</v>
      </c>
      <c r="H7650" t="s">
        <v>49</v>
      </c>
      <c r="I7650" t="s">
        <v>12</v>
      </c>
      <c r="J7650" s="1">
        <v>41.01</v>
      </c>
      <c r="K7650">
        <v>10.481975390402361</v>
      </c>
      <c r="L7650">
        <v>89</v>
      </c>
      <c r="M7650">
        <v>0.25459507451817098</v>
      </c>
      <c r="N7650">
        <v>0.27120867941759602</v>
      </c>
      <c r="P7650" t="s">
        <v>42</v>
      </c>
    </row>
    <row r="7651" spans="1:16" x14ac:dyDescent="0.3">
      <c r="A7651" t="str">
        <f t="shared" si="121"/>
        <v>04: Food PubsLondonPremiumTequilaPatron SilverTotalAll stocking</v>
      </c>
      <c r="B7651" t="s">
        <v>1</v>
      </c>
      <c r="C7651" t="s">
        <v>109</v>
      </c>
      <c r="D7651" t="s">
        <v>102</v>
      </c>
      <c r="E7651" t="s">
        <v>15</v>
      </c>
      <c r="F7651" t="s">
        <v>78</v>
      </c>
      <c r="G7651" t="s">
        <v>94</v>
      </c>
      <c r="H7651" t="s">
        <v>49</v>
      </c>
      <c r="I7651" t="s">
        <v>12</v>
      </c>
      <c r="J7651" s="1">
        <v>66.77</v>
      </c>
      <c r="K7651">
        <v>12.152480651069361</v>
      </c>
      <c r="L7651">
        <v>124</v>
      </c>
      <c r="M7651">
        <v>0.23696054927055599</v>
      </c>
      <c r="N7651">
        <v>0.20297102515075699</v>
      </c>
      <c r="P7651" t="s">
        <v>42</v>
      </c>
    </row>
    <row r="7652" spans="1:16" x14ac:dyDescent="0.3">
      <c r="A7652" t="str">
        <f t="shared" si="121"/>
        <v>04: Food PubsLondonPremiumTequilaPatron SilverL: £5.00 - £5.20All stocking</v>
      </c>
      <c r="B7652" t="s">
        <v>1</v>
      </c>
      <c r="C7652" t="s">
        <v>109</v>
      </c>
      <c r="D7652" t="s">
        <v>102</v>
      </c>
      <c r="E7652" t="s">
        <v>15</v>
      </c>
      <c r="F7652" t="s">
        <v>78</v>
      </c>
      <c r="G7652" t="s">
        <v>94</v>
      </c>
      <c r="H7652" t="s">
        <v>49</v>
      </c>
      <c r="I7652" t="s">
        <v>90</v>
      </c>
      <c r="J7652" s="1">
        <v>67.36</v>
      </c>
      <c r="K7652">
        <v>12.724251082251079</v>
      </c>
      <c r="L7652">
        <v>25</v>
      </c>
      <c r="M7652">
        <v>0.19521509616721</v>
      </c>
      <c r="N7652">
        <v>0.16988728713628601</v>
      </c>
      <c r="P7652" t="s">
        <v>42</v>
      </c>
    </row>
    <row r="7653" spans="1:16" x14ac:dyDescent="0.3">
      <c r="A7653" t="str">
        <f t="shared" si="121"/>
        <v>04: Food PubsLondonPremiumTequilaPatron SilverM: £5.20 - £5.40All stocking</v>
      </c>
      <c r="B7653" t="s">
        <v>1</v>
      </c>
      <c r="C7653" t="s">
        <v>109</v>
      </c>
      <c r="D7653" t="s">
        <v>102</v>
      </c>
      <c r="E7653" t="s">
        <v>15</v>
      </c>
      <c r="F7653" t="s">
        <v>78</v>
      </c>
      <c r="G7653" t="s">
        <v>94</v>
      </c>
      <c r="H7653" t="s">
        <v>49</v>
      </c>
      <c r="I7653" t="s">
        <v>95</v>
      </c>
      <c r="J7653" s="1">
        <v>75.09</v>
      </c>
      <c r="K7653">
        <v>13.71918273297584</v>
      </c>
      <c r="L7653">
        <v>29</v>
      </c>
      <c r="M7653">
        <v>0.26808922470242502</v>
      </c>
      <c r="N7653">
        <v>0.23713827294449</v>
      </c>
      <c r="P7653" t="s">
        <v>42</v>
      </c>
    </row>
    <row r="7654" spans="1:16" x14ac:dyDescent="0.3">
      <c r="A7654" t="str">
        <f t="shared" si="121"/>
        <v>04: Food PubsLondonPremiumTequilaPatron SilverN: £5.40 - £5.60All stocking</v>
      </c>
      <c r="B7654" t="s">
        <v>1</v>
      </c>
      <c r="C7654" t="s">
        <v>109</v>
      </c>
      <c r="D7654" t="s">
        <v>102</v>
      </c>
      <c r="E7654" t="s">
        <v>15</v>
      </c>
      <c r="F7654" t="s">
        <v>78</v>
      </c>
      <c r="G7654" t="s">
        <v>94</v>
      </c>
      <c r="H7654" t="s">
        <v>49</v>
      </c>
      <c r="I7654" t="s">
        <v>99</v>
      </c>
      <c r="J7654" s="1">
        <v>83.02</v>
      </c>
      <c r="K7654">
        <v>15.206644662527001</v>
      </c>
      <c r="L7654">
        <v>34</v>
      </c>
      <c r="M7654">
        <v>0.28938485919742601</v>
      </c>
      <c r="N7654">
        <v>0.25825535874163902</v>
      </c>
      <c r="P7654" t="s">
        <v>42</v>
      </c>
    </row>
    <row r="7655" spans="1:16" x14ac:dyDescent="0.3">
      <c r="A7655" t="str">
        <f t="shared" si="121"/>
        <v>04: Food PubsLondonPremiumTequilaPatron SilverO: £5.60 - £5.80All stocking</v>
      </c>
      <c r="B7655" t="s">
        <v>1</v>
      </c>
      <c r="C7655" t="s">
        <v>109</v>
      </c>
      <c r="D7655" t="s">
        <v>102</v>
      </c>
      <c r="E7655" t="s">
        <v>15</v>
      </c>
      <c r="F7655" t="s">
        <v>78</v>
      </c>
      <c r="G7655" t="s">
        <v>94</v>
      </c>
      <c r="H7655" t="s">
        <v>49</v>
      </c>
      <c r="I7655" t="s">
        <v>100</v>
      </c>
      <c r="J7655" s="1">
        <v>57.34</v>
      </c>
      <c r="K7655">
        <v>10.007913577650399</v>
      </c>
      <c r="L7655">
        <v>38</v>
      </c>
      <c r="M7655">
        <v>0.236753725304924</v>
      </c>
      <c r="N7655">
        <v>0.20232824545651601</v>
      </c>
      <c r="P7655" t="s">
        <v>42</v>
      </c>
    </row>
    <row r="7656" spans="1:16" x14ac:dyDescent="0.3">
      <c r="A7656" t="str">
        <f t="shared" si="121"/>
        <v>04: Food PubsLondonPremiumWhite RumBacardi Carta BlancaTotalAll stocking</v>
      </c>
      <c r="B7656" t="s">
        <v>1</v>
      </c>
      <c r="C7656" t="s">
        <v>109</v>
      </c>
      <c r="D7656" t="s">
        <v>102</v>
      </c>
      <c r="E7656" t="s">
        <v>15</v>
      </c>
      <c r="F7656" t="s">
        <v>85</v>
      </c>
      <c r="G7656" t="s">
        <v>86</v>
      </c>
      <c r="H7656" t="s">
        <v>49</v>
      </c>
      <c r="I7656" t="s">
        <v>12</v>
      </c>
      <c r="J7656" s="1">
        <v>32.229999999999997</v>
      </c>
      <c r="K7656">
        <v>9.0051780724794011</v>
      </c>
      <c r="L7656">
        <v>302</v>
      </c>
      <c r="M7656">
        <v>0.77540349878766401</v>
      </c>
      <c r="N7656">
        <v>0.81421317743207999</v>
      </c>
      <c r="P7656" t="s">
        <v>42</v>
      </c>
    </row>
    <row r="7657" spans="1:16" x14ac:dyDescent="0.3">
      <c r="A7657" t="str">
        <f t="shared" si="121"/>
        <v>04: Food PubsLondonPremiumWhite RumBacardi Carta BlancaB: £3 - £3.20All stocking</v>
      </c>
      <c r="B7657" t="s">
        <v>1</v>
      </c>
      <c r="C7657" t="s">
        <v>109</v>
      </c>
      <c r="D7657" t="s">
        <v>102</v>
      </c>
      <c r="E7657" t="s">
        <v>15</v>
      </c>
      <c r="F7657" t="s">
        <v>85</v>
      </c>
      <c r="G7657" t="s">
        <v>86</v>
      </c>
      <c r="H7657" t="s">
        <v>49</v>
      </c>
      <c r="I7657" t="s">
        <v>59</v>
      </c>
      <c r="J7657" s="1">
        <v>31.08</v>
      </c>
      <c r="K7657">
        <v>11.174544591211241</v>
      </c>
      <c r="L7657">
        <v>27</v>
      </c>
      <c r="M7657">
        <v>0.97214249455611601</v>
      </c>
      <c r="N7657">
        <v>0.973523960815462</v>
      </c>
      <c r="P7657" t="s">
        <v>42</v>
      </c>
    </row>
    <row r="7658" spans="1:16" x14ac:dyDescent="0.3">
      <c r="A7658" t="str">
        <f t="shared" si="121"/>
        <v>04: Food PubsLondonPremiumWhite RumBacardi Carta BlancaC: £3.20 - £3.40All stocking</v>
      </c>
      <c r="B7658" t="s">
        <v>1</v>
      </c>
      <c r="C7658" t="s">
        <v>109</v>
      </c>
      <c r="D7658" t="s">
        <v>102</v>
      </c>
      <c r="E7658" t="s">
        <v>15</v>
      </c>
      <c r="F7658" t="s">
        <v>85</v>
      </c>
      <c r="G7658" t="s">
        <v>86</v>
      </c>
      <c r="H7658" t="s">
        <v>49</v>
      </c>
      <c r="I7658" t="s">
        <v>52</v>
      </c>
      <c r="J7658" s="1">
        <v>34.15</v>
      </c>
      <c r="K7658">
        <v>11.312933700914479</v>
      </c>
      <c r="L7658">
        <v>52</v>
      </c>
      <c r="M7658">
        <v>0.95170344556438702</v>
      </c>
      <c r="N7658">
        <v>0.951875808538163</v>
      </c>
      <c r="P7658" t="s">
        <v>42</v>
      </c>
    </row>
    <row r="7659" spans="1:16" x14ac:dyDescent="0.3">
      <c r="A7659" t="str">
        <f t="shared" si="121"/>
        <v>04: Food PubsLondonPremiumWhite RumBacardi Carta BlancaD: £3.40 - £3.60All stocking</v>
      </c>
      <c r="B7659" t="s">
        <v>1</v>
      </c>
      <c r="C7659" t="s">
        <v>109</v>
      </c>
      <c r="D7659" t="s">
        <v>102</v>
      </c>
      <c r="E7659" t="s">
        <v>15</v>
      </c>
      <c r="F7659" t="s">
        <v>85</v>
      </c>
      <c r="G7659" t="s">
        <v>86</v>
      </c>
      <c r="H7659" t="s">
        <v>49</v>
      </c>
      <c r="I7659" t="s">
        <v>53</v>
      </c>
      <c r="J7659" s="1">
        <v>35.159999999999997</v>
      </c>
      <c r="K7659">
        <v>10.668493071554281</v>
      </c>
      <c r="L7659">
        <v>98</v>
      </c>
      <c r="M7659">
        <v>0.85355243555481797</v>
      </c>
      <c r="N7659">
        <v>0.86016435403475699</v>
      </c>
      <c r="P7659" t="s">
        <v>42</v>
      </c>
    </row>
    <row r="7660" spans="1:16" x14ac:dyDescent="0.3">
      <c r="A7660" t="str">
        <f t="shared" si="121"/>
        <v>04: Food PubsLondonPremiumWhite RumBacardi Carta BlancaE: £3.60 - £3.80All stocking</v>
      </c>
      <c r="B7660" t="s">
        <v>1</v>
      </c>
      <c r="C7660" t="s">
        <v>109</v>
      </c>
      <c r="D7660" t="s">
        <v>102</v>
      </c>
      <c r="E7660" t="s">
        <v>15</v>
      </c>
      <c r="F7660" t="s">
        <v>85</v>
      </c>
      <c r="G7660" t="s">
        <v>86</v>
      </c>
      <c r="H7660" t="s">
        <v>49</v>
      </c>
      <c r="I7660" t="s">
        <v>54</v>
      </c>
      <c r="J7660" s="1">
        <v>32.68</v>
      </c>
      <c r="K7660">
        <v>9.5340969546326804</v>
      </c>
      <c r="L7660">
        <v>112</v>
      </c>
      <c r="M7660">
        <v>0.88093393426576005</v>
      </c>
      <c r="N7660">
        <v>0.88457345325701797</v>
      </c>
      <c r="P7660" t="s">
        <v>42</v>
      </c>
    </row>
    <row r="7661" spans="1:16" x14ac:dyDescent="0.3">
      <c r="A7661" t="str">
        <f t="shared" si="121"/>
        <v>04: Food PubsLondonPremiumWhite RumBacardi Carta BlancaF: £3.80 - £4.00All stocking</v>
      </c>
      <c r="B7661" t="s">
        <v>1</v>
      </c>
      <c r="C7661" t="s">
        <v>109</v>
      </c>
      <c r="D7661" t="s">
        <v>102</v>
      </c>
      <c r="E7661" t="s">
        <v>15</v>
      </c>
      <c r="F7661" t="s">
        <v>85</v>
      </c>
      <c r="G7661" t="s">
        <v>86</v>
      </c>
      <c r="H7661" t="s">
        <v>49</v>
      </c>
      <c r="I7661" t="s">
        <v>55</v>
      </c>
      <c r="J7661" s="1">
        <v>34.08</v>
      </c>
      <c r="K7661">
        <v>9.6913215840206792</v>
      </c>
      <c r="L7661">
        <v>113</v>
      </c>
      <c r="M7661">
        <v>0.84432474307671102</v>
      </c>
      <c r="N7661">
        <v>0.85260523613963002</v>
      </c>
      <c r="P7661" t="s">
        <v>42</v>
      </c>
    </row>
    <row r="7662" spans="1:16" x14ac:dyDescent="0.3">
      <c r="A7662" t="str">
        <f t="shared" si="121"/>
        <v>04: Food PubsLondonPremiumWhite RumBacardi Carta BlancaG: £4.00 - £4.20All stocking</v>
      </c>
      <c r="B7662" t="s">
        <v>1</v>
      </c>
      <c r="C7662" t="s">
        <v>109</v>
      </c>
      <c r="D7662" t="s">
        <v>102</v>
      </c>
      <c r="E7662" t="s">
        <v>15</v>
      </c>
      <c r="F7662" t="s">
        <v>85</v>
      </c>
      <c r="G7662" t="s">
        <v>86</v>
      </c>
      <c r="H7662" t="s">
        <v>49</v>
      </c>
      <c r="I7662" t="s">
        <v>56</v>
      </c>
      <c r="J7662" s="1">
        <v>32.39</v>
      </c>
      <c r="K7662">
        <v>8.6287415866961208</v>
      </c>
      <c r="L7662">
        <v>66</v>
      </c>
      <c r="M7662">
        <v>0.76749320790747799</v>
      </c>
      <c r="N7662">
        <v>0.78571258199165195</v>
      </c>
      <c r="P7662" t="s">
        <v>42</v>
      </c>
    </row>
    <row r="7663" spans="1:16" x14ac:dyDescent="0.3">
      <c r="A7663" t="str">
        <f t="shared" si="121"/>
        <v>04: Food PubsLondonPremiumWhite RumBacardi Carta BlancaH: £4.20 - £4.40All stocking</v>
      </c>
      <c r="B7663" t="s">
        <v>1</v>
      </c>
      <c r="C7663" t="s">
        <v>109</v>
      </c>
      <c r="D7663" t="s">
        <v>102</v>
      </c>
      <c r="E7663" t="s">
        <v>15</v>
      </c>
      <c r="F7663" t="s">
        <v>85</v>
      </c>
      <c r="G7663" t="s">
        <v>86</v>
      </c>
      <c r="H7663" t="s">
        <v>49</v>
      </c>
      <c r="I7663" t="s">
        <v>60</v>
      </c>
      <c r="J7663" s="1">
        <v>33.18</v>
      </c>
      <c r="K7663">
        <v>8.05022546897548</v>
      </c>
      <c r="L7663">
        <v>28</v>
      </c>
      <c r="M7663">
        <v>0.62692701146690799</v>
      </c>
      <c r="N7663">
        <v>0.65095541401273904</v>
      </c>
      <c r="P7663" t="s">
        <v>42</v>
      </c>
    </row>
    <row r="7664" spans="1:16" x14ac:dyDescent="0.3">
      <c r="A7664" t="str">
        <f t="shared" si="121"/>
        <v>04: Food PubsLondonPremiumWhite RumBacardi Carta BlancaI: £4.40 - £4.60All stocking</v>
      </c>
      <c r="B7664" t="s">
        <v>1</v>
      </c>
      <c r="C7664" t="s">
        <v>109</v>
      </c>
      <c r="D7664" t="s">
        <v>102</v>
      </c>
      <c r="E7664" t="s">
        <v>15</v>
      </c>
      <c r="F7664" t="s">
        <v>85</v>
      </c>
      <c r="G7664" t="s">
        <v>86</v>
      </c>
      <c r="H7664" t="s">
        <v>49</v>
      </c>
      <c r="I7664" t="s">
        <v>64</v>
      </c>
      <c r="J7664" s="1">
        <v>42.37</v>
      </c>
      <c r="K7664">
        <v>9.44004174837508</v>
      </c>
      <c r="L7664">
        <v>27</v>
      </c>
      <c r="M7664">
        <v>0.71502848729975399</v>
      </c>
      <c r="N7664">
        <v>0.75109507858799296</v>
      </c>
      <c r="P7664" t="s">
        <v>42</v>
      </c>
    </row>
    <row r="7665" spans="1:16" x14ac:dyDescent="0.3">
      <c r="A7665" t="str">
        <f t="shared" si="121"/>
        <v>04: Food PubsLondonPremiumWhite RumBacardi Carta BlancaJ: £4.60 - £4.80All stocking</v>
      </c>
      <c r="B7665" t="s">
        <v>1</v>
      </c>
      <c r="C7665" t="s">
        <v>109</v>
      </c>
      <c r="D7665" t="s">
        <v>102</v>
      </c>
      <c r="E7665" t="s">
        <v>15</v>
      </c>
      <c r="F7665" t="s">
        <v>85</v>
      </c>
      <c r="G7665" t="s">
        <v>86</v>
      </c>
      <c r="H7665" t="s">
        <v>49</v>
      </c>
      <c r="I7665" t="s">
        <v>65</v>
      </c>
      <c r="J7665" s="1">
        <v>44.38</v>
      </c>
      <c r="K7665">
        <v>9.7994583408044793</v>
      </c>
      <c r="L7665">
        <v>26</v>
      </c>
      <c r="M7665">
        <v>0.67640808986054701</v>
      </c>
      <c r="N7665">
        <v>0.72811963716597194</v>
      </c>
      <c r="P7665" t="s">
        <v>42</v>
      </c>
    </row>
    <row r="7666" spans="1:16" x14ac:dyDescent="0.3">
      <c r="A7666" t="str">
        <f t="shared" si="121"/>
        <v>04: Food PubsLondonPremiumWhite RumHavana 3yrsTotalAll stocking</v>
      </c>
      <c r="B7666" t="s">
        <v>1</v>
      </c>
      <c r="C7666" t="s">
        <v>109</v>
      </c>
      <c r="D7666" t="s">
        <v>102</v>
      </c>
      <c r="E7666" t="s">
        <v>15</v>
      </c>
      <c r="F7666" t="s">
        <v>85</v>
      </c>
      <c r="G7666" t="s">
        <v>87</v>
      </c>
      <c r="H7666" t="s">
        <v>49</v>
      </c>
      <c r="I7666" t="s">
        <v>12</v>
      </c>
      <c r="J7666" s="1">
        <v>38.340000000000003</v>
      </c>
      <c r="K7666">
        <v>7.6523281006837998</v>
      </c>
      <c r="L7666">
        <v>149</v>
      </c>
      <c r="M7666">
        <v>0.51512849113273396</v>
      </c>
      <c r="N7666">
        <v>0.46306357902351902</v>
      </c>
      <c r="P7666" t="s">
        <v>42</v>
      </c>
    </row>
    <row r="7667" spans="1:16" x14ac:dyDescent="0.3">
      <c r="A7667" t="str">
        <f t="shared" si="121"/>
        <v>04: Food PubsLondonPremiumWhite RumHavana 3yrsF: £3.80 - £4.00All stocking</v>
      </c>
      <c r="B7667" t="s">
        <v>1</v>
      </c>
      <c r="C7667" t="s">
        <v>109</v>
      </c>
      <c r="D7667" t="s">
        <v>102</v>
      </c>
      <c r="E7667" t="s">
        <v>15</v>
      </c>
      <c r="F7667" t="s">
        <v>85</v>
      </c>
      <c r="G7667" t="s">
        <v>87</v>
      </c>
      <c r="H7667" t="s">
        <v>49</v>
      </c>
      <c r="I7667" t="s">
        <v>55</v>
      </c>
      <c r="J7667" s="1">
        <v>30.72</v>
      </c>
      <c r="K7667">
        <v>8.197000000000001</v>
      </c>
      <c r="L7667">
        <v>25</v>
      </c>
      <c r="M7667">
        <v>0.50250103858699402</v>
      </c>
      <c r="N7667">
        <v>0.51613646841862604</v>
      </c>
      <c r="P7667" t="s">
        <v>42</v>
      </c>
    </row>
    <row r="7668" spans="1:16" x14ac:dyDescent="0.3">
      <c r="A7668" t="str">
        <f t="shared" si="121"/>
        <v>04: Food PubsLondonPremiumWhite RumHavana 3yrsQ: &gt;£6.00All stocking</v>
      </c>
      <c r="B7668" t="s">
        <v>1</v>
      </c>
      <c r="C7668" t="s">
        <v>109</v>
      </c>
      <c r="D7668" t="s">
        <v>102</v>
      </c>
      <c r="E7668" t="s">
        <v>15</v>
      </c>
      <c r="F7668" t="s">
        <v>85</v>
      </c>
      <c r="G7668" t="s">
        <v>87</v>
      </c>
      <c r="H7668" t="s">
        <v>49</v>
      </c>
      <c r="I7668" t="s">
        <v>96</v>
      </c>
      <c r="J7668" s="1">
        <v>69.760000000000005</v>
      </c>
      <c r="K7668">
        <v>10.6916051256436</v>
      </c>
      <c r="L7668">
        <v>26</v>
      </c>
      <c r="M7668">
        <v>0.79233956623219903</v>
      </c>
      <c r="N7668">
        <v>0.72220703480954995</v>
      </c>
      <c r="P7668" t="s">
        <v>42</v>
      </c>
    </row>
    <row r="7669" spans="1:16" x14ac:dyDescent="0.3">
      <c r="A7669" t="str">
        <f t="shared" si="121"/>
        <v>04: Food PubsLondonPremiumWhite RumWray and Nephew Rum Overproof White RumTotalAll stocking</v>
      </c>
      <c r="B7669" t="s">
        <v>1</v>
      </c>
      <c r="C7669" t="s">
        <v>109</v>
      </c>
      <c r="D7669" t="s">
        <v>102</v>
      </c>
      <c r="E7669" t="s">
        <v>15</v>
      </c>
      <c r="F7669" t="s">
        <v>85</v>
      </c>
      <c r="G7669" t="s">
        <v>88</v>
      </c>
      <c r="H7669" t="s">
        <v>49</v>
      </c>
      <c r="I7669" t="s">
        <v>12</v>
      </c>
      <c r="J7669" s="1">
        <v>31.53</v>
      </c>
      <c r="K7669">
        <v>7.1172283104101197</v>
      </c>
      <c r="L7669">
        <v>33</v>
      </c>
      <c r="M7669">
        <v>0.39573148237156902</v>
      </c>
      <c r="N7669">
        <v>0.376949107557561</v>
      </c>
      <c r="P7669" t="s">
        <v>42</v>
      </c>
    </row>
    <row r="7670" spans="1:16" x14ac:dyDescent="0.3">
      <c r="A7670" t="str">
        <f t="shared" si="121"/>
        <v>04: Food PubsLondonTotalGinBeefeaterTotalAll stocking</v>
      </c>
      <c r="B7670" t="s">
        <v>1</v>
      </c>
      <c r="C7670" t="s">
        <v>109</v>
      </c>
      <c r="D7670" t="s">
        <v>102</v>
      </c>
      <c r="E7670" t="s">
        <v>12</v>
      </c>
      <c r="F7670" t="s">
        <v>47</v>
      </c>
      <c r="G7670" t="s">
        <v>48</v>
      </c>
      <c r="H7670" t="s">
        <v>49</v>
      </c>
      <c r="I7670" t="s">
        <v>12</v>
      </c>
      <c r="J7670" s="1">
        <v>261.86</v>
      </c>
      <c r="K7670">
        <v>60.394307015501596</v>
      </c>
      <c r="L7670">
        <v>113</v>
      </c>
      <c r="M7670">
        <v>0.20858526558639601</v>
      </c>
      <c r="N7670">
        <v>0.21633649740859601</v>
      </c>
      <c r="P7670" t="s">
        <v>42</v>
      </c>
    </row>
    <row r="7671" spans="1:16" x14ac:dyDescent="0.3">
      <c r="A7671" t="str">
        <f t="shared" si="121"/>
        <v>04: Food PubsLondonTotalGinBeefeaterG: £4.00 - £4.20All stocking</v>
      </c>
      <c r="B7671" t="s">
        <v>1</v>
      </c>
      <c r="C7671" t="s">
        <v>109</v>
      </c>
      <c r="D7671" t="s">
        <v>102</v>
      </c>
      <c r="E7671" t="s">
        <v>12</v>
      </c>
      <c r="F7671" t="s">
        <v>47</v>
      </c>
      <c r="G7671" t="s">
        <v>48</v>
      </c>
      <c r="H7671" t="s">
        <v>49</v>
      </c>
      <c r="I7671" t="s">
        <v>56</v>
      </c>
      <c r="J7671" s="1">
        <v>244.89</v>
      </c>
      <c r="K7671">
        <v>60.247166860916792</v>
      </c>
      <c r="L7671">
        <v>40</v>
      </c>
      <c r="M7671">
        <v>0.26669487319991703</v>
      </c>
      <c r="N7671">
        <v>0.27922870931669702</v>
      </c>
      <c r="P7671" t="s">
        <v>42</v>
      </c>
    </row>
    <row r="7672" spans="1:16" x14ac:dyDescent="0.3">
      <c r="A7672" t="str">
        <f t="shared" si="121"/>
        <v>04: Food PubsLondonTotalGinBeefeaterH: £4.20 - £4.40All stocking</v>
      </c>
      <c r="B7672" t="s">
        <v>1</v>
      </c>
      <c r="C7672" t="s">
        <v>109</v>
      </c>
      <c r="D7672" t="s">
        <v>102</v>
      </c>
      <c r="E7672" t="s">
        <v>12</v>
      </c>
      <c r="F7672" t="s">
        <v>47</v>
      </c>
      <c r="G7672" t="s">
        <v>48</v>
      </c>
      <c r="H7672" t="s">
        <v>49</v>
      </c>
      <c r="I7672" t="s">
        <v>60</v>
      </c>
      <c r="J7672" s="1">
        <v>249.29</v>
      </c>
      <c r="K7672">
        <v>56.704459489785606</v>
      </c>
      <c r="L7672">
        <v>46</v>
      </c>
      <c r="M7672">
        <v>0.25291261212597799</v>
      </c>
      <c r="N7672">
        <v>0.267375054669794</v>
      </c>
      <c r="P7672" t="s">
        <v>42</v>
      </c>
    </row>
    <row r="7673" spans="1:16" x14ac:dyDescent="0.3">
      <c r="A7673" t="str">
        <f t="shared" si="121"/>
        <v>04: Food PubsLondonTotalGinBeefeaterI: £4.40 - £4.60All stocking</v>
      </c>
      <c r="B7673" t="s">
        <v>1</v>
      </c>
      <c r="C7673" t="s">
        <v>109</v>
      </c>
      <c r="D7673" t="s">
        <v>102</v>
      </c>
      <c r="E7673" t="s">
        <v>12</v>
      </c>
      <c r="F7673" t="s">
        <v>47</v>
      </c>
      <c r="G7673" t="s">
        <v>48</v>
      </c>
      <c r="H7673" t="s">
        <v>49</v>
      </c>
      <c r="I7673" t="s">
        <v>64</v>
      </c>
      <c r="J7673" s="1">
        <v>275.89</v>
      </c>
      <c r="K7673">
        <v>61.4055235414992</v>
      </c>
      <c r="L7673">
        <v>41</v>
      </c>
      <c r="M7673">
        <v>0.28128032520896901</v>
      </c>
      <c r="N7673">
        <v>0.295442264031331</v>
      </c>
      <c r="P7673" t="s">
        <v>42</v>
      </c>
    </row>
    <row r="7674" spans="1:16" x14ac:dyDescent="0.3">
      <c r="A7674" t="str">
        <f t="shared" si="121"/>
        <v>04: Food PubsLondonTotalGinBeefeaterJ: £4.60 - £4.80All stocking</v>
      </c>
      <c r="B7674" t="s">
        <v>1</v>
      </c>
      <c r="C7674" t="s">
        <v>109</v>
      </c>
      <c r="D7674" t="s">
        <v>102</v>
      </c>
      <c r="E7674" t="s">
        <v>12</v>
      </c>
      <c r="F7674" t="s">
        <v>47</v>
      </c>
      <c r="G7674" t="s">
        <v>48</v>
      </c>
      <c r="H7674" t="s">
        <v>49</v>
      </c>
      <c r="I7674" t="s">
        <v>65</v>
      </c>
      <c r="J7674" s="1">
        <v>336.67</v>
      </c>
      <c r="K7674">
        <v>75.025837257980001</v>
      </c>
      <c r="L7674">
        <v>28</v>
      </c>
      <c r="M7674">
        <v>0.248226251061714</v>
      </c>
      <c r="N7674">
        <v>0.27340881463380201</v>
      </c>
      <c r="P7674" t="s">
        <v>42</v>
      </c>
    </row>
    <row r="7675" spans="1:16" x14ac:dyDescent="0.3">
      <c r="A7675" t="str">
        <f t="shared" si="121"/>
        <v>04: Food PubsLondonTotalGinBeefeater Pink London Dry GinTotalAll stocking</v>
      </c>
      <c r="B7675" t="s">
        <v>1</v>
      </c>
      <c r="C7675" t="s">
        <v>109</v>
      </c>
      <c r="D7675" t="s">
        <v>102</v>
      </c>
      <c r="E7675" t="s">
        <v>12</v>
      </c>
      <c r="F7675" t="s">
        <v>47</v>
      </c>
      <c r="G7675" t="s">
        <v>50</v>
      </c>
      <c r="H7675" t="s">
        <v>49</v>
      </c>
      <c r="I7675" t="s">
        <v>12</v>
      </c>
      <c r="J7675" s="1">
        <v>80.56</v>
      </c>
      <c r="K7675">
        <v>18.57200933285004</v>
      </c>
      <c r="L7675">
        <v>113</v>
      </c>
      <c r="M7675" s="19">
        <v>6.5157475456888103E-2</v>
      </c>
      <c r="N7675">
        <v>6.8472677915005997E-2</v>
      </c>
      <c r="P7675" t="s">
        <v>42</v>
      </c>
    </row>
    <row r="7676" spans="1:16" x14ac:dyDescent="0.3">
      <c r="A7676" t="str">
        <f t="shared" ref="A7676:A7739" si="122">C7676&amp;D7676&amp;E7676&amp;F7676&amp;G7676&amp;I7676&amp;P7676</f>
        <v>04: Food PubsLondonTotalGinBeefeater Pink London Dry GinH: £4.20 - £4.40All stocking</v>
      </c>
      <c r="B7676" t="s">
        <v>1</v>
      </c>
      <c r="C7676" t="s">
        <v>109</v>
      </c>
      <c r="D7676" t="s">
        <v>102</v>
      </c>
      <c r="E7676" t="s">
        <v>12</v>
      </c>
      <c r="F7676" t="s">
        <v>47</v>
      </c>
      <c r="G7676" t="s">
        <v>50</v>
      </c>
      <c r="H7676" t="s">
        <v>49</v>
      </c>
      <c r="I7676" t="s">
        <v>60</v>
      </c>
      <c r="J7676" s="1">
        <v>96.42</v>
      </c>
      <c r="K7676">
        <v>22.980557983683003</v>
      </c>
      <c r="L7676">
        <v>32</v>
      </c>
      <c r="M7676">
        <v>0.105696050842209</v>
      </c>
      <c r="N7676">
        <v>0.109422471074438</v>
      </c>
      <c r="P7676" t="s">
        <v>42</v>
      </c>
    </row>
    <row r="7677" spans="1:16" x14ac:dyDescent="0.3">
      <c r="A7677" t="str">
        <f t="shared" si="122"/>
        <v>04: Food PubsLondonTotalGinBeefeater Pink London Dry GinI: £4.40 - £4.60All stocking</v>
      </c>
      <c r="B7677" t="s">
        <v>1</v>
      </c>
      <c r="C7677" t="s">
        <v>109</v>
      </c>
      <c r="D7677" t="s">
        <v>102</v>
      </c>
      <c r="E7677" t="s">
        <v>12</v>
      </c>
      <c r="F7677" t="s">
        <v>47</v>
      </c>
      <c r="G7677" t="s">
        <v>50</v>
      </c>
      <c r="H7677" t="s">
        <v>49</v>
      </c>
      <c r="I7677" t="s">
        <v>64</v>
      </c>
      <c r="J7677" s="1">
        <v>73.38</v>
      </c>
      <c r="K7677">
        <v>16.240681905813481</v>
      </c>
      <c r="L7677">
        <v>38</v>
      </c>
      <c r="M7677" s="19">
        <v>6.9013208919883898E-2</v>
      </c>
      <c r="N7677" s="19">
        <v>7.1505718472505198E-2</v>
      </c>
      <c r="P7677" t="s">
        <v>42</v>
      </c>
    </row>
    <row r="7678" spans="1:16" x14ac:dyDescent="0.3">
      <c r="A7678" t="str">
        <f t="shared" si="122"/>
        <v>04: Food PubsLondonTotalGinBeefeater Pink London Dry GinJ: £4.60 - £4.80All stocking</v>
      </c>
      <c r="B7678" t="s">
        <v>1</v>
      </c>
      <c r="C7678" t="s">
        <v>109</v>
      </c>
      <c r="D7678" t="s">
        <v>102</v>
      </c>
      <c r="E7678" t="s">
        <v>12</v>
      </c>
      <c r="F7678" t="s">
        <v>47</v>
      </c>
      <c r="G7678" t="s">
        <v>50</v>
      </c>
      <c r="H7678" t="s">
        <v>49</v>
      </c>
      <c r="I7678" t="s">
        <v>65</v>
      </c>
      <c r="J7678" s="1">
        <v>107.67</v>
      </c>
      <c r="K7678">
        <v>23.700525554692241</v>
      </c>
      <c r="L7678">
        <v>36</v>
      </c>
      <c r="M7678" s="19">
        <v>8.6243488683508604E-2</v>
      </c>
      <c r="N7678">
        <v>9.1117120512258995E-2</v>
      </c>
      <c r="P7678" t="s">
        <v>42</v>
      </c>
    </row>
    <row r="7679" spans="1:16" x14ac:dyDescent="0.3">
      <c r="A7679" t="str">
        <f t="shared" si="122"/>
        <v>04: Food PubsLondonTotalGinBeefeater Pink London Dry GinK: £4.80 - £5.00All stocking</v>
      </c>
      <c r="B7679" t="s">
        <v>1</v>
      </c>
      <c r="C7679" t="s">
        <v>109</v>
      </c>
      <c r="D7679" t="s">
        <v>102</v>
      </c>
      <c r="E7679" t="s">
        <v>12</v>
      </c>
      <c r="F7679" t="s">
        <v>47</v>
      </c>
      <c r="G7679" t="s">
        <v>50</v>
      </c>
      <c r="H7679" t="s">
        <v>49</v>
      </c>
      <c r="I7679" t="s">
        <v>89</v>
      </c>
      <c r="J7679" s="1">
        <v>91.56</v>
      </c>
      <c r="K7679">
        <v>19.46843817102436</v>
      </c>
      <c r="L7679">
        <v>29</v>
      </c>
      <c r="M7679">
        <v>4.5222274443411002E-2</v>
      </c>
      <c r="N7679" s="19">
        <v>4.75627618813807E-2</v>
      </c>
      <c r="P7679" t="s">
        <v>42</v>
      </c>
    </row>
    <row r="7680" spans="1:16" x14ac:dyDescent="0.3">
      <c r="A7680" t="str">
        <f t="shared" si="122"/>
        <v>04: Food PubsLondonTotalGinBombay Bramble GinTotalAll stocking</v>
      </c>
      <c r="B7680" t="s">
        <v>1</v>
      </c>
      <c r="C7680" t="s">
        <v>109</v>
      </c>
      <c r="D7680" t="s">
        <v>102</v>
      </c>
      <c r="E7680" t="s">
        <v>12</v>
      </c>
      <c r="F7680" t="s">
        <v>47</v>
      </c>
      <c r="G7680" t="s">
        <v>51</v>
      </c>
      <c r="H7680" t="s">
        <v>49</v>
      </c>
      <c r="I7680" t="s">
        <v>12</v>
      </c>
      <c r="J7680" s="1">
        <v>17.66</v>
      </c>
      <c r="K7680">
        <v>4.5327215824468405</v>
      </c>
      <c r="L7680">
        <v>182</v>
      </c>
      <c r="M7680" s="19">
        <v>1.8651513888072201E-2</v>
      </c>
      <c r="N7680" s="19">
        <v>1.7900356958735299E-2</v>
      </c>
      <c r="P7680" t="s">
        <v>42</v>
      </c>
    </row>
    <row r="7681" spans="1:16" x14ac:dyDescent="0.3">
      <c r="A7681" t="str">
        <f t="shared" si="122"/>
        <v>04: Food PubsLondonTotalGinBombay Bramble GinE: £3.60 - £3.80All stocking</v>
      </c>
      <c r="B7681" t="s">
        <v>1</v>
      </c>
      <c r="C7681" t="s">
        <v>109</v>
      </c>
      <c r="D7681" t="s">
        <v>102</v>
      </c>
      <c r="E7681" t="s">
        <v>12</v>
      </c>
      <c r="F7681" t="s">
        <v>47</v>
      </c>
      <c r="G7681" t="s">
        <v>51</v>
      </c>
      <c r="H7681" t="s">
        <v>49</v>
      </c>
      <c r="I7681" t="s">
        <v>54</v>
      </c>
      <c r="J7681" s="1">
        <v>13.86</v>
      </c>
      <c r="K7681">
        <v>4.1071566330494802</v>
      </c>
      <c r="L7681">
        <v>28</v>
      </c>
      <c r="M7681" s="19">
        <v>1.5883077667582401E-2</v>
      </c>
      <c r="N7681">
        <v>1.6010498687664E-2</v>
      </c>
      <c r="P7681" t="s">
        <v>42</v>
      </c>
    </row>
    <row r="7682" spans="1:16" x14ac:dyDescent="0.3">
      <c r="A7682" t="str">
        <f t="shared" si="122"/>
        <v>04: Food PubsLondonTotalGinBombay Bramble GinF: £3.80 - £4.00All stocking</v>
      </c>
      <c r="B7682" t="s">
        <v>1</v>
      </c>
      <c r="C7682" t="s">
        <v>109</v>
      </c>
      <c r="D7682" t="s">
        <v>102</v>
      </c>
      <c r="E7682" t="s">
        <v>12</v>
      </c>
      <c r="F7682" t="s">
        <v>47</v>
      </c>
      <c r="G7682" t="s">
        <v>51</v>
      </c>
      <c r="H7682" t="s">
        <v>49</v>
      </c>
      <c r="I7682" t="s">
        <v>55</v>
      </c>
      <c r="J7682" s="1">
        <v>14.06</v>
      </c>
      <c r="K7682">
        <v>3.963139301775664</v>
      </c>
      <c r="L7682">
        <v>33</v>
      </c>
      <c r="M7682">
        <v>1.491400679714E-2</v>
      </c>
      <c r="N7682" s="19">
        <v>1.4831358294913799E-2</v>
      </c>
      <c r="P7682" t="s">
        <v>42</v>
      </c>
    </row>
    <row r="7683" spans="1:16" x14ac:dyDescent="0.3">
      <c r="A7683" t="str">
        <f t="shared" si="122"/>
        <v>04: Food PubsLondonTotalGinBombay Bramble GinG: £4.00 - £4.20All stocking</v>
      </c>
      <c r="B7683" t="s">
        <v>1</v>
      </c>
      <c r="C7683" t="s">
        <v>109</v>
      </c>
      <c r="D7683" t="s">
        <v>102</v>
      </c>
      <c r="E7683" t="s">
        <v>12</v>
      </c>
      <c r="F7683" t="s">
        <v>47</v>
      </c>
      <c r="G7683" t="s">
        <v>51</v>
      </c>
      <c r="H7683" t="s">
        <v>49</v>
      </c>
      <c r="I7683" t="s">
        <v>56</v>
      </c>
      <c r="J7683" s="1">
        <v>17.5</v>
      </c>
      <c r="K7683">
        <v>4.6063785851829202</v>
      </c>
      <c r="L7683">
        <v>46</v>
      </c>
      <c r="M7683" s="19">
        <v>2.3714864449527098E-2</v>
      </c>
      <c r="N7683" s="19">
        <v>2.1348965117962099E-2</v>
      </c>
      <c r="P7683" t="s">
        <v>42</v>
      </c>
    </row>
    <row r="7684" spans="1:16" x14ac:dyDescent="0.3">
      <c r="A7684" t="str">
        <f t="shared" si="122"/>
        <v>04: Food PubsLondonTotalGinBombay Bramble GinH: £4.20 - £4.40All stocking</v>
      </c>
      <c r="B7684" t="s">
        <v>1</v>
      </c>
      <c r="C7684" t="s">
        <v>109</v>
      </c>
      <c r="D7684" t="s">
        <v>102</v>
      </c>
      <c r="E7684" t="s">
        <v>12</v>
      </c>
      <c r="F7684" t="s">
        <v>47</v>
      </c>
      <c r="G7684" t="s">
        <v>51</v>
      </c>
      <c r="H7684" t="s">
        <v>49</v>
      </c>
      <c r="I7684" t="s">
        <v>60</v>
      </c>
      <c r="J7684" s="1">
        <v>21.27</v>
      </c>
      <c r="K7684">
        <v>5.2667951366815204</v>
      </c>
      <c r="L7684">
        <v>44</v>
      </c>
      <c r="M7684" s="19">
        <v>3.5650161444600502E-2</v>
      </c>
      <c r="N7684" s="19">
        <v>3.06590593036404E-2</v>
      </c>
      <c r="P7684" t="s">
        <v>42</v>
      </c>
    </row>
    <row r="7685" spans="1:16" x14ac:dyDescent="0.3">
      <c r="A7685" t="str">
        <f t="shared" si="122"/>
        <v>04: Food PubsLondonTotalGinBombay SapphireTotalAll stocking</v>
      </c>
      <c r="B7685" t="s">
        <v>1</v>
      </c>
      <c r="C7685" t="s">
        <v>109</v>
      </c>
      <c r="D7685" t="s">
        <v>102</v>
      </c>
      <c r="E7685" t="s">
        <v>12</v>
      </c>
      <c r="F7685" t="s">
        <v>47</v>
      </c>
      <c r="G7685" t="s">
        <v>57</v>
      </c>
      <c r="H7685" t="s">
        <v>49</v>
      </c>
      <c r="I7685" t="s">
        <v>12</v>
      </c>
      <c r="J7685" s="1">
        <v>50.3</v>
      </c>
      <c r="K7685">
        <v>14.652459959022481</v>
      </c>
      <c r="L7685">
        <v>480</v>
      </c>
      <c r="M7685" s="19">
        <v>8.0000109284134605E-2</v>
      </c>
      <c r="N7685" s="19">
        <v>8.90869665057306E-2</v>
      </c>
      <c r="P7685" t="s">
        <v>42</v>
      </c>
    </row>
    <row r="7686" spans="1:16" x14ac:dyDescent="0.3">
      <c r="A7686" t="str">
        <f t="shared" si="122"/>
        <v>04: Food PubsLondonTotalGinBombay SapphireC: £3.20 - £3.40All stocking</v>
      </c>
      <c r="B7686" t="s">
        <v>1</v>
      </c>
      <c r="C7686" t="s">
        <v>109</v>
      </c>
      <c r="D7686" t="s">
        <v>102</v>
      </c>
      <c r="E7686" t="s">
        <v>12</v>
      </c>
      <c r="F7686" t="s">
        <v>47</v>
      </c>
      <c r="G7686" t="s">
        <v>57</v>
      </c>
      <c r="H7686" t="s">
        <v>49</v>
      </c>
      <c r="I7686" t="s">
        <v>52</v>
      </c>
      <c r="J7686" s="1">
        <v>40.96</v>
      </c>
      <c r="K7686">
        <v>13.647067996106442</v>
      </c>
      <c r="L7686">
        <v>52</v>
      </c>
      <c r="M7686" s="19">
        <v>9.2934555892190698E-2</v>
      </c>
      <c r="N7686" s="19">
        <v>9.7902129867280405E-2</v>
      </c>
      <c r="P7686" t="s">
        <v>42</v>
      </c>
    </row>
    <row r="7687" spans="1:16" x14ac:dyDescent="0.3">
      <c r="A7687" t="str">
        <f t="shared" si="122"/>
        <v>04: Food PubsLondonTotalGinBombay SapphireD: £3.40 - £3.60All stocking</v>
      </c>
      <c r="B7687" t="s">
        <v>1</v>
      </c>
      <c r="C7687" t="s">
        <v>109</v>
      </c>
      <c r="D7687" t="s">
        <v>102</v>
      </c>
      <c r="E7687" t="s">
        <v>12</v>
      </c>
      <c r="F7687" t="s">
        <v>47</v>
      </c>
      <c r="G7687" t="s">
        <v>57</v>
      </c>
      <c r="H7687" t="s">
        <v>49</v>
      </c>
      <c r="I7687" t="s">
        <v>53</v>
      </c>
      <c r="J7687" s="1">
        <v>46.62</v>
      </c>
      <c r="K7687">
        <v>15.3571330281254</v>
      </c>
      <c r="L7687">
        <v>131</v>
      </c>
      <c r="M7687">
        <v>0.10233258655482</v>
      </c>
      <c r="N7687">
        <v>0.114372156706859</v>
      </c>
      <c r="P7687" t="s">
        <v>42</v>
      </c>
    </row>
    <row r="7688" spans="1:16" x14ac:dyDescent="0.3">
      <c r="A7688" t="str">
        <f t="shared" si="122"/>
        <v>04: Food PubsLondonTotalGinBombay SapphireE: £3.60 - £3.80All stocking</v>
      </c>
      <c r="B7688" t="s">
        <v>1</v>
      </c>
      <c r="C7688" t="s">
        <v>109</v>
      </c>
      <c r="D7688" t="s">
        <v>102</v>
      </c>
      <c r="E7688" t="s">
        <v>12</v>
      </c>
      <c r="F7688" t="s">
        <v>47</v>
      </c>
      <c r="G7688" t="s">
        <v>57</v>
      </c>
      <c r="H7688" t="s">
        <v>49</v>
      </c>
      <c r="I7688" t="s">
        <v>54</v>
      </c>
      <c r="J7688" s="1">
        <v>51.39</v>
      </c>
      <c r="K7688">
        <v>16.536039977965441</v>
      </c>
      <c r="L7688">
        <v>161</v>
      </c>
      <c r="M7688" s="19">
        <v>9.9087299129599696E-2</v>
      </c>
      <c r="N7688">
        <v>0.109651630661473</v>
      </c>
      <c r="P7688" t="s">
        <v>42</v>
      </c>
    </row>
    <row r="7689" spans="1:16" x14ac:dyDescent="0.3">
      <c r="A7689" t="str">
        <f t="shared" si="122"/>
        <v>04: Food PubsLondonTotalGinBombay SapphireF: £3.80 - £4.00All stocking</v>
      </c>
      <c r="B7689" t="s">
        <v>1</v>
      </c>
      <c r="C7689" t="s">
        <v>109</v>
      </c>
      <c r="D7689" t="s">
        <v>102</v>
      </c>
      <c r="E7689" t="s">
        <v>12</v>
      </c>
      <c r="F7689" t="s">
        <v>47</v>
      </c>
      <c r="G7689" t="s">
        <v>57</v>
      </c>
      <c r="H7689" t="s">
        <v>49</v>
      </c>
      <c r="I7689" t="s">
        <v>55</v>
      </c>
      <c r="J7689" s="1">
        <v>50.29</v>
      </c>
      <c r="K7689">
        <v>15.869288320375281</v>
      </c>
      <c r="L7689">
        <v>138</v>
      </c>
      <c r="M7689" s="19">
        <v>9.6514152130787206E-2</v>
      </c>
      <c r="N7689">
        <v>0.106315747896726</v>
      </c>
      <c r="P7689" t="s">
        <v>42</v>
      </c>
    </row>
    <row r="7690" spans="1:16" x14ac:dyDescent="0.3">
      <c r="A7690" t="str">
        <f t="shared" si="122"/>
        <v>04: Food PubsLondonTotalGinBombay SapphireG: £4.00 - £4.20All stocking</v>
      </c>
      <c r="B7690" t="s">
        <v>1</v>
      </c>
      <c r="C7690" t="s">
        <v>109</v>
      </c>
      <c r="D7690" t="s">
        <v>102</v>
      </c>
      <c r="E7690" t="s">
        <v>12</v>
      </c>
      <c r="F7690" t="s">
        <v>47</v>
      </c>
      <c r="G7690" t="s">
        <v>57</v>
      </c>
      <c r="H7690" t="s">
        <v>49</v>
      </c>
      <c r="I7690" t="s">
        <v>56</v>
      </c>
      <c r="J7690" s="1">
        <v>66.400000000000006</v>
      </c>
      <c r="K7690">
        <v>19.794042994043</v>
      </c>
      <c r="L7690">
        <v>105</v>
      </c>
      <c r="M7690">
        <v>0.109161708336043</v>
      </c>
      <c r="N7690">
        <v>0.12040230252288001</v>
      </c>
      <c r="P7690" t="s">
        <v>42</v>
      </c>
    </row>
    <row r="7691" spans="1:16" x14ac:dyDescent="0.3">
      <c r="A7691" t="str">
        <f t="shared" si="122"/>
        <v>04: Food PubsLondonTotalGinBombay SapphireH: £4.20 - £4.40All stocking</v>
      </c>
      <c r="B7691" t="s">
        <v>1</v>
      </c>
      <c r="C7691" t="s">
        <v>109</v>
      </c>
      <c r="D7691" t="s">
        <v>102</v>
      </c>
      <c r="E7691" t="s">
        <v>12</v>
      </c>
      <c r="F7691" t="s">
        <v>47</v>
      </c>
      <c r="G7691" t="s">
        <v>57</v>
      </c>
      <c r="H7691" t="s">
        <v>49</v>
      </c>
      <c r="I7691" t="s">
        <v>60</v>
      </c>
      <c r="J7691" s="1">
        <v>65.209999999999994</v>
      </c>
      <c r="K7691">
        <v>16.792501942501918</v>
      </c>
      <c r="L7691">
        <v>71</v>
      </c>
      <c r="M7691">
        <v>9.2761805001246006E-2</v>
      </c>
      <c r="N7691" s="19">
        <v>9.9385707769743106E-2</v>
      </c>
      <c r="P7691" t="s">
        <v>42</v>
      </c>
    </row>
    <row r="7692" spans="1:16" x14ac:dyDescent="0.3">
      <c r="A7692" t="str">
        <f t="shared" si="122"/>
        <v>04: Food PubsLondonTotalGinBombay SapphireI: £4.40 - £4.60All stocking</v>
      </c>
      <c r="B7692" t="s">
        <v>1</v>
      </c>
      <c r="C7692" t="s">
        <v>109</v>
      </c>
      <c r="D7692" t="s">
        <v>102</v>
      </c>
      <c r="E7692" t="s">
        <v>12</v>
      </c>
      <c r="F7692" t="s">
        <v>47</v>
      </c>
      <c r="G7692" t="s">
        <v>57</v>
      </c>
      <c r="H7692" t="s">
        <v>49</v>
      </c>
      <c r="I7692" t="s">
        <v>64</v>
      </c>
      <c r="J7692" s="1">
        <v>67.73</v>
      </c>
      <c r="K7692">
        <v>15.897368046663839</v>
      </c>
      <c r="L7692">
        <v>71</v>
      </c>
      <c r="M7692" s="19">
        <v>7.69840570693405E-2</v>
      </c>
      <c r="N7692" s="19">
        <v>7.87724941160894E-2</v>
      </c>
      <c r="P7692" t="s">
        <v>42</v>
      </c>
    </row>
    <row r="7693" spans="1:16" x14ac:dyDescent="0.3">
      <c r="A7693" t="str">
        <f t="shared" si="122"/>
        <v>04: Food PubsLondonTotalGinBombay SapphireJ: £4.60 - £4.80All stocking</v>
      </c>
      <c r="B7693" t="s">
        <v>1</v>
      </c>
      <c r="C7693" t="s">
        <v>109</v>
      </c>
      <c r="D7693" t="s">
        <v>102</v>
      </c>
      <c r="E7693" t="s">
        <v>12</v>
      </c>
      <c r="F7693" t="s">
        <v>47</v>
      </c>
      <c r="G7693" t="s">
        <v>57</v>
      </c>
      <c r="H7693" t="s">
        <v>49</v>
      </c>
      <c r="I7693" t="s">
        <v>65</v>
      </c>
      <c r="J7693" s="1">
        <v>85.62</v>
      </c>
      <c r="K7693">
        <v>18.430028032969201</v>
      </c>
      <c r="L7693">
        <v>51</v>
      </c>
      <c r="M7693" s="19">
        <v>7.4566883490235394E-2</v>
      </c>
      <c r="N7693" s="19">
        <v>7.6440104173538095E-2</v>
      </c>
      <c r="P7693" t="s">
        <v>42</v>
      </c>
    </row>
    <row r="7694" spans="1:16" x14ac:dyDescent="0.3">
      <c r="A7694" t="str">
        <f t="shared" si="122"/>
        <v>04: Food PubsLondonTotalGinBombay SapphireK: £4.80 - £5.00All stocking</v>
      </c>
      <c r="B7694" t="s">
        <v>1</v>
      </c>
      <c r="C7694" t="s">
        <v>109</v>
      </c>
      <c r="D7694" t="s">
        <v>102</v>
      </c>
      <c r="E7694" t="s">
        <v>12</v>
      </c>
      <c r="F7694" t="s">
        <v>47</v>
      </c>
      <c r="G7694" t="s">
        <v>57</v>
      </c>
      <c r="H7694" t="s">
        <v>49</v>
      </c>
      <c r="I7694" t="s">
        <v>89</v>
      </c>
      <c r="J7694" s="1">
        <v>99.62</v>
      </c>
      <c r="K7694">
        <v>20.564887036040883</v>
      </c>
      <c r="L7694">
        <v>26</v>
      </c>
      <c r="M7694" s="19">
        <v>5.7852564111078503E-2</v>
      </c>
      <c r="N7694" s="19">
        <v>6.0325108157750197E-2</v>
      </c>
      <c r="P7694" t="s">
        <v>42</v>
      </c>
    </row>
    <row r="7695" spans="1:16" x14ac:dyDescent="0.3">
      <c r="A7695" t="str">
        <f t="shared" si="122"/>
        <v>04: Food PubsLondonTotalGinGordonsA: &lt;£3All stocking</v>
      </c>
      <c r="B7695" t="s">
        <v>1</v>
      </c>
      <c r="C7695" t="s">
        <v>109</v>
      </c>
      <c r="D7695" t="s">
        <v>102</v>
      </c>
      <c r="E7695" t="s">
        <v>12</v>
      </c>
      <c r="F7695" t="s">
        <v>47</v>
      </c>
      <c r="G7695" t="s">
        <v>61</v>
      </c>
      <c r="H7695" t="s">
        <v>49</v>
      </c>
      <c r="I7695" t="s">
        <v>58</v>
      </c>
      <c r="J7695" s="1">
        <v>88.08</v>
      </c>
      <c r="K7695">
        <v>27.870476481190757</v>
      </c>
      <c r="L7695">
        <v>42</v>
      </c>
      <c r="M7695">
        <v>0.180135273613799</v>
      </c>
      <c r="N7695">
        <v>0.172369839044231</v>
      </c>
      <c r="P7695" t="s">
        <v>42</v>
      </c>
    </row>
    <row r="7696" spans="1:16" x14ac:dyDescent="0.3">
      <c r="A7696" t="str">
        <f t="shared" si="122"/>
        <v>04: Food PubsLondonTotalGinGordonsTotalAll stocking</v>
      </c>
      <c r="B7696" t="s">
        <v>1</v>
      </c>
      <c r="C7696" t="s">
        <v>109</v>
      </c>
      <c r="D7696" t="s">
        <v>102</v>
      </c>
      <c r="E7696" t="s">
        <v>12</v>
      </c>
      <c r="F7696" t="s">
        <v>47</v>
      </c>
      <c r="G7696" t="s">
        <v>61</v>
      </c>
      <c r="H7696" t="s">
        <v>49</v>
      </c>
      <c r="I7696" t="s">
        <v>12</v>
      </c>
      <c r="J7696" s="1">
        <v>76.44</v>
      </c>
      <c r="K7696">
        <v>21.089260272313158</v>
      </c>
      <c r="L7696">
        <v>416</v>
      </c>
      <c r="M7696">
        <v>0.16306312459235001</v>
      </c>
      <c r="N7696">
        <v>0.15846619249927299</v>
      </c>
      <c r="P7696" t="s">
        <v>42</v>
      </c>
    </row>
    <row r="7697" spans="1:16" x14ac:dyDescent="0.3">
      <c r="A7697" t="str">
        <f t="shared" si="122"/>
        <v>04: Food PubsLondonTotalGinGordonsB: £3 - £3.20All stocking</v>
      </c>
      <c r="B7697" t="s">
        <v>1</v>
      </c>
      <c r="C7697" t="s">
        <v>109</v>
      </c>
      <c r="D7697" t="s">
        <v>102</v>
      </c>
      <c r="E7697" t="s">
        <v>12</v>
      </c>
      <c r="F7697" t="s">
        <v>47</v>
      </c>
      <c r="G7697" t="s">
        <v>61</v>
      </c>
      <c r="H7697" t="s">
        <v>49</v>
      </c>
      <c r="I7697" t="s">
        <v>59</v>
      </c>
      <c r="J7697" s="1">
        <v>87.88</v>
      </c>
      <c r="K7697">
        <v>25.700306836021117</v>
      </c>
      <c r="L7697">
        <v>49</v>
      </c>
      <c r="M7697">
        <v>0.196415636372404</v>
      </c>
      <c r="N7697">
        <v>0.181394731931902</v>
      </c>
      <c r="P7697" t="s">
        <v>42</v>
      </c>
    </row>
    <row r="7698" spans="1:16" x14ac:dyDescent="0.3">
      <c r="A7698" t="str">
        <f t="shared" si="122"/>
        <v>04: Food PubsLondonTotalGinGordonsC: £3.20 - £3.40All stocking</v>
      </c>
      <c r="B7698" t="s">
        <v>1</v>
      </c>
      <c r="C7698" t="s">
        <v>109</v>
      </c>
      <c r="D7698" t="s">
        <v>102</v>
      </c>
      <c r="E7698" t="s">
        <v>12</v>
      </c>
      <c r="F7698" t="s">
        <v>47</v>
      </c>
      <c r="G7698" t="s">
        <v>61</v>
      </c>
      <c r="H7698" t="s">
        <v>49</v>
      </c>
      <c r="I7698" t="s">
        <v>52</v>
      </c>
      <c r="J7698" s="1">
        <v>78.62</v>
      </c>
      <c r="K7698">
        <v>21.5927301864802</v>
      </c>
      <c r="L7698">
        <v>120</v>
      </c>
      <c r="M7698">
        <v>0.19293646913073101</v>
      </c>
      <c r="N7698">
        <v>0.17741233103868401</v>
      </c>
      <c r="P7698" t="s">
        <v>42</v>
      </c>
    </row>
    <row r="7699" spans="1:16" x14ac:dyDescent="0.3">
      <c r="A7699" t="str">
        <f t="shared" si="122"/>
        <v>04: Food PubsLondonTotalGinGordonsD: £3.40 - £3.60All stocking</v>
      </c>
      <c r="B7699" t="s">
        <v>1</v>
      </c>
      <c r="C7699" t="s">
        <v>109</v>
      </c>
      <c r="D7699" t="s">
        <v>102</v>
      </c>
      <c r="E7699" t="s">
        <v>12</v>
      </c>
      <c r="F7699" t="s">
        <v>47</v>
      </c>
      <c r="G7699" t="s">
        <v>61</v>
      </c>
      <c r="H7699" t="s">
        <v>49</v>
      </c>
      <c r="I7699" t="s">
        <v>53</v>
      </c>
      <c r="J7699" s="1">
        <v>77.400000000000006</v>
      </c>
      <c r="K7699">
        <v>21.759450774174681</v>
      </c>
      <c r="L7699">
        <v>163</v>
      </c>
      <c r="M7699">
        <v>0.172503275720538</v>
      </c>
      <c r="N7699">
        <v>0.166946060987505</v>
      </c>
      <c r="P7699" t="s">
        <v>42</v>
      </c>
    </row>
    <row r="7700" spans="1:16" x14ac:dyDescent="0.3">
      <c r="A7700" t="str">
        <f t="shared" si="122"/>
        <v>04: Food PubsLondonTotalGinGordonsE: £3.60 - £3.80All stocking</v>
      </c>
      <c r="B7700" t="s">
        <v>1</v>
      </c>
      <c r="C7700" t="s">
        <v>109</v>
      </c>
      <c r="D7700" t="s">
        <v>102</v>
      </c>
      <c r="E7700" t="s">
        <v>12</v>
      </c>
      <c r="F7700" t="s">
        <v>47</v>
      </c>
      <c r="G7700" t="s">
        <v>61</v>
      </c>
      <c r="H7700" t="s">
        <v>49</v>
      </c>
      <c r="I7700" t="s">
        <v>54</v>
      </c>
      <c r="J7700" s="1">
        <v>69.97</v>
      </c>
      <c r="K7700">
        <v>18.597391142191121</v>
      </c>
      <c r="L7700">
        <v>125</v>
      </c>
      <c r="M7700">
        <v>0.185747344332367</v>
      </c>
      <c r="N7700">
        <v>0.17288262078695901</v>
      </c>
      <c r="P7700" t="s">
        <v>42</v>
      </c>
    </row>
    <row r="7701" spans="1:16" x14ac:dyDescent="0.3">
      <c r="A7701" t="str">
        <f t="shared" si="122"/>
        <v>04: Food PubsLondonTotalGinGordonsF: £3.80 - £4.00All stocking</v>
      </c>
      <c r="B7701" t="s">
        <v>1</v>
      </c>
      <c r="C7701" t="s">
        <v>109</v>
      </c>
      <c r="D7701" t="s">
        <v>102</v>
      </c>
      <c r="E7701" t="s">
        <v>12</v>
      </c>
      <c r="F7701" t="s">
        <v>47</v>
      </c>
      <c r="G7701" t="s">
        <v>61</v>
      </c>
      <c r="H7701" t="s">
        <v>49</v>
      </c>
      <c r="I7701" t="s">
        <v>55</v>
      </c>
      <c r="J7701" s="1">
        <v>61.1</v>
      </c>
      <c r="K7701">
        <v>16.4558006387552</v>
      </c>
      <c r="L7701">
        <v>88</v>
      </c>
      <c r="M7701">
        <v>0.153862441070165</v>
      </c>
      <c r="N7701">
        <v>0.14808156581510801</v>
      </c>
      <c r="P7701" t="s">
        <v>42</v>
      </c>
    </row>
    <row r="7702" spans="1:16" x14ac:dyDescent="0.3">
      <c r="A7702" t="str">
        <f t="shared" si="122"/>
        <v>04: Food PubsLondonTotalGinGordonsG: £4.00 - £4.20All stocking</v>
      </c>
      <c r="B7702" t="s">
        <v>1</v>
      </c>
      <c r="C7702" t="s">
        <v>109</v>
      </c>
      <c r="D7702" t="s">
        <v>102</v>
      </c>
      <c r="E7702" t="s">
        <v>12</v>
      </c>
      <c r="F7702" t="s">
        <v>47</v>
      </c>
      <c r="G7702" t="s">
        <v>61</v>
      </c>
      <c r="H7702" t="s">
        <v>49</v>
      </c>
      <c r="I7702" t="s">
        <v>56</v>
      </c>
      <c r="J7702" s="1">
        <v>87.8</v>
      </c>
      <c r="K7702">
        <v>23.696345611752598</v>
      </c>
      <c r="L7702">
        <v>86</v>
      </c>
      <c r="M7702">
        <v>0.19767293856820001</v>
      </c>
      <c r="N7702">
        <v>0.18632432023457601</v>
      </c>
      <c r="P7702" t="s">
        <v>42</v>
      </c>
    </row>
    <row r="7703" spans="1:16" x14ac:dyDescent="0.3">
      <c r="A7703" t="str">
        <f t="shared" si="122"/>
        <v>04: Food PubsLondonTotalGinGordonsH: £4.20 - £4.40All stocking</v>
      </c>
      <c r="B7703" t="s">
        <v>1</v>
      </c>
      <c r="C7703" t="s">
        <v>109</v>
      </c>
      <c r="D7703" t="s">
        <v>102</v>
      </c>
      <c r="E7703" t="s">
        <v>12</v>
      </c>
      <c r="F7703" t="s">
        <v>47</v>
      </c>
      <c r="G7703" t="s">
        <v>61</v>
      </c>
      <c r="H7703" t="s">
        <v>49</v>
      </c>
      <c r="I7703" t="s">
        <v>60</v>
      </c>
      <c r="J7703" s="1">
        <v>87.54</v>
      </c>
      <c r="K7703">
        <v>23.296352200225442</v>
      </c>
      <c r="L7703">
        <v>71</v>
      </c>
      <c r="M7703">
        <v>0.16394662726304399</v>
      </c>
      <c r="N7703">
        <v>0.15346634421604199</v>
      </c>
      <c r="P7703" t="s">
        <v>42</v>
      </c>
    </row>
    <row r="7704" spans="1:16" x14ac:dyDescent="0.3">
      <c r="A7704" t="str">
        <f t="shared" si="122"/>
        <v>04: Food PubsLondonTotalGinGordonsI: £4.40 - £4.60All stocking</v>
      </c>
      <c r="B7704" t="s">
        <v>1</v>
      </c>
      <c r="C7704" t="s">
        <v>109</v>
      </c>
      <c r="D7704" t="s">
        <v>102</v>
      </c>
      <c r="E7704" t="s">
        <v>12</v>
      </c>
      <c r="F7704" t="s">
        <v>47</v>
      </c>
      <c r="G7704" t="s">
        <v>61</v>
      </c>
      <c r="H7704" t="s">
        <v>49</v>
      </c>
      <c r="I7704" t="s">
        <v>64</v>
      </c>
      <c r="J7704" s="1">
        <v>90.33</v>
      </c>
      <c r="K7704">
        <v>23.50386106430884</v>
      </c>
      <c r="L7704">
        <v>67</v>
      </c>
      <c r="M7704">
        <v>0.166921158082392</v>
      </c>
      <c r="N7704">
        <v>0.157803237350917</v>
      </c>
      <c r="P7704" t="s">
        <v>42</v>
      </c>
    </row>
    <row r="7705" spans="1:16" x14ac:dyDescent="0.3">
      <c r="A7705" t="str">
        <f t="shared" si="122"/>
        <v>04: Food PubsLondonTotalGinGordonsJ: £4.60 - £4.80All stocking</v>
      </c>
      <c r="B7705" t="s">
        <v>1</v>
      </c>
      <c r="C7705" t="s">
        <v>109</v>
      </c>
      <c r="D7705" t="s">
        <v>102</v>
      </c>
      <c r="E7705" t="s">
        <v>12</v>
      </c>
      <c r="F7705" t="s">
        <v>47</v>
      </c>
      <c r="G7705" t="s">
        <v>61</v>
      </c>
      <c r="H7705" t="s">
        <v>49</v>
      </c>
      <c r="I7705" t="s">
        <v>65</v>
      </c>
      <c r="J7705" s="1">
        <v>84.2</v>
      </c>
      <c r="K7705">
        <v>21.08653802987136</v>
      </c>
      <c r="L7705">
        <v>45</v>
      </c>
      <c r="M7705">
        <v>0.14932869045928099</v>
      </c>
      <c r="N7705">
        <v>0.135346743532756</v>
      </c>
      <c r="P7705" t="s">
        <v>42</v>
      </c>
    </row>
    <row r="7706" spans="1:16" x14ac:dyDescent="0.3">
      <c r="A7706" t="str">
        <f t="shared" si="122"/>
        <v>04: Food PubsLondonTotalGinGordonsK: £4.80 - £5.00All stocking</v>
      </c>
      <c r="B7706" t="s">
        <v>1</v>
      </c>
      <c r="C7706" t="s">
        <v>109</v>
      </c>
      <c r="D7706" t="s">
        <v>102</v>
      </c>
      <c r="E7706" t="s">
        <v>12</v>
      </c>
      <c r="F7706" t="s">
        <v>47</v>
      </c>
      <c r="G7706" t="s">
        <v>61</v>
      </c>
      <c r="H7706" t="s">
        <v>49</v>
      </c>
      <c r="I7706" t="s">
        <v>89</v>
      </c>
      <c r="J7706" s="1">
        <v>94.86</v>
      </c>
      <c r="K7706">
        <v>24.167036411864</v>
      </c>
      <c r="L7706">
        <v>29</v>
      </c>
      <c r="M7706">
        <v>0.17252086576329201</v>
      </c>
      <c r="N7706">
        <v>0.172859202306583</v>
      </c>
      <c r="P7706" t="s">
        <v>42</v>
      </c>
    </row>
    <row r="7707" spans="1:16" x14ac:dyDescent="0.3">
      <c r="A7707" t="str">
        <f t="shared" si="122"/>
        <v>04: Food PubsLondonTotalGinGordonsL: £5.00 - £5.20All stocking</v>
      </c>
      <c r="B7707" t="s">
        <v>1</v>
      </c>
      <c r="C7707" t="s">
        <v>109</v>
      </c>
      <c r="D7707" t="s">
        <v>102</v>
      </c>
      <c r="E7707" t="s">
        <v>12</v>
      </c>
      <c r="F7707" t="s">
        <v>47</v>
      </c>
      <c r="G7707" t="s">
        <v>61</v>
      </c>
      <c r="H7707" t="s">
        <v>49</v>
      </c>
      <c r="I7707" t="s">
        <v>90</v>
      </c>
      <c r="J7707" s="1">
        <v>42.74</v>
      </c>
      <c r="K7707">
        <v>12.197082381903799</v>
      </c>
      <c r="L7707">
        <v>28</v>
      </c>
      <c r="M7707" s="19">
        <v>8.5721736995439807E-2</v>
      </c>
      <c r="N7707">
        <v>0.100913844499829</v>
      </c>
      <c r="P7707" t="s">
        <v>42</v>
      </c>
    </row>
    <row r="7708" spans="1:16" x14ac:dyDescent="0.3">
      <c r="A7708" t="str">
        <f t="shared" si="122"/>
        <v>04: Food PubsLondonTotalGinGordons Pink GinA: &lt;£3All stocking</v>
      </c>
      <c r="B7708" t="s">
        <v>1</v>
      </c>
      <c r="C7708" t="s">
        <v>109</v>
      </c>
      <c r="D7708" t="s">
        <v>102</v>
      </c>
      <c r="E7708" t="s">
        <v>12</v>
      </c>
      <c r="F7708" t="s">
        <v>47</v>
      </c>
      <c r="G7708" t="s">
        <v>62</v>
      </c>
      <c r="H7708" t="s">
        <v>49</v>
      </c>
      <c r="I7708" t="s">
        <v>58</v>
      </c>
      <c r="J7708" s="1">
        <v>157.80000000000001</v>
      </c>
      <c r="K7708">
        <v>48.469909682154402</v>
      </c>
      <c r="L7708">
        <v>49</v>
      </c>
      <c r="M7708">
        <v>0.30162764447872498</v>
      </c>
      <c r="N7708">
        <v>0.30170124398474502</v>
      </c>
      <c r="P7708" t="s">
        <v>42</v>
      </c>
    </row>
    <row r="7709" spans="1:16" x14ac:dyDescent="0.3">
      <c r="A7709" t="str">
        <f t="shared" si="122"/>
        <v>04: Food PubsLondonTotalGinGordons Pink GinTotalAll stocking</v>
      </c>
      <c r="B7709" t="s">
        <v>1</v>
      </c>
      <c r="C7709" t="s">
        <v>109</v>
      </c>
      <c r="D7709" t="s">
        <v>102</v>
      </c>
      <c r="E7709" t="s">
        <v>12</v>
      </c>
      <c r="F7709" t="s">
        <v>47</v>
      </c>
      <c r="G7709" t="s">
        <v>62</v>
      </c>
      <c r="H7709" t="s">
        <v>49</v>
      </c>
      <c r="I7709" t="s">
        <v>12</v>
      </c>
      <c r="J7709" s="1">
        <v>103.8</v>
      </c>
      <c r="K7709">
        <v>30.080009938576758</v>
      </c>
      <c r="L7709">
        <v>464</v>
      </c>
      <c r="M7709">
        <v>0.19234935939081399</v>
      </c>
      <c r="N7709">
        <v>0.20922989947180601</v>
      </c>
      <c r="P7709" t="s">
        <v>42</v>
      </c>
    </row>
    <row r="7710" spans="1:16" x14ac:dyDescent="0.3">
      <c r="A7710" t="str">
        <f t="shared" si="122"/>
        <v>04: Food PubsLondonTotalGinGordons Pink GinB: £3 - £3.20All stocking</v>
      </c>
      <c r="B7710" t="s">
        <v>1</v>
      </c>
      <c r="C7710" t="s">
        <v>109</v>
      </c>
      <c r="D7710" t="s">
        <v>102</v>
      </c>
      <c r="E7710" t="s">
        <v>12</v>
      </c>
      <c r="F7710" t="s">
        <v>47</v>
      </c>
      <c r="G7710" t="s">
        <v>62</v>
      </c>
      <c r="H7710" t="s">
        <v>49</v>
      </c>
      <c r="I7710" t="s">
        <v>59</v>
      </c>
      <c r="J7710" s="1">
        <v>131.38999999999999</v>
      </c>
      <c r="K7710">
        <v>43.323927738927594</v>
      </c>
      <c r="L7710">
        <v>50</v>
      </c>
      <c r="M7710">
        <v>0.31781413753229998</v>
      </c>
      <c r="N7710">
        <v>0.31856609887163601</v>
      </c>
      <c r="P7710" t="s">
        <v>42</v>
      </c>
    </row>
    <row r="7711" spans="1:16" x14ac:dyDescent="0.3">
      <c r="A7711" t="str">
        <f t="shared" si="122"/>
        <v>04: Food PubsLondonTotalGinGordons Pink GinC: £3.20 - £3.40All stocking</v>
      </c>
      <c r="B7711" t="s">
        <v>1</v>
      </c>
      <c r="C7711" t="s">
        <v>109</v>
      </c>
      <c r="D7711" t="s">
        <v>102</v>
      </c>
      <c r="E7711" t="s">
        <v>12</v>
      </c>
      <c r="F7711" t="s">
        <v>47</v>
      </c>
      <c r="G7711" t="s">
        <v>62</v>
      </c>
      <c r="H7711" t="s">
        <v>49</v>
      </c>
      <c r="I7711" t="s">
        <v>52</v>
      </c>
      <c r="J7711" s="1">
        <v>124.66</v>
      </c>
      <c r="K7711">
        <v>40.885633510633603</v>
      </c>
      <c r="L7711">
        <v>74</v>
      </c>
      <c r="M7711">
        <v>0.29250512325514999</v>
      </c>
      <c r="N7711">
        <v>0.29704884730789999</v>
      </c>
      <c r="P7711" t="s">
        <v>42</v>
      </c>
    </row>
    <row r="7712" spans="1:16" x14ac:dyDescent="0.3">
      <c r="A7712" t="str">
        <f t="shared" si="122"/>
        <v>04: Food PubsLondonTotalGinGordons Pink GinD: £3.40 - £3.60All stocking</v>
      </c>
      <c r="B7712" t="s">
        <v>1</v>
      </c>
      <c r="C7712" t="s">
        <v>109</v>
      </c>
      <c r="D7712" t="s">
        <v>102</v>
      </c>
      <c r="E7712" t="s">
        <v>12</v>
      </c>
      <c r="F7712" t="s">
        <v>47</v>
      </c>
      <c r="G7712" t="s">
        <v>62</v>
      </c>
      <c r="H7712" t="s">
        <v>49</v>
      </c>
      <c r="I7712" t="s">
        <v>53</v>
      </c>
      <c r="J7712" s="1">
        <v>114.27</v>
      </c>
      <c r="K7712">
        <v>35.5948717948718</v>
      </c>
      <c r="L7712">
        <v>139</v>
      </c>
      <c r="M7712">
        <v>0.26855191555632102</v>
      </c>
      <c r="N7712">
        <v>0.27497816575099099</v>
      </c>
      <c r="P7712" t="s">
        <v>42</v>
      </c>
    </row>
    <row r="7713" spans="1:16" x14ac:dyDescent="0.3">
      <c r="A7713" t="str">
        <f t="shared" si="122"/>
        <v>04: Food PubsLondonTotalGinGordons Pink GinE: £3.60 - £3.80All stocking</v>
      </c>
      <c r="B7713" t="s">
        <v>1</v>
      </c>
      <c r="C7713" t="s">
        <v>109</v>
      </c>
      <c r="D7713" t="s">
        <v>102</v>
      </c>
      <c r="E7713" t="s">
        <v>12</v>
      </c>
      <c r="F7713" t="s">
        <v>47</v>
      </c>
      <c r="G7713" t="s">
        <v>62</v>
      </c>
      <c r="H7713" t="s">
        <v>49</v>
      </c>
      <c r="I7713" t="s">
        <v>54</v>
      </c>
      <c r="J7713" s="1">
        <v>99.29</v>
      </c>
      <c r="K7713">
        <v>29.61496949187304</v>
      </c>
      <c r="L7713">
        <v>197</v>
      </c>
      <c r="M7713">
        <v>0.25029381461404798</v>
      </c>
      <c r="N7713">
        <v>0.25571146531086802</v>
      </c>
      <c r="P7713" t="s">
        <v>42</v>
      </c>
    </row>
    <row r="7714" spans="1:16" x14ac:dyDescent="0.3">
      <c r="A7714" t="str">
        <f t="shared" si="122"/>
        <v>04: Food PubsLondonTotalGinGordons Pink GinF: £3.80 - £4.00All stocking</v>
      </c>
      <c r="B7714" t="s">
        <v>1</v>
      </c>
      <c r="C7714" t="s">
        <v>109</v>
      </c>
      <c r="D7714" t="s">
        <v>102</v>
      </c>
      <c r="E7714" t="s">
        <v>12</v>
      </c>
      <c r="F7714" t="s">
        <v>47</v>
      </c>
      <c r="G7714" t="s">
        <v>62</v>
      </c>
      <c r="H7714" t="s">
        <v>49</v>
      </c>
      <c r="I7714" t="s">
        <v>55</v>
      </c>
      <c r="J7714" s="1">
        <v>82.72</v>
      </c>
      <c r="K7714">
        <v>24.283045134460238</v>
      </c>
      <c r="L7714">
        <v>159</v>
      </c>
      <c r="M7714">
        <v>0.23356472241151999</v>
      </c>
      <c r="N7714">
        <v>0.24372787685496</v>
      </c>
      <c r="P7714" t="s">
        <v>42</v>
      </c>
    </row>
    <row r="7715" spans="1:16" x14ac:dyDescent="0.3">
      <c r="A7715" t="str">
        <f t="shared" si="122"/>
        <v>04: Food PubsLondonTotalGinGordons Pink GinG: £4.00 - £4.20All stocking</v>
      </c>
      <c r="B7715" t="s">
        <v>1</v>
      </c>
      <c r="C7715" t="s">
        <v>109</v>
      </c>
      <c r="D7715" t="s">
        <v>102</v>
      </c>
      <c r="E7715" t="s">
        <v>12</v>
      </c>
      <c r="F7715" t="s">
        <v>47</v>
      </c>
      <c r="G7715" t="s">
        <v>62</v>
      </c>
      <c r="H7715" t="s">
        <v>49</v>
      </c>
      <c r="I7715" t="s">
        <v>56</v>
      </c>
      <c r="J7715" s="1">
        <v>81.849999999999994</v>
      </c>
      <c r="K7715">
        <v>23.751731973034797</v>
      </c>
      <c r="L7715">
        <v>142</v>
      </c>
      <c r="M7715">
        <v>0.21975759145489601</v>
      </c>
      <c r="N7715">
        <v>0.229392663657361</v>
      </c>
      <c r="P7715" t="s">
        <v>42</v>
      </c>
    </row>
    <row r="7716" spans="1:16" x14ac:dyDescent="0.3">
      <c r="A7716" t="str">
        <f t="shared" si="122"/>
        <v>04: Food PubsLondonTotalGinGordons Pink GinH: £4.20 - £4.40All stocking</v>
      </c>
      <c r="B7716" t="s">
        <v>1</v>
      </c>
      <c r="C7716" t="s">
        <v>109</v>
      </c>
      <c r="D7716" t="s">
        <v>102</v>
      </c>
      <c r="E7716" t="s">
        <v>12</v>
      </c>
      <c r="F7716" t="s">
        <v>47</v>
      </c>
      <c r="G7716" t="s">
        <v>62</v>
      </c>
      <c r="H7716" t="s">
        <v>49</v>
      </c>
      <c r="I7716" t="s">
        <v>60</v>
      </c>
      <c r="J7716" s="1">
        <v>119.62</v>
      </c>
      <c r="K7716">
        <v>33.325510908844237</v>
      </c>
      <c r="L7716">
        <v>63</v>
      </c>
      <c r="M7716">
        <v>0.22530359351177201</v>
      </c>
      <c r="N7716">
        <v>0.23889993137460599</v>
      </c>
      <c r="P7716" t="s">
        <v>42</v>
      </c>
    </row>
    <row r="7717" spans="1:16" x14ac:dyDescent="0.3">
      <c r="A7717" t="str">
        <f t="shared" si="122"/>
        <v>04: Food PubsLondonTotalGinGordons Pink GinI: £4.40 - £4.60All stocking</v>
      </c>
      <c r="B7717" t="s">
        <v>1</v>
      </c>
      <c r="C7717" t="s">
        <v>109</v>
      </c>
      <c r="D7717" t="s">
        <v>102</v>
      </c>
      <c r="E7717" t="s">
        <v>12</v>
      </c>
      <c r="F7717" t="s">
        <v>47</v>
      </c>
      <c r="G7717" t="s">
        <v>62</v>
      </c>
      <c r="H7717" t="s">
        <v>49</v>
      </c>
      <c r="I7717" t="s">
        <v>64</v>
      </c>
      <c r="J7717" s="1">
        <v>102.1</v>
      </c>
      <c r="K7717">
        <v>27.874468544923079</v>
      </c>
      <c r="L7717">
        <v>66</v>
      </c>
      <c r="M7717">
        <v>0.146123374838661</v>
      </c>
      <c r="N7717">
        <v>0.160666983631053</v>
      </c>
      <c r="P7717" t="s">
        <v>42</v>
      </c>
    </row>
    <row r="7718" spans="1:16" x14ac:dyDescent="0.3">
      <c r="A7718" t="str">
        <f t="shared" si="122"/>
        <v>04: Food PubsLondonTotalGinGordons Pink GinJ: £4.60 - £4.80All stocking</v>
      </c>
      <c r="B7718" t="s">
        <v>1</v>
      </c>
      <c r="C7718" t="s">
        <v>109</v>
      </c>
      <c r="D7718" t="s">
        <v>102</v>
      </c>
      <c r="E7718" t="s">
        <v>12</v>
      </c>
      <c r="F7718" t="s">
        <v>47</v>
      </c>
      <c r="G7718" t="s">
        <v>62</v>
      </c>
      <c r="H7718" t="s">
        <v>49</v>
      </c>
      <c r="I7718" t="s">
        <v>65</v>
      </c>
      <c r="J7718" s="1">
        <v>135.47</v>
      </c>
      <c r="K7718">
        <v>34.824541199541201</v>
      </c>
      <c r="L7718">
        <v>48</v>
      </c>
      <c r="M7718">
        <v>0.123670509276637</v>
      </c>
      <c r="N7718">
        <v>0.13627345963453399</v>
      </c>
      <c r="P7718" t="s">
        <v>42</v>
      </c>
    </row>
    <row r="7719" spans="1:16" x14ac:dyDescent="0.3">
      <c r="A7719" t="str">
        <f t="shared" si="122"/>
        <v>04: Food PubsLondonTotalGinGordons Pink GinK: £4.80 - £5.00All stocking</v>
      </c>
      <c r="B7719" t="s">
        <v>1</v>
      </c>
      <c r="C7719" t="s">
        <v>109</v>
      </c>
      <c r="D7719" t="s">
        <v>102</v>
      </c>
      <c r="E7719" t="s">
        <v>12</v>
      </c>
      <c r="F7719" t="s">
        <v>47</v>
      </c>
      <c r="G7719" t="s">
        <v>62</v>
      </c>
      <c r="H7719" t="s">
        <v>49</v>
      </c>
      <c r="I7719" t="s">
        <v>89</v>
      </c>
      <c r="J7719" s="1">
        <v>132.37</v>
      </c>
      <c r="K7719">
        <v>30.665971125648561</v>
      </c>
      <c r="L7719">
        <v>31</v>
      </c>
      <c r="M7719">
        <v>0.11855201648128</v>
      </c>
      <c r="N7719">
        <v>0.12634230274887001</v>
      </c>
      <c r="P7719" t="s">
        <v>42</v>
      </c>
    </row>
    <row r="7720" spans="1:16" x14ac:dyDescent="0.3">
      <c r="A7720" t="str">
        <f t="shared" si="122"/>
        <v>04: Food PubsLondonTotalGinHendricksTotalAll stocking</v>
      </c>
      <c r="B7720" t="s">
        <v>1</v>
      </c>
      <c r="C7720" t="s">
        <v>109</v>
      </c>
      <c r="D7720" t="s">
        <v>102</v>
      </c>
      <c r="E7720" t="s">
        <v>12</v>
      </c>
      <c r="F7720" t="s">
        <v>47</v>
      </c>
      <c r="G7720" t="s">
        <v>63</v>
      </c>
      <c r="H7720" t="s">
        <v>49</v>
      </c>
      <c r="I7720" t="s">
        <v>12</v>
      </c>
      <c r="J7720" s="1">
        <v>49.63</v>
      </c>
      <c r="K7720">
        <v>12.266187371804881</v>
      </c>
      <c r="L7720">
        <v>583</v>
      </c>
      <c r="M7720" s="19">
        <v>6.6453344458169694E-2</v>
      </c>
      <c r="N7720" s="19">
        <v>6.5196276247434598E-2</v>
      </c>
      <c r="P7720" t="s">
        <v>42</v>
      </c>
    </row>
    <row r="7721" spans="1:16" x14ac:dyDescent="0.3">
      <c r="A7721" t="str">
        <f t="shared" si="122"/>
        <v>04: Food PubsLondonTotalGinHendricksE: £3.60 - £3.80All stocking</v>
      </c>
      <c r="B7721" t="s">
        <v>1</v>
      </c>
      <c r="C7721" t="s">
        <v>109</v>
      </c>
      <c r="D7721" t="s">
        <v>102</v>
      </c>
      <c r="E7721" t="s">
        <v>12</v>
      </c>
      <c r="F7721" t="s">
        <v>47</v>
      </c>
      <c r="G7721" t="s">
        <v>63</v>
      </c>
      <c r="H7721" t="s">
        <v>49</v>
      </c>
      <c r="I7721" t="s">
        <v>54</v>
      </c>
      <c r="J7721" s="1">
        <v>30.78</v>
      </c>
      <c r="K7721">
        <v>9.6944352655891208</v>
      </c>
      <c r="L7721">
        <v>39</v>
      </c>
      <c r="M7721" s="19">
        <v>5.7552092576592197E-2</v>
      </c>
      <c r="N7721" s="19">
        <v>5.9191341028388501E-2</v>
      </c>
      <c r="P7721" t="s">
        <v>42</v>
      </c>
    </row>
    <row r="7722" spans="1:16" x14ac:dyDescent="0.3">
      <c r="A7722" t="str">
        <f t="shared" si="122"/>
        <v>04: Food PubsLondonTotalGinHendricksF: £3.80 - £4.00All stocking</v>
      </c>
      <c r="B7722" t="s">
        <v>1</v>
      </c>
      <c r="C7722" t="s">
        <v>109</v>
      </c>
      <c r="D7722" t="s">
        <v>102</v>
      </c>
      <c r="E7722" t="s">
        <v>12</v>
      </c>
      <c r="F7722" t="s">
        <v>47</v>
      </c>
      <c r="G7722" t="s">
        <v>63</v>
      </c>
      <c r="H7722" t="s">
        <v>49</v>
      </c>
      <c r="I7722" t="s">
        <v>55</v>
      </c>
      <c r="J7722" s="1">
        <v>42.23</v>
      </c>
      <c r="K7722">
        <v>12.15383261427216</v>
      </c>
      <c r="L7722">
        <v>91</v>
      </c>
      <c r="M7722" s="19">
        <v>6.7392386802010804E-2</v>
      </c>
      <c r="N7722" s="19">
        <v>6.7327557344787306E-2</v>
      </c>
      <c r="P7722" t="s">
        <v>42</v>
      </c>
    </row>
    <row r="7723" spans="1:16" x14ac:dyDescent="0.3">
      <c r="A7723" t="str">
        <f t="shared" si="122"/>
        <v>04: Food PubsLondonTotalGinHendricksG: £4.00 - £4.20All stocking</v>
      </c>
      <c r="B7723" t="s">
        <v>1</v>
      </c>
      <c r="C7723" t="s">
        <v>109</v>
      </c>
      <c r="D7723" t="s">
        <v>102</v>
      </c>
      <c r="E7723" t="s">
        <v>12</v>
      </c>
      <c r="F7723" t="s">
        <v>47</v>
      </c>
      <c r="G7723" t="s">
        <v>63</v>
      </c>
      <c r="H7723" t="s">
        <v>49</v>
      </c>
      <c r="I7723" t="s">
        <v>56</v>
      </c>
      <c r="J7723" s="1">
        <v>34.21</v>
      </c>
      <c r="K7723">
        <v>10.457850482850482</v>
      </c>
      <c r="L7723">
        <v>156</v>
      </c>
      <c r="M7723" s="19">
        <v>6.4179423670181507E-2</v>
      </c>
      <c r="N7723" s="19">
        <v>6.6664996223605499E-2</v>
      </c>
      <c r="P7723" t="s">
        <v>42</v>
      </c>
    </row>
    <row r="7724" spans="1:16" x14ac:dyDescent="0.3">
      <c r="A7724" t="str">
        <f t="shared" si="122"/>
        <v>04: Food PubsLondonTotalGinHendricksH: £4.20 - £4.40All stocking</v>
      </c>
      <c r="B7724" t="s">
        <v>1</v>
      </c>
      <c r="C7724" t="s">
        <v>109</v>
      </c>
      <c r="D7724" t="s">
        <v>102</v>
      </c>
      <c r="E7724" t="s">
        <v>12</v>
      </c>
      <c r="F7724" t="s">
        <v>47</v>
      </c>
      <c r="G7724" t="s">
        <v>63</v>
      </c>
      <c r="H7724" t="s">
        <v>49</v>
      </c>
      <c r="I7724" t="s">
        <v>60</v>
      </c>
      <c r="J7724" s="1">
        <v>38.090000000000003</v>
      </c>
      <c r="K7724">
        <v>11.328134668863161</v>
      </c>
      <c r="L7724">
        <v>151</v>
      </c>
      <c r="M7724" s="19">
        <v>6.9539245125386895E-2</v>
      </c>
      <c r="N7724" s="19">
        <v>7.3267747815454601E-2</v>
      </c>
      <c r="P7724" t="s">
        <v>42</v>
      </c>
    </row>
    <row r="7725" spans="1:16" x14ac:dyDescent="0.3">
      <c r="A7725" t="str">
        <f t="shared" si="122"/>
        <v>04: Food PubsLondonTotalGinHendricksI: £4.40 - £4.60All stocking</v>
      </c>
      <c r="B7725" t="s">
        <v>1</v>
      </c>
      <c r="C7725" t="s">
        <v>109</v>
      </c>
      <c r="D7725" t="s">
        <v>102</v>
      </c>
      <c r="E7725" t="s">
        <v>12</v>
      </c>
      <c r="F7725" t="s">
        <v>47</v>
      </c>
      <c r="G7725" t="s">
        <v>63</v>
      </c>
      <c r="H7725" t="s">
        <v>49</v>
      </c>
      <c r="I7725" t="s">
        <v>64</v>
      </c>
      <c r="J7725" s="1">
        <v>44.96</v>
      </c>
      <c r="K7725">
        <v>11.892173523541439</v>
      </c>
      <c r="L7725">
        <v>106</v>
      </c>
      <c r="M7725">
        <v>6.7543496319325005E-2</v>
      </c>
      <c r="N7725" s="19">
        <v>6.7187165202485494E-2</v>
      </c>
      <c r="P7725" t="s">
        <v>42</v>
      </c>
    </row>
    <row r="7726" spans="1:16" x14ac:dyDescent="0.3">
      <c r="A7726" t="str">
        <f t="shared" si="122"/>
        <v>04: Food PubsLondonTotalGinHendricksJ: £4.60 - £4.80All stocking</v>
      </c>
      <c r="B7726" t="s">
        <v>1</v>
      </c>
      <c r="C7726" t="s">
        <v>109</v>
      </c>
      <c r="D7726" t="s">
        <v>102</v>
      </c>
      <c r="E7726" t="s">
        <v>12</v>
      </c>
      <c r="F7726" t="s">
        <v>47</v>
      </c>
      <c r="G7726" t="s">
        <v>63</v>
      </c>
      <c r="H7726" t="s">
        <v>49</v>
      </c>
      <c r="I7726" t="s">
        <v>65</v>
      </c>
      <c r="J7726" s="1">
        <v>58.27</v>
      </c>
      <c r="K7726">
        <v>13.8911716975008</v>
      </c>
      <c r="L7726">
        <v>79</v>
      </c>
      <c r="M7726" s="19">
        <v>6.7774068202015203E-2</v>
      </c>
      <c r="N7726" s="19">
        <v>6.5967536760867806E-2</v>
      </c>
      <c r="P7726" t="s">
        <v>42</v>
      </c>
    </row>
    <row r="7727" spans="1:16" x14ac:dyDescent="0.3">
      <c r="A7727" t="str">
        <f t="shared" si="122"/>
        <v>04: Food PubsLondonTotalGinHendricksK: £4.80 - £5.00All stocking</v>
      </c>
      <c r="B7727" t="s">
        <v>1</v>
      </c>
      <c r="C7727" t="s">
        <v>109</v>
      </c>
      <c r="D7727" t="s">
        <v>102</v>
      </c>
      <c r="E7727" t="s">
        <v>12</v>
      </c>
      <c r="F7727" t="s">
        <v>47</v>
      </c>
      <c r="G7727" t="s">
        <v>63</v>
      </c>
      <c r="H7727" t="s">
        <v>49</v>
      </c>
      <c r="I7727" t="s">
        <v>89</v>
      </c>
      <c r="J7727" s="1">
        <v>73.599999999999994</v>
      </c>
      <c r="K7727">
        <v>15.635627313862601</v>
      </c>
      <c r="L7727">
        <v>85</v>
      </c>
      <c r="M7727" s="19">
        <v>7.1604954626819803E-2</v>
      </c>
      <c r="N7727" s="19">
        <v>6.79339932925275E-2</v>
      </c>
      <c r="P7727" t="s">
        <v>42</v>
      </c>
    </row>
    <row r="7728" spans="1:16" x14ac:dyDescent="0.3">
      <c r="A7728" t="str">
        <f t="shared" si="122"/>
        <v>04: Food PubsLondonTotalGinHendricksL: £5.00 - £5.20All stocking</v>
      </c>
      <c r="B7728" t="s">
        <v>1</v>
      </c>
      <c r="C7728" t="s">
        <v>109</v>
      </c>
      <c r="D7728" t="s">
        <v>102</v>
      </c>
      <c r="E7728" t="s">
        <v>12</v>
      </c>
      <c r="F7728" t="s">
        <v>47</v>
      </c>
      <c r="G7728" t="s">
        <v>63</v>
      </c>
      <c r="H7728" t="s">
        <v>49</v>
      </c>
      <c r="I7728" t="s">
        <v>90</v>
      </c>
      <c r="J7728" s="1">
        <v>81.709999999999994</v>
      </c>
      <c r="K7728">
        <v>16.519806259631839</v>
      </c>
      <c r="L7728">
        <v>86</v>
      </c>
      <c r="M7728">
        <v>7.7357450527182001E-2</v>
      </c>
      <c r="N7728" s="19">
        <v>7.1703948095787701E-2</v>
      </c>
      <c r="P7728" t="s">
        <v>42</v>
      </c>
    </row>
    <row r="7729" spans="1:16" x14ac:dyDescent="0.3">
      <c r="A7729" t="str">
        <f t="shared" si="122"/>
        <v>04: Food PubsLondonTotalGinHendricksM: £5.20 - £5.40All stocking</v>
      </c>
      <c r="B7729" t="s">
        <v>1</v>
      </c>
      <c r="C7729" t="s">
        <v>109</v>
      </c>
      <c r="D7729" t="s">
        <v>102</v>
      </c>
      <c r="E7729" t="s">
        <v>12</v>
      </c>
      <c r="F7729" t="s">
        <v>47</v>
      </c>
      <c r="G7729" t="s">
        <v>63</v>
      </c>
      <c r="H7729" t="s">
        <v>49</v>
      </c>
      <c r="I7729" t="s">
        <v>95</v>
      </c>
      <c r="J7729" s="1">
        <v>88.29</v>
      </c>
      <c r="K7729">
        <v>17.40462911162912</v>
      </c>
      <c r="L7729">
        <v>75</v>
      </c>
      <c r="M7729">
        <v>6.4188952544772998E-2</v>
      </c>
      <c r="N7729" s="19">
        <v>5.9538566319214503E-2</v>
      </c>
      <c r="P7729" t="s">
        <v>42</v>
      </c>
    </row>
    <row r="7730" spans="1:16" x14ac:dyDescent="0.3">
      <c r="A7730" t="str">
        <f t="shared" si="122"/>
        <v>04: Food PubsLondonTotalGinHendricksN: £5.40 - £5.60All stocking</v>
      </c>
      <c r="B7730" t="s">
        <v>1</v>
      </c>
      <c r="C7730" t="s">
        <v>109</v>
      </c>
      <c r="D7730" t="s">
        <v>102</v>
      </c>
      <c r="E7730" t="s">
        <v>12</v>
      </c>
      <c r="F7730" t="s">
        <v>47</v>
      </c>
      <c r="G7730" t="s">
        <v>63</v>
      </c>
      <c r="H7730" t="s">
        <v>49</v>
      </c>
      <c r="I7730" t="s">
        <v>99</v>
      </c>
      <c r="J7730" s="1">
        <v>103.14</v>
      </c>
      <c r="K7730">
        <v>19.411717449217441</v>
      </c>
      <c r="L7730">
        <v>36</v>
      </c>
      <c r="M7730" s="19">
        <v>8.4965824692576505E-2</v>
      </c>
      <c r="N7730" s="19">
        <v>7.7102832604693805E-2</v>
      </c>
      <c r="P7730" t="s">
        <v>42</v>
      </c>
    </row>
    <row r="7731" spans="1:16" x14ac:dyDescent="0.3">
      <c r="A7731" t="str">
        <f t="shared" si="122"/>
        <v>04: Food PubsLondonTotalGinHendricksO: £5.60 - £5.80All stocking</v>
      </c>
      <c r="B7731" t="s">
        <v>1</v>
      </c>
      <c r="C7731" t="s">
        <v>109</v>
      </c>
      <c r="D7731" t="s">
        <v>102</v>
      </c>
      <c r="E7731" t="s">
        <v>12</v>
      </c>
      <c r="F7731" t="s">
        <v>47</v>
      </c>
      <c r="G7731" t="s">
        <v>63</v>
      </c>
      <c r="H7731" t="s">
        <v>49</v>
      </c>
      <c r="I7731" t="s">
        <v>100</v>
      </c>
      <c r="J7731" s="1">
        <v>88.4</v>
      </c>
      <c r="K7731">
        <v>17.32668729737696</v>
      </c>
      <c r="L7731">
        <v>29</v>
      </c>
      <c r="M7731" s="19">
        <v>7.6832092803760299E-2</v>
      </c>
      <c r="N7731" s="19">
        <v>7.1268050641924194E-2</v>
      </c>
      <c r="P7731" t="s">
        <v>42</v>
      </c>
    </row>
    <row r="7732" spans="1:16" x14ac:dyDescent="0.3">
      <c r="A7732" t="str">
        <f t="shared" si="122"/>
        <v>04: Food PubsLondonTotalGinHendricksQ: &gt;£6.00All stocking</v>
      </c>
      <c r="B7732" t="s">
        <v>1</v>
      </c>
      <c r="C7732" t="s">
        <v>109</v>
      </c>
      <c r="D7732" t="s">
        <v>102</v>
      </c>
      <c r="E7732" t="s">
        <v>12</v>
      </c>
      <c r="F7732" t="s">
        <v>47</v>
      </c>
      <c r="G7732" t="s">
        <v>63</v>
      </c>
      <c r="H7732" t="s">
        <v>49</v>
      </c>
      <c r="I7732" t="s">
        <v>96</v>
      </c>
      <c r="J7732" s="1">
        <v>93.81</v>
      </c>
      <c r="K7732">
        <v>18.58363877501808</v>
      </c>
      <c r="L7732">
        <v>29</v>
      </c>
      <c r="M7732" s="19">
        <v>6.2048056303153201E-2</v>
      </c>
      <c r="N7732" s="19">
        <v>5.8121129464751703E-2</v>
      </c>
      <c r="P7732" t="s">
        <v>42</v>
      </c>
    </row>
    <row r="7733" spans="1:16" x14ac:dyDescent="0.3">
      <c r="A7733" t="str">
        <f t="shared" si="122"/>
        <v>04: Food PubsLondonTotalGinSipsmithTotalAll stocking</v>
      </c>
      <c r="B7733" t="s">
        <v>1</v>
      </c>
      <c r="C7733" t="s">
        <v>109</v>
      </c>
      <c r="D7733" t="s">
        <v>102</v>
      </c>
      <c r="E7733" t="s">
        <v>12</v>
      </c>
      <c r="F7733" t="s">
        <v>47</v>
      </c>
      <c r="G7733" t="s">
        <v>66</v>
      </c>
      <c r="H7733" t="s">
        <v>49</v>
      </c>
      <c r="I7733" t="s">
        <v>12</v>
      </c>
      <c r="J7733" s="1">
        <v>45.25</v>
      </c>
      <c r="K7733">
        <v>9.4361972955722795</v>
      </c>
      <c r="L7733">
        <v>296</v>
      </c>
      <c r="M7733" s="19">
        <v>4.2557491755582599E-2</v>
      </c>
      <c r="N7733" s="19">
        <v>3.7351461642164199E-2</v>
      </c>
      <c r="P7733" t="s">
        <v>42</v>
      </c>
    </row>
    <row r="7734" spans="1:16" x14ac:dyDescent="0.3">
      <c r="A7734" t="str">
        <f t="shared" si="122"/>
        <v>04: Food PubsLondonTotalGinSipsmithG: £4.00 - £4.20All stocking</v>
      </c>
      <c r="B7734" t="s">
        <v>1</v>
      </c>
      <c r="C7734" t="s">
        <v>109</v>
      </c>
      <c r="D7734" t="s">
        <v>102</v>
      </c>
      <c r="E7734" t="s">
        <v>12</v>
      </c>
      <c r="F7734" t="s">
        <v>47</v>
      </c>
      <c r="G7734" t="s">
        <v>66</v>
      </c>
      <c r="H7734" t="s">
        <v>49</v>
      </c>
      <c r="I7734" t="s">
        <v>56</v>
      </c>
      <c r="J7734" s="1">
        <v>23.21</v>
      </c>
      <c r="K7734">
        <v>5.9553806193806</v>
      </c>
      <c r="L7734">
        <v>25</v>
      </c>
      <c r="M7734" s="19">
        <v>2.1983178505316801E-2</v>
      </c>
      <c r="N7734" s="19">
        <v>2.1035267450519701E-2</v>
      </c>
      <c r="P7734" t="s">
        <v>42</v>
      </c>
    </row>
    <row r="7735" spans="1:16" x14ac:dyDescent="0.3">
      <c r="A7735" t="str">
        <f t="shared" si="122"/>
        <v>04: Food PubsLondonTotalGinSipsmithH: £4.20 - £4.40All stocking</v>
      </c>
      <c r="B7735" t="s">
        <v>1</v>
      </c>
      <c r="C7735" t="s">
        <v>109</v>
      </c>
      <c r="D7735" t="s">
        <v>102</v>
      </c>
      <c r="E7735" t="s">
        <v>12</v>
      </c>
      <c r="F7735" t="s">
        <v>47</v>
      </c>
      <c r="G7735" t="s">
        <v>66</v>
      </c>
      <c r="H7735" t="s">
        <v>49</v>
      </c>
      <c r="I7735" t="s">
        <v>60</v>
      </c>
      <c r="J7735" s="1">
        <v>25.54</v>
      </c>
      <c r="K7735">
        <v>5.9395959432723995</v>
      </c>
      <c r="L7735">
        <v>34</v>
      </c>
      <c r="M7735" s="19">
        <v>2.5134000305361101E-2</v>
      </c>
      <c r="N7735" s="19">
        <v>2.2699123751316701E-2</v>
      </c>
      <c r="P7735" t="s">
        <v>42</v>
      </c>
    </row>
    <row r="7736" spans="1:16" x14ac:dyDescent="0.3">
      <c r="A7736" t="str">
        <f t="shared" si="122"/>
        <v>04: Food PubsLondonTotalGinSipsmithI: £4.40 - £4.60All stocking</v>
      </c>
      <c r="B7736" t="s">
        <v>1</v>
      </c>
      <c r="C7736" t="s">
        <v>109</v>
      </c>
      <c r="D7736" t="s">
        <v>102</v>
      </c>
      <c r="E7736" t="s">
        <v>12</v>
      </c>
      <c r="F7736" t="s">
        <v>47</v>
      </c>
      <c r="G7736" t="s">
        <v>66</v>
      </c>
      <c r="H7736" t="s">
        <v>49</v>
      </c>
      <c r="I7736" t="s">
        <v>64</v>
      </c>
      <c r="J7736" s="1">
        <v>39.31</v>
      </c>
      <c r="K7736">
        <v>8.5846433621023603</v>
      </c>
      <c r="L7736">
        <v>61</v>
      </c>
      <c r="M7736">
        <v>4.6285332634299001E-2</v>
      </c>
      <c r="N7736" s="19">
        <v>3.9216510150773501E-2</v>
      </c>
      <c r="P7736" t="s">
        <v>42</v>
      </c>
    </row>
    <row r="7737" spans="1:16" x14ac:dyDescent="0.3">
      <c r="A7737" t="str">
        <f t="shared" si="122"/>
        <v>04: Food PubsLondonTotalGinSipsmithJ: £4.60 - £4.80All stocking</v>
      </c>
      <c r="B7737" t="s">
        <v>1</v>
      </c>
      <c r="C7737" t="s">
        <v>109</v>
      </c>
      <c r="D7737" t="s">
        <v>102</v>
      </c>
      <c r="E7737" t="s">
        <v>12</v>
      </c>
      <c r="F7737" t="s">
        <v>47</v>
      </c>
      <c r="G7737" t="s">
        <v>66</v>
      </c>
      <c r="H7737" t="s">
        <v>49</v>
      </c>
      <c r="I7737" t="s">
        <v>65</v>
      </c>
      <c r="J7737" s="1">
        <v>37.83</v>
      </c>
      <c r="K7737">
        <v>8.1922590819142389</v>
      </c>
      <c r="L7737">
        <v>58</v>
      </c>
      <c r="M7737" s="19">
        <v>3.69026893678297E-2</v>
      </c>
      <c r="N7737" s="19">
        <v>3.2776240317867703E-2</v>
      </c>
      <c r="P7737" t="s">
        <v>42</v>
      </c>
    </row>
    <row r="7738" spans="1:16" x14ac:dyDescent="0.3">
      <c r="A7738" t="str">
        <f t="shared" si="122"/>
        <v>04: Food PubsLondonTotalGinSipsmithK: £4.80 - £5.00All stocking</v>
      </c>
      <c r="B7738" t="s">
        <v>1</v>
      </c>
      <c r="C7738" t="s">
        <v>109</v>
      </c>
      <c r="D7738" t="s">
        <v>102</v>
      </c>
      <c r="E7738" t="s">
        <v>12</v>
      </c>
      <c r="F7738" t="s">
        <v>47</v>
      </c>
      <c r="G7738" t="s">
        <v>66</v>
      </c>
      <c r="H7738" t="s">
        <v>49</v>
      </c>
      <c r="I7738" t="s">
        <v>89</v>
      </c>
      <c r="J7738" s="1">
        <v>43.21</v>
      </c>
      <c r="K7738">
        <v>8.8173131122350004</v>
      </c>
      <c r="L7738">
        <v>64</v>
      </c>
      <c r="M7738">
        <v>3.6655650547160003E-2</v>
      </c>
      <c r="N7738">
        <v>3.2896292934264999E-2</v>
      </c>
      <c r="P7738" t="s">
        <v>42</v>
      </c>
    </row>
    <row r="7739" spans="1:16" x14ac:dyDescent="0.3">
      <c r="A7739" t="str">
        <f t="shared" si="122"/>
        <v>04: Food PubsLondonTotalGinSipsmithL: £5.00 - £5.20All stocking</v>
      </c>
      <c r="B7739" t="s">
        <v>1</v>
      </c>
      <c r="C7739" t="s">
        <v>109</v>
      </c>
      <c r="D7739" t="s">
        <v>102</v>
      </c>
      <c r="E7739" t="s">
        <v>12</v>
      </c>
      <c r="F7739" t="s">
        <v>47</v>
      </c>
      <c r="G7739" t="s">
        <v>66</v>
      </c>
      <c r="H7739" t="s">
        <v>49</v>
      </c>
      <c r="I7739" t="s">
        <v>90</v>
      </c>
      <c r="J7739" s="1">
        <v>84.93</v>
      </c>
      <c r="K7739">
        <v>16.626705437419719</v>
      </c>
      <c r="L7739">
        <v>63</v>
      </c>
      <c r="M7739" s="19">
        <v>6.5985013935092804E-2</v>
      </c>
      <c r="N7739" s="19">
        <v>6.0558783057104097E-2</v>
      </c>
      <c r="P7739" t="s">
        <v>42</v>
      </c>
    </row>
    <row r="7740" spans="1:16" x14ac:dyDescent="0.3">
      <c r="A7740" t="str">
        <f t="shared" ref="A7740:A7803" si="123">C7740&amp;D7740&amp;E7740&amp;F7740&amp;G7740&amp;I7740&amp;P7740</f>
        <v>04: Food PubsLondonTotalGinSipsmithM: £5.20 - £5.40All stocking</v>
      </c>
      <c r="B7740" t="s">
        <v>1</v>
      </c>
      <c r="C7740" t="s">
        <v>109</v>
      </c>
      <c r="D7740" t="s">
        <v>102</v>
      </c>
      <c r="E7740" t="s">
        <v>12</v>
      </c>
      <c r="F7740" t="s">
        <v>47</v>
      </c>
      <c r="G7740" t="s">
        <v>66</v>
      </c>
      <c r="H7740" t="s">
        <v>49</v>
      </c>
      <c r="I7740" t="s">
        <v>95</v>
      </c>
      <c r="J7740" s="1">
        <v>106.75</v>
      </c>
      <c r="K7740">
        <v>20.666231701115439</v>
      </c>
      <c r="L7740">
        <v>43</v>
      </c>
      <c r="M7740" s="19">
        <v>6.6986796908604901E-2</v>
      </c>
      <c r="N7740" s="19">
        <v>6.2876513295186398E-2</v>
      </c>
      <c r="P7740" t="s">
        <v>42</v>
      </c>
    </row>
    <row r="7741" spans="1:16" x14ac:dyDescent="0.3">
      <c r="A7741" t="str">
        <f t="shared" si="123"/>
        <v>04: Food PubsLondonTotalGinSipsmithN: £5.40 - £5.60All stocking</v>
      </c>
      <c r="B7741" t="s">
        <v>1</v>
      </c>
      <c r="C7741" t="s">
        <v>109</v>
      </c>
      <c r="D7741" t="s">
        <v>102</v>
      </c>
      <c r="E7741" t="s">
        <v>12</v>
      </c>
      <c r="F7741" t="s">
        <v>47</v>
      </c>
      <c r="G7741" t="s">
        <v>66</v>
      </c>
      <c r="H7741" t="s">
        <v>49</v>
      </c>
      <c r="I7741" t="s">
        <v>99</v>
      </c>
      <c r="J7741" s="1">
        <v>76.58</v>
      </c>
      <c r="K7741">
        <v>14.3860347985348</v>
      </c>
      <c r="L7741">
        <v>28</v>
      </c>
      <c r="M7741" s="19">
        <v>4.7443937647313701E-2</v>
      </c>
      <c r="N7741">
        <v>4.4029345558814999E-2</v>
      </c>
      <c r="P7741" t="s">
        <v>42</v>
      </c>
    </row>
    <row r="7742" spans="1:16" x14ac:dyDescent="0.3">
      <c r="A7742" t="str">
        <f t="shared" si="123"/>
        <v>04: Food PubsLondonTotalGinTanquerayTotalAll stocking</v>
      </c>
      <c r="B7742" t="s">
        <v>1</v>
      </c>
      <c r="C7742" t="s">
        <v>109</v>
      </c>
      <c r="D7742" t="s">
        <v>102</v>
      </c>
      <c r="E7742" t="s">
        <v>12</v>
      </c>
      <c r="F7742" t="s">
        <v>47</v>
      </c>
      <c r="G7742" t="s">
        <v>67</v>
      </c>
      <c r="H7742" t="s">
        <v>49</v>
      </c>
      <c r="I7742" t="s">
        <v>12</v>
      </c>
      <c r="J7742" s="1">
        <v>97.91</v>
      </c>
      <c r="K7742">
        <v>26.134125609941361</v>
      </c>
      <c r="L7742">
        <v>521</v>
      </c>
      <c r="M7742">
        <v>0.13277851979835301</v>
      </c>
      <c r="N7742">
        <v>0.140441254154405</v>
      </c>
      <c r="P7742" t="s">
        <v>42</v>
      </c>
    </row>
    <row r="7743" spans="1:16" x14ac:dyDescent="0.3">
      <c r="A7743" t="str">
        <f t="shared" si="123"/>
        <v>04: Food PubsLondonTotalGinTanquerayC: £3.20 - £3.40All stocking</v>
      </c>
      <c r="B7743" t="s">
        <v>1</v>
      </c>
      <c r="C7743" t="s">
        <v>109</v>
      </c>
      <c r="D7743" t="s">
        <v>102</v>
      </c>
      <c r="E7743" t="s">
        <v>12</v>
      </c>
      <c r="F7743" t="s">
        <v>47</v>
      </c>
      <c r="G7743" t="s">
        <v>67</v>
      </c>
      <c r="H7743" t="s">
        <v>49</v>
      </c>
      <c r="I7743" t="s">
        <v>52</v>
      </c>
      <c r="J7743" s="1">
        <v>27.73</v>
      </c>
      <c r="K7743">
        <v>8.5989482739482792</v>
      </c>
      <c r="L7743">
        <v>28</v>
      </c>
      <c r="M7743" s="19">
        <v>4.8264373155090502E-2</v>
      </c>
      <c r="N7743" s="19">
        <v>5.0171765811263098E-2</v>
      </c>
      <c r="P7743" t="s">
        <v>42</v>
      </c>
    </row>
    <row r="7744" spans="1:16" x14ac:dyDescent="0.3">
      <c r="A7744" t="str">
        <f t="shared" si="123"/>
        <v>04: Food PubsLondonTotalGinTanquerayD: £3.40 - £3.60All stocking</v>
      </c>
      <c r="B7744" t="s">
        <v>1</v>
      </c>
      <c r="C7744" t="s">
        <v>109</v>
      </c>
      <c r="D7744" t="s">
        <v>102</v>
      </c>
      <c r="E7744" t="s">
        <v>12</v>
      </c>
      <c r="F7744" t="s">
        <v>47</v>
      </c>
      <c r="G7744" t="s">
        <v>67</v>
      </c>
      <c r="H7744" t="s">
        <v>49</v>
      </c>
      <c r="I7744" t="s">
        <v>53</v>
      </c>
      <c r="J7744" s="1">
        <v>38.93</v>
      </c>
      <c r="K7744">
        <v>13.711757469960601</v>
      </c>
      <c r="L7744">
        <v>64</v>
      </c>
      <c r="M7744" s="19">
        <v>7.6829237023510105E-2</v>
      </c>
      <c r="N7744" s="19">
        <v>8.8783871414810103E-2</v>
      </c>
      <c r="P7744" t="s">
        <v>42</v>
      </c>
    </row>
    <row r="7745" spans="1:16" x14ac:dyDescent="0.3">
      <c r="A7745" t="str">
        <f t="shared" si="123"/>
        <v>04: Food PubsLondonTotalGinTanquerayE: £3.60 - £3.80All stocking</v>
      </c>
      <c r="B7745" t="s">
        <v>1</v>
      </c>
      <c r="C7745" t="s">
        <v>109</v>
      </c>
      <c r="D7745" t="s">
        <v>102</v>
      </c>
      <c r="E7745" t="s">
        <v>12</v>
      </c>
      <c r="F7745" t="s">
        <v>47</v>
      </c>
      <c r="G7745" t="s">
        <v>67</v>
      </c>
      <c r="H7745" t="s">
        <v>49</v>
      </c>
      <c r="I7745" t="s">
        <v>54</v>
      </c>
      <c r="J7745" s="1">
        <v>76.459999999999994</v>
      </c>
      <c r="K7745">
        <v>25.756050218218363</v>
      </c>
      <c r="L7745">
        <v>113</v>
      </c>
      <c r="M7745">
        <v>0.13896971267664501</v>
      </c>
      <c r="N7745">
        <v>0.16270353444129201</v>
      </c>
      <c r="P7745" t="s">
        <v>42</v>
      </c>
    </row>
    <row r="7746" spans="1:16" x14ac:dyDescent="0.3">
      <c r="A7746" t="str">
        <f t="shared" si="123"/>
        <v>04: Food PubsLondonTotalGinTanquerayF: £3.80 - £4.00All stocking</v>
      </c>
      <c r="B7746" t="s">
        <v>1</v>
      </c>
      <c r="C7746" t="s">
        <v>109</v>
      </c>
      <c r="D7746" t="s">
        <v>102</v>
      </c>
      <c r="E7746" t="s">
        <v>12</v>
      </c>
      <c r="F7746" t="s">
        <v>47</v>
      </c>
      <c r="G7746" t="s">
        <v>67</v>
      </c>
      <c r="H7746" t="s">
        <v>49</v>
      </c>
      <c r="I7746" t="s">
        <v>55</v>
      </c>
      <c r="J7746" s="1">
        <v>71.45</v>
      </c>
      <c r="K7746">
        <v>22.06245020660344</v>
      </c>
      <c r="L7746">
        <v>124</v>
      </c>
      <c r="M7746">
        <v>0.114506265484685</v>
      </c>
      <c r="N7746">
        <v>0.125924426602496</v>
      </c>
      <c r="P7746" t="s">
        <v>42</v>
      </c>
    </row>
    <row r="7747" spans="1:16" x14ac:dyDescent="0.3">
      <c r="A7747" t="str">
        <f t="shared" si="123"/>
        <v>04: Food PubsLondonTotalGinTanquerayG: £4.00 - £4.20All stocking</v>
      </c>
      <c r="B7747" t="s">
        <v>1</v>
      </c>
      <c r="C7747" t="s">
        <v>109</v>
      </c>
      <c r="D7747" t="s">
        <v>102</v>
      </c>
      <c r="E7747" t="s">
        <v>12</v>
      </c>
      <c r="F7747" t="s">
        <v>47</v>
      </c>
      <c r="G7747" t="s">
        <v>67</v>
      </c>
      <c r="H7747" t="s">
        <v>49</v>
      </c>
      <c r="I7747" t="s">
        <v>56</v>
      </c>
      <c r="J7747" s="1">
        <v>124.01</v>
      </c>
      <c r="K7747">
        <v>34.075827474412399</v>
      </c>
      <c r="L7747">
        <v>106</v>
      </c>
      <c r="M7747">
        <v>0.16667553493124301</v>
      </c>
      <c r="N7747">
        <v>0.17707486106147899</v>
      </c>
      <c r="P7747" t="s">
        <v>42</v>
      </c>
    </row>
    <row r="7748" spans="1:16" x14ac:dyDescent="0.3">
      <c r="A7748" t="str">
        <f t="shared" si="123"/>
        <v>04: Food PubsLondonTotalGinTanquerayH: £4.20 - £4.40All stocking</v>
      </c>
      <c r="B7748" t="s">
        <v>1</v>
      </c>
      <c r="C7748" t="s">
        <v>109</v>
      </c>
      <c r="D7748" t="s">
        <v>102</v>
      </c>
      <c r="E7748" t="s">
        <v>12</v>
      </c>
      <c r="F7748" t="s">
        <v>47</v>
      </c>
      <c r="G7748" t="s">
        <v>67</v>
      </c>
      <c r="H7748" t="s">
        <v>49</v>
      </c>
      <c r="I7748" t="s">
        <v>60</v>
      </c>
      <c r="J7748" s="1">
        <v>128.29</v>
      </c>
      <c r="K7748">
        <v>30.633717503497721</v>
      </c>
      <c r="L7748">
        <v>91</v>
      </c>
      <c r="M7748">
        <v>0.15652314833168701</v>
      </c>
      <c r="N7748">
        <v>0.154271498401407</v>
      </c>
      <c r="P7748" t="s">
        <v>42</v>
      </c>
    </row>
    <row r="7749" spans="1:16" x14ac:dyDescent="0.3">
      <c r="A7749" t="str">
        <f t="shared" si="123"/>
        <v>04: Food PubsLondonTotalGinTanquerayI: £4.40 - £4.60All stocking</v>
      </c>
      <c r="B7749" t="s">
        <v>1</v>
      </c>
      <c r="C7749" t="s">
        <v>109</v>
      </c>
      <c r="D7749" t="s">
        <v>102</v>
      </c>
      <c r="E7749" t="s">
        <v>12</v>
      </c>
      <c r="F7749" t="s">
        <v>47</v>
      </c>
      <c r="G7749" t="s">
        <v>67</v>
      </c>
      <c r="H7749" t="s">
        <v>49</v>
      </c>
      <c r="I7749" t="s">
        <v>64</v>
      </c>
      <c r="J7749" s="1">
        <v>120.09</v>
      </c>
      <c r="K7749">
        <v>27.88694222444224</v>
      </c>
      <c r="L7749">
        <v>100</v>
      </c>
      <c r="M7749">
        <v>0.146081551602781</v>
      </c>
      <c r="N7749">
        <v>0.148651448019887</v>
      </c>
      <c r="P7749" t="s">
        <v>42</v>
      </c>
    </row>
    <row r="7750" spans="1:16" x14ac:dyDescent="0.3">
      <c r="A7750" t="str">
        <f t="shared" si="123"/>
        <v>04: Food PubsLondonTotalGinTanquerayJ: £4.60 - £4.80All stocking</v>
      </c>
      <c r="B7750" t="s">
        <v>1</v>
      </c>
      <c r="C7750" t="s">
        <v>109</v>
      </c>
      <c r="D7750" t="s">
        <v>102</v>
      </c>
      <c r="E7750" t="s">
        <v>12</v>
      </c>
      <c r="F7750" t="s">
        <v>47</v>
      </c>
      <c r="G7750" t="s">
        <v>67</v>
      </c>
      <c r="H7750" t="s">
        <v>49</v>
      </c>
      <c r="I7750" t="s">
        <v>65</v>
      </c>
      <c r="J7750" s="1">
        <v>138.09</v>
      </c>
      <c r="K7750">
        <v>31.463482934135119</v>
      </c>
      <c r="L7750">
        <v>69</v>
      </c>
      <c r="M7750">
        <v>0.11495543690002399</v>
      </c>
      <c r="N7750">
        <v>0.121211823206198</v>
      </c>
      <c r="P7750" t="s">
        <v>42</v>
      </c>
    </row>
    <row r="7751" spans="1:16" x14ac:dyDescent="0.3">
      <c r="A7751" t="str">
        <f t="shared" si="123"/>
        <v>04: Food PubsLondonTotalGinTanquerayK: £4.80 - £5.00All stocking</v>
      </c>
      <c r="B7751" t="s">
        <v>1</v>
      </c>
      <c r="C7751" t="s">
        <v>109</v>
      </c>
      <c r="D7751" t="s">
        <v>102</v>
      </c>
      <c r="E7751" t="s">
        <v>12</v>
      </c>
      <c r="F7751" t="s">
        <v>47</v>
      </c>
      <c r="G7751" t="s">
        <v>67</v>
      </c>
      <c r="H7751" t="s">
        <v>49</v>
      </c>
      <c r="I7751" t="s">
        <v>89</v>
      </c>
      <c r="J7751" s="1">
        <v>125.45</v>
      </c>
      <c r="K7751">
        <v>28.93625097125096</v>
      </c>
      <c r="L7751">
        <v>50</v>
      </c>
      <c r="M7751" s="19">
        <v>9.4964729805206594E-2</v>
      </c>
      <c r="N7751">
        <v>0.102984481066257</v>
      </c>
      <c r="P7751" t="s">
        <v>42</v>
      </c>
    </row>
    <row r="7752" spans="1:16" x14ac:dyDescent="0.3">
      <c r="A7752" t="str">
        <f t="shared" si="123"/>
        <v>04: Food PubsLondonTotalGinTanquerayL: £5.00 - £5.20All stocking</v>
      </c>
      <c r="B7752" t="s">
        <v>1</v>
      </c>
      <c r="C7752" t="s">
        <v>109</v>
      </c>
      <c r="D7752" t="s">
        <v>102</v>
      </c>
      <c r="E7752" t="s">
        <v>12</v>
      </c>
      <c r="F7752" t="s">
        <v>47</v>
      </c>
      <c r="G7752" t="s">
        <v>67</v>
      </c>
      <c r="H7752" t="s">
        <v>49</v>
      </c>
      <c r="I7752" t="s">
        <v>90</v>
      </c>
      <c r="J7752" s="1">
        <v>236.25</v>
      </c>
      <c r="K7752">
        <v>52.770398968315604</v>
      </c>
      <c r="L7752">
        <v>36</v>
      </c>
      <c r="M7752">
        <v>0.162518644362347</v>
      </c>
      <c r="N7752">
        <v>0.17034936720187499</v>
      </c>
      <c r="P7752" t="s">
        <v>42</v>
      </c>
    </row>
    <row r="7753" spans="1:16" x14ac:dyDescent="0.3">
      <c r="A7753" t="str">
        <f t="shared" si="123"/>
        <v>04: Food PubsLondonTotalGinTanqueray 10TotalAll stocking</v>
      </c>
      <c r="B7753" t="s">
        <v>1</v>
      </c>
      <c r="C7753" t="s">
        <v>109</v>
      </c>
      <c r="D7753" t="s">
        <v>102</v>
      </c>
      <c r="E7753" t="s">
        <v>12</v>
      </c>
      <c r="F7753" t="s">
        <v>47</v>
      </c>
      <c r="G7753" t="s">
        <v>68</v>
      </c>
      <c r="H7753" t="s">
        <v>49</v>
      </c>
      <c r="I7753" t="s">
        <v>12</v>
      </c>
      <c r="J7753" s="1">
        <v>31.16</v>
      </c>
      <c r="K7753">
        <v>6.5333259254869596</v>
      </c>
      <c r="L7753">
        <v>236</v>
      </c>
      <c r="M7753" s="19">
        <v>2.3143893329313901E-2</v>
      </c>
      <c r="N7753" s="19">
        <v>1.9919624061749099E-2</v>
      </c>
      <c r="P7753" t="s">
        <v>42</v>
      </c>
    </row>
    <row r="7754" spans="1:16" x14ac:dyDescent="0.3">
      <c r="A7754" t="str">
        <f t="shared" si="123"/>
        <v>04: Food PubsLondonTotalGinTanqueray 10G: £4.00 - £4.20All stocking</v>
      </c>
      <c r="B7754" t="s">
        <v>1</v>
      </c>
      <c r="C7754" t="s">
        <v>109</v>
      </c>
      <c r="D7754" t="s">
        <v>102</v>
      </c>
      <c r="E7754" t="s">
        <v>12</v>
      </c>
      <c r="F7754" t="s">
        <v>47</v>
      </c>
      <c r="G7754" t="s">
        <v>68</v>
      </c>
      <c r="H7754" t="s">
        <v>49</v>
      </c>
      <c r="I7754" t="s">
        <v>56</v>
      </c>
      <c r="J7754" s="1">
        <v>19.79</v>
      </c>
      <c r="K7754">
        <v>4.3995337179160803</v>
      </c>
      <c r="L7754">
        <v>34</v>
      </c>
      <c r="M7754">
        <v>1.5601906532508999E-2</v>
      </c>
      <c r="N7754" s="19">
        <v>1.24716227477801E-2</v>
      </c>
      <c r="P7754" t="s">
        <v>42</v>
      </c>
    </row>
    <row r="7755" spans="1:16" x14ac:dyDescent="0.3">
      <c r="A7755" t="str">
        <f t="shared" si="123"/>
        <v>04: Food PubsLondonTotalGinTanqueray 10H: £4.20 - £4.40All stocking</v>
      </c>
      <c r="B7755" t="s">
        <v>1</v>
      </c>
      <c r="C7755" t="s">
        <v>109</v>
      </c>
      <c r="D7755" t="s">
        <v>102</v>
      </c>
      <c r="E7755" t="s">
        <v>12</v>
      </c>
      <c r="F7755" t="s">
        <v>47</v>
      </c>
      <c r="G7755" t="s">
        <v>68</v>
      </c>
      <c r="H7755" t="s">
        <v>49</v>
      </c>
      <c r="I7755" t="s">
        <v>60</v>
      </c>
      <c r="J7755" s="1">
        <v>31.11</v>
      </c>
      <c r="K7755">
        <v>6.9979852299001202</v>
      </c>
      <c r="L7755">
        <v>47</v>
      </c>
      <c r="M7755" s="19">
        <v>3.3781410148769397E-2</v>
      </c>
      <c r="N7755" s="19">
        <v>2.79684248102323E-2</v>
      </c>
      <c r="P7755" t="s">
        <v>42</v>
      </c>
    </row>
    <row r="7756" spans="1:16" x14ac:dyDescent="0.3">
      <c r="A7756" t="str">
        <f t="shared" si="123"/>
        <v>04: Food PubsLondonTotalGinTanqueray 10I: £4.40 - £4.60All stocking</v>
      </c>
      <c r="B7756" t="s">
        <v>1</v>
      </c>
      <c r="C7756" t="s">
        <v>109</v>
      </c>
      <c r="D7756" t="s">
        <v>102</v>
      </c>
      <c r="E7756" t="s">
        <v>12</v>
      </c>
      <c r="F7756" t="s">
        <v>47</v>
      </c>
      <c r="G7756" t="s">
        <v>68</v>
      </c>
      <c r="H7756" t="s">
        <v>49</v>
      </c>
      <c r="I7756" t="s">
        <v>64</v>
      </c>
      <c r="J7756" s="1">
        <v>28.99</v>
      </c>
      <c r="K7756">
        <v>6.4209677948314399</v>
      </c>
      <c r="L7756">
        <v>44</v>
      </c>
      <c r="M7756" s="19">
        <v>2.6351637074247501E-2</v>
      </c>
      <c r="N7756">
        <v>2.2581444617659999E-2</v>
      </c>
      <c r="P7756" t="s">
        <v>42</v>
      </c>
    </row>
    <row r="7757" spans="1:16" x14ac:dyDescent="0.3">
      <c r="A7757" t="str">
        <f t="shared" si="123"/>
        <v>04: Food PubsLondonTotalGinTanqueray 10J: £4.60 - £4.80All stocking</v>
      </c>
      <c r="B7757" t="s">
        <v>1</v>
      </c>
      <c r="C7757" t="s">
        <v>109</v>
      </c>
      <c r="D7757" t="s">
        <v>102</v>
      </c>
      <c r="E7757" t="s">
        <v>12</v>
      </c>
      <c r="F7757" t="s">
        <v>47</v>
      </c>
      <c r="G7757" t="s">
        <v>68</v>
      </c>
      <c r="H7757" t="s">
        <v>49</v>
      </c>
      <c r="I7757" t="s">
        <v>65</v>
      </c>
      <c r="J7757" s="1">
        <v>41.19</v>
      </c>
      <c r="K7757">
        <v>8.8990759240759196</v>
      </c>
      <c r="L7757">
        <v>30</v>
      </c>
      <c r="M7757" s="19">
        <v>3.9218067687351803E-2</v>
      </c>
      <c r="N7757" s="19">
        <v>3.4347979087070199E-2</v>
      </c>
      <c r="P7757" t="s">
        <v>42</v>
      </c>
    </row>
    <row r="7758" spans="1:16" x14ac:dyDescent="0.3">
      <c r="A7758" t="str">
        <f t="shared" si="123"/>
        <v>04: Food PubsLondonTotalGinTanqueray 10K: £4.80 - £5.00All stocking</v>
      </c>
      <c r="B7758" t="s">
        <v>1</v>
      </c>
      <c r="C7758" t="s">
        <v>109</v>
      </c>
      <c r="D7758" t="s">
        <v>102</v>
      </c>
      <c r="E7758" t="s">
        <v>12</v>
      </c>
      <c r="F7758" t="s">
        <v>47</v>
      </c>
      <c r="G7758" t="s">
        <v>68</v>
      </c>
      <c r="H7758" t="s">
        <v>49</v>
      </c>
      <c r="I7758" t="s">
        <v>89</v>
      </c>
      <c r="J7758" s="1">
        <v>44.71</v>
      </c>
      <c r="K7758">
        <v>9.2883036523661602</v>
      </c>
      <c r="L7758">
        <v>48</v>
      </c>
      <c r="M7758" s="19">
        <v>3.4936405850717202E-2</v>
      </c>
      <c r="N7758">
        <v>3.1325242829514002E-2</v>
      </c>
      <c r="P7758" t="s">
        <v>42</v>
      </c>
    </row>
    <row r="7759" spans="1:16" x14ac:dyDescent="0.3">
      <c r="A7759" t="str">
        <f t="shared" si="123"/>
        <v>04: Food PubsLondonTotalGinTanqueray 10L: £5.00 - £5.20All stocking</v>
      </c>
      <c r="B7759" t="s">
        <v>1</v>
      </c>
      <c r="C7759" t="s">
        <v>109</v>
      </c>
      <c r="D7759" t="s">
        <v>102</v>
      </c>
      <c r="E7759" t="s">
        <v>12</v>
      </c>
      <c r="F7759" t="s">
        <v>47</v>
      </c>
      <c r="G7759" t="s">
        <v>68</v>
      </c>
      <c r="H7759" t="s">
        <v>49</v>
      </c>
      <c r="I7759" t="s">
        <v>90</v>
      </c>
      <c r="J7759" s="1">
        <v>54.5</v>
      </c>
      <c r="K7759">
        <v>11.00710812996528</v>
      </c>
      <c r="L7759">
        <v>35</v>
      </c>
      <c r="M7759" s="19">
        <v>3.57638929064895E-2</v>
      </c>
      <c r="N7759" s="19">
        <v>3.3396188473114603E-2</v>
      </c>
      <c r="P7759" t="s">
        <v>42</v>
      </c>
    </row>
    <row r="7760" spans="1:16" x14ac:dyDescent="0.3">
      <c r="A7760" t="str">
        <f t="shared" si="123"/>
        <v>04: Food PubsLondonTotalGinTanqueray 10Q: &gt;£6.00All stocking</v>
      </c>
      <c r="B7760" t="s">
        <v>1</v>
      </c>
      <c r="C7760" t="s">
        <v>109</v>
      </c>
      <c r="D7760" t="s">
        <v>102</v>
      </c>
      <c r="E7760" t="s">
        <v>12</v>
      </c>
      <c r="F7760" t="s">
        <v>47</v>
      </c>
      <c r="G7760" t="s">
        <v>68</v>
      </c>
      <c r="H7760" t="s">
        <v>49</v>
      </c>
      <c r="I7760" t="s">
        <v>96</v>
      </c>
      <c r="J7760" s="1">
        <v>29.38</v>
      </c>
      <c r="K7760">
        <v>5.8294346599901994</v>
      </c>
      <c r="L7760">
        <v>27</v>
      </c>
      <c r="M7760">
        <v>1.8819202892652001E-2</v>
      </c>
      <c r="N7760" s="19">
        <v>1.52220137823243E-2</v>
      </c>
      <c r="P7760" t="s">
        <v>42</v>
      </c>
    </row>
    <row r="7761" spans="1:16" x14ac:dyDescent="0.3">
      <c r="A7761" t="str">
        <f t="shared" si="123"/>
        <v>04: Food PubsLondonTotalGinTanqueray Flor De SevillaTotalAll stocking</v>
      </c>
      <c r="B7761" t="s">
        <v>1</v>
      </c>
      <c r="C7761" t="s">
        <v>109</v>
      </c>
      <c r="D7761" t="s">
        <v>102</v>
      </c>
      <c r="E7761" t="s">
        <v>12</v>
      </c>
      <c r="F7761" t="s">
        <v>47</v>
      </c>
      <c r="G7761" t="s">
        <v>69</v>
      </c>
      <c r="H7761" t="s">
        <v>49</v>
      </c>
      <c r="I7761" t="s">
        <v>12</v>
      </c>
      <c r="J7761" s="1">
        <v>27.11</v>
      </c>
      <c r="K7761">
        <v>6.6379219552502802</v>
      </c>
      <c r="L7761">
        <v>466</v>
      </c>
      <c r="M7761" s="19">
        <v>3.2253550103265798E-2</v>
      </c>
      <c r="N7761" s="19">
        <v>3.1125881972575601E-2</v>
      </c>
      <c r="P7761" t="s">
        <v>42</v>
      </c>
    </row>
    <row r="7762" spans="1:16" x14ac:dyDescent="0.3">
      <c r="A7762" t="str">
        <f t="shared" si="123"/>
        <v>04: Food PubsLondonTotalGinTanqueray Flor De SevillaD: £3.40 - £3.60All stocking</v>
      </c>
      <c r="B7762" t="s">
        <v>1</v>
      </c>
      <c r="C7762" t="s">
        <v>109</v>
      </c>
      <c r="D7762" t="s">
        <v>102</v>
      </c>
      <c r="E7762" t="s">
        <v>12</v>
      </c>
      <c r="F7762" t="s">
        <v>47</v>
      </c>
      <c r="G7762" t="s">
        <v>69</v>
      </c>
      <c r="H7762" t="s">
        <v>49</v>
      </c>
      <c r="I7762" t="s">
        <v>53</v>
      </c>
      <c r="J7762" s="1">
        <v>20.399999999999999</v>
      </c>
      <c r="K7762">
        <v>6.4838060928970007</v>
      </c>
      <c r="L7762">
        <v>33</v>
      </c>
      <c r="M7762" s="19">
        <v>3.3773769657669601E-2</v>
      </c>
      <c r="N7762" s="19">
        <v>3.3679884830087797E-2</v>
      </c>
      <c r="P7762" t="s">
        <v>42</v>
      </c>
    </row>
    <row r="7763" spans="1:16" x14ac:dyDescent="0.3">
      <c r="A7763" t="str">
        <f t="shared" si="123"/>
        <v>04: Food PubsLondonTotalGinTanqueray Flor De SevillaE: £3.60 - £3.80All stocking</v>
      </c>
      <c r="B7763" t="s">
        <v>1</v>
      </c>
      <c r="C7763" t="s">
        <v>109</v>
      </c>
      <c r="D7763" t="s">
        <v>102</v>
      </c>
      <c r="E7763" t="s">
        <v>12</v>
      </c>
      <c r="F7763" t="s">
        <v>47</v>
      </c>
      <c r="G7763" t="s">
        <v>69</v>
      </c>
      <c r="H7763" t="s">
        <v>49</v>
      </c>
      <c r="I7763" t="s">
        <v>54</v>
      </c>
      <c r="J7763" s="1">
        <v>21.25</v>
      </c>
      <c r="K7763">
        <v>6.1108498262112798</v>
      </c>
      <c r="L7763">
        <v>83</v>
      </c>
      <c r="M7763" s="19">
        <v>3.9791788838434303E-2</v>
      </c>
      <c r="N7763" s="19">
        <v>3.8276799131322897E-2</v>
      </c>
      <c r="P7763" t="s">
        <v>42</v>
      </c>
    </row>
    <row r="7764" spans="1:16" x14ac:dyDescent="0.3">
      <c r="A7764" t="str">
        <f t="shared" si="123"/>
        <v>04: Food PubsLondonTotalGinTanqueray Flor De SevillaF: £3.80 - £4.00All stocking</v>
      </c>
      <c r="B7764" t="s">
        <v>1</v>
      </c>
      <c r="C7764" t="s">
        <v>109</v>
      </c>
      <c r="D7764" t="s">
        <v>102</v>
      </c>
      <c r="E7764" t="s">
        <v>12</v>
      </c>
      <c r="F7764" t="s">
        <v>47</v>
      </c>
      <c r="G7764" t="s">
        <v>69</v>
      </c>
      <c r="H7764" t="s">
        <v>49</v>
      </c>
      <c r="I7764" t="s">
        <v>55</v>
      </c>
      <c r="J7764" s="1">
        <v>21.78</v>
      </c>
      <c r="K7764">
        <v>6.0725766336060403</v>
      </c>
      <c r="L7764">
        <v>102</v>
      </c>
      <c r="M7764" s="19">
        <v>3.5243331179552501E-2</v>
      </c>
      <c r="N7764" s="19">
        <v>3.4254597781686699E-2</v>
      </c>
      <c r="P7764" t="s">
        <v>42</v>
      </c>
    </row>
    <row r="7765" spans="1:16" x14ac:dyDescent="0.3">
      <c r="A7765" t="str">
        <f t="shared" si="123"/>
        <v>04: Food PubsLondonTotalGinTanqueray Flor De SevillaG: £4.00 - £4.20All stocking</v>
      </c>
      <c r="B7765" t="s">
        <v>1</v>
      </c>
      <c r="C7765" t="s">
        <v>109</v>
      </c>
      <c r="D7765" t="s">
        <v>102</v>
      </c>
      <c r="E7765" t="s">
        <v>12</v>
      </c>
      <c r="F7765" t="s">
        <v>47</v>
      </c>
      <c r="G7765" t="s">
        <v>69</v>
      </c>
      <c r="H7765" t="s">
        <v>49</v>
      </c>
      <c r="I7765" t="s">
        <v>56</v>
      </c>
      <c r="J7765" s="1">
        <v>25.82</v>
      </c>
      <c r="K7765">
        <v>7.2478662061209196</v>
      </c>
      <c r="L7765">
        <v>106</v>
      </c>
      <c r="M7765" s="19">
        <v>3.9555620231114599E-2</v>
      </c>
      <c r="N7765" s="19">
        <v>3.82996842710829E-2</v>
      </c>
      <c r="P7765" t="s">
        <v>42</v>
      </c>
    </row>
    <row r="7766" spans="1:16" x14ac:dyDescent="0.3">
      <c r="A7766" t="str">
        <f t="shared" si="123"/>
        <v>04: Food PubsLondonTotalGinTanqueray Flor De SevillaH: £4.20 - £4.40All stocking</v>
      </c>
      <c r="B7766" t="s">
        <v>1</v>
      </c>
      <c r="C7766" t="s">
        <v>109</v>
      </c>
      <c r="D7766" t="s">
        <v>102</v>
      </c>
      <c r="E7766" t="s">
        <v>12</v>
      </c>
      <c r="F7766" t="s">
        <v>47</v>
      </c>
      <c r="G7766" t="s">
        <v>69</v>
      </c>
      <c r="H7766" t="s">
        <v>49</v>
      </c>
      <c r="I7766" t="s">
        <v>60</v>
      </c>
      <c r="J7766" s="1">
        <v>26.86</v>
      </c>
      <c r="K7766">
        <v>6.9503234582181994</v>
      </c>
      <c r="L7766">
        <v>57</v>
      </c>
      <c r="M7766" s="19">
        <v>3.6586194582783699E-2</v>
      </c>
      <c r="N7766" s="19">
        <v>3.4197365357908301E-2</v>
      </c>
      <c r="P7766" t="s">
        <v>42</v>
      </c>
    </row>
    <row r="7767" spans="1:16" x14ac:dyDescent="0.3">
      <c r="A7767" t="str">
        <f t="shared" si="123"/>
        <v>04: Food PubsLondonTotalGinTanqueray Flor De SevillaI: £4.40 - £4.60All stocking</v>
      </c>
      <c r="B7767" t="s">
        <v>1</v>
      </c>
      <c r="C7767" t="s">
        <v>109</v>
      </c>
      <c r="D7767" t="s">
        <v>102</v>
      </c>
      <c r="E7767" t="s">
        <v>12</v>
      </c>
      <c r="F7767" t="s">
        <v>47</v>
      </c>
      <c r="G7767" t="s">
        <v>69</v>
      </c>
      <c r="H7767" t="s">
        <v>49</v>
      </c>
      <c r="I7767" t="s">
        <v>64</v>
      </c>
      <c r="J7767" s="1">
        <v>29.96</v>
      </c>
      <c r="K7767">
        <v>7.3442948813638393</v>
      </c>
      <c r="L7767">
        <v>58</v>
      </c>
      <c r="M7767" s="19">
        <v>3.34636205494818E-2</v>
      </c>
      <c r="N7767" s="19">
        <v>3.0910530317752399E-2</v>
      </c>
      <c r="P7767" t="s">
        <v>42</v>
      </c>
    </row>
    <row r="7768" spans="1:16" x14ac:dyDescent="0.3">
      <c r="A7768" t="str">
        <f t="shared" si="123"/>
        <v>04: Food PubsLondonTotalGinTanqueray Flor De SevillaJ: £4.60 - £4.80All stocking</v>
      </c>
      <c r="B7768" t="s">
        <v>1</v>
      </c>
      <c r="C7768" t="s">
        <v>109</v>
      </c>
      <c r="D7768" t="s">
        <v>102</v>
      </c>
      <c r="E7768" t="s">
        <v>12</v>
      </c>
      <c r="F7768" t="s">
        <v>47</v>
      </c>
      <c r="G7768" t="s">
        <v>69</v>
      </c>
      <c r="H7768" t="s">
        <v>49</v>
      </c>
      <c r="I7768" t="s">
        <v>65</v>
      </c>
      <c r="J7768" s="1">
        <v>32.83</v>
      </c>
      <c r="K7768">
        <v>7.9022863961435199</v>
      </c>
      <c r="L7768">
        <v>70</v>
      </c>
      <c r="M7768">
        <v>3.76532292655E-2</v>
      </c>
      <c r="N7768" s="19">
        <v>3.7278909965142902E-2</v>
      </c>
      <c r="P7768" t="s">
        <v>42</v>
      </c>
    </row>
    <row r="7769" spans="1:16" x14ac:dyDescent="0.3">
      <c r="A7769" t="str">
        <f t="shared" si="123"/>
        <v>04: Food PubsLondonTotalGinTanqueray Flor De SevillaK: £4.80 - £5.00All stocking</v>
      </c>
      <c r="B7769" t="s">
        <v>1</v>
      </c>
      <c r="C7769" t="s">
        <v>109</v>
      </c>
      <c r="D7769" t="s">
        <v>102</v>
      </c>
      <c r="E7769" t="s">
        <v>12</v>
      </c>
      <c r="F7769" t="s">
        <v>47</v>
      </c>
      <c r="G7769" t="s">
        <v>69</v>
      </c>
      <c r="H7769" t="s">
        <v>49</v>
      </c>
      <c r="I7769" t="s">
        <v>89</v>
      </c>
      <c r="J7769" s="1">
        <v>36.68</v>
      </c>
      <c r="K7769">
        <v>7.66599289599288</v>
      </c>
      <c r="L7769">
        <v>46</v>
      </c>
      <c r="M7769" s="19">
        <v>3.0452795447104698E-2</v>
      </c>
      <c r="N7769" s="19">
        <v>2.9013401462315399E-2</v>
      </c>
      <c r="P7769" t="s">
        <v>42</v>
      </c>
    </row>
    <row r="7770" spans="1:16" x14ac:dyDescent="0.3">
      <c r="A7770" t="str">
        <f t="shared" si="123"/>
        <v>04: Food PubsLondonTotalGinTanqueray Flor De SevillaL: £5.00 - £5.20All stocking</v>
      </c>
      <c r="B7770" t="s">
        <v>1</v>
      </c>
      <c r="C7770" t="s">
        <v>109</v>
      </c>
      <c r="D7770" t="s">
        <v>102</v>
      </c>
      <c r="E7770" t="s">
        <v>12</v>
      </c>
      <c r="F7770" t="s">
        <v>47</v>
      </c>
      <c r="G7770" t="s">
        <v>69</v>
      </c>
      <c r="H7770" t="s">
        <v>49</v>
      </c>
      <c r="I7770" t="s">
        <v>90</v>
      </c>
      <c r="J7770" s="1">
        <v>42.17</v>
      </c>
      <c r="K7770">
        <v>8.8271989121989201</v>
      </c>
      <c r="L7770">
        <v>50</v>
      </c>
      <c r="M7770" s="19">
        <v>3.0567322798634399E-2</v>
      </c>
      <c r="N7770" s="19">
        <v>2.8760964480069699E-2</v>
      </c>
      <c r="P7770" t="s">
        <v>42</v>
      </c>
    </row>
    <row r="7771" spans="1:16" x14ac:dyDescent="0.3">
      <c r="A7771" t="str">
        <f t="shared" si="123"/>
        <v>04: Food PubsLondonTotalGinTanqueray Flor De SevillaM: £5.20 - £5.40All stocking</v>
      </c>
      <c r="B7771" t="s">
        <v>1</v>
      </c>
      <c r="C7771" t="s">
        <v>109</v>
      </c>
      <c r="D7771" t="s">
        <v>102</v>
      </c>
      <c r="E7771" t="s">
        <v>12</v>
      </c>
      <c r="F7771" t="s">
        <v>47</v>
      </c>
      <c r="G7771" t="s">
        <v>69</v>
      </c>
      <c r="H7771" t="s">
        <v>49</v>
      </c>
      <c r="I7771" t="s">
        <v>95</v>
      </c>
      <c r="J7771" s="1">
        <v>40.4</v>
      </c>
      <c r="K7771">
        <v>8.1507544135451209</v>
      </c>
      <c r="L7771">
        <v>43</v>
      </c>
      <c r="M7771" s="19">
        <v>3.4161716582480697E-2</v>
      </c>
      <c r="N7771">
        <v>3.1618684278019997E-2</v>
      </c>
      <c r="P7771" t="s">
        <v>42</v>
      </c>
    </row>
    <row r="7772" spans="1:16" x14ac:dyDescent="0.3">
      <c r="A7772" t="str">
        <f t="shared" si="123"/>
        <v>04: Food PubsLondonTotalGinTanqueray Flor De SevillaN: £5.40 - £5.60All stocking</v>
      </c>
      <c r="B7772" t="s">
        <v>1</v>
      </c>
      <c r="C7772" t="s">
        <v>109</v>
      </c>
      <c r="D7772" t="s">
        <v>102</v>
      </c>
      <c r="E7772" t="s">
        <v>12</v>
      </c>
      <c r="F7772" t="s">
        <v>47</v>
      </c>
      <c r="G7772" t="s">
        <v>69</v>
      </c>
      <c r="H7772" t="s">
        <v>49</v>
      </c>
      <c r="I7772" t="s">
        <v>99</v>
      </c>
      <c r="J7772" s="1">
        <v>42.04</v>
      </c>
      <c r="K7772">
        <v>8.9500834556389997</v>
      </c>
      <c r="L7772">
        <v>27</v>
      </c>
      <c r="M7772" s="19">
        <v>3.1418696933904901E-2</v>
      </c>
      <c r="N7772" s="19">
        <v>2.99695530174631E-2</v>
      </c>
      <c r="P7772" t="s">
        <v>42</v>
      </c>
    </row>
    <row r="7773" spans="1:16" x14ac:dyDescent="0.3">
      <c r="A7773" t="str">
        <f t="shared" si="123"/>
        <v>04: Food PubsLondonTotalGinTanqueray Flor De SevillaQ: &gt;£6.00All stocking</v>
      </c>
      <c r="B7773" t="s">
        <v>1</v>
      </c>
      <c r="C7773" t="s">
        <v>109</v>
      </c>
      <c r="D7773" t="s">
        <v>102</v>
      </c>
      <c r="E7773" t="s">
        <v>12</v>
      </c>
      <c r="F7773" t="s">
        <v>47</v>
      </c>
      <c r="G7773" t="s">
        <v>69</v>
      </c>
      <c r="H7773" t="s">
        <v>49</v>
      </c>
      <c r="I7773" t="s">
        <v>96</v>
      </c>
      <c r="J7773" s="1">
        <v>34.56</v>
      </c>
      <c r="K7773">
        <v>6.6716131538712</v>
      </c>
      <c r="L7773">
        <v>31</v>
      </c>
      <c r="M7773" s="19">
        <v>2.7448933868377799E-2</v>
      </c>
      <c r="N7773" s="19">
        <v>2.5669161306148599E-2</v>
      </c>
      <c r="P7773" t="s">
        <v>42</v>
      </c>
    </row>
    <row r="7774" spans="1:16" x14ac:dyDescent="0.3">
      <c r="A7774" t="str">
        <f t="shared" si="123"/>
        <v>04: Food PubsLondonTotalGinWhitley Neill Rhubarb And GingerTotalAll stocking</v>
      </c>
      <c r="B7774" t="s">
        <v>1</v>
      </c>
      <c r="C7774" t="s">
        <v>109</v>
      </c>
      <c r="D7774" t="s">
        <v>102</v>
      </c>
      <c r="E7774" t="s">
        <v>12</v>
      </c>
      <c r="F7774" t="s">
        <v>47</v>
      </c>
      <c r="G7774" t="s">
        <v>70</v>
      </c>
      <c r="H7774" t="s">
        <v>49</v>
      </c>
      <c r="I7774" t="s">
        <v>12</v>
      </c>
      <c r="J7774" s="1">
        <v>33.08</v>
      </c>
      <c r="K7774">
        <v>8.5798213169453597</v>
      </c>
      <c r="L7774">
        <v>266</v>
      </c>
      <c r="M7774" s="19">
        <v>4.9391155307929598E-2</v>
      </c>
      <c r="N7774">
        <v>4.9277140560870999E-2</v>
      </c>
      <c r="P7774" t="s">
        <v>42</v>
      </c>
    </row>
    <row r="7775" spans="1:16" x14ac:dyDescent="0.3">
      <c r="A7775" t="str">
        <f t="shared" si="123"/>
        <v>04: Food PubsLondonTotalGinWhitley Neill Rhubarb And GingerD: £3.40 - £3.60All stocking</v>
      </c>
      <c r="B7775" t="s">
        <v>1</v>
      </c>
      <c r="C7775" t="s">
        <v>109</v>
      </c>
      <c r="D7775" t="s">
        <v>102</v>
      </c>
      <c r="E7775" t="s">
        <v>12</v>
      </c>
      <c r="F7775" t="s">
        <v>47</v>
      </c>
      <c r="G7775" t="s">
        <v>70</v>
      </c>
      <c r="H7775" t="s">
        <v>49</v>
      </c>
      <c r="I7775" t="s">
        <v>53</v>
      </c>
      <c r="J7775" s="1">
        <v>37.29</v>
      </c>
      <c r="K7775">
        <v>11.271100834031879</v>
      </c>
      <c r="L7775">
        <v>29</v>
      </c>
      <c r="M7775">
        <v>6.5164493785804994E-2</v>
      </c>
      <c r="N7775" s="19">
        <v>6.45051320015642E-2</v>
      </c>
      <c r="P7775" t="s">
        <v>42</v>
      </c>
    </row>
    <row r="7776" spans="1:16" x14ac:dyDescent="0.3">
      <c r="A7776" t="str">
        <f t="shared" si="123"/>
        <v>04: Food PubsLondonTotalGinWhitley Neill Rhubarb And GingerE: £3.60 - £3.80All stocking</v>
      </c>
      <c r="B7776" t="s">
        <v>1</v>
      </c>
      <c r="C7776" t="s">
        <v>109</v>
      </c>
      <c r="D7776" t="s">
        <v>102</v>
      </c>
      <c r="E7776" t="s">
        <v>12</v>
      </c>
      <c r="F7776" t="s">
        <v>47</v>
      </c>
      <c r="G7776" t="s">
        <v>70</v>
      </c>
      <c r="H7776" t="s">
        <v>49</v>
      </c>
      <c r="I7776" t="s">
        <v>54</v>
      </c>
      <c r="J7776" s="1">
        <v>39.04</v>
      </c>
      <c r="K7776">
        <v>11.1101761333904</v>
      </c>
      <c r="L7776">
        <v>28</v>
      </c>
      <c r="M7776">
        <v>5.6215424945175001E-2</v>
      </c>
      <c r="N7776" s="19">
        <v>5.4601015623829699E-2</v>
      </c>
      <c r="P7776" t="s">
        <v>42</v>
      </c>
    </row>
    <row r="7777" spans="1:16" x14ac:dyDescent="0.3">
      <c r="A7777" t="str">
        <f t="shared" si="123"/>
        <v>04: Food PubsLondonTotalGinWhitley Neill Rhubarb And GingerF: £3.80 - £4.00All stocking</v>
      </c>
      <c r="B7777" t="s">
        <v>1</v>
      </c>
      <c r="C7777" t="s">
        <v>109</v>
      </c>
      <c r="D7777" t="s">
        <v>102</v>
      </c>
      <c r="E7777" t="s">
        <v>12</v>
      </c>
      <c r="F7777" t="s">
        <v>47</v>
      </c>
      <c r="G7777" t="s">
        <v>70</v>
      </c>
      <c r="H7777" t="s">
        <v>49</v>
      </c>
      <c r="I7777" t="s">
        <v>55</v>
      </c>
      <c r="J7777" s="1">
        <v>35.22</v>
      </c>
      <c r="K7777">
        <v>10.366009237675918</v>
      </c>
      <c r="L7777">
        <v>45</v>
      </c>
      <c r="M7777" s="19">
        <v>6.3043793939855694E-2</v>
      </c>
      <c r="N7777" s="19">
        <v>6.3255344218145104E-2</v>
      </c>
      <c r="P7777" t="s">
        <v>42</v>
      </c>
    </row>
    <row r="7778" spans="1:16" x14ac:dyDescent="0.3">
      <c r="A7778" t="str">
        <f t="shared" si="123"/>
        <v>04: Food PubsLondonTotalGinWhitley Neill Rhubarb And GingerG: £4.00 - £4.20All stocking</v>
      </c>
      <c r="B7778" t="s">
        <v>1</v>
      </c>
      <c r="C7778" t="s">
        <v>109</v>
      </c>
      <c r="D7778" t="s">
        <v>102</v>
      </c>
      <c r="E7778" t="s">
        <v>12</v>
      </c>
      <c r="F7778" t="s">
        <v>47</v>
      </c>
      <c r="G7778" t="s">
        <v>70</v>
      </c>
      <c r="H7778" t="s">
        <v>49</v>
      </c>
      <c r="I7778" t="s">
        <v>56</v>
      </c>
      <c r="J7778" s="1">
        <v>30.98</v>
      </c>
      <c r="K7778">
        <v>8.5677183571414393</v>
      </c>
      <c r="L7778">
        <v>78</v>
      </c>
      <c r="M7778" s="19">
        <v>6.5108924119894607E-2</v>
      </c>
      <c r="N7778" s="19">
        <v>6.2532843719003098E-2</v>
      </c>
      <c r="P7778" t="s">
        <v>42</v>
      </c>
    </row>
    <row r="7779" spans="1:16" x14ac:dyDescent="0.3">
      <c r="A7779" t="str">
        <f t="shared" si="123"/>
        <v>04: Food PubsLondonTotalGinWhitley Neill Rhubarb And GingerH: £4.20 - £4.40All stocking</v>
      </c>
      <c r="B7779" t="s">
        <v>1</v>
      </c>
      <c r="C7779" t="s">
        <v>109</v>
      </c>
      <c r="D7779" t="s">
        <v>102</v>
      </c>
      <c r="E7779" t="s">
        <v>12</v>
      </c>
      <c r="F7779" t="s">
        <v>47</v>
      </c>
      <c r="G7779" t="s">
        <v>70</v>
      </c>
      <c r="H7779" t="s">
        <v>49</v>
      </c>
      <c r="I7779" t="s">
        <v>60</v>
      </c>
      <c r="J7779" s="1">
        <v>25.95</v>
      </c>
      <c r="K7779">
        <v>7.4532508232508405</v>
      </c>
      <c r="L7779">
        <v>75</v>
      </c>
      <c r="M7779" s="19">
        <v>5.6281056851629402E-2</v>
      </c>
      <c r="N7779" s="19">
        <v>5.5729470958065602E-2</v>
      </c>
      <c r="P7779" t="s">
        <v>42</v>
      </c>
    </row>
    <row r="7780" spans="1:16" x14ac:dyDescent="0.3">
      <c r="A7780" t="str">
        <f t="shared" si="123"/>
        <v>04: Food PubsLondonTotalGinWhitley Neill Rhubarb And GingerI: £4.40 - £4.60All stocking</v>
      </c>
      <c r="B7780" t="s">
        <v>1</v>
      </c>
      <c r="C7780" t="s">
        <v>109</v>
      </c>
      <c r="D7780" t="s">
        <v>102</v>
      </c>
      <c r="E7780" t="s">
        <v>12</v>
      </c>
      <c r="F7780" t="s">
        <v>47</v>
      </c>
      <c r="G7780" t="s">
        <v>70</v>
      </c>
      <c r="H7780" t="s">
        <v>49</v>
      </c>
      <c r="I7780" t="s">
        <v>64</v>
      </c>
      <c r="J7780" s="1">
        <v>33.130000000000003</v>
      </c>
      <c r="K7780">
        <v>8.7522649068103604</v>
      </c>
      <c r="L7780">
        <v>55</v>
      </c>
      <c r="M7780" s="19">
        <v>6.2775070397756302E-2</v>
      </c>
      <c r="N7780" s="19">
        <v>5.79266383765999E-2</v>
      </c>
      <c r="P7780" t="s">
        <v>42</v>
      </c>
    </row>
    <row r="7781" spans="1:16" x14ac:dyDescent="0.3">
      <c r="A7781" t="str">
        <f t="shared" si="123"/>
        <v>04: Food PubsLondonTotalGinWhitley Neill Rhubarb And GingerJ: £4.60 - £4.80All stocking</v>
      </c>
      <c r="B7781" t="s">
        <v>1</v>
      </c>
      <c r="C7781" t="s">
        <v>109</v>
      </c>
      <c r="D7781" t="s">
        <v>102</v>
      </c>
      <c r="E7781" t="s">
        <v>12</v>
      </c>
      <c r="F7781" t="s">
        <v>47</v>
      </c>
      <c r="G7781" t="s">
        <v>70</v>
      </c>
      <c r="H7781" t="s">
        <v>49</v>
      </c>
      <c r="I7781" t="s">
        <v>65</v>
      </c>
      <c r="J7781" s="1">
        <v>41.74</v>
      </c>
      <c r="K7781">
        <v>9.9918870691597999</v>
      </c>
      <c r="L7781">
        <v>33</v>
      </c>
      <c r="M7781" s="19">
        <v>4.5605105926749101E-2</v>
      </c>
      <c r="N7781" s="19">
        <v>4.5767842164764198E-2</v>
      </c>
      <c r="P7781" t="s">
        <v>42</v>
      </c>
    </row>
    <row r="7782" spans="1:16" x14ac:dyDescent="0.3">
      <c r="A7782" t="str">
        <f t="shared" si="123"/>
        <v>04: Food PubsLondonTotalNon Flavoured VodkaAbsolut BlueTotalAll stocking</v>
      </c>
      <c r="B7782" t="s">
        <v>1</v>
      </c>
      <c r="C7782" t="s">
        <v>109</v>
      </c>
      <c r="D7782" t="s">
        <v>102</v>
      </c>
      <c r="E7782" t="s">
        <v>12</v>
      </c>
      <c r="F7782" t="s">
        <v>71</v>
      </c>
      <c r="G7782" t="s">
        <v>72</v>
      </c>
      <c r="H7782" t="s">
        <v>49</v>
      </c>
      <c r="I7782" t="s">
        <v>12</v>
      </c>
      <c r="J7782" s="1">
        <v>171.6</v>
      </c>
      <c r="K7782">
        <v>43.862561265894804</v>
      </c>
      <c r="L7782">
        <v>450</v>
      </c>
      <c r="M7782">
        <v>0.28776003855418802</v>
      </c>
      <c r="N7782">
        <v>0.28425046857521102</v>
      </c>
      <c r="P7782" t="s">
        <v>42</v>
      </c>
    </row>
    <row r="7783" spans="1:16" x14ac:dyDescent="0.3">
      <c r="A7783" t="str">
        <f t="shared" si="123"/>
        <v>04: Food PubsLondonTotalNon Flavoured VodkaAbsolut BlueC: £3.20 - £3.40All stocking</v>
      </c>
      <c r="B7783" t="s">
        <v>1</v>
      </c>
      <c r="C7783" t="s">
        <v>109</v>
      </c>
      <c r="D7783" t="s">
        <v>102</v>
      </c>
      <c r="E7783" t="s">
        <v>12</v>
      </c>
      <c r="F7783" t="s">
        <v>71</v>
      </c>
      <c r="G7783" t="s">
        <v>72</v>
      </c>
      <c r="H7783" t="s">
        <v>49</v>
      </c>
      <c r="I7783" t="s">
        <v>52</v>
      </c>
      <c r="J7783" s="1">
        <v>104</v>
      </c>
      <c r="K7783">
        <v>32.794104844104844</v>
      </c>
      <c r="L7783">
        <v>37</v>
      </c>
      <c r="M7783">
        <v>0.195092829730696</v>
      </c>
      <c r="N7783">
        <v>0.18597221408054401</v>
      </c>
      <c r="P7783" t="s">
        <v>42</v>
      </c>
    </row>
    <row r="7784" spans="1:16" x14ac:dyDescent="0.3">
      <c r="A7784" t="str">
        <f t="shared" si="123"/>
        <v>04: Food PubsLondonTotalNon Flavoured VodkaAbsolut BlueD: £3.40 - £3.60All stocking</v>
      </c>
      <c r="B7784" t="s">
        <v>1</v>
      </c>
      <c r="C7784" t="s">
        <v>109</v>
      </c>
      <c r="D7784" t="s">
        <v>102</v>
      </c>
      <c r="E7784" t="s">
        <v>12</v>
      </c>
      <c r="F7784" t="s">
        <v>71</v>
      </c>
      <c r="G7784" t="s">
        <v>72</v>
      </c>
      <c r="H7784" t="s">
        <v>49</v>
      </c>
      <c r="I7784" t="s">
        <v>53</v>
      </c>
      <c r="J7784" s="1">
        <v>160.79</v>
      </c>
      <c r="K7784">
        <v>46.426260729425202</v>
      </c>
      <c r="L7784">
        <v>79</v>
      </c>
      <c r="M7784">
        <v>0.41826299931455402</v>
      </c>
      <c r="N7784">
        <v>0.40600947332055498</v>
      </c>
      <c r="P7784" t="s">
        <v>42</v>
      </c>
    </row>
    <row r="7785" spans="1:16" x14ac:dyDescent="0.3">
      <c r="A7785" t="str">
        <f t="shared" si="123"/>
        <v>04: Food PubsLondonTotalNon Flavoured VodkaAbsolut BlueE: £3.60 - £3.80All stocking</v>
      </c>
      <c r="B7785" t="s">
        <v>1</v>
      </c>
      <c r="C7785" t="s">
        <v>109</v>
      </c>
      <c r="D7785" t="s">
        <v>102</v>
      </c>
      <c r="E7785" t="s">
        <v>12</v>
      </c>
      <c r="F7785" t="s">
        <v>71</v>
      </c>
      <c r="G7785" t="s">
        <v>72</v>
      </c>
      <c r="H7785" t="s">
        <v>49</v>
      </c>
      <c r="I7785" t="s">
        <v>54</v>
      </c>
      <c r="J7785" s="1">
        <v>84.01</v>
      </c>
      <c r="K7785">
        <v>23.992262512768121</v>
      </c>
      <c r="L7785">
        <v>89</v>
      </c>
      <c r="M7785">
        <v>0.222265282729046</v>
      </c>
      <c r="N7785">
        <v>0.223570814245344</v>
      </c>
      <c r="P7785" t="s">
        <v>42</v>
      </c>
    </row>
    <row r="7786" spans="1:16" x14ac:dyDescent="0.3">
      <c r="A7786" t="str">
        <f t="shared" si="123"/>
        <v>04: Food PubsLondonTotalNon Flavoured VodkaAbsolut BlueF: £3.80 - £4.00All stocking</v>
      </c>
      <c r="B7786" t="s">
        <v>1</v>
      </c>
      <c r="C7786" t="s">
        <v>109</v>
      </c>
      <c r="D7786" t="s">
        <v>102</v>
      </c>
      <c r="E7786" t="s">
        <v>12</v>
      </c>
      <c r="F7786" t="s">
        <v>71</v>
      </c>
      <c r="G7786" t="s">
        <v>72</v>
      </c>
      <c r="H7786" t="s">
        <v>49</v>
      </c>
      <c r="I7786" t="s">
        <v>55</v>
      </c>
      <c r="J7786" s="1">
        <v>114.66</v>
      </c>
      <c r="K7786">
        <v>32.155777357563082</v>
      </c>
      <c r="L7786">
        <v>98</v>
      </c>
      <c r="M7786">
        <v>0.24467228281129899</v>
      </c>
      <c r="N7786">
        <v>0.22579849196056601</v>
      </c>
      <c r="P7786" t="s">
        <v>42</v>
      </c>
    </row>
    <row r="7787" spans="1:16" x14ac:dyDescent="0.3">
      <c r="A7787" t="str">
        <f t="shared" si="123"/>
        <v>04: Food PubsLondonTotalNon Flavoured VodkaAbsolut BlueG: £4.00 - £4.20All stocking</v>
      </c>
      <c r="B7787" t="s">
        <v>1</v>
      </c>
      <c r="C7787" t="s">
        <v>109</v>
      </c>
      <c r="D7787" t="s">
        <v>102</v>
      </c>
      <c r="E7787" t="s">
        <v>12</v>
      </c>
      <c r="F7787" t="s">
        <v>71</v>
      </c>
      <c r="G7787" t="s">
        <v>72</v>
      </c>
      <c r="H7787" t="s">
        <v>49</v>
      </c>
      <c r="I7787" t="s">
        <v>56</v>
      </c>
      <c r="J7787" s="1">
        <v>164.77</v>
      </c>
      <c r="K7787">
        <v>42.516783216783196</v>
      </c>
      <c r="L7787">
        <v>84</v>
      </c>
      <c r="M7787">
        <v>0.31767393489086898</v>
      </c>
      <c r="N7787">
        <v>0.28116740380446498</v>
      </c>
      <c r="P7787" t="s">
        <v>42</v>
      </c>
    </row>
    <row r="7788" spans="1:16" x14ac:dyDescent="0.3">
      <c r="A7788" t="str">
        <f t="shared" si="123"/>
        <v>04: Food PubsLondonTotalNon Flavoured VodkaAbsolut BlueH: £4.20 - £4.40All stocking</v>
      </c>
      <c r="B7788" t="s">
        <v>1</v>
      </c>
      <c r="C7788" t="s">
        <v>109</v>
      </c>
      <c r="D7788" t="s">
        <v>102</v>
      </c>
      <c r="E7788" t="s">
        <v>12</v>
      </c>
      <c r="F7788" t="s">
        <v>71</v>
      </c>
      <c r="G7788" t="s">
        <v>72</v>
      </c>
      <c r="H7788" t="s">
        <v>49</v>
      </c>
      <c r="I7788" t="s">
        <v>60</v>
      </c>
      <c r="J7788" s="1">
        <v>295.16000000000003</v>
      </c>
      <c r="K7788">
        <v>68.588871754348006</v>
      </c>
      <c r="L7788">
        <v>63</v>
      </c>
      <c r="M7788">
        <v>0.51671751992625103</v>
      </c>
      <c r="N7788">
        <v>0.48037845412333402</v>
      </c>
      <c r="P7788" t="s">
        <v>42</v>
      </c>
    </row>
    <row r="7789" spans="1:16" x14ac:dyDescent="0.3">
      <c r="A7789" t="str">
        <f t="shared" si="123"/>
        <v>04: Food PubsLondonTotalNon Flavoured VodkaAbsolut BlueI: £4.40 - £4.60All stocking</v>
      </c>
      <c r="B7789" t="s">
        <v>1</v>
      </c>
      <c r="C7789" t="s">
        <v>109</v>
      </c>
      <c r="D7789" t="s">
        <v>102</v>
      </c>
      <c r="E7789" t="s">
        <v>12</v>
      </c>
      <c r="F7789" t="s">
        <v>71</v>
      </c>
      <c r="G7789" t="s">
        <v>72</v>
      </c>
      <c r="H7789" t="s">
        <v>49</v>
      </c>
      <c r="I7789" t="s">
        <v>64</v>
      </c>
      <c r="J7789" s="1">
        <v>251.75</v>
      </c>
      <c r="K7789">
        <v>58.561356327553604</v>
      </c>
      <c r="L7789">
        <v>71</v>
      </c>
      <c r="M7789">
        <v>0.44616297711539699</v>
      </c>
      <c r="N7789">
        <v>0.42435595190407099</v>
      </c>
      <c r="P7789" t="s">
        <v>42</v>
      </c>
    </row>
    <row r="7790" spans="1:16" x14ac:dyDescent="0.3">
      <c r="A7790" t="str">
        <f t="shared" si="123"/>
        <v>04: Food PubsLondonTotalNon Flavoured VodkaAbsolut BlueJ: £4.60 - £4.80All stocking</v>
      </c>
      <c r="B7790" t="s">
        <v>1</v>
      </c>
      <c r="C7790" t="s">
        <v>109</v>
      </c>
      <c r="D7790" t="s">
        <v>102</v>
      </c>
      <c r="E7790" t="s">
        <v>12</v>
      </c>
      <c r="F7790" t="s">
        <v>71</v>
      </c>
      <c r="G7790" t="s">
        <v>72</v>
      </c>
      <c r="H7790" t="s">
        <v>49</v>
      </c>
      <c r="I7790" t="s">
        <v>65</v>
      </c>
      <c r="J7790" s="1">
        <v>319.37</v>
      </c>
      <c r="K7790">
        <v>70.520775058275206</v>
      </c>
      <c r="L7790">
        <v>54</v>
      </c>
      <c r="M7790">
        <v>0.30948757278744898</v>
      </c>
      <c r="N7790">
        <v>0.34037383462311899</v>
      </c>
      <c r="P7790" t="s">
        <v>42</v>
      </c>
    </row>
    <row r="7791" spans="1:16" x14ac:dyDescent="0.3">
      <c r="A7791" t="str">
        <f t="shared" si="123"/>
        <v>04: Food PubsLondonTotalNon Flavoured VodkaAbsolut BlueK: £4.80 - £5.00All stocking</v>
      </c>
      <c r="B7791" t="s">
        <v>1</v>
      </c>
      <c r="C7791" t="s">
        <v>109</v>
      </c>
      <c r="D7791" t="s">
        <v>102</v>
      </c>
      <c r="E7791" t="s">
        <v>12</v>
      </c>
      <c r="F7791" t="s">
        <v>71</v>
      </c>
      <c r="G7791" t="s">
        <v>72</v>
      </c>
      <c r="H7791" t="s">
        <v>49</v>
      </c>
      <c r="I7791" t="s">
        <v>89</v>
      </c>
      <c r="J7791" s="1">
        <v>230.06</v>
      </c>
      <c r="K7791">
        <v>51.258452103452001</v>
      </c>
      <c r="L7791">
        <v>35</v>
      </c>
      <c r="M7791">
        <v>0.157175846210098</v>
      </c>
      <c r="N7791">
        <v>0.16849490198554201</v>
      </c>
      <c r="P7791" t="s">
        <v>42</v>
      </c>
    </row>
    <row r="7792" spans="1:16" x14ac:dyDescent="0.3">
      <c r="A7792" t="str">
        <f t="shared" si="123"/>
        <v>04: Food PubsLondonTotalNon Flavoured VodkaAbsolut BlueQ: &gt;£6.00All stocking</v>
      </c>
      <c r="B7792" t="s">
        <v>1</v>
      </c>
      <c r="C7792" t="s">
        <v>109</v>
      </c>
      <c r="D7792" t="s">
        <v>102</v>
      </c>
      <c r="E7792" t="s">
        <v>12</v>
      </c>
      <c r="F7792" t="s">
        <v>71</v>
      </c>
      <c r="G7792" t="s">
        <v>72</v>
      </c>
      <c r="H7792" t="s">
        <v>49</v>
      </c>
      <c r="I7792" t="s">
        <v>96</v>
      </c>
      <c r="J7792" s="1">
        <v>447.02</v>
      </c>
      <c r="K7792">
        <v>124.74970414201199</v>
      </c>
      <c r="L7792">
        <v>26</v>
      </c>
      <c r="M7792">
        <v>0.59556847523817302</v>
      </c>
      <c r="N7792">
        <v>0.65875762691085404</v>
      </c>
      <c r="P7792" t="s">
        <v>42</v>
      </c>
    </row>
    <row r="7793" spans="1:16" x14ac:dyDescent="0.3">
      <c r="A7793" t="str">
        <f t="shared" si="123"/>
        <v>04: Food PubsLondonTotalNon Flavoured VodkaBelvedereTotalAll stocking</v>
      </c>
      <c r="B7793" t="s">
        <v>1</v>
      </c>
      <c r="C7793" t="s">
        <v>109</v>
      </c>
      <c r="D7793" t="s">
        <v>102</v>
      </c>
      <c r="E7793" t="s">
        <v>12</v>
      </c>
      <c r="F7793" t="s">
        <v>71</v>
      </c>
      <c r="G7793" t="s">
        <v>73</v>
      </c>
      <c r="H7793" t="s">
        <v>49</v>
      </c>
      <c r="I7793" t="s">
        <v>12</v>
      </c>
      <c r="J7793" s="1">
        <v>58.67</v>
      </c>
      <c r="K7793">
        <v>12.752918894830641</v>
      </c>
      <c r="L7793">
        <v>68</v>
      </c>
      <c r="M7793" s="19">
        <v>4.8671573449840397E-2</v>
      </c>
      <c r="N7793" s="19">
        <v>4.3751520787395297E-2</v>
      </c>
      <c r="P7793" t="s">
        <v>42</v>
      </c>
    </row>
    <row r="7794" spans="1:16" x14ac:dyDescent="0.3">
      <c r="A7794" t="str">
        <f t="shared" si="123"/>
        <v>04: Food PubsLondonTotalNon Flavoured VodkaCirocTotalAll stocking</v>
      </c>
      <c r="B7794" t="s">
        <v>1</v>
      </c>
      <c r="C7794" t="s">
        <v>109</v>
      </c>
      <c r="D7794" t="s">
        <v>102</v>
      </c>
      <c r="E7794" t="s">
        <v>12</v>
      </c>
      <c r="F7794" t="s">
        <v>71</v>
      </c>
      <c r="G7794" t="s">
        <v>74</v>
      </c>
      <c r="H7794" t="s">
        <v>49</v>
      </c>
      <c r="I7794" t="s">
        <v>12</v>
      </c>
      <c r="J7794" s="1">
        <v>45.35</v>
      </c>
      <c r="K7794">
        <v>9.8354739577153207</v>
      </c>
      <c r="L7794">
        <v>87</v>
      </c>
      <c r="M7794" s="19">
        <v>2.4343389697473201E-2</v>
      </c>
      <c r="N7794" s="19">
        <v>2.00986028361381E-2</v>
      </c>
      <c r="P7794" t="s">
        <v>42</v>
      </c>
    </row>
    <row r="7795" spans="1:16" x14ac:dyDescent="0.3">
      <c r="A7795" t="str">
        <f t="shared" si="123"/>
        <v>04: Food PubsLondonTotalNon Flavoured VodkaGrey GooseTotalAll stocking</v>
      </c>
      <c r="B7795" t="s">
        <v>1</v>
      </c>
      <c r="C7795" t="s">
        <v>109</v>
      </c>
      <c r="D7795" t="s">
        <v>102</v>
      </c>
      <c r="E7795" t="s">
        <v>12</v>
      </c>
      <c r="F7795" t="s">
        <v>71</v>
      </c>
      <c r="G7795" t="s">
        <v>75</v>
      </c>
      <c r="H7795" t="s">
        <v>49</v>
      </c>
      <c r="I7795" t="s">
        <v>12</v>
      </c>
      <c r="J7795" s="1">
        <v>48.13</v>
      </c>
      <c r="K7795">
        <v>11.32827417751332</v>
      </c>
      <c r="L7795">
        <v>322</v>
      </c>
      <c r="M7795" s="19">
        <v>6.4012296935093402E-2</v>
      </c>
      <c r="N7795" s="19">
        <v>5.8561240511959399E-2</v>
      </c>
      <c r="P7795" t="s">
        <v>42</v>
      </c>
    </row>
    <row r="7796" spans="1:16" x14ac:dyDescent="0.3">
      <c r="A7796" t="str">
        <f t="shared" si="123"/>
        <v>04: Food PubsLondonTotalNon Flavoured VodkaGrey GooseG: £4.00 - £4.20All stocking</v>
      </c>
      <c r="B7796" t="s">
        <v>1</v>
      </c>
      <c r="C7796" t="s">
        <v>109</v>
      </c>
      <c r="D7796" t="s">
        <v>102</v>
      </c>
      <c r="E7796" t="s">
        <v>12</v>
      </c>
      <c r="F7796" t="s">
        <v>71</v>
      </c>
      <c r="G7796" t="s">
        <v>75</v>
      </c>
      <c r="H7796" t="s">
        <v>49</v>
      </c>
      <c r="I7796" t="s">
        <v>56</v>
      </c>
      <c r="J7796" s="1">
        <v>54.42</v>
      </c>
      <c r="K7796">
        <v>15.036799700299721</v>
      </c>
      <c r="L7796">
        <v>50</v>
      </c>
      <c r="M7796" s="19">
        <v>7.3554091734247595E-2</v>
      </c>
      <c r="N7796" s="19">
        <v>7.4026343388378296E-2</v>
      </c>
      <c r="P7796" t="s">
        <v>42</v>
      </c>
    </row>
    <row r="7797" spans="1:16" x14ac:dyDescent="0.3">
      <c r="A7797" t="str">
        <f t="shared" si="123"/>
        <v>04: Food PubsLondonTotalNon Flavoured VodkaGrey GooseH: £4.20 - £4.40All stocking</v>
      </c>
      <c r="B7797" t="s">
        <v>1</v>
      </c>
      <c r="C7797" t="s">
        <v>109</v>
      </c>
      <c r="D7797" t="s">
        <v>102</v>
      </c>
      <c r="E7797" t="s">
        <v>12</v>
      </c>
      <c r="F7797" t="s">
        <v>71</v>
      </c>
      <c r="G7797" t="s">
        <v>75</v>
      </c>
      <c r="H7797" t="s">
        <v>49</v>
      </c>
      <c r="I7797" t="s">
        <v>60</v>
      </c>
      <c r="J7797" s="1">
        <v>51.18</v>
      </c>
      <c r="K7797">
        <v>13.751337088837081</v>
      </c>
      <c r="L7797">
        <v>66</v>
      </c>
      <c r="M7797" s="19">
        <v>7.5678039642235601E-2</v>
      </c>
      <c r="N7797" s="19">
        <v>7.6323006469052199E-2</v>
      </c>
      <c r="P7797" t="s">
        <v>42</v>
      </c>
    </row>
    <row r="7798" spans="1:16" x14ac:dyDescent="0.3">
      <c r="A7798" t="str">
        <f t="shared" si="123"/>
        <v>04: Food PubsLondonTotalNon Flavoured VodkaGrey GooseI: £4.40 - £4.60All stocking</v>
      </c>
      <c r="B7798" t="s">
        <v>1</v>
      </c>
      <c r="C7798" t="s">
        <v>109</v>
      </c>
      <c r="D7798" t="s">
        <v>102</v>
      </c>
      <c r="E7798" t="s">
        <v>12</v>
      </c>
      <c r="F7798" t="s">
        <v>71</v>
      </c>
      <c r="G7798" t="s">
        <v>75</v>
      </c>
      <c r="H7798" t="s">
        <v>49</v>
      </c>
      <c r="I7798" t="s">
        <v>64</v>
      </c>
      <c r="J7798" s="1">
        <v>42.86</v>
      </c>
      <c r="K7798">
        <v>11.21680786533728</v>
      </c>
      <c r="L7798">
        <v>51</v>
      </c>
      <c r="M7798" s="19">
        <v>7.7662815871322094E-2</v>
      </c>
      <c r="N7798" s="19">
        <v>7.5861434534953406E-2</v>
      </c>
      <c r="P7798" t="s">
        <v>42</v>
      </c>
    </row>
    <row r="7799" spans="1:16" x14ac:dyDescent="0.3">
      <c r="A7799" t="str">
        <f t="shared" si="123"/>
        <v>04: Food PubsLondonTotalNon Flavoured VodkaGrey GooseJ: £4.60 - £4.80All stocking</v>
      </c>
      <c r="B7799" t="s">
        <v>1</v>
      </c>
      <c r="C7799" t="s">
        <v>109</v>
      </c>
      <c r="D7799" t="s">
        <v>102</v>
      </c>
      <c r="E7799" t="s">
        <v>12</v>
      </c>
      <c r="F7799" t="s">
        <v>71</v>
      </c>
      <c r="G7799" t="s">
        <v>75</v>
      </c>
      <c r="H7799" t="s">
        <v>49</v>
      </c>
      <c r="I7799" t="s">
        <v>65</v>
      </c>
      <c r="J7799" s="1">
        <v>50.16</v>
      </c>
      <c r="K7799">
        <v>12.834836050701441</v>
      </c>
      <c r="L7799">
        <v>52</v>
      </c>
      <c r="M7799" s="19">
        <v>6.8238695393596602E-2</v>
      </c>
      <c r="N7799" s="19">
        <v>6.6677712980739795E-2</v>
      </c>
      <c r="P7799" t="s">
        <v>42</v>
      </c>
    </row>
    <row r="7800" spans="1:16" x14ac:dyDescent="0.3">
      <c r="A7800" t="str">
        <f t="shared" si="123"/>
        <v>04: Food PubsLondonTotalNon Flavoured VodkaGrey GooseK: £4.80 - £5.00All stocking</v>
      </c>
      <c r="B7800" t="s">
        <v>1</v>
      </c>
      <c r="C7800" t="s">
        <v>109</v>
      </c>
      <c r="D7800" t="s">
        <v>102</v>
      </c>
      <c r="E7800" t="s">
        <v>12</v>
      </c>
      <c r="F7800" t="s">
        <v>71</v>
      </c>
      <c r="G7800" t="s">
        <v>75</v>
      </c>
      <c r="H7800" t="s">
        <v>49</v>
      </c>
      <c r="I7800" t="s">
        <v>89</v>
      </c>
      <c r="J7800" s="1">
        <v>52.06</v>
      </c>
      <c r="K7800">
        <v>10.824626685043361</v>
      </c>
      <c r="L7800">
        <v>36</v>
      </c>
      <c r="M7800" s="19">
        <v>5.9831215468947298E-2</v>
      </c>
      <c r="N7800" s="19">
        <v>4.6756579208422799E-2</v>
      </c>
      <c r="P7800" t="s">
        <v>42</v>
      </c>
    </row>
    <row r="7801" spans="1:16" x14ac:dyDescent="0.3">
      <c r="A7801" t="str">
        <f t="shared" si="123"/>
        <v>04: Food PubsLondonTotalNon Flavoured VodkaGrey GooseL: £5.00 - £5.20All stocking</v>
      </c>
      <c r="B7801" t="s">
        <v>1</v>
      </c>
      <c r="C7801" t="s">
        <v>109</v>
      </c>
      <c r="D7801" t="s">
        <v>102</v>
      </c>
      <c r="E7801" t="s">
        <v>12</v>
      </c>
      <c r="F7801" t="s">
        <v>71</v>
      </c>
      <c r="G7801" t="s">
        <v>75</v>
      </c>
      <c r="H7801" t="s">
        <v>49</v>
      </c>
      <c r="I7801" t="s">
        <v>90</v>
      </c>
      <c r="J7801" s="1">
        <v>68.27</v>
      </c>
      <c r="K7801">
        <v>13.728520553520559</v>
      </c>
      <c r="L7801">
        <v>48</v>
      </c>
      <c r="M7801" s="19">
        <v>7.9239051994429099E-2</v>
      </c>
      <c r="N7801" s="19">
        <v>6.6954823084334397E-2</v>
      </c>
      <c r="P7801" t="s">
        <v>42</v>
      </c>
    </row>
    <row r="7802" spans="1:16" x14ac:dyDescent="0.3">
      <c r="A7802" t="str">
        <f t="shared" si="123"/>
        <v>04: Food PubsLondonTotalNon Flavoured VodkaGrey GooseM: £5.20 - £5.40All stocking</v>
      </c>
      <c r="B7802" t="s">
        <v>1</v>
      </c>
      <c r="C7802" t="s">
        <v>109</v>
      </c>
      <c r="D7802" t="s">
        <v>102</v>
      </c>
      <c r="E7802" t="s">
        <v>12</v>
      </c>
      <c r="F7802" t="s">
        <v>71</v>
      </c>
      <c r="G7802" t="s">
        <v>75</v>
      </c>
      <c r="H7802" t="s">
        <v>49</v>
      </c>
      <c r="I7802" t="s">
        <v>95</v>
      </c>
      <c r="J7802" s="1">
        <v>53.72</v>
      </c>
      <c r="K7802">
        <v>10.236154933029921</v>
      </c>
      <c r="L7802">
        <v>48</v>
      </c>
      <c r="M7802" s="19">
        <v>5.5925642981556202E-2</v>
      </c>
      <c r="N7802" s="19">
        <v>4.5820588362004699E-2</v>
      </c>
      <c r="P7802" t="s">
        <v>42</v>
      </c>
    </row>
    <row r="7803" spans="1:16" x14ac:dyDescent="0.3">
      <c r="A7803" t="str">
        <f t="shared" si="123"/>
        <v>04: Food PubsLondonTotalNon Flavoured VodkaGrey GooseN: £5.40 - £5.60All stocking</v>
      </c>
      <c r="B7803" t="s">
        <v>1</v>
      </c>
      <c r="C7803" t="s">
        <v>109</v>
      </c>
      <c r="D7803" t="s">
        <v>102</v>
      </c>
      <c r="E7803" t="s">
        <v>12</v>
      </c>
      <c r="F7803" t="s">
        <v>71</v>
      </c>
      <c r="G7803" t="s">
        <v>75</v>
      </c>
      <c r="H7803" t="s">
        <v>49</v>
      </c>
      <c r="I7803" t="s">
        <v>99</v>
      </c>
      <c r="J7803" s="1">
        <v>70.36</v>
      </c>
      <c r="K7803">
        <v>13.59302684494992</v>
      </c>
      <c r="L7803">
        <v>39</v>
      </c>
      <c r="M7803" s="19">
        <v>8.5303157297801496E-2</v>
      </c>
      <c r="N7803" s="19">
        <v>7.2019598530110196E-2</v>
      </c>
      <c r="P7803" t="s">
        <v>42</v>
      </c>
    </row>
    <row r="7804" spans="1:16" x14ac:dyDescent="0.3">
      <c r="A7804" t="str">
        <f t="shared" ref="A7804:A7867" si="124">C7804&amp;D7804&amp;E7804&amp;F7804&amp;G7804&amp;I7804&amp;P7804</f>
        <v>04: Food PubsLondonTotalNon Flavoured VodkaGrey GooseQ: &gt;£6.00All stocking</v>
      </c>
      <c r="B7804" t="s">
        <v>1</v>
      </c>
      <c r="C7804" t="s">
        <v>109</v>
      </c>
      <c r="D7804" t="s">
        <v>102</v>
      </c>
      <c r="E7804" t="s">
        <v>12</v>
      </c>
      <c r="F7804" t="s">
        <v>71</v>
      </c>
      <c r="G7804" t="s">
        <v>75</v>
      </c>
      <c r="H7804" t="s">
        <v>49</v>
      </c>
      <c r="I7804" t="s">
        <v>96</v>
      </c>
      <c r="J7804" s="1">
        <v>61.47</v>
      </c>
      <c r="K7804">
        <v>11.781884376307438</v>
      </c>
      <c r="L7804">
        <v>26</v>
      </c>
      <c r="M7804" s="19">
        <v>6.8311003873090095E-2</v>
      </c>
      <c r="N7804" s="19">
        <v>5.6294917047882503E-2</v>
      </c>
      <c r="P7804" t="s">
        <v>42</v>
      </c>
    </row>
    <row r="7805" spans="1:16" x14ac:dyDescent="0.3">
      <c r="A7805" t="str">
        <f t="shared" si="124"/>
        <v>04: Food PubsLondonTotalNon Flavoured VodkaKetel OneTotalAll stocking</v>
      </c>
      <c r="B7805" t="s">
        <v>1</v>
      </c>
      <c r="C7805" t="s">
        <v>109</v>
      </c>
      <c r="D7805" t="s">
        <v>102</v>
      </c>
      <c r="E7805" t="s">
        <v>12</v>
      </c>
      <c r="F7805" t="s">
        <v>71</v>
      </c>
      <c r="G7805" t="s">
        <v>76</v>
      </c>
      <c r="H7805" t="s">
        <v>49</v>
      </c>
      <c r="I7805" t="s">
        <v>12</v>
      </c>
      <c r="J7805" s="1">
        <v>178.84</v>
      </c>
      <c r="K7805">
        <v>43.455183073285596</v>
      </c>
      <c r="L7805">
        <v>332</v>
      </c>
      <c r="M7805">
        <v>0.29163721107379997</v>
      </c>
      <c r="N7805">
        <v>0.28130621732316602</v>
      </c>
      <c r="P7805" t="s">
        <v>42</v>
      </c>
    </row>
    <row r="7806" spans="1:16" x14ac:dyDescent="0.3">
      <c r="A7806" t="str">
        <f t="shared" si="124"/>
        <v>04: Food PubsLondonTotalNon Flavoured VodkaKetel OneD: £3.40 - £3.60All stocking</v>
      </c>
      <c r="B7806" t="s">
        <v>1</v>
      </c>
      <c r="C7806" t="s">
        <v>109</v>
      </c>
      <c r="D7806" t="s">
        <v>102</v>
      </c>
      <c r="E7806" t="s">
        <v>12</v>
      </c>
      <c r="F7806" t="s">
        <v>71</v>
      </c>
      <c r="G7806" t="s">
        <v>76</v>
      </c>
      <c r="H7806" t="s">
        <v>49</v>
      </c>
      <c r="I7806" t="s">
        <v>53</v>
      </c>
      <c r="J7806" s="1">
        <v>147.35</v>
      </c>
      <c r="K7806">
        <v>43.156074188968795</v>
      </c>
      <c r="L7806">
        <v>38</v>
      </c>
      <c r="M7806">
        <v>0.401627560664225</v>
      </c>
      <c r="N7806">
        <v>0.42175943142845301</v>
      </c>
      <c r="P7806" t="s">
        <v>42</v>
      </c>
    </row>
    <row r="7807" spans="1:16" x14ac:dyDescent="0.3">
      <c r="A7807" t="str">
        <f t="shared" si="124"/>
        <v>04: Food PubsLondonTotalNon Flavoured VodkaKetel OneE: £3.60 - £3.80All stocking</v>
      </c>
      <c r="B7807" t="s">
        <v>1</v>
      </c>
      <c r="C7807" t="s">
        <v>109</v>
      </c>
      <c r="D7807" t="s">
        <v>102</v>
      </c>
      <c r="E7807" t="s">
        <v>12</v>
      </c>
      <c r="F7807" t="s">
        <v>71</v>
      </c>
      <c r="G7807" t="s">
        <v>76</v>
      </c>
      <c r="H7807" t="s">
        <v>49</v>
      </c>
      <c r="I7807" t="s">
        <v>54</v>
      </c>
      <c r="J7807" s="1">
        <v>142.82</v>
      </c>
      <c r="K7807">
        <v>40.876440023391204</v>
      </c>
      <c r="L7807">
        <v>82</v>
      </c>
      <c r="M7807">
        <v>0.38204068394503898</v>
      </c>
      <c r="N7807">
        <v>0.39248562443009499</v>
      </c>
      <c r="P7807" t="s">
        <v>42</v>
      </c>
    </row>
    <row r="7808" spans="1:16" x14ac:dyDescent="0.3">
      <c r="A7808" t="str">
        <f t="shared" si="124"/>
        <v>04: Food PubsLondonTotalNon Flavoured VodkaKetel OneF: £3.80 - £4.00All stocking</v>
      </c>
      <c r="B7808" t="s">
        <v>1</v>
      </c>
      <c r="C7808" t="s">
        <v>109</v>
      </c>
      <c r="D7808" t="s">
        <v>102</v>
      </c>
      <c r="E7808" t="s">
        <v>12</v>
      </c>
      <c r="F7808" t="s">
        <v>71</v>
      </c>
      <c r="G7808" t="s">
        <v>76</v>
      </c>
      <c r="H7808" t="s">
        <v>49</v>
      </c>
      <c r="I7808" t="s">
        <v>55</v>
      </c>
      <c r="J7808" s="1">
        <v>171.9</v>
      </c>
      <c r="K7808">
        <v>48.593236926890803</v>
      </c>
      <c r="L7808">
        <v>78</v>
      </c>
      <c r="M7808">
        <v>0.49196491796452801</v>
      </c>
      <c r="N7808">
        <v>0.51809427158681098</v>
      </c>
      <c r="P7808" t="s">
        <v>42</v>
      </c>
    </row>
    <row r="7809" spans="1:16" x14ac:dyDescent="0.3">
      <c r="A7809" t="str">
        <f t="shared" si="124"/>
        <v>04: Food PubsLondonTotalNon Flavoured VodkaKetel OneG: £4.00 - £4.20All stocking</v>
      </c>
      <c r="B7809" t="s">
        <v>1</v>
      </c>
      <c r="C7809" t="s">
        <v>109</v>
      </c>
      <c r="D7809" t="s">
        <v>102</v>
      </c>
      <c r="E7809" t="s">
        <v>12</v>
      </c>
      <c r="F7809" t="s">
        <v>71</v>
      </c>
      <c r="G7809" t="s">
        <v>76</v>
      </c>
      <c r="H7809" t="s">
        <v>49</v>
      </c>
      <c r="I7809" t="s">
        <v>56</v>
      </c>
      <c r="J7809" s="1">
        <v>237.14</v>
      </c>
      <c r="K7809">
        <v>60.779493324135998</v>
      </c>
      <c r="L7809">
        <v>84</v>
      </c>
      <c r="M7809">
        <v>0.50264480975134496</v>
      </c>
      <c r="N7809">
        <v>0.50164345095382001</v>
      </c>
      <c r="P7809" t="s">
        <v>42</v>
      </c>
    </row>
    <row r="7810" spans="1:16" x14ac:dyDescent="0.3">
      <c r="A7810" t="str">
        <f t="shared" si="124"/>
        <v>04: Food PubsLondonTotalNon Flavoured VodkaKetel OneH: £4.20 - £4.40All stocking</v>
      </c>
      <c r="B7810" t="s">
        <v>1</v>
      </c>
      <c r="C7810" t="s">
        <v>109</v>
      </c>
      <c r="D7810" t="s">
        <v>102</v>
      </c>
      <c r="E7810" t="s">
        <v>12</v>
      </c>
      <c r="F7810" t="s">
        <v>71</v>
      </c>
      <c r="G7810" t="s">
        <v>76</v>
      </c>
      <c r="H7810" t="s">
        <v>49</v>
      </c>
      <c r="I7810" t="s">
        <v>60</v>
      </c>
      <c r="J7810" s="1">
        <v>245.3</v>
      </c>
      <c r="K7810">
        <v>59.963268748795201</v>
      </c>
      <c r="L7810">
        <v>57</v>
      </c>
      <c r="M7810">
        <v>0.42423837603047199</v>
      </c>
      <c r="N7810">
        <v>0.42640329622925199</v>
      </c>
      <c r="P7810" t="s">
        <v>42</v>
      </c>
    </row>
    <row r="7811" spans="1:16" x14ac:dyDescent="0.3">
      <c r="A7811" t="str">
        <f t="shared" si="124"/>
        <v>04: Food PubsLondonTotalNon Flavoured VodkaKetel OneI: £4.40 - £4.60All stocking</v>
      </c>
      <c r="B7811" t="s">
        <v>1</v>
      </c>
      <c r="C7811" t="s">
        <v>109</v>
      </c>
      <c r="D7811" t="s">
        <v>102</v>
      </c>
      <c r="E7811" t="s">
        <v>12</v>
      </c>
      <c r="F7811" t="s">
        <v>71</v>
      </c>
      <c r="G7811" t="s">
        <v>76</v>
      </c>
      <c r="H7811" t="s">
        <v>49</v>
      </c>
      <c r="I7811" t="s">
        <v>64</v>
      </c>
      <c r="J7811" s="1">
        <v>288.64</v>
      </c>
      <c r="K7811">
        <v>64.833774845844005</v>
      </c>
      <c r="L7811">
        <v>58</v>
      </c>
      <c r="M7811">
        <v>0.474731024988438</v>
      </c>
      <c r="N7811">
        <v>0.46368684212142097</v>
      </c>
      <c r="P7811" t="s">
        <v>42</v>
      </c>
    </row>
    <row r="7812" spans="1:16" x14ac:dyDescent="0.3">
      <c r="A7812" t="str">
        <f t="shared" si="124"/>
        <v>04: Food PubsLondonTotalNon Flavoured VodkaKetel OneJ: £4.60 - £4.80All stocking</v>
      </c>
      <c r="B7812" t="s">
        <v>1</v>
      </c>
      <c r="C7812" t="s">
        <v>109</v>
      </c>
      <c r="D7812" t="s">
        <v>102</v>
      </c>
      <c r="E7812" t="s">
        <v>12</v>
      </c>
      <c r="F7812" t="s">
        <v>71</v>
      </c>
      <c r="G7812" t="s">
        <v>76</v>
      </c>
      <c r="H7812" t="s">
        <v>49</v>
      </c>
      <c r="I7812" t="s">
        <v>65</v>
      </c>
      <c r="J7812" s="1">
        <v>257.25</v>
      </c>
      <c r="K7812">
        <v>58.194761994762004</v>
      </c>
      <c r="L7812">
        <v>37</v>
      </c>
      <c r="M7812">
        <v>0.384288054051317</v>
      </c>
      <c r="N7812">
        <v>0.36417381342239102</v>
      </c>
      <c r="P7812" t="s">
        <v>42</v>
      </c>
    </row>
    <row r="7813" spans="1:16" x14ac:dyDescent="0.3">
      <c r="A7813" t="str">
        <f t="shared" si="124"/>
        <v>04: Food PubsLondonTotalNon Flavoured VodkaKetel OneK: £4.80 - £5.00All stocking</v>
      </c>
      <c r="B7813" t="s">
        <v>1</v>
      </c>
      <c r="C7813" t="s">
        <v>109</v>
      </c>
      <c r="D7813" t="s">
        <v>102</v>
      </c>
      <c r="E7813" t="s">
        <v>12</v>
      </c>
      <c r="F7813" t="s">
        <v>71</v>
      </c>
      <c r="G7813" t="s">
        <v>76</v>
      </c>
      <c r="H7813" t="s">
        <v>49</v>
      </c>
      <c r="I7813" t="s">
        <v>89</v>
      </c>
      <c r="J7813" s="1">
        <v>386.43</v>
      </c>
      <c r="K7813">
        <v>82.958826996757992</v>
      </c>
      <c r="L7813">
        <v>29</v>
      </c>
      <c r="M7813">
        <v>0.46777354598293602</v>
      </c>
      <c r="N7813">
        <v>0.44411687611732398</v>
      </c>
      <c r="P7813" t="s">
        <v>42</v>
      </c>
    </row>
    <row r="7814" spans="1:16" x14ac:dyDescent="0.3">
      <c r="A7814" t="str">
        <f t="shared" si="124"/>
        <v>04: Food PubsLondonTotalNon Flavoured VodkaKetel OneL: £5.00 - £5.20All stocking</v>
      </c>
      <c r="B7814" t="s">
        <v>1</v>
      </c>
      <c r="C7814" t="s">
        <v>109</v>
      </c>
      <c r="D7814" t="s">
        <v>102</v>
      </c>
      <c r="E7814" t="s">
        <v>12</v>
      </c>
      <c r="F7814" t="s">
        <v>71</v>
      </c>
      <c r="G7814" t="s">
        <v>76</v>
      </c>
      <c r="H7814" t="s">
        <v>49</v>
      </c>
      <c r="I7814" t="s">
        <v>90</v>
      </c>
      <c r="J7814" s="1">
        <v>247.11</v>
      </c>
      <c r="K7814">
        <v>52.354860472860402</v>
      </c>
      <c r="L7814">
        <v>25</v>
      </c>
      <c r="M7814">
        <v>0.36933374924559997</v>
      </c>
      <c r="N7814">
        <v>0.36939415120290398</v>
      </c>
      <c r="P7814" t="s">
        <v>42</v>
      </c>
    </row>
    <row r="7815" spans="1:16" x14ac:dyDescent="0.3">
      <c r="A7815" t="str">
        <f t="shared" si="124"/>
        <v>04: Food PubsLondonTotalNon Flavoured VodkaKetel OneQ: &gt;£6.00All stocking</v>
      </c>
      <c r="B7815" t="s">
        <v>1</v>
      </c>
      <c r="C7815" t="s">
        <v>109</v>
      </c>
      <c r="D7815" t="s">
        <v>102</v>
      </c>
      <c r="E7815" t="s">
        <v>12</v>
      </c>
      <c r="F7815" t="s">
        <v>71</v>
      </c>
      <c r="G7815" t="s">
        <v>76</v>
      </c>
      <c r="H7815" t="s">
        <v>49</v>
      </c>
      <c r="I7815" t="s">
        <v>96</v>
      </c>
      <c r="J7815" s="1">
        <v>120.28</v>
      </c>
      <c r="K7815">
        <v>25.37525560127256</v>
      </c>
      <c r="L7815">
        <v>59</v>
      </c>
      <c r="M7815">
        <v>0.145749180404352</v>
      </c>
      <c r="N7815">
        <v>0.12137537075070801</v>
      </c>
      <c r="P7815" t="s">
        <v>42</v>
      </c>
    </row>
    <row r="7816" spans="1:16" x14ac:dyDescent="0.3">
      <c r="A7816" t="str">
        <f t="shared" si="124"/>
        <v>04: Food PubsLondonTotalNon Flavoured VodkaSmirnoff RedA: &lt;£3All stocking</v>
      </c>
      <c r="B7816" t="s">
        <v>1</v>
      </c>
      <c r="C7816" t="s">
        <v>109</v>
      </c>
      <c r="D7816" t="s">
        <v>102</v>
      </c>
      <c r="E7816" t="s">
        <v>12</v>
      </c>
      <c r="F7816" t="s">
        <v>71</v>
      </c>
      <c r="G7816" t="s">
        <v>77</v>
      </c>
      <c r="H7816" t="s">
        <v>49</v>
      </c>
      <c r="I7816" t="s">
        <v>58</v>
      </c>
      <c r="J7816" s="1">
        <v>360.56</v>
      </c>
      <c r="K7816">
        <v>117.9831684831684</v>
      </c>
      <c r="L7816">
        <v>37</v>
      </c>
      <c r="M7816">
        <v>0.75915179923308096</v>
      </c>
      <c r="N7816">
        <v>0.77162523258579396</v>
      </c>
      <c r="P7816" t="s">
        <v>42</v>
      </c>
    </row>
    <row r="7817" spans="1:16" x14ac:dyDescent="0.3">
      <c r="A7817" t="str">
        <f t="shared" si="124"/>
        <v>04: Food PubsLondonTotalNon Flavoured VodkaSmirnoff RedTotalAll stocking</v>
      </c>
      <c r="B7817" t="s">
        <v>1</v>
      </c>
      <c r="C7817" t="s">
        <v>109</v>
      </c>
      <c r="D7817" t="s">
        <v>102</v>
      </c>
      <c r="E7817" t="s">
        <v>12</v>
      </c>
      <c r="F7817" t="s">
        <v>71</v>
      </c>
      <c r="G7817" t="s">
        <v>77</v>
      </c>
      <c r="H7817" t="s">
        <v>49</v>
      </c>
      <c r="I7817" t="s">
        <v>12</v>
      </c>
      <c r="J7817" s="1">
        <v>240.14</v>
      </c>
      <c r="K7817">
        <v>69.458947270625998</v>
      </c>
      <c r="L7817">
        <v>411</v>
      </c>
      <c r="M7817">
        <v>0.56041766844851704</v>
      </c>
      <c r="N7817">
        <v>0.58316896544817998</v>
      </c>
      <c r="P7817" t="s">
        <v>42</v>
      </c>
    </row>
    <row r="7818" spans="1:16" x14ac:dyDescent="0.3">
      <c r="A7818" t="str">
        <f t="shared" si="124"/>
        <v>04: Food PubsLondonTotalNon Flavoured VodkaSmirnoff RedB: £3 - £3.20All stocking</v>
      </c>
      <c r="B7818" t="s">
        <v>1</v>
      </c>
      <c r="C7818" t="s">
        <v>109</v>
      </c>
      <c r="D7818" t="s">
        <v>102</v>
      </c>
      <c r="E7818" t="s">
        <v>12</v>
      </c>
      <c r="F7818" t="s">
        <v>71</v>
      </c>
      <c r="G7818" t="s">
        <v>77</v>
      </c>
      <c r="H7818" t="s">
        <v>49</v>
      </c>
      <c r="I7818" t="s">
        <v>59</v>
      </c>
      <c r="J7818" s="1">
        <v>303.02999999999997</v>
      </c>
      <c r="K7818">
        <v>99.105763318806808</v>
      </c>
      <c r="L7818">
        <v>69</v>
      </c>
      <c r="M7818">
        <v>0.82633239091570798</v>
      </c>
      <c r="N7818">
        <v>0.83239808313405705</v>
      </c>
      <c r="P7818" t="s">
        <v>42</v>
      </c>
    </row>
    <row r="7819" spans="1:16" x14ac:dyDescent="0.3">
      <c r="A7819" t="str">
        <f t="shared" si="124"/>
        <v>04: Food PubsLondonTotalNon Flavoured VodkaSmirnoff RedC: £3.20 - £3.40All stocking</v>
      </c>
      <c r="B7819" t="s">
        <v>1</v>
      </c>
      <c r="C7819" t="s">
        <v>109</v>
      </c>
      <c r="D7819" t="s">
        <v>102</v>
      </c>
      <c r="E7819" t="s">
        <v>12</v>
      </c>
      <c r="F7819" t="s">
        <v>71</v>
      </c>
      <c r="G7819" t="s">
        <v>77</v>
      </c>
      <c r="H7819" t="s">
        <v>49</v>
      </c>
      <c r="I7819" t="s">
        <v>52</v>
      </c>
      <c r="J7819" s="1">
        <v>255.75</v>
      </c>
      <c r="K7819">
        <v>78.991846603688799</v>
      </c>
      <c r="L7819">
        <v>152</v>
      </c>
      <c r="M7819">
        <v>0.79092173778857</v>
      </c>
      <c r="N7819">
        <v>0.79996954608123305</v>
      </c>
      <c r="P7819" t="s">
        <v>42</v>
      </c>
    </row>
    <row r="7820" spans="1:16" x14ac:dyDescent="0.3">
      <c r="A7820" t="str">
        <f t="shared" si="124"/>
        <v>04: Food PubsLondonTotalNon Flavoured VodkaSmirnoff RedD: £3.40 - £3.60All stocking</v>
      </c>
      <c r="B7820" t="s">
        <v>1</v>
      </c>
      <c r="C7820" t="s">
        <v>109</v>
      </c>
      <c r="D7820" t="s">
        <v>102</v>
      </c>
      <c r="E7820" t="s">
        <v>12</v>
      </c>
      <c r="F7820" t="s">
        <v>71</v>
      </c>
      <c r="G7820" t="s">
        <v>77</v>
      </c>
      <c r="H7820" t="s">
        <v>49</v>
      </c>
      <c r="I7820" t="s">
        <v>53</v>
      </c>
      <c r="J7820" s="1">
        <v>258.92</v>
      </c>
      <c r="K7820">
        <v>74.373827919392397</v>
      </c>
      <c r="L7820">
        <v>186</v>
      </c>
      <c r="M7820">
        <v>0.69664692548742801</v>
      </c>
      <c r="N7820">
        <v>0.70046643730929203</v>
      </c>
      <c r="P7820" t="s">
        <v>42</v>
      </c>
    </row>
    <row r="7821" spans="1:16" x14ac:dyDescent="0.3">
      <c r="A7821" t="str">
        <f t="shared" si="124"/>
        <v>04: Food PubsLondonTotalNon Flavoured VodkaSmirnoff RedE: £3.60 - £3.80All stocking</v>
      </c>
      <c r="B7821" t="s">
        <v>1</v>
      </c>
      <c r="C7821" t="s">
        <v>109</v>
      </c>
      <c r="D7821" t="s">
        <v>102</v>
      </c>
      <c r="E7821" t="s">
        <v>12</v>
      </c>
      <c r="F7821" t="s">
        <v>71</v>
      </c>
      <c r="G7821" t="s">
        <v>77</v>
      </c>
      <c r="H7821" t="s">
        <v>49</v>
      </c>
      <c r="I7821" t="s">
        <v>54</v>
      </c>
      <c r="J7821" s="1">
        <v>277.88</v>
      </c>
      <c r="K7821">
        <v>82.337615834457992</v>
      </c>
      <c r="L7821">
        <v>95</v>
      </c>
      <c r="M7821">
        <v>0.63979096553631298</v>
      </c>
      <c r="N7821">
        <v>0.65395169595694502</v>
      </c>
      <c r="P7821" t="s">
        <v>42</v>
      </c>
    </row>
    <row r="7822" spans="1:16" x14ac:dyDescent="0.3">
      <c r="A7822" t="str">
        <f t="shared" si="124"/>
        <v>04: Food PubsLondonTotalNon Flavoured VodkaSmirnoff RedF: £3.80 - £4.00All stocking</v>
      </c>
      <c r="B7822" t="s">
        <v>1</v>
      </c>
      <c r="C7822" t="s">
        <v>109</v>
      </c>
      <c r="D7822" t="s">
        <v>102</v>
      </c>
      <c r="E7822" t="s">
        <v>12</v>
      </c>
      <c r="F7822" t="s">
        <v>71</v>
      </c>
      <c r="G7822" t="s">
        <v>77</v>
      </c>
      <c r="H7822" t="s">
        <v>49</v>
      </c>
      <c r="I7822" t="s">
        <v>55</v>
      </c>
      <c r="J7822" s="1">
        <v>284.38</v>
      </c>
      <c r="K7822">
        <v>78.156238040566407</v>
      </c>
      <c r="L7822">
        <v>67</v>
      </c>
      <c r="M7822">
        <v>0.56605368692709501</v>
      </c>
      <c r="N7822">
        <v>0.56940238239450802</v>
      </c>
      <c r="P7822" t="s">
        <v>42</v>
      </c>
    </row>
    <row r="7823" spans="1:16" x14ac:dyDescent="0.3">
      <c r="A7823" t="str">
        <f t="shared" si="124"/>
        <v>04: Food PubsLondonTotalNon Flavoured VodkaSmirnoff RedG: £4.00 - £4.20All stocking</v>
      </c>
      <c r="B7823" t="s">
        <v>1</v>
      </c>
      <c r="C7823" t="s">
        <v>109</v>
      </c>
      <c r="D7823" t="s">
        <v>102</v>
      </c>
      <c r="E7823" t="s">
        <v>12</v>
      </c>
      <c r="F7823" t="s">
        <v>71</v>
      </c>
      <c r="G7823" t="s">
        <v>77</v>
      </c>
      <c r="H7823" t="s">
        <v>49</v>
      </c>
      <c r="I7823" t="s">
        <v>56</v>
      </c>
      <c r="J7823" s="1">
        <v>215.13</v>
      </c>
      <c r="K7823">
        <v>55.099670644446796</v>
      </c>
      <c r="L7823">
        <v>67</v>
      </c>
      <c r="M7823">
        <v>0.584786802205853</v>
      </c>
      <c r="N7823">
        <v>0.56093323708969001</v>
      </c>
      <c r="P7823" t="s">
        <v>42</v>
      </c>
    </row>
    <row r="7824" spans="1:16" x14ac:dyDescent="0.3">
      <c r="A7824" t="str">
        <f t="shared" si="124"/>
        <v>04: Food PubsLondonTotalNon Flavoured VodkaSmirnoff RedH: £4.20 - £4.40All stocking</v>
      </c>
      <c r="B7824" t="s">
        <v>1</v>
      </c>
      <c r="C7824" t="s">
        <v>109</v>
      </c>
      <c r="D7824" t="s">
        <v>102</v>
      </c>
      <c r="E7824" t="s">
        <v>12</v>
      </c>
      <c r="F7824" t="s">
        <v>71</v>
      </c>
      <c r="G7824" t="s">
        <v>77</v>
      </c>
      <c r="H7824" t="s">
        <v>49</v>
      </c>
      <c r="I7824" t="s">
        <v>60</v>
      </c>
      <c r="J7824" s="1">
        <v>223.39</v>
      </c>
      <c r="K7824">
        <v>55.945703731296796</v>
      </c>
      <c r="L7824">
        <v>59</v>
      </c>
      <c r="M7824">
        <v>0.52447268876687203</v>
      </c>
      <c r="N7824">
        <v>0.52052364653858596</v>
      </c>
      <c r="P7824" t="s">
        <v>42</v>
      </c>
    </row>
    <row r="7825" spans="1:16" x14ac:dyDescent="0.3">
      <c r="A7825" t="str">
        <f t="shared" si="124"/>
        <v>04: Food PubsLondonTotalNon Flavoured VodkaSmirnoff RedI: £4.40 - £4.60All stocking</v>
      </c>
      <c r="B7825" t="s">
        <v>1</v>
      </c>
      <c r="C7825" t="s">
        <v>109</v>
      </c>
      <c r="D7825" t="s">
        <v>102</v>
      </c>
      <c r="E7825" t="s">
        <v>12</v>
      </c>
      <c r="F7825" t="s">
        <v>71</v>
      </c>
      <c r="G7825" t="s">
        <v>77</v>
      </c>
      <c r="H7825" t="s">
        <v>49</v>
      </c>
      <c r="I7825" t="s">
        <v>64</v>
      </c>
      <c r="J7825" s="1">
        <v>187.74</v>
      </c>
      <c r="K7825">
        <v>44.005309740764396</v>
      </c>
      <c r="L7825">
        <v>55</v>
      </c>
      <c r="M7825">
        <v>0.44568736804078801</v>
      </c>
      <c r="N7825">
        <v>0.42197700144765199</v>
      </c>
      <c r="P7825" t="s">
        <v>42</v>
      </c>
    </row>
    <row r="7826" spans="1:16" x14ac:dyDescent="0.3">
      <c r="A7826" t="str">
        <f t="shared" si="124"/>
        <v>04: Food PubsLondonTotalNon Flavoured VodkaSmirnoff RedJ: £4.60 - £4.80All stocking</v>
      </c>
      <c r="B7826" t="s">
        <v>1</v>
      </c>
      <c r="C7826" t="s">
        <v>109</v>
      </c>
      <c r="D7826" t="s">
        <v>102</v>
      </c>
      <c r="E7826" t="s">
        <v>12</v>
      </c>
      <c r="F7826" t="s">
        <v>71</v>
      </c>
      <c r="G7826" t="s">
        <v>77</v>
      </c>
      <c r="H7826" t="s">
        <v>49</v>
      </c>
      <c r="I7826" t="s">
        <v>65</v>
      </c>
      <c r="J7826" s="1">
        <v>213.5</v>
      </c>
      <c r="K7826">
        <v>50.179683977224805</v>
      </c>
      <c r="L7826">
        <v>61</v>
      </c>
      <c r="M7826">
        <v>0.41314849452999503</v>
      </c>
      <c r="N7826">
        <v>0.38934015690241702</v>
      </c>
      <c r="P7826" t="s">
        <v>42</v>
      </c>
    </row>
    <row r="7827" spans="1:16" x14ac:dyDescent="0.3">
      <c r="A7827" t="str">
        <f t="shared" si="124"/>
        <v>04: Food PubsLondonTotalNon Flavoured VodkaSmirnoff RedK: £4.80 - £5.00All stocking</v>
      </c>
      <c r="B7827" t="s">
        <v>1</v>
      </c>
      <c r="C7827" t="s">
        <v>109</v>
      </c>
      <c r="D7827" t="s">
        <v>102</v>
      </c>
      <c r="E7827" t="s">
        <v>12</v>
      </c>
      <c r="F7827" t="s">
        <v>71</v>
      </c>
      <c r="G7827" t="s">
        <v>77</v>
      </c>
      <c r="H7827" t="s">
        <v>49</v>
      </c>
      <c r="I7827" t="s">
        <v>89</v>
      </c>
      <c r="J7827" s="1">
        <v>201.52</v>
      </c>
      <c r="K7827">
        <v>44.640079601250001</v>
      </c>
      <c r="L7827">
        <v>47</v>
      </c>
      <c r="M7827">
        <v>0.40109460023377702</v>
      </c>
      <c r="N7827">
        <v>0.36188329236660899</v>
      </c>
      <c r="P7827" t="s">
        <v>42</v>
      </c>
    </row>
    <row r="7828" spans="1:16" x14ac:dyDescent="0.3">
      <c r="A7828" t="str">
        <f t="shared" si="124"/>
        <v>04: Food PubsLondonTotalTequilaCazcabel BlancoTotalAll stocking</v>
      </c>
      <c r="B7828" t="s">
        <v>1</v>
      </c>
      <c r="C7828" t="s">
        <v>109</v>
      </c>
      <c r="D7828" t="s">
        <v>102</v>
      </c>
      <c r="E7828" t="s">
        <v>12</v>
      </c>
      <c r="F7828" t="s">
        <v>78</v>
      </c>
      <c r="G7828" t="s">
        <v>79</v>
      </c>
      <c r="H7828" t="s">
        <v>49</v>
      </c>
      <c r="I7828" t="s">
        <v>12</v>
      </c>
      <c r="J7828" s="1">
        <v>64.38</v>
      </c>
      <c r="K7828">
        <v>15.184162150980319</v>
      </c>
      <c r="L7828">
        <v>88</v>
      </c>
      <c r="M7828">
        <v>0.25407817357277401</v>
      </c>
      <c r="N7828">
        <v>0.26469255595753399</v>
      </c>
      <c r="P7828" t="s">
        <v>42</v>
      </c>
    </row>
    <row r="7829" spans="1:16" x14ac:dyDescent="0.3">
      <c r="A7829" t="str">
        <f t="shared" si="124"/>
        <v>04: Food PubsLondonTotalTequilaJose Cuervo Especial GoldTotalAll stocking</v>
      </c>
      <c r="B7829" t="s">
        <v>1</v>
      </c>
      <c r="C7829" t="s">
        <v>109</v>
      </c>
      <c r="D7829" t="s">
        <v>102</v>
      </c>
      <c r="E7829" t="s">
        <v>12</v>
      </c>
      <c r="F7829" t="s">
        <v>78</v>
      </c>
      <c r="G7829" t="s">
        <v>80</v>
      </c>
      <c r="H7829" t="s">
        <v>49</v>
      </c>
      <c r="I7829" t="s">
        <v>12</v>
      </c>
      <c r="J7829" s="1">
        <v>46.96</v>
      </c>
      <c r="K7829">
        <v>12.245563497349201</v>
      </c>
      <c r="L7829">
        <v>42</v>
      </c>
      <c r="M7829">
        <v>0.34417753625855702</v>
      </c>
      <c r="N7829">
        <v>0.35228542812767599</v>
      </c>
      <c r="P7829" t="s">
        <v>42</v>
      </c>
    </row>
    <row r="7830" spans="1:16" x14ac:dyDescent="0.3">
      <c r="A7830" t="str">
        <f t="shared" si="124"/>
        <v>04: Food PubsLondonTotalTequilaJose Cuervo Especial SilverTotalAll stocking</v>
      </c>
      <c r="B7830" t="s">
        <v>1</v>
      </c>
      <c r="C7830" t="s">
        <v>109</v>
      </c>
      <c r="D7830" t="s">
        <v>102</v>
      </c>
      <c r="E7830" t="s">
        <v>12</v>
      </c>
      <c r="F7830" t="s">
        <v>78</v>
      </c>
      <c r="G7830" t="s">
        <v>81</v>
      </c>
      <c r="H7830" t="s">
        <v>49</v>
      </c>
      <c r="I7830" t="s">
        <v>12</v>
      </c>
      <c r="J7830" s="1">
        <v>39.6</v>
      </c>
      <c r="K7830">
        <v>11.890909611222121</v>
      </c>
      <c r="L7830">
        <v>32</v>
      </c>
      <c r="M7830">
        <v>0.30213185743892201</v>
      </c>
      <c r="N7830">
        <v>0.31926096113344798</v>
      </c>
      <c r="P7830" t="s">
        <v>42</v>
      </c>
    </row>
    <row r="7831" spans="1:16" x14ac:dyDescent="0.3">
      <c r="A7831" t="str">
        <f t="shared" si="124"/>
        <v>04: Food PubsLondonTotalTequilaOlmeca Altos PlataTotalAll stocking</v>
      </c>
      <c r="B7831" t="s">
        <v>1</v>
      </c>
      <c r="C7831" t="s">
        <v>109</v>
      </c>
      <c r="D7831" t="s">
        <v>102</v>
      </c>
      <c r="E7831" t="s">
        <v>12</v>
      </c>
      <c r="F7831" t="s">
        <v>78</v>
      </c>
      <c r="G7831" t="s">
        <v>93</v>
      </c>
      <c r="H7831" t="s">
        <v>49</v>
      </c>
      <c r="I7831" t="s">
        <v>12</v>
      </c>
      <c r="J7831" s="1">
        <v>63.81</v>
      </c>
      <c r="K7831">
        <v>13.988652360711201</v>
      </c>
      <c r="L7831">
        <v>102</v>
      </c>
      <c r="M7831">
        <v>0.340400885535939</v>
      </c>
      <c r="N7831">
        <v>0.34763785104649902</v>
      </c>
      <c r="P7831" t="s">
        <v>42</v>
      </c>
    </row>
    <row r="7832" spans="1:16" x14ac:dyDescent="0.3">
      <c r="A7832" t="str">
        <f t="shared" si="124"/>
        <v>04: Food PubsLondonTotalTequilaOlmeca Altos PlataF: £3.80 - £4.00All stocking</v>
      </c>
      <c r="B7832" t="s">
        <v>1</v>
      </c>
      <c r="C7832" t="s">
        <v>109</v>
      </c>
      <c r="D7832" t="s">
        <v>102</v>
      </c>
      <c r="E7832" t="s">
        <v>12</v>
      </c>
      <c r="F7832" t="s">
        <v>78</v>
      </c>
      <c r="G7832" t="s">
        <v>93</v>
      </c>
      <c r="H7832" t="s">
        <v>49</v>
      </c>
      <c r="I7832" t="s">
        <v>55</v>
      </c>
      <c r="J7832" s="1">
        <v>42.6</v>
      </c>
      <c r="K7832">
        <v>10.522892065199761</v>
      </c>
      <c r="L7832">
        <v>26</v>
      </c>
      <c r="M7832">
        <v>0.35135646047729702</v>
      </c>
      <c r="N7832">
        <v>0.36436514093612599</v>
      </c>
      <c r="P7832" t="s">
        <v>42</v>
      </c>
    </row>
    <row r="7833" spans="1:16" x14ac:dyDescent="0.3">
      <c r="A7833" t="str">
        <f t="shared" si="124"/>
        <v>04: Food PubsLondonTotalTequilaOlmeca Altos PlataG: £4.00 - £4.20All stocking</v>
      </c>
      <c r="B7833" t="s">
        <v>1</v>
      </c>
      <c r="C7833" t="s">
        <v>109</v>
      </c>
      <c r="D7833" t="s">
        <v>102</v>
      </c>
      <c r="E7833" t="s">
        <v>12</v>
      </c>
      <c r="F7833" t="s">
        <v>78</v>
      </c>
      <c r="G7833" t="s">
        <v>93</v>
      </c>
      <c r="H7833" t="s">
        <v>49</v>
      </c>
      <c r="I7833" t="s">
        <v>56</v>
      </c>
      <c r="J7833" s="1">
        <v>58.78</v>
      </c>
      <c r="K7833">
        <v>14.169777111777121</v>
      </c>
      <c r="L7833">
        <v>25</v>
      </c>
      <c r="M7833">
        <v>0.41460440379925201</v>
      </c>
      <c r="N7833">
        <v>0.43449599851968401</v>
      </c>
      <c r="P7833" t="s">
        <v>42</v>
      </c>
    </row>
    <row r="7834" spans="1:16" x14ac:dyDescent="0.3">
      <c r="A7834" t="str">
        <f t="shared" si="124"/>
        <v>04: Food PubsLondonTotalTequilaOlmeca Altos PlataH: £4.20 - £4.40All stocking</v>
      </c>
      <c r="B7834" t="s">
        <v>1</v>
      </c>
      <c r="C7834" t="s">
        <v>109</v>
      </c>
      <c r="D7834" t="s">
        <v>102</v>
      </c>
      <c r="E7834" t="s">
        <v>12</v>
      </c>
      <c r="F7834" t="s">
        <v>78</v>
      </c>
      <c r="G7834" t="s">
        <v>93</v>
      </c>
      <c r="H7834" t="s">
        <v>49</v>
      </c>
      <c r="I7834" t="s">
        <v>60</v>
      </c>
      <c r="J7834" s="1">
        <v>68.599999999999994</v>
      </c>
      <c r="K7834">
        <v>15.825557553557561</v>
      </c>
      <c r="L7834">
        <v>25</v>
      </c>
      <c r="M7834">
        <v>0.341107856830967</v>
      </c>
      <c r="N7834">
        <v>0.352239584932306</v>
      </c>
      <c r="P7834" t="s">
        <v>42</v>
      </c>
    </row>
    <row r="7835" spans="1:16" x14ac:dyDescent="0.3">
      <c r="A7835" t="str">
        <f t="shared" si="124"/>
        <v>04: Food PubsLondonTotalTequilaOlmeca Altos PlataI: £4.40 - £4.60All stocking</v>
      </c>
      <c r="B7835" t="s">
        <v>1</v>
      </c>
      <c r="C7835" t="s">
        <v>109</v>
      </c>
      <c r="D7835" t="s">
        <v>102</v>
      </c>
      <c r="E7835" t="s">
        <v>12</v>
      </c>
      <c r="F7835" t="s">
        <v>78</v>
      </c>
      <c r="G7835" t="s">
        <v>93</v>
      </c>
      <c r="H7835" t="s">
        <v>49</v>
      </c>
      <c r="I7835" t="s">
        <v>64</v>
      </c>
      <c r="J7835" s="1">
        <v>78.84</v>
      </c>
      <c r="K7835">
        <v>17.55867145674836</v>
      </c>
      <c r="L7835">
        <v>26</v>
      </c>
      <c r="M7835">
        <v>0.363533317434651</v>
      </c>
      <c r="N7835">
        <v>0.37275491207157502</v>
      </c>
      <c r="P7835" t="s">
        <v>42</v>
      </c>
    </row>
    <row r="7836" spans="1:16" x14ac:dyDescent="0.3">
      <c r="A7836" t="str">
        <f t="shared" si="124"/>
        <v>04: Food PubsLondonTotalTequilaOlmeca Altos ReposadoTotalAll stocking</v>
      </c>
      <c r="B7836" t="s">
        <v>1</v>
      </c>
      <c r="C7836" t="s">
        <v>109</v>
      </c>
      <c r="D7836" t="s">
        <v>102</v>
      </c>
      <c r="E7836" t="s">
        <v>12</v>
      </c>
      <c r="F7836" t="s">
        <v>78</v>
      </c>
      <c r="G7836" t="s">
        <v>97</v>
      </c>
      <c r="H7836" t="s">
        <v>49</v>
      </c>
      <c r="I7836" t="s">
        <v>12</v>
      </c>
      <c r="J7836" s="1">
        <v>74.78</v>
      </c>
      <c r="K7836">
        <v>16.95507270507272</v>
      </c>
      <c r="L7836">
        <v>70</v>
      </c>
      <c r="M7836">
        <v>0.208801969764742</v>
      </c>
      <c r="N7836">
        <v>0.17967894569436499</v>
      </c>
      <c r="P7836" t="s">
        <v>42</v>
      </c>
    </row>
    <row r="7837" spans="1:16" x14ac:dyDescent="0.3">
      <c r="A7837" t="str">
        <f t="shared" si="124"/>
        <v>04: Food PubsLondonTotalTequilaOlmeca Altos ReposadoH: £4.20 - £4.40All stocking</v>
      </c>
      <c r="B7837" t="s">
        <v>1</v>
      </c>
      <c r="C7837" t="s">
        <v>109</v>
      </c>
      <c r="D7837" t="s">
        <v>102</v>
      </c>
      <c r="E7837" t="s">
        <v>12</v>
      </c>
      <c r="F7837" t="s">
        <v>78</v>
      </c>
      <c r="G7837" t="s">
        <v>97</v>
      </c>
      <c r="H7837" t="s">
        <v>49</v>
      </c>
      <c r="I7837" t="s">
        <v>60</v>
      </c>
      <c r="J7837" s="1">
        <v>81.36</v>
      </c>
      <c r="K7837">
        <v>19.490918803418801</v>
      </c>
      <c r="L7837">
        <v>28</v>
      </c>
      <c r="M7837">
        <v>0.35192244143162399</v>
      </c>
      <c r="N7837">
        <v>0.370175809711841</v>
      </c>
      <c r="P7837" t="s">
        <v>42</v>
      </c>
    </row>
    <row r="7838" spans="1:16" x14ac:dyDescent="0.3">
      <c r="A7838" t="str">
        <f t="shared" si="124"/>
        <v>04: Food PubsLondonTotalTequilaOlmeca BlancoA: &lt;£3All stocking</v>
      </c>
      <c r="B7838" t="s">
        <v>1</v>
      </c>
      <c r="C7838" t="s">
        <v>109</v>
      </c>
      <c r="D7838" t="s">
        <v>102</v>
      </c>
      <c r="E7838" t="s">
        <v>12</v>
      </c>
      <c r="F7838" t="s">
        <v>78</v>
      </c>
      <c r="G7838" t="s">
        <v>83</v>
      </c>
      <c r="H7838" t="s">
        <v>49</v>
      </c>
      <c r="I7838" t="s">
        <v>58</v>
      </c>
      <c r="J7838" s="1">
        <v>34.43</v>
      </c>
      <c r="K7838">
        <v>13.501951769404601</v>
      </c>
      <c r="L7838">
        <v>53</v>
      </c>
      <c r="M7838">
        <v>0.493555896910992</v>
      </c>
      <c r="N7838">
        <v>0.54329316216924295</v>
      </c>
      <c r="P7838" t="s">
        <v>42</v>
      </c>
    </row>
    <row r="7839" spans="1:16" x14ac:dyDescent="0.3">
      <c r="A7839" t="str">
        <f t="shared" si="124"/>
        <v>04: Food PubsLondonTotalTequilaOlmeca BlancoTotalAll stocking</v>
      </c>
      <c r="B7839" t="s">
        <v>1</v>
      </c>
      <c r="C7839" t="s">
        <v>109</v>
      </c>
      <c r="D7839" t="s">
        <v>102</v>
      </c>
      <c r="E7839" t="s">
        <v>12</v>
      </c>
      <c r="F7839" t="s">
        <v>78</v>
      </c>
      <c r="G7839" t="s">
        <v>83</v>
      </c>
      <c r="H7839" t="s">
        <v>49</v>
      </c>
      <c r="I7839" t="s">
        <v>12</v>
      </c>
      <c r="J7839" s="1">
        <v>60.52</v>
      </c>
      <c r="K7839">
        <v>15.542827810663638</v>
      </c>
      <c r="L7839">
        <v>335</v>
      </c>
      <c r="M7839">
        <v>0.47219964097093398</v>
      </c>
      <c r="N7839">
        <v>0.49191081103912998</v>
      </c>
      <c r="P7839" t="s">
        <v>42</v>
      </c>
    </row>
    <row r="7840" spans="1:16" x14ac:dyDescent="0.3">
      <c r="A7840" t="str">
        <f t="shared" si="124"/>
        <v>04: Food PubsLondonTotalTequilaOlmeca BlancoC: £3.20 - £3.40All stocking</v>
      </c>
      <c r="B7840" t="s">
        <v>1</v>
      </c>
      <c r="C7840" t="s">
        <v>109</v>
      </c>
      <c r="D7840" t="s">
        <v>102</v>
      </c>
      <c r="E7840" t="s">
        <v>12</v>
      </c>
      <c r="F7840" t="s">
        <v>78</v>
      </c>
      <c r="G7840" t="s">
        <v>83</v>
      </c>
      <c r="H7840" t="s">
        <v>49</v>
      </c>
      <c r="I7840" t="s">
        <v>52</v>
      </c>
      <c r="J7840" s="1">
        <v>56.47</v>
      </c>
      <c r="K7840">
        <v>15.69567832167832</v>
      </c>
      <c r="L7840">
        <v>25</v>
      </c>
      <c r="M7840">
        <v>0.50644624558336204</v>
      </c>
      <c r="N7840">
        <v>0.50496352110991505</v>
      </c>
      <c r="P7840" t="s">
        <v>42</v>
      </c>
    </row>
    <row r="7841" spans="1:16" x14ac:dyDescent="0.3">
      <c r="A7841" t="str">
        <f t="shared" si="124"/>
        <v>04: Food PubsLondonTotalTequilaOlmeca BlancoD: £3.40 - £3.60All stocking</v>
      </c>
      <c r="B7841" t="s">
        <v>1</v>
      </c>
      <c r="C7841" t="s">
        <v>109</v>
      </c>
      <c r="D7841" t="s">
        <v>102</v>
      </c>
      <c r="E7841" t="s">
        <v>12</v>
      </c>
      <c r="F7841" t="s">
        <v>78</v>
      </c>
      <c r="G7841" t="s">
        <v>83</v>
      </c>
      <c r="H7841" t="s">
        <v>49</v>
      </c>
      <c r="I7841" t="s">
        <v>53</v>
      </c>
      <c r="J7841" s="1">
        <v>53.41</v>
      </c>
      <c r="K7841">
        <v>14.466964390828041</v>
      </c>
      <c r="L7841">
        <v>66</v>
      </c>
      <c r="M7841">
        <v>0.67191368750208602</v>
      </c>
      <c r="N7841">
        <v>0.68392302917442604</v>
      </c>
      <c r="P7841" t="s">
        <v>42</v>
      </c>
    </row>
    <row r="7842" spans="1:16" x14ac:dyDescent="0.3">
      <c r="A7842" t="str">
        <f t="shared" si="124"/>
        <v>04: Food PubsLondonTotalTequilaOlmeca BlancoE: £3.60 - £3.80All stocking</v>
      </c>
      <c r="B7842" t="s">
        <v>1</v>
      </c>
      <c r="C7842" t="s">
        <v>109</v>
      </c>
      <c r="D7842" t="s">
        <v>102</v>
      </c>
      <c r="E7842" t="s">
        <v>12</v>
      </c>
      <c r="F7842" t="s">
        <v>78</v>
      </c>
      <c r="G7842" t="s">
        <v>83</v>
      </c>
      <c r="H7842" t="s">
        <v>49</v>
      </c>
      <c r="I7842" t="s">
        <v>54</v>
      </c>
      <c r="J7842" s="1">
        <v>48.14</v>
      </c>
      <c r="K7842">
        <v>12.326142047055521</v>
      </c>
      <c r="L7842">
        <v>104</v>
      </c>
      <c r="M7842">
        <v>0.61972938395778399</v>
      </c>
      <c r="N7842">
        <v>0.63178178392497797</v>
      </c>
      <c r="P7842" t="s">
        <v>42</v>
      </c>
    </row>
    <row r="7843" spans="1:16" x14ac:dyDescent="0.3">
      <c r="A7843" t="str">
        <f t="shared" si="124"/>
        <v>04: Food PubsLondonTotalTequilaOlmeca BlancoF: £3.80 - £4.00All stocking</v>
      </c>
      <c r="B7843" t="s">
        <v>1</v>
      </c>
      <c r="C7843" t="s">
        <v>109</v>
      </c>
      <c r="D7843" t="s">
        <v>102</v>
      </c>
      <c r="E7843" t="s">
        <v>12</v>
      </c>
      <c r="F7843" t="s">
        <v>78</v>
      </c>
      <c r="G7843" t="s">
        <v>83</v>
      </c>
      <c r="H7843" t="s">
        <v>49</v>
      </c>
      <c r="I7843" t="s">
        <v>55</v>
      </c>
      <c r="J7843" s="1">
        <v>60.77</v>
      </c>
      <c r="K7843">
        <v>15.393163182383359</v>
      </c>
      <c r="L7843">
        <v>109</v>
      </c>
      <c r="M7843">
        <v>0.56095146633470205</v>
      </c>
      <c r="N7843">
        <v>0.57844300447202701</v>
      </c>
      <c r="P7843" t="s">
        <v>42</v>
      </c>
    </row>
    <row r="7844" spans="1:16" x14ac:dyDescent="0.3">
      <c r="A7844" t="str">
        <f t="shared" si="124"/>
        <v>04: Food PubsLondonTotalTequilaOlmeca BlancoG: £4.00 - £4.20All stocking</v>
      </c>
      <c r="B7844" t="s">
        <v>1</v>
      </c>
      <c r="C7844" t="s">
        <v>109</v>
      </c>
      <c r="D7844" t="s">
        <v>102</v>
      </c>
      <c r="E7844" t="s">
        <v>12</v>
      </c>
      <c r="F7844" t="s">
        <v>78</v>
      </c>
      <c r="G7844" t="s">
        <v>83</v>
      </c>
      <c r="H7844" t="s">
        <v>49</v>
      </c>
      <c r="I7844" t="s">
        <v>56</v>
      </c>
      <c r="J7844" s="1">
        <v>72.88</v>
      </c>
      <c r="K7844">
        <v>17.75690827690828</v>
      </c>
      <c r="L7844">
        <v>75</v>
      </c>
      <c r="M7844">
        <v>0.59403411383115001</v>
      </c>
      <c r="N7844">
        <v>0.61702045542261696</v>
      </c>
      <c r="P7844" t="s">
        <v>42</v>
      </c>
    </row>
    <row r="7845" spans="1:16" x14ac:dyDescent="0.3">
      <c r="A7845" t="str">
        <f t="shared" si="124"/>
        <v>04: Food PubsLondonTotalTequilaOlmeca BlancoH: £4.20 - £4.40All stocking</v>
      </c>
      <c r="B7845" t="s">
        <v>1</v>
      </c>
      <c r="C7845" t="s">
        <v>109</v>
      </c>
      <c r="D7845" t="s">
        <v>102</v>
      </c>
      <c r="E7845" t="s">
        <v>12</v>
      </c>
      <c r="F7845" t="s">
        <v>78</v>
      </c>
      <c r="G7845" t="s">
        <v>83</v>
      </c>
      <c r="H7845" t="s">
        <v>49</v>
      </c>
      <c r="I7845" t="s">
        <v>60</v>
      </c>
      <c r="J7845" s="1">
        <v>74.239999999999995</v>
      </c>
      <c r="K7845">
        <v>17.359175765754721</v>
      </c>
      <c r="L7845">
        <v>38</v>
      </c>
      <c r="M7845">
        <v>0.51634739835411603</v>
      </c>
      <c r="N7845">
        <v>0.53465618644533597</v>
      </c>
      <c r="P7845" t="s">
        <v>42</v>
      </c>
    </row>
    <row r="7846" spans="1:16" x14ac:dyDescent="0.3">
      <c r="A7846" t="str">
        <f t="shared" si="124"/>
        <v>04: Food PubsLondonTotalTequilaOlmeca BlancoQ: &gt;£6.00All stocking</v>
      </c>
      <c r="B7846" t="s">
        <v>1</v>
      </c>
      <c r="C7846" t="s">
        <v>109</v>
      </c>
      <c r="D7846" t="s">
        <v>102</v>
      </c>
      <c r="E7846" t="s">
        <v>12</v>
      </c>
      <c r="F7846" t="s">
        <v>78</v>
      </c>
      <c r="G7846" t="s">
        <v>83</v>
      </c>
      <c r="H7846" t="s">
        <v>49</v>
      </c>
      <c r="I7846" t="s">
        <v>96</v>
      </c>
      <c r="J7846" s="1">
        <v>152.84</v>
      </c>
      <c r="K7846">
        <v>32.404756141294598</v>
      </c>
      <c r="L7846">
        <v>26</v>
      </c>
      <c r="M7846">
        <v>0.34575903910907901</v>
      </c>
      <c r="N7846">
        <v>0.33094231725509698</v>
      </c>
      <c r="P7846" t="s">
        <v>42</v>
      </c>
    </row>
    <row r="7847" spans="1:16" x14ac:dyDescent="0.3">
      <c r="A7847" t="str">
        <f t="shared" si="124"/>
        <v>04: Food PubsLondonTotalTequilaOlmeca ReposadoTotalAll stocking</v>
      </c>
      <c r="B7847" t="s">
        <v>1</v>
      </c>
      <c r="C7847" t="s">
        <v>109</v>
      </c>
      <c r="D7847" t="s">
        <v>102</v>
      </c>
      <c r="E7847" t="s">
        <v>12</v>
      </c>
      <c r="F7847" t="s">
        <v>78</v>
      </c>
      <c r="G7847" t="s">
        <v>84</v>
      </c>
      <c r="H7847" t="s">
        <v>49</v>
      </c>
      <c r="I7847" t="s">
        <v>12</v>
      </c>
      <c r="J7847" s="1">
        <v>40.340000000000003</v>
      </c>
      <c r="K7847">
        <v>10.649597899804519</v>
      </c>
      <c r="L7847">
        <v>121</v>
      </c>
      <c r="M7847">
        <v>0.26660249636751698</v>
      </c>
      <c r="N7847">
        <v>0.28557519834047501</v>
      </c>
      <c r="P7847" t="s">
        <v>42</v>
      </c>
    </row>
    <row r="7848" spans="1:16" x14ac:dyDescent="0.3">
      <c r="A7848" t="str">
        <f t="shared" si="124"/>
        <v>04: Food PubsLondonTotalTequilaOlmeca ReposadoD: £3.40 - £3.60All stocking</v>
      </c>
      <c r="B7848" t="s">
        <v>1</v>
      </c>
      <c r="C7848" t="s">
        <v>109</v>
      </c>
      <c r="D7848" t="s">
        <v>102</v>
      </c>
      <c r="E7848" t="s">
        <v>12</v>
      </c>
      <c r="F7848" t="s">
        <v>78</v>
      </c>
      <c r="G7848" t="s">
        <v>84</v>
      </c>
      <c r="H7848" t="s">
        <v>49</v>
      </c>
      <c r="I7848" t="s">
        <v>53</v>
      </c>
      <c r="J7848" s="1">
        <v>53.84</v>
      </c>
      <c r="K7848">
        <v>15.050984272138122</v>
      </c>
      <c r="L7848">
        <v>26</v>
      </c>
      <c r="M7848">
        <v>0.48529409901082698</v>
      </c>
      <c r="N7848">
        <v>0.488038830463423</v>
      </c>
      <c r="P7848" t="s">
        <v>42</v>
      </c>
    </row>
    <row r="7849" spans="1:16" x14ac:dyDescent="0.3">
      <c r="A7849" t="str">
        <f t="shared" si="124"/>
        <v>04: Food PubsLondonTotalTequilaOlmeca ReposadoF: £3.80 - £4.00All stocking</v>
      </c>
      <c r="B7849" t="s">
        <v>1</v>
      </c>
      <c r="C7849" t="s">
        <v>109</v>
      </c>
      <c r="D7849" t="s">
        <v>102</v>
      </c>
      <c r="E7849" t="s">
        <v>12</v>
      </c>
      <c r="F7849" t="s">
        <v>78</v>
      </c>
      <c r="G7849" t="s">
        <v>84</v>
      </c>
      <c r="H7849" t="s">
        <v>49</v>
      </c>
      <c r="I7849" t="s">
        <v>55</v>
      </c>
      <c r="J7849" s="1">
        <v>49.16</v>
      </c>
      <c r="K7849">
        <v>12.6888676138676</v>
      </c>
      <c r="L7849">
        <v>27</v>
      </c>
      <c r="M7849">
        <v>0.343296245273364</v>
      </c>
      <c r="N7849">
        <v>0.362175275447286</v>
      </c>
      <c r="P7849" t="s">
        <v>42</v>
      </c>
    </row>
    <row r="7850" spans="1:16" x14ac:dyDescent="0.3">
      <c r="A7850" t="str">
        <f t="shared" si="124"/>
        <v>04: Food PubsLondonTotalTequilaOlmeca ReposadoG: £4.00 - £4.20All stocking</v>
      </c>
      <c r="B7850" t="s">
        <v>1</v>
      </c>
      <c r="C7850" t="s">
        <v>109</v>
      </c>
      <c r="D7850" t="s">
        <v>102</v>
      </c>
      <c r="E7850" t="s">
        <v>12</v>
      </c>
      <c r="F7850" t="s">
        <v>78</v>
      </c>
      <c r="G7850" t="s">
        <v>84</v>
      </c>
      <c r="H7850" t="s">
        <v>49</v>
      </c>
      <c r="I7850" t="s">
        <v>56</v>
      </c>
      <c r="J7850" s="1">
        <v>49.78</v>
      </c>
      <c r="K7850">
        <v>12.15189277389276</v>
      </c>
      <c r="L7850">
        <v>25</v>
      </c>
      <c r="M7850">
        <v>0.26996844285417498</v>
      </c>
      <c r="N7850">
        <v>0.28092093521327899</v>
      </c>
      <c r="P7850" t="s">
        <v>42</v>
      </c>
    </row>
    <row r="7851" spans="1:16" x14ac:dyDescent="0.3">
      <c r="A7851" t="str">
        <f t="shared" si="124"/>
        <v>04: Food PubsLondonTotalTequilaOlmeca ReposadoH: £4.20 - £4.40All stocking</v>
      </c>
      <c r="B7851" t="s">
        <v>1</v>
      </c>
      <c r="C7851" t="s">
        <v>109</v>
      </c>
      <c r="D7851" t="s">
        <v>102</v>
      </c>
      <c r="E7851" t="s">
        <v>12</v>
      </c>
      <c r="F7851" t="s">
        <v>78</v>
      </c>
      <c r="G7851" t="s">
        <v>84</v>
      </c>
      <c r="H7851" t="s">
        <v>49</v>
      </c>
      <c r="I7851" t="s">
        <v>60</v>
      </c>
      <c r="J7851" s="1">
        <v>46.21</v>
      </c>
      <c r="K7851">
        <v>10.94873171700096</v>
      </c>
      <c r="L7851">
        <v>26</v>
      </c>
      <c r="M7851">
        <v>0.231720715441636</v>
      </c>
      <c r="N7851">
        <v>0.23879291145684201</v>
      </c>
      <c r="P7851" t="s">
        <v>42</v>
      </c>
    </row>
    <row r="7852" spans="1:16" x14ac:dyDescent="0.3">
      <c r="A7852" t="str">
        <f t="shared" si="124"/>
        <v>04: Food PubsLondonTotalTequilaPatron SilverTotalAll stocking</v>
      </c>
      <c r="B7852" t="s">
        <v>1</v>
      </c>
      <c r="C7852" t="s">
        <v>109</v>
      </c>
      <c r="D7852" t="s">
        <v>102</v>
      </c>
      <c r="E7852" t="s">
        <v>12</v>
      </c>
      <c r="F7852" t="s">
        <v>78</v>
      </c>
      <c r="G7852" t="s">
        <v>94</v>
      </c>
      <c r="H7852" t="s">
        <v>49</v>
      </c>
      <c r="I7852" t="s">
        <v>12</v>
      </c>
      <c r="J7852" s="1">
        <v>66.8</v>
      </c>
      <c r="K7852">
        <v>12.0794098897972</v>
      </c>
      <c r="L7852">
        <v>142</v>
      </c>
      <c r="M7852">
        <v>0.246985115634967</v>
      </c>
      <c r="N7852">
        <v>0.21028811979939799</v>
      </c>
      <c r="P7852" t="s">
        <v>42</v>
      </c>
    </row>
    <row r="7853" spans="1:16" x14ac:dyDescent="0.3">
      <c r="A7853" t="str">
        <f t="shared" si="124"/>
        <v>04: Food PubsLondonTotalTequilaPatron SilverL: £5.00 - £5.20All stocking</v>
      </c>
      <c r="B7853" t="s">
        <v>1</v>
      </c>
      <c r="C7853" t="s">
        <v>109</v>
      </c>
      <c r="D7853" t="s">
        <v>102</v>
      </c>
      <c r="E7853" t="s">
        <v>12</v>
      </c>
      <c r="F7853" t="s">
        <v>78</v>
      </c>
      <c r="G7853" t="s">
        <v>94</v>
      </c>
      <c r="H7853" t="s">
        <v>49</v>
      </c>
      <c r="I7853" t="s">
        <v>90</v>
      </c>
      <c r="J7853" s="1">
        <v>66.569999999999993</v>
      </c>
      <c r="K7853">
        <v>12.54254911754912</v>
      </c>
      <c r="L7853">
        <v>26</v>
      </c>
      <c r="M7853">
        <v>0.197853369706499</v>
      </c>
      <c r="N7853">
        <v>0.17202118549998399</v>
      </c>
      <c r="P7853" t="s">
        <v>42</v>
      </c>
    </row>
    <row r="7854" spans="1:16" x14ac:dyDescent="0.3">
      <c r="A7854" t="str">
        <f t="shared" si="124"/>
        <v>04: Food PubsLondonTotalTequilaPatron SilverM: £5.20 - £5.40All stocking</v>
      </c>
      <c r="B7854" t="s">
        <v>1</v>
      </c>
      <c r="C7854" t="s">
        <v>109</v>
      </c>
      <c r="D7854" t="s">
        <v>102</v>
      </c>
      <c r="E7854" t="s">
        <v>12</v>
      </c>
      <c r="F7854" t="s">
        <v>78</v>
      </c>
      <c r="G7854" t="s">
        <v>94</v>
      </c>
      <c r="H7854" t="s">
        <v>49</v>
      </c>
      <c r="I7854" t="s">
        <v>95</v>
      </c>
      <c r="J7854" s="1">
        <v>70.08</v>
      </c>
      <c r="K7854">
        <v>12.81148157398156</v>
      </c>
      <c r="L7854">
        <v>32</v>
      </c>
      <c r="M7854">
        <v>0.249815931465552</v>
      </c>
      <c r="N7854">
        <v>0.21964645193759399</v>
      </c>
      <c r="P7854" t="s">
        <v>42</v>
      </c>
    </row>
    <row r="7855" spans="1:16" x14ac:dyDescent="0.3">
      <c r="A7855" t="str">
        <f t="shared" si="124"/>
        <v>04: Food PubsLondonTotalTequilaPatron SilverN: £5.40 - £5.60All stocking</v>
      </c>
      <c r="B7855" t="s">
        <v>1</v>
      </c>
      <c r="C7855" t="s">
        <v>109</v>
      </c>
      <c r="D7855" t="s">
        <v>102</v>
      </c>
      <c r="E7855" t="s">
        <v>12</v>
      </c>
      <c r="F7855" t="s">
        <v>78</v>
      </c>
      <c r="G7855" t="s">
        <v>94</v>
      </c>
      <c r="H7855" t="s">
        <v>49</v>
      </c>
      <c r="I7855" t="s">
        <v>99</v>
      </c>
      <c r="J7855" s="1">
        <v>83.85</v>
      </c>
      <c r="K7855">
        <v>15.28426986119292</v>
      </c>
      <c r="L7855">
        <v>39</v>
      </c>
      <c r="M7855">
        <v>0.3092630159375</v>
      </c>
      <c r="N7855">
        <v>0.27715733582944702</v>
      </c>
      <c r="P7855" t="s">
        <v>42</v>
      </c>
    </row>
    <row r="7856" spans="1:16" x14ac:dyDescent="0.3">
      <c r="A7856" t="str">
        <f t="shared" si="124"/>
        <v>04: Food PubsLondonTotalTequilaPatron SilverO: £5.60 - £5.80All stocking</v>
      </c>
      <c r="B7856" t="s">
        <v>1</v>
      </c>
      <c r="C7856" t="s">
        <v>109</v>
      </c>
      <c r="D7856" t="s">
        <v>102</v>
      </c>
      <c r="E7856" t="s">
        <v>12</v>
      </c>
      <c r="F7856" t="s">
        <v>78</v>
      </c>
      <c r="G7856" t="s">
        <v>94</v>
      </c>
      <c r="H7856" t="s">
        <v>49</v>
      </c>
      <c r="I7856" t="s">
        <v>100</v>
      </c>
      <c r="J7856" s="1">
        <v>59.37</v>
      </c>
      <c r="K7856">
        <v>10.282815416906319</v>
      </c>
      <c r="L7856">
        <v>44</v>
      </c>
      <c r="M7856">
        <v>0.24618875508163501</v>
      </c>
      <c r="N7856">
        <v>0.20887412175959599</v>
      </c>
      <c r="P7856" t="s">
        <v>42</v>
      </c>
    </row>
    <row r="7857" spans="1:16" x14ac:dyDescent="0.3">
      <c r="A7857" t="str">
        <f t="shared" si="124"/>
        <v>04: Food PubsLondonTotalWhite RumBacardi Carta BlancaTotalAll stocking</v>
      </c>
      <c r="B7857" t="s">
        <v>1</v>
      </c>
      <c r="C7857" t="s">
        <v>109</v>
      </c>
      <c r="D7857" t="s">
        <v>102</v>
      </c>
      <c r="E7857" t="s">
        <v>12</v>
      </c>
      <c r="F7857" t="s">
        <v>85</v>
      </c>
      <c r="G7857" t="s">
        <v>86</v>
      </c>
      <c r="H7857" t="s">
        <v>49</v>
      </c>
      <c r="I7857" t="s">
        <v>12</v>
      </c>
      <c r="J7857" s="1">
        <v>31.98</v>
      </c>
      <c r="K7857">
        <v>9.3671455232755996</v>
      </c>
      <c r="L7857">
        <v>469</v>
      </c>
      <c r="M7857">
        <v>0.81185864577510103</v>
      </c>
      <c r="N7857">
        <v>0.84401869549693298</v>
      </c>
      <c r="P7857" t="s">
        <v>42</v>
      </c>
    </row>
    <row r="7858" spans="1:16" x14ac:dyDescent="0.3">
      <c r="A7858" t="str">
        <f t="shared" si="124"/>
        <v>04: Food PubsLondonTotalWhite RumBacardi Carta BlancaB: £3 - £3.20All stocking</v>
      </c>
      <c r="B7858" t="s">
        <v>1</v>
      </c>
      <c r="C7858" t="s">
        <v>109</v>
      </c>
      <c r="D7858" t="s">
        <v>102</v>
      </c>
      <c r="E7858" t="s">
        <v>12</v>
      </c>
      <c r="F7858" t="s">
        <v>85</v>
      </c>
      <c r="G7858" t="s">
        <v>86</v>
      </c>
      <c r="H7858" t="s">
        <v>49</v>
      </c>
      <c r="I7858" t="s">
        <v>59</v>
      </c>
      <c r="J7858" s="1">
        <v>34.81</v>
      </c>
      <c r="K7858">
        <v>12.6085234940498</v>
      </c>
      <c r="L7858">
        <v>57</v>
      </c>
      <c r="M7858">
        <v>0.96963042601266702</v>
      </c>
      <c r="N7858">
        <v>0.96988349087711601</v>
      </c>
      <c r="P7858" t="s">
        <v>42</v>
      </c>
    </row>
    <row r="7859" spans="1:16" x14ac:dyDescent="0.3">
      <c r="A7859" t="str">
        <f t="shared" si="124"/>
        <v>04: Food PubsLondonTotalWhite RumBacardi Carta BlancaC: £3.20 - £3.40All stocking</v>
      </c>
      <c r="B7859" t="s">
        <v>1</v>
      </c>
      <c r="C7859" t="s">
        <v>109</v>
      </c>
      <c r="D7859" t="s">
        <v>102</v>
      </c>
      <c r="E7859" t="s">
        <v>12</v>
      </c>
      <c r="F7859" t="s">
        <v>85</v>
      </c>
      <c r="G7859" t="s">
        <v>86</v>
      </c>
      <c r="H7859" t="s">
        <v>49</v>
      </c>
      <c r="I7859" t="s">
        <v>52</v>
      </c>
      <c r="J7859" s="1">
        <v>38.51</v>
      </c>
      <c r="K7859">
        <v>12.7841425428504</v>
      </c>
      <c r="L7859">
        <v>89</v>
      </c>
      <c r="M7859">
        <v>0.95794412371995197</v>
      </c>
      <c r="N7859">
        <v>0.95948125251982297</v>
      </c>
      <c r="P7859" t="s">
        <v>42</v>
      </c>
    </row>
    <row r="7860" spans="1:16" x14ac:dyDescent="0.3">
      <c r="A7860" t="str">
        <f t="shared" si="124"/>
        <v>04: Food PubsLondonTotalWhite RumBacardi Carta BlancaD: £3.40 - £3.60All stocking</v>
      </c>
      <c r="B7860" t="s">
        <v>1</v>
      </c>
      <c r="C7860" t="s">
        <v>109</v>
      </c>
      <c r="D7860" t="s">
        <v>102</v>
      </c>
      <c r="E7860" t="s">
        <v>12</v>
      </c>
      <c r="F7860" t="s">
        <v>85</v>
      </c>
      <c r="G7860" t="s">
        <v>86</v>
      </c>
      <c r="H7860" t="s">
        <v>49</v>
      </c>
      <c r="I7860" t="s">
        <v>53</v>
      </c>
      <c r="J7860" s="1">
        <v>34.43</v>
      </c>
      <c r="K7860">
        <v>10.507347594464161</v>
      </c>
      <c r="L7860">
        <v>163</v>
      </c>
      <c r="M7860">
        <v>0.89105033345865803</v>
      </c>
      <c r="N7860">
        <v>0.89607784558917702</v>
      </c>
      <c r="P7860" t="s">
        <v>42</v>
      </c>
    </row>
    <row r="7861" spans="1:16" x14ac:dyDescent="0.3">
      <c r="A7861" t="str">
        <f t="shared" si="124"/>
        <v>04: Food PubsLondonTotalWhite RumBacardi Carta BlancaE: £3.60 - £3.80All stocking</v>
      </c>
      <c r="B7861" t="s">
        <v>1</v>
      </c>
      <c r="C7861" t="s">
        <v>109</v>
      </c>
      <c r="D7861" t="s">
        <v>102</v>
      </c>
      <c r="E7861" t="s">
        <v>12</v>
      </c>
      <c r="F7861" t="s">
        <v>85</v>
      </c>
      <c r="G7861" t="s">
        <v>86</v>
      </c>
      <c r="H7861" t="s">
        <v>49</v>
      </c>
      <c r="I7861" t="s">
        <v>54</v>
      </c>
      <c r="J7861" s="1">
        <v>32.93</v>
      </c>
      <c r="K7861">
        <v>9.8494580158944807</v>
      </c>
      <c r="L7861">
        <v>181</v>
      </c>
      <c r="M7861">
        <v>0.91314444021082697</v>
      </c>
      <c r="N7861">
        <v>0.91865886741268199</v>
      </c>
      <c r="P7861" t="s">
        <v>42</v>
      </c>
    </row>
    <row r="7862" spans="1:16" x14ac:dyDescent="0.3">
      <c r="A7862" t="str">
        <f t="shared" si="124"/>
        <v>04: Food PubsLondonTotalWhite RumBacardi Carta BlancaF: £3.80 - £4.00All stocking</v>
      </c>
      <c r="B7862" t="s">
        <v>1</v>
      </c>
      <c r="C7862" t="s">
        <v>109</v>
      </c>
      <c r="D7862" t="s">
        <v>102</v>
      </c>
      <c r="E7862" t="s">
        <v>12</v>
      </c>
      <c r="F7862" t="s">
        <v>85</v>
      </c>
      <c r="G7862" t="s">
        <v>86</v>
      </c>
      <c r="H7862" t="s">
        <v>49</v>
      </c>
      <c r="I7862" t="s">
        <v>55</v>
      </c>
      <c r="J7862" s="1">
        <v>33.25</v>
      </c>
      <c r="K7862">
        <v>9.6387446788420803</v>
      </c>
      <c r="L7862">
        <v>154</v>
      </c>
      <c r="M7862">
        <v>0.87209119881380803</v>
      </c>
      <c r="N7862">
        <v>0.88103726131757598</v>
      </c>
      <c r="P7862" t="s">
        <v>42</v>
      </c>
    </row>
    <row r="7863" spans="1:16" x14ac:dyDescent="0.3">
      <c r="A7863" t="str">
        <f t="shared" si="124"/>
        <v>04: Food PubsLondonTotalWhite RumBacardi Carta BlancaG: £4.00 - £4.20All stocking</v>
      </c>
      <c r="B7863" t="s">
        <v>1</v>
      </c>
      <c r="C7863" t="s">
        <v>109</v>
      </c>
      <c r="D7863" t="s">
        <v>102</v>
      </c>
      <c r="E7863" t="s">
        <v>12</v>
      </c>
      <c r="F7863" t="s">
        <v>85</v>
      </c>
      <c r="G7863" t="s">
        <v>86</v>
      </c>
      <c r="H7863" t="s">
        <v>49</v>
      </c>
      <c r="I7863" t="s">
        <v>56</v>
      </c>
      <c r="J7863" s="1">
        <v>31.34</v>
      </c>
      <c r="K7863">
        <v>8.4749754128786403</v>
      </c>
      <c r="L7863">
        <v>93</v>
      </c>
      <c r="M7863">
        <v>0.76713942448066497</v>
      </c>
      <c r="N7863">
        <v>0.77625178826895602</v>
      </c>
      <c r="P7863" t="s">
        <v>42</v>
      </c>
    </row>
    <row r="7864" spans="1:16" x14ac:dyDescent="0.3">
      <c r="A7864" t="str">
        <f t="shared" si="124"/>
        <v>04: Food PubsLondonTotalWhite RumBacardi Carta BlancaH: £4.20 - £4.40All stocking</v>
      </c>
      <c r="B7864" t="s">
        <v>1</v>
      </c>
      <c r="C7864" t="s">
        <v>109</v>
      </c>
      <c r="D7864" t="s">
        <v>102</v>
      </c>
      <c r="E7864" t="s">
        <v>12</v>
      </c>
      <c r="F7864" t="s">
        <v>85</v>
      </c>
      <c r="G7864" t="s">
        <v>86</v>
      </c>
      <c r="H7864" t="s">
        <v>49</v>
      </c>
      <c r="I7864" t="s">
        <v>60</v>
      </c>
      <c r="J7864" s="1">
        <v>33</v>
      </c>
      <c r="K7864">
        <v>8.3864707230092002</v>
      </c>
      <c r="L7864">
        <v>39</v>
      </c>
      <c r="M7864">
        <v>0.64977119035779296</v>
      </c>
      <c r="N7864">
        <v>0.67278887303851598</v>
      </c>
      <c r="P7864" t="s">
        <v>42</v>
      </c>
    </row>
    <row r="7865" spans="1:16" x14ac:dyDescent="0.3">
      <c r="A7865" t="str">
        <f t="shared" si="124"/>
        <v>04: Food PubsLondonTotalWhite RumBacardi Carta BlancaI: £4.40 - £4.60All stocking</v>
      </c>
      <c r="B7865" t="s">
        <v>1</v>
      </c>
      <c r="C7865" t="s">
        <v>109</v>
      </c>
      <c r="D7865" t="s">
        <v>102</v>
      </c>
      <c r="E7865" t="s">
        <v>12</v>
      </c>
      <c r="F7865" t="s">
        <v>85</v>
      </c>
      <c r="G7865" t="s">
        <v>86</v>
      </c>
      <c r="H7865" t="s">
        <v>49</v>
      </c>
      <c r="I7865" t="s">
        <v>64</v>
      </c>
      <c r="J7865" s="1">
        <v>40.99</v>
      </c>
      <c r="K7865">
        <v>9.1439862914862786</v>
      </c>
      <c r="L7865">
        <v>30</v>
      </c>
      <c r="M7865">
        <v>0.71524265069201398</v>
      </c>
      <c r="N7865">
        <v>0.75</v>
      </c>
      <c r="P7865" t="s">
        <v>42</v>
      </c>
    </row>
    <row r="7866" spans="1:16" x14ac:dyDescent="0.3">
      <c r="A7866" t="str">
        <f t="shared" si="124"/>
        <v>04: Food PubsLondonTotalWhite RumBacardi Carta BlancaJ: £4.60 - £4.80All stocking</v>
      </c>
      <c r="B7866" t="s">
        <v>1</v>
      </c>
      <c r="C7866" t="s">
        <v>109</v>
      </c>
      <c r="D7866" t="s">
        <v>102</v>
      </c>
      <c r="E7866" t="s">
        <v>12</v>
      </c>
      <c r="F7866" t="s">
        <v>85</v>
      </c>
      <c r="G7866" t="s">
        <v>86</v>
      </c>
      <c r="H7866" t="s">
        <v>49</v>
      </c>
      <c r="I7866" t="s">
        <v>65</v>
      </c>
      <c r="J7866" s="1">
        <v>41.26</v>
      </c>
      <c r="K7866">
        <v>9.1749792799792793</v>
      </c>
      <c r="L7866">
        <v>30</v>
      </c>
      <c r="M7866">
        <v>0.65832877103068199</v>
      </c>
      <c r="N7866">
        <v>0.70379409806966897</v>
      </c>
      <c r="P7866" t="s">
        <v>42</v>
      </c>
    </row>
    <row r="7867" spans="1:16" x14ac:dyDescent="0.3">
      <c r="A7867" t="str">
        <f t="shared" si="124"/>
        <v>04: Food PubsLondonTotalWhite RumHavana 3yrsTotalAll stocking</v>
      </c>
      <c r="B7867" t="s">
        <v>1</v>
      </c>
      <c r="C7867" t="s">
        <v>109</v>
      </c>
      <c r="D7867" t="s">
        <v>102</v>
      </c>
      <c r="E7867" t="s">
        <v>12</v>
      </c>
      <c r="F7867" t="s">
        <v>85</v>
      </c>
      <c r="G7867" t="s">
        <v>87</v>
      </c>
      <c r="H7867" t="s">
        <v>49</v>
      </c>
      <c r="I7867" t="s">
        <v>12</v>
      </c>
      <c r="J7867" s="1">
        <v>37.74</v>
      </c>
      <c r="K7867">
        <v>7.8343239815740002</v>
      </c>
      <c r="L7867">
        <v>180</v>
      </c>
      <c r="M7867">
        <v>0.52445771451076995</v>
      </c>
      <c r="N7867">
        <v>0.48446045169131102</v>
      </c>
      <c r="P7867" t="s">
        <v>42</v>
      </c>
    </row>
    <row r="7868" spans="1:16" x14ac:dyDescent="0.3">
      <c r="A7868" t="str">
        <f t="shared" ref="A7868:A7931" si="125">C7868&amp;D7868&amp;E7868&amp;F7868&amp;G7868&amp;I7868&amp;P7868</f>
        <v>04: Food PubsLondonTotalWhite RumHavana 3yrsF: £3.80 - £4.00All stocking</v>
      </c>
      <c r="B7868" t="s">
        <v>1</v>
      </c>
      <c r="C7868" t="s">
        <v>109</v>
      </c>
      <c r="D7868" t="s">
        <v>102</v>
      </c>
      <c r="E7868" t="s">
        <v>12</v>
      </c>
      <c r="F7868" t="s">
        <v>85</v>
      </c>
      <c r="G7868" t="s">
        <v>87</v>
      </c>
      <c r="H7868" t="s">
        <v>49</v>
      </c>
      <c r="I7868" t="s">
        <v>55</v>
      </c>
      <c r="J7868" s="1">
        <v>30.3</v>
      </c>
      <c r="K7868">
        <v>8.0807171994672</v>
      </c>
      <c r="L7868">
        <v>28</v>
      </c>
      <c r="M7868">
        <v>0.481865958173474</v>
      </c>
      <c r="N7868">
        <v>0.49800637958532701</v>
      </c>
      <c r="P7868" t="s">
        <v>42</v>
      </c>
    </row>
    <row r="7869" spans="1:16" x14ac:dyDescent="0.3">
      <c r="A7869" t="str">
        <f t="shared" si="125"/>
        <v>04: Food PubsLondonTotalWhite RumHavana 3yrsG: £4.00 - £4.20All stocking</v>
      </c>
      <c r="B7869" t="s">
        <v>1</v>
      </c>
      <c r="C7869" t="s">
        <v>109</v>
      </c>
      <c r="D7869" t="s">
        <v>102</v>
      </c>
      <c r="E7869" t="s">
        <v>12</v>
      </c>
      <c r="F7869" t="s">
        <v>85</v>
      </c>
      <c r="G7869" t="s">
        <v>87</v>
      </c>
      <c r="H7869" t="s">
        <v>49</v>
      </c>
      <c r="I7869" t="s">
        <v>56</v>
      </c>
      <c r="J7869" s="1">
        <v>34.44</v>
      </c>
      <c r="K7869">
        <v>9.0661818950280395</v>
      </c>
      <c r="L7869">
        <v>26</v>
      </c>
      <c r="M7869">
        <v>0.487122713969176</v>
      </c>
      <c r="N7869">
        <v>0.49431500465983202</v>
      </c>
      <c r="P7869" t="s">
        <v>42</v>
      </c>
    </row>
    <row r="7870" spans="1:16" x14ac:dyDescent="0.3">
      <c r="A7870" t="str">
        <f t="shared" si="125"/>
        <v>04: Food PubsLondonTotalWhite RumHavana 3yrsH: £4.20 - £4.40All stocking</v>
      </c>
      <c r="B7870" t="s">
        <v>1</v>
      </c>
      <c r="C7870" t="s">
        <v>109</v>
      </c>
      <c r="D7870" t="s">
        <v>102</v>
      </c>
      <c r="E7870" t="s">
        <v>12</v>
      </c>
      <c r="F7870" t="s">
        <v>85</v>
      </c>
      <c r="G7870" t="s">
        <v>87</v>
      </c>
      <c r="H7870" t="s">
        <v>49</v>
      </c>
      <c r="I7870" t="s">
        <v>60</v>
      </c>
      <c r="J7870" s="1">
        <v>25.65</v>
      </c>
      <c r="K7870">
        <v>6.1019762182262003</v>
      </c>
      <c r="L7870">
        <v>32</v>
      </c>
      <c r="M7870">
        <v>0.36956336281114899</v>
      </c>
      <c r="N7870">
        <v>0.36949566842805298</v>
      </c>
      <c r="P7870" t="s">
        <v>42</v>
      </c>
    </row>
    <row r="7871" spans="1:16" x14ac:dyDescent="0.3">
      <c r="A7871" t="str">
        <f t="shared" si="125"/>
        <v>04: Food PubsLondonTotalWhite RumHavana 3yrsI: £4.40 - £4.60All stocking</v>
      </c>
      <c r="B7871" t="s">
        <v>1</v>
      </c>
      <c r="C7871" t="s">
        <v>109</v>
      </c>
      <c r="D7871" t="s">
        <v>102</v>
      </c>
      <c r="E7871" t="s">
        <v>12</v>
      </c>
      <c r="F7871" t="s">
        <v>85</v>
      </c>
      <c r="G7871" t="s">
        <v>87</v>
      </c>
      <c r="H7871" t="s">
        <v>49</v>
      </c>
      <c r="I7871" t="s">
        <v>64</v>
      </c>
      <c r="J7871" s="1">
        <v>25.78</v>
      </c>
      <c r="K7871">
        <v>5.8649770007769995</v>
      </c>
      <c r="L7871">
        <v>25</v>
      </c>
      <c r="M7871">
        <v>0.404571533374464</v>
      </c>
      <c r="N7871">
        <v>0.39408706952566602</v>
      </c>
      <c r="P7871" t="s">
        <v>42</v>
      </c>
    </row>
    <row r="7872" spans="1:16" x14ac:dyDescent="0.3">
      <c r="A7872" t="str">
        <f t="shared" si="125"/>
        <v>04: Food PubsLondonTotalWhite RumHavana 3yrsJ: £4.60 - £4.80All stocking</v>
      </c>
      <c r="B7872" t="s">
        <v>1</v>
      </c>
      <c r="C7872" t="s">
        <v>109</v>
      </c>
      <c r="D7872" t="s">
        <v>102</v>
      </c>
      <c r="E7872" t="s">
        <v>12</v>
      </c>
      <c r="F7872" t="s">
        <v>85</v>
      </c>
      <c r="G7872" t="s">
        <v>87</v>
      </c>
      <c r="H7872" t="s">
        <v>49</v>
      </c>
      <c r="I7872" t="s">
        <v>65</v>
      </c>
      <c r="J7872" s="1">
        <v>32.479999999999997</v>
      </c>
      <c r="K7872">
        <v>7.2112478632478805</v>
      </c>
      <c r="L7872">
        <v>25</v>
      </c>
      <c r="M7872">
        <v>0.44881336766137497</v>
      </c>
      <c r="N7872">
        <v>0.439379959402104</v>
      </c>
      <c r="P7872" t="s">
        <v>42</v>
      </c>
    </row>
    <row r="7873" spans="1:16" x14ac:dyDescent="0.3">
      <c r="A7873" t="str">
        <f t="shared" si="125"/>
        <v>04: Food PubsLondonTotalWhite RumHavana 3yrsQ: &gt;£6.00All stocking</v>
      </c>
      <c r="B7873" t="s">
        <v>1</v>
      </c>
      <c r="C7873" t="s">
        <v>109</v>
      </c>
      <c r="D7873" t="s">
        <v>102</v>
      </c>
      <c r="E7873" t="s">
        <v>12</v>
      </c>
      <c r="F7873" t="s">
        <v>85</v>
      </c>
      <c r="G7873" t="s">
        <v>87</v>
      </c>
      <c r="H7873" t="s">
        <v>49</v>
      </c>
      <c r="I7873" t="s">
        <v>96</v>
      </c>
      <c r="J7873" s="1">
        <v>64.59</v>
      </c>
      <c r="K7873">
        <v>10.03320352061732</v>
      </c>
      <c r="L7873">
        <v>29</v>
      </c>
      <c r="M7873">
        <v>0.78853628149809796</v>
      </c>
      <c r="N7873">
        <v>0.71861910850491595</v>
      </c>
      <c r="P7873" t="s">
        <v>42</v>
      </c>
    </row>
    <row r="7874" spans="1:16" x14ac:dyDescent="0.3">
      <c r="A7874" t="str">
        <f t="shared" si="125"/>
        <v>04: Food PubsLondonTotalWhite RumWray and Nephew Rum Overproof White RumTotalAll stocking</v>
      </c>
      <c r="B7874" t="s">
        <v>1</v>
      </c>
      <c r="C7874" t="s">
        <v>109</v>
      </c>
      <c r="D7874" t="s">
        <v>102</v>
      </c>
      <c r="E7874" t="s">
        <v>12</v>
      </c>
      <c r="F7874" t="s">
        <v>85</v>
      </c>
      <c r="G7874" t="s">
        <v>88</v>
      </c>
      <c r="H7874" t="s">
        <v>49</v>
      </c>
      <c r="I7874" t="s">
        <v>12</v>
      </c>
      <c r="J7874" s="1">
        <v>32.33</v>
      </c>
      <c r="K7874">
        <v>7.3724357793506794</v>
      </c>
      <c r="L7874">
        <v>47</v>
      </c>
      <c r="M7874">
        <v>0.40257987291087699</v>
      </c>
      <c r="N7874">
        <v>0.383465200482768</v>
      </c>
      <c r="P7874" t="s">
        <v>42</v>
      </c>
    </row>
    <row r="7875" spans="1:16" x14ac:dyDescent="0.3">
      <c r="A7875" t="str">
        <f t="shared" si="125"/>
        <v>04: Food PubsNorth EnglandMainstreamGinBeefeater Pink London Dry GinTotalAll stocking</v>
      </c>
      <c r="B7875" t="s">
        <v>1</v>
      </c>
      <c r="C7875" t="s">
        <v>109</v>
      </c>
      <c r="D7875" t="s">
        <v>103</v>
      </c>
      <c r="E7875" t="s">
        <v>14</v>
      </c>
      <c r="F7875" t="s">
        <v>47</v>
      </c>
      <c r="G7875" t="s">
        <v>50</v>
      </c>
      <c r="H7875" t="s">
        <v>49</v>
      </c>
      <c r="I7875" t="s">
        <v>12</v>
      </c>
      <c r="J7875" s="1">
        <v>17.559999999999999</v>
      </c>
      <c r="K7875">
        <v>4.9070436206305601</v>
      </c>
      <c r="L7875">
        <v>92</v>
      </c>
      <c r="M7875" s="19">
        <v>1.8783067181630801E-2</v>
      </c>
      <c r="N7875" s="19">
        <v>1.7889504753224501E-2</v>
      </c>
      <c r="P7875" t="s">
        <v>42</v>
      </c>
    </row>
    <row r="7876" spans="1:16" x14ac:dyDescent="0.3">
      <c r="A7876" t="str">
        <f t="shared" si="125"/>
        <v>04: Food PubsNorth EnglandMainstreamGinBeefeater Pink London Dry GinD: £3.40 - £3.60All stocking</v>
      </c>
      <c r="B7876" t="s">
        <v>1</v>
      </c>
      <c r="C7876" t="s">
        <v>109</v>
      </c>
      <c r="D7876" t="s">
        <v>103</v>
      </c>
      <c r="E7876" t="s">
        <v>14</v>
      </c>
      <c r="F7876" t="s">
        <v>47</v>
      </c>
      <c r="G7876" t="s">
        <v>50</v>
      </c>
      <c r="H7876" t="s">
        <v>49</v>
      </c>
      <c r="I7876" t="s">
        <v>53</v>
      </c>
      <c r="J7876" s="1">
        <v>21.16</v>
      </c>
      <c r="K7876">
        <v>6.0190613026819992</v>
      </c>
      <c r="L7876">
        <v>29</v>
      </c>
      <c r="M7876" s="19">
        <v>2.4244373585611802E-2</v>
      </c>
      <c r="N7876" s="19">
        <v>2.3223443223443201E-2</v>
      </c>
      <c r="P7876" t="s">
        <v>42</v>
      </c>
    </row>
    <row r="7877" spans="1:16" x14ac:dyDescent="0.3">
      <c r="A7877" t="str">
        <f t="shared" si="125"/>
        <v>04: Food PubsNorth EnglandMainstreamGinBombay Bramble GinTotalAll stocking</v>
      </c>
      <c r="B7877" t="s">
        <v>1</v>
      </c>
      <c r="C7877" t="s">
        <v>109</v>
      </c>
      <c r="D7877" t="s">
        <v>103</v>
      </c>
      <c r="E7877" t="s">
        <v>14</v>
      </c>
      <c r="F7877" t="s">
        <v>47</v>
      </c>
      <c r="G7877" t="s">
        <v>51</v>
      </c>
      <c r="H7877" t="s">
        <v>49</v>
      </c>
      <c r="I7877" t="s">
        <v>12</v>
      </c>
      <c r="J7877" s="1">
        <v>10.55</v>
      </c>
      <c r="K7877">
        <v>3.3393579688558761</v>
      </c>
      <c r="L7877">
        <v>239</v>
      </c>
      <c r="M7877">
        <v>1.6136064125649E-2</v>
      </c>
      <c r="N7877" s="19">
        <v>1.55743770117343E-2</v>
      </c>
      <c r="P7877" t="s">
        <v>42</v>
      </c>
    </row>
    <row r="7878" spans="1:16" x14ac:dyDescent="0.3">
      <c r="A7878" t="str">
        <f t="shared" si="125"/>
        <v>04: Food PubsNorth EnglandMainstreamGinBombay Bramble GinB: £3 - £3.20All stocking</v>
      </c>
      <c r="B7878" t="s">
        <v>1</v>
      </c>
      <c r="C7878" t="s">
        <v>109</v>
      </c>
      <c r="D7878" t="s">
        <v>103</v>
      </c>
      <c r="E7878" t="s">
        <v>14</v>
      </c>
      <c r="F7878" t="s">
        <v>47</v>
      </c>
      <c r="G7878" t="s">
        <v>51</v>
      </c>
      <c r="H7878" t="s">
        <v>49</v>
      </c>
      <c r="I7878" t="s">
        <v>59</v>
      </c>
      <c r="J7878" s="1">
        <v>11.05</v>
      </c>
      <c r="K7878">
        <v>3.9705572205572199</v>
      </c>
      <c r="L7878">
        <v>26</v>
      </c>
      <c r="M7878" s="19">
        <v>1.4587308888493701E-2</v>
      </c>
      <c r="N7878">
        <v>1.515178683498E-2</v>
      </c>
      <c r="P7878" t="s">
        <v>42</v>
      </c>
    </row>
    <row r="7879" spans="1:16" x14ac:dyDescent="0.3">
      <c r="A7879" t="str">
        <f t="shared" si="125"/>
        <v>04: Food PubsNorth EnglandMainstreamGinBombay Bramble GinC: £3.20 - £3.40All stocking</v>
      </c>
      <c r="B7879" t="s">
        <v>1</v>
      </c>
      <c r="C7879" t="s">
        <v>109</v>
      </c>
      <c r="D7879" t="s">
        <v>103</v>
      </c>
      <c r="E7879" t="s">
        <v>14</v>
      </c>
      <c r="F7879" t="s">
        <v>47</v>
      </c>
      <c r="G7879" t="s">
        <v>51</v>
      </c>
      <c r="H7879" t="s">
        <v>49</v>
      </c>
      <c r="I7879" t="s">
        <v>52</v>
      </c>
      <c r="J7879" s="1">
        <v>11.16</v>
      </c>
      <c r="K7879">
        <v>3.7905546144676601</v>
      </c>
      <c r="L7879">
        <v>46</v>
      </c>
      <c r="M7879" s="19">
        <v>1.5986092464535102E-2</v>
      </c>
      <c r="N7879" s="19">
        <v>1.6219987875044299E-2</v>
      </c>
      <c r="P7879" t="s">
        <v>42</v>
      </c>
    </row>
    <row r="7880" spans="1:16" x14ac:dyDescent="0.3">
      <c r="A7880" t="str">
        <f t="shared" si="125"/>
        <v>04: Food PubsNorth EnglandMainstreamGinBombay Bramble GinD: £3.40 - £3.60All stocking</v>
      </c>
      <c r="B7880" t="s">
        <v>1</v>
      </c>
      <c r="C7880" t="s">
        <v>109</v>
      </c>
      <c r="D7880" t="s">
        <v>103</v>
      </c>
      <c r="E7880" t="s">
        <v>14</v>
      </c>
      <c r="F7880" t="s">
        <v>47</v>
      </c>
      <c r="G7880" t="s">
        <v>51</v>
      </c>
      <c r="H7880" t="s">
        <v>49</v>
      </c>
      <c r="I7880" t="s">
        <v>53</v>
      </c>
      <c r="J7880" s="1">
        <v>10.87</v>
      </c>
      <c r="K7880">
        <v>3.4620022219160158</v>
      </c>
      <c r="L7880">
        <v>58</v>
      </c>
      <c r="M7880" s="19">
        <v>1.6462456829575801E-2</v>
      </c>
      <c r="N7880" s="19">
        <v>1.59235341616311E-2</v>
      </c>
      <c r="P7880" t="s">
        <v>42</v>
      </c>
    </row>
    <row r="7881" spans="1:16" x14ac:dyDescent="0.3">
      <c r="A7881" t="str">
        <f t="shared" si="125"/>
        <v>04: Food PubsNorth EnglandMainstreamGinBombay Bramble GinE: £3.60 - £3.80All stocking</v>
      </c>
      <c r="B7881" t="s">
        <v>1</v>
      </c>
      <c r="C7881" t="s">
        <v>109</v>
      </c>
      <c r="D7881" t="s">
        <v>103</v>
      </c>
      <c r="E7881" t="s">
        <v>14</v>
      </c>
      <c r="F7881" t="s">
        <v>47</v>
      </c>
      <c r="G7881" t="s">
        <v>51</v>
      </c>
      <c r="H7881" t="s">
        <v>49</v>
      </c>
      <c r="I7881" t="s">
        <v>54</v>
      </c>
      <c r="J7881" s="1">
        <v>12.49</v>
      </c>
      <c r="K7881">
        <v>3.6193551157836881</v>
      </c>
      <c r="L7881">
        <v>42</v>
      </c>
      <c r="M7881" s="19">
        <v>1.6116651934939701E-2</v>
      </c>
      <c r="N7881" s="19">
        <v>1.51164993369956E-2</v>
      </c>
      <c r="P7881" t="s">
        <v>42</v>
      </c>
    </row>
    <row r="7882" spans="1:16" x14ac:dyDescent="0.3">
      <c r="A7882" t="str">
        <f t="shared" si="125"/>
        <v>04: Food PubsNorth EnglandMainstreamGinBombay Bramble GinF: £3.80 - £4.00All stocking</v>
      </c>
      <c r="B7882" t="s">
        <v>1</v>
      </c>
      <c r="C7882" t="s">
        <v>109</v>
      </c>
      <c r="D7882" t="s">
        <v>103</v>
      </c>
      <c r="E7882" t="s">
        <v>14</v>
      </c>
      <c r="F7882" t="s">
        <v>47</v>
      </c>
      <c r="G7882" t="s">
        <v>51</v>
      </c>
      <c r="H7882" t="s">
        <v>49</v>
      </c>
      <c r="I7882" t="s">
        <v>55</v>
      </c>
      <c r="J7882" s="1">
        <v>10.130000000000001</v>
      </c>
      <c r="K7882">
        <v>2.8798967566824718</v>
      </c>
      <c r="L7882">
        <v>42</v>
      </c>
      <c r="M7882" s="19">
        <v>1.8763013207141199E-2</v>
      </c>
      <c r="N7882" s="19">
        <v>1.6832809517382301E-2</v>
      </c>
      <c r="P7882" t="s">
        <v>42</v>
      </c>
    </row>
    <row r="7883" spans="1:16" x14ac:dyDescent="0.3">
      <c r="A7883" t="str">
        <f t="shared" si="125"/>
        <v>04: Food PubsNorth EnglandMainstreamGinBombay Bramble GinG: £4.00 - £4.20All stocking</v>
      </c>
      <c r="B7883" t="s">
        <v>1</v>
      </c>
      <c r="C7883" t="s">
        <v>109</v>
      </c>
      <c r="D7883" t="s">
        <v>103</v>
      </c>
      <c r="E7883" t="s">
        <v>14</v>
      </c>
      <c r="F7883" t="s">
        <v>47</v>
      </c>
      <c r="G7883" t="s">
        <v>51</v>
      </c>
      <c r="H7883" t="s">
        <v>49</v>
      </c>
      <c r="I7883" t="s">
        <v>56</v>
      </c>
      <c r="J7883" s="1">
        <v>9.5299999999999994</v>
      </c>
      <c r="K7883">
        <v>2.9795194223765638</v>
      </c>
      <c r="L7883">
        <v>42</v>
      </c>
      <c r="M7883" s="19">
        <v>2.0017180374316101E-2</v>
      </c>
      <c r="N7883">
        <v>1.8078184565366001E-2</v>
      </c>
      <c r="P7883" t="s">
        <v>42</v>
      </c>
    </row>
    <row r="7884" spans="1:16" x14ac:dyDescent="0.3">
      <c r="A7884" t="str">
        <f t="shared" si="125"/>
        <v>04: Food PubsNorth EnglandMainstreamGinBombay SapphireA: &lt;£3All stocking</v>
      </c>
      <c r="B7884" t="s">
        <v>1</v>
      </c>
      <c r="C7884" t="s">
        <v>109</v>
      </c>
      <c r="D7884" t="s">
        <v>103</v>
      </c>
      <c r="E7884" t="s">
        <v>14</v>
      </c>
      <c r="F7884" t="s">
        <v>47</v>
      </c>
      <c r="G7884" t="s">
        <v>57</v>
      </c>
      <c r="H7884" t="s">
        <v>49</v>
      </c>
      <c r="I7884" t="s">
        <v>58</v>
      </c>
      <c r="J7884" s="1">
        <v>17.260000000000002</v>
      </c>
      <c r="K7884">
        <v>5.8618693088520795</v>
      </c>
      <c r="L7884">
        <v>116</v>
      </c>
      <c r="M7884" s="19">
        <v>4.0544401160927397E-2</v>
      </c>
      <c r="N7884" s="19">
        <v>3.8109180413813899E-2</v>
      </c>
      <c r="P7884" t="s">
        <v>42</v>
      </c>
    </row>
    <row r="7885" spans="1:16" x14ac:dyDescent="0.3">
      <c r="A7885" t="str">
        <f t="shared" si="125"/>
        <v>04: Food PubsNorth EnglandMainstreamGinBombay SapphireTotalAll stocking</v>
      </c>
      <c r="B7885" t="s">
        <v>1</v>
      </c>
      <c r="C7885" t="s">
        <v>109</v>
      </c>
      <c r="D7885" t="s">
        <v>103</v>
      </c>
      <c r="E7885" t="s">
        <v>14</v>
      </c>
      <c r="F7885" t="s">
        <v>47</v>
      </c>
      <c r="G7885" t="s">
        <v>57</v>
      </c>
      <c r="H7885" t="s">
        <v>49</v>
      </c>
      <c r="I7885" t="s">
        <v>12</v>
      </c>
      <c r="J7885" s="1">
        <v>19.03</v>
      </c>
      <c r="K7885">
        <v>6.1379818525754395</v>
      </c>
      <c r="L7885">
        <v>406</v>
      </c>
      <c r="M7885" s="19">
        <v>4.14214831747063E-2</v>
      </c>
      <c r="N7885" s="19">
        <v>4.1065349786090499E-2</v>
      </c>
      <c r="P7885" t="s">
        <v>42</v>
      </c>
    </row>
    <row r="7886" spans="1:16" x14ac:dyDescent="0.3">
      <c r="A7886" t="str">
        <f t="shared" si="125"/>
        <v>04: Food PubsNorth EnglandMainstreamGinBombay SapphireB: £3 - £3.20All stocking</v>
      </c>
      <c r="B7886" t="s">
        <v>1</v>
      </c>
      <c r="C7886" t="s">
        <v>109</v>
      </c>
      <c r="D7886" t="s">
        <v>103</v>
      </c>
      <c r="E7886" t="s">
        <v>14</v>
      </c>
      <c r="F7886" t="s">
        <v>47</v>
      </c>
      <c r="G7886" t="s">
        <v>57</v>
      </c>
      <c r="H7886" t="s">
        <v>49</v>
      </c>
      <c r="I7886" t="s">
        <v>59</v>
      </c>
      <c r="J7886" s="1">
        <v>19.98</v>
      </c>
      <c r="K7886">
        <v>7.0182896813331608</v>
      </c>
      <c r="L7886">
        <v>69</v>
      </c>
      <c r="M7886" s="19">
        <v>4.0061705309114799E-2</v>
      </c>
      <c r="N7886" s="19">
        <v>3.8898707947342799E-2</v>
      </c>
      <c r="P7886" t="s">
        <v>42</v>
      </c>
    </row>
    <row r="7887" spans="1:16" x14ac:dyDescent="0.3">
      <c r="A7887" t="str">
        <f t="shared" si="125"/>
        <v>04: Food PubsNorth EnglandMainstreamGinBombay SapphireC: £3.20 - £3.40All stocking</v>
      </c>
      <c r="B7887" t="s">
        <v>1</v>
      </c>
      <c r="C7887" t="s">
        <v>109</v>
      </c>
      <c r="D7887" t="s">
        <v>103</v>
      </c>
      <c r="E7887" t="s">
        <v>14</v>
      </c>
      <c r="F7887" t="s">
        <v>47</v>
      </c>
      <c r="G7887" t="s">
        <v>57</v>
      </c>
      <c r="H7887" t="s">
        <v>49</v>
      </c>
      <c r="I7887" t="s">
        <v>52</v>
      </c>
      <c r="J7887" s="1">
        <v>18.64</v>
      </c>
      <c r="K7887">
        <v>6.2766593479210409</v>
      </c>
      <c r="L7887">
        <v>107</v>
      </c>
      <c r="M7887" s="19">
        <v>3.8290139947401103E-2</v>
      </c>
      <c r="N7887" s="19">
        <v>3.8293898588599502E-2</v>
      </c>
      <c r="P7887" t="s">
        <v>42</v>
      </c>
    </row>
    <row r="7888" spans="1:16" x14ac:dyDescent="0.3">
      <c r="A7888" t="str">
        <f t="shared" si="125"/>
        <v>04: Food PubsNorth EnglandMainstreamGinBombay SapphireD: £3.40 - £3.60All stocking</v>
      </c>
      <c r="B7888" t="s">
        <v>1</v>
      </c>
      <c r="C7888" t="s">
        <v>109</v>
      </c>
      <c r="D7888" t="s">
        <v>103</v>
      </c>
      <c r="E7888" t="s">
        <v>14</v>
      </c>
      <c r="F7888" t="s">
        <v>47</v>
      </c>
      <c r="G7888" t="s">
        <v>57</v>
      </c>
      <c r="H7888" t="s">
        <v>49</v>
      </c>
      <c r="I7888" t="s">
        <v>53</v>
      </c>
      <c r="J7888" s="1">
        <v>21.67</v>
      </c>
      <c r="K7888">
        <v>6.6695833102083206</v>
      </c>
      <c r="L7888">
        <v>96</v>
      </c>
      <c r="M7888" s="19">
        <v>4.3345021898108703E-2</v>
      </c>
      <c r="N7888" s="19">
        <v>4.2585204407744798E-2</v>
      </c>
      <c r="P7888" t="s">
        <v>42</v>
      </c>
    </row>
    <row r="7889" spans="1:16" x14ac:dyDescent="0.3">
      <c r="A7889" t="str">
        <f t="shared" si="125"/>
        <v>04: Food PubsNorth EnglandMainstreamGinBombay SapphireE: £3.60 - £3.80All stocking</v>
      </c>
      <c r="B7889" t="s">
        <v>1</v>
      </c>
      <c r="C7889" t="s">
        <v>109</v>
      </c>
      <c r="D7889" t="s">
        <v>103</v>
      </c>
      <c r="E7889" t="s">
        <v>14</v>
      </c>
      <c r="F7889" t="s">
        <v>47</v>
      </c>
      <c r="G7889" t="s">
        <v>57</v>
      </c>
      <c r="H7889" t="s">
        <v>49</v>
      </c>
      <c r="I7889" t="s">
        <v>54</v>
      </c>
      <c r="J7889" s="1">
        <v>22.41</v>
      </c>
      <c r="K7889">
        <v>6.60004700937536</v>
      </c>
      <c r="L7889">
        <v>67</v>
      </c>
      <c r="M7889" s="19">
        <v>4.1524947143611199E-2</v>
      </c>
      <c r="N7889" s="19">
        <v>4.0947938900454103E-2</v>
      </c>
      <c r="P7889" t="s">
        <v>42</v>
      </c>
    </row>
    <row r="7890" spans="1:16" x14ac:dyDescent="0.3">
      <c r="A7890" t="str">
        <f t="shared" si="125"/>
        <v>04: Food PubsNorth EnglandMainstreamGinBombay SapphireF: £3.80 - £4.00All stocking</v>
      </c>
      <c r="B7890" t="s">
        <v>1</v>
      </c>
      <c r="C7890" t="s">
        <v>109</v>
      </c>
      <c r="D7890" t="s">
        <v>103</v>
      </c>
      <c r="E7890" t="s">
        <v>14</v>
      </c>
      <c r="F7890" t="s">
        <v>47</v>
      </c>
      <c r="G7890" t="s">
        <v>57</v>
      </c>
      <c r="H7890" t="s">
        <v>49</v>
      </c>
      <c r="I7890" t="s">
        <v>55</v>
      </c>
      <c r="J7890" s="1">
        <v>20.84</v>
      </c>
      <c r="K7890">
        <v>6.4429426499426405</v>
      </c>
      <c r="L7890">
        <v>75</v>
      </c>
      <c r="M7890" s="19">
        <v>4.3109121356752898E-2</v>
      </c>
      <c r="N7890" s="19">
        <v>4.4087790039615202E-2</v>
      </c>
      <c r="P7890" t="s">
        <v>42</v>
      </c>
    </row>
    <row r="7891" spans="1:16" x14ac:dyDescent="0.3">
      <c r="A7891" t="str">
        <f t="shared" si="125"/>
        <v>04: Food PubsNorth EnglandMainstreamGinBombay SapphireG: £4.00 - £4.20All stocking</v>
      </c>
      <c r="B7891" t="s">
        <v>1</v>
      </c>
      <c r="C7891" t="s">
        <v>109</v>
      </c>
      <c r="D7891" t="s">
        <v>103</v>
      </c>
      <c r="E7891" t="s">
        <v>14</v>
      </c>
      <c r="F7891" t="s">
        <v>47</v>
      </c>
      <c r="G7891" t="s">
        <v>57</v>
      </c>
      <c r="H7891" t="s">
        <v>49</v>
      </c>
      <c r="I7891" t="s">
        <v>56</v>
      </c>
      <c r="J7891" s="1">
        <v>19.510000000000002</v>
      </c>
      <c r="K7891">
        <v>6.2119806960716009</v>
      </c>
      <c r="L7891">
        <v>33</v>
      </c>
      <c r="M7891" s="19">
        <v>4.9191626837373298E-2</v>
      </c>
      <c r="N7891" s="19">
        <v>5.1628929104722901E-2</v>
      </c>
      <c r="P7891" t="s">
        <v>42</v>
      </c>
    </row>
    <row r="7892" spans="1:16" x14ac:dyDescent="0.3">
      <c r="A7892" t="str">
        <f t="shared" si="125"/>
        <v>04: Food PubsNorth EnglandMainstreamGinGordonsA: &lt;£3All stocking</v>
      </c>
      <c r="B7892" t="s">
        <v>1</v>
      </c>
      <c r="C7892" t="s">
        <v>109</v>
      </c>
      <c r="D7892" t="s">
        <v>103</v>
      </c>
      <c r="E7892" t="s">
        <v>14</v>
      </c>
      <c r="F7892" t="s">
        <v>47</v>
      </c>
      <c r="G7892" t="s">
        <v>61</v>
      </c>
      <c r="H7892" t="s">
        <v>49</v>
      </c>
      <c r="I7892" t="s">
        <v>58</v>
      </c>
      <c r="J7892" s="1">
        <v>62.1</v>
      </c>
      <c r="K7892">
        <v>20.589525794071243</v>
      </c>
      <c r="L7892">
        <v>264</v>
      </c>
      <c r="M7892">
        <v>0.17542998889431899</v>
      </c>
      <c r="N7892">
        <v>0.166758668614718</v>
      </c>
      <c r="P7892" t="s">
        <v>42</v>
      </c>
    </row>
    <row r="7893" spans="1:16" x14ac:dyDescent="0.3">
      <c r="A7893" t="str">
        <f t="shared" si="125"/>
        <v>04: Food PubsNorth EnglandMainstreamGinGordonsTotalAll stocking</v>
      </c>
      <c r="B7893" t="s">
        <v>1</v>
      </c>
      <c r="C7893" t="s">
        <v>109</v>
      </c>
      <c r="D7893" t="s">
        <v>103</v>
      </c>
      <c r="E7893" t="s">
        <v>14</v>
      </c>
      <c r="F7893" t="s">
        <v>47</v>
      </c>
      <c r="G7893" t="s">
        <v>61</v>
      </c>
      <c r="H7893" t="s">
        <v>49</v>
      </c>
      <c r="I7893" t="s">
        <v>12</v>
      </c>
      <c r="J7893" s="1">
        <v>58.95</v>
      </c>
      <c r="K7893">
        <v>19.06178970602048</v>
      </c>
      <c r="L7893">
        <v>546</v>
      </c>
      <c r="M7893">
        <v>0.17495212352206799</v>
      </c>
      <c r="N7893">
        <v>0.172368444770825</v>
      </c>
      <c r="P7893" t="s">
        <v>42</v>
      </c>
    </row>
    <row r="7894" spans="1:16" x14ac:dyDescent="0.3">
      <c r="A7894" t="str">
        <f t="shared" si="125"/>
        <v>04: Food PubsNorth EnglandMainstreamGinGordonsB: £3 - £3.20All stocking</v>
      </c>
      <c r="B7894" t="s">
        <v>1</v>
      </c>
      <c r="C7894" t="s">
        <v>109</v>
      </c>
      <c r="D7894" t="s">
        <v>103</v>
      </c>
      <c r="E7894" t="s">
        <v>14</v>
      </c>
      <c r="F7894" t="s">
        <v>47</v>
      </c>
      <c r="G7894" t="s">
        <v>61</v>
      </c>
      <c r="H7894" t="s">
        <v>49</v>
      </c>
      <c r="I7894" t="s">
        <v>59</v>
      </c>
      <c r="J7894" s="1">
        <v>63.11</v>
      </c>
      <c r="K7894">
        <v>20.518256005224078</v>
      </c>
      <c r="L7894">
        <v>188</v>
      </c>
      <c r="M7894">
        <v>0.17289039369289999</v>
      </c>
      <c r="N7894">
        <v>0.17315677835326301</v>
      </c>
      <c r="P7894" t="s">
        <v>42</v>
      </c>
    </row>
    <row r="7895" spans="1:16" x14ac:dyDescent="0.3">
      <c r="A7895" t="str">
        <f t="shared" si="125"/>
        <v>04: Food PubsNorth EnglandMainstreamGinGordonsC: £3.20 - £3.40All stocking</v>
      </c>
      <c r="B7895" t="s">
        <v>1</v>
      </c>
      <c r="C7895" t="s">
        <v>109</v>
      </c>
      <c r="D7895" t="s">
        <v>103</v>
      </c>
      <c r="E7895" t="s">
        <v>14</v>
      </c>
      <c r="F7895" t="s">
        <v>47</v>
      </c>
      <c r="G7895" t="s">
        <v>61</v>
      </c>
      <c r="H7895" t="s">
        <v>49</v>
      </c>
      <c r="I7895" t="s">
        <v>52</v>
      </c>
      <c r="J7895" s="1">
        <v>56.97</v>
      </c>
      <c r="K7895">
        <v>17.81155724617264</v>
      </c>
      <c r="L7895">
        <v>182</v>
      </c>
      <c r="M7895">
        <v>0.16446020091437499</v>
      </c>
      <c r="N7895">
        <v>0.168084849006406</v>
      </c>
      <c r="P7895" t="s">
        <v>42</v>
      </c>
    </row>
    <row r="7896" spans="1:16" x14ac:dyDescent="0.3">
      <c r="A7896" t="str">
        <f t="shared" si="125"/>
        <v>04: Food PubsNorth EnglandMainstreamGinGordonsD: £3.40 - £3.60All stocking</v>
      </c>
      <c r="B7896" t="s">
        <v>1</v>
      </c>
      <c r="C7896" t="s">
        <v>109</v>
      </c>
      <c r="D7896" t="s">
        <v>103</v>
      </c>
      <c r="E7896" t="s">
        <v>14</v>
      </c>
      <c r="F7896" t="s">
        <v>47</v>
      </c>
      <c r="G7896" t="s">
        <v>61</v>
      </c>
      <c r="H7896" t="s">
        <v>49</v>
      </c>
      <c r="I7896" t="s">
        <v>53</v>
      </c>
      <c r="J7896" s="1">
        <v>56.59</v>
      </c>
      <c r="K7896">
        <v>18.102328546294078</v>
      </c>
      <c r="L7896">
        <v>174</v>
      </c>
      <c r="M7896">
        <v>0.168994422836274</v>
      </c>
      <c r="N7896">
        <v>0.17148821720653501</v>
      </c>
      <c r="P7896" t="s">
        <v>42</v>
      </c>
    </row>
    <row r="7897" spans="1:16" x14ac:dyDescent="0.3">
      <c r="A7897" t="str">
        <f t="shared" si="125"/>
        <v>04: Food PubsNorth EnglandMainstreamGinGordonsE: £3.60 - £3.80All stocking</v>
      </c>
      <c r="B7897" t="s">
        <v>1</v>
      </c>
      <c r="C7897" t="s">
        <v>109</v>
      </c>
      <c r="D7897" t="s">
        <v>103</v>
      </c>
      <c r="E7897" t="s">
        <v>14</v>
      </c>
      <c r="F7897" t="s">
        <v>47</v>
      </c>
      <c r="G7897" t="s">
        <v>61</v>
      </c>
      <c r="H7897" t="s">
        <v>49</v>
      </c>
      <c r="I7897" t="s">
        <v>54</v>
      </c>
      <c r="J7897" s="1">
        <v>65.650000000000006</v>
      </c>
      <c r="K7897">
        <v>19.897527045603962</v>
      </c>
      <c r="L7897">
        <v>91</v>
      </c>
      <c r="M7897">
        <v>0.18112225845742</v>
      </c>
      <c r="N7897">
        <v>0.17142848612060799</v>
      </c>
      <c r="P7897" t="s">
        <v>42</v>
      </c>
    </row>
    <row r="7898" spans="1:16" x14ac:dyDescent="0.3">
      <c r="A7898" t="str">
        <f t="shared" si="125"/>
        <v>04: Food PubsNorth EnglandMainstreamGinGordonsF: £3.80 - £4.00All stocking</v>
      </c>
      <c r="B7898" t="s">
        <v>1</v>
      </c>
      <c r="C7898" t="s">
        <v>109</v>
      </c>
      <c r="D7898" t="s">
        <v>103</v>
      </c>
      <c r="E7898" t="s">
        <v>14</v>
      </c>
      <c r="F7898" t="s">
        <v>47</v>
      </c>
      <c r="G7898" t="s">
        <v>61</v>
      </c>
      <c r="H7898" t="s">
        <v>49</v>
      </c>
      <c r="I7898" t="s">
        <v>55</v>
      </c>
      <c r="J7898" s="1">
        <v>75.709999999999994</v>
      </c>
      <c r="K7898">
        <v>22.829059067294359</v>
      </c>
      <c r="L7898">
        <v>51</v>
      </c>
      <c r="M7898">
        <v>0.221419211090124</v>
      </c>
      <c r="N7898">
        <v>0.20039751353947099</v>
      </c>
      <c r="P7898" t="s">
        <v>42</v>
      </c>
    </row>
    <row r="7899" spans="1:16" x14ac:dyDescent="0.3">
      <c r="A7899" t="str">
        <f t="shared" si="125"/>
        <v>04: Food PubsNorth EnglandMainstreamGinGordonsG: £4.00 - £4.20All stocking</v>
      </c>
      <c r="B7899" t="s">
        <v>1</v>
      </c>
      <c r="C7899" t="s">
        <v>109</v>
      </c>
      <c r="D7899" t="s">
        <v>103</v>
      </c>
      <c r="E7899" t="s">
        <v>14</v>
      </c>
      <c r="F7899" t="s">
        <v>47</v>
      </c>
      <c r="G7899" t="s">
        <v>61</v>
      </c>
      <c r="H7899" t="s">
        <v>49</v>
      </c>
      <c r="I7899" t="s">
        <v>56</v>
      </c>
      <c r="J7899" s="1">
        <v>64.44</v>
      </c>
      <c r="K7899">
        <v>19.264619883040922</v>
      </c>
      <c r="L7899">
        <v>38</v>
      </c>
      <c r="M7899">
        <v>0.227650593259873</v>
      </c>
      <c r="N7899">
        <v>0.20003556583012899</v>
      </c>
      <c r="P7899" t="s">
        <v>42</v>
      </c>
    </row>
    <row r="7900" spans="1:16" x14ac:dyDescent="0.3">
      <c r="A7900" t="str">
        <f t="shared" si="125"/>
        <v>04: Food PubsNorth EnglandMainstreamGinGordonsI: £4.40 - £4.60All stocking</v>
      </c>
      <c r="B7900" t="s">
        <v>1</v>
      </c>
      <c r="C7900" t="s">
        <v>109</v>
      </c>
      <c r="D7900" t="s">
        <v>103</v>
      </c>
      <c r="E7900" t="s">
        <v>14</v>
      </c>
      <c r="F7900" t="s">
        <v>47</v>
      </c>
      <c r="G7900" t="s">
        <v>61</v>
      </c>
      <c r="H7900" t="s">
        <v>49</v>
      </c>
      <c r="I7900" t="s">
        <v>64</v>
      </c>
      <c r="J7900" s="1">
        <v>71.34</v>
      </c>
      <c r="K7900">
        <v>17.87737582929892</v>
      </c>
      <c r="L7900">
        <v>26</v>
      </c>
      <c r="M7900">
        <v>0.19743085470256999</v>
      </c>
      <c r="N7900">
        <v>0.183607973832006</v>
      </c>
      <c r="P7900" t="s">
        <v>42</v>
      </c>
    </row>
    <row r="7901" spans="1:16" x14ac:dyDescent="0.3">
      <c r="A7901" t="str">
        <f t="shared" si="125"/>
        <v>04: Food PubsNorth EnglandMainstreamGinGordons Pink GinA: &lt;£3All stocking</v>
      </c>
      <c r="B7901" t="s">
        <v>1</v>
      </c>
      <c r="C7901" t="s">
        <v>109</v>
      </c>
      <c r="D7901" t="s">
        <v>103</v>
      </c>
      <c r="E7901" t="s">
        <v>14</v>
      </c>
      <c r="F7901" t="s">
        <v>47</v>
      </c>
      <c r="G7901" t="s">
        <v>62</v>
      </c>
      <c r="H7901" t="s">
        <v>49</v>
      </c>
      <c r="I7901" t="s">
        <v>58</v>
      </c>
      <c r="J7901" s="1">
        <v>94.94</v>
      </c>
      <c r="K7901">
        <v>31.311174979875759</v>
      </c>
      <c r="L7901">
        <v>254</v>
      </c>
      <c r="M7901">
        <v>0.25641529393138801</v>
      </c>
      <c r="N7901">
        <v>0.25359435429996802</v>
      </c>
      <c r="P7901" t="s">
        <v>42</v>
      </c>
    </row>
    <row r="7902" spans="1:16" x14ac:dyDescent="0.3">
      <c r="A7902" t="str">
        <f t="shared" si="125"/>
        <v>04: Food PubsNorth EnglandMainstreamGinGordons Pink GinTotalAll stocking</v>
      </c>
      <c r="B7902" t="s">
        <v>1</v>
      </c>
      <c r="C7902" t="s">
        <v>109</v>
      </c>
      <c r="D7902" t="s">
        <v>103</v>
      </c>
      <c r="E7902" t="s">
        <v>14</v>
      </c>
      <c r="F7902" t="s">
        <v>47</v>
      </c>
      <c r="G7902" t="s">
        <v>62</v>
      </c>
      <c r="H7902" t="s">
        <v>49</v>
      </c>
      <c r="I7902" t="s">
        <v>12</v>
      </c>
      <c r="J7902" s="1">
        <v>79.84</v>
      </c>
      <c r="K7902">
        <v>26.028602256329517</v>
      </c>
      <c r="L7902">
        <v>550</v>
      </c>
      <c r="M7902">
        <v>0.242846706716012</v>
      </c>
      <c r="N7902">
        <v>0.24370766539432601</v>
      </c>
      <c r="P7902" t="s">
        <v>42</v>
      </c>
    </row>
    <row r="7903" spans="1:16" x14ac:dyDescent="0.3">
      <c r="A7903" t="str">
        <f t="shared" si="125"/>
        <v>04: Food PubsNorth EnglandMainstreamGinGordons Pink GinB: £3 - £3.20All stocking</v>
      </c>
      <c r="B7903" t="s">
        <v>1</v>
      </c>
      <c r="C7903" t="s">
        <v>109</v>
      </c>
      <c r="D7903" t="s">
        <v>103</v>
      </c>
      <c r="E7903" t="s">
        <v>14</v>
      </c>
      <c r="F7903" t="s">
        <v>47</v>
      </c>
      <c r="G7903" t="s">
        <v>62</v>
      </c>
      <c r="H7903" t="s">
        <v>49</v>
      </c>
      <c r="I7903" t="s">
        <v>59</v>
      </c>
      <c r="J7903" s="1">
        <v>81.069999999999993</v>
      </c>
      <c r="K7903">
        <v>28.721511484361958</v>
      </c>
      <c r="L7903">
        <v>214</v>
      </c>
      <c r="M7903">
        <v>0.249039652037261</v>
      </c>
      <c r="N7903">
        <v>0.24988176587312799</v>
      </c>
      <c r="P7903" t="s">
        <v>42</v>
      </c>
    </row>
    <row r="7904" spans="1:16" x14ac:dyDescent="0.3">
      <c r="A7904" t="str">
        <f t="shared" si="125"/>
        <v>04: Food PubsNorth EnglandMainstreamGinGordons Pink GinC: £3.20 - £3.40All stocking</v>
      </c>
      <c r="B7904" t="s">
        <v>1</v>
      </c>
      <c r="C7904" t="s">
        <v>109</v>
      </c>
      <c r="D7904" t="s">
        <v>103</v>
      </c>
      <c r="E7904" t="s">
        <v>14</v>
      </c>
      <c r="F7904" t="s">
        <v>47</v>
      </c>
      <c r="G7904" t="s">
        <v>62</v>
      </c>
      <c r="H7904" t="s">
        <v>49</v>
      </c>
      <c r="I7904" t="s">
        <v>52</v>
      </c>
      <c r="J7904" s="1">
        <v>84.6</v>
      </c>
      <c r="K7904">
        <v>27.004015572056801</v>
      </c>
      <c r="L7904">
        <v>194</v>
      </c>
      <c r="M7904">
        <v>0.25266709145347099</v>
      </c>
      <c r="N7904">
        <v>0.24865792892209099</v>
      </c>
      <c r="P7904" t="s">
        <v>42</v>
      </c>
    </row>
    <row r="7905" spans="1:16" x14ac:dyDescent="0.3">
      <c r="A7905" t="str">
        <f t="shared" si="125"/>
        <v>04: Food PubsNorth EnglandMainstreamGinGordons Pink GinD: £3.40 - £3.60All stocking</v>
      </c>
      <c r="B7905" t="s">
        <v>1</v>
      </c>
      <c r="C7905" t="s">
        <v>109</v>
      </c>
      <c r="D7905" t="s">
        <v>103</v>
      </c>
      <c r="E7905" t="s">
        <v>14</v>
      </c>
      <c r="F7905" t="s">
        <v>47</v>
      </c>
      <c r="G7905" t="s">
        <v>62</v>
      </c>
      <c r="H7905" t="s">
        <v>49</v>
      </c>
      <c r="I7905" t="s">
        <v>53</v>
      </c>
      <c r="J7905" s="1">
        <v>83.8</v>
      </c>
      <c r="K7905">
        <v>25.454941959213318</v>
      </c>
      <c r="L7905">
        <v>199</v>
      </c>
      <c r="M7905">
        <v>0.26316196759176202</v>
      </c>
      <c r="N7905">
        <v>0.26241496721467999</v>
      </c>
      <c r="P7905" t="s">
        <v>42</v>
      </c>
    </row>
    <row r="7906" spans="1:16" x14ac:dyDescent="0.3">
      <c r="A7906" t="str">
        <f t="shared" si="125"/>
        <v>04: Food PubsNorth EnglandMainstreamGinGordons Pink GinE: £3.60 - £3.80All stocking</v>
      </c>
      <c r="B7906" t="s">
        <v>1</v>
      </c>
      <c r="C7906" t="s">
        <v>109</v>
      </c>
      <c r="D7906" t="s">
        <v>103</v>
      </c>
      <c r="E7906" t="s">
        <v>14</v>
      </c>
      <c r="F7906" t="s">
        <v>47</v>
      </c>
      <c r="G7906" t="s">
        <v>62</v>
      </c>
      <c r="H7906" t="s">
        <v>49</v>
      </c>
      <c r="I7906" t="s">
        <v>54</v>
      </c>
      <c r="J7906" s="1">
        <v>66.8</v>
      </c>
      <c r="K7906">
        <v>20.635555448136078</v>
      </c>
      <c r="L7906">
        <v>155</v>
      </c>
      <c r="M7906">
        <v>0.25237978157818702</v>
      </c>
      <c r="N7906">
        <v>0.253644242776425</v>
      </c>
      <c r="P7906" t="s">
        <v>42</v>
      </c>
    </row>
    <row r="7907" spans="1:16" x14ac:dyDescent="0.3">
      <c r="A7907" t="str">
        <f t="shared" si="125"/>
        <v>04: Food PubsNorth EnglandMainstreamGinGordons Pink GinF: £3.80 - £4.00All stocking</v>
      </c>
      <c r="B7907" t="s">
        <v>1</v>
      </c>
      <c r="C7907" t="s">
        <v>109</v>
      </c>
      <c r="D7907" t="s">
        <v>103</v>
      </c>
      <c r="E7907" t="s">
        <v>14</v>
      </c>
      <c r="F7907" t="s">
        <v>47</v>
      </c>
      <c r="G7907" t="s">
        <v>62</v>
      </c>
      <c r="H7907" t="s">
        <v>49</v>
      </c>
      <c r="I7907" t="s">
        <v>55</v>
      </c>
      <c r="J7907" s="1">
        <v>69.81</v>
      </c>
      <c r="K7907">
        <v>21.496255287921958</v>
      </c>
      <c r="L7907">
        <v>72</v>
      </c>
      <c r="M7907">
        <v>0.23194264678842499</v>
      </c>
      <c r="N7907">
        <v>0.233627654376934</v>
      </c>
      <c r="P7907" t="s">
        <v>42</v>
      </c>
    </row>
    <row r="7908" spans="1:16" x14ac:dyDescent="0.3">
      <c r="A7908" t="str">
        <f t="shared" si="125"/>
        <v>04: Food PubsNorth EnglandMainstreamGinGordons Pink GinG: £4.00 - £4.20All stocking</v>
      </c>
      <c r="B7908" t="s">
        <v>1</v>
      </c>
      <c r="C7908" t="s">
        <v>109</v>
      </c>
      <c r="D7908" t="s">
        <v>103</v>
      </c>
      <c r="E7908" t="s">
        <v>14</v>
      </c>
      <c r="F7908" t="s">
        <v>47</v>
      </c>
      <c r="G7908" t="s">
        <v>62</v>
      </c>
      <c r="H7908" t="s">
        <v>49</v>
      </c>
      <c r="I7908" t="s">
        <v>56</v>
      </c>
      <c r="J7908" s="1">
        <v>87.44</v>
      </c>
      <c r="K7908">
        <v>26.34404334404336</v>
      </c>
      <c r="L7908">
        <v>37</v>
      </c>
      <c r="M7908">
        <v>0.20410321623008101</v>
      </c>
      <c r="N7908">
        <v>0.20436951381466001</v>
      </c>
      <c r="P7908" t="s">
        <v>42</v>
      </c>
    </row>
    <row r="7909" spans="1:16" x14ac:dyDescent="0.3">
      <c r="A7909" t="str">
        <f t="shared" si="125"/>
        <v>04: Food PubsNorth EnglandMainstreamGinGordons Pink GinH: £4.20 - £4.40All stocking</v>
      </c>
      <c r="B7909" t="s">
        <v>1</v>
      </c>
      <c r="C7909" t="s">
        <v>109</v>
      </c>
      <c r="D7909" t="s">
        <v>103</v>
      </c>
      <c r="E7909" t="s">
        <v>14</v>
      </c>
      <c r="F7909" t="s">
        <v>47</v>
      </c>
      <c r="G7909" t="s">
        <v>62</v>
      </c>
      <c r="H7909" t="s">
        <v>49</v>
      </c>
      <c r="I7909" t="s">
        <v>60</v>
      </c>
      <c r="J7909" s="1">
        <v>67.650000000000006</v>
      </c>
      <c r="K7909">
        <v>20.16782948851916</v>
      </c>
      <c r="L7909">
        <v>29</v>
      </c>
      <c r="M7909">
        <v>0.157209840245155</v>
      </c>
      <c r="N7909">
        <v>0.167374503933719</v>
      </c>
      <c r="P7909" t="s">
        <v>42</v>
      </c>
    </row>
    <row r="7910" spans="1:16" x14ac:dyDescent="0.3">
      <c r="A7910" t="str">
        <f t="shared" si="125"/>
        <v>04: Food PubsNorth EnglandMainstreamGinHendricksTotalAll stocking</v>
      </c>
      <c r="B7910" t="s">
        <v>1</v>
      </c>
      <c r="C7910" t="s">
        <v>109</v>
      </c>
      <c r="D7910" t="s">
        <v>103</v>
      </c>
      <c r="E7910" t="s">
        <v>14</v>
      </c>
      <c r="F7910" t="s">
        <v>47</v>
      </c>
      <c r="G7910" t="s">
        <v>63</v>
      </c>
      <c r="H7910" t="s">
        <v>49</v>
      </c>
      <c r="I7910" t="s">
        <v>12</v>
      </c>
      <c r="J7910" s="1">
        <v>16.16</v>
      </c>
      <c r="K7910">
        <v>4.8474393188881999</v>
      </c>
      <c r="L7910">
        <v>352</v>
      </c>
      <c r="M7910" s="19">
        <v>2.4657049304651901E-2</v>
      </c>
      <c r="N7910" s="19">
        <v>2.2374992944968201E-2</v>
      </c>
      <c r="P7910" t="s">
        <v>42</v>
      </c>
    </row>
    <row r="7911" spans="1:16" x14ac:dyDescent="0.3">
      <c r="A7911" t="str">
        <f t="shared" si="125"/>
        <v>04: Food PubsNorth EnglandMainstreamGinHendricksB: £3 - £3.20All stocking</v>
      </c>
      <c r="B7911" t="s">
        <v>1</v>
      </c>
      <c r="C7911" t="s">
        <v>109</v>
      </c>
      <c r="D7911" t="s">
        <v>103</v>
      </c>
      <c r="E7911" t="s">
        <v>14</v>
      </c>
      <c r="F7911" t="s">
        <v>47</v>
      </c>
      <c r="G7911" t="s">
        <v>63</v>
      </c>
      <c r="H7911" t="s">
        <v>49</v>
      </c>
      <c r="I7911" t="s">
        <v>59</v>
      </c>
      <c r="J7911" s="1">
        <v>14.59</v>
      </c>
      <c r="K7911">
        <v>4.7403479236812398</v>
      </c>
      <c r="L7911">
        <v>27</v>
      </c>
      <c r="M7911" s="19">
        <v>1.7483444659754599E-2</v>
      </c>
      <c r="N7911" s="19">
        <v>1.6628756548111401E-2</v>
      </c>
      <c r="P7911" t="s">
        <v>42</v>
      </c>
    </row>
    <row r="7912" spans="1:16" x14ac:dyDescent="0.3">
      <c r="A7912" t="str">
        <f t="shared" si="125"/>
        <v>04: Food PubsNorth EnglandMainstreamGinHendricksC: £3.20 - £3.40All stocking</v>
      </c>
      <c r="B7912" t="s">
        <v>1</v>
      </c>
      <c r="C7912" t="s">
        <v>109</v>
      </c>
      <c r="D7912" t="s">
        <v>103</v>
      </c>
      <c r="E7912" t="s">
        <v>14</v>
      </c>
      <c r="F7912" t="s">
        <v>47</v>
      </c>
      <c r="G7912" t="s">
        <v>63</v>
      </c>
      <c r="H7912" t="s">
        <v>49</v>
      </c>
      <c r="I7912" t="s">
        <v>52</v>
      </c>
      <c r="J7912" s="1">
        <v>14.96</v>
      </c>
      <c r="K7912">
        <v>5.1085550133627207</v>
      </c>
      <c r="L7912">
        <v>52</v>
      </c>
      <c r="M7912" s="19">
        <v>2.1072298410370099E-2</v>
      </c>
      <c r="N7912" s="19">
        <v>2.0642278043593799E-2</v>
      </c>
      <c r="P7912" t="s">
        <v>42</v>
      </c>
    </row>
    <row r="7913" spans="1:16" x14ac:dyDescent="0.3">
      <c r="A7913" t="str">
        <f t="shared" si="125"/>
        <v>04: Food PubsNorth EnglandMainstreamGinHendricksD: £3.40 - £3.60All stocking</v>
      </c>
      <c r="B7913" t="s">
        <v>1</v>
      </c>
      <c r="C7913" t="s">
        <v>109</v>
      </c>
      <c r="D7913" t="s">
        <v>103</v>
      </c>
      <c r="E7913" t="s">
        <v>14</v>
      </c>
      <c r="F7913" t="s">
        <v>47</v>
      </c>
      <c r="G7913" t="s">
        <v>63</v>
      </c>
      <c r="H7913" t="s">
        <v>49</v>
      </c>
      <c r="I7913" t="s">
        <v>53</v>
      </c>
      <c r="J7913" s="1">
        <v>12.95</v>
      </c>
      <c r="K7913">
        <v>4.3801663206074801</v>
      </c>
      <c r="L7913">
        <v>68</v>
      </c>
      <c r="M7913" s="19">
        <v>2.1432815634741399E-2</v>
      </c>
      <c r="N7913" s="19">
        <v>1.9188702988944501E-2</v>
      </c>
      <c r="P7913" t="s">
        <v>42</v>
      </c>
    </row>
    <row r="7914" spans="1:16" x14ac:dyDescent="0.3">
      <c r="A7914" t="str">
        <f t="shared" si="125"/>
        <v>04: Food PubsNorth EnglandMainstreamGinHendricksE: £3.60 - £3.80All stocking</v>
      </c>
      <c r="B7914" t="s">
        <v>1</v>
      </c>
      <c r="C7914" t="s">
        <v>109</v>
      </c>
      <c r="D7914" t="s">
        <v>103</v>
      </c>
      <c r="E7914" t="s">
        <v>14</v>
      </c>
      <c r="F7914" t="s">
        <v>47</v>
      </c>
      <c r="G7914" t="s">
        <v>63</v>
      </c>
      <c r="H7914" t="s">
        <v>49</v>
      </c>
      <c r="I7914" t="s">
        <v>54</v>
      </c>
      <c r="J7914" s="1">
        <v>15.74</v>
      </c>
      <c r="K7914">
        <v>4.6973870375656004</v>
      </c>
      <c r="L7914">
        <v>56</v>
      </c>
      <c r="M7914" s="19">
        <v>2.47699787243237E-2</v>
      </c>
      <c r="N7914" s="19">
        <v>2.2003050330452498E-2</v>
      </c>
      <c r="P7914" t="s">
        <v>42</v>
      </c>
    </row>
    <row r="7915" spans="1:16" x14ac:dyDescent="0.3">
      <c r="A7915" t="str">
        <f t="shared" si="125"/>
        <v>04: Food PubsNorth EnglandMainstreamGinHendricksF: £3.80 - £4.00All stocking</v>
      </c>
      <c r="B7915" t="s">
        <v>1</v>
      </c>
      <c r="C7915" t="s">
        <v>109</v>
      </c>
      <c r="D7915" t="s">
        <v>103</v>
      </c>
      <c r="E7915" t="s">
        <v>14</v>
      </c>
      <c r="F7915" t="s">
        <v>47</v>
      </c>
      <c r="G7915" t="s">
        <v>63</v>
      </c>
      <c r="H7915" t="s">
        <v>49</v>
      </c>
      <c r="I7915" t="s">
        <v>55</v>
      </c>
      <c r="J7915" s="1">
        <v>14.49</v>
      </c>
      <c r="K7915">
        <v>4.3196262491717201</v>
      </c>
      <c r="L7915">
        <v>66</v>
      </c>
      <c r="M7915" s="19">
        <v>2.7061513442250901E-2</v>
      </c>
      <c r="N7915" s="19">
        <v>2.5760014109036399E-2</v>
      </c>
      <c r="P7915" t="s">
        <v>42</v>
      </c>
    </row>
    <row r="7916" spans="1:16" x14ac:dyDescent="0.3">
      <c r="A7916" t="str">
        <f t="shared" si="125"/>
        <v>04: Food PubsNorth EnglandMainstreamGinHendricksG: £4.00 - £4.20All stocking</v>
      </c>
      <c r="B7916" t="s">
        <v>1</v>
      </c>
      <c r="C7916" t="s">
        <v>109</v>
      </c>
      <c r="D7916" t="s">
        <v>103</v>
      </c>
      <c r="E7916" t="s">
        <v>14</v>
      </c>
      <c r="F7916" t="s">
        <v>47</v>
      </c>
      <c r="G7916" t="s">
        <v>63</v>
      </c>
      <c r="H7916" t="s">
        <v>49</v>
      </c>
      <c r="I7916" t="s">
        <v>56</v>
      </c>
      <c r="J7916" s="1">
        <v>19.39</v>
      </c>
      <c r="K7916">
        <v>5.6304179550607998</v>
      </c>
      <c r="L7916">
        <v>70</v>
      </c>
      <c r="M7916" s="19">
        <v>2.89751711723675E-2</v>
      </c>
      <c r="N7916" s="19">
        <v>2.63914627132724E-2</v>
      </c>
      <c r="P7916" t="s">
        <v>42</v>
      </c>
    </row>
    <row r="7917" spans="1:16" x14ac:dyDescent="0.3">
      <c r="A7917" t="str">
        <f t="shared" si="125"/>
        <v>04: Food PubsNorth EnglandMainstreamGinHendricksH: £4.20 - £4.40All stocking</v>
      </c>
      <c r="B7917" t="s">
        <v>1</v>
      </c>
      <c r="C7917" t="s">
        <v>109</v>
      </c>
      <c r="D7917" t="s">
        <v>103</v>
      </c>
      <c r="E7917" t="s">
        <v>14</v>
      </c>
      <c r="F7917" t="s">
        <v>47</v>
      </c>
      <c r="G7917" t="s">
        <v>63</v>
      </c>
      <c r="H7917" t="s">
        <v>49</v>
      </c>
      <c r="I7917" t="s">
        <v>60</v>
      </c>
      <c r="J7917" s="1">
        <v>22.27</v>
      </c>
      <c r="K7917">
        <v>6.1425525675525599</v>
      </c>
      <c r="L7917">
        <v>37</v>
      </c>
      <c r="M7917" s="19">
        <v>3.3222375696989201E-2</v>
      </c>
      <c r="N7917" s="19">
        <v>3.0974693528334402E-2</v>
      </c>
      <c r="P7917" t="s">
        <v>42</v>
      </c>
    </row>
    <row r="7918" spans="1:16" x14ac:dyDescent="0.3">
      <c r="A7918" t="str">
        <f t="shared" si="125"/>
        <v>04: Food PubsNorth EnglandMainstreamGinHendricksI: £4.40 - £4.60All stocking</v>
      </c>
      <c r="B7918" t="s">
        <v>1</v>
      </c>
      <c r="C7918" t="s">
        <v>109</v>
      </c>
      <c r="D7918" t="s">
        <v>103</v>
      </c>
      <c r="E7918" t="s">
        <v>14</v>
      </c>
      <c r="F7918" t="s">
        <v>47</v>
      </c>
      <c r="G7918" t="s">
        <v>63</v>
      </c>
      <c r="H7918" t="s">
        <v>49</v>
      </c>
      <c r="I7918" t="s">
        <v>64</v>
      </c>
      <c r="J7918" s="1">
        <v>25.51</v>
      </c>
      <c r="K7918">
        <v>6.8848852002698004</v>
      </c>
      <c r="L7918">
        <v>26</v>
      </c>
      <c r="M7918" s="19">
        <v>2.7689719557224698E-2</v>
      </c>
      <c r="N7918" s="19">
        <v>2.5088260639924399E-2</v>
      </c>
      <c r="P7918" t="s">
        <v>42</v>
      </c>
    </row>
    <row r="7919" spans="1:16" x14ac:dyDescent="0.3">
      <c r="A7919" t="str">
        <f t="shared" si="125"/>
        <v>04: Food PubsNorth EnglandMainstreamGinSipsmithTotalAll stocking</v>
      </c>
      <c r="B7919" t="s">
        <v>1</v>
      </c>
      <c r="C7919" t="s">
        <v>109</v>
      </c>
      <c r="D7919" t="s">
        <v>103</v>
      </c>
      <c r="E7919" t="s">
        <v>14</v>
      </c>
      <c r="F7919" t="s">
        <v>47</v>
      </c>
      <c r="G7919" t="s">
        <v>66</v>
      </c>
      <c r="H7919" t="s">
        <v>49</v>
      </c>
      <c r="I7919" t="s">
        <v>12</v>
      </c>
      <c r="J7919" s="1">
        <v>8.41</v>
      </c>
      <c r="K7919">
        <v>2.3249225273815441</v>
      </c>
      <c r="L7919">
        <v>61</v>
      </c>
      <c r="M7919" s="19">
        <v>6.4104892753758897E-3</v>
      </c>
      <c r="N7919" s="19">
        <v>5.8122054399178799E-3</v>
      </c>
      <c r="P7919" t="s">
        <v>42</v>
      </c>
    </row>
    <row r="7920" spans="1:16" x14ac:dyDescent="0.3">
      <c r="A7920" t="str">
        <f t="shared" si="125"/>
        <v>04: Food PubsNorth EnglandMainstreamGinTanquerayA: &lt;£3All stocking</v>
      </c>
      <c r="B7920" t="s">
        <v>1</v>
      </c>
      <c r="C7920" t="s">
        <v>109</v>
      </c>
      <c r="D7920" t="s">
        <v>103</v>
      </c>
      <c r="E7920" t="s">
        <v>14</v>
      </c>
      <c r="F7920" t="s">
        <v>47</v>
      </c>
      <c r="G7920" t="s">
        <v>67</v>
      </c>
      <c r="H7920" t="s">
        <v>49</v>
      </c>
      <c r="I7920" t="s">
        <v>58</v>
      </c>
      <c r="J7920" s="1">
        <v>15.19</v>
      </c>
      <c r="K7920">
        <v>5.4352591365749197</v>
      </c>
      <c r="L7920">
        <v>57</v>
      </c>
      <c r="M7920" s="19">
        <v>2.4448479881577698E-2</v>
      </c>
      <c r="N7920" s="19">
        <v>2.3699563572355298E-2</v>
      </c>
      <c r="P7920" t="s">
        <v>42</v>
      </c>
    </row>
    <row r="7921" spans="1:16" x14ac:dyDescent="0.3">
      <c r="A7921" t="str">
        <f t="shared" si="125"/>
        <v>04: Food PubsNorth EnglandMainstreamGinTanquerayTotalAll stocking</v>
      </c>
      <c r="B7921" t="s">
        <v>1</v>
      </c>
      <c r="C7921" t="s">
        <v>109</v>
      </c>
      <c r="D7921" t="s">
        <v>103</v>
      </c>
      <c r="E7921" t="s">
        <v>14</v>
      </c>
      <c r="F7921" t="s">
        <v>47</v>
      </c>
      <c r="G7921" t="s">
        <v>67</v>
      </c>
      <c r="H7921" t="s">
        <v>49</v>
      </c>
      <c r="I7921" t="s">
        <v>12</v>
      </c>
      <c r="J7921" s="1">
        <v>17.8</v>
      </c>
      <c r="K7921">
        <v>5.7203980845255202</v>
      </c>
      <c r="L7921">
        <v>361</v>
      </c>
      <c r="M7921" s="19">
        <v>3.0743070918175099E-2</v>
      </c>
      <c r="N7921" s="19">
        <v>2.96799866312298E-2</v>
      </c>
      <c r="P7921" t="s">
        <v>42</v>
      </c>
    </row>
    <row r="7922" spans="1:16" x14ac:dyDescent="0.3">
      <c r="A7922" t="str">
        <f t="shared" si="125"/>
        <v>04: Food PubsNorth EnglandMainstreamGinTanquerayB: £3 - £3.20All stocking</v>
      </c>
      <c r="B7922" t="s">
        <v>1</v>
      </c>
      <c r="C7922" t="s">
        <v>109</v>
      </c>
      <c r="D7922" t="s">
        <v>103</v>
      </c>
      <c r="E7922" t="s">
        <v>14</v>
      </c>
      <c r="F7922" t="s">
        <v>47</v>
      </c>
      <c r="G7922" t="s">
        <v>67</v>
      </c>
      <c r="H7922" t="s">
        <v>49</v>
      </c>
      <c r="I7922" t="s">
        <v>59</v>
      </c>
      <c r="J7922" s="1">
        <v>14.79</v>
      </c>
      <c r="K7922">
        <v>5.7431155264488405</v>
      </c>
      <c r="L7922">
        <v>54</v>
      </c>
      <c r="M7922" s="19">
        <v>2.24320136463847E-2</v>
      </c>
      <c r="N7922" s="19">
        <v>2.35445549864579E-2</v>
      </c>
      <c r="P7922" t="s">
        <v>42</v>
      </c>
    </row>
    <row r="7923" spans="1:16" x14ac:dyDescent="0.3">
      <c r="A7923" t="str">
        <f t="shared" si="125"/>
        <v>04: Food PubsNorth EnglandMainstreamGinTanquerayC: £3.20 - £3.40All stocking</v>
      </c>
      <c r="B7923" t="s">
        <v>1</v>
      </c>
      <c r="C7923" t="s">
        <v>109</v>
      </c>
      <c r="D7923" t="s">
        <v>103</v>
      </c>
      <c r="E7923" t="s">
        <v>14</v>
      </c>
      <c r="F7923" t="s">
        <v>47</v>
      </c>
      <c r="G7923" t="s">
        <v>67</v>
      </c>
      <c r="H7923" t="s">
        <v>49</v>
      </c>
      <c r="I7923" t="s">
        <v>52</v>
      </c>
      <c r="J7923" s="1">
        <v>17.11</v>
      </c>
      <c r="K7923">
        <v>5.9018238120647597</v>
      </c>
      <c r="L7923">
        <v>83</v>
      </c>
      <c r="M7923" s="19">
        <v>2.9144896407431401E-2</v>
      </c>
      <c r="N7923" s="19">
        <v>3.0443712062968101E-2</v>
      </c>
      <c r="P7923" t="s">
        <v>42</v>
      </c>
    </row>
    <row r="7924" spans="1:16" x14ac:dyDescent="0.3">
      <c r="A7924" t="str">
        <f t="shared" si="125"/>
        <v>04: Food PubsNorth EnglandMainstreamGinTanquerayD: £3.40 - £3.60All stocking</v>
      </c>
      <c r="B7924" t="s">
        <v>1</v>
      </c>
      <c r="C7924" t="s">
        <v>109</v>
      </c>
      <c r="D7924" t="s">
        <v>103</v>
      </c>
      <c r="E7924" t="s">
        <v>14</v>
      </c>
      <c r="F7924" t="s">
        <v>47</v>
      </c>
      <c r="G7924" t="s">
        <v>67</v>
      </c>
      <c r="H7924" t="s">
        <v>49</v>
      </c>
      <c r="I7924" t="s">
        <v>53</v>
      </c>
      <c r="J7924" s="1">
        <v>16.149999999999999</v>
      </c>
      <c r="K7924">
        <v>5.3710149753628</v>
      </c>
      <c r="L7924">
        <v>69</v>
      </c>
      <c r="M7924" s="19">
        <v>2.7955176274912698E-2</v>
      </c>
      <c r="N7924" s="19">
        <v>2.9081180778115601E-2</v>
      </c>
      <c r="P7924" t="s">
        <v>42</v>
      </c>
    </row>
    <row r="7925" spans="1:16" x14ac:dyDescent="0.3">
      <c r="A7925" t="str">
        <f t="shared" si="125"/>
        <v>04: Food PubsNorth EnglandMainstreamGinTanquerayE: £3.60 - £3.80All stocking</v>
      </c>
      <c r="B7925" t="s">
        <v>1</v>
      </c>
      <c r="C7925" t="s">
        <v>109</v>
      </c>
      <c r="D7925" t="s">
        <v>103</v>
      </c>
      <c r="E7925" t="s">
        <v>14</v>
      </c>
      <c r="F7925" t="s">
        <v>47</v>
      </c>
      <c r="G7925" t="s">
        <v>67</v>
      </c>
      <c r="H7925" t="s">
        <v>49</v>
      </c>
      <c r="I7925" t="s">
        <v>54</v>
      </c>
      <c r="J7925" s="1">
        <v>18.100000000000001</v>
      </c>
      <c r="K7925">
        <v>5.3359165476100801</v>
      </c>
      <c r="L7925">
        <v>62</v>
      </c>
      <c r="M7925" s="19">
        <v>3.4021042396644302E-2</v>
      </c>
      <c r="N7925" s="19">
        <v>3.0846023358745901E-2</v>
      </c>
      <c r="P7925" t="s">
        <v>42</v>
      </c>
    </row>
    <row r="7926" spans="1:16" x14ac:dyDescent="0.3">
      <c r="A7926" t="str">
        <f t="shared" si="125"/>
        <v>04: Food PubsNorth EnglandMainstreamGinTanquerayF: £3.80 - £4.00All stocking</v>
      </c>
      <c r="B7926" t="s">
        <v>1</v>
      </c>
      <c r="C7926" t="s">
        <v>109</v>
      </c>
      <c r="D7926" t="s">
        <v>103</v>
      </c>
      <c r="E7926" t="s">
        <v>14</v>
      </c>
      <c r="F7926" t="s">
        <v>47</v>
      </c>
      <c r="G7926" t="s">
        <v>67</v>
      </c>
      <c r="H7926" t="s">
        <v>49</v>
      </c>
      <c r="I7926" t="s">
        <v>55</v>
      </c>
      <c r="J7926" s="1">
        <v>20.14</v>
      </c>
      <c r="K7926">
        <v>6.1164042439042392</v>
      </c>
      <c r="L7926">
        <v>60</v>
      </c>
      <c r="M7926" s="19">
        <v>2.9782663457147199E-2</v>
      </c>
      <c r="N7926" s="19">
        <v>2.7585998974946499E-2</v>
      </c>
      <c r="P7926" t="s">
        <v>42</v>
      </c>
    </row>
    <row r="7927" spans="1:16" x14ac:dyDescent="0.3">
      <c r="A7927" t="str">
        <f t="shared" si="125"/>
        <v>04: Food PubsNorth EnglandMainstreamGinTanquerayG: £4.00 - £4.20All stocking</v>
      </c>
      <c r="B7927" t="s">
        <v>1</v>
      </c>
      <c r="C7927" t="s">
        <v>109</v>
      </c>
      <c r="D7927" t="s">
        <v>103</v>
      </c>
      <c r="E7927" t="s">
        <v>14</v>
      </c>
      <c r="F7927" t="s">
        <v>47</v>
      </c>
      <c r="G7927" t="s">
        <v>67</v>
      </c>
      <c r="H7927" t="s">
        <v>49</v>
      </c>
      <c r="I7927" t="s">
        <v>56</v>
      </c>
      <c r="J7927" s="1">
        <v>28.07</v>
      </c>
      <c r="K7927">
        <v>8.0865082365082408</v>
      </c>
      <c r="L7927">
        <v>37</v>
      </c>
      <c r="M7927" s="19">
        <v>4.4694816287464703E-2</v>
      </c>
      <c r="N7927" s="19">
        <v>3.9107283287380501E-2</v>
      </c>
      <c r="P7927" t="s">
        <v>42</v>
      </c>
    </row>
    <row r="7928" spans="1:16" x14ac:dyDescent="0.3">
      <c r="A7928" t="str">
        <f t="shared" si="125"/>
        <v>04: Food PubsNorth EnglandMainstreamGinTanquerayH: £4.20 - £4.40All stocking</v>
      </c>
      <c r="B7928" t="s">
        <v>1</v>
      </c>
      <c r="C7928" t="s">
        <v>109</v>
      </c>
      <c r="D7928" t="s">
        <v>103</v>
      </c>
      <c r="E7928" t="s">
        <v>14</v>
      </c>
      <c r="F7928" t="s">
        <v>47</v>
      </c>
      <c r="G7928" t="s">
        <v>67</v>
      </c>
      <c r="H7928" t="s">
        <v>49</v>
      </c>
      <c r="I7928" t="s">
        <v>60</v>
      </c>
      <c r="J7928" s="1">
        <v>27.54</v>
      </c>
      <c r="K7928">
        <v>8.0800681089743609</v>
      </c>
      <c r="L7928">
        <v>32</v>
      </c>
      <c r="M7928" s="19">
        <v>3.9750722053778498E-2</v>
      </c>
      <c r="N7928" s="19">
        <v>3.5164136007145401E-2</v>
      </c>
      <c r="P7928" t="s">
        <v>42</v>
      </c>
    </row>
    <row r="7929" spans="1:16" x14ac:dyDescent="0.3">
      <c r="A7929" t="str">
        <f t="shared" si="125"/>
        <v>04: Food PubsNorth EnglandMainstreamGinTanqueray 10TotalAll stocking</v>
      </c>
      <c r="B7929" t="s">
        <v>1</v>
      </c>
      <c r="C7929" t="s">
        <v>109</v>
      </c>
      <c r="D7929" t="s">
        <v>103</v>
      </c>
      <c r="E7929" t="s">
        <v>14</v>
      </c>
      <c r="F7929" t="s">
        <v>47</v>
      </c>
      <c r="G7929" t="s">
        <v>68</v>
      </c>
      <c r="H7929" t="s">
        <v>49</v>
      </c>
      <c r="I7929" t="s">
        <v>12</v>
      </c>
      <c r="J7929" s="1">
        <v>15.8</v>
      </c>
      <c r="K7929">
        <v>4.2014207221350004</v>
      </c>
      <c r="L7929">
        <v>70</v>
      </c>
      <c r="M7929" s="19">
        <v>1.31233164101101E-2</v>
      </c>
      <c r="N7929" s="19">
        <v>1.10969842969308E-2</v>
      </c>
      <c r="P7929" t="s">
        <v>42</v>
      </c>
    </row>
    <row r="7930" spans="1:16" x14ac:dyDescent="0.3">
      <c r="A7930" t="str">
        <f t="shared" si="125"/>
        <v>04: Food PubsNorth EnglandMainstreamGinTanqueray Flor De SevillaTotalAll stocking</v>
      </c>
      <c r="B7930" t="s">
        <v>1</v>
      </c>
      <c r="C7930" t="s">
        <v>109</v>
      </c>
      <c r="D7930" t="s">
        <v>103</v>
      </c>
      <c r="E7930" t="s">
        <v>14</v>
      </c>
      <c r="F7930" t="s">
        <v>47</v>
      </c>
      <c r="G7930" t="s">
        <v>69</v>
      </c>
      <c r="H7930" t="s">
        <v>49</v>
      </c>
      <c r="I7930" t="s">
        <v>12</v>
      </c>
      <c r="J7930" s="1">
        <v>16.97</v>
      </c>
      <c r="K7930">
        <v>5.1093680661444001</v>
      </c>
      <c r="L7930">
        <v>380</v>
      </c>
      <c r="M7930" s="19">
        <v>3.0562933710702799E-2</v>
      </c>
      <c r="N7930" s="19">
        <v>2.8449239863229801E-2</v>
      </c>
      <c r="P7930" t="s">
        <v>42</v>
      </c>
    </row>
    <row r="7931" spans="1:16" x14ac:dyDescent="0.3">
      <c r="A7931" t="str">
        <f t="shared" si="125"/>
        <v>04: Food PubsNorth EnglandMainstreamGinTanqueray Flor De SevillaB: £3 - £3.20All stocking</v>
      </c>
      <c r="B7931" t="s">
        <v>1</v>
      </c>
      <c r="C7931" t="s">
        <v>109</v>
      </c>
      <c r="D7931" t="s">
        <v>103</v>
      </c>
      <c r="E7931" t="s">
        <v>14</v>
      </c>
      <c r="F7931" t="s">
        <v>47</v>
      </c>
      <c r="G7931" t="s">
        <v>69</v>
      </c>
      <c r="H7931" t="s">
        <v>49</v>
      </c>
      <c r="I7931" t="s">
        <v>59</v>
      </c>
      <c r="J7931" s="1">
        <v>13.95</v>
      </c>
      <c r="K7931">
        <v>4.2969609094609202</v>
      </c>
      <c r="L7931">
        <v>36</v>
      </c>
      <c r="M7931" s="19">
        <v>2.0540591104855101E-2</v>
      </c>
      <c r="N7931" s="19">
        <v>1.8810650980638902E-2</v>
      </c>
      <c r="P7931" t="s">
        <v>42</v>
      </c>
    </row>
    <row r="7932" spans="1:16" x14ac:dyDescent="0.3">
      <c r="A7932" t="str">
        <f t="shared" ref="A7932:A7995" si="126">C7932&amp;D7932&amp;E7932&amp;F7932&amp;G7932&amp;I7932&amp;P7932</f>
        <v>04: Food PubsNorth EnglandMainstreamGinTanqueray Flor De SevillaC: £3.20 - £3.40All stocking</v>
      </c>
      <c r="B7932" t="s">
        <v>1</v>
      </c>
      <c r="C7932" t="s">
        <v>109</v>
      </c>
      <c r="D7932" t="s">
        <v>103</v>
      </c>
      <c r="E7932" t="s">
        <v>14</v>
      </c>
      <c r="F7932" t="s">
        <v>47</v>
      </c>
      <c r="G7932" t="s">
        <v>69</v>
      </c>
      <c r="H7932" t="s">
        <v>49</v>
      </c>
      <c r="I7932" t="s">
        <v>52</v>
      </c>
      <c r="J7932" s="1">
        <v>16.41</v>
      </c>
      <c r="K7932">
        <v>5.5287867687867598</v>
      </c>
      <c r="L7932">
        <v>80</v>
      </c>
      <c r="M7932" s="19">
        <v>3.1289696400123801E-2</v>
      </c>
      <c r="N7932" s="19">
        <v>3.0082566323768298E-2</v>
      </c>
      <c r="P7932" t="s">
        <v>42</v>
      </c>
    </row>
    <row r="7933" spans="1:16" x14ac:dyDescent="0.3">
      <c r="A7933" t="str">
        <f t="shared" si="126"/>
        <v>04: Food PubsNorth EnglandMainstreamGinTanqueray Flor De SevillaD: £3.40 - £3.60All stocking</v>
      </c>
      <c r="B7933" t="s">
        <v>1</v>
      </c>
      <c r="C7933" t="s">
        <v>109</v>
      </c>
      <c r="D7933" t="s">
        <v>103</v>
      </c>
      <c r="E7933" t="s">
        <v>14</v>
      </c>
      <c r="F7933" t="s">
        <v>47</v>
      </c>
      <c r="G7933" t="s">
        <v>69</v>
      </c>
      <c r="H7933" t="s">
        <v>49</v>
      </c>
      <c r="I7933" t="s">
        <v>53</v>
      </c>
      <c r="J7933" s="1">
        <v>17.13</v>
      </c>
      <c r="K7933">
        <v>5.4200952238080795</v>
      </c>
      <c r="L7933">
        <v>101</v>
      </c>
      <c r="M7933" s="19">
        <v>2.7459306177943801E-2</v>
      </c>
      <c r="N7933">
        <v>2.6324242631686999E-2</v>
      </c>
      <c r="P7933" t="s">
        <v>42</v>
      </c>
    </row>
    <row r="7934" spans="1:16" x14ac:dyDescent="0.3">
      <c r="A7934" t="str">
        <f t="shared" si="126"/>
        <v>04: Food PubsNorth EnglandMainstreamGinTanqueray Flor De SevillaE: £3.60 - £3.80All stocking</v>
      </c>
      <c r="B7934" t="s">
        <v>1</v>
      </c>
      <c r="C7934" t="s">
        <v>109</v>
      </c>
      <c r="D7934" t="s">
        <v>103</v>
      </c>
      <c r="E7934" t="s">
        <v>14</v>
      </c>
      <c r="F7934" t="s">
        <v>47</v>
      </c>
      <c r="G7934" t="s">
        <v>69</v>
      </c>
      <c r="H7934" t="s">
        <v>49</v>
      </c>
      <c r="I7934" t="s">
        <v>54</v>
      </c>
      <c r="J7934" s="1">
        <v>15.98</v>
      </c>
      <c r="K7934">
        <v>4.9737703424270396</v>
      </c>
      <c r="L7934">
        <v>67</v>
      </c>
      <c r="M7934" s="19">
        <v>2.9028196307163801E-2</v>
      </c>
      <c r="N7934" s="19">
        <v>2.7309773303198399E-2</v>
      </c>
      <c r="P7934" t="s">
        <v>42</v>
      </c>
    </row>
    <row r="7935" spans="1:16" x14ac:dyDescent="0.3">
      <c r="A7935" t="str">
        <f t="shared" si="126"/>
        <v>04: Food PubsNorth EnglandMainstreamGinTanqueray Flor De SevillaF: £3.80 - £4.00All stocking</v>
      </c>
      <c r="B7935" t="s">
        <v>1</v>
      </c>
      <c r="C7935" t="s">
        <v>109</v>
      </c>
      <c r="D7935" t="s">
        <v>103</v>
      </c>
      <c r="E7935" t="s">
        <v>14</v>
      </c>
      <c r="F7935" t="s">
        <v>47</v>
      </c>
      <c r="G7935" t="s">
        <v>69</v>
      </c>
      <c r="H7935" t="s">
        <v>49</v>
      </c>
      <c r="I7935" t="s">
        <v>55</v>
      </c>
      <c r="J7935" s="1">
        <v>17.2</v>
      </c>
      <c r="K7935">
        <v>5.3209188219188404</v>
      </c>
      <c r="L7935">
        <v>75</v>
      </c>
      <c r="M7935" s="19">
        <v>3.50594132554123E-2</v>
      </c>
      <c r="N7935" s="19">
        <v>3.5042157316162101E-2</v>
      </c>
      <c r="P7935" t="s">
        <v>42</v>
      </c>
    </row>
    <row r="7936" spans="1:16" x14ac:dyDescent="0.3">
      <c r="A7936" t="str">
        <f t="shared" si="126"/>
        <v>04: Food PubsNorth EnglandMainstreamGinTanqueray Flor De SevillaG: £4.00 - £4.20All stocking</v>
      </c>
      <c r="B7936" t="s">
        <v>1</v>
      </c>
      <c r="C7936" t="s">
        <v>109</v>
      </c>
      <c r="D7936" t="s">
        <v>103</v>
      </c>
      <c r="E7936" t="s">
        <v>14</v>
      </c>
      <c r="F7936" t="s">
        <v>47</v>
      </c>
      <c r="G7936" t="s">
        <v>69</v>
      </c>
      <c r="H7936" t="s">
        <v>49</v>
      </c>
      <c r="I7936" t="s">
        <v>56</v>
      </c>
      <c r="J7936" s="1">
        <v>17.579999999999998</v>
      </c>
      <c r="K7936">
        <v>4.9595735745735601</v>
      </c>
      <c r="L7936">
        <v>60</v>
      </c>
      <c r="M7936" s="19">
        <v>3.04604244202622E-2</v>
      </c>
      <c r="N7936" s="19">
        <v>2.6678540783194801E-2</v>
      </c>
      <c r="P7936" t="s">
        <v>42</v>
      </c>
    </row>
    <row r="7937" spans="1:16" x14ac:dyDescent="0.3">
      <c r="A7937" t="str">
        <f t="shared" si="126"/>
        <v>04: Food PubsNorth EnglandMainstreamGinTanqueray Flor De SevillaH: £4.20 - £4.40All stocking</v>
      </c>
      <c r="B7937" t="s">
        <v>1</v>
      </c>
      <c r="C7937" t="s">
        <v>109</v>
      </c>
      <c r="D7937" t="s">
        <v>103</v>
      </c>
      <c r="E7937" t="s">
        <v>14</v>
      </c>
      <c r="F7937" t="s">
        <v>47</v>
      </c>
      <c r="G7937" t="s">
        <v>69</v>
      </c>
      <c r="H7937" t="s">
        <v>49</v>
      </c>
      <c r="I7937" t="s">
        <v>60</v>
      </c>
      <c r="J7937" s="1">
        <v>18.809999999999999</v>
      </c>
      <c r="K7937">
        <v>5.5423533830510401</v>
      </c>
      <c r="L7937">
        <v>43</v>
      </c>
      <c r="M7937" s="19">
        <v>3.2101075487679702E-2</v>
      </c>
      <c r="N7937" s="19">
        <v>3.0928629203096698E-2</v>
      </c>
      <c r="P7937" t="s">
        <v>42</v>
      </c>
    </row>
    <row r="7938" spans="1:16" x14ac:dyDescent="0.3">
      <c r="A7938" t="str">
        <f t="shared" si="126"/>
        <v>04: Food PubsNorth EnglandMainstreamGinTanqueray Flor De SevillaI: £4.40 - £4.60All stocking</v>
      </c>
      <c r="B7938" t="s">
        <v>1</v>
      </c>
      <c r="C7938" t="s">
        <v>109</v>
      </c>
      <c r="D7938" t="s">
        <v>103</v>
      </c>
      <c r="E7938" t="s">
        <v>14</v>
      </c>
      <c r="F7938" t="s">
        <v>47</v>
      </c>
      <c r="G7938" t="s">
        <v>69</v>
      </c>
      <c r="H7938" t="s">
        <v>49</v>
      </c>
      <c r="I7938" t="s">
        <v>64</v>
      </c>
      <c r="J7938" s="1">
        <v>19.16</v>
      </c>
      <c r="K7938">
        <v>5.6205940455940402</v>
      </c>
      <c r="L7938">
        <v>37</v>
      </c>
      <c r="M7938">
        <v>4.0327279125352E-2</v>
      </c>
      <c r="N7938" s="19">
        <v>3.7449981811567799E-2</v>
      </c>
      <c r="P7938" t="s">
        <v>42</v>
      </c>
    </row>
    <row r="7939" spans="1:16" x14ac:dyDescent="0.3">
      <c r="A7939" t="str">
        <f t="shared" si="126"/>
        <v>04: Food PubsNorth EnglandMainstreamGinWhitley Neill Rhubarb And GingerA: &lt;£3All stocking</v>
      </c>
      <c r="B7939" t="s">
        <v>1</v>
      </c>
      <c r="C7939" t="s">
        <v>109</v>
      </c>
      <c r="D7939" t="s">
        <v>103</v>
      </c>
      <c r="E7939" t="s">
        <v>14</v>
      </c>
      <c r="F7939" t="s">
        <v>47</v>
      </c>
      <c r="G7939" t="s">
        <v>70</v>
      </c>
      <c r="H7939" t="s">
        <v>49</v>
      </c>
      <c r="I7939" t="s">
        <v>58</v>
      </c>
      <c r="J7939" s="1">
        <v>49.63</v>
      </c>
      <c r="K7939">
        <v>15.84328297488676</v>
      </c>
      <c r="L7939">
        <v>53</v>
      </c>
      <c r="M7939">
        <v>0.109967563210682</v>
      </c>
      <c r="N7939">
        <v>0.10426483267499401</v>
      </c>
      <c r="P7939" t="s">
        <v>42</v>
      </c>
    </row>
    <row r="7940" spans="1:16" x14ac:dyDescent="0.3">
      <c r="A7940" t="str">
        <f t="shared" si="126"/>
        <v>04: Food PubsNorth EnglandMainstreamGinWhitley Neill Rhubarb And GingerTotalAll stocking</v>
      </c>
      <c r="B7940" t="s">
        <v>1</v>
      </c>
      <c r="C7940" t="s">
        <v>109</v>
      </c>
      <c r="D7940" t="s">
        <v>103</v>
      </c>
      <c r="E7940" t="s">
        <v>14</v>
      </c>
      <c r="F7940" t="s">
        <v>47</v>
      </c>
      <c r="G7940" t="s">
        <v>70</v>
      </c>
      <c r="H7940" t="s">
        <v>49</v>
      </c>
      <c r="I7940" t="s">
        <v>12</v>
      </c>
      <c r="J7940" s="1">
        <v>38.49</v>
      </c>
      <c r="K7940">
        <v>12.01484032634032</v>
      </c>
      <c r="L7940">
        <v>400</v>
      </c>
      <c r="M7940">
        <v>0.104462057282248</v>
      </c>
      <c r="N7940">
        <v>0.100124990072714</v>
      </c>
      <c r="P7940" t="s">
        <v>42</v>
      </c>
    </row>
    <row r="7941" spans="1:16" x14ac:dyDescent="0.3">
      <c r="A7941" t="str">
        <f t="shared" si="126"/>
        <v>04: Food PubsNorth EnglandMainstreamGinWhitley Neill Rhubarb And GingerB: £3 - £3.20All stocking</v>
      </c>
      <c r="B7941" t="s">
        <v>1</v>
      </c>
      <c r="C7941" t="s">
        <v>109</v>
      </c>
      <c r="D7941" t="s">
        <v>103</v>
      </c>
      <c r="E7941" t="s">
        <v>14</v>
      </c>
      <c r="F7941" t="s">
        <v>47</v>
      </c>
      <c r="G7941" t="s">
        <v>70</v>
      </c>
      <c r="H7941" t="s">
        <v>49</v>
      </c>
      <c r="I7941" t="s">
        <v>59</v>
      </c>
      <c r="J7941" s="1">
        <v>46.25</v>
      </c>
      <c r="K7941">
        <v>15.040983553483562</v>
      </c>
      <c r="L7941">
        <v>90</v>
      </c>
      <c r="M7941">
        <v>0.106219560584372</v>
      </c>
      <c r="N7941">
        <v>0.105133472247693</v>
      </c>
      <c r="P7941" t="s">
        <v>42</v>
      </c>
    </row>
    <row r="7942" spans="1:16" x14ac:dyDescent="0.3">
      <c r="A7942" t="str">
        <f t="shared" si="126"/>
        <v>04: Food PubsNorth EnglandMainstreamGinWhitley Neill Rhubarb And GingerC: £3.20 - £3.40All stocking</v>
      </c>
      <c r="B7942" t="s">
        <v>1</v>
      </c>
      <c r="C7942" t="s">
        <v>109</v>
      </c>
      <c r="D7942" t="s">
        <v>103</v>
      </c>
      <c r="E7942" t="s">
        <v>14</v>
      </c>
      <c r="F7942" t="s">
        <v>47</v>
      </c>
      <c r="G7942" t="s">
        <v>70</v>
      </c>
      <c r="H7942" t="s">
        <v>49</v>
      </c>
      <c r="I7942" t="s">
        <v>52</v>
      </c>
      <c r="J7942" s="1">
        <v>44.73</v>
      </c>
      <c r="K7942">
        <v>15.089228905692321</v>
      </c>
      <c r="L7942">
        <v>123</v>
      </c>
      <c r="M7942">
        <v>0.109316549071511</v>
      </c>
      <c r="N7942">
        <v>0.10899406032282501</v>
      </c>
      <c r="P7942" t="s">
        <v>42</v>
      </c>
    </row>
    <row r="7943" spans="1:16" x14ac:dyDescent="0.3">
      <c r="A7943" t="str">
        <f t="shared" si="126"/>
        <v>04: Food PubsNorth EnglandMainstreamGinWhitley Neill Rhubarb And GingerD: £3.40 - £3.60All stocking</v>
      </c>
      <c r="B7943" t="s">
        <v>1</v>
      </c>
      <c r="C7943" t="s">
        <v>109</v>
      </c>
      <c r="D7943" t="s">
        <v>103</v>
      </c>
      <c r="E7943" t="s">
        <v>14</v>
      </c>
      <c r="F7943" t="s">
        <v>47</v>
      </c>
      <c r="G7943" t="s">
        <v>70</v>
      </c>
      <c r="H7943" t="s">
        <v>49</v>
      </c>
      <c r="I7943" t="s">
        <v>53</v>
      </c>
      <c r="J7943" s="1">
        <v>41.45</v>
      </c>
      <c r="K7943">
        <v>13.52632804287216</v>
      </c>
      <c r="L7943">
        <v>136</v>
      </c>
      <c r="M7943">
        <v>0.10647356114784</v>
      </c>
      <c r="N7943">
        <v>0.104663540325413</v>
      </c>
      <c r="P7943" t="s">
        <v>42</v>
      </c>
    </row>
    <row r="7944" spans="1:16" x14ac:dyDescent="0.3">
      <c r="A7944" t="str">
        <f t="shared" si="126"/>
        <v>04: Food PubsNorth EnglandMainstreamGinWhitley Neill Rhubarb And GingerE: £3.60 - £3.80All stocking</v>
      </c>
      <c r="B7944" t="s">
        <v>1</v>
      </c>
      <c r="C7944" t="s">
        <v>109</v>
      </c>
      <c r="D7944" t="s">
        <v>103</v>
      </c>
      <c r="E7944" t="s">
        <v>14</v>
      </c>
      <c r="F7944" t="s">
        <v>47</v>
      </c>
      <c r="G7944" t="s">
        <v>70</v>
      </c>
      <c r="H7944" t="s">
        <v>49</v>
      </c>
      <c r="I7944" t="s">
        <v>54</v>
      </c>
      <c r="J7944" s="1">
        <v>44.03</v>
      </c>
      <c r="K7944">
        <v>13.5502645722884</v>
      </c>
      <c r="L7944">
        <v>126</v>
      </c>
      <c r="M7944">
        <v>0.10139271966522601</v>
      </c>
      <c r="N7944">
        <v>0.101212760729102</v>
      </c>
      <c r="P7944" t="s">
        <v>42</v>
      </c>
    </row>
    <row r="7945" spans="1:16" x14ac:dyDescent="0.3">
      <c r="A7945" t="str">
        <f t="shared" si="126"/>
        <v>04: Food PubsNorth EnglandMainstreamGinWhitley Neill Rhubarb And GingerF: £3.80 - £4.00All stocking</v>
      </c>
      <c r="B7945" t="s">
        <v>1</v>
      </c>
      <c r="C7945" t="s">
        <v>109</v>
      </c>
      <c r="D7945" t="s">
        <v>103</v>
      </c>
      <c r="E7945" t="s">
        <v>14</v>
      </c>
      <c r="F7945" t="s">
        <v>47</v>
      </c>
      <c r="G7945" t="s">
        <v>70</v>
      </c>
      <c r="H7945" t="s">
        <v>49</v>
      </c>
      <c r="I7945" t="s">
        <v>55</v>
      </c>
      <c r="J7945" s="1">
        <v>39.700000000000003</v>
      </c>
      <c r="K7945">
        <v>11.4620777288188</v>
      </c>
      <c r="L7945">
        <v>112</v>
      </c>
      <c r="M7945">
        <v>0.103606213572904</v>
      </c>
      <c r="N7945" s="19">
        <v>9.9233711654125895E-2</v>
      </c>
      <c r="P7945" t="s">
        <v>42</v>
      </c>
    </row>
    <row r="7946" spans="1:16" x14ac:dyDescent="0.3">
      <c r="A7946" t="str">
        <f t="shared" si="126"/>
        <v>04: Food PubsNorth EnglandMainstreamGinWhitley Neill Rhubarb And GingerG: £4.00 - £4.20All stocking</v>
      </c>
      <c r="B7946" t="s">
        <v>1</v>
      </c>
      <c r="C7946" t="s">
        <v>109</v>
      </c>
      <c r="D7946" t="s">
        <v>103</v>
      </c>
      <c r="E7946" t="s">
        <v>14</v>
      </c>
      <c r="F7946" t="s">
        <v>47</v>
      </c>
      <c r="G7946" t="s">
        <v>70</v>
      </c>
      <c r="H7946" t="s">
        <v>49</v>
      </c>
      <c r="I7946" t="s">
        <v>56</v>
      </c>
      <c r="J7946" s="1">
        <v>37.450000000000003</v>
      </c>
      <c r="K7946">
        <v>10.70626984126984</v>
      </c>
      <c r="L7946">
        <v>75</v>
      </c>
      <c r="M7946">
        <v>0.105084160066044</v>
      </c>
      <c r="N7946">
        <v>9.9712673165726004E-2</v>
      </c>
      <c r="P7946" t="s">
        <v>42</v>
      </c>
    </row>
    <row r="7947" spans="1:16" x14ac:dyDescent="0.3">
      <c r="A7947" t="str">
        <f t="shared" si="126"/>
        <v>04: Food PubsNorth EnglandMainstreamGinWhitley Neill Rhubarb And GingerH: £4.20 - £4.40All stocking</v>
      </c>
      <c r="B7947" t="s">
        <v>1</v>
      </c>
      <c r="C7947" t="s">
        <v>109</v>
      </c>
      <c r="D7947" t="s">
        <v>103</v>
      </c>
      <c r="E7947" t="s">
        <v>14</v>
      </c>
      <c r="F7947" t="s">
        <v>47</v>
      </c>
      <c r="G7947" t="s">
        <v>70</v>
      </c>
      <c r="H7947" t="s">
        <v>49</v>
      </c>
      <c r="I7947" t="s">
        <v>60</v>
      </c>
      <c r="J7947" s="1">
        <v>32.04</v>
      </c>
      <c r="K7947">
        <v>8.5794929544929595</v>
      </c>
      <c r="L7947">
        <v>37</v>
      </c>
      <c r="M7947">
        <v>0.115999952718938</v>
      </c>
      <c r="N7947" s="19">
        <v>9.9353468969711201E-2</v>
      </c>
      <c r="P7947" t="s">
        <v>42</v>
      </c>
    </row>
    <row r="7948" spans="1:16" x14ac:dyDescent="0.3">
      <c r="A7948" t="str">
        <f t="shared" si="126"/>
        <v>04: Food PubsNorth EnglandMainstreamNon Flavoured VodkaAbsolut BlueA: &lt;£3All stocking</v>
      </c>
      <c r="B7948" t="s">
        <v>1</v>
      </c>
      <c r="C7948" t="s">
        <v>109</v>
      </c>
      <c r="D7948" t="s">
        <v>103</v>
      </c>
      <c r="E7948" t="s">
        <v>14</v>
      </c>
      <c r="F7948" t="s">
        <v>71</v>
      </c>
      <c r="G7948" t="s">
        <v>72</v>
      </c>
      <c r="H7948" t="s">
        <v>49</v>
      </c>
      <c r="I7948" t="s">
        <v>58</v>
      </c>
      <c r="J7948" s="1">
        <v>36.74</v>
      </c>
      <c r="K7948">
        <v>12.097884376831759</v>
      </c>
      <c r="L7948">
        <v>57</v>
      </c>
      <c r="M7948">
        <v>0.10890494105130299</v>
      </c>
      <c r="N7948">
        <v>0.102690172454524</v>
      </c>
      <c r="P7948" t="s">
        <v>42</v>
      </c>
    </row>
    <row r="7949" spans="1:16" x14ac:dyDescent="0.3">
      <c r="A7949" t="str">
        <f t="shared" si="126"/>
        <v>04: Food PubsNorth EnglandMainstreamNon Flavoured VodkaAbsolut BlueTotalAll stocking</v>
      </c>
      <c r="B7949" t="s">
        <v>1</v>
      </c>
      <c r="C7949" t="s">
        <v>109</v>
      </c>
      <c r="D7949" t="s">
        <v>103</v>
      </c>
      <c r="E7949" t="s">
        <v>14</v>
      </c>
      <c r="F7949" t="s">
        <v>71</v>
      </c>
      <c r="G7949" t="s">
        <v>72</v>
      </c>
      <c r="H7949" t="s">
        <v>49</v>
      </c>
      <c r="I7949" t="s">
        <v>12</v>
      </c>
      <c r="J7949" s="1">
        <v>30.67</v>
      </c>
      <c r="K7949">
        <v>9.7625779356911604</v>
      </c>
      <c r="L7949">
        <v>318</v>
      </c>
      <c r="M7949" s="19">
        <v>7.23677405764548E-2</v>
      </c>
      <c r="N7949" s="19">
        <v>6.8834422554369404E-2</v>
      </c>
      <c r="P7949" t="s">
        <v>42</v>
      </c>
    </row>
    <row r="7950" spans="1:16" x14ac:dyDescent="0.3">
      <c r="A7950" t="str">
        <f t="shared" si="126"/>
        <v>04: Food PubsNorth EnglandMainstreamNon Flavoured VodkaAbsolut BlueB: £3 - £3.20All stocking</v>
      </c>
      <c r="B7950" t="s">
        <v>1</v>
      </c>
      <c r="C7950" t="s">
        <v>109</v>
      </c>
      <c r="D7950" t="s">
        <v>103</v>
      </c>
      <c r="E7950" t="s">
        <v>14</v>
      </c>
      <c r="F7950" t="s">
        <v>71</v>
      </c>
      <c r="G7950" t="s">
        <v>72</v>
      </c>
      <c r="H7950" t="s">
        <v>49</v>
      </c>
      <c r="I7950" t="s">
        <v>59</v>
      </c>
      <c r="J7950" s="1">
        <v>32</v>
      </c>
      <c r="K7950">
        <v>10.963386081194319</v>
      </c>
      <c r="L7950">
        <v>73</v>
      </c>
      <c r="M7950" s="19">
        <v>7.8392494250817193E-2</v>
      </c>
      <c r="N7950" s="19">
        <v>8.0601957351325498E-2</v>
      </c>
      <c r="P7950" t="s">
        <v>42</v>
      </c>
    </row>
    <row r="7951" spans="1:16" x14ac:dyDescent="0.3">
      <c r="A7951" t="str">
        <f t="shared" si="126"/>
        <v>04: Food PubsNorth EnglandMainstreamNon Flavoured VodkaAbsolut BlueC: £3.20 - £3.40All stocking</v>
      </c>
      <c r="B7951" t="s">
        <v>1</v>
      </c>
      <c r="C7951" t="s">
        <v>109</v>
      </c>
      <c r="D7951" t="s">
        <v>103</v>
      </c>
      <c r="E7951" t="s">
        <v>14</v>
      </c>
      <c r="F7951" t="s">
        <v>71</v>
      </c>
      <c r="G7951" t="s">
        <v>72</v>
      </c>
      <c r="H7951" t="s">
        <v>49</v>
      </c>
      <c r="I7951" t="s">
        <v>52</v>
      </c>
      <c r="J7951" s="1">
        <v>33.729999999999997</v>
      </c>
      <c r="K7951">
        <v>10.79320911576348</v>
      </c>
      <c r="L7951">
        <v>92</v>
      </c>
      <c r="M7951" s="19">
        <v>9.1698788531195702E-2</v>
      </c>
      <c r="N7951" s="19">
        <v>8.8503086141077603E-2</v>
      </c>
      <c r="P7951" t="s">
        <v>42</v>
      </c>
    </row>
    <row r="7952" spans="1:16" x14ac:dyDescent="0.3">
      <c r="A7952" t="str">
        <f t="shared" si="126"/>
        <v>04: Food PubsNorth EnglandMainstreamNon Flavoured VodkaAbsolut BlueD: £3.40 - £3.60All stocking</v>
      </c>
      <c r="B7952" t="s">
        <v>1</v>
      </c>
      <c r="C7952" t="s">
        <v>109</v>
      </c>
      <c r="D7952" t="s">
        <v>103</v>
      </c>
      <c r="E7952" t="s">
        <v>14</v>
      </c>
      <c r="F7952" t="s">
        <v>71</v>
      </c>
      <c r="G7952" t="s">
        <v>72</v>
      </c>
      <c r="H7952" t="s">
        <v>49</v>
      </c>
      <c r="I7952" t="s">
        <v>53</v>
      </c>
      <c r="J7952" s="1">
        <v>36.78</v>
      </c>
      <c r="K7952">
        <v>11.021391108891121</v>
      </c>
      <c r="L7952">
        <v>80</v>
      </c>
      <c r="M7952">
        <v>0.109257211929537</v>
      </c>
      <c r="N7952">
        <v>0.10389582296826699</v>
      </c>
      <c r="P7952" t="s">
        <v>42</v>
      </c>
    </row>
    <row r="7953" spans="1:16" x14ac:dyDescent="0.3">
      <c r="A7953" t="str">
        <f t="shared" si="126"/>
        <v>04: Food PubsNorth EnglandMainstreamNon Flavoured VodkaAbsolut BlueE: £3.60 - £3.80All stocking</v>
      </c>
      <c r="B7953" t="s">
        <v>1</v>
      </c>
      <c r="C7953" t="s">
        <v>109</v>
      </c>
      <c r="D7953" t="s">
        <v>103</v>
      </c>
      <c r="E7953" t="s">
        <v>14</v>
      </c>
      <c r="F7953" t="s">
        <v>71</v>
      </c>
      <c r="G7953" t="s">
        <v>72</v>
      </c>
      <c r="H7953" t="s">
        <v>49</v>
      </c>
      <c r="I7953" t="s">
        <v>54</v>
      </c>
      <c r="J7953" s="1">
        <v>37.04</v>
      </c>
      <c r="K7953">
        <v>11.42657919565816</v>
      </c>
      <c r="L7953">
        <v>76</v>
      </c>
      <c r="M7953">
        <v>0.14579913756006799</v>
      </c>
      <c r="N7953">
        <v>0.13686154720466001</v>
      </c>
      <c r="P7953" t="s">
        <v>42</v>
      </c>
    </row>
    <row r="7954" spans="1:16" x14ac:dyDescent="0.3">
      <c r="A7954" t="str">
        <f t="shared" si="126"/>
        <v>04: Food PubsNorth EnglandMainstreamNon Flavoured VodkaCirocTotalAll stocking</v>
      </c>
      <c r="B7954" t="s">
        <v>1</v>
      </c>
      <c r="C7954" t="s">
        <v>109</v>
      </c>
      <c r="D7954" t="s">
        <v>103</v>
      </c>
      <c r="E7954" t="s">
        <v>14</v>
      </c>
      <c r="F7954" t="s">
        <v>71</v>
      </c>
      <c r="G7954" t="s">
        <v>74</v>
      </c>
      <c r="H7954" t="s">
        <v>49</v>
      </c>
      <c r="I7954" t="s">
        <v>12</v>
      </c>
      <c r="J7954" s="1">
        <v>21.59</v>
      </c>
      <c r="K7954">
        <v>5.96979882862236</v>
      </c>
      <c r="L7954">
        <v>34</v>
      </c>
      <c r="M7954" s="19">
        <v>9.6759422028558899E-3</v>
      </c>
      <c r="N7954" s="19">
        <v>7.9612130623978906E-3</v>
      </c>
      <c r="P7954" t="s">
        <v>42</v>
      </c>
    </row>
    <row r="7955" spans="1:16" x14ac:dyDescent="0.3">
      <c r="A7955" t="str">
        <f t="shared" si="126"/>
        <v>04: Food PubsNorth EnglandMainstreamNon Flavoured VodkaGrey GooseTotalAll stocking</v>
      </c>
      <c r="B7955" t="s">
        <v>1</v>
      </c>
      <c r="C7955" t="s">
        <v>109</v>
      </c>
      <c r="D7955" t="s">
        <v>103</v>
      </c>
      <c r="E7955" t="s">
        <v>14</v>
      </c>
      <c r="F7955" t="s">
        <v>71</v>
      </c>
      <c r="G7955" t="s">
        <v>75</v>
      </c>
      <c r="H7955" t="s">
        <v>49</v>
      </c>
      <c r="I7955" t="s">
        <v>12</v>
      </c>
      <c r="J7955" s="1">
        <v>20.49</v>
      </c>
      <c r="K7955">
        <v>5.6564317568519193</v>
      </c>
      <c r="L7955">
        <v>119</v>
      </c>
      <c r="M7955" s="19">
        <v>2.83174278869784E-2</v>
      </c>
      <c r="N7955" s="19">
        <v>2.4424793393429099E-2</v>
      </c>
      <c r="P7955" t="s">
        <v>42</v>
      </c>
    </row>
    <row r="7956" spans="1:16" x14ac:dyDescent="0.3">
      <c r="A7956" t="str">
        <f t="shared" si="126"/>
        <v>04: Food PubsNorth EnglandMainstreamNon Flavoured VodkaGrey GooseD: £3.40 - £3.60All stocking</v>
      </c>
      <c r="B7956" t="s">
        <v>1</v>
      </c>
      <c r="C7956" t="s">
        <v>109</v>
      </c>
      <c r="D7956" t="s">
        <v>103</v>
      </c>
      <c r="E7956" t="s">
        <v>14</v>
      </c>
      <c r="F7956" t="s">
        <v>71</v>
      </c>
      <c r="G7956" t="s">
        <v>75</v>
      </c>
      <c r="H7956" t="s">
        <v>49</v>
      </c>
      <c r="I7956" t="s">
        <v>53</v>
      </c>
      <c r="J7956" s="1">
        <v>17.559999999999999</v>
      </c>
      <c r="K7956">
        <v>5.8654979464979604</v>
      </c>
      <c r="L7956">
        <v>25</v>
      </c>
      <c r="M7956" s="19">
        <v>2.7735475435477799E-2</v>
      </c>
      <c r="N7956" s="19">
        <v>2.9827539623064701E-2</v>
      </c>
      <c r="P7956" t="s">
        <v>42</v>
      </c>
    </row>
    <row r="7957" spans="1:16" x14ac:dyDescent="0.3">
      <c r="A7957" t="str">
        <f t="shared" si="126"/>
        <v>04: Food PubsNorth EnglandMainstreamNon Flavoured VodkaKetel OneTotalAll stocking</v>
      </c>
      <c r="B7957" t="s">
        <v>1</v>
      </c>
      <c r="C7957" t="s">
        <v>109</v>
      </c>
      <c r="D7957" t="s">
        <v>103</v>
      </c>
      <c r="E7957" t="s">
        <v>14</v>
      </c>
      <c r="F7957" t="s">
        <v>71</v>
      </c>
      <c r="G7957" t="s">
        <v>76</v>
      </c>
      <c r="H7957" t="s">
        <v>49</v>
      </c>
      <c r="I7957" t="s">
        <v>12</v>
      </c>
      <c r="J7957" s="1">
        <v>25.32</v>
      </c>
      <c r="K7957">
        <v>7.2861265470640397</v>
      </c>
      <c r="L7957">
        <v>64</v>
      </c>
      <c r="M7957" s="19">
        <v>2.2810803314145901E-2</v>
      </c>
      <c r="N7957" s="19">
        <v>1.9820118019015402E-2</v>
      </c>
      <c r="P7957" t="s">
        <v>42</v>
      </c>
    </row>
    <row r="7958" spans="1:16" x14ac:dyDescent="0.3">
      <c r="A7958" t="str">
        <f t="shared" si="126"/>
        <v>04: Food PubsNorth EnglandMainstreamNon Flavoured VodkaSmirnoff RedA: &lt;£3All stocking</v>
      </c>
      <c r="B7958" t="s">
        <v>1</v>
      </c>
      <c r="C7958" t="s">
        <v>109</v>
      </c>
      <c r="D7958" t="s">
        <v>103</v>
      </c>
      <c r="E7958" t="s">
        <v>14</v>
      </c>
      <c r="F7958" t="s">
        <v>71</v>
      </c>
      <c r="G7958" t="s">
        <v>77</v>
      </c>
      <c r="H7958" t="s">
        <v>49</v>
      </c>
      <c r="I7958" t="s">
        <v>58</v>
      </c>
      <c r="J7958" s="1">
        <v>234.31</v>
      </c>
      <c r="K7958">
        <v>82.323616595999198</v>
      </c>
      <c r="L7958">
        <v>277</v>
      </c>
      <c r="M7958">
        <v>0.87457295156303205</v>
      </c>
      <c r="N7958">
        <v>0.891818100033268</v>
      </c>
      <c r="P7958" t="s">
        <v>42</v>
      </c>
    </row>
    <row r="7959" spans="1:16" x14ac:dyDescent="0.3">
      <c r="A7959" t="str">
        <f t="shared" si="126"/>
        <v>04: Food PubsNorth EnglandMainstreamNon Flavoured VodkaSmirnoff RedTotalAll stocking</v>
      </c>
      <c r="B7959" t="s">
        <v>1</v>
      </c>
      <c r="C7959" t="s">
        <v>109</v>
      </c>
      <c r="D7959" t="s">
        <v>103</v>
      </c>
      <c r="E7959" t="s">
        <v>14</v>
      </c>
      <c r="F7959" t="s">
        <v>71</v>
      </c>
      <c r="G7959" t="s">
        <v>77</v>
      </c>
      <c r="H7959" t="s">
        <v>49</v>
      </c>
      <c r="I7959" t="s">
        <v>12</v>
      </c>
      <c r="J7959" s="1">
        <v>230.56</v>
      </c>
      <c r="K7959">
        <v>77.203662440762002</v>
      </c>
      <c r="L7959">
        <v>562</v>
      </c>
      <c r="M7959">
        <v>0.80594211512744196</v>
      </c>
      <c r="N7959">
        <v>0.82786414281878096</v>
      </c>
      <c r="P7959" t="s">
        <v>42</v>
      </c>
    </row>
    <row r="7960" spans="1:16" x14ac:dyDescent="0.3">
      <c r="A7960" t="str">
        <f t="shared" si="126"/>
        <v>04: Food PubsNorth EnglandMainstreamNon Flavoured VodkaSmirnoff RedB: £3 - £3.20All stocking</v>
      </c>
      <c r="B7960" t="s">
        <v>1</v>
      </c>
      <c r="C7960" t="s">
        <v>109</v>
      </c>
      <c r="D7960" t="s">
        <v>103</v>
      </c>
      <c r="E7960" t="s">
        <v>14</v>
      </c>
      <c r="F7960" t="s">
        <v>71</v>
      </c>
      <c r="G7960" t="s">
        <v>77</v>
      </c>
      <c r="H7960" t="s">
        <v>49</v>
      </c>
      <c r="I7960" t="s">
        <v>59</v>
      </c>
      <c r="J7960" s="1">
        <v>224.13</v>
      </c>
      <c r="K7960">
        <v>74.9413687251716</v>
      </c>
      <c r="L7960">
        <v>213</v>
      </c>
      <c r="M7960">
        <v>0.92548983105785099</v>
      </c>
      <c r="N7960">
        <v>0.930082670691325</v>
      </c>
      <c r="P7960" t="s">
        <v>42</v>
      </c>
    </row>
    <row r="7961" spans="1:16" x14ac:dyDescent="0.3">
      <c r="A7961" t="str">
        <f t="shared" si="126"/>
        <v>04: Food PubsNorth EnglandMainstreamNon Flavoured VodkaSmirnoff RedC: £3.20 - £3.40All stocking</v>
      </c>
      <c r="B7961" t="s">
        <v>1</v>
      </c>
      <c r="C7961" t="s">
        <v>109</v>
      </c>
      <c r="D7961" t="s">
        <v>103</v>
      </c>
      <c r="E7961" t="s">
        <v>14</v>
      </c>
      <c r="F7961" t="s">
        <v>71</v>
      </c>
      <c r="G7961" t="s">
        <v>77</v>
      </c>
      <c r="H7961" t="s">
        <v>49</v>
      </c>
      <c r="I7961" t="s">
        <v>52</v>
      </c>
      <c r="J7961" s="1">
        <v>247.39</v>
      </c>
      <c r="K7961">
        <v>81.054570473156801</v>
      </c>
      <c r="L7961">
        <v>191</v>
      </c>
      <c r="M7961">
        <v>0.90896925582840704</v>
      </c>
      <c r="N7961">
        <v>0.91647693480886305</v>
      </c>
      <c r="P7961" t="s">
        <v>42</v>
      </c>
    </row>
    <row r="7962" spans="1:16" x14ac:dyDescent="0.3">
      <c r="A7962" t="str">
        <f t="shared" si="126"/>
        <v>04: Food PubsNorth EnglandMainstreamNon Flavoured VodkaSmirnoff RedD: £3.40 - £3.60All stocking</v>
      </c>
      <c r="B7962" t="s">
        <v>1</v>
      </c>
      <c r="C7962" t="s">
        <v>109</v>
      </c>
      <c r="D7962" t="s">
        <v>103</v>
      </c>
      <c r="E7962" t="s">
        <v>14</v>
      </c>
      <c r="F7962" t="s">
        <v>71</v>
      </c>
      <c r="G7962" t="s">
        <v>77</v>
      </c>
      <c r="H7962" t="s">
        <v>49</v>
      </c>
      <c r="I7962" t="s">
        <v>53</v>
      </c>
      <c r="J7962" s="1">
        <v>246.2</v>
      </c>
      <c r="K7962">
        <v>79.043725718725597</v>
      </c>
      <c r="L7962">
        <v>176</v>
      </c>
      <c r="M7962">
        <v>0.77153932859163099</v>
      </c>
      <c r="N7962">
        <v>0.78288696732659702</v>
      </c>
      <c r="P7962" t="s">
        <v>42</v>
      </c>
    </row>
    <row r="7963" spans="1:16" x14ac:dyDescent="0.3">
      <c r="A7963" t="str">
        <f t="shared" si="126"/>
        <v>04: Food PubsNorth EnglandMainstreamNon Flavoured VodkaSmirnoff RedE: £3.60 - £3.80All stocking</v>
      </c>
      <c r="B7963" t="s">
        <v>1</v>
      </c>
      <c r="C7963" t="s">
        <v>109</v>
      </c>
      <c r="D7963" t="s">
        <v>103</v>
      </c>
      <c r="E7963" t="s">
        <v>14</v>
      </c>
      <c r="F7963" t="s">
        <v>71</v>
      </c>
      <c r="G7963" t="s">
        <v>77</v>
      </c>
      <c r="H7963" t="s">
        <v>49</v>
      </c>
      <c r="I7963" t="s">
        <v>54</v>
      </c>
      <c r="J7963" s="1">
        <v>243.3</v>
      </c>
      <c r="K7963">
        <v>73.62886141636119</v>
      </c>
      <c r="L7963">
        <v>112</v>
      </c>
      <c r="M7963">
        <v>0.76440551995191897</v>
      </c>
      <c r="N7963">
        <v>0.77523072817871197</v>
      </c>
      <c r="P7963" t="s">
        <v>42</v>
      </c>
    </row>
    <row r="7964" spans="1:16" x14ac:dyDescent="0.3">
      <c r="A7964" t="str">
        <f t="shared" si="126"/>
        <v>04: Food PubsNorth EnglandMainstreamNon Flavoured VodkaSmirnoff RedF: £3.80 - £4.00All stocking</v>
      </c>
      <c r="B7964" t="s">
        <v>1</v>
      </c>
      <c r="C7964" t="s">
        <v>109</v>
      </c>
      <c r="D7964" t="s">
        <v>103</v>
      </c>
      <c r="E7964" t="s">
        <v>14</v>
      </c>
      <c r="F7964" t="s">
        <v>71</v>
      </c>
      <c r="G7964" t="s">
        <v>77</v>
      </c>
      <c r="H7964" t="s">
        <v>49</v>
      </c>
      <c r="I7964" t="s">
        <v>55</v>
      </c>
      <c r="J7964" s="1">
        <v>273.52999999999997</v>
      </c>
      <c r="K7964">
        <v>79.349338499338401</v>
      </c>
      <c r="L7964">
        <v>74</v>
      </c>
      <c r="M7964">
        <v>0.66749182806281804</v>
      </c>
      <c r="N7964">
        <v>0.67329676163510899</v>
      </c>
      <c r="P7964" t="s">
        <v>42</v>
      </c>
    </row>
    <row r="7965" spans="1:16" x14ac:dyDescent="0.3">
      <c r="A7965" t="str">
        <f t="shared" si="126"/>
        <v>04: Food PubsNorth EnglandMainstreamNon Flavoured VodkaSmirnoff RedG: £4.00 - £4.20All stocking</v>
      </c>
      <c r="B7965" t="s">
        <v>1</v>
      </c>
      <c r="C7965" t="s">
        <v>109</v>
      </c>
      <c r="D7965" t="s">
        <v>103</v>
      </c>
      <c r="E7965" t="s">
        <v>14</v>
      </c>
      <c r="F7965" t="s">
        <v>71</v>
      </c>
      <c r="G7965" t="s">
        <v>77</v>
      </c>
      <c r="H7965" t="s">
        <v>49</v>
      </c>
      <c r="I7965" t="s">
        <v>56</v>
      </c>
      <c r="J7965" s="1">
        <v>220.66</v>
      </c>
      <c r="K7965">
        <v>62.286923076923202</v>
      </c>
      <c r="L7965">
        <v>45</v>
      </c>
      <c r="M7965">
        <v>0.66349963743685902</v>
      </c>
      <c r="N7965">
        <v>0.66712297940966903</v>
      </c>
      <c r="P7965" t="s">
        <v>42</v>
      </c>
    </row>
    <row r="7966" spans="1:16" x14ac:dyDescent="0.3">
      <c r="A7966" t="str">
        <f t="shared" si="126"/>
        <v>04: Food PubsNorth EnglandMainstreamNon Flavoured VodkaSmirnoff RedH: £4.20 - £4.40All stocking</v>
      </c>
      <c r="B7966" t="s">
        <v>1</v>
      </c>
      <c r="C7966" t="s">
        <v>109</v>
      </c>
      <c r="D7966" t="s">
        <v>103</v>
      </c>
      <c r="E7966" t="s">
        <v>14</v>
      </c>
      <c r="F7966" t="s">
        <v>71</v>
      </c>
      <c r="G7966" t="s">
        <v>77</v>
      </c>
      <c r="H7966" t="s">
        <v>49</v>
      </c>
      <c r="I7966" t="s">
        <v>60</v>
      </c>
      <c r="J7966" s="1">
        <v>230.34</v>
      </c>
      <c r="K7966">
        <v>62.830260648442398</v>
      </c>
      <c r="L7966">
        <v>33</v>
      </c>
      <c r="M7966">
        <v>0.89024281335024202</v>
      </c>
      <c r="N7966">
        <v>0.88724743292481001</v>
      </c>
      <c r="P7966" t="s">
        <v>42</v>
      </c>
    </row>
    <row r="7967" spans="1:16" x14ac:dyDescent="0.3">
      <c r="A7967" t="str">
        <f t="shared" si="126"/>
        <v>04: Food PubsNorth EnglandMainstreamNon Flavoured VodkaSmirnoff RedI: £4.40 - £4.60All stocking</v>
      </c>
      <c r="B7967" t="s">
        <v>1</v>
      </c>
      <c r="C7967" t="s">
        <v>109</v>
      </c>
      <c r="D7967" t="s">
        <v>103</v>
      </c>
      <c r="E7967" t="s">
        <v>14</v>
      </c>
      <c r="F7967" t="s">
        <v>71</v>
      </c>
      <c r="G7967" t="s">
        <v>77</v>
      </c>
      <c r="H7967" t="s">
        <v>49</v>
      </c>
      <c r="I7967" t="s">
        <v>64</v>
      </c>
      <c r="J7967" s="1">
        <v>176.66</v>
      </c>
      <c r="K7967">
        <v>45.386816886816796</v>
      </c>
      <c r="L7967">
        <v>36</v>
      </c>
      <c r="M7967">
        <v>0.93972683057500395</v>
      </c>
      <c r="N7967">
        <v>0.93909191583610196</v>
      </c>
      <c r="P7967" t="s">
        <v>42</v>
      </c>
    </row>
    <row r="7968" spans="1:16" x14ac:dyDescent="0.3">
      <c r="A7968" t="str">
        <f t="shared" si="126"/>
        <v>04: Food PubsNorth EnglandMainstreamTequilaCazcabel BlancoTotalAll stocking</v>
      </c>
      <c r="B7968" t="s">
        <v>1</v>
      </c>
      <c r="C7968" t="s">
        <v>109</v>
      </c>
      <c r="D7968" t="s">
        <v>103</v>
      </c>
      <c r="E7968" t="s">
        <v>14</v>
      </c>
      <c r="F7968" t="s">
        <v>78</v>
      </c>
      <c r="G7968" t="s">
        <v>79</v>
      </c>
      <c r="H7968" t="s">
        <v>49</v>
      </c>
      <c r="I7968" t="s">
        <v>12</v>
      </c>
      <c r="J7968" s="1">
        <v>16.71</v>
      </c>
      <c r="K7968">
        <v>5.1529608123358006</v>
      </c>
      <c r="L7968">
        <v>48</v>
      </c>
      <c r="M7968">
        <v>0.21492716753662</v>
      </c>
      <c r="N7968">
        <v>0.196603683329347</v>
      </c>
      <c r="P7968" t="s">
        <v>42</v>
      </c>
    </row>
    <row r="7969" spans="1:16" x14ac:dyDescent="0.3">
      <c r="A7969" t="str">
        <f t="shared" si="126"/>
        <v>04: Food PubsNorth EnglandMainstreamTequilaJose Cuervo Especial GoldTotalAll stocking</v>
      </c>
      <c r="B7969" t="s">
        <v>1</v>
      </c>
      <c r="C7969" t="s">
        <v>109</v>
      </c>
      <c r="D7969" t="s">
        <v>103</v>
      </c>
      <c r="E7969" t="s">
        <v>14</v>
      </c>
      <c r="F7969" t="s">
        <v>78</v>
      </c>
      <c r="G7969" t="s">
        <v>80</v>
      </c>
      <c r="H7969" t="s">
        <v>49</v>
      </c>
      <c r="I7969" t="s">
        <v>12</v>
      </c>
      <c r="J7969" s="1">
        <v>19.78</v>
      </c>
      <c r="K7969">
        <v>5.5993711535377999</v>
      </c>
      <c r="L7969">
        <v>54</v>
      </c>
      <c r="M7969">
        <v>0.40856474791792602</v>
      </c>
      <c r="N7969">
        <v>0.37597689432551801</v>
      </c>
      <c r="P7969" t="s">
        <v>42</v>
      </c>
    </row>
    <row r="7970" spans="1:16" x14ac:dyDescent="0.3">
      <c r="A7970" t="str">
        <f t="shared" si="126"/>
        <v>04: Food PubsNorth EnglandMainstreamTequilaJose Cuervo Especial SilverTotalAll stocking</v>
      </c>
      <c r="B7970" t="s">
        <v>1</v>
      </c>
      <c r="C7970" t="s">
        <v>109</v>
      </c>
      <c r="D7970" t="s">
        <v>103</v>
      </c>
      <c r="E7970" t="s">
        <v>14</v>
      </c>
      <c r="F7970" t="s">
        <v>78</v>
      </c>
      <c r="G7970" t="s">
        <v>81</v>
      </c>
      <c r="H7970" t="s">
        <v>49</v>
      </c>
      <c r="I7970" t="s">
        <v>12</v>
      </c>
      <c r="J7970" s="1">
        <v>16.34</v>
      </c>
      <c r="K7970">
        <v>5.6330428830428794</v>
      </c>
      <c r="L7970">
        <v>36</v>
      </c>
      <c r="M7970">
        <v>0.42115882554106199</v>
      </c>
      <c r="N7970">
        <v>0.44193644193644199</v>
      </c>
      <c r="P7970" t="s">
        <v>42</v>
      </c>
    </row>
    <row r="7971" spans="1:16" x14ac:dyDescent="0.3">
      <c r="A7971" t="str">
        <f t="shared" si="126"/>
        <v>04: Food PubsNorth EnglandMainstreamTequilaOlmeca BlancoA: &lt;£3All stocking</v>
      </c>
      <c r="B7971" t="s">
        <v>1</v>
      </c>
      <c r="C7971" t="s">
        <v>109</v>
      </c>
      <c r="D7971" t="s">
        <v>103</v>
      </c>
      <c r="E7971" t="s">
        <v>14</v>
      </c>
      <c r="F7971" t="s">
        <v>78</v>
      </c>
      <c r="G7971" t="s">
        <v>83</v>
      </c>
      <c r="H7971" t="s">
        <v>49</v>
      </c>
      <c r="I7971" t="s">
        <v>58</v>
      </c>
      <c r="J7971" s="1">
        <v>16.68</v>
      </c>
      <c r="K7971">
        <v>6.9777522304084805</v>
      </c>
      <c r="L7971">
        <v>160</v>
      </c>
      <c r="M7971">
        <v>0.55343661511309405</v>
      </c>
      <c r="N7971">
        <v>0.58907251661471505</v>
      </c>
      <c r="P7971" t="s">
        <v>42</v>
      </c>
    </row>
    <row r="7972" spans="1:16" x14ac:dyDescent="0.3">
      <c r="A7972" t="str">
        <f t="shared" si="126"/>
        <v>04: Food PubsNorth EnglandMainstreamTequilaOlmeca BlancoTotalAll stocking</v>
      </c>
      <c r="B7972" t="s">
        <v>1</v>
      </c>
      <c r="C7972" t="s">
        <v>109</v>
      </c>
      <c r="D7972" t="s">
        <v>103</v>
      </c>
      <c r="E7972" t="s">
        <v>14</v>
      </c>
      <c r="F7972" t="s">
        <v>78</v>
      </c>
      <c r="G7972" t="s">
        <v>83</v>
      </c>
      <c r="H7972" t="s">
        <v>49</v>
      </c>
      <c r="I7972" t="s">
        <v>12</v>
      </c>
      <c r="J7972" s="1">
        <v>16.91</v>
      </c>
      <c r="K7972">
        <v>6.4448372948372796</v>
      </c>
      <c r="L7972">
        <v>222</v>
      </c>
      <c r="M7972">
        <v>0.50647748363462097</v>
      </c>
      <c r="N7972">
        <v>0.545576347639677</v>
      </c>
      <c r="P7972" t="s">
        <v>42</v>
      </c>
    </row>
    <row r="7973" spans="1:16" x14ac:dyDescent="0.3">
      <c r="A7973" t="str">
        <f t="shared" si="126"/>
        <v>04: Food PubsNorth EnglandMainstreamTequilaOlmeca BlancoC: £3.20 - £3.40All stocking</v>
      </c>
      <c r="B7973" t="s">
        <v>1</v>
      </c>
      <c r="C7973" t="s">
        <v>109</v>
      </c>
      <c r="D7973" t="s">
        <v>103</v>
      </c>
      <c r="E7973" t="s">
        <v>14</v>
      </c>
      <c r="F7973" t="s">
        <v>78</v>
      </c>
      <c r="G7973" t="s">
        <v>83</v>
      </c>
      <c r="H7973" t="s">
        <v>49</v>
      </c>
      <c r="I7973" t="s">
        <v>52</v>
      </c>
      <c r="J7973" s="1">
        <v>15.15</v>
      </c>
      <c r="K7973">
        <v>4.6790911763134</v>
      </c>
      <c r="L7973">
        <v>27</v>
      </c>
      <c r="M7973">
        <v>0.33458993243820201</v>
      </c>
      <c r="N7973">
        <v>0.35036185610898302</v>
      </c>
      <c r="P7973" t="s">
        <v>42</v>
      </c>
    </row>
    <row r="7974" spans="1:16" x14ac:dyDescent="0.3">
      <c r="A7974" t="str">
        <f t="shared" si="126"/>
        <v>04: Food PubsNorth EnglandMainstreamTequilaOlmeca BlancoD: £3.40 - £3.60All stocking</v>
      </c>
      <c r="B7974" t="s">
        <v>1</v>
      </c>
      <c r="C7974" t="s">
        <v>109</v>
      </c>
      <c r="D7974" t="s">
        <v>103</v>
      </c>
      <c r="E7974" t="s">
        <v>14</v>
      </c>
      <c r="F7974" t="s">
        <v>78</v>
      </c>
      <c r="G7974" t="s">
        <v>83</v>
      </c>
      <c r="H7974" t="s">
        <v>49</v>
      </c>
      <c r="I7974" t="s">
        <v>53</v>
      </c>
      <c r="J7974" s="1">
        <v>21.84</v>
      </c>
      <c r="K7974">
        <v>6.3902608502608409</v>
      </c>
      <c r="L7974">
        <v>25</v>
      </c>
      <c r="M7974">
        <v>0.35514761831362601</v>
      </c>
      <c r="N7974">
        <v>0.36922193511340801</v>
      </c>
      <c r="P7974" t="s">
        <v>42</v>
      </c>
    </row>
    <row r="7975" spans="1:16" x14ac:dyDescent="0.3">
      <c r="A7975" t="str">
        <f t="shared" si="126"/>
        <v>04: Food PubsNorth EnglandMainstreamTequilaOlmeca ReposadoA: &lt;£3All stocking</v>
      </c>
      <c r="B7975" t="s">
        <v>1</v>
      </c>
      <c r="C7975" t="s">
        <v>109</v>
      </c>
      <c r="D7975" t="s">
        <v>103</v>
      </c>
      <c r="E7975" t="s">
        <v>14</v>
      </c>
      <c r="F7975" t="s">
        <v>78</v>
      </c>
      <c r="G7975" t="s">
        <v>84</v>
      </c>
      <c r="H7975" t="s">
        <v>49</v>
      </c>
      <c r="I7975" t="s">
        <v>58</v>
      </c>
      <c r="J7975" s="1">
        <v>17.670000000000002</v>
      </c>
      <c r="K7975">
        <v>7.3869438321819203</v>
      </c>
      <c r="L7975">
        <v>63</v>
      </c>
      <c r="M7975">
        <v>0.28180347729841598</v>
      </c>
      <c r="N7975">
        <v>0.30498805026597797</v>
      </c>
      <c r="P7975" t="s">
        <v>42</v>
      </c>
    </row>
    <row r="7976" spans="1:16" x14ac:dyDescent="0.3">
      <c r="A7976" t="str">
        <f t="shared" si="126"/>
        <v>04: Food PubsNorth EnglandMainstreamTequilaOlmeca ReposadoTotalAll stocking</v>
      </c>
      <c r="B7976" t="s">
        <v>1</v>
      </c>
      <c r="C7976" t="s">
        <v>109</v>
      </c>
      <c r="D7976" t="s">
        <v>103</v>
      </c>
      <c r="E7976" t="s">
        <v>14</v>
      </c>
      <c r="F7976" t="s">
        <v>78</v>
      </c>
      <c r="G7976" t="s">
        <v>84</v>
      </c>
      <c r="H7976" t="s">
        <v>49</v>
      </c>
      <c r="I7976" t="s">
        <v>12</v>
      </c>
      <c r="J7976" s="1">
        <v>16.489999999999998</v>
      </c>
      <c r="K7976">
        <v>6.1854761801023592</v>
      </c>
      <c r="L7976">
        <v>107</v>
      </c>
      <c r="M7976">
        <v>0.247218708891147</v>
      </c>
      <c r="N7976">
        <v>0.27254638343640802</v>
      </c>
      <c r="P7976" t="s">
        <v>42</v>
      </c>
    </row>
    <row r="7977" spans="1:16" x14ac:dyDescent="0.3">
      <c r="A7977" t="str">
        <f t="shared" si="126"/>
        <v>04: Food PubsNorth EnglandMainstreamWhite RumBacardi Carta BlancaA: &lt;£3All stocking</v>
      </c>
      <c r="B7977" t="s">
        <v>1</v>
      </c>
      <c r="C7977" t="s">
        <v>109</v>
      </c>
      <c r="D7977" t="s">
        <v>103</v>
      </c>
      <c r="E7977" t="s">
        <v>14</v>
      </c>
      <c r="F7977" t="s">
        <v>85</v>
      </c>
      <c r="G7977" t="s">
        <v>86</v>
      </c>
      <c r="H7977" t="s">
        <v>49</v>
      </c>
      <c r="I7977" t="s">
        <v>58</v>
      </c>
      <c r="J7977" s="1">
        <v>30.4</v>
      </c>
      <c r="K7977">
        <v>11.686785264543881</v>
      </c>
      <c r="L7977">
        <v>145</v>
      </c>
      <c r="M7977">
        <v>0.95771250399558505</v>
      </c>
      <c r="N7977">
        <v>0.95705268935235999</v>
      </c>
      <c r="P7977" t="s">
        <v>42</v>
      </c>
    </row>
    <row r="7978" spans="1:16" x14ac:dyDescent="0.3">
      <c r="A7978" t="str">
        <f t="shared" si="126"/>
        <v>04: Food PubsNorth EnglandMainstreamWhite RumBacardi Carta BlancaTotalAll stocking</v>
      </c>
      <c r="B7978" t="s">
        <v>1</v>
      </c>
      <c r="C7978" t="s">
        <v>109</v>
      </c>
      <c r="D7978" t="s">
        <v>103</v>
      </c>
      <c r="E7978" t="s">
        <v>14</v>
      </c>
      <c r="F7978" t="s">
        <v>85</v>
      </c>
      <c r="G7978" t="s">
        <v>86</v>
      </c>
      <c r="H7978" t="s">
        <v>49</v>
      </c>
      <c r="I7978" t="s">
        <v>12</v>
      </c>
      <c r="J7978" s="1">
        <v>27.28</v>
      </c>
      <c r="K7978">
        <v>9.6622756242074406</v>
      </c>
      <c r="L7978">
        <v>396</v>
      </c>
      <c r="M7978">
        <v>0.94693103818981095</v>
      </c>
      <c r="N7978">
        <v>0.94291980078293103</v>
      </c>
      <c r="P7978" t="s">
        <v>42</v>
      </c>
    </row>
    <row r="7979" spans="1:16" x14ac:dyDescent="0.3">
      <c r="A7979" t="str">
        <f t="shared" si="126"/>
        <v>04: Food PubsNorth EnglandMainstreamWhite RumBacardi Carta BlancaB: £3 - £3.20All stocking</v>
      </c>
      <c r="B7979" t="s">
        <v>1</v>
      </c>
      <c r="C7979" t="s">
        <v>109</v>
      </c>
      <c r="D7979" t="s">
        <v>103</v>
      </c>
      <c r="E7979" t="s">
        <v>14</v>
      </c>
      <c r="F7979" t="s">
        <v>85</v>
      </c>
      <c r="G7979" t="s">
        <v>86</v>
      </c>
      <c r="H7979" t="s">
        <v>49</v>
      </c>
      <c r="I7979" t="s">
        <v>59</v>
      </c>
      <c r="J7979" s="1">
        <v>28.07</v>
      </c>
      <c r="K7979">
        <v>9.9366480476353196</v>
      </c>
      <c r="L7979">
        <v>157</v>
      </c>
      <c r="M7979">
        <v>0.941598632542331</v>
      </c>
      <c r="N7979">
        <v>0.93404097753641102</v>
      </c>
      <c r="P7979" t="s">
        <v>42</v>
      </c>
    </row>
    <row r="7980" spans="1:16" x14ac:dyDescent="0.3">
      <c r="A7980" t="str">
        <f t="shared" si="126"/>
        <v>04: Food PubsNorth EnglandMainstreamWhite RumBacardi Carta BlancaC: £3.20 - £3.40All stocking</v>
      </c>
      <c r="B7980" t="s">
        <v>1</v>
      </c>
      <c r="C7980" t="s">
        <v>109</v>
      </c>
      <c r="D7980" t="s">
        <v>103</v>
      </c>
      <c r="E7980" t="s">
        <v>14</v>
      </c>
      <c r="F7980" t="s">
        <v>85</v>
      </c>
      <c r="G7980" t="s">
        <v>86</v>
      </c>
      <c r="H7980" t="s">
        <v>49</v>
      </c>
      <c r="I7980" t="s">
        <v>52</v>
      </c>
      <c r="J7980" s="1">
        <v>30.41</v>
      </c>
      <c r="K7980">
        <v>9.9989925079668804</v>
      </c>
      <c r="L7980">
        <v>117</v>
      </c>
      <c r="M7980">
        <v>0.96600528044941103</v>
      </c>
      <c r="N7980">
        <v>0.96267485499829397</v>
      </c>
      <c r="P7980" t="s">
        <v>42</v>
      </c>
    </row>
    <row r="7981" spans="1:16" x14ac:dyDescent="0.3">
      <c r="A7981" t="str">
        <f t="shared" si="126"/>
        <v>04: Food PubsNorth EnglandMainstreamWhite RumBacardi Carta BlancaD: £3.40 - £3.60All stocking</v>
      </c>
      <c r="B7981" t="s">
        <v>1</v>
      </c>
      <c r="C7981" t="s">
        <v>109</v>
      </c>
      <c r="D7981" t="s">
        <v>103</v>
      </c>
      <c r="E7981" t="s">
        <v>14</v>
      </c>
      <c r="F7981" t="s">
        <v>85</v>
      </c>
      <c r="G7981" t="s">
        <v>86</v>
      </c>
      <c r="H7981" t="s">
        <v>49</v>
      </c>
      <c r="I7981" t="s">
        <v>53</v>
      </c>
      <c r="J7981" s="1">
        <v>26.9</v>
      </c>
      <c r="K7981">
        <v>8.8906670252823989</v>
      </c>
      <c r="L7981">
        <v>130</v>
      </c>
      <c r="M7981">
        <v>0.96408293671860101</v>
      </c>
      <c r="N7981">
        <v>0.96182566822527704</v>
      </c>
      <c r="P7981" t="s">
        <v>42</v>
      </c>
    </row>
    <row r="7982" spans="1:16" x14ac:dyDescent="0.3">
      <c r="A7982" t="str">
        <f t="shared" si="126"/>
        <v>04: Food PubsNorth EnglandMainstreamWhite RumBacardi Carta BlancaE: £3.60 - £3.80All stocking</v>
      </c>
      <c r="B7982" t="s">
        <v>1</v>
      </c>
      <c r="C7982" t="s">
        <v>109</v>
      </c>
      <c r="D7982" t="s">
        <v>103</v>
      </c>
      <c r="E7982" t="s">
        <v>14</v>
      </c>
      <c r="F7982" t="s">
        <v>85</v>
      </c>
      <c r="G7982" t="s">
        <v>86</v>
      </c>
      <c r="H7982" t="s">
        <v>49</v>
      </c>
      <c r="I7982" t="s">
        <v>54</v>
      </c>
      <c r="J7982" s="1">
        <v>23.58</v>
      </c>
      <c r="K7982">
        <v>7.8128597036491598</v>
      </c>
      <c r="L7982">
        <v>57</v>
      </c>
      <c r="M7982">
        <v>0.95234267903605097</v>
      </c>
      <c r="N7982">
        <v>0.95196024295969095</v>
      </c>
      <c r="P7982" t="s">
        <v>42</v>
      </c>
    </row>
    <row r="7983" spans="1:16" x14ac:dyDescent="0.3">
      <c r="A7983" t="str">
        <f t="shared" si="126"/>
        <v>04: Food PubsNorth EnglandMainstreamWhite RumHavana 3yrsTotalAll stocking</v>
      </c>
      <c r="B7983" t="s">
        <v>1</v>
      </c>
      <c r="C7983" t="s">
        <v>109</v>
      </c>
      <c r="D7983" t="s">
        <v>103</v>
      </c>
      <c r="E7983" t="s">
        <v>14</v>
      </c>
      <c r="F7983" t="s">
        <v>85</v>
      </c>
      <c r="G7983" t="s">
        <v>87</v>
      </c>
      <c r="H7983" t="s">
        <v>49</v>
      </c>
      <c r="I7983" t="s">
        <v>12</v>
      </c>
      <c r="J7983" s="1">
        <v>23.18</v>
      </c>
      <c r="K7983">
        <v>7.0572796588753999</v>
      </c>
      <c r="L7983">
        <v>47</v>
      </c>
      <c r="M7983">
        <v>0.44903072261444499</v>
      </c>
      <c r="N7983">
        <v>0.42754662840746099</v>
      </c>
      <c r="P7983" t="s">
        <v>42</v>
      </c>
    </row>
    <row r="7984" spans="1:16" x14ac:dyDescent="0.3">
      <c r="A7984" t="str">
        <f t="shared" si="126"/>
        <v>04: Food PubsNorth EnglandMainstreamWhite RumWray and Nephew Rum Overproof White RumTotalAll stocking</v>
      </c>
      <c r="B7984" t="s">
        <v>1</v>
      </c>
      <c r="C7984" t="s">
        <v>109</v>
      </c>
      <c r="D7984" t="s">
        <v>103</v>
      </c>
      <c r="E7984" t="s">
        <v>14</v>
      </c>
      <c r="F7984" t="s">
        <v>85</v>
      </c>
      <c r="G7984" t="s">
        <v>88</v>
      </c>
      <c r="H7984" t="s">
        <v>49</v>
      </c>
      <c r="I7984" t="s">
        <v>12</v>
      </c>
      <c r="J7984" s="1">
        <v>19.3</v>
      </c>
      <c r="K7984">
        <v>5.2160445323906801</v>
      </c>
      <c r="L7984">
        <v>26</v>
      </c>
      <c r="M7984">
        <v>0.21284963985977401</v>
      </c>
      <c r="N7984">
        <v>0.180790034420587</v>
      </c>
      <c r="P7984" t="s">
        <v>42</v>
      </c>
    </row>
    <row r="7985" spans="1:16" x14ac:dyDescent="0.3">
      <c r="A7985" t="str">
        <f t="shared" si="126"/>
        <v>04: Food PubsNorth EnglandPremiumGinBeefeater Pink London Dry GinTotalAll stocking</v>
      </c>
      <c r="B7985" t="s">
        <v>1</v>
      </c>
      <c r="C7985" t="s">
        <v>109</v>
      </c>
      <c r="D7985" t="s">
        <v>103</v>
      </c>
      <c r="E7985" t="s">
        <v>15</v>
      </c>
      <c r="F7985" t="s">
        <v>47</v>
      </c>
      <c r="G7985" t="s">
        <v>50</v>
      </c>
      <c r="H7985" t="s">
        <v>49</v>
      </c>
      <c r="I7985" t="s">
        <v>12</v>
      </c>
      <c r="J7985" s="1">
        <v>25.97</v>
      </c>
      <c r="K7985">
        <v>7.1955046805046798</v>
      </c>
      <c r="L7985">
        <v>30</v>
      </c>
      <c r="M7985" s="19">
        <v>4.1008949290532101E-2</v>
      </c>
      <c r="N7985" s="19">
        <v>3.9852909300406497E-2</v>
      </c>
      <c r="P7985" t="s">
        <v>42</v>
      </c>
    </row>
    <row r="7986" spans="1:16" x14ac:dyDescent="0.3">
      <c r="A7986" t="str">
        <f t="shared" si="126"/>
        <v>04: Food PubsNorth EnglandPremiumGinBombay Bramble GinTotalAll stocking</v>
      </c>
      <c r="B7986" t="s">
        <v>1</v>
      </c>
      <c r="C7986" t="s">
        <v>109</v>
      </c>
      <c r="D7986" t="s">
        <v>103</v>
      </c>
      <c r="E7986" t="s">
        <v>15</v>
      </c>
      <c r="F7986" t="s">
        <v>47</v>
      </c>
      <c r="G7986" t="s">
        <v>51</v>
      </c>
      <c r="H7986" t="s">
        <v>49</v>
      </c>
      <c r="I7986" t="s">
        <v>12</v>
      </c>
      <c r="J7986" s="1">
        <v>13.07</v>
      </c>
      <c r="K7986">
        <v>3.9126583034146081</v>
      </c>
      <c r="L7986">
        <v>119</v>
      </c>
      <c r="M7986">
        <v>1.9347926186944E-2</v>
      </c>
      <c r="N7986" s="19">
        <v>1.86585760050526E-2</v>
      </c>
      <c r="P7986" t="s">
        <v>42</v>
      </c>
    </row>
    <row r="7987" spans="1:16" x14ac:dyDescent="0.3">
      <c r="A7987" t="str">
        <f t="shared" si="126"/>
        <v>04: Food PubsNorth EnglandPremiumGinBombay Bramble GinE: £3.60 - £3.80All stocking</v>
      </c>
      <c r="B7987" t="s">
        <v>1</v>
      </c>
      <c r="C7987" t="s">
        <v>109</v>
      </c>
      <c r="D7987" t="s">
        <v>103</v>
      </c>
      <c r="E7987" t="s">
        <v>15</v>
      </c>
      <c r="F7987" t="s">
        <v>47</v>
      </c>
      <c r="G7987" t="s">
        <v>51</v>
      </c>
      <c r="H7987" t="s">
        <v>49</v>
      </c>
      <c r="I7987" t="s">
        <v>54</v>
      </c>
      <c r="J7987" s="1">
        <v>11.71</v>
      </c>
      <c r="K7987">
        <v>3.5688870516456723</v>
      </c>
      <c r="L7987">
        <v>29</v>
      </c>
      <c r="M7987" s="19">
        <v>1.5476053563062199E-2</v>
      </c>
      <c r="N7987" s="19">
        <v>1.61556263724889E-2</v>
      </c>
      <c r="P7987" t="s">
        <v>42</v>
      </c>
    </row>
    <row r="7988" spans="1:16" x14ac:dyDescent="0.3">
      <c r="A7988" t="str">
        <f t="shared" si="126"/>
        <v>04: Food PubsNorth EnglandPremiumGinBombay Bramble GinF: £3.80 - £4.00All stocking</v>
      </c>
      <c r="B7988" t="s">
        <v>1</v>
      </c>
      <c r="C7988" t="s">
        <v>109</v>
      </c>
      <c r="D7988" t="s">
        <v>103</v>
      </c>
      <c r="E7988" t="s">
        <v>15</v>
      </c>
      <c r="F7988" t="s">
        <v>47</v>
      </c>
      <c r="G7988" t="s">
        <v>51</v>
      </c>
      <c r="H7988" t="s">
        <v>49</v>
      </c>
      <c r="I7988" t="s">
        <v>55</v>
      </c>
      <c r="J7988" s="1">
        <v>13.62</v>
      </c>
      <c r="K7988">
        <v>4.3095380595380401</v>
      </c>
      <c r="L7988">
        <v>37</v>
      </c>
      <c r="M7988">
        <v>1.7557529362113002E-2</v>
      </c>
      <c r="N7988" s="19">
        <v>1.7774803820183701E-2</v>
      </c>
      <c r="P7988" t="s">
        <v>42</v>
      </c>
    </row>
    <row r="7989" spans="1:16" x14ac:dyDescent="0.3">
      <c r="A7989" t="str">
        <f t="shared" si="126"/>
        <v>04: Food PubsNorth EnglandPremiumGinBombay SapphireA: &lt;£3All stocking</v>
      </c>
      <c r="B7989" t="s">
        <v>1</v>
      </c>
      <c r="C7989" t="s">
        <v>109</v>
      </c>
      <c r="D7989" t="s">
        <v>103</v>
      </c>
      <c r="E7989" t="s">
        <v>15</v>
      </c>
      <c r="F7989" t="s">
        <v>47</v>
      </c>
      <c r="G7989" t="s">
        <v>57</v>
      </c>
      <c r="H7989" t="s">
        <v>49</v>
      </c>
      <c r="I7989" t="s">
        <v>58</v>
      </c>
      <c r="J7989" s="1">
        <v>19.73</v>
      </c>
      <c r="K7989">
        <v>6.5495127095127206</v>
      </c>
      <c r="L7989">
        <v>50</v>
      </c>
      <c r="M7989">
        <v>5.0581169634579003E-2</v>
      </c>
      <c r="N7989" s="19">
        <v>4.7692843173003603E-2</v>
      </c>
      <c r="P7989" t="s">
        <v>42</v>
      </c>
    </row>
    <row r="7990" spans="1:16" x14ac:dyDescent="0.3">
      <c r="A7990" t="str">
        <f t="shared" si="126"/>
        <v>04: Food PubsNorth EnglandPremiumGinBombay SapphireTotalAll stocking</v>
      </c>
      <c r="B7990" t="s">
        <v>1</v>
      </c>
      <c r="C7990" t="s">
        <v>109</v>
      </c>
      <c r="D7990" t="s">
        <v>103</v>
      </c>
      <c r="E7990" t="s">
        <v>15</v>
      </c>
      <c r="F7990" t="s">
        <v>47</v>
      </c>
      <c r="G7990" t="s">
        <v>57</v>
      </c>
      <c r="H7990" t="s">
        <v>49</v>
      </c>
      <c r="I7990" t="s">
        <v>12</v>
      </c>
      <c r="J7990" s="1">
        <v>24.94</v>
      </c>
      <c r="K7990">
        <v>8.5076764074132409</v>
      </c>
      <c r="L7990">
        <v>285</v>
      </c>
      <c r="M7990" s="19">
        <v>5.7788787755703598E-2</v>
      </c>
      <c r="N7990" s="19">
        <v>6.4244505929615794E-2</v>
      </c>
      <c r="P7990" t="s">
        <v>42</v>
      </c>
    </row>
    <row r="7991" spans="1:16" x14ac:dyDescent="0.3">
      <c r="A7991" t="str">
        <f t="shared" si="126"/>
        <v>04: Food PubsNorth EnglandPremiumGinBombay SapphireB: £3 - £3.20All stocking</v>
      </c>
      <c r="B7991" t="s">
        <v>1</v>
      </c>
      <c r="C7991" t="s">
        <v>109</v>
      </c>
      <c r="D7991" t="s">
        <v>103</v>
      </c>
      <c r="E7991" t="s">
        <v>15</v>
      </c>
      <c r="F7991" t="s">
        <v>47</v>
      </c>
      <c r="G7991" t="s">
        <v>57</v>
      </c>
      <c r="H7991" t="s">
        <v>49</v>
      </c>
      <c r="I7991" t="s">
        <v>59</v>
      </c>
      <c r="J7991" s="1">
        <v>27.57</v>
      </c>
      <c r="K7991">
        <v>9.0710609191378406</v>
      </c>
      <c r="L7991">
        <v>39</v>
      </c>
      <c r="M7991" s="19">
        <v>6.6513996081208296E-2</v>
      </c>
      <c r="N7991" s="19">
        <v>6.4664910520937799E-2</v>
      </c>
      <c r="P7991" t="s">
        <v>42</v>
      </c>
    </row>
    <row r="7992" spans="1:16" x14ac:dyDescent="0.3">
      <c r="A7992" t="str">
        <f t="shared" si="126"/>
        <v>04: Food PubsNorth EnglandPremiumGinBombay SapphireC: £3.20 - £3.40All stocking</v>
      </c>
      <c r="B7992" t="s">
        <v>1</v>
      </c>
      <c r="C7992" t="s">
        <v>109</v>
      </c>
      <c r="D7992" t="s">
        <v>103</v>
      </c>
      <c r="E7992" t="s">
        <v>15</v>
      </c>
      <c r="F7992" t="s">
        <v>47</v>
      </c>
      <c r="G7992" t="s">
        <v>57</v>
      </c>
      <c r="H7992" t="s">
        <v>49</v>
      </c>
      <c r="I7992" t="s">
        <v>52</v>
      </c>
      <c r="J7992" s="1">
        <v>25.36</v>
      </c>
      <c r="K7992">
        <v>9.2992084080793589</v>
      </c>
      <c r="L7992">
        <v>93</v>
      </c>
      <c r="M7992" s="19">
        <v>6.1428549475740203E-2</v>
      </c>
      <c r="N7992" s="19">
        <v>7.2472900716455596E-2</v>
      </c>
      <c r="P7992" t="s">
        <v>42</v>
      </c>
    </row>
    <row r="7993" spans="1:16" x14ac:dyDescent="0.3">
      <c r="A7993" t="str">
        <f t="shared" si="126"/>
        <v>04: Food PubsNorth EnglandPremiumGinBombay SapphireD: £3.40 - £3.60All stocking</v>
      </c>
      <c r="B7993" t="s">
        <v>1</v>
      </c>
      <c r="C7993" t="s">
        <v>109</v>
      </c>
      <c r="D7993" t="s">
        <v>103</v>
      </c>
      <c r="E7993" t="s">
        <v>15</v>
      </c>
      <c r="F7993" t="s">
        <v>47</v>
      </c>
      <c r="G7993" t="s">
        <v>57</v>
      </c>
      <c r="H7993" t="s">
        <v>49</v>
      </c>
      <c r="I7993" t="s">
        <v>53</v>
      </c>
      <c r="J7993" s="1">
        <v>27.31</v>
      </c>
      <c r="K7993">
        <v>9.558648296148279</v>
      </c>
      <c r="L7993">
        <v>122</v>
      </c>
      <c r="M7993" s="19">
        <v>5.9972307979190898E-2</v>
      </c>
      <c r="N7993" s="19">
        <v>6.9039003332999505E-2</v>
      </c>
      <c r="P7993" t="s">
        <v>42</v>
      </c>
    </row>
    <row r="7994" spans="1:16" x14ac:dyDescent="0.3">
      <c r="A7994" t="str">
        <f t="shared" si="126"/>
        <v>04: Food PubsNorth EnglandPremiumGinBombay SapphireE: £3.60 - £3.80All stocking</v>
      </c>
      <c r="B7994" t="s">
        <v>1</v>
      </c>
      <c r="C7994" t="s">
        <v>109</v>
      </c>
      <c r="D7994" t="s">
        <v>103</v>
      </c>
      <c r="E7994" t="s">
        <v>15</v>
      </c>
      <c r="F7994" t="s">
        <v>47</v>
      </c>
      <c r="G7994" t="s">
        <v>57</v>
      </c>
      <c r="H7994" t="s">
        <v>49</v>
      </c>
      <c r="I7994" t="s">
        <v>54</v>
      </c>
      <c r="J7994" s="1">
        <v>28.78</v>
      </c>
      <c r="K7994">
        <v>9.6482033522033603</v>
      </c>
      <c r="L7994">
        <v>75</v>
      </c>
      <c r="M7994" s="19">
        <v>6.0221326680503701E-2</v>
      </c>
      <c r="N7994" s="19">
        <v>6.7199655937761602E-2</v>
      </c>
      <c r="P7994" t="s">
        <v>42</v>
      </c>
    </row>
    <row r="7995" spans="1:16" x14ac:dyDescent="0.3">
      <c r="A7995" t="str">
        <f t="shared" si="126"/>
        <v>04: Food PubsNorth EnglandPremiumGinBombay SapphireF: £3.80 - £4.00All stocking</v>
      </c>
      <c r="B7995" t="s">
        <v>1</v>
      </c>
      <c r="C7995" t="s">
        <v>109</v>
      </c>
      <c r="D7995" t="s">
        <v>103</v>
      </c>
      <c r="E7995" t="s">
        <v>15</v>
      </c>
      <c r="F7995" t="s">
        <v>47</v>
      </c>
      <c r="G7995" t="s">
        <v>57</v>
      </c>
      <c r="H7995" t="s">
        <v>49</v>
      </c>
      <c r="I7995" t="s">
        <v>55</v>
      </c>
      <c r="J7995" s="1">
        <v>27.99</v>
      </c>
      <c r="K7995">
        <v>8.4616471734892791</v>
      </c>
      <c r="L7995">
        <v>57</v>
      </c>
      <c r="M7995" s="19">
        <v>6.4520927862752306E-2</v>
      </c>
      <c r="N7995" s="19">
        <v>6.5445411240226806E-2</v>
      </c>
      <c r="P7995" t="s">
        <v>42</v>
      </c>
    </row>
    <row r="7996" spans="1:16" x14ac:dyDescent="0.3">
      <c r="A7996" t="str">
        <f t="shared" ref="A7996:A8059" si="127">C7996&amp;D7996&amp;E7996&amp;F7996&amp;G7996&amp;I7996&amp;P7996</f>
        <v>04: Food PubsNorth EnglandPremiumGinGordonsA: &lt;£3All stocking</v>
      </c>
      <c r="B7996" t="s">
        <v>1</v>
      </c>
      <c r="C7996" t="s">
        <v>109</v>
      </c>
      <c r="D7996" t="s">
        <v>103</v>
      </c>
      <c r="E7996" t="s">
        <v>15</v>
      </c>
      <c r="F7996" t="s">
        <v>47</v>
      </c>
      <c r="G7996" t="s">
        <v>61</v>
      </c>
      <c r="H7996" t="s">
        <v>49</v>
      </c>
      <c r="I7996" t="s">
        <v>58</v>
      </c>
      <c r="J7996" s="1">
        <v>65.400000000000006</v>
      </c>
      <c r="K7996">
        <v>21.426382823525678</v>
      </c>
      <c r="L7996">
        <v>105</v>
      </c>
      <c r="M7996">
        <v>0.190437266323741</v>
      </c>
      <c r="N7996">
        <v>0.18424167865930099</v>
      </c>
      <c r="P7996" t="s">
        <v>42</v>
      </c>
    </row>
    <row r="7997" spans="1:16" x14ac:dyDescent="0.3">
      <c r="A7997" t="str">
        <f t="shared" si="127"/>
        <v>04: Food PubsNorth EnglandPremiumGinGordonsTotalAll stocking</v>
      </c>
      <c r="B7997" t="s">
        <v>1</v>
      </c>
      <c r="C7997" t="s">
        <v>109</v>
      </c>
      <c r="D7997" t="s">
        <v>103</v>
      </c>
      <c r="E7997" t="s">
        <v>15</v>
      </c>
      <c r="F7997" t="s">
        <v>47</v>
      </c>
      <c r="G7997" t="s">
        <v>61</v>
      </c>
      <c r="H7997" t="s">
        <v>49</v>
      </c>
      <c r="I7997" t="s">
        <v>12</v>
      </c>
      <c r="J7997" s="1">
        <v>67.459999999999994</v>
      </c>
      <c r="K7997">
        <v>20.039990436348038</v>
      </c>
      <c r="L7997">
        <v>302</v>
      </c>
      <c r="M7997">
        <v>0.17235220585887101</v>
      </c>
      <c r="N7997">
        <v>0.164389608631683</v>
      </c>
      <c r="P7997" t="s">
        <v>42</v>
      </c>
    </row>
    <row r="7998" spans="1:16" x14ac:dyDescent="0.3">
      <c r="A7998" t="str">
        <f t="shared" si="127"/>
        <v>04: Food PubsNorth EnglandPremiumGinGordonsB: £3 - £3.20All stocking</v>
      </c>
      <c r="B7998" t="s">
        <v>1</v>
      </c>
      <c r="C7998" t="s">
        <v>109</v>
      </c>
      <c r="D7998" t="s">
        <v>103</v>
      </c>
      <c r="E7998" t="s">
        <v>15</v>
      </c>
      <c r="F7998" t="s">
        <v>47</v>
      </c>
      <c r="G7998" t="s">
        <v>61</v>
      </c>
      <c r="H7998" t="s">
        <v>49</v>
      </c>
      <c r="I7998" t="s">
        <v>59</v>
      </c>
      <c r="J7998" s="1">
        <v>70.62</v>
      </c>
      <c r="K7998">
        <v>20.434410888257037</v>
      </c>
      <c r="L7998">
        <v>117</v>
      </c>
      <c r="M7998">
        <v>0.16475222448780899</v>
      </c>
      <c r="N7998">
        <v>0.15065755377683901</v>
      </c>
      <c r="P7998" t="s">
        <v>42</v>
      </c>
    </row>
    <row r="7999" spans="1:16" x14ac:dyDescent="0.3">
      <c r="A7999" t="str">
        <f t="shared" si="127"/>
        <v>04: Food PubsNorth EnglandPremiumGinGordonsC: £3.20 - £3.40All stocking</v>
      </c>
      <c r="B7999" t="s">
        <v>1</v>
      </c>
      <c r="C7999" t="s">
        <v>109</v>
      </c>
      <c r="D7999" t="s">
        <v>103</v>
      </c>
      <c r="E7999" t="s">
        <v>15</v>
      </c>
      <c r="F7999" t="s">
        <v>47</v>
      </c>
      <c r="G7999" t="s">
        <v>61</v>
      </c>
      <c r="H7999" t="s">
        <v>49</v>
      </c>
      <c r="I7999" t="s">
        <v>52</v>
      </c>
      <c r="J7999" s="1">
        <v>66.64</v>
      </c>
      <c r="K7999">
        <v>19.489486125926803</v>
      </c>
      <c r="L7999">
        <v>118</v>
      </c>
      <c r="M7999">
        <v>0.158574453821237</v>
      </c>
      <c r="N7999">
        <v>0.15719308350432601</v>
      </c>
      <c r="P7999" t="s">
        <v>42</v>
      </c>
    </row>
    <row r="8000" spans="1:16" x14ac:dyDescent="0.3">
      <c r="A8000" t="str">
        <f t="shared" si="127"/>
        <v>04: Food PubsNorth EnglandPremiumGinGordonsD: £3.40 - £3.60All stocking</v>
      </c>
      <c r="B8000" t="s">
        <v>1</v>
      </c>
      <c r="C8000" t="s">
        <v>109</v>
      </c>
      <c r="D8000" t="s">
        <v>103</v>
      </c>
      <c r="E8000" t="s">
        <v>15</v>
      </c>
      <c r="F8000" t="s">
        <v>47</v>
      </c>
      <c r="G8000" t="s">
        <v>61</v>
      </c>
      <c r="H8000" t="s">
        <v>49</v>
      </c>
      <c r="I8000" t="s">
        <v>53</v>
      </c>
      <c r="J8000" s="1">
        <v>64.42</v>
      </c>
      <c r="K8000">
        <v>18.26453111282656</v>
      </c>
      <c r="L8000">
        <v>88</v>
      </c>
      <c r="M8000">
        <v>0.171361821848905</v>
      </c>
      <c r="N8000">
        <v>0.16421787353391101</v>
      </c>
      <c r="P8000" t="s">
        <v>42</v>
      </c>
    </row>
    <row r="8001" spans="1:16" x14ac:dyDescent="0.3">
      <c r="A8001" t="str">
        <f t="shared" si="127"/>
        <v>04: Food PubsNorth EnglandPremiumGinGordonsE: £3.60 - £3.80All stocking</v>
      </c>
      <c r="B8001" t="s">
        <v>1</v>
      </c>
      <c r="C8001" t="s">
        <v>109</v>
      </c>
      <c r="D8001" t="s">
        <v>103</v>
      </c>
      <c r="E8001" t="s">
        <v>15</v>
      </c>
      <c r="F8001" t="s">
        <v>47</v>
      </c>
      <c r="G8001" t="s">
        <v>61</v>
      </c>
      <c r="H8001" t="s">
        <v>49</v>
      </c>
      <c r="I8001" t="s">
        <v>54</v>
      </c>
      <c r="J8001" s="1">
        <v>84.14</v>
      </c>
      <c r="K8001">
        <v>23.21177520396272</v>
      </c>
      <c r="L8001">
        <v>64</v>
      </c>
      <c r="M8001">
        <v>0.19108517476087999</v>
      </c>
      <c r="N8001">
        <v>0.17586542342553499</v>
      </c>
      <c r="P8001" t="s">
        <v>42</v>
      </c>
    </row>
    <row r="8002" spans="1:16" x14ac:dyDescent="0.3">
      <c r="A8002" t="str">
        <f t="shared" si="127"/>
        <v>04: Food PubsNorth EnglandPremiumGinGordonsF: £3.80 - £4.00All stocking</v>
      </c>
      <c r="B8002" t="s">
        <v>1</v>
      </c>
      <c r="C8002" t="s">
        <v>109</v>
      </c>
      <c r="D8002" t="s">
        <v>103</v>
      </c>
      <c r="E8002" t="s">
        <v>15</v>
      </c>
      <c r="F8002" t="s">
        <v>47</v>
      </c>
      <c r="G8002" t="s">
        <v>61</v>
      </c>
      <c r="H8002" t="s">
        <v>49</v>
      </c>
      <c r="I8002" t="s">
        <v>55</v>
      </c>
      <c r="J8002" s="1">
        <v>80.819999999999993</v>
      </c>
      <c r="K8002">
        <v>21.57145969498912</v>
      </c>
      <c r="L8002">
        <v>51</v>
      </c>
      <c r="M8002">
        <v>0.19023199063364499</v>
      </c>
      <c r="N8002">
        <v>0.16576909148257599</v>
      </c>
      <c r="P8002" t="s">
        <v>42</v>
      </c>
    </row>
    <row r="8003" spans="1:16" x14ac:dyDescent="0.3">
      <c r="A8003" t="str">
        <f t="shared" si="127"/>
        <v>04: Food PubsNorth EnglandPremiumGinGordonsG: £4.00 - £4.20All stocking</v>
      </c>
      <c r="B8003" t="s">
        <v>1</v>
      </c>
      <c r="C8003" t="s">
        <v>109</v>
      </c>
      <c r="D8003" t="s">
        <v>103</v>
      </c>
      <c r="E8003" t="s">
        <v>15</v>
      </c>
      <c r="F8003" t="s">
        <v>47</v>
      </c>
      <c r="G8003" t="s">
        <v>61</v>
      </c>
      <c r="H8003" t="s">
        <v>49</v>
      </c>
      <c r="I8003" t="s">
        <v>56</v>
      </c>
      <c r="J8003" s="1">
        <v>75.290000000000006</v>
      </c>
      <c r="K8003">
        <v>20.19915191191788</v>
      </c>
      <c r="L8003">
        <v>47</v>
      </c>
      <c r="M8003">
        <v>0.18047913018218201</v>
      </c>
      <c r="N8003">
        <v>0.14798798952933301</v>
      </c>
      <c r="P8003" t="s">
        <v>42</v>
      </c>
    </row>
    <row r="8004" spans="1:16" x14ac:dyDescent="0.3">
      <c r="A8004" t="str">
        <f t="shared" si="127"/>
        <v>04: Food PubsNorth EnglandPremiumGinGordonsH: £4.20 - £4.40All stocking</v>
      </c>
      <c r="B8004" t="s">
        <v>1</v>
      </c>
      <c r="C8004" t="s">
        <v>109</v>
      </c>
      <c r="D8004" t="s">
        <v>103</v>
      </c>
      <c r="E8004" t="s">
        <v>15</v>
      </c>
      <c r="F8004" t="s">
        <v>47</v>
      </c>
      <c r="G8004" t="s">
        <v>61</v>
      </c>
      <c r="H8004" t="s">
        <v>49</v>
      </c>
      <c r="I8004" t="s">
        <v>60</v>
      </c>
      <c r="J8004" s="1">
        <v>75.83</v>
      </c>
      <c r="K8004">
        <v>20.859395842252962</v>
      </c>
      <c r="L8004">
        <v>35</v>
      </c>
      <c r="M8004">
        <v>0.229215267802203</v>
      </c>
      <c r="N8004">
        <v>0.195394041833932</v>
      </c>
      <c r="P8004" t="s">
        <v>42</v>
      </c>
    </row>
    <row r="8005" spans="1:16" x14ac:dyDescent="0.3">
      <c r="A8005" t="str">
        <f t="shared" si="127"/>
        <v>04: Food PubsNorth EnglandPremiumGinGordons Pink GinA: &lt;£3All stocking</v>
      </c>
      <c r="B8005" t="s">
        <v>1</v>
      </c>
      <c r="C8005" t="s">
        <v>109</v>
      </c>
      <c r="D8005" t="s">
        <v>103</v>
      </c>
      <c r="E8005" t="s">
        <v>15</v>
      </c>
      <c r="F8005" t="s">
        <v>47</v>
      </c>
      <c r="G8005" t="s">
        <v>62</v>
      </c>
      <c r="H8005" t="s">
        <v>49</v>
      </c>
      <c r="I8005" t="s">
        <v>58</v>
      </c>
      <c r="J8005" s="1">
        <v>94.66</v>
      </c>
      <c r="K8005">
        <v>29.859776157648522</v>
      </c>
      <c r="L8005">
        <v>94</v>
      </c>
      <c r="M8005">
        <v>0.23358694392170301</v>
      </c>
      <c r="N8005">
        <v>0.23177938455643701</v>
      </c>
      <c r="P8005" t="s">
        <v>42</v>
      </c>
    </row>
    <row r="8006" spans="1:16" x14ac:dyDescent="0.3">
      <c r="A8006" t="str">
        <f t="shared" si="127"/>
        <v>04: Food PubsNorth EnglandPremiumGinGordons Pink GinTotalAll stocking</v>
      </c>
      <c r="B8006" t="s">
        <v>1</v>
      </c>
      <c r="C8006" t="s">
        <v>109</v>
      </c>
      <c r="D8006" t="s">
        <v>103</v>
      </c>
      <c r="E8006" t="s">
        <v>15</v>
      </c>
      <c r="F8006" t="s">
        <v>47</v>
      </c>
      <c r="G8006" t="s">
        <v>62</v>
      </c>
      <c r="H8006" t="s">
        <v>49</v>
      </c>
      <c r="I8006" t="s">
        <v>12</v>
      </c>
      <c r="J8006" s="1">
        <v>77.900000000000006</v>
      </c>
      <c r="K8006">
        <v>24.652236421754679</v>
      </c>
      <c r="L8006">
        <v>301</v>
      </c>
      <c r="M8006">
        <v>0.20595677043868499</v>
      </c>
      <c r="N8006">
        <v>0.21035073203554999</v>
      </c>
      <c r="P8006" t="s">
        <v>42</v>
      </c>
    </row>
    <row r="8007" spans="1:16" x14ac:dyDescent="0.3">
      <c r="A8007" t="str">
        <f t="shared" si="127"/>
        <v>04: Food PubsNorth EnglandPremiumGinGordons Pink GinB: £3 - £3.20All stocking</v>
      </c>
      <c r="B8007" t="s">
        <v>1</v>
      </c>
      <c r="C8007" t="s">
        <v>109</v>
      </c>
      <c r="D8007" t="s">
        <v>103</v>
      </c>
      <c r="E8007" t="s">
        <v>15</v>
      </c>
      <c r="F8007" t="s">
        <v>47</v>
      </c>
      <c r="G8007" t="s">
        <v>62</v>
      </c>
      <c r="H8007" t="s">
        <v>49</v>
      </c>
      <c r="I8007" t="s">
        <v>59</v>
      </c>
      <c r="J8007" s="1">
        <v>80.08</v>
      </c>
      <c r="K8007">
        <v>27.0953832492294</v>
      </c>
      <c r="L8007">
        <v>91</v>
      </c>
      <c r="M8007">
        <v>0.21677315339535899</v>
      </c>
      <c r="N8007">
        <v>0.21873301119570801</v>
      </c>
      <c r="P8007" t="s">
        <v>42</v>
      </c>
    </row>
    <row r="8008" spans="1:16" x14ac:dyDescent="0.3">
      <c r="A8008" t="str">
        <f t="shared" si="127"/>
        <v>04: Food PubsNorth EnglandPremiumGinGordons Pink GinC: £3.20 - £3.40All stocking</v>
      </c>
      <c r="B8008" t="s">
        <v>1</v>
      </c>
      <c r="C8008" t="s">
        <v>109</v>
      </c>
      <c r="D8008" t="s">
        <v>103</v>
      </c>
      <c r="E8008" t="s">
        <v>15</v>
      </c>
      <c r="F8008" t="s">
        <v>47</v>
      </c>
      <c r="G8008" t="s">
        <v>62</v>
      </c>
      <c r="H8008" t="s">
        <v>49</v>
      </c>
      <c r="I8008" t="s">
        <v>52</v>
      </c>
      <c r="J8008" s="1">
        <v>77.23</v>
      </c>
      <c r="K8008">
        <v>24.8416529399354</v>
      </c>
      <c r="L8008">
        <v>131</v>
      </c>
      <c r="M8008">
        <v>0.210377694208392</v>
      </c>
      <c r="N8008">
        <v>0.214294885250846</v>
      </c>
      <c r="P8008" t="s">
        <v>42</v>
      </c>
    </row>
    <row r="8009" spans="1:16" x14ac:dyDescent="0.3">
      <c r="A8009" t="str">
        <f t="shared" si="127"/>
        <v>04: Food PubsNorth EnglandPremiumGinGordons Pink GinD: £3.40 - £3.60All stocking</v>
      </c>
      <c r="B8009" t="s">
        <v>1</v>
      </c>
      <c r="C8009" t="s">
        <v>109</v>
      </c>
      <c r="D8009" t="s">
        <v>103</v>
      </c>
      <c r="E8009" t="s">
        <v>15</v>
      </c>
      <c r="F8009" t="s">
        <v>47</v>
      </c>
      <c r="G8009" t="s">
        <v>62</v>
      </c>
      <c r="H8009" t="s">
        <v>49</v>
      </c>
      <c r="I8009" t="s">
        <v>53</v>
      </c>
      <c r="J8009" s="1">
        <v>86.33</v>
      </c>
      <c r="K8009">
        <v>27.089904074169798</v>
      </c>
      <c r="L8009">
        <v>143</v>
      </c>
      <c r="M8009">
        <v>0.20661227473174901</v>
      </c>
      <c r="N8009">
        <v>0.21581653386102201</v>
      </c>
      <c r="P8009" t="s">
        <v>42</v>
      </c>
    </row>
    <row r="8010" spans="1:16" x14ac:dyDescent="0.3">
      <c r="A8010" t="str">
        <f t="shared" si="127"/>
        <v>04: Food PubsNorth EnglandPremiumGinGordons Pink GinE: £3.60 - £3.80All stocking</v>
      </c>
      <c r="B8010" t="s">
        <v>1</v>
      </c>
      <c r="C8010" t="s">
        <v>109</v>
      </c>
      <c r="D8010" t="s">
        <v>103</v>
      </c>
      <c r="E8010" t="s">
        <v>15</v>
      </c>
      <c r="F8010" t="s">
        <v>47</v>
      </c>
      <c r="G8010" t="s">
        <v>62</v>
      </c>
      <c r="H8010" t="s">
        <v>49</v>
      </c>
      <c r="I8010" t="s">
        <v>54</v>
      </c>
      <c r="J8010" s="1">
        <v>72.239999999999995</v>
      </c>
      <c r="K8010">
        <v>22.295392002778357</v>
      </c>
      <c r="L8010">
        <v>132</v>
      </c>
      <c r="M8010">
        <v>0.18584232490989999</v>
      </c>
      <c r="N8010">
        <v>0.19293848026928301</v>
      </c>
      <c r="P8010" t="s">
        <v>42</v>
      </c>
    </row>
    <row r="8011" spans="1:16" x14ac:dyDescent="0.3">
      <c r="A8011" t="str">
        <f t="shared" si="127"/>
        <v>04: Food PubsNorth EnglandPremiumGinGordons Pink GinF: £3.80 - £4.00All stocking</v>
      </c>
      <c r="B8011" t="s">
        <v>1</v>
      </c>
      <c r="C8011" t="s">
        <v>109</v>
      </c>
      <c r="D8011" t="s">
        <v>103</v>
      </c>
      <c r="E8011" t="s">
        <v>15</v>
      </c>
      <c r="F8011" t="s">
        <v>47</v>
      </c>
      <c r="G8011" t="s">
        <v>62</v>
      </c>
      <c r="H8011" t="s">
        <v>49</v>
      </c>
      <c r="I8011" t="s">
        <v>55</v>
      </c>
      <c r="J8011" s="1">
        <v>75.56</v>
      </c>
      <c r="K8011">
        <v>21.57692307692308</v>
      </c>
      <c r="L8011">
        <v>47</v>
      </c>
      <c r="M8011">
        <v>0.18520859360841099</v>
      </c>
      <c r="N8011">
        <v>0.18748913232481301</v>
      </c>
      <c r="P8011" t="s">
        <v>42</v>
      </c>
    </row>
    <row r="8012" spans="1:16" x14ac:dyDescent="0.3">
      <c r="A8012" t="str">
        <f t="shared" si="127"/>
        <v>04: Food PubsNorth EnglandPremiumGinHendricksTotalAll stocking</v>
      </c>
      <c r="B8012" t="s">
        <v>1</v>
      </c>
      <c r="C8012" t="s">
        <v>109</v>
      </c>
      <c r="D8012" t="s">
        <v>103</v>
      </c>
      <c r="E8012" t="s">
        <v>15</v>
      </c>
      <c r="F8012" t="s">
        <v>47</v>
      </c>
      <c r="G8012" t="s">
        <v>63</v>
      </c>
      <c r="H8012" t="s">
        <v>49</v>
      </c>
      <c r="I8012" t="s">
        <v>12</v>
      </c>
      <c r="J8012" s="1">
        <v>21.33</v>
      </c>
      <c r="K8012">
        <v>6.3555998839209202</v>
      </c>
      <c r="L8012">
        <v>271</v>
      </c>
      <c r="M8012">
        <v>4.0308020171899002E-2</v>
      </c>
      <c r="N8012" s="19">
        <v>3.9902292984246898E-2</v>
      </c>
      <c r="P8012" t="s">
        <v>42</v>
      </c>
    </row>
    <row r="8013" spans="1:16" x14ac:dyDescent="0.3">
      <c r="A8013" t="str">
        <f t="shared" si="127"/>
        <v>04: Food PubsNorth EnglandPremiumGinHendricksD: £3.40 - £3.60All stocking</v>
      </c>
      <c r="B8013" t="s">
        <v>1</v>
      </c>
      <c r="C8013" t="s">
        <v>109</v>
      </c>
      <c r="D8013" t="s">
        <v>103</v>
      </c>
      <c r="E8013" t="s">
        <v>15</v>
      </c>
      <c r="F8013" t="s">
        <v>47</v>
      </c>
      <c r="G8013" t="s">
        <v>63</v>
      </c>
      <c r="H8013" t="s">
        <v>49</v>
      </c>
      <c r="I8013" t="s">
        <v>53</v>
      </c>
      <c r="J8013" s="1">
        <v>19.8</v>
      </c>
      <c r="K8013">
        <v>6.0973458640125209</v>
      </c>
      <c r="L8013">
        <v>36</v>
      </c>
      <c r="M8013" s="19">
        <v>3.2264276293795899E-2</v>
      </c>
      <c r="N8013" s="19">
        <v>3.1980339560210097E-2</v>
      </c>
      <c r="P8013" t="s">
        <v>42</v>
      </c>
    </row>
    <row r="8014" spans="1:16" x14ac:dyDescent="0.3">
      <c r="A8014" t="str">
        <f t="shared" si="127"/>
        <v>04: Food PubsNorth EnglandPremiumGinHendricksE: £3.60 - £3.80All stocking</v>
      </c>
      <c r="B8014" t="s">
        <v>1</v>
      </c>
      <c r="C8014" t="s">
        <v>109</v>
      </c>
      <c r="D8014" t="s">
        <v>103</v>
      </c>
      <c r="E8014" t="s">
        <v>15</v>
      </c>
      <c r="F8014" t="s">
        <v>47</v>
      </c>
      <c r="G8014" t="s">
        <v>63</v>
      </c>
      <c r="H8014" t="s">
        <v>49</v>
      </c>
      <c r="I8014" t="s">
        <v>54</v>
      </c>
      <c r="J8014" s="1">
        <v>18.7</v>
      </c>
      <c r="K8014">
        <v>5.7562605648320009</v>
      </c>
      <c r="L8014">
        <v>70</v>
      </c>
      <c r="M8014" s="19">
        <v>3.4910061474207499E-2</v>
      </c>
      <c r="N8014" s="19">
        <v>3.4399563784953902E-2</v>
      </c>
      <c r="P8014" t="s">
        <v>42</v>
      </c>
    </row>
    <row r="8015" spans="1:16" x14ac:dyDescent="0.3">
      <c r="A8015" t="str">
        <f t="shared" si="127"/>
        <v>04: Food PubsNorth EnglandPremiumGinHendricksF: £3.80 - £4.00All stocking</v>
      </c>
      <c r="B8015" t="s">
        <v>1</v>
      </c>
      <c r="C8015" t="s">
        <v>109</v>
      </c>
      <c r="D8015" t="s">
        <v>103</v>
      </c>
      <c r="E8015" t="s">
        <v>15</v>
      </c>
      <c r="F8015" t="s">
        <v>47</v>
      </c>
      <c r="G8015" t="s">
        <v>63</v>
      </c>
      <c r="H8015" t="s">
        <v>49</v>
      </c>
      <c r="I8015" t="s">
        <v>55</v>
      </c>
      <c r="J8015" s="1">
        <v>22.77</v>
      </c>
      <c r="K8015">
        <v>6.5991148401862798</v>
      </c>
      <c r="L8015">
        <v>84</v>
      </c>
      <c r="M8015" s="19">
        <v>4.0846750018042798E-2</v>
      </c>
      <c r="N8015" s="19">
        <v>3.9985813773536202E-2</v>
      </c>
      <c r="P8015" t="s">
        <v>42</v>
      </c>
    </row>
    <row r="8016" spans="1:16" x14ac:dyDescent="0.3">
      <c r="A8016" t="str">
        <f t="shared" si="127"/>
        <v>04: Food PubsNorth EnglandPremiumGinHendricksG: £4.00 - £4.20All stocking</v>
      </c>
      <c r="B8016" t="s">
        <v>1</v>
      </c>
      <c r="C8016" t="s">
        <v>109</v>
      </c>
      <c r="D8016" t="s">
        <v>103</v>
      </c>
      <c r="E8016" t="s">
        <v>15</v>
      </c>
      <c r="F8016" t="s">
        <v>47</v>
      </c>
      <c r="G8016" t="s">
        <v>63</v>
      </c>
      <c r="H8016" t="s">
        <v>49</v>
      </c>
      <c r="I8016" t="s">
        <v>56</v>
      </c>
      <c r="J8016" s="1">
        <v>25.65</v>
      </c>
      <c r="K8016">
        <v>7.80093536513992</v>
      </c>
      <c r="L8016">
        <v>88</v>
      </c>
      <c r="M8016" s="19">
        <v>5.2661121318553397E-2</v>
      </c>
      <c r="N8016" s="19">
        <v>5.5108591722442299E-2</v>
      </c>
      <c r="P8016" t="s">
        <v>42</v>
      </c>
    </row>
    <row r="8017" spans="1:16" x14ac:dyDescent="0.3">
      <c r="A8017" t="str">
        <f t="shared" si="127"/>
        <v>04: Food PubsNorth EnglandPremiumGinHendricksH: £4.20 - £4.40All stocking</v>
      </c>
      <c r="B8017" t="s">
        <v>1</v>
      </c>
      <c r="C8017" t="s">
        <v>109</v>
      </c>
      <c r="D8017" t="s">
        <v>103</v>
      </c>
      <c r="E8017" t="s">
        <v>15</v>
      </c>
      <c r="F8017" t="s">
        <v>47</v>
      </c>
      <c r="G8017" t="s">
        <v>63</v>
      </c>
      <c r="H8017" t="s">
        <v>49</v>
      </c>
      <c r="I8017" t="s">
        <v>60</v>
      </c>
      <c r="J8017" s="1">
        <v>25.85</v>
      </c>
      <c r="K8017">
        <v>7.5405621722028</v>
      </c>
      <c r="L8017">
        <v>64</v>
      </c>
      <c r="M8017" s="19">
        <v>5.6474092405813803E-2</v>
      </c>
      <c r="N8017" s="19">
        <v>5.4647421530247299E-2</v>
      </c>
      <c r="P8017" t="s">
        <v>42</v>
      </c>
    </row>
    <row r="8018" spans="1:16" x14ac:dyDescent="0.3">
      <c r="A8018" t="str">
        <f t="shared" si="127"/>
        <v>04: Food PubsNorth EnglandPremiumGinHendricksI: £4.40 - £4.60All stocking</v>
      </c>
      <c r="B8018" t="s">
        <v>1</v>
      </c>
      <c r="C8018" t="s">
        <v>109</v>
      </c>
      <c r="D8018" t="s">
        <v>103</v>
      </c>
      <c r="E8018" t="s">
        <v>15</v>
      </c>
      <c r="F8018" t="s">
        <v>47</v>
      </c>
      <c r="G8018" t="s">
        <v>63</v>
      </c>
      <c r="H8018" t="s">
        <v>49</v>
      </c>
      <c r="I8018" t="s">
        <v>64</v>
      </c>
      <c r="J8018" s="1">
        <v>29.12</v>
      </c>
      <c r="K8018">
        <v>8.4180244755244811</v>
      </c>
      <c r="L8018">
        <v>30</v>
      </c>
      <c r="M8018" s="19">
        <v>5.7813767578491701E-2</v>
      </c>
      <c r="N8018" s="19">
        <v>5.6083773514966198E-2</v>
      </c>
      <c r="P8018" t="s">
        <v>42</v>
      </c>
    </row>
    <row r="8019" spans="1:16" x14ac:dyDescent="0.3">
      <c r="A8019" t="str">
        <f t="shared" si="127"/>
        <v>04: Food PubsNorth EnglandPremiumGinSipsmithTotalAll stocking</v>
      </c>
      <c r="B8019" t="s">
        <v>1</v>
      </c>
      <c r="C8019" t="s">
        <v>109</v>
      </c>
      <c r="D8019" t="s">
        <v>103</v>
      </c>
      <c r="E8019" t="s">
        <v>15</v>
      </c>
      <c r="F8019" t="s">
        <v>47</v>
      </c>
      <c r="G8019" t="s">
        <v>66</v>
      </c>
      <c r="H8019" t="s">
        <v>49</v>
      </c>
      <c r="I8019" t="s">
        <v>12</v>
      </c>
      <c r="J8019" s="1">
        <v>11.35</v>
      </c>
      <c r="K8019">
        <v>2.9243989004193081</v>
      </c>
      <c r="L8019">
        <v>49</v>
      </c>
      <c r="M8019" s="19">
        <v>8.2559907751921808E-3</v>
      </c>
      <c r="N8019" s="19">
        <v>7.0503969799745898E-3</v>
      </c>
      <c r="P8019" t="s">
        <v>42</v>
      </c>
    </row>
    <row r="8020" spans="1:16" x14ac:dyDescent="0.3">
      <c r="A8020" t="str">
        <f t="shared" si="127"/>
        <v>04: Food PubsNorth EnglandPremiumGinTanquerayTotalAll stocking</v>
      </c>
      <c r="B8020" t="s">
        <v>1</v>
      </c>
      <c r="C8020" t="s">
        <v>109</v>
      </c>
      <c r="D8020" t="s">
        <v>103</v>
      </c>
      <c r="E8020" t="s">
        <v>15</v>
      </c>
      <c r="F8020" t="s">
        <v>47</v>
      </c>
      <c r="G8020" t="s">
        <v>67</v>
      </c>
      <c r="H8020" t="s">
        <v>49</v>
      </c>
      <c r="I8020" t="s">
        <v>12</v>
      </c>
      <c r="J8020" s="1">
        <v>25.43</v>
      </c>
      <c r="K8020">
        <v>8.9344641782611589</v>
      </c>
      <c r="L8020">
        <v>266</v>
      </c>
      <c r="M8020" s="19">
        <v>4.88387893689394E-2</v>
      </c>
      <c r="N8020" s="19">
        <v>5.7412452047517201E-2</v>
      </c>
      <c r="P8020" t="s">
        <v>42</v>
      </c>
    </row>
    <row r="8021" spans="1:16" x14ac:dyDescent="0.3">
      <c r="A8021" t="str">
        <f t="shared" si="127"/>
        <v>04: Food PubsNorth EnglandPremiumGinTanquerayC: £3.20 - £3.40All stocking</v>
      </c>
      <c r="B8021" t="s">
        <v>1</v>
      </c>
      <c r="C8021" t="s">
        <v>109</v>
      </c>
      <c r="D8021" t="s">
        <v>103</v>
      </c>
      <c r="E8021" t="s">
        <v>15</v>
      </c>
      <c r="F8021" t="s">
        <v>47</v>
      </c>
      <c r="G8021" t="s">
        <v>67</v>
      </c>
      <c r="H8021" t="s">
        <v>49</v>
      </c>
      <c r="I8021" t="s">
        <v>52</v>
      </c>
      <c r="J8021" s="1">
        <v>17.97</v>
      </c>
      <c r="K8021">
        <v>6.6465534465534404</v>
      </c>
      <c r="L8021">
        <v>41</v>
      </c>
      <c r="M8021">
        <v>3.6012306059496998E-2</v>
      </c>
      <c r="N8021" s="19">
        <v>4.3383164804881101E-2</v>
      </c>
      <c r="P8021" t="s">
        <v>42</v>
      </c>
    </row>
    <row r="8022" spans="1:16" x14ac:dyDescent="0.3">
      <c r="A8022" t="str">
        <f t="shared" si="127"/>
        <v>04: Food PubsNorth EnglandPremiumGinTanquerayD: £3.40 - £3.60All stocking</v>
      </c>
      <c r="B8022" t="s">
        <v>1</v>
      </c>
      <c r="C8022" t="s">
        <v>109</v>
      </c>
      <c r="D8022" t="s">
        <v>103</v>
      </c>
      <c r="E8022" t="s">
        <v>15</v>
      </c>
      <c r="F8022" t="s">
        <v>47</v>
      </c>
      <c r="G8022" t="s">
        <v>67</v>
      </c>
      <c r="H8022" t="s">
        <v>49</v>
      </c>
      <c r="I8022" t="s">
        <v>53</v>
      </c>
      <c r="J8022" s="1">
        <v>24.14</v>
      </c>
      <c r="K8022">
        <v>9.2172999414378793</v>
      </c>
      <c r="L8022">
        <v>87</v>
      </c>
      <c r="M8022" s="19">
        <v>5.03578796131375E-2</v>
      </c>
      <c r="N8022" s="19">
        <v>6.5028239526171705E-2</v>
      </c>
      <c r="P8022" t="s">
        <v>42</v>
      </c>
    </row>
    <row r="8023" spans="1:16" x14ac:dyDescent="0.3">
      <c r="A8023" t="str">
        <f t="shared" si="127"/>
        <v>04: Food PubsNorth EnglandPremiumGinTanquerayE: £3.60 - £3.80All stocking</v>
      </c>
      <c r="B8023" t="s">
        <v>1</v>
      </c>
      <c r="C8023" t="s">
        <v>109</v>
      </c>
      <c r="D8023" t="s">
        <v>103</v>
      </c>
      <c r="E8023" t="s">
        <v>15</v>
      </c>
      <c r="F8023" t="s">
        <v>47</v>
      </c>
      <c r="G8023" t="s">
        <v>67</v>
      </c>
      <c r="H8023" t="s">
        <v>49</v>
      </c>
      <c r="I8023" t="s">
        <v>54</v>
      </c>
      <c r="J8023" s="1">
        <v>31.37</v>
      </c>
      <c r="K8023">
        <v>11.781367045652759</v>
      </c>
      <c r="L8023">
        <v>98</v>
      </c>
      <c r="M8023" s="19">
        <v>5.8481555359847302E-2</v>
      </c>
      <c r="N8023" s="19">
        <v>7.1864298797483503E-2</v>
      </c>
      <c r="P8023" t="s">
        <v>42</v>
      </c>
    </row>
    <row r="8024" spans="1:16" x14ac:dyDescent="0.3">
      <c r="A8024" t="str">
        <f t="shared" si="127"/>
        <v>04: Food PubsNorth EnglandPremiumGinTanquerayF: £3.80 - £4.00All stocking</v>
      </c>
      <c r="B8024" t="s">
        <v>1</v>
      </c>
      <c r="C8024" t="s">
        <v>109</v>
      </c>
      <c r="D8024" t="s">
        <v>103</v>
      </c>
      <c r="E8024" t="s">
        <v>15</v>
      </c>
      <c r="F8024" t="s">
        <v>47</v>
      </c>
      <c r="G8024" t="s">
        <v>67</v>
      </c>
      <c r="H8024" t="s">
        <v>49</v>
      </c>
      <c r="I8024" t="s">
        <v>55</v>
      </c>
      <c r="J8024" s="1">
        <v>29.09</v>
      </c>
      <c r="K8024">
        <v>9.2596096363953606</v>
      </c>
      <c r="L8024">
        <v>56</v>
      </c>
      <c r="M8024" s="19">
        <v>5.2625213803544402E-2</v>
      </c>
      <c r="N8024" s="19">
        <v>5.7694987689877797E-2</v>
      </c>
      <c r="P8024" t="s">
        <v>42</v>
      </c>
    </row>
    <row r="8025" spans="1:16" x14ac:dyDescent="0.3">
      <c r="A8025" t="str">
        <f t="shared" si="127"/>
        <v>04: Food PubsNorth EnglandPremiumGinTanqueray 10TotalAll stocking</v>
      </c>
      <c r="B8025" t="s">
        <v>1</v>
      </c>
      <c r="C8025" t="s">
        <v>109</v>
      </c>
      <c r="D8025" t="s">
        <v>103</v>
      </c>
      <c r="E8025" t="s">
        <v>15</v>
      </c>
      <c r="F8025" t="s">
        <v>47</v>
      </c>
      <c r="G8025" t="s">
        <v>68</v>
      </c>
      <c r="H8025" t="s">
        <v>49</v>
      </c>
      <c r="I8025" t="s">
        <v>12</v>
      </c>
      <c r="J8025" s="1">
        <v>12.6</v>
      </c>
      <c r="K8025">
        <v>2.9755000351330643</v>
      </c>
      <c r="L8025">
        <v>109</v>
      </c>
      <c r="M8025" s="19">
        <v>1.36903626526659E-2</v>
      </c>
      <c r="N8025">
        <v>1.0993523461347E-2</v>
      </c>
      <c r="P8025" t="s">
        <v>42</v>
      </c>
    </row>
    <row r="8026" spans="1:16" x14ac:dyDescent="0.3">
      <c r="A8026" t="str">
        <f t="shared" si="127"/>
        <v>04: Food PubsNorth EnglandPremiumGinTanqueray 10F: £3.80 - £4.00All stocking</v>
      </c>
      <c r="B8026" t="s">
        <v>1</v>
      </c>
      <c r="C8026" t="s">
        <v>109</v>
      </c>
      <c r="D8026" t="s">
        <v>103</v>
      </c>
      <c r="E8026" t="s">
        <v>15</v>
      </c>
      <c r="F8026" t="s">
        <v>47</v>
      </c>
      <c r="G8026" t="s">
        <v>68</v>
      </c>
      <c r="H8026" t="s">
        <v>49</v>
      </c>
      <c r="I8026" t="s">
        <v>55</v>
      </c>
      <c r="J8026" s="1">
        <v>10.51</v>
      </c>
      <c r="K8026">
        <v>2.2771825396825403</v>
      </c>
      <c r="L8026">
        <v>28</v>
      </c>
      <c r="M8026" s="19">
        <v>1.1799345464053699E-2</v>
      </c>
      <c r="N8026" s="19">
        <v>8.7164319432746391E-3</v>
      </c>
      <c r="P8026" t="s">
        <v>42</v>
      </c>
    </row>
    <row r="8027" spans="1:16" x14ac:dyDescent="0.3">
      <c r="A8027" t="str">
        <f t="shared" si="127"/>
        <v>04: Food PubsNorth EnglandPremiumGinTanqueray Flor De SevillaTotalAll stocking</v>
      </c>
      <c r="B8027" t="s">
        <v>1</v>
      </c>
      <c r="C8027" t="s">
        <v>109</v>
      </c>
      <c r="D8027" t="s">
        <v>103</v>
      </c>
      <c r="E8027" t="s">
        <v>15</v>
      </c>
      <c r="F8027" t="s">
        <v>47</v>
      </c>
      <c r="G8027" t="s">
        <v>69</v>
      </c>
      <c r="H8027" t="s">
        <v>49</v>
      </c>
      <c r="I8027" t="s">
        <v>12</v>
      </c>
      <c r="J8027" s="1">
        <v>19.760000000000002</v>
      </c>
      <c r="K8027">
        <v>5.6420095106118797</v>
      </c>
      <c r="L8027">
        <v>254</v>
      </c>
      <c r="M8027" s="19">
        <v>3.7247332333678898E-2</v>
      </c>
      <c r="N8027" s="19">
        <v>3.4965133584861703E-2</v>
      </c>
      <c r="P8027" t="s">
        <v>42</v>
      </c>
    </row>
    <row r="8028" spans="1:16" x14ac:dyDescent="0.3">
      <c r="A8028" t="str">
        <f t="shared" si="127"/>
        <v>04: Food PubsNorth EnglandPremiumGinTanqueray Flor De SevillaC: £3.20 - £3.40All stocking</v>
      </c>
      <c r="B8028" t="s">
        <v>1</v>
      </c>
      <c r="C8028" t="s">
        <v>109</v>
      </c>
      <c r="D8028" t="s">
        <v>103</v>
      </c>
      <c r="E8028" t="s">
        <v>15</v>
      </c>
      <c r="F8028" t="s">
        <v>47</v>
      </c>
      <c r="G8028" t="s">
        <v>69</v>
      </c>
      <c r="H8028" t="s">
        <v>49</v>
      </c>
      <c r="I8028" t="s">
        <v>52</v>
      </c>
      <c r="J8028" s="1">
        <v>18.559999999999999</v>
      </c>
      <c r="K8028">
        <v>5.506106005106</v>
      </c>
      <c r="L8028">
        <v>25</v>
      </c>
      <c r="M8028" s="19">
        <v>2.8669360114749302E-2</v>
      </c>
      <c r="N8028" s="19">
        <v>2.7320995927625099E-2</v>
      </c>
      <c r="P8028" t="s">
        <v>42</v>
      </c>
    </row>
    <row r="8029" spans="1:16" x14ac:dyDescent="0.3">
      <c r="A8029" t="str">
        <f t="shared" si="127"/>
        <v>04: Food PubsNorth EnglandPremiumGinTanqueray Flor De SevillaD: £3.40 - £3.60All stocking</v>
      </c>
      <c r="B8029" t="s">
        <v>1</v>
      </c>
      <c r="C8029" t="s">
        <v>109</v>
      </c>
      <c r="D8029" t="s">
        <v>103</v>
      </c>
      <c r="E8029" t="s">
        <v>15</v>
      </c>
      <c r="F8029" t="s">
        <v>47</v>
      </c>
      <c r="G8029" t="s">
        <v>69</v>
      </c>
      <c r="H8029" t="s">
        <v>49</v>
      </c>
      <c r="I8029" t="s">
        <v>53</v>
      </c>
      <c r="J8029" s="1">
        <v>19.38</v>
      </c>
      <c r="K8029">
        <v>5.8150616126643602</v>
      </c>
      <c r="L8029">
        <v>73</v>
      </c>
      <c r="M8029" s="19">
        <v>3.8158132456911499E-2</v>
      </c>
      <c r="N8029" s="19">
        <v>3.6753666460264803E-2</v>
      </c>
      <c r="P8029" t="s">
        <v>42</v>
      </c>
    </row>
    <row r="8030" spans="1:16" x14ac:dyDescent="0.3">
      <c r="A8030" t="str">
        <f t="shared" si="127"/>
        <v>04: Food PubsNorth EnglandPremiumGinTanqueray Flor De SevillaE: £3.60 - £3.80All stocking</v>
      </c>
      <c r="B8030" t="s">
        <v>1</v>
      </c>
      <c r="C8030" t="s">
        <v>109</v>
      </c>
      <c r="D8030" t="s">
        <v>103</v>
      </c>
      <c r="E8030" t="s">
        <v>15</v>
      </c>
      <c r="F8030" t="s">
        <v>47</v>
      </c>
      <c r="G8030" t="s">
        <v>69</v>
      </c>
      <c r="H8030" t="s">
        <v>49</v>
      </c>
      <c r="I8030" t="s">
        <v>54</v>
      </c>
      <c r="J8030" s="1">
        <v>20.82</v>
      </c>
      <c r="K8030">
        <v>6.1113693097026394</v>
      </c>
      <c r="L8030">
        <v>90</v>
      </c>
      <c r="M8030" s="19">
        <v>3.9823217387744102E-2</v>
      </c>
      <c r="N8030" s="19">
        <v>3.7847326011053402E-2</v>
      </c>
      <c r="P8030" t="s">
        <v>42</v>
      </c>
    </row>
    <row r="8031" spans="1:16" x14ac:dyDescent="0.3">
      <c r="A8031" t="str">
        <f t="shared" si="127"/>
        <v>04: Food PubsNorth EnglandPremiumGinTanqueray Flor De SevillaF: £3.80 - £4.00All stocking</v>
      </c>
      <c r="B8031" t="s">
        <v>1</v>
      </c>
      <c r="C8031" t="s">
        <v>109</v>
      </c>
      <c r="D8031" t="s">
        <v>103</v>
      </c>
      <c r="E8031" t="s">
        <v>15</v>
      </c>
      <c r="F8031" t="s">
        <v>47</v>
      </c>
      <c r="G8031" t="s">
        <v>69</v>
      </c>
      <c r="H8031" t="s">
        <v>49</v>
      </c>
      <c r="I8031" t="s">
        <v>55</v>
      </c>
      <c r="J8031" s="1">
        <v>21.68</v>
      </c>
      <c r="K8031">
        <v>6.3014251575297999</v>
      </c>
      <c r="L8031">
        <v>86</v>
      </c>
      <c r="M8031" s="19">
        <v>3.8261285232428603E-2</v>
      </c>
      <c r="N8031" s="19">
        <v>3.6799526440410402E-2</v>
      </c>
      <c r="P8031" t="s">
        <v>42</v>
      </c>
    </row>
    <row r="8032" spans="1:16" x14ac:dyDescent="0.3">
      <c r="A8032" t="str">
        <f t="shared" si="127"/>
        <v>04: Food PubsNorth EnglandPremiumGinTanqueray Flor De SevillaG: £4.00 - £4.20All stocking</v>
      </c>
      <c r="B8032" t="s">
        <v>1</v>
      </c>
      <c r="C8032" t="s">
        <v>109</v>
      </c>
      <c r="D8032" t="s">
        <v>103</v>
      </c>
      <c r="E8032" t="s">
        <v>15</v>
      </c>
      <c r="F8032" t="s">
        <v>47</v>
      </c>
      <c r="G8032" t="s">
        <v>69</v>
      </c>
      <c r="H8032" t="s">
        <v>49</v>
      </c>
      <c r="I8032" t="s">
        <v>56</v>
      </c>
      <c r="J8032" s="1">
        <v>22.3</v>
      </c>
      <c r="K8032">
        <v>6.1780161336979598</v>
      </c>
      <c r="L8032">
        <v>66</v>
      </c>
      <c r="M8032">
        <v>4.5942663906806E-2</v>
      </c>
      <c r="N8032" s="19">
        <v>4.1792426627164203E-2</v>
      </c>
      <c r="P8032" t="s">
        <v>42</v>
      </c>
    </row>
    <row r="8033" spans="1:16" x14ac:dyDescent="0.3">
      <c r="A8033" t="str">
        <f t="shared" si="127"/>
        <v>04: Food PubsNorth EnglandPremiumGinTanqueray Flor De SevillaH: £4.20 - £4.40All stocking</v>
      </c>
      <c r="B8033" t="s">
        <v>1</v>
      </c>
      <c r="C8033" t="s">
        <v>109</v>
      </c>
      <c r="D8033" t="s">
        <v>103</v>
      </c>
      <c r="E8033" t="s">
        <v>15</v>
      </c>
      <c r="F8033" t="s">
        <v>47</v>
      </c>
      <c r="G8033" t="s">
        <v>69</v>
      </c>
      <c r="H8033" t="s">
        <v>49</v>
      </c>
      <c r="I8033" t="s">
        <v>60</v>
      </c>
      <c r="J8033" s="1">
        <v>29.81</v>
      </c>
      <c r="K8033">
        <v>7.9447197410432793</v>
      </c>
      <c r="L8033">
        <v>34</v>
      </c>
      <c r="M8033">
        <v>4.3844336609956999E-2</v>
      </c>
      <c r="N8033" s="19">
        <v>4.17816946273094E-2</v>
      </c>
      <c r="P8033" t="s">
        <v>42</v>
      </c>
    </row>
    <row r="8034" spans="1:16" x14ac:dyDescent="0.3">
      <c r="A8034" t="str">
        <f t="shared" si="127"/>
        <v>04: Food PubsNorth EnglandPremiumGinWhitley Neill Rhubarb And GingerTotalAll stocking</v>
      </c>
      <c r="B8034" t="s">
        <v>1</v>
      </c>
      <c r="C8034" t="s">
        <v>109</v>
      </c>
      <c r="D8034" t="s">
        <v>103</v>
      </c>
      <c r="E8034" t="s">
        <v>15</v>
      </c>
      <c r="F8034" t="s">
        <v>47</v>
      </c>
      <c r="G8034" t="s">
        <v>70</v>
      </c>
      <c r="H8034" t="s">
        <v>49</v>
      </c>
      <c r="I8034" t="s">
        <v>12</v>
      </c>
      <c r="J8034" s="1">
        <v>40.869999999999997</v>
      </c>
      <c r="K8034">
        <v>12.20754076897944</v>
      </c>
      <c r="L8034">
        <v>212</v>
      </c>
      <c r="M8034">
        <v>0.102707029894561</v>
      </c>
      <c r="N8034" s="19">
        <v>9.6431627770993206E-2</v>
      </c>
      <c r="P8034" t="s">
        <v>42</v>
      </c>
    </row>
    <row r="8035" spans="1:16" x14ac:dyDescent="0.3">
      <c r="A8035" t="str">
        <f t="shared" si="127"/>
        <v>04: Food PubsNorth EnglandPremiumGinWhitley Neill Rhubarb And GingerB: £3 - £3.20All stocking</v>
      </c>
      <c r="B8035" t="s">
        <v>1</v>
      </c>
      <c r="C8035" t="s">
        <v>109</v>
      </c>
      <c r="D8035" t="s">
        <v>103</v>
      </c>
      <c r="E8035" t="s">
        <v>15</v>
      </c>
      <c r="F8035" t="s">
        <v>47</v>
      </c>
      <c r="G8035" t="s">
        <v>70</v>
      </c>
      <c r="H8035" t="s">
        <v>49</v>
      </c>
      <c r="I8035" t="s">
        <v>59</v>
      </c>
      <c r="J8035" s="1">
        <v>43.38</v>
      </c>
      <c r="K8035">
        <v>13.05491452991452</v>
      </c>
      <c r="L8035">
        <v>30</v>
      </c>
      <c r="M8035">
        <v>0.12155283820961001</v>
      </c>
      <c r="N8035">
        <v>0.11794636760730701</v>
      </c>
      <c r="P8035" t="s">
        <v>42</v>
      </c>
    </row>
    <row r="8036" spans="1:16" x14ac:dyDescent="0.3">
      <c r="A8036" t="str">
        <f t="shared" si="127"/>
        <v>04: Food PubsNorth EnglandPremiumGinWhitley Neill Rhubarb And GingerC: £3.20 - £3.40All stocking</v>
      </c>
      <c r="B8036" t="s">
        <v>1</v>
      </c>
      <c r="C8036" t="s">
        <v>109</v>
      </c>
      <c r="D8036" t="s">
        <v>103</v>
      </c>
      <c r="E8036" t="s">
        <v>15</v>
      </c>
      <c r="F8036" t="s">
        <v>47</v>
      </c>
      <c r="G8036" t="s">
        <v>70</v>
      </c>
      <c r="H8036" t="s">
        <v>49</v>
      </c>
      <c r="I8036" t="s">
        <v>52</v>
      </c>
      <c r="J8036" s="1">
        <v>43.29</v>
      </c>
      <c r="K8036">
        <v>13.387626714370882</v>
      </c>
      <c r="L8036">
        <v>43</v>
      </c>
      <c r="M8036">
        <v>0.11001551976879199</v>
      </c>
      <c r="N8036">
        <v>0.108795947882651</v>
      </c>
      <c r="P8036" t="s">
        <v>42</v>
      </c>
    </row>
    <row r="8037" spans="1:16" x14ac:dyDescent="0.3">
      <c r="A8037" t="str">
        <f t="shared" si="127"/>
        <v>04: Food PubsNorth EnglandPremiumGinWhitley Neill Rhubarb And GingerD: £3.40 - £3.60All stocking</v>
      </c>
      <c r="B8037" t="s">
        <v>1</v>
      </c>
      <c r="C8037" t="s">
        <v>109</v>
      </c>
      <c r="D8037" t="s">
        <v>103</v>
      </c>
      <c r="E8037" t="s">
        <v>15</v>
      </c>
      <c r="F8037" t="s">
        <v>47</v>
      </c>
      <c r="G8037" t="s">
        <v>70</v>
      </c>
      <c r="H8037" t="s">
        <v>49</v>
      </c>
      <c r="I8037" t="s">
        <v>53</v>
      </c>
      <c r="J8037" s="1">
        <v>38.08</v>
      </c>
      <c r="K8037">
        <v>11.90190744215136</v>
      </c>
      <c r="L8037">
        <v>41</v>
      </c>
      <c r="M8037" s="19">
        <v>9.5497388177465406E-2</v>
      </c>
      <c r="N8037" s="19">
        <v>9.3094087484508897E-2</v>
      </c>
      <c r="P8037" t="s">
        <v>42</v>
      </c>
    </row>
    <row r="8038" spans="1:16" x14ac:dyDescent="0.3">
      <c r="A8038" t="str">
        <f t="shared" si="127"/>
        <v>04: Food PubsNorth EnglandPremiumGinWhitley Neill Rhubarb And GingerE: £3.60 - £3.80All stocking</v>
      </c>
      <c r="B8038" t="s">
        <v>1</v>
      </c>
      <c r="C8038" t="s">
        <v>109</v>
      </c>
      <c r="D8038" t="s">
        <v>103</v>
      </c>
      <c r="E8038" t="s">
        <v>15</v>
      </c>
      <c r="F8038" t="s">
        <v>47</v>
      </c>
      <c r="G8038" t="s">
        <v>70</v>
      </c>
      <c r="H8038" t="s">
        <v>49</v>
      </c>
      <c r="I8038" t="s">
        <v>54</v>
      </c>
      <c r="J8038" s="1">
        <v>55.59</v>
      </c>
      <c r="K8038">
        <v>16.594421773195361</v>
      </c>
      <c r="L8038">
        <v>53</v>
      </c>
      <c r="M8038">
        <v>0.107050107158918</v>
      </c>
      <c r="N8038">
        <v>0.102616873055033</v>
      </c>
      <c r="P8038" t="s">
        <v>42</v>
      </c>
    </row>
    <row r="8039" spans="1:16" x14ac:dyDescent="0.3">
      <c r="A8039" t="str">
        <f t="shared" si="127"/>
        <v>04: Food PubsNorth EnglandPremiumGinWhitley Neill Rhubarb And GingerF: £3.80 - £4.00All stocking</v>
      </c>
      <c r="B8039" t="s">
        <v>1</v>
      </c>
      <c r="C8039" t="s">
        <v>109</v>
      </c>
      <c r="D8039" t="s">
        <v>103</v>
      </c>
      <c r="E8039" t="s">
        <v>15</v>
      </c>
      <c r="F8039" t="s">
        <v>47</v>
      </c>
      <c r="G8039" t="s">
        <v>70</v>
      </c>
      <c r="H8039" t="s">
        <v>49</v>
      </c>
      <c r="I8039" t="s">
        <v>55</v>
      </c>
      <c r="J8039" s="1">
        <v>52.35</v>
      </c>
      <c r="K8039">
        <v>16.027734006734001</v>
      </c>
      <c r="L8039">
        <v>75</v>
      </c>
      <c r="M8039">
        <v>0.10969764680838601</v>
      </c>
      <c r="N8039">
        <v>0.105415913695855</v>
      </c>
      <c r="P8039" t="s">
        <v>42</v>
      </c>
    </row>
    <row r="8040" spans="1:16" x14ac:dyDescent="0.3">
      <c r="A8040" t="str">
        <f t="shared" si="127"/>
        <v>04: Food PubsNorth EnglandPremiumGinWhitley Neill Rhubarb And GingerG: £4.00 - £4.20All stocking</v>
      </c>
      <c r="B8040" t="s">
        <v>1</v>
      </c>
      <c r="C8040" t="s">
        <v>109</v>
      </c>
      <c r="D8040" t="s">
        <v>103</v>
      </c>
      <c r="E8040" t="s">
        <v>15</v>
      </c>
      <c r="F8040" t="s">
        <v>47</v>
      </c>
      <c r="G8040" t="s">
        <v>70</v>
      </c>
      <c r="H8040" t="s">
        <v>49</v>
      </c>
      <c r="I8040" t="s">
        <v>56</v>
      </c>
      <c r="J8040" s="1">
        <v>51.5</v>
      </c>
      <c r="K8040">
        <v>15.322959476421</v>
      </c>
      <c r="L8040">
        <v>65</v>
      </c>
      <c r="M8040">
        <v>0.10938243595661799</v>
      </c>
      <c r="N8040">
        <v>0.104216598621465</v>
      </c>
      <c r="P8040" t="s">
        <v>42</v>
      </c>
    </row>
    <row r="8041" spans="1:16" x14ac:dyDescent="0.3">
      <c r="A8041" t="str">
        <f t="shared" si="127"/>
        <v>04: Food PubsNorth EnglandPremiumGinWhitley Neill Rhubarb And GingerH: £4.20 - £4.40All stocking</v>
      </c>
      <c r="B8041" t="s">
        <v>1</v>
      </c>
      <c r="C8041" t="s">
        <v>109</v>
      </c>
      <c r="D8041" t="s">
        <v>103</v>
      </c>
      <c r="E8041" t="s">
        <v>15</v>
      </c>
      <c r="F8041" t="s">
        <v>47</v>
      </c>
      <c r="G8041" t="s">
        <v>70</v>
      </c>
      <c r="H8041" t="s">
        <v>49</v>
      </c>
      <c r="I8041" t="s">
        <v>60</v>
      </c>
      <c r="J8041" s="1">
        <v>44.36</v>
      </c>
      <c r="K8041">
        <v>12.793916326728841</v>
      </c>
      <c r="L8041">
        <v>48</v>
      </c>
      <c r="M8041">
        <v>0.109221054491696</v>
      </c>
      <c r="N8041">
        <v>0.10010518156216799</v>
      </c>
      <c r="P8041" t="s">
        <v>42</v>
      </c>
    </row>
    <row r="8042" spans="1:16" x14ac:dyDescent="0.3">
      <c r="A8042" t="str">
        <f t="shared" si="127"/>
        <v>04: Food PubsNorth EnglandPremiumNon Flavoured VodkaAbsolut BlueA: &lt;£3All stocking</v>
      </c>
      <c r="B8042" t="s">
        <v>1</v>
      </c>
      <c r="C8042" t="s">
        <v>109</v>
      </c>
      <c r="D8042" t="s">
        <v>103</v>
      </c>
      <c r="E8042" t="s">
        <v>15</v>
      </c>
      <c r="F8042" t="s">
        <v>71</v>
      </c>
      <c r="G8042" t="s">
        <v>72</v>
      </c>
      <c r="H8042" t="s">
        <v>49</v>
      </c>
      <c r="I8042" t="s">
        <v>58</v>
      </c>
      <c r="J8042" s="1">
        <v>61.99</v>
      </c>
      <c r="K8042">
        <v>18.394176934176919</v>
      </c>
      <c r="L8042">
        <v>30</v>
      </c>
      <c r="M8042">
        <v>0.16548269153364201</v>
      </c>
      <c r="N8042">
        <v>0.14916573652728901</v>
      </c>
      <c r="P8042" t="s">
        <v>42</v>
      </c>
    </row>
    <row r="8043" spans="1:16" x14ac:dyDescent="0.3">
      <c r="A8043" t="str">
        <f t="shared" si="127"/>
        <v>04: Food PubsNorth EnglandPremiumNon Flavoured VodkaAbsolut BlueTotalAll stocking</v>
      </c>
      <c r="B8043" t="s">
        <v>1</v>
      </c>
      <c r="C8043" t="s">
        <v>109</v>
      </c>
      <c r="D8043" t="s">
        <v>103</v>
      </c>
      <c r="E8043" t="s">
        <v>15</v>
      </c>
      <c r="F8043" t="s">
        <v>71</v>
      </c>
      <c r="G8043" t="s">
        <v>72</v>
      </c>
      <c r="H8043" t="s">
        <v>49</v>
      </c>
      <c r="I8043" t="s">
        <v>12</v>
      </c>
      <c r="J8043" s="1">
        <v>49.47</v>
      </c>
      <c r="K8043">
        <v>14.565121724154</v>
      </c>
      <c r="L8043">
        <v>155</v>
      </c>
      <c r="M8043" s="19">
        <v>9.9219529705467796E-2</v>
      </c>
      <c r="N8043" s="19">
        <v>8.9112106462630097E-2</v>
      </c>
      <c r="P8043" t="s">
        <v>42</v>
      </c>
    </row>
    <row r="8044" spans="1:16" x14ac:dyDescent="0.3">
      <c r="A8044" t="str">
        <f t="shared" si="127"/>
        <v>04: Food PubsNorth EnglandPremiumNon Flavoured VodkaAbsolut BlueC: £3.20 - £3.40All stocking</v>
      </c>
      <c r="B8044" t="s">
        <v>1</v>
      </c>
      <c r="C8044" t="s">
        <v>109</v>
      </c>
      <c r="D8044" t="s">
        <v>103</v>
      </c>
      <c r="E8044" t="s">
        <v>15</v>
      </c>
      <c r="F8044" t="s">
        <v>71</v>
      </c>
      <c r="G8044" t="s">
        <v>72</v>
      </c>
      <c r="H8044" t="s">
        <v>49</v>
      </c>
      <c r="I8044" t="s">
        <v>52</v>
      </c>
      <c r="J8044" s="1">
        <v>41.37</v>
      </c>
      <c r="K8044">
        <v>12.94550697840172</v>
      </c>
      <c r="L8044">
        <v>38</v>
      </c>
      <c r="M8044">
        <v>0.13447640177655601</v>
      </c>
      <c r="N8044">
        <v>0.13417931168862801</v>
      </c>
      <c r="P8044" t="s">
        <v>42</v>
      </c>
    </row>
    <row r="8045" spans="1:16" x14ac:dyDescent="0.3">
      <c r="A8045" t="str">
        <f t="shared" si="127"/>
        <v>04: Food PubsNorth EnglandPremiumNon Flavoured VodkaAbsolut BlueD: £3.40 - £3.60All stocking</v>
      </c>
      <c r="B8045" t="s">
        <v>1</v>
      </c>
      <c r="C8045" t="s">
        <v>109</v>
      </c>
      <c r="D8045" t="s">
        <v>103</v>
      </c>
      <c r="E8045" t="s">
        <v>15</v>
      </c>
      <c r="F8045" t="s">
        <v>71</v>
      </c>
      <c r="G8045" t="s">
        <v>72</v>
      </c>
      <c r="H8045" t="s">
        <v>49</v>
      </c>
      <c r="I8045" t="s">
        <v>53</v>
      </c>
      <c r="J8045" s="1">
        <v>45.73</v>
      </c>
      <c r="K8045">
        <v>13.431082649007159</v>
      </c>
      <c r="L8045">
        <v>53</v>
      </c>
      <c r="M8045">
        <v>0.12636565506043501</v>
      </c>
      <c r="N8045">
        <v>0.12137724222421301</v>
      </c>
      <c r="P8045" t="s">
        <v>42</v>
      </c>
    </row>
    <row r="8046" spans="1:16" x14ac:dyDescent="0.3">
      <c r="A8046" t="str">
        <f t="shared" si="127"/>
        <v>04: Food PubsNorth EnglandPremiumNon Flavoured VodkaAbsolut BlueE: £3.60 - £3.80All stocking</v>
      </c>
      <c r="B8046" t="s">
        <v>1</v>
      </c>
      <c r="C8046" t="s">
        <v>109</v>
      </c>
      <c r="D8046" t="s">
        <v>103</v>
      </c>
      <c r="E8046" t="s">
        <v>15</v>
      </c>
      <c r="F8046" t="s">
        <v>71</v>
      </c>
      <c r="G8046" t="s">
        <v>72</v>
      </c>
      <c r="H8046" t="s">
        <v>49</v>
      </c>
      <c r="I8046" t="s">
        <v>54</v>
      </c>
      <c r="J8046" s="1">
        <v>77.67</v>
      </c>
      <c r="K8046">
        <v>21.486415205165198</v>
      </c>
      <c r="L8046">
        <v>36</v>
      </c>
      <c r="M8046">
        <v>0.32804506475318701</v>
      </c>
      <c r="N8046">
        <v>0.324488380159556</v>
      </c>
      <c r="P8046" t="s">
        <v>42</v>
      </c>
    </row>
    <row r="8047" spans="1:16" x14ac:dyDescent="0.3">
      <c r="A8047" t="str">
        <f t="shared" si="127"/>
        <v>04: Food PubsNorth EnglandPremiumNon Flavoured VodkaGrey GooseTotalAll stocking</v>
      </c>
      <c r="B8047" t="s">
        <v>1</v>
      </c>
      <c r="C8047" t="s">
        <v>109</v>
      </c>
      <c r="D8047" t="s">
        <v>103</v>
      </c>
      <c r="E8047" t="s">
        <v>15</v>
      </c>
      <c r="F8047" t="s">
        <v>71</v>
      </c>
      <c r="G8047" t="s">
        <v>75</v>
      </c>
      <c r="H8047" t="s">
        <v>49</v>
      </c>
      <c r="I8047" t="s">
        <v>12</v>
      </c>
      <c r="J8047" s="1">
        <v>20.6</v>
      </c>
      <c r="K8047">
        <v>6.0120592166778799</v>
      </c>
      <c r="L8047">
        <v>118</v>
      </c>
      <c r="M8047" s="19">
        <v>4.1112805196200503E-2</v>
      </c>
      <c r="N8047" s="19">
        <v>4.1621168643185498E-2</v>
      </c>
      <c r="P8047" t="s">
        <v>42</v>
      </c>
    </row>
    <row r="8048" spans="1:16" x14ac:dyDescent="0.3">
      <c r="A8048" t="str">
        <f t="shared" si="127"/>
        <v>04: Food PubsNorth EnglandPremiumNon Flavoured VodkaGrey GooseF: £3.80 - £4.00All stocking</v>
      </c>
      <c r="B8048" t="s">
        <v>1</v>
      </c>
      <c r="C8048" t="s">
        <v>109</v>
      </c>
      <c r="D8048" t="s">
        <v>103</v>
      </c>
      <c r="E8048" t="s">
        <v>15</v>
      </c>
      <c r="F8048" t="s">
        <v>71</v>
      </c>
      <c r="G8048" t="s">
        <v>75</v>
      </c>
      <c r="H8048" t="s">
        <v>49</v>
      </c>
      <c r="I8048" t="s">
        <v>55</v>
      </c>
      <c r="J8048" s="1">
        <v>19.37</v>
      </c>
      <c r="K8048">
        <v>5.9750270562770398</v>
      </c>
      <c r="L8048">
        <v>28</v>
      </c>
      <c r="M8048" s="19">
        <v>3.54857773718485E-2</v>
      </c>
      <c r="N8048" s="19">
        <v>3.8043478260869602E-2</v>
      </c>
      <c r="P8048" t="s">
        <v>42</v>
      </c>
    </row>
    <row r="8049" spans="1:16" x14ac:dyDescent="0.3">
      <c r="A8049" t="str">
        <f t="shared" si="127"/>
        <v>04: Food PubsNorth EnglandPremiumNon Flavoured VodkaGrey GooseG: £4.00 - £4.20All stocking</v>
      </c>
      <c r="B8049" t="s">
        <v>1</v>
      </c>
      <c r="C8049" t="s">
        <v>109</v>
      </c>
      <c r="D8049" t="s">
        <v>103</v>
      </c>
      <c r="E8049" t="s">
        <v>15</v>
      </c>
      <c r="F8049" t="s">
        <v>71</v>
      </c>
      <c r="G8049" t="s">
        <v>75</v>
      </c>
      <c r="H8049" t="s">
        <v>49</v>
      </c>
      <c r="I8049" t="s">
        <v>56</v>
      </c>
      <c r="J8049" s="1">
        <v>21.47</v>
      </c>
      <c r="K8049">
        <v>6.2727561327561201</v>
      </c>
      <c r="L8049">
        <v>30</v>
      </c>
      <c r="M8049" s="19">
        <v>5.8207116281612799E-2</v>
      </c>
      <c r="N8049" s="19">
        <v>5.8064020289743702E-2</v>
      </c>
      <c r="P8049" t="s">
        <v>42</v>
      </c>
    </row>
    <row r="8050" spans="1:16" x14ac:dyDescent="0.3">
      <c r="A8050" t="str">
        <f t="shared" si="127"/>
        <v>04: Food PubsNorth EnglandPremiumNon Flavoured VodkaGrey GooseH: £4.20 - £4.40All stocking</v>
      </c>
      <c r="B8050" t="s">
        <v>1</v>
      </c>
      <c r="C8050" t="s">
        <v>109</v>
      </c>
      <c r="D8050" t="s">
        <v>103</v>
      </c>
      <c r="E8050" t="s">
        <v>15</v>
      </c>
      <c r="F8050" t="s">
        <v>71</v>
      </c>
      <c r="G8050" t="s">
        <v>75</v>
      </c>
      <c r="H8050" t="s">
        <v>49</v>
      </c>
      <c r="I8050" t="s">
        <v>60</v>
      </c>
      <c r="J8050" s="1">
        <v>23.54</v>
      </c>
      <c r="K8050">
        <v>6.1524624552402392</v>
      </c>
      <c r="L8050">
        <v>27</v>
      </c>
      <c r="M8050" s="19">
        <v>4.5766973414457499E-2</v>
      </c>
      <c r="N8050" s="19">
        <v>4.0792003075740102E-2</v>
      </c>
      <c r="P8050" t="s">
        <v>42</v>
      </c>
    </row>
    <row r="8051" spans="1:16" x14ac:dyDescent="0.3">
      <c r="A8051" t="str">
        <f t="shared" si="127"/>
        <v>04: Food PubsNorth EnglandPremiumNon Flavoured VodkaKetel OneTotalAll stocking</v>
      </c>
      <c r="B8051" t="s">
        <v>1</v>
      </c>
      <c r="C8051" t="s">
        <v>109</v>
      </c>
      <c r="D8051" t="s">
        <v>103</v>
      </c>
      <c r="E8051" t="s">
        <v>15</v>
      </c>
      <c r="F8051" t="s">
        <v>71</v>
      </c>
      <c r="G8051" t="s">
        <v>76</v>
      </c>
      <c r="H8051" t="s">
        <v>49</v>
      </c>
      <c r="I8051" t="s">
        <v>12</v>
      </c>
      <c r="J8051" s="1">
        <v>47.44</v>
      </c>
      <c r="K8051">
        <v>14.095900977602</v>
      </c>
      <c r="L8051">
        <v>97</v>
      </c>
      <c r="M8051" s="19">
        <v>9.1921190289423096E-2</v>
      </c>
      <c r="N8051" s="19">
        <v>8.5883514313919093E-2</v>
      </c>
      <c r="P8051" t="s">
        <v>42</v>
      </c>
    </row>
    <row r="8052" spans="1:16" x14ac:dyDescent="0.3">
      <c r="A8052" t="str">
        <f t="shared" si="127"/>
        <v>04: Food PubsNorth EnglandPremiumNon Flavoured VodkaKetel OneC: £3.20 - £3.40All stocking</v>
      </c>
      <c r="B8052" t="s">
        <v>1</v>
      </c>
      <c r="C8052" t="s">
        <v>109</v>
      </c>
      <c r="D8052" t="s">
        <v>103</v>
      </c>
      <c r="E8052" t="s">
        <v>15</v>
      </c>
      <c r="F8052" t="s">
        <v>71</v>
      </c>
      <c r="G8052" t="s">
        <v>76</v>
      </c>
      <c r="H8052" t="s">
        <v>49</v>
      </c>
      <c r="I8052" t="s">
        <v>52</v>
      </c>
      <c r="J8052" s="1">
        <v>39.44</v>
      </c>
      <c r="K8052">
        <v>12.50023950408564</v>
      </c>
      <c r="L8052">
        <v>26</v>
      </c>
      <c r="M8052">
        <v>0.15961830468072</v>
      </c>
      <c r="N8052">
        <v>0.18058562151076701</v>
      </c>
      <c r="P8052" t="s">
        <v>42</v>
      </c>
    </row>
    <row r="8053" spans="1:16" x14ac:dyDescent="0.3">
      <c r="A8053" t="str">
        <f t="shared" si="127"/>
        <v>04: Food PubsNorth EnglandPremiumNon Flavoured VodkaKetel OneD: £3.40 - £3.60All stocking</v>
      </c>
      <c r="B8053" t="s">
        <v>1</v>
      </c>
      <c r="C8053" t="s">
        <v>109</v>
      </c>
      <c r="D8053" t="s">
        <v>103</v>
      </c>
      <c r="E8053" t="s">
        <v>15</v>
      </c>
      <c r="F8053" t="s">
        <v>71</v>
      </c>
      <c r="G8053" t="s">
        <v>76</v>
      </c>
      <c r="H8053" t="s">
        <v>49</v>
      </c>
      <c r="I8053" t="s">
        <v>53</v>
      </c>
      <c r="J8053" s="1">
        <v>55.2</v>
      </c>
      <c r="K8053">
        <v>16.606780719280721</v>
      </c>
      <c r="L8053">
        <v>44</v>
      </c>
      <c r="M8053">
        <v>0.245977485462373</v>
      </c>
      <c r="N8053">
        <v>0.26609836481176302</v>
      </c>
      <c r="P8053" t="s">
        <v>42</v>
      </c>
    </row>
    <row r="8054" spans="1:16" x14ac:dyDescent="0.3">
      <c r="A8054" t="str">
        <f t="shared" si="127"/>
        <v>04: Food PubsNorth EnglandPremiumNon Flavoured VodkaKetel OneE: £3.60 - £3.80All stocking</v>
      </c>
      <c r="B8054" t="s">
        <v>1</v>
      </c>
      <c r="C8054" t="s">
        <v>109</v>
      </c>
      <c r="D8054" t="s">
        <v>103</v>
      </c>
      <c r="E8054" t="s">
        <v>15</v>
      </c>
      <c r="F8054" t="s">
        <v>71</v>
      </c>
      <c r="G8054" t="s">
        <v>76</v>
      </c>
      <c r="H8054" t="s">
        <v>49</v>
      </c>
      <c r="I8054" t="s">
        <v>54</v>
      </c>
      <c r="J8054" s="1">
        <v>69.760000000000005</v>
      </c>
      <c r="K8054">
        <v>20.82179216616716</v>
      </c>
      <c r="L8054">
        <v>40</v>
      </c>
      <c r="M8054">
        <v>0.382000570943408</v>
      </c>
      <c r="N8054">
        <v>0.42006202999532599</v>
      </c>
      <c r="P8054" t="s">
        <v>42</v>
      </c>
    </row>
    <row r="8055" spans="1:16" x14ac:dyDescent="0.3">
      <c r="A8055" t="str">
        <f t="shared" si="127"/>
        <v>04: Food PubsNorth EnglandPremiumNon Flavoured VodkaSmirnoff RedA: &lt;£3All stocking</v>
      </c>
      <c r="B8055" t="s">
        <v>1</v>
      </c>
      <c r="C8055" t="s">
        <v>109</v>
      </c>
      <c r="D8055" t="s">
        <v>103</v>
      </c>
      <c r="E8055" t="s">
        <v>15</v>
      </c>
      <c r="F8055" t="s">
        <v>71</v>
      </c>
      <c r="G8055" t="s">
        <v>77</v>
      </c>
      <c r="H8055" t="s">
        <v>49</v>
      </c>
      <c r="I8055" t="s">
        <v>58</v>
      </c>
      <c r="J8055" s="1">
        <v>236.51</v>
      </c>
      <c r="K8055">
        <v>79.263005785064792</v>
      </c>
      <c r="L8055">
        <v>102</v>
      </c>
      <c r="M8055">
        <v>0.92747491792605796</v>
      </c>
      <c r="N8055">
        <v>0.93238290698526705</v>
      </c>
      <c r="P8055" t="s">
        <v>42</v>
      </c>
    </row>
    <row r="8056" spans="1:16" x14ac:dyDescent="0.3">
      <c r="A8056" t="str">
        <f t="shared" si="127"/>
        <v>04: Food PubsNorth EnglandPremiumNon Flavoured VodkaSmirnoff RedTotalAll stocking</v>
      </c>
      <c r="B8056" t="s">
        <v>1</v>
      </c>
      <c r="C8056" t="s">
        <v>109</v>
      </c>
      <c r="D8056" t="s">
        <v>103</v>
      </c>
      <c r="E8056" t="s">
        <v>15</v>
      </c>
      <c r="F8056" t="s">
        <v>71</v>
      </c>
      <c r="G8056" t="s">
        <v>77</v>
      </c>
      <c r="H8056" t="s">
        <v>49</v>
      </c>
      <c r="I8056" t="s">
        <v>12</v>
      </c>
      <c r="J8056" s="1">
        <v>208.43</v>
      </c>
      <c r="K8056">
        <v>64.720232490462806</v>
      </c>
      <c r="L8056">
        <v>304</v>
      </c>
      <c r="M8056">
        <v>0.85702792127263105</v>
      </c>
      <c r="N8056">
        <v>0.862744675811279</v>
      </c>
      <c r="P8056" t="s">
        <v>42</v>
      </c>
    </row>
    <row r="8057" spans="1:16" x14ac:dyDescent="0.3">
      <c r="A8057" t="str">
        <f t="shared" si="127"/>
        <v>04: Food PubsNorth EnglandPremiumNon Flavoured VodkaSmirnoff RedB: £3 - £3.20All stocking</v>
      </c>
      <c r="B8057" t="s">
        <v>1</v>
      </c>
      <c r="C8057" t="s">
        <v>109</v>
      </c>
      <c r="D8057" t="s">
        <v>103</v>
      </c>
      <c r="E8057" t="s">
        <v>15</v>
      </c>
      <c r="F8057" t="s">
        <v>71</v>
      </c>
      <c r="G8057" t="s">
        <v>77</v>
      </c>
      <c r="H8057" t="s">
        <v>49</v>
      </c>
      <c r="I8057" t="s">
        <v>59</v>
      </c>
      <c r="J8057" s="1">
        <v>224.64</v>
      </c>
      <c r="K8057">
        <v>69.796562765592398</v>
      </c>
      <c r="L8057">
        <v>134</v>
      </c>
      <c r="M8057">
        <v>0.89650091922351605</v>
      </c>
      <c r="N8057">
        <v>0.89441108435026195</v>
      </c>
      <c r="P8057" t="s">
        <v>42</v>
      </c>
    </row>
    <row r="8058" spans="1:16" x14ac:dyDescent="0.3">
      <c r="A8058" t="str">
        <f t="shared" si="127"/>
        <v>04: Food PubsNorth EnglandPremiumNon Flavoured VodkaSmirnoff RedC: £3.20 - £3.40All stocking</v>
      </c>
      <c r="B8058" t="s">
        <v>1</v>
      </c>
      <c r="C8058" t="s">
        <v>109</v>
      </c>
      <c r="D8058" t="s">
        <v>103</v>
      </c>
      <c r="E8058" t="s">
        <v>15</v>
      </c>
      <c r="F8058" t="s">
        <v>71</v>
      </c>
      <c r="G8058" t="s">
        <v>77</v>
      </c>
      <c r="H8058" t="s">
        <v>49</v>
      </c>
      <c r="I8058" t="s">
        <v>52</v>
      </c>
      <c r="J8058" s="1">
        <v>209.24</v>
      </c>
      <c r="K8058">
        <v>64.662398186105207</v>
      </c>
      <c r="L8058">
        <v>116</v>
      </c>
      <c r="M8058">
        <v>0.84396208597728295</v>
      </c>
      <c r="N8058">
        <v>0.85169976225995403</v>
      </c>
      <c r="P8058" t="s">
        <v>42</v>
      </c>
    </row>
    <row r="8059" spans="1:16" x14ac:dyDescent="0.3">
      <c r="A8059" t="str">
        <f t="shared" si="127"/>
        <v>04: Food PubsNorth EnglandPremiumNon Flavoured VodkaSmirnoff RedD: £3.40 - £3.60All stocking</v>
      </c>
      <c r="B8059" t="s">
        <v>1</v>
      </c>
      <c r="C8059" t="s">
        <v>109</v>
      </c>
      <c r="D8059" t="s">
        <v>103</v>
      </c>
      <c r="E8059" t="s">
        <v>15</v>
      </c>
      <c r="F8059" t="s">
        <v>71</v>
      </c>
      <c r="G8059" t="s">
        <v>77</v>
      </c>
      <c r="H8059" t="s">
        <v>49</v>
      </c>
      <c r="I8059" t="s">
        <v>53</v>
      </c>
      <c r="J8059" s="1">
        <v>218.88</v>
      </c>
      <c r="K8059">
        <v>65.2857000777</v>
      </c>
      <c r="L8059">
        <v>75</v>
      </c>
      <c r="M8059">
        <v>0.81752195175214204</v>
      </c>
      <c r="N8059">
        <v>0.82007005708354996</v>
      </c>
      <c r="P8059" t="s">
        <v>42</v>
      </c>
    </row>
    <row r="8060" spans="1:16" x14ac:dyDescent="0.3">
      <c r="A8060" t="str">
        <f t="shared" ref="A8060:A8123" si="128">C8060&amp;D8060&amp;E8060&amp;F8060&amp;G8060&amp;I8060&amp;P8060</f>
        <v>04: Food PubsNorth EnglandPremiumNon Flavoured VodkaSmirnoff RedE: £3.60 - £3.80All stocking</v>
      </c>
      <c r="B8060" t="s">
        <v>1</v>
      </c>
      <c r="C8060" t="s">
        <v>109</v>
      </c>
      <c r="D8060" t="s">
        <v>103</v>
      </c>
      <c r="E8060" t="s">
        <v>15</v>
      </c>
      <c r="F8060" t="s">
        <v>71</v>
      </c>
      <c r="G8060" t="s">
        <v>77</v>
      </c>
      <c r="H8060" t="s">
        <v>49</v>
      </c>
      <c r="I8060" t="s">
        <v>54</v>
      </c>
      <c r="J8060" s="1">
        <v>226.68</v>
      </c>
      <c r="K8060">
        <v>65.977416173570006</v>
      </c>
      <c r="L8060">
        <v>65</v>
      </c>
      <c r="M8060">
        <v>0.79102397942986702</v>
      </c>
      <c r="N8060">
        <v>0.79658728954952196</v>
      </c>
      <c r="P8060" t="s">
        <v>42</v>
      </c>
    </row>
    <row r="8061" spans="1:16" x14ac:dyDescent="0.3">
      <c r="A8061" t="str">
        <f t="shared" si="128"/>
        <v>04: Food PubsNorth EnglandPremiumNon Flavoured VodkaSmirnoff RedF: £3.80 - £4.00All stocking</v>
      </c>
      <c r="B8061" t="s">
        <v>1</v>
      </c>
      <c r="C8061" t="s">
        <v>109</v>
      </c>
      <c r="D8061" t="s">
        <v>103</v>
      </c>
      <c r="E8061" t="s">
        <v>15</v>
      </c>
      <c r="F8061" t="s">
        <v>71</v>
      </c>
      <c r="G8061" t="s">
        <v>77</v>
      </c>
      <c r="H8061" t="s">
        <v>49</v>
      </c>
      <c r="I8061" t="s">
        <v>55</v>
      </c>
      <c r="J8061" s="1">
        <v>207.95</v>
      </c>
      <c r="K8061">
        <v>56.343755082127203</v>
      </c>
      <c r="L8061">
        <v>43</v>
      </c>
      <c r="M8061">
        <v>0.82254266089799699</v>
      </c>
      <c r="N8061">
        <v>0.82194206575747997</v>
      </c>
      <c r="P8061" t="s">
        <v>42</v>
      </c>
    </row>
    <row r="8062" spans="1:16" x14ac:dyDescent="0.3">
      <c r="A8062" t="str">
        <f t="shared" si="128"/>
        <v>04: Food PubsNorth EnglandPremiumNon Flavoured VodkaSmirnoff RedG: £4.00 - £4.20All stocking</v>
      </c>
      <c r="B8062" t="s">
        <v>1</v>
      </c>
      <c r="C8062" t="s">
        <v>109</v>
      </c>
      <c r="D8062" t="s">
        <v>103</v>
      </c>
      <c r="E8062" t="s">
        <v>15</v>
      </c>
      <c r="F8062" t="s">
        <v>71</v>
      </c>
      <c r="G8062" t="s">
        <v>77</v>
      </c>
      <c r="H8062" t="s">
        <v>49</v>
      </c>
      <c r="I8062" t="s">
        <v>56</v>
      </c>
      <c r="J8062" s="1">
        <v>220.49</v>
      </c>
      <c r="K8062">
        <v>58.166837227812806</v>
      </c>
      <c r="L8062">
        <v>41</v>
      </c>
      <c r="M8062">
        <v>0.87421261448063403</v>
      </c>
      <c r="N8062">
        <v>0.85132377275234405</v>
      </c>
      <c r="P8062" t="s">
        <v>42</v>
      </c>
    </row>
    <row r="8063" spans="1:16" x14ac:dyDescent="0.3">
      <c r="A8063" t="str">
        <f t="shared" si="128"/>
        <v>04: Food PubsNorth EnglandPremiumNon Flavoured VodkaSmirnoff RedH: £4.20 - £4.40All stocking</v>
      </c>
      <c r="B8063" t="s">
        <v>1</v>
      </c>
      <c r="C8063" t="s">
        <v>109</v>
      </c>
      <c r="D8063" t="s">
        <v>103</v>
      </c>
      <c r="E8063" t="s">
        <v>15</v>
      </c>
      <c r="F8063" t="s">
        <v>71</v>
      </c>
      <c r="G8063" t="s">
        <v>77</v>
      </c>
      <c r="H8063" t="s">
        <v>49</v>
      </c>
      <c r="I8063" t="s">
        <v>60</v>
      </c>
      <c r="J8063" s="1">
        <v>177.04</v>
      </c>
      <c r="K8063">
        <v>45.629477801891596</v>
      </c>
      <c r="L8063">
        <v>29</v>
      </c>
      <c r="M8063">
        <v>0.90546727532062499</v>
      </c>
      <c r="N8063">
        <v>0.88586928172760904</v>
      </c>
      <c r="P8063" t="s">
        <v>42</v>
      </c>
    </row>
    <row r="8064" spans="1:16" x14ac:dyDescent="0.3">
      <c r="A8064" t="str">
        <f t="shared" si="128"/>
        <v>04: Food PubsNorth EnglandPremiumTequilaJose Cuervo Especial GoldTotalAll stocking</v>
      </c>
      <c r="B8064" t="s">
        <v>1</v>
      </c>
      <c r="C8064" t="s">
        <v>109</v>
      </c>
      <c r="D8064" t="s">
        <v>103</v>
      </c>
      <c r="E8064" t="s">
        <v>15</v>
      </c>
      <c r="F8064" t="s">
        <v>78</v>
      </c>
      <c r="G8064" t="s">
        <v>80</v>
      </c>
      <c r="H8064" t="s">
        <v>49</v>
      </c>
      <c r="I8064" t="s">
        <v>12</v>
      </c>
      <c r="J8064" s="1">
        <v>22.77</v>
      </c>
      <c r="K8064">
        <v>6.6077696875773597</v>
      </c>
      <c r="L8064">
        <v>26</v>
      </c>
      <c r="M8064">
        <v>0.39810343280044003</v>
      </c>
      <c r="N8064">
        <v>0.40695792880258902</v>
      </c>
      <c r="P8064" t="s">
        <v>42</v>
      </c>
    </row>
    <row r="8065" spans="1:16" x14ac:dyDescent="0.3">
      <c r="A8065" t="str">
        <f t="shared" si="128"/>
        <v>04: Food PubsNorth EnglandPremiumTequilaOlmeca BlancoA: &lt;£3All stocking</v>
      </c>
      <c r="B8065" t="s">
        <v>1</v>
      </c>
      <c r="C8065" t="s">
        <v>109</v>
      </c>
      <c r="D8065" t="s">
        <v>103</v>
      </c>
      <c r="E8065" t="s">
        <v>15</v>
      </c>
      <c r="F8065" t="s">
        <v>78</v>
      </c>
      <c r="G8065" t="s">
        <v>83</v>
      </c>
      <c r="H8065" t="s">
        <v>49</v>
      </c>
      <c r="I8065" t="s">
        <v>58</v>
      </c>
      <c r="J8065" s="1">
        <v>18.059999999999999</v>
      </c>
      <c r="K8065">
        <v>7.1903953889247996</v>
      </c>
      <c r="L8065">
        <v>34</v>
      </c>
      <c r="M8065">
        <v>0.73028672642782899</v>
      </c>
      <c r="N8065">
        <v>0.77898410236525795</v>
      </c>
      <c r="P8065" t="s">
        <v>42</v>
      </c>
    </row>
    <row r="8066" spans="1:16" x14ac:dyDescent="0.3">
      <c r="A8066" t="str">
        <f t="shared" si="128"/>
        <v>04: Food PubsNorth EnglandPremiumTequilaOlmeca BlancoTotalAll stocking</v>
      </c>
      <c r="B8066" t="s">
        <v>1</v>
      </c>
      <c r="C8066" t="s">
        <v>109</v>
      </c>
      <c r="D8066" t="s">
        <v>103</v>
      </c>
      <c r="E8066" t="s">
        <v>15</v>
      </c>
      <c r="F8066" t="s">
        <v>78</v>
      </c>
      <c r="G8066" t="s">
        <v>83</v>
      </c>
      <c r="H8066" t="s">
        <v>49</v>
      </c>
      <c r="I8066" t="s">
        <v>12</v>
      </c>
      <c r="J8066" s="1">
        <v>21.03</v>
      </c>
      <c r="K8066">
        <v>6.2492172050171995</v>
      </c>
      <c r="L8066">
        <v>125</v>
      </c>
      <c r="M8066">
        <v>0.50542082448506598</v>
      </c>
      <c r="N8066">
        <v>0.50571781795703896</v>
      </c>
      <c r="P8066" t="s">
        <v>42</v>
      </c>
    </row>
    <row r="8067" spans="1:16" x14ac:dyDescent="0.3">
      <c r="A8067" t="str">
        <f t="shared" si="128"/>
        <v>04: Food PubsNorth EnglandPremiumTequilaOlmeca BlancoC: £3.20 - £3.40All stocking</v>
      </c>
      <c r="B8067" t="s">
        <v>1</v>
      </c>
      <c r="C8067" t="s">
        <v>109</v>
      </c>
      <c r="D8067" t="s">
        <v>103</v>
      </c>
      <c r="E8067" t="s">
        <v>15</v>
      </c>
      <c r="F8067" t="s">
        <v>78</v>
      </c>
      <c r="G8067" t="s">
        <v>83</v>
      </c>
      <c r="H8067" t="s">
        <v>49</v>
      </c>
      <c r="I8067" t="s">
        <v>52</v>
      </c>
      <c r="J8067" s="1">
        <v>28.27</v>
      </c>
      <c r="K8067">
        <v>7.8500841750841595</v>
      </c>
      <c r="L8067">
        <v>36</v>
      </c>
      <c r="M8067">
        <v>0.87346428719337499</v>
      </c>
      <c r="N8067">
        <v>0.86234687298517099</v>
      </c>
      <c r="P8067" t="s">
        <v>42</v>
      </c>
    </row>
    <row r="8068" spans="1:16" x14ac:dyDescent="0.3">
      <c r="A8068" t="str">
        <f t="shared" si="128"/>
        <v>04: Food PubsNorth EnglandPremiumTequilaOlmeca BlancoD: £3.40 - £3.60All stocking</v>
      </c>
      <c r="B8068" t="s">
        <v>1</v>
      </c>
      <c r="C8068" t="s">
        <v>109</v>
      </c>
      <c r="D8068" t="s">
        <v>103</v>
      </c>
      <c r="E8068" t="s">
        <v>15</v>
      </c>
      <c r="F8068" t="s">
        <v>78</v>
      </c>
      <c r="G8068" t="s">
        <v>83</v>
      </c>
      <c r="H8068" t="s">
        <v>49</v>
      </c>
      <c r="I8068" t="s">
        <v>53</v>
      </c>
      <c r="J8068" s="1">
        <v>22.45</v>
      </c>
      <c r="K8068">
        <v>6.0711223249684805</v>
      </c>
      <c r="L8068">
        <v>39</v>
      </c>
      <c r="M8068">
        <v>0.34704192982471499</v>
      </c>
      <c r="N8068">
        <v>0.31751715905699801</v>
      </c>
      <c r="P8068" t="s">
        <v>42</v>
      </c>
    </row>
    <row r="8069" spans="1:16" x14ac:dyDescent="0.3">
      <c r="A8069" t="str">
        <f t="shared" si="128"/>
        <v>04: Food PubsNorth EnglandPremiumTequilaOlmeca BlancoE: £3.60 - £3.80All stocking</v>
      </c>
      <c r="B8069" t="s">
        <v>1</v>
      </c>
      <c r="C8069" t="s">
        <v>109</v>
      </c>
      <c r="D8069" t="s">
        <v>103</v>
      </c>
      <c r="E8069" t="s">
        <v>15</v>
      </c>
      <c r="F8069" t="s">
        <v>78</v>
      </c>
      <c r="G8069" t="s">
        <v>83</v>
      </c>
      <c r="H8069" t="s">
        <v>49</v>
      </c>
      <c r="I8069" t="s">
        <v>54</v>
      </c>
      <c r="J8069" s="1">
        <v>22.36</v>
      </c>
      <c r="K8069">
        <v>5.95510490971016</v>
      </c>
      <c r="L8069">
        <v>38</v>
      </c>
      <c r="M8069">
        <v>0.67220067574563303</v>
      </c>
      <c r="N8069">
        <v>0.68346627991298003</v>
      </c>
      <c r="P8069" t="s">
        <v>42</v>
      </c>
    </row>
    <row r="8070" spans="1:16" x14ac:dyDescent="0.3">
      <c r="A8070" t="str">
        <f t="shared" si="128"/>
        <v>04: Food PubsNorth EnglandPremiumTequilaOlmeca ReposadoTotalAll stocking</v>
      </c>
      <c r="B8070" t="s">
        <v>1</v>
      </c>
      <c r="C8070" t="s">
        <v>109</v>
      </c>
      <c r="D8070" t="s">
        <v>103</v>
      </c>
      <c r="E8070" t="s">
        <v>15</v>
      </c>
      <c r="F8070" t="s">
        <v>78</v>
      </c>
      <c r="G8070" t="s">
        <v>84</v>
      </c>
      <c r="H8070" t="s">
        <v>49</v>
      </c>
      <c r="I8070" t="s">
        <v>12</v>
      </c>
      <c r="J8070" s="1">
        <v>22.82</v>
      </c>
      <c r="K8070">
        <v>6.5634285747922005</v>
      </c>
      <c r="L8070">
        <v>33</v>
      </c>
      <c r="M8070">
        <v>0.41719905000285601</v>
      </c>
      <c r="N8070">
        <v>0.42901635089540602</v>
      </c>
      <c r="P8070" t="s">
        <v>42</v>
      </c>
    </row>
    <row r="8071" spans="1:16" x14ac:dyDescent="0.3">
      <c r="A8071" t="str">
        <f t="shared" si="128"/>
        <v>04: Food PubsNorth EnglandPremiumWhite RumBacardi Carta BlancaA: &lt;£3All stocking</v>
      </c>
      <c r="B8071" t="s">
        <v>1</v>
      </c>
      <c r="C8071" t="s">
        <v>109</v>
      </c>
      <c r="D8071" t="s">
        <v>103</v>
      </c>
      <c r="E8071" t="s">
        <v>15</v>
      </c>
      <c r="F8071" t="s">
        <v>85</v>
      </c>
      <c r="G8071" t="s">
        <v>86</v>
      </c>
      <c r="H8071" t="s">
        <v>49</v>
      </c>
      <c r="I8071" t="s">
        <v>58</v>
      </c>
      <c r="J8071" s="1">
        <v>33.909999999999997</v>
      </c>
      <c r="K8071">
        <v>12.165659037931759</v>
      </c>
      <c r="L8071">
        <v>55</v>
      </c>
      <c r="M8071">
        <v>0.97152863268011103</v>
      </c>
      <c r="N8071">
        <v>0.97037037037036999</v>
      </c>
      <c r="P8071" t="s">
        <v>42</v>
      </c>
    </row>
    <row r="8072" spans="1:16" x14ac:dyDescent="0.3">
      <c r="A8072" t="str">
        <f t="shared" si="128"/>
        <v>04: Food PubsNorth EnglandPremiumWhite RumBacardi Carta BlancaTotalAll stocking</v>
      </c>
      <c r="B8072" t="s">
        <v>1</v>
      </c>
      <c r="C8072" t="s">
        <v>109</v>
      </c>
      <c r="D8072" t="s">
        <v>103</v>
      </c>
      <c r="E8072" t="s">
        <v>15</v>
      </c>
      <c r="F8072" t="s">
        <v>85</v>
      </c>
      <c r="G8072" t="s">
        <v>86</v>
      </c>
      <c r="H8072" t="s">
        <v>49</v>
      </c>
      <c r="I8072" t="s">
        <v>12</v>
      </c>
      <c r="J8072" s="1">
        <v>27.25</v>
      </c>
      <c r="K8072">
        <v>9.0182486745739592</v>
      </c>
      <c r="L8072">
        <v>249</v>
      </c>
      <c r="M8072">
        <v>0.966891585924752</v>
      </c>
      <c r="N8072">
        <v>0.96632875261160001</v>
      </c>
      <c r="P8072" t="s">
        <v>42</v>
      </c>
    </row>
    <row r="8073" spans="1:16" x14ac:dyDescent="0.3">
      <c r="A8073" t="str">
        <f t="shared" si="128"/>
        <v>04: Food PubsNorth EnglandPremiumWhite RumBacardi Carta BlancaB: £3 - £3.20All stocking</v>
      </c>
      <c r="B8073" t="s">
        <v>1</v>
      </c>
      <c r="C8073" t="s">
        <v>109</v>
      </c>
      <c r="D8073" t="s">
        <v>103</v>
      </c>
      <c r="E8073" t="s">
        <v>15</v>
      </c>
      <c r="F8073" t="s">
        <v>85</v>
      </c>
      <c r="G8073" t="s">
        <v>86</v>
      </c>
      <c r="H8073" t="s">
        <v>49</v>
      </c>
      <c r="I8073" t="s">
        <v>59</v>
      </c>
      <c r="J8073" s="1">
        <v>28.56</v>
      </c>
      <c r="K8073">
        <v>9.9432793560892794</v>
      </c>
      <c r="L8073">
        <v>121</v>
      </c>
      <c r="M8073">
        <v>0.96573354851638904</v>
      </c>
      <c r="N8073">
        <v>0.966419003488589</v>
      </c>
      <c r="P8073" t="s">
        <v>42</v>
      </c>
    </row>
    <row r="8074" spans="1:16" x14ac:dyDescent="0.3">
      <c r="A8074" t="str">
        <f t="shared" si="128"/>
        <v>04: Food PubsNorth EnglandPremiumWhite RumBacardi Carta BlancaC: £3.20 - £3.40All stocking</v>
      </c>
      <c r="B8074" t="s">
        <v>1</v>
      </c>
      <c r="C8074" t="s">
        <v>109</v>
      </c>
      <c r="D8074" t="s">
        <v>103</v>
      </c>
      <c r="E8074" t="s">
        <v>15</v>
      </c>
      <c r="F8074" t="s">
        <v>85</v>
      </c>
      <c r="G8074" t="s">
        <v>86</v>
      </c>
      <c r="H8074" t="s">
        <v>49</v>
      </c>
      <c r="I8074" t="s">
        <v>52</v>
      </c>
      <c r="J8074" s="1">
        <v>29.3</v>
      </c>
      <c r="K8074">
        <v>9.6267647035503998</v>
      </c>
      <c r="L8074">
        <v>112</v>
      </c>
      <c r="M8074">
        <v>0.96639903067654398</v>
      </c>
      <c r="N8074">
        <v>0.96508882903059801</v>
      </c>
      <c r="P8074" t="s">
        <v>42</v>
      </c>
    </row>
    <row r="8075" spans="1:16" x14ac:dyDescent="0.3">
      <c r="A8075" t="str">
        <f t="shared" si="128"/>
        <v>04: Food PubsNorth EnglandPremiumWhite RumBacardi Carta BlancaD: £3.40 - £3.60All stocking</v>
      </c>
      <c r="B8075" t="s">
        <v>1</v>
      </c>
      <c r="C8075" t="s">
        <v>109</v>
      </c>
      <c r="D8075" t="s">
        <v>103</v>
      </c>
      <c r="E8075" t="s">
        <v>15</v>
      </c>
      <c r="F8075" t="s">
        <v>85</v>
      </c>
      <c r="G8075" t="s">
        <v>86</v>
      </c>
      <c r="H8075" t="s">
        <v>49</v>
      </c>
      <c r="I8075" t="s">
        <v>53</v>
      </c>
      <c r="J8075" s="1">
        <v>29.58</v>
      </c>
      <c r="K8075">
        <v>9.3245687972158393</v>
      </c>
      <c r="L8075">
        <v>85</v>
      </c>
      <c r="M8075">
        <v>0.96247118732719905</v>
      </c>
      <c r="N8075">
        <v>0.96127358019762499</v>
      </c>
      <c r="P8075" t="s">
        <v>42</v>
      </c>
    </row>
    <row r="8076" spans="1:16" x14ac:dyDescent="0.3">
      <c r="A8076" t="str">
        <f t="shared" si="128"/>
        <v>04: Food PubsNorth EnglandPremiumWhite RumBacardi Carta BlancaE: £3.60 - £3.80All stocking</v>
      </c>
      <c r="B8076" t="s">
        <v>1</v>
      </c>
      <c r="C8076" t="s">
        <v>109</v>
      </c>
      <c r="D8076" t="s">
        <v>103</v>
      </c>
      <c r="E8076" t="s">
        <v>15</v>
      </c>
      <c r="F8076" t="s">
        <v>85</v>
      </c>
      <c r="G8076" t="s">
        <v>86</v>
      </c>
      <c r="H8076" t="s">
        <v>49</v>
      </c>
      <c r="I8076" t="s">
        <v>54</v>
      </c>
      <c r="J8076" s="1">
        <v>24.86</v>
      </c>
      <c r="K8076">
        <v>7.9929473304473193</v>
      </c>
      <c r="L8076">
        <v>54</v>
      </c>
      <c r="M8076">
        <v>0.960335971962052</v>
      </c>
      <c r="N8076">
        <v>0.95899347623485598</v>
      </c>
      <c r="P8076" t="s">
        <v>42</v>
      </c>
    </row>
    <row r="8077" spans="1:16" x14ac:dyDescent="0.3">
      <c r="A8077" t="str">
        <f t="shared" si="128"/>
        <v>04: Food PubsNorth EnglandPremiumWhite RumBacardi Carta BlancaF: £3.80 - £4.00All stocking</v>
      </c>
      <c r="B8077" t="s">
        <v>1</v>
      </c>
      <c r="C8077" t="s">
        <v>109</v>
      </c>
      <c r="D8077" t="s">
        <v>103</v>
      </c>
      <c r="E8077" t="s">
        <v>15</v>
      </c>
      <c r="F8077" t="s">
        <v>85</v>
      </c>
      <c r="G8077" t="s">
        <v>86</v>
      </c>
      <c r="H8077" t="s">
        <v>49</v>
      </c>
      <c r="I8077" t="s">
        <v>55</v>
      </c>
      <c r="J8077" s="1">
        <v>25.58</v>
      </c>
      <c r="K8077">
        <v>8.2625029884645205</v>
      </c>
      <c r="L8077">
        <v>26</v>
      </c>
      <c r="M8077">
        <v>0.96276649202234199</v>
      </c>
      <c r="N8077">
        <v>0.96503759398496203</v>
      </c>
      <c r="P8077" t="s">
        <v>42</v>
      </c>
    </row>
    <row r="8078" spans="1:16" x14ac:dyDescent="0.3">
      <c r="A8078" t="str">
        <f t="shared" si="128"/>
        <v>04: Food PubsNorth EnglandPremiumWhite RumHavana 3yrsTotalAll stocking</v>
      </c>
      <c r="B8078" t="s">
        <v>1</v>
      </c>
      <c r="C8078" t="s">
        <v>109</v>
      </c>
      <c r="D8078" t="s">
        <v>103</v>
      </c>
      <c r="E8078" t="s">
        <v>15</v>
      </c>
      <c r="F8078" t="s">
        <v>85</v>
      </c>
      <c r="G8078" t="s">
        <v>87</v>
      </c>
      <c r="H8078" t="s">
        <v>49</v>
      </c>
      <c r="I8078" t="s">
        <v>12</v>
      </c>
      <c r="J8078" s="1">
        <v>22.07</v>
      </c>
      <c r="K8078">
        <v>6.6024431329986806</v>
      </c>
      <c r="L8078">
        <v>27</v>
      </c>
      <c r="M8078">
        <v>0.36899048016830299</v>
      </c>
      <c r="N8078">
        <v>0.381688963210702</v>
      </c>
      <c r="P8078" t="s">
        <v>42</v>
      </c>
    </row>
    <row r="8079" spans="1:16" x14ac:dyDescent="0.3">
      <c r="A8079" t="str">
        <f t="shared" si="128"/>
        <v>04: Food PubsNorth EnglandTotalGinBeefeater Pink London Dry GinTotalAll stocking</v>
      </c>
      <c r="B8079" t="s">
        <v>1</v>
      </c>
      <c r="C8079" t="s">
        <v>109</v>
      </c>
      <c r="D8079" t="s">
        <v>103</v>
      </c>
      <c r="E8079" t="s">
        <v>12</v>
      </c>
      <c r="F8079" t="s">
        <v>47</v>
      </c>
      <c r="G8079" t="s">
        <v>50</v>
      </c>
      <c r="H8079" t="s">
        <v>49</v>
      </c>
      <c r="I8079" t="s">
        <v>12</v>
      </c>
      <c r="J8079" s="1">
        <v>19.63</v>
      </c>
      <c r="K8079">
        <v>5.4697799468291199</v>
      </c>
      <c r="L8079">
        <v>122</v>
      </c>
      <c r="M8079" s="19">
        <v>2.3722794092759299E-2</v>
      </c>
      <c r="N8079">
        <v>2.2676469930055999E-2</v>
      </c>
      <c r="P8079" t="s">
        <v>42</v>
      </c>
    </row>
    <row r="8080" spans="1:16" x14ac:dyDescent="0.3">
      <c r="A8080" t="str">
        <f t="shared" si="128"/>
        <v>04: Food PubsNorth EnglandTotalGinBeefeater Pink London Dry GinD: £3.40 - £3.60All stocking</v>
      </c>
      <c r="B8080" t="s">
        <v>1</v>
      </c>
      <c r="C8080" t="s">
        <v>109</v>
      </c>
      <c r="D8080" t="s">
        <v>103</v>
      </c>
      <c r="E8080" t="s">
        <v>12</v>
      </c>
      <c r="F8080" t="s">
        <v>47</v>
      </c>
      <c r="G8080" t="s">
        <v>50</v>
      </c>
      <c r="H8080" t="s">
        <v>49</v>
      </c>
      <c r="I8080" t="s">
        <v>53</v>
      </c>
      <c r="J8080" s="1">
        <v>21.67</v>
      </c>
      <c r="K8080">
        <v>6.1109904645618807</v>
      </c>
      <c r="L8080">
        <v>42</v>
      </c>
      <c r="M8080" s="19">
        <v>2.7828215820018098E-2</v>
      </c>
      <c r="N8080" s="19">
        <v>2.6725375853745199E-2</v>
      </c>
      <c r="P8080" t="s">
        <v>42</v>
      </c>
    </row>
    <row r="8081" spans="1:16" x14ac:dyDescent="0.3">
      <c r="A8081" t="str">
        <f t="shared" si="128"/>
        <v>04: Food PubsNorth EnglandTotalGinBeefeater Pink London Dry GinE: £3.60 - £3.80All stocking</v>
      </c>
      <c r="B8081" t="s">
        <v>1</v>
      </c>
      <c r="C8081" t="s">
        <v>109</v>
      </c>
      <c r="D8081" t="s">
        <v>103</v>
      </c>
      <c r="E8081" t="s">
        <v>12</v>
      </c>
      <c r="F8081" t="s">
        <v>47</v>
      </c>
      <c r="G8081" t="s">
        <v>50</v>
      </c>
      <c r="H8081" t="s">
        <v>49</v>
      </c>
      <c r="I8081" t="s">
        <v>54</v>
      </c>
      <c r="J8081" s="1">
        <v>23.06</v>
      </c>
      <c r="K8081">
        <v>6.2502208902208807</v>
      </c>
      <c r="L8081">
        <v>25</v>
      </c>
      <c r="M8081" s="19">
        <v>3.5430995595676397E-2</v>
      </c>
      <c r="N8081" s="19">
        <v>3.3925328845387299E-2</v>
      </c>
      <c r="P8081" t="s">
        <v>42</v>
      </c>
    </row>
    <row r="8082" spans="1:16" x14ac:dyDescent="0.3">
      <c r="A8082" t="str">
        <f t="shared" si="128"/>
        <v>04: Food PubsNorth EnglandTotalGinBombay Bramble GinTotalAll stocking</v>
      </c>
      <c r="B8082" t="s">
        <v>1</v>
      </c>
      <c r="C8082" t="s">
        <v>109</v>
      </c>
      <c r="D8082" t="s">
        <v>103</v>
      </c>
      <c r="E8082" t="s">
        <v>12</v>
      </c>
      <c r="F8082" t="s">
        <v>47</v>
      </c>
      <c r="G8082" t="s">
        <v>51</v>
      </c>
      <c r="H8082" t="s">
        <v>49</v>
      </c>
      <c r="I8082" t="s">
        <v>12</v>
      </c>
      <c r="J8082" s="1">
        <v>11.39</v>
      </c>
      <c r="K8082">
        <v>3.5299242811812639</v>
      </c>
      <c r="L8082">
        <v>358</v>
      </c>
      <c r="M8082" s="19">
        <v>1.7343447624701702E-2</v>
      </c>
      <c r="N8082" s="19">
        <v>1.66893187013312E-2</v>
      </c>
      <c r="P8082" t="s">
        <v>42</v>
      </c>
    </row>
    <row r="8083" spans="1:16" x14ac:dyDescent="0.3">
      <c r="A8083" t="str">
        <f t="shared" si="128"/>
        <v>04: Food PubsNorth EnglandTotalGinBombay Bramble GinB: £3 - £3.20All stocking</v>
      </c>
      <c r="B8083" t="s">
        <v>1</v>
      </c>
      <c r="C8083" t="s">
        <v>109</v>
      </c>
      <c r="D8083" t="s">
        <v>103</v>
      </c>
      <c r="E8083" t="s">
        <v>12</v>
      </c>
      <c r="F8083" t="s">
        <v>47</v>
      </c>
      <c r="G8083" t="s">
        <v>51</v>
      </c>
      <c r="H8083" t="s">
        <v>49</v>
      </c>
      <c r="I8083" t="s">
        <v>59</v>
      </c>
      <c r="J8083" s="1">
        <v>10.9</v>
      </c>
      <c r="K8083">
        <v>3.8983545128706401</v>
      </c>
      <c r="L8083">
        <v>31</v>
      </c>
      <c r="M8083" s="19">
        <v>1.4356768259914599E-2</v>
      </c>
      <c r="N8083" s="19">
        <v>1.4683246310325099E-2</v>
      </c>
      <c r="P8083" t="s">
        <v>42</v>
      </c>
    </row>
    <row r="8084" spans="1:16" x14ac:dyDescent="0.3">
      <c r="A8084" t="str">
        <f t="shared" si="128"/>
        <v>04: Food PubsNorth EnglandTotalGinBombay Bramble GinC: £3.20 - £3.40All stocking</v>
      </c>
      <c r="B8084" t="s">
        <v>1</v>
      </c>
      <c r="C8084" t="s">
        <v>109</v>
      </c>
      <c r="D8084" t="s">
        <v>103</v>
      </c>
      <c r="E8084" t="s">
        <v>12</v>
      </c>
      <c r="F8084" t="s">
        <v>47</v>
      </c>
      <c r="G8084" t="s">
        <v>51</v>
      </c>
      <c r="H8084" t="s">
        <v>49</v>
      </c>
      <c r="I8084" t="s">
        <v>52</v>
      </c>
      <c r="J8084" s="1">
        <v>10.94</v>
      </c>
      <c r="K8084">
        <v>3.696645677554768</v>
      </c>
      <c r="L8084">
        <v>55</v>
      </c>
      <c r="M8084" s="19">
        <v>1.64908748808387E-2</v>
      </c>
      <c r="N8084" s="19">
        <v>1.66900300500302E-2</v>
      </c>
      <c r="P8084" t="s">
        <v>42</v>
      </c>
    </row>
    <row r="8085" spans="1:16" x14ac:dyDescent="0.3">
      <c r="A8085" t="str">
        <f t="shared" si="128"/>
        <v>04: Food PubsNorth EnglandTotalGinBombay Bramble GinD: £3.40 - £3.60All stocking</v>
      </c>
      <c r="B8085" t="s">
        <v>1</v>
      </c>
      <c r="C8085" t="s">
        <v>109</v>
      </c>
      <c r="D8085" t="s">
        <v>103</v>
      </c>
      <c r="E8085" t="s">
        <v>12</v>
      </c>
      <c r="F8085" t="s">
        <v>47</v>
      </c>
      <c r="G8085" t="s">
        <v>51</v>
      </c>
      <c r="H8085" t="s">
        <v>49</v>
      </c>
      <c r="I8085" t="s">
        <v>53</v>
      </c>
      <c r="J8085" s="1">
        <v>11.02</v>
      </c>
      <c r="K8085">
        <v>3.5335554723054718</v>
      </c>
      <c r="L8085">
        <v>80</v>
      </c>
      <c r="M8085" s="19">
        <v>1.70013550301845E-2</v>
      </c>
      <c r="N8085">
        <v>1.6969256613042001E-2</v>
      </c>
      <c r="P8085" t="s">
        <v>42</v>
      </c>
    </row>
    <row r="8086" spans="1:16" x14ac:dyDescent="0.3">
      <c r="A8086" t="str">
        <f t="shared" si="128"/>
        <v>04: Food PubsNorth EnglandTotalGinBombay Bramble GinE: £3.60 - £3.80All stocking</v>
      </c>
      <c r="B8086" t="s">
        <v>1</v>
      </c>
      <c r="C8086" t="s">
        <v>109</v>
      </c>
      <c r="D8086" t="s">
        <v>103</v>
      </c>
      <c r="E8086" t="s">
        <v>12</v>
      </c>
      <c r="F8086" t="s">
        <v>47</v>
      </c>
      <c r="G8086" t="s">
        <v>51</v>
      </c>
      <c r="H8086" t="s">
        <v>49</v>
      </c>
      <c r="I8086" t="s">
        <v>54</v>
      </c>
      <c r="J8086" s="1">
        <v>12.18</v>
      </c>
      <c r="K8086">
        <v>3.5987413994456237</v>
      </c>
      <c r="L8086">
        <v>71</v>
      </c>
      <c r="M8086" s="19">
        <v>1.5851628917557099E-2</v>
      </c>
      <c r="N8086" s="19">
        <v>1.5538272468221899E-2</v>
      </c>
      <c r="P8086" t="s">
        <v>42</v>
      </c>
    </row>
    <row r="8087" spans="1:16" x14ac:dyDescent="0.3">
      <c r="A8087" t="str">
        <f t="shared" si="128"/>
        <v>04: Food PubsNorth EnglandTotalGinBombay Bramble GinF: £3.80 - £4.00All stocking</v>
      </c>
      <c r="B8087" t="s">
        <v>1</v>
      </c>
      <c r="C8087" t="s">
        <v>109</v>
      </c>
      <c r="D8087" t="s">
        <v>103</v>
      </c>
      <c r="E8087" t="s">
        <v>12</v>
      </c>
      <c r="F8087" t="s">
        <v>47</v>
      </c>
      <c r="G8087" t="s">
        <v>51</v>
      </c>
      <c r="H8087" t="s">
        <v>49</v>
      </c>
      <c r="I8087" t="s">
        <v>55</v>
      </c>
      <c r="J8087" s="1">
        <v>11.77</v>
      </c>
      <c r="K8087">
        <v>3.5494755947287597</v>
      </c>
      <c r="L8087">
        <v>79</v>
      </c>
      <c r="M8087" s="19">
        <v>1.80267528779464E-2</v>
      </c>
      <c r="N8087" s="19">
        <v>1.7410374613973101E-2</v>
      </c>
      <c r="P8087" t="s">
        <v>42</v>
      </c>
    </row>
    <row r="8088" spans="1:16" x14ac:dyDescent="0.3">
      <c r="A8088" t="str">
        <f t="shared" si="128"/>
        <v>04: Food PubsNorth EnglandTotalGinBombay Bramble GinG: £4.00 - £4.20All stocking</v>
      </c>
      <c r="B8088" t="s">
        <v>1</v>
      </c>
      <c r="C8088" t="s">
        <v>109</v>
      </c>
      <c r="D8088" t="s">
        <v>103</v>
      </c>
      <c r="E8088" t="s">
        <v>12</v>
      </c>
      <c r="F8088" t="s">
        <v>47</v>
      </c>
      <c r="G8088" t="s">
        <v>51</v>
      </c>
      <c r="H8088" t="s">
        <v>49</v>
      </c>
      <c r="I8088" t="s">
        <v>56</v>
      </c>
      <c r="J8088" s="1">
        <v>11.02</v>
      </c>
      <c r="K8088">
        <v>3.2983723541415837</v>
      </c>
      <c r="L8088">
        <v>65</v>
      </c>
      <c r="M8088">
        <v>2.0103699244121E-2</v>
      </c>
      <c r="N8088" s="19">
        <v>1.8426193875042601E-2</v>
      </c>
      <c r="P8088" t="s">
        <v>42</v>
      </c>
    </row>
    <row r="8089" spans="1:16" x14ac:dyDescent="0.3">
      <c r="A8089" t="str">
        <f t="shared" si="128"/>
        <v>04: Food PubsNorth EnglandTotalGinBombay SapphireA: &lt;£3All stocking</v>
      </c>
      <c r="B8089" t="s">
        <v>1</v>
      </c>
      <c r="C8089" t="s">
        <v>109</v>
      </c>
      <c r="D8089" t="s">
        <v>103</v>
      </c>
      <c r="E8089" t="s">
        <v>12</v>
      </c>
      <c r="F8089" t="s">
        <v>47</v>
      </c>
      <c r="G8089" t="s">
        <v>57</v>
      </c>
      <c r="H8089" t="s">
        <v>49</v>
      </c>
      <c r="I8089" t="s">
        <v>58</v>
      </c>
      <c r="J8089" s="1">
        <v>18</v>
      </c>
      <c r="K8089">
        <v>6.0689908150751606</v>
      </c>
      <c r="L8089">
        <v>166</v>
      </c>
      <c r="M8089" s="19">
        <v>4.3465528982059902E-2</v>
      </c>
      <c r="N8089" s="19">
        <v>4.0857569285564901E-2</v>
      </c>
      <c r="P8089" t="s">
        <v>42</v>
      </c>
    </row>
    <row r="8090" spans="1:16" x14ac:dyDescent="0.3">
      <c r="A8090" t="str">
        <f t="shared" si="128"/>
        <v>04: Food PubsNorth EnglandTotalGinBombay SapphireTotalAll stocking</v>
      </c>
      <c r="B8090" t="s">
        <v>1</v>
      </c>
      <c r="C8090" t="s">
        <v>109</v>
      </c>
      <c r="D8090" t="s">
        <v>103</v>
      </c>
      <c r="E8090" t="s">
        <v>12</v>
      </c>
      <c r="F8090" t="s">
        <v>47</v>
      </c>
      <c r="G8090" t="s">
        <v>57</v>
      </c>
      <c r="H8090" t="s">
        <v>49</v>
      </c>
      <c r="I8090" t="s">
        <v>12</v>
      </c>
      <c r="J8090" s="1">
        <v>21.47</v>
      </c>
      <c r="K8090">
        <v>7.1153522550772799</v>
      </c>
      <c r="L8090">
        <v>691</v>
      </c>
      <c r="M8090" s="19">
        <v>4.8406177164650697E-2</v>
      </c>
      <c r="N8090">
        <v>5.0684569271750003E-2</v>
      </c>
      <c r="P8090" t="s">
        <v>42</v>
      </c>
    </row>
    <row r="8091" spans="1:16" x14ac:dyDescent="0.3">
      <c r="A8091" t="str">
        <f t="shared" si="128"/>
        <v>04: Food PubsNorth EnglandTotalGinBombay SapphireB: £3 - £3.20All stocking</v>
      </c>
      <c r="B8091" t="s">
        <v>1</v>
      </c>
      <c r="C8091" t="s">
        <v>109</v>
      </c>
      <c r="D8091" t="s">
        <v>103</v>
      </c>
      <c r="E8091" t="s">
        <v>12</v>
      </c>
      <c r="F8091" t="s">
        <v>47</v>
      </c>
      <c r="G8091" t="s">
        <v>57</v>
      </c>
      <c r="H8091" t="s">
        <v>49</v>
      </c>
      <c r="I8091" t="s">
        <v>59</v>
      </c>
      <c r="J8091" s="1">
        <v>22.72</v>
      </c>
      <c r="K8091">
        <v>7.7595681838737196</v>
      </c>
      <c r="L8091">
        <v>108</v>
      </c>
      <c r="M8091" s="19">
        <v>4.9095482959061902E-2</v>
      </c>
      <c r="N8091" s="19">
        <v>4.7344211385594602E-2</v>
      </c>
      <c r="P8091" t="s">
        <v>42</v>
      </c>
    </row>
    <row r="8092" spans="1:16" x14ac:dyDescent="0.3">
      <c r="A8092" t="str">
        <f t="shared" si="128"/>
        <v>04: Food PubsNorth EnglandTotalGinBombay SapphireC: £3.20 - £3.40All stocking</v>
      </c>
      <c r="B8092" t="s">
        <v>1</v>
      </c>
      <c r="C8092" t="s">
        <v>109</v>
      </c>
      <c r="D8092" t="s">
        <v>103</v>
      </c>
      <c r="E8092" t="s">
        <v>12</v>
      </c>
      <c r="F8092" t="s">
        <v>47</v>
      </c>
      <c r="G8092" t="s">
        <v>57</v>
      </c>
      <c r="H8092" t="s">
        <v>49</v>
      </c>
      <c r="I8092" t="s">
        <v>52</v>
      </c>
      <c r="J8092" s="1">
        <v>21.76</v>
      </c>
      <c r="K8092">
        <v>7.6821446608946804</v>
      </c>
      <c r="L8092">
        <v>200</v>
      </c>
      <c r="M8092" s="19">
        <v>4.8862796291568499E-2</v>
      </c>
      <c r="N8092">
        <v>5.3411662095031003E-2</v>
      </c>
      <c r="P8092" t="s">
        <v>42</v>
      </c>
    </row>
    <row r="8093" spans="1:16" x14ac:dyDescent="0.3">
      <c r="A8093" t="str">
        <f t="shared" si="128"/>
        <v>04: Food PubsNorth EnglandTotalGinBombay SapphireD: £3.40 - £3.60All stocking</v>
      </c>
      <c r="B8093" t="s">
        <v>1</v>
      </c>
      <c r="C8093" t="s">
        <v>109</v>
      </c>
      <c r="D8093" t="s">
        <v>103</v>
      </c>
      <c r="E8093" t="s">
        <v>12</v>
      </c>
      <c r="F8093" t="s">
        <v>47</v>
      </c>
      <c r="G8093" t="s">
        <v>57</v>
      </c>
      <c r="H8093" t="s">
        <v>49</v>
      </c>
      <c r="I8093" t="s">
        <v>53</v>
      </c>
      <c r="J8093" s="1">
        <v>24.82</v>
      </c>
      <c r="K8093">
        <v>8.2863994950003992</v>
      </c>
      <c r="L8093">
        <v>218</v>
      </c>
      <c r="M8093" s="19">
        <v>5.2687675062153397E-2</v>
      </c>
      <c r="N8093" s="19">
        <v>5.72645480808915E-2</v>
      </c>
      <c r="P8093" t="s">
        <v>42</v>
      </c>
    </row>
    <row r="8094" spans="1:16" x14ac:dyDescent="0.3">
      <c r="A8094" t="str">
        <f t="shared" si="128"/>
        <v>04: Food PubsNorth EnglandTotalGinBombay SapphireE: £3.60 - £3.80All stocking</v>
      </c>
      <c r="B8094" t="s">
        <v>1</v>
      </c>
      <c r="C8094" t="s">
        <v>109</v>
      </c>
      <c r="D8094" t="s">
        <v>103</v>
      </c>
      <c r="E8094" t="s">
        <v>12</v>
      </c>
      <c r="F8094" t="s">
        <v>47</v>
      </c>
      <c r="G8094" t="s">
        <v>57</v>
      </c>
      <c r="H8094" t="s">
        <v>49</v>
      </c>
      <c r="I8094" t="s">
        <v>54</v>
      </c>
      <c r="J8094" s="1">
        <v>25.77</v>
      </c>
      <c r="K8094">
        <v>8.20998873974224</v>
      </c>
      <c r="L8094">
        <v>142</v>
      </c>
      <c r="M8094" s="19">
        <v>5.1451977943516497E-2</v>
      </c>
      <c r="N8094" s="19">
        <v>5.4953781099419799E-2</v>
      </c>
      <c r="P8094" t="s">
        <v>42</v>
      </c>
    </row>
    <row r="8095" spans="1:16" x14ac:dyDescent="0.3">
      <c r="A8095" t="str">
        <f t="shared" si="128"/>
        <v>04: Food PubsNorth EnglandTotalGinBombay SapphireF: £3.80 - £4.00All stocking</v>
      </c>
      <c r="B8095" t="s">
        <v>1</v>
      </c>
      <c r="C8095" t="s">
        <v>109</v>
      </c>
      <c r="D8095" t="s">
        <v>103</v>
      </c>
      <c r="E8095" t="s">
        <v>12</v>
      </c>
      <c r="F8095" t="s">
        <v>47</v>
      </c>
      <c r="G8095" t="s">
        <v>57</v>
      </c>
      <c r="H8095" t="s">
        <v>49</v>
      </c>
      <c r="I8095" t="s">
        <v>55</v>
      </c>
      <c r="J8095" s="1">
        <v>23.93</v>
      </c>
      <c r="K8095">
        <v>7.3146559669286795</v>
      </c>
      <c r="L8095">
        <v>132</v>
      </c>
      <c r="M8095" s="19">
        <v>5.25424458903214E-2</v>
      </c>
      <c r="N8095" s="19">
        <v>5.3456893684821802E-2</v>
      </c>
      <c r="P8095" t="s">
        <v>42</v>
      </c>
    </row>
    <row r="8096" spans="1:16" x14ac:dyDescent="0.3">
      <c r="A8096" t="str">
        <f t="shared" si="128"/>
        <v>04: Food PubsNorth EnglandTotalGinBombay SapphireG: £4.00 - £4.20All stocking</v>
      </c>
      <c r="B8096" t="s">
        <v>1</v>
      </c>
      <c r="C8096" t="s">
        <v>109</v>
      </c>
      <c r="D8096" t="s">
        <v>103</v>
      </c>
      <c r="E8096" t="s">
        <v>12</v>
      </c>
      <c r="F8096" t="s">
        <v>47</v>
      </c>
      <c r="G8096" t="s">
        <v>57</v>
      </c>
      <c r="H8096" t="s">
        <v>49</v>
      </c>
      <c r="I8096" t="s">
        <v>56</v>
      </c>
      <c r="J8096" s="1">
        <v>25.6</v>
      </c>
      <c r="K8096">
        <v>7.7680908083685996</v>
      </c>
      <c r="L8096">
        <v>54</v>
      </c>
      <c r="M8096" s="19">
        <v>5.6476742751597898E-2</v>
      </c>
      <c r="N8096" s="19">
        <v>5.9069677156202899E-2</v>
      </c>
      <c r="P8096" t="s">
        <v>42</v>
      </c>
    </row>
    <row r="8097" spans="1:16" x14ac:dyDescent="0.3">
      <c r="A8097" t="str">
        <f t="shared" si="128"/>
        <v>04: Food PubsNorth EnglandTotalGinBombay SapphireH: £4.20 - £4.40All stocking</v>
      </c>
      <c r="B8097" t="s">
        <v>1</v>
      </c>
      <c r="C8097" t="s">
        <v>109</v>
      </c>
      <c r="D8097" t="s">
        <v>103</v>
      </c>
      <c r="E8097" t="s">
        <v>12</v>
      </c>
      <c r="F8097" t="s">
        <v>47</v>
      </c>
      <c r="G8097" t="s">
        <v>57</v>
      </c>
      <c r="H8097" t="s">
        <v>49</v>
      </c>
      <c r="I8097" t="s">
        <v>60</v>
      </c>
      <c r="J8097" s="1">
        <v>24.88</v>
      </c>
      <c r="K8097">
        <v>7.4247978583915994</v>
      </c>
      <c r="L8097">
        <v>32</v>
      </c>
      <c r="M8097" s="19">
        <v>5.6204646110205203E-2</v>
      </c>
      <c r="N8097" s="19">
        <v>5.6771515945827897E-2</v>
      </c>
      <c r="P8097" t="s">
        <v>42</v>
      </c>
    </row>
    <row r="8098" spans="1:16" x14ac:dyDescent="0.3">
      <c r="A8098" t="str">
        <f t="shared" si="128"/>
        <v>04: Food PubsNorth EnglandTotalGinGordonsA: &lt;£3All stocking</v>
      </c>
      <c r="B8098" t="s">
        <v>1</v>
      </c>
      <c r="C8098" t="s">
        <v>109</v>
      </c>
      <c r="D8098" t="s">
        <v>103</v>
      </c>
      <c r="E8098" t="s">
        <v>12</v>
      </c>
      <c r="F8098" t="s">
        <v>47</v>
      </c>
      <c r="G8098" t="s">
        <v>61</v>
      </c>
      <c r="H8098" t="s">
        <v>49</v>
      </c>
      <c r="I8098" t="s">
        <v>58</v>
      </c>
      <c r="J8098" s="1">
        <v>63.04</v>
      </c>
      <c r="K8098">
        <v>20.827655843102999</v>
      </c>
      <c r="L8098">
        <v>369</v>
      </c>
      <c r="M8098">
        <v>0.17958021310893099</v>
      </c>
      <c r="N8098">
        <v>0.17148617609943201</v>
      </c>
      <c r="P8098" t="s">
        <v>42</v>
      </c>
    </row>
    <row r="8099" spans="1:16" x14ac:dyDescent="0.3">
      <c r="A8099" t="str">
        <f t="shared" si="128"/>
        <v>04: Food PubsNorth EnglandTotalGinGordonsTotalAll stocking</v>
      </c>
      <c r="B8099" t="s">
        <v>1</v>
      </c>
      <c r="C8099" t="s">
        <v>109</v>
      </c>
      <c r="D8099" t="s">
        <v>103</v>
      </c>
      <c r="E8099" t="s">
        <v>12</v>
      </c>
      <c r="F8099" t="s">
        <v>47</v>
      </c>
      <c r="G8099" t="s">
        <v>61</v>
      </c>
      <c r="H8099" t="s">
        <v>49</v>
      </c>
      <c r="I8099" t="s">
        <v>12</v>
      </c>
      <c r="J8099" s="1">
        <v>61.98</v>
      </c>
      <c r="K8099">
        <v>19.41015836233996</v>
      </c>
      <c r="L8099">
        <v>848</v>
      </c>
      <c r="M8099">
        <v>0.17393802751861201</v>
      </c>
      <c r="N8099">
        <v>0.16935770110290699</v>
      </c>
      <c r="P8099" t="s">
        <v>42</v>
      </c>
    </row>
    <row r="8100" spans="1:16" x14ac:dyDescent="0.3">
      <c r="A8100" t="str">
        <f t="shared" si="128"/>
        <v>04: Food PubsNorth EnglandTotalGinGordonsB: £3 - £3.20All stocking</v>
      </c>
      <c r="B8100" t="s">
        <v>1</v>
      </c>
      <c r="C8100" t="s">
        <v>109</v>
      </c>
      <c r="D8100" t="s">
        <v>103</v>
      </c>
      <c r="E8100" t="s">
        <v>12</v>
      </c>
      <c r="F8100" t="s">
        <v>47</v>
      </c>
      <c r="G8100" t="s">
        <v>61</v>
      </c>
      <c r="H8100" t="s">
        <v>49</v>
      </c>
      <c r="I8100" t="s">
        <v>59</v>
      </c>
      <c r="J8100" s="1">
        <v>65.989999999999995</v>
      </c>
      <c r="K8100">
        <v>20.48609246855148</v>
      </c>
      <c r="L8100">
        <v>305</v>
      </c>
      <c r="M8100">
        <v>0.169466061747617</v>
      </c>
      <c r="N8100">
        <v>0.16384202387793201</v>
      </c>
      <c r="P8100" t="s">
        <v>42</v>
      </c>
    </row>
    <row r="8101" spans="1:16" x14ac:dyDescent="0.3">
      <c r="A8101" t="str">
        <f t="shared" si="128"/>
        <v>04: Food PubsNorth EnglandTotalGinGordonsC: £3.20 - £3.40All stocking</v>
      </c>
      <c r="B8101" t="s">
        <v>1</v>
      </c>
      <c r="C8101" t="s">
        <v>109</v>
      </c>
      <c r="D8101" t="s">
        <v>103</v>
      </c>
      <c r="E8101" t="s">
        <v>12</v>
      </c>
      <c r="F8101" t="s">
        <v>47</v>
      </c>
      <c r="G8101" t="s">
        <v>61</v>
      </c>
      <c r="H8101" t="s">
        <v>49</v>
      </c>
      <c r="I8101" t="s">
        <v>52</v>
      </c>
      <c r="J8101" s="1">
        <v>60.77</v>
      </c>
      <c r="K8101">
        <v>18.471542605542599</v>
      </c>
      <c r="L8101">
        <v>300</v>
      </c>
      <c r="M8101">
        <v>0.16189710392721399</v>
      </c>
      <c r="N8101">
        <v>0.16343751396356801</v>
      </c>
      <c r="P8101" t="s">
        <v>42</v>
      </c>
    </row>
    <row r="8102" spans="1:16" x14ac:dyDescent="0.3">
      <c r="A8102" t="str">
        <f t="shared" si="128"/>
        <v>04: Food PubsNorth EnglandTotalGinGordonsD: £3.40 - £3.60All stocking</v>
      </c>
      <c r="B8102" t="s">
        <v>1</v>
      </c>
      <c r="C8102" t="s">
        <v>109</v>
      </c>
      <c r="D8102" t="s">
        <v>103</v>
      </c>
      <c r="E8102" t="s">
        <v>12</v>
      </c>
      <c r="F8102" t="s">
        <v>47</v>
      </c>
      <c r="G8102" t="s">
        <v>61</v>
      </c>
      <c r="H8102" t="s">
        <v>49</v>
      </c>
      <c r="I8102" t="s">
        <v>53</v>
      </c>
      <c r="J8102" s="1">
        <v>59.22</v>
      </c>
      <c r="K8102">
        <v>18.15680879764848</v>
      </c>
      <c r="L8102">
        <v>262</v>
      </c>
      <c r="M8102">
        <v>0.16985629206344899</v>
      </c>
      <c r="N8102">
        <v>0.16894707321678501</v>
      </c>
      <c r="P8102" t="s">
        <v>42</v>
      </c>
    </row>
    <row r="8103" spans="1:16" x14ac:dyDescent="0.3">
      <c r="A8103" t="str">
        <f t="shared" si="128"/>
        <v>04: Food PubsNorth EnglandTotalGinGordonsE: £3.60 - £3.80All stocking</v>
      </c>
      <c r="B8103" t="s">
        <v>1</v>
      </c>
      <c r="C8103" t="s">
        <v>109</v>
      </c>
      <c r="D8103" t="s">
        <v>103</v>
      </c>
      <c r="E8103" t="s">
        <v>12</v>
      </c>
      <c r="F8103" t="s">
        <v>47</v>
      </c>
      <c r="G8103" t="s">
        <v>61</v>
      </c>
      <c r="H8103" t="s">
        <v>49</v>
      </c>
      <c r="I8103" t="s">
        <v>54</v>
      </c>
      <c r="J8103" s="1">
        <v>73.290000000000006</v>
      </c>
      <c r="K8103">
        <v>21.265990801313361</v>
      </c>
      <c r="L8103">
        <v>155</v>
      </c>
      <c r="M8103">
        <v>0.18572696881434</v>
      </c>
      <c r="N8103">
        <v>0.17340403770200299</v>
      </c>
      <c r="P8103" t="s">
        <v>42</v>
      </c>
    </row>
    <row r="8104" spans="1:16" x14ac:dyDescent="0.3">
      <c r="A8104" t="str">
        <f t="shared" si="128"/>
        <v>04: Food PubsNorth EnglandTotalGinGordonsF: £3.80 - £4.00All stocking</v>
      </c>
      <c r="B8104" t="s">
        <v>1</v>
      </c>
      <c r="C8104" t="s">
        <v>109</v>
      </c>
      <c r="D8104" t="s">
        <v>103</v>
      </c>
      <c r="E8104" t="s">
        <v>12</v>
      </c>
      <c r="F8104" t="s">
        <v>47</v>
      </c>
      <c r="G8104" t="s">
        <v>61</v>
      </c>
      <c r="H8104" t="s">
        <v>49</v>
      </c>
      <c r="I8104" t="s">
        <v>55</v>
      </c>
      <c r="J8104" s="1">
        <v>78.27</v>
      </c>
      <c r="K8104">
        <v>22.20025938114172</v>
      </c>
      <c r="L8104">
        <v>102</v>
      </c>
      <c r="M8104">
        <v>0.204129465823294</v>
      </c>
      <c r="N8104">
        <v>0.18193651248388501</v>
      </c>
      <c r="P8104" t="s">
        <v>42</v>
      </c>
    </row>
    <row r="8105" spans="1:16" x14ac:dyDescent="0.3">
      <c r="A8105" t="str">
        <f t="shared" si="128"/>
        <v>04: Food PubsNorth EnglandTotalGinGordonsG: £4.00 - £4.20All stocking</v>
      </c>
      <c r="B8105" t="s">
        <v>1</v>
      </c>
      <c r="C8105" t="s">
        <v>109</v>
      </c>
      <c r="D8105" t="s">
        <v>103</v>
      </c>
      <c r="E8105" t="s">
        <v>12</v>
      </c>
      <c r="F8105" t="s">
        <v>47</v>
      </c>
      <c r="G8105" t="s">
        <v>61</v>
      </c>
      <c r="H8105" t="s">
        <v>49</v>
      </c>
      <c r="I8105" t="s">
        <v>56</v>
      </c>
      <c r="J8105" s="1">
        <v>70.44</v>
      </c>
      <c r="K8105">
        <v>19.7813611225376</v>
      </c>
      <c r="L8105">
        <v>85</v>
      </c>
      <c r="M8105">
        <v>0.197300047544193</v>
      </c>
      <c r="N8105">
        <v>0.16703682913137899</v>
      </c>
      <c r="P8105" t="s">
        <v>42</v>
      </c>
    </row>
    <row r="8106" spans="1:16" x14ac:dyDescent="0.3">
      <c r="A8106" t="str">
        <f t="shared" si="128"/>
        <v>04: Food PubsNorth EnglandTotalGinGordonsH: £4.20 - £4.40All stocking</v>
      </c>
      <c r="B8106" t="s">
        <v>1</v>
      </c>
      <c r="C8106" t="s">
        <v>109</v>
      </c>
      <c r="D8106" t="s">
        <v>103</v>
      </c>
      <c r="E8106" t="s">
        <v>12</v>
      </c>
      <c r="F8106" t="s">
        <v>47</v>
      </c>
      <c r="G8106" t="s">
        <v>61</v>
      </c>
      <c r="H8106" t="s">
        <v>49</v>
      </c>
      <c r="I8106" t="s">
        <v>60</v>
      </c>
      <c r="J8106" s="1">
        <v>66.8</v>
      </c>
      <c r="K8106">
        <v>18.403155673691398</v>
      </c>
      <c r="L8106">
        <v>56</v>
      </c>
      <c r="M8106">
        <v>0.23021948341933901</v>
      </c>
      <c r="N8106">
        <v>0.19790724511118701</v>
      </c>
      <c r="P8106" t="s">
        <v>42</v>
      </c>
    </row>
    <row r="8107" spans="1:16" x14ac:dyDescent="0.3">
      <c r="A8107" t="str">
        <f t="shared" si="128"/>
        <v>04: Food PubsNorth EnglandTotalGinGordonsI: £4.40 - £4.60All stocking</v>
      </c>
      <c r="B8107" t="s">
        <v>1</v>
      </c>
      <c r="C8107" t="s">
        <v>109</v>
      </c>
      <c r="D8107" t="s">
        <v>103</v>
      </c>
      <c r="E8107" t="s">
        <v>12</v>
      </c>
      <c r="F8107" t="s">
        <v>47</v>
      </c>
      <c r="G8107" t="s">
        <v>61</v>
      </c>
      <c r="H8107" t="s">
        <v>49</v>
      </c>
      <c r="I8107" t="s">
        <v>64</v>
      </c>
      <c r="J8107" s="1">
        <v>74.709999999999994</v>
      </c>
      <c r="K8107">
        <v>20.025733735961001</v>
      </c>
      <c r="L8107">
        <v>44</v>
      </c>
      <c r="M8107">
        <v>0.19502963710759999</v>
      </c>
      <c r="N8107">
        <v>0.184916950039236</v>
      </c>
      <c r="P8107" t="s">
        <v>42</v>
      </c>
    </row>
    <row r="8108" spans="1:16" x14ac:dyDescent="0.3">
      <c r="A8108" t="str">
        <f t="shared" si="128"/>
        <v>04: Food PubsNorth EnglandTotalGinGordonsJ: £4.60 - £4.80All stocking</v>
      </c>
      <c r="B8108" t="s">
        <v>1</v>
      </c>
      <c r="C8108" t="s">
        <v>109</v>
      </c>
      <c r="D8108" t="s">
        <v>103</v>
      </c>
      <c r="E8108" t="s">
        <v>12</v>
      </c>
      <c r="F8108" t="s">
        <v>47</v>
      </c>
      <c r="G8108" t="s">
        <v>61</v>
      </c>
      <c r="H8108" t="s">
        <v>49</v>
      </c>
      <c r="I8108" t="s">
        <v>65</v>
      </c>
      <c r="J8108" s="1">
        <v>51.9</v>
      </c>
      <c r="K8108">
        <v>15.070822126591361</v>
      </c>
      <c r="L8108">
        <v>26</v>
      </c>
      <c r="M8108">
        <v>0.16509401039911401</v>
      </c>
      <c r="N8108">
        <v>0.15854016503049501</v>
      </c>
      <c r="P8108" t="s">
        <v>42</v>
      </c>
    </row>
    <row r="8109" spans="1:16" x14ac:dyDescent="0.3">
      <c r="A8109" t="str">
        <f t="shared" si="128"/>
        <v>04: Food PubsNorth EnglandTotalGinGordons Pink GinA: &lt;£3All stocking</v>
      </c>
      <c r="B8109" t="s">
        <v>1</v>
      </c>
      <c r="C8109" t="s">
        <v>109</v>
      </c>
      <c r="D8109" t="s">
        <v>103</v>
      </c>
      <c r="E8109" t="s">
        <v>12</v>
      </c>
      <c r="F8109" t="s">
        <v>47</v>
      </c>
      <c r="G8109" t="s">
        <v>62</v>
      </c>
      <c r="H8109" t="s">
        <v>49</v>
      </c>
      <c r="I8109" t="s">
        <v>58</v>
      </c>
      <c r="J8109" s="1">
        <v>94.87</v>
      </c>
      <c r="K8109">
        <v>30.919130470423561</v>
      </c>
      <c r="L8109">
        <v>348</v>
      </c>
      <c r="M8109">
        <v>0.250058129189629</v>
      </c>
      <c r="N8109">
        <v>0.24771967168756201</v>
      </c>
      <c r="P8109" t="s">
        <v>42</v>
      </c>
    </row>
    <row r="8110" spans="1:16" x14ac:dyDescent="0.3">
      <c r="A8110" t="str">
        <f t="shared" si="128"/>
        <v>04: Food PubsNorth EnglandTotalGinGordons Pink GinTotalAll stocking</v>
      </c>
      <c r="B8110" t="s">
        <v>1</v>
      </c>
      <c r="C8110" t="s">
        <v>109</v>
      </c>
      <c r="D8110" t="s">
        <v>103</v>
      </c>
      <c r="E8110" t="s">
        <v>12</v>
      </c>
      <c r="F8110" t="s">
        <v>47</v>
      </c>
      <c r="G8110" t="s">
        <v>62</v>
      </c>
      <c r="H8110" t="s">
        <v>49</v>
      </c>
      <c r="I8110" t="s">
        <v>12</v>
      </c>
      <c r="J8110" s="1">
        <v>79.150000000000006</v>
      </c>
      <c r="K8110">
        <v>25.541779558083881</v>
      </c>
      <c r="L8110">
        <v>851</v>
      </c>
      <c r="M8110">
        <v>0.228750568372207</v>
      </c>
      <c r="N8110">
        <v>0.23133002278977999</v>
      </c>
      <c r="P8110" t="s">
        <v>42</v>
      </c>
    </row>
    <row r="8111" spans="1:16" x14ac:dyDescent="0.3">
      <c r="A8111" t="str">
        <f t="shared" si="128"/>
        <v>04: Food PubsNorth EnglandTotalGinGordons Pink GinB: £3 - £3.20All stocking</v>
      </c>
      <c r="B8111" t="s">
        <v>1</v>
      </c>
      <c r="C8111" t="s">
        <v>109</v>
      </c>
      <c r="D8111" t="s">
        <v>103</v>
      </c>
      <c r="E8111" t="s">
        <v>12</v>
      </c>
      <c r="F8111" t="s">
        <v>47</v>
      </c>
      <c r="G8111" t="s">
        <v>62</v>
      </c>
      <c r="H8111" t="s">
        <v>49</v>
      </c>
      <c r="I8111" t="s">
        <v>59</v>
      </c>
      <c r="J8111" s="1">
        <v>80.77</v>
      </c>
      <c r="K8111">
        <v>28.236338797814202</v>
      </c>
      <c r="L8111">
        <v>305</v>
      </c>
      <c r="M8111">
        <v>0.23856389173267101</v>
      </c>
      <c r="N8111">
        <v>0.24012050021338799</v>
      </c>
      <c r="P8111" t="s">
        <v>42</v>
      </c>
    </row>
    <row r="8112" spans="1:16" x14ac:dyDescent="0.3">
      <c r="A8112" t="str">
        <f t="shared" si="128"/>
        <v>04: Food PubsNorth EnglandTotalGinGordons Pink GinC: £3.20 - £3.40All stocking</v>
      </c>
      <c r="B8112" t="s">
        <v>1</v>
      </c>
      <c r="C8112" t="s">
        <v>109</v>
      </c>
      <c r="D8112" t="s">
        <v>103</v>
      </c>
      <c r="E8112" t="s">
        <v>12</v>
      </c>
      <c r="F8112" t="s">
        <v>47</v>
      </c>
      <c r="G8112" t="s">
        <v>62</v>
      </c>
      <c r="H8112" t="s">
        <v>49</v>
      </c>
      <c r="I8112" t="s">
        <v>52</v>
      </c>
      <c r="J8112" s="1">
        <v>81.63</v>
      </c>
      <c r="K8112">
        <v>26.132417095724801</v>
      </c>
      <c r="L8112">
        <v>325</v>
      </c>
      <c r="M8112">
        <v>0.23466232737282899</v>
      </c>
      <c r="N8112">
        <v>0.234251699401578</v>
      </c>
      <c r="P8112" t="s">
        <v>42</v>
      </c>
    </row>
    <row r="8113" spans="1:16" x14ac:dyDescent="0.3">
      <c r="A8113" t="str">
        <f t="shared" si="128"/>
        <v>04: Food PubsNorth EnglandTotalGinGordons Pink GinD: £3.40 - £3.60All stocking</v>
      </c>
      <c r="B8113" t="s">
        <v>1</v>
      </c>
      <c r="C8113" t="s">
        <v>109</v>
      </c>
      <c r="D8113" t="s">
        <v>103</v>
      </c>
      <c r="E8113" t="s">
        <v>12</v>
      </c>
      <c r="F8113" t="s">
        <v>47</v>
      </c>
      <c r="G8113" t="s">
        <v>62</v>
      </c>
      <c r="H8113" t="s">
        <v>49</v>
      </c>
      <c r="I8113" t="s">
        <v>53</v>
      </c>
      <c r="J8113" s="1">
        <v>84.86</v>
      </c>
      <c r="K8113">
        <v>26.138566469268198</v>
      </c>
      <c r="L8113">
        <v>342</v>
      </c>
      <c r="M8113">
        <v>0.23609172342093901</v>
      </c>
      <c r="N8113">
        <v>0.240234185281885</v>
      </c>
      <c r="P8113" t="s">
        <v>42</v>
      </c>
    </row>
    <row r="8114" spans="1:16" x14ac:dyDescent="0.3">
      <c r="A8114" t="str">
        <f t="shared" si="128"/>
        <v>04: Food PubsNorth EnglandTotalGinGordons Pink GinE: £3.60 - £3.80All stocking</v>
      </c>
      <c r="B8114" t="s">
        <v>1</v>
      </c>
      <c r="C8114" t="s">
        <v>109</v>
      </c>
      <c r="D8114" t="s">
        <v>103</v>
      </c>
      <c r="E8114" t="s">
        <v>12</v>
      </c>
      <c r="F8114" t="s">
        <v>47</v>
      </c>
      <c r="G8114" t="s">
        <v>62</v>
      </c>
      <c r="H8114" t="s">
        <v>49</v>
      </c>
      <c r="I8114" t="s">
        <v>54</v>
      </c>
      <c r="J8114" s="1">
        <v>69.3</v>
      </c>
      <c r="K8114">
        <v>21.39896459521896</v>
      </c>
      <c r="L8114">
        <v>287</v>
      </c>
      <c r="M8114">
        <v>0.215435063650458</v>
      </c>
      <c r="N8114">
        <v>0.22042637525052899</v>
      </c>
      <c r="P8114" t="s">
        <v>42</v>
      </c>
    </row>
    <row r="8115" spans="1:16" x14ac:dyDescent="0.3">
      <c r="A8115" t="str">
        <f t="shared" si="128"/>
        <v>04: Food PubsNorth EnglandTotalGinGordons Pink GinF: £3.80 - £4.00All stocking</v>
      </c>
      <c r="B8115" t="s">
        <v>1</v>
      </c>
      <c r="C8115" t="s">
        <v>109</v>
      </c>
      <c r="D8115" t="s">
        <v>103</v>
      </c>
      <c r="E8115" t="s">
        <v>12</v>
      </c>
      <c r="F8115" t="s">
        <v>47</v>
      </c>
      <c r="G8115" t="s">
        <v>62</v>
      </c>
      <c r="H8115" t="s">
        <v>49</v>
      </c>
      <c r="I8115" t="s">
        <v>55</v>
      </c>
      <c r="J8115" s="1">
        <v>72.09</v>
      </c>
      <c r="K8115">
        <v>21.52811567517448</v>
      </c>
      <c r="L8115">
        <v>119</v>
      </c>
      <c r="M8115">
        <v>0.210044271452484</v>
      </c>
      <c r="N8115">
        <v>0.21291790406986999</v>
      </c>
      <c r="P8115" t="s">
        <v>42</v>
      </c>
    </row>
    <row r="8116" spans="1:16" x14ac:dyDescent="0.3">
      <c r="A8116" t="str">
        <f t="shared" si="128"/>
        <v>04: Food PubsNorth EnglandTotalGinGordons Pink GinG: £4.00 - £4.20All stocking</v>
      </c>
      <c r="B8116" t="s">
        <v>1</v>
      </c>
      <c r="C8116" t="s">
        <v>109</v>
      </c>
      <c r="D8116" t="s">
        <v>103</v>
      </c>
      <c r="E8116" t="s">
        <v>12</v>
      </c>
      <c r="F8116" t="s">
        <v>47</v>
      </c>
      <c r="G8116" t="s">
        <v>62</v>
      </c>
      <c r="H8116" t="s">
        <v>49</v>
      </c>
      <c r="I8116" t="s">
        <v>56</v>
      </c>
      <c r="J8116" s="1">
        <v>82.72</v>
      </c>
      <c r="K8116">
        <v>24.441100566100559</v>
      </c>
      <c r="L8116">
        <v>56</v>
      </c>
      <c r="M8116">
        <v>0.19713529895739401</v>
      </c>
      <c r="N8116">
        <v>0.19809581279962499</v>
      </c>
      <c r="P8116" t="s">
        <v>42</v>
      </c>
    </row>
    <row r="8117" spans="1:16" x14ac:dyDescent="0.3">
      <c r="A8117" t="str">
        <f t="shared" si="128"/>
        <v>04: Food PubsNorth EnglandTotalGinGordons Pink GinH: £4.20 - £4.40All stocking</v>
      </c>
      <c r="B8117" t="s">
        <v>1</v>
      </c>
      <c r="C8117" t="s">
        <v>109</v>
      </c>
      <c r="D8117" t="s">
        <v>103</v>
      </c>
      <c r="E8117" t="s">
        <v>12</v>
      </c>
      <c r="F8117" t="s">
        <v>47</v>
      </c>
      <c r="G8117" t="s">
        <v>62</v>
      </c>
      <c r="H8117" t="s">
        <v>49</v>
      </c>
      <c r="I8117" t="s">
        <v>60</v>
      </c>
      <c r="J8117" s="1">
        <v>71.41</v>
      </c>
      <c r="K8117">
        <v>22.16029195390896</v>
      </c>
      <c r="L8117">
        <v>47</v>
      </c>
      <c r="M8117">
        <v>0.17957221568621701</v>
      </c>
      <c r="N8117">
        <v>0.19020731989807699</v>
      </c>
      <c r="P8117" t="s">
        <v>42</v>
      </c>
    </row>
    <row r="8118" spans="1:16" x14ac:dyDescent="0.3">
      <c r="A8118" t="str">
        <f t="shared" si="128"/>
        <v>04: Food PubsNorth EnglandTotalGinGordons Pink GinI: £4.40 - £4.60All stocking</v>
      </c>
      <c r="B8118" t="s">
        <v>1</v>
      </c>
      <c r="C8118" t="s">
        <v>109</v>
      </c>
      <c r="D8118" t="s">
        <v>103</v>
      </c>
      <c r="E8118" t="s">
        <v>12</v>
      </c>
      <c r="F8118" t="s">
        <v>47</v>
      </c>
      <c r="G8118" t="s">
        <v>62</v>
      </c>
      <c r="H8118" t="s">
        <v>49</v>
      </c>
      <c r="I8118" t="s">
        <v>64</v>
      </c>
      <c r="J8118" s="1">
        <v>70.569999999999993</v>
      </c>
      <c r="K8118">
        <v>21.029193924355198</v>
      </c>
      <c r="L8118">
        <v>31</v>
      </c>
      <c r="M8118">
        <v>0.20973758482207899</v>
      </c>
      <c r="N8118">
        <v>0.211677347167124</v>
      </c>
      <c r="P8118" t="s">
        <v>42</v>
      </c>
    </row>
    <row r="8119" spans="1:16" x14ac:dyDescent="0.3">
      <c r="A8119" t="str">
        <f t="shared" si="128"/>
        <v>04: Food PubsNorth EnglandTotalGinHendricksA: &lt;£3All stocking</v>
      </c>
      <c r="B8119" t="s">
        <v>1</v>
      </c>
      <c r="C8119" t="s">
        <v>109</v>
      </c>
      <c r="D8119" t="s">
        <v>103</v>
      </c>
      <c r="E8119" t="s">
        <v>12</v>
      </c>
      <c r="F8119" t="s">
        <v>47</v>
      </c>
      <c r="G8119" t="s">
        <v>63</v>
      </c>
      <c r="H8119" t="s">
        <v>49</v>
      </c>
      <c r="I8119" t="s">
        <v>58</v>
      </c>
      <c r="J8119" s="1">
        <v>15.31</v>
      </c>
      <c r="K8119">
        <v>4.8202359731771596</v>
      </c>
      <c r="L8119">
        <v>34</v>
      </c>
      <c r="M8119" s="19">
        <v>2.7545724366715599E-2</v>
      </c>
      <c r="N8119" s="19">
        <v>2.0872284733317498E-2</v>
      </c>
      <c r="P8119" t="s">
        <v>42</v>
      </c>
    </row>
    <row r="8120" spans="1:16" x14ac:dyDescent="0.3">
      <c r="A8120" t="str">
        <f t="shared" si="128"/>
        <v>04: Food PubsNorth EnglandTotalGinHendricksTotalAll stocking</v>
      </c>
      <c r="B8120" t="s">
        <v>1</v>
      </c>
      <c r="C8120" t="s">
        <v>109</v>
      </c>
      <c r="D8120" t="s">
        <v>103</v>
      </c>
      <c r="E8120" t="s">
        <v>12</v>
      </c>
      <c r="F8120" t="s">
        <v>47</v>
      </c>
      <c r="G8120" t="s">
        <v>63</v>
      </c>
      <c r="H8120" t="s">
        <v>49</v>
      </c>
      <c r="I8120" t="s">
        <v>12</v>
      </c>
      <c r="J8120" s="1">
        <v>18.41</v>
      </c>
      <c r="K8120">
        <v>5.5034770606600398</v>
      </c>
      <c r="L8120">
        <v>623</v>
      </c>
      <c r="M8120">
        <v>3.1568336928112999E-2</v>
      </c>
      <c r="N8120" s="19">
        <v>2.9827902965208802E-2</v>
      </c>
      <c r="P8120" t="s">
        <v>42</v>
      </c>
    </row>
    <row r="8121" spans="1:16" x14ac:dyDescent="0.3">
      <c r="A8121" t="str">
        <f t="shared" si="128"/>
        <v>04: Food PubsNorth EnglandTotalGinHendricksB: £3 - £3.20All stocking</v>
      </c>
      <c r="B8121" t="s">
        <v>1</v>
      </c>
      <c r="C8121" t="s">
        <v>109</v>
      </c>
      <c r="D8121" t="s">
        <v>103</v>
      </c>
      <c r="E8121" t="s">
        <v>12</v>
      </c>
      <c r="F8121" t="s">
        <v>47</v>
      </c>
      <c r="G8121" t="s">
        <v>63</v>
      </c>
      <c r="H8121" t="s">
        <v>49</v>
      </c>
      <c r="I8121" t="s">
        <v>59</v>
      </c>
      <c r="J8121" s="1">
        <v>15.8</v>
      </c>
      <c r="K8121">
        <v>5.0446829405162799</v>
      </c>
      <c r="L8121">
        <v>36</v>
      </c>
      <c r="M8121" s="19">
        <v>2.01581188274206E-2</v>
      </c>
      <c r="N8121">
        <v>1.9294610603178001E-2</v>
      </c>
      <c r="P8121" t="s">
        <v>42</v>
      </c>
    </row>
    <row r="8122" spans="1:16" x14ac:dyDescent="0.3">
      <c r="A8122" t="str">
        <f t="shared" si="128"/>
        <v>04: Food PubsNorth EnglandTotalGinHendricksC: £3.20 - £3.40All stocking</v>
      </c>
      <c r="B8122" t="s">
        <v>1</v>
      </c>
      <c r="C8122" t="s">
        <v>109</v>
      </c>
      <c r="D8122" t="s">
        <v>103</v>
      </c>
      <c r="E8122" t="s">
        <v>12</v>
      </c>
      <c r="F8122" t="s">
        <v>47</v>
      </c>
      <c r="G8122" t="s">
        <v>63</v>
      </c>
      <c r="H8122" t="s">
        <v>49</v>
      </c>
      <c r="I8122" t="s">
        <v>52</v>
      </c>
      <c r="J8122" s="1">
        <v>15.79</v>
      </c>
      <c r="K8122">
        <v>5.2413079777365601</v>
      </c>
      <c r="L8122">
        <v>70</v>
      </c>
      <c r="M8122" s="19">
        <v>2.5350402327749901E-2</v>
      </c>
      <c r="N8122" s="19">
        <v>2.4383170154282801E-2</v>
      </c>
      <c r="P8122" t="s">
        <v>42</v>
      </c>
    </row>
    <row r="8123" spans="1:16" x14ac:dyDescent="0.3">
      <c r="A8123" t="str">
        <f t="shared" si="128"/>
        <v>04: Food PubsNorth EnglandTotalGinHendricksD: £3.40 - £3.60All stocking</v>
      </c>
      <c r="B8123" t="s">
        <v>1</v>
      </c>
      <c r="C8123" t="s">
        <v>109</v>
      </c>
      <c r="D8123" t="s">
        <v>103</v>
      </c>
      <c r="E8123" t="s">
        <v>12</v>
      </c>
      <c r="F8123" t="s">
        <v>47</v>
      </c>
      <c r="G8123" t="s">
        <v>63</v>
      </c>
      <c r="H8123" t="s">
        <v>49</v>
      </c>
      <c r="I8123" t="s">
        <v>53</v>
      </c>
      <c r="J8123" s="1">
        <v>15.32</v>
      </c>
      <c r="K8123">
        <v>4.9745746240938402</v>
      </c>
      <c r="L8123">
        <v>104</v>
      </c>
      <c r="M8123" s="19">
        <v>2.5621994022548202E-2</v>
      </c>
      <c r="N8123" s="19">
        <v>2.3596811690468299E-2</v>
      </c>
      <c r="P8123" t="s">
        <v>42</v>
      </c>
    </row>
    <row r="8124" spans="1:16" x14ac:dyDescent="0.3">
      <c r="A8124" t="str">
        <f t="shared" ref="A8124:A8187" si="129">C8124&amp;D8124&amp;E8124&amp;F8124&amp;G8124&amp;I8124&amp;P8124</f>
        <v>04: Food PubsNorth EnglandTotalGinHendricksE: £3.60 - £3.80All stocking</v>
      </c>
      <c r="B8124" t="s">
        <v>1</v>
      </c>
      <c r="C8124" t="s">
        <v>109</v>
      </c>
      <c r="D8124" t="s">
        <v>103</v>
      </c>
      <c r="E8124" t="s">
        <v>12</v>
      </c>
      <c r="F8124" t="s">
        <v>47</v>
      </c>
      <c r="G8124" t="s">
        <v>63</v>
      </c>
      <c r="H8124" t="s">
        <v>49</v>
      </c>
      <c r="I8124" t="s">
        <v>54</v>
      </c>
      <c r="J8124" s="1">
        <v>17.38</v>
      </c>
      <c r="K8124">
        <v>5.2856501082691603</v>
      </c>
      <c r="L8124">
        <v>126</v>
      </c>
      <c r="M8124" s="19">
        <v>3.05050666545797E-2</v>
      </c>
      <c r="N8124" s="19">
        <v>2.8860900725406698E-2</v>
      </c>
      <c r="P8124" t="s">
        <v>42</v>
      </c>
    </row>
    <row r="8125" spans="1:16" x14ac:dyDescent="0.3">
      <c r="A8125" t="str">
        <f t="shared" si="129"/>
        <v>04: Food PubsNorth EnglandTotalGinHendricksF: £3.80 - £4.00All stocking</v>
      </c>
      <c r="B8125" t="s">
        <v>1</v>
      </c>
      <c r="C8125" t="s">
        <v>109</v>
      </c>
      <c r="D8125" t="s">
        <v>103</v>
      </c>
      <c r="E8125" t="s">
        <v>12</v>
      </c>
      <c r="F8125" t="s">
        <v>47</v>
      </c>
      <c r="G8125" t="s">
        <v>63</v>
      </c>
      <c r="H8125" t="s">
        <v>49</v>
      </c>
      <c r="I8125" t="s">
        <v>55</v>
      </c>
      <c r="J8125" s="1">
        <v>19.13</v>
      </c>
      <c r="K8125">
        <v>5.5961398601398402</v>
      </c>
      <c r="L8125">
        <v>150</v>
      </c>
      <c r="M8125" s="19">
        <v>3.5909646718300603E-2</v>
      </c>
      <c r="N8125" s="19">
        <v>3.47352747333219E-2</v>
      </c>
      <c r="P8125" t="s">
        <v>42</v>
      </c>
    </row>
    <row r="8126" spans="1:16" x14ac:dyDescent="0.3">
      <c r="A8126" t="str">
        <f t="shared" si="129"/>
        <v>04: Food PubsNorth EnglandTotalGinHendricksG: £4.00 - £4.20All stocking</v>
      </c>
      <c r="B8126" t="s">
        <v>1</v>
      </c>
      <c r="C8126" t="s">
        <v>109</v>
      </c>
      <c r="D8126" t="s">
        <v>103</v>
      </c>
      <c r="E8126" t="s">
        <v>12</v>
      </c>
      <c r="F8126" t="s">
        <v>47</v>
      </c>
      <c r="G8126" t="s">
        <v>63</v>
      </c>
      <c r="H8126" t="s">
        <v>49</v>
      </c>
      <c r="I8126" t="s">
        <v>56</v>
      </c>
      <c r="J8126" s="1">
        <v>22.88</v>
      </c>
      <c r="K8126">
        <v>6.8393137277630798</v>
      </c>
      <c r="L8126">
        <v>158</v>
      </c>
      <c r="M8126" s="19">
        <v>4.1498869387315597E-2</v>
      </c>
      <c r="N8126" s="19">
        <v>4.10288901034251E-2</v>
      </c>
      <c r="P8126" t="s">
        <v>42</v>
      </c>
    </row>
    <row r="8127" spans="1:16" x14ac:dyDescent="0.3">
      <c r="A8127" t="str">
        <f t="shared" si="129"/>
        <v>04: Food PubsNorth EnglandTotalGinHendricksH: £4.20 - £4.40All stocking</v>
      </c>
      <c r="B8127" t="s">
        <v>1</v>
      </c>
      <c r="C8127" t="s">
        <v>109</v>
      </c>
      <c r="D8127" t="s">
        <v>103</v>
      </c>
      <c r="E8127" t="s">
        <v>12</v>
      </c>
      <c r="F8127" t="s">
        <v>47</v>
      </c>
      <c r="G8127" t="s">
        <v>63</v>
      </c>
      <c r="H8127" t="s">
        <v>49</v>
      </c>
      <c r="I8127" t="s">
        <v>60</v>
      </c>
      <c r="J8127" s="1">
        <v>24.54</v>
      </c>
      <c r="K8127">
        <v>7.0284200398061607</v>
      </c>
      <c r="L8127">
        <v>101</v>
      </c>
      <c r="M8127" s="19">
        <v>4.6295157536087303E-2</v>
      </c>
      <c r="N8127" s="19">
        <v>4.4539705009361198E-2</v>
      </c>
      <c r="P8127" t="s">
        <v>42</v>
      </c>
    </row>
    <row r="8128" spans="1:16" x14ac:dyDescent="0.3">
      <c r="A8128" t="str">
        <f t="shared" si="129"/>
        <v>04: Food PubsNorth EnglandTotalGinHendricksI: £4.40 - £4.60All stocking</v>
      </c>
      <c r="B8128" t="s">
        <v>1</v>
      </c>
      <c r="C8128" t="s">
        <v>109</v>
      </c>
      <c r="D8128" t="s">
        <v>103</v>
      </c>
      <c r="E8128" t="s">
        <v>12</v>
      </c>
      <c r="F8128" t="s">
        <v>47</v>
      </c>
      <c r="G8128" t="s">
        <v>63</v>
      </c>
      <c r="H8128" t="s">
        <v>49</v>
      </c>
      <c r="I8128" t="s">
        <v>64</v>
      </c>
      <c r="J8128" s="1">
        <v>27.44</v>
      </c>
      <c r="K8128">
        <v>7.7062098120133999</v>
      </c>
      <c r="L8128">
        <v>56</v>
      </c>
      <c r="M8128" s="19">
        <v>4.0474704700907103E-2</v>
      </c>
      <c r="N8128" s="19">
        <v>3.8371418813194502E-2</v>
      </c>
      <c r="P8128" t="s">
        <v>42</v>
      </c>
    </row>
    <row r="8129" spans="1:16" x14ac:dyDescent="0.3">
      <c r="A8129" t="str">
        <f t="shared" si="129"/>
        <v>04: Food PubsNorth EnglandTotalGinSipsmithTotalAll stocking</v>
      </c>
      <c r="B8129" t="s">
        <v>1</v>
      </c>
      <c r="C8129" t="s">
        <v>109</v>
      </c>
      <c r="D8129" t="s">
        <v>103</v>
      </c>
      <c r="E8129" t="s">
        <v>12</v>
      </c>
      <c r="F8129" t="s">
        <v>47</v>
      </c>
      <c r="G8129" t="s">
        <v>66</v>
      </c>
      <c r="H8129" t="s">
        <v>49</v>
      </c>
      <c r="I8129" t="s">
        <v>12</v>
      </c>
      <c r="J8129" s="1">
        <v>9.7200000000000006</v>
      </c>
      <c r="K8129">
        <v>2.5919620026438199</v>
      </c>
      <c r="L8129">
        <v>110</v>
      </c>
      <c r="M8129" s="19">
        <v>7.3428574785565004E-3</v>
      </c>
      <c r="N8129" s="19">
        <v>6.4118265211791804E-3</v>
      </c>
      <c r="P8129" t="s">
        <v>42</v>
      </c>
    </row>
    <row r="8130" spans="1:16" x14ac:dyDescent="0.3">
      <c r="A8130" t="str">
        <f t="shared" si="129"/>
        <v>04: Food PubsNorth EnglandTotalGinSipsmithG: £4.00 - £4.20All stocking</v>
      </c>
      <c r="B8130" t="s">
        <v>1</v>
      </c>
      <c r="C8130" t="s">
        <v>109</v>
      </c>
      <c r="D8130" t="s">
        <v>103</v>
      </c>
      <c r="E8130" t="s">
        <v>12</v>
      </c>
      <c r="F8130" t="s">
        <v>47</v>
      </c>
      <c r="G8130" t="s">
        <v>66</v>
      </c>
      <c r="H8130" t="s">
        <v>49</v>
      </c>
      <c r="I8130" t="s">
        <v>56</v>
      </c>
      <c r="J8130" s="1">
        <v>10.01</v>
      </c>
      <c r="K8130">
        <v>2.771358998144712</v>
      </c>
      <c r="L8130">
        <v>28</v>
      </c>
      <c r="M8130" s="19">
        <v>9.06885474599055E-3</v>
      </c>
      <c r="N8130" s="19">
        <v>8.62736171181425E-3</v>
      </c>
      <c r="P8130" t="s">
        <v>42</v>
      </c>
    </row>
    <row r="8131" spans="1:16" x14ac:dyDescent="0.3">
      <c r="A8131" t="str">
        <f t="shared" si="129"/>
        <v>04: Food PubsNorth EnglandTotalGinSipsmithH: £4.20 - £4.40All stocking</v>
      </c>
      <c r="B8131" t="s">
        <v>1</v>
      </c>
      <c r="C8131" t="s">
        <v>109</v>
      </c>
      <c r="D8131" t="s">
        <v>103</v>
      </c>
      <c r="E8131" t="s">
        <v>12</v>
      </c>
      <c r="F8131" t="s">
        <v>47</v>
      </c>
      <c r="G8131" t="s">
        <v>66</v>
      </c>
      <c r="H8131" t="s">
        <v>49</v>
      </c>
      <c r="I8131" t="s">
        <v>60</v>
      </c>
      <c r="J8131" s="1">
        <v>8.7200000000000006</v>
      </c>
      <c r="K8131">
        <v>2.331583694083696</v>
      </c>
      <c r="L8131">
        <v>28</v>
      </c>
      <c r="M8131" s="19">
        <v>9.1768282238514007E-3</v>
      </c>
      <c r="N8131" s="19">
        <v>7.4506121405300101E-3</v>
      </c>
      <c r="P8131" t="s">
        <v>42</v>
      </c>
    </row>
    <row r="8132" spans="1:16" x14ac:dyDescent="0.3">
      <c r="A8132" t="str">
        <f t="shared" si="129"/>
        <v>04: Food PubsNorth EnglandTotalGinTanquerayA: &lt;£3All stocking</v>
      </c>
      <c r="B8132" t="s">
        <v>1</v>
      </c>
      <c r="C8132" t="s">
        <v>109</v>
      </c>
      <c r="D8132" t="s">
        <v>103</v>
      </c>
      <c r="E8132" t="s">
        <v>12</v>
      </c>
      <c r="F8132" t="s">
        <v>47</v>
      </c>
      <c r="G8132" t="s">
        <v>67</v>
      </c>
      <c r="H8132" t="s">
        <v>49</v>
      </c>
      <c r="I8132" t="s">
        <v>58</v>
      </c>
      <c r="J8132" s="1">
        <v>15.6</v>
      </c>
      <c r="K8132">
        <v>5.3834707135339999</v>
      </c>
      <c r="L8132">
        <v>79</v>
      </c>
      <c r="M8132" s="19">
        <v>2.2031175643267599E-2</v>
      </c>
      <c r="N8132" s="19">
        <v>2.18238595315625E-2</v>
      </c>
      <c r="P8132" t="s">
        <v>42</v>
      </c>
    </row>
    <row r="8133" spans="1:16" x14ac:dyDescent="0.3">
      <c r="A8133" t="str">
        <f t="shared" si="129"/>
        <v>04: Food PubsNorth EnglandTotalGinTanquerayTotalAll stocking</v>
      </c>
      <c r="B8133" t="s">
        <v>1</v>
      </c>
      <c r="C8133" t="s">
        <v>109</v>
      </c>
      <c r="D8133" t="s">
        <v>103</v>
      </c>
      <c r="E8133" t="s">
        <v>12</v>
      </c>
      <c r="F8133" t="s">
        <v>47</v>
      </c>
      <c r="G8133" t="s">
        <v>67</v>
      </c>
      <c r="H8133" t="s">
        <v>49</v>
      </c>
      <c r="I8133" t="s">
        <v>12</v>
      </c>
      <c r="J8133" s="1">
        <v>21.04</v>
      </c>
      <c r="K8133">
        <v>7.0839412758073195</v>
      </c>
      <c r="L8133">
        <v>627</v>
      </c>
      <c r="M8133">
        <v>3.8656384146828003E-2</v>
      </c>
      <c r="N8133" s="19">
        <v>4.12945444261658E-2</v>
      </c>
      <c r="P8133" t="s">
        <v>42</v>
      </c>
    </row>
    <row r="8134" spans="1:16" x14ac:dyDescent="0.3">
      <c r="A8134" t="str">
        <f t="shared" si="129"/>
        <v>04: Food PubsNorth EnglandTotalGinTanquerayB: £3 - £3.20All stocking</v>
      </c>
      <c r="B8134" t="s">
        <v>1</v>
      </c>
      <c r="C8134" t="s">
        <v>109</v>
      </c>
      <c r="D8134" t="s">
        <v>103</v>
      </c>
      <c r="E8134" t="s">
        <v>12</v>
      </c>
      <c r="F8134" t="s">
        <v>47</v>
      </c>
      <c r="G8134" t="s">
        <v>67</v>
      </c>
      <c r="H8134" t="s">
        <v>49</v>
      </c>
      <c r="I8134" t="s">
        <v>59</v>
      </c>
      <c r="J8134" s="1">
        <v>14.82</v>
      </c>
      <c r="K8134">
        <v>5.6428612467344799</v>
      </c>
      <c r="L8134">
        <v>71</v>
      </c>
      <c r="M8134" s="19">
        <v>2.3839192080846699E-2</v>
      </c>
      <c r="N8134" s="19">
        <v>2.49596324050077E-2</v>
      </c>
      <c r="P8134" t="s">
        <v>42</v>
      </c>
    </row>
    <row r="8135" spans="1:16" x14ac:dyDescent="0.3">
      <c r="A8135" t="str">
        <f t="shared" si="129"/>
        <v>04: Food PubsNorth EnglandTotalGinTanquerayC: £3.20 - £3.40All stocking</v>
      </c>
      <c r="B8135" t="s">
        <v>1</v>
      </c>
      <c r="C8135" t="s">
        <v>109</v>
      </c>
      <c r="D8135" t="s">
        <v>103</v>
      </c>
      <c r="E8135" t="s">
        <v>12</v>
      </c>
      <c r="F8135" t="s">
        <v>47</v>
      </c>
      <c r="G8135" t="s">
        <v>67</v>
      </c>
      <c r="H8135" t="s">
        <v>49</v>
      </c>
      <c r="I8135" t="s">
        <v>52</v>
      </c>
      <c r="J8135" s="1">
        <v>17.39</v>
      </c>
      <c r="K8135">
        <v>6.1480650621779604</v>
      </c>
      <c r="L8135">
        <v>124</v>
      </c>
      <c r="M8135" s="19">
        <v>3.13251920805898E-2</v>
      </c>
      <c r="N8135" s="19">
        <v>3.4439414223375903E-2</v>
      </c>
      <c r="P8135" t="s">
        <v>42</v>
      </c>
    </row>
    <row r="8136" spans="1:16" x14ac:dyDescent="0.3">
      <c r="A8136" t="str">
        <f t="shared" si="129"/>
        <v>04: Food PubsNorth EnglandTotalGinTanquerayD: £3.40 - £3.60All stocking</v>
      </c>
      <c r="B8136" t="s">
        <v>1</v>
      </c>
      <c r="C8136" t="s">
        <v>109</v>
      </c>
      <c r="D8136" t="s">
        <v>103</v>
      </c>
      <c r="E8136" t="s">
        <v>12</v>
      </c>
      <c r="F8136" t="s">
        <v>47</v>
      </c>
      <c r="G8136" t="s">
        <v>67</v>
      </c>
      <c r="H8136" t="s">
        <v>49</v>
      </c>
      <c r="I8136" t="s">
        <v>53</v>
      </c>
      <c r="J8136" s="1">
        <v>20.61</v>
      </c>
      <c r="K8136">
        <v>7.5160585141354401</v>
      </c>
      <c r="L8136">
        <v>156</v>
      </c>
      <c r="M8136" s="19">
        <v>4.07781594912274E-2</v>
      </c>
      <c r="N8136" s="19">
        <v>4.9228800955440903E-2</v>
      </c>
      <c r="P8136" t="s">
        <v>42</v>
      </c>
    </row>
    <row r="8137" spans="1:16" x14ac:dyDescent="0.3">
      <c r="A8137" t="str">
        <f t="shared" si="129"/>
        <v>04: Food PubsNorth EnglandTotalGinTanquerayE: £3.60 - £3.80All stocking</v>
      </c>
      <c r="B8137" t="s">
        <v>1</v>
      </c>
      <c r="C8137" t="s">
        <v>109</v>
      </c>
      <c r="D8137" t="s">
        <v>103</v>
      </c>
      <c r="E8137" t="s">
        <v>12</v>
      </c>
      <c r="F8137" t="s">
        <v>47</v>
      </c>
      <c r="G8137" t="s">
        <v>67</v>
      </c>
      <c r="H8137" t="s">
        <v>49</v>
      </c>
      <c r="I8137" t="s">
        <v>54</v>
      </c>
      <c r="J8137" s="1">
        <v>26.23</v>
      </c>
      <c r="K8137">
        <v>9.2837549776612391</v>
      </c>
      <c r="L8137">
        <v>160</v>
      </c>
      <c r="M8137" s="19">
        <v>5.0036348930006302E-2</v>
      </c>
      <c r="N8137" s="19">
        <v>5.7402321528620397E-2</v>
      </c>
      <c r="P8137" t="s">
        <v>42</v>
      </c>
    </row>
    <row r="8138" spans="1:16" x14ac:dyDescent="0.3">
      <c r="A8138" t="str">
        <f t="shared" si="129"/>
        <v>04: Food PubsNorth EnglandTotalGinTanquerayF: £3.80 - £4.00All stocking</v>
      </c>
      <c r="B8138" t="s">
        <v>1</v>
      </c>
      <c r="C8138" t="s">
        <v>109</v>
      </c>
      <c r="D8138" t="s">
        <v>103</v>
      </c>
      <c r="E8138" t="s">
        <v>12</v>
      </c>
      <c r="F8138" t="s">
        <v>47</v>
      </c>
      <c r="G8138" t="s">
        <v>67</v>
      </c>
      <c r="H8138" t="s">
        <v>49</v>
      </c>
      <c r="I8138" t="s">
        <v>55</v>
      </c>
      <c r="J8138" s="1">
        <v>24.46</v>
      </c>
      <c r="K8138">
        <v>7.6338137437275204</v>
      </c>
      <c r="L8138">
        <v>116</v>
      </c>
      <c r="M8138" s="19">
        <v>4.0581198011257598E-2</v>
      </c>
      <c r="N8138">
        <v>4.1071777821240003E-2</v>
      </c>
      <c r="P8138" t="s">
        <v>42</v>
      </c>
    </row>
    <row r="8139" spans="1:16" x14ac:dyDescent="0.3">
      <c r="A8139" t="str">
        <f t="shared" si="129"/>
        <v>04: Food PubsNorth EnglandTotalGinTanquerayG: £4.00 - £4.20All stocking</v>
      </c>
      <c r="B8139" t="s">
        <v>1</v>
      </c>
      <c r="C8139" t="s">
        <v>109</v>
      </c>
      <c r="D8139" t="s">
        <v>103</v>
      </c>
      <c r="E8139" t="s">
        <v>12</v>
      </c>
      <c r="F8139" t="s">
        <v>47</v>
      </c>
      <c r="G8139" t="s">
        <v>67</v>
      </c>
      <c r="H8139" t="s">
        <v>49</v>
      </c>
      <c r="I8139" t="s">
        <v>56</v>
      </c>
      <c r="J8139" s="1">
        <v>30.25</v>
      </c>
      <c r="K8139">
        <v>8.6374659453606792</v>
      </c>
      <c r="L8139">
        <v>57</v>
      </c>
      <c r="M8139" s="19">
        <v>5.2315040604574502E-2</v>
      </c>
      <c r="N8139">
        <v>4.7788849949825997E-2</v>
      </c>
      <c r="P8139" t="s">
        <v>42</v>
      </c>
    </row>
    <row r="8140" spans="1:16" x14ac:dyDescent="0.3">
      <c r="A8140" t="str">
        <f t="shared" si="129"/>
        <v>04: Food PubsNorth EnglandTotalGinTanquerayH: £4.20 - £4.40All stocking</v>
      </c>
      <c r="B8140" t="s">
        <v>1</v>
      </c>
      <c r="C8140" t="s">
        <v>109</v>
      </c>
      <c r="D8140" t="s">
        <v>103</v>
      </c>
      <c r="E8140" t="s">
        <v>12</v>
      </c>
      <c r="F8140" t="s">
        <v>47</v>
      </c>
      <c r="G8140" t="s">
        <v>67</v>
      </c>
      <c r="H8140" t="s">
        <v>49</v>
      </c>
      <c r="I8140" t="s">
        <v>60</v>
      </c>
      <c r="J8140" s="1">
        <v>31.48</v>
      </c>
      <c r="K8140">
        <v>9.1266525141525197</v>
      </c>
      <c r="L8140">
        <v>54</v>
      </c>
      <c r="M8140" s="19">
        <v>4.7535459760057699E-2</v>
      </c>
      <c r="N8140">
        <v>4.3356554881665003E-2</v>
      </c>
      <c r="P8140" t="s">
        <v>42</v>
      </c>
    </row>
    <row r="8141" spans="1:16" x14ac:dyDescent="0.3">
      <c r="A8141" t="str">
        <f t="shared" si="129"/>
        <v>04: Food PubsNorth EnglandTotalGinTanquerayI: £4.40 - £4.60All stocking</v>
      </c>
      <c r="B8141" t="s">
        <v>1</v>
      </c>
      <c r="C8141" t="s">
        <v>109</v>
      </c>
      <c r="D8141" t="s">
        <v>103</v>
      </c>
      <c r="E8141" t="s">
        <v>12</v>
      </c>
      <c r="F8141" t="s">
        <v>47</v>
      </c>
      <c r="G8141" t="s">
        <v>67</v>
      </c>
      <c r="H8141" t="s">
        <v>49</v>
      </c>
      <c r="I8141" t="s">
        <v>64</v>
      </c>
      <c r="J8141" s="1">
        <v>27.06</v>
      </c>
      <c r="K8141">
        <v>7.6978310380095998</v>
      </c>
      <c r="L8141">
        <v>28</v>
      </c>
      <c r="M8141" s="19">
        <v>3.9122962626556401E-2</v>
      </c>
      <c r="N8141" s="19">
        <v>3.8631032767076599E-2</v>
      </c>
      <c r="P8141" t="s">
        <v>42</v>
      </c>
    </row>
    <row r="8142" spans="1:16" x14ac:dyDescent="0.3">
      <c r="A8142" t="str">
        <f t="shared" si="129"/>
        <v>04: Food PubsNorth EnglandTotalGinTanqueray 10TotalAll stocking</v>
      </c>
      <c r="B8142" t="s">
        <v>1</v>
      </c>
      <c r="C8142" t="s">
        <v>109</v>
      </c>
      <c r="D8142" t="s">
        <v>103</v>
      </c>
      <c r="E8142" t="s">
        <v>12</v>
      </c>
      <c r="F8142" t="s">
        <v>47</v>
      </c>
      <c r="G8142" t="s">
        <v>68</v>
      </c>
      <c r="H8142" t="s">
        <v>49</v>
      </c>
      <c r="I8142" t="s">
        <v>12</v>
      </c>
      <c r="J8142" s="1">
        <v>13.85</v>
      </c>
      <c r="K8142">
        <v>3.4549103596589639</v>
      </c>
      <c r="L8142">
        <v>179</v>
      </c>
      <c r="M8142" s="19">
        <v>1.34354951850485E-2</v>
      </c>
      <c r="N8142" s="19">
        <v>1.10404832907018E-2</v>
      </c>
      <c r="P8142" t="s">
        <v>42</v>
      </c>
    </row>
    <row r="8143" spans="1:16" x14ac:dyDescent="0.3">
      <c r="A8143" t="str">
        <f t="shared" si="129"/>
        <v>04: Food PubsNorth EnglandTotalGinTanqueray 10F: £3.80 - £4.00All stocking</v>
      </c>
      <c r="B8143" t="s">
        <v>1</v>
      </c>
      <c r="C8143" t="s">
        <v>109</v>
      </c>
      <c r="D8143" t="s">
        <v>103</v>
      </c>
      <c r="E8143" t="s">
        <v>12</v>
      </c>
      <c r="F8143" t="s">
        <v>47</v>
      </c>
      <c r="G8143" t="s">
        <v>68</v>
      </c>
      <c r="H8143" t="s">
        <v>49</v>
      </c>
      <c r="I8143" t="s">
        <v>55</v>
      </c>
      <c r="J8143" s="1">
        <v>12.27</v>
      </c>
      <c r="K8143">
        <v>2.8931746031746042</v>
      </c>
      <c r="L8143">
        <v>35</v>
      </c>
      <c r="M8143" s="19">
        <v>1.03340346542802E-2</v>
      </c>
      <c r="N8143" s="19">
        <v>8.0572963294538898E-3</v>
      </c>
      <c r="P8143" t="s">
        <v>42</v>
      </c>
    </row>
    <row r="8144" spans="1:16" x14ac:dyDescent="0.3">
      <c r="A8144" t="str">
        <f t="shared" si="129"/>
        <v>04: Food PubsNorth EnglandTotalGinTanqueray 10G: £4.00 - £4.20All stocking</v>
      </c>
      <c r="B8144" t="s">
        <v>1</v>
      </c>
      <c r="C8144" t="s">
        <v>109</v>
      </c>
      <c r="D8144" t="s">
        <v>103</v>
      </c>
      <c r="E8144" t="s">
        <v>12</v>
      </c>
      <c r="F8144" t="s">
        <v>47</v>
      </c>
      <c r="G8144" t="s">
        <v>68</v>
      </c>
      <c r="H8144" t="s">
        <v>49</v>
      </c>
      <c r="I8144" t="s">
        <v>56</v>
      </c>
      <c r="J8144" s="1">
        <v>13.99</v>
      </c>
      <c r="K8144">
        <v>3.312819528142108</v>
      </c>
      <c r="L8144">
        <v>31</v>
      </c>
      <c r="M8144" s="19">
        <v>1.4533927646693701E-2</v>
      </c>
      <c r="N8144" s="19">
        <v>1.25535420098847E-2</v>
      </c>
      <c r="P8144" t="s">
        <v>42</v>
      </c>
    </row>
    <row r="8145" spans="1:16" x14ac:dyDescent="0.3">
      <c r="A8145" t="str">
        <f t="shared" si="129"/>
        <v>04: Food PubsNorth EnglandTotalGinTanqueray Flor De SevillaA: &lt;£3All stocking</v>
      </c>
      <c r="B8145" t="s">
        <v>1</v>
      </c>
      <c r="C8145" t="s">
        <v>109</v>
      </c>
      <c r="D8145" t="s">
        <v>103</v>
      </c>
      <c r="E8145" t="s">
        <v>12</v>
      </c>
      <c r="F8145" t="s">
        <v>47</v>
      </c>
      <c r="G8145" t="s">
        <v>69</v>
      </c>
      <c r="H8145" t="s">
        <v>49</v>
      </c>
      <c r="I8145" t="s">
        <v>58</v>
      </c>
      <c r="J8145" s="1">
        <v>15.77</v>
      </c>
      <c r="K8145">
        <v>4.5634015290265202</v>
      </c>
      <c r="L8145">
        <v>32</v>
      </c>
      <c r="M8145" s="19">
        <v>2.80959021312941E-2</v>
      </c>
      <c r="N8145" s="19">
        <v>2.4980762373078599E-2</v>
      </c>
      <c r="P8145" t="s">
        <v>42</v>
      </c>
    </row>
    <row r="8146" spans="1:16" x14ac:dyDescent="0.3">
      <c r="A8146" t="str">
        <f t="shared" si="129"/>
        <v>04: Food PubsNorth EnglandTotalGinTanqueray Flor De SevillaTotalAll stocking</v>
      </c>
      <c r="B8146" t="s">
        <v>1</v>
      </c>
      <c r="C8146" t="s">
        <v>109</v>
      </c>
      <c r="D8146" t="s">
        <v>103</v>
      </c>
      <c r="E8146" t="s">
        <v>12</v>
      </c>
      <c r="F8146" t="s">
        <v>47</v>
      </c>
      <c r="G8146" t="s">
        <v>69</v>
      </c>
      <c r="H8146" t="s">
        <v>49</v>
      </c>
      <c r="I8146" t="s">
        <v>12</v>
      </c>
      <c r="J8146" s="1">
        <v>18.09</v>
      </c>
      <c r="K8146">
        <v>5.3227606953159201</v>
      </c>
      <c r="L8146">
        <v>634</v>
      </c>
      <c r="M8146" s="19">
        <v>3.3318387235407802E-2</v>
      </c>
      <c r="N8146" s="19">
        <v>3.10249282771521E-2</v>
      </c>
      <c r="P8146" t="s">
        <v>42</v>
      </c>
    </row>
    <row r="8147" spans="1:16" x14ac:dyDescent="0.3">
      <c r="A8147" t="str">
        <f t="shared" si="129"/>
        <v>04: Food PubsNorth EnglandTotalGinTanqueray Flor De SevillaB: £3 - £3.20All stocking</v>
      </c>
      <c r="B8147" t="s">
        <v>1</v>
      </c>
      <c r="C8147" t="s">
        <v>109</v>
      </c>
      <c r="D8147" t="s">
        <v>103</v>
      </c>
      <c r="E8147" t="s">
        <v>12</v>
      </c>
      <c r="F8147" t="s">
        <v>47</v>
      </c>
      <c r="G8147" t="s">
        <v>69</v>
      </c>
      <c r="H8147" t="s">
        <v>49</v>
      </c>
      <c r="I8147" t="s">
        <v>59</v>
      </c>
      <c r="J8147" s="1">
        <v>15.18</v>
      </c>
      <c r="K8147">
        <v>4.5788599200364004</v>
      </c>
      <c r="L8147">
        <v>51</v>
      </c>
      <c r="M8147" s="19">
        <v>2.5119494234546399E-2</v>
      </c>
      <c r="N8147" s="19">
        <v>2.2831357305698099E-2</v>
      </c>
      <c r="P8147" t="s">
        <v>42</v>
      </c>
    </row>
    <row r="8148" spans="1:16" x14ac:dyDescent="0.3">
      <c r="A8148" t="str">
        <f t="shared" si="129"/>
        <v>04: Food PubsNorth EnglandTotalGinTanqueray Flor De SevillaC: £3.20 - £3.40All stocking</v>
      </c>
      <c r="B8148" t="s">
        <v>1</v>
      </c>
      <c r="C8148" t="s">
        <v>109</v>
      </c>
      <c r="D8148" t="s">
        <v>103</v>
      </c>
      <c r="E8148" t="s">
        <v>12</v>
      </c>
      <c r="F8148" t="s">
        <v>47</v>
      </c>
      <c r="G8148" t="s">
        <v>69</v>
      </c>
      <c r="H8148" t="s">
        <v>49</v>
      </c>
      <c r="I8148" t="s">
        <v>52</v>
      </c>
      <c r="J8148" s="1">
        <v>16.920000000000002</v>
      </c>
      <c r="K8148">
        <v>5.5233865869579999</v>
      </c>
      <c r="L8148">
        <v>105</v>
      </c>
      <c r="M8148" s="19">
        <v>3.0560684601809801E-2</v>
      </c>
      <c r="N8148" s="19">
        <v>2.93798001386496E-2</v>
      </c>
      <c r="P8148" t="s">
        <v>42</v>
      </c>
    </row>
    <row r="8149" spans="1:16" x14ac:dyDescent="0.3">
      <c r="A8149" t="str">
        <f t="shared" si="129"/>
        <v>04: Food PubsNorth EnglandTotalGinTanqueray Flor De SevillaD: £3.40 - £3.60All stocking</v>
      </c>
      <c r="B8149" t="s">
        <v>1</v>
      </c>
      <c r="C8149" t="s">
        <v>109</v>
      </c>
      <c r="D8149" t="s">
        <v>103</v>
      </c>
      <c r="E8149" t="s">
        <v>12</v>
      </c>
      <c r="F8149" t="s">
        <v>47</v>
      </c>
      <c r="G8149" t="s">
        <v>69</v>
      </c>
      <c r="H8149" t="s">
        <v>49</v>
      </c>
      <c r="I8149" t="s">
        <v>53</v>
      </c>
      <c r="J8149" s="1">
        <v>18.07</v>
      </c>
      <c r="K8149">
        <v>5.5857995133857195</v>
      </c>
      <c r="L8149">
        <v>174</v>
      </c>
      <c r="M8149" s="19">
        <v>3.1746491672812099E-2</v>
      </c>
      <c r="N8149" s="19">
        <v>3.0318979577249699E-2</v>
      </c>
      <c r="P8149" t="s">
        <v>42</v>
      </c>
    </row>
    <row r="8150" spans="1:16" x14ac:dyDescent="0.3">
      <c r="A8150" t="str">
        <f t="shared" si="129"/>
        <v>04: Food PubsNorth EnglandTotalGinTanqueray Flor De SevillaE: £3.60 - £3.80All stocking</v>
      </c>
      <c r="B8150" t="s">
        <v>1</v>
      </c>
      <c r="C8150" t="s">
        <v>109</v>
      </c>
      <c r="D8150" t="s">
        <v>103</v>
      </c>
      <c r="E8150" t="s">
        <v>12</v>
      </c>
      <c r="F8150" t="s">
        <v>47</v>
      </c>
      <c r="G8150" t="s">
        <v>69</v>
      </c>
      <c r="H8150" t="s">
        <v>49</v>
      </c>
      <c r="I8150" t="s">
        <v>54</v>
      </c>
      <c r="J8150" s="1">
        <v>18.760000000000002</v>
      </c>
      <c r="K8150">
        <v>5.6258971389544801</v>
      </c>
      <c r="L8150">
        <v>157</v>
      </c>
      <c r="M8150" s="19">
        <v>3.5439662740394499E-2</v>
      </c>
      <c r="N8150" s="19">
        <v>3.3355835720410898E-2</v>
      </c>
      <c r="P8150" t="s">
        <v>42</v>
      </c>
    </row>
    <row r="8151" spans="1:16" x14ac:dyDescent="0.3">
      <c r="A8151" t="str">
        <f t="shared" si="129"/>
        <v>04: Food PubsNorth EnglandTotalGinTanqueray Flor De SevillaF: £3.80 - £4.00All stocking</v>
      </c>
      <c r="B8151" t="s">
        <v>1</v>
      </c>
      <c r="C8151" t="s">
        <v>109</v>
      </c>
      <c r="D8151" t="s">
        <v>103</v>
      </c>
      <c r="E8151" t="s">
        <v>12</v>
      </c>
      <c r="F8151" t="s">
        <v>47</v>
      </c>
      <c r="G8151" t="s">
        <v>69</v>
      </c>
      <c r="H8151" t="s">
        <v>49</v>
      </c>
      <c r="I8151" t="s">
        <v>55</v>
      </c>
      <c r="J8151" s="1">
        <v>19.59</v>
      </c>
      <c r="K8151">
        <v>5.8446675477731604</v>
      </c>
      <c r="L8151">
        <v>161</v>
      </c>
      <c r="M8151">
        <v>3.6973730156711002E-2</v>
      </c>
      <c r="N8151" s="19">
        <v>3.60799965041586E-2</v>
      </c>
      <c r="P8151" t="s">
        <v>42</v>
      </c>
    </row>
    <row r="8152" spans="1:16" x14ac:dyDescent="0.3">
      <c r="A8152" t="str">
        <f t="shared" si="129"/>
        <v>04: Food PubsNorth EnglandTotalGinTanqueray Flor De SevillaG: £4.00 - £4.20All stocking</v>
      </c>
      <c r="B8152" t="s">
        <v>1</v>
      </c>
      <c r="C8152" t="s">
        <v>109</v>
      </c>
      <c r="D8152" t="s">
        <v>103</v>
      </c>
      <c r="E8152" t="s">
        <v>12</v>
      </c>
      <c r="F8152" t="s">
        <v>47</v>
      </c>
      <c r="G8152" t="s">
        <v>69</v>
      </c>
      <c r="H8152" t="s">
        <v>49</v>
      </c>
      <c r="I8152" t="s">
        <v>56</v>
      </c>
      <c r="J8152" s="1">
        <v>20.059999999999999</v>
      </c>
      <c r="K8152">
        <v>5.5978053912577606</v>
      </c>
      <c r="L8152">
        <v>126</v>
      </c>
      <c r="M8152" s="19">
        <v>3.8565281915026103E-2</v>
      </c>
      <c r="N8152" s="19">
        <v>3.4354759681261601E-2</v>
      </c>
      <c r="P8152" t="s">
        <v>42</v>
      </c>
    </row>
    <row r="8153" spans="1:16" x14ac:dyDescent="0.3">
      <c r="A8153" t="str">
        <f t="shared" si="129"/>
        <v>04: Food PubsNorth EnglandTotalGinTanqueray Flor De SevillaH: £4.20 - £4.40All stocking</v>
      </c>
      <c r="B8153" t="s">
        <v>1</v>
      </c>
      <c r="C8153" t="s">
        <v>109</v>
      </c>
      <c r="D8153" t="s">
        <v>103</v>
      </c>
      <c r="E8153" t="s">
        <v>12</v>
      </c>
      <c r="F8153" t="s">
        <v>47</v>
      </c>
      <c r="G8153" t="s">
        <v>69</v>
      </c>
      <c r="H8153" t="s">
        <v>49</v>
      </c>
      <c r="I8153" t="s">
        <v>60</v>
      </c>
      <c r="J8153" s="1">
        <v>23.67</v>
      </c>
      <c r="K8153">
        <v>6.60313852813852</v>
      </c>
      <c r="L8153">
        <v>77</v>
      </c>
      <c r="M8153" s="19">
        <v>3.8195876745630103E-2</v>
      </c>
      <c r="N8153" s="19">
        <v>3.6265034294179502E-2</v>
      </c>
      <c r="P8153" t="s">
        <v>42</v>
      </c>
    </row>
    <row r="8154" spans="1:16" x14ac:dyDescent="0.3">
      <c r="A8154" t="str">
        <f t="shared" si="129"/>
        <v>04: Food PubsNorth EnglandTotalGinTanqueray Flor De SevillaI: £4.40 - £4.60All stocking</v>
      </c>
      <c r="B8154" t="s">
        <v>1</v>
      </c>
      <c r="C8154" t="s">
        <v>109</v>
      </c>
      <c r="D8154" t="s">
        <v>103</v>
      </c>
      <c r="E8154" t="s">
        <v>12</v>
      </c>
      <c r="F8154" t="s">
        <v>47</v>
      </c>
      <c r="G8154" t="s">
        <v>69</v>
      </c>
      <c r="H8154" t="s">
        <v>49</v>
      </c>
      <c r="I8154" t="s">
        <v>64</v>
      </c>
      <c r="J8154" s="1">
        <v>23.2</v>
      </c>
      <c r="K8154">
        <v>6.6091098556615995</v>
      </c>
      <c r="L8154">
        <v>58</v>
      </c>
      <c r="M8154" s="19">
        <v>4.6266913617189202E-2</v>
      </c>
      <c r="N8154" s="19">
        <v>4.3236216097208097E-2</v>
      </c>
      <c r="P8154" t="s">
        <v>42</v>
      </c>
    </row>
    <row r="8155" spans="1:16" x14ac:dyDescent="0.3">
      <c r="A8155" t="str">
        <f t="shared" si="129"/>
        <v>04: Food PubsNorth EnglandTotalGinTanqueray Flor De SevillaJ: £4.60 - £4.80All stocking</v>
      </c>
      <c r="B8155" t="s">
        <v>1</v>
      </c>
      <c r="C8155" t="s">
        <v>109</v>
      </c>
      <c r="D8155" t="s">
        <v>103</v>
      </c>
      <c r="E8155" t="s">
        <v>12</v>
      </c>
      <c r="F8155" t="s">
        <v>47</v>
      </c>
      <c r="G8155" t="s">
        <v>69</v>
      </c>
      <c r="H8155" t="s">
        <v>49</v>
      </c>
      <c r="I8155" t="s">
        <v>65</v>
      </c>
      <c r="J8155" s="1">
        <v>25.12</v>
      </c>
      <c r="K8155">
        <v>6.5968926696199608</v>
      </c>
      <c r="L8155">
        <v>33</v>
      </c>
      <c r="M8155" s="19">
        <v>3.3585550527406499E-2</v>
      </c>
      <c r="N8155" s="19">
        <v>3.06465631258739E-2</v>
      </c>
      <c r="P8155" t="s">
        <v>42</v>
      </c>
    </row>
    <row r="8156" spans="1:16" x14ac:dyDescent="0.3">
      <c r="A8156" t="str">
        <f t="shared" si="129"/>
        <v>04: Food PubsNorth EnglandTotalGinWhitley Neill Rhubarb And GingerA: &lt;£3All stocking</v>
      </c>
      <c r="B8156" t="s">
        <v>1</v>
      </c>
      <c r="C8156" t="s">
        <v>109</v>
      </c>
      <c r="D8156" t="s">
        <v>103</v>
      </c>
      <c r="E8156" t="s">
        <v>12</v>
      </c>
      <c r="F8156" t="s">
        <v>47</v>
      </c>
      <c r="G8156" t="s">
        <v>70</v>
      </c>
      <c r="H8156" t="s">
        <v>49</v>
      </c>
      <c r="I8156" t="s">
        <v>58</v>
      </c>
      <c r="J8156" s="1">
        <v>46.54</v>
      </c>
      <c r="K8156">
        <v>14.911135392385399</v>
      </c>
      <c r="L8156">
        <v>68</v>
      </c>
      <c r="M8156">
        <v>0.11108371272530899</v>
      </c>
      <c r="N8156">
        <v>0.105105029498896</v>
      </c>
      <c r="P8156" t="s">
        <v>42</v>
      </c>
    </row>
    <row r="8157" spans="1:16" x14ac:dyDescent="0.3">
      <c r="A8157" t="str">
        <f t="shared" si="129"/>
        <v>04: Food PubsNorth EnglandTotalGinWhitley Neill Rhubarb And GingerTotalAll stocking</v>
      </c>
      <c r="B8157" t="s">
        <v>1</v>
      </c>
      <c r="C8157" t="s">
        <v>109</v>
      </c>
      <c r="D8157" t="s">
        <v>103</v>
      </c>
      <c r="E8157" t="s">
        <v>12</v>
      </c>
      <c r="F8157" t="s">
        <v>47</v>
      </c>
      <c r="G8157" t="s">
        <v>70</v>
      </c>
      <c r="H8157" t="s">
        <v>49</v>
      </c>
      <c r="I8157" t="s">
        <v>12</v>
      </c>
      <c r="J8157" s="1">
        <v>39.32</v>
      </c>
      <c r="K8157">
        <v>12.08159276725452</v>
      </c>
      <c r="L8157">
        <v>612</v>
      </c>
      <c r="M8157">
        <v>0.103823879553764</v>
      </c>
      <c r="N8157" s="19">
        <v>9.8799768686983896E-2</v>
      </c>
      <c r="P8157" t="s">
        <v>42</v>
      </c>
    </row>
    <row r="8158" spans="1:16" x14ac:dyDescent="0.3">
      <c r="A8158" t="str">
        <f t="shared" si="129"/>
        <v>04: Food PubsNorth EnglandTotalGinWhitley Neill Rhubarb And GingerB: £3 - £3.20All stocking</v>
      </c>
      <c r="B8158" t="s">
        <v>1</v>
      </c>
      <c r="C8158" t="s">
        <v>109</v>
      </c>
      <c r="D8158" t="s">
        <v>103</v>
      </c>
      <c r="E8158" t="s">
        <v>12</v>
      </c>
      <c r="F8158" t="s">
        <v>47</v>
      </c>
      <c r="G8158" t="s">
        <v>70</v>
      </c>
      <c r="H8158" t="s">
        <v>49</v>
      </c>
      <c r="I8158" t="s">
        <v>59</v>
      </c>
      <c r="J8158" s="1">
        <v>45.53</v>
      </c>
      <c r="K8158">
        <v>14.54446629759132</v>
      </c>
      <c r="L8158">
        <v>120</v>
      </c>
      <c r="M8158">
        <v>0.10956370832866601</v>
      </c>
      <c r="N8158">
        <v>0.10780294977087999</v>
      </c>
      <c r="P8158" t="s">
        <v>42</v>
      </c>
    </row>
    <row r="8159" spans="1:16" x14ac:dyDescent="0.3">
      <c r="A8159" t="str">
        <f t="shared" si="129"/>
        <v>04: Food PubsNorth EnglandTotalGinWhitley Neill Rhubarb And GingerC: £3.20 - £3.40All stocking</v>
      </c>
      <c r="B8159" t="s">
        <v>1</v>
      </c>
      <c r="C8159" t="s">
        <v>109</v>
      </c>
      <c r="D8159" t="s">
        <v>103</v>
      </c>
      <c r="E8159" t="s">
        <v>12</v>
      </c>
      <c r="F8159" t="s">
        <v>47</v>
      </c>
      <c r="G8159" t="s">
        <v>70</v>
      </c>
      <c r="H8159" t="s">
        <v>49</v>
      </c>
      <c r="I8159" t="s">
        <v>52</v>
      </c>
      <c r="J8159" s="1">
        <v>44.36</v>
      </c>
      <c r="K8159">
        <v>14.6484524344464</v>
      </c>
      <c r="L8159">
        <v>166</v>
      </c>
      <c r="M8159">
        <v>0.109480653794074</v>
      </c>
      <c r="N8159">
        <v>0.10894994648494601</v>
      </c>
      <c r="P8159" t="s">
        <v>42</v>
      </c>
    </row>
    <row r="8160" spans="1:16" x14ac:dyDescent="0.3">
      <c r="A8160" t="str">
        <f t="shared" si="129"/>
        <v>04: Food PubsNorth EnglandTotalGinWhitley Neill Rhubarb And GingerD: £3.40 - £3.60All stocking</v>
      </c>
      <c r="B8160" t="s">
        <v>1</v>
      </c>
      <c r="C8160" t="s">
        <v>109</v>
      </c>
      <c r="D8160" t="s">
        <v>103</v>
      </c>
      <c r="E8160" t="s">
        <v>12</v>
      </c>
      <c r="F8160" t="s">
        <v>47</v>
      </c>
      <c r="G8160" t="s">
        <v>70</v>
      </c>
      <c r="H8160" t="s">
        <v>49</v>
      </c>
      <c r="I8160" t="s">
        <v>53</v>
      </c>
      <c r="J8160" s="1">
        <v>40.67</v>
      </c>
      <c r="K8160">
        <v>13.15004982462608</v>
      </c>
      <c r="L8160">
        <v>177</v>
      </c>
      <c r="M8160">
        <v>0.10402922230040899</v>
      </c>
      <c r="N8160">
        <v>0.102140265624039</v>
      </c>
      <c r="P8160" t="s">
        <v>42</v>
      </c>
    </row>
    <row r="8161" spans="1:16" x14ac:dyDescent="0.3">
      <c r="A8161" t="str">
        <f t="shared" si="129"/>
        <v>04: Food PubsNorth EnglandTotalGinWhitley Neill Rhubarb And GingerE: £3.60 - £3.80All stocking</v>
      </c>
      <c r="B8161" t="s">
        <v>1</v>
      </c>
      <c r="C8161" t="s">
        <v>109</v>
      </c>
      <c r="D8161" t="s">
        <v>103</v>
      </c>
      <c r="E8161" t="s">
        <v>12</v>
      </c>
      <c r="F8161" t="s">
        <v>47</v>
      </c>
      <c r="G8161" t="s">
        <v>70</v>
      </c>
      <c r="H8161" t="s">
        <v>49</v>
      </c>
      <c r="I8161" t="s">
        <v>54</v>
      </c>
      <c r="J8161" s="1">
        <v>47.45</v>
      </c>
      <c r="K8161">
        <v>14.451607207193799</v>
      </c>
      <c r="L8161">
        <v>179</v>
      </c>
      <c r="M8161">
        <v>0.10332019585122</v>
      </c>
      <c r="N8161">
        <v>0.10169494742676501</v>
      </c>
      <c r="P8161" t="s">
        <v>42</v>
      </c>
    </row>
    <row r="8162" spans="1:16" x14ac:dyDescent="0.3">
      <c r="A8162" t="str">
        <f t="shared" si="129"/>
        <v>04: Food PubsNorth EnglandTotalGinWhitley Neill Rhubarb And GingerF: £3.80 - £4.00All stocking</v>
      </c>
      <c r="B8162" t="s">
        <v>1</v>
      </c>
      <c r="C8162" t="s">
        <v>109</v>
      </c>
      <c r="D8162" t="s">
        <v>103</v>
      </c>
      <c r="E8162" t="s">
        <v>12</v>
      </c>
      <c r="F8162" t="s">
        <v>47</v>
      </c>
      <c r="G8162" t="s">
        <v>70</v>
      </c>
      <c r="H8162" t="s">
        <v>49</v>
      </c>
      <c r="I8162" t="s">
        <v>55</v>
      </c>
      <c r="J8162" s="1">
        <v>44.78</v>
      </c>
      <c r="K8162">
        <v>13.293223294827561</v>
      </c>
      <c r="L8162">
        <v>187</v>
      </c>
      <c r="M8162">
        <v>0.10643836690993</v>
      </c>
      <c r="N8162">
        <v>0.102194495075991</v>
      </c>
      <c r="P8162" t="s">
        <v>42</v>
      </c>
    </row>
    <row r="8163" spans="1:16" x14ac:dyDescent="0.3">
      <c r="A8163" t="str">
        <f t="shared" si="129"/>
        <v>04: Food PubsNorth EnglandTotalGinWhitley Neill Rhubarb And GingerG: £4.00 - £4.20All stocking</v>
      </c>
      <c r="B8163" t="s">
        <v>1</v>
      </c>
      <c r="C8163" t="s">
        <v>109</v>
      </c>
      <c r="D8163" t="s">
        <v>103</v>
      </c>
      <c r="E8163" t="s">
        <v>12</v>
      </c>
      <c r="F8163" t="s">
        <v>47</v>
      </c>
      <c r="G8163" t="s">
        <v>70</v>
      </c>
      <c r="H8163" t="s">
        <v>49</v>
      </c>
      <c r="I8163" t="s">
        <v>56</v>
      </c>
      <c r="J8163" s="1">
        <v>43.97</v>
      </c>
      <c r="K8163">
        <v>12.849732886161439</v>
      </c>
      <c r="L8163">
        <v>140</v>
      </c>
      <c r="M8163">
        <v>0.10742225818583</v>
      </c>
      <c r="N8163">
        <v>0.102207390317146</v>
      </c>
      <c r="P8163" t="s">
        <v>42</v>
      </c>
    </row>
    <row r="8164" spans="1:16" x14ac:dyDescent="0.3">
      <c r="A8164" t="str">
        <f t="shared" si="129"/>
        <v>04: Food PubsNorth EnglandTotalGinWhitley Neill Rhubarb And GingerH: £4.20 - £4.40All stocking</v>
      </c>
      <c r="B8164" t="s">
        <v>1</v>
      </c>
      <c r="C8164" t="s">
        <v>109</v>
      </c>
      <c r="D8164" t="s">
        <v>103</v>
      </c>
      <c r="E8164" t="s">
        <v>12</v>
      </c>
      <c r="F8164" t="s">
        <v>47</v>
      </c>
      <c r="G8164" t="s">
        <v>70</v>
      </c>
      <c r="H8164" t="s">
        <v>49</v>
      </c>
      <c r="I8164" t="s">
        <v>60</v>
      </c>
      <c r="J8164" s="1">
        <v>38.99</v>
      </c>
      <c r="K8164">
        <v>10.95940262352028</v>
      </c>
      <c r="L8164">
        <v>85</v>
      </c>
      <c r="M8164">
        <v>0.111476346553878</v>
      </c>
      <c r="N8164" s="19">
        <v>9.9858221654407803E-2</v>
      </c>
      <c r="P8164" t="s">
        <v>42</v>
      </c>
    </row>
    <row r="8165" spans="1:16" x14ac:dyDescent="0.3">
      <c r="A8165" t="str">
        <f t="shared" si="129"/>
        <v>04: Food PubsNorth EnglandTotalGinWhitley Neill Rhubarb And GingerI: £4.40 - £4.60All stocking</v>
      </c>
      <c r="B8165" t="s">
        <v>1</v>
      </c>
      <c r="C8165" t="s">
        <v>109</v>
      </c>
      <c r="D8165" t="s">
        <v>103</v>
      </c>
      <c r="E8165" t="s">
        <v>12</v>
      </c>
      <c r="F8165" t="s">
        <v>47</v>
      </c>
      <c r="G8165" t="s">
        <v>70</v>
      </c>
      <c r="H8165" t="s">
        <v>49</v>
      </c>
      <c r="I8165" t="s">
        <v>64</v>
      </c>
      <c r="J8165" s="1">
        <v>44.38</v>
      </c>
      <c r="K8165">
        <v>11.278817848817839</v>
      </c>
      <c r="L8165">
        <v>40</v>
      </c>
      <c r="M8165">
        <v>0.103429441656622</v>
      </c>
      <c r="N8165" s="19">
        <v>8.8969880563575798E-2</v>
      </c>
      <c r="P8165" t="s">
        <v>42</v>
      </c>
    </row>
    <row r="8166" spans="1:16" x14ac:dyDescent="0.3">
      <c r="A8166" t="str">
        <f t="shared" si="129"/>
        <v>04: Food PubsNorth EnglandTotalNon Flavoured VodkaAbsolut BlueA: &lt;£3All stocking</v>
      </c>
      <c r="B8166" t="s">
        <v>1</v>
      </c>
      <c r="C8166" t="s">
        <v>109</v>
      </c>
      <c r="D8166" t="s">
        <v>103</v>
      </c>
      <c r="E8166" t="s">
        <v>12</v>
      </c>
      <c r="F8166" t="s">
        <v>71</v>
      </c>
      <c r="G8166" t="s">
        <v>72</v>
      </c>
      <c r="H8166" t="s">
        <v>49</v>
      </c>
      <c r="I8166" t="s">
        <v>58</v>
      </c>
      <c r="J8166" s="1">
        <v>45.45</v>
      </c>
      <c r="K8166">
        <v>14.269019741433519</v>
      </c>
      <c r="L8166">
        <v>87</v>
      </c>
      <c r="M8166">
        <v>0.12883511566071601</v>
      </c>
      <c r="N8166">
        <v>0.11850704691776499</v>
      </c>
      <c r="P8166" t="s">
        <v>42</v>
      </c>
    </row>
    <row r="8167" spans="1:16" x14ac:dyDescent="0.3">
      <c r="A8167" t="str">
        <f t="shared" si="129"/>
        <v>04: Food PubsNorth EnglandTotalNon Flavoured VodkaAbsolut BlueTotalAll stocking</v>
      </c>
      <c r="B8167" t="s">
        <v>1</v>
      </c>
      <c r="C8167" t="s">
        <v>109</v>
      </c>
      <c r="D8167" t="s">
        <v>103</v>
      </c>
      <c r="E8167" t="s">
        <v>12</v>
      </c>
      <c r="F8167" t="s">
        <v>71</v>
      </c>
      <c r="G8167" t="s">
        <v>72</v>
      </c>
      <c r="H8167" t="s">
        <v>49</v>
      </c>
      <c r="I8167" t="s">
        <v>12</v>
      </c>
      <c r="J8167" s="1">
        <v>36.83</v>
      </c>
      <c r="K8167">
        <v>11.336350213094398</v>
      </c>
      <c r="L8167">
        <v>473</v>
      </c>
      <c r="M8167" s="19">
        <v>8.2292746414772702E-2</v>
      </c>
      <c r="N8167" s="19">
        <v>7.6227607638556197E-2</v>
      </c>
      <c r="P8167" t="s">
        <v>42</v>
      </c>
    </row>
    <row r="8168" spans="1:16" x14ac:dyDescent="0.3">
      <c r="A8168" t="str">
        <f t="shared" si="129"/>
        <v>04: Food PubsNorth EnglandTotalNon Flavoured VodkaAbsolut BlueB: £3 - £3.20All stocking</v>
      </c>
      <c r="B8168" t="s">
        <v>1</v>
      </c>
      <c r="C8168" t="s">
        <v>109</v>
      </c>
      <c r="D8168" t="s">
        <v>103</v>
      </c>
      <c r="E8168" t="s">
        <v>12</v>
      </c>
      <c r="F8168" t="s">
        <v>71</v>
      </c>
      <c r="G8168" t="s">
        <v>72</v>
      </c>
      <c r="H8168" t="s">
        <v>49</v>
      </c>
      <c r="I8168" t="s">
        <v>59</v>
      </c>
      <c r="J8168" s="1">
        <v>37.409999999999997</v>
      </c>
      <c r="K8168">
        <v>12.488693061324641</v>
      </c>
      <c r="L8168">
        <v>95</v>
      </c>
      <c r="M8168" s="19">
        <v>9.1986611345486594E-2</v>
      </c>
      <c r="N8168" s="19">
        <v>9.1719357615697494E-2</v>
      </c>
      <c r="P8168" t="s">
        <v>42</v>
      </c>
    </row>
    <row r="8169" spans="1:16" x14ac:dyDescent="0.3">
      <c r="A8169" t="str">
        <f t="shared" si="129"/>
        <v>04: Food PubsNorth EnglandTotalNon Flavoured VodkaAbsolut BlueC: £3.20 - £3.40All stocking</v>
      </c>
      <c r="B8169" t="s">
        <v>1</v>
      </c>
      <c r="C8169" t="s">
        <v>109</v>
      </c>
      <c r="D8169" t="s">
        <v>103</v>
      </c>
      <c r="E8169" t="s">
        <v>12</v>
      </c>
      <c r="F8169" t="s">
        <v>71</v>
      </c>
      <c r="G8169" t="s">
        <v>72</v>
      </c>
      <c r="H8169" t="s">
        <v>49</v>
      </c>
      <c r="I8169" t="s">
        <v>52</v>
      </c>
      <c r="J8169" s="1">
        <v>35.96</v>
      </c>
      <c r="K8169">
        <v>11.42234233715004</v>
      </c>
      <c r="L8169">
        <v>130</v>
      </c>
      <c r="M8169">
        <v>0.103724207353109</v>
      </c>
      <c r="N8169">
        <v>0.100856200703247</v>
      </c>
      <c r="P8169" t="s">
        <v>42</v>
      </c>
    </row>
    <row r="8170" spans="1:16" x14ac:dyDescent="0.3">
      <c r="A8170" t="str">
        <f t="shared" si="129"/>
        <v>04: Food PubsNorth EnglandTotalNon Flavoured VodkaAbsolut BlueD: £3.40 - £3.60All stocking</v>
      </c>
      <c r="B8170" t="s">
        <v>1</v>
      </c>
      <c r="C8170" t="s">
        <v>109</v>
      </c>
      <c r="D8170" t="s">
        <v>103</v>
      </c>
      <c r="E8170" t="s">
        <v>12</v>
      </c>
      <c r="F8170" t="s">
        <v>71</v>
      </c>
      <c r="G8170" t="s">
        <v>72</v>
      </c>
      <c r="H8170" t="s">
        <v>49</v>
      </c>
      <c r="I8170" t="s">
        <v>53</v>
      </c>
      <c r="J8170" s="1">
        <v>40.35</v>
      </c>
      <c r="K8170">
        <v>11.981644128636599</v>
      </c>
      <c r="L8170">
        <v>133</v>
      </c>
      <c r="M8170">
        <v>0.1157222233038</v>
      </c>
      <c r="N8170">
        <v>0.110393008352192</v>
      </c>
      <c r="P8170" t="s">
        <v>42</v>
      </c>
    </row>
    <row r="8171" spans="1:16" x14ac:dyDescent="0.3">
      <c r="A8171" t="str">
        <f t="shared" si="129"/>
        <v>04: Food PubsNorth EnglandTotalNon Flavoured VodkaAbsolut BlueE: £3.60 - £3.80All stocking</v>
      </c>
      <c r="B8171" t="s">
        <v>1</v>
      </c>
      <c r="C8171" t="s">
        <v>109</v>
      </c>
      <c r="D8171" t="s">
        <v>103</v>
      </c>
      <c r="E8171" t="s">
        <v>12</v>
      </c>
      <c r="F8171" t="s">
        <v>71</v>
      </c>
      <c r="G8171" t="s">
        <v>72</v>
      </c>
      <c r="H8171" t="s">
        <v>49</v>
      </c>
      <c r="I8171" t="s">
        <v>54</v>
      </c>
      <c r="J8171" s="1">
        <v>50.1</v>
      </c>
      <c r="K8171">
        <v>14.66009791299968</v>
      </c>
      <c r="L8171">
        <v>112</v>
      </c>
      <c r="M8171">
        <v>0.204728871596705</v>
      </c>
      <c r="N8171">
        <v>0.19138235145895299</v>
      </c>
      <c r="P8171" t="s">
        <v>42</v>
      </c>
    </row>
    <row r="8172" spans="1:16" x14ac:dyDescent="0.3">
      <c r="A8172" t="str">
        <f t="shared" si="129"/>
        <v>04: Food PubsNorth EnglandTotalNon Flavoured VodkaAbsolut BlueF: £3.80 - £4.00All stocking</v>
      </c>
      <c r="B8172" t="s">
        <v>1</v>
      </c>
      <c r="C8172" t="s">
        <v>109</v>
      </c>
      <c r="D8172" t="s">
        <v>103</v>
      </c>
      <c r="E8172" t="s">
        <v>12</v>
      </c>
      <c r="F8172" t="s">
        <v>71</v>
      </c>
      <c r="G8172" t="s">
        <v>72</v>
      </c>
      <c r="H8172" t="s">
        <v>49</v>
      </c>
      <c r="I8172" t="s">
        <v>55</v>
      </c>
      <c r="J8172" s="1">
        <v>76.69</v>
      </c>
      <c r="K8172">
        <v>21.262954129204122</v>
      </c>
      <c r="L8172">
        <v>40</v>
      </c>
      <c r="M8172">
        <v>0.19453124141568401</v>
      </c>
      <c r="N8172">
        <v>0.17781757220147801</v>
      </c>
      <c r="P8172" t="s">
        <v>42</v>
      </c>
    </row>
    <row r="8173" spans="1:16" x14ac:dyDescent="0.3">
      <c r="A8173" t="str">
        <f t="shared" si="129"/>
        <v>04: Food PubsNorth EnglandTotalNon Flavoured VodkaCirocTotalAll stocking</v>
      </c>
      <c r="B8173" t="s">
        <v>1</v>
      </c>
      <c r="C8173" t="s">
        <v>109</v>
      </c>
      <c r="D8173" t="s">
        <v>103</v>
      </c>
      <c r="E8173" t="s">
        <v>12</v>
      </c>
      <c r="F8173" t="s">
        <v>71</v>
      </c>
      <c r="G8173" t="s">
        <v>74</v>
      </c>
      <c r="H8173" t="s">
        <v>49</v>
      </c>
      <c r="I8173" t="s">
        <v>12</v>
      </c>
      <c r="J8173" s="1">
        <v>20.36</v>
      </c>
      <c r="K8173">
        <v>5.5492169595110798</v>
      </c>
      <c r="L8173">
        <v>51</v>
      </c>
      <c r="M8173" s="19">
        <v>9.2434505386648907E-3</v>
      </c>
      <c r="N8173" s="19">
        <v>7.6569141145081399E-3</v>
      </c>
      <c r="P8173" t="s">
        <v>42</v>
      </c>
    </row>
    <row r="8174" spans="1:16" x14ac:dyDescent="0.3">
      <c r="A8174" t="str">
        <f t="shared" si="129"/>
        <v>04: Food PubsNorth EnglandTotalNon Flavoured VodkaGrey GooseTotalAll stocking</v>
      </c>
      <c r="B8174" t="s">
        <v>1</v>
      </c>
      <c r="C8174" t="s">
        <v>109</v>
      </c>
      <c r="D8174" t="s">
        <v>103</v>
      </c>
      <c r="E8174" t="s">
        <v>12</v>
      </c>
      <c r="F8174" t="s">
        <v>71</v>
      </c>
      <c r="G8174" t="s">
        <v>75</v>
      </c>
      <c r="H8174" t="s">
        <v>49</v>
      </c>
      <c r="I8174" t="s">
        <v>12</v>
      </c>
      <c r="J8174" s="1">
        <v>20.54</v>
      </c>
      <c r="K8174">
        <v>5.8334952178623203</v>
      </c>
      <c r="L8174">
        <v>237</v>
      </c>
      <c r="M8174">
        <v>3.3511705009454003E-2</v>
      </c>
      <c r="N8174" s="19">
        <v>3.1105014103611401E-2</v>
      </c>
      <c r="P8174" t="s">
        <v>42</v>
      </c>
    </row>
    <row r="8175" spans="1:16" x14ac:dyDescent="0.3">
      <c r="A8175" t="str">
        <f t="shared" si="129"/>
        <v>04: Food PubsNorth EnglandTotalNon Flavoured VodkaGrey GooseD: £3.40 - £3.60All stocking</v>
      </c>
      <c r="B8175" t="s">
        <v>1</v>
      </c>
      <c r="C8175" t="s">
        <v>109</v>
      </c>
      <c r="D8175" t="s">
        <v>103</v>
      </c>
      <c r="E8175" t="s">
        <v>12</v>
      </c>
      <c r="F8175" t="s">
        <v>71</v>
      </c>
      <c r="G8175" t="s">
        <v>75</v>
      </c>
      <c r="H8175" t="s">
        <v>49</v>
      </c>
      <c r="I8175" t="s">
        <v>53</v>
      </c>
      <c r="J8175" s="1">
        <v>16.91</v>
      </c>
      <c r="K8175">
        <v>5.8263963659797193</v>
      </c>
      <c r="L8175">
        <v>36</v>
      </c>
      <c r="M8175" s="19">
        <v>2.7209885411244299E-2</v>
      </c>
      <c r="N8175" s="19">
        <v>3.04307732841523E-2</v>
      </c>
      <c r="P8175" t="s">
        <v>42</v>
      </c>
    </row>
    <row r="8176" spans="1:16" x14ac:dyDescent="0.3">
      <c r="A8176" t="str">
        <f t="shared" si="129"/>
        <v>04: Food PubsNorth EnglandTotalNon Flavoured VodkaGrey GooseE: £3.60 - £3.80All stocking</v>
      </c>
      <c r="B8176" t="s">
        <v>1</v>
      </c>
      <c r="C8176" t="s">
        <v>109</v>
      </c>
      <c r="D8176" t="s">
        <v>103</v>
      </c>
      <c r="E8176" t="s">
        <v>12</v>
      </c>
      <c r="F8176" t="s">
        <v>71</v>
      </c>
      <c r="G8176" t="s">
        <v>75</v>
      </c>
      <c r="H8176" t="s">
        <v>49</v>
      </c>
      <c r="I8176" t="s">
        <v>54</v>
      </c>
      <c r="J8176" s="1">
        <v>21.24</v>
      </c>
      <c r="K8176">
        <v>6.4813860028859995</v>
      </c>
      <c r="L8176">
        <v>30</v>
      </c>
      <c r="M8176" s="19">
        <v>2.69181840215902E-2</v>
      </c>
      <c r="N8176" s="19">
        <v>2.7095754425298199E-2</v>
      </c>
      <c r="P8176" t="s">
        <v>42</v>
      </c>
    </row>
    <row r="8177" spans="1:16" x14ac:dyDescent="0.3">
      <c r="A8177" t="str">
        <f t="shared" si="129"/>
        <v>04: Food PubsNorth EnglandTotalNon Flavoured VodkaGrey GooseF: £3.80 - £4.00All stocking</v>
      </c>
      <c r="B8177" t="s">
        <v>1</v>
      </c>
      <c r="C8177" t="s">
        <v>109</v>
      </c>
      <c r="D8177" t="s">
        <v>103</v>
      </c>
      <c r="E8177" t="s">
        <v>12</v>
      </c>
      <c r="F8177" t="s">
        <v>71</v>
      </c>
      <c r="G8177" t="s">
        <v>75</v>
      </c>
      <c r="H8177" t="s">
        <v>49</v>
      </c>
      <c r="I8177" t="s">
        <v>55</v>
      </c>
      <c r="J8177" s="1">
        <v>21.47</v>
      </c>
      <c r="K8177">
        <v>6.0704054834054793</v>
      </c>
      <c r="L8177">
        <v>50</v>
      </c>
      <c r="M8177" s="19">
        <v>2.94119057032197E-2</v>
      </c>
      <c r="N8177" s="19">
        <v>2.7865454431117601E-2</v>
      </c>
      <c r="P8177" t="s">
        <v>42</v>
      </c>
    </row>
    <row r="8178" spans="1:16" x14ac:dyDescent="0.3">
      <c r="A8178" t="str">
        <f t="shared" si="129"/>
        <v>04: Food PubsNorth EnglandTotalNon Flavoured VodkaGrey GooseG: £4.00 - £4.20All stocking</v>
      </c>
      <c r="B8178" t="s">
        <v>1</v>
      </c>
      <c r="C8178" t="s">
        <v>109</v>
      </c>
      <c r="D8178" t="s">
        <v>103</v>
      </c>
      <c r="E8178" t="s">
        <v>12</v>
      </c>
      <c r="F8178" t="s">
        <v>71</v>
      </c>
      <c r="G8178" t="s">
        <v>75</v>
      </c>
      <c r="H8178" t="s">
        <v>49</v>
      </c>
      <c r="I8178" t="s">
        <v>56</v>
      </c>
      <c r="J8178" s="1">
        <v>22.11</v>
      </c>
      <c r="K8178">
        <v>6.0313568376068396</v>
      </c>
      <c r="L8178">
        <v>52</v>
      </c>
      <c r="M8178" s="19">
        <v>5.1571196641427501E-2</v>
      </c>
      <c r="N8178" s="19">
        <v>4.7534306165223202E-2</v>
      </c>
      <c r="P8178" t="s">
        <v>42</v>
      </c>
    </row>
    <row r="8179" spans="1:16" x14ac:dyDescent="0.3">
      <c r="A8179" t="str">
        <f t="shared" si="129"/>
        <v>04: Food PubsNorth EnglandTotalNon Flavoured VodkaGrey GooseH: £4.20 - £4.40All stocking</v>
      </c>
      <c r="B8179" t="s">
        <v>1</v>
      </c>
      <c r="C8179" t="s">
        <v>109</v>
      </c>
      <c r="D8179" t="s">
        <v>103</v>
      </c>
      <c r="E8179" t="s">
        <v>12</v>
      </c>
      <c r="F8179" t="s">
        <v>71</v>
      </c>
      <c r="G8179" t="s">
        <v>75</v>
      </c>
      <c r="H8179" t="s">
        <v>49</v>
      </c>
      <c r="I8179" t="s">
        <v>60</v>
      </c>
      <c r="J8179" s="1">
        <v>23.25</v>
      </c>
      <c r="K8179">
        <v>6.0001823793490408</v>
      </c>
      <c r="L8179">
        <v>36</v>
      </c>
      <c r="M8179" s="19">
        <v>4.2223639965780803E-2</v>
      </c>
      <c r="N8179" s="19">
        <v>3.6232777106800403E-2</v>
      </c>
      <c r="P8179" t="s">
        <v>42</v>
      </c>
    </row>
    <row r="8180" spans="1:16" x14ac:dyDescent="0.3">
      <c r="A8180" t="str">
        <f t="shared" si="129"/>
        <v>04: Food PubsNorth EnglandTotalNon Flavoured VodkaGrey GooseI: £4.40 - £4.60All stocking</v>
      </c>
      <c r="B8180" t="s">
        <v>1</v>
      </c>
      <c r="C8180" t="s">
        <v>109</v>
      </c>
      <c r="D8180" t="s">
        <v>103</v>
      </c>
      <c r="E8180" t="s">
        <v>12</v>
      </c>
      <c r="F8180" t="s">
        <v>71</v>
      </c>
      <c r="G8180" t="s">
        <v>75</v>
      </c>
      <c r="H8180" t="s">
        <v>49</v>
      </c>
      <c r="I8180" t="s">
        <v>64</v>
      </c>
      <c r="J8180" s="1">
        <v>22.06</v>
      </c>
      <c r="K8180">
        <v>5.8694112435184005</v>
      </c>
      <c r="L8180">
        <v>28</v>
      </c>
      <c r="M8180" s="19">
        <v>3.5433269425941903E-2</v>
      </c>
      <c r="N8180" s="19">
        <v>2.9508344204039399E-2</v>
      </c>
      <c r="P8180" t="s">
        <v>42</v>
      </c>
    </row>
    <row r="8181" spans="1:16" x14ac:dyDescent="0.3">
      <c r="A8181" t="str">
        <f t="shared" si="129"/>
        <v>04: Food PubsNorth EnglandTotalNon Flavoured VodkaKetel OneTotalAll stocking</v>
      </c>
      <c r="B8181" t="s">
        <v>1</v>
      </c>
      <c r="C8181" t="s">
        <v>109</v>
      </c>
      <c r="D8181" t="s">
        <v>103</v>
      </c>
      <c r="E8181" t="s">
        <v>12</v>
      </c>
      <c r="F8181" t="s">
        <v>71</v>
      </c>
      <c r="G8181" t="s">
        <v>76</v>
      </c>
      <c r="H8181" t="s">
        <v>49</v>
      </c>
      <c r="I8181" t="s">
        <v>12</v>
      </c>
      <c r="J8181" s="1">
        <v>38.65</v>
      </c>
      <c r="K8181">
        <v>11.388909899624201</v>
      </c>
      <c r="L8181">
        <v>161</v>
      </c>
      <c r="M8181" s="19">
        <v>5.6111091560640897E-2</v>
      </c>
      <c r="N8181">
        <v>5.1971830160710997E-2</v>
      </c>
      <c r="P8181" t="s">
        <v>42</v>
      </c>
    </row>
    <row r="8182" spans="1:16" x14ac:dyDescent="0.3">
      <c r="A8182" t="str">
        <f t="shared" si="129"/>
        <v>04: Food PubsNorth EnglandTotalNon Flavoured VodkaKetel OneC: £3.20 - £3.40All stocking</v>
      </c>
      <c r="B8182" t="s">
        <v>1</v>
      </c>
      <c r="C8182" t="s">
        <v>109</v>
      </c>
      <c r="D8182" t="s">
        <v>103</v>
      </c>
      <c r="E8182" t="s">
        <v>12</v>
      </c>
      <c r="F8182" t="s">
        <v>71</v>
      </c>
      <c r="G8182" t="s">
        <v>76</v>
      </c>
      <c r="H8182" t="s">
        <v>49</v>
      </c>
      <c r="I8182" t="s">
        <v>52</v>
      </c>
      <c r="J8182" s="1">
        <v>28.59</v>
      </c>
      <c r="K8182">
        <v>9.1214698345133201</v>
      </c>
      <c r="L8182">
        <v>46</v>
      </c>
      <c r="M8182">
        <v>6.2905874156532995E-2</v>
      </c>
      <c r="N8182" s="19">
        <v>6.5636118267697205E-2</v>
      </c>
      <c r="P8182" t="s">
        <v>42</v>
      </c>
    </row>
    <row r="8183" spans="1:16" x14ac:dyDescent="0.3">
      <c r="A8183" t="str">
        <f t="shared" si="129"/>
        <v>04: Food PubsNorth EnglandTotalNon Flavoured VodkaKetel OneD: £3.40 - £3.60All stocking</v>
      </c>
      <c r="B8183" t="s">
        <v>1</v>
      </c>
      <c r="C8183" t="s">
        <v>109</v>
      </c>
      <c r="D8183" t="s">
        <v>103</v>
      </c>
      <c r="E8183" t="s">
        <v>12</v>
      </c>
      <c r="F8183" t="s">
        <v>71</v>
      </c>
      <c r="G8183" t="s">
        <v>76</v>
      </c>
      <c r="H8183" t="s">
        <v>49</v>
      </c>
      <c r="I8183" t="s">
        <v>53</v>
      </c>
      <c r="J8183" s="1">
        <v>52.55</v>
      </c>
      <c r="K8183">
        <v>15.77336097236096</v>
      </c>
      <c r="L8183">
        <v>50</v>
      </c>
      <c r="M8183">
        <v>0.217035059229234</v>
      </c>
      <c r="N8183">
        <v>0.22775372159163701</v>
      </c>
      <c r="P8183" t="s">
        <v>42</v>
      </c>
    </row>
    <row r="8184" spans="1:16" x14ac:dyDescent="0.3">
      <c r="A8184" t="str">
        <f t="shared" si="129"/>
        <v>04: Food PubsNorth EnglandTotalNon Flavoured VodkaKetel OneE: £3.60 - £3.80All stocking</v>
      </c>
      <c r="B8184" t="s">
        <v>1</v>
      </c>
      <c r="C8184" t="s">
        <v>109</v>
      </c>
      <c r="D8184" t="s">
        <v>103</v>
      </c>
      <c r="E8184" t="s">
        <v>12</v>
      </c>
      <c r="F8184" t="s">
        <v>71</v>
      </c>
      <c r="G8184" t="s">
        <v>76</v>
      </c>
      <c r="H8184" t="s">
        <v>49</v>
      </c>
      <c r="I8184" t="s">
        <v>54</v>
      </c>
      <c r="J8184" s="1">
        <v>64.42</v>
      </c>
      <c r="K8184">
        <v>19.251132894882879</v>
      </c>
      <c r="L8184">
        <v>48</v>
      </c>
      <c r="M8184">
        <v>0.227699207628903</v>
      </c>
      <c r="N8184">
        <v>0.229780833691448</v>
      </c>
      <c r="P8184" t="s">
        <v>42</v>
      </c>
    </row>
    <row r="8185" spans="1:16" x14ac:dyDescent="0.3">
      <c r="A8185" t="str">
        <f t="shared" si="129"/>
        <v>04: Food PubsNorth EnglandTotalNon Flavoured VodkaKetel OneF: £3.80 - £4.00All stocking</v>
      </c>
      <c r="B8185" t="s">
        <v>1</v>
      </c>
      <c r="C8185" t="s">
        <v>109</v>
      </c>
      <c r="D8185" t="s">
        <v>103</v>
      </c>
      <c r="E8185" t="s">
        <v>12</v>
      </c>
      <c r="F8185" t="s">
        <v>71</v>
      </c>
      <c r="G8185" t="s">
        <v>76</v>
      </c>
      <c r="H8185" t="s">
        <v>49</v>
      </c>
      <c r="I8185" t="s">
        <v>55</v>
      </c>
      <c r="J8185" s="1">
        <v>63.82</v>
      </c>
      <c r="K8185">
        <v>19.094866960996001</v>
      </c>
      <c r="L8185">
        <v>31</v>
      </c>
      <c r="M8185">
        <v>0.165188043035912</v>
      </c>
      <c r="N8185">
        <v>0.15639180962922</v>
      </c>
      <c r="P8185" t="s">
        <v>42</v>
      </c>
    </row>
    <row r="8186" spans="1:16" x14ac:dyDescent="0.3">
      <c r="A8186" t="str">
        <f t="shared" si="129"/>
        <v>04: Food PubsNorth EnglandTotalNon Flavoured VodkaSmirnoff RedA: &lt;£3All stocking</v>
      </c>
      <c r="B8186" t="s">
        <v>1</v>
      </c>
      <c r="C8186" t="s">
        <v>109</v>
      </c>
      <c r="D8186" t="s">
        <v>103</v>
      </c>
      <c r="E8186" t="s">
        <v>12</v>
      </c>
      <c r="F8186" t="s">
        <v>71</v>
      </c>
      <c r="G8186" t="s">
        <v>77</v>
      </c>
      <c r="H8186" t="s">
        <v>49</v>
      </c>
      <c r="I8186" t="s">
        <v>58</v>
      </c>
      <c r="J8186" s="1">
        <v>234.9</v>
      </c>
      <c r="K8186">
        <v>81.499916588834807</v>
      </c>
      <c r="L8186">
        <v>379</v>
      </c>
      <c r="M8186">
        <v>0.88801999538967202</v>
      </c>
      <c r="N8186">
        <v>0.90187147840390502</v>
      </c>
      <c r="P8186" t="s">
        <v>42</v>
      </c>
    </row>
    <row r="8187" spans="1:16" x14ac:dyDescent="0.3">
      <c r="A8187" t="str">
        <f t="shared" si="129"/>
        <v>04: Food PubsNorth EnglandTotalNon Flavoured VodkaSmirnoff RedTotalAll stocking</v>
      </c>
      <c r="B8187" t="s">
        <v>1</v>
      </c>
      <c r="C8187" t="s">
        <v>109</v>
      </c>
      <c r="D8187" t="s">
        <v>103</v>
      </c>
      <c r="E8187" t="s">
        <v>12</v>
      </c>
      <c r="F8187" t="s">
        <v>71</v>
      </c>
      <c r="G8187" t="s">
        <v>77</v>
      </c>
      <c r="H8187" t="s">
        <v>49</v>
      </c>
      <c r="I8187" t="s">
        <v>12</v>
      </c>
      <c r="J8187" s="1">
        <v>222.8</v>
      </c>
      <c r="K8187">
        <v>72.821488416638402</v>
      </c>
      <c r="L8187">
        <v>866</v>
      </c>
      <c r="M8187">
        <v>0.82186564577589205</v>
      </c>
      <c r="N8187">
        <v>0.83832849824959599</v>
      </c>
      <c r="P8187" t="s">
        <v>42</v>
      </c>
    </row>
    <row r="8188" spans="1:16" x14ac:dyDescent="0.3">
      <c r="A8188" t="str">
        <f t="shared" ref="A8188:A8251" si="130">C8188&amp;D8188&amp;E8188&amp;F8188&amp;G8188&amp;I8188&amp;P8188</f>
        <v>04: Food PubsNorth EnglandTotalNon Flavoured VodkaSmirnoff RedB: £3 - £3.20All stocking</v>
      </c>
      <c r="B8188" t="s">
        <v>1</v>
      </c>
      <c r="C8188" t="s">
        <v>109</v>
      </c>
      <c r="D8188" t="s">
        <v>103</v>
      </c>
      <c r="E8188" t="s">
        <v>12</v>
      </c>
      <c r="F8188" t="s">
        <v>71</v>
      </c>
      <c r="G8188" t="s">
        <v>77</v>
      </c>
      <c r="H8188" t="s">
        <v>49</v>
      </c>
      <c r="I8188" t="s">
        <v>59</v>
      </c>
      <c r="J8188" s="1">
        <v>224.32</v>
      </c>
      <c r="K8188">
        <v>72.954613686025596</v>
      </c>
      <c r="L8188">
        <v>347</v>
      </c>
      <c r="M8188">
        <v>0.91410063197054803</v>
      </c>
      <c r="N8188">
        <v>0.91663200717998605</v>
      </c>
      <c r="P8188" t="s">
        <v>42</v>
      </c>
    </row>
    <row r="8189" spans="1:16" x14ac:dyDescent="0.3">
      <c r="A8189" t="str">
        <f t="shared" si="130"/>
        <v>04: Food PubsNorth EnglandTotalNon Flavoured VodkaSmirnoff RedC: £3.20 - £3.40All stocking</v>
      </c>
      <c r="B8189" t="s">
        <v>1</v>
      </c>
      <c r="C8189" t="s">
        <v>109</v>
      </c>
      <c r="D8189" t="s">
        <v>103</v>
      </c>
      <c r="E8189" t="s">
        <v>12</v>
      </c>
      <c r="F8189" t="s">
        <v>71</v>
      </c>
      <c r="G8189" t="s">
        <v>77</v>
      </c>
      <c r="H8189" t="s">
        <v>49</v>
      </c>
      <c r="I8189" t="s">
        <v>52</v>
      </c>
      <c r="J8189" s="1">
        <v>232.97</v>
      </c>
      <c r="K8189">
        <v>74.86078550475959</v>
      </c>
      <c r="L8189">
        <v>307</v>
      </c>
      <c r="M8189">
        <v>0.88587950668776405</v>
      </c>
      <c r="N8189">
        <v>0.89434085528160601</v>
      </c>
      <c r="P8189" t="s">
        <v>42</v>
      </c>
    </row>
    <row r="8190" spans="1:16" x14ac:dyDescent="0.3">
      <c r="A8190" t="str">
        <f t="shared" si="130"/>
        <v>04: Food PubsNorth EnglandTotalNon Flavoured VodkaSmirnoff RedD: £3.40 - £3.60All stocking</v>
      </c>
      <c r="B8190" t="s">
        <v>1</v>
      </c>
      <c r="C8190" t="s">
        <v>109</v>
      </c>
      <c r="D8190" t="s">
        <v>103</v>
      </c>
      <c r="E8190" t="s">
        <v>12</v>
      </c>
      <c r="F8190" t="s">
        <v>71</v>
      </c>
      <c r="G8190" t="s">
        <v>77</v>
      </c>
      <c r="H8190" t="s">
        <v>49</v>
      </c>
      <c r="I8190" t="s">
        <v>53</v>
      </c>
      <c r="J8190" s="1">
        <v>238.04</v>
      </c>
      <c r="K8190">
        <v>74.932761881765998</v>
      </c>
      <c r="L8190">
        <v>251</v>
      </c>
      <c r="M8190">
        <v>0.78383143684627699</v>
      </c>
      <c r="N8190">
        <v>0.79240457231967998</v>
      </c>
      <c r="P8190" t="s">
        <v>42</v>
      </c>
    </row>
    <row r="8191" spans="1:16" x14ac:dyDescent="0.3">
      <c r="A8191" t="str">
        <f t="shared" si="130"/>
        <v>04: Food PubsNorth EnglandTotalNon Flavoured VodkaSmirnoff RedE: £3.60 - £3.80All stocking</v>
      </c>
      <c r="B8191" t="s">
        <v>1</v>
      </c>
      <c r="C8191" t="s">
        <v>109</v>
      </c>
      <c r="D8191" t="s">
        <v>103</v>
      </c>
      <c r="E8191" t="s">
        <v>12</v>
      </c>
      <c r="F8191" t="s">
        <v>71</v>
      </c>
      <c r="G8191" t="s">
        <v>77</v>
      </c>
      <c r="H8191" t="s">
        <v>49</v>
      </c>
      <c r="I8191" t="s">
        <v>54</v>
      </c>
      <c r="J8191" s="1">
        <v>237.2</v>
      </c>
      <c r="K8191">
        <v>70.819008643584809</v>
      </c>
      <c r="L8191">
        <v>177</v>
      </c>
      <c r="M8191">
        <v>0.77321314754086101</v>
      </c>
      <c r="N8191">
        <v>0.78213825271829296</v>
      </c>
      <c r="P8191" t="s">
        <v>42</v>
      </c>
    </row>
    <row r="8192" spans="1:16" x14ac:dyDescent="0.3">
      <c r="A8192" t="str">
        <f t="shared" si="130"/>
        <v>04: Food PubsNorth EnglandTotalNon Flavoured VodkaSmirnoff RedF: £3.80 - £4.00All stocking</v>
      </c>
      <c r="B8192" t="s">
        <v>1</v>
      </c>
      <c r="C8192" t="s">
        <v>109</v>
      </c>
      <c r="D8192" t="s">
        <v>103</v>
      </c>
      <c r="E8192" t="s">
        <v>12</v>
      </c>
      <c r="F8192" t="s">
        <v>71</v>
      </c>
      <c r="G8192" t="s">
        <v>77</v>
      </c>
      <c r="H8192" t="s">
        <v>49</v>
      </c>
      <c r="I8192" t="s">
        <v>55</v>
      </c>
      <c r="J8192" s="1">
        <v>249.43</v>
      </c>
      <c r="K8192">
        <v>70.894295021217999</v>
      </c>
      <c r="L8192">
        <v>117</v>
      </c>
      <c r="M8192">
        <v>0.708115830241972</v>
      </c>
      <c r="N8192">
        <v>0.71057829983560505</v>
      </c>
      <c r="P8192" t="s">
        <v>42</v>
      </c>
    </row>
    <row r="8193" spans="1:16" x14ac:dyDescent="0.3">
      <c r="A8193" t="str">
        <f t="shared" si="130"/>
        <v>04: Food PubsNorth EnglandTotalNon Flavoured VodkaSmirnoff RedG: £4.00 - £4.20All stocking</v>
      </c>
      <c r="B8193" t="s">
        <v>1</v>
      </c>
      <c r="C8193" t="s">
        <v>109</v>
      </c>
      <c r="D8193" t="s">
        <v>103</v>
      </c>
      <c r="E8193" t="s">
        <v>12</v>
      </c>
      <c r="F8193" t="s">
        <v>71</v>
      </c>
      <c r="G8193" t="s">
        <v>77</v>
      </c>
      <c r="H8193" t="s">
        <v>49</v>
      </c>
      <c r="I8193" t="s">
        <v>56</v>
      </c>
      <c r="J8193" s="1">
        <v>220.58</v>
      </c>
      <c r="K8193">
        <v>60.322696102347201</v>
      </c>
      <c r="L8193">
        <v>86</v>
      </c>
      <c r="M8193">
        <v>0.75046512198354098</v>
      </c>
      <c r="N8193">
        <v>0.74167838724800705</v>
      </c>
      <c r="P8193" t="s">
        <v>42</v>
      </c>
    </row>
    <row r="8194" spans="1:16" x14ac:dyDescent="0.3">
      <c r="A8194" t="str">
        <f t="shared" si="130"/>
        <v>04: Food PubsNorth EnglandTotalNon Flavoured VodkaSmirnoff RedH: £4.20 - £4.40All stocking</v>
      </c>
      <c r="B8194" t="s">
        <v>1</v>
      </c>
      <c r="C8194" t="s">
        <v>109</v>
      </c>
      <c r="D8194" t="s">
        <v>103</v>
      </c>
      <c r="E8194" t="s">
        <v>12</v>
      </c>
      <c r="F8194" t="s">
        <v>71</v>
      </c>
      <c r="G8194" t="s">
        <v>77</v>
      </c>
      <c r="H8194" t="s">
        <v>49</v>
      </c>
      <c r="I8194" t="s">
        <v>60</v>
      </c>
      <c r="J8194" s="1">
        <v>205.41</v>
      </c>
      <c r="K8194">
        <v>54.784733187959198</v>
      </c>
      <c r="L8194">
        <v>62</v>
      </c>
      <c r="M8194">
        <v>0.896294119661879</v>
      </c>
      <c r="N8194">
        <v>0.88671218168189503</v>
      </c>
      <c r="P8194" t="s">
        <v>42</v>
      </c>
    </row>
    <row r="8195" spans="1:16" x14ac:dyDescent="0.3">
      <c r="A8195" t="str">
        <f t="shared" si="130"/>
        <v>04: Food PubsNorth EnglandTotalNon Flavoured VodkaSmirnoff RedI: £4.40 - £4.60All stocking</v>
      </c>
      <c r="B8195" t="s">
        <v>1</v>
      </c>
      <c r="C8195" t="s">
        <v>109</v>
      </c>
      <c r="D8195" t="s">
        <v>103</v>
      </c>
      <c r="E8195" t="s">
        <v>12</v>
      </c>
      <c r="F8195" t="s">
        <v>71</v>
      </c>
      <c r="G8195" t="s">
        <v>77</v>
      </c>
      <c r="H8195" t="s">
        <v>49</v>
      </c>
      <c r="I8195" t="s">
        <v>64</v>
      </c>
      <c r="J8195" s="1">
        <v>175.02</v>
      </c>
      <c r="K8195">
        <v>42.963820901320794</v>
      </c>
      <c r="L8195">
        <v>60</v>
      </c>
      <c r="M8195">
        <v>0.93195876542925704</v>
      </c>
      <c r="N8195">
        <v>0.92034057092472199</v>
      </c>
      <c r="P8195" t="s">
        <v>42</v>
      </c>
    </row>
    <row r="8196" spans="1:16" x14ac:dyDescent="0.3">
      <c r="A8196" t="str">
        <f t="shared" si="130"/>
        <v>04: Food PubsNorth EnglandTotalTequilaCazcabel BlancoA: &lt;£3All stocking</v>
      </c>
      <c r="B8196" t="s">
        <v>1</v>
      </c>
      <c r="C8196" t="s">
        <v>109</v>
      </c>
      <c r="D8196" t="s">
        <v>103</v>
      </c>
      <c r="E8196" t="s">
        <v>12</v>
      </c>
      <c r="F8196" t="s">
        <v>78</v>
      </c>
      <c r="G8196" t="s">
        <v>79</v>
      </c>
      <c r="H8196" t="s">
        <v>49</v>
      </c>
      <c r="I8196" t="s">
        <v>58</v>
      </c>
      <c r="J8196" s="1">
        <v>11.02</v>
      </c>
      <c r="K8196">
        <v>4.0074712643677994</v>
      </c>
      <c r="L8196">
        <v>29</v>
      </c>
      <c r="M8196" s="19">
        <v>6.66312265552432E-2</v>
      </c>
      <c r="N8196" s="19">
        <v>7.5956436749511302E-2</v>
      </c>
      <c r="P8196" t="s">
        <v>42</v>
      </c>
    </row>
    <row r="8197" spans="1:16" x14ac:dyDescent="0.3">
      <c r="A8197" t="str">
        <f t="shared" si="130"/>
        <v>04: Food PubsNorth EnglandTotalTequilaCazcabel BlancoTotalAll stocking</v>
      </c>
      <c r="B8197" t="s">
        <v>1</v>
      </c>
      <c r="C8197" t="s">
        <v>109</v>
      </c>
      <c r="D8197" t="s">
        <v>103</v>
      </c>
      <c r="E8197" t="s">
        <v>12</v>
      </c>
      <c r="F8197" t="s">
        <v>78</v>
      </c>
      <c r="G8197" t="s">
        <v>79</v>
      </c>
      <c r="H8197" t="s">
        <v>49</v>
      </c>
      <c r="I8197" t="s">
        <v>12</v>
      </c>
      <c r="J8197" s="1">
        <v>17.649999999999999</v>
      </c>
      <c r="K8197">
        <v>5.2010479489646002</v>
      </c>
      <c r="L8197">
        <v>72</v>
      </c>
      <c r="M8197">
        <v>0.16058425800019599</v>
      </c>
      <c r="N8197">
        <v>0.14550021442136901</v>
      </c>
      <c r="P8197" t="s">
        <v>42</v>
      </c>
    </row>
    <row r="8198" spans="1:16" x14ac:dyDescent="0.3">
      <c r="A8198" t="str">
        <f t="shared" si="130"/>
        <v>04: Food PubsNorth EnglandTotalTequilaJose Cuervo Especial GoldTotalAll stocking</v>
      </c>
      <c r="B8198" t="s">
        <v>1</v>
      </c>
      <c r="C8198" t="s">
        <v>109</v>
      </c>
      <c r="D8198" t="s">
        <v>103</v>
      </c>
      <c r="E8198" t="s">
        <v>12</v>
      </c>
      <c r="F8198" t="s">
        <v>78</v>
      </c>
      <c r="G8198" t="s">
        <v>80</v>
      </c>
      <c r="H8198" t="s">
        <v>49</v>
      </c>
      <c r="I8198" t="s">
        <v>12</v>
      </c>
      <c r="J8198" s="1">
        <v>20.75</v>
      </c>
      <c r="K8198">
        <v>5.9271006771006798</v>
      </c>
      <c r="L8198">
        <v>80</v>
      </c>
      <c r="M8198">
        <v>0.40431220867300399</v>
      </c>
      <c r="N8198">
        <v>0.38795080258494902</v>
      </c>
      <c r="P8198" t="s">
        <v>42</v>
      </c>
    </row>
    <row r="8199" spans="1:16" x14ac:dyDescent="0.3">
      <c r="A8199" t="str">
        <f t="shared" si="130"/>
        <v>04: Food PubsNorth EnglandTotalTequilaJose Cuervo Especial GoldE: £3.60 - £3.80All stocking</v>
      </c>
      <c r="B8199" t="s">
        <v>1</v>
      </c>
      <c r="C8199" t="s">
        <v>109</v>
      </c>
      <c r="D8199" t="s">
        <v>103</v>
      </c>
      <c r="E8199" t="s">
        <v>12</v>
      </c>
      <c r="F8199" t="s">
        <v>78</v>
      </c>
      <c r="G8199" t="s">
        <v>80</v>
      </c>
      <c r="H8199" t="s">
        <v>49</v>
      </c>
      <c r="I8199" t="s">
        <v>54</v>
      </c>
      <c r="J8199" s="1">
        <v>21.14</v>
      </c>
      <c r="K8199">
        <v>5.7968441558441599</v>
      </c>
      <c r="L8199">
        <v>25</v>
      </c>
      <c r="M8199">
        <v>0.38244354872846498</v>
      </c>
      <c r="N8199">
        <v>0.37361901573485101</v>
      </c>
      <c r="P8199" t="s">
        <v>42</v>
      </c>
    </row>
    <row r="8200" spans="1:16" x14ac:dyDescent="0.3">
      <c r="A8200" t="str">
        <f t="shared" si="130"/>
        <v>04: Food PubsNorth EnglandTotalTequilaJose Cuervo Especial SilverA: &lt;£3All stocking</v>
      </c>
      <c r="B8200" t="s">
        <v>1</v>
      </c>
      <c r="C8200" t="s">
        <v>109</v>
      </c>
      <c r="D8200" t="s">
        <v>103</v>
      </c>
      <c r="E8200" t="s">
        <v>12</v>
      </c>
      <c r="F8200" t="s">
        <v>78</v>
      </c>
      <c r="G8200" t="s">
        <v>81</v>
      </c>
      <c r="H8200" t="s">
        <v>49</v>
      </c>
      <c r="I8200" t="s">
        <v>58</v>
      </c>
      <c r="J8200" s="1">
        <v>14.28</v>
      </c>
      <c r="K8200">
        <v>5.6721974606590004</v>
      </c>
      <c r="L8200">
        <v>26</v>
      </c>
      <c r="M8200">
        <v>0.38238540360821899</v>
      </c>
      <c r="N8200">
        <v>0.42322383498854099</v>
      </c>
      <c r="P8200" t="s">
        <v>42</v>
      </c>
    </row>
    <row r="8201" spans="1:16" x14ac:dyDescent="0.3">
      <c r="A8201" t="str">
        <f t="shared" si="130"/>
        <v>04: Food PubsNorth EnglandTotalTequilaJose Cuervo Especial SilverTotalAll stocking</v>
      </c>
      <c r="B8201" t="s">
        <v>1</v>
      </c>
      <c r="C8201" t="s">
        <v>109</v>
      </c>
      <c r="D8201" t="s">
        <v>103</v>
      </c>
      <c r="E8201" t="s">
        <v>12</v>
      </c>
      <c r="F8201" t="s">
        <v>78</v>
      </c>
      <c r="G8201" t="s">
        <v>81</v>
      </c>
      <c r="H8201" t="s">
        <v>49</v>
      </c>
      <c r="I8201" t="s">
        <v>12</v>
      </c>
      <c r="J8201" s="1">
        <v>17.59</v>
      </c>
      <c r="K8201">
        <v>5.7025681474834009</v>
      </c>
      <c r="L8201">
        <v>59</v>
      </c>
      <c r="M8201">
        <v>0.43536755789432402</v>
      </c>
      <c r="N8201">
        <v>0.44871794871794901</v>
      </c>
      <c r="P8201" t="s">
        <v>42</v>
      </c>
    </row>
    <row r="8202" spans="1:16" x14ac:dyDescent="0.3">
      <c r="A8202" t="str">
        <f t="shared" si="130"/>
        <v>04: Food PubsNorth EnglandTotalTequilaOlmeca BlancoA: &lt;£3All stocking</v>
      </c>
      <c r="B8202" t="s">
        <v>1</v>
      </c>
      <c r="C8202" t="s">
        <v>109</v>
      </c>
      <c r="D8202" t="s">
        <v>103</v>
      </c>
      <c r="E8202" t="s">
        <v>12</v>
      </c>
      <c r="F8202" t="s">
        <v>78</v>
      </c>
      <c r="G8202" t="s">
        <v>83</v>
      </c>
      <c r="H8202" t="s">
        <v>49</v>
      </c>
      <c r="I8202" t="s">
        <v>58</v>
      </c>
      <c r="J8202" s="1">
        <v>16.920000000000002</v>
      </c>
      <c r="K8202">
        <v>7.0150195880865995</v>
      </c>
      <c r="L8202">
        <v>194</v>
      </c>
      <c r="M8202">
        <v>0.57759145036244097</v>
      </c>
      <c r="N8202">
        <v>0.61408436319068505</v>
      </c>
      <c r="P8202" t="s">
        <v>42</v>
      </c>
    </row>
    <row r="8203" spans="1:16" x14ac:dyDescent="0.3">
      <c r="A8203" t="str">
        <f t="shared" si="130"/>
        <v>04: Food PubsNorth EnglandTotalTequilaOlmeca BlancoTotalAll stocking</v>
      </c>
      <c r="B8203" t="s">
        <v>1</v>
      </c>
      <c r="C8203" t="s">
        <v>109</v>
      </c>
      <c r="D8203" t="s">
        <v>103</v>
      </c>
      <c r="E8203" t="s">
        <v>12</v>
      </c>
      <c r="F8203" t="s">
        <v>78</v>
      </c>
      <c r="G8203" t="s">
        <v>83</v>
      </c>
      <c r="H8203" t="s">
        <v>49</v>
      </c>
      <c r="I8203" t="s">
        <v>12</v>
      </c>
      <c r="J8203" s="1">
        <v>18.399999999999999</v>
      </c>
      <c r="K8203">
        <v>6.3743689627695197</v>
      </c>
      <c r="L8203">
        <v>347</v>
      </c>
      <c r="M8203">
        <v>0.50603949192883801</v>
      </c>
      <c r="N8203">
        <v>0.53097670732742797</v>
      </c>
      <c r="P8203" t="s">
        <v>42</v>
      </c>
    </row>
    <row r="8204" spans="1:16" x14ac:dyDescent="0.3">
      <c r="A8204" t="str">
        <f t="shared" si="130"/>
        <v>04: Food PubsNorth EnglandTotalTequilaOlmeca BlancoB: £3 - £3.20All stocking</v>
      </c>
      <c r="B8204" t="s">
        <v>1</v>
      </c>
      <c r="C8204" t="s">
        <v>109</v>
      </c>
      <c r="D8204" t="s">
        <v>103</v>
      </c>
      <c r="E8204" t="s">
        <v>12</v>
      </c>
      <c r="F8204" t="s">
        <v>78</v>
      </c>
      <c r="G8204" t="s">
        <v>83</v>
      </c>
      <c r="H8204" t="s">
        <v>49</v>
      </c>
      <c r="I8204" t="s">
        <v>59</v>
      </c>
      <c r="J8204" s="1">
        <v>16.829999999999998</v>
      </c>
      <c r="K8204">
        <v>5.4440164536318401</v>
      </c>
      <c r="L8204">
        <v>26</v>
      </c>
      <c r="M8204">
        <v>0.78950260322545995</v>
      </c>
      <c r="N8204">
        <v>0.78129496402877696</v>
      </c>
      <c r="P8204" t="s">
        <v>42</v>
      </c>
    </row>
    <row r="8205" spans="1:16" x14ac:dyDescent="0.3">
      <c r="A8205" t="str">
        <f t="shared" si="130"/>
        <v>04: Food PubsNorth EnglandTotalTequilaOlmeca BlancoC: £3.20 - £3.40All stocking</v>
      </c>
      <c r="B8205" t="s">
        <v>1</v>
      </c>
      <c r="C8205" t="s">
        <v>109</v>
      </c>
      <c r="D8205" t="s">
        <v>103</v>
      </c>
      <c r="E8205" t="s">
        <v>12</v>
      </c>
      <c r="F8205" t="s">
        <v>78</v>
      </c>
      <c r="G8205" t="s">
        <v>83</v>
      </c>
      <c r="H8205" t="s">
        <v>49</v>
      </c>
      <c r="I8205" t="s">
        <v>52</v>
      </c>
      <c r="J8205" s="1">
        <v>22.65</v>
      </c>
      <c r="K8205">
        <v>6.4910871756109998</v>
      </c>
      <c r="L8205">
        <v>63</v>
      </c>
      <c r="M8205">
        <v>0.64653678514303503</v>
      </c>
      <c r="N8205">
        <v>0.64171711612548199</v>
      </c>
      <c r="P8205" t="s">
        <v>42</v>
      </c>
    </row>
    <row r="8206" spans="1:16" x14ac:dyDescent="0.3">
      <c r="A8206" t="str">
        <f t="shared" si="130"/>
        <v>04: Food PubsNorth EnglandTotalTequilaOlmeca BlancoD: £3.40 - £3.60All stocking</v>
      </c>
      <c r="B8206" t="s">
        <v>1</v>
      </c>
      <c r="C8206" t="s">
        <v>109</v>
      </c>
      <c r="D8206" t="s">
        <v>103</v>
      </c>
      <c r="E8206" t="s">
        <v>12</v>
      </c>
      <c r="F8206" t="s">
        <v>78</v>
      </c>
      <c r="G8206" t="s">
        <v>83</v>
      </c>
      <c r="H8206" t="s">
        <v>49</v>
      </c>
      <c r="I8206" t="s">
        <v>53</v>
      </c>
      <c r="J8206" s="1">
        <v>22.21</v>
      </c>
      <c r="K8206">
        <v>6.1957858114107998</v>
      </c>
      <c r="L8206">
        <v>64</v>
      </c>
      <c r="M8206">
        <v>0.34987381936266598</v>
      </c>
      <c r="N8206">
        <v>0.33519882179676003</v>
      </c>
      <c r="P8206" t="s">
        <v>42</v>
      </c>
    </row>
    <row r="8207" spans="1:16" x14ac:dyDescent="0.3">
      <c r="A8207" t="str">
        <f t="shared" si="130"/>
        <v>04: Food PubsNorth EnglandTotalTequilaOlmeca BlancoE: £3.60 - £3.80All stocking</v>
      </c>
      <c r="B8207" t="s">
        <v>1</v>
      </c>
      <c r="C8207" t="s">
        <v>109</v>
      </c>
      <c r="D8207" t="s">
        <v>103</v>
      </c>
      <c r="E8207" t="s">
        <v>12</v>
      </c>
      <c r="F8207" t="s">
        <v>78</v>
      </c>
      <c r="G8207" t="s">
        <v>83</v>
      </c>
      <c r="H8207" t="s">
        <v>49</v>
      </c>
      <c r="I8207" t="s">
        <v>54</v>
      </c>
      <c r="J8207" s="1">
        <v>20.95</v>
      </c>
      <c r="K8207">
        <v>5.6139846536905198</v>
      </c>
      <c r="L8207">
        <v>51</v>
      </c>
      <c r="M8207">
        <v>0.62325579733702996</v>
      </c>
      <c r="N8207">
        <v>0.62883270575578298</v>
      </c>
      <c r="P8207" t="s">
        <v>42</v>
      </c>
    </row>
    <row r="8208" spans="1:16" x14ac:dyDescent="0.3">
      <c r="A8208" t="str">
        <f t="shared" si="130"/>
        <v>04: Food PubsNorth EnglandTotalTequilaOlmeca BlancoF: £3.80 - £4.00All stocking</v>
      </c>
      <c r="B8208" t="s">
        <v>1</v>
      </c>
      <c r="C8208" t="s">
        <v>109</v>
      </c>
      <c r="D8208" t="s">
        <v>103</v>
      </c>
      <c r="E8208" t="s">
        <v>12</v>
      </c>
      <c r="F8208" t="s">
        <v>78</v>
      </c>
      <c r="G8208" t="s">
        <v>83</v>
      </c>
      <c r="H8208" t="s">
        <v>49</v>
      </c>
      <c r="I8208" t="s">
        <v>55</v>
      </c>
      <c r="J8208" s="1">
        <v>26.9</v>
      </c>
      <c r="K8208">
        <v>7.0527514152514001</v>
      </c>
      <c r="L8208">
        <v>30</v>
      </c>
      <c r="M8208">
        <v>0.48784542731532898</v>
      </c>
      <c r="N8208">
        <v>0.490704613266009</v>
      </c>
      <c r="P8208" t="s">
        <v>42</v>
      </c>
    </row>
    <row r="8209" spans="1:16" x14ac:dyDescent="0.3">
      <c r="A8209" t="str">
        <f t="shared" si="130"/>
        <v>04: Food PubsNorth EnglandTotalTequilaOlmeca ReposadoA: &lt;£3All stocking</v>
      </c>
      <c r="B8209" t="s">
        <v>1</v>
      </c>
      <c r="C8209" t="s">
        <v>109</v>
      </c>
      <c r="D8209" t="s">
        <v>103</v>
      </c>
      <c r="E8209" t="s">
        <v>12</v>
      </c>
      <c r="F8209" t="s">
        <v>78</v>
      </c>
      <c r="G8209" t="s">
        <v>84</v>
      </c>
      <c r="H8209" t="s">
        <v>49</v>
      </c>
      <c r="I8209" t="s">
        <v>58</v>
      </c>
      <c r="J8209" s="1">
        <v>17.579999999999998</v>
      </c>
      <c r="K8209">
        <v>7.1748981388981203</v>
      </c>
      <c r="L8209">
        <v>75</v>
      </c>
      <c r="M8209">
        <v>0.29825191943762902</v>
      </c>
      <c r="N8209">
        <v>0.31908627253789201</v>
      </c>
      <c r="P8209" t="s">
        <v>42</v>
      </c>
    </row>
    <row r="8210" spans="1:16" x14ac:dyDescent="0.3">
      <c r="A8210" t="str">
        <f t="shared" si="130"/>
        <v>04: Food PubsNorth EnglandTotalTequilaOlmeca ReposadoTotalAll stocking</v>
      </c>
      <c r="B8210" t="s">
        <v>1</v>
      </c>
      <c r="C8210" t="s">
        <v>109</v>
      </c>
      <c r="D8210" t="s">
        <v>103</v>
      </c>
      <c r="E8210" t="s">
        <v>12</v>
      </c>
      <c r="F8210" t="s">
        <v>78</v>
      </c>
      <c r="G8210" t="s">
        <v>84</v>
      </c>
      <c r="H8210" t="s">
        <v>49</v>
      </c>
      <c r="I8210" t="s">
        <v>12</v>
      </c>
      <c r="J8210" s="1">
        <v>17.98</v>
      </c>
      <c r="K8210">
        <v>6.2745649588506796</v>
      </c>
      <c r="L8210">
        <v>140</v>
      </c>
      <c r="M8210">
        <v>0.284294504073906</v>
      </c>
      <c r="N8210">
        <v>0.29940306486101198</v>
      </c>
      <c r="P8210" t="s">
        <v>42</v>
      </c>
    </row>
    <row r="8211" spans="1:16" x14ac:dyDescent="0.3">
      <c r="A8211" t="str">
        <f t="shared" si="130"/>
        <v>04: Food PubsNorth EnglandTotalTequilaOlmeca ReposadoD: £3.40 - £3.60All stocking</v>
      </c>
      <c r="B8211" t="s">
        <v>1</v>
      </c>
      <c r="C8211" t="s">
        <v>109</v>
      </c>
      <c r="D8211" t="s">
        <v>103</v>
      </c>
      <c r="E8211" t="s">
        <v>12</v>
      </c>
      <c r="F8211" t="s">
        <v>78</v>
      </c>
      <c r="G8211" t="s">
        <v>84</v>
      </c>
      <c r="H8211" t="s">
        <v>49</v>
      </c>
      <c r="I8211" t="s">
        <v>53</v>
      </c>
      <c r="J8211" s="1">
        <v>12.6</v>
      </c>
      <c r="K8211">
        <v>3.6979636264119038</v>
      </c>
      <c r="L8211">
        <v>29</v>
      </c>
      <c r="M8211">
        <v>0.22281624234481401</v>
      </c>
      <c r="N8211">
        <v>0.232745591939547</v>
      </c>
      <c r="P8211" t="s">
        <v>42</v>
      </c>
    </row>
    <row r="8212" spans="1:16" x14ac:dyDescent="0.3">
      <c r="A8212" t="str">
        <f t="shared" si="130"/>
        <v>04: Food PubsNorth EnglandTotalWhite RumBacardi Carta BlancaA: &lt;£3All stocking</v>
      </c>
      <c r="B8212" t="s">
        <v>1</v>
      </c>
      <c r="C8212" t="s">
        <v>109</v>
      </c>
      <c r="D8212" t="s">
        <v>103</v>
      </c>
      <c r="E8212" t="s">
        <v>12</v>
      </c>
      <c r="F8212" t="s">
        <v>85</v>
      </c>
      <c r="G8212" t="s">
        <v>86</v>
      </c>
      <c r="H8212" t="s">
        <v>49</v>
      </c>
      <c r="I8212" t="s">
        <v>58</v>
      </c>
      <c r="J8212" s="1">
        <v>31.37</v>
      </c>
      <c r="K8212">
        <v>11.818475552225559</v>
      </c>
      <c r="L8212">
        <v>200</v>
      </c>
      <c r="M8212">
        <v>0.96157243637071699</v>
      </c>
      <c r="N8212">
        <v>0.96060880351335998</v>
      </c>
      <c r="P8212" t="s">
        <v>42</v>
      </c>
    </row>
    <row r="8213" spans="1:16" x14ac:dyDescent="0.3">
      <c r="A8213" t="str">
        <f t="shared" si="130"/>
        <v>04: Food PubsNorth EnglandTotalWhite RumBacardi Carta BlancaTotalAll stocking</v>
      </c>
      <c r="B8213" t="s">
        <v>1</v>
      </c>
      <c r="C8213" t="s">
        <v>109</v>
      </c>
      <c r="D8213" t="s">
        <v>103</v>
      </c>
      <c r="E8213" t="s">
        <v>12</v>
      </c>
      <c r="F8213" t="s">
        <v>85</v>
      </c>
      <c r="G8213" t="s">
        <v>86</v>
      </c>
      <c r="H8213" t="s">
        <v>49</v>
      </c>
      <c r="I8213" t="s">
        <v>12</v>
      </c>
      <c r="J8213" s="1">
        <v>27.27</v>
      </c>
      <c r="K8213">
        <v>9.4136512669070811</v>
      </c>
      <c r="L8213">
        <v>645</v>
      </c>
      <c r="M8213">
        <v>0.95440589572475898</v>
      </c>
      <c r="N8213">
        <v>0.95129604329708595</v>
      </c>
      <c r="P8213" t="s">
        <v>42</v>
      </c>
    </row>
    <row r="8214" spans="1:16" x14ac:dyDescent="0.3">
      <c r="A8214" t="str">
        <f t="shared" si="130"/>
        <v>04: Food PubsNorth EnglandTotalWhite RumBacardi Carta BlancaB: £3 - £3.20All stocking</v>
      </c>
      <c r="B8214" t="s">
        <v>1</v>
      </c>
      <c r="C8214" t="s">
        <v>109</v>
      </c>
      <c r="D8214" t="s">
        <v>103</v>
      </c>
      <c r="E8214" t="s">
        <v>12</v>
      </c>
      <c r="F8214" t="s">
        <v>85</v>
      </c>
      <c r="G8214" t="s">
        <v>86</v>
      </c>
      <c r="H8214" t="s">
        <v>49</v>
      </c>
      <c r="I8214" t="s">
        <v>59</v>
      </c>
      <c r="J8214" s="1">
        <v>28.28</v>
      </c>
      <c r="K8214">
        <v>9.9395343365667195</v>
      </c>
      <c r="L8214">
        <v>278</v>
      </c>
      <c r="M8214">
        <v>0.952039468112307</v>
      </c>
      <c r="N8214">
        <v>0.94782766460479495</v>
      </c>
      <c r="P8214" t="s">
        <v>42</v>
      </c>
    </row>
    <row r="8215" spans="1:16" x14ac:dyDescent="0.3">
      <c r="A8215" t="str">
        <f t="shared" si="130"/>
        <v>04: Food PubsNorth EnglandTotalWhite RumBacardi Carta BlancaC: £3.20 - £3.40All stocking</v>
      </c>
      <c r="B8215" t="s">
        <v>1</v>
      </c>
      <c r="C8215" t="s">
        <v>109</v>
      </c>
      <c r="D8215" t="s">
        <v>103</v>
      </c>
      <c r="E8215" t="s">
        <v>12</v>
      </c>
      <c r="F8215" t="s">
        <v>85</v>
      </c>
      <c r="G8215" t="s">
        <v>86</v>
      </c>
      <c r="H8215" t="s">
        <v>49</v>
      </c>
      <c r="I8215" t="s">
        <v>52</v>
      </c>
      <c r="J8215" s="1">
        <v>29.86</v>
      </c>
      <c r="K8215">
        <v>9.8169422280776004</v>
      </c>
      <c r="L8215">
        <v>229</v>
      </c>
      <c r="M8215">
        <v>0.96619197520429601</v>
      </c>
      <c r="N8215">
        <v>0.96381954261357505</v>
      </c>
      <c r="P8215" t="s">
        <v>42</v>
      </c>
    </row>
    <row r="8216" spans="1:16" x14ac:dyDescent="0.3">
      <c r="A8216" t="str">
        <f t="shared" si="130"/>
        <v>04: Food PubsNorth EnglandTotalWhite RumBacardi Carta BlancaD: £3.40 - £3.60All stocking</v>
      </c>
      <c r="B8216" t="s">
        <v>1</v>
      </c>
      <c r="C8216" t="s">
        <v>109</v>
      </c>
      <c r="D8216" t="s">
        <v>103</v>
      </c>
      <c r="E8216" t="s">
        <v>12</v>
      </c>
      <c r="F8216" t="s">
        <v>85</v>
      </c>
      <c r="G8216" t="s">
        <v>86</v>
      </c>
      <c r="H8216" t="s">
        <v>49</v>
      </c>
      <c r="I8216" t="s">
        <v>53</v>
      </c>
      <c r="J8216" s="1">
        <v>27.96</v>
      </c>
      <c r="K8216">
        <v>9.0622095862793604</v>
      </c>
      <c r="L8216">
        <v>215</v>
      </c>
      <c r="M8216">
        <v>0.96340220801629695</v>
      </c>
      <c r="N8216">
        <v>0.96159848858222396</v>
      </c>
      <c r="P8216" t="s">
        <v>42</v>
      </c>
    </row>
    <row r="8217" spans="1:16" x14ac:dyDescent="0.3">
      <c r="A8217" t="str">
        <f t="shared" si="130"/>
        <v>04: Food PubsNorth EnglandTotalWhite RumBacardi Carta BlancaE: £3.60 - £3.80All stocking</v>
      </c>
      <c r="B8217" t="s">
        <v>1</v>
      </c>
      <c r="C8217" t="s">
        <v>109</v>
      </c>
      <c r="D8217" t="s">
        <v>103</v>
      </c>
      <c r="E8217" t="s">
        <v>12</v>
      </c>
      <c r="F8217" t="s">
        <v>85</v>
      </c>
      <c r="G8217" t="s">
        <v>86</v>
      </c>
      <c r="H8217" t="s">
        <v>49</v>
      </c>
      <c r="I8217" t="s">
        <v>54</v>
      </c>
      <c r="J8217" s="1">
        <v>24.2</v>
      </c>
      <c r="K8217">
        <v>7.9004699004698793</v>
      </c>
      <c r="L8217">
        <v>111</v>
      </c>
      <c r="M8217">
        <v>0.95636824320211899</v>
      </c>
      <c r="N8217">
        <v>0.95545471383589597</v>
      </c>
      <c r="P8217" t="s">
        <v>42</v>
      </c>
    </row>
    <row r="8218" spans="1:16" x14ac:dyDescent="0.3">
      <c r="A8218" t="str">
        <f t="shared" si="130"/>
        <v>04: Food PubsNorth EnglandTotalWhite RumBacardi Carta BlancaF: £3.80 - £4.00All stocking</v>
      </c>
      <c r="B8218" t="s">
        <v>1</v>
      </c>
      <c r="C8218" t="s">
        <v>109</v>
      </c>
      <c r="D8218" t="s">
        <v>103</v>
      </c>
      <c r="E8218" t="s">
        <v>12</v>
      </c>
      <c r="F8218" t="s">
        <v>85</v>
      </c>
      <c r="G8218" t="s">
        <v>86</v>
      </c>
      <c r="H8218" t="s">
        <v>49</v>
      </c>
      <c r="I8218" t="s">
        <v>55</v>
      </c>
      <c r="J8218" s="1">
        <v>25.91</v>
      </c>
      <c r="K8218">
        <v>8.2384841168931988</v>
      </c>
      <c r="L8218">
        <v>44</v>
      </c>
      <c r="M8218">
        <v>0.96041661850531002</v>
      </c>
      <c r="N8218">
        <v>0.96182700794351295</v>
      </c>
      <c r="P8218" t="s">
        <v>42</v>
      </c>
    </row>
    <row r="8219" spans="1:16" x14ac:dyDescent="0.3">
      <c r="A8219" t="str">
        <f t="shared" si="130"/>
        <v>04: Food PubsNorth EnglandTotalWhite RumBacardi Carta BlancaG: £4.00 - £4.20All stocking</v>
      </c>
      <c r="B8219" t="s">
        <v>1</v>
      </c>
      <c r="C8219" t="s">
        <v>109</v>
      </c>
      <c r="D8219" t="s">
        <v>103</v>
      </c>
      <c r="E8219" t="s">
        <v>12</v>
      </c>
      <c r="F8219" t="s">
        <v>85</v>
      </c>
      <c r="G8219" t="s">
        <v>86</v>
      </c>
      <c r="H8219" t="s">
        <v>49</v>
      </c>
      <c r="I8219" t="s">
        <v>56</v>
      </c>
      <c r="J8219" s="1">
        <v>32.82</v>
      </c>
      <c r="K8219">
        <v>9.9840692640692801</v>
      </c>
      <c r="L8219">
        <v>35</v>
      </c>
      <c r="M8219">
        <v>0.92594409969687497</v>
      </c>
      <c r="N8219">
        <v>0.92280854775403398</v>
      </c>
      <c r="P8219" t="s">
        <v>42</v>
      </c>
    </row>
    <row r="8220" spans="1:16" x14ac:dyDescent="0.3">
      <c r="A8220" t="str">
        <f t="shared" si="130"/>
        <v>04: Food PubsNorth EnglandTotalWhite RumHavana 3yrsTotalAll stocking</v>
      </c>
      <c r="B8220" t="s">
        <v>1</v>
      </c>
      <c r="C8220" t="s">
        <v>109</v>
      </c>
      <c r="D8220" t="s">
        <v>103</v>
      </c>
      <c r="E8220" t="s">
        <v>12</v>
      </c>
      <c r="F8220" t="s">
        <v>85</v>
      </c>
      <c r="G8220" t="s">
        <v>87</v>
      </c>
      <c r="H8220" t="s">
        <v>49</v>
      </c>
      <c r="I8220" t="s">
        <v>12</v>
      </c>
      <c r="J8220" s="1">
        <v>22.78</v>
      </c>
      <c r="K8220">
        <v>6.8913257913257997</v>
      </c>
      <c r="L8220">
        <v>74</v>
      </c>
      <c r="M8220">
        <v>0.41777135596189302</v>
      </c>
      <c r="N8220">
        <v>0.41086096744752099</v>
      </c>
      <c r="P8220" t="s">
        <v>42</v>
      </c>
    </row>
    <row r="8221" spans="1:16" x14ac:dyDescent="0.3">
      <c r="A8221" t="str">
        <f t="shared" si="130"/>
        <v>04: Food PubsNorth EnglandTotalWhite RumWray and Nephew Rum Overproof White RumTotalAll stocking</v>
      </c>
      <c r="B8221" t="s">
        <v>1</v>
      </c>
      <c r="C8221" t="s">
        <v>109</v>
      </c>
      <c r="D8221" t="s">
        <v>103</v>
      </c>
      <c r="E8221" t="s">
        <v>12</v>
      </c>
      <c r="F8221" t="s">
        <v>85</v>
      </c>
      <c r="G8221" t="s">
        <v>88</v>
      </c>
      <c r="H8221" t="s">
        <v>49</v>
      </c>
      <c r="I8221" t="s">
        <v>12</v>
      </c>
      <c r="J8221" s="1">
        <v>18.649999999999999</v>
      </c>
      <c r="K8221">
        <v>5.0467009552947202</v>
      </c>
      <c r="L8221">
        <v>32</v>
      </c>
      <c r="M8221">
        <v>0.21900590297681</v>
      </c>
      <c r="N8221">
        <v>0.18853378188954301</v>
      </c>
      <c r="P8221" t="s">
        <v>42</v>
      </c>
    </row>
    <row r="8222" spans="1:16" x14ac:dyDescent="0.3">
      <c r="A8222" t="str">
        <f t="shared" si="130"/>
        <v>04: Food PubsROGBMainstreamGinBeefeater Pink London Dry GinTotalAll stocking</v>
      </c>
      <c r="B8222" t="s">
        <v>1</v>
      </c>
      <c r="C8222" t="s">
        <v>109</v>
      </c>
      <c r="D8222" t="s">
        <v>104</v>
      </c>
      <c r="E8222" t="s">
        <v>14</v>
      </c>
      <c r="F8222" t="s">
        <v>47</v>
      </c>
      <c r="G8222" t="s">
        <v>50</v>
      </c>
      <c r="H8222" t="s">
        <v>49</v>
      </c>
      <c r="I8222" t="s">
        <v>12</v>
      </c>
      <c r="J8222" s="1">
        <v>23.38</v>
      </c>
      <c r="K8222">
        <v>6.3616280778045597</v>
      </c>
      <c r="L8222">
        <v>204</v>
      </c>
      <c r="M8222" s="19">
        <v>3.08198738570944E-2</v>
      </c>
      <c r="N8222" s="19">
        <v>2.90837475687288E-2</v>
      </c>
      <c r="P8222" t="s">
        <v>42</v>
      </c>
    </row>
    <row r="8223" spans="1:16" x14ac:dyDescent="0.3">
      <c r="A8223" t="str">
        <f t="shared" si="130"/>
        <v>04: Food PubsROGBMainstreamGinBeefeater Pink London Dry GinD: £3.40 - £3.60All stocking</v>
      </c>
      <c r="B8223" t="s">
        <v>1</v>
      </c>
      <c r="C8223" t="s">
        <v>109</v>
      </c>
      <c r="D8223" t="s">
        <v>104</v>
      </c>
      <c r="E8223" t="s">
        <v>14</v>
      </c>
      <c r="F8223" t="s">
        <v>47</v>
      </c>
      <c r="G8223" t="s">
        <v>50</v>
      </c>
      <c r="H8223" t="s">
        <v>49</v>
      </c>
      <c r="I8223" t="s">
        <v>53</v>
      </c>
      <c r="J8223" s="1">
        <v>23.93</v>
      </c>
      <c r="K8223">
        <v>6.7827367581913203</v>
      </c>
      <c r="L8223">
        <v>55</v>
      </c>
      <c r="M8223" s="19">
        <v>3.1627912936232502E-2</v>
      </c>
      <c r="N8223" s="19">
        <v>3.0373533486153698E-2</v>
      </c>
      <c r="P8223" t="s">
        <v>42</v>
      </c>
    </row>
    <row r="8224" spans="1:16" x14ac:dyDescent="0.3">
      <c r="A8224" t="str">
        <f t="shared" si="130"/>
        <v>04: Food PubsROGBMainstreamGinBeefeater Pink London Dry GinE: £3.60 - £3.80All stocking</v>
      </c>
      <c r="B8224" t="s">
        <v>1</v>
      </c>
      <c r="C8224" t="s">
        <v>109</v>
      </c>
      <c r="D8224" t="s">
        <v>104</v>
      </c>
      <c r="E8224" t="s">
        <v>14</v>
      </c>
      <c r="F8224" t="s">
        <v>47</v>
      </c>
      <c r="G8224" t="s">
        <v>50</v>
      </c>
      <c r="H8224" t="s">
        <v>49</v>
      </c>
      <c r="I8224" t="s">
        <v>54</v>
      </c>
      <c r="J8224" s="1">
        <v>30.52</v>
      </c>
      <c r="K8224">
        <v>8.1729478299478391</v>
      </c>
      <c r="L8224">
        <v>50</v>
      </c>
      <c r="M8224" s="19">
        <v>4.34729391942743E-2</v>
      </c>
      <c r="N8224" s="19">
        <v>4.1375708211583498E-2</v>
      </c>
      <c r="P8224" t="s">
        <v>42</v>
      </c>
    </row>
    <row r="8225" spans="1:16" x14ac:dyDescent="0.3">
      <c r="A8225" t="str">
        <f t="shared" si="130"/>
        <v>04: Food PubsROGBMainstreamGinBeefeater Pink London Dry GinF: £3.80 - £4.00All stocking</v>
      </c>
      <c r="B8225" t="s">
        <v>1</v>
      </c>
      <c r="C8225" t="s">
        <v>109</v>
      </c>
      <c r="D8225" t="s">
        <v>104</v>
      </c>
      <c r="E8225" t="s">
        <v>14</v>
      </c>
      <c r="F8225" t="s">
        <v>47</v>
      </c>
      <c r="G8225" t="s">
        <v>50</v>
      </c>
      <c r="H8225" t="s">
        <v>49</v>
      </c>
      <c r="I8225" t="s">
        <v>55</v>
      </c>
      <c r="J8225" s="1">
        <v>25.89</v>
      </c>
      <c r="K8225">
        <v>6.8027313329944796</v>
      </c>
      <c r="L8225">
        <v>38</v>
      </c>
      <c r="M8225" s="19">
        <v>3.4905212381325303E-2</v>
      </c>
      <c r="N8225" s="19">
        <v>3.22396540134691E-2</v>
      </c>
      <c r="P8225" t="s">
        <v>42</v>
      </c>
    </row>
    <row r="8226" spans="1:16" x14ac:dyDescent="0.3">
      <c r="A8226" t="str">
        <f t="shared" si="130"/>
        <v>04: Food PubsROGBMainstreamGinBeefeater Pink London Dry GinG: £4.00 - £4.20All stocking</v>
      </c>
      <c r="B8226" t="s">
        <v>1</v>
      </c>
      <c r="C8226" t="s">
        <v>109</v>
      </c>
      <c r="D8226" t="s">
        <v>104</v>
      </c>
      <c r="E8226" t="s">
        <v>14</v>
      </c>
      <c r="F8226" t="s">
        <v>47</v>
      </c>
      <c r="G8226" t="s">
        <v>50</v>
      </c>
      <c r="H8226" t="s">
        <v>49</v>
      </c>
      <c r="I8226" t="s">
        <v>56</v>
      </c>
      <c r="J8226" s="1">
        <v>36.020000000000003</v>
      </c>
      <c r="K8226">
        <v>9.2318392544955206</v>
      </c>
      <c r="L8226">
        <v>32</v>
      </c>
      <c r="M8226" s="19">
        <v>4.8651678673482503E-2</v>
      </c>
      <c r="N8226" s="19">
        <v>4.68301811544184E-2</v>
      </c>
      <c r="P8226" t="s">
        <v>42</v>
      </c>
    </row>
    <row r="8227" spans="1:16" x14ac:dyDescent="0.3">
      <c r="A8227" t="str">
        <f t="shared" si="130"/>
        <v>04: Food PubsROGBMainstreamGinBeefeater Pink London Dry GinH: £4.20 - £4.40All stocking</v>
      </c>
      <c r="B8227" t="s">
        <v>1</v>
      </c>
      <c r="C8227" t="s">
        <v>109</v>
      </c>
      <c r="D8227" t="s">
        <v>104</v>
      </c>
      <c r="E8227" t="s">
        <v>14</v>
      </c>
      <c r="F8227" t="s">
        <v>47</v>
      </c>
      <c r="G8227" t="s">
        <v>50</v>
      </c>
      <c r="H8227" t="s">
        <v>49</v>
      </c>
      <c r="I8227" t="s">
        <v>60</v>
      </c>
      <c r="J8227" s="1">
        <v>31.19</v>
      </c>
      <c r="K8227">
        <v>8.1232259675807992</v>
      </c>
      <c r="L8227">
        <v>31</v>
      </c>
      <c r="M8227" s="19">
        <v>3.2239204304388598E-2</v>
      </c>
      <c r="N8227" s="19">
        <v>2.8666725625702799E-2</v>
      </c>
      <c r="P8227" t="s">
        <v>42</v>
      </c>
    </row>
    <row r="8228" spans="1:16" x14ac:dyDescent="0.3">
      <c r="A8228" t="str">
        <f t="shared" si="130"/>
        <v>04: Food PubsROGBMainstreamGinBombay Bramble GinTotalAll stocking</v>
      </c>
      <c r="B8228" t="s">
        <v>1</v>
      </c>
      <c r="C8228" t="s">
        <v>109</v>
      </c>
      <c r="D8228" t="s">
        <v>104</v>
      </c>
      <c r="E8228" t="s">
        <v>14</v>
      </c>
      <c r="F8228" t="s">
        <v>47</v>
      </c>
      <c r="G8228" t="s">
        <v>51</v>
      </c>
      <c r="H8228" t="s">
        <v>49</v>
      </c>
      <c r="I8228" t="s">
        <v>12</v>
      </c>
      <c r="J8228" s="1">
        <v>11.18</v>
      </c>
      <c r="K8228">
        <v>3.3991839989584363</v>
      </c>
      <c r="L8228">
        <v>665</v>
      </c>
      <c r="M8228" s="19">
        <v>1.8266592282038401E-2</v>
      </c>
      <c r="N8228" s="19">
        <v>1.7493927142584201E-2</v>
      </c>
      <c r="P8228" t="s">
        <v>42</v>
      </c>
    </row>
    <row r="8229" spans="1:16" x14ac:dyDescent="0.3">
      <c r="A8229" t="str">
        <f t="shared" si="130"/>
        <v>04: Food PubsROGBMainstreamGinBombay Bramble GinB: £3 - £3.20All stocking</v>
      </c>
      <c r="B8229" t="s">
        <v>1</v>
      </c>
      <c r="C8229" t="s">
        <v>109</v>
      </c>
      <c r="D8229" t="s">
        <v>104</v>
      </c>
      <c r="E8229" t="s">
        <v>14</v>
      </c>
      <c r="F8229" t="s">
        <v>47</v>
      </c>
      <c r="G8229" t="s">
        <v>51</v>
      </c>
      <c r="H8229" t="s">
        <v>49</v>
      </c>
      <c r="I8229" t="s">
        <v>59</v>
      </c>
      <c r="J8229" s="1">
        <v>11.24</v>
      </c>
      <c r="K8229">
        <v>3.9862100862100878</v>
      </c>
      <c r="L8229">
        <v>39</v>
      </c>
      <c r="M8229" s="19">
        <v>1.4470686823902399E-2</v>
      </c>
      <c r="N8229" s="19">
        <v>1.49327776950935E-2</v>
      </c>
      <c r="P8229" t="s">
        <v>42</v>
      </c>
    </row>
    <row r="8230" spans="1:16" x14ac:dyDescent="0.3">
      <c r="A8230" t="str">
        <f t="shared" si="130"/>
        <v>04: Food PubsROGBMainstreamGinBombay Bramble GinC: £3.20 - £3.40All stocking</v>
      </c>
      <c r="B8230" t="s">
        <v>1</v>
      </c>
      <c r="C8230" t="s">
        <v>109</v>
      </c>
      <c r="D8230" t="s">
        <v>104</v>
      </c>
      <c r="E8230" t="s">
        <v>14</v>
      </c>
      <c r="F8230" t="s">
        <v>47</v>
      </c>
      <c r="G8230" t="s">
        <v>51</v>
      </c>
      <c r="H8230" t="s">
        <v>49</v>
      </c>
      <c r="I8230" t="s">
        <v>52</v>
      </c>
      <c r="J8230" s="1">
        <v>11.84</v>
      </c>
      <c r="K8230">
        <v>3.8972067990489041</v>
      </c>
      <c r="L8230">
        <v>95</v>
      </c>
      <c r="M8230" s="19">
        <v>1.8150989566013399E-2</v>
      </c>
      <c r="N8230" s="19">
        <v>1.80483214654935E-2</v>
      </c>
      <c r="P8230" t="s">
        <v>42</v>
      </c>
    </row>
    <row r="8231" spans="1:16" x14ac:dyDescent="0.3">
      <c r="A8231" t="str">
        <f t="shared" si="130"/>
        <v>04: Food PubsROGBMainstreamGinBombay Bramble GinD: £3.40 - £3.60All stocking</v>
      </c>
      <c r="B8231" t="s">
        <v>1</v>
      </c>
      <c r="C8231" t="s">
        <v>109</v>
      </c>
      <c r="D8231" t="s">
        <v>104</v>
      </c>
      <c r="E8231" t="s">
        <v>14</v>
      </c>
      <c r="F8231" t="s">
        <v>47</v>
      </c>
      <c r="G8231" t="s">
        <v>51</v>
      </c>
      <c r="H8231" t="s">
        <v>49</v>
      </c>
      <c r="I8231" t="s">
        <v>53</v>
      </c>
      <c r="J8231" s="1">
        <v>12.35</v>
      </c>
      <c r="K8231">
        <v>3.9148084310056159</v>
      </c>
      <c r="L8231">
        <v>142</v>
      </c>
      <c r="M8231" s="19">
        <v>2.0185035812788701E-2</v>
      </c>
      <c r="N8231">
        <v>1.9854218923233E-2</v>
      </c>
      <c r="P8231" t="s">
        <v>42</v>
      </c>
    </row>
    <row r="8232" spans="1:16" x14ac:dyDescent="0.3">
      <c r="A8232" t="str">
        <f t="shared" si="130"/>
        <v>04: Food PubsROGBMainstreamGinBombay Bramble GinE: £3.60 - £3.80All stocking</v>
      </c>
      <c r="B8232" t="s">
        <v>1</v>
      </c>
      <c r="C8232" t="s">
        <v>109</v>
      </c>
      <c r="D8232" t="s">
        <v>104</v>
      </c>
      <c r="E8232" t="s">
        <v>14</v>
      </c>
      <c r="F8232" t="s">
        <v>47</v>
      </c>
      <c r="G8232" t="s">
        <v>51</v>
      </c>
      <c r="H8232" t="s">
        <v>49</v>
      </c>
      <c r="I8232" t="s">
        <v>54</v>
      </c>
      <c r="J8232" s="1">
        <v>12.05</v>
      </c>
      <c r="K8232">
        <v>3.5073745385775483</v>
      </c>
      <c r="L8232">
        <v>133</v>
      </c>
      <c r="M8232" s="19">
        <v>1.7875294294883201E-2</v>
      </c>
      <c r="N8232" s="19">
        <v>1.7237665263479099E-2</v>
      </c>
      <c r="P8232" t="s">
        <v>42</v>
      </c>
    </row>
    <row r="8233" spans="1:16" x14ac:dyDescent="0.3">
      <c r="A8233" t="str">
        <f t="shared" si="130"/>
        <v>04: Food PubsROGBMainstreamGinBombay Bramble GinF: £3.80 - £4.00All stocking</v>
      </c>
      <c r="B8233" t="s">
        <v>1</v>
      </c>
      <c r="C8233" t="s">
        <v>109</v>
      </c>
      <c r="D8233" t="s">
        <v>104</v>
      </c>
      <c r="E8233" t="s">
        <v>14</v>
      </c>
      <c r="F8233" t="s">
        <v>47</v>
      </c>
      <c r="G8233" t="s">
        <v>51</v>
      </c>
      <c r="H8233" t="s">
        <v>49</v>
      </c>
      <c r="I8233" t="s">
        <v>55</v>
      </c>
      <c r="J8233" s="1">
        <v>12.18</v>
      </c>
      <c r="K8233">
        <v>3.3524904388540762</v>
      </c>
      <c r="L8233">
        <v>132</v>
      </c>
      <c r="M8233" s="19">
        <v>1.97239947505406E-2</v>
      </c>
      <c r="N8233" s="19">
        <v>1.8426694907767799E-2</v>
      </c>
      <c r="P8233" t="s">
        <v>42</v>
      </c>
    </row>
    <row r="8234" spans="1:16" x14ac:dyDescent="0.3">
      <c r="A8234" t="str">
        <f t="shared" si="130"/>
        <v>04: Food PubsROGBMainstreamGinBombay Bramble GinG: £4.00 - £4.20All stocking</v>
      </c>
      <c r="B8234" t="s">
        <v>1</v>
      </c>
      <c r="C8234" t="s">
        <v>109</v>
      </c>
      <c r="D8234" t="s">
        <v>104</v>
      </c>
      <c r="E8234" t="s">
        <v>14</v>
      </c>
      <c r="F8234" t="s">
        <v>47</v>
      </c>
      <c r="G8234" t="s">
        <v>51</v>
      </c>
      <c r="H8234" t="s">
        <v>49</v>
      </c>
      <c r="I8234" t="s">
        <v>56</v>
      </c>
      <c r="J8234" s="1">
        <v>9.73</v>
      </c>
      <c r="K8234">
        <v>2.9242645388799242</v>
      </c>
      <c r="L8234">
        <v>130</v>
      </c>
      <c r="M8234" s="19">
        <v>2.0506727993137901E-2</v>
      </c>
      <c r="N8234" s="19">
        <v>1.82828202815375E-2</v>
      </c>
      <c r="P8234" t="s">
        <v>42</v>
      </c>
    </row>
    <row r="8235" spans="1:16" x14ac:dyDescent="0.3">
      <c r="A8235" t="str">
        <f t="shared" si="130"/>
        <v>04: Food PubsROGBMainstreamGinBombay Bramble GinH: £4.20 - £4.40All stocking</v>
      </c>
      <c r="B8235" t="s">
        <v>1</v>
      </c>
      <c r="C8235" t="s">
        <v>109</v>
      </c>
      <c r="D8235" t="s">
        <v>104</v>
      </c>
      <c r="E8235" t="s">
        <v>14</v>
      </c>
      <c r="F8235" t="s">
        <v>47</v>
      </c>
      <c r="G8235" t="s">
        <v>51</v>
      </c>
      <c r="H8235" t="s">
        <v>49</v>
      </c>
      <c r="I8235" t="s">
        <v>60</v>
      </c>
      <c r="J8235" s="1">
        <v>9.92</v>
      </c>
      <c r="K8235">
        <v>3.0033945221445242</v>
      </c>
      <c r="L8235">
        <v>52</v>
      </c>
      <c r="M8235">
        <v>1.9261072955998E-2</v>
      </c>
      <c r="N8235">
        <v>1.8556088871295E-2</v>
      </c>
      <c r="P8235" t="s">
        <v>42</v>
      </c>
    </row>
    <row r="8236" spans="1:16" x14ac:dyDescent="0.3">
      <c r="A8236" t="str">
        <f t="shared" si="130"/>
        <v>04: Food PubsROGBMainstreamGinBombay SapphireA: &lt;£3All stocking</v>
      </c>
      <c r="B8236" t="s">
        <v>1</v>
      </c>
      <c r="C8236" t="s">
        <v>109</v>
      </c>
      <c r="D8236" t="s">
        <v>104</v>
      </c>
      <c r="E8236" t="s">
        <v>14</v>
      </c>
      <c r="F8236" t="s">
        <v>47</v>
      </c>
      <c r="G8236" t="s">
        <v>57</v>
      </c>
      <c r="H8236" t="s">
        <v>49</v>
      </c>
      <c r="I8236" t="s">
        <v>58</v>
      </c>
      <c r="J8236" s="1">
        <v>18.690000000000001</v>
      </c>
      <c r="K8236">
        <v>6.4740482239582802</v>
      </c>
      <c r="L8236">
        <v>278</v>
      </c>
      <c r="M8236" s="19">
        <v>4.5486831554104802E-2</v>
      </c>
      <c r="N8236" s="19">
        <v>4.2703124582954798E-2</v>
      </c>
      <c r="P8236" t="s">
        <v>42</v>
      </c>
    </row>
    <row r="8237" spans="1:16" x14ac:dyDescent="0.3">
      <c r="A8237" t="str">
        <f t="shared" si="130"/>
        <v>04: Food PubsROGBMainstreamGinBombay SapphireTotalAll stocking</v>
      </c>
      <c r="B8237" t="s">
        <v>1</v>
      </c>
      <c r="C8237" t="s">
        <v>109</v>
      </c>
      <c r="D8237" t="s">
        <v>104</v>
      </c>
      <c r="E8237" t="s">
        <v>14</v>
      </c>
      <c r="F8237" t="s">
        <v>47</v>
      </c>
      <c r="G8237" t="s">
        <v>57</v>
      </c>
      <c r="H8237" t="s">
        <v>49</v>
      </c>
      <c r="I8237" t="s">
        <v>12</v>
      </c>
      <c r="J8237" s="1">
        <v>21.29</v>
      </c>
      <c r="K8237">
        <v>6.8257820226368802</v>
      </c>
      <c r="L8237">
        <v>1240</v>
      </c>
      <c r="M8237" s="19">
        <v>5.2532573695685703E-2</v>
      </c>
      <c r="N8237" s="19">
        <v>5.2093026402316098E-2</v>
      </c>
      <c r="P8237" t="s">
        <v>42</v>
      </c>
    </row>
    <row r="8238" spans="1:16" x14ac:dyDescent="0.3">
      <c r="A8238" t="str">
        <f t="shared" si="130"/>
        <v>04: Food PubsROGBMainstreamGinBombay SapphireB: £3 - £3.20All stocking</v>
      </c>
      <c r="B8238" t="s">
        <v>1</v>
      </c>
      <c r="C8238" t="s">
        <v>109</v>
      </c>
      <c r="D8238" t="s">
        <v>104</v>
      </c>
      <c r="E8238" t="s">
        <v>14</v>
      </c>
      <c r="F8238" t="s">
        <v>47</v>
      </c>
      <c r="G8238" t="s">
        <v>57</v>
      </c>
      <c r="H8238" t="s">
        <v>49</v>
      </c>
      <c r="I8238" t="s">
        <v>59</v>
      </c>
      <c r="J8238" s="1">
        <v>20.8</v>
      </c>
      <c r="K8238">
        <v>7.2883529214037601</v>
      </c>
      <c r="L8238">
        <v>177</v>
      </c>
      <c r="M8238" s="19">
        <v>4.7102290503460598E-2</v>
      </c>
      <c r="N8238" s="19">
        <v>4.5231348668579197E-2</v>
      </c>
      <c r="P8238" t="s">
        <v>42</v>
      </c>
    </row>
    <row r="8239" spans="1:16" x14ac:dyDescent="0.3">
      <c r="A8239" t="str">
        <f t="shared" si="130"/>
        <v>04: Food PubsROGBMainstreamGinBombay SapphireC: £3.20 - £3.40All stocking</v>
      </c>
      <c r="B8239" t="s">
        <v>1</v>
      </c>
      <c r="C8239" t="s">
        <v>109</v>
      </c>
      <c r="D8239" t="s">
        <v>104</v>
      </c>
      <c r="E8239" t="s">
        <v>14</v>
      </c>
      <c r="F8239" t="s">
        <v>47</v>
      </c>
      <c r="G8239" t="s">
        <v>57</v>
      </c>
      <c r="H8239" t="s">
        <v>49</v>
      </c>
      <c r="I8239" t="s">
        <v>52</v>
      </c>
      <c r="J8239" s="1">
        <v>21.43</v>
      </c>
      <c r="K8239">
        <v>7.1478907165095995</v>
      </c>
      <c r="L8239">
        <v>286</v>
      </c>
      <c r="M8239" s="19">
        <v>4.9783476503922799E-2</v>
      </c>
      <c r="N8239">
        <v>4.8909434747628003E-2</v>
      </c>
      <c r="P8239" t="s">
        <v>42</v>
      </c>
    </row>
    <row r="8240" spans="1:16" x14ac:dyDescent="0.3">
      <c r="A8240" t="str">
        <f t="shared" si="130"/>
        <v>04: Food PubsROGBMainstreamGinBombay SapphireD: £3.40 - £3.60All stocking</v>
      </c>
      <c r="B8240" t="s">
        <v>1</v>
      </c>
      <c r="C8240" t="s">
        <v>109</v>
      </c>
      <c r="D8240" t="s">
        <v>104</v>
      </c>
      <c r="E8240" t="s">
        <v>14</v>
      </c>
      <c r="F8240" t="s">
        <v>47</v>
      </c>
      <c r="G8240" t="s">
        <v>57</v>
      </c>
      <c r="H8240" t="s">
        <v>49</v>
      </c>
      <c r="I8240" t="s">
        <v>53</v>
      </c>
      <c r="J8240" s="1">
        <v>22.1</v>
      </c>
      <c r="K8240">
        <v>7.0861392047106406</v>
      </c>
      <c r="L8240">
        <v>315</v>
      </c>
      <c r="M8240" s="19">
        <v>5.32572069809902E-2</v>
      </c>
      <c r="N8240" s="19">
        <v>5.4392081759285602E-2</v>
      </c>
      <c r="P8240" t="s">
        <v>42</v>
      </c>
    </row>
    <row r="8241" spans="1:16" x14ac:dyDescent="0.3">
      <c r="A8241" t="str">
        <f t="shared" si="130"/>
        <v>04: Food PubsROGBMainstreamGinBombay SapphireE: £3.60 - £3.80All stocking</v>
      </c>
      <c r="B8241" t="s">
        <v>1</v>
      </c>
      <c r="C8241" t="s">
        <v>109</v>
      </c>
      <c r="D8241" t="s">
        <v>104</v>
      </c>
      <c r="E8241" t="s">
        <v>14</v>
      </c>
      <c r="F8241" t="s">
        <v>47</v>
      </c>
      <c r="G8241" t="s">
        <v>57</v>
      </c>
      <c r="H8241" t="s">
        <v>49</v>
      </c>
      <c r="I8241" t="s">
        <v>54</v>
      </c>
      <c r="J8241" s="1">
        <v>26.83</v>
      </c>
      <c r="K8241">
        <v>8.0465124233196406</v>
      </c>
      <c r="L8241">
        <v>249</v>
      </c>
      <c r="M8241" s="19">
        <v>5.8723530334175503E-2</v>
      </c>
      <c r="N8241" s="19">
        <v>5.9016891601077398E-2</v>
      </c>
      <c r="P8241" t="s">
        <v>42</v>
      </c>
    </row>
    <row r="8242" spans="1:16" x14ac:dyDescent="0.3">
      <c r="A8242" t="str">
        <f t="shared" si="130"/>
        <v>04: Food PubsROGBMainstreamGinBombay SapphireF: £3.80 - £4.00All stocking</v>
      </c>
      <c r="B8242" t="s">
        <v>1</v>
      </c>
      <c r="C8242" t="s">
        <v>109</v>
      </c>
      <c r="D8242" t="s">
        <v>104</v>
      </c>
      <c r="E8242" t="s">
        <v>14</v>
      </c>
      <c r="F8242" t="s">
        <v>47</v>
      </c>
      <c r="G8242" t="s">
        <v>57</v>
      </c>
      <c r="H8242" t="s">
        <v>49</v>
      </c>
      <c r="I8242" t="s">
        <v>55</v>
      </c>
      <c r="J8242" s="1">
        <v>24.03</v>
      </c>
      <c r="K8242">
        <v>7.2754500707625596</v>
      </c>
      <c r="L8242">
        <v>240</v>
      </c>
      <c r="M8242" s="19">
        <v>5.6900054366795502E-2</v>
      </c>
      <c r="N8242" s="19">
        <v>5.7338452964568701E-2</v>
      </c>
      <c r="P8242" t="s">
        <v>42</v>
      </c>
    </row>
    <row r="8243" spans="1:16" x14ac:dyDescent="0.3">
      <c r="A8243" t="str">
        <f t="shared" si="130"/>
        <v>04: Food PubsROGBMainstreamGinBombay SapphireG: £4.00 - £4.20All stocking</v>
      </c>
      <c r="B8243" t="s">
        <v>1</v>
      </c>
      <c r="C8243" t="s">
        <v>109</v>
      </c>
      <c r="D8243" t="s">
        <v>104</v>
      </c>
      <c r="E8243" t="s">
        <v>14</v>
      </c>
      <c r="F8243" t="s">
        <v>47</v>
      </c>
      <c r="G8243" t="s">
        <v>57</v>
      </c>
      <c r="H8243" t="s">
        <v>49</v>
      </c>
      <c r="I8243" t="s">
        <v>56</v>
      </c>
      <c r="J8243" s="1">
        <v>22.6</v>
      </c>
      <c r="K8243">
        <v>6.9008587389622003</v>
      </c>
      <c r="L8243">
        <v>145</v>
      </c>
      <c r="M8243" s="19">
        <v>5.8342032777908101E-2</v>
      </c>
      <c r="N8243" s="19">
        <v>6.0312650010542798E-2</v>
      </c>
      <c r="P8243" t="s">
        <v>42</v>
      </c>
    </row>
    <row r="8244" spans="1:16" x14ac:dyDescent="0.3">
      <c r="A8244" t="str">
        <f t="shared" si="130"/>
        <v>04: Food PubsROGBMainstreamGinBombay SapphireH: £4.20 - £4.40All stocking</v>
      </c>
      <c r="B8244" t="s">
        <v>1</v>
      </c>
      <c r="C8244" t="s">
        <v>109</v>
      </c>
      <c r="D8244" t="s">
        <v>104</v>
      </c>
      <c r="E8244" t="s">
        <v>14</v>
      </c>
      <c r="F8244" t="s">
        <v>47</v>
      </c>
      <c r="G8244" t="s">
        <v>57</v>
      </c>
      <c r="H8244" t="s">
        <v>49</v>
      </c>
      <c r="I8244" t="s">
        <v>60</v>
      </c>
      <c r="J8244" s="1">
        <v>25.39</v>
      </c>
      <c r="K8244">
        <v>7.8909681909682003</v>
      </c>
      <c r="L8244">
        <v>74</v>
      </c>
      <c r="M8244" s="19">
        <v>7.0843313563609803E-2</v>
      </c>
      <c r="N8244" s="19">
        <v>7.4221375756217803E-2</v>
      </c>
      <c r="P8244" t="s">
        <v>42</v>
      </c>
    </row>
    <row r="8245" spans="1:16" x14ac:dyDescent="0.3">
      <c r="A8245" t="str">
        <f t="shared" si="130"/>
        <v>04: Food PubsROGBMainstreamGinBombay SapphireI: £4.40 - £4.60All stocking</v>
      </c>
      <c r="B8245" t="s">
        <v>1</v>
      </c>
      <c r="C8245" t="s">
        <v>109</v>
      </c>
      <c r="D8245" t="s">
        <v>104</v>
      </c>
      <c r="E8245" t="s">
        <v>14</v>
      </c>
      <c r="F8245" t="s">
        <v>47</v>
      </c>
      <c r="G8245" t="s">
        <v>57</v>
      </c>
      <c r="H8245" t="s">
        <v>49</v>
      </c>
      <c r="I8245" t="s">
        <v>64</v>
      </c>
      <c r="J8245" s="1">
        <v>28.55</v>
      </c>
      <c r="K8245">
        <v>8.0354489596425189</v>
      </c>
      <c r="L8245">
        <v>31</v>
      </c>
      <c r="M8245" s="19">
        <v>6.1235470976734603E-2</v>
      </c>
      <c r="N8245">
        <v>6.1995877397382999E-2</v>
      </c>
      <c r="P8245" t="s">
        <v>42</v>
      </c>
    </row>
    <row r="8246" spans="1:16" x14ac:dyDescent="0.3">
      <c r="A8246" t="str">
        <f t="shared" si="130"/>
        <v>04: Food PubsROGBMainstreamGinGordonsA: &lt;£3All stocking</v>
      </c>
      <c r="B8246" t="s">
        <v>1</v>
      </c>
      <c r="C8246" t="s">
        <v>109</v>
      </c>
      <c r="D8246" t="s">
        <v>104</v>
      </c>
      <c r="E8246" t="s">
        <v>14</v>
      </c>
      <c r="F8246" t="s">
        <v>47</v>
      </c>
      <c r="G8246" t="s">
        <v>61</v>
      </c>
      <c r="H8246" t="s">
        <v>49</v>
      </c>
      <c r="I8246" t="s">
        <v>58</v>
      </c>
      <c r="J8246" s="1">
        <v>57.37</v>
      </c>
      <c r="K8246">
        <v>19.124185075684281</v>
      </c>
      <c r="L8246">
        <v>617</v>
      </c>
      <c r="M8246">
        <v>0.176997141607701</v>
      </c>
      <c r="N8246">
        <v>0.167210140017515</v>
      </c>
      <c r="P8246" t="s">
        <v>42</v>
      </c>
    </row>
    <row r="8247" spans="1:16" x14ac:dyDescent="0.3">
      <c r="A8247" t="str">
        <f t="shared" si="130"/>
        <v>04: Food PubsROGBMainstreamGinGordonsTotalAll stocking</v>
      </c>
      <c r="B8247" t="s">
        <v>1</v>
      </c>
      <c r="C8247" t="s">
        <v>109</v>
      </c>
      <c r="D8247" t="s">
        <v>104</v>
      </c>
      <c r="E8247" t="s">
        <v>14</v>
      </c>
      <c r="F8247" t="s">
        <v>47</v>
      </c>
      <c r="G8247" t="s">
        <v>61</v>
      </c>
      <c r="H8247" t="s">
        <v>49</v>
      </c>
      <c r="I8247" t="s">
        <v>12</v>
      </c>
      <c r="J8247" s="1">
        <v>54.7</v>
      </c>
      <c r="K8247">
        <v>17.377159663472959</v>
      </c>
      <c r="L8247">
        <v>1580</v>
      </c>
      <c r="M8247">
        <v>0.173725061547678</v>
      </c>
      <c r="N8247">
        <v>0.17113587615240999</v>
      </c>
      <c r="P8247" t="s">
        <v>42</v>
      </c>
    </row>
    <row r="8248" spans="1:16" x14ac:dyDescent="0.3">
      <c r="A8248" t="str">
        <f t="shared" si="130"/>
        <v>04: Food PubsROGBMainstreamGinGordonsB: £3 - £3.20All stocking</v>
      </c>
      <c r="B8248" t="s">
        <v>1</v>
      </c>
      <c r="C8248" t="s">
        <v>109</v>
      </c>
      <c r="D8248" t="s">
        <v>104</v>
      </c>
      <c r="E8248" t="s">
        <v>14</v>
      </c>
      <c r="F8248" t="s">
        <v>47</v>
      </c>
      <c r="G8248" t="s">
        <v>61</v>
      </c>
      <c r="H8248" t="s">
        <v>49</v>
      </c>
      <c r="I8248" t="s">
        <v>59</v>
      </c>
      <c r="J8248" s="1">
        <v>58.25</v>
      </c>
      <c r="K8248">
        <v>18.780849740682399</v>
      </c>
      <c r="L8248">
        <v>478</v>
      </c>
      <c r="M8248">
        <v>0.16898417775159699</v>
      </c>
      <c r="N8248">
        <v>0.1681110008377</v>
      </c>
      <c r="P8248" t="s">
        <v>42</v>
      </c>
    </row>
    <row r="8249" spans="1:16" x14ac:dyDescent="0.3">
      <c r="A8249" t="str">
        <f t="shared" si="130"/>
        <v>04: Food PubsROGBMainstreamGinGordonsC: £3.20 - £3.40All stocking</v>
      </c>
      <c r="B8249" t="s">
        <v>1</v>
      </c>
      <c r="C8249" t="s">
        <v>109</v>
      </c>
      <c r="D8249" t="s">
        <v>104</v>
      </c>
      <c r="E8249" t="s">
        <v>14</v>
      </c>
      <c r="F8249" t="s">
        <v>47</v>
      </c>
      <c r="G8249" t="s">
        <v>61</v>
      </c>
      <c r="H8249" t="s">
        <v>49</v>
      </c>
      <c r="I8249" t="s">
        <v>52</v>
      </c>
      <c r="J8249" s="1">
        <v>57.04</v>
      </c>
      <c r="K8249">
        <v>17.549032159528359</v>
      </c>
      <c r="L8249">
        <v>524</v>
      </c>
      <c r="M8249">
        <v>0.16455737472522999</v>
      </c>
      <c r="N8249">
        <v>0.16764158609282201</v>
      </c>
      <c r="P8249" t="s">
        <v>42</v>
      </c>
    </row>
    <row r="8250" spans="1:16" x14ac:dyDescent="0.3">
      <c r="A8250" t="str">
        <f t="shared" si="130"/>
        <v>04: Food PubsROGBMainstreamGinGordonsD: £3.40 - £3.60All stocking</v>
      </c>
      <c r="B8250" t="s">
        <v>1</v>
      </c>
      <c r="C8250" t="s">
        <v>109</v>
      </c>
      <c r="D8250" t="s">
        <v>104</v>
      </c>
      <c r="E8250" t="s">
        <v>14</v>
      </c>
      <c r="F8250" t="s">
        <v>47</v>
      </c>
      <c r="G8250" t="s">
        <v>61</v>
      </c>
      <c r="H8250" t="s">
        <v>49</v>
      </c>
      <c r="I8250" t="s">
        <v>53</v>
      </c>
      <c r="J8250" s="1">
        <v>58.72</v>
      </c>
      <c r="K8250">
        <v>18.2012693972694</v>
      </c>
      <c r="L8250">
        <v>525</v>
      </c>
      <c r="M8250">
        <v>0.171109912478495</v>
      </c>
      <c r="N8250">
        <v>0.17422579019717299</v>
      </c>
      <c r="P8250" t="s">
        <v>42</v>
      </c>
    </row>
    <row r="8251" spans="1:16" x14ac:dyDescent="0.3">
      <c r="A8251" t="str">
        <f t="shared" si="130"/>
        <v>04: Food PubsROGBMainstreamGinGordonsE: £3.60 - £3.80All stocking</v>
      </c>
      <c r="B8251" t="s">
        <v>1</v>
      </c>
      <c r="C8251" t="s">
        <v>109</v>
      </c>
      <c r="D8251" t="s">
        <v>104</v>
      </c>
      <c r="E8251" t="s">
        <v>14</v>
      </c>
      <c r="F8251" t="s">
        <v>47</v>
      </c>
      <c r="G8251" t="s">
        <v>61</v>
      </c>
      <c r="H8251" t="s">
        <v>49</v>
      </c>
      <c r="I8251" t="s">
        <v>54</v>
      </c>
      <c r="J8251" s="1">
        <v>57.14</v>
      </c>
      <c r="K8251">
        <v>17.243753069733479</v>
      </c>
      <c r="L8251">
        <v>306</v>
      </c>
      <c r="M8251">
        <v>0.183656407057188</v>
      </c>
      <c r="N8251">
        <v>0.176455084375126</v>
      </c>
      <c r="P8251" t="s">
        <v>42</v>
      </c>
    </row>
    <row r="8252" spans="1:16" x14ac:dyDescent="0.3">
      <c r="A8252" t="str">
        <f t="shared" ref="A8252:A8315" si="131">C8252&amp;D8252&amp;E8252&amp;F8252&amp;G8252&amp;I8252&amp;P8252</f>
        <v>04: Food PubsROGBMainstreamGinGordonsF: £3.80 - £4.00All stocking</v>
      </c>
      <c r="B8252" t="s">
        <v>1</v>
      </c>
      <c r="C8252" t="s">
        <v>109</v>
      </c>
      <c r="D8252" t="s">
        <v>104</v>
      </c>
      <c r="E8252" t="s">
        <v>14</v>
      </c>
      <c r="F8252" t="s">
        <v>47</v>
      </c>
      <c r="G8252" t="s">
        <v>61</v>
      </c>
      <c r="H8252" t="s">
        <v>49</v>
      </c>
      <c r="I8252" t="s">
        <v>55</v>
      </c>
      <c r="J8252" s="1">
        <v>56.09</v>
      </c>
      <c r="K8252">
        <v>16.35438573926076</v>
      </c>
      <c r="L8252">
        <v>200</v>
      </c>
      <c r="M8252">
        <v>0.18131381166621</v>
      </c>
      <c r="N8252">
        <v>0.167209818895212</v>
      </c>
      <c r="P8252" t="s">
        <v>42</v>
      </c>
    </row>
    <row r="8253" spans="1:16" x14ac:dyDescent="0.3">
      <c r="A8253" t="str">
        <f t="shared" si="131"/>
        <v>04: Food PubsROGBMainstreamGinGordonsG: £4.00 - £4.20All stocking</v>
      </c>
      <c r="B8253" t="s">
        <v>1</v>
      </c>
      <c r="C8253" t="s">
        <v>109</v>
      </c>
      <c r="D8253" t="s">
        <v>104</v>
      </c>
      <c r="E8253" t="s">
        <v>14</v>
      </c>
      <c r="F8253" t="s">
        <v>47</v>
      </c>
      <c r="G8253" t="s">
        <v>61</v>
      </c>
      <c r="H8253" t="s">
        <v>49</v>
      </c>
      <c r="I8253" t="s">
        <v>56</v>
      </c>
      <c r="J8253" s="1">
        <v>53.95</v>
      </c>
      <c r="K8253">
        <v>15.617507539541441</v>
      </c>
      <c r="L8253">
        <v>177</v>
      </c>
      <c r="M8253">
        <v>0.20869759382622599</v>
      </c>
      <c r="N8253">
        <v>0.18652530224758601</v>
      </c>
      <c r="P8253" t="s">
        <v>42</v>
      </c>
    </row>
    <row r="8254" spans="1:16" x14ac:dyDescent="0.3">
      <c r="A8254" t="str">
        <f t="shared" si="131"/>
        <v>04: Food PubsROGBMainstreamGinGordonsH: £4.20 - £4.40All stocking</v>
      </c>
      <c r="B8254" t="s">
        <v>1</v>
      </c>
      <c r="C8254" t="s">
        <v>109</v>
      </c>
      <c r="D8254" t="s">
        <v>104</v>
      </c>
      <c r="E8254" t="s">
        <v>14</v>
      </c>
      <c r="F8254" t="s">
        <v>47</v>
      </c>
      <c r="G8254" t="s">
        <v>61</v>
      </c>
      <c r="H8254" t="s">
        <v>49</v>
      </c>
      <c r="I8254" t="s">
        <v>60</v>
      </c>
      <c r="J8254" s="1">
        <v>52.58</v>
      </c>
      <c r="K8254">
        <v>14.026089391257919</v>
      </c>
      <c r="L8254">
        <v>89</v>
      </c>
      <c r="M8254">
        <v>0.182328955824761</v>
      </c>
      <c r="N8254">
        <v>0.15951070087418501</v>
      </c>
      <c r="P8254" t="s">
        <v>42</v>
      </c>
    </row>
    <row r="8255" spans="1:16" x14ac:dyDescent="0.3">
      <c r="A8255" t="str">
        <f t="shared" si="131"/>
        <v>04: Food PubsROGBMainstreamGinGordonsI: £4.40 - £4.60All stocking</v>
      </c>
      <c r="B8255" t="s">
        <v>1</v>
      </c>
      <c r="C8255" t="s">
        <v>109</v>
      </c>
      <c r="D8255" t="s">
        <v>104</v>
      </c>
      <c r="E8255" t="s">
        <v>14</v>
      </c>
      <c r="F8255" t="s">
        <v>47</v>
      </c>
      <c r="G8255" t="s">
        <v>61</v>
      </c>
      <c r="H8255" t="s">
        <v>49</v>
      </c>
      <c r="I8255" t="s">
        <v>64</v>
      </c>
      <c r="J8255" s="1">
        <v>53.68</v>
      </c>
      <c r="K8255">
        <v>14.455505761843799</v>
      </c>
      <c r="L8255">
        <v>71</v>
      </c>
      <c r="M8255">
        <v>0.20216099363089299</v>
      </c>
      <c r="N8255">
        <v>0.185055001351909</v>
      </c>
      <c r="P8255" t="s">
        <v>42</v>
      </c>
    </row>
    <row r="8256" spans="1:16" x14ac:dyDescent="0.3">
      <c r="A8256" t="str">
        <f t="shared" si="131"/>
        <v>04: Food PubsROGBMainstreamGinGordonsJ: £4.60 - £4.80All stocking</v>
      </c>
      <c r="B8256" t="s">
        <v>1</v>
      </c>
      <c r="C8256" t="s">
        <v>109</v>
      </c>
      <c r="D8256" t="s">
        <v>104</v>
      </c>
      <c r="E8256" t="s">
        <v>14</v>
      </c>
      <c r="F8256" t="s">
        <v>47</v>
      </c>
      <c r="G8256" t="s">
        <v>61</v>
      </c>
      <c r="H8256" t="s">
        <v>49</v>
      </c>
      <c r="I8256" t="s">
        <v>65</v>
      </c>
      <c r="J8256" s="1">
        <v>43.62</v>
      </c>
      <c r="K8256">
        <v>11.52173638327484</v>
      </c>
      <c r="L8256">
        <v>39</v>
      </c>
      <c r="M8256">
        <v>0.174894893296554</v>
      </c>
      <c r="N8256">
        <v>0.153993420697837</v>
      </c>
      <c r="P8256" t="s">
        <v>42</v>
      </c>
    </row>
    <row r="8257" spans="1:16" x14ac:dyDescent="0.3">
      <c r="A8257" t="str">
        <f t="shared" si="131"/>
        <v>04: Food PubsROGBMainstreamGinGordonsK: £4.80 - £5.00All stocking</v>
      </c>
      <c r="B8257" t="s">
        <v>1</v>
      </c>
      <c r="C8257" t="s">
        <v>109</v>
      </c>
      <c r="D8257" t="s">
        <v>104</v>
      </c>
      <c r="E8257" t="s">
        <v>14</v>
      </c>
      <c r="F8257" t="s">
        <v>47</v>
      </c>
      <c r="G8257" t="s">
        <v>61</v>
      </c>
      <c r="H8257" t="s">
        <v>49</v>
      </c>
      <c r="I8257" t="s">
        <v>89</v>
      </c>
      <c r="J8257" s="1">
        <v>47.59</v>
      </c>
      <c r="K8257">
        <v>11.983774928774919</v>
      </c>
      <c r="L8257">
        <v>30</v>
      </c>
      <c r="M8257">
        <v>0.206450680088164</v>
      </c>
      <c r="N8257">
        <v>0.18162242580847199</v>
      </c>
      <c r="P8257" t="s">
        <v>42</v>
      </c>
    </row>
    <row r="8258" spans="1:16" x14ac:dyDescent="0.3">
      <c r="A8258" t="str">
        <f t="shared" si="131"/>
        <v>04: Food PubsROGBMainstreamGinGordonsL: £5.00 - £5.20All stocking</v>
      </c>
      <c r="B8258" t="s">
        <v>1</v>
      </c>
      <c r="C8258" t="s">
        <v>109</v>
      </c>
      <c r="D8258" t="s">
        <v>104</v>
      </c>
      <c r="E8258" t="s">
        <v>14</v>
      </c>
      <c r="F8258" t="s">
        <v>47</v>
      </c>
      <c r="G8258" t="s">
        <v>61</v>
      </c>
      <c r="H8258" t="s">
        <v>49</v>
      </c>
      <c r="I8258" t="s">
        <v>90</v>
      </c>
      <c r="J8258" s="1">
        <v>44.47</v>
      </c>
      <c r="K8258">
        <v>11.08799004026276</v>
      </c>
      <c r="L8258">
        <v>33</v>
      </c>
      <c r="M8258">
        <v>0.19607879424258401</v>
      </c>
      <c r="N8258">
        <v>0.17970442587434199</v>
      </c>
      <c r="P8258" t="s">
        <v>42</v>
      </c>
    </row>
    <row r="8259" spans="1:16" x14ac:dyDescent="0.3">
      <c r="A8259" t="str">
        <f t="shared" si="131"/>
        <v>04: Food PubsROGBMainstreamGinGordons Pink GinA: &lt;£3All stocking</v>
      </c>
      <c r="B8259" t="s">
        <v>1</v>
      </c>
      <c r="C8259" t="s">
        <v>109</v>
      </c>
      <c r="D8259" t="s">
        <v>104</v>
      </c>
      <c r="E8259" t="s">
        <v>14</v>
      </c>
      <c r="F8259" t="s">
        <v>47</v>
      </c>
      <c r="G8259" t="s">
        <v>62</v>
      </c>
      <c r="H8259" t="s">
        <v>49</v>
      </c>
      <c r="I8259" t="s">
        <v>58</v>
      </c>
      <c r="J8259" s="1">
        <v>88.91</v>
      </c>
      <c r="K8259">
        <v>29.278229758714442</v>
      </c>
      <c r="L8259">
        <v>588</v>
      </c>
      <c r="M8259">
        <v>0.25438864069523298</v>
      </c>
      <c r="N8259">
        <v>0.24963670609928601</v>
      </c>
      <c r="P8259" t="s">
        <v>42</v>
      </c>
    </row>
    <row r="8260" spans="1:16" x14ac:dyDescent="0.3">
      <c r="A8260" t="str">
        <f t="shared" si="131"/>
        <v>04: Food PubsROGBMainstreamGinGordons Pink GinTotalAll stocking</v>
      </c>
      <c r="B8260" t="s">
        <v>1</v>
      </c>
      <c r="C8260" t="s">
        <v>109</v>
      </c>
      <c r="D8260" t="s">
        <v>104</v>
      </c>
      <c r="E8260" t="s">
        <v>14</v>
      </c>
      <c r="F8260" t="s">
        <v>47</v>
      </c>
      <c r="G8260" t="s">
        <v>62</v>
      </c>
      <c r="H8260" t="s">
        <v>49</v>
      </c>
      <c r="I8260" t="s">
        <v>12</v>
      </c>
      <c r="J8260" s="1">
        <v>72.98</v>
      </c>
      <c r="K8260">
        <v>23.380140141656799</v>
      </c>
      <c r="L8260">
        <v>1589</v>
      </c>
      <c r="M8260">
        <v>0.24027148125861</v>
      </c>
      <c r="N8260">
        <v>0.239125467736545</v>
      </c>
      <c r="P8260" t="s">
        <v>42</v>
      </c>
    </row>
    <row r="8261" spans="1:16" x14ac:dyDescent="0.3">
      <c r="A8261" t="str">
        <f t="shared" si="131"/>
        <v>04: Food PubsROGBMainstreamGinGordons Pink GinB: £3 - £3.20All stocking</v>
      </c>
      <c r="B8261" t="s">
        <v>1</v>
      </c>
      <c r="C8261" t="s">
        <v>109</v>
      </c>
      <c r="D8261" t="s">
        <v>104</v>
      </c>
      <c r="E8261" t="s">
        <v>14</v>
      </c>
      <c r="F8261" t="s">
        <v>47</v>
      </c>
      <c r="G8261" t="s">
        <v>62</v>
      </c>
      <c r="H8261" t="s">
        <v>49</v>
      </c>
      <c r="I8261" t="s">
        <v>59</v>
      </c>
      <c r="J8261" s="1">
        <v>80.33</v>
      </c>
      <c r="K8261">
        <v>27.802028894391402</v>
      </c>
      <c r="L8261">
        <v>491</v>
      </c>
      <c r="M8261">
        <v>0.249447301425438</v>
      </c>
      <c r="N8261">
        <v>0.24808965551748999</v>
      </c>
      <c r="P8261" t="s">
        <v>42</v>
      </c>
    </row>
    <row r="8262" spans="1:16" x14ac:dyDescent="0.3">
      <c r="A8262" t="str">
        <f t="shared" si="131"/>
        <v>04: Food PubsROGBMainstreamGinGordons Pink GinC: £3.20 - £3.40All stocking</v>
      </c>
      <c r="B8262" t="s">
        <v>1</v>
      </c>
      <c r="C8262" t="s">
        <v>109</v>
      </c>
      <c r="D8262" t="s">
        <v>104</v>
      </c>
      <c r="E8262" t="s">
        <v>14</v>
      </c>
      <c r="F8262" t="s">
        <v>47</v>
      </c>
      <c r="G8262" t="s">
        <v>62</v>
      </c>
      <c r="H8262" t="s">
        <v>49</v>
      </c>
      <c r="I8262" t="s">
        <v>52</v>
      </c>
      <c r="J8262" s="1">
        <v>77.55</v>
      </c>
      <c r="K8262">
        <v>24.885612694518642</v>
      </c>
      <c r="L8262">
        <v>553</v>
      </c>
      <c r="M8262">
        <v>0.244676912174005</v>
      </c>
      <c r="N8262">
        <v>0.239711277434104</v>
      </c>
      <c r="P8262" t="s">
        <v>42</v>
      </c>
    </row>
    <row r="8263" spans="1:16" x14ac:dyDescent="0.3">
      <c r="A8263" t="str">
        <f t="shared" si="131"/>
        <v>04: Food PubsROGBMainstreamGinGordons Pink GinD: £3.40 - £3.60All stocking</v>
      </c>
      <c r="B8263" t="s">
        <v>1</v>
      </c>
      <c r="C8263" t="s">
        <v>109</v>
      </c>
      <c r="D8263" t="s">
        <v>104</v>
      </c>
      <c r="E8263" t="s">
        <v>14</v>
      </c>
      <c r="F8263" t="s">
        <v>47</v>
      </c>
      <c r="G8263" t="s">
        <v>62</v>
      </c>
      <c r="H8263" t="s">
        <v>49</v>
      </c>
      <c r="I8263" t="s">
        <v>53</v>
      </c>
      <c r="J8263" s="1">
        <v>76.930000000000007</v>
      </c>
      <c r="K8263">
        <v>23.385206364829919</v>
      </c>
      <c r="L8263">
        <v>611</v>
      </c>
      <c r="M8263">
        <v>0.24918679508839101</v>
      </c>
      <c r="N8263">
        <v>0.24819388979387499</v>
      </c>
      <c r="P8263" t="s">
        <v>42</v>
      </c>
    </row>
    <row r="8264" spans="1:16" x14ac:dyDescent="0.3">
      <c r="A8264" t="str">
        <f t="shared" si="131"/>
        <v>04: Food PubsROGBMainstreamGinGordons Pink GinE: £3.60 - £3.80All stocking</v>
      </c>
      <c r="B8264" t="s">
        <v>1</v>
      </c>
      <c r="C8264" t="s">
        <v>109</v>
      </c>
      <c r="D8264" t="s">
        <v>104</v>
      </c>
      <c r="E8264" t="s">
        <v>14</v>
      </c>
      <c r="F8264" t="s">
        <v>47</v>
      </c>
      <c r="G8264" t="s">
        <v>62</v>
      </c>
      <c r="H8264" t="s">
        <v>49</v>
      </c>
      <c r="I8264" t="s">
        <v>54</v>
      </c>
      <c r="J8264" s="1">
        <v>69.7</v>
      </c>
      <c r="K8264">
        <v>20.892522185649682</v>
      </c>
      <c r="L8264">
        <v>502</v>
      </c>
      <c r="M8264">
        <v>0.238389696727242</v>
      </c>
      <c r="N8264">
        <v>0.238068986574164</v>
      </c>
      <c r="P8264" t="s">
        <v>42</v>
      </c>
    </row>
    <row r="8265" spans="1:16" x14ac:dyDescent="0.3">
      <c r="A8265" t="str">
        <f t="shared" si="131"/>
        <v>04: Food PubsROGBMainstreamGinGordons Pink GinF: £3.80 - £4.00All stocking</v>
      </c>
      <c r="B8265" t="s">
        <v>1</v>
      </c>
      <c r="C8265" t="s">
        <v>109</v>
      </c>
      <c r="D8265" t="s">
        <v>104</v>
      </c>
      <c r="E8265" t="s">
        <v>14</v>
      </c>
      <c r="F8265" t="s">
        <v>47</v>
      </c>
      <c r="G8265" t="s">
        <v>62</v>
      </c>
      <c r="H8265" t="s">
        <v>49</v>
      </c>
      <c r="I8265" t="s">
        <v>55</v>
      </c>
      <c r="J8265" s="1">
        <v>61.98</v>
      </c>
      <c r="K8265">
        <v>18.65491857136152</v>
      </c>
      <c r="L8265">
        <v>298</v>
      </c>
      <c r="M8265">
        <v>0.23659045371680701</v>
      </c>
      <c r="N8265">
        <v>0.23441027766266101</v>
      </c>
      <c r="P8265" t="s">
        <v>42</v>
      </c>
    </row>
    <row r="8266" spans="1:16" x14ac:dyDescent="0.3">
      <c r="A8266" t="str">
        <f t="shared" si="131"/>
        <v>04: Food PubsROGBMainstreamGinGordons Pink GinG: £4.00 - £4.20All stocking</v>
      </c>
      <c r="B8266" t="s">
        <v>1</v>
      </c>
      <c r="C8266" t="s">
        <v>109</v>
      </c>
      <c r="D8266" t="s">
        <v>104</v>
      </c>
      <c r="E8266" t="s">
        <v>14</v>
      </c>
      <c r="F8266" t="s">
        <v>47</v>
      </c>
      <c r="G8266" t="s">
        <v>62</v>
      </c>
      <c r="H8266" t="s">
        <v>49</v>
      </c>
      <c r="I8266" t="s">
        <v>56</v>
      </c>
      <c r="J8266" s="1">
        <v>65.11</v>
      </c>
      <c r="K8266">
        <v>19.284105644800842</v>
      </c>
      <c r="L8266">
        <v>187</v>
      </c>
      <c r="M8266">
        <v>0.22316011320478699</v>
      </c>
      <c r="N8266">
        <v>0.221100983971182</v>
      </c>
      <c r="P8266" t="s">
        <v>42</v>
      </c>
    </row>
    <row r="8267" spans="1:16" x14ac:dyDescent="0.3">
      <c r="A8267" t="str">
        <f t="shared" si="131"/>
        <v>04: Food PubsROGBMainstreamGinGordons Pink GinH: £4.20 - £4.40All stocking</v>
      </c>
      <c r="B8267" t="s">
        <v>1</v>
      </c>
      <c r="C8267" t="s">
        <v>109</v>
      </c>
      <c r="D8267" t="s">
        <v>104</v>
      </c>
      <c r="E8267" t="s">
        <v>14</v>
      </c>
      <c r="F8267" t="s">
        <v>47</v>
      </c>
      <c r="G8267" t="s">
        <v>62</v>
      </c>
      <c r="H8267" t="s">
        <v>49</v>
      </c>
      <c r="I8267" t="s">
        <v>60</v>
      </c>
      <c r="J8267" s="1">
        <v>61.97</v>
      </c>
      <c r="K8267">
        <v>18.904539949298002</v>
      </c>
      <c r="L8267">
        <v>124</v>
      </c>
      <c r="M8267">
        <v>0.20540600676578399</v>
      </c>
      <c r="N8267">
        <v>0.20531050890098199</v>
      </c>
      <c r="P8267" t="s">
        <v>42</v>
      </c>
    </row>
    <row r="8268" spans="1:16" x14ac:dyDescent="0.3">
      <c r="A8268" t="str">
        <f t="shared" si="131"/>
        <v>04: Food PubsROGBMainstreamGinGordons Pink GinI: £4.40 - £4.60All stocking</v>
      </c>
      <c r="B8268" t="s">
        <v>1</v>
      </c>
      <c r="C8268" t="s">
        <v>109</v>
      </c>
      <c r="D8268" t="s">
        <v>104</v>
      </c>
      <c r="E8268" t="s">
        <v>14</v>
      </c>
      <c r="F8268" t="s">
        <v>47</v>
      </c>
      <c r="G8268" t="s">
        <v>62</v>
      </c>
      <c r="H8268" t="s">
        <v>49</v>
      </c>
      <c r="I8268" t="s">
        <v>64</v>
      </c>
      <c r="J8268" s="1">
        <v>71.069999999999993</v>
      </c>
      <c r="K8268">
        <v>20.593553750171399</v>
      </c>
      <c r="L8268">
        <v>68</v>
      </c>
      <c r="M8268">
        <v>0.204536409258707</v>
      </c>
      <c r="N8268">
        <v>0.203978234445467</v>
      </c>
      <c r="P8268" t="s">
        <v>42</v>
      </c>
    </row>
    <row r="8269" spans="1:16" x14ac:dyDescent="0.3">
      <c r="A8269" t="str">
        <f t="shared" si="131"/>
        <v>04: Food PubsROGBMainstreamGinGordons Pink GinJ: £4.60 - £4.80All stocking</v>
      </c>
      <c r="B8269" t="s">
        <v>1</v>
      </c>
      <c r="C8269" t="s">
        <v>109</v>
      </c>
      <c r="D8269" t="s">
        <v>104</v>
      </c>
      <c r="E8269" t="s">
        <v>14</v>
      </c>
      <c r="F8269" t="s">
        <v>47</v>
      </c>
      <c r="G8269" t="s">
        <v>62</v>
      </c>
      <c r="H8269" t="s">
        <v>49</v>
      </c>
      <c r="I8269" t="s">
        <v>65</v>
      </c>
      <c r="J8269" s="1">
        <v>75.8</v>
      </c>
      <c r="K8269">
        <v>20.432018907018918</v>
      </c>
      <c r="L8269">
        <v>36</v>
      </c>
      <c r="M8269">
        <v>0.22003685985282001</v>
      </c>
      <c r="N8269">
        <v>0.22293039588243799</v>
      </c>
      <c r="P8269" t="s">
        <v>42</v>
      </c>
    </row>
    <row r="8270" spans="1:16" x14ac:dyDescent="0.3">
      <c r="A8270" t="str">
        <f t="shared" si="131"/>
        <v>04: Food PubsROGBMainstreamGinHendricksA: &lt;£3All stocking</v>
      </c>
      <c r="B8270" t="s">
        <v>1</v>
      </c>
      <c r="C8270" t="s">
        <v>109</v>
      </c>
      <c r="D8270" t="s">
        <v>104</v>
      </c>
      <c r="E8270" t="s">
        <v>14</v>
      </c>
      <c r="F8270" t="s">
        <v>47</v>
      </c>
      <c r="G8270" t="s">
        <v>63</v>
      </c>
      <c r="H8270" t="s">
        <v>49</v>
      </c>
      <c r="I8270" t="s">
        <v>58</v>
      </c>
      <c r="J8270" s="1">
        <v>15.01</v>
      </c>
      <c r="K8270">
        <v>4.8199252570346403</v>
      </c>
      <c r="L8270">
        <v>64</v>
      </c>
      <c r="M8270" s="19">
        <v>2.5851873727720302E-2</v>
      </c>
      <c r="N8270" s="19">
        <v>1.9953464727045199E-2</v>
      </c>
      <c r="P8270" t="s">
        <v>42</v>
      </c>
    </row>
    <row r="8271" spans="1:16" x14ac:dyDescent="0.3">
      <c r="A8271" t="str">
        <f t="shared" si="131"/>
        <v>04: Food PubsROGBMainstreamGinHendricksTotalAll stocking</v>
      </c>
      <c r="B8271" t="s">
        <v>1</v>
      </c>
      <c r="C8271" t="s">
        <v>109</v>
      </c>
      <c r="D8271" t="s">
        <v>104</v>
      </c>
      <c r="E8271" t="s">
        <v>14</v>
      </c>
      <c r="F8271" t="s">
        <v>47</v>
      </c>
      <c r="G8271" t="s">
        <v>63</v>
      </c>
      <c r="H8271" t="s">
        <v>49</v>
      </c>
      <c r="I8271" t="s">
        <v>12</v>
      </c>
      <c r="J8271" s="1">
        <v>17.12</v>
      </c>
      <c r="K8271">
        <v>5.0066650682017197</v>
      </c>
      <c r="L8271">
        <v>1051</v>
      </c>
      <c r="M8271" s="19">
        <v>3.09318502488009E-2</v>
      </c>
      <c r="N8271">
        <v>2.7821175626592001E-2</v>
      </c>
      <c r="P8271" t="s">
        <v>42</v>
      </c>
    </row>
    <row r="8272" spans="1:16" x14ac:dyDescent="0.3">
      <c r="A8272" t="str">
        <f t="shared" si="131"/>
        <v>04: Food PubsROGBMainstreamGinHendricksB: £3 - £3.20All stocking</v>
      </c>
      <c r="B8272" t="s">
        <v>1</v>
      </c>
      <c r="C8272" t="s">
        <v>109</v>
      </c>
      <c r="D8272" t="s">
        <v>104</v>
      </c>
      <c r="E8272" t="s">
        <v>14</v>
      </c>
      <c r="F8272" t="s">
        <v>47</v>
      </c>
      <c r="G8272" t="s">
        <v>63</v>
      </c>
      <c r="H8272" t="s">
        <v>49</v>
      </c>
      <c r="I8272" t="s">
        <v>59</v>
      </c>
      <c r="J8272" s="1">
        <v>15.15</v>
      </c>
      <c r="K8272">
        <v>4.9509123452305195</v>
      </c>
      <c r="L8272">
        <v>66</v>
      </c>
      <c r="M8272" s="19">
        <v>2.2769915719581198E-2</v>
      </c>
      <c r="N8272" s="19">
        <v>2.1293927890646599E-2</v>
      </c>
      <c r="P8272" t="s">
        <v>42</v>
      </c>
    </row>
    <row r="8273" spans="1:16" x14ac:dyDescent="0.3">
      <c r="A8273" t="str">
        <f t="shared" si="131"/>
        <v>04: Food PubsROGBMainstreamGinHendricksC: £3.20 - £3.40All stocking</v>
      </c>
      <c r="B8273" t="s">
        <v>1</v>
      </c>
      <c r="C8273" t="s">
        <v>109</v>
      </c>
      <c r="D8273" t="s">
        <v>104</v>
      </c>
      <c r="E8273" t="s">
        <v>14</v>
      </c>
      <c r="F8273" t="s">
        <v>47</v>
      </c>
      <c r="G8273" t="s">
        <v>63</v>
      </c>
      <c r="H8273" t="s">
        <v>49</v>
      </c>
      <c r="I8273" t="s">
        <v>52</v>
      </c>
      <c r="J8273" s="1">
        <v>16.46</v>
      </c>
      <c r="K8273">
        <v>5.35659685785736</v>
      </c>
      <c r="L8273">
        <v>119</v>
      </c>
      <c r="M8273" s="19">
        <v>2.6432016165818899E-2</v>
      </c>
      <c r="N8273" s="19">
        <v>2.4903768976910299E-2</v>
      </c>
      <c r="P8273" t="s">
        <v>42</v>
      </c>
    </row>
    <row r="8274" spans="1:16" x14ac:dyDescent="0.3">
      <c r="A8274" t="str">
        <f t="shared" si="131"/>
        <v>04: Food PubsROGBMainstreamGinHendricksD: £3.40 - £3.60All stocking</v>
      </c>
      <c r="B8274" t="s">
        <v>1</v>
      </c>
      <c r="C8274" t="s">
        <v>109</v>
      </c>
      <c r="D8274" t="s">
        <v>104</v>
      </c>
      <c r="E8274" t="s">
        <v>14</v>
      </c>
      <c r="F8274" t="s">
        <v>47</v>
      </c>
      <c r="G8274" t="s">
        <v>63</v>
      </c>
      <c r="H8274" t="s">
        <v>49</v>
      </c>
      <c r="I8274" t="s">
        <v>53</v>
      </c>
      <c r="J8274" s="1">
        <v>15.81</v>
      </c>
      <c r="K8274">
        <v>5.0111251520218794</v>
      </c>
      <c r="L8274">
        <v>184</v>
      </c>
      <c r="M8274" s="19">
        <v>2.6215453334504101E-2</v>
      </c>
      <c r="N8274" s="19">
        <v>2.44978841757027E-2</v>
      </c>
      <c r="P8274" t="s">
        <v>42</v>
      </c>
    </row>
    <row r="8275" spans="1:16" x14ac:dyDescent="0.3">
      <c r="A8275" t="str">
        <f t="shared" si="131"/>
        <v>04: Food PubsROGBMainstreamGinHendricksE: £3.60 - £3.80All stocking</v>
      </c>
      <c r="B8275" t="s">
        <v>1</v>
      </c>
      <c r="C8275" t="s">
        <v>109</v>
      </c>
      <c r="D8275" t="s">
        <v>104</v>
      </c>
      <c r="E8275" t="s">
        <v>14</v>
      </c>
      <c r="F8275" t="s">
        <v>47</v>
      </c>
      <c r="G8275" t="s">
        <v>63</v>
      </c>
      <c r="H8275" t="s">
        <v>49</v>
      </c>
      <c r="I8275" t="s">
        <v>54</v>
      </c>
      <c r="J8275" s="1">
        <v>16.690000000000001</v>
      </c>
      <c r="K8275">
        <v>4.9767026128633196</v>
      </c>
      <c r="L8275">
        <v>168</v>
      </c>
      <c r="M8275" s="19">
        <v>3.1259946940837703E-2</v>
      </c>
      <c r="N8275" s="19">
        <v>2.8403224809753401E-2</v>
      </c>
      <c r="P8275" t="s">
        <v>42</v>
      </c>
    </row>
    <row r="8276" spans="1:16" x14ac:dyDescent="0.3">
      <c r="A8276" t="str">
        <f t="shared" si="131"/>
        <v>04: Food PubsROGBMainstreamGinHendricksF: £3.80 - £4.00All stocking</v>
      </c>
      <c r="B8276" t="s">
        <v>1</v>
      </c>
      <c r="C8276" t="s">
        <v>109</v>
      </c>
      <c r="D8276" t="s">
        <v>104</v>
      </c>
      <c r="E8276" t="s">
        <v>14</v>
      </c>
      <c r="F8276" t="s">
        <v>47</v>
      </c>
      <c r="G8276" t="s">
        <v>63</v>
      </c>
      <c r="H8276" t="s">
        <v>49</v>
      </c>
      <c r="I8276" t="s">
        <v>55</v>
      </c>
      <c r="J8276" s="1">
        <v>17.010000000000002</v>
      </c>
      <c r="K8276">
        <v>4.9130938017872801</v>
      </c>
      <c r="L8276">
        <v>199</v>
      </c>
      <c r="M8276" s="19">
        <v>3.4850917718283199E-2</v>
      </c>
      <c r="N8276">
        <v>3.1882750096540999E-2</v>
      </c>
      <c r="P8276" t="s">
        <v>42</v>
      </c>
    </row>
    <row r="8277" spans="1:16" x14ac:dyDescent="0.3">
      <c r="A8277" t="str">
        <f t="shared" si="131"/>
        <v>04: Food PubsROGBMainstreamGinHendricksG: £4.00 - £4.20All stocking</v>
      </c>
      <c r="B8277" t="s">
        <v>1</v>
      </c>
      <c r="C8277" t="s">
        <v>109</v>
      </c>
      <c r="D8277" t="s">
        <v>104</v>
      </c>
      <c r="E8277" t="s">
        <v>14</v>
      </c>
      <c r="F8277" t="s">
        <v>47</v>
      </c>
      <c r="G8277" t="s">
        <v>63</v>
      </c>
      <c r="H8277" t="s">
        <v>49</v>
      </c>
      <c r="I8277" t="s">
        <v>56</v>
      </c>
      <c r="J8277" s="1">
        <v>19.11</v>
      </c>
      <c r="K8277">
        <v>5.4707603271433198</v>
      </c>
      <c r="L8277">
        <v>235</v>
      </c>
      <c r="M8277" s="19">
        <v>3.5921398006840501E-2</v>
      </c>
      <c r="N8277" s="19">
        <v>3.2746355998174603E-2</v>
      </c>
      <c r="P8277" t="s">
        <v>42</v>
      </c>
    </row>
    <row r="8278" spans="1:16" x14ac:dyDescent="0.3">
      <c r="A8278" t="str">
        <f t="shared" si="131"/>
        <v>04: Food PubsROGBMainstreamGinHendricksH: £4.20 - £4.40All stocking</v>
      </c>
      <c r="B8278" t="s">
        <v>1</v>
      </c>
      <c r="C8278" t="s">
        <v>109</v>
      </c>
      <c r="D8278" t="s">
        <v>104</v>
      </c>
      <c r="E8278" t="s">
        <v>14</v>
      </c>
      <c r="F8278" t="s">
        <v>47</v>
      </c>
      <c r="G8278" t="s">
        <v>63</v>
      </c>
      <c r="H8278" t="s">
        <v>49</v>
      </c>
      <c r="I8278" t="s">
        <v>60</v>
      </c>
      <c r="J8278" s="1">
        <v>19.649999999999999</v>
      </c>
      <c r="K8278">
        <v>5.4721178783678797</v>
      </c>
      <c r="L8278">
        <v>148</v>
      </c>
      <c r="M8278" s="19">
        <v>3.6019161711405498E-2</v>
      </c>
      <c r="N8278" s="19">
        <v>3.29081350068594E-2</v>
      </c>
      <c r="P8278" t="s">
        <v>42</v>
      </c>
    </row>
    <row r="8279" spans="1:16" x14ac:dyDescent="0.3">
      <c r="A8279" t="str">
        <f t="shared" si="131"/>
        <v>04: Food PubsROGBMainstreamGinHendricksI: £4.40 - £4.60All stocking</v>
      </c>
      <c r="B8279" t="s">
        <v>1</v>
      </c>
      <c r="C8279" t="s">
        <v>109</v>
      </c>
      <c r="D8279" t="s">
        <v>104</v>
      </c>
      <c r="E8279" t="s">
        <v>14</v>
      </c>
      <c r="F8279" t="s">
        <v>47</v>
      </c>
      <c r="G8279" t="s">
        <v>63</v>
      </c>
      <c r="H8279" t="s">
        <v>49</v>
      </c>
      <c r="I8279" t="s">
        <v>64</v>
      </c>
      <c r="J8279" s="1">
        <v>25.43</v>
      </c>
      <c r="K8279">
        <v>6.7048779312930398</v>
      </c>
      <c r="L8279">
        <v>106</v>
      </c>
      <c r="M8279" s="19">
        <v>3.7489518109772899E-2</v>
      </c>
      <c r="N8279" s="19">
        <v>3.3247337256904298E-2</v>
      </c>
      <c r="P8279" t="s">
        <v>42</v>
      </c>
    </row>
    <row r="8280" spans="1:16" x14ac:dyDescent="0.3">
      <c r="A8280" t="str">
        <f t="shared" si="131"/>
        <v>04: Food PubsROGBMainstreamGinHendricksJ: £4.60 - £4.80All stocking</v>
      </c>
      <c r="B8280" t="s">
        <v>1</v>
      </c>
      <c r="C8280" t="s">
        <v>109</v>
      </c>
      <c r="D8280" t="s">
        <v>104</v>
      </c>
      <c r="E8280" t="s">
        <v>14</v>
      </c>
      <c r="F8280" t="s">
        <v>47</v>
      </c>
      <c r="G8280" t="s">
        <v>63</v>
      </c>
      <c r="H8280" t="s">
        <v>49</v>
      </c>
      <c r="I8280" t="s">
        <v>65</v>
      </c>
      <c r="J8280" s="1">
        <v>25.18</v>
      </c>
      <c r="K8280">
        <v>6.6103005460148401</v>
      </c>
      <c r="L8280">
        <v>42</v>
      </c>
      <c r="M8280" s="19">
        <v>3.3708018034015297E-2</v>
      </c>
      <c r="N8280" s="19">
        <v>3.03861308116627E-2</v>
      </c>
      <c r="P8280" t="s">
        <v>42</v>
      </c>
    </row>
    <row r="8281" spans="1:16" x14ac:dyDescent="0.3">
      <c r="A8281" t="str">
        <f t="shared" si="131"/>
        <v>04: Food PubsROGBMainstreamGinHendricksK: £4.80 - £5.00All stocking</v>
      </c>
      <c r="B8281" t="s">
        <v>1</v>
      </c>
      <c r="C8281" t="s">
        <v>109</v>
      </c>
      <c r="D8281" t="s">
        <v>104</v>
      </c>
      <c r="E8281" t="s">
        <v>14</v>
      </c>
      <c r="F8281" t="s">
        <v>47</v>
      </c>
      <c r="G8281" t="s">
        <v>63</v>
      </c>
      <c r="H8281" t="s">
        <v>49</v>
      </c>
      <c r="I8281" t="s">
        <v>89</v>
      </c>
      <c r="J8281" s="1">
        <v>27.84</v>
      </c>
      <c r="K8281">
        <v>7.0898761952333196</v>
      </c>
      <c r="L8281">
        <v>28</v>
      </c>
      <c r="M8281" s="19">
        <v>4.38673247489825E-2</v>
      </c>
      <c r="N8281" s="19">
        <v>3.9490752751936503E-2</v>
      </c>
      <c r="P8281" t="s">
        <v>42</v>
      </c>
    </row>
    <row r="8282" spans="1:16" x14ac:dyDescent="0.3">
      <c r="A8282" t="str">
        <f t="shared" si="131"/>
        <v>04: Food PubsROGBMainstreamGinHendricksL: £5.00 - £5.20All stocking</v>
      </c>
      <c r="B8282" t="s">
        <v>1</v>
      </c>
      <c r="C8282" t="s">
        <v>109</v>
      </c>
      <c r="D8282" t="s">
        <v>104</v>
      </c>
      <c r="E8282" t="s">
        <v>14</v>
      </c>
      <c r="F8282" t="s">
        <v>47</v>
      </c>
      <c r="G8282" t="s">
        <v>63</v>
      </c>
      <c r="H8282" t="s">
        <v>49</v>
      </c>
      <c r="I8282" t="s">
        <v>90</v>
      </c>
      <c r="J8282" s="1">
        <v>21.04</v>
      </c>
      <c r="K8282">
        <v>5.3938692717538803</v>
      </c>
      <c r="L8282">
        <v>26</v>
      </c>
      <c r="M8282" s="19">
        <v>2.8463525071675402E-2</v>
      </c>
      <c r="N8282" s="19">
        <v>2.52876469844481E-2</v>
      </c>
      <c r="P8282" t="s">
        <v>42</v>
      </c>
    </row>
    <row r="8283" spans="1:16" x14ac:dyDescent="0.3">
      <c r="A8283" t="str">
        <f t="shared" si="131"/>
        <v>04: Food PubsROGBMainstreamGinHendricksN: £5.40 - £5.60All stocking</v>
      </c>
      <c r="B8283" t="s">
        <v>1</v>
      </c>
      <c r="C8283" t="s">
        <v>109</v>
      </c>
      <c r="D8283" t="s">
        <v>104</v>
      </c>
      <c r="E8283" t="s">
        <v>14</v>
      </c>
      <c r="F8283" t="s">
        <v>47</v>
      </c>
      <c r="G8283" t="s">
        <v>63</v>
      </c>
      <c r="H8283" t="s">
        <v>49</v>
      </c>
      <c r="I8283" t="s">
        <v>99</v>
      </c>
      <c r="J8283" s="1">
        <v>18.850000000000001</v>
      </c>
      <c r="K8283">
        <v>5.0192862692862796</v>
      </c>
      <c r="L8283">
        <v>27</v>
      </c>
      <c r="M8283" s="19">
        <v>3.57717356133661E-2</v>
      </c>
      <c r="N8283" s="19">
        <v>3.1664516129032302E-2</v>
      </c>
      <c r="P8283" t="s">
        <v>42</v>
      </c>
    </row>
    <row r="8284" spans="1:16" x14ac:dyDescent="0.3">
      <c r="A8284" t="str">
        <f t="shared" si="131"/>
        <v>04: Food PubsROGBMainstreamGinSipsmithTotalAll stocking</v>
      </c>
      <c r="B8284" t="s">
        <v>1</v>
      </c>
      <c r="C8284" t="s">
        <v>109</v>
      </c>
      <c r="D8284" t="s">
        <v>104</v>
      </c>
      <c r="E8284" t="s">
        <v>14</v>
      </c>
      <c r="F8284" t="s">
        <v>47</v>
      </c>
      <c r="G8284" t="s">
        <v>66</v>
      </c>
      <c r="H8284" t="s">
        <v>49</v>
      </c>
      <c r="I8284" t="s">
        <v>12</v>
      </c>
      <c r="J8284" s="1">
        <v>10.78</v>
      </c>
      <c r="K8284">
        <v>3.0008583593785398</v>
      </c>
      <c r="L8284">
        <v>223</v>
      </c>
      <c r="M8284" s="19">
        <v>9.7337965042866691E-3</v>
      </c>
      <c r="N8284" s="19">
        <v>8.4747568935660093E-3</v>
      </c>
      <c r="P8284" t="s">
        <v>42</v>
      </c>
    </row>
    <row r="8285" spans="1:16" x14ac:dyDescent="0.3">
      <c r="A8285" t="str">
        <f t="shared" si="131"/>
        <v>04: Food PubsROGBMainstreamGinSipsmithE: £3.60 - £3.80All stocking</v>
      </c>
      <c r="B8285" t="s">
        <v>1</v>
      </c>
      <c r="C8285" t="s">
        <v>109</v>
      </c>
      <c r="D8285" t="s">
        <v>104</v>
      </c>
      <c r="E8285" t="s">
        <v>14</v>
      </c>
      <c r="F8285" t="s">
        <v>47</v>
      </c>
      <c r="G8285" t="s">
        <v>66</v>
      </c>
      <c r="H8285" t="s">
        <v>49</v>
      </c>
      <c r="I8285" t="s">
        <v>54</v>
      </c>
      <c r="J8285" s="1">
        <v>9.76</v>
      </c>
      <c r="K8285">
        <v>2.82582833832834</v>
      </c>
      <c r="L8285">
        <v>26</v>
      </c>
      <c r="M8285" s="19">
        <v>6.5721591726775304E-3</v>
      </c>
      <c r="N8285" s="19">
        <v>6.3882189953307E-3</v>
      </c>
      <c r="P8285" t="s">
        <v>42</v>
      </c>
    </row>
    <row r="8286" spans="1:16" x14ac:dyDescent="0.3">
      <c r="A8286" t="str">
        <f t="shared" si="131"/>
        <v>04: Food PubsROGBMainstreamGinSipsmithF: £3.80 - £4.00All stocking</v>
      </c>
      <c r="B8286" t="s">
        <v>1</v>
      </c>
      <c r="C8286" t="s">
        <v>109</v>
      </c>
      <c r="D8286" t="s">
        <v>104</v>
      </c>
      <c r="E8286" t="s">
        <v>14</v>
      </c>
      <c r="F8286" t="s">
        <v>47</v>
      </c>
      <c r="G8286" t="s">
        <v>66</v>
      </c>
      <c r="H8286" t="s">
        <v>49</v>
      </c>
      <c r="I8286" t="s">
        <v>55</v>
      </c>
      <c r="J8286" s="1">
        <v>9.9</v>
      </c>
      <c r="K8286">
        <v>2.725722450064556</v>
      </c>
      <c r="L8286">
        <v>38</v>
      </c>
      <c r="M8286" s="19">
        <v>1.09870543974651E-2</v>
      </c>
      <c r="N8286" s="19">
        <v>9.6559777238839507E-3</v>
      </c>
      <c r="P8286" t="s">
        <v>42</v>
      </c>
    </row>
    <row r="8287" spans="1:16" x14ac:dyDescent="0.3">
      <c r="A8287" t="str">
        <f t="shared" si="131"/>
        <v>04: Food PubsROGBMainstreamGinSipsmithG: £4.00 - £4.20All stocking</v>
      </c>
      <c r="B8287" t="s">
        <v>1</v>
      </c>
      <c r="C8287" t="s">
        <v>109</v>
      </c>
      <c r="D8287" t="s">
        <v>104</v>
      </c>
      <c r="E8287" t="s">
        <v>14</v>
      </c>
      <c r="F8287" t="s">
        <v>47</v>
      </c>
      <c r="G8287" t="s">
        <v>66</v>
      </c>
      <c r="H8287" t="s">
        <v>49</v>
      </c>
      <c r="I8287" t="s">
        <v>56</v>
      </c>
      <c r="J8287" s="1">
        <v>11.25</v>
      </c>
      <c r="K8287">
        <v>3.24842261904762</v>
      </c>
      <c r="L8287">
        <v>40</v>
      </c>
      <c r="M8287" s="19">
        <v>1.0159484616549599E-2</v>
      </c>
      <c r="N8287" s="19">
        <v>9.5252656524730493E-3</v>
      </c>
      <c r="P8287" t="s">
        <v>42</v>
      </c>
    </row>
    <row r="8288" spans="1:16" x14ac:dyDescent="0.3">
      <c r="A8288" t="str">
        <f t="shared" si="131"/>
        <v>04: Food PubsROGBMainstreamGinSipsmithH: £4.20 - £4.40All stocking</v>
      </c>
      <c r="B8288" t="s">
        <v>1</v>
      </c>
      <c r="C8288" t="s">
        <v>109</v>
      </c>
      <c r="D8288" t="s">
        <v>104</v>
      </c>
      <c r="E8288" t="s">
        <v>14</v>
      </c>
      <c r="F8288" t="s">
        <v>47</v>
      </c>
      <c r="G8288" t="s">
        <v>66</v>
      </c>
      <c r="H8288" t="s">
        <v>49</v>
      </c>
      <c r="I8288" t="s">
        <v>60</v>
      </c>
      <c r="J8288" s="1">
        <v>9.9700000000000006</v>
      </c>
      <c r="K8288">
        <v>2.8766718709341639</v>
      </c>
      <c r="L8288">
        <v>61</v>
      </c>
      <c r="M8288" s="19">
        <v>1.1481290559839799E-2</v>
      </c>
      <c r="N8288">
        <v>1.014501402399E-2</v>
      </c>
      <c r="P8288" t="s">
        <v>42</v>
      </c>
    </row>
    <row r="8289" spans="1:16" x14ac:dyDescent="0.3">
      <c r="A8289" t="str">
        <f t="shared" si="131"/>
        <v>04: Food PubsROGBMainstreamGinSipsmithI: £4.40 - £4.60All stocking</v>
      </c>
      <c r="B8289" t="s">
        <v>1</v>
      </c>
      <c r="C8289" t="s">
        <v>109</v>
      </c>
      <c r="D8289" t="s">
        <v>104</v>
      </c>
      <c r="E8289" t="s">
        <v>14</v>
      </c>
      <c r="F8289" t="s">
        <v>47</v>
      </c>
      <c r="G8289" t="s">
        <v>66</v>
      </c>
      <c r="H8289" t="s">
        <v>49</v>
      </c>
      <c r="I8289" t="s">
        <v>64</v>
      </c>
      <c r="J8289" s="1">
        <v>10.94</v>
      </c>
      <c r="K8289">
        <v>2.9393869571288924</v>
      </c>
      <c r="L8289">
        <v>31</v>
      </c>
      <c r="M8289" s="19">
        <v>1.0234131168162301E-2</v>
      </c>
      <c r="N8289" s="19">
        <v>8.7558704131178895E-3</v>
      </c>
      <c r="P8289" t="s">
        <v>42</v>
      </c>
    </row>
    <row r="8290" spans="1:16" x14ac:dyDescent="0.3">
      <c r="A8290" t="str">
        <f t="shared" si="131"/>
        <v>04: Food PubsROGBMainstreamGinTanquerayA: &lt;£3All stocking</v>
      </c>
      <c r="B8290" t="s">
        <v>1</v>
      </c>
      <c r="C8290" t="s">
        <v>109</v>
      </c>
      <c r="D8290" t="s">
        <v>104</v>
      </c>
      <c r="E8290" t="s">
        <v>14</v>
      </c>
      <c r="F8290" t="s">
        <v>47</v>
      </c>
      <c r="G8290" t="s">
        <v>67</v>
      </c>
      <c r="H8290" t="s">
        <v>49</v>
      </c>
      <c r="I8290" t="s">
        <v>58</v>
      </c>
      <c r="J8290" s="1">
        <v>15.73</v>
      </c>
      <c r="K8290">
        <v>5.4689887389135592</v>
      </c>
      <c r="L8290">
        <v>133</v>
      </c>
      <c r="M8290" s="19">
        <v>2.6642981226243301E-2</v>
      </c>
      <c r="N8290">
        <v>2.5472789154927001E-2</v>
      </c>
      <c r="P8290" t="s">
        <v>42</v>
      </c>
    </row>
    <row r="8291" spans="1:16" x14ac:dyDescent="0.3">
      <c r="A8291" t="str">
        <f t="shared" si="131"/>
        <v>04: Food PubsROGBMainstreamGinTanquerayTotalAll stocking</v>
      </c>
      <c r="B8291" t="s">
        <v>1</v>
      </c>
      <c r="C8291" t="s">
        <v>109</v>
      </c>
      <c r="D8291" t="s">
        <v>104</v>
      </c>
      <c r="E8291" t="s">
        <v>14</v>
      </c>
      <c r="F8291" t="s">
        <v>47</v>
      </c>
      <c r="G8291" t="s">
        <v>67</v>
      </c>
      <c r="H8291" t="s">
        <v>49</v>
      </c>
      <c r="I8291" t="s">
        <v>12</v>
      </c>
      <c r="J8291" s="1">
        <v>18.27</v>
      </c>
      <c r="K8291">
        <v>5.7491412870300804</v>
      </c>
      <c r="L8291">
        <v>1061</v>
      </c>
      <c r="M8291" s="19">
        <v>3.4862825724421703E-2</v>
      </c>
      <c r="N8291" s="19">
        <v>3.3549797453086401E-2</v>
      </c>
      <c r="P8291" t="s">
        <v>42</v>
      </c>
    </row>
    <row r="8292" spans="1:16" x14ac:dyDescent="0.3">
      <c r="A8292" t="str">
        <f t="shared" si="131"/>
        <v>04: Food PubsROGBMainstreamGinTanquerayB: £3 - £3.20All stocking</v>
      </c>
      <c r="B8292" t="s">
        <v>1</v>
      </c>
      <c r="C8292" t="s">
        <v>109</v>
      </c>
      <c r="D8292" t="s">
        <v>104</v>
      </c>
      <c r="E8292" t="s">
        <v>14</v>
      </c>
      <c r="F8292" t="s">
        <v>47</v>
      </c>
      <c r="G8292" t="s">
        <v>67</v>
      </c>
      <c r="H8292" t="s">
        <v>49</v>
      </c>
      <c r="I8292" t="s">
        <v>59</v>
      </c>
      <c r="J8292" s="1">
        <v>14.71</v>
      </c>
      <c r="K8292">
        <v>5.4372639366283604</v>
      </c>
      <c r="L8292">
        <v>118</v>
      </c>
      <c r="M8292" s="19">
        <v>2.4187917417576098E-2</v>
      </c>
      <c r="N8292" s="19">
        <v>2.4279532279981801E-2</v>
      </c>
      <c r="P8292" t="s">
        <v>42</v>
      </c>
    </row>
    <row r="8293" spans="1:16" x14ac:dyDescent="0.3">
      <c r="A8293" t="str">
        <f t="shared" si="131"/>
        <v>04: Food PubsROGBMainstreamGinTanquerayC: £3.20 - £3.40All stocking</v>
      </c>
      <c r="B8293" t="s">
        <v>1</v>
      </c>
      <c r="C8293" t="s">
        <v>109</v>
      </c>
      <c r="D8293" t="s">
        <v>104</v>
      </c>
      <c r="E8293" t="s">
        <v>14</v>
      </c>
      <c r="F8293" t="s">
        <v>47</v>
      </c>
      <c r="G8293" t="s">
        <v>67</v>
      </c>
      <c r="H8293" t="s">
        <v>49</v>
      </c>
      <c r="I8293" t="s">
        <v>52</v>
      </c>
      <c r="J8293" s="1">
        <v>17.87</v>
      </c>
      <c r="K8293">
        <v>6.0413878867246797</v>
      </c>
      <c r="L8293">
        <v>193</v>
      </c>
      <c r="M8293" s="19">
        <v>3.1695963989200798E-2</v>
      </c>
      <c r="N8293" s="19">
        <v>3.2534561378657699E-2</v>
      </c>
      <c r="P8293" t="s">
        <v>42</v>
      </c>
    </row>
    <row r="8294" spans="1:16" x14ac:dyDescent="0.3">
      <c r="A8294" t="str">
        <f t="shared" si="131"/>
        <v>04: Food PubsROGBMainstreamGinTanquerayD: £3.40 - £3.60All stocking</v>
      </c>
      <c r="B8294" t="s">
        <v>1</v>
      </c>
      <c r="C8294" t="s">
        <v>109</v>
      </c>
      <c r="D8294" t="s">
        <v>104</v>
      </c>
      <c r="E8294" t="s">
        <v>14</v>
      </c>
      <c r="F8294" t="s">
        <v>47</v>
      </c>
      <c r="G8294" t="s">
        <v>67</v>
      </c>
      <c r="H8294" t="s">
        <v>49</v>
      </c>
      <c r="I8294" t="s">
        <v>53</v>
      </c>
      <c r="J8294" s="1">
        <v>17.61</v>
      </c>
      <c r="K8294">
        <v>5.8084267824527602</v>
      </c>
      <c r="L8294">
        <v>231</v>
      </c>
      <c r="M8294" s="19">
        <v>3.4340149342173602E-2</v>
      </c>
      <c r="N8294" s="19">
        <v>3.49417894525271E-2</v>
      </c>
      <c r="P8294" t="s">
        <v>42</v>
      </c>
    </row>
    <row r="8295" spans="1:16" x14ac:dyDescent="0.3">
      <c r="A8295" t="str">
        <f t="shared" si="131"/>
        <v>04: Food PubsROGBMainstreamGinTanquerayE: £3.60 - £3.80All stocking</v>
      </c>
      <c r="B8295" t="s">
        <v>1</v>
      </c>
      <c r="C8295" t="s">
        <v>109</v>
      </c>
      <c r="D8295" t="s">
        <v>104</v>
      </c>
      <c r="E8295" t="s">
        <v>14</v>
      </c>
      <c r="F8295" t="s">
        <v>47</v>
      </c>
      <c r="G8295" t="s">
        <v>67</v>
      </c>
      <c r="H8295" t="s">
        <v>49</v>
      </c>
      <c r="I8295" t="s">
        <v>54</v>
      </c>
      <c r="J8295" s="1">
        <v>20.98</v>
      </c>
      <c r="K8295">
        <v>6.3074186978598803</v>
      </c>
      <c r="L8295">
        <v>204</v>
      </c>
      <c r="M8295" s="19">
        <v>4.0550540959128703E-2</v>
      </c>
      <c r="N8295" s="19">
        <v>3.9530100471466503E-2</v>
      </c>
      <c r="P8295" t="s">
        <v>42</v>
      </c>
    </row>
    <row r="8296" spans="1:16" x14ac:dyDescent="0.3">
      <c r="A8296" t="str">
        <f t="shared" si="131"/>
        <v>04: Food PubsROGBMainstreamGinTanquerayF: £3.80 - £4.00All stocking</v>
      </c>
      <c r="B8296" t="s">
        <v>1</v>
      </c>
      <c r="C8296" t="s">
        <v>109</v>
      </c>
      <c r="D8296" t="s">
        <v>104</v>
      </c>
      <c r="E8296" t="s">
        <v>14</v>
      </c>
      <c r="F8296" t="s">
        <v>47</v>
      </c>
      <c r="G8296" t="s">
        <v>67</v>
      </c>
      <c r="H8296" t="s">
        <v>49</v>
      </c>
      <c r="I8296" t="s">
        <v>55</v>
      </c>
      <c r="J8296" s="1">
        <v>19.2</v>
      </c>
      <c r="K8296">
        <v>5.8098865766016798</v>
      </c>
      <c r="L8296">
        <v>172</v>
      </c>
      <c r="M8296" s="19">
        <v>3.3729751964362398E-2</v>
      </c>
      <c r="N8296" s="19">
        <v>3.2282122943812198E-2</v>
      </c>
      <c r="P8296" t="s">
        <v>42</v>
      </c>
    </row>
    <row r="8297" spans="1:16" x14ac:dyDescent="0.3">
      <c r="A8297" t="str">
        <f t="shared" si="131"/>
        <v>04: Food PubsROGBMainstreamGinTanquerayG: £4.00 - £4.20All stocking</v>
      </c>
      <c r="B8297" t="s">
        <v>1</v>
      </c>
      <c r="C8297" t="s">
        <v>109</v>
      </c>
      <c r="D8297" t="s">
        <v>104</v>
      </c>
      <c r="E8297" t="s">
        <v>14</v>
      </c>
      <c r="F8297" t="s">
        <v>47</v>
      </c>
      <c r="G8297" t="s">
        <v>67</v>
      </c>
      <c r="H8297" t="s">
        <v>49</v>
      </c>
      <c r="I8297" t="s">
        <v>56</v>
      </c>
      <c r="J8297" s="1">
        <v>22.1</v>
      </c>
      <c r="K8297">
        <v>6.4845051773623199</v>
      </c>
      <c r="L8297">
        <v>161</v>
      </c>
      <c r="M8297" s="19">
        <v>3.9846446811859303E-2</v>
      </c>
      <c r="N8297" s="19">
        <v>3.7442225594836898E-2</v>
      </c>
      <c r="P8297" t="s">
        <v>42</v>
      </c>
    </row>
    <row r="8298" spans="1:16" x14ac:dyDescent="0.3">
      <c r="A8298" t="str">
        <f t="shared" si="131"/>
        <v>04: Food PubsROGBMainstreamGinTanquerayH: £4.20 - £4.40All stocking</v>
      </c>
      <c r="B8298" t="s">
        <v>1</v>
      </c>
      <c r="C8298" t="s">
        <v>109</v>
      </c>
      <c r="D8298" t="s">
        <v>104</v>
      </c>
      <c r="E8298" t="s">
        <v>14</v>
      </c>
      <c r="F8298" t="s">
        <v>47</v>
      </c>
      <c r="G8298" t="s">
        <v>67</v>
      </c>
      <c r="H8298" t="s">
        <v>49</v>
      </c>
      <c r="I8298" t="s">
        <v>60</v>
      </c>
      <c r="J8298" s="1">
        <v>24.63</v>
      </c>
      <c r="K8298">
        <v>7.1807519610917598</v>
      </c>
      <c r="L8298">
        <v>103</v>
      </c>
      <c r="M8298" s="19">
        <v>4.36708872353107E-2</v>
      </c>
      <c r="N8298" s="19">
        <v>3.9124139216370299E-2</v>
      </c>
      <c r="P8298" t="s">
        <v>42</v>
      </c>
    </row>
    <row r="8299" spans="1:16" x14ac:dyDescent="0.3">
      <c r="A8299" t="str">
        <f t="shared" si="131"/>
        <v>04: Food PubsROGBMainstreamGinTanquerayI: £4.40 - £4.60All stocking</v>
      </c>
      <c r="B8299" t="s">
        <v>1</v>
      </c>
      <c r="C8299" t="s">
        <v>109</v>
      </c>
      <c r="D8299" t="s">
        <v>104</v>
      </c>
      <c r="E8299" t="s">
        <v>14</v>
      </c>
      <c r="F8299" t="s">
        <v>47</v>
      </c>
      <c r="G8299" t="s">
        <v>67</v>
      </c>
      <c r="H8299" t="s">
        <v>49</v>
      </c>
      <c r="I8299" t="s">
        <v>64</v>
      </c>
      <c r="J8299" s="1">
        <v>22.7</v>
      </c>
      <c r="K8299">
        <v>6.4450567950567992</v>
      </c>
      <c r="L8299">
        <v>45</v>
      </c>
      <c r="M8299" s="19">
        <v>4.0111034347281499E-2</v>
      </c>
      <c r="N8299" s="19">
        <v>3.8459556265622197E-2</v>
      </c>
      <c r="P8299" t="s">
        <v>42</v>
      </c>
    </row>
    <row r="8300" spans="1:16" x14ac:dyDescent="0.3">
      <c r="A8300" t="str">
        <f t="shared" si="131"/>
        <v>04: Food PubsROGBMainstreamGinTanqueray 10TotalAll stocking</v>
      </c>
      <c r="B8300" t="s">
        <v>1</v>
      </c>
      <c r="C8300" t="s">
        <v>109</v>
      </c>
      <c r="D8300" t="s">
        <v>104</v>
      </c>
      <c r="E8300" t="s">
        <v>14</v>
      </c>
      <c r="F8300" t="s">
        <v>47</v>
      </c>
      <c r="G8300" t="s">
        <v>68</v>
      </c>
      <c r="H8300" t="s">
        <v>49</v>
      </c>
      <c r="I8300" t="s">
        <v>12</v>
      </c>
      <c r="J8300" s="1">
        <v>15.37</v>
      </c>
      <c r="K8300">
        <v>4.0789817346396395</v>
      </c>
      <c r="L8300">
        <v>190</v>
      </c>
      <c r="M8300" s="19">
        <v>1.33868991355265E-2</v>
      </c>
      <c r="N8300" s="19">
        <v>1.15044994577669E-2</v>
      </c>
      <c r="P8300" t="s">
        <v>42</v>
      </c>
    </row>
    <row r="8301" spans="1:16" x14ac:dyDescent="0.3">
      <c r="A8301" t="str">
        <f t="shared" si="131"/>
        <v>04: Food PubsROGBMainstreamGinTanqueray 10D: £3.40 - £3.60All stocking</v>
      </c>
      <c r="B8301" t="s">
        <v>1</v>
      </c>
      <c r="C8301" t="s">
        <v>109</v>
      </c>
      <c r="D8301" t="s">
        <v>104</v>
      </c>
      <c r="E8301" t="s">
        <v>14</v>
      </c>
      <c r="F8301" t="s">
        <v>47</v>
      </c>
      <c r="G8301" t="s">
        <v>68</v>
      </c>
      <c r="H8301" t="s">
        <v>49</v>
      </c>
      <c r="I8301" t="s">
        <v>53</v>
      </c>
      <c r="J8301" s="1">
        <v>14.09</v>
      </c>
      <c r="K8301">
        <v>3.996828171828172</v>
      </c>
      <c r="L8301">
        <v>26</v>
      </c>
      <c r="M8301" s="19">
        <v>1.14678480410735E-2</v>
      </c>
      <c r="N8301" s="19">
        <v>1.03252265209783E-2</v>
      </c>
      <c r="P8301" t="s">
        <v>42</v>
      </c>
    </row>
    <row r="8302" spans="1:16" x14ac:dyDescent="0.3">
      <c r="A8302" t="str">
        <f t="shared" si="131"/>
        <v>04: Food PubsROGBMainstreamGinTanqueray 10F: £3.80 - £4.00All stocking</v>
      </c>
      <c r="B8302" t="s">
        <v>1</v>
      </c>
      <c r="C8302" t="s">
        <v>109</v>
      </c>
      <c r="D8302" t="s">
        <v>104</v>
      </c>
      <c r="E8302" t="s">
        <v>14</v>
      </c>
      <c r="F8302" t="s">
        <v>47</v>
      </c>
      <c r="G8302" t="s">
        <v>68</v>
      </c>
      <c r="H8302" t="s">
        <v>49</v>
      </c>
      <c r="I8302" t="s">
        <v>55</v>
      </c>
      <c r="J8302" s="1">
        <v>15.57</v>
      </c>
      <c r="K8302">
        <v>4.2272062002325201</v>
      </c>
      <c r="L8302">
        <v>38</v>
      </c>
      <c r="M8302" s="19">
        <v>1.25887298503157E-2</v>
      </c>
      <c r="N8302">
        <v>1.1300249559869E-2</v>
      </c>
      <c r="P8302" t="s">
        <v>42</v>
      </c>
    </row>
    <row r="8303" spans="1:16" x14ac:dyDescent="0.3">
      <c r="A8303" t="str">
        <f t="shared" si="131"/>
        <v>04: Food PubsROGBMainstreamGinTanqueray 10G: £4.00 - £4.20All stocking</v>
      </c>
      <c r="B8303" t="s">
        <v>1</v>
      </c>
      <c r="C8303" t="s">
        <v>109</v>
      </c>
      <c r="D8303" t="s">
        <v>104</v>
      </c>
      <c r="E8303" t="s">
        <v>14</v>
      </c>
      <c r="F8303" t="s">
        <v>47</v>
      </c>
      <c r="G8303" t="s">
        <v>68</v>
      </c>
      <c r="H8303" t="s">
        <v>49</v>
      </c>
      <c r="I8303" t="s">
        <v>56</v>
      </c>
      <c r="J8303" s="1">
        <v>14.29</v>
      </c>
      <c r="K8303">
        <v>3.6979825729825722</v>
      </c>
      <c r="L8303">
        <v>27</v>
      </c>
      <c r="M8303" s="19">
        <v>1.2607991532594599E-2</v>
      </c>
      <c r="N8303" s="19">
        <v>1.1441373802394799E-2</v>
      </c>
      <c r="P8303" t="s">
        <v>42</v>
      </c>
    </row>
    <row r="8304" spans="1:16" x14ac:dyDescent="0.3">
      <c r="A8304" t="str">
        <f t="shared" si="131"/>
        <v>04: Food PubsROGBMainstreamGinTanqueray Flor De SevillaA: &lt;£3All stocking</v>
      </c>
      <c r="B8304" t="s">
        <v>1</v>
      </c>
      <c r="C8304" t="s">
        <v>109</v>
      </c>
      <c r="D8304" t="s">
        <v>104</v>
      </c>
      <c r="E8304" t="s">
        <v>14</v>
      </c>
      <c r="F8304" t="s">
        <v>47</v>
      </c>
      <c r="G8304" t="s">
        <v>69</v>
      </c>
      <c r="H8304" t="s">
        <v>49</v>
      </c>
      <c r="I8304" t="s">
        <v>58</v>
      </c>
      <c r="J8304" s="1">
        <v>14.72</v>
      </c>
      <c r="K8304">
        <v>4.2204492729492804</v>
      </c>
      <c r="L8304">
        <v>50</v>
      </c>
      <c r="M8304" s="19">
        <v>2.6517744116437401E-2</v>
      </c>
      <c r="N8304" s="19">
        <v>2.26958778192334E-2</v>
      </c>
      <c r="P8304" t="s">
        <v>42</v>
      </c>
    </row>
    <row r="8305" spans="1:16" x14ac:dyDescent="0.3">
      <c r="A8305" t="str">
        <f t="shared" si="131"/>
        <v>04: Food PubsROGBMainstreamGinTanqueray Flor De SevillaTotalAll stocking</v>
      </c>
      <c r="B8305" t="s">
        <v>1</v>
      </c>
      <c r="C8305" t="s">
        <v>109</v>
      </c>
      <c r="D8305" t="s">
        <v>104</v>
      </c>
      <c r="E8305" t="s">
        <v>14</v>
      </c>
      <c r="F8305" t="s">
        <v>47</v>
      </c>
      <c r="G8305" t="s">
        <v>69</v>
      </c>
      <c r="H8305" t="s">
        <v>49</v>
      </c>
      <c r="I8305" t="s">
        <v>12</v>
      </c>
      <c r="J8305" s="1">
        <v>16.48</v>
      </c>
      <c r="K8305">
        <v>4.8473620920517195</v>
      </c>
      <c r="L8305">
        <v>1031</v>
      </c>
      <c r="M8305" s="19">
        <v>3.1296133084291099E-2</v>
      </c>
      <c r="N8305">
        <v>2.891842002387E-2</v>
      </c>
      <c r="P8305" t="s">
        <v>42</v>
      </c>
    </row>
    <row r="8306" spans="1:16" x14ac:dyDescent="0.3">
      <c r="A8306" t="str">
        <f t="shared" si="131"/>
        <v>04: Food PubsROGBMainstreamGinTanqueray Flor De SevillaB: £3 - £3.20All stocking</v>
      </c>
      <c r="B8306" t="s">
        <v>1</v>
      </c>
      <c r="C8306" t="s">
        <v>109</v>
      </c>
      <c r="D8306" t="s">
        <v>104</v>
      </c>
      <c r="E8306" t="s">
        <v>14</v>
      </c>
      <c r="F8306" t="s">
        <v>47</v>
      </c>
      <c r="G8306" t="s">
        <v>69</v>
      </c>
      <c r="H8306" t="s">
        <v>49</v>
      </c>
      <c r="I8306" t="s">
        <v>59</v>
      </c>
      <c r="J8306" s="1">
        <v>13.49</v>
      </c>
      <c r="K8306">
        <v>4.1999914124914</v>
      </c>
      <c r="L8306">
        <v>74</v>
      </c>
      <c r="M8306" s="19">
        <v>2.1820774768597902E-2</v>
      </c>
      <c r="N8306" s="19">
        <v>1.94645127282875E-2</v>
      </c>
      <c r="P8306" t="s">
        <v>42</v>
      </c>
    </row>
    <row r="8307" spans="1:16" x14ac:dyDescent="0.3">
      <c r="A8307" t="str">
        <f t="shared" si="131"/>
        <v>04: Food PubsROGBMainstreamGinTanqueray Flor De SevillaC: £3.20 - £3.40All stocking</v>
      </c>
      <c r="B8307" t="s">
        <v>1</v>
      </c>
      <c r="C8307" t="s">
        <v>109</v>
      </c>
      <c r="D8307" t="s">
        <v>104</v>
      </c>
      <c r="E8307" t="s">
        <v>14</v>
      </c>
      <c r="F8307" t="s">
        <v>47</v>
      </c>
      <c r="G8307" t="s">
        <v>69</v>
      </c>
      <c r="H8307" t="s">
        <v>49</v>
      </c>
      <c r="I8307" t="s">
        <v>52</v>
      </c>
      <c r="J8307" s="1">
        <v>15.32</v>
      </c>
      <c r="K8307">
        <v>5.1203745213120397</v>
      </c>
      <c r="L8307">
        <v>160</v>
      </c>
      <c r="M8307" s="19">
        <v>3.1246045165637799E-2</v>
      </c>
      <c r="N8307" s="19">
        <v>2.9728204667226199E-2</v>
      </c>
      <c r="P8307" t="s">
        <v>42</v>
      </c>
    </row>
    <row r="8308" spans="1:16" x14ac:dyDescent="0.3">
      <c r="A8308" t="str">
        <f t="shared" si="131"/>
        <v>04: Food PubsROGBMainstreamGinTanqueray Flor De SevillaD: £3.40 - £3.60All stocking</v>
      </c>
      <c r="B8308" t="s">
        <v>1</v>
      </c>
      <c r="C8308" t="s">
        <v>109</v>
      </c>
      <c r="D8308" t="s">
        <v>104</v>
      </c>
      <c r="E8308" t="s">
        <v>14</v>
      </c>
      <c r="F8308" t="s">
        <v>47</v>
      </c>
      <c r="G8308" t="s">
        <v>69</v>
      </c>
      <c r="H8308" t="s">
        <v>49</v>
      </c>
      <c r="I8308" t="s">
        <v>53</v>
      </c>
      <c r="J8308" s="1">
        <v>16.100000000000001</v>
      </c>
      <c r="K8308">
        <v>5.0468636218635998</v>
      </c>
      <c r="L8308">
        <v>222</v>
      </c>
      <c r="M8308" s="19">
        <v>2.7830788879528799E-2</v>
      </c>
      <c r="N8308">
        <v>2.6548302949364999E-2</v>
      </c>
      <c r="P8308" t="s">
        <v>42</v>
      </c>
    </row>
    <row r="8309" spans="1:16" x14ac:dyDescent="0.3">
      <c r="A8309" t="str">
        <f t="shared" si="131"/>
        <v>04: Food PubsROGBMainstreamGinTanqueray Flor De SevillaE: £3.60 - £3.80All stocking</v>
      </c>
      <c r="B8309" t="s">
        <v>1</v>
      </c>
      <c r="C8309" t="s">
        <v>109</v>
      </c>
      <c r="D8309" t="s">
        <v>104</v>
      </c>
      <c r="E8309" t="s">
        <v>14</v>
      </c>
      <c r="F8309" t="s">
        <v>47</v>
      </c>
      <c r="G8309" t="s">
        <v>69</v>
      </c>
      <c r="H8309" t="s">
        <v>49</v>
      </c>
      <c r="I8309" t="s">
        <v>54</v>
      </c>
      <c r="J8309" s="1">
        <v>16.239999999999998</v>
      </c>
      <c r="K8309">
        <v>4.9088709557768802</v>
      </c>
      <c r="L8309">
        <v>202</v>
      </c>
      <c r="M8309">
        <v>3.0043319645591E-2</v>
      </c>
      <c r="N8309" s="19">
        <v>2.87007727061196E-2</v>
      </c>
      <c r="P8309" t="s">
        <v>42</v>
      </c>
    </row>
    <row r="8310" spans="1:16" x14ac:dyDescent="0.3">
      <c r="A8310" t="str">
        <f t="shared" si="131"/>
        <v>04: Food PubsROGBMainstreamGinTanqueray Flor De SevillaF: £3.80 - £4.00All stocking</v>
      </c>
      <c r="B8310" t="s">
        <v>1</v>
      </c>
      <c r="C8310" t="s">
        <v>109</v>
      </c>
      <c r="D8310" t="s">
        <v>104</v>
      </c>
      <c r="E8310" t="s">
        <v>14</v>
      </c>
      <c r="F8310" t="s">
        <v>47</v>
      </c>
      <c r="G8310" t="s">
        <v>69</v>
      </c>
      <c r="H8310" t="s">
        <v>49</v>
      </c>
      <c r="I8310" t="s">
        <v>55</v>
      </c>
      <c r="J8310" s="1">
        <v>17.53</v>
      </c>
      <c r="K8310">
        <v>5.2386809660247193</v>
      </c>
      <c r="L8310">
        <v>192</v>
      </c>
      <c r="M8310">
        <v>3.6180934382748997E-2</v>
      </c>
      <c r="N8310" s="19">
        <v>3.55381964549535E-2</v>
      </c>
      <c r="P8310" t="s">
        <v>42</v>
      </c>
    </row>
    <row r="8311" spans="1:16" x14ac:dyDescent="0.3">
      <c r="A8311" t="str">
        <f t="shared" si="131"/>
        <v>04: Food PubsROGBMainstreamGinTanqueray Flor De SevillaG: £4.00 - £4.20All stocking</v>
      </c>
      <c r="B8311" t="s">
        <v>1</v>
      </c>
      <c r="C8311" t="s">
        <v>109</v>
      </c>
      <c r="D8311" t="s">
        <v>104</v>
      </c>
      <c r="E8311" t="s">
        <v>14</v>
      </c>
      <c r="F8311" t="s">
        <v>47</v>
      </c>
      <c r="G8311" t="s">
        <v>69</v>
      </c>
      <c r="H8311" t="s">
        <v>49</v>
      </c>
      <c r="I8311" t="s">
        <v>56</v>
      </c>
      <c r="J8311" s="1">
        <v>17.239999999999998</v>
      </c>
      <c r="K8311">
        <v>4.9754522823175602</v>
      </c>
      <c r="L8311">
        <v>193</v>
      </c>
      <c r="M8311" s="19">
        <v>3.4638687640380202E-2</v>
      </c>
      <c r="N8311" s="19">
        <v>3.1832836795494403E-2</v>
      </c>
      <c r="P8311" t="s">
        <v>42</v>
      </c>
    </row>
    <row r="8312" spans="1:16" x14ac:dyDescent="0.3">
      <c r="A8312" t="str">
        <f t="shared" si="131"/>
        <v>04: Food PubsROGBMainstreamGinTanqueray Flor De SevillaH: £4.20 - £4.40All stocking</v>
      </c>
      <c r="B8312" t="s">
        <v>1</v>
      </c>
      <c r="C8312" t="s">
        <v>109</v>
      </c>
      <c r="D8312" t="s">
        <v>104</v>
      </c>
      <c r="E8312" t="s">
        <v>14</v>
      </c>
      <c r="F8312" t="s">
        <v>47</v>
      </c>
      <c r="G8312" t="s">
        <v>69</v>
      </c>
      <c r="H8312" t="s">
        <v>49</v>
      </c>
      <c r="I8312" t="s">
        <v>60</v>
      </c>
      <c r="J8312" s="1">
        <v>18.09</v>
      </c>
      <c r="K8312">
        <v>5.1871517144057995</v>
      </c>
      <c r="L8312">
        <v>122</v>
      </c>
      <c r="M8312" s="19">
        <v>3.2963309151695597E-2</v>
      </c>
      <c r="N8312" s="19">
        <v>3.0787993577793601E-2</v>
      </c>
      <c r="P8312" t="s">
        <v>42</v>
      </c>
    </row>
    <row r="8313" spans="1:16" x14ac:dyDescent="0.3">
      <c r="A8313" t="str">
        <f t="shared" si="131"/>
        <v>04: Food PubsROGBMainstreamGinTanqueray Flor De SevillaI: £4.40 - £4.60All stocking</v>
      </c>
      <c r="B8313" t="s">
        <v>1</v>
      </c>
      <c r="C8313" t="s">
        <v>109</v>
      </c>
      <c r="D8313" t="s">
        <v>104</v>
      </c>
      <c r="E8313" t="s">
        <v>14</v>
      </c>
      <c r="F8313" t="s">
        <v>47</v>
      </c>
      <c r="G8313" t="s">
        <v>69</v>
      </c>
      <c r="H8313" t="s">
        <v>49</v>
      </c>
      <c r="I8313" t="s">
        <v>64</v>
      </c>
      <c r="J8313" s="1">
        <v>19.18</v>
      </c>
      <c r="K8313">
        <v>5.4737419481560003</v>
      </c>
      <c r="L8313">
        <v>128</v>
      </c>
      <c r="M8313" s="19">
        <v>3.84236232067134E-2</v>
      </c>
      <c r="N8313" s="19">
        <v>3.50594257266066E-2</v>
      </c>
      <c r="P8313" t="s">
        <v>42</v>
      </c>
    </row>
    <row r="8314" spans="1:16" x14ac:dyDescent="0.3">
      <c r="A8314" t="str">
        <f t="shared" si="131"/>
        <v>04: Food PubsROGBMainstreamGinTanqueray Flor De SevillaJ: £4.60 - £4.80All stocking</v>
      </c>
      <c r="B8314" t="s">
        <v>1</v>
      </c>
      <c r="C8314" t="s">
        <v>109</v>
      </c>
      <c r="D8314" t="s">
        <v>104</v>
      </c>
      <c r="E8314" t="s">
        <v>14</v>
      </c>
      <c r="F8314" t="s">
        <v>47</v>
      </c>
      <c r="G8314" t="s">
        <v>69</v>
      </c>
      <c r="H8314" t="s">
        <v>49</v>
      </c>
      <c r="I8314" t="s">
        <v>65</v>
      </c>
      <c r="J8314" s="1">
        <v>19.190000000000001</v>
      </c>
      <c r="K8314">
        <v>5.2377873862248805</v>
      </c>
      <c r="L8314">
        <v>48</v>
      </c>
      <c r="M8314" s="19">
        <v>2.56139626530562E-2</v>
      </c>
      <c r="N8314">
        <v>2.2466441233732998E-2</v>
      </c>
      <c r="P8314" t="s">
        <v>42</v>
      </c>
    </row>
    <row r="8315" spans="1:16" x14ac:dyDescent="0.3">
      <c r="A8315" t="str">
        <f t="shared" si="131"/>
        <v>04: Food PubsROGBMainstreamGinTanqueray Flor De SevillaK: £4.80 - £5.00All stocking</v>
      </c>
      <c r="B8315" t="s">
        <v>1</v>
      </c>
      <c r="C8315" t="s">
        <v>109</v>
      </c>
      <c r="D8315" t="s">
        <v>104</v>
      </c>
      <c r="E8315" t="s">
        <v>14</v>
      </c>
      <c r="F8315" t="s">
        <v>47</v>
      </c>
      <c r="G8315" t="s">
        <v>69</v>
      </c>
      <c r="H8315" t="s">
        <v>49</v>
      </c>
      <c r="I8315" t="s">
        <v>89</v>
      </c>
      <c r="J8315" s="1">
        <v>20.5</v>
      </c>
      <c r="K8315">
        <v>5.0721993106608396</v>
      </c>
      <c r="L8315">
        <v>39</v>
      </c>
      <c r="M8315" s="19">
        <v>2.6889626359686201E-2</v>
      </c>
      <c r="N8315" s="19">
        <v>2.3426856149134399E-2</v>
      </c>
      <c r="P8315" t="s">
        <v>42</v>
      </c>
    </row>
    <row r="8316" spans="1:16" x14ac:dyDescent="0.3">
      <c r="A8316" t="str">
        <f t="shared" ref="A8316:A8379" si="132">C8316&amp;D8316&amp;E8316&amp;F8316&amp;G8316&amp;I8316&amp;P8316</f>
        <v>04: Food PubsROGBMainstreamGinWhitley Neill Rhubarb And GingerA: &lt;£3All stocking</v>
      </c>
      <c r="B8316" t="s">
        <v>1</v>
      </c>
      <c r="C8316" t="s">
        <v>109</v>
      </c>
      <c r="D8316" t="s">
        <v>104</v>
      </c>
      <c r="E8316" t="s">
        <v>14</v>
      </c>
      <c r="F8316" t="s">
        <v>47</v>
      </c>
      <c r="G8316" t="s">
        <v>70</v>
      </c>
      <c r="H8316" t="s">
        <v>49</v>
      </c>
      <c r="I8316" t="s">
        <v>58</v>
      </c>
      <c r="J8316" s="1">
        <v>39.86</v>
      </c>
      <c r="K8316">
        <v>12.580850820806161</v>
      </c>
      <c r="L8316">
        <v>112</v>
      </c>
      <c r="M8316" s="19">
        <v>9.8622999868670902E-2</v>
      </c>
      <c r="N8316" s="19">
        <v>9.0765724464935901E-2</v>
      </c>
      <c r="P8316" t="s">
        <v>42</v>
      </c>
    </row>
    <row r="8317" spans="1:16" x14ac:dyDescent="0.3">
      <c r="A8317" t="str">
        <f t="shared" si="132"/>
        <v>04: Food PubsROGBMainstreamGinWhitley Neill Rhubarb And GingerTotalAll stocking</v>
      </c>
      <c r="B8317" t="s">
        <v>1</v>
      </c>
      <c r="C8317" t="s">
        <v>109</v>
      </c>
      <c r="D8317" t="s">
        <v>104</v>
      </c>
      <c r="E8317" t="s">
        <v>14</v>
      </c>
      <c r="F8317" t="s">
        <v>47</v>
      </c>
      <c r="G8317" t="s">
        <v>70</v>
      </c>
      <c r="H8317" t="s">
        <v>49</v>
      </c>
      <c r="I8317" t="s">
        <v>12</v>
      </c>
      <c r="J8317" s="1">
        <v>33.46</v>
      </c>
      <c r="K8317">
        <v>10.283915926889041</v>
      </c>
      <c r="L8317">
        <v>1078</v>
      </c>
      <c r="M8317" s="19">
        <v>9.3569477714813498E-2</v>
      </c>
      <c r="N8317" s="19">
        <v>8.9687504847016403E-2</v>
      </c>
      <c r="P8317" t="s">
        <v>42</v>
      </c>
    </row>
    <row r="8318" spans="1:16" x14ac:dyDescent="0.3">
      <c r="A8318" t="str">
        <f t="shared" si="132"/>
        <v>04: Food PubsROGBMainstreamGinWhitley Neill Rhubarb And GingerB: £3 - £3.20All stocking</v>
      </c>
      <c r="B8318" t="s">
        <v>1</v>
      </c>
      <c r="C8318" t="s">
        <v>109</v>
      </c>
      <c r="D8318" t="s">
        <v>104</v>
      </c>
      <c r="E8318" t="s">
        <v>14</v>
      </c>
      <c r="F8318" t="s">
        <v>47</v>
      </c>
      <c r="G8318" t="s">
        <v>70</v>
      </c>
      <c r="H8318" t="s">
        <v>49</v>
      </c>
      <c r="I8318" t="s">
        <v>59</v>
      </c>
      <c r="J8318" s="1">
        <v>39.29</v>
      </c>
      <c r="K8318">
        <v>12.684994356550481</v>
      </c>
      <c r="L8318">
        <v>196</v>
      </c>
      <c r="M8318">
        <v>9.6393057055327996E-2</v>
      </c>
      <c r="N8318" s="19">
        <v>9.4757563021606206E-2</v>
      </c>
      <c r="P8318" t="s">
        <v>42</v>
      </c>
    </row>
    <row r="8319" spans="1:16" x14ac:dyDescent="0.3">
      <c r="A8319" t="str">
        <f t="shared" si="132"/>
        <v>04: Food PubsROGBMainstreamGinWhitley Neill Rhubarb And GingerC: £3.20 - £3.40All stocking</v>
      </c>
      <c r="B8319" t="s">
        <v>1</v>
      </c>
      <c r="C8319" t="s">
        <v>109</v>
      </c>
      <c r="D8319" t="s">
        <v>104</v>
      </c>
      <c r="E8319" t="s">
        <v>14</v>
      </c>
      <c r="F8319" t="s">
        <v>47</v>
      </c>
      <c r="G8319" t="s">
        <v>70</v>
      </c>
      <c r="H8319" t="s">
        <v>49</v>
      </c>
      <c r="I8319" t="s">
        <v>52</v>
      </c>
      <c r="J8319" s="1">
        <v>39.43</v>
      </c>
      <c r="K8319">
        <v>13.019360187934119</v>
      </c>
      <c r="L8319">
        <v>284</v>
      </c>
      <c r="M8319">
        <v>0.10004573020005</v>
      </c>
      <c r="N8319" s="19">
        <v>9.9014780445393302E-2</v>
      </c>
      <c r="P8319" t="s">
        <v>42</v>
      </c>
    </row>
    <row r="8320" spans="1:16" x14ac:dyDescent="0.3">
      <c r="A8320" t="str">
        <f t="shared" si="132"/>
        <v>04: Food PubsROGBMainstreamGinWhitley Neill Rhubarb And GingerD: £3.40 - £3.60All stocking</v>
      </c>
      <c r="B8320" t="s">
        <v>1</v>
      </c>
      <c r="C8320" t="s">
        <v>109</v>
      </c>
      <c r="D8320" t="s">
        <v>104</v>
      </c>
      <c r="E8320" t="s">
        <v>14</v>
      </c>
      <c r="F8320" t="s">
        <v>47</v>
      </c>
      <c r="G8320" t="s">
        <v>70</v>
      </c>
      <c r="H8320" t="s">
        <v>49</v>
      </c>
      <c r="I8320" t="s">
        <v>53</v>
      </c>
      <c r="J8320" s="1">
        <v>39.979999999999997</v>
      </c>
      <c r="K8320">
        <v>12.84550310342388</v>
      </c>
      <c r="L8320">
        <v>303</v>
      </c>
      <c r="M8320" s="19">
        <v>9.9547695316412499E-2</v>
      </c>
      <c r="N8320" s="19">
        <v>9.9123329701115703E-2</v>
      </c>
      <c r="P8320" t="s">
        <v>42</v>
      </c>
    </row>
    <row r="8321" spans="1:16" x14ac:dyDescent="0.3">
      <c r="A8321" t="str">
        <f t="shared" si="132"/>
        <v>04: Food PubsROGBMainstreamGinWhitley Neill Rhubarb And GingerE: £3.60 - £3.80All stocking</v>
      </c>
      <c r="B8321" t="s">
        <v>1</v>
      </c>
      <c r="C8321" t="s">
        <v>109</v>
      </c>
      <c r="D8321" t="s">
        <v>104</v>
      </c>
      <c r="E8321" t="s">
        <v>14</v>
      </c>
      <c r="F8321" t="s">
        <v>47</v>
      </c>
      <c r="G8321" t="s">
        <v>70</v>
      </c>
      <c r="H8321" t="s">
        <v>49</v>
      </c>
      <c r="I8321" t="s">
        <v>54</v>
      </c>
      <c r="J8321" s="1">
        <v>38.43</v>
      </c>
      <c r="K8321">
        <v>11.77781729975128</v>
      </c>
      <c r="L8321">
        <v>318</v>
      </c>
      <c r="M8321" s="19">
        <v>9.3131410235117298E-2</v>
      </c>
      <c r="N8321">
        <v>9.2362810312295998E-2</v>
      </c>
      <c r="P8321" t="s">
        <v>42</v>
      </c>
    </row>
    <row r="8322" spans="1:16" x14ac:dyDescent="0.3">
      <c r="A8322" t="str">
        <f t="shared" si="132"/>
        <v>04: Food PubsROGBMainstreamGinWhitley Neill Rhubarb And GingerF: £3.80 - £4.00All stocking</v>
      </c>
      <c r="B8322" t="s">
        <v>1</v>
      </c>
      <c r="C8322" t="s">
        <v>109</v>
      </c>
      <c r="D8322" t="s">
        <v>104</v>
      </c>
      <c r="E8322" t="s">
        <v>14</v>
      </c>
      <c r="F8322" t="s">
        <v>47</v>
      </c>
      <c r="G8322" t="s">
        <v>70</v>
      </c>
      <c r="H8322" t="s">
        <v>49</v>
      </c>
      <c r="I8322" t="s">
        <v>55</v>
      </c>
      <c r="J8322" s="1">
        <v>37.43</v>
      </c>
      <c r="K8322">
        <v>10.7753666521272</v>
      </c>
      <c r="L8322">
        <v>284</v>
      </c>
      <c r="M8322" s="19">
        <v>9.6182337490728201E-2</v>
      </c>
      <c r="N8322" s="19">
        <v>9.3222159947228198E-2</v>
      </c>
      <c r="P8322" t="s">
        <v>42</v>
      </c>
    </row>
    <row r="8323" spans="1:16" x14ac:dyDescent="0.3">
      <c r="A8323" t="str">
        <f t="shared" si="132"/>
        <v>04: Food PubsROGBMainstreamGinWhitley Neill Rhubarb And GingerG: £4.00 - £4.20All stocking</v>
      </c>
      <c r="B8323" t="s">
        <v>1</v>
      </c>
      <c r="C8323" t="s">
        <v>109</v>
      </c>
      <c r="D8323" t="s">
        <v>104</v>
      </c>
      <c r="E8323" t="s">
        <v>14</v>
      </c>
      <c r="F8323" t="s">
        <v>47</v>
      </c>
      <c r="G8323" t="s">
        <v>70</v>
      </c>
      <c r="H8323" t="s">
        <v>49</v>
      </c>
      <c r="I8323" t="s">
        <v>56</v>
      </c>
      <c r="J8323" s="1">
        <v>34.159999999999997</v>
      </c>
      <c r="K8323">
        <v>9.6397385316703605</v>
      </c>
      <c r="L8323">
        <v>220</v>
      </c>
      <c r="M8323" s="19">
        <v>9.6583814799547599E-2</v>
      </c>
      <c r="N8323" s="19">
        <v>9.0927966128904497E-2</v>
      </c>
      <c r="P8323" t="s">
        <v>42</v>
      </c>
    </row>
    <row r="8324" spans="1:16" x14ac:dyDescent="0.3">
      <c r="A8324" t="str">
        <f t="shared" si="132"/>
        <v>04: Food PubsROGBMainstreamGinWhitley Neill Rhubarb And GingerH: £4.20 - £4.40All stocking</v>
      </c>
      <c r="B8324" t="s">
        <v>1</v>
      </c>
      <c r="C8324" t="s">
        <v>109</v>
      </c>
      <c r="D8324" t="s">
        <v>104</v>
      </c>
      <c r="E8324" t="s">
        <v>14</v>
      </c>
      <c r="F8324" t="s">
        <v>47</v>
      </c>
      <c r="G8324" t="s">
        <v>70</v>
      </c>
      <c r="H8324" t="s">
        <v>49</v>
      </c>
      <c r="I8324" t="s">
        <v>60</v>
      </c>
      <c r="J8324" s="1">
        <v>27.41</v>
      </c>
      <c r="K8324">
        <v>7.6494475277808398</v>
      </c>
      <c r="L8324">
        <v>135</v>
      </c>
      <c r="M8324" s="19">
        <v>9.6455092869676906E-2</v>
      </c>
      <c r="N8324" s="19">
        <v>8.6237399292627595E-2</v>
      </c>
      <c r="P8324" t="s">
        <v>42</v>
      </c>
    </row>
    <row r="8325" spans="1:16" x14ac:dyDescent="0.3">
      <c r="A8325" t="str">
        <f t="shared" si="132"/>
        <v>04: Food PubsROGBMainstreamGinWhitley Neill Rhubarb And GingerI: £4.40 - £4.60All stocking</v>
      </c>
      <c r="B8325" t="s">
        <v>1</v>
      </c>
      <c r="C8325" t="s">
        <v>109</v>
      </c>
      <c r="D8325" t="s">
        <v>104</v>
      </c>
      <c r="E8325" t="s">
        <v>14</v>
      </c>
      <c r="F8325" t="s">
        <v>47</v>
      </c>
      <c r="G8325" t="s">
        <v>70</v>
      </c>
      <c r="H8325" t="s">
        <v>49</v>
      </c>
      <c r="I8325" t="s">
        <v>64</v>
      </c>
      <c r="J8325" s="1">
        <v>32.64</v>
      </c>
      <c r="K8325">
        <v>8.6887999367451592</v>
      </c>
      <c r="L8325">
        <v>73</v>
      </c>
      <c r="M8325" s="19">
        <v>9.8529900554069405E-2</v>
      </c>
      <c r="N8325" s="19">
        <v>8.5923238408178199E-2</v>
      </c>
      <c r="P8325" t="s">
        <v>42</v>
      </c>
    </row>
    <row r="8326" spans="1:16" x14ac:dyDescent="0.3">
      <c r="A8326" t="str">
        <f t="shared" si="132"/>
        <v>04: Food PubsROGBMainstreamNon Flavoured VodkaAbsolut BlueA: &lt;£3All stocking</v>
      </c>
      <c r="B8326" t="s">
        <v>1</v>
      </c>
      <c r="C8326" t="s">
        <v>109</v>
      </c>
      <c r="D8326" t="s">
        <v>104</v>
      </c>
      <c r="E8326" t="s">
        <v>14</v>
      </c>
      <c r="F8326" t="s">
        <v>71</v>
      </c>
      <c r="G8326" t="s">
        <v>72</v>
      </c>
      <c r="H8326" t="s">
        <v>49</v>
      </c>
      <c r="I8326" t="s">
        <v>58</v>
      </c>
      <c r="J8326" s="1">
        <v>36.39</v>
      </c>
      <c r="K8326">
        <v>11.58189669050596</v>
      </c>
      <c r="L8326">
        <v>151</v>
      </c>
      <c r="M8326">
        <v>0.10348962768730199</v>
      </c>
      <c r="N8326" s="19">
        <v>9.4729809433834203E-2</v>
      </c>
      <c r="P8326" t="s">
        <v>42</v>
      </c>
    </row>
    <row r="8327" spans="1:16" x14ac:dyDescent="0.3">
      <c r="A8327" t="str">
        <f t="shared" si="132"/>
        <v>04: Food PubsROGBMainstreamNon Flavoured VodkaAbsolut BlueTotalAll stocking</v>
      </c>
      <c r="B8327" t="s">
        <v>1</v>
      </c>
      <c r="C8327" t="s">
        <v>109</v>
      </c>
      <c r="D8327" t="s">
        <v>104</v>
      </c>
      <c r="E8327" t="s">
        <v>14</v>
      </c>
      <c r="F8327" t="s">
        <v>71</v>
      </c>
      <c r="G8327" t="s">
        <v>72</v>
      </c>
      <c r="H8327" t="s">
        <v>49</v>
      </c>
      <c r="I8327" t="s">
        <v>12</v>
      </c>
      <c r="J8327" s="1">
        <v>31.52</v>
      </c>
      <c r="K8327">
        <v>9.8630246100788401</v>
      </c>
      <c r="L8327">
        <v>959</v>
      </c>
      <c r="M8327" s="19">
        <v>7.8063420610057804E-2</v>
      </c>
      <c r="N8327" s="19">
        <v>7.4047392280896504E-2</v>
      </c>
      <c r="P8327" t="s">
        <v>42</v>
      </c>
    </row>
    <row r="8328" spans="1:16" x14ac:dyDescent="0.3">
      <c r="A8328" t="str">
        <f t="shared" si="132"/>
        <v>04: Food PubsROGBMainstreamNon Flavoured VodkaAbsolut BlueB: £3 - £3.20All stocking</v>
      </c>
      <c r="B8328" t="s">
        <v>1</v>
      </c>
      <c r="C8328" t="s">
        <v>109</v>
      </c>
      <c r="D8328" t="s">
        <v>104</v>
      </c>
      <c r="E8328" t="s">
        <v>14</v>
      </c>
      <c r="F8328" t="s">
        <v>71</v>
      </c>
      <c r="G8328" t="s">
        <v>72</v>
      </c>
      <c r="H8328" t="s">
        <v>49</v>
      </c>
      <c r="I8328" t="s">
        <v>59</v>
      </c>
      <c r="J8328" s="1">
        <v>27.22</v>
      </c>
      <c r="K8328">
        <v>9.1343734748496797</v>
      </c>
      <c r="L8328">
        <v>189</v>
      </c>
      <c r="M8328" s="19">
        <v>7.5820834294025793E-2</v>
      </c>
      <c r="N8328" s="19">
        <v>7.6432541723072803E-2</v>
      </c>
      <c r="P8328" t="s">
        <v>42</v>
      </c>
    </row>
    <row r="8329" spans="1:16" x14ac:dyDescent="0.3">
      <c r="A8329" t="str">
        <f t="shared" si="132"/>
        <v>04: Food PubsROGBMainstreamNon Flavoured VodkaAbsolut BlueC: £3.20 - £3.40All stocking</v>
      </c>
      <c r="B8329" t="s">
        <v>1</v>
      </c>
      <c r="C8329" t="s">
        <v>109</v>
      </c>
      <c r="D8329" t="s">
        <v>104</v>
      </c>
      <c r="E8329" t="s">
        <v>14</v>
      </c>
      <c r="F8329" t="s">
        <v>71</v>
      </c>
      <c r="G8329" t="s">
        <v>72</v>
      </c>
      <c r="H8329" t="s">
        <v>49</v>
      </c>
      <c r="I8329" t="s">
        <v>52</v>
      </c>
      <c r="J8329" s="1">
        <v>33.74</v>
      </c>
      <c r="K8329">
        <v>10.99454518144996</v>
      </c>
      <c r="L8329">
        <v>252</v>
      </c>
      <c r="M8329" s="19">
        <v>9.0832191428996706E-2</v>
      </c>
      <c r="N8329" s="19">
        <v>8.8662453581662595E-2</v>
      </c>
      <c r="P8329" t="s">
        <v>42</v>
      </c>
    </row>
    <row r="8330" spans="1:16" x14ac:dyDescent="0.3">
      <c r="A8330" t="str">
        <f t="shared" si="132"/>
        <v>04: Food PubsROGBMainstreamNon Flavoured VodkaAbsolut BlueD: £3.40 - £3.60All stocking</v>
      </c>
      <c r="B8330" t="s">
        <v>1</v>
      </c>
      <c r="C8330" t="s">
        <v>109</v>
      </c>
      <c r="D8330" t="s">
        <v>104</v>
      </c>
      <c r="E8330" t="s">
        <v>14</v>
      </c>
      <c r="F8330" t="s">
        <v>71</v>
      </c>
      <c r="G8330" t="s">
        <v>72</v>
      </c>
      <c r="H8330" t="s">
        <v>49</v>
      </c>
      <c r="I8330" t="s">
        <v>53</v>
      </c>
      <c r="J8330" s="1">
        <v>35.14</v>
      </c>
      <c r="K8330">
        <v>10.76922233794572</v>
      </c>
      <c r="L8330">
        <v>235</v>
      </c>
      <c r="M8330">
        <v>0.10280968460574701</v>
      </c>
      <c r="N8330" s="19">
        <v>9.9899793833846104E-2</v>
      </c>
      <c r="P8330" t="s">
        <v>42</v>
      </c>
    </row>
    <row r="8331" spans="1:16" x14ac:dyDescent="0.3">
      <c r="A8331" t="str">
        <f t="shared" si="132"/>
        <v>04: Food PubsROGBMainstreamNon Flavoured VodkaAbsolut BlueE: £3.60 - £3.80All stocking</v>
      </c>
      <c r="B8331" t="s">
        <v>1</v>
      </c>
      <c r="C8331" t="s">
        <v>109</v>
      </c>
      <c r="D8331" t="s">
        <v>104</v>
      </c>
      <c r="E8331" t="s">
        <v>14</v>
      </c>
      <c r="F8331" t="s">
        <v>71</v>
      </c>
      <c r="G8331" t="s">
        <v>72</v>
      </c>
      <c r="H8331" t="s">
        <v>49</v>
      </c>
      <c r="I8331" t="s">
        <v>54</v>
      </c>
      <c r="J8331" s="1">
        <v>36.229999999999997</v>
      </c>
      <c r="K8331">
        <v>10.960650246364521</v>
      </c>
      <c r="L8331">
        <v>259</v>
      </c>
      <c r="M8331">
        <v>0.121242376317998</v>
      </c>
      <c r="N8331">
        <v>0.117257404559533</v>
      </c>
      <c r="P8331" t="s">
        <v>42</v>
      </c>
    </row>
    <row r="8332" spans="1:16" x14ac:dyDescent="0.3">
      <c r="A8332" t="str">
        <f t="shared" si="132"/>
        <v>04: Food PubsROGBMainstreamNon Flavoured VodkaAbsolut BlueF: £3.80 - £4.00All stocking</v>
      </c>
      <c r="B8332" t="s">
        <v>1</v>
      </c>
      <c r="C8332" t="s">
        <v>109</v>
      </c>
      <c r="D8332" t="s">
        <v>104</v>
      </c>
      <c r="E8332" t="s">
        <v>14</v>
      </c>
      <c r="F8332" t="s">
        <v>71</v>
      </c>
      <c r="G8332" t="s">
        <v>72</v>
      </c>
      <c r="H8332" t="s">
        <v>49</v>
      </c>
      <c r="I8332" t="s">
        <v>55</v>
      </c>
      <c r="J8332" s="1">
        <v>42.93</v>
      </c>
      <c r="K8332">
        <v>12.337958884549801</v>
      </c>
      <c r="L8332">
        <v>110</v>
      </c>
      <c r="M8332">
        <v>0.126075275413912</v>
      </c>
      <c r="N8332">
        <v>0.11775864514299</v>
      </c>
      <c r="P8332" t="s">
        <v>42</v>
      </c>
    </row>
    <row r="8333" spans="1:16" x14ac:dyDescent="0.3">
      <c r="A8333" t="str">
        <f t="shared" si="132"/>
        <v>04: Food PubsROGBMainstreamNon Flavoured VodkaAbsolut BlueG: £4.00 - £4.20All stocking</v>
      </c>
      <c r="B8333" t="s">
        <v>1</v>
      </c>
      <c r="C8333" t="s">
        <v>109</v>
      </c>
      <c r="D8333" t="s">
        <v>104</v>
      </c>
      <c r="E8333" t="s">
        <v>14</v>
      </c>
      <c r="F8333" t="s">
        <v>71</v>
      </c>
      <c r="G8333" t="s">
        <v>72</v>
      </c>
      <c r="H8333" t="s">
        <v>49</v>
      </c>
      <c r="I8333" t="s">
        <v>56</v>
      </c>
      <c r="J8333" s="1">
        <v>47.44</v>
      </c>
      <c r="K8333">
        <v>13.658501925425</v>
      </c>
      <c r="L8333">
        <v>65</v>
      </c>
      <c r="M8333" s="19">
        <v>6.7719527564505805E-2</v>
      </c>
      <c r="N8333" s="19">
        <v>5.8511195293972702E-2</v>
      </c>
      <c r="P8333" t="s">
        <v>42</v>
      </c>
    </row>
    <row r="8334" spans="1:16" x14ac:dyDescent="0.3">
      <c r="A8334" t="str">
        <f t="shared" si="132"/>
        <v>04: Food PubsROGBMainstreamNon Flavoured VodkaAbsolut BlueH: £4.20 - £4.40All stocking</v>
      </c>
      <c r="B8334" t="s">
        <v>1</v>
      </c>
      <c r="C8334" t="s">
        <v>109</v>
      </c>
      <c r="D8334" t="s">
        <v>104</v>
      </c>
      <c r="E8334" t="s">
        <v>14</v>
      </c>
      <c r="F8334" t="s">
        <v>71</v>
      </c>
      <c r="G8334" t="s">
        <v>72</v>
      </c>
      <c r="H8334" t="s">
        <v>49</v>
      </c>
      <c r="I8334" t="s">
        <v>60</v>
      </c>
      <c r="J8334" s="1">
        <v>56.24</v>
      </c>
      <c r="K8334">
        <v>15.529940779940759</v>
      </c>
      <c r="L8334">
        <v>37</v>
      </c>
      <c r="M8334">
        <v>4.1906926776882E-2</v>
      </c>
      <c r="N8334" s="19">
        <v>3.4917640265422899E-2</v>
      </c>
      <c r="P8334" t="s">
        <v>42</v>
      </c>
    </row>
    <row r="8335" spans="1:16" x14ac:dyDescent="0.3">
      <c r="A8335" t="str">
        <f t="shared" si="132"/>
        <v>04: Food PubsROGBMainstreamNon Flavoured VodkaBelvedereTotalAll stocking</v>
      </c>
      <c r="B8335" t="s">
        <v>1</v>
      </c>
      <c r="C8335" t="s">
        <v>109</v>
      </c>
      <c r="D8335" t="s">
        <v>104</v>
      </c>
      <c r="E8335" t="s">
        <v>14</v>
      </c>
      <c r="F8335" t="s">
        <v>71</v>
      </c>
      <c r="G8335" t="s">
        <v>73</v>
      </c>
      <c r="H8335" t="s">
        <v>49</v>
      </c>
      <c r="I8335" t="s">
        <v>12</v>
      </c>
      <c r="J8335" s="1">
        <v>32.07</v>
      </c>
      <c r="K8335">
        <v>8.7485113802186802</v>
      </c>
      <c r="L8335">
        <v>41</v>
      </c>
      <c r="M8335" s="19">
        <v>1.33979068137731E-2</v>
      </c>
      <c r="N8335">
        <v>1.0339310024453E-2</v>
      </c>
      <c r="P8335" t="s">
        <v>42</v>
      </c>
    </row>
    <row r="8336" spans="1:16" x14ac:dyDescent="0.3">
      <c r="A8336" t="str">
        <f t="shared" si="132"/>
        <v>04: Food PubsROGBMainstreamNon Flavoured VodkaCirocTotalAll stocking</v>
      </c>
      <c r="B8336" t="s">
        <v>1</v>
      </c>
      <c r="C8336" t="s">
        <v>109</v>
      </c>
      <c r="D8336" t="s">
        <v>104</v>
      </c>
      <c r="E8336" t="s">
        <v>14</v>
      </c>
      <c r="F8336" t="s">
        <v>71</v>
      </c>
      <c r="G8336" t="s">
        <v>74</v>
      </c>
      <c r="H8336" t="s">
        <v>49</v>
      </c>
      <c r="I8336" t="s">
        <v>12</v>
      </c>
      <c r="J8336" s="1">
        <v>24.74</v>
      </c>
      <c r="K8336">
        <v>6.8627328287654406</v>
      </c>
      <c r="L8336">
        <v>92</v>
      </c>
      <c r="M8336" s="19">
        <v>1.28781719425858E-2</v>
      </c>
      <c r="N8336" s="19">
        <v>1.0779989261243199E-2</v>
      </c>
      <c r="P8336" t="s">
        <v>42</v>
      </c>
    </row>
    <row r="8337" spans="1:16" x14ac:dyDescent="0.3">
      <c r="A8337" t="str">
        <f t="shared" si="132"/>
        <v>04: Food PubsROGBMainstreamNon Flavoured VodkaGrey GooseTotalAll stocking</v>
      </c>
      <c r="B8337" t="s">
        <v>1</v>
      </c>
      <c r="C8337" t="s">
        <v>109</v>
      </c>
      <c r="D8337" t="s">
        <v>104</v>
      </c>
      <c r="E8337" t="s">
        <v>14</v>
      </c>
      <c r="F8337" t="s">
        <v>71</v>
      </c>
      <c r="G8337" t="s">
        <v>75</v>
      </c>
      <c r="H8337" t="s">
        <v>49</v>
      </c>
      <c r="I8337" t="s">
        <v>12</v>
      </c>
      <c r="J8337" s="1">
        <v>27.74</v>
      </c>
      <c r="K8337">
        <v>7.5781359725915607</v>
      </c>
      <c r="L8337">
        <v>349</v>
      </c>
      <c r="M8337" s="19">
        <v>4.6668546328841598E-2</v>
      </c>
      <c r="N8337" s="19">
        <v>4.0209585554754297E-2</v>
      </c>
      <c r="P8337" t="s">
        <v>42</v>
      </c>
    </row>
    <row r="8338" spans="1:16" x14ac:dyDescent="0.3">
      <c r="A8338" t="str">
        <f t="shared" si="132"/>
        <v>04: Food PubsROGBMainstreamNon Flavoured VodkaGrey GooseB: £3 - £3.20All stocking</v>
      </c>
      <c r="B8338" t="s">
        <v>1</v>
      </c>
      <c r="C8338" t="s">
        <v>109</v>
      </c>
      <c r="D8338" t="s">
        <v>104</v>
      </c>
      <c r="E8338" t="s">
        <v>14</v>
      </c>
      <c r="F8338" t="s">
        <v>71</v>
      </c>
      <c r="G8338" t="s">
        <v>75</v>
      </c>
      <c r="H8338" t="s">
        <v>49</v>
      </c>
      <c r="I8338" t="s">
        <v>59</v>
      </c>
      <c r="J8338" s="1">
        <v>28.49</v>
      </c>
      <c r="K8338">
        <v>9.908481275668759</v>
      </c>
      <c r="L8338">
        <v>32</v>
      </c>
      <c r="M8338" s="19">
        <v>7.5132749693445203E-2</v>
      </c>
      <c r="N8338" s="19">
        <v>7.6739529908669502E-2</v>
      </c>
      <c r="P8338" t="s">
        <v>42</v>
      </c>
    </row>
    <row r="8339" spans="1:16" x14ac:dyDescent="0.3">
      <c r="A8339" t="str">
        <f t="shared" si="132"/>
        <v>04: Food PubsROGBMainstreamNon Flavoured VodkaGrey GooseC: £3.20 - £3.40All stocking</v>
      </c>
      <c r="B8339" t="s">
        <v>1</v>
      </c>
      <c r="C8339" t="s">
        <v>109</v>
      </c>
      <c r="D8339" t="s">
        <v>104</v>
      </c>
      <c r="E8339" t="s">
        <v>14</v>
      </c>
      <c r="F8339" t="s">
        <v>71</v>
      </c>
      <c r="G8339" t="s">
        <v>75</v>
      </c>
      <c r="H8339" t="s">
        <v>49</v>
      </c>
      <c r="I8339" t="s">
        <v>52</v>
      </c>
      <c r="J8339" s="1">
        <v>23.04</v>
      </c>
      <c r="K8339">
        <v>7.9709447959448001</v>
      </c>
      <c r="L8339">
        <v>36</v>
      </c>
      <c r="M8339" s="19">
        <v>4.2154033618645302E-2</v>
      </c>
      <c r="N8339" s="19">
        <v>4.6278744710590299E-2</v>
      </c>
      <c r="P8339" t="s">
        <v>42</v>
      </c>
    </row>
    <row r="8340" spans="1:16" x14ac:dyDescent="0.3">
      <c r="A8340" t="str">
        <f t="shared" si="132"/>
        <v>04: Food PubsROGBMainstreamNon Flavoured VodkaGrey GooseD: £3.40 - £3.60All stocking</v>
      </c>
      <c r="B8340" t="s">
        <v>1</v>
      </c>
      <c r="C8340" t="s">
        <v>109</v>
      </c>
      <c r="D8340" t="s">
        <v>104</v>
      </c>
      <c r="E8340" t="s">
        <v>14</v>
      </c>
      <c r="F8340" t="s">
        <v>71</v>
      </c>
      <c r="G8340" t="s">
        <v>75</v>
      </c>
      <c r="H8340" t="s">
        <v>49</v>
      </c>
      <c r="I8340" t="s">
        <v>53</v>
      </c>
      <c r="J8340" s="1">
        <v>22.39</v>
      </c>
      <c r="K8340">
        <v>7.94524990260284</v>
      </c>
      <c r="L8340">
        <v>51</v>
      </c>
      <c r="M8340" s="19">
        <v>3.9463919796740202E-2</v>
      </c>
      <c r="N8340" s="19">
        <v>4.4669943803410099E-2</v>
      </c>
      <c r="P8340" t="s">
        <v>42</v>
      </c>
    </row>
    <row r="8341" spans="1:16" x14ac:dyDescent="0.3">
      <c r="A8341" t="str">
        <f t="shared" si="132"/>
        <v>04: Food PubsROGBMainstreamNon Flavoured VodkaGrey GooseE: £3.60 - £3.80All stocking</v>
      </c>
      <c r="B8341" t="s">
        <v>1</v>
      </c>
      <c r="C8341" t="s">
        <v>109</v>
      </c>
      <c r="D8341" t="s">
        <v>104</v>
      </c>
      <c r="E8341" t="s">
        <v>14</v>
      </c>
      <c r="F8341" t="s">
        <v>71</v>
      </c>
      <c r="G8341" t="s">
        <v>75</v>
      </c>
      <c r="H8341" t="s">
        <v>49</v>
      </c>
      <c r="I8341" t="s">
        <v>54</v>
      </c>
      <c r="J8341" s="1">
        <v>31.55</v>
      </c>
      <c r="K8341">
        <v>8.87863289193076</v>
      </c>
      <c r="L8341">
        <v>47</v>
      </c>
      <c r="M8341" s="19">
        <v>3.88948964062533E-2</v>
      </c>
      <c r="N8341" s="19">
        <v>3.3516411041820897E-2</v>
      </c>
      <c r="P8341" t="s">
        <v>42</v>
      </c>
    </row>
    <row r="8342" spans="1:16" x14ac:dyDescent="0.3">
      <c r="A8342" t="str">
        <f t="shared" si="132"/>
        <v>04: Food PubsROGBMainstreamNon Flavoured VodkaGrey GooseF: £3.80 - £4.00All stocking</v>
      </c>
      <c r="B8342" t="s">
        <v>1</v>
      </c>
      <c r="C8342" t="s">
        <v>109</v>
      </c>
      <c r="D8342" t="s">
        <v>104</v>
      </c>
      <c r="E8342" t="s">
        <v>14</v>
      </c>
      <c r="F8342" t="s">
        <v>71</v>
      </c>
      <c r="G8342" t="s">
        <v>75</v>
      </c>
      <c r="H8342" t="s">
        <v>49</v>
      </c>
      <c r="I8342" t="s">
        <v>55</v>
      </c>
      <c r="J8342" s="1">
        <v>36.68</v>
      </c>
      <c r="K8342">
        <v>9.6859881438006408</v>
      </c>
      <c r="L8342">
        <v>64</v>
      </c>
      <c r="M8342" s="19">
        <v>5.39462069453744E-2</v>
      </c>
      <c r="N8342" s="19">
        <v>4.6784250787657897E-2</v>
      </c>
      <c r="P8342" t="s">
        <v>42</v>
      </c>
    </row>
    <row r="8343" spans="1:16" x14ac:dyDescent="0.3">
      <c r="A8343" t="str">
        <f t="shared" si="132"/>
        <v>04: Food PubsROGBMainstreamNon Flavoured VodkaGrey GooseG: £4.00 - £4.20All stocking</v>
      </c>
      <c r="B8343" t="s">
        <v>1</v>
      </c>
      <c r="C8343" t="s">
        <v>109</v>
      </c>
      <c r="D8343" t="s">
        <v>104</v>
      </c>
      <c r="E8343" t="s">
        <v>14</v>
      </c>
      <c r="F8343" t="s">
        <v>71</v>
      </c>
      <c r="G8343" t="s">
        <v>75</v>
      </c>
      <c r="H8343" t="s">
        <v>49</v>
      </c>
      <c r="I8343" t="s">
        <v>56</v>
      </c>
      <c r="J8343" s="1">
        <v>34.92</v>
      </c>
      <c r="K8343">
        <v>8.4259664435720794</v>
      </c>
      <c r="L8343">
        <v>71</v>
      </c>
      <c r="M8343" s="19">
        <v>5.9578326284546901E-2</v>
      </c>
      <c r="N8343" s="19">
        <v>4.7419710765032402E-2</v>
      </c>
      <c r="P8343" t="s">
        <v>42</v>
      </c>
    </row>
    <row r="8344" spans="1:16" x14ac:dyDescent="0.3">
      <c r="A8344" t="str">
        <f t="shared" si="132"/>
        <v>04: Food PubsROGBMainstreamNon Flavoured VodkaGrey GooseH: £4.20 - £4.40All stocking</v>
      </c>
      <c r="B8344" t="s">
        <v>1</v>
      </c>
      <c r="C8344" t="s">
        <v>109</v>
      </c>
      <c r="D8344" t="s">
        <v>104</v>
      </c>
      <c r="E8344" t="s">
        <v>14</v>
      </c>
      <c r="F8344" t="s">
        <v>71</v>
      </c>
      <c r="G8344" t="s">
        <v>75</v>
      </c>
      <c r="H8344" t="s">
        <v>49</v>
      </c>
      <c r="I8344" t="s">
        <v>60</v>
      </c>
      <c r="J8344" s="1">
        <v>34.76</v>
      </c>
      <c r="K8344">
        <v>8.4203532578532396</v>
      </c>
      <c r="L8344">
        <v>38</v>
      </c>
      <c r="M8344" s="19">
        <v>5.4666970048364398E-2</v>
      </c>
      <c r="N8344" s="19">
        <v>4.2069093610698403E-2</v>
      </c>
      <c r="P8344" t="s">
        <v>42</v>
      </c>
    </row>
    <row r="8345" spans="1:16" x14ac:dyDescent="0.3">
      <c r="A8345" t="str">
        <f t="shared" si="132"/>
        <v>04: Food PubsROGBMainstreamNon Flavoured VodkaGrey GooseI: £4.40 - £4.60All stocking</v>
      </c>
      <c r="B8345" t="s">
        <v>1</v>
      </c>
      <c r="C8345" t="s">
        <v>109</v>
      </c>
      <c r="D8345" t="s">
        <v>104</v>
      </c>
      <c r="E8345" t="s">
        <v>14</v>
      </c>
      <c r="F8345" t="s">
        <v>71</v>
      </c>
      <c r="G8345" t="s">
        <v>75</v>
      </c>
      <c r="H8345" t="s">
        <v>49</v>
      </c>
      <c r="I8345" t="s">
        <v>64</v>
      </c>
      <c r="J8345" s="1">
        <v>25.35</v>
      </c>
      <c r="K8345">
        <v>6.2956817626817596</v>
      </c>
      <c r="L8345">
        <v>50</v>
      </c>
      <c r="M8345" s="19">
        <v>4.5359561759926101E-2</v>
      </c>
      <c r="N8345" s="19">
        <v>3.33891356787894E-2</v>
      </c>
      <c r="P8345" t="s">
        <v>42</v>
      </c>
    </row>
    <row r="8346" spans="1:16" x14ac:dyDescent="0.3">
      <c r="A8346" t="str">
        <f t="shared" si="132"/>
        <v>04: Food PubsROGBMainstreamNon Flavoured VodkaKetel OneA: &lt;£3All stocking</v>
      </c>
      <c r="B8346" t="s">
        <v>1</v>
      </c>
      <c r="C8346" t="s">
        <v>109</v>
      </c>
      <c r="D8346" t="s">
        <v>104</v>
      </c>
      <c r="E8346" t="s">
        <v>14</v>
      </c>
      <c r="F8346" t="s">
        <v>71</v>
      </c>
      <c r="G8346" t="s">
        <v>76</v>
      </c>
      <c r="H8346" t="s">
        <v>49</v>
      </c>
      <c r="I8346" t="s">
        <v>58</v>
      </c>
      <c r="J8346" s="1">
        <v>15.42</v>
      </c>
      <c r="K8346">
        <v>5.9206043956044008</v>
      </c>
      <c r="L8346">
        <v>25</v>
      </c>
      <c r="M8346" s="19">
        <v>1.7163148942872498E-2</v>
      </c>
      <c r="N8346">
        <v>2.0303863566924998E-2</v>
      </c>
      <c r="P8346" t="s">
        <v>42</v>
      </c>
    </row>
    <row r="8347" spans="1:16" x14ac:dyDescent="0.3">
      <c r="A8347" t="str">
        <f t="shared" si="132"/>
        <v>04: Food PubsROGBMainstreamNon Flavoured VodkaKetel OneTotalAll stocking</v>
      </c>
      <c r="B8347" t="s">
        <v>1</v>
      </c>
      <c r="C8347" t="s">
        <v>109</v>
      </c>
      <c r="D8347" t="s">
        <v>104</v>
      </c>
      <c r="E8347" t="s">
        <v>14</v>
      </c>
      <c r="F8347" t="s">
        <v>71</v>
      </c>
      <c r="G8347" t="s">
        <v>76</v>
      </c>
      <c r="H8347" t="s">
        <v>49</v>
      </c>
      <c r="I8347" t="s">
        <v>12</v>
      </c>
      <c r="J8347" s="1">
        <v>27.42</v>
      </c>
      <c r="K8347">
        <v>7.9961561614935999</v>
      </c>
      <c r="L8347">
        <v>163</v>
      </c>
      <c r="M8347" s="19">
        <v>2.7194869478447899E-2</v>
      </c>
      <c r="N8347" s="19">
        <v>2.42512668033005E-2</v>
      </c>
      <c r="P8347" t="s">
        <v>42</v>
      </c>
    </row>
    <row r="8348" spans="1:16" x14ac:dyDescent="0.3">
      <c r="A8348" t="str">
        <f t="shared" si="132"/>
        <v>04: Food PubsROGBMainstreamNon Flavoured VodkaKetel OneC: £3.20 - £3.40All stocking</v>
      </c>
      <c r="B8348" t="s">
        <v>1</v>
      </c>
      <c r="C8348" t="s">
        <v>109</v>
      </c>
      <c r="D8348" t="s">
        <v>104</v>
      </c>
      <c r="E8348" t="s">
        <v>14</v>
      </c>
      <c r="F8348" t="s">
        <v>71</v>
      </c>
      <c r="G8348" t="s">
        <v>76</v>
      </c>
      <c r="H8348" t="s">
        <v>49</v>
      </c>
      <c r="I8348" t="s">
        <v>52</v>
      </c>
      <c r="J8348" s="1">
        <v>18.34</v>
      </c>
      <c r="K8348">
        <v>5.8639416139416003</v>
      </c>
      <c r="L8348">
        <v>36</v>
      </c>
      <c r="M8348" s="19">
        <v>1.9050604524989901E-2</v>
      </c>
      <c r="N8348" s="19">
        <v>1.8394760361225601E-2</v>
      </c>
      <c r="P8348" t="s">
        <v>42</v>
      </c>
    </row>
    <row r="8349" spans="1:16" x14ac:dyDescent="0.3">
      <c r="A8349" t="str">
        <f t="shared" si="132"/>
        <v>04: Food PubsROGBMainstreamNon Flavoured VodkaKetel OneD: £3.40 - £3.60All stocking</v>
      </c>
      <c r="B8349" t="s">
        <v>1</v>
      </c>
      <c r="C8349" t="s">
        <v>109</v>
      </c>
      <c r="D8349" t="s">
        <v>104</v>
      </c>
      <c r="E8349" t="s">
        <v>14</v>
      </c>
      <c r="F8349" t="s">
        <v>71</v>
      </c>
      <c r="G8349" t="s">
        <v>76</v>
      </c>
      <c r="H8349" t="s">
        <v>49</v>
      </c>
      <c r="I8349" t="s">
        <v>53</v>
      </c>
      <c r="J8349" s="1">
        <v>30.56</v>
      </c>
      <c r="K8349">
        <v>9.0468877896297197</v>
      </c>
      <c r="L8349">
        <v>31</v>
      </c>
      <c r="M8349" s="19">
        <v>3.3948578536575298E-2</v>
      </c>
      <c r="N8349">
        <v>3.2475386012132998E-2</v>
      </c>
      <c r="P8349" t="s">
        <v>42</v>
      </c>
    </row>
    <row r="8350" spans="1:16" x14ac:dyDescent="0.3">
      <c r="A8350" t="str">
        <f t="shared" si="132"/>
        <v>04: Food PubsROGBMainstreamNon Flavoured VodkaKetel OneE: £3.60 - £3.80All stocking</v>
      </c>
      <c r="B8350" t="s">
        <v>1</v>
      </c>
      <c r="C8350" t="s">
        <v>109</v>
      </c>
      <c r="D8350" t="s">
        <v>104</v>
      </c>
      <c r="E8350" t="s">
        <v>14</v>
      </c>
      <c r="F8350" t="s">
        <v>71</v>
      </c>
      <c r="G8350" t="s">
        <v>76</v>
      </c>
      <c r="H8350" t="s">
        <v>49</v>
      </c>
      <c r="I8350" t="s">
        <v>54</v>
      </c>
      <c r="J8350" s="1">
        <v>47.82</v>
      </c>
      <c r="K8350">
        <v>13.807376290376281</v>
      </c>
      <c r="L8350">
        <v>25</v>
      </c>
      <c r="M8350" s="19">
        <v>7.4970984450893105E-2</v>
      </c>
      <c r="N8350" s="19">
        <v>6.7358278109021105E-2</v>
      </c>
      <c r="P8350" t="s">
        <v>42</v>
      </c>
    </row>
    <row r="8351" spans="1:16" x14ac:dyDescent="0.3">
      <c r="A8351" t="str">
        <f t="shared" si="132"/>
        <v>04: Food PubsROGBMainstreamNon Flavoured VodkaSmirnoff RedA: &lt;£3All stocking</v>
      </c>
      <c r="B8351" t="s">
        <v>1</v>
      </c>
      <c r="C8351" t="s">
        <v>109</v>
      </c>
      <c r="D8351" t="s">
        <v>104</v>
      </c>
      <c r="E8351" t="s">
        <v>14</v>
      </c>
      <c r="F8351" t="s">
        <v>71</v>
      </c>
      <c r="G8351" t="s">
        <v>77</v>
      </c>
      <c r="H8351" t="s">
        <v>49</v>
      </c>
      <c r="I8351" t="s">
        <v>58</v>
      </c>
      <c r="J8351" s="1">
        <v>223.4</v>
      </c>
      <c r="K8351">
        <v>77.332840936508802</v>
      </c>
      <c r="L8351">
        <v>668</v>
      </c>
      <c r="M8351">
        <v>0.88867190876570301</v>
      </c>
      <c r="N8351">
        <v>0.89763813385592295</v>
      </c>
      <c r="P8351" t="s">
        <v>42</v>
      </c>
    </row>
    <row r="8352" spans="1:16" x14ac:dyDescent="0.3">
      <c r="A8352" t="str">
        <f t="shared" si="132"/>
        <v>04: Food PubsROGBMainstreamNon Flavoured VodkaSmirnoff RedTotalAll stocking</v>
      </c>
      <c r="B8352" t="s">
        <v>1</v>
      </c>
      <c r="C8352" t="s">
        <v>109</v>
      </c>
      <c r="D8352" t="s">
        <v>104</v>
      </c>
      <c r="E8352" t="s">
        <v>14</v>
      </c>
      <c r="F8352" t="s">
        <v>71</v>
      </c>
      <c r="G8352" t="s">
        <v>77</v>
      </c>
      <c r="H8352" t="s">
        <v>49</v>
      </c>
      <c r="I8352" t="s">
        <v>12</v>
      </c>
      <c r="J8352" s="1">
        <v>209.1</v>
      </c>
      <c r="K8352">
        <v>68.369337076373199</v>
      </c>
      <c r="L8352">
        <v>1606</v>
      </c>
      <c r="M8352">
        <v>0.82155067828598505</v>
      </c>
      <c r="N8352">
        <v>0.83655925881065396</v>
      </c>
      <c r="P8352" t="s">
        <v>42</v>
      </c>
    </row>
    <row r="8353" spans="1:16" x14ac:dyDescent="0.3">
      <c r="A8353" t="str">
        <f t="shared" si="132"/>
        <v>04: Food PubsROGBMainstreamNon Flavoured VodkaSmirnoff RedB: £3 - £3.20All stocking</v>
      </c>
      <c r="B8353" t="s">
        <v>1</v>
      </c>
      <c r="C8353" t="s">
        <v>109</v>
      </c>
      <c r="D8353" t="s">
        <v>104</v>
      </c>
      <c r="E8353" t="s">
        <v>14</v>
      </c>
      <c r="F8353" t="s">
        <v>71</v>
      </c>
      <c r="G8353" t="s">
        <v>77</v>
      </c>
      <c r="H8353" t="s">
        <v>49</v>
      </c>
      <c r="I8353" t="s">
        <v>59</v>
      </c>
      <c r="J8353" s="1">
        <v>212.15</v>
      </c>
      <c r="K8353">
        <v>70.228511383333597</v>
      </c>
      <c r="L8353">
        <v>591</v>
      </c>
      <c r="M8353">
        <v>0.90123653580381302</v>
      </c>
      <c r="N8353">
        <v>0.90591884400141398</v>
      </c>
      <c r="P8353" t="s">
        <v>42</v>
      </c>
    </row>
    <row r="8354" spans="1:16" x14ac:dyDescent="0.3">
      <c r="A8354" t="str">
        <f t="shared" si="132"/>
        <v>04: Food PubsROGBMainstreamNon Flavoured VodkaSmirnoff RedC: £3.20 - £3.40All stocking</v>
      </c>
      <c r="B8354" t="s">
        <v>1</v>
      </c>
      <c r="C8354" t="s">
        <v>109</v>
      </c>
      <c r="D8354" t="s">
        <v>104</v>
      </c>
      <c r="E8354" t="s">
        <v>14</v>
      </c>
      <c r="F8354" t="s">
        <v>71</v>
      </c>
      <c r="G8354" t="s">
        <v>77</v>
      </c>
      <c r="H8354" t="s">
        <v>49</v>
      </c>
      <c r="I8354" t="s">
        <v>52</v>
      </c>
      <c r="J8354" s="1">
        <v>216.42</v>
      </c>
      <c r="K8354">
        <v>69.078258947817204</v>
      </c>
      <c r="L8354">
        <v>611</v>
      </c>
      <c r="M8354">
        <v>0.872827064608383</v>
      </c>
      <c r="N8354">
        <v>0.88038429077942004</v>
      </c>
      <c r="P8354" t="s">
        <v>42</v>
      </c>
    </row>
    <row r="8355" spans="1:16" x14ac:dyDescent="0.3">
      <c r="A8355" t="str">
        <f t="shared" si="132"/>
        <v>04: Food PubsROGBMainstreamNon Flavoured VodkaSmirnoff RedD: £3.40 - £3.60All stocking</v>
      </c>
      <c r="B8355" t="s">
        <v>1</v>
      </c>
      <c r="C8355" t="s">
        <v>109</v>
      </c>
      <c r="D8355" t="s">
        <v>104</v>
      </c>
      <c r="E8355" t="s">
        <v>14</v>
      </c>
      <c r="F8355" t="s">
        <v>71</v>
      </c>
      <c r="G8355" t="s">
        <v>77</v>
      </c>
      <c r="H8355" t="s">
        <v>49</v>
      </c>
      <c r="I8355" t="s">
        <v>53</v>
      </c>
      <c r="J8355" s="1">
        <v>223.87</v>
      </c>
      <c r="K8355">
        <v>69.939242838086798</v>
      </c>
      <c r="L8355">
        <v>519</v>
      </c>
      <c r="M8355">
        <v>0.79084455894180505</v>
      </c>
      <c r="N8355">
        <v>0.80164203500414599</v>
      </c>
      <c r="P8355" t="s">
        <v>42</v>
      </c>
    </row>
    <row r="8356" spans="1:16" x14ac:dyDescent="0.3">
      <c r="A8356" t="str">
        <f t="shared" si="132"/>
        <v>04: Food PubsROGBMainstreamNon Flavoured VodkaSmirnoff RedE: £3.60 - £3.80All stocking</v>
      </c>
      <c r="B8356" t="s">
        <v>1</v>
      </c>
      <c r="C8356" t="s">
        <v>109</v>
      </c>
      <c r="D8356" t="s">
        <v>104</v>
      </c>
      <c r="E8356" t="s">
        <v>14</v>
      </c>
      <c r="F8356" t="s">
        <v>71</v>
      </c>
      <c r="G8356" t="s">
        <v>77</v>
      </c>
      <c r="H8356" t="s">
        <v>49</v>
      </c>
      <c r="I8356" t="s">
        <v>54</v>
      </c>
      <c r="J8356" s="1">
        <v>231.36</v>
      </c>
      <c r="K8356">
        <v>69.879046759187602</v>
      </c>
      <c r="L8356">
        <v>355</v>
      </c>
      <c r="M8356">
        <v>0.80026028718227404</v>
      </c>
      <c r="N8356">
        <v>0.80808809410846805</v>
      </c>
      <c r="P8356" t="s">
        <v>42</v>
      </c>
    </row>
    <row r="8357" spans="1:16" x14ac:dyDescent="0.3">
      <c r="A8357" t="str">
        <f t="shared" si="132"/>
        <v>04: Food PubsROGBMainstreamNon Flavoured VodkaSmirnoff RedF: £3.80 - £4.00All stocking</v>
      </c>
      <c r="B8357" t="s">
        <v>1</v>
      </c>
      <c r="C8357" t="s">
        <v>109</v>
      </c>
      <c r="D8357" t="s">
        <v>104</v>
      </c>
      <c r="E8357" t="s">
        <v>14</v>
      </c>
      <c r="F8357" t="s">
        <v>71</v>
      </c>
      <c r="G8357" t="s">
        <v>77</v>
      </c>
      <c r="H8357" t="s">
        <v>49</v>
      </c>
      <c r="I8357" t="s">
        <v>55</v>
      </c>
      <c r="J8357" s="1">
        <v>270.19</v>
      </c>
      <c r="K8357">
        <v>79.376253804419605</v>
      </c>
      <c r="L8357">
        <v>229</v>
      </c>
      <c r="M8357">
        <v>0.746949420493486</v>
      </c>
      <c r="N8357">
        <v>0.75107947026264699</v>
      </c>
      <c r="P8357" t="s">
        <v>42</v>
      </c>
    </row>
    <row r="8358" spans="1:16" x14ac:dyDescent="0.3">
      <c r="A8358" t="str">
        <f t="shared" si="132"/>
        <v>04: Food PubsROGBMainstreamNon Flavoured VodkaSmirnoff RedG: £4.00 - £4.20All stocking</v>
      </c>
      <c r="B8358" t="s">
        <v>1</v>
      </c>
      <c r="C8358" t="s">
        <v>109</v>
      </c>
      <c r="D8358" t="s">
        <v>104</v>
      </c>
      <c r="E8358" t="s">
        <v>14</v>
      </c>
      <c r="F8358" t="s">
        <v>71</v>
      </c>
      <c r="G8358" t="s">
        <v>77</v>
      </c>
      <c r="H8358" t="s">
        <v>49</v>
      </c>
      <c r="I8358" t="s">
        <v>56</v>
      </c>
      <c r="J8358" s="1">
        <v>221.47</v>
      </c>
      <c r="K8358">
        <v>61.895108752555601</v>
      </c>
      <c r="L8358">
        <v>141</v>
      </c>
      <c r="M8358">
        <v>0.76988205921105801</v>
      </c>
      <c r="N8358">
        <v>0.76573961614206998</v>
      </c>
      <c r="P8358" t="s">
        <v>42</v>
      </c>
    </row>
    <row r="8359" spans="1:16" x14ac:dyDescent="0.3">
      <c r="A8359" t="str">
        <f t="shared" si="132"/>
        <v>04: Food PubsROGBMainstreamNon Flavoured VodkaSmirnoff RedH: £4.20 - £4.40All stocking</v>
      </c>
      <c r="B8359" t="s">
        <v>1</v>
      </c>
      <c r="C8359" t="s">
        <v>109</v>
      </c>
      <c r="D8359" t="s">
        <v>104</v>
      </c>
      <c r="E8359" t="s">
        <v>14</v>
      </c>
      <c r="F8359" t="s">
        <v>71</v>
      </c>
      <c r="G8359" t="s">
        <v>77</v>
      </c>
      <c r="H8359" t="s">
        <v>49</v>
      </c>
      <c r="I8359" t="s">
        <v>60</v>
      </c>
      <c r="J8359" s="1">
        <v>185.24</v>
      </c>
      <c r="K8359">
        <v>50.111196095571202</v>
      </c>
      <c r="L8359">
        <v>128</v>
      </c>
      <c r="M8359">
        <v>0.80868826733975596</v>
      </c>
      <c r="N8359">
        <v>0.80023096910788205</v>
      </c>
      <c r="P8359" t="s">
        <v>42</v>
      </c>
    </row>
    <row r="8360" spans="1:16" x14ac:dyDescent="0.3">
      <c r="A8360" t="str">
        <f t="shared" si="132"/>
        <v>04: Food PubsROGBMainstreamNon Flavoured VodkaSmirnoff RedI: £4.40 - £4.60All stocking</v>
      </c>
      <c r="B8360" t="s">
        <v>1</v>
      </c>
      <c r="C8360" t="s">
        <v>109</v>
      </c>
      <c r="D8360" t="s">
        <v>104</v>
      </c>
      <c r="E8360" t="s">
        <v>14</v>
      </c>
      <c r="F8360" t="s">
        <v>71</v>
      </c>
      <c r="G8360" t="s">
        <v>77</v>
      </c>
      <c r="H8360" t="s">
        <v>49</v>
      </c>
      <c r="I8360" t="s">
        <v>64</v>
      </c>
      <c r="J8360" s="1">
        <v>146.29</v>
      </c>
      <c r="K8360">
        <v>35.93599908863068</v>
      </c>
      <c r="L8360">
        <v>95</v>
      </c>
      <c r="M8360">
        <v>0.84758274362583597</v>
      </c>
      <c r="N8360">
        <v>0.842367148085293</v>
      </c>
      <c r="P8360" t="s">
        <v>42</v>
      </c>
    </row>
    <row r="8361" spans="1:16" x14ac:dyDescent="0.3">
      <c r="A8361" t="str">
        <f t="shared" si="132"/>
        <v>04: Food PubsROGBMainstreamNon Flavoured VodkaSmirnoff RedJ: £4.60 - £4.80All stocking</v>
      </c>
      <c r="B8361" t="s">
        <v>1</v>
      </c>
      <c r="C8361" t="s">
        <v>109</v>
      </c>
      <c r="D8361" t="s">
        <v>104</v>
      </c>
      <c r="E8361" t="s">
        <v>14</v>
      </c>
      <c r="F8361" t="s">
        <v>71</v>
      </c>
      <c r="G8361" t="s">
        <v>77</v>
      </c>
      <c r="H8361" t="s">
        <v>49</v>
      </c>
      <c r="I8361" t="s">
        <v>65</v>
      </c>
      <c r="J8361" s="1">
        <v>122.37</v>
      </c>
      <c r="K8361">
        <v>28.84767525243716</v>
      </c>
      <c r="L8361">
        <v>63</v>
      </c>
      <c r="M8361">
        <v>0.56646401566017202</v>
      </c>
      <c r="N8361">
        <v>0.54487992856807199</v>
      </c>
      <c r="P8361" t="s">
        <v>42</v>
      </c>
    </row>
    <row r="8362" spans="1:16" x14ac:dyDescent="0.3">
      <c r="A8362" t="str">
        <f t="shared" si="132"/>
        <v>04: Food PubsROGBMainstreamNon Flavoured VodkaSmirnoff RedK: £4.80 - £5.00All stocking</v>
      </c>
      <c r="B8362" t="s">
        <v>1</v>
      </c>
      <c r="C8362" t="s">
        <v>109</v>
      </c>
      <c r="D8362" t="s">
        <v>104</v>
      </c>
      <c r="E8362" t="s">
        <v>14</v>
      </c>
      <c r="F8362" t="s">
        <v>71</v>
      </c>
      <c r="G8362" t="s">
        <v>77</v>
      </c>
      <c r="H8362" t="s">
        <v>49</v>
      </c>
      <c r="I8362" t="s">
        <v>89</v>
      </c>
      <c r="J8362" s="1">
        <v>85.36</v>
      </c>
      <c r="K8362">
        <v>18.320226070226081</v>
      </c>
      <c r="L8362">
        <v>42</v>
      </c>
      <c r="M8362">
        <v>0.95775034842976603</v>
      </c>
      <c r="N8362">
        <v>0.93609950626661598</v>
      </c>
      <c r="P8362" t="s">
        <v>42</v>
      </c>
    </row>
    <row r="8363" spans="1:16" x14ac:dyDescent="0.3">
      <c r="A8363" t="str">
        <f t="shared" si="132"/>
        <v>04: Food PubsROGBMainstreamNon Flavoured VodkaSmirnoff RedL: £5.00 - £5.20All stocking</v>
      </c>
      <c r="B8363" t="s">
        <v>1</v>
      </c>
      <c r="C8363" t="s">
        <v>109</v>
      </c>
      <c r="D8363" t="s">
        <v>104</v>
      </c>
      <c r="E8363" t="s">
        <v>14</v>
      </c>
      <c r="F8363" t="s">
        <v>71</v>
      </c>
      <c r="G8363" t="s">
        <v>77</v>
      </c>
      <c r="H8363" t="s">
        <v>49</v>
      </c>
      <c r="I8363" t="s">
        <v>90</v>
      </c>
      <c r="J8363" s="1">
        <v>71.37</v>
      </c>
      <c r="K8363">
        <v>15.307800224466881</v>
      </c>
      <c r="L8363">
        <v>27</v>
      </c>
      <c r="M8363">
        <v>0.95668416587634897</v>
      </c>
      <c r="N8363">
        <v>0.93544992106647995</v>
      </c>
      <c r="P8363" t="s">
        <v>42</v>
      </c>
    </row>
    <row r="8364" spans="1:16" x14ac:dyDescent="0.3">
      <c r="A8364" t="str">
        <f t="shared" si="132"/>
        <v>04: Food PubsROGBMainstreamTequilaCazcabel BlancoA: &lt;£3All stocking</v>
      </c>
      <c r="B8364" t="s">
        <v>1</v>
      </c>
      <c r="C8364" t="s">
        <v>109</v>
      </c>
      <c r="D8364" t="s">
        <v>104</v>
      </c>
      <c r="E8364" t="s">
        <v>14</v>
      </c>
      <c r="F8364" t="s">
        <v>78</v>
      </c>
      <c r="G8364" t="s">
        <v>79</v>
      </c>
      <c r="H8364" t="s">
        <v>49</v>
      </c>
      <c r="I8364" t="s">
        <v>58</v>
      </c>
      <c r="J8364" s="1">
        <v>11.12</v>
      </c>
      <c r="K8364">
        <v>4.5172714393868398</v>
      </c>
      <c r="L8364">
        <v>78</v>
      </c>
      <c r="M8364">
        <v>0.13025331204187501</v>
      </c>
      <c r="N8364">
        <v>0.15305726050811899</v>
      </c>
      <c r="P8364" t="s">
        <v>42</v>
      </c>
    </row>
    <row r="8365" spans="1:16" x14ac:dyDescent="0.3">
      <c r="A8365" t="str">
        <f t="shared" si="132"/>
        <v>04: Food PubsROGBMainstreamTequilaCazcabel BlancoTotalAll stocking</v>
      </c>
      <c r="B8365" t="s">
        <v>1</v>
      </c>
      <c r="C8365" t="s">
        <v>109</v>
      </c>
      <c r="D8365" t="s">
        <v>104</v>
      </c>
      <c r="E8365" t="s">
        <v>14</v>
      </c>
      <c r="F8365" t="s">
        <v>78</v>
      </c>
      <c r="G8365" t="s">
        <v>79</v>
      </c>
      <c r="H8365" t="s">
        <v>49</v>
      </c>
      <c r="I8365" t="s">
        <v>12</v>
      </c>
      <c r="J8365" s="1">
        <v>15.42</v>
      </c>
      <c r="K8365">
        <v>5.0624413857747195</v>
      </c>
      <c r="L8365">
        <v>135</v>
      </c>
      <c r="M8365">
        <v>0.176603213028308</v>
      </c>
      <c r="N8365">
        <v>0.17339381954945501</v>
      </c>
      <c r="P8365" t="s">
        <v>42</v>
      </c>
    </row>
    <row r="8366" spans="1:16" x14ac:dyDescent="0.3">
      <c r="A8366" t="str">
        <f t="shared" si="132"/>
        <v>04: Food PubsROGBMainstreamTequilaJose Cuervo Especial GoldTotalAll stocking</v>
      </c>
      <c r="B8366" t="s">
        <v>1</v>
      </c>
      <c r="C8366" t="s">
        <v>109</v>
      </c>
      <c r="D8366" t="s">
        <v>104</v>
      </c>
      <c r="E8366" t="s">
        <v>14</v>
      </c>
      <c r="F8366" t="s">
        <v>78</v>
      </c>
      <c r="G8366" t="s">
        <v>80</v>
      </c>
      <c r="H8366" t="s">
        <v>49</v>
      </c>
      <c r="I8366" t="s">
        <v>12</v>
      </c>
      <c r="J8366" s="1">
        <v>24.94</v>
      </c>
      <c r="K8366">
        <v>6.9099981603477998</v>
      </c>
      <c r="L8366">
        <v>143</v>
      </c>
      <c r="M8366">
        <v>0.47126178923461898</v>
      </c>
      <c r="N8366">
        <v>0.41508049126584101</v>
      </c>
      <c r="P8366" t="s">
        <v>42</v>
      </c>
    </row>
    <row r="8367" spans="1:16" x14ac:dyDescent="0.3">
      <c r="A8367" t="str">
        <f t="shared" si="132"/>
        <v>04: Food PubsROGBMainstreamTequilaJose Cuervo Especial GoldC: £3.20 - £3.40All stocking</v>
      </c>
      <c r="B8367" t="s">
        <v>1</v>
      </c>
      <c r="C8367" t="s">
        <v>109</v>
      </c>
      <c r="D8367" t="s">
        <v>104</v>
      </c>
      <c r="E8367" t="s">
        <v>14</v>
      </c>
      <c r="F8367" t="s">
        <v>78</v>
      </c>
      <c r="G8367" t="s">
        <v>80</v>
      </c>
      <c r="H8367" t="s">
        <v>49</v>
      </c>
      <c r="I8367" t="s">
        <v>52</v>
      </c>
      <c r="J8367" s="1">
        <v>23.27</v>
      </c>
      <c r="K8367">
        <v>6.8947904278261607</v>
      </c>
      <c r="L8367">
        <v>28</v>
      </c>
      <c r="M8367">
        <v>0.54956548836694996</v>
      </c>
      <c r="N8367">
        <v>0.55016835016834997</v>
      </c>
      <c r="P8367" t="s">
        <v>42</v>
      </c>
    </row>
    <row r="8368" spans="1:16" x14ac:dyDescent="0.3">
      <c r="A8368" t="str">
        <f t="shared" si="132"/>
        <v>04: Food PubsROGBMainstreamTequilaJose Cuervo Especial GoldD: £3.40 - £3.60All stocking</v>
      </c>
      <c r="B8368" t="s">
        <v>1</v>
      </c>
      <c r="C8368" t="s">
        <v>109</v>
      </c>
      <c r="D8368" t="s">
        <v>104</v>
      </c>
      <c r="E8368" t="s">
        <v>14</v>
      </c>
      <c r="F8368" t="s">
        <v>78</v>
      </c>
      <c r="G8368" t="s">
        <v>80</v>
      </c>
      <c r="H8368" t="s">
        <v>49</v>
      </c>
      <c r="I8368" t="s">
        <v>53</v>
      </c>
      <c r="J8368" s="1">
        <v>25.17</v>
      </c>
      <c r="K8368">
        <v>7.1575795006027603</v>
      </c>
      <c r="L8368">
        <v>43</v>
      </c>
      <c r="M8368">
        <v>0.45567792998627898</v>
      </c>
      <c r="N8368">
        <v>0.42477019835510399</v>
      </c>
      <c r="P8368" t="s">
        <v>42</v>
      </c>
    </row>
    <row r="8369" spans="1:16" x14ac:dyDescent="0.3">
      <c r="A8369" t="str">
        <f t="shared" si="132"/>
        <v>04: Food PubsROGBMainstreamTequilaJose Cuervo Especial GoldE: £3.60 - £3.80All stocking</v>
      </c>
      <c r="B8369" t="s">
        <v>1</v>
      </c>
      <c r="C8369" t="s">
        <v>109</v>
      </c>
      <c r="D8369" t="s">
        <v>104</v>
      </c>
      <c r="E8369" t="s">
        <v>14</v>
      </c>
      <c r="F8369" t="s">
        <v>78</v>
      </c>
      <c r="G8369" t="s">
        <v>80</v>
      </c>
      <c r="H8369" t="s">
        <v>49</v>
      </c>
      <c r="I8369" t="s">
        <v>54</v>
      </c>
      <c r="J8369" s="1">
        <v>25.97</v>
      </c>
      <c r="K8369">
        <v>7.0912142255892396</v>
      </c>
      <c r="L8369">
        <v>48</v>
      </c>
      <c r="M8369">
        <v>0.47210908328463302</v>
      </c>
      <c r="N8369">
        <v>0.40666291818948602</v>
      </c>
      <c r="P8369" t="s">
        <v>42</v>
      </c>
    </row>
    <row r="8370" spans="1:16" x14ac:dyDescent="0.3">
      <c r="A8370" t="str">
        <f t="shared" si="132"/>
        <v>04: Food PubsROGBMainstreamTequilaJose Cuervo Especial GoldF: £3.80 - £4.00All stocking</v>
      </c>
      <c r="B8370" t="s">
        <v>1</v>
      </c>
      <c r="C8370" t="s">
        <v>109</v>
      </c>
      <c r="D8370" t="s">
        <v>104</v>
      </c>
      <c r="E8370" t="s">
        <v>14</v>
      </c>
      <c r="F8370" t="s">
        <v>78</v>
      </c>
      <c r="G8370" t="s">
        <v>80</v>
      </c>
      <c r="H8370" t="s">
        <v>49</v>
      </c>
      <c r="I8370" t="s">
        <v>55</v>
      </c>
      <c r="J8370" s="1">
        <v>28.93</v>
      </c>
      <c r="K8370">
        <v>7.5714094794094793</v>
      </c>
      <c r="L8370">
        <v>25</v>
      </c>
      <c r="M8370">
        <v>0.52845073617544402</v>
      </c>
      <c r="N8370">
        <v>0.43618817852834701</v>
      </c>
      <c r="P8370" t="s">
        <v>42</v>
      </c>
    </row>
    <row r="8371" spans="1:16" x14ac:dyDescent="0.3">
      <c r="A8371" t="str">
        <f t="shared" si="132"/>
        <v>04: Food PubsROGBMainstreamTequilaJose Cuervo Especial SilverA: &lt;£3All stocking</v>
      </c>
      <c r="B8371" t="s">
        <v>1</v>
      </c>
      <c r="C8371" t="s">
        <v>109</v>
      </c>
      <c r="D8371" t="s">
        <v>104</v>
      </c>
      <c r="E8371" t="s">
        <v>14</v>
      </c>
      <c r="F8371" t="s">
        <v>78</v>
      </c>
      <c r="G8371" t="s">
        <v>81</v>
      </c>
      <c r="H8371" t="s">
        <v>49</v>
      </c>
      <c r="I8371" t="s">
        <v>58</v>
      </c>
      <c r="J8371" s="1">
        <v>14.99</v>
      </c>
      <c r="K8371">
        <v>6.0620078212386002</v>
      </c>
      <c r="L8371">
        <v>65</v>
      </c>
      <c r="M8371">
        <v>0.30194817393226098</v>
      </c>
      <c r="N8371">
        <v>0.35133418043202003</v>
      </c>
      <c r="P8371" t="s">
        <v>42</v>
      </c>
    </row>
    <row r="8372" spans="1:16" x14ac:dyDescent="0.3">
      <c r="A8372" t="str">
        <f t="shared" si="132"/>
        <v>04: Food PubsROGBMainstreamTequilaJose Cuervo Especial SilverTotalAll stocking</v>
      </c>
      <c r="B8372" t="s">
        <v>1</v>
      </c>
      <c r="C8372" t="s">
        <v>109</v>
      </c>
      <c r="D8372" t="s">
        <v>104</v>
      </c>
      <c r="E8372" t="s">
        <v>14</v>
      </c>
      <c r="F8372" t="s">
        <v>78</v>
      </c>
      <c r="G8372" t="s">
        <v>81</v>
      </c>
      <c r="H8372" t="s">
        <v>49</v>
      </c>
      <c r="I8372" t="s">
        <v>12</v>
      </c>
      <c r="J8372" s="1">
        <v>17.09</v>
      </c>
      <c r="K8372">
        <v>5.8763691717639199</v>
      </c>
      <c r="L8372">
        <v>114</v>
      </c>
      <c r="M8372">
        <v>0.34245043187573199</v>
      </c>
      <c r="N8372">
        <v>0.36749725748315298</v>
      </c>
      <c r="P8372" t="s">
        <v>42</v>
      </c>
    </row>
    <row r="8373" spans="1:16" x14ac:dyDescent="0.3">
      <c r="A8373" t="str">
        <f t="shared" si="132"/>
        <v>04: Food PubsROGBMainstreamTequilaJose Cuervo Tradicional Silver TequilaA: &lt;£3All stocking</v>
      </c>
      <c r="B8373" t="s">
        <v>1</v>
      </c>
      <c r="C8373" t="s">
        <v>109</v>
      </c>
      <c r="D8373" t="s">
        <v>104</v>
      </c>
      <c r="E8373" t="s">
        <v>14</v>
      </c>
      <c r="F8373" t="s">
        <v>78</v>
      </c>
      <c r="G8373" t="s">
        <v>82</v>
      </c>
      <c r="H8373" t="s">
        <v>49</v>
      </c>
      <c r="I8373" t="s">
        <v>58</v>
      </c>
      <c r="J8373" s="1">
        <v>23.08</v>
      </c>
      <c r="K8373">
        <v>8.481649333572399</v>
      </c>
      <c r="L8373">
        <v>26</v>
      </c>
      <c r="M8373">
        <v>0.12660565328398901</v>
      </c>
      <c r="N8373">
        <v>0.12344057780695999</v>
      </c>
      <c r="P8373" t="s">
        <v>42</v>
      </c>
    </row>
    <row r="8374" spans="1:16" x14ac:dyDescent="0.3">
      <c r="A8374" t="str">
        <f t="shared" si="132"/>
        <v>04: Food PubsROGBMainstreamTequilaJose Cuervo Tradicional Silver TequilaTotalAll stocking</v>
      </c>
      <c r="B8374" t="s">
        <v>1</v>
      </c>
      <c r="C8374" t="s">
        <v>109</v>
      </c>
      <c r="D8374" t="s">
        <v>104</v>
      </c>
      <c r="E8374" t="s">
        <v>14</v>
      </c>
      <c r="F8374" t="s">
        <v>78</v>
      </c>
      <c r="G8374" t="s">
        <v>82</v>
      </c>
      <c r="H8374" t="s">
        <v>49</v>
      </c>
      <c r="I8374" t="s">
        <v>12</v>
      </c>
      <c r="J8374" s="1">
        <v>26.67</v>
      </c>
      <c r="K8374">
        <v>8.7979803672111192</v>
      </c>
      <c r="L8374">
        <v>39</v>
      </c>
      <c r="M8374">
        <v>0.115823157952425</v>
      </c>
      <c r="N8374">
        <v>0.116164275371857</v>
      </c>
      <c r="P8374" t="s">
        <v>42</v>
      </c>
    </row>
    <row r="8375" spans="1:16" x14ac:dyDescent="0.3">
      <c r="A8375" t="str">
        <f t="shared" si="132"/>
        <v>04: Food PubsROGBMainstreamTequilaOlmeca Altos ReposadoTotalAll stocking</v>
      </c>
      <c r="B8375" t="s">
        <v>1</v>
      </c>
      <c r="C8375" t="s">
        <v>109</v>
      </c>
      <c r="D8375" t="s">
        <v>104</v>
      </c>
      <c r="E8375" t="s">
        <v>14</v>
      </c>
      <c r="F8375" t="s">
        <v>78</v>
      </c>
      <c r="G8375" t="s">
        <v>97</v>
      </c>
      <c r="H8375" t="s">
        <v>49</v>
      </c>
      <c r="I8375" t="s">
        <v>12</v>
      </c>
      <c r="J8375" s="1">
        <v>19.57</v>
      </c>
      <c r="K8375">
        <v>5.7665591353091203</v>
      </c>
      <c r="L8375">
        <v>28</v>
      </c>
      <c r="M8375">
        <v>0.28387784823916601</v>
      </c>
      <c r="N8375">
        <v>0.248330550918197</v>
      </c>
      <c r="P8375" t="s">
        <v>42</v>
      </c>
    </row>
    <row r="8376" spans="1:16" x14ac:dyDescent="0.3">
      <c r="A8376" t="str">
        <f t="shared" si="132"/>
        <v>04: Food PubsROGBMainstreamTequilaOlmeca BlancoA: &lt;£3All stocking</v>
      </c>
      <c r="B8376" t="s">
        <v>1</v>
      </c>
      <c r="C8376" t="s">
        <v>109</v>
      </c>
      <c r="D8376" t="s">
        <v>104</v>
      </c>
      <c r="E8376" t="s">
        <v>14</v>
      </c>
      <c r="F8376" t="s">
        <v>78</v>
      </c>
      <c r="G8376" t="s">
        <v>83</v>
      </c>
      <c r="H8376" t="s">
        <v>49</v>
      </c>
      <c r="I8376" t="s">
        <v>58</v>
      </c>
      <c r="J8376" s="1">
        <v>19.39</v>
      </c>
      <c r="K8376">
        <v>8.0578566442973205</v>
      </c>
      <c r="L8376">
        <v>413</v>
      </c>
      <c r="M8376">
        <v>0.55319178378274303</v>
      </c>
      <c r="N8376">
        <v>0.59572759088909699</v>
      </c>
      <c r="P8376" t="s">
        <v>42</v>
      </c>
    </row>
    <row r="8377" spans="1:16" x14ac:dyDescent="0.3">
      <c r="A8377" t="str">
        <f t="shared" si="132"/>
        <v>04: Food PubsROGBMainstreamTequilaOlmeca BlancoTotalAll stocking</v>
      </c>
      <c r="B8377" t="s">
        <v>1</v>
      </c>
      <c r="C8377" t="s">
        <v>109</v>
      </c>
      <c r="D8377" t="s">
        <v>104</v>
      </c>
      <c r="E8377" t="s">
        <v>14</v>
      </c>
      <c r="F8377" t="s">
        <v>78</v>
      </c>
      <c r="G8377" t="s">
        <v>83</v>
      </c>
      <c r="H8377" t="s">
        <v>49</v>
      </c>
      <c r="I8377" t="s">
        <v>12</v>
      </c>
      <c r="J8377" s="1">
        <v>19.84</v>
      </c>
      <c r="K8377">
        <v>7.40908634376376</v>
      </c>
      <c r="L8377">
        <v>589</v>
      </c>
      <c r="M8377">
        <v>0.52255381136109702</v>
      </c>
      <c r="N8377">
        <v>0.56032517527635595</v>
      </c>
      <c r="P8377" t="s">
        <v>42</v>
      </c>
    </row>
    <row r="8378" spans="1:16" x14ac:dyDescent="0.3">
      <c r="A8378" t="str">
        <f t="shared" si="132"/>
        <v>04: Food PubsROGBMainstreamTequilaOlmeca BlancoB: £3 - £3.20All stocking</v>
      </c>
      <c r="B8378" t="s">
        <v>1</v>
      </c>
      <c r="C8378" t="s">
        <v>109</v>
      </c>
      <c r="D8378" t="s">
        <v>104</v>
      </c>
      <c r="E8378" t="s">
        <v>14</v>
      </c>
      <c r="F8378" t="s">
        <v>78</v>
      </c>
      <c r="G8378" t="s">
        <v>83</v>
      </c>
      <c r="H8378" t="s">
        <v>49</v>
      </c>
      <c r="I8378" t="s">
        <v>59</v>
      </c>
      <c r="J8378" s="1">
        <v>18.75</v>
      </c>
      <c r="K8378">
        <v>6.3433783183783206</v>
      </c>
      <c r="L8378">
        <v>37</v>
      </c>
      <c r="M8378">
        <v>0.42913469339555599</v>
      </c>
      <c r="N8378">
        <v>0.43297216910983599</v>
      </c>
      <c r="P8378" t="s">
        <v>42</v>
      </c>
    </row>
    <row r="8379" spans="1:16" x14ac:dyDescent="0.3">
      <c r="A8379" t="str">
        <f t="shared" si="132"/>
        <v>04: Food PubsROGBMainstreamTequilaOlmeca BlancoC: £3.20 - £3.40All stocking</v>
      </c>
      <c r="B8379" t="s">
        <v>1</v>
      </c>
      <c r="C8379" t="s">
        <v>109</v>
      </c>
      <c r="D8379" t="s">
        <v>104</v>
      </c>
      <c r="E8379" t="s">
        <v>14</v>
      </c>
      <c r="F8379" t="s">
        <v>78</v>
      </c>
      <c r="G8379" t="s">
        <v>83</v>
      </c>
      <c r="H8379" t="s">
        <v>49</v>
      </c>
      <c r="I8379" t="s">
        <v>52</v>
      </c>
      <c r="J8379" s="1">
        <v>18.61</v>
      </c>
      <c r="K8379">
        <v>5.5801682636359997</v>
      </c>
      <c r="L8379">
        <v>62</v>
      </c>
      <c r="M8379">
        <v>0.48439815203195602</v>
      </c>
      <c r="N8379">
        <v>0.48101683724001298</v>
      </c>
      <c r="P8379" t="s">
        <v>42</v>
      </c>
    </row>
    <row r="8380" spans="1:16" x14ac:dyDescent="0.3">
      <c r="A8380" t="str">
        <f t="shared" ref="A8380:A8443" si="133">C8380&amp;D8380&amp;E8380&amp;F8380&amp;G8380&amp;I8380&amp;P8380</f>
        <v>04: Food PubsROGBMainstreamTequilaOlmeca BlancoD: £3.40 - £3.60All stocking</v>
      </c>
      <c r="B8380" t="s">
        <v>1</v>
      </c>
      <c r="C8380" t="s">
        <v>109</v>
      </c>
      <c r="D8380" t="s">
        <v>104</v>
      </c>
      <c r="E8380" t="s">
        <v>14</v>
      </c>
      <c r="F8380" t="s">
        <v>78</v>
      </c>
      <c r="G8380" t="s">
        <v>83</v>
      </c>
      <c r="H8380" t="s">
        <v>49</v>
      </c>
      <c r="I8380" t="s">
        <v>53</v>
      </c>
      <c r="J8380" s="1">
        <v>21.89</v>
      </c>
      <c r="K8380">
        <v>6.2535600556092401</v>
      </c>
      <c r="L8380">
        <v>61</v>
      </c>
      <c r="M8380">
        <v>0.44075359550874499</v>
      </c>
      <c r="N8380">
        <v>0.442949005533124</v>
      </c>
      <c r="P8380" t="s">
        <v>42</v>
      </c>
    </row>
    <row r="8381" spans="1:16" x14ac:dyDescent="0.3">
      <c r="A8381" t="str">
        <f t="shared" si="133"/>
        <v>04: Food PubsROGBMainstreamTequilaOlmeca BlancoE: £3.60 - £3.80All stocking</v>
      </c>
      <c r="B8381" t="s">
        <v>1</v>
      </c>
      <c r="C8381" t="s">
        <v>109</v>
      </c>
      <c r="D8381" t="s">
        <v>104</v>
      </c>
      <c r="E8381" t="s">
        <v>14</v>
      </c>
      <c r="F8381" t="s">
        <v>78</v>
      </c>
      <c r="G8381" t="s">
        <v>83</v>
      </c>
      <c r="H8381" t="s">
        <v>49</v>
      </c>
      <c r="I8381" t="s">
        <v>54</v>
      </c>
      <c r="J8381" s="1">
        <v>22.43</v>
      </c>
      <c r="K8381">
        <v>6.1449299157632398</v>
      </c>
      <c r="L8381">
        <v>54</v>
      </c>
      <c r="M8381">
        <v>0.51612722370655395</v>
      </c>
      <c r="N8381">
        <v>0.51982132886655497</v>
      </c>
      <c r="P8381" t="s">
        <v>42</v>
      </c>
    </row>
    <row r="8382" spans="1:16" x14ac:dyDescent="0.3">
      <c r="A8382" t="str">
        <f t="shared" si="133"/>
        <v>04: Food PubsROGBMainstreamTequilaOlmeca BlancoF: £3.80 - £4.00All stocking</v>
      </c>
      <c r="B8382" t="s">
        <v>1</v>
      </c>
      <c r="C8382" t="s">
        <v>109</v>
      </c>
      <c r="D8382" t="s">
        <v>104</v>
      </c>
      <c r="E8382" t="s">
        <v>14</v>
      </c>
      <c r="F8382" t="s">
        <v>78</v>
      </c>
      <c r="G8382" t="s">
        <v>83</v>
      </c>
      <c r="H8382" t="s">
        <v>49</v>
      </c>
      <c r="I8382" t="s">
        <v>55</v>
      </c>
      <c r="J8382" s="1">
        <v>25.04</v>
      </c>
      <c r="K8382">
        <v>6.7598468198468007</v>
      </c>
      <c r="L8382">
        <v>30</v>
      </c>
      <c r="M8382">
        <v>0.41938705096684997</v>
      </c>
      <c r="N8382">
        <v>0.42812982998454402</v>
      </c>
      <c r="P8382" t="s">
        <v>42</v>
      </c>
    </row>
    <row r="8383" spans="1:16" x14ac:dyDescent="0.3">
      <c r="A8383" t="str">
        <f t="shared" si="133"/>
        <v>04: Food PubsROGBMainstreamTequilaOlmeca ReposadoA: &lt;£3All stocking</v>
      </c>
      <c r="B8383" t="s">
        <v>1</v>
      </c>
      <c r="C8383" t="s">
        <v>109</v>
      </c>
      <c r="D8383" t="s">
        <v>104</v>
      </c>
      <c r="E8383" t="s">
        <v>14</v>
      </c>
      <c r="F8383" t="s">
        <v>78</v>
      </c>
      <c r="G8383" t="s">
        <v>84</v>
      </c>
      <c r="H8383" t="s">
        <v>49</v>
      </c>
      <c r="I8383" t="s">
        <v>58</v>
      </c>
      <c r="J8383" s="1">
        <v>14.66</v>
      </c>
      <c r="K8383">
        <v>5.8171620191151598</v>
      </c>
      <c r="L8383">
        <v>192</v>
      </c>
      <c r="M8383">
        <v>0.241505918582157</v>
      </c>
      <c r="N8383">
        <v>0.24998513585825599</v>
      </c>
      <c r="P8383" t="s">
        <v>42</v>
      </c>
    </row>
    <row r="8384" spans="1:16" x14ac:dyDescent="0.3">
      <c r="A8384" t="str">
        <f t="shared" si="133"/>
        <v>04: Food PubsROGBMainstreamTequilaOlmeca ReposadoTotalAll stocking</v>
      </c>
      <c r="B8384" t="s">
        <v>1</v>
      </c>
      <c r="C8384" t="s">
        <v>109</v>
      </c>
      <c r="D8384" t="s">
        <v>104</v>
      </c>
      <c r="E8384" t="s">
        <v>14</v>
      </c>
      <c r="F8384" t="s">
        <v>78</v>
      </c>
      <c r="G8384" t="s">
        <v>84</v>
      </c>
      <c r="H8384" t="s">
        <v>49</v>
      </c>
      <c r="I8384" t="s">
        <v>12</v>
      </c>
      <c r="J8384" s="1">
        <v>15.42</v>
      </c>
      <c r="K8384">
        <v>5.4510076545123196</v>
      </c>
      <c r="L8384">
        <v>321</v>
      </c>
      <c r="M8384">
        <v>0.229345387532888</v>
      </c>
      <c r="N8384">
        <v>0.23828685333184299</v>
      </c>
      <c r="P8384" t="s">
        <v>42</v>
      </c>
    </row>
    <row r="8385" spans="1:16" x14ac:dyDescent="0.3">
      <c r="A8385" t="str">
        <f t="shared" si="133"/>
        <v>04: Food PubsROGBMainstreamTequilaOlmeca ReposadoB: £3 - £3.20All stocking</v>
      </c>
      <c r="B8385" t="s">
        <v>1</v>
      </c>
      <c r="C8385" t="s">
        <v>109</v>
      </c>
      <c r="D8385" t="s">
        <v>104</v>
      </c>
      <c r="E8385" t="s">
        <v>14</v>
      </c>
      <c r="F8385" t="s">
        <v>78</v>
      </c>
      <c r="G8385" t="s">
        <v>84</v>
      </c>
      <c r="H8385" t="s">
        <v>49</v>
      </c>
      <c r="I8385" t="s">
        <v>59</v>
      </c>
      <c r="J8385" s="1">
        <v>17.55</v>
      </c>
      <c r="K8385">
        <v>5.7698049965907208</v>
      </c>
      <c r="L8385">
        <v>42</v>
      </c>
      <c r="M8385">
        <v>0.235424730906308</v>
      </c>
      <c r="N8385">
        <v>0.24635353940853699</v>
      </c>
      <c r="P8385" t="s">
        <v>42</v>
      </c>
    </row>
    <row r="8386" spans="1:16" x14ac:dyDescent="0.3">
      <c r="A8386" t="str">
        <f t="shared" si="133"/>
        <v>04: Food PubsROGBMainstreamTequilaOlmeca ReposadoC: £3.20 - £3.40All stocking</v>
      </c>
      <c r="B8386" t="s">
        <v>1</v>
      </c>
      <c r="C8386" t="s">
        <v>109</v>
      </c>
      <c r="D8386" t="s">
        <v>104</v>
      </c>
      <c r="E8386" t="s">
        <v>14</v>
      </c>
      <c r="F8386" t="s">
        <v>78</v>
      </c>
      <c r="G8386" t="s">
        <v>84</v>
      </c>
      <c r="H8386" t="s">
        <v>49</v>
      </c>
      <c r="I8386" t="s">
        <v>52</v>
      </c>
      <c r="J8386" s="1">
        <v>17.78</v>
      </c>
      <c r="K8386">
        <v>5.6444070374070394</v>
      </c>
      <c r="L8386">
        <v>50</v>
      </c>
      <c r="M8386">
        <v>0.32807154381679898</v>
      </c>
      <c r="N8386">
        <v>0.34608619173263</v>
      </c>
      <c r="P8386" t="s">
        <v>42</v>
      </c>
    </row>
    <row r="8387" spans="1:16" x14ac:dyDescent="0.3">
      <c r="A8387" t="str">
        <f t="shared" si="133"/>
        <v>04: Food PubsROGBMainstreamTequilaOlmeca ReposadoD: £3.40 - £3.60All stocking</v>
      </c>
      <c r="B8387" t="s">
        <v>1</v>
      </c>
      <c r="C8387" t="s">
        <v>109</v>
      </c>
      <c r="D8387" t="s">
        <v>104</v>
      </c>
      <c r="E8387" t="s">
        <v>14</v>
      </c>
      <c r="F8387" t="s">
        <v>78</v>
      </c>
      <c r="G8387" t="s">
        <v>84</v>
      </c>
      <c r="H8387" t="s">
        <v>49</v>
      </c>
      <c r="I8387" t="s">
        <v>53</v>
      </c>
      <c r="J8387" s="1">
        <v>15.35</v>
      </c>
      <c r="K8387">
        <v>4.5053390096493597</v>
      </c>
      <c r="L8387">
        <v>58</v>
      </c>
      <c r="M8387">
        <v>0.34849482441431501</v>
      </c>
      <c r="N8387">
        <v>0.35165757448594198</v>
      </c>
      <c r="P8387" t="s">
        <v>42</v>
      </c>
    </row>
    <row r="8388" spans="1:16" x14ac:dyDescent="0.3">
      <c r="A8388" t="str">
        <f t="shared" si="133"/>
        <v>04: Food PubsROGBMainstreamTequilaOlmeca ReposadoE: £3.60 - £3.80All stocking</v>
      </c>
      <c r="B8388" t="s">
        <v>1</v>
      </c>
      <c r="C8388" t="s">
        <v>109</v>
      </c>
      <c r="D8388" t="s">
        <v>104</v>
      </c>
      <c r="E8388" t="s">
        <v>14</v>
      </c>
      <c r="F8388" t="s">
        <v>78</v>
      </c>
      <c r="G8388" t="s">
        <v>84</v>
      </c>
      <c r="H8388" t="s">
        <v>49</v>
      </c>
      <c r="I8388" t="s">
        <v>54</v>
      </c>
      <c r="J8388" s="1">
        <v>18.989999999999998</v>
      </c>
      <c r="K8388">
        <v>5.7211408961408798</v>
      </c>
      <c r="L8388">
        <v>33</v>
      </c>
      <c r="M8388">
        <v>0.28951764223784698</v>
      </c>
      <c r="N8388">
        <v>0.30671230271914801</v>
      </c>
      <c r="P8388" t="s">
        <v>42</v>
      </c>
    </row>
    <row r="8389" spans="1:16" x14ac:dyDescent="0.3">
      <c r="A8389" t="str">
        <f t="shared" si="133"/>
        <v>04: Food PubsROGBMainstreamWhite RumBacardi Carta BlancaA: &lt;£3All stocking</v>
      </c>
      <c r="B8389" t="s">
        <v>1</v>
      </c>
      <c r="C8389" t="s">
        <v>109</v>
      </c>
      <c r="D8389" t="s">
        <v>104</v>
      </c>
      <c r="E8389" t="s">
        <v>14</v>
      </c>
      <c r="F8389" t="s">
        <v>85</v>
      </c>
      <c r="G8389" t="s">
        <v>86</v>
      </c>
      <c r="H8389" t="s">
        <v>49</v>
      </c>
      <c r="I8389" t="s">
        <v>58</v>
      </c>
      <c r="J8389" s="1">
        <v>30.86</v>
      </c>
      <c r="K8389">
        <v>11.803157297248198</v>
      </c>
      <c r="L8389">
        <v>330</v>
      </c>
      <c r="M8389">
        <v>0.94122297341568395</v>
      </c>
      <c r="N8389">
        <v>0.93751102573651901</v>
      </c>
      <c r="P8389" t="s">
        <v>42</v>
      </c>
    </row>
    <row r="8390" spans="1:16" x14ac:dyDescent="0.3">
      <c r="A8390" t="str">
        <f t="shared" si="133"/>
        <v>04: Food PubsROGBMainstreamWhite RumBacardi Carta BlancaTotalAll stocking</v>
      </c>
      <c r="B8390" t="s">
        <v>1</v>
      </c>
      <c r="C8390" t="s">
        <v>109</v>
      </c>
      <c r="D8390" t="s">
        <v>104</v>
      </c>
      <c r="E8390" t="s">
        <v>14</v>
      </c>
      <c r="F8390" t="s">
        <v>85</v>
      </c>
      <c r="G8390" t="s">
        <v>86</v>
      </c>
      <c r="H8390" t="s">
        <v>49</v>
      </c>
      <c r="I8390" t="s">
        <v>12</v>
      </c>
      <c r="J8390" s="1">
        <v>28.35</v>
      </c>
      <c r="K8390">
        <v>9.7880333593875193</v>
      </c>
      <c r="L8390">
        <v>1152</v>
      </c>
      <c r="M8390">
        <v>0.943550595834449</v>
      </c>
      <c r="N8390">
        <v>0.94146221765657601</v>
      </c>
      <c r="P8390" t="s">
        <v>42</v>
      </c>
    </row>
    <row r="8391" spans="1:16" x14ac:dyDescent="0.3">
      <c r="A8391" t="str">
        <f t="shared" si="133"/>
        <v>04: Food PubsROGBMainstreamWhite RumBacardi Carta BlancaB: £3 - £3.20All stocking</v>
      </c>
      <c r="B8391" t="s">
        <v>1</v>
      </c>
      <c r="C8391" t="s">
        <v>109</v>
      </c>
      <c r="D8391" t="s">
        <v>104</v>
      </c>
      <c r="E8391" t="s">
        <v>14</v>
      </c>
      <c r="F8391" t="s">
        <v>85</v>
      </c>
      <c r="G8391" t="s">
        <v>86</v>
      </c>
      <c r="H8391" t="s">
        <v>49</v>
      </c>
      <c r="I8391" t="s">
        <v>59</v>
      </c>
      <c r="J8391" s="1">
        <v>30.94</v>
      </c>
      <c r="K8391">
        <v>11.03447040548104</v>
      </c>
      <c r="L8391">
        <v>376</v>
      </c>
      <c r="M8391">
        <v>0.95418450506834596</v>
      </c>
      <c r="N8391">
        <v>0.95095758342794401</v>
      </c>
      <c r="P8391" t="s">
        <v>42</v>
      </c>
    </row>
    <row r="8392" spans="1:16" x14ac:dyDescent="0.3">
      <c r="A8392" t="str">
        <f t="shared" si="133"/>
        <v>04: Food PubsROGBMainstreamWhite RumBacardi Carta BlancaC: £3.20 - £3.40All stocking</v>
      </c>
      <c r="B8392" t="s">
        <v>1</v>
      </c>
      <c r="C8392" t="s">
        <v>109</v>
      </c>
      <c r="D8392" t="s">
        <v>104</v>
      </c>
      <c r="E8392" t="s">
        <v>14</v>
      </c>
      <c r="F8392" t="s">
        <v>85</v>
      </c>
      <c r="G8392" t="s">
        <v>86</v>
      </c>
      <c r="H8392" t="s">
        <v>49</v>
      </c>
      <c r="I8392" t="s">
        <v>52</v>
      </c>
      <c r="J8392" s="1">
        <v>31.1</v>
      </c>
      <c r="K8392">
        <v>10.269989485904601</v>
      </c>
      <c r="L8392">
        <v>377</v>
      </c>
      <c r="M8392">
        <v>0.95657509871618696</v>
      </c>
      <c r="N8392">
        <v>0.95495843097755195</v>
      </c>
      <c r="P8392" t="s">
        <v>42</v>
      </c>
    </row>
    <row r="8393" spans="1:16" x14ac:dyDescent="0.3">
      <c r="A8393" t="str">
        <f t="shared" si="133"/>
        <v>04: Food PubsROGBMainstreamWhite RumBacardi Carta BlancaD: £3.40 - £3.60All stocking</v>
      </c>
      <c r="B8393" t="s">
        <v>1</v>
      </c>
      <c r="C8393" t="s">
        <v>109</v>
      </c>
      <c r="D8393" t="s">
        <v>104</v>
      </c>
      <c r="E8393" t="s">
        <v>14</v>
      </c>
      <c r="F8393" t="s">
        <v>85</v>
      </c>
      <c r="G8393" t="s">
        <v>86</v>
      </c>
      <c r="H8393" t="s">
        <v>49</v>
      </c>
      <c r="I8393" t="s">
        <v>53</v>
      </c>
      <c r="J8393" s="1">
        <v>28.92</v>
      </c>
      <c r="K8393">
        <v>9.4072963853248801</v>
      </c>
      <c r="L8393">
        <v>421</v>
      </c>
      <c r="M8393">
        <v>0.96029384113174898</v>
      </c>
      <c r="N8393">
        <v>0.95988028276376702</v>
      </c>
      <c r="P8393" t="s">
        <v>42</v>
      </c>
    </row>
    <row r="8394" spans="1:16" x14ac:dyDescent="0.3">
      <c r="A8394" t="str">
        <f t="shared" si="133"/>
        <v>04: Food PubsROGBMainstreamWhite RumBacardi Carta BlancaE: £3.60 - £3.80All stocking</v>
      </c>
      <c r="B8394" t="s">
        <v>1</v>
      </c>
      <c r="C8394" t="s">
        <v>109</v>
      </c>
      <c r="D8394" t="s">
        <v>104</v>
      </c>
      <c r="E8394" t="s">
        <v>14</v>
      </c>
      <c r="F8394" t="s">
        <v>85</v>
      </c>
      <c r="G8394" t="s">
        <v>86</v>
      </c>
      <c r="H8394" t="s">
        <v>49</v>
      </c>
      <c r="I8394" t="s">
        <v>54</v>
      </c>
      <c r="J8394" s="1">
        <v>26.92</v>
      </c>
      <c r="K8394">
        <v>8.6207824602176011</v>
      </c>
      <c r="L8394">
        <v>239</v>
      </c>
      <c r="M8394">
        <v>0.94573737178577499</v>
      </c>
      <c r="N8394">
        <v>0.94911069099888101</v>
      </c>
      <c r="P8394" t="s">
        <v>42</v>
      </c>
    </row>
    <row r="8395" spans="1:16" x14ac:dyDescent="0.3">
      <c r="A8395" t="str">
        <f t="shared" si="133"/>
        <v>04: Food PubsROGBMainstreamWhite RumBacardi Carta BlancaF: £3.80 - £4.00All stocking</v>
      </c>
      <c r="B8395" t="s">
        <v>1</v>
      </c>
      <c r="C8395" t="s">
        <v>109</v>
      </c>
      <c r="D8395" t="s">
        <v>104</v>
      </c>
      <c r="E8395" t="s">
        <v>14</v>
      </c>
      <c r="F8395" t="s">
        <v>85</v>
      </c>
      <c r="G8395" t="s">
        <v>86</v>
      </c>
      <c r="H8395" t="s">
        <v>49</v>
      </c>
      <c r="I8395" t="s">
        <v>55</v>
      </c>
      <c r="J8395" s="1">
        <v>29.82</v>
      </c>
      <c r="K8395">
        <v>9.2872574955908398</v>
      </c>
      <c r="L8395">
        <v>108</v>
      </c>
      <c r="M8395">
        <v>0.96446053661557996</v>
      </c>
      <c r="N8395">
        <v>0.96339068269306305</v>
      </c>
      <c r="P8395" t="s">
        <v>42</v>
      </c>
    </row>
    <row r="8396" spans="1:16" x14ac:dyDescent="0.3">
      <c r="A8396" t="str">
        <f t="shared" si="133"/>
        <v>04: Food PubsROGBMainstreamWhite RumBacardi Carta BlancaG: £4.00 - £4.20All stocking</v>
      </c>
      <c r="B8396" t="s">
        <v>1</v>
      </c>
      <c r="C8396" t="s">
        <v>109</v>
      </c>
      <c r="D8396" t="s">
        <v>104</v>
      </c>
      <c r="E8396" t="s">
        <v>14</v>
      </c>
      <c r="F8396" t="s">
        <v>85</v>
      </c>
      <c r="G8396" t="s">
        <v>86</v>
      </c>
      <c r="H8396" t="s">
        <v>49</v>
      </c>
      <c r="I8396" t="s">
        <v>56</v>
      </c>
      <c r="J8396" s="1">
        <v>29.52</v>
      </c>
      <c r="K8396">
        <v>8.8558652458652389</v>
      </c>
      <c r="L8396">
        <v>50</v>
      </c>
      <c r="M8396">
        <v>0.93043647497359805</v>
      </c>
      <c r="N8396">
        <v>0.92804013146514397</v>
      </c>
      <c r="P8396" t="s">
        <v>42</v>
      </c>
    </row>
    <row r="8397" spans="1:16" x14ac:dyDescent="0.3">
      <c r="A8397" t="str">
        <f t="shared" si="133"/>
        <v>04: Food PubsROGBMainstreamWhite RumBacardi Carta BlancaH: £4.20 - £4.40All stocking</v>
      </c>
      <c r="B8397" t="s">
        <v>1</v>
      </c>
      <c r="C8397" t="s">
        <v>109</v>
      </c>
      <c r="D8397" t="s">
        <v>104</v>
      </c>
      <c r="E8397" t="s">
        <v>14</v>
      </c>
      <c r="F8397" t="s">
        <v>85</v>
      </c>
      <c r="G8397" t="s">
        <v>86</v>
      </c>
      <c r="H8397" t="s">
        <v>49</v>
      </c>
      <c r="I8397" t="s">
        <v>60</v>
      </c>
      <c r="J8397" s="1">
        <v>33.54</v>
      </c>
      <c r="K8397">
        <v>10.10533556481832</v>
      </c>
      <c r="L8397">
        <v>29</v>
      </c>
      <c r="M8397">
        <v>0.92921749308416601</v>
      </c>
      <c r="N8397">
        <v>0.93480055020632702</v>
      </c>
      <c r="P8397" t="s">
        <v>42</v>
      </c>
    </row>
    <row r="8398" spans="1:16" x14ac:dyDescent="0.3">
      <c r="A8398" t="str">
        <f t="shared" si="133"/>
        <v>04: Food PubsROGBMainstreamWhite RumHavana 3yrsTotalAll stocking</v>
      </c>
      <c r="B8398" t="s">
        <v>1</v>
      </c>
      <c r="C8398" t="s">
        <v>109</v>
      </c>
      <c r="D8398" t="s">
        <v>104</v>
      </c>
      <c r="E8398" t="s">
        <v>14</v>
      </c>
      <c r="F8398" t="s">
        <v>85</v>
      </c>
      <c r="G8398" t="s">
        <v>87</v>
      </c>
      <c r="H8398" t="s">
        <v>49</v>
      </c>
      <c r="I8398" t="s">
        <v>12</v>
      </c>
      <c r="J8398" s="1">
        <v>21.83</v>
      </c>
      <c r="K8398">
        <v>6.5448788711288799</v>
      </c>
      <c r="L8398">
        <v>120</v>
      </c>
      <c r="M8398">
        <v>0.458171759371655</v>
      </c>
      <c r="N8398">
        <v>0.44768355459225101</v>
      </c>
      <c r="P8398" t="s">
        <v>42</v>
      </c>
    </row>
    <row r="8399" spans="1:16" x14ac:dyDescent="0.3">
      <c r="A8399" t="str">
        <f t="shared" si="133"/>
        <v>04: Food PubsROGBMainstreamWhite RumWray and Nephew Rum Overproof White RumTotalAll stocking</v>
      </c>
      <c r="B8399" t="s">
        <v>1</v>
      </c>
      <c r="C8399" t="s">
        <v>109</v>
      </c>
      <c r="D8399" t="s">
        <v>104</v>
      </c>
      <c r="E8399" t="s">
        <v>14</v>
      </c>
      <c r="F8399" t="s">
        <v>85</v>
      </c>
      <c r="G8399" t="s">
        <v>88</v>
      </c>
      <c r="H8399" t="s">
        <v>49</v>
      </c>
      <c r="I8399" t="s">
        <v>12</v>
      </c>
      <c r="J8399" s="1">
        <v>23.03</v>
      </c>
      <c r="K8399">
        <v>6.4019538257441608</v>
      </c>
      <c r="L8399">
        <v>62</v>
      </c>
      <c r="M8399">
        <v>0.281442980505201</v>
      </c>
      <c r="N8399">
        <v>0.24462673279918601</v>
      </c>
      <c r="P8399" t="s">
        <v>42</v>
      </c>
    </row>
    <row r="8400" spans="1:16" x14ac:dyDescent="0.3">
      <c r="A8400" t="str">
        <f t="shared" si="133"/>
        <v>04: Food PubsROGBPremiumGinBeefeaterTotalAll stocking</v>
      </c>
      <c r="B8400" t="s">
        <v>1</v>
      </c>
      <c r="C8400" t="s">
        <v>109</v>
      </c>
      <c r="D8400" t="s">
        <v>104</v>
      </c>
      <c r="E8400" t="s">
        <v>15</v>
      </c>
      <c r="F8400" t="s">
        <v>47</v>
      </c>
      <c r="G8400" t="s">
        <v>48</v>
      </c>
      <c r="H8400" t="s">
        <v>49</v>
      </c>
      <c r="I8400" t="s">
        <v>12</v>
      </c>
      <c r="J8400" s="1">
        <v>45.75</v>
      </c>
      <c r="K8400">
        <v>12.285950084922682</v>
      </c>
      <c r="L8400">
        <v>73</v>
      </c>
      <c r="M8400" s="19">
        <v>5.7875562724559897E-2</v>
      </c>
      <c r="N8400" s="19">
        <v>5.8487548031610201E-2</v>
      </c>
      <c r="P8400" t="s">
        <v>42</v>
      </c>
    </row>
    <row r="8401" spans="1:16" x14ac:dyDescent="0.3">
      <c r="A8401" t="str">
        <f t="shared" si="133"/>
        <v>04: Food PubsROGBPremiumGinBeefeater Pink London Dry GinTotalAll stocking</v>
      </c>
      <c r="B8401" t="s">
        <v>1</v>
      </c>
      <c r="C8401" t="s">
        <v>109</v>
      </c>
      <c r="D8401" t="s">
        <v>104</v>
      </c>
      <c r="E8401" t="s">
        <v>15</v>
      </c>
      <c r="F8401" t="s">
        <v>47</v>
      </c>
      <c r="G8401" t="s">
        <v>50</v>
      </c>
      <c r="H8401" t="s">
        <v>49</v>
      </c>
      <c r="I8401" t="s">
        <v>12</v>
      </c>
      <c r="J8401" s="1">
        <v>49.62</v>
      </c>
      <c r="K8401">
        <v>13.437248137248121</v>
      </c>
      <c r="L8401">
        <v>111</v>
      </c>
      <c r="M8401" s="19">
        <v>7.8494384766506595E-2</v>
      </c>
      <c r="N8401" s="19">
        <v>7.9600520256201596E-2</v>
      </c>
      <c r="P8401" t="s">
        <v>42</v>
      </c>
    </row>
    <row r="8402" spans="1:16" x14ac:dyDescent="0.3">
      <c r="A8402" t="str">
        <f t="shared" si="133"/>
        <v>04: Food PubsROGBPremiumGinBeefeater Pink London Dry GinE: £3.60 - £3.80All stocking</v>
      </c>
      <c r="B8402" t="s">
        <v>1</v>
      </c>
      <c r="C8402" t="s">
        <v>109</v>
      </c>
      <c r="D8402" t="s">
        <v>104</v>
      </c>
      <c r="E8402" t="s">
        <v>15</v>
      </c>
      <c r="F8402" t="s">
        <v>47</v>
      </c>
      <c r="G8402" t="s">
        <v>50</v>
      </c>
      <c r="H8402" t="s">
        <v>49</v>
      </c>
      <c r="I8402" t="s">
        <v>54</v>
      </c>
      <c r="J8402" s="1">
        <v>64.13</v>
      </c>
      <c r="K8402">
        <v>17.31967687867688</v>
      </c>
      <c r="L8402">
        <v>25</v>
      </c>
      <c r="M8402">
        <v>0.101290201922015</v>
      </c>
      <c r="N8402">
        <v>0.102863602110023</v>
      </c>
      <c r="P8402" t="s">
        <v>42</v>
      </c>
    </row>
    <row r="8403" spans="1:16" x14ac:dyDescent="0.3">
      <c r="A8403" t="str">
        <f t="shared" si="133"/>
        <v>04: Food PubsROGBPremiumGinBeefeater Pink London Dry GinF: £3.80 - £4.00All stocking</v>
      </c>
      <c r="B8403" t="s">
        <v>1</v>
      </c>
      <c r="C8403" t="s">
        <v>109</v>
      </c>
      <c r="D8403" t="s">
        <v>104</v>
      </c>
      <c r="E8403" t="s">
        <v>15</v>
      </c>
      <c r="F8403" t="s">
        <v>47</v>
      </c>
      <c r="G8403" t="s">
        <v>50</v>
      </c>
      <c r="H8403" t="s">
        <v>49</v>
      </c>
      <c r="I8403" t="s">
        <v>55</v>
      </c>
      <c r="J8403" s="1">
        <v>89.54</v>
      </c>
      <c r="K8403">
        <v>23.7032713952714</v>
      </c>
      <c r="L8403">
        <v>25</v>
      </c>
      <c r="M8403">
        <v>0.122627605109376</v>
      </c>
      <c r="N8403">
        <v>0.12505201109569999</v>
      </c>
      <c r="P8403" t="s">
        <v>42</v>
      </c>
    </row>
    <row r="8404" spans="1:16" x14ac:dyDescent="0.3">
      <c r="A8404" t="str">
        <f t="shared" si="133"/>
        <v>04: Food PubsROGBPremiumGinBombay Bramble GinTotalAll stocking</v>
      </c>
      <c r="B8404" t="s">
        <v>1</v>
      </c>
      <c r="C8404" t="s">
        <v>109</v>
      </c>
      <c r="D8404" t="s">
        <v>104</v>
      </c>
      <c r="E8404" t="s">
        <v>15</v>
      </c>
      <c r="F8404" t="s">
        <v>47</v>
      </c>
      <c r="G8404" t="s">
        <v>51</v>
      </c>
      <c r="H8404" t="s">
        <v>49</v>
      </c>
      <c r="I8404" t="s">
        <v>12</v>
      </c>
      <c r="J8404" s="1">
        <v>14.4</v>
      </c>
      <c r="K8404">
        <v>4.0467741848397996</v>
      </c>
      <c r="L8404">
        <v>442</v>
      </c>
      <c r="M8404" s="19">
        <v>2.1288466004539201E-2</v>
      </c>
      <c r="N8404" s="19">
        <v>1.97479608165319E-2</v>
      </c>
      <c r="P8404" t="s">
        <v>42</v>
      </c>
    </row>
    <row r="8405" spans="1:16" x14ac:dyDescent="0.3">
      <c r="A8405" t="str">
        <f t="shared" si="133"/>
        <v>04: Food PubsROGBPremiumGinBombay Bramble GinD: £3.40 - £3.60All stocking</v>
      </c>
      <c r="B8405" t="s">
        <v>1</v>
      </c>
      <c r="C8405" t="s">
        <v>109</v>
      </c>
      <c r="D8405" t="s">
        <v>104</v>
      </c>
      <c r="E8405" t="s">
        <v>15</v>
      </c>
      <c r="F8405" t="s">
        <v>47</v>
      </c>
      <c r="G8405" t="s">
        <v>51</v>
      </c>
      <c r="H8405" t="s">
        <v>49</v>
      </c>
      <c r="I8405" t="s">
        <v>53</v>
      </c>
      <c r="J8405" s="1">
        <v>11.63</v>
      </c>
      <c r="K8405">
        <v>3.5191749283854561</v>
      </c>
      <c r="L8405">
        <v>57</v>
      </c>
      <c r="M8405" s="19">
        <v>1.6333411713765698E-2</v>
      </c>
      <c r="N8405" s="19">
        <v>1.6359135913591401E-2</v>
      </c>
      <c r="P8405" t="s">
        <v>42</v>
      </c>
    </row>
    <row r="8406" spans="1:16" x14ac:dyDescent="0.3">
      <c r="A8406" t="str">
        <f t="shared" si="133"/>
        <v>04: Food PubsROGBPremiumGinBombay Bramble GinE: £3.60 - £3.80All stocking</v>
      </c>
      <c r="B8406" t="s">
        <v>1</v>
      </c>
      <c r="C8406" t="s">
        <v>109</v>
      </c>
      <c r="D8406" t="s">
        <v>104</v>
      </c>
      <c r="E8406" t="s">
        <v>15</v>
      </c>
      <c r="F8406" t="s">
        <v>47</v>
      </c>
      <c r="G8406" t="s">
        <v>51</v>
      </c>
      <c r="H8406" t="s">
        <v>49</v>
      </c>
      <c r="I8406" t="s">
        <v>54</v>
      </c>
      <c r="J8406" s="1">
        <v>12.16</v>
      </c>
      <c r="K8406">
        <v>3.6360194455303163</v>
      </c>
      <c r="L8406">
        <v>92</v>
      </c>
      <c r="M8406" s="19">
        <v>1.6780628707021902E-2</v>
      </c>
      <c r="N8406" s="19">
        <v>1.7173192989971501E-2</v>
      </c>
      <c r="P8406" t="s">
        <v>42</v>
      </c>
    </row>
    <row r="8407" spans="1:16" x14ac:dyDescent="0.3">
      <c r="A8407" t="str">
        <f t="shared" si="133"/>
        <v>04: Food PubsROGBPremiumGinBombay Bramble GinF: £3.80 - £4.00All stocking</v>
      </c>
      <c r="B8407" t="s">
        <v>1</v>
      </c>
      <c r="C8407" t="s">
        <v>109</v>
      </c>
      <c r="D8407" t="s">
        <v>104</v>
      </c>
      <c r="E8407" t="s">
        <v>15</v>
      </c>
      <c r="F8407" t="s">
        <v>47</v>
      </c>
      <c r="G8407" t="s">
        <v>51</v>
      </c>
      <c r="H8407" t="s">
        <v>49</v>
      </c>
      <c r="I8407" t="s">
        <v>55</v>
      </c>
      <c r="J8407" s="1">
        <v>12.05</v>
      </c>
      <c r="K8407">
        <v>3.5568397932034284</v>
      </c>
      <c r="L8407">
        <v>132</v>
      </c>
      <c r="M8407" s="19">
        <v>1.70507020136791E-2</v>
      </c>
      <c r="N8407" s="19">
        <v>1.6717908151453801E-2</v>
      </c>
      <c r="P8407" t="s">
        <v>42</v>
      </c>
    </row>
    <row r="8408" spans="1:16" x14ac:dyDescent="0.3">
      <c r="A8408" t="str">
        <f t="shared" si="133"/>
        <v>04: Food PubsROGBPremiumGinBombay Bramble GinG: £4.00 - £4.20All stocking</v>
      </c>
      <c r="B8408" t="s">
        <v>1</v>
      </c>
      <c r="C8408" t="s">
        <v>109</v>
      </c>
      <c r="D8408" t="s">
        <v>104</v>
      </c>
      <c r="E8408" t="s">
        <v>15</v>
      </c>
      <c r="F8408" t="s">
        <v>47</v>
      </c>
      <c r="G8408" t="s">
        <v>51</v>
      </c>
      <c r="H8408" t="s">
        <v>49</v>
      </c>
      <c r="I8408" t="s">
        <v>56</v>
      </c>
      <c r="J8408" s="1">
        <v>16.149999999999999</v>
      </c>
      <c r="K8408">
        <v>4.2945289243584801</v>
      </c>
      <c r="L8408">
        <v>88</v>
      </c>
      <c r="M8408" s="19">
        <v>2.2697435867576599E-2</v>
      </c>
      <c r="N8408" s="19">
        <v>2.0645346335866899E-2</v>
      </c>
      <c r="P8408" t="s">
        <v>42</v>
      </c>
    </row>
    <row r="8409" spans="1:16" x14ac:dyDescent="0.3">
      <c r="A8409" t="str">
        <f t="shared" si="133"/>
        <v>04: Food PubsROGBPremiumGinBombay Bramble GinH: £4.20 - £4.40All stocking</v>
      </c>
      <c r="B8409" t="s">
        <v>1</v>
      </c>
      <c r="C8409" t="s">
        <v>109</v>
      </c>
      <c r="D8409" t="s">
        <v>104</v>
      </c>
      <c r="E8409" t="s">
        <v>15</v>
      </c>
      <c r="F8409" t="s">
        <v>47</v>
      </c>
      <c r="G8409" t="s">
        <v>51</v>
      </c>
      <c r="H8409" t="s">
        <v>49</v>
      </c>
      <c r="I8409" t="s">
        <v>60</v>
      </c>
      <c r="J8409" s="1">
        <v>25.37</v>
      </c>
      <c r="K8409">
        <v>6.1860925185925204</v>
      </c>
      <c r="L8409">
        <v>60</v>
      </c>
      <c r="M8409" s="19">
        <v>3.4682534115767397E-2</v>
      </c>
      <c r="N8409" s="19">
        <v>3.08930884257624E-2</v>
      </c>
      <c r="P8409" t="s">
        <v>42</v>
      </c>
    </row>
    <row r="8410" spans="1:16" x14ac:dyDescent="0.3">
      <c r="A8410" t="str">
        <f t="shared" si="133"/>
        <v>04: Food PubsROGBPremiumGinBombay SapphireA: &lt;£3All stocking</v>
      </c>
      <c r="B8410" t="s">
        <v>1</v>
      </c>
      <c r="C8410" t="s">
        <v>109</v>
      </c>
      <c r="D8410" t="s">
        <v>104</v>
      </c>
      <c r="E8410" t="s">
        <v>15</v>
      </c>
      <c r="F8410" t="s">
        <v>47</v>
      </c>
      <c r="G8410" t="s">
        <v>57</v>
      </c>
      <c r="H8410" t="s">
        <v>49</v>
      </c>
      <c r="I8410" t="s">
        <v>58</v>
      </c>
      <c r="J8410" s="1">
        <v>19.82</v>
      </c>
      <c r="K8410">
        <v>6.5558691625834395</v>
      </c>
      <c r="L8410">
        <v>175</v>
      </c>
      <c r="M8410" s="19">
        <v>5.6400293742596599E-2</v>
      </c>
      <c r="N8410" s="19">
        <v>5.0919080910796902E-2</v>
      </c>
      <c r="P8410" t="s">
        <v>42</v>
      </c>
    </row>
    <row r="8411" spans="1:16" x14ac:dyDescent="0.3">
      <c r="A8411" t="str">
        <f t="shared" si="133"/>
        <v>04: Food PubsROGBPremiumGinBombay SapphireTotalAll stocking</v>
      </c>
      <c r="B8411" t="s">
        <v>1</v>
      </c>
      <c r="C8411" t="s">
        <v>109</v>
      </c>
      <c r="D8411" t="s">
        <v>104</v>
      </c>
      <c r="E8411" t="s">
        <v>15</v>
      </c>
      <c r="F8411" t="s">
        <v>47</v>
      </c>
      <c r="G8411" t="s">
        <v>57</v>
      </c>
      <c r="H8411" t="s">
        <v>49</v>
      </c>
      <c r="I8411" t="s">
        <v>12</v>
      </c>
      <c r="J8411" s="1">
        <v>30.91</v>
      </c>
      <c r="K8411">
        <v>10.236931030876919</v>
      </c>
      <c r="L8411">
        <v>1053</v>
      </c>
      <c r="M8411" s="19">
        <v>7.2846572199873894E-2</v>
      </c>
      <c r="N8411" s="19">
        <v>7.9077455400589594E-2</v>
      </c>
      <c r="P8411" t="s">
        <v>42</v>
      </c>
    </row>
    <row r="8412" spans="1:16" x14ac:dyDescent="0.3">
      <c r="A8412" t="str">
        <f t="shared" si="133"/>
        <v>04: Food PubsROGBPremiumGinBombay SapphireB: £3 - £3.20All stocking</v>
      </c>
      <c r="B8412" t="s">
        <v>1</v>
      </c>
      <c r="C8412" t="s">
        <v>109</v>
      </c>
      <c r="D8412" t="s">
        <v>104</v>
      </c>
      <c r="E8412" t="s">
        <v>15</v>
      </c>
      <c r="F8412" t="s">
        <v>47</v>
      </c>
      <c r="G8412" t="s">
        <v>57</v>
      </c>
      <c r="H8412" t="s">
        <v>49</v>
      </c>
      <c r="I8412" t="s">
        <v>59</v>
      </c>
      <c r="J8412" s="1">
        <v>27.94</v>
      </c>
      <c r="K8412">
        <v>9.2033159473376802</v>
      </c>
      <c r="L8412">
        <v>138</v>
      </c>
      <c r="M8412" s="19">
        <v>7.23400821850647E-2</v>
      </c>
      <c r="N8412" s="19">
        <v>6.7108634205119894E-2</v>
      </c>
      <c r="P8412" t="s">
        <v>42</v>
      </c>
    </row>
    <row r="8413" spans="1:16" x14ac:dyDescent="0.3">
      <c r="A8413" t="str">
        <f t="shared" si="133"/>
        <v>04: Food PubsROGBPremiumGinBombay SapphireC: £3.20 - £3.40All stocking</v>
      </c>
      <c r="B8413" t="s">
        <v>1</v>
      </c>
      <c r="C8413" t="s">
        <v>109</v>
      </c>
      <c r="D8413" t="s">
        <v>104</v>
      </c>
      <c r="E8413" t="s">
        <v>15</v>
      </c>
      <c r="F8413" t="s">
        <v>47</v>
      </c>
      <c r="G8413" t="s">
        <v>57</v>
      </c>
      <c r="H8413" t="s">
        <v>49</v>
      </c>
      <c r="I8413" t="s">
        <v>52</v>
      </c>
      <c r="J8413" s="1">
        <v>30.43</v>
      </c>
      <c r="K8413">
        <v>10.857351718988079</v>
      </c>
      <c r="L8413">
        <v>275</v>
      </c>
      <c r="M8413" s="19">
        <v>7.2967624766214503E-2</v>
      </c>
      <c r="N8413" s="19">
        <v>8.1819154774347702E-2</v>
      </c>
      <c r="P8413" t="s">
        <v>42</v>
      </c>
    </row>
    <row r="8414" spans="1:16" x14ac:dyDescent="0.3">
      <c r="A8414" t="str">
        <f t="shared" si="133"/>
        <v>04: Food PubsROGBPremiumGinBombay SapphireD: £3.40 - £3.60All stocking</v>
      </c>
      <c r="B8414" t="s">
        <v>1</v>
      </c>
      <c r="C8414" t="s">
        <v>109</v>
      </c>
      <c r="D8414" t="s">
        <v>104</v>
      </c>
      <c r="E8414" t="s">
        <v>15</v>
      </c>
      <c r="F8414" t="s">
        <v>47</v>
      </c>
      <c r="G8414" t="s">
        <v>57</v>
      </c>
      <c r="H8414" t="s">
        <v>49</v>
      </c>
      <c r="I8414" t="s">
        <v>53</v>
      </c>
      <c r="J8414" s="1">
        <v>33.85</v>
      </c>
      <c r="K8414">
        <v>12.003752175588399</v>
      </c>
      <c r="L8414">
        <v>403</v>
      </c>
      <c r="M8414" s="19">
        <v>7.5896800464175698E-2</v>
      </c>
      <c r="N8414" s="19">
        <v>8.7332169323658199E-2</v>
      </c>
      <c r="P8414" t="s">
        <v>42</v>
      </c>
    </row>
    <row r="8415" spans="1:16" x14ac:dyDescent="0.3">
      <c r="A8415" t="str">
        <f t="shared" si="133"/>
        <v>04: Food PubsROGBPremiumGinBombay SapphireE: £3.60 - £3.80All stocking</v>
      </c>
      <c r="B8415" t="s">
        <v>1</v>
      </c>
      <c r="C8415" t="s">
        <v>109</v>
      </c>
      <c r="D8415" t="s">
        <v>104</v>
      </c>
      <c r="E8415" t="s">
        <v>15</v>
      </c>
      <c r="F8415" t="s">
        <v>47</v>
      </c>
      <c r="G8415" t="s">
        <v>57</v>
      </c>
      <c r="H8415" t="s">
        <v>49</v>
      </c>
      <c r="I8415" t="s">
        <v>54</v>
      </c>
      <c r="J8415" s="1">
        <v>36.090000000000003</v>
      </c>
      <c r="K8415">
        <v>11.912286896631961</v>
      </c>
      <c r="L8415">
        <v>313</v>
      </c>
      <c r="M8415" s="19">
        <v>7.6976976252752405E-2</v>
      </c>
      <c r="N8415" s="19">
        <v>8.5950256672538902E-2</v>
      </c>
      <c r="P8415" t="s">
        <v>42</v>
      </c>
    </row>
    <row r="8416" spans="1:16" x14ac:dyDescent="0.3">
      <c r="A8416" t="str">
        <f t="shared" si="133"/>
        <v>04: Food PubsROGBPremiumGinBombay SapphireF: £3.80 - £4.00All stocking</v>
      </c>
      <c r="B8416" t="s">
        <v>1</v>
      </c>
      <c r="C8416" t="s">
        <v>109</v>
      </c>
      <c r="D8416" t="s">
        <v>104</v>
      </c>
      <c r="E8416" t="s">
        <v>15</v>
      </c>
      <c r="F8416" t="s">
        <v>47</v>
      </c>
      <c r="G8416" t="s">
        <v>57</v>
      </c>
      <c r="H8416" t="s">
        <v>49</v>
      </c>
      <c r="I8416" t="s">
        <v>55</v>
      </c>
      <c r="J8416" s="1">
        <v>40.619999999999997</v>
      </c>
      <c r="K8416">
        <v>12.465184946805479</v>
      </c>
      <c r="L8416">
        <v>253</v>
      </c>
      <c r="M8416" s="19">
        <v>8.4163293459231903E-2</v>
      </c>
      <c r="N8416">
        <v>9.0119450358396996E-2</v>
      </c>
      <c r="P8416" t="s">
        <v>42</v>
      </c>
    </row>
    <row r="8417" spans="1:16" x14ac:dyDescent="0.3">
      <c r="A8417" t="str">
        <f t="shared" si="133"/>
        <v>04: Food PubsROGBPremiumGinBombay SapphireG: £4.00 - £4.20All stocking</v>
      </c>
      <c r="B8417" t="s">
        <v>1</v>
      </c>
      <c r="C8417" t="s">
        <v>109</v>
      </c>
      <c r="D8417" t="s">
        <v>104</v>
      </c>
      <c r="E8417" t="s">
        <v>15</v>
      </c>
      <c r="F8417" t="s">
        <v>47</v>
      </c>
      <c r="G8417" t="s">
        <v>57</v>
      </c>
      <c r="H8417" t="s">
        <v>49</v>
      </c>
      <c r="I8417" t="s">
        <v>56</v>
      </c>
      <c r="J8417" s="1">
        <v>49.79</v>
      </c>
      <c r="K8417">
        <v>14.42092282717284</v>
      </c>
      <c r="L8417">
        <v>128</v>
      </c>
      <c r="M8417">
        <v>8.6392813286643E-2</v>
      </c>
      <c r="N8417" s="19">
        <v>9.3413646129406794E-2</v>
      </c>
      <c r="P8417" t="s">
        <v>42</v>
      </c>
    </row>
    <row r="8418" spans="1:16" x14ac:dyDescent="0.3">
      <c r="A8418" t="str">
        <f t="shared" si="133"/>
        <v>04: Food PubsROGBPremiumGinBombay SapphireH: £4.20 - £4.40All stocking</v>
      </c>
      <c r="B8418" t="s">
        <v>1</v>
      </c>
      <c r="C8418" t="s">
        <v>109</v>
      </c>
      <c r="D8418" t="s">
        <v>104</v>
      </c>
      <c r="E8418" t="s">
        <v>15</v>
      </c>
      <c r="F8418" t="s">
        <v>47</v>
      </c>
      <c r="G8418" t="s">
        <v>57</v>
      </c>
      <c r="H8418" t="s">
        <v>49</v>
      </c>
      <c r="I8418" t="s">
        <v>60</v>
      </c>
      <c r="J8418" s="1">
        <v>37.4</v>
      </c>
      <c r="K8418">
        <v>10.391581738674761</v>
      </c>
      <c r="L8418">
        <v>86</v>
      </c>
      <c r="M8418" s="19">
        <v>8.0815816153135905E-2</v>
      </c>
      <c r="N8418" s="19">
        <v>8.1340644666724402E-2</v>
      </c>
      <c r="P8418" t="s">
        <v>42</v>
      </c>
    </row>
    <row r="8419" spans="1:16" x14ac:dyDescent="0.3">
      <c r="A8419" t="str">
        <f t="shared" si="133"/>
        <v>04: Food PubsROGBPremiumGinBombay SapphireI: £4.40 - £4.60All stocking</v>
      </c>
      <c r="B8419" t="s">
        <v>1</v>
      </c>
      <c r="C8419" t="s">
        <v>109</v>
      </c>
      <c r="D8419" t="s">
        <v>104</v>
      </c>
      <c r="E8419" t="s">
        <v>15</v>
      </c>
      <c r="F8419" t="s">
        <v>47</v>
      </c>
      <c r="G8419" t="s">
        <v>57</v>
      </c>
      <c r="H8419" t="s">
        <v>49</v>
      </c>
      <c r="I8419" t="s">
        <v>64</v>
      </c>
      <c r="J8419" s="1">
        <v>34.159999999999997</v>
      </c>
      <c r="K8419">
        <v>9.4761056195266811</v>
      </c>
      <c r="L8419">
        <v>57</v>
      </c>
      <c r="M8419" s="19">
        <v>6.7933960135289795E-2</v>
      </c>
      <c r="N8419" s="19">
        <v>7.0061506424362097E-2</v>
      </c>
      <c r="P8419" t="s">
        <v>42</v>
      </c>
    </row>
    <row r="8420" spans="1:16" x14ac:dyDescent="0.3">
      <c r="A8420" t="str">
        <f t="shared" si="133"/>
        <v>04: Food PubsROGBPremiumGinGordonsA: &lt;£3All stocking</v>
      </c>
      <c r="B8420" t="s">
        <v>1</v>
      </c>
      <c r="C8420" t="s">
        <v>109</v>
      </c>
      <c r="D8420" t="s">
        <v>104</v>
      </c>
      <c r="E8420" t="s">
        <v>15</v>
      </c>
      <c r="F8420" t="s">
        <v>47</v>
      </c>
      <c r="G8420" t="s">
        <v>61</v>
      </c>
      <c r="H8420" t="s">
        <v>49</v>
      </c>
      <c r="I8420" t="s">
        <v>58</v>
      </c>
      <c r="J8420" s="1">
        <v>56.46</v>
      </c>
      <c r="K8420">
        <v>19.024101046063642</v>
      </c>
      <c r="L8420">
        <v>321</v>
      </c>
      <c r="M8420">
        <v>0.17460401352732299</v>
      </c>
      <c r="N8420">
        <v>0.16652875672121001</v>
      </c>
      <c r="P8420" t="s">
        <v>42</v>
      </c>
    </row>
    <row r="8421" spans="1:16" x14ac:dyDescent="0.3">
      <c r="A8421" t="str">
        <f t="shared" si="133"/>
        <v>04: Food PubsROGBPremiumGinGordonsTotalAll stocking</v>
      </c>
      <c r="B8421" t="s">
        <v>1</v>
      </c>
      <c r="C8421" t="s">
        <v>109</v>
      </c>
      <c r="D8421" t="s">
        <v>104</v>
      </c>
      <c r="E8421" t="s">
        <v>15</v>
      </c>
      <c r="F8421" t="s">
        <v>47</v>
      </c>
      <c r="G8421" t="s">
        <v>61</v>
      </c>
      <c r="H8421" t="s">
        <v>49</v>
      </c>
      <c r="I8421" t="s">
        <v>12</v>
      </c>
      <c r="J8421" s="1">
        <v>61.41</v>
      </c>
      <c r="K8421">
        <v>18.30983017257768</v>
      </c>
      <c r="L8421">
        <v>1010</v>
      </c>
      <c r="M8421">
        <v>0.16268751915552601</v>
      </c>
      <c r="N8421">
        <v>0.15585402993922901</v>
      </c>
      <c r="P8421" t="s">
        <v>42</v>
      </c>
    </row>
    <row r="8422" spans="1:16" x14ac:dyDescent="0.3">
      <c r="A8422" t="str">
        <f t="shared" si="133"/>
        <v>04: Food PubsROGBPremiumGinGordonsB: £3 - £3.20All stocking</v>
      </c>
      <c r="B8422" t="s">
        <v>1</v>
      </c>
      <c r="C8422" t="s">
        <v>109</v>
      </c>
      <c r="D8422" t="s">
        <v>104</v>
      </c>
      <c r="E8422" t="s">
        <v>15</v>
      </c>
      <c r="F8422" t="s">
        <v>47</v>
      </c>
      <c r="G8422" t="s">
        <v>61</v>
      </c>
      <c r="H8422" t="s">
        <v>49</v>
      </c>
      <c r="I8422" t="s">
        <v>59</v>
      </c>
      <c r="J8422" s="1">
        <v>68.59</v>
      </c>
      <c r="K8422">
        <v>20.222538832695079</v>
      </c>
      <c r="L8422">
        <v>288</v>
      </c>
      <c r="M8422">
        <v>0.166920737050022</v>
      </c>
      <c r="N8422">
        <v>0.15241406185905301</v>
      </c>
      <c r="P8422" t="s">
        <v>42</v>
      </c>
    </row>
    <row r="8423" spans="1:16" x14ac:dyDescent="0.3">
      <c r="A8423" t="str">
        <f t="shared" si="133"/>
        <v>04: Food PubsROGBPremiumGinGordonsC: £3.20 - £3.40All stocking</v>
      </c>
      <c r="B8423" t="s">
        <v>1</v>
      </c>
      <c r="C8423" t="s">
        <v>109</v>
      </c>
      <c r="D8423" t="s">
        <v>104</v>
      </c>
      <c r="E8423" t="s">
        <v>15</v>
      </c>
      <c r="F8423" t="s">
        <v>47</v>
      </c>
      <c r="G8423" t="s">
        <v>61</v>
      </c>
      <c r="H8423" t="s">
        <v>49</v>
      </c>
      <c r="I8423" t="s">
        <v>52</v>
      </c>
      <c r="J8423" s="1">
        <v>64.3</v>
      </c>
      <c r="K8423">
        <v>18.59268169130376</v>
      </c>
      <c r="L8423">
        <v>381</v>
      </c>
      <c r="M8423">
        <v>0.15721439451661601</v>
      </c>
      <c r="N8423">
        <v>0.152053444243747</v>
      </c>
      <c r="P8423" t="s">
        <v>42</v>
      </c>
    </row>
    <row r="8424" spans="1:16" x14ac:dyDescent="0.3">
      <c r="A8424" t="str">
        <f t="shared" si="133"/>
        <v>04: Food PubsROGBPremiumGinGordonsD: £3.40 - £3.60All stocking</v>
      </c>
      <c r="B8424" t="s">
        <v>1</v>
      </c>
      <c r="C8424" t="s">
        <v>109</v>
      </c>
      <c r="D8424" t="s">
        <v>104</v>
      </c>
      <c r="E8424" t="s">
        <v>15</v>
      </c>
      <c r="F8424" t="s">
        <v>47</v>
      </c>
      <c r="G8424" t="s">
        <v>61</v>
      </c>
      <c r="H8424" t="s">
        <v>49</v>
      </c>
      <c r="I8424" t="s">
        <v>53</v>
      </c>
      <c r="J8424" s="1">
        <v>60.11</v>
      </c>
      <c r="K8424">
        <v>17.05652087464016</v>
      </c>
      <c r="L8424">
        <v>327</v>
      </c>
      <c r="M8424">
        <v>0.15847119054078501</v>
      </c>
      <c r="N8424">
        <v>0.15603827522914901</v>
      </c>
      <c r="P8424" t="s">
        <v>42</v>
      </c>
    </row>
    <row r="8425" spans="1:16" x14ac:dyDescent="0.3">
      <c r="A8425" t="str">
        <f t="shared" si="133"/>
        <v>04: Food PubsROGBPremiumGinGordonsE: £3.60 - £3.80All stocking</v>
      </c>
      <c r="B8425" t="s">
        <v>1</v>
      </c>
      <c r="C8425" t="s">
        <v>109</v>
      </c>
      <c r="D8425" t="s">
        <v>104</v>
      </c>
      <c r="E8425" t="s">
        <v>15</v>
      </c>
      <c r="F8425" t="s">
        <v>47</v>
      </c>
      <c r="G8425" t="s">
        <v>61</v>
      </c>
      <c r="H8425" t="s">
        <v>49</v>
      </c>
      <c r="I8425" t="s">
        <v>54</v>
      </c>
      <c r="J8425" s="1">
        <v>76.11</v>
      </c>
      <c r="K8425">
        <v>20.824549766696361</v>
      </c>
      <c r="L8425">
        <v>191</v>
      </c>
      <c r="M8425">
        <v>0.17027839242432699</v>
      </c>
      <c r="N8425">
        <v>0.16314225618395201</v>
      </c>
      <c r="P8425" t="s">
        <v>42</v>
      </c>
    </row>
    <row r="8426" spans="1:16" x14ac:dyDescent="0.3">
      <c r="A8426" t="str">
        <f t="shared" si="133"/>
        <v>04: Food PubsROGBPremiumGinGordonsF: £3.80 - £4.00All stocking</v>
      </c>
      <c r="B8426" t="s">
        <v>1</v>
      </c>
      <c r="C8426" t="s">
        <v>109</v>
      </c>
      <c r="D8426" t="s">
        <v>104</v>
      </c>
      <c r="E8426" t="s">
        <v>15</v>
      </c>
      <c r="F8426" t="s">
        <v>47</v>
      </c>
      <c r="G8426" t="s">
        <v>61</v>
      </c>
      <c r="H8426" t="s">
        <v>49</v>
      </c>
      <c r="I8426" t="s">
        <v>55</v>
      </c>
      <c r="J8426" s="1">
        <v>67.44</v>
      </c>
      <c r="K8426">
        <v>18.390929912498521</v>
      </c>
      <c r="L8426">
        <v>153</v>
      </c>
      <c r="M8426">
        <v>0.17020357927666599</v>
      </c>
      <c r="N8426">
        <v>0.15636877606910399</v>
      </c>
      <c r="P8426" t="s">
        <v>42</v>
      </c>
    </row>
    <row r="8427" spans="1:16" x14ac:dyDescent="0.3">
      <c r="A8427" t="str">
        <f t="shared" si="133"/>
        <v>04: Food PubsROGBPremiumGinGordonsG: £4.00 - £4.20All stocking</v>
      </c>
      <c r="B8427" t="s">
        <v>1</v>
      </c>
      <c r="C8427" t="s">
        <v>109</v>
      </c>
      <c r="D8427" t="s">
        <v>104</v>
      </c>
      <c r="E8427" t="s">
        <v>15</v>
      </c>
      <c r="F8427" t="s">
        <v>47</v>
      </c>
      <c r="G8427" t="s">
        <v>61</v>
      </c>
      <c r="H8427" t="s">
        <v>49</v>
      </c>
      <c r="I8427" t="s">
        <v>56</v>
      </c>
      <c r="J8427" s="1">
        <v>72.19</v>
      </c>
      <c r="K8427">
        <v>20.038783835212399</v>
      </c>
      <c r="L8427">
        <v>140</v>
      </c>
      <c r="M8427">
        <v>0.18634101192594599</v>
      </c>
      <c r="N8427">
        <v>0.16515137943389499</v>
      </c>
      <c r="P8427" t="s">
        <v>42</v>
      </c>
    </row>
    <row r="8428" spans="1:16" x14ac:dyDescent="0.3">
      <c r="A8428" t="str">
        <f t="shared" si="133"/>
        <v>04: Food PubsROGBPremiumGinGordonsH: £4.20 - £4.40All stocking</v>
      </c>
      <c r="B8428" t="s">
        <v>1</v>
      </c>
      <c r="C8428" t="s">
        <v>109</v>
      </c>
      <c r="D8428" t="s">
        <v>104</v>
      </c>
      <c r="E8428" t="s">
        <v>15</v>
      </c>
      <c r="F8428" t="s">
        <v>47</v>
      </c>
      <c r="G8428" t="s">
        <v>61</v>
      </c>
      <c r="H8428" t="s">
        <v>49</v>
      </c>
      <c r="I8428" t="s">
        <v>60</v>
      </c>
      <c r="J8428" s="1">
        <v>73.739999999999995</v>
      </c>
      <c r="K8428">
        <v>20.009576485461437</v>
      </c>
      <c r="L8428">
        <v>113</v>
      </c>
      <c r="M8428">
        <v>0.179505470476469</v>
      </c>
      <c r="N8428">
        <v>0.162434713502701</v>
      </c>
      <c r="P8428" t="s">
        <v>42</v>
      </c>
    </row>
    <row r="8429" spans="1:16" x14ac:dyDescent="0.3">
      <c r="A8429" t="str">
        <f t="shared" si="133"/>
        <v>04: Food PubsROGBPremiumGinGordonsI: £4.40 - £4.60All stocking</v>
      </c>
      <c r="B8429" t="s">
        <v>1</v>
      </c>
      <c r="C8429" t="s">
        <v>109</v>
      </c>
      <c r="D8429" t="s">
        <v>104</v>
      </c>
      <c r="E8429" t="s">
        <v>15</v>
      </c>
      <c r="F8429" t="s">
        <v>47</v>
      </c>
      <c r="G8429" t="s">
        <v>61</v>
      </c>
      <c r="H8429" t="s">
        <v>49</v>
      </c>
      <c r="I8429" t="s">
        <v>64</v>
      </c>
      <c r="J8429" s="1">
        <v>65.400000000000006</v>
      </c>
      <c r="K8429">
        <v>18.673711704961718</v>
      </c>
      <c r="L8429">
        <v>84</v>
      </c>
      <c r="M8429">
        <v>0.17002200779992299</v>
      </c>
      <c r="N8429">
        <v>0.15713093724900001</v>
      </c>
      <c r="P8429" t="s">
        <v>42</v>
      </c>
    </row>
    <row r="8430" spans="1:16" x14ac:dyDescent="0.3">
      <c r="A8430" t="str">
        <f t="shared" si="133"/>
        <v>04: Food PubsROGBPremiumGinGordonsJ: £4.60 - £4.80All stocking</v>
      </c>
      <c r="B8430" t="s">
        <v>1</v>
      </c>
      <c r="C8430" t="s">
        <v>109</v>
      </c>
      <c r="D8430" t="s">
        <v>104</v>
      </c>
      <c r="E8430" t="s">
        <v>15</v>
      </c>
      <c r="F8430" t="s">
        <v>47</v>
      </c>
      <c r="G8430" t="s">
        <v>61</v>
      </c>
      <c r="H8430" t="s">
        <v>49</v>
      </c>
      <c r="I8430" t="s">
        <v>65</v>
      </c>
      <c r="J8430" s="1">
        <v>65.069999999999993</v>
      </c>
      <c r="K8430">
        <v>17.870535020535041</v>
      </c>
      <c r="L8430">
        <v>63</v>
      </c>
      <c r="M8430">
        <v>0.164466675021855</v>
      </c>
      <c r="N8430">
        <v>0.15561778921531499</v>
      </c>
      <c r="P8430" t="s">
        <v>42</v>
      </c>
    </row>
    <row r="8431" spans="1:16" x14ac:dyDescent="0.3">
      <c r="A8431" t="str">
        <f t="shared" si="133"/>
        <v>04: Food PubsROGBPremiumGinGordonsK: £4.80 - £5.00All stocking</v>
      </c>
      <c r="B8431" t="s">
        <v>1</v>
      </c>
      <c r="C8431" t="s">
        <v>109</v>
      </c>
      <c r="D8431" t="s">
        <v>104</v>
      </c>
      <c r="E8431" t="s">
        <v>15</v>
      </c>
      <c r="F8431" t="s">
        <v>47</v>
      </c>
      <c r="G8431" t="s">
        <v>61</v>
      </c>
      <c r="H8431" t="s">
        <v>49</v>
      </c>
      <c r="I8431" t="s">
        <v>89</v>
      </c>
      <c r="J8431" s="1">
        <v>80.650000000000006</v>
      </c>
      <c r="K8431">
        <v>22.486638694638682</v>
      </c>
      <c r="L8431">
        <v>25</v>
      </c>
      <c r="M8431">
        <v>0.21296070230498401</v>
      </c>
      <c r="N8431">
        <v>0.20102266445549999</v>
      </c>
      <c r="P8431" t="s">
        <v>42</v>
      </c>
    </row>
    <row r="8432" spans="1:16" x14ac:dyDescent="0.3">
      <c r="A8432" t="str">
        <f t="shared" si="133"/>
        <v>04: Food PubsROGBPremiumGinGordons Pink GinA: &lt;£3All stocking</v>
      </c>
      <c r="B8432" t="s">
        <v>1</v>
      </c>
      <c r="C8432" t="s">
        <v>109</v>
      </c>
      <c r="D8432" t="s">
        <v>104</v>
      </c>
      <c r="E8432" t="s">
        <v>15</v>
      </c>
      <c r="F8432" t="s">
        <v>47</v>
      </c>
      <c r="G8432" t="s">
        <v>62</v>
      </c>
      <c r="H8432" t="s">
        <v>49</v>
      </c>
      <c r="I8432" t="s">
        <v>58</v>
      </c>
      <c r="J8432" s="1">
        <v>79.75</v>
      </c>
      <c r="K8432">
        <v>25.882238449915199</v>
      </c>
      <c r="L8432">
        <v>297</v>
      </c>
      <c r="M8432">
        <v>0.22495389945254801</v>
      </c>
      <c r="N8432">
        <v>0.21701911053470299</v>
      </c>
      <c r="P8432" t="s">
        <v>42</v>
      </c>
    </row>
    <row r="8433" spans="1:16" x14ac:dyDescent="0.3">
      <c r="A8433" t="str">
        <f t="shared" si="133"/>
        <v>04: Food PubsROGBPremiumGinGordons Pink GinTotalAll stocking</v>
      </c>
      <c r="B8433" t="s">
        <v>1</v>
      </c>
      <c r="C8433" t="s">
        <v>109</v>
      </c>
      <c r="D8433" t="s">
        <v>104</v>
      </c>
      <c r="E8433" t="s">
        <v>15</v>
      </c>
      <c r="F8433" t="s">
        <v>47</v>
      </c>
      <c r="G8433" t="s">
        <v>62</v>
      </c>
      <c r="H8433" t="s">
        <v>49</v>
      </c>
      <c r="I8433" t="s">
        <v>12</v>
      </c>
      <c r="J8433" s="1">
        <v>69.62</v>
      </c>
      <c r="K8433">
        <v>21.618952459355519</v>
      </c>
      <c r="L8433">
        <v>1042</v>
      </c>
      <c r="M8433">
        <v>0.18790772657454899</v>
      </c>
      <c r="N8433">
        <v>0.190035710634465</v>
      </c>
      <c r="P8433" t="s">
        <v>42</v>
      </c>
    </row>
    <row r="8434" spans="1:16" x14ac:dyDescent="0.3">
      <c r="A8434" t="str">
        <f t="shared" si="133"/>
        <v>04: Food PubsROGBPremiumGinGordons Pink GinB: £3 - £3.20All stocking</v>
      </c>
      <c r="B8434" t="s">
        <v>1</v>
      </c>
      <c r="C8434" t="s">
        <v>109</v>
      </c>
      <c r="D8434" t="s">
        <v>104</v>
      </c>
      <c r="E8434" t="s">
        <v>15</v>
      </c>
      <c r="F8434" t="s">
        <v>47</v>
      </c>
      <c r="G8434" t="s">
        <v>62</v>
      </c>
      <c r="H8434" t="s">
        <v>49</v>
      </c>
      <c r="I8434" t="s">
        <v>59</v>
      </c>
      <c r="J8434" s="1">
        <v>77.19</v>
      </c>
      <c r="K8434">
        <v>25.80330289280904</v>
      </c>
      <c r="L8434">
        <v>243</v>
      </c>
      <c r="M8434">
        <v>0.221137169266099</v>
      </c>
      <c r="N8434">
        <v>0.21529439494851099</v>
      </c>
      <c r="P8434" t="s">
        <v>42</v>
      </c>
    </row>
    <row r="8435" spans="1:16" x14ac:dyDescent="0.3">
      <c r="A8435" t="str">
        <f t="shared" si="133"/>
        <v>04: Food PubsROGBPremiumGinGordons Pink GinC: £3.20 - £3.40All stocking</v>
      </c>
      <c r="B8435" t="s">
        <v>1</v>
      </c>
      <c r="C8435" t="s">
        <v>109</v>
      </c>
      <c r="D8435" t="s">
        <v>104</v>
      </c>
      <c r="E8435" t="s">
        <v>15</v>
      </c>
      <c r="F8435" t="s">
        <v>47</v>
      </c>
      <c r="G8435" t="s">
        <v>62</v>
      </c>
      <c r="H8435" t="s">
        <v>49</v>
      </c>
      <c r="I8435" t="s">
        <v>52</v>
      </c>
      <c r="J8435" s="1">
        <v>71.33</v>
      </c>
      <c r="K8435">
        <v>22.711599525685802</v>
      </c>
      <c r="L8435">
        <v>394</v>
      </c>
      <c r="M8435">
        <v>0.19755662471331401</v>
      </c>
      <c r="N8435">
        <v>0.19328301874103701</v>
      </c>
      <c r="P8435" t="s">
        <v>42</v>
      </c>
    </row>
    <row r="8436" spans="1:16" x14ac:dyDescent="0.3">
      <c r="A8436" t="str">
        <f t="shared" si="133"/>
        <v>04: Food PubsROGBPremiumGinGordons Pink GinD: £3.40 - £3.60All stocking</v>
      </c>
      <c r="B8436" t="s">
        <v>1</v>
      </c>
      <c r="C8436" t="s">
        <v>109</v>
      </c>
      <c r="D8436" t="s">
        <v>104</v>
      </c>
      <c r="E8436" t="s">
        <v>15</v>
      </c>
      <c r="F8436" t="s">
        <v>47</v>
      </c>
      <c r="G8436" t="s">
        <v>62</v>
      </c>
      <c r="H8436" t="s">
        <v>49</v>
      </c>
      <c r="I8436" t="s">
        <v>53</v>
      </c>
      <c r="J8436" s="1">
        <v>74.97</v>
      </c>
      <c r="K8436">
        <v>23.290188286994439</v>
      </c>
      <c r="L8436">
        <v>454</v>
      </c>
      <c r="M8436">
        <v>0.18890426133549101</v>
      </c>
      <c r="N8436">
        <v>0.19438068976936801</v>
      </c>
      <c r="P8436" t="s">
        <v>42</v>
      </c>
    </row>
    <row r="8437" spans="1:16" x14ac:dyDescent="0.3">
      <c r="A8437" t="str">
        <f t="shared" si="133"/>
        <v>04: Food PubsROGBPremiumGinGordons Pink GinE: £3.60 - £3.80All stocking</v>
      </c>
      <c r="B8437" t="s">
        <v>1</v>
      </c>
      <c r="C8437" t="s">
        <v>109</v>
      </c>
      <c r="D8437" t="s">
        <v>104</v>
      </c>
      <c r="E8437" t="s">
        <v>15</v>
      </c>
      <c r="F8437" t="s">
        <v>47</v>
      </c>
      <c r="G8437" t="s">
        <v>62</v>
      </c>
      <c r="H8437" t="s">
        <v>49</v>
      </c>
      <c r="I8437" t="s">
        <v>54</v>
      </c>
      <c r="J8437" s="1">
        <v>66.239999999999995</v>
      </c>
      <c r="K8437">
        <v>20.150007408435641</v>
      </c>
      <c r="L8437">
        <v>439</v>
      </c>
      <c r="M8437">
        <v>0.17424189997490999</v>
      </c>
      <c r="N8437">
        <v>0.18104708445029499</v>
      </c>
      <c r="P8437" t="s">
        <v>42</v>
      </c>
    </row>
    <row r="8438" spans="1:16" x14ac:dyDescent="0.3">
      <c r="A8438" t="str">
        <f t="shared" si="133"/>
        <v>04: Food PubsROGBPremiumGinGordons Pink GinF: £3.80 - £4.00All stocking</v>
      </c>
      <c r="B8438" t="s">
        <v>1</v>
      </c>
      <c r="C8438" t="s">
        <v>109</v>
      </c>
      <c r="D8438" t="s">
        <v>104</v>
      </c>
      <c r="E8438" t="s">
        <v>15</v>
      </c>
      <c r="F8438" t="s">
        <v>47</v>
      </c>
      <c r="G8438" t="s">
        <v>62</v>
      </c>
      <c r="H8438" t="s">
        <v>49</v>
      </c>
      <c r="I8438" t="s">
        <v>55</v>
      </c>
      <c r="J8438" s="1">
        <v>65.47</v>
      </c>
      <c r="K8438">
        <v>18.556819183232239</v>
      </c>
      <c r="L8438">
        <v>230</v>
      </c>
      <c r="M8438">
        <v>0.15780805104446499</v>
      </c>
      <c r="N8438">
        <v>0.16232833693453799</v>
      </c>
      <c r="P8438" t="s">
        <v>42</v>
      </c>
    </row>
    <row r="8439" spans="1:16" x14ac:dyDescent="0.3">
      <c r="A8439" t="str">
        <f t="shared" si="133"/>
        <v>04: Food PubsROGBPremiumGinGordons Pink GinG: £4.00 - £4.20All stocking</v>
      </c>
      <c r="B8439" t="s">
        <v>1</v>
      </c>
      <c r="C8439" t="s">
        <v>109</v>
      </c>
      <c r="D8439" t="s">
        <v>104</v>
      </c>
      <c r="E8439" t="s">
        <v>15</v>
      </c>
      <c r="F8439" t="s">
        <v>47</v>
      </c>
      <c r="G8439" t="s">
        <v>62</v>
      </c>
      <c r="H8439" t="s">
        <v>49</v>
      </c>
      <c r="I8439" t="s">
        <v>56</v>
      </c>
      <c r="J8439" s="1">
        <v>73.33</v>
      </c>
      <c r="K8439">
        <v>20.835674702655837</v>
      </c>
      <c r="L8439">
        <v>106</v>
      </c>
      <c r="M8439">
        <v>0.16467509791617599</v>
      </c>
      <c r="N8439">
        <v>0.17173874247569099</v>
      </c>
      <c r="P8439" t="s">
        <v>42</v>
      </c>
    </row>
    <row r="8440" spans="1:16" x14ac:dyDescent="0.3">
      <c r="A8440" t="str">
        <f t="shared" si="133"/>
        <v>04: Food PubsROGBPremiumGinGordons Pink GinH: £4.20 - £4.40All stocking</v>
      </c>
      <c r="B8440" t="s">
        <v>1</v>
      </c>
      <c r="C8440" t="s">
        <v>109</v>
      </c>
      <c r="D8440" t="s">
        <v>104</v>
      </c>
      <c r="E8440" t="s">
        <v>15</v>
      </c>
      <c r="F8440" t="s">
        <v>47</v>
      </c>
      <c r="G8440" t="s">
        <v>62</v>
      </c>
      <c r="H8440" t="s">
        <v>49</v>
      </c>
      <c r="I8440" t="s">
        <v>60</v>
      </c>
      <c r="J8440" s="1">
        <v>62.91</v>
      </c>
      <c r="K8440">
        <v>19.489133604082038</v>
      </c>
      <c r="L8440">
        <v>97</v>
      </c>
      <c r="M8440">
        <v>0.18908727376023901</v>
      </c>
      <c r="N8440">
        <v>0.19926783610868101</v>
      </c>
      <c r="P8440" t="s">
        <v>42</v>
      </c>
    </row>
    <row r="8441" spans="1:16" x14ac:dyDescent="0.3">
      <c r="A8441" t="str">
        <f t="shared" si="133"/>
        <v>04: Food PubsROGBPremiumGinGordons Pink GinI: £4.40 - £4.60All stocking</v>
      </c>
      <c r="B8441" t="s">
        <v>1</v>
      </c>
      <c r="C8441" t="s">
        <v>109</v>
      </c>
      <c r="D8441" t="s">
        <v>104</v>
      </c>
      <c r="E8441" t="s">
        <v>15</v>
      </c>
      <c r="F8441" t="s">
        <v>47</v>
      </c>
      <c r="G8441" t="s">
        <v>62</v>
      </c>
      <c r="H8441" t="s">
        <v>49</v>
      </c>
      <c r="I8441" t="s">
        <v>64</v>
      </c>
      <c r="J8441" s="1">
        <v>68.459999999999994</v>
      </c>
      <c r="K8441">
        <v>20.406623931623919</v>
      </c>
      <c r="L8441">
        <v>82</v>
      </c>
      <c r="M8441">
        <v>0.18612106987006199</v>
      </c>
      <c r="N8441">
        <v>0.19684526973768601</v>
      </c>
      <c r="P8441" t="s">
        <v>42</v>
      </c>
    </row>
    <row r="8442" spans="1:16" x14ac:dyDescent="0.3">
      <c r="A8442" t="str">
        <f t="shared" si="133"/>
        <v>04: Food PubsROGBPremiumGinHendricksA: &lt;£3All stocking</v>
      </c>
      <c r="B8442" t="s">
        <v>1</v>
      </c>
      <c r="C8442" t="s">
        <v>109</v>
      </c>
      <c r="D8442" t="s">
        <v>104</v>
      </c>
      <c r="E8442" t="s">
        <v>15</v>
      </c>
      <c r="F8442" t="s">
        <v>47</v>
      </c>
      <c r="G8442" t="s">
        <v>63</v>
      </c>
      <c r="H8442" t="s">
        <v>49</v>
      </c>
      <c r="I8442" t="s">
        <v>58</v>
      </c>
      <c r="J8442" s="1">
        <v>13.69</v>
      </c>
      <c r="K8442">
        <v>4.2142832010756397</v>
      </c>
      <c r="L8442">
        <v>53</v>
      </c>
      <c r="M8442" s="19">
        <v>2.8426831984895901E-2</v>
      </c>
      <c r="N8442" s="19">
        <v>2.32818476218399E-2</v>
      </c>
      <c r="P8442" t="s">
        <v>42</v>
      </c>
    </row>
    <row r="8443" spans="1:16" x14ac:dyDescent="0.3">
      <c r="A8443" t="str">
        <f t="shared" si="133"/>
        <v>04: Food PubsROGBPremiumGinHendricksTotalAll stocking</v>
      </c>
      <c r="B8443" t="s">
        <v>1</v>
      </c>
      <c r="C8443" t="s">
        <v>109</v>
      </c>
      <c r="D8443" t="s">
        <v>104</v>
      </c>
      <c r="E8443" t="s">
        <v>15</v>
      </c>
      <c r="F8443" t="s">
        <v>47</v>
      </c>
      <c r="G8443" t="s">
        <v>63</v>
      </c>
      <c r="H8443" t="s">
        <v>49</v>
      </c>
      <c r="I8443" t="s">
        <v>12</v>
      </c>
      <c r="J8443" s="1">
        <v>23.67</v>
      </c>
      <c r="K8443">
        <v>6.8225818173757204</v>
      </c>
      <c r="L8443">
        <v>1019</v>
      </c>
      <c r="M8443" s="19">
        <v>4.6949802466224502E-2</v>
      </c>
      <c r="N8443" s="19">
        <v>4.54484311222869E-2</v>
      </c>
      <c r="P8443" t="s">
        <v>42</v>
      </c>
    </row>
    <row r="8444" spans="1:16" x14ac:dyDescent="0.3">
      <c r="A8444" t="str">
        <f t="shared" ref="A8444:A8507" si="134">C8444&amp;D8444&amp;E8444&amp;F8444&amp;G8444&amp;I8444&amp;P8444</f>
        <v>04: Food PubsROGBPremiumGinHendricksB: £3 - £3.20All stocking</v>
      </c>
      <c r="B8444" t="s">
        <v>1</v>
      </c>
      <c r="C8444" t="s">
        <v>109</v>
      </c>
      <c r="D8444" t="s">
        <v>104</v>
      </c>
      <c r="E8444" t="s">
        <v>15</v>
      </c>
      <c r="F8444" t="s">
        <v>47</v>
      </c>
      <c r="G8444" t="s">
        <v>63</v>
      </c>
      <c r="H8444" t="s">
        <v>49</v>
      </c>
      <c r="I8444" t="s">
        <v>59</v>
      </c>
      <c r="J8444" s="1">
        <v>15.89</v>
      </c>
      <c r="K8444">
        <v>4.8531696207832402</v>
      </c>
      <c r="L8444">
        <v>44</v>
      </c>
      <c r="M8444" s="19">
        <v>3.0588072679654701E-2</v>
      </c>
      <c r="N8444" s="19">
        <v>2.66973164869573E-2</v>
      </c>
      <c r="P8444" t="s">
        <v>42</v>
      </c>
    </row>
    <row r="8445" spans="1:16" x14ac:dyDescent="0.3">
      <c r="A8445" t="str">
        <f t="shared" si="134"/>
        <v>04: Food PubsROGBPremiumGinHendricksC: £3.20 - £3.40All stocking</v>
      </c>
      <c r="B8445" t="s">
        <v>1</v>
      </c>
      <c r="C8445" t="s">
        <v>109</v>
      </c>
      <c r="D8445" t="s">
        <v>104</v>
      </c>
      <c r="E8445" t="s">
        <v>15</v>
      </c>
      <c r="F8445" t="s">
        <v>47</v>
      </c>
      <c r="G8445" t="s">
        <v>63</v>
      </c>
      <c r="H8445" t="s">
        <v>49</v>
      </c>
      <c r="I8445" t="s">
        <v>52</v>
      </c>
      <c r="J8445" s="1">
        <v>20.67</v>
      </c>
      <c r="K8445">
        <v>6.1234103515532006</v>
      </c>
      <c r="L8445">
        <v>70</v>
      </c>
      <c r="M8445" s="19">
        <v>4.2787173024960101E-2</v>
      </c>
      <c r="N8445">
        <v>3.9996401170678E-2</v>
      </c>
      <c r="P8445" t="s">
        <v>42</v>
      </c>
    </row>
    <row r="8446" spans="1:16" x14ac:dyDescent="0.3">
      <c r="A8446" t="str">
        <f t="shared" si="134"/>
        <v>04: Food PubsROGBPremiumGinHendricksD: £3.40 - £3.60All stocking</v>
      </c>
      <c r="B8446" t="s">
        <v>1</v>
      </c>
      <c r="C8446" t="s">
        <v>109</v>
      </c>
      <c r="D8446" t="s">
        <v>104</v>
      </c>
      <c r="E8446" t="s">
        <v>15</v>
      </c>
      <c r="F8446" t="s">
        <v>47</v>
      </c>
      <c r="G8446" t="s">
        <v>63</v>
      </c>
      <c r="H8446" t="s">
        <v>49</v>
      </c>
      <c r="I8446" t="s">
        <v>53</v>
      </c>
      <c r="J8446" s="1">
        <v>19.7</v>
      </c>
      <c r="K8446">
        <v>5.8365023633773605</v>
      </c>
      <c r="L8446">
        <v>120</v>
      </c>
      <c r="M8446" s="19">
        <v>3.9440389789917603E-2</v>
      </c>
      <c r="N8446">
        <v>3.6785156073314999E-2</v>
      </c>
      <c r="P8446" t="s">
        <v>42</v>
      </c>
    </row>
    <row r="8447" spans="1:16" x14ac:dyDescent="0.3">
      <c r="A8447" t="str">
        <f t="shared" si="134"/>
        <v>04: Food PubsROGBPremiumGinHendricksE: £3.60 - £3.80All stocking</v>
      </c>
      <c r="B8447" t="s">
        <v>1</v>
      </c>
      <c r="C8447" t="s">
        <v>109</v>
      </c>
      <c r="D8447" t="s">
        <v>104</v>
      </c>
      <c r="E8447" t="s">
        <v>15</v>
      </c>
      <c r="F8447" t="s">
        <v>47</v>
      </c>
      <c r="G8447" t="s">
        <v>63</v>
      </c>
      <c r="H8447" t="s">
        <v>49</v>
      </c>
      <c r="I8447" t="s">
        <v>54</v>
      </c>
      <c r="J8447" s="1">
        <v>21.65</v>
      </c>
      <c r="K8447">
        <v>6.5561678233320002</v>
      </c>
      <c r="L8447">
        <v>201</v>
      </c>
      <c r="M8447" s="19">
        <v>4.11861243881348E-2</v>
      </c>
      <c r="N8447" s="19">
        <v>3.8375999852456301E-2</v>
      </c>
      <c r="P8447" t="s">
        <v>42</v>
      </c>
    </row>
    <row r="8448" spans="1:16" x14ac:dyDescent="0.3">
      <c r="A8448" t="str">
        <f t="shared" si="134"/>
        <v>04: Food PubsROGBPremiumGinHendricksF: £3.80 - £4.00All stocking</v>
      </c>
      <c r="B8448" t="s">
        <v>1</v>
      </c>
      <c r="C8448" t="s">
        <v>109</v>
      </c>
      <c r="D8448" t="s">
        <v>104</v>
      </c>
      <c r="E8448" t="s">
        <v>15</v>
      </c>
      <c r="F8448" t="s">
        <v>47</v>
      </c>
      <c r="G8448" t="s">
        <v>63</v>
      </c>
      <c r="H8448" t="s">
        <v>49</v>
      </c>
      <c r="I8448" t="s">
        <v>55</v>
      </c>
      <c r="J8448" s="1">
        <v>23.64</v>
      </c>
      <c r="K8448">
        <v>6.8876426340711996</v>
      </c>
      <c r="L8448">
        <v>259</v>
      </c>
      <c r="M8448" s="19">
        <v>4.5005900050023799E-2</v>
      </c>
      <c r="N8448">
        <v>4.3309396336808997E-2</v>
      </c>
      <c r="P8448" t="s">
        <v>42</v>
      </c>
    </row>
    <row r="8449" spans="1:16" x14ac:dyDescent="0.3">
      <c r="A8449" t="str">
        <f t="shared" si="134"/>
        <v>04: Food PubsROGBPremiumGinHendricksG: £4.00 - £4.20All stocking</v>
      </c>
      <c r="B8449" t="s">
        <v>1</v>
      </c>
      <c r="C8449" t="s">
        <v>109</v>
      </c>
      <c r="D8449" t="s">
        <v>104</v>
      </c>
      <c r="E8449" t="s">
        <v>15</v>
      </c>
      <c r="F8449" t="s">
        <v>47</v>
      </c>
      <c r="G8449" t="s">
        <v>63</v>
      </c>
      <c r="H8449" t="s">
        <v>49</v>
      </c>
      <c r="I8449" t="s">
        <v>56</v>
      </c>
      <c r="J8449" s="1">
        <v>26.77</v>
      </c>
      <c r="K8449">
        <v>8.0014647146225997</v>
      </c>
      <c r="L8449">
        <v>342</v>
      </c>
      <c r="M8449" s="19">
        <v>5.4285626768147702E-2</v>
      </c>
      <c r="N8449" s="19">
        <v>5.6677999184115598E-2</v>
      </c>
      <c r="P8449" t="s">
        <v>42</v>
      </c>
    </row>
    <row r="8450" spans="1:16" x14ac:dyDescent="0.3">
      <c r="A8450" t="str">
        <f t="shared" si="134"/>
        <v>04: Food PubsROGBPremiumGinHendricksH: £4.20 - £4.40All stocking</v>
      </c>
      <c r="B8450" t="s">
        <v>1</v>
      </c>
      <c r="C8450" t="s">
        <v>109</v>
      </c>
      <c r="D8450" t="s">
        <v>104</v>
      </c>
      <c r="E8450" t="s">
        <v>15</v>
      </c>
      <c r="F8450" t="s">
        <v>47</v>
      </c>
      <c r="G8450" t="s">
        <v>63</v>
      </c>
      <c r="H8450" t="s">
        <v>49</v>
      </c>
      <c r="I8450" t="s">
        <v>60</v>
      </c>
      <c r="J8450" s="1">
        <v>26.98</v>
      </c>
      <c r="K8450">
        <v>7.6551845128337597</v>
      </c>
      <c r="L8450">
        <v>268</v>
      </c>
      <c r="M8450">
        <v>5.3853587148038E-2</v>
      </c>
      <c r="N8450" s="19">
        <v>5.3035629907338497E-2</v>
      </c>
      <c r="P8450" t="s">
        <v>42</v>
      </c>
    </row>
    <row r="8451" spans="1:16" x14ac:dyDescent="0.3">
      <c r="A8451" t="str">
        <f t="shared" si="134"/>
        <v>04: Food PubsROGBPremiumGinHendricksI: £4.40 - £4.60All stocking</v>
      </c>
      <c r="B8451" t="s">
        <v>1</v>
      </c>
      <c r="C8451" t="s">
        <v>109</v>
      </c>
      <c r="D8451" t="s">
        <v>104</v>
      </c>
      <c r="E8451" t="s">
        <v>15</v>
      </c>
      <c r="F8451" t="s">
        <v>47</v>
      </c>
      <c r="G8451" t="s">
        <v>63</v>
      </c>
      <c r="H8451" t="s">
        <v>49</v>
      </c>
      <c r="I8451" t="s">
        <v>64</v>
      </c>
      <c r="J8451" s="1">
        <v>29.64</v>
      </c>
      <c r="K8451">
        <v>8.18581621966716</v>
      </c>
      <c r="L8451">
        <v>161</v>
      </c>
      <c r="M8451">
        <v>5.5627719210986998E-2</v>
      </c>
      <c r="N8451" s="19">
        <v>5.4580967471391399E-2</v>
      </c>
      <c r="P8451" t="s">
        <v>42</v>
      </c>
    </row>
    <row r="8452" spans="1:16" x14ac:dyDescent="0.3">
      <c r="A8452" t="str">
        <f t="shared" si="134"/>
        <v>04: Food PubsROGBPremiumGinHendricksJ: £4.60 - £4.80All stocking</v>
      </c>
      <c r="B8452" t="s">
        <v>1</v>
      </c>
      <c r="C8452" t="s">
        <v>109</v>
      </c>
      <c r="D8452" t="s">
        <v>104</v>
      </c>
      <c r="E8452" t="s">
        <v>15</v>
      </c>
      <c r="F8452" t="s">
        <v>47</v>
      </c>
      <c r="G8452" t="s">
        <v>63</v>
      </c>
      <c r="H8452" t="s">
        <v>49</v>
      </c>
      <c r="I8452" t="s">
        <v>65</v>
      </c>
      <c r="J8452" s="1">
        <v>33.85</v>
      </c>
      <c r="K8452">
        <v>8.5702100310590801</v>
      </c>
      <c r="L8452">
        <v>53</v>
      </c>
      <c r="M8452" s="19">
        <v>4.6486280771958301E-2</v>
      </c>
      <c r="N8452" s="19">
        <v>4.5333047126947898E-2</v>
      </c>
      <c r="P8452" t="s">
        <v>42</v>
      </c>
    </row>
    <row r="8453" spans="1:16" x14ac:dyDescent="0.3">
      <c r="A8453" t="str">
        <f t="shared" si="134"/>
        <v>04: Food PubsROGBPremiumGinHendricksK: £4.80 - £5.00All stocking</v>
      </c>
      <c r="B8453" t="s">
        <v>1</v>
      </c>
      <c r="C8453" t="s">
        <v>109</v>
      </c>
      <c r="D8453" t="s">
        <v>104</v>
      </c>
      <c r="E8453" t="s">
        <v>15</v>
      </c>
      <c r="F8453" t="s">
        <v>47</v>
      </c>
      <c r="G8453" t="s">
        <v>63</v>
      </c>
      <c r="H8453" t="s">
        <v>49</v>
      </c>
      <c r="I8453" t="s">
        <v>89</v>
      </c>
      <c r="J8453" s="1">
        <v>43.17</v>
      </c>
      <c r="K8453">
        <v>10.00937760156512</v>
      </c>
      <c r="L8453">
        <v>32</v>
      </c>
      <c r="M8453" s="19">
        <v>4.3636711812071599E-2</v>
      </c>
      <c r="N8453" s="19">
        <v>3.9559290240489202E-2</v>
      </c>
      <c r="P8453" t="s">
        <v>42</v>
      </c>
    </row>
    <row r="8454" spans="1:16" x14ac:dyDescent="0.3">
      <c r="A8454" t="str">
        <f t="shared" si="134"/>
        <v>04: Food PubsROGBPremiumGinHendricksL: £5.00 - £5.20All stocking</v>
      </c>
      <c r="B8454" t="s">
        <v>1</v>
      </c>
      <c r="C8454" t="s">
        <v>109</v>
      </c>
      <c r="D8454" t="s">
        <v>104</v>
      </c>
      <c r="E8454" t="s">
        <v>15</v>
      </c>
      <c r="F8454" t="s">
        <v>47</v>
      </c>
      <c r="G8454" t="s">
        <v>63</v>
      </c>
      <c r="H8454" t="s">
        <v>49</v>
      </c>
      <c r="I8454" t="s">
        <v>90</v>
      </c>
      <c r="J8454" s="1">
        <v>44.14</v>
      </c>
      <c r="K8454">
        <v>10.387949769528721</v>
      </c>
      <c r="L8454">
        <v>38</v>
      </c>
      <c r="M8454" s="19">
        <v>5.5776639472831603E-2</v>
      </c>
      <c r="N8454" s="19">
        <v>5.14459665144597E-2</v>
      </c>
      <c r="P8454" t="s">
        <v>42</v>
      </c>
    </row>
    <row r="8455" spans="1:16" x14ac:dyDescent="0.3">
      <c r="A8455" t="str">
        <f t="shared" si="134"/>
        <v>04: Food PubsROGBPremiumGinSipsmithTotalAll stocking</v>
      </c>
      <c r="B8455" t="s">
        <v>1</v>
      </c>
      <c r="C8455" t="s">
        <v>109</v>
      </c>
      <c r="D8455" t="s">
        <v>104</v>
      </c>
      <c r="E8455" t="s">
        <v>15</v>
      </c>
      <c r="F8455" t="s">
        <v>47</v>
      </c>
      <c r="G8455" t="s">
        <v>66</v>
      </c>
      <c r="H8455" t="s">
        <v>49</v>
      </c>
      <c r="I8455" t="s">
        <v>12</v>
      </c>
      <c r="J8455" s="1">
        <v>13.05</v>
      </c>
      <c r="K8455">
        <v>3.1949810133662284</v>
      </c>
      <c r="L8455">
        <v>257</v>
      </c>
      <c r="M8455" s="19">
        <v>1.19609805666908E-2</v>
      </c>
      <c r="N8455" s="19">
        <v>1.0129949233120199E-2</v>
      </c>
      <c r="P8455" t="s">
        <v>42</v>
      </c>
    </row>
    <row r="8456" spans="1:16" x14ac:dyDescent="0.3">
      <c r="A8456" t="str">
        <f t="shared" si="134"/>
        <v>04: Food PubsROGBPremiumGinSipsmithF: £3.80 - £4.00All stocking</v>
      </c>
      <c r="B8456" t="s">
        <v>1</v>
      </c>
      <c r="C8456" t="s">
        <v>109</v>
      </c>
      <c r="D8456" t="s">
        <v>104</v>
      </c>
      <c r="E8456" t="s">
        <v>15</v>
      </c>
      <c r="F8456" t="s">
        <v>47</v>
      </c>
      <c r="G8456" t="s">
        <v>66</v>
      </c>
      <c r="H8456" t="s">
        <v>49</v>
      </c>
      <c r="I8456" t="s">
        <v>55</v>
      </c>
      <c r="J8456" s="1">
        <v>14.36</v>
      </c>
      <c r="K8456">
        <v>3.6982069370958239</v>
      </c>
      <c r="L8456">
        <v>27</v>
      </c>
      <c r="M8456" s="19">
        <v>9.4413874697868508E-3</v>
      </c>
      <c r="N8456" s="19">
        <v>9.0186501875180597E-3</v>
      </c>
      <c r="P8456" t="s">
        <v>42</v>
      </c>
    </row>
    <row r="8457" spans="1:16" x14ac:dyDescent="0.3">
      <c r="A8457" t="str">
        <f t="shared" si="134"/>
        <v>04: Food PubsROGBPremiumGinSipsmithG: £4.00 - £4.20All stocking</v>
      </c>
      <c r="B8457" t="s">
        <v>1</v>
      </c>
      <c r="C8457" t="s">
        <v>109</v>
      </c>
      <c r="D8457" t="s">
        <v>104</v>
      </c>
      <c r="E8457" t="s">
        <v>15</v>
      </c>
      <c r="F8457" t="s">
        <v>47</v>
      </c>
      <c r="G8457" t="s">
        <v>66</v>
      </c>
      <c r="H8457" t="s">
        <v>49</v>
      </c>
      <c r="I8457" t="s">
        <v>56</v>
      </c>
      <c r="J8457" s="1">
        <v>11.26</v>
      </c>
      <c r="K8457">
        <v>2.81704980842912</v>
      </c>
      <c r="L8457">
        <v>29</v>
      </c>
      <c r="M8457" s="19">
        <v>8.8094761615028303E-3</v>
      </c>
      <c r="N8457" s="19">
        <v>8.06880285702463E-3</v>
      </c>
      <c r="P8457" t="s">
        <v>42</v>
      </c>
    </row>
    <row r="8458" spans="1:16" x14ac:dyDescent="0.3">
      <c r="A8458" t="str">
        <f t="shared" si="134"/>
        <v>04: Food PubsROGBPremiumGinSipsmithH: £4.20 - £4.40All stocking</v>
      </c>
      <c r="B8458" t="s">
        <v>1</v>
      </c>
      <c r="C8458" t="s">
        <v>109</v>
      </c>
      <c r="D8458" t="s">
        <v>104</v>
      </c>
      <c r="E8458" t="s">
        <v>15</v>
      </c>
      <c r="F8458" t="s">
        <v>47</v>
      </c>
      <c r="G8458" t="s">
        <v>66</v>
      </c>
      <c r="H8458" t="s">
        <v>49</v>
      </c>
      <c r="I8458" t="s">
        <v>60</v>
      </c>
      <c r="J8458" s="1">
        <v>11.36</v>
      </c>
      <c r="K8458">
        <v>2.8862522467785641</v>
      </c>
      <c r="L8458">
        <v>57</v>
      </c>
      <c r="M8458">
        <v>1.0533257922019999E-2</v>
      </c>
      <c r="N8458" s="19">
        <v>9.2890760465692297E-3</v>
      </c>
      <c r="P8458" t="s">
        <v>42</v>
      </c>
    </row>
    <row r="8459" spans="1:16" x14ac:dyDescent="0.3">
      <c r="A8459" t="str">
        <f t="shared" si="134"/>
        <v>04: Food PubsROGBPremiumGinSipsmithI: £4.40 - £4.60All stocking</v>
      </c>
      <c r="B8459" t="s">
        <v>1</v>
      </c>
      <c r="C8459" t="s">
        <v>109</v>
      </c>
      <c r="D8459" t="s">
        <v>104</v>
      </c>
      <c r="E8459" t="s">
        <v>15</v>
      </c>
      <c r="F8459" t="s">
        <v>47</v>
      </c>
      <c r="G8459" t="s">
        <v>66</v>
      </c>
      <c r="H8459" t="s">
        <v>49</v>
      </c>
      <c r="I8459" t="s">
        <v>64</v>
      </c>
      <c r="J8459" s="1">
        <v>14.52</v>
      </c>
      <c r="K8459">
        <v>3.43213353861502</v>
      </c>
      <c r="L8459">
        <v>81</v>
      </c>
      <c r="M8459" s="19">
        <v>1.4136870214205399E-2</v>
      </c>
      <c r="N8459" s="19">
        <v>1.1612115029919899E-2</v>
      </c>
      <c r="P8459" t="s">
        <v>42</v>
      </c>
    </row>
    <row r="8460" spans="1:16" x14ac:dyDescent="0.3">
      <c r="A8460" t="str">
        <f t="shared" si="134"/>
        <v>04: Food PubsROGBPremiumGinSipsmithJ: £4.60 - £4.80All stocking</v>
      </c>
      <c r="B8460" t="s">
        <v>1</v>
      </c>
      <c r="C8460" t="s">
        <v>109</v>
      </c>
      <c r="D8460" t="s">
        <v>104</v>
      </c>
      <c r="E8460" t="s">
        <v>15</v>
      </c>
      <c r="F8460" t="s">
        <v>47</v>
      </c>
      <c r="G8460" t="s">
        <v>66</v>
      </c>
      <c r="H8460" t="s">
        <v>49</v>
      </c>
      <c r="I8460" t="s">
        <v>65</v>
      </c>
      <c r="J8460" s="1">
        <v>16.47</v>
      </c>
      <c r="K8460">
        <v>3.7339060339060319</v>
      </c>
      <c r="L8460">
        <v>37</v>
      </c>
      <c r="M8460" s="19">
        <v>2.0449696334744399E-2</v>
      </c>
      <c r="N8460" s="19">
        <v>1.6765186223641801E-2</v>
      </c>
      <c r="P8460" t="s">
        <v>42</v>
      </c>
    </row>
    <row r="8461" spans="1:16" x14ac:dyDescent="0.3">
      <c r="A8461" t="str">
        <f t="shared" si="134"/>
        <v>04: Food PubsROGBPremiumGinSipsmithK: £4.80 - £5.00All stocking</v>
      </c>
      <c r="B8461" t="s">
        <v>1</v>
      </c>
      <c r="C8461" t="s">
        <v>109</v>
      </c>
      <c r="D8461" t="s">
        <v>104</v>
      </c>
      <c r="E8461" t="s">
        <v>15</v>
      </c>
      <c r="F8461" t="s">
        <v>47</v>
      </c>
      <c r="G8461" t="s">
        <v>66</v>
      </c>
      <c r="H8461" t="s">
        <v>49</v>
      </c>
      <c r="I8461" t="s">
        <v>89</v>
      </c>
      <c r="J8461" s="1">
        <v>21.56</v>
      </c>
      <c r="K8461">
        <v>4.8010115363563601</v>
      </c>
      <c r="L8461">
        <v>29</v>
      </c>
      <c r="M8461">
        <v>1.9209562988804E-2</v>
      </c>
      <c r="N8461" s="19">
        <v>1.60873409972111E-2</v>
      </c>
      <c r="P8461" t="s">
        <v>42</v>
      </c>
    </row>
    <row r="8462" spans="1:16" x14ac:dyDescent="0.3">
      <c r="A8462" t="str">
        <f t="shared" si="134"/>
        <v>04: Food PubsROGBPremiumGinTanquerayA: &lt;£3All stocking</v>
      </c>
      <c r="B8462" t="s">
        <v>1</v>
      </c>
      <c r="C8462" t="s">
        <v>109</v>
      </c>
      <c r="D8462" t="s">
        <v>104</v>
      </c>
      <c r="E8462" t="s">
        <v>15</v>
      </c>
      <c r="F8462" t="s">
        <v>47</v>
      </c>
      <c r="G8462" t="s">
        <v>67</v>
      </c>
      <c r="H8462" t="s">
        <v>49</v>
      </c>
      <c r="I8462" t="s">
        <v>58</v>
      </c>
      <c r="J8462" s="1">
        <v>18.61</v>
      </c>
      <c r="K8462">
        <v>5.7784837572973196</v>
      </c>
      <c r="L8462">
        <v>59</v>
      </c>
      <c r="M8462" s="19">
        <v>2.7425283763251099E-2</v>
      </c>
      <c r="N8462" s="19">
        <v>2.6052039049608601E-2</v>
      </c>
      <c r="P8462" t="s">
        <v>42</v>
      </c>
    </row>
    <row r="8463" spans="1:16" x14ac:dyDescent="0.3">
      <c r="A8463" t="str">
        <f t="shared" si="134"/>
        <v>04: Food PubsROGBPremiumGinTanquerayTotalAll stocking</v>
      </c>
      <c r="B8463" t="s">
        <v>1</v>
      </c>
      <c r="C8463" t="s">
        <v>109</v>
      </c>
      <c r="D8463" t="s">
        <v>104</v>
      </c>
      <c r="E8463" t="s">
        <v>15</v>
      </c>
      <c r="F8463" t="s">
        <v>47</v>
      </c>
      <c r="G8463" t="s">
        <v>67</v>
      </c>
      <c r="H8463" t="s">
        <v>49</v>
      </c>
      <c r="I8463" t="s">
        <v>12</v>
      </c>
      <c r="J8463" s="1">
        <v>27.65</v>
      </c>
      <c r="K8463">
        <v>9.1291836367395192</v>
      </c>
      <c r="L8463">
        <v>939</v>
      </c>
      <c r="M8463" s="19">
        <v>5.4777111126319201E-2</v>
      </c>
      <c r="N8463" s="19">
        <v>6.0881956094518401E-2</v>
      </c>
      <c r="P8463" t="s">
        <v>42</v>
      </c>
    </row>
    <row r="8464" spans="1:16" x14ac:dyDescent="0.3">
      <c r="A8464" t="str">
        <f t="shared" si="134"/>
        <v>04: Food PubsROGBPremiumGinTanquerayB: £3 - £3.20All stocking</v>
      </c>
      <c r="B8464" t="s">
        <v>1</v>
      </c>
      <c r="C8464" t="s">
        <v>109</v>
      </c>
      <c r="D8464" t="s">
        <v>104</v>
      </c>
      <c r="E8464" t="s">
        <v>15</v>
      </c>
      <c r="F8464" t="s">
        <v>47</v>
      </c>
      <c r="G8464" t="s">
        <v>67</v>
      </c>
      <c r="H8464" t="s">
        <v>49</v>
      </c>
      <c r="I8464" t="s">
        <v>59</v>
      </c>
      <c r="J8464" s="1">
        <v>16.989999999999998</v>
      </c>
      <c r="K8464">
        <v>5.7430001002581603</v>
      </c>
      <c r="L8464">
        <v>62</v>
      </c>
      <c r="M8464" s="19">
        <v>3.1853265924219901E-2</v>
      </c>
      <c r="N8464" s="19">
        <v>3.3521035966858202E-2</v>
      </c>
      <c r="P8464" t="s">
        <v>42</v>
      </c>
    </row>
    <row r="8465" spans="1:16" x14ac:dyDescent="0.3">
      <c r="A8465" t="str">
        <f t="shared" si="134"/>
        <v>04: Food PubsROGBPremiumGinTanquerayC: £3.20 - £3.40All stocking</v>
      </c>
      <c r="B8465" t="s">
        <v>1</v>
      </c>
      <c r="C8465" t="s">
        <v>109</v>
      </c>
      <c r="D8465" t="s">
        <v>104</v>
      </c>
      <c r="E8465" t="s">
        <v>15</v>
      </c>
      <c r="F8465" t="s">
        <v>47</v>
      </c>
      <c r="G8465" t="s">
        <v>67</v>
      </c>
      <c r="H8465" t="s">
        <v>49</v>
      </c>
      <c r="I8465" t="s">
        <v>52</v>
      </c>
      <c r="J8465" s="1">
        <v>20.14</v>
      </c>
      <c r="K8465">
        <v>6.8011487383438807</v>
      </c>
      <c r="L8465">
        <v>123</v>
      </c>
      <c r="M8465" s="19">
        <v>3.9950424231383702E-2</v>
      </c>
      <c r="N8465">
        <v>4.2697923447650998E-2</v>
      </c>
      <c r="P8465" t="s">
        <v>42</v>
      </c>
    </row>
    <row r="8466" spans="1:16" x14ac:dyDescent="0.3">
      <c r="A8466" t="str">
        <f t="shared" si="134"/>
        <v>04: Food PubsROGBPremiumGinTanquerayD: £3.40 - £3.60All stocking</v>
      </c>
      <c r="B8466" t="s">
        <v>1</v>
      </c>
      <c r="C8466" t="s">
        <v>109</v>
      </c>
      <c r="D8466" t="s">
        <v>104</v>
      </c>
      <c r="E8466" t="s">
        <v>15</v>
      </c>
      <c r="F8466" t="s">
        <v>47</v>
      </c>
      <c r="G8466" t="s">
        <v>67</v>
      </c>
      <c r="H8466" t="s">
        <v>49</v>
      </c>
      <c r="I8466" t="s">
        <v>53</v>
      </c>
      <c r="J8466" s="1">
        <v>25.35</v>
      </c>
      <c r="K8466">
        <v>9.2817145817145601</v>
      </c>
      <c r="L8466">
        <v>222</v>
      </c>
      <c r="M8466" s="19">
        <v>5.1888752236074198E-2</v>
      </c>
      <c r="N8466" s="19">
        <v>6.3163406795102295E-2</v>
      </c>
      <c r="P8466" t="s">
        <v>42</v>
      </c>
    </row>
    <row r="8467" spans="1:16" x14ac:dyDescent="0.3">
      <c r="A8467" t="str">
        <f t="shared" si="134"/>
        <v>04: Food PubsROGBPremiumGinTanquerayE: £3.60 - £3.80All stocking</v>
      </c>
      <c r="B8467" t="s">
        <v>1</v>
      </c>
      <c r="C8467" t="s">
        <v>109</v>
      </c>
      <c r="D8467" t="s">
        <v>104</v>
      </c>
      <c r="E8467" t="s">
        <v>15</v>
      </c>
      <c r="F8467" t="s">
        <v>47</v>
      </c>
      <c r="G8467" t="s">
        <v>67</v>
      </c>
      <c r="H8467" t="s">
        <v>49</v>
      </c>
      <c r="I8467" t="s">
        <v>54</v>
      </c>
      <c r="J8467" s="1">
        <v>31.92</v>
      </c>
      <c r="K8467">
        <v>11.508266378591841</v>
      </c>
      <c r="L8467">
        <v>338</v>
      </c>
      <c r="M8467" s="19">
        <v>6.2698340194395102E-2</v>
      </c>
      <c r="N8467" s="19">
        <v>7.4673165903104105E-2</v>
      </c>
      <c r="P8467" t="s">
        <v>42</v>
      </c>
    </row>
    <row r="8468" spans="1:16" x14ac:dyDescent="0.3">
      <c r="A8468" t="str">
        <f t="shared" si="134"/>
        <v>04: Food PubsROGBPremiumGinTanquerayF: £3.80 - £4.00All stocking</v>
      </c>
      <c r="B8468" t="s">
        <v>1</v>
      </c>
      <c r="C8468" t="s">
        <v>109</v>
      </c>
      <c r="D8468" t="s">
        <v>104</v>
      </c>
      <c r="E8468" t="s">
        <v>15</v>
      </c>
      <c r="F8468" t="s">
        <v>47</v>
      </c>
      <c r="G8468" t="s">
        <v>67</v>
      </c>
      <c r="H8468" t="s">
        <v>49</v>
      </c>
      <c r="I8468" t="s">
        <v>55</v>
      </c>
      <c r="J8468" s="1">
        <v>33.47</v>
      </c>
      <c r="K8468">
        <v>10.14691158514688</v>
      </c>
      <c r="L8468">
        <v>204</v>
      </c>
      <c r="M8468" s="19">
        <v>5.8936153594871699E-2</v>
      </c>
      <c r="N8468" s="19">
        <v>6.17442822195957E-2</v>
      </c>
      <c r="P8468" t="s">
        <v>42</v>
      </c>
    </row>
    <row r="8469" spans="1:16" x14ac:dyDescent="0.3">
      <c r="A8469" t="str">
        <f t="shared" si="134"/>
        <v>04: Food PubsROGBPremiumGinTanquerayG: £4.00 - £4.20All stocking</v>
      </c>
      <c r="B8469" t="s">
        <v>1</v>
      </c>
      <c r="C8469" t="s">
        <v>109</v>
      </c>
      <c r="D8469" t="s">
        <v>104</v>
      </c>
      <c r="E8469" t="s">
        <v>15</v>
      </c>
      <c r="F8469" t="s">
        <v>47</v>
      </c>
      <c r="G8469" t="s">
        <v>67</v>
      </c>
      <c r="H8469" t="s">
        <v>49</v>
      </c>
      <c r="I8469" t="s">
        <v>56</v>
      </c>
      <c r="J8469" s="1">
        <v>37.450000000000003</v>
      </c>
      <c r="K8469">
        <v>10.574355371331201</v>
      </c>
      <c r="L8469">
        <v>124</v>
      </c>
      <c r="M8469" s="19">
        <v>6.4155262797353202E-2</v>
      </c>
      <c r="N8469" s="19">
        <v>6.7136726459778695E-2</v>
      </c>
      <c r="P8469" t="s">
        <v>42</v>
      </c>
    </row>
    <row r="8470" spans="1:16" x14ac:dyDescent="0.3">
      <c r="A8470" t="str">
        <f t="shared" si="134"/>
        <v>04: Food PubsROGBPremiumGinTanquerayH: £4.20 - £4.40All stocking</v>
      </c>
      <c r="B8470" t="s">
        <v>1</v>
      </c>
      <c r="C8470" t="s">
        <v>109</v>
      </c>
      <c r="D8470" t="s">
        <v>104</v>
      </c>
      <c r="E8470" t="s">
        <v>15</v>
      </c>
      <c r="F8470" t="s">
        <v>47</v>
      </c>
      <c r="G8470" t="s">
        <v>67</v>
      </c>
      <c r="H8470" t="s">
        <v>49</v>
      </c>
      <c r="I8470" t="s">
        <v>60</v>
      </c>
      <c r="J8470" s="1">
        <v>36.159999999999997</v>
      </c>
      <c r="K8470">
        <v>10.00513803934856</v>
      </c>
      <c r="L8470">
        <v>114</v>
      </c>
      <c r="M8470" s="19">
        <v>6.3862694822562793E-2</v>
      </c>
      <c r="N8470" s="19">
        <v>6.1215251246985902E-2</v>
      </c>
      <c r="P8470" t="s">
        <v>42</v>
      </c>
    </row>
    <row r="8471" spans="1:16" x14ac:dyDescent="0.3">
      <c r="A8471" t="str">
        <f t="shared" si="134"/>
        <v>04: Food PubsROGBPremiumGinTanquerayI: £4.40 - £4.60All stocking</v>
      </c>
      <c r="B8471" t="s">
        <v>1</v>
      </c>
      <c r="C8471" t="s">
        <v>109</v>
      </c>
      <c r="D8471" t="s">
        <v>104</v>
      </c>
      <c r="E8471" t="s">
        <v>15</v>
      </c>
      <c r="F8471" t="s">
        <v>47</v>
      </c>
      <c r="G8471" t="s">
        <v>67</v>
      </c>
      <c r="H8471" t="s">
        <v>49</v>
      </c>
      <c r="I8471" t="s">
        <v>64</v>
      </c>
      <c r="J8471" s="1">
        <v>34.590000000000003</v>
      </c>
      <c r="K8471">
        <v>9.4645794818208397</v>
      </c>
      <c r="L8471">
        <v>87</v>
      </c>
      <c r="M8471" s="19">
        <v>6.0878814636769397E-2</v>
      </c>
      <c r="N8471" s="19">
        <v>5.8890648911321702E-2</v>
      </c>
      <c r="P8471" t="s">
        <v>42</v>
      </c>
    </row>
    <row r="8472" spans="1:16" x14ac:dyDescent="0.3">
      <c r="A8472" t="str">
        <f t="shared" si="134"/>
        <v>04: Food PubsROGBPremiumGinTanqueray 10TotalAll stocking</v>
      </c>
      <c r="B8472" t="s">
        <v>1</v>
      </c>
      <c r="C8472" t="s">
        <v>109</v>
      </c>
      <c r="D8472" t="s">
        <v>104</v>
      </c>
      <c r="E8472" t="s">
        <v>15</v>
      </c>
      <c r="F8472" t="s">
        <v>47</v>
      </c>
      <c r="G8472" t="s">
        <v>68</v>
      </c>
      <c r="H8472" t="s">
        <v>49</v>
      </c>
      <c r="I8472" t="s">
        <v>12</v>
      </c>
      <c r="J8472" s="1">
        <v>15.84</v>
      </c>
      <c r="K8472">
        <v>3.6253817590205002</v>
      </c>
      <c r="L8472">
        <v>382</v>
      </c>
      <c r="M8472">
        <v>1.6255439254295002E-2</v>
      </c>
      <c r="N8472" s="19">
        <v>1.2856879211454401E-2</v>
      </c>
      <c r="P8472" t="s">
        <v>42</v>
      </c>
    </row>
    <row r="8473" spans="1:16" x14ac:dyDescent="0.3">
      <c r="A8473" t="str">
        <f t="shared" si="134"/>
        <v>04: Food PubsROGBPremiumGinTanqueray 10D: £3.40 - £3.60All stocking</v>
      </c>
      <c r="B8473" t="s">
        <v>1</v>
      </c>
      <c r="C8473" t="s">
        <v>109</v>
      </c>
      <c r="D8473" t="s">
        <v>104</v>
      </c>
      <c r="E8473" t="s">
        <v>15</v>
      </c>
      <c r="F8473" t="s">
        <v>47</v>
      </c>
      <c r="G8473" t="s">
        <v>68</v>
      </c>
      <c r="H8473" t="s">
        <v>49</v>
      </c>
      <c r="I8473" t="s">
        <v>53</v>
      </c>
      <c r="J8473" s="1">
        <v>13.61</v>
      </c>
      <c r="K8473">
        <v>3.7644660894660884</v>
      </c>
      <c r="L8473">
        <v>30</v>
      </c>
      <c r="M8473" s="19">
        <v>1.48086138942852E-2</v>
      </c>
      <c r="N8473" s="19">
        <v>1.33673417776397E-2</v>
      </c>
      <c r="P8473" t="s">
        <v>42</v>
      </c>
    </row>
    <row r="8474" spans="1:16" x14ac:dyDescent="0.3">
      <c r="A8474" t="str">
        <f t="shared" si="134"/>
        <v>04: Food PubsROGBPremiumGinTanqueray 10E: £3.60 - £3.80All stocking</v>
      </c>
      <c r="B8474" t="s">
        <v>1</v>
      </c>
      <c r="C8474" t="s">
        <v>109</v>
      </c>
      <c r="D8474" t="s">
        <v>104</v>
      </c>
      <c r="E8474" t="s">
        <v>15</v>
      </c>
      <c r="F8474" t="s">
        <v>47</v>
      </c>
      <c r="G8474" t="s">
        <v>68</v>
      </c>
      <c r="H8474" t="s">
        <v>49</v>
      </c>
      <c r="I8474" t="s">
        <v>54</v>
      </c>
      <c r="J8474" s="1">
        <v>13.14</v>
      </c>
      <c r="K8474">
        <v>3.4320605119518159</v>
      </c>
      <c r="L8474">
        <v>46</v>
      </c>
      <c r="M8474" s="19">
        <v>1.28032794656039E-2</v>
      </c>
      <c r="N8474" s="19">
        <v>1.04134679459461E-2</v>
      </c>
      <c r="P8474" t="s">
        <v>42</v>
      </c>
    </row>
    <row r="8475" spans="1:16" x14ac:dyDescent="0.3">
      <c r="A8475" t="str">
        <f t="shared" si="134"/>
        <v>04: Food PubsROGBPremiumGinTanqueray 10F: £3.80 - £4.00All stocking</v>
      </c>
      <c r="B8475" t="s">
        <v>1</v>
      </c>
      <c r="C8475" t="s">
        <v>109</v>
      </c>
      <c r="D8475" t="s">
        <v>104</v>
      </c>
      <c r="E8475" t="s">
        <v>15</v>
      </c>
      <c r="F8475" t="s">
        <v>47</v>
      </c>
      <c r="G8475" t="s">
        <v>68</v>
      </c>
      <c r="H8475" t="s">
        <v>49</v>
      </c>
      <c r="I8475" t="s">
        <v>55</v>
      </c>
      <c r="J8475" s="1">
        <v>15.67</v>
      </c>
      <c r="K8475">
        <v>3.5591054131054118</v>
      </c>
      <c r="L8475">
        <v>75</v>
      </c>
      <c r="M8475" s="19">
        <v>1.90238191405541E-2</v>
      </c>
      <c r="N8475" s="19">
        <v>1.50768002857685E-2</v>
      </c>
      <c r="P8475" t="s">
        <v>42</v>
      </c>
    </row>
    <row r="8476" spans="1:16" x14ac:dyDescent="0.3">
      <c r="A8476" t="str">
        <f t="shared" si="134"/>
        <v>04: Food PubsROGBPremiumGinTanqueray 10G: £4.00 - £4.20All stocking</v>
      </c>
      <c r="B8476" t="s">
        <v>1</v>
      </c>
      <c r="C8476" t="s">
        <v>109</v>
      </c>
      <c r="D8476" t="s">
        <v>104</v>
      </c>
      <c r="E8476" t="s">
        <v>15</v>
      </c>
      <c r="F8476" t="s">
        <v>47</v>
      </c>
      <c r="G8476" t="s">
        <v>68</v>
      </c>
      <c r="H8476" t="s">
        <v>49</v>
      </c>
      <c r="I8476" t="s">
        <v>56</v>
      </c>
      <c r="J8476" s="1">
        <v>15.75</v>
      </c>
      <c r="K8476">
        <v>3.5559961777353077</v>
      </c>
      <c r="L8476">
        <v>69</v>
      </c>
      <c r="M8476">
        <v>1.8470580073171001E-2</v>
      </c>
      <c r="N8476">
        <v>1.5016879715079E-2</v>
      </c>
      <c r="P8476" t="s">
        <v>42</v>
      </c>
    </row>
    <row r="8477" spans="1:16" x14ac:dyDescent="0.3">
      <c r="A8477" t="str">
        <f t="shared" si="134"/>
        <v>04: Food PubsROGBPremiumGinTanqueray 10H: £4.20 - £4.40All stocking</v>
      </c>
      <c r="B8477" t="s">
        <v>1</v>
      </c>
      <c r="C8477" t="s">
        <v>109</v>
      </c>
      <c r="D8477" t="s">
        <v>104</v>
      </c>
      <c r="E8477" t="s">
        <v>15</v>
      </c>
      <c r="F8477" t="s">
        <v>47</v>
      </c>
      <c r="G8477" t="s">
        <v>68</v>
      </c>
      <c r="H8477" t="s">
        <v>49</v>
      </c>
      <c r="I8477" t="s">
        <v>60</v>
      </c>
      <c r="J8477" s="1">
        <v>14.42</v>
      </c>
      <c r="K8477">
        <v>3.1793687155756118</v>
      </c>
      <c r="L8477">
        <v>58</v>
      </c>
      <c r="M8477" s="19">
        <v>1.56337478020988E-2</v>
      </c>
      <c r="N8477" s="19">
        <v>1.14647226950127E-2</v>
      </c>
      <c r="P8477" t="s">
        <v>42</v>
      </c>
    </row>
    <row r="8478" spans="1:16" x14ac:dyDescent="0.3">
      <c r="A8478" t="str">
        <f t="shared" si="134"/>
        <v>04: Food PubsROGBPremiumGinTanqueray 10I: £4.40 - £4.60All stocking</v>
      </c>
      <c r="B8478" t="s">
        <v>1</v>
      </c>
      <c r="C8478" t="s">
        <v>109</v>
      </c>
      <c r="D8478" t="s">
        <v>104</v>
      </c>
      <c r="E8478" t="s">
        <v>15</v>
      </c>
      <c r="F8478" t="s">
        <v>47</v>
      </c>
      <c r="G8478" t="s">
        <v>68</v>
      </c>
      <c r="H8478" t="s">
        <v>49</v>
      </c>
      <c r="I8478" t="s">
        <v>64</v>
      </c>
      <c r="J8478" s="1">
        <v>20.85</v>
      </c>
      <c r="K8478">
        <v>4.6462306027305997</v>
      </c>
      <c r="L8478">
        <v>50</v>
      </c>
      <c r="M8478" s="19">
        <v>2.02184923665224E-2</v>
      </c>
      <c r="N8478" s="19">
        <v>1.66375011080723E-2</v>
      </c>
      <c r="P8478" t="s">
        <v>42</v>
      </c>
    </row>
    <row r="8479" spans="1:16" x14ac:dyDescent="0.3">
      <c r="A8479" t="str">
        <f t="shared" si="134"/>
        <v>04: Food PubsROGBPremiumGinTanqueray 10J: £4.60 - £4.80All stocking</v>
      </c>
      <c r="B8479" t="s">
        <v>1</v>
      </c>
      <c r="C8479" t="s">
        <v>109</v>
      </c>
      <c r="D8479" t="s">
        <v>104</v>
      </c>
      <c r="E8479" t="s">
        <v>15</v>
      </c>
      <c r="F8479" t="s">
        <v>47</v>
      </c>
      <c r="G8479" t="s">
        <v>68</v>
      </c>
      <c r="H8479" t="s">
        <v>49</v>
      </c>
      <c r="I8479" t="s">
        <v>65</v>
      </c>
      <c r="J8479" s="1">
        <v>27.81</v>
      </c>
      <c r="K8479">
        <v>6.0653911222876795</v>
      </c>
      <c r="L8479">
        <v>29</v>
      </c>
      <c r="M8479">
        <v>1.9639793013842E-2</v>
      </c>
      <c r="N8479" s="19">
        <v>1.6621285880616399E-2</v>
      </c>
      <c r="P8479" t="s">
        <v>42</v>
      </c>
    </row>
    <row r="8480" spans="1:16" x14ac:dyDescent="0.3">
      <c r="A8480" t="str">
        <f t="shared" si="134"/>
        <v>04: Food PubsROGBPremiumGinTanqueray 10K: £4.80 - £5.00All stocking</v>
      </c>
      <c r="B8480" t="s">
        <v>1</v>
      </c>
      <c r="C8480" t="s">
        <v>109</v>
      </c>
      <c r="D8480" t="s">
        <v>104</v>
      </c>
      <c r="E8480" t="s">
        <v>15</v>
      </c>
      <c r="F8480" t="s">
        <v>47</v>
      </c>
      <c r="G8480" t="s">
        <v>68</v>
      </c>
      <c r="H8480" t="s">
        <v>49</v>
      </c>
      <c r="I8480" t="s">
        <v>89</v>
      </c>
      <c r="J8480" s="1">
        <v>21.52</v>
      </c>
      <c r="K8480">
        <v>4.55524119977244</v>
      </c>
      <c r="L8480">
        <v>32</v>
      </c>
      <c r="M8480">
        <v>1.5552722829415E-2</v>
      </c>
      <c r="N8480" s="19">
        <v>1.2743651485814699E-2</v>
      </c>
      <c r="P8480" t="s">
        <v>42</v>
      </c>
    </row>
    <row r="8481" spans="1:16" x14ac:dyDescent="0.3">
      <c r="A8481" t="str">
        <f t="shared" si="134"/>
        <v>04: Food PubsROGBPremiumGinTanqueray Flor De SevillaA: &lt;£3All stocking</v>
      </c>
      <c r="B8481" t="s">
        <v>1</v>
      </c>
      <c r="C8481" t="s">
        <v>109</v>
      </c>
      <c r="D8481" t="s">
        <v>104</v>
      </c>
      <c r="E8481" t="s">
        <v>15</v>
      </c>
      <c r="F8481" t="s">
        <v>47</v>
      </c>
      <c r="G8481" t="s">
        <v>69</v>
      </c>
      <c r="H8481" t="s">
        <v>49</v>
      </c>
      <c r="I8481" t="s">
        <v>58</v>
      </c>
      <c r="J8481" s="1">
        <v>14.7</v>
      </c>
      <c r="K8481">
        <v>4.4045148618319203</v>
      </c>
      <c r="L8481">
        <v>41</v>
      </c>
      <c r="M8481" s="19">
        <v>2.7358500310407201E-2</v>
      </c>
      <c r="N8481" s="19">
        <v>2.33200368211108E-2</v>
      </c>
      <c r="P8481" t="s">
        <v>42</v>
      </c>
    </row>
    <row r="8482" spans="1:16" x14ac:dyDescent="0.3">
      <c r="A8482" t="str">
        <f t="shared" si="134"/>
        <v>04: Food PubsROGBPremiumGinTanqueray Flor De SevillaTotalAll stocking</v>
      </c>
      <c r="B8482" t="s">
        <v>1</v>
      </c>
      <c r="C8482" t="s">
        <v>109</v>
      </c>
      <c r="D8482" t="s">
        <v>104</v>
      </c>
      <c r="E8482" t="s">
        <v>15</v>
      </c>
      <c r="F8482" t="s">
        <v>47</v>
      </c>
      <c r="G8482" t="s">
        <v>69</v>
      </c>
      <c r="H8482" t="s">
        <v>49</v>
      </c>
      <c r="I8482" t="s">
        <v>12</v>
      </c>
      <c r="J8482" s="1">
        <v>18.329999999999998</v>
      </c>
      <c r="K8482">
        <v>5.0761412835238398</v>
      </c>
      <c r="L8482">
        <v>894</v>
      </c>
      <c r="M8482" s="19">
        <v>3.2364077132643901E-2</v>
      </c>
      <c r="N8482" s="19">
        <v>3.0245175798283098E-2</v>
      </c>
      <c r="P8482" t="s">
        <v>42</v>
      </c>
    </row>
    <row r="8483" spans="1:16" x14ac:dyDescent="0.3">
      <c r="A8483" t="str">
        <f t="shared" si="134"/>
        <v>04: Food PubsROGBPremiumGinTanqueray Flor De SevillaB: £3 - £3.20All stocking</v>
      </c>
      <c r="B8483" t="s">
        <v>1</v>
      </c>
      <c r="C8483" t="s">
        <v>109</v>
      </c>
      <c r="D8483" t="s">
        <v>104</v>
      </c>
      <c r="E8483" t="s">
        <v>15</v>
      </c>
      <c r="F8483" t="s">
        <v>47</v>
      </c>
      <c r="G8483" t="s">
        <v>69</v>
      </c>
      <c r="H8483" t="s">
        <v>49</v>
      </c>
      <c r="I8483" t="s">
        <v>59</v>
      </c>
      <c r="J8483" s="1">
        <v>15.05</v>
      </c>
      <c r="K8483">
        <v>4.3786926036925999</v>
      </c>
      <c r="L8483">
        <v>36</v>
      </c>
      <c r="M8483" s="19">
        <v>2.89129820136045E-2</v>
      </c>
      <c r="N8483" s="19">
        <v>2.5380531223709198E-2</v>
      </c>
      <c r="P8483" t="s">
        <v>42</v>
      </c>
    </row>
    <row r="8484" spans="1:16" x14ac:dyDescent="0.3">
      <c r="A8484" t="str">
        <f t="shared" si="134"/>
        <v>04: Food PubsROGBPremiumGinTanqueray Flor De SevillaC: £3.20 - £3.40All stocking</v>
      </c>
      <c r="B8484" t="s">
        <v>1</v>
      </c>
      <c r="C8484" t="s">
        <v>109</v>
      </c>
      <c r="D8484" t="s">
        <v>104</v>
      </c>
      <c r="E8484" t="s">
        <v>15</v>
      </c>
      <c r="F8484" t="s">
        <v>47</v>
      </c>
      <c r="G8484" t="s">
        <v>69</v>
      </c>
      <c r="H8484" t="s">
        <v>49</v>
      </c>
      <c r="I8484" t="s">
        <v>52</v>
      </c>
      <c r="J8484" s="1">
        <v>17.25</v>
      </c>
      <c r="K8484">
        <v>5.0806502569160799</v>
      </c>
      <c r="L8484">
        <v>79</v>
      </c>
      <c r="M8484" s="19">
        <v>2.8054333232098098E-2</v>
      </c>
      <c r="N8484" s="19">
        <v>2.5597925875790298E-2</v>
      </c>
      <c r="P8484" t="s">
        <v>42</v>
      </c>
    </row>
    <row r="8485" spans="1:16" x14ac:dyDescent="0.3">
      <c r="A8485" t="str">
        <f t="shared" si="134"/>
        <v>04: Food PubsROGBPremiumGinTanqueray Flor De SevillaD: £3.40 - £3.60All stocking</v>
      </c>
      <c r="B8485" t="s">
        <v>1</v>
      </c>
      <c r="C8485" t="s">
        <v>109</v>
      </c>
      <c r="D8485" t="s">
        <v>104</v>
      </c>
      <c r="E8485" t="s">
        <v>15</v>
      </c>
      <c r="F8485" t="s">
        <v>47</v>
      </c>
      <c r="G8485" t="s">
        <v>69</v>
      </c>
      <c r="H8485" t="s">
        <v>49</v>
      </c>
      <c r="I8485" t="s">
        <v>53</v>
      </c>
      <c r="J8485" s="1">
        <v>17.809999999999999</v>
      </c>
      <c r="K8485">
        <v>5.2779607784098799</v>
      </c>
      <c r="L8485">
        <v>167</v>
      </c>
      <c r="M8485" s="19">
        <v>3.4690451436081897E-2</v>
      </c>
      <c r="N8485" s="19">
        <v>3.2741761920616903E-2</v>
      </c>
      <c r="P8485" t="s">
        <v>42</v>
      </c>
    </row>
    <row r="8486" spans="1:16" x14ac:dyDescent="0.3">
      <c r="A8486" t="str">
        <f t="shared" si="134"/>
        <v>04: Food PubsROGBPremiumGinTanqueray Flor De SevillaE: £3.60 - £3.80All stocking</v>
      </c>
      <c r="B8486" t="s">
        <v>1</v>
      </c>
      <c r="C8486" t="s">
        <v>109</v>
      </c>
      <c r="D8486" t="s">
        <v>104</v>
      </c>
      <c r="E8486" t="s">
        <v>15</v>
      </c>
      <c r="F8486" t="s">
        <v>47</v>
      </c>
      <c r="G8486" t="s">
        <v>69</v>
      </c>
      <c r="H8486" t="s">
        <v>49</v>
      </c>
      <c r="I8486" t="s">
        <v>54</v>
      </c>
      <c r="J8486" s="1">
        <v>19.57</v>
      </c>
      <c r="K8486">
        <v>5.6222366541908801</v>
      </c>
      <c r="L8486">
        <v>284</v>
      </c>
      <c r="M8486" s="19">
        <v>3.4582391381798298E-2</v>
      </c>
      <c r="N8486" s="19">
        <v>3.3056059182770603E-2</v>
      </c>
      <c r="P8486" t="s">
        <v>42</v>
      </c>
    </row>
    <row r="8487" spans="1:16" x14ac:dyDescent="0.3">
      <c r="A8487" t="str">
        <f t="shared" si="134"/>
        <v>04: Food PubsROGBPremiumGinTanqueray Flor De SevillaF: £3.80 - £4.00All stocking</v>
      </c>
      <c r="B8487" t="s">
        <v>1</v>
      </c>
      <c r="C8487" t="s">
        <v>109</v>
      </c>
      <c r="D8487" t="s">
        <v>104</v>
      </c>
      <c r="E8487" t="s">
        <v>15</v>
      </c>
      <c r="F8487" t="s">
        <v>47</v>
      </c>
      <c r="G8487" t="s">
        <v>69</v>
      </c>
      <c r="H8487" t="s">
        <v>49</v>
      </c>
      <c r="I8487" t="s">
        <v>55</v>
      </c>
      <c r="J8487" s="1">
        <v>19.16</v>
      </c>
      <c r="K8487">
        <v>5.4486147655161599</v>
      </c>
      <c r="L8487">
        <v>284</v>
      </c>
      <c r="M8487" s="19">
        <v>3.3336104965711197E-2</v>
      </c>
      <c r="N8487" s="19">
        <v>3.2400357638214097E-2</v>
      </c>
      <c r="P8487" t="s">
        <v>42</v>
      </c>
    </row>
    <row r="8488" spans="1:16" x14ac:dyDescent="0.3">
      <c r="A8488" t="str">
        <f t="shared" si="134"/>
        <v>04: Food PubsROGBPremiumGinTanqueray Flor De SevillaG: £4.00 - £4.20All stocking</v>
      </c>
      <c r="B8488" t="s">
        <v>1</v>
      </c>
      <c r="C8488" t="s">
        <v>109</v>
      </c>
      <c r="D8488" t="s">
        <v>104</v>
      </c>
      <c r="E8488" t="s">
        <v>15</v>
      </c>
      <c r="F8488" t="s">
        <v>47</v>
      </c>
      <c r="G8488" t="s">
        <v>69</v>
      </c>
      <c r="H8488" t="s">
        <v>49</v>
      </c>
      <c r="I8488" t="s">
        <v>56</v>
      </c>
      <c r="J8488" s="1">
        <v>20.05</v>
      </c>
      <c r="K8488">
        <v>5.5052657600924793</v>
      </c>
      <c r="L8488">
        <v>202</v>
      </c>
      <c r="M8488" s="19">
        <v>3.4808366363644899E-2</v>
      </c>
      <c r="N8488" s="19">
        <v>3.2887465133691902E-2</v>
      </c>
      <c r="P8488" t="s">
        <v>42</v>
      </c>
    </row>
    <row r="8489" spans="1:16" x14ac:dyDescent="0.3">
      <c r="A8489" t="str">
        <f t="shared" si="134"/>
        <v>04: Food PubsROGBPremiumGinTanqueray Flor De SevillaH: £4.20 - £4.40All stocking</v>
      </c>
      <c r="B8489" t="s">
        <v>1</v>
      </c>
      <c r="C8489" t="s">
        <v>109</v>
      </c>
      <c r="D8489" t="s">
        <v>104</v>
      </c>
      <c r="E8489" t="s">
        <v>15</v>
      </c>
      <c r="F8489" t="s">
        <v>47</v>
      </c>
      <c r="G8489" t="s">
        <v>69</v>
      </c>
      <c r="H8489" t="s">
        <v>49</v>
      </c>
      <c r="I8489" t="s">
        <v>60</v>
      </c>
      <c r="J8489" s="1">
        <v>21.58</v>
      </c>
      <c r="K8489">
        <v>5.8444095790249602</v>
      </c>
      <c r="L8489">
        <v>117</v>
      </c>
      <c r="M8489">
        <v>3.6736040046398001E-2</v>
      </c>
      <c r="N8489" s="19">
        <v>3.4833297117537597E-2</v>
      </c>
      <c r="P8489" t="s">
        <v>42</v>
      </c>
    </row>
    <row r="8490" spans="1:16" x14ac:dyDescent="0.3">
      <c r="A8490" t="str">
        <f t="shared" si="134"/>
        <v>04: Food PubsROGBPremiumGinTanqueray Flor De SevillaI: £4.40 - £4.60All stocking</v>
      </c>
      <c r="B8490" t="s">
        <v>1</v>
      </c>
      <c r="C8490" t="s">
        <v>109</v>
      </c>
      <c r="D8490" t="s">
        <v>104</v>
      </c>
      <c r="E8490" t="s">
        <v>15</v>
      </c>
      <c r="F8490" t="s">
        <v>47</v>
      </c>
      <c r="G8490" t="s">
        <v>69</v>
      </c>
      <c r="H8490" t="s">
        <v>49</v>
      </c>
      <c r="I8490" t="s">
        <v>64</v>
      </c>
      <c r="J8490" s="1">
        <v>21.11</v>
      </c>
      <c r="K8490">
        <v>5.6758378427128404</v>
      </c>
      <c r="L8490">
        <v>120</v>
      </c>
      <c r="M8490" s="19">
        <v>3.9408488891287403E-2</v>
      </c>
      <c r="N8490" s="19">
        <v>3.6603466850870903E-2</v>
      </c>
      <c r="P8490" t="s">
        <v>42</v>
      </c>
    </row>
    <row r="8491" spans="1:16" x14ac:dyDescent="0.3">
      <c r="A8491" t="str">
        <f t="shared" si="134"/>
        <v>04: Food PubsROGBPremiumGinTanqueray Flor De SevillaJ: £4.60 - £4.80All stocking</v>
      </c>
      <c r="B8491" t="s">
        <v>1</v>
      </c>
      <c r="C8491" t="s">
        <v>109</v>
      </c>
      <c r="D8491" t="s">
        <v>104</v>
      </c>
      <c r="E8491" t="s">
        <v>15</v>
      </c>
      <c r="F8491" t="s">
        <v>47</v>
      </c>
      <c r="G8491" t="s">
        <v>69</v>
      </c>
      <c r="H8491" t="s">
        <v>49</v>
      </c>
      <c r="I8491" t="s">
        <v>65</v>
      </c>
      <c r="J8491" s="1">
        <v>19.98</v>
      </c>
      <c r="K8491">
        <v>5.287014301488</v>
      </c>
      <c r="L8491">
        <v>76</v>
      </c>
      <c r="M8491" s="19">
        <v>4.07785985841006E-2</v>
      </c>
      <c r="N8491" s="19">
        <v>3.8319461966436402E-2</v>
      </c>
      <c r="P8491" t="s">
        <v>42</v>
      </c>
    </row>
    <row r="8492" spans="1:16" x14ac:dyDescent="0.3">
      <c r="A8492" t="str">
        <f t="shared" si="134"/>
        <v>04: Food PubsROGBPremiumGinTanqueray Flor De SevillaL: £5.00 - £5.20All stocking</v>
      </c>
      <c r="B8492" t="s">
        <v>1</v>
      </c>
      <c r="C8492" t="s">
        <v>109</v>
      </c>
      <c r="D8492" t="s">
        <v>104</v>
      </c>
      <c r="E8492" t="s">
        <v>15</v>
      </c>
      <c r="F8492" t="s">
        <v>47</v>
      </c>
      <c r="G8492" t="s">
        <v>69</v>
      </c>
      <c r="H8492" t="s">
        <v>49</v>
      </c>
      <c r="I8492" t="s">
        <v>90</v>
      </c>
      <c r="J8492" s="1">
        <v>27.58</v>
      </c>
      <c r="K8492">
        <v>6.2710654160654</v>
      </c>
      <c r="L8492">
        <v>30</v>
      </c>
      <c r="M8492" s="19">
        <v>2.6576217702397101E-2</v>
      </c>
      <c r="N8492" s="19">
        <v>2.40590561808302E-2</v>
      </c>
      <c r="P8492" t="s">
        <v>42</v>
      </c>
    </row>
    <row r="8493" spans="1:16" x14ac:dyDescent="0.3">
      <c r="A8493" t="str">
        <f t="shared" si="134"/>
        <v>04: Food PubsROGBPremiumGinWhitley Neill Rhubarb And GingerA: &lt;£3All stocking</v>
      </c>
      <c r="B8493" t="s">
        <v>1</v>
      </c>
      <c r="C8493" t="s">
        <v>109</v>
      </c>
      <c r="D8493" t="s">
        <v>104</v>
      </c>
      <c r="E8493" t="s">
        <v>15</v>
      </c>
      <c r="F8493" t="s">
        <v>47</v>
      </c>
      <c r="G8493" t="s">
        <v>70</v>
      </c>
      <c r="H8493" t="s">
        <v>49</v>
      </c>
      <c r="I8493" t="s">
        <v>58</v>
      </c>
      <c r="J8493" s="1">
        <v>36.25</v>
      </c>
      <c r="K8493">
        <v>11.36654550899836</v>
      </c>
      <c r="L8493">
        <v>53</v>
      </c>
      <c r="M8493" s="19">
        <v>9.9333932320457702E-2</v>
      </c>
      <c r="N8493" s="19">
        <v>8.5992206845287397E-2</v>
      </c>
      <c r="P8493" t="s">
        <v>42</v>
      </c>
    </row>
    <row r="8494" spans="1:16" x14ac:dyDescent="0.3">
      <c r="A8494" t="str">
        <f t="shared" si="134"/>
        <v>04: Food PubsROGBPremiumGinWhitley Neill Rhubarb And GingerTotalAll stocking</v>
      </c>
      <c r="B8494" t="s">
        <v>1</v>
      </c>
      <c r="C8494" t="s">
        <v>109</v>
      </c>
      <c r="D8494" t="s">
        <v>104</v>
      </c>
      <c r="E8494" t="s">
        <v>15</v>
      </c>
      <c r="F8494" t="s">
        <v>47</v>
      </c>
      <c r="G8494" t="s">
        <v>70</v>
      </c>
      <c r="H8494" t="s">
        <v>49</v>
      </c>
      <c r="I8494" t="s">
        <v>12</v>
      </c>
      <c r="J8494" s="1">
        <v>36.72</v>
      </c>
      <c r="K8494">
        <v>10.610151550144201</v>
      </c>
      <c r="L8494">
        <v>682</v>
      </c>
      <c r="M8494" s="19">
        <v>8.8645901693143403E-2</v>
      </c>
      <c r="N8494" s="19">
        <v>8.1803305790951103E-2</v>
      </c>
      <c r="P8494" t="s">
        <v>42</v>
      </c>
    </row>
    <row r="8495" spans="1:16" x14ac:dyDescent="0.3">
      <c r="A8495" t="str">
        <f t="shared" si="134"/>
        <v>04: Food PubsROGBPremiumGinWhitley Neill Rhubarb And GingerB: £3 - £3.20All stocking</v>
      </c>
      <c r="B8495" t="s">
        <v>1</v>
      </c>
      <c r="C8495" t="s">
        <v>109</v>
      </c>
      <c r="D8495" t="s">
        <v>104</v>
      </c>
      <c r="E8495" t="s">
        <v>15</v>
      </c>
      <c r="F8495" t="s">
        <v>47</v>
      </c>
      <c r="G8495" t="s">
        <v>70</v>
      </c>
      <c r="H8495" t="s">
        <v>49</v>
      </c>
      <c r="I8495" t="s">
        <v>59</v>
      </c>
      <c r="J8495" s="1">
        <v>37.36</v>
      </c>
      <c r="K8495">
        <v>11.061521321815439</v>
      </c>
      <c r="L8495">
        <v>68</v>
      </c>
      <c r="M8495">
        <v>0.111014933696457</v>
      </c>
      <c r="N8495" s="19">
        <v>9.74262866482105E-2</v>
      </c>
      <c r="P8495" t="s">
        <v>42</v>
      </c>
    </row>
    <row r="8496" spans="1:16" x14ac:dyDescent="0.3">
      <c r="A8496" t="str">
        <f t="shared" si="134"/>
        <v>04: Food PubsROGBPremiumGinWhitley Neill Rhubarb And GingerC: £3.20 - £3.40All stocking</v>
      </c>
      <c r="B8496" t="s">
        <v>1</v>
      </c>
      <c r="C8496" t="s">
        <v>109</v>
      </c>
      <c r="D8496" t="s">
        <v>104</v>
      </c>
      <c r="E8496" t="s">
        <v>15</v>
      </c>
      <c r="F8496" t="s">
        <v>47</v>
      </c>
      <c r="G8496" t="s">
        <v>70</v>
      </c>
      <c r="H8496" t="s">
        <v>49</v>
      </c>
      <c r="I8496" t="s">
        <v>52</v>
      </c>
      <c r="J8496" s="1">
        <v>40.090000000000003</v>
      </c>
      <c r="K8496">
        <v>12.25005318306288</v>
      </c>
      <c r="L8496">
        <v>103</v>
      </c>
      <c r="M8496" s="19">
        <v>9.8933511685294698E-2</v>
      </c>
      <c r="N8496" s="19">
        <v>9.4036379692931701E-2</v>
      </c>
      <c r="P8496" t="s">
        <v>42</v>
      </c>
    </row>
    <row r="8497" spans="1:16" x14ac:dyDescent="0.3">
      <c r="A8497" t="str">
        <f t="shared" si="134"/>
        <v>04: Food PubsROGBPremiumGinWhitley Neill Rhubarb And GingerD: £3.40 - £3.60All stocking</v>
      </c>
      <c r="B8497" t="s">
        <v>1</v>
      </c>
      <c r="C8497" t="s">
        <v>109</v>
      </c>
      <c r="D8497" t="s">
        <v>104</v>
      </c>
      <c r="E8497" t="s">
        <v>15</v>
      </c>
      <c r="F8497" t="s">
        <v>47</v>
      </c>
      <c r="G8497" t="s">
        <v>70</v>
      </c>
      <c r="H8497" t="s">
        <v>49</v>
      </c>
      <c r="I8497" t="s">
        <v>53</v>
      </c>
      <c r="J8497" s="1">
        <v>37.119999999999997</v>
      </c>
      <c r="K8497">
        <v>11.100869671878081</v>
      </c>
      <c r="L8497">
        <v>119</v>
      </c>
      <c r="M8497" s="19">
        <v>8.6904733121765596E-2</v>
      </c>
      <c r="N8497" s="19">
        <v>8.1582031588090201E-2</v>
      </c>
      <c r="P8497" t="s">
        <v>42</v>
      </c>
    </row>
    <row r="8498" spans="1:16" x14ac:dyDescent="0.3">
      <c r="A8498" t="str">
        <f t="shared" si="134"/>
        <v>04: Food PubsROGBPremiumGinWhitley Neill Rhubarb And GingerE: £3.60 - £3.80All stocking</v>
      </c>
      <c r="B8498" t="s">
        <v>1</v>
      </c>
      <c r="C8498" t="s">
        <v>109</v>
      </c>
      <c r="D8498" t="s">
        <v>104</v>
      </c>
      <c r="E8498" t="s">
        <v>15</v>
      </c>
      <c r="F8498" t="s">
        <v>47</v>
      </c>
      <c r="G8498" t="s">
        <v>70</v>
      </c>
      <c r="H8498" t="s">
        <v>49</v>
      </c>
      <c r="I8498" t="s">
        <v>54</v>
      </c>
      <c r="J8498" s="1">
        <v>46.6</v>
      </c>
      <c r="K8498">
        <v>13.8001877522064</v>
      </c>
      <c r="L8498">
        <v>161</v>
      </c>
      <c r="M8498" s="19">
        <v>9.1852566669435101E-2</v>
      </c>
      <c r="N8498" s="19">
        <v>8.88422300655973E-2</v>
      </c>
      <c r="P8498" t="s">
        <v>42</v>
      </c>
    </row>
    <row r="8499" spans="1:16" x14ac:dyDescent="0.3">
      <c r="A8499" t="str">
        <f t="shared" si="134"/>
        <v>04: Food PubsROGBPremiumGinWhitley Neill Rhubarb And GingerF: £3.80 - £4.00All stocking</v>
      </c>
      <c r="B8499" t="s">
        <v>1</v>
      </c>
      <c r="C8499" t="s">
        <v>109</v>
      </c>
      <c r="D8499" t="s">
        <v>104</v>
      </c>
      <c r="E8499" t="s">
        <v>15</v>
      </c>
      <c r="F8499" t="s">
        <v>47</v>
      </c>
      <c r="G8499" t="s">
        <v>70</v>
      </c>
      <c r="H8499" t="s">
        <v>49</v>
      </c>
      <c r="I8499" t="s">
        <v>55</v>
      </c>
      <c r="J8499" s="1">
        <v>45.26</v>
      </c>
      <c r="K8499">
        <v>13.460187846146759</v>
      </c>
      <c r="L8499">
        <v>219</v>
      </c>
      <c r="M8499" s="19">
        <v>9.0843104511949199E-2</v>
      </c>
      <c r="N8499" s="19">
        <v>8.8649708424054605E-2</v>
      </c>
      <c r="P8499" t="s">
        <v>42</v>
      </c>
    </row>
    <row r="8500" spans="1:16" x14ac:dyDescent="0.3">
      <c r="A8500" t="str">
        <f t="shared" si="134"/>
        <v>04: Food PubsROGBPremiumGinWhitley Neill Rhubarb And GingerG: £4.00 - £4.20All stocking</v>
      </c>
      <c r="B8500" t="s">
        <v>1</v>
      </c>
      <c r="C8500" t="s">
        <v>109</v>
      </c>
      <c r="D8500" t="s">
        <v>104</v>
      </c>
      <c r="E8500" t="s">
        <v>15</v>
      </c>
      <c r="F8500" t="s">
        <v>47</v>
      </c>
      <c r="G8500" t="s">
        <v>70</v>
      </c>
      <c r="H8500" t="s">
        <v>49</v>
      </c>
      <c r="I8500" t="s">
        <v>56</v>
      </c>
      <c r="J8500" s="1">
        <v>38.72</v>
      </c>
      <c r="K8500">
        <v>11.468453121851161</v>
      </c>
      <c r="L8500">
        <v>206</v>
      </c>
      <c r="M8500" s="19">
        <v>9.06671109098353E-2</v>
      </c>
      <c r="N8500">
        <v>8.4933495827818006E-2</v>
      </c>
      <c r="P8500" t="s">
        <v>42</v>
      </c>
    </row>
    <row r="8501" spans="1:16" x14ac:dyDescent="0.3">
      <c r="A8501" t="str">
        <f t="shared" si="134"/>
        <v>04: Food PubsROGBPremiumGinWhitley Neill Rhubarb And GingerH: £4.20 - £4.40All stocking</v>
      </c>
      <c r="B8501" t="s">
        <v>1</v>
      </c>
      <c r="C8501" t="s">
        <v>109</v>
      </c>
      <c r="D8501" t="s">
        <v>104</v>
      </c>
      <c r="E8501" t="s">
        <v>15</v>
      </c>
      <c r="F8501" t="s">
        <v>47</v>
      </c>
      <c r="G8501" t="s">
        <v>70</v>
      </c>
      <c r="H8501" t="s">
        <v>49</v>
      </c>
      <c r="I8501" t="s">
        <v>60</v>
      </c>
      <c r="J8501" s="1">
        <v>39.36</v>
      </c>
      <c r="K8501">
        <v>11.356529968739281</v>
      </c>
      <c r="L8501">
        <v>129</v>
      </c>
      <c r="M8501" s="19">
        <v>9.5990479900325207E-2</v>
      </c>
      <c r="N8501" s="19">
        <v>8.7557280239062701E-2</v>
      </c>
      <c r="P8501" t="s">
        <v>42</v>
      </c>
    </row>
    <row r="8502" spans="1:16" x14ac:dyDescent="0.3">
      <c r="A8502" t="str">
        <f t="shared" si="134"/>
        <v>04: Food PubsROGBPremiumGinWhitley Neill Rhubarb And GingerI: £4.40 - £4.60All stocking</v>
      </c>
      <c r="B8502" t="s">
        <v>1</v>
      </c>
      <c r="C8502" t="s">
        <v>109</v>
      </c>
      <c r="D8502" t="s">
        <v>104</v>
      </c>
      <c r="E8502" t="s">
        <v>15</v>
      </c>
      <c r="F8502" t="s">
        <v>47</v>
      </c>
      <c r="G8502" t="s">
        <v>70</v>
      </c>
      <c r="H8502" t="s">
        <v>49</v>
      </c>
      <c r="I8502" t="s">
        <v>64</v>
      </c>
      <c r="J8502" s="1">
        <v>38.54</v>
      </c>
      <c r="K8502">
        <v>9.9691178613053602</v>
      </c>
      <c r="L8502">
        <v>80</v>
      </c>
      <c r="M8502" s="19">
        <v>8.60275111222598E-2</v>
      </c>
      <c r="N8502" s="19">
        <v>7.8378143079881904E-2</v>
      </c>
      <c r="P8502" t="s">
        <v>42</v>
      </c>
    </row>
    <row r="8503" spans="1:16" x14ac:dyDescent="0.3">
      <c r="A8503" t="str">
        <f t="shared" si="134"/>
        <v>04: Food PubsROGBPremiumGinWhitley Neill Rhubarb And GingerJ: £4.60 - £4.80All stocking</v>
      </c>
      <c r="B8503" t="s">
        <v>1</v>
      </c>
      <c r="C8503" t="s">
        <v>109</v>
      </c>
      <c r="D8503" t="s">
        <v>104</v>
      </c>
      <c r="E8503" t="s">
        <v>15</v>
      </c>
      <c r="F8503" t="s">
        <v>47</v>
      </c>
      <c r="G8503" t="s">
        <v>70</v>
      </c>
      <c r="H8503" t="s">
        <v>49</v>
      </c>
      <c r="I8503" t="s">
        <v>65</v>
      </c>
      <c r="J8503" s="1">
        <v>45.77</v>
      </c>
      <c r="K8503">
        <v>11.05485546199832</v>
      </c>
      <c r="L8503">
        <v>49</v>
      </c>
      <c r="M8503" s="19">
        <v>8.8164459096953293E-2</v>
      </c>
      <c r="N8503" s="19">
        <v>8.3817944088163898E-2</v>
      </c>
      <c r="P8503" t="s">
        <v>42</v>
      </c>
    </row>
    <row r="8504" spans="1:16" x14ac:dyDescent="0.3">
      <c r="A8504" t="str">
        <f t="shared" si="134"/>
        <v>04: Food PubsROGBPremiumNon Flavoured VodkaAbsolut BlueA: &lt;£3All stocking</v>
      </c>
      <c r="B8504" t="s">
        <v>1</v>
      </c>
      <c r="C8504" t="s">
        <v>109</v>
      </c>
      <c r="D8504" t="s">
        <v>104</v>
      </c>
      <c r="E8504" t="s">
        <v>15</v>
      </c>
      <c r="F8504" t="s">
        <v>71</v>
      </c>
      <c r="G8504" t="s">
        <v>72</v>
      </c>
      <c r="H8504" t="s">
        <v>49</v>
      </c>
      <c r="I8504" t="s">
        <v>58</v>
      </c>
      <c r="J8504" s="1">
        <v>41.93</v>
      </c>
      <c r="K8504">
        <v>12.51863241534296</v>
      </c>
      <c r="L8504">
        <v>114</v>
      </c>
      <c r="M8504">
        <v>0.15518408577043899</v>
      </c>
      <c r="N8504">
        <v>0.13622138556609301</v>
      </c>
      <c r="P8504" t="s">
        <v>42</v>
      </c>
    </row>
    <row r="8505" spans="1:16" x14ac:dyDescent="0.3">
      <c r="A8505" t="str">
        <f t="shared" si="134"/>
        <v>04: Food PubsROGBPremiumNon Flavoured VodkaAbsolut BlueTotalAll stocking</v>
      </c>
      <c r="B8505" t="s">
        <v>1</v>
      </c>
      <c r="C8505" t="s">
        <v>109</v>
      </c>
      <c r="D8505" t="s">
        <v>104</v>
      </c>
      <c r="E8505" t="s">
        <v>15</v>
      </c>
      <c r="F8505" t="s">
        <v>71</v>
      </c>
      <c r="G8505" t="s">
        <v>72</v>
      </c>
      <c r="H8505" t="s">
        <v>49</v>
      </c>
      <c r="I8505" t="s">
        <v>12</v>
      </c>
      <c r="J8505" s="1">
        <v>39.840000000000003</v>
      </c>
      <c r="K8505">
        <v>11.497136863306601</v>
      </c>
      <c r="L8505">
        <v>654</v>
      </c>
      <c r="M8505">
        <v>0.11554307466345</v>
      </c>
      <c r="N8505">
        <v>0.10692559413479399</v>
      </c>
      <c r="P8505" t="s">
        <v>42</v>
      </c>
    </row>
    <row r="8506" spans="1:16" x14ac:dyDescent="0.3">
      <c r="A8506" t="str">
        <f t="shared" si="134"/>
        <v>04: Food PubsROGBPremiumNon Flavoured VodkaAbsolut BlueB: £3 - £3.20All stocking</v>
      </c>
      <c r="B8506" t="s">
        <v>1</v>
      </c>
      <c r="C8506" t="s">
        <v>109</v>
      </c>
      <c r="D8506" t="s">
        <v>104</v>
      </c>
      <c r="E8506" t="s">
        <v>15</v>
      </c>
      <c r="F8506" t="s">
        <v>71</v>
      </c>
      <c r="G8506" t="s">
        <v>72</v>
      </c>
      <c r="H8506" t="s">
        <v>49</v>
      </c>
      <c r="I8506" t="s">
        <v>59</v>
      </c>
      <c r="J8506" s="1">
        <v>42.83</v>
      </c>
      <c r="K8506">
        <v>13.035872835872841</v>
      </c>
      <c r="L8506">
        <v>74</v>
      </c>
      <c r="M8506">
        <v>0.13162634022119399</v>
      </c>
      <c r="N8506">
        <v>0.121311407419696</v>
      </c>
      <c r="P8506" t="s">
        <v>42</v>
      </c>
    </row>
    <row r="8507" spans="1:16" x14ac:dyDescent="0.3">
      <c r="A8507" t="str">
        <f t="shared" si="134"/>
        <v>04: Food PubsROGBPremiumNon Flavoured VodkaAbsolut BlueC: £3.20 - £3.40All stocking</v>
      </c>
      <c r="B8507" t="s">
        <v>1</v>
      </c>
      <c r="C8507" t="s">
        <v>109</v>
      </c>
      <c r="D8507" t="s">
        <v>104</v>
      </c>
      <c r="E8507" t="s">
        <v>15</v>
      </c>
      <c r="F8507" t="s">
        <v>71</v>
      </c>
      <c r="G8507" t="s">
        <v>72</v>
      </c>
      <c r="H8507" t="s">
        <v>49</v>
      </c>
      <c r="I8507" t="s">
        <v>52</v>
      </c>
      <c r="J8507" s="1">
        <v>37.5</v>
      </c>
      <c r="K8507">
        <v>11.67762495762496</v>
      </c>
      <c r="L8507">
        <v>185</v>
      </c>
      <c r="M8507">
        <v>0.12970807392464401</v>
      </c>
      <c r="N8507">
        <v>0.12706594993581499</v>
      </c>
      <c r="P8507" t="s">
        <v>42</v>
      </c>
    </row>
    <row r="8508" spans="1:16" x14ac:dyDescent="0.3">
      <c r="A8508" t="str">
        <f t="shared" ref="A8508:A8571" si="135">C8508&amp;D8508&amp;E8508&amp;F8508&amp;G8508&amp;I8508&amp;P8508</f>
        <v>04: Food PubsROGBPremiumNon Flavoured VodkaAbsolut BlueD: £3.40 - £3.60All stocking</v>
      </c>
      <c r="B8508" t="s">
        <v>1</v>
      </c>
      <c r="C8508" t="s">
        <v>109</v>
      </c>
      <c r="D8508" t="s">
        <v>104</v>
      </c>
      <c r="E8508" t="s">
        <v>15</v>
      </c>
      <c r="F8508" t="s">
        <v>71</v>
      </c>
      <c r="G8508" t="s">
        <v>72</v>
      </c>
      <c r="H8508" t="s">
        <v>49</v>
      </c>
      <c r="I8508" t="s">
        <v>53</v>
      </c>
      <c r="J8508" s="1">
        <v>38.93</v>
      </c>
      <c r="K8508">
        <v>11.684288596215199</v>
      </c>
      <c r="L8508">
        <v>218</v>
      </c>
      <c r="M8508">
        <v>0.145765633868498</v>
      </c>
      <c r="N8508">
        <v>0.14326153558220101</v>
      </c>
      <c r="P8508" t="s">
        <v>42</v>
      </c>
    </row>
    <row r="8509" spans="1:16" x14ac:dyDescent="0.3">
      <c r="A8509" t="str">
        <f t="shared" si="135"/>
        <v>04: Food PubsROGBPremiumNon Flavoured VodkaAbsolut BlueE: £3.60 - £3.80All stocking</v>
      </c>
      <c r="B8509" t="s">
        <v>1</v>
      </c>
      <c r="C8509" t="s">
        <v>109</v>
      </c>
      <c r="D8509" t="s">
        <v>104</v>
      </c>
      <c r="E8509" t="s">
        <v>15</v>
      </c>
      <c r="F8509" t="s">
        <v>71</v>
      </c>
      <c r="G8509" t="s">
        <v>72</v>
      </c>
      <c r="H8509" t="s">
        <v>49</v>
      </c>
      <c r="I8509" t="s">
        <v>54</v>
      </c>
      <c r="J8509" s="1">
        <v>48.21</v>
      </c>
      <c r="K8509">
        <v>13.58575878486592</v>
      </c>
      <c r="L8509">
        <v>140</v>
      </c>
      <c r="M8509">
        <v>0.20073185584558101</v>
      </c>
      <c r="N8509">
        <v>0.199910446090412</v>
      </c>
      <c r="P8509" t="s">
        <v>42</v>
      </c>
    </row>
    <row r="8510" spans="1:16" x14ac:dyDescent="0.3">
      <c r="A8510" t="str">
        <f t="shared" si="135"/>
        <v>04: Food PubsROGBPremiumNon Flavoured VodkaAbsolut BlueF: £3.80 - £4.00All stocking</v>
      </c>
      <c r="B8510" t="s">
        <v>1</v>
      </c>
      <c r="C8510" t="s">
        <v>109</v>
      </c>
      <c r="D8510" t="s">
        <v>104</v>
      </c>
      <c r="E8510" t="s">
        <v>15</v>
      </c>
      <c r="F8510" t="s">
        <v>71</v>
      </c>
      <c r="G8510" t="s">
        <v>72</v>
      </c>
      <c r="H8510" t="s">
        <v>49</v>
      </c>
      <c r="I8510" t="s">
        <v>55</v>
      </c>
      <c r="J8510" s="1">
        <v>59.57</v>
      </c>
      <c r="K8510">
        <v>15.825211073648561</v>
      </c>
      <c r="L8510">
        <v>112</v>
      </c>
      <c r="M8510">
        <v>0.20471337266146</v>
      </c>
      <c r="N8510">
        <v>0.194439245935355</v>
      </c>
      <c r="P8510" t="s">
        <v>42</v>
      </c>
    </row>
    <row r="8511" spans="1:16" x14ac:dyDescent="0.3">
      <c r="A8511" t="str">
        <f t="shared" si="135"/>
        <v>04: Food PubsROGBPremiumNon Flavoured VodkaAbsolut BlueG: £4.00 - £4.20All stocking</v>
      </c>
      <c r="B8511" t="s">
        <v>1</v>
      </c>
      <c r="C8511" t="s">
        <v>109</v>
      </c>
      <c r="D8511" t="s">
        <v>104</v>
      </c>
      <c r="E8511" t="s">
        <v>15</v>
      </c>
      <c r="F8511" t="s">
        <v>71</v>
      </c>
      <c r="G8511" t="s">
        <v>72</v>
      </c>
      <c r="H8511" t="s">
        <v>49</v>
      </c>
      <c r="I8511" t="s">
        <v>56</v>
      </c>
      <c r="J8511" s="1">
        <v>92.51</v>
      </c>
      <c r="K8511">
        <v>23.373648671017079</v>
      </c>
      <c r="L8511">
        <v>57</v>
      </c>
      <c r="M8511">
        <v>0.323891988321586</v>
      </c>
      <c r="N8511">
        <v>0.30695031712473603</v>
      </c>
      <c r="P8511" t="s">
        <v>42</v>
      </c>
    </row>
    <row r="8512" spans="1:16" x14ac:dyDescent="0.3">
      <c r="A8512" t="str">
        <f t="shared" si="135"/>
        <v>04: Food PubsROGBPremiumNon Flavoured VodkaAbsolut BlueH: £4.20 - £4.40All stocking</v>
      </c>
      <c r="B8512" t="s">
        <v>1</v>
      </c>
      <c r="C8512" t="s">
        <v>109</v>
      </c>
      <c r="D8512" t="s">
        <v>104</v>
      </c>
      <c r="E8512" t="s">
        <v>15</v>
      </c>
      <c r="F8512" t="s">
        <v>71</v>
      </c>
      <c r="G8512" t="s">
        <v>72</v>
      </c>
      <c r="H8512" t="s">
        <v>49</v>
      </c>
      <c r="I8512" t="s">
        <v>60</v>
      </c>
      <c r="J8512" s="1">
        <v>107.89</v>
      </c>
      <c r="K8512">
        <v>26.430010028285878</v>
      </c>
      <c r="L8512">
        <v>29</v>
      </c>
      <c r="M8512">
        <v>0.24331069872504499</v>
      </c>
      <c r="N8512">
        <v>0.208839576360552</v>
      </c>
      <c r="P8512" t="s">
        <v>42</v>
      </c>
    </row>
    <row r="8513" spans="1:16" x14ac:dyDescent="0.3">
      <c r="A8513" t="str">
        <f t="shared" si="135"/>
        <v>04: Food PubsROGBPremiumNon Flavoured VodkaBelvedereTotalAll stocking</v>
      </c>
      <c r="B8513" t="s">
        <v>1</v>
      </c>
      <c r="C8513" t="s">
        <v>109</v>
      </c>
      <c r="D8513" t="s">
        <v>104</v>
      </c>
      <c r="E8513" t="s">
        <v>15</v>
      </c>
      <c r="F8513" t="s">
        <v>71</v>
      </c>
      <c r="G8513" t="s">
        <v>73</v>
      </c>
      <c r="H8513" t="s">
        <v>49</v>
      </c>
      <c r="I8513" t="s">
        <v>12</v>
      </c>
      <c r="J8513" s="1">
        <v>100.09</v>
      </c>
      <c r="K8513">
        <v>24.24352815394484</v>
      </c>
      <c r="L8513">
        <v>36</v>
      </c>
      <c r="M8513" s="19">
        <v>5.9328866805035602E-2</v>
      </c>
      <c r="N8513" s="19">
        <v>4.5711265544669498E-2</v>
      </c>
      <c r="P8513" t="s">
        <v>42</v>
      </c>
    </row>
    <row r="8514" spans="1:16" x14ac:dyDescent="0.3">
      <c r="A8514" t="str">
        <f t="shared" si="135"/>
        <v>04: Food PubsROGBPremiumNon Flavoured VodkaCirocTotalAll stocking</v>
      </c>
      <c r="B8514" t="s">
        <v>1</v>
      </c>
      <c r="C8514" t="s">
        <v>109</v>
      </c>
      <c r="D8514" t="s">
        <v>104</v>
      </c>
      <c r="E8514" t="s">
        <v>15</v>
      </c>
      <c r="F8514" t="s">
        <v>71</v>
      </c>
      <c r="G8514" t="s">
        <v>74</v>
      </c>
      <c r="H8514" t="s">
        <v>49</v>
      </c>
      <c r="I8514" t="s">
        <v>12</v>
      </c>
      <c r="J8514" s="1">
        <v>26.65</v>
      </c>
      <c r="K8514">
        <v>6.9423672755815593</v>
      </c>
      <c r="L8514">
        <v>70</v>
      </c>
      <c r="M8514">
        <v>2.3883580071403E-2</v>
      </c>
      <c r="N8514" s="19">
        <v>2.18498453129586E-2</v>
      </c>
      <c r="P8514" t="s">
        <v>42</v>
      </c>
    </row>
    <row r="8515" spans="1:16" x14ac:dyDescent="0.3">
      <c r="A8515" t="str">
        <f t="shared" si="135"/>
        <v>04: Food PubsROGBPremiumNon Flavoured VodkaGrey GooseTotalAll stocking</v>
      </c>
      <c r="B8515" t="s">
        <v>1</v>
      </c>
      <c r="C8515" t="s">
        <v>109</v>
      </c>
      <c r="D8515" t="s">
        <v>104</v>
      </c>
      <c r="E8515" t="s">
        <v>15</v>
      </c>
      <c r="F8515" t="s">
        <v>71</v>
      </c>
      <c r="G8515" t="s">
        <v>75</v>
      </c>
      <c r="H8515" t="s">
        <v>49</v>
      </c>
      <c r="I8515" t="s">
        <v>12</v>
      </c>
      <c r="J8515" s="1">
        <v>27.99</v>
      </c>
      <c r="K8515">
        <v>7.9583659569965199</v>
      </c>
      <c r="L8515">
        <v>471</v>
      </c>
      <c r="M8515">
        <v>5.8963747169730997E-2</v>
      </c>
      <c r="N8515" s="19">
        <v>5.84007121859118E-2</v>
      </c>
      <c r="P8515" t="s">
        <v>42</v>
      </c>
    </row>
    <row r="8516" spans="1:16" x14ac:dyDescent="0.3">
      <c r="A8516" t="str">
        <f t="shared" si="135"/>
        <v>04: Food PubsROGBPremiumNon Flavoured VodkaGrey GooseD: £3.40 - £3.60All stocking</v>
      </c>
      <c r="B8516" t="s">
        <v>1</v>
      </c>
      <c r="C8516" t="s">
        <v>109</v>
      </c>
      <c r="D8516" t="s">
        <v>104</v>
      </c>
      <c r="E8516" t="s">
        <v>15</v>
      </c>
      <c r="F8516" t="s">
        <v>71</v>
      </c>
      <c r="G8516" t="s">
        <v>75</v>
      </c>
      <c r="H8516" t="s">
        <v>49</v>
      </c>
      <c r="I8516" t="s">
        <v>53</v>
      </c>
      <c r="J8516" s="1">
        <v>23.78</v>
      </c>
      <c r="K8516">
        <v>8.0173094173094004</v>
      </c>
      <c r="L8516">
        <v>37</v>
      </c>
      <c r="M8516" s="19">
        <v>4.3545388373090597E-2</v>
      </c>
      <c r="N8516">
        <v>4.9243355219269001E-2</v>
      </c>
      <c r="P8516" t="s">
        <v>42</v>
      </c>
    </row>
    <row r="8517" spans="1:16" x14ac:dyDescent="0.3">
      <c r="A8517" t="str">
        <f t="shared" si="135"/>
        <v>04: Food PubsROGBPremiumNon Flavoured VodkaGrey GooseE: £3.60 - £3.80All stocking</v>
      </c>
      <c r="B8517" t="s">
        <v>1</v>
      </c>
      <c r="C8517" t="s">
        <v>109</v>
      </c>
      <c r="D8517" t="s">
        <v>104</v>
      </c>
      <c r="E8517" t="s">
        <v>15</v>
      </c>
      <c r="F8517" t="s">
        <v>71</v>
      </c>
      <c r="G8517" t="s">
        <v>75</v>
      </c>
      <c r="H8517" t="s">
        <v>49</v>
      </c>
      <c r="I8517" t="s">
        <v>54</v>
      </c>
      <c r="J8517" s="1">
        <v>28.17</v>
      </c>
      <c r="K8517">
        <v>9.1115271318719593</v>
      </c>
      <c r="L8517">
        <v>58</v>
      </c>
      <c r="M8517" s="19">
        <v>4.8990880928977201E-2</v>
      </c>
      <c r="N8517" s="19">
        <v>5.3758647482673803E-2</v>
      </c>
      <c r="P8517" t="s">
        <v>42</v>
      </c>
    </row>
    <row r="8518" spans="1:16" x14ac:dyDescent="0.3">
      <c r="A8518" t="str">
        <f t="shared" si="135"/>
        <v>04: Food PubsROGBPremiumNon Flavoured VodkaGrey GooseF: £3.80 - £4.00All stocking</v>
      </c>
      <c r="B8518" t="s">
        <v>1</v>
      </c>
      <c r="C8518" t="s">
        <v>109</v>
      </c>
      <c r="D8518" t="s">
        <v>104</v>
      </c>
      <c r="E8518" t="s">
        <v>15</v>
      </c>
      <c r="F8518" t="s">
        <v>71</v>
      </c>
      <c r="G8518" t="s">
        <v>75</v>
      </c>
      <c r="H8518" t="s">
        <v>49</v>
      </c>
      <c r="I8518" t="s">
        <v>55</v>
      </c>
      <c r="J8518" s="1">
        <v>31.46</v>
      </c>
      <c r="K8518">
        <v>9.7735581669792388</v>
      </c>
      <c r="L8518">
        <v>76</v>
      </c>
      <c r="M8518" s="19">
        <v>6.0183893840887397E-2</v>
      </c>
      <c r="N8518" s="19">
        <v>6.4936526514810494E-2</v>
      </c>
      <c r="P8518" t="s">
        <v>42</v>
      </c>
    </row>
    <row r="8519" spans="1:16" x14ac:dyDescent="0.3">
      <c r="A8519" t="str">
        <f t="shared" si="135"/>
        <v>04: Food PubsROGBPremiumNon Flavoured VodkaGrey GooseG: £4.00 - £4.20All stocking</v>
      </c>
      <c r="B8519" t="s">
        <v>1</v>
      </c>
      <c r="C8519" t="s">
        <v>109</v>
      </c>
      <c r="D8519" t="s">
        <v>104</v>
      </c>
      <c r="E8519" t="s">
        <v>15</v>
      </c>
      <c r="F8519" t="s">
        <v>71</v>
      </c>
      <c r="G8519" t="s">
        <v>75</v>
      </c>
      <c r="H8519" t="s">
        <v>49</v>
      </c>
      <c r="I8519" t="s">
        <v>56</v>
      </c>
      <c r="J8519" s="1">
        <v>29.73</v>
      </c>
      <c r="K8519">
        <v>8.5528263155985993</v>
      </c>
      <c r="L8519">
        <v>101</v>
      </c>
      <c r="M8519" s="19">
        <v>7.2687575030855697E-2</v>
      </c>
      <c r="N8519" s="19">
        <v>7.3101871295907395E-2</v>
      </c>
      <c r="P8519" t="s">
        <v>42</v>
      </c>
    </row>
    <row r="8520" spans="1:16" x14ac:dyDescent="0.3">
      <c r="A8520" t="str">
        <f t="shared" si="135"/>
        <v>04: Food PubsROGBPremiumNon Flavoured VodkaGrey GooseH: £4.20 - £4.40All stocking</v>
      </c>
      <c r="B8520" t="s">
        <v>1</v>
      </c>
      <c r="C8520" t="s">
        <v>109</v>
      </c>
      <c r="D8520" t="s">
        <v>104</v>
      </c>
      <c r="E8520" t="s">
        <v>15</v>
      </c>
      <c r="F8520" t="s">
        <v>71</v>
      </c>
      <c r="G8520" t="s">
        <v>75</v>
      </c>
      <c r="H8520" t="s">
        <v>49</v>
      </c>
      <c r="I8520" t="s">
        <v>60</v>
      </c>
      <c r="J8520" s="1">
        <v>28.91</v>
      </c>
      <c r="K8520">
        <v>7.8041552197802</v>
      </c>
      <c r="L8520">
        <v>120</v>
      </c>
      <c r="M8520" s="19">
        <v>6.75108857275563E-2</v>
      </c>
      <c r="N8520" s="19">
        <v>6.56111530570999E-2</v>
      </c>
      <c r="P8520" t="s">
        <v>42</v>
      </c>
    </row>
    <row r="8521" spans="1:16" x14ac:dyDescent="0.3">
      <c r="A8521" t="str">
        <f t="shared" si="135"/>
        <v>04: Food PubsROGBPremiumNon Flavoured VodkaGrey GooseI: £4.40 - £4.60All stocking</v>
      </c>
      <c r="B8521" t="s">
        <v>1</v>
      </c>
      <c r="C8521" t="s">
        <v>109</v>
      </c>
      <c r="D8521" t="s">
        <v>104</v>
      </c>
      <c r="E8521" t="s">
        <v>15</v>
      </c>
      <c r="F8521" t="s">
        <v>71</v>
      </c>
      <c r="G8521" t="s">
        <v>75</v>
      </c>
      <c r="H8521" t="s">
        <v>49</v>
      </c>
      <c r="I8521" t="s">
        <v>64</v>
      </c>
      <c r="J8521" s="1">
        <v>31.39</v>
      </c>
      <c r="K8521">
        <v>8.0535003268336798</v>
      </c>
      <c r="L8521">
        <v>90</v>
      </c>
      <c r="M8521" s="19">
        <v>6.1954303932794198E-2</v>
      </c>
      <c r="N8521" s="19">
        <v>5.8345080608885103E-2</v>
      </c>
      <c r="P8521" t="s">
        <v>42</v>
      </c>
    </row>
    <row r="8522" spans="1:16" x14ac:dyDescent="0.3">
      <c r="A8522" t="str">
        <f t="shared" si="135"/>
        <v>04: Food PubsROGBPremiumNon Flavoured VodkaGrey GooseJ: £4.60 - £4.80All stocking</v>
      </c>
      <c r="B8522" t="s">
        <v>1</v>
      </c>
      <c r="C8522" t="s">
        <v>109</v>
      </c>
      <c r="D8522" t="s">
        <v>104</v>
      </c>
      <c r="E8522" t="s">
        <v>15</v>
      </c>
      <c r="F8522" t="s">
        <v>71</v>
      </c>
      <c r="G8522" t="s">
        <v>75</v>
      </c>
      <c r="H8522" t="s">
        <v>49</v>
      </c>
      <c r="I8522" t="s">
        <v>65</v>
      </c>
      <c r="J8522" s="1">
        <v>32.74</v>
      </c>
      <c r="K8522">
        <v>8.3675557175557191</v>
      </c>
      <c r="L8522">
        <v>37</v>
      </c>
      <c r="M8522">
        <v>7.8716206171677003E-2</v>
      </c>
      <c r="N8522" s="19">
        <v>7.4787441219778594E-2</v>
      </c>
      <c r="P8522" t="s">
        <v>42</v>
      </c>
    </row>
    <row r="8523" spans="1:16" x14ac:dyDescent="0.3">
      <c r="A8523" t="str">
        <f t="shared" si="135"/>
        <v>04: Food PubsROGBPremiumNon Flavoured VodkaKetel OneTotalAll stocking</v>
      </c>
      <c r="B8523" t="s">
        <v>1</v>
      </c>
      <c r="C8523" t="s">
        <v>109</v>
      </c>
      <c r="D8523" t="s">
        <v>104</v>
      </c>
      <c r="E8523" t="s">
        <v>15</v>
      </c>
      <c r="F8523" t="s">
        <v>71</v>
      </c>
      <c r="G8523" t="s">
        <v>76</v>
      </c>
      <c r="H8523" t="s">
        <v>49</v>
      </c>
      <c r="I8523" t="s">
        <v>12</v>
      </c>
      <c r="J8523" s="1">
        <v>56.25</v>
      </c>
      <c r="K8523">
        <v>16.342907216240562</v>
      </c>
      <c r="L8523">
        <v>360</v>
      </c>
      <c r="M8523">
        <v>0.15001300452586999</v>
      </c>
      <c r="N8523">
        <v>0.151428658255782</v>
      </c>
      <c r="P8523" t="s">
        <v>42</v>
      </c>
    </row>
    <row r="8524" spans="1:16" x14ac:dyDescent="0.3">
      <c r="A8524" t="str">
        <f t="shared" si="135"/>
        <v>04: Food PubsROGBPremiumNon Flavoured VodkaKetel OneC: £3.20 - £3.40All stocking</v>
      </c>
      <c r="B8524" t="s">
        <v>1</v>
      </c>
      <c r="C8524" t="s">
        <v>109</v>
      </c>
      <c r="D8524" t="s">
        <v>104</v>
      </c>
      <c r="E8524" t="s">
        <v>15</v>
      </c>
      <c r="F8524" t="s">
        <v>71</v>
      </c>
      <c r="G8524" t="s">
        <v>76</v>
      </c>
      <c r="H8524" t="s">
        <v>49</v>
      </c>
      <c r="I8524" t="s">
        <v>52</v>
      </c>
      <c r="J8524" s="1">
        <v>49.99</v>
      </c>
      <c r="K8524">
        <v>15.580564125417078</v>
      </c>
      <c r="L8524">
        <v>68</v>
      </c>
      <c r="M8524">
        <v>0.19639079379674801</v>
      </c>
      <c r="N8524">
        <v>0.21527070800555301</v>
      </c>
      <c r="P8524" t="s">
        <v>42</v>
      </c>
    </row>
    <row r="8525" spans="1:16" x14ac:dyDescent="0.3">
      <c r="A8525" t="str">
        <f t="shared" si="135"/>
        <v>04: Food PubsROGBPremiumNon Flavoured VodkaKetel OneD: £3.40 - £3.60All stocking</v>
      </c>
      <c r="B8525" t="s">
        <v>1</v>
      </c>
      <c r="C8525" t="s">
        <v>109</v>
      </c>
      <c r="D8525" t="s">
        <v>104</v>
      </c>
      <c r="E8525" t="s">
        <v>15</v>
      </c>
      <c r="F8525" t="s">
        <v>71</v>
      </c>
      <c r="G8525" t="s">
        <v>76</v>
      </c>
      <c r="H8525" t="s">
        <v>49</v>
      </c>
      <c r="I8525" t="s">
        <v>53</v>
      </c>
      <c r="J8525" s="1">
        <v>64.52</v>
      </c>
      <c r="K8525">
        <v>19.38848876407932</v>
      </c>
      <c r="L8525">
        <v>127</v>
      </c>
      <c r="M8525">
        <v>0.28475255244011</v>
      </c>
      <c r="N8525">
        <v>0.310698136097938</v>
      </c>
      <c r="P8525" t="s">
        <v>42</v>
      </c>
    </row>
    <row r="8526" spans="1:16" x14ac:dyDescent="0.3">
      <c r="A8526" t="str">
        <f t="shared" si="135"/>
        <v>04: Food PubsROGBPremiumNon Flavoured VodkaKetel OneE: £3.60 - £3.80All stocking</v>
      </c>
      <c r="B8526" t="s">
        <v>1</v>
      </c>
      <c r="C8526" t="s">
        <v>109</v>
      </c>
      <c r="D8526" t="s">
        <v>104</v>
      </c>
      <c r="E8526" t="s">
        <v>15</v>
      </c>
      <c r="F8526" t="s">
        <v>71</v>
      </c>
      <c r="G8526" t="s">
        <v>76</v>
      </c>
      <c r="H8526" t="s">
        <v>49</v>
      </c>
      <c r="I8526" t="s">
        <v>54</v>
      </c>
      <c r="J8526" s="1">
        <v>71.05</v>
      </c>
      <c r="K8526">
        <v>21.182311927446158</v>
      </c>
      <c r="L8526">
        <v>149</v>
      </c>
      <c r="M8526">
        <v>0.28870741057648203</v>
      </c>
      <c r="N8526">
        <v>0.31821255303683399</v>
      </c>
      <c r="P8526" t="s">
        <v>42</v>
      </c>
    </row>
    <row r="8527" spans="1:16" x14ac:dyDescent="0.3">
      <c r="A8527" t="str">
        <f t="shared" si="135"/>
        <v>04: Food PubsROGBPremiumNon Flavoured VodkaKetel OneF: £3.80 - £4.00All stocking</v>
      </c>
      <c r="B8527" t="s">
        <v>1</v>
      </c>
      <c r="C8527" t="s">
        <v>109</v>
      </c>
      <c r="D8527" t="s">
        <v>104</v>
      </c>
      <c r="E8527" t="s">
        <v>15</v>
      </c>
      <c r="F8527" t="s">
        <v>71</v>
      </c>
      <c r="G8527" t="s">
        <v>76</v>
      </c>
      <c r="H8527" t="s">
        <v>49</v>
      </c>
      <c r="I8527" t="s">
        <v>55</v>
      </c>
      <c r="J8527" s="1">
        <v>84.29</v>
      </c>
      <c r="K8527">
        <v>24.806548502003039</v>
      </c>
      <c r="L8527">
        <v>110</v>
      </c>
      <c r="M8527">
        <v>0.32152528027767702</v>
      </c>
      <c r="N8527">
        <v>0.35181642349577402</v>
      </c>
      <c r="P8527" t="s">
        <v>42</v>
      </c>
    </row>
    <row r="8528" spans="1:16" x14ac:dyDescent="0.3">
      <c r="A8528" t="str">
        <f t="shared" si="135"/>
        <v>04: Food PubsROGBPremiumNon Flavoured VodkaKetel OneG: £4.00 - £4.20All stocking</v>
      </c>
      <c r="B8528" t="s">
        <v>1</v>
      </c>
      <c r="C8528" t="s">
        <v>109</v>
      </c>
      <c r="D8528" t="s">
        <v>104</v>
      </c>
      <c r="E8528" t="s">
        <v>15</v>
      </c>
      <c r="F8528" t="s">
        <v>71</v>
      </c>
      <c r="G8528" t="s">
        <v>76</v>
      </c>
      <c r="H8528" t="s">
        <v>49</v>
      </c>
      <c r="I8528" t="s">
        <v>56</v>
      </c>
      <c r="J8528" s="1">
        <v>88.03</v>
      </c>
      <c r="K8528">
        <v>25.041776048026041</v>
      </c>
      <c r="L8528">
        <v>72</v>
      </c>
      <c r="M8528">
        <v>0.36692822818182402</v>
      </c>
      <c r="N8528">
        <v>0.39361040530215502</v>
      </c>
      <c r="P8528" t="s">
        <v>42</v>
      </c>
    </row>
    <row r="8529" spans="1:16" x14ac:dyDescent="0.3">
      <c r="A8529" t="str">
        <f t="shared" si="135"/>
        <v>04: Food PubsROGBPremiumNon Flavoured VodkaKetel OneH: £4.20 - £4.40All stocking</v>
      </c>
      <c r="B8529" t="s">
        <v>1</v>
      </c>
      <c r="C8529" t="s">
        <v>109</v>
      </c>
      <c r="D8529" t="s">
        <v>104</v>
      </c>
      <c r="E8529" t="s">
        <v>15</v>
      </c>
      <c r="F8529" t="s">
        <v>71</v>
      </c>
      <c r="G8529" t="s">
        <v>76</v>
      </c>
      <c r="H8529" t="s">
        <v>49</v>
      </c>
      <c r="I8529" t="s">
        <v>60</v>
      </c>
      <c r="J8529" s="1">
        <v>69.09</v>
      </c>
      <c r="K8529">
        <v>18.705302660302678</v>
      </c>
      <c r="L8529">
        <v>30</v>
      </c>
      <c r="M8529">
        <v>0.20444036462666901</v>
      </c>
      <c r="N8529">
        <v>0.202191140719225</v>
      </c>
      <c r="P8529" t="s">
        <v>42</v>
      </c>
    </row>
    <row r="8530" spans="1:16" x14ac:dyDescent="0.3">
      <c r="A8530" t="str">
        <f t="shared" si="135"/>
        <v>04: Food PubsROGBPremiumNon Flavoured VodkaKetel OneI: £4.40 - £4.60All stocking</v>
      </c>
      <c r="B8530" t="s">
        <v>1</v>
      </c>
      <c r="C8530" t="s">
        <v>109</v>
      </c>
      <c r="D8530" t="s">
        <v>104</v>
      </c>
      <c r="E8530" t="s">
        <v>15</v>
      </c>
      <c r="F8530" t="s">
        <v>71</v>
      </c>
      <c r="G8530" t="s">
        <v>76</v>
      </c>
      <c r="H8530" t="s">
        <v>49</v>
      </c>
      <c r="I8530" t="s">
        <v>64</v>
      </c>
      <c r="J8530" s="1">
        <v>61.32</v>
      </c>
      <c r="K8530">
        <v>15.284618437118441</v>
      </c>
      <c r="L8530">
        <v>30</v>
      </c>
      <c r="M8530">
        <v>0.17633374989304201</v>
      </c>
      <c r="N8530">
        <v>0.162035571871637</v>
      </c>
      <c r="P8530" t="s">
        <v>42</v>
      </c>
    </row>
    <row r="8531" spans="1:16" x14ac:dyDescent="0.3">
      <c r="A8531" t="str">
        <f t="shared" si="135"/>
        <v>04: Food PubsROGBPremiumNon Flavoured VodkaSmirnoff RedA: &lt;£3All stocking</v>
      </c>
      <c r="B8531" t="s">
        <v>1</v>
      </c>
      <c r="C8531" t="s">
        <v>109</v>
      </c>
      <c r="D8531" t="s">
        <v>104</v>
      </c>
      <c r="E8531" t="s">
        <v>15</v>
      </c>
      <c r="F8531" t="s">
        <v>71</v>
      </c>
      <c r="G8531" t="s">
        <v>77</v>
      </c>
      <c r="H8531" t="s">
        <v>49</v>
      </c>
      <c r="I8531" t="s">
        <v>58</v>
      </c>
      <c r="J8531" s="1">
        <v>186.76</v>
      </c>
      <c r="K8531">
        <v>63.857169816715206</v>
      </c>
      <c r="L8531">
        <v>330</v>
      </c>
      <c r="M8531">
        <v>0.88368714938612303</v>
      </c>
      <c r="N8531">
        <v>0.89140783996721495</v>
      </c>
      <c r="P8531" t="s">
        <v>42</v>
      </c>
    </row>
    <row r="8532" spans="1:16" x14ac:dyDescent="0.3">
      <c r="A8532" t="str">
        <f t="shared" si="135"/>
        <v>04: Food PubsROGBPremiumNon Flavoured VodkaSmirnoff RedTotalAll stocking</v>
      </c>
      <c r="B8532" t="s">
        <v>1</v>
      </c>
      <c r="C8532" t="s">
        <v>109</v>
      </c>
      <c r="D8532" t="s">
        <v>104</v>
      </c>
      <c r="E8532" t="s">
        <v>15</v>
      </c>
      <c r="F8532" t="s">
        <v>71</v>
      </c>
      <c r="G8532" t="s">
        <v>77</v>
      </c>
      <c r="H8532" t="s">
        <v>49</v>
      </c>
      <c r="I8532" t="s">
        <v>12</v>
      </c>
      <c r="J8532" s="1">
        <v>175.13</v>
      </c>
      <c r="K8532">
        <v>54.139462931518402</v>
      </c>
      <c r="L8532">
        <v>1029</v>
      </c>
      <c r="M8532">
        <v>0.786815218072897</v>
      </c>
      <c r="N8532">
        <v>0.79594232092796802</v>
      </c>
      <c r="P8532" t="s">
        <v>42</v>
      </c>
    </row>
    <row r="8533" spans="1:16" x14ac:dyDescent="0.3">
      <c r="A8533" t="str">
        <f t="shared" si="135"/>
        <v>04: Food PubsROGBPremiumNon Flavoured VodkaSmirnoff RedB: £3 - £3.20All stocking</v>
      </c>
      <c r="B8533" t="s">
        <v>1</v>
      </c>
      <c r="C8533" t="s">
        <v>109</v>
      </c>
      <c r="D8533" t="s">
        <v>104</v>
      </c>
      <c r="E8533" t="s">
        <v>15</v>
      </c>
      <c r="F8533" t="s">
        <v>71</v>
      </c>
      <c r="G8533" t="s">
        <v>77</v>
      </c>
      <c r="H8533" t="s">
        <v>49</v>
      </c>
      <c r="I8533" t="s">
        <v>59</v>
      </c>
      <c r="J8533" s="1">
        <v>178.26</v>
      </c>
      <c r="K8533">
        <v>55.170899980992402</v>
      </c>
      <c r="L8533">
        <v>379</v>
      </c>
      <c r="M8533">
        <v>0.83002333059305</v>
      </c>
      <c r="N8533">
        <v>0.82485031043992496</v>
      </c>
      <c r="P8533" t="s">
        <v>42</v>
      </c>
    </row>
    <row r="8534" spans="1:16" x14ac:dyDescent="0.3">
      <c r="A8534" t="str">
        <f t="shared" si="135"/>
        <v>04: Food PubsROGBPremiumNon Flavoured VodkaSmirnoff RedC: £3.20 - £3.40All stocking</v>
      </c>
      <c r="B8534" t="s">
        <v>1</v>
      </c>
      <c r="C8534" t="s">
        <v>109</v>
      </c>
      <c r="D8534" t="s">
        <v>104</v>
      </c>
      <c r="E8534" t="s">
        <v>15</v>
      </c>
      <c r="F8534" t="s">
        <v>71</v>
      </c>
      <c r="G8534" t="s">
        <v>77</v>
      </c>
      <c r="H8534" t="s">
        <v>49</v>
      </c>
      <c r="I8534" t="s">
        <v>52</v>
      </c>
      <c r="J8534" s="1">
        <v>168.49</v>
      </c>
      <c r="K8534">
        <v>51.812948834861601</v>
      </c>
      <c r="L8534">
        <v>413</v>
      </c>
      <c r="M8534">
        <v>0.79973798869852197</v>
      </c>
      <c r="N8534">
        <v>0.80277975202429697</v>
      </c>
      <c r="P8534" t="s">
        <v>42</v>
      </c>
    </row>
    <row r="8535" spans="1:16" x14ac:dyDescent="0.3">
      <c r="A8535" t="str">
        <f t="shared" si="135"/>
        <v>04: Food PubsROGBPremiumNon Flavoured VodkaSmirnoff RedD: £3.40 - £3.60All stocking</v>
      </c>
      <c r="B8535" t="s">
        <v>1</v>
      </c>
      <c r="C8535" t="s">
        <v>109</v>
      </c>
      <c r="D8535" t="s">
        <v>104</v>
      </c>
      <c r="E8535" t="s">
        <v>15</v>
      </c>
      <c r="F8535" t="s">
        <v>71</v>
      </c>
      <c r="G8535" t="s">
        <v>77</v>
      </c>
      <c r="H8535" t="s">
        <v>49</v>
      </c>
      <c r="I8535" t="s">
        <v>53</v>
      </c>
      <c r="J8535" s="1">
        <v>193.02</v>
      </c>
      <c r="K8535">
        <v>57.243957739230403</v>
      </c>
      <c r="L8535">
        <v>275</v>
      </c>
      <c r="M8535">
        <v>0.80077266138644898</v>
      </c>
      <c r="N8535">
        <v>0.80718215071358301</v>
      </c>
      <c r="P8535" t="s">
        <v>42</v>
      </c>
    </row>
    <row r="8536" spans="1:16" x14ac:dyDescent="0.3">
      <c r="A8536" t="str">
        <f t="shared" si="135"/>
        <v>04: Food PubsROGBPremiumNon Flavoured VodkaSmirnoff RedE: £3.60 - £3.80All stocking</v>
      </c>
      <c r="B8536" t="s">
        <v>1</v>
      </c>
      <c r="C8536" t="s">
        <v>109</v>
      </c>
      <c r="D8536" t="s">
        <v>104</v>
      </c>
      <c r="E8536" t="s">
        <v>15</v>
      </c>
      <c r="F8536" t="s">
        <v>71</v>
      </c>
      <c r="G8536" t="s">
        <v>77</v>
      </c>
      <c r="H8536" t="s">
        <v>49</v>
      </c>
      <c r="I8536" t="s">
        <v>54</v>
      </c>
      <c r="J8536" s="1">
        <v>214.79</v>
      </c>
      <c r="K8536">
        <v>61.349003185824003</v>
      </c>
      <c r="L8536">
        <v>184</v>
      </c>
      <c r="M8536">
        <v>0.74760104032115704</v>
      </c>
      <c r="N8536">
        <v>0.75176766238123305</v>
      </c>
      <c r="P8536" t="s">
        <v>42</v>
      </c>
    </row>
    <row r="8537" spans="1:16" x14ac:dyDescent="0.3">
      <c r="A8537" t="str">
        <f t="shared" si="135"/>
        <v>04: Food PubsROGBPremiumNon Flavoured VodkaSmirnoff RedF: £3.80 - £4.00All stocking</v>
      </c>
      <c r="B8537" t="s">
        <v>1</v>
      </c>
      <c r="C8537" t="s">
        <v>109</v>
      </c>
      <c r="D8537" t="s">
        <v>104</v>
      </c>
      <c r="E8537" t="s">
        <v>15</v>
      </c>
      <c r="F8537" t="s">
        <v>71</v>
      </c>
      <c r="G8537" t="s">
        <v>77</v>
      </c>
      <c r="H8537" t="s">
        <v>49</v>
      </c>
      <c r="I8537" t="s">
        <v>55</v>
      </c>
      <c r="J8537" s="1">
        <v>222.39</v>
      </c>
      <c r="K8537">
        <v>62.828449883450006</v>
      </c>
      <c r="L8537">
        <v>130</v>
      </c>
      <c r="M8537">
        <v>0.84920873040519596</v>
      </c>
      <c r="N8537">
        <v>0.84834175074694795</v>
      </c>
      <c r="P8537" t="s">
        <v>42</v>
      </c>
    </row>
    <row r="8538" spans="1:16" x14ac:dyDescent="0.3">
      <c r="A8538" t="str">
        <f t="shared" si="135"/>
        <v>04: Food PubsROGBPremiumNon Flavoured VodkaSmirnoff RedG: £4.00 - £4.20All stocking</v>
      </c>
      <c r="B8538" t="s">
        <v>1</v>
      </c>
      <c r="C8538" t="s">
        <v>109</v>
      </c>
      <c r="D8538" t="s">
        <v>104</v>
      </c>
      <c r="E8538" t="s">
        <v>15</v>
      </c>
      <c r="F8538" t="s">
        <v>71</v>
      </c>
      <c r="G8538" t="s">
        <v>77</v>
      </c>
      <c r="H8538" t="s">
        <v>49</v>
      </c>
      <c r="I8538" t="s">
        <v>56</v>
      </c>
      <c r="J8538" s="1">
        <v>204.19</v>
      </c>
      <c r="K8538">
        <v>54.710410384722401</v>
      </c>
      <c r="L8538">
        <v>109</v>
      </c>
      <c r="M8538">
        <v>0.72543866362260101</v>
      </c>
      <c r="N8538">
        <v>0.71428039956100398</v>
      </c>
      <c r="P8538" t="s">
        <v>42</v>
      </c>
    </row>
    <row r="8539" spans="1:16" x14ac:dyDescent="0.3">
      <c r="A8539" t="str">
        <f t="shared" si="135"/>
        <v>04: Food PubsROGBPremiumNon Flavoured VodkaSmirnoff RedH: £4.20 - £4.40All stocking</v>
      </c>
      <c r="B8539" t="s">
        <v>1</v>
      </c>
      <c r="C8539" t="s">
        <v>109</v>
      </c>
      <c r="D8539" t="s">
        <v>104</v>
      </c>
      <c r="E8539" t="s">
        <v>15</v>
      </c>
      <c r="F8539" t="s">
        <v>71</v>
      </c>
      <c r="G8539" t="s">
        <v>77</v>
      </c>
      <c r="H8539" t="s">
        <v>49</v>
      </c>
      <c r="I8539" t="s">
        <v>60</v>
      </c>
      <c r="J8539" s="1">
        <v>218.69</v>
      </c>
      <c r="K8539">
        <v>56.474718081625994</v>
      </c>
      <c r="L8539">
        <v>76</v>
      </c>
      <c r="M8539">
        <v>0.74611232387654103</v>
      </c>
      <c r="N8539">
        <v>0.73725604814603196</v>
      </c>
      <c r="P8539" t="s">
        <v>42</v>
      </c>
    </row>
    <row r="8540" spans="1:16" x14ac:dyDescent="0.3">
      <c r="A8540" t="str">
        <f t="shared" si="135"/>
        <v>04: Food PubsROGBPremiumNon Flavoured VodkaSmirnoff RedI: £4.40 - £4.60All stocking</v>
      </c>
      <c r="B8540" t="s">
        <v>1</v>
      </c>
      <c r="C8540" t="s">
        <v>109</v>
      </c>
      <c r="D8540" t="s">
        <v>104</v>
      </c>
      <c r="E8540" t="s">
        <v>15</v>
      </c>
      <c r="F8540" t="s">
        <v>71</v>
      </c>
      <c r="G8540" t="s">
        <v>77</v>
      </c>
      <c r="H8540" t="s">
        <v>49</v>
      </c>
      <c r="I8540" t="s">
        <v>64</v>
      </c>
      <c r="J8540" s="1">
        <v>212.75</v>
      </c>
      <c r="K8540">
        <v>52.043008985316803</v>
      </c>
      <c r="L8540">
        <v>78</v>
      </c>
      <c r="M8540">
        <v>0.69492795340964697</v>
      </c>
      <c r="N8540">
        <v>0.66642585551330802</v>
      </c>
      <c r="P8540" t="s">
        <v>42</v>
      </c>
    </row>
    <row r="8541" spans="1:16" x14ac:dyDescent="0.3">
      <c r="A8541" t="str">
        <f t="shared" si="135"/>
        <v>04: Food PubsROGBPremiumNon Flavoured VodkaSmirnoff RedJ: £4.60 - £4.80All stocking</v>
      </c>
      <c r="B8541" t="s">
        <v>1</v>
      </c>
      <c r="C8541" t="s">
        <v>109</v>
      </c>
      <c r="D8541" t="s">
        <v>104</v>
      </c>
      <c r="E8541" t="s">
        <v>15</v>
      </c>
      <c r="F8541" t="s">
        <v>71</v>
      </c>
      <c r="G8541" t="s">
        <v>77</v>
      </c>
      <c r="H8541" t="s">
        <v>49</v>
      </c>
      <c r="I8541" t="s">
        <v>65</v>
      </c>
      <c r="J8541" s="1">
        <v>185.39</v>
      </c>
      <c r="K8541">
        <v>46.166943712025606</v>
      </c>
      <c r="L8541">
        <v>61</v>
      </c>
      <c r="M8541">
        <v>0.67152842250566902</v>
      </c>
      <c r="N8541">
        <v>0.64726634519926296</v>
      </c>
      <c r="P8541" t="s">
        <v>42</v>
      </c>
    </row>
    <row r="8542" spans="1:16" x14ac:dyDescent="0.3">
      <c r="A8542" t="str">
        <f t="shared" si="135"/>
        <v>04: Food PubsROGBPremiumNon Flavoured VodkaSmirnoff RedK: £4.80 - £5.00All stocking</v>
      </c>
      <c r="B8542" t="s">
        <v>1</v>
      </c>
      <c r="C8542" t="s">
        <v>109</v>
      </c>
      <c r="D8542" t="s">
        <v>104</v>
      </c>
      <c r="E8542" t="s">
        <v>15</v>
      </c>
      <c r="F8542" t="s">
        <v>71</v>
      </c>
      <c r="G8542" t="s">
        <v>77</v>
      </c>
      <c r="H8542" t="s">
        <v>49</v>
      </c>
      <c r="I8542" t="s">
        <v>89</v>
      </c>
      <c r="J8542" s="1">
        <v>134.38</v>
      </c>
      <c r="K8542">
        <v>31.19494720965308</v>
      </c>
      <c r="L8542">
        <v>34</v>
      </c>
      <c r="M8542">
        <v>0.78369577458235695</v>
      </c>
      <c r="N8542">
        <v>0.729660882025155</v>
      </c>
      <c r="P8542" t="s">
        <v>42</v>
      </c>
    </row>
    <row r="8543" spans="1:16" x14ac:dyDescent="0.3">
      <c r="A8543" t="str">
        <f t="shared" si="135"/>
        <v>04: Food PubsROGBPremiumTequilaCazcabel BlancoTotalAll stocking</v>
      </c>
      <c r="B8543" t="s">
        <v>1</v>
      </c>
      <c r="C8543" t="s">
        <v>109</v>
      </c>
      <c r="D8543" t="s">
        <v>104</v>
      </c>
      <c r="E8543" t="s">
        <v>15</v>
      </c>
      <c r="F8543" t="s">
        <v>78</v>
      </c>
      <c r="G8543" t="s">
        <v>79</v>
      </c>
      <c r="H8543" t="s">
        <v>49</v>
      </c>
      <c r="I8543" t="s">
        <v>12</v>
      </c>
      <c r="J8543" s="1">
        <v>24.28</v>
      </c>
      <c r="K8543">
        <v>6.4544401564949601</v>
      </c>
      <c r="L8543">
        <v>73</v>
      </c>
      <c r="M8543">
        <v>0.17445833649162401</v>
      </c>
      <c r="N8543">
        <v>0.15926365273933499</v>
      </c>
      <c r="P8543" t="s">
        <v>42</v>
      </c>
    </row>
    <row r="8544" spans="1:16" x14ac:dyDescent="0.3">
      <c r="A8544" t="str">
        <f t="shared" si="135"/>
        <v>04: Food PubsROGBPremiumTequilaJose Cuervo Especial GoldTotalAll stocking</v>
      </c>
      <c r="B8544" t="s">
        <v>1</v>
      </c>
      <c r="C8544" t="s">
        <v>109</v>
      </c>
      <c r="D8544" t="s">
        <v>104</v>
      </c>
      <c r="E8544" t="s">
        <v>15</v>
      </c>
      <c r="F8544" t="s">
        <v>78</v>
      </c>
      <c r="G8544" t="s">
        <v>80</v>
      </c>
      <c r="H8544" t="s">
        <v>49</v>
      </c>
      <c r="I8544" t="s">
        <v>12</v>
      </c>
      <c r="J8544" s="1">
        <v>25.25</v>
      </c>
      <c r="K8544">
        <v>7.3073035784376001</v>
      </c>
      <c r="L8544">
        <v>97</v>
      </c>
      <c r="M8544">
        <v>0.44102063060612001</v>
      </c>
      <c r="N8544">
        <v>0.436695513053596</v>
      </c>
      <c r="P8544" t="s">
        <v>42</v>
      </c>
    </row>
    <row r="8545" spans="1:16" x14ac:dyDescent="0.3">
      <c r="A8545" t="str">
        <f t="shared" si="135"/>
        <v>04: Food PubsROGBPremiumTequilaJose Cuervo Especial GoldC: £3.20 - £3.40All stocking</v>
      </c>
      <c r="B8545" t="s">
        <v>1</v>
      </c>
      <c r="C8545" t="s">
        <v>109</v>
      </c>
      <c r="D8545" t="s">
        <v>104</v>
      </c>
      <c r="E8545" t="s">
        <v>15</v>
      </c>
      <c r="F8545" t="s">
        <v>78</v>
      </c>
      <c r="G8545" t="s">
        <v>80</v>
      </c>
      <c r="H8545" t="s">
        <v>49</v>
      </c>
      <c r="I8545" t="s">
        <v>52</v>
      </c>
      <c r="J8545" s="1">
        <v>22.54</v>
      </c>
      <c r="K8545">
        <v>6.76171875743304</v>
      </c>
      <c r="L8545">
        <v>35</v>
      </c>
      <c r="M8545">
        <v>0.53312767519744997</v>
      </c>
      <c r="N8545">
        <v>0.52691078889162002</v>
      </c>
      <c r="P8545" t="s">
        <v>42</v>
      </c>
    </row>
    <row r="8546" spans="1:16" x14ac:dyDescent="0.3">
      <c r="A8546" t="str">
        <f t="shared" si="135"/>
        <v>04: Food PubsROGBPremiumTequilaJose Cuervo Especial SilverTotalAll stocking</v>
      </c>
      <c r="B8546" t="s">
        <v>1</v>
      </c>
      <c r="C8546" t="s">
        <v>109</v>
      </c>
      <c r="D8546" t="s">
        <v>104</v>
      </c>
      <c r="E8546" t="s">
        <v>15</v>
      </c>
      <c r="F8546" t="s">
        <v>78</v>
      </c>
      <c r="G8546" t="s">
        <v>81</v>
      </c>
      <c r="H8546" t="s">
        <v>49</v>
      </c>
      <c r="I8546" t="s">
        <v>12</v>
      </c>
      <c r="J8546" s="1">
        <v>22.43</v>
      </c>
      <c r="K8546">
        <v>6.9327663918573208</v>
      </c>
      <c r="L8546">
        <v>66</v>
      </c>
      <c r="M8546">
        <v>0.34673954933343798</v>
      </c>
      <c r="N8546">
        <v>0.36031466721871402</v>
      </c>
      <c r="P8546" t="s">
        <v>42</v>
      </c>
    </row>
    <row r="8547" spans="1:16" x14ac:dyDescent="0.3">
      <c r="A8547" t="str">
        <f t="shared" si="135"/>
        <v>04: Food PubsROGBPremiumTequilaOlmeca Altos PlataTotalAll stocking</v>
      </c>
      <c r="B8547" t="s">
        <v>1</v>
      </c>
      <c r="C8547" t="s">
        <v>109</v>
      </c>
      <c r="D8547" t="s">
        <v>104</v>
      </c>
      <c r="E8547" t="s">
        <v>15</v>
      </c>
      <c r="F8547" t="s">
        <v>78</v>
      </c>
      <c r="G8547" t="s">
        <v>93</v>
      </c>
      <c r="H8547" t="s">
        <v>49</v>
      </c>
      <c r="I8547" t="s">
        <v>12</v>
      </c>
      <c r="J8547" s="1">
        <v>31.12</v>
      </c>
      <c r="K8547">
        <v>7.7258930058037194</v>
      </c>
      <c r="L8547">
        <v>56</v>
      </c>
      <c r="M8547">
        <v>0.29832433082802101</v>
      </c>
      <c r="N8547">
        <v>0.29561218335343797</v>
      </c>
      <c r="P8547" t="s">
        <v>42</v>
      </c>
    </row>
    <row r="8548" spans="1:16" x14ac:dyDescent="0.3">
      <c r="A8548" t="str">
        <f t="shared" si="135"/>
        <v>04: Food PubsROGBPremiumTequilaOlmeca Altos ReposadoTotalAll stocking</v>
      </c>
      <c r="B8548" t="s">
        <v>1</v>
      </c>
      <c r="C8548" t="s">
        <v>109</v>
      </c>
      <c r="D8548" t="s">
        <v>104</v>
      </c>
      <c r="E8548" t="s">
        <v>15</v>
      </c>
      <c r="F8548" t="s">
        <v>78</v>
      </c>
      <c r="G8548" t="s">
        <v>97</v>
      </c>
      <c r="H8548" t="s">
        <v>49</v>
      </c>
      <c r="I8548" t="s">
        <v>12</v>
      </c>
      <c r="J8548" s="1">
        <v>25.6</v>
      </c>
      <c r="K8548">
        <v>6.6335959278816405</v>
      </c>
      <c r="L8548">
        <v>35</v>
      </c>
      <c r="M8548">
        <v>0.18978479235474099</v>
      </c>
      <c r="N8548">
        <v>0.18684364838211001</v>
      </c>
      <c r="P8548" t="s">
        <v>42</v>
      </c>
    </row>
    <row r="8549" spans="1:16" x14ac:dyDescent="0.3">
      <c r="A8549" t="str">
        <f t="shared" si="135"/>
        <v>04: Food PubsROGBPremiumTequilaOlmeca BlancoA: &lt;£3All stocking</v>
      </c>
      <c r="B8549" t="s">
        <v>1</v>
      </c>
      <c r="C8549" t="s">
        <v>109</v>
      </c>
      <c r="D8549" t="s">
        <v>104</v>
      </c>
      <c r="E8549" t="s">
        <v>15</v>
      </c>
      <c r="F8549" t="s">
        <v>78</v>
      </c>
      <c r="G8549" t="s">
        <v>83</v>
      </c>
      <c r="H8549" t="s">
        <v>49</v>
      </c>
      <c r="I8549" t="s">
        <v>58</v>
      </c>
      <c r="J8549" s="1">
        <v>21.7</v>
      </c>
      <c r="K8549">
        <v>7.7701921058739201</v>
      </c>
      <c r="L8549">
        <v>110</v>
      </c>
      <c r="M8549">
        <v>0.42024676055134003</v>
      </c>
      <c r="N8549">
        <v>0.452358765288294</v>
      </c>
      <c r="P8549" t="s">
        <v>42</v>
      </c>
    </row>
    <row r="8550" spans="1:16" x14ac:dyDescent="0.3">
      <c r="A8550" t="str">
        <f t="shared" si="135"/>
        <v>04: Food PubsROGBPremiumTequilaOlmeca BlancoTotalAll stocking</v>
      </c>
      <c r="B8550" t="s">
        <v>1</v>
      </c>
      <c r="C8550" t="s">
        <v>109</v>
      </c>
      <c r="D8550" t="s">
        <v>104</v>
      </c>
      <c r="E8550" t="s">
        <v>15</v>
      </c>
      <c r="F8550" t="s">
        <v>78</v>
      </c>
      <c r="G8550" t="s">
        <v>83</v>
      </c>
      <c r="H8550" t="s">
        <v>49</v>
      </c>
      <c r="I8550" t="s">
        <v>12</v>
      </c>
      <c r="J8550" s="1">
        <v>25.9</v>
      </c>
      <c r="K8550">
        <v>7.3149719529124795</v>
      </c>
      <c r="L8550">
        <v>454</v>
      </c>
      <c r="M8550">
        <v>0.54113877300095803</v>
      </c>
      <c r="N8550">
        <v>0.54396203199156301</v>
      </c>
      <c r="P8550" t="s">
        <v>42</v>
      </c>
    </row>
    <row r="8551" spans="1:16" x14ac:dyDescent="0.3">
      <c r="A8551" t="str">
        <f t="shared" si="135"/>
        <v>04: Food PubsROGBPremiumTequilaOlmeca BlancoB: £3 - £3.20All stocking</v>
      </c>
      <c r="B8551" t="s">
        <v>1</v>
      </c>
      <c r="C8551" t="s">
        <v>109</v>
      </c>
      <c r="D8551" t="s">
        <v>104</v>
      </c>
      <c r="E8551" t="s">
        <v>15</v>
      </c>
      <c r="F8551" t="s">
        <v>78</v>
      </c>
      <c r="G8551" t="s">
        <v>83</v>
      </c>
      <c r="H8551" t="s">
        <v>49</v>
      </c>
      <c r="I8551" t="s">
        <v>59</v>
      </c>
      <c r="J8551" s="1">
        <v>31.03</v>
      </c>
      <c r="K8551">
        <v>9.2945070802213596</v>
      </c>
      <c r="L8551">
        <v>35</v>
      </c>
      <c r="M8551">
        <v>0.58290309715712696</v>
      </c>
      <c r="N8551">
        <v>0.563409928082792</v>
      </c>
      <c r="P8551" t="s">
        <v>42</v>
      </c>
    </row>
    <row r="8552" spans="1:16" x14ac:dyDescent="0.3">
      <c r="A8552" t="str">
        <f t="shared" si="135"/>
        <v>04: Food PubsROGBPremiumTequilaOlmeca BlancoC: £3.20 - £3.40All stocking</v>
      </c>
      <c r="B8552" t="s">
        <v>1</v>
      </c>
      <c r="C8552" t="s">
        <v>109</v>
      </c>
      <c r="D8552" t="s">
        <v>104</v>
      </c>
      <c r="E8552" t="s">
        <v>15</v>
      </c>
      <c r="F8552" t="s">
        <v>78</v>
      </c>
      <c r="G8552" t="s">
        <v>83</v>
      </c>
      <c r="H8552" t="s">
        <v>49</v>
      </c>
      <c r="I8552" t="s">
        <v>52</v>
      </c>
      <c r="J8552" s="1">
        <v>29.68</v>
      </c>
      <c r="K8552">
        <v>8.2672315106277203</v>
      </c>
      <c r="L8552">
        <v>106</v>
      </c>
      <c r="M8552">
        <v>0.73898825635971299</v>
      </c>
      <c r="N8552">
        <v>0.73991620800131397</v>
      </c>
      <c r="P8552" t="s">
        <v>42</v>
      </c>
    </row>
    <row r="8553" spans="1:16" x14ac:dyDescent="0.3">
      <c r="A8553" t="str">
        <f t="shared" si="135"/>
        <v>04: Food PubsROGBPremiumTequilaOlmeca BlancoD: £3.40 - £3.60All stocking</v>
      </c>
      <c r="B8553" t="s">
        <v>1</v>
      </c>
      <c r="C8553" t="s">
        <v>109</v>
      </c>
      <c r="D8553" t="s">
        <v>104</v>
      </c>
      <c r="E8553" t="s">
        <v>15</v>
      </c>
      <c r="F8553" t="s">
        <v>78</v>
      </c>
      <c r="G8553" t="s">
        <v>83</v>
      </c>
      <c r="H8553" t="s">
        <v>49</v>
      </c>
      <c r="I8553" t="s">
        <v>53</v>
      </c>
      <c r="J8553" s="1">
        <v>29.17</v>
      </c>
      <c r="K8553">
        <v>7.7624286140590399</v>
      </c>
      <c r="L8553">
        <v>138</v>
      </c>
      <c r="M8553">
        <v>0.643356729214561</v>
      </c>
      <c r="N8553">
        <v>0.61864406779660996</v>
      </c>
      <c r="P8553" t="s">
        <v>42</v>
      </c>
    </row>
    <row r="8554" spans="1:16" x14ac:dyDescent="0.3">
      <c r="A8554" t="str">
        <f t="shared" si="135"/>
        <v>04: Food PubsROGBPremiumTequilaOlmeca BlancoE: £3.60 - £3.80All stocking</v>
      </c>
      <c r="B8554" t="s">
        <v>1</v>
      </c>
      <c r="C8554" t="s">
        <v>109</v>
      </c>
      <c r="D8554" t="s">
        <v>104</v>
      </c>
      <c r="E8554" t="s">
        <v>15</v>
      </c>
      <c r="F8554" t="s">
        <v>78</v>
      </c>
      <c r="G8554" t="s">
        <v>83</v>
      </c>
      <c r="H8554" t="s">
        <v>49</v>
      </c>
      <c r="I8554" t="s">
        <v>54</v>
      </c>
      <c r="J8554" s="1">
        <v>30.73</v>
      </c>
      <c r="K8554">
        <v>8.0719345825115205</v>
      </c>
      <c r="L8554">
        <v>156</v>
      </c>
      <c r="M8554">
        <v>0.72219007037405702</v>
      </c>
      <c r="N8554">
        <v>0.72766807710390202</v>
      </c>
      <c r="P8554" t="s">
        <v>42</v>
      </c>
    </row>
    <row r="8555" spans="1:16" x14ac:dyDescent="0.3">
      <c r="A8555" t="str">
        <f t="shared" si="135"/>
        <v>04: Food PubsROGBPremiumTequilaOlmeca BlancoF: £3.80 - £4.00All stocking</v>
      </c>
      <c r="B8555" t="s">
        <v>1</v>
      </c>
      <c r="C8555" t="s">
        <v>109</v>
      </c>
      <c r="D8555" t="s">
        <v>104</v>
      </c>
      <c r="E8555" t="s">
        <v>15</v>
      </c>
      <c r="F8555" t="s">
        <v>78</v>
      </c>
      <c r="G8555" t="s">
        <v>83</v>
      </c>
      <c r="H8555" t="s">
        <v>49</v>
      </c>
      <c r="I8555" t="s">
        <v>55</v>
      </c>
      <c r="J8555" s="1">
        <v>30.26</v>
      </c>
      <c r="K8555">
        <v>7.7851636537280005</v>
      </c>
      <c r="L8555">
        <v>101</v>
      </c>
      <c r="M8555">
        <v>0.64397451166571495</v>
      </c>
      <c r="N8555">
        <v>0.67036011080332403</v>
      </c>
      <c r="P8555" t="s">
        <v>42</v>
      </c>
    </row>
    <row r="8556" spans="1:16" x14ac:dyDescent="0.3">
      <c r="A8556" t="str">
        <f t="shared" si="135"/>
        <v>04: Food PubsROGBPremiumTequilaOlmeca BlancoG: £4.00 - £4.20All stocking</v>
      </c>
      <c r="B8556" t="s">
        <v>1</v>
      </c>
      <c r="C8556" t="s">
        <v>109</v>
      </c>
      <c r="D8556" t="s">
        <v>104</v>
      </c>
      <c r="E8556" t="s">
        <v>15</v>
      </c>
      <c r="F8556" t="s">
        <v>78</v>
      </c>
      <c r="G8556" t="s">
        <v>83</v>
      </c>
      <c r="H8556" t="s">
        <v>49</v>
      </c>
      <c r="I8556" t="s">
        <v>56</v>
      </c>
      <c r="J8556" s="1">
        <v>42.71</v>
      </c>
      <c r="K8556">
        <v>10.65225082888128</v>
      </c>
      <c r="L8556">
        <v>46</v>
      </c>
      <c r="M8556">
        <v>0.53159714455761498</v>
      </c>
      <c r="N8556">
        <v>0.54311167674196603</v>
      </c>
      <c r="P8556" t="s">
        <v>42</v>
      </c>
    </row>
    <row r="8557" spans="1:16" x14ac:dyDescent="0.3">
      <c r="A8557" t="str">
        <f t="shared" si="135"/>
        <v>04: Food PubsROGBPremiumTequilaOlmeca ReposadoA: &lt;£3All stocking</v>
      </c>
      <c r="B8557" t="s">
        <v>1</v>
      </c>
      <c r="C8557" t="s">
        <v>109</v>
      </c>
      <c r="D8557" t="s">
        <v>104</v>
      </c>
      <c r="E8557" t="s">
        <v>15</v>
      </c>
      <c r="F8557" t="s">
        <v>78</v>
      </c>
      <c r="G8557" t="s">
        <v>84</v>
      </c>
      <c r="H8557" t="s">
        <v>49</v>
      </c>
      <c r="I8557" t="s">
        <v>58</v>
      </c>
      <c r="J8557" s="1">
        <v>17.920000000000002</v>
      </c>
      <c r="K8557">
        <v>6.1335752814013595</v>
      </c>
      <c r="L8557">
        <v>69</v>
      </c>
      <c r="M8557">
        <v>0.30348667660774997</v>
      </c>
      <c r="N8557">
        <v>0.32631230701367397</v>
      </c>
      <c r="P8557" t="s">
        <v>42</v>
      </c>
    </row>
    <row r="8558" spans="1:16" x14ac:dyDescent="0.3">
      <c r="A8558" t="str">
        <f t="shared" si="135"/>
        <v>04: Food PubsROGBPremiumTequilaOlmeca ReposadoTotalAll stocking</v>
      </c>
      <c r="B8558" t="s">
        <v>1</v>
      </c>
      <c r="C8558" t="s">
        <v>109</v>
      </c>
      <c r="D8558" t="s">
        <v>104</v>
      </c>
      <c r="E8558" t="s">
        <v>15</v>
      </c>
      <c r="F8558" t="s">
        <v>78</v>
      </c>
      <c r="G8558" t="s">
        <v>84</v>
      </c>
      <c r="H8558" t="s">
        <v>49</v>
      </c>
      <c r="I8558" t="s">
        <v>12</v>
      </c>
      <c r="J8558" s="1">
        <v>18.95</v>
      </c>
      <c r="K8558">
        <v>5.7157575255565201</v>
      </c>
      <c r="L8558">
        <v>199</v>
      </c>
      <c r="M8558">
        <v>0.27136287001709403</v>
      </c>
      <c r="N8558">
        <v>0.28946575239243499</v>
      </c>
      <c r="P8558" t="s">
        <v>42</v>
      </c>
    </row>
    <row r="8559" spans="1:16" x14ac:dyDescent="0.3">
      <c r="A8559" t="str">
        <f t="shared" si="135"/>
        <v>04: Food PubsROGBPremiumTequilaOlmeca ReposadoB: £3 - £3.20All stocking</v>
      </c>
      <c r="B8559" t="s">
        <v>1</v>
      </c>
      <c r="C8559" t="s">
        <v>109</v>
      </c>
      <c r="D8559" t="s">
        <v>104</v>
      </c>
      <c r="E8559" t="s">
        <v>15</v>
      </c>
      <c r="F8559" t="s">
        <v>78</v>
      </c>
      <c r="G8559" t="s">
        <v>84</v>
      </c>
      <c r="H8559" t="s">
        <v>49</v>
      </c>
      <c r="I8559" t="s">
        <v>59</v>
      </c>
      <c r="J8559" s="1">
        <v>19.59</v>
      </c>
      <c r="K8559">
        <v>6.2010233494104394</v>
      </c>
      <c r="L8559">
        <v>31</v>
      </c>
      <c r="M8559">
        <v>0.46966489012738299</v>
      </c>
      <c r="N8559">
        <v>0.48540653231410702</v>
      </c>
      <c r="P8559" t="s">
        <v>42</v>
      </c>
    </row>
    <row r="8560" spans="1:16" x14ac:dyDescent="0.3">
      <c r="A8560" t="str">
        <f t="shared" si="135"/>
        <v>04: Food PubsROGBPremiumTequilaOlmeca ReposadoC: £3.20 - £3.40All stocking</v>
      </c>
      <c r="B8560" t="s">
        <v>1</v>
      </c>
      <c r="C8560" t="s">
        <v>109</v>
      </c>
      <c r="D8560" t="s">
        <v>104</v>
      </c>
      <c r="E8560" t="s">
        <v>15</v>
      </c>
      <c r="F8560" t="s">
        <v>78</v>
      </c>
      <c r="G8560" t="s">
        <v>84</v>
      </c>
      <c r="H8560" t="s">
        <v>49</v>
      </c>
      <c r="I8560" t="s">
        <v>52</v>
      </c>
      <c r="J8560" s="1">
        <v>14.77</v>
      </c>
      <c r="K8560">
        <v>4.6898087098087196</v>
      </c>
      <c r="L8560">
        <v>45</v>
      </c>
      <c r="M8560">
        <v>0.44613341905863702</v>
      </c>
      <c r="N8560">
        <v>0.46689368142262599</v>
      </c>
      <c r="P8560" t="s">
        <v>42</v>
      </c>
    </row>
    <row r="8561" spans="1:16" x14ac:dyDescent="0.3">
      <c r="A8561" t="str">
        <f t="shared" si="135"/>
        <v>04: Food PubsROGBPremiumTequilaOlmeca ReposadoD: £3.40 - £3.60All stocking</v>
      </c>
      <c r="B8561" t="s">
        <v>1</v>
      </c>
      <c r="C8561" t="s">
        <v>109</v>
      </c>
      <c r="D8561" t="s">
        <v>104</v>
      </c>
      <c r="E8561" t="s">
        <v>15</v>
      </c>
      <c r="F8561" t="s">
        <v>78</v>
      </c>
      <c r="G8561" t="s">
        <v>84</v>
      </c>
      <c r="H8561" t="s">
        <v>49</v>
      </c>
      <c r="I8561" t="s">
        <v>53</v>
      </c>
      <c r="J8561" s="1">
        <v>18.82</v>
      </c>
      <c r="K8561">
        <v>5.5613165622256391</v>
      </c>
      <c r="L8561">
        <v>55</v>
      </c>
      <c r="M8561">
        <v>0.41369774533648501</v>
      </c>
      <c r="N8561">
        <v>0.42630840184479601</v>
      </c>
      <c r="P8561" t="s">
        <v>42</v>
      </c>
    </row>
    <row r="8562" spans="1:16" x14ac:dyDescent="0.3">
      <c r="A8562" t="str">
        <f t="shared" si="135"/>
        <v>04: Food PubsROGBPremiumTequilaOlmeca ReposadoE: £3.60 - £3.80All stocking</v>
      </c>
      <c r="B8562" t="s">
        <v>1</v>
      </c>
      <c r="C8562" t="s">
        <v>109</v>
      </c>
      <c r="D8562" t="s">
        <v>104</v>
      </c>
      <c r="E8562" t="s">
        <v>15</v>
      </c>
      <c r="F8562" t="s">
        <v>78</v>
      </c>
      <c r="G8562" t="s">
        <v>84</v>
      </c>
      <c r="H8562" t="s">
        <v>49</v>
      </c>
      <c r="I8562" t="s">
        <v>54</v>
      </c>
      <c r="J8562" s="1">
        <v>22.71</v>
      </c>
      <c r="K8562">
        <v>6.3091182176409601</v>
      </c>
      <c r="L8562">
        <v>44</v>
      </c>
      <c r="M8562">
        <v>0.33777154034433099</v>
      </c>
      <c r="N8562">
        <v>0.35064338235294101</v>
      </c>
      <c r="P8562" t="s">
        <v>42</v>
      </c>
    </row>
    <row r="8563" spans="1:16" x14ac:dyDescent="0.3">
      <c r="A8563" t="str">
        <f t="shared" si="135"/>
        <v>04: Food PubsROGBPremiumTequilaPatron SilverTotalAll stocking</v>
      </c>
      <c r="B8563" t="s">
        <v>1</v>
      </c>
      <c r="C8563" t="s">
        <v>109</v>
      </c>
      <c r="D8563" t="s">
        <v>104</v>
      </c>
      <c r="E8563" t="s">
        <v>15</v>
      </c>
      <c r="F8563" t="s">
        <v>78</v>
      </c>
      <c r="G8563" t="s">
        <v>94</v>
      </c>
      <c r="H8563" t="s">
        <v>49</v>
      </c>
      <c r="I8563" t="s">
        <v>12</v>
      </c>
      <c r="J8563" s="1">
        <v>27.61</v>
      </c>
      <c r="K8563">
        <v>5.42039963166724</v>
      </c>
      <c r="L8563">
        <v>71</v>
      </c>
      <c r="M8563">
        <v>0.199110875098792</v>
      </c>
      <c r="N8563">
        <v>0.16276650381237101</v>
      </c>
      <c r="P8563" t="s">
        <v>42</v>
      </c>
    </row>
    <row r="8564" spans="1:16" x14ac:dyDescent="0.3">
      <c r="A8564" t="str">
        <f t="shared" si="135"/>
        <v>04: Food PubsROGBPremiumWhite RumBacardi Carta BlancaA: &lt;£3All stocking</v>
      </c>
      <c r="B8564" t="s">
        <v>1</v>
      </c>
      <c r="C8564" t="s">
        <v>109</v>
      </c>
      <c r="D8564" t="s">
        <v>104</v>
      </c>
      <c r="E8564" t="s">
        <v>15</v>
      </c>
      <c r="F8564" t="s">
        <v>85</v>
      </c>
      <c r="G8564" t="s">
        <v>86</v>
      </c>
      <c r="H8564" t="s">
        <v>49</v>
      </c>
      <c r="I8564" t="s">
        <v>58</v>
      </c>
      <c r="J8564" s="1">
        <v>32.590000000000003</v>
      </c>
      <c r="K8564">
        <v>11.7932515863766</v>
      </c>
      <c r="L8564">
        <v>120</v>
      </c>
      <c r="M8564">
        <v>0.96414256592065495</v>
      </c>
      <c r="N8564">
        <v>0.96450108089657505</v>
      </c>
      <c r="P8564" t="s">
        <v>42</v>
      </c>
    </row>
    <row r="8565" spans="1:16" x14ac:dyDescent="0.3">
      <c r="A8565" t="str">
        <f t="shared" si="135"/>
        <v>04: Food PubsROGBPremiumWhite RumBacardi Carta BlancaTotalAll stocking</v>
      </c>
      <c r="B8565" t="s">
        <v>1</v>
      </c>
      <c r="C8565" t="s">
        <v>109</v>
      </c>
      <c r="D8565" t="s">
        <v>104</v>
      </c>
      <c r="E8565" t="s">
        <v>15</v>
      </c>
      <c r="F8565" t="s">
        <v>85</v>
      </c>
      <c r="G8565" t="s">
        <v>86</v>
      </c>
      <c r="H8565" t="s">
        <v>49</v>
      </c>
      <c r="I8565" t="s">
        <v>12</v>
      </c>
      <c r="J8565" s="1">
        <v>27.78</v>
      </c>
      <c r="K8565">
        <v>8.8978304831263593</v>
      </c>
      <c r="L8565">
        <v>845</v>
      </c>
      <c r="M8565">
        <v>0.93534182992707704</v>
      </c>
      <c r="N8565">
        <v>0.93976952106823597</v>
      </c>
      <c r="P8565" t="s">
        <v>42</v>
      </c>
    </row>
    <row r="8566" spans="1:16" x14ac:dyDescent="0.3">
      <c r="A8566" t="str">
        <f t="shared" si="135"/>
        <v>04: Food PubsROGBPremiumWhite RumBacardi Carta BlancaB: £3 - £3.20All stocking</v>
      </c>
      <c r="B8566" t="s">
        <v>1</v>
      </c>
      <c r="C8566" t="s">
        <v>109</v>
      </c>
      <c r="D8566" t="s">
        <v>104</v>
      </c>
      <c r="E8566" t="s">
        <v>15</v>
      </c>
      <c r="F8566" t="s">
        <v>85</v>
      </c>
      <c r="G8566" t="s">
        <v>86</v>
      </c>
      <c r="H8566" t="s">
        <v>49</v>
      </c>
      <c r="I8566" t="s">
        <v>59</v>
      </c>
      <c r="J8566" s="1">
        <v>28.36</v>
      </c>
      <c r="K8566">
        <v>9.81980803412924</v>
      </c>
      <c r="L8566">
        <v>302</v>
      </c>
      <c r="M8566">
        <v>0.96033201618832797</v>
      </c>
      <c r="N8566">
        <v>0.96231098831122597</v>
      </c>
      <c r="P8566" t="s">
        <v>42</v>
      </c>
    </row>
    <row r="8567" spans="1:16" x14ac:dyDescent="0.3">
      <c r="A8567" t="str">
        <f t="shared" si="135"/>
        <v>04: Food PubsROGBPremiumWhite RumBacardi Carta BlancaC: £3.20 - £3.40All stocking</v>
      </c>
      <c r="B8567" t="s">
        <v>1</v>
      </c>
      <c r="C8567" t="s">
        <v>109</v>
      </c>
      <c r="D8567" t="s">
        <v>104</v>
      </c>
      <c r="E8567" t="s">
        <v>15</v>
      </c>
      <c r="F8567" t="s">
        <v>85</v>
      </c>
      <c r="G8567" t="s">
        <v>86</v>
      </c>
      <c r="H8567" t="s">
        <v>49</v>
      </c>
      <c r="I8567" t="s">
        <v>52</v>
      </c>
      <c r="J8567" s="1">
        <v>29.64</v>
      </c>
      <c r="K8567">
        <v>9.5607087603389189</v>
      </c>
      <c r="L8567">
        <v>338</v>
      </c>
      <c r="M8567">
        <v>0.96271493496335203</v>
      </c>
      <c r="N8567">
        <v>0.96224241521426102</v>
      </c>
      <c r="P8567" t="s">
        <v>42</v>
      </c>
    </row>
    <row r="8568" spans="1:16" x14ac:dyDescent="0.3">
      <c r="A8568" t="str">
        <f t="shared" si="135"/>
        <v>04: Food PubsROGBPremiumWhite RumBacardi Carta BlancaD: £3.40 - £3.60All stocking</v>
      </c>
      <c r="B8568" t="s">
        <v>1</v>
      </c>
      <c r="C8568" t="s">
        <v>109</v>
      </c>
      <c r="D8568" t="s">
        <v>104</v>
      </c>
      <c r="E8568" t="s">
        <v>15</v>
      </c>
      <c r="F8568" t="s">
        <v>85</v>
      </c>
      <c r="G8568" t="s">
        <v>86</v>
      </c>
      <c r="H8568" t="s">
        <v>49</v>
      </c>
      <c r="I8568" t="s">
        <v>53</v>
      </c>
      <c r="J8568" s="1">
        <v>29.88</v>
      </c>
      <c r="K8568">
        <v>9.4419022387509592</v>
      </c>
      <c r="L8568">
        <v>357</v>
      </c>
      <c r="M8568">
        <v>0.94403386218448704</v>
      </c>
      <c r="N8568">
        <v>0.94742002639454304</v>
      </c>
      <c r="P8568" t="s">
        <v>42</v>
      </c>
    </row>
    <row r="8569" spans="1:16" x14ac:dyDescent="0.3">
      <c r="A8569" t="str">
        <f t="shared" si="135"/>
        <v>04: Food PubsROGBPremiumWhite RumBacardi Carta BlancaE: £3.60 - £3.80All stocking</v>
      </c>
      <c r="B8569" t="s">
        <v>1</v>
      </c>
      <c r="C8569" t="s">
        <v>109</v>
      </c>
      <c r="D8569" t="s">
        <v>104</v>
      </c>
      <c r="E8569" t="s">
        <v>15</v>
      </c>
      <c r="F8569" t="s">
        <v>85</v>
      </c>
      <c r="G8569" t="s">
        <v>86</v>
      </c>
      <c r="H8569" t="s">
        <v>49</v>
      </c>
      <c r="I8569" t="s">
        <v>54</v>
      </c>
      <c r="J8569" s="1">
        <v>28.75</v>
      </c>
      <c r="K8569">
        <v>8.7215738037166801</v>
      </c>
      <c r="L8569">
        <v>259</v>
      </c>
      <c r="M8569">
        <v>0.91042527707972698</v>
      </c>
      <c r="N8569">
        <v>0.91756649276768998</v>
      </c>
      <c r="P8569" t="s">
        <v>42</v>
      </c>
    </row>
    <row r="8570" spans="1:16" x14ac:dyDescent="0.3">
      <c r="A8570" t="str">
        <f t="shared" si="135"/>
        <v>04: Food PubsROGBPremiumWhite RumBacardi Carta BlancaF: £3.80 - £4.00All stocking</v>
      </c>
      <c r="B8570" t="s">
        <v>1</v>
      </c>
      <c r="C8570" t="s">
        <v>109</v>
      </c>
      <c r="D8570" t="s">
        <v>104</v>
      </c>
      <c r="E8570" t="s">
        <v>15</v>
      </c>
      <c r="F8570" t="s">
        <v>85</v>
      </c>
      <c r="G8570" t="s">
        <v>86</v>
      </c>
      <c r="H8570" t="s">
        <v>49</v>
      </c>
      <c r="I8570" t="s">
        <v>55</v>
      </c>
      <c r="J8570" s="1">
        <v>27.82</v>
      </c>
      <c r="K8570">
        <v>8.3249051162512799</v>
      </c>
      <c r="L8570">
        <v>156</v>
      </c>
      <c r="M8570">
        <v>0.90180227241217203</v>
      </c>
      <c r="N8570">
        <v>0.90548552351349798</v>
      </c>
      <c r="P8570" t="s">
        <v>42</v>
      </c>
    </row>
    <row r="8571" spans="1:16" x14ac:dyDescent="0.3">
      <c r="A8571" t="str">
        <f t="shared" si="135"/>
        <v>04: Food PubsROGBPremiumWhite RumBacardi Carta BlancaG: £4.00 - £4.20All stocking</v>
      </c>
      <c r="B8571" t="s">
        <v>1</v>
      </c>
      <c r="C8571" t="s">
        <v>109</v>
      </c>
      <c r="D8571" t="s">
        <v>104</v>
      </c>
      <c r="E8571" t="s">
        <v>15</v>
      </c>
      <c r="F8571" t="s">
        <v>85</v>
      </c>
      <c r="G8571" t="s">
        <v>86</v>
      </c>
      <c r="H8571" t="s">
        <v>49</v>
      </c>
      <c r="I8571" t="s">
        <v>56</v>
      </c>
      <c r="J8571" s="1">
        <v>27.89</v>
      </c>
      <c r="K8571">
        <v>8.2270424380813996</v>
      </c>
      <c r="L8571">
        <v>77</v>
      </c>
      <c r="M8571">
        <v>0.90298972658173804</v>
      </c>
      <c r="N8571">
        <v>0.90836466165413499</v>
      </c>
      <c r="P8571" t="s">
        <v>42</v>
      </c>
    </row>
    <row r="8572" spans="1:16" x14ac:dyDescent="0.3">
      <c r="A8572" t="str">
        <f t="shared" ref="A8572:A8635" si="136">C8572&amp;D8572&amp;E8572&amp;F8572&amp;G8572&amp;I8572&amp;P8572</f>
        <v>04: Food PubsROGBPremiumWhite RumBacardi Carta BlancaH: £4.20 - £4.40All stocking</v>
      </c>
      <c r="B8572" t="s">
        <v>1</v>
      </c>
      <c r="C8572" t="s">
        <v>109</v>
      </c>
      <c r="D8572" t="s">
        <v>104</v>
      </c>
      <c r="E8572" t="s">
        <v>15</v>
      </c>
      <c r="F8572" t="s">
        <v>85</v>
      </c>
      <c r="G8572" t="s">
        <v>86</v>
      </c>
      <c r="H8572" t="s">
        <v>49</v>
      </c>
      <c r="I8572" t="s">
        <v>60</v>
      </c>
      <c r="J8572" s="1">
        <v>34.049999999999997</v>
      </c>
      <c r="K8572">
        <v>9.2879310344827601</v>
      </c>
      <c r="L8572">
        <v>29</v>
      </c>
      <c r="M8572">
        <v>0.91823850739969304</v>
      </c>
      <c r="N8572">
        <v>0.92271246668640805</v>
      </c>
      <c r="P8572" t="s">
        <v>42</v>
      </c>
    </row>
    <row r="8573" spans="1:16" x14ac:dyDescent="0.3">
      <c r="A8573" t="str">
        <f t="shared" si="136"/>
        <v>04: Food PubsROGBPremiumWhite RumHavana 3yrsTotalAll stocking</v>
      </c>
      <c r="B8573" t="s">
        <v>1</v>
      </c>
      <c r="C8573" t="s">
        <v>109</v>
      </c>
      <c r="D8573" t="s">
        <v>104</v>
      </c>
      <c r="E8573" t="s">
        <v>15</v>
      </c>
      <c r="F8573" t="s">
        <v>85</v>
      </c>
      <c r="G8573" t="s">
        <v>87</v>
      </c>
      <c r="H8573" t="s">
        <v>49</v>
      </c>
      <c r="I8573" t="s">
        <v>12</v>
      </c>
      <c r="J8573" s="1">
        <v>21.75</v>
      </c>
      <c r="K8573">
        <v>6.0528862671720001</v>
      </c>
      <c r="L8573">
        <v>105</v>
      </c>
      <c r="M8573">
        <v>0.32712995991503202</v>
      </c>
      <c r="N8573">
        <v>0.32736171681360399</v>
      </c>
      <c r="P8573" t="s">
        <v>42</v>
      </c>
    </row>
    <row r="8574" spans="1:16" x14ac:dyDescent="0.3">
      <c r="A8574" t="str">
        <f t="shared" si="136"/>
        <v>04: Food PubsROGBPremiumWhite RumWray and Nephew Rum Overproof White RumTotalAll stocking</v>
      </c>
      <c r="B8574" t="s">
        <v>1</v>
      </c>
      <c r="C8574" t="s">
        <v>109</v>
      </c>
      <c r="D8574" t="s">
        <v>104</v>
      </c>
      <c r="E8574" t="s">
        <v>15</v>
      </c>
      <c r="F8574" t="s">
        <v>85</v>
      </c>
      <c r="G8574" t="s">
        <v>88</v>
      </c>
      <c r="H8574" t="s">
        <v>49</v>
      </c>
      <c r="I8574" t="s">
        <v>12</v>
      </c>
      <c r="J8574" s="1">
        <v>18.13</v>
      </c>
      <c r="K8574">
        <v>4.5933895164664396</v>
      </c>
      <c r="L8574">
        <v>26</v>
      </c>
      <c r="M8574">
        <v>0.20652246042404901</v>
      </c>
      <c r="N8574">
        <v>0.19491680380325499</v>
      </c>
      <c r="P8574" t="s">
        <v>42</v>
      </c>
    </row>
    <row r="8575" spans="1:16" x14ac:dyDescent="0.3">
      <c r="A8575" t="str">
        <f t="shared" si="136"/>
        <v>04: Food PubsROGBTotalGinBeefeaterTotalAll stocking</v>
      </c>
      <c r="B8575" t="s">
        <v>1</v>
      </c>
      <c r="C8575" t="s">
        <v>109</v>
      </c>
      <c r="D8575" t="s">
        <v>104</v>
      </c>
      <c r="E8575" t="s">
        <v>12</v>
      </c>
      <c r="F8575" t="s">
        <v>47</v>
      </c>
      <c r="G8575" t="s">
        <v>48</v>
      </c>
      <c r="H8575" t="s">
        <v>49</v>
      </c>
      <c r="I8575" t="s">
        <v>12</v>
      </c>
      <c r="J8575" s="1">
        <v>41.55</v>
      </c>
      <c r="K8575">
        <v>11.07042708150956</v>
      </c>
      <c r="L8575">
        <v>97</v>
      </c>
      <c r="M8575" s="19">
        <v>5.2297793181934303E-2</v>
      </c>
      <c r="N8575" s="19">
        <v>5.14947564797179E-2</v>
      </c>
      <c r="P8575" t="s">
        <v>42</v>
      </c>
    </row>
    <row r="8576" spans="1:16" x14ac:dyDescent="0.3">
      <c r="A8576" t="str">
        <f t="shared" si="136"/>
        <v>04: Food PubsROGBTotalGinBeefeaterF: £3.80 - £4.00All stocking</v>
      </c>
      <c r="B8576" t="s">
        <v>1</v>
      </c>
      <c r="C8576" t="s">
        <v>109</v>
      </c>
      <c r="D8576" t="s">
        <v>104</v>
      </c>
      <c r="E8576" t="s">
        <v>12</v>
      </c>
      <c r="F8576" t="s">
        <v>47</v>
      </c>
      <c r="G8576" t="s">
        <v>48</v>
      </c>
      <c r="H8576" t="s">
        <v>49</v>
      </c>
      <c r="I8576" t="s">
        <v>55</v>
      </c>
      <c r="J8576" s="1">
        <v>73.31</v>
      </c>
      <c r="K8576">
        <v>19.033867132867119</v>
      </c>
      <c r="L8576">
        <v>25</v>
      </c>
      <c r="M8576" s="19">
        <v>7.6799947630063106E-2</v>
      </c>
      <c r="N8576">
        <v>7.9386325626065998E-2</v>
      </c>
      <c r="P8576" t="s">
        <v>42</v>
      </c>
    </row>
    <row r="8577" spans="1:16" x14ac:dyDescent="0.3">
      <c r="A8577" t="str">
        <f t="shared" si="136"/>
        <v>04: Food PubsROGBTotalGinBeefeater Pink London Dry GinTotalAll stocking</v>
      </c>
      <c r="B8577" t="s">
        <v>1</v>
      </c>
      <c r="C8577" t="s">
        <v>109</v>
      </c>
      <c r="D8577" t="s">
        <v>104</v>
      </c>
      <c r="E8577" t="s">
        <v>12</v>
      </c>
      <c r="F8577" t="s">
        <v>47</v>
      </c>
      <c r="G8577" t="s">
        <v>50</v>
      </c>
      <c r="H8577" t="s">
        <v>49</v>
      </c>
      <c r="I8577" t="s">
        <v>12</v>
      </c>
      <c r="J8577" s="1">
        <v>32.630000000000003</v>
      </c>
      <c r="K8577">
        <v>8.8549418130370388</v>
      </c>
      <c r="L8577">
        <v>315</v>
      </c>
      <c r="M8577" s="19">
        <v>4.8359624572435103E-2</v>
      </c>
      <c r="N8577" s="19">
        <v>4.6767679170648099E-2</v>
      </c>
      <c r="P8577" t="s">
        <v>42</v>
      </c>
    </row>
    <row r="8578" spans="1:16" x14ac:dyDescent="0.3">
      <c r="A8578" t="str">
        <f t="shared" si="136"/>
        <v>04: Food PubsROGBTotalGinBeefeater Pink London Dry GinC: £3.20 - £3.40All stocking</v>
      </c>
      <c r="B8578" t="s">
        <v>1</v>
      </c>
      <c r="C8578" t="s">
        <v>109</v>
      </c>
      <c r="D8578" t="s">
        <v>104</v>
      </c>
      <c r="E8578" t="s">
        <v>12</v>
      </c>
      <c r="F8578" t="s">
        <v>47</v>
      </c>
      <c r="G8578" t="s">
        <v>50</v>
      </c>
      <c r="H8578" t="s">
        <v>49</v>
      </c>
      <c r="I8578" t="s">
        <v>52</v>
      </c>
      <c r="J8578" s="1">
        <v>20.49</v>
      </c>
      <c r="K8578">
        <v>6.1774281274281204</v>
      </c>
      <c r="L8578">
        <v>35</v>
      </c>
      <c r="M8578" s="19">
        <v>2.9711827147165502E-2</v>
      </c>
      <c r="N8578" s="19">
        <v>2.9274639488235901E-2</v>
      </c>
      <c r="P8578" t="s">
        <v>42</v>
      </c>
    </row>
    <row r="8579" spans="1:16" x14ac:dyDescent="0.3">
      <c r="A8579" t="str">
        <f t="shared" si="136"/>
        <v>04: Food PubsROGBTotalGinBeefeater Pink London Dry GinD: £3.40 - £3.60All stocking</v>
      </c>
      <c r="B8579" t="s">
        <v>1</v>
      </c>
      <c r="C8579" t="s">
        <v>109</v>
      </c>
      <c r="D8579" t="s">
        <v>104</v>
      </c>
      <c r="E8579" t="s">
        <v>12</v>
      </c>
      <c r="F8579" t="s">
        <v>47</v>
      </c>
      <c r="G8579" t="s">
        <v>50</v>
      </c>
      <c r="H8579" t="s">
        <v>49</v>
      </c>
      <c r="I8579" t="s">
        <v>53</v>
      </c>
      <c r="J8579" s="1">
        <v>24.73</v>
      </c>
      <c r="K8579">
        <v>7.0707338723161604</v>
      </c>
      <c r="L8579">
        <v>79</v>
      </c>
      <c r="M8579">
        <v>3.6146329968355997E-2</v>
      </c>
      <c r="N8579" s="19">
        <v>3.5464565798880902E-2</v>
      </c>
      <c r="P8579" t="s">
        <v>42</v>
      </c>
    </row>
    <row r="8580" spans="1:16" x14ac:dyDescent="0.3">
      <c r="A8580" t="str">
        <f t="shared" si="136"/>
        <v>04: Food PubsROGBTotalGinBeefeater Pink London Dry GinE: £3.60 - £3.80All stocking</v>
      </c>
      <c r="B8580" t="s">
        <v>1</v>
      </c>
      <c r="C8580" t="s">
        <v>109</v>
      </c>
      <c r="D8580" t="s">
        <v>104</v>
      </c>
      <c r="E8580" t="s">
        <v>12</v>
      </c>
      <c r="F8580" t="s">
        <v>47</v>
      </c>
      <c r="G8580" t="s">
        <v>50</v>
      </c>
      <c r="H8580" t="s">
        <v>49</v>
      </c>
      <c r="I8580" t="s">
        <v>54</v>
      </c>
      <c r="J8580" s="1">
        <v>41.72</v>
      </c>
      <c r="K8580">
        <v>11.22185751285752</v>
      </c>
      <c r="L8580">
        <v>75</v>
      </c>
      <c r="M8580" s="19">
        <v>6.4283573903652094E-2</v>
      </c>
      <c r="N8580" s="19">
        <v>6.2645861545237103E-2</v>
      </c>
      <c r="P8580" t="s">
        <v>42</v>
      </c>
    </row>
    <row r="8581" spans="1:16" x14ac:dyDescent="0.3">
      <c r="A8581" t="str">
        <f t="shared" si="136"/>
        <v>04: Food PubsROGBTotalGinBeefeater Pink London Dry GinF: £3.80 - £4.00All stocking</v>
      </c>
      <c r="B8581" t="s">
        <v>1</v>
      </c>
      <c r="C8581" t="s">
        <v>109</v>
      </c>
      <c r="D8581" t="s">
        <v>104</v>
      </c>
      <c r="E8581" t="s">
        <v>12</v>
      </c>
      <c r="F8581" t="s">
        <v>47</v>
      </c>
      <c r="G8581" t="s">
        <v>50</v>
      </c>
      <c r="H8581" t="s">
        <v>49</v>
      </c>
      <c r="I8581" t="s">
        <v>55</v>
      </c>
      <c r="J8581" s="1">
        <v>51.15</v>
      </c>
      <c r="K8581">
        <v>13.50929484977104</v>
      </c>
      <c r="L8581">
        <v>63</v>
      </c>
      <c r="M8581" s="19">
        <v>7.3798247921916804E-2</v>
      </c>
      <c r="N8581">
        <v>7.1451068286859001E-2</v>
      </c>
      <c r="P8581" t="s">
        <v>42</v>
      </c>
    </row>
    <row r="8582" spans="1:16" x14ac:dyDescent="0.3">
      <c r="A8582" t="str">
        <f t="shared" si="136"/>
        <v>04: Food PubsROGBTotalGinBeefeater Pink London Dry GinG: £4.00 - £4.20All stocking</v>
      </c>
      <c r="B8582" t="s">
        <v>1</v>
      </c>
      <c r="C8582" t="s">
        <v>109</v>
      </c>
      <c r="D8582" t="s">
        <v>104</v>
      </c>
      <c r="E8582" t="s">
        <v>12</v>
      </c>
      <c r="F8582" t="s">
        <v>47</v>
      </c>
      <c r="G8582" t="s">
        <v>50</v>
      </c>
      <c r="H8582" t="s">
        <v>49</v>
      </c>
      <c r="I8582" t="s">
        <v>56</v>
      </c>
      <c r="J8582" s="1">
        <v>55.46</v>
      </c>
      <c r="K8582">
        <v>14.07624525474524</v>
      </c>
      <c r="L8582">
        <v>50</v>
      </c>
      <c r="M8582" s="19">
        <v>7.3773743390788904E-2</v>
      </c>
      <c r="N8582" s="19">
        <v>7.31614954988586E-2</v>
      </c>
      <c r="P8582" t="s">
        <v>42</v>
      </c>
    </row>
    <row r="8583" spans="1:16" x14ac:dyDescent="0.3">
      <c r="A8583" t="str">
        <f t="shared" si="136"/>
        <v>04: Food PubsROGBTotalGinBeefeater Pink London Dry GinH: £4.20 - £4.40All stocking</v>
      </c>
      <c r="B8583" t="s">
        <v>1</v>
      </c>
      <c r="C8583" t="s">
        <v>109</v>
      </c>
      <c r="D8583" t="s">
        <v>104</v>
      </c>
      <c r="E8583" t="s">
        <v>12</v>
      </c>
      <c r="F8583" t="s">
        <v>47</v>
      </c>
      <c r="G8583" t="s">
        <v>50</v>
      </c>
      <c r="H8583" t="s">
        <v>49</v>
      </c>
      <c r="I8583" t="s">
        <v>60</v>
      </c>
      <c r="J8583" s="1">
        <v>44.94</v>
      </c>
      <c r="K8583">
        <v>11.418913031413039</v>
      </c>
      <c r="L8583">
        <v>48</v>
      </c>
      <c r="M8583" s="19">
        <v>5.3916072287235203E-2</v>
      </c>
      <c r="N8583" s="19">
        <v>4.99697746294199E-2</v>
      </c>
      <c r="P8583" t="s">
        <v>42</v>
      </c>
    </row>
    <row r="8584" spans="1:16" x14ac:dyDescent="0.3">
      <c r="A8584" t="str">
        <f t="shared" si="136"/>
        <v>04: Food PubsROGBTotalGinBeefeater Pink London Dry GinI: £4.40 - £4.60All stocking</v>
      </c>
      <c r="B8584" t="s">
        <v>1</v>
      </c>
      <c r="C8584" t="s">
        <v>109</v>
      </c>
      <c r="D8584" t="s">
        <v>104</v>
      </c>
      <c r="E8584" t="s">
        <v>12</v>
      </c>
      <c r="F8584" t="s">
        <v>47</v>
      </c>
      <c r="G8584" t="s">
        <v>50</v>
      </c>
      <c r="H8584" t="s">
        <v>49</v>
      </c>
      <c r="I8584" t="s">
        <v>64</v>
      </c>
      <c r="J8584" s="1">
        <v>27.98</v>
      </c>
      <c r="K8584">
        <v>6.9782542560320406</v>
      </c>
      <c r="L8584">
        <v>27</v>
      </c>
      <c r="M8584" s="19">
        <v>3.4172393949768301E-2</v>
      </c>
      <c r="N8584" s="19">
        <v>3.26216781128695E-2</v>
      </c>
      <c r="P8584" t="s">
        <v>42</v>
      </c>
    </row>
    <row r="8585" spans="1:16" x14ac:dyDescent="0.3">
      <c r="A8585" t="str">
        <f t="shared" si="136"/>
        <v>04: Food PubsROGBTotalGinBombay Bramble GinA: &lt;£3All stocking</v>
      </c>
      <c r="B8585" t="s">
        <v>1</v>
      </c>
      <c r="C8585" t="s">
        <v>109</v>
      </c>
      <c r="D8585" t="s">
        <v>104</v>
      </c>
      <c r="E8585" t="s">
        <v>12</v>
      </c>
      <c r="F8585" t="s">
        <v>47</v>
      </c>
      <c r="G8585" t="s">
        <v>51</v>
      </c>
      <c r="H8585" t="s">
        <v>49</v>
      </c>
      <c r="I8585" t="s">
        <v>58</v>
      </c>
      <c r="J8585" s="1">
        <v>8.99</v>
      </c>
      <c r="K8585">
        <v>2.8916037666037679</v>
      </c>
      <c r="L8585">
        <v>39</v>
      </c>
      <c r="M8585" s="19">
        <v>1.35379121169179E-2</v>
      </c>
      <c r="N8585" s="19">
        <v>1.18004109408283E-2</v>
      </c>
      <c r="P8585" t="s">
        <v>42</v>
      </c>
    </row>
    <row r="8586" spans="1:16" x14ac:dyDescent="0.3">
      <c r="A8586" t="str">
        <f t="shared" si="136"/>
        <v>04: Food PubsROGBTotalGinBombay Bramble GinTotalAll stocking</v>
      </c>
      <c r="B8586" t="s">
        <v>1</v>
      </c>
      <c r="C8586" t="s">
        <v>109</v>
      </c>
      <c r="D8586" t="s">
        <v>104</v>
      </c>
      <c r="E8586" t="s">
        <v>12</v>
      </c>
      <c r="F8586" t="s">
        <v>47</v>
      </c>
      <c r="G8586" t="s">
        <v>51</v>
      </c>
      <c r="H8586" t="s">
        <v>49</v>
      </c>
      <c r="I8586" t="s">
        <v>12</v>
      </c>
      <c r="J8586" s="1">
        <v>12.46</v>
      </c>
      <c r="K8586">
        <v>3.657752076790016</v>
      </c>
      <c r="L8586">
        <v>1107</v>
      </c>
      <c r="M8586" s="19">
        <v>1.9657259525948399E-2</v>
      </c>
      <c r="N8586">
        <v>1.8499114386339E-2</v>
      </c>
      <c r="P8586" t="s">
        <v>42</v>
      </c>
    </row>
    <row r="8587" spans="1:16" x14ac:dyDescent="0.3">
      <c r="A8587" t="str">
        <f t="shared" si="136"/>
        <v>04: Food PubsROGBTotalGinBombay Bramble GinB: £3 - £3.20All stocking</v>
      </c>
      <c r="B8587" t="s">
        <v>1</v>
      </c>
      <c r="C8587" t="s">
        <v>109</v>
      </c>
      <c r="D8587" t="s">
        <v>104</v>
      </c>
      <c r="E8587" t="s">
        <v>12</v>
      </c>
      <c r="F8587" t="s">
        <v>47</v>
      </c>
      <c r="G8587" t="s">
        <v>51</v>
      </c>
      <c r="H8587" t="s">
        <v>49</v>
      </c>
      <c r="I8587" t="s">
        <v>59</v>
      </c>
      <c r="J8587" s="1">
        <v>11.42</v>
      </c>
      <c r="K8587">
        <v>3.9529263189640562</v>
      </c>
      <c r="L8587">
        <v>53</v>
      </c>
      <c r="M8587" s="19">
        <v>1.48713502682999E-2</v>
      </c>
      <c r="N8587" s="19">
        <v>1.46050853481856E-2</v>
      </c>
      <c r="P8587" t="s">
        <v>42</v>
      </c>
    </row>
    <row r="8588" spans="1:16" x14ac:dyDescent="0.3">
      <c r="A8588" t="str">
        <f t="shared" si="136"/>
        <v>04: Food PubsROGBTotalGinBombay Bramble GinC: £3.20 - £3.40All stocking</v>
      </c>
      <c r="B8588" t="s">
        <v>1</v>
      </c>
      <c r="C8588" t="s">
        <v>109</v>
      </c>
      <c r="D8588" t="s">
        <v>104</v>
      </c>
      <c r="E8588" t="s">
        <v>12</v>
      </c>
      <c r="F8588" t="s">
        <v>47</v>
      </c>
      <c r="G8588" t="s">
        <v>51</v>
      </c>
      <c r="H8588" t="s">
        <v>49</v>
      </c>
      <c r="I8588" t="s">
        <v>52</v>
      </c>
      <c r="J8588" s="1">
        <v>12.12</v>
      </c>
      <c r="K8588">
        <v>3.9700788053352158</v>
      </c>
      <c r="L8588">
        <v>117</v>
      </c>
      <c r="M8588" s="19">
        <v>1.8725074941056599E-2</v>
      </c>
      <c r="N8588" s="19">
        <v>1.8537186691840901E-2</v>
      </c>
      <c r="P8588" t="s">
        <v>42</v>
      </c>
    </row>
    <row r="8589" spans="1:16" x14ac:dyDescent="0.3">
      <c r="A8589" t="str">
        <f t="shared" si="136"/>
        <v>04: Food PubsROGBTotalGinBombay Bramble GinD: £3.40 - £3.60All stocking</v>
      </c>
      <c r="B8589" t="s">
        <v>1</v>
      </c>
      <c r="C8589" t="s">
        <v>109</v>
      </c>
      <c r="D8589" t="s">
        <v>104</v>
      </c>
      <c r="E8589" t="s">
        <v>12</v>
      </c>
      <c r="F8589" t="s">
        <v>47</v>
      </c>
      <c r="G8589" t="s">
        <v>51</v>
      </c>
      <c r="H8589" t="s">
        <v>49</v>
      </c>
      <c r="I8589" t="s">
        <v>53</v>
      </c>
      <c r="J8589" s="1">
        <v>12.14</v>
      </c>
      <c r="K8589">
        <v>3.8014862719636602</v>
      </c>
      <c r="L8589">
        <v>199</v>
      </c>
      <c r="M8589" s="19">
        <v>1.9070182724318901E-2</v>
      </c>
      <c r="N8589" s="19">
        <v>1.8876735139802401E-2</v>
      </c>
      <c r="P8589" t="s">
        <v>42</v>
      </c>
    </row>
    <row r="8590" spans="1:16" x14ac:dyDescent="0.3">
      <c r="A8590" t="str">
        <f t="shared" si="136"/>
        <v>04: Food PubsROGBTotalGinBombay Bramble GinE: £3.60 - £3.80All stocking</v>
      </c>
      <c r="B8590" t="s">
        <v>1</v>
      </c>
      <c r="C8590" t="s">
        <v>109</v>
      </c>
      <c r="D8590" t="s">
        <v>104</v>
      </c>
      <c r="E8590" t="s">
        <v>12</v>
      </c>
      <c r="F8590" t="s">
        <v>47</v>
      </c>
      <c r="G8590" t="s">
        <v>51</v>
      </c>
      <c r="H8590" t="s">
        <v>49</v>
      </c>
      <c r="I8590" t="s">
        <v>54</v>
      </c>
      <c r="J8590" s="1">
        <v>12.1</v>
      </c>
      <c r="K8590">
        <v>3.5599760116426804</v>
      </c>
      <c r="L8590">
        <v>225</v>
      </c>
      <c r="M8590" s="19">
        <v>1.74189943270492E-2</v>
      </c>
      <c r="N8590" s="19">
        <v>1.7211028542653901E-2</v>
      </c>
      <c r="P8590" t="s">
        <v>42</v>
      </c>
    </row>
    <row r="8591" spans="1:16" x14ac:dyDescent="0.3">
      <c r="A8591" t="str">
        <f t="shared" si="136"/>
        <v>04: Food PubsROGBTotalGinBombay Bramble GinF: £3.80 - £4.00All stocking</v>
      </c>
      <c r="B8591" t="s">
        <v>1</v>
      </c>
      <c r="C8591" t="s">
        <v>109</v>
      </c>
      <c r="D8591" t="s">
        <v>104</v>
      </c>
      <c r="E8591" t="s">
        <v>12</v>
      </c>
      <c r="F8591" t="s">
        <v>47</v>
      </c>
      <c r="G8591" t="s">
        <v>51</v>
      </c>
      <c r="H8591" t="s">
        <v>49</v>
      </c>
      <c r="I8591" t="s">
        <v>55</v>
      </c>
      <c r="J8591" s="1">
        <v>12.11</v>
      </c>
      <c r="K8591">
        <v>3.4546651160287518</v>
      </c>
      <c r="L8591">
        <v>264</v>
      </c>
      <c r="M8591" s="19">
        <v>1.8278440310843299E-2</v>
      </c>
      <c r="N8591" s="19">
        <v>1.7488812786244499E-2</v>
      </c>
      <c r="P8591" t="s">
        <v>42</v>
      </c>
    </row>
    <row r="8592" spans="1:16" x14ac:dyDescent="0.3">
      <c r="A8592" t="str">
        <f t="shared" si="136"/>
        <v>04: Food PubsROGBTotalGinBombay Bramble GinG: £4.00 - £4.20All stocking</v>
      </c>
      <c r="B8592" t="s">
        <v>1</v>
      </c>
      <c r="C8592" t="s">
        <v>109</v>
      </c>
      <c r="D8592" t="s">
        <v>104</v>
      </c>
      <c r="E8592" t="s">
        <v>12</v>
      </c>
      <c r="F8592" t="s">
        <v>47</v>
      </c>
      <c r="G8592" t="s">
        <v>51</v>
      </c>
      <c r="H8592" t="s">
        <v>49</v>
      </c>
      <c r="I8592" t="s">
        <v>56</v>
      </c>
      <c r="J8592" s="1">
        <v>12.32</v>
      </c>
      <c r="K8592">
        <v>3.4773987862290641</v>
      </c>
      <c r="L8592">
        <v>218</v>
      </c>
      <c r="M8592" s="19">
        <v>2.1734354727404599E-2</v>
      </c>
      <c r="N8592" s="19">
        <v>1.95275782840998E-2</v>
      </c>
      <c r="P8592" t="s">
        <v>42</v>
      </c>
    </row>
    <row r="8593" spans="1:16" x14ac:dyDescent="0.3">
      <c r="A8593" t="str">
        <f t="shared" si="136"/>
        <v>04: Food PubsROGBTotalGinBombay Bramble GinH: £4.20 - £4.40All stocking</v>
      </c>
      <c r="B8593" t="s">
        <v>1</v>
      </c>
      <c r="C8593" t="s">
        <v>109</v>
      </c>
      <c r="D8593" t="s">
        <v>104</v>
      </c>
      <c r="E8593" t="s">
        <v>12</v>
      </c>
      <c r="F8593" t="s">
        <v>47</v>
      </c>
      <c r="G8593" t="s">
        <v>51</v>
      </c>
      <c r="H8593" t="s">
        <v>49</v>
      </c>
      <c r="I8593" t="s">
        <v>60</v>
      </c>
      <c r="J8593" s="1">
        <v>18.2</v>
      </c>
      <c r="K8593">
        <v>4.70841130595596</v>
      </c>
      <c r="L8593">
        <v>112</v>
      </c>
      <c r="M8593" s="19">
        <v>3.0293182401975701E-2</v>
      </c>
      <c r="N8593" s="19">
        <v>2.7086990814950501E-2</v>
      </c>
      <c r="P8593" t="s">
        <v>42</v>
      </c>
    </row>
    <row r="8594" spans="1:16" x14ac:dyDescent="0.3">
      <c r="A8594" t="str">
        <f t="shared" si="136"/>
        <v>04: Food PubsROGBTotalGinBombay SapphireA: &lt;£3All stocking</v>
      </c>
      <c r="B8594" t="s">
        <v>1</v>
      </c>
      <c r="C8594" t="s">
        <v>109</v>
      </c>
      <c r="D8594" t="s">
        <v>104</v>
      </c>
      <c r="E8594" t="s">
        <v>12</v>
      </c>
      <c r="F8594" t="s">
        <v>47</v>
      </c>
      <c r="G8594" t="s">
        <v>57</v>
      </c>
      <c r="H8594" t="s">
        <v>49</v>
      </c>
      <c r="I8594" t="s">
        <v>58</v>
      </c>
      <c r="J8594" s="1">
        <v>19.13</v>
      </c>
      <c r="K8594">
        <v>6.5056567543322394</v>
      </c>
      <c r="L8594">
        <v>453</v>
      </c>
      <c r="M8594" s="19">
        <v>4.93887108313662E-2</v>
      </c>
      <c r="N8594" s="19">
        <v>4.5635356925017398E-2</v>
      </c>
      <c r="P8594" t="s">
        <v>42</v>
      </c>
    </row>
    <row r="8595" spans="1:16" x14ac:dyDescent="0.3">
      <c r="A8595" t="str">
        <f t="shared" si="136"/>
        <v>04: Food PubsROGBTotalGinBombay SapphireTotalAll stocking</v>
      </c>
      <c r="B8595" t="s">
        <v>1</v>
      </c>
      <c r="C8595" t="s">
        <v>109</v>
      </c>
      <c r="D8595" t="s">
        <v>104</v>
      </c>
      <c r="E8595" t="s">
        <v>12</v>
      </c>
      <c r="F8595" t="s">
        <v>47</v>
      </c>
      <c r="G8595" t="s">
        <v>57</v>
      </c>
      <c r="H8595" t="s">
        <v>49</v>
      </c>
      <c r="I8595" t="s">
        <v>12</v>
      </c>
      <c r="J8595" s="1">
        <v>25.71</v>
      </c>
      <c r="K8595">
        <v>8.3922625746110402</v>
      </c>
      <c r="L8595">
        <v>2293</v>
      </c>
      <c r="M8595" s="19">
        <v>6.2642872098643193E-2</v>
      </c>
      <c r="N8595" s="19">
        <v>6.5203753860047897E-2</v>
      </c>
      <c r="P8595" t="s">
        <v>42</v>
      </c>
    </row>
    <row r="8596" spans="1:16" x14ac:dyDescent="0.3">
      <c r="A8596" t="str">
        <f t="shared" si="136"/>
        <v>04: Food PubsROGBTotalGinBombay SapphireB: £3 - £3.20All stocking</v>
      </c>
      <c r="B8596" t="s">
        <v>1</v>
      </c>
      <c r="C8596" t="s">
        <v>109</v>
      </c>
      <c r="D8596" t="s">
        <v>104</v>
      </c>
      <c r="E8596" t="s">
        <v>12</v>
      </c>
      <c r="F8596" t="s">
        <v>47</v>
      </c>
      <c r="G8596" t="s">
        <v>57</v>
      </c>
      <c r="H8596" t="s">
        <v>49</v>
      </c>
      <c r="I8596" t="s">
        <v>59</v>
      </c>
      <c r="J8596" s="1">
        <v>23.93</v>
      </c>
      <c r="K8596">
        <v>8.1272891041938795</v>
      </c>
      <c r="L8596">
        <v>315</v>
      </c>
      <c r="M8596" s="19">
        <v>5.7834475203023497E-2</v>
      </c>
      <c r="N8596" s="19">
        <v>5.4421408687526401E-2</v>
      </c>
      <c r="P8596" t="s">
        <v>42</v>
      </c>
    </row>
    <row r="8597" spans="1:16" x14ac:dyDescent="0.3">
      <c r="A8597" t="str">
        <f t="shared" si="136"/>
        <v>04: Food PubsROGBTotalGinBombay SapphireC: £3.20 - £3.40All stocking</v>
      </c>
      <c r="B8597" t="s">
        <v>1</v>
      </c>
      <c r="C8597" t="s">
        <v>109</v>
      </c>
      <c r="D8597" t="s">
        <v>104</v>
      </c>
      <c r="E8597" t="s">
        <v>12</v>
      </c>
      <c r="F8597" t="s">
        <v>47</v>
      </c>
      <c r="G8597" t="s">
        <v>57</v>
      </c>
      <c r="H8597" t="s">
        <v>49</v>
      </c>
      <c r="I8597" t="s">
        <v>52</v>
      </c>
      <c r="J8597" s="1">
        <v>25.84</v>
      </c>
      <c r="K8597">
        <v>8.96625395301864</v>
      </c>
      <c r="L8597">
        <v>561</v>
      </c>
      <c r="M8597" s="19">
        <v>6.1603940840460898E-2</v>
      </c>
      <c r="N8597" s="19">
        <v>6.5274437036119404E-2</v>
      </c>
      <c r="P8597" t="s">
        <v>42</v>
      </c>
    </row>
    <row r="8598" spans="1:16" x14ac:dyDescent="0.3">
      <c r="A8598" t="str">
        <f t="shared" si="136"/>
        <v>04: Food PubsROGBTotalGinBombay SapphireD: £3.40 - £3.60All stocking</v>
      </c>
      <c r="B8598" t="s">
        <v>1</v>
      </c>
      <c r="C8598" t="s">
        <v>109</v>
      </c>
      <c r="D8598" t="s">
        <v>104</v>
      </c>
      <c r="E8598" t="s">
        <v>12</v>
      </c>
      <c r="F8598" t="s">
        <v>47</v>
      </c>
      <c r="G8598" t="s">
        <v>57</v>
      </c>
      <c r="H8598" t="s">
        <v>49</v>
      </c>
      <c r="I8598" t="s">
        <v>53</v>
      </c>
      <c r="J8598" s="1">
        <v>28.7</v>
      </c>
      <c r="K8598">
        <v>9.8463035880863199</v>
      </c>
      <c r="L8598">
        <v>718</v>
      </c>
      <c r="M8598" s="19">
        <v>6.6949288116332398E-2</v>
      </c>
      <c r="N8598" s="19">
        <v>7.4231895166297301E-2</v>
      </c>
      <c r="P8598" t="s">
        <v>42</v>
      </c>
    </row>
    <row r="8599" spans="1:16" x14ac:dyDescent="0.3">
      <c r="A8599" t="str">
        <f t="shared" si="136"/>
        <v>04: Food PubsROGBTotalGinBombay SapphireE: £3.60 - £3.80All stocking</v>
      </c>
      <c r="B8599" t="s">
        <v>1</v>
      </c>
      <c r="C8599" t="s">
        <v>109</v>
      </c>
      <c r="D8599" t="s">
        <v>104</v>
      </c>
      <c r="E8599" t="s">
        <v>12</v>
      </c>
      <c r="F8599" t="s">
        <v>47</v>
      </c>
      <c r="G8599" t="s">
        <v>57</v>
      </c>
      <c r="H8599" t="s">
        <v>49</v>
      </c>
      <c r="I8599" t="s">
        <v>54</v>
      </c>
      <c r="J8599" s="1">
        <v>31.99</v>
      </c>
      <c r="K8599">
        <v>10.199514932477561</v>
      </c>
      <c r="L8599">
        <v>562</v>
      </c>
      <c r="M8599" s="19">
        <v>6.92864422422345E-2</v>
      </c>
      <c r="N8599" s="19">
        <v>7.4580053608128305E-2</v>
      </c>
      <c r="P8599" t="s">
        <v>42</v>
      </c>
    </row>
    <row r="8600" spans="1:16" x14ac:dyDescent="0.3">
      <c r="A8600" t="str">
        <f t="shared" si="136"/>
        <v>04: Food PubsROGBTotalGinBombay SapphireF: £3.80 - £4.00All stocking</v>
      </c>
      <c r="B8600" t="s">
        <v>1</v>
      </c>
      <c r="C8600" t="s">
        <v>109</v>
      </c>
      <c r="D8600" t="s">
        <v>104</v>
      </c>
      <c r="E8600" t="s">
        <v>12</v>
      </c>
      <c r="F8600" t="s">
        <v>47</v>
      </c>
      <c r="G8600" t="s">
        <v>57</v>
      </c>
      <c r="H8600" t="s">
        <v>49</v>
      </c>
      <c r="I8600" t="s">
        <v>55</v>
      </c>
      <c r="J8600" s="1">
        <v>32.549999999999997</v>
      </c>
      <c r="K8600">
        <v>9.9387420051213198</v>
      </c>
      <c r="L8600">
        <v>493</v>
      </c>
      <c r="M8600" s="19">
        <v>7.2486882885517898E-2</v>
      </c>
      <c r="N8600" s="19">
        <v>7.5774872530533402E-2</v>
      </c>
      <c r="P8600" t="s">
        <v>42</v>
      </c>
    </row>
    <row r="8601" spans="1:16" x14ac:dyDescent="0.3">
      <c r="A8601" t="str">
        <f t="shared" si="136"/>
        <v>04: Food PubsROGBTotalGinBombay SapphireG: £4.00 - £4.20All stocking</v>
      </c>
      <c r="B8601" t="s">
        <v>1</v>
      </c>
      <c r="C8601" t="s">
        <v>109</v>
      </c>
      <c r="D8601" t="s">
        <v>104</v>
      </c>
      <c r="E8601" t="s">
        <v>12</v>
      </c>
      <c r="F8601" t="s">
        <v>47</v>
      </c>
      <c r="G8601" t="s">
        <v>57</v>
      </c>
      <c r="H8601" t="s">
        <v>49</v>
      </c>
      <c r="I8601" t="s">
        <v>56</v>
      </c>
      <c r="J8601" s="1">
        <v>35.35</v>
      </c>
      <c r="K8601">
        <v>10.426749593507841</v>
      </c>
      <c r="L8601">
        <v>273</v>
      </c>
      <c r="M8601" s="19">
        <v>7.5343173902692795E-2</v>
      </c>
      <c r="N8601" s="19">
        <v>7.9564880148243297E-2</v>
      </c>
      <c r="P8601" t="s">
        <v>42</v>
      </c>
    </row>
    <row r="8602" spans="1:16" x14ac:dyDescent="0.3">
      <c r="A8602" t="str">
        <f t="shared" si="136"/>
        <v>04: Food PubsROGBTotalGinBombay SapphireH: £4.20 - £4.40All stocking</v>
      </c>
      <c r="B8602" t="s">
        <v>1</v>
      </c>
      <c r="C8602" t="s">
        <v>109</v>
      </c>
      <c r="D8602" t="s">
        <v>104</v>
      </c>
      <c r="E8602" t="s">
        <v>12</v>
      </c>
      <c r="F8602" t="s">
        <v>47</v>
      </c>
      <c r="G8602" t="s">
        <v>57</v>
      </c>
      <c r="H8602" t="s">
        <v>49</v>
      </c>
      <c r="I8602" t="s">
        <v>60</v>
      </c>
      <c r="J8602" s="1">
        <v>31.84</v>
      </c>
      <c r="K8602">
        <v>9.23504797286048</v>
      </c>
      <c r="L8602">
        <v>160</v>
      </c>
      <c r="M8602">
        <v>7.6947865458037001E-2</v>
      </c>
      <c r="N8602" s="19">
        <v>7.84345468713986E-2</v>
      </c>
      <c r="P8602" t="s">
        <v>42</v>
      </c>
    </row>
    <row r="8603" spans="1:16" x14ac:dyDescent="0.3">
      <c r="A8603" t="str">
        <f t="shared" si="136"/>
        <v>04: Food PubsROGBTotalGinBombay SapphireI: £4.40 - £4.60All stocking</v>
      </c>
      <c r="B8603" t="s">
        <v>1</v>
      </c>
      <c r="C8603" t="s">
        <v>109</v>
      </c>
      <c r="D8603" t="s">
        <v>104</v>
      </c>
      <c r="E8603" t="s">
        <v>12</v>
      </c>
      <c r="F8603" t="s">
        <v>47</v>
      </c>
      <c r="G8603" t="s">
        <v>57</v>
      </c>
      <c r="H8603" t="s">
        <v>49</v>
      </c>
      <c r="I8603" t="s">
        <v>64</v>
      </c>
      <c r="J8603" s="1">
        <v>32.18</v>
      </c>
      <c r="K8603">
        <v>8.9686015688856795</v>
      </c>
      <c r="L8603">
        <v>88</v>
      </c>
      <c r="M8603" s="19">
        <v>6.5822908914639294E-2</v>
      </c>
      <c r="N8603">
        <v>6.7448999586336003E-2</v>
      </c>
      <c r="P8603" t="s">
        <v>42</v>
      </c>
    </row>
    <row r="8604" spans="1:16" x14ac:dyDescent="0.3">
      <c r="A8604" t="str">
        <f t="shared" si="136"/>
        <v>04: Food PubsROGBTotalGinBombay SapphireJ: £4.60 - £4.80All stocking</v>
      </c>
      <c r="B8604" t="s">
        <v>1</v>
      </c>
      <c r="C8604" t="s">
        <v>109</v>
      </c>
      <c r="D8604" t="s">
        <v>104</v>
      </c>
      <c r="E8604" t="s">
        <v>12</v>
      </c>
      <c r="F8604" t="s">
        <v>47</v>
      </c>
      <c r="G8604" t="s">
        <v>57</v>
      </c>
      <c r="H8604" t="s">
        <v>49</v>
      </c>
      <c r="I8604" t="s">
        <v>65</v>
      </c>
      <c r="J8604" s="1">
        <v>34.409999999999997</v>
      </c>
      <c r="K8604">
        <v>8.5401877957433605</v>
      </c>
      <c r="L8604">
        <v>27</v>
      </c>
      <c r="M8604" s="19">
        <v>6.0825119773988197E-2</v>
      </c>
      <c r="N8604" s="19">
        <v>6.0034654979105102E-2</v>
      </c>
      <c r="P8604" t="s">
        <v>42</v>
      </c>
    </row>
    <row r="8605" spans="1:16" x14ac:dyDescent="0.3">
      <c r="A8605" t="str">
        <f t="shared" si="136"/>
        <v>04: Food PubsROGBTotalGinGordonsA: &lt;£3All stocking</v>
      </c>
      <c r="B8605" t="s">
        <v>1</v>
      </c>
      <c r="C8605" t="s">
        <v>109</v>
      </c>
      <c r="D8605" t="s">
        <v>104</v>
      </c>
      <c r="E8605" t="s">
        <v>12</v>
      </c>
      <c r="F8605" t="s">
        <v>47</v>
      </c>
      <c r="G8605" t="s">
        <v>61</v>
      </c>
      <c r="H8605" t="s">
        <v>49</v>
      </c>
      <c r="I8605" t="s">
        <v>58</v>
      </c>
      <c r="J8605" s="1">
        <v>57.06</v>
      </c>
      <c r="K8605">
        <v>19.089934570878039</v>
      </c>
      <c r="L8605">
        <v>938</v>
      </c>
      <c r="M8605">
        <v>0.17618657808593099</v>
      </c>
      <c r="N8605">
        <v>0.16697956837349401</v>
      </c>
      <c r="P8605" t="s">
        <v>42</v>
      </c>
    </row>
    <row r="8606" spans="1:16" x14ac:dyDescent="0.3">
      <c r="A8606" t="str">
        <f t="shared" si="136"/>
        <v>04: Food PubsROGBTotalGinGordonsTotalAll stocking</v>
      </c>
      <c r="B8606" t="s">
        <v>1</v>
      </c>
      <c r="C8606" t="s">
        <v>109</v>
      </c>
      <c r="D8606" t="s">
        <v>104</v>
      </c>
      <c r="E8606" t="s">
        <v>12</v>
      </c>
      <c r="F8606" t="s">
        <v>47</v>
      </c>
      <c r="G8606" t="s">
        <v>61</v>
      </c>
      <c r="H8606" t="s">
        <v>49</v>
      </c>
      <c r="I8606" t="s">
        <v>12</v>
      </c>
      <c r="J8606" s="1">
        <v>57.32</v>
      </c>
      <c r="K8606">
        <v>17.740865151579438</v>
      </c>
      <c r="L8606">
        <v>2590</v>
      </c>
      <c r="M8606">
        <v>0.16894692482134199</v>
      </c>
      <c r="N8606">
        <v>0.16466015721581001</v>
      </c>
      <c r="P8606" t="s">
        <v>42</v>
      </c>
    </row>
    <row r="8607" spans="1:16" x14ac:dyDescent="0.3">
      <c r="A8607" t="str">
        <f t="shared" si="136"/>
        <v>04: Food PubsROGBTotalGinGordonsB: £3 - £3.20All stocking</v>
      </c>
      <c r="B8607" t="s">
        <v>1</v>
      </c>
      <c r="C8607" t="s">
        <v>109</v>
      </c>
      <c r="D8607" t="s">
        <v>104</v>
      </c>
      <c r="E8607" t="s">
        <v>12</v>
      </c>
      <c r="F8607" t="s">
        <v>47</v>
      </c>
      <c r="G8607" t="s">
        <v>61</v>
      </c>
      <c r="H8607" t="s">
        <v>49</v>
      </c>
      <c r="I8607" t="s">
        <v>59</v>
      </c>
      <c r="J8607" s="1">
        <v>62.14</v>
      </c>
      <c r="K8607">
        <v>19.322894725668881</v>
      </c>
      <c r="L8607">
        <v>766</v>
      </c>
      <c r="M8607">
        <v>0.168121414740077</v>
      </c>
      <c r="N8607">
        <v>0.16156927010446301</v>
      </c>
      <c r="P8607" t="s">
        <v>42</v>
      </c>
    </row>
    <row r="8608" spans="1:16" x14ac:dyDescent="0.3">
      <c r="A8608" t="str">
        <f t="shared" si="136"/>
        <v>04: Food PubsROGBTotalGinGordonsC: £3.20 - £3.40All stocking</v>
      </c>
      <c r="B8608" t="s">
        <v>1</v>
      </c>
      <c r="C8608" t="s">
        <v>109</v>
      </c>
      <c r="D8608" t="s">
        <v>104</v>
      </c>
      <c r="E8608" t="s">
        <v>12</v>
      </c>
      <c r="F8608" t="s">
        <v>47</v>
      </c>
      <c r="G8608" t="s">
        <v>61</v>
      </c>
      <c r="H8608" t="s">
        <v>49</v>
      </c>
      <c r="I8608" t="s">
        <v>52</v>
      </c>
      <c r="J8608" s="1">
        <v>60.09</v>
      </c>
      <c r="K8608">
        <v>17.988402846386279</v>
      </c>
      <c r="L8608">
        <v>905</v>
      </c>
      <c r="M8608">
        <v>0.161177279100849</v>
      </c>
      <c r="N8608">
        <v>0.16050635111812001</v>
      </c>
      <c r="P8608" t="s">
        <v>42</v>
      </c>
    </row>
    <row r="8609" spans="1:16" x14ac:dyDescent="0.3">
      <c r="A8609" t="str">
        <f t="shared" si="136"/>
        <v>04: Food PubsROGBTotalGinGordonsD: £3.40 - £3.60All stocking</v>
      </c>
      <c r="B8609" t="s">
        <v>1</v>
      </c>
      <c r="C8609" t="s">
        <v>109</v>
      </c>
      <c r="D8609" t="s">
        <v>104</v>
      </c>
      <c r="E8609" t="s">
        <v>12</v>
      </c>
      <c r="F8609" t="s">
        <v>47</v>
      </c>
      <c r="G8609" t="s">
        <v>61</v>
      </c>
      <c r="H8609" t="s">
        <v>49</v>
      </c>
      <c r="I8609" t="s">
        <v>53</v>
      </c>
      <c r="J8609" s="1">
        <v>59.25</v>
      </c>
      <c r="K8609">
        <v>17.761911689640559</v>
      </c>
      <c r="L8609">
        <v>852</v>
      </c>
      <c r="M8609">
        <v>0.16594731853929401</v>
      </c>
      <c r="N8609">
        <v>0.16703818455696501</v>
      </c>
      <c r="P8609" t="s">
        <v>42</v>
      </c>
    </row>
    <row r="8610" spans="1:16" x14ac:dyDescent="0.3">
      <c r="A8610" t="str">
        <f t="shared" si="136"/>
        <v>04: Food PubsROGBTotalGinGordonsE: £3.60 - £3.80All stocking</v>
      </c>
      <c r="B8610" t="s">
        <v>1</v>
      </c>
      <c r="C8610" t="s">
        <v>109</v>
      </c>
      <c r="D8610" t="s">
        <v>104</v>
      </c>
      <c r="E8610" t="s">
        <v>12</v>
      </c>
      <c r="F8610" t="s">
        <v>47</v>
      </c>
      <c r="G8610" t="s">
        <v>61</v>
      </c>
      <c r="H8610" t="s">
        <v>49</v>
      </c>
      <c r="I8610" t="s">
        <v>54</v>
      </c>
      <c r="J8610" s="1">
        <v>64.430000000000007</v>
      </c>
      <c r="K8610">
        <v>18.61987413436108</v>
      </c>
      <c r="L8610">
        <v>497</v>
      </c>
      <c r="M8610">
        <v>0.17737143926004301</v>
      </c>
      <c r="N8610">
        <v>0.17051977880465399</v>
      </c>
      <c r="P8610" t="s">
        <v>42</v>
      </c>
    </row>
    <row r="8611" spans="1:16" x14ac:dyDescent="0.3">
      <c r="A8611" t="str">
        <f t="shared" si="136"/>
        <v>04: Food PubsROGBTotalGinGordonsF: £3.80 - £4.00All stocking</v>
      </c>
      <c r="B8611" t="s">
        <v>1</v>
      </c>
      <c r="C8611" t="s">
        <v>109</v>
      </c>
      <c r="D8611" t="s">
        <v>104</v>
      </c>
      <c r="E8611" t="s">
        <v>12</v>
      </c>
      <c r="F8611" t="s">
        <v>47</v>
      </c>
      <c r="G8611" t="s">
        <v>61</v>
      </c>
      <c r="H8611" t="s">
        <v>49</v>
      </c>
      <c r="I8611" t="s">
        <v>55</v>
      </c>
      <c r="J8611" s="1">
        <v>61</v>
      </c>
      <c r="K8611">
        <v>17.23708052256212</v>
      </c>
      <c r="L8611">
        <v>353</v>
      </c>
      <c r="M8611">
        <v>0.17576023286887199</v>
      </c>
      <c r="N8611">
        <v>0.161965046899023</v>
      </c>
      <c r="P8611" t="s">
        <v>42</v>
      </c>
    </row>
    <row r="8612" spans="1:16" x14ac:dyDescent="0.3">
      <c r="A8612" t="str">
        <f t="shared" si="136"/>
        <v>04: Food PubsROGBTotalGinGordonsG: £4.00 - £4.20All stocking</v>
      </c>
      <c r="B8612" t="s">
        <v>1</v>
      </c>
      <c r="C8612" t="s">
        <v>109</v>
      </c>
      <c r="D8612" t="s">
        <v>104</v>
      </c>
      <c r="E8612" t="s">
        <v>12</v>
      </c>
      <c r="F8612" t="s">
        <v>47</v>
      </c>
      <c r="G8612" t="s">
        <v>61</v>
      </c>
      <c r="H8612" t="s">
        <v>49</v>
      </c>
      <c r="I8612" t="s">
        <v>56</v>
      </c>
      <c r="J8612" s="1">
        <v>62.01</v>
      </c>
      <c r="K8612">
        <v>17.570121676430841</v>
      </c>
      <c r="L8612">
        <v>317</v>
      </c>
      <c r="M8612">
        <v>0.19649913367185601</v>
      </c>
      <c r="N8612">
        <v>0.175049058925318</v>
      </c>
      <c r="P8612" t="s">
        <v>42</v>
      </c>
    </row>
    <row r="8613" spans="1:16" x14ac:dyDescent="0.3">
      <c r="A8613" t="str">
        <f t="shared" si="136"/>
        <v>04: Food PubsROGBTotalGinGordonsH: £4.20 - £4.40All stocking</v>
      </c>
      <c r="B8613" t="s">
        <v>1</v>
      </c>
      <c r="C8613" t="s">
        <v>109</v>
      </c>
      <c r="D8613" t="s">
        <v>104</v>
      </c>
      <c r="E8613" t="s">
        <v>12</v>
      </c>
      <c r="F8613" t="s">
        <v>47</v>
      </c>
      <c r="G8613" t="s">
        <v>61</v>
      </c>
      <c r="H8613" t="s">
        <v>49</v>
      </c>
      <c r="I8613" t="s">
        <v>60</v>
      </c>
      <c r="J8613" s="1">
        <v>64.42</v>
      </c>
      <c r="K8613">
        <v>17.37328761722328</v>
      </c>
      <c r="L8613">
        <v>202</v>
      </c>
      <c r="M8613">
        <v>0.180499387839442</v>
      </c>
      <c r="N8613">
        <v>0.161395344799146</v>
      </c>
      <c r="P8613" t="s">
        <v>42</v>
      </c>
    </row>
    <row r="8614" spans="1:16" x14ac:dyDescent="0.3">
      <c r="A8614" t="str">
        <f t="shared" si="136"/>
        <v>04: Food PubsROGBTotalGinGordonsI: £4.40 - £4.60All stocking</v>
      </c>
      <c r="B8614" t="s">
        <v>1</v>
      </c>
      <c r="C8614" t="s">
        <v>109</v>
      </c>
      <c r="D8614" t="s">
        <v>104</v>
      </c>
      <c r="E8614" t="s">
        <v>12</v>
      </c>
      <c r="F8614" t="s">
        <v>47</v>
      </c>
      <c r="G8614" t="s">
        <v>61</v>
      </c>
      <c r="H8614" t="s">
        <v>49</v>
      </c>
      <c r="I8614" t="s">
        <v>64</v>
      </c>
      <c r="J8614" s="1">
        <v>60.04</v>
      </c>
      <c r="K8614">
        <v>16.741501240694799</v>
      </c>
      <c r="L8614">
        <v>155</v>
      </c>
      <c r="M8614">
        <v>0.18173496448868201</v>
      </c>
      <c r="N8614">
        <v>0.167015938904226</v>
      </c>
      <c r="P8614" t="s">
        <v>42</v>
      </c>
    </row>
    <row r="8615" spans="1:16" x14ac:dyDescent="0.3">
      <c r="A8615" t="str">
        <f t="shared" si="136"/>
        <v>04: Food PubsROGBTotalGinGordonsJ: £4.60 - £4.80All stocking</v>
      </c>
      <c r="B8615" t="s">
        <v>1</v>
      </c>
      <c r="C8615" t="s">
        <v>109</v>
      </c>
      <c r="D8615" t="s">
        <v>104</v>
      </c>
      <c r="E8615" t="s">
        <v>12</v>
      </c>
      <c r="F8615" t="s">
        <v>47</v>
      </c>
      <c r="G8615" t="s">
        <v>61</v>
      </c>
      <c r="H8615" t="s">
        <v>49</v>
      </c>
      <c r="I8615" t="s">
        <v>65</v>
      </c>
      <c r="J8615" s="1">
        <v>56.87</v>
      </c>
      <c r="K8615">
        <v>15.443053188641441</v>
      </c>
      <c r="L8615">
        <v>102</v>
      </c>
      <c r="M8615">
        <v>0.16738077998682499</v>
      </c>
      <c r="N8615">
        <v>0.155152852920066</v>
      </c>
      <c r="P8615" t="s">
        <v>42</v>
      </c>
    </row>
    <row r="8616" spans="1:16" x14ac:dyDescent="0.3">
      <c r="A8616" t="str">
        <f t="shared" si="136"/>
        <v>04: Food PubsROGBTotalGinGordonsK: £4.80 - £5.00All stocking</v>
      </c>
      <c r="B8616" t="s">
        <v>1</v>
      </c>
      <c r="C8616" t="s">
        <v>109</v>
      </c>
      <c r="D8616" t="s">
        <v>104</v>
      </c>
      <c r="E8616" t="s">
        <v>12</v>
      </c>
      <c r="F8616" t="s">
        <v>47</v>
      </c>
      <c r="G8616" t="s">
        <v>61</v>
      </c>
      <c r="H8616" t="s">
        <v>49</v>
      </c>
      <c r="I8616" t="s">
        <v>89</v>
      </c>
      <c r="J8616" s="1">
        <v>62.62</v>
      </c>
      <c r="K8616">
        <v>16.757803913258481</v>
      </c>
      <c r="L8616">
        <v>55</v>
      </c>
      <c r="M8616">
        <v>0.21021529635189301</v>
      </c>
      <c r="N8616">
        <v>0.192994394219241</v>
      </c>
      <c r="P8616" t="s">
        <v>42</v>
      </c>
    </row>
    <row r="8617" spans="1:16" x14ac:dyDescent="0.3">
      <c r="A8617" t="str">
        <f t="shared" si="136"/>
        <v>04: Food PubsROGBTotalGinGordonsL: £5.00 - £5.20All stocking</v>
      </c>
      <c r="B8617" t="s">
        <v>1</v>
      </c>
      <c r="C8617" t="s">
        <v>109</v>
      </c>
      <c r="D8617" t="s">
        <v>104</v>
      </c>
      <c r="E8617" t="s">
        <v>12</v>
      </c>
      <c r="F8617" t="s">
        <v>47</v>
      </c>
      <c r="G8617" t="s">
        <v>61</v>
      </c>
      <c r="H8617" t="s">
        <v>49</v>
      </c>
      <c r="I8617" t="s">
        <v>90</v>
      </c>
      <c r="J8617" s="1">
        <v>45.72</v>
      </c>
      <c r="K8617">
        <v>11.407877712565201</v>
      </c>
      <c r="L8617">
        <v>48</v>
      </c>
      <c r="M8617">
        <v>0.18305216191472001</v>
      </c>
      <c r="N8617">
        <v>0.168425735966582</v>
      </c>
      <c r="P8617" t="s">
        <v>42</v>
      </c>
    </row>
    <row r="8618" spans="1:16" x14ac:dyDescent="0.3">
      <c r="A8618" t="str">
        <f t="shared" si="136"/>
        <v>04: Food PubsROGBTotalGinGordons Pink GinA: &lt;£3All stocking</v>
      </c>
      <c r="B8618" t="s">
        <v>1</v>
      </c>
      <c r="C8618" t="s">
        <v>109</v>
      </c>
      <c r="D8618" t="s">
        <v>104</v>
      </c>
      <c r="E8618" t="s">
        <v>12</v>
      </c>
      <c r="F8618" t="s">
        <v>47</v>
      </c>
      <c r="G8618" t="s">
        <v>62</v>
      </c>
      <c r="H8618" t="s">
        <v>49</v>
      </c>
      <c r="I8618" t="s">
        <v>58</v>
      </c>
      <c r="J8618" s="1">
        <v>85.84</v>
      </c>
      <c r="K8618">
        <v>28.138558099151318</v>
      </c>
      <c r="L8618">
        <v>885</v>
      </c>
      <c r="M8618">
        <v>0.24455158691659201</v>
      </c>
      <c r="N8618">
        <v>0.238711207194649</v>
      </c>
      <c r="P8618" t="s">
        <v>42</v>
      </c>
    </row>
    <row r="8619" spans="1:16" x14ac:dyDescent="0.3">
      <c r="A8619" t="str">
        <f t="shared" si="136"/>
        <v>04: Food PubsROGBTotalGinGordons Pink GinTotalAll stocking</v>
      </c>
      <c r="B8619" t="s">
        <v>1</v>
      </c>
      <c r="C8619" t="s">
        <v>109</v>
      </c>
      <c r="D8619" t="s">
        <v>104</v>
      </c>
      <c r="E8619" t="s">
        <v>12</v>
      </c>
      <c r="F8619" t="s">
        <v>47</v>
      </c>
      <c r="G8619" t="s">
        <v>62</v>
      </c>
      <c r="H8619" t="s">
        <v>49</v>
      </c>
      <c r="I8619" t="s">
        <v>12</v>
      </c>
      <c r="J8619" s="1">
        <v>71.650000000000006</v>
      </c>
      <c r="K8619">
        <v>22.682626814040759</v>
      </c>
      <c r="L8619">
        <v>2631</v>
      </c>
      <c r="M8619">
        <v>0.217081587835844</v>
      </c>
      <c r="N8619">
        <v>0.21795817703591799</v>
      </c>
      <c r="P8619" t="s">
        <v>42</v>
      </c>
    </row>
    <row r="8620" spans="1:16" x14ac:dyDescent="0.3">
      <c r="A8620" t="str">
        <f t="shared" si="136"/>
        <v>04: Food PubsROGBTotalGinGordons Pink GinB: £3 - £3.20All stocking</v>
      </c>
      <c r="B8620" t="s">
        <v>1</v>
      </c>
      <c r="C8620" t="s">
        <v>109</v>
      </c>
      <c r="D8620" t="s">
        <v>104</v>
      </c>
      <c r="E8620" t="s">
        <v>12</v>
      </c>
      <c r="F8620" t="s">
        <v>47</v>
      </c>
      <c r="G8620" t="s">
        <v>62</v>
      </c>
      <c r="H8620" t="s">
        <v>49</v>
      </c>
      <c r="I8620" t="s">
        <v>59</v>
      </c>
      <c r="J8620" s="1">
        <v>79.290000000000006</v>
      </c>
      <c r="K8620">
        <v>27.14032532711008</v>
      </c>
      <c r="L8620">
        <v>734</v>
      </c>
      <c r="M8620">
        <v>0.23956391656673301</v>
      </c>
      <c r="N8620">
        <v>0.23674456736380101</v>
      </c>
      <c r="P8620" t="s">
        <v>42</v>
      </c>
    </row>
    <row r="8621" spans="1:16" x14ac:dyDescent="0.3">
      <c r="A8621" t="str">
        <f t="shared" si="136"/>
        <v>04: Food PubsROGBTotalGinGordons Pink GinC: £3.20 - £3.40All stocking</v>
      </c>
      <c r="B8621" t="s">
        <v>1</v>
      </c>
      <c r="C8621" t="s">
        <v>109</v>
      </c>
      <c r="D8621" t="s">
        <v>104</v>
      </c>
      <c r="E8621" t="s">
        <v>12</v>
      </c>
      <c r="F8621" t="s">
        <v>47</v>
      </c>
      <c r="G8621" t="s">
        <v>62</v>
      </c>
      <c r="H8621" t="s">
        <v>49</v>
      </c>
      <c r="I8621" t="s">
        <v>52</v>
      </c>
      <c r="J8621" s="1">
        <v>74.959999999999994</v>
      </c>
      <c r="K8621">
        <v>23.981113023430879</v>
      </c>
      <c r="L8621">
        <v>947</v>
      </c>
      <c r="M8621">
        <v>0.22355166459376899</v>
      </c>
      <c r="N8621">
        <v>0.21896492373951901</v>
      </c>
      <c r="P8621" t="s">
        <v>42</v>
      </c>
    </row>
    <row r="8622" spans="1:16" x14ac:dyDescent="0.3">
      <c r="A8622" t="str">
        <f t="shared" si="136"/>
        <v>04: Food PubsROGBTotalGinGordons Pink GinD: £3.40 - £3.60All stocking</v>
      </c>
      <c r="B8622" t="s">
        <v>1</v>
      </c>
      <c r="C8622" t="s">
        <v>109</v>
      </c>
      <c r="D8622" t="s">
        <v>104</v>
      </c>
      <c r="E8622" t="s">
        <v>12</v>
      </c>
      <c r="F8622" t="s">
        <v>47</v>
      </c>
      <c r="G8622" t="s">
        <v>62</v>
      </c>
      <c r="H8622" t="s">
        <v>49</v>
      </c>
      <c r="I8622" t="s">
        <v>53</v>
      </c>
      <c r="J8622" s="1">
        <v>76.09</v>
      </c>
      <c r="K8622">
        <v>23.344701005827719</v>
      </c>
      <c r="L8622">
        <v>1065</v>
      </c>
      <c r="M8622">
        <v>0.219855264128517</v>
      </c>
      <c r="N8622">
        <v>0.22213445811222701</v>
      </c>
      <c r="P8622" t="s">
        <v>42</v>
      </c>
    </row>
    <row r="8623" spans="1:16" x14ac:dyDescent="0.3">
      <c r="A8623" t="str">
        <f t="shared" si="136"/>
        <v>04: Food PubsROGBTotalGinGordons Pink GinE: £3.60 - £3.80All stocking</v>
      </c>
      <c r="B8623" t="s">
        <v>1</v>
      </c>
      <c r="C8623" t="s">
        <v>109</v>
      </c>
      <c r="D8623" t="s">
        <v>104</v>
      </c>
      <c r="E8623" t="s">
        <v>12</v>
      </c>
      <c r="F8623" t="s">
        <v>47</v>
      </c>
      <c r="G8623" t="s">
        <v>62</v>
      </c>
      <c r="H8623" t="s">
        <v>49</v>
      </c>
      <c r="I8623" t="s">
        <v>54</v>
      </c>
      <c r="J8623" s="1">
        <v>68.09</v>
      </c>
      <c r="K8623">
        <v>20.546120498936638</v>
      </c>
      <c r="L8623">
        <v>941</v>
      </c>
      <c r="M8623">
        <v>0.204361830320583</v>
      </c>
      <c r="N8623">
        <v>0.208163532129441</v>
      </c>
      <c r="P8623" t="s">
        <v>42</v>
      </c>
    </row>
    <row r="8624" spans="1:16" x14ac:dyDescent="0.3">
      <c r="A8624" t="str">
        <f t="shared" si="136"/>
        <v>04: Food PubsROGBTotalGinGordons Pink GinF: £3.80 - £4.00All stocking</v>
      </c>
      <c r="B8624" t="s">
        <v>1</v>
      </c>
      <c r="C8624" t="s">
        <v>109</v>
      </c>
      <c r="D8624" t="s">
        <v>104</v>
      </c>
      <c r="E8624" t="s">
        <v>12</v>
      </c>
      <c r="F8624" t="s">
        <v>47</v>
      </c>
      <c r="G8624" t="s">
        <v>62</v>
      </c>
      <c r="H8624" t="s">
        <v>49</v>
      </c>
      <c r="I8624" t="s">
        <v>55</v>
      </c>
      <c r="J8624" s="1">
        <v>63.5</v>
      </c>
      <c r="K8624">
        <v>18.612185883350641</v>
      </c>
      <c r="L8624">
        <v>528</v>
      </c>
      <c r="M8624">
        <v>0.193199743556076</v>
      </c>
      <c r="N8624">
        <v>0.19644618608547201</v>
      </c>
      <c r="P8624" t="s">
        <v>42</v>
      </c>
    </row>
    <row r="8625" spans="1:16" x14ac:dyDescent="0.3">
      <c r="A8625" t="str">
        <f t="shared" si="136"/>
        <v>04: Food PubsROGBTotalGinGordons Pink GinG: £4.00 - £4.20All stocking</v>
      </c>
      <c r="B8625" t="s">
        <v>1</v>
      </c>
      <c r="C8625" t="s">
        <v>109</v>
      </c>
      <c r="D8625" t="s">
        <v>104</v>
      </c>
      <c r="E8625" t="s">
        <v>12</v>
      </c>
      <c r="F8625" t="s">
        <v>47</v>
      </c>
      <c r="G8625" t="s">
        <v>62</v>
      </c>
      <c r="H8625" t="s">
        <v>49</v>
      </c>
      <c r="I8625" t="s">
        <v>56</v>
      </c>
      <c r="J8625" s="1">
        <v>68.09</v>
      </c>
      <c r="K8625">
        <v>19.845424143547</v>
      </c>
      <c r="L8625">
        <v>293</v>
      </c>
      <c r="M8625">
        <v>0.195773867038391</v>
      </c>
      <c r="N8625">
        <v>0.19913201068806399</v>
      </c>
      <c r="P8625" t="s">
        <v>42</v>
      </c>
    </row>
    <row r="8626" spans="1:16" x14ac:dyDescent="0.3">
      <c r="A8626" t="str">
        <f t="shared" si="136"/>
        <v>04: Food PubsROGBTotalGinGordons Pink GinH: £4.20 - £4.40All stocking</v>
      </c>
      <c r="B8626" t="s">
        <v>1</v>
      </c>
      <c r="C8626" t="s">
        <v>109</v>
      </c>
      <c r="D8626" t="s">
        <v>104</v>
      </c>
      <c r="E8626" t="s">
        <v>12</v>
      </c>
      <c r="F8626" t="s">
        <v>47</v>
      </c>
      <c r="G8626" t="s">
        <v>62</v>
      </c>
      <c r="H8626" t="s">
        <v>49</v>
      </c>
      <c r="I8626" t="s">
        <v>60</v>
      </c>
      <c r="J8626" s="1">
        <v>62.39</v>
      </c>
      <c r="K8626">
        <v>19.161126304565201</v>
      </c>
      <c r="L8626">
        <v>221</v>
      </c>
      <c r="M8626">
        <v>0.19779610260289901</v>
      </c>
      <c r="N8626">
        <v>0.202553269941428</v>
      </c>
      <c r="P8626" t="s">
        <v>42</v>
      </c>
    </row>
    <row r="8627" spans="1:16" x14ac:dyDescent="0.3">
      <c r="A8627" t="str">
        <f t="shared" si="136"/>
        <v>04: Food PubsROGBTotalGinGordons Pink GinI: £4.40 - £4.60All stocking</v>
      </c>
      <c r="B8627" t="s">
        <v>1</v>
      </c>
      <c r="C8627" t="s">
        <v>109</v>
      </c>
      <c r="D8627" t="s">
        <v>104</v>
      </c>
      <c r="E8627" t="s">
        <v>12</v>
      </c>
      <c r="F8627" t="s">
        <v>47</v>
      </c>
      <c r="G8627" t="s">
        <v>62</v>
      </c>
      <c r="H8627" t="s">
        <v>49</v>
      </c>
      <c r="I8627" t="s">
        <v>64</v>
      </c>
      <c r="J8627" s="1">
        <v>69.64</v>
      </c>
      <c r="K8627">
        <v>20.491365449365439</v>
      </c>
      <c r="L8627">
        <v>150</v>
      </c>
      <c r="M8627">
        <v>0.194203553109565</v>
      </c>
      <c r="N8627">
        <v>0.200030435995637</v>
      </c>
      <c r="P8627" t="s">
        <v>42</v>
      </c>
    </row>
    <row r="8628" spans="1:16" x14ac:dyDescent="0.3">
      <c r="A8628" t="str">
        <f t="shared" si="136"/>
        <v>04: Food PubsROGBTotalGinGordons Pink GinJ: £4.60 - £4.80All stocking</v>
      </c>
      <c r="B8628" t="s">
        <v>1</v>
      </c>
      <c r="C8628" t="s">
        <v>109</v>
      </c>
      <c r="D8628" t="s">
        <v>104</v>
      </c>
      <c r="E8628" t="s">
        <v>12</v>
      </c>
      <c r="F8628" t="s">
        <v>47</v>
      </c>
      <c r="G8628" t="s">
        <v>62</v>
      </c>
      <c r="H8628" t="s">
        <v>49</v>
      </c>
      <c r="I8628" t="s">
        <v>65</v>
      </c>
      <c r="J8628" s="1">
        <v>88.21</v>
      </c>
      <c r="K8628">
        <v>23.449353027924481</v>
      </c>
      <c r="L8628">
        <v>49</v>
      </c>
      <c r="M8628">
        <v>0.19861487362333699</v>
      </c>
      <c r="N8628">
        <v>0.201147685363571</v>
      </c>
      <c r="P8628" t="s">
        <v>42</v>
      </c>
    </row>
    <row r="8629" spans="1:16" x14ac:dyDescent="0.3">
      <c r="A8629" t="str">
        <f t="shared" si="136"/>
        <v>04: Food PubsROGBTotalGinGordons Pink GinK: £4.80 - £5.00All stocking</v>
      </c>
      <c r="B8629" t="s">
        <v>1</v>
      </c>
      <c r="C8629" t="s">
        <v>109</v>
      </c>
      <c r="D8629" t="s">
        <v>104</v>
      </c>
      <c r="E8629" t="s">
        <v>12</v>
      </c>
      <c r="F8629" t="s">
        <v>47</v>
      </c>
      <c r="G8629" t="s">
        <v>62</v>
      </c>
      <c r="H8629" t="s">
        <v>49</v>
      </c>
      <c r="I8629" t="s">
        <v>89</v>
      </c>
      <c r="J8629" s="1">
        <v>79.36</v>
      </c>
      <c r="K8629">
        <v>20.16881895881896</v>
      </c>
      <c r="L8629">
        <v>30</v>
      </c>
      <c r="M8629">
        <v>0.178075007439503</v>
      </c>
      <c r="N8629">
        <v>0.18290736726770401</v>
      </c>
      <c r="P8629" t="s">
        <v>42</v>
      </c>
    </row>
    <row r="8630" spans="1:16" x14ac:dyDescent="0.3">
      <c r="A8630" t="str">
        <f t="shared" si="136"/>
        <v>04: Food PubsROGBTotalGinHendricksA: &lt;£3All stocking</v>
      </c>
      <c r="B8630" t="s">
        <v>1</v>
      </c>
      <c r="C8630" t="s">
        <v>109</v>
      </c>
      <c r="D8630" t="s">
        <v>104</v>
      </c>
      <c r="E8630" t="s">
        <v>12</v>
      </c>
      <c r="F8630" t="s">
        <v>47</v>
      </c>
      <c r="G8630" t="s">
        <v>63</v>
      </c>
      <c r="H8630" t="s">
        <v>49</v>
      </c>
      <c r="I8630" t="s">
        <v>58</v>
      </c>
      <c r="J8630" s="1">
        <v>14.41</v>
      </c>
      <c r="K8630">
        <v>4.5455745821130398</v>
      </c>
      <c r="L8630">
        <v>117</v>
      </c>
      <c r="M8630" s="19">
        <v>2.69971578874325E-2</v>
      </c>
      <c r="N8630" s="19">
        <v>2.1361906104610199E-2</v>
      </c>
      <c r="P8630" t="s">
        <v>42</v>
      </c>
    </row>
    <row r="8631" spans="1:16" x14ac:dyDescent="0.3">
      <c r="A8631" t="str">
        <f t="shared" si="136"/>
        <v>04: Food PubsROGBTotalGinHendricksTotalAll stocking</v>
      </c>
      <c r="B8631" t="s">
        <v>1</v>
      </c>
      <c r="C8631" t="s">
        <v>109</v>
      </c>
      <c r="D8631" t="s">
        <v>104</v>
      </c>
      <c r="E8631" t="s">
        <v>12</v>
      </c>
      <c r="F8631" t="s">
        <v>47</v>
      </c>
      <c r="G8631" t="s">
        <v>63</v>
      </c>
      <c r="H8631" t="s">
        <v>49</v>
      </c>
      <c r="I8631" t="s">
        <v>12</v>
      </c>
      <c r="J8631" s="1">
        <v>20.34</v>
      </c>
      <c r="K8631">
        <v>5.9005873712975196</v>
      </c>
      <c r="L8631">
        <v>2070</v>
      </c>
      <c r="M8631" s="19">
        <v>3.9288238479755502E-2</v>
      </c>
      <c r="N8631" s="19">
        <v>3.6729973906175502E-2</v>
      </c>
      <c r="P8631" t="s">
        <v>42</v>
      </c>
    </row>
    <row r="8632" spans="1:16" x14ac:dyDescent="0.3">
      <c r="A8632" t="str">
        <f t="shared" si="136"/>
        <v>04: Food PubsROGBTotalGinHendricksB: £3 - £3.20All stocking</v>
      </c>
      <c r="B8632" t="s">
        <v>1</v>
      </c>
      <c r="C8632" t="s">
        <v>109</v>
      </c>
      <c r="D8632" t="s">
        <v>104</v>
      </c>
      <c r="E8632" t="s">
        <v>12</v>
      </c>
      <c r="F8632" t="s">
        <v>47</v>
      </c>
      <c r="G8632" t="s">
        <v>63</v>
      </c>
      <c r="H8632" t="s">
        <v>49</v>
      </c>
      <c r="I8632" t="s">
        <v>59</v>
      </c>
      <c r="J8632" s="1">
        <v>15.45</v>
      </c>
      <c r="K8632">
        <v>4.9118152554516001</v>
      </c>
      <c r="L8632">
        <v>110</v>
      </c>
      <c r="M8632" s="19">
        <v>2.5658007879737699E-2</v>
      </c>
      <c r="N8632" s="19">
        <v>2.33012969512532E-2</v>
      </c>
      <c r="P8632" t="s">
        <v>42</v>
      </c>
    </row>
    <row r="8633" spans="1:16" x14ac:dyDescent="0.3">
      <c r="A8633" t="str">
        <f t="shared" si="136"/>
        <v>04: Food PubsROGBTotalGinHendricksC: £3.20 - £3.40All stocking</v>
      </c>
      <c r="B8633" t="s">
        <v>1</v>
      </c>
      <c r="C8633" t="s">
        <v>109</v>
      </c>
      <c r="D8633" t="s">
        <v>104</v>
      </c>
      <c r="E8633" t="s">
        <v>12</v>
      </c>
      <c r="F8633" t="s">
        <v>47</v>
      </c>
      <c r="G8633" t="s">
        <v>63</v>
      </c>
      <c r="H8633" t="s">
        <v>49</v>
      </c>
      <c r="I8633" t="s">
        <v>52</v>
      </c>
      <c r="J8633" s="1">
        <v>18.02</v>
      </c>
      <c r="K8633">
        <v>5.6406018555224797</v>
      </c>
      <c r="L8633">
        <v>189</v>
      </c>
      <c r="M8633" s="19">
        <v>3.2468987646012602E-2</v>
      </c>
      <c r="N8633" s="19">
        <v>3.01982376264706E-2</v>
      </c>
      <c r="P8633" t="s">
        <v>42</v>
      </c>
    </row>
    <row r="8634" spans="1:16" x14ac:dyDescent="0.3">
      <c r="A8634" t="str">
        <f t="shared" si="136"/>
        <v>04: Food PubsROGBTotalGinHendricksD: £3.40 - £3.60All stocking</v>
      </c>
      <c r="B8634" t="s">
        <v>1</v>
      </c>
      <c r="C8634" t="s">
        <v>109</v>
      </c>
      <c r="D8634" t="s">
        <v>104</v>
      </c>
      <c r="E8634" t="s">
        <v>12</v>
      </c>
      <c r="F8634" t="s">
        <v>47</v>
      </c>
      <c r="G8634" t="s">
        <v>63</v>
      </c>
      <c r="H8634" t="s">
        <v>49</v>
      </c>
      <c r="I8634" t="s">
        <v>53</v>
      </c>
      <c r="J8634" s="1">
        <v>17.350000000000001</v>
      </c>
      <c r="K8634">
        <v>5.3369319459779998</v>
      </c>
      <c r="L8634">
        <v>304</v>
      </c>
      <c r="M8634" s="19">
        <v>3.1439899732372899E-2</v>
      </c>
      <c r="N8634" s="19">
        <v>2.91649216148827E-2</v>
      </c>
      <c r="P8634" t="s">
        <v>42</v>
      </c>
    </row>
    <row r="8635" spans="1:16" x14ac:dyDescent="0.3">
      <c r="A8635" t="str">
        <f t="shared" si="136"/>
        <v>04: Food PubsROGBTotalGinHendricksE: £3.60 - £3.80All stocking</v>
      </c>
      <c r="B8635" t="s">
        <v>1</v>
      </c>
      <c r="C8635" t="s">
        <v>109</v>
      </c>
      <c r="D8635" t="s">
        <v>104</v>
      </c>
      <c r="E8635" t="s">
        <v>12</v>
      </c>
      <c r="F8635" t="s">
        <v>47</v>
      </c>
      <c r="G8635" t="s">
        <v>63</v>
      </c>
      <c r="H8635" t="s">
        <v>49</v>
      </c>
      <c r="I8635" t="s">
        <v>54</v>
      </c>
      <c r="J8635" s="1">
        <v>19.39</v>
      </c>
      <c r="K8635">
        <v>5.8370617112487198</v>
      </c>
      <c r="L8635">
        <v>369</v>
      </c>
      <c r="M8635" s="19">
        <v>3.7033647004533099E-2</v>
      </c>
      <c r="N8635" s="19">
        <v>3.4202033506556102E-2</v>
      </c>
      <c r="P8635" t="s">
        <v>42</v>
      </c>
    </row>
    <row r="8636" spans="1:16" x14ac:dyDescent="0.3">
      <c r="A8636" t="str">
        <f t="shared" ref="A8636:A8699" si="137">C8636&amp;D8636&amp;E8636&amp;F8636&amp;G8636&amp;I8636&amp;P8636</f>
        <v>04: Food PubsROGBTotalGinHendricksF: £3.80 - £4.00All stocking</v>
      </c>
      <c r="B8636" t="s">
        <v>1</v>
      </c>
      <c r="C8636" t="s">
        <v>109</v>
      </c>
      <c r="D8636" t="s">
        <v>104</v>
      </c>
      <c r="E8636" t="s">
        <v>12</v>
      </c>
      <c r="F8636" t="s">
        <v>47</v>
      </c>
      <c r="G8636" t="s">
        <v>63</v>
      </c>
      <c r="H8636" t="s">
        <v>49</v>
      </c>
      <c r="I8636" t="s">
        <v>55</v>
      </c>
      <c r="J8636" s="1">
        <v>20.76</v>
      </c>
      <c r="K8636">
        <v>6.0297054776858401</v>
      </c>
      <c r="L8636">
        <v>458</v>
      </c>
      <c r="M8636" s="19">
        <v>4.11426807439755E-2</v>
      </c>
      <c r="N8636" s="19">
        <v>3.8871518347207201E-2</v>
      </c>
      <c r="P8636" t="s">
        <v>42</v>
      </c>
    </row>
    <row r="8637" spans="1:16" x14ac:dyDescent="0.3">
      <c r="A8637" t="str">
        <f t="shared" si="137"/>
        <v>04: Food PubsROGBTotalGinHendricksG: £4.00 - £4.20All stocking</v>
      </c>
      <c r="B8637" t="s">
        <v>1</v>
      </c>
      <c r="C8637" t="s">
        <v>109</v>
      </c>
      <c r="D8637" t="s">
        <v>104</v>
      </c>
      <c r="E8637" t="s">
        <v>12</v>
      </c>
      <c r="F8637" t="s">
        <v>47</v>
      </c>
      <c r="G8637" t="s">
        <v>63</v>
      </c>
      <c r="H8637" t="s">
        <v>49</v>
      </c>
      <c r="I8637" t="s">
        <v>56</v>
      </c>
      <c r="J8637" s="1">
        <v>23.65</v>
      </c>
      <c r="K8637">
        <v>6.9707618878329596</v>
      </c>
      <c r="L8637">
        <v>577</v>
      </c>
      <c r="M8637" s="19">
        <v>4.7291212361590597E-2</v>
      </c>
      <c r="N8637" s="19">
        <v>4.7141586064976697E-2</v>
      </c>
      <c r="P8637" t="s">
        <v>42</v>
      </c>
    </row>
    <row r="8638" spans="1:16" x14ac:dyDescent="0.3">
      <c r="A8638" t="str">
        <f t="shared" si="137"/>
        <v>04: Food PubsROGBTotalGinHendricksH: £4.20 - £4.40All stocking</v>
      </c>
      <c r="B8638" t="s">
        <v>1</v>
      </c>
      <c r="C8638" t="s">
        <v>109</v>
      </c>
      <c r="D8638" t="s">
        <v>104</v>
      </c>
      <c r="E8638" t="s">
        <v>12</v>
      </c>
      <c r="F8638" t="s">
        <v>47</v>
      </c>
      <c r="G8638" t="s">
        <v>63</v>
      </c>
      <c r="H8638" t="s">
        <v>49</v>
      </c>
      <c r="I8638" t="s">
        <v>60</v>
      </c>
      <c r="J8638" s="1">
        <v>24.37</v>
      </c>
      <c r="K8638">
        <v>6.8785165755718802</v>
      </c>
      <c r="L8638">
        <v>416</v>
      </c>
      <c r="M8638" s="19">
        <v>4.7821098382347597E-2</v>
      </c>
      <c r="N8638" s="19">
        <v>4.6075141141217198E-2</v>
      </c>
      <c r="P8638" t="s">
        <v>42</v>
      </c>
    </row>
    <row r="8639" spans="1:16" x14ac:dyDescent="0.3">
      <c r="A8639" t="str">
        <f t="shared" si="137"/>
        <v>04: Food PubsROGBTotalGinHendricksI: £4.40 - £4.60All stocking</v>
      </c>
      <c r="B8639" t="s">
        <v>1</v>
      </c>
      <c r="C8639" t="s">
        <v>109</v>
      </c>
      <c r="D8639" t="s">
        <v>104</v>
      </c>
      <c r="E8639" t="s">
        <v>12</v>
      </c>
      <c r="F8639" t="s">
        <v>47</v>
      </c>
      <c r="G8639" t="s">
        <v>63</v>
      </c>
      <c r="H8639" t="s">
        <v>49</v>
      </c>
      <c r="I8639" t="s">
        <v>64</v>
      </c>
      <c r="J8639" s="1">
        <v>27.97</v>
      </c>
      <c r="K8639">
        <v>7.5978781725972793</v>
      </c>
      <c r="L8639">
        <v>267</v>
      </c>
      <c r="M8639" s="19">
        <v>4.7847597758057601E-2</v>
      </c>
      <c r="N8639" s="19">
        <v>4.5235489424254503E-2</v>
      </c>
      <c r="P8639" t="s">
        <v>42</v>
      </c>
    </row>
    <row r="8640" spans="1:16" x14ac:dyDescent="0.3">
      <c r="A8640" t="str">
        <f t="shared" si="137"/>
        <v>04: Food PubsROGBTotalGinHendricksJ: £4.60 - £4.80All stocking</v>
      </c>
      <c r="B8640" t="s">
        <v>1</v>
      </c>
      <c r="C8640" t="s">
        <v>109</v>
      </c>
      <c r="D8640" t="s">
        <v>104</v>
      </c>
      <c r="E8640" t="s">
        <v>12</v>
      </c>
      <c r="F8640" t="s">
        <v>47</v>
      </c>
      <c r="G8640" t="s">
        <v>63</v>
      </c>
      <c r="H8640" t="s">
        <v>49</v>
      </c>
      <c r="I8640" t="s">
        <v>65</v>
      </c>
      <c r="J8640" s="1">
        <v>30.01</v>
      </c>
      <c r="K8640">
        <v>7.7037237324079602</v>
      </c>
      <c r="L8640">
        <v>95</v>
      </c>
      <c r="M8640" s="19">
        <v>4.11233467254392E-2</v>
      </c>
      <c r="N8640" s="19">
        <v>3.8640879736259799E-2</v>
      </c>
      <c r="P8640" t="s">
        <v>42</v>
      </c>
    </row>
    <row r="8641" spans="1:16" x14ac:dyDescent="0.3">
      <c r="A8641" t="str">
        <f t="shared" si="137"/>
        <v>04: Food PubsROGBTotalGinHendricksK: £4.80 - £5.00All stocking</v>
      </c>
      <c r="B8641" t="s">
        <v>1</v>
      </c>
      <c r="C8641" t="s">
        <v>109</v>
      </c>
      <c r="D8641" t="s">
        <v>104</v>
      </c>
      <c r="E8641" t="s">
        <v>12</v>
      </c>
      <c r="F8641" t="s">
        <v>47</v>
      </c>
      <c r="G8641" t="s">
        <v>63</v>
      </c>
      <c r="H8641" t="s">
        <v>49</v>
      </c>
      <c r="I8641" t="s">
        <v>89</v>
      </c>
      <c r="J8641" s="1">
        <v>36.01</v>
      </c>
      <c r="K8641">
        <v>8.6469436119436001</v>
      </c>
      <c r="L8641">
        <v>60</v>
      </c>
      <c r="M8641" s="19">
        <v>4.3717149344311097E-2</v>
      </c>
      <c r="N8641" s="19">
        <v>3.9534372940918099E-2</v>
      </c>
      <c r="P8641" t="s">
        <v>42</v>
      </c>
    </row>
    <row r="8642" spans="1:16" x14ac:dyDescent="0.3">
      <c r="A8642" t="str">
        <f t="shared" si="137"/>
        <v>04: Food PubsROGBTotalGinHendricksL: £5.00 - £5.20All stocking</v>
      </c>
      <c r="B8642" t="s">
        <v>1</v>
      </c>
      <c r="C8642" t="s">
        <v>109</v>
      </c>
      <c r="D8642" t="s">
        <v>104</v>
      </c>
      <c r="E8642" t="s">
        <v>12</v>
      </c>
      <c r="F8642" t="s">
        <v>47</v>
      </c>
      <c r="G8642" t="s">
        <v>63</v>
      </c>
      <c r="H8642" t="s">
        <v>49</v>
      </c>
      <c r="I8642" t="s">
        <v>90</v>
      </c>
      <c r="J8642" s="1">
        <v>34.76</v>
      </c>
      <c r="K8642">
        <v>8.3591045673076803</v>
      </c>
      <c r="L8642">
        <v>64</v>
      </c>
      <c r="M8642" s="19">
        <v>4.6775904997523099E-2</v>
      </c>
      <c r="N8642" s="19">
        <v>4.2328625256153198E-2</v>
      </c>
      <c r="P8642" t="s">
        <v>42</v>
      </c>
    </row>
    <row r="8643" spans="1:16" x14ac:dyDescent="0.3">
      <c r="A8643" t="str">
        <f t="shared" si="137"/>
        <v>04: Food PubsROGBTotalGinHendricksM: £5.20 - £5.40All stocking</v>
      </c>
      <c r="B8643" t="s">
        <v>1</v>
      </c>
      <c r="C8643" t="s">
        <v>109</v>
      </c>
      <c r="D8643" t="s">
        <v>104</v>
      </c>
      <c r="E8643" t="s">
        <v>12</v>
      </c>
      <c r="F8643" t="s">
        <v>47</v>
      </c>
      <c r="G8643" t="s">
        <v>63</v>
      </c>
      <c r="H8643" t="s">
        <v>49</v>
      </c>
      <c r="I8643" t="s">
        <v>95</v>
      </c>
      <c r="J8643" s="1">
        <v>28.96</v>
      </c>
      <c r="K8643">
        <v>6.7515187193758797</v>
      </c>
      <c r="L8643">
        <v>35</v>
      </c>
      <c r="M8643" s="19">
        <v>4.0427987313166602E-2</v>
      </c>
      <c r="N8643" s="19">
        <v>3.5375732506032397E-2</v>
      </c>
      <c r="P8643" t="s">
        <v>42</v>
      </c>
    </row>
    <row r="8644" spans="1:16" x14ac:dyDescent="0.3">
      <c r="A8644" t="str">
        <f t="shared" si="137"/>
        <v>04: Food PubsROGBTotalGinHendricksN: £5.40 - £5.60All stocking</v>
      </c>
      <c r="B8644" t="s">
        <v>1</v>
      </c>
      <c r="C8644" t="s">
        <v>109</v>
      </c>
      <c r="D8644" t="s">
        <v>104</v>
      </c>
      <c r="E8644" t="s">
        <v>12</v>
      </c>
      <c r="F8644" t="s">
        <v>47</v>
      </c>
      <c r="G8644" t="s">
        <v>63</v>
      </c>
      <c r="H8644" t="s">
        <v>49</v>
      </c>
      <c r="I8644" t="s">
        <v>99</v>
      </c>
      <c r="J8644" s="1">
        <v>22.34</v>
      </c>
      <c r="K8644">
        <v>5.7801859598734406</v>
      </c>
      <c r="L8644">
        <v>32</v>
      </c>
      <c r="M8644">
        <v>4.0846577257995002E-2</v>
      </c>
      <c r="N8644" s="19">
        <v>3.6816610681076903E-2</v>
      </c>
      <c r="P8644" t="s">
        <v>42</v>
      </c>
    </row>
    <row r="8645" spans="1:16" x14ac:dyDescent="0.3">
      <c r="A8645" t="str">
        <f t="shared" si="137"/>
        <v>04: Food PubsROGBTotalGinHendricksQ: &gt;£6.00All stocking</v>
      </c>
      <c r="B8645" t="s">
        <v>1</v>
      </c>
      <c r="C8645" t="s">
        <v>109</v>
      </c>
      <c r="D8645" t="s">
        <v>104</v>
      </c>
      <c r="E8645" t="s">
        <v>12</v>
      </c>
      <c r="F8645" t="s">
        <v>47</v>
      </c>
      <c r="G8645" t="s">
        <v>63</v>
      </c>
      <c r="H8645" t="s">
        <v>49</v>
      </c>
      <c r="I8645" t="s">
        <v>96</v>
      </c>
      <c r="J8645" s="1">
        <v>42.36</v>
      </c>
      <c r="K8645">
        <v>8.3222028812937996</v>
      </c>
      <c r="L8645">
        <v>33</v>
      </c>
      <c r="M8645">
        <v>5.7770500263301001E-2</v>
      </c>
      <c r="N8645" s="19">
        <v>5.1295853585168499E-2</v>
      </c>
      <c r="P8645" t="s">
        <v>42</v>
      </c>
    </row>
    <row r="8646" spans="1:16" x14ac:dyDescent="0.3">
      <c r="A8646" t="str">
        <f t="shared" si="137"/>
        <v>04: Food PubsROGBTotalGinSipsmithTotalAll stocking</v>
      </c>
      <c r="B8646" t="s">
        <v>1</v>
      </c>
      <c r="C8646" t="s">
        <v>109</v>
      </c>
      <c r="D8646" t="s">
        <v>104</v>
      </c>
      <c r="E8646" t="s">
        <v>12</v>
      </c>
      <c r="F8646" t="s">
        <v>47</v>
      </c>
      <c r="G8646" t="s">
        <v>66</v>
      </c>
      <c r="H8646" t="s">
        <v>49</v>
      </c>
      <c r="I8646" t="s">
        <v>12</v>
      </c>
      <c r="J8646" s="1">
        <v>11.99</v>
      </c>
      <c r="K8646">
        <v>3.104794863701112</v>
      </c>
      <c r="L8646">
        <v>480</v>
      </c>
      <c r="M8646">
        <v>1.1090332950871E-2</v>
      </c>
      <c r="N8646" s="19">
        <v>9.4366552076691305E-3</v>
      </c>
      <c r="P8646" t="s">
        <v>42</v>
      </c>
    </row>
    <row r="8647" spans="1:16" x14ac:dyDescent="0.3">
      <c r="A8647" t="str">
        <f t="shared" si="137"/>
        <v>04: Food PubsROGBTotalGinSipsmithE: £3.60 - £3.80All stocking</v>
      </c>
      <c r="B8647" t="s">
        <v>1</v>
      </c>
      <c r="C8647" t="s">
        <v>109</v>
      </c>
      <c r="D8647" t="s">
        <v>104</v>
      </c>
      <c r="E8647" t="s">
        <v>12</v>
      </c>
      <c r="F8647" t="s">
        <v>47</v>
      </c>
      <c r="G8647" t="s">
        <v>66</v>
      </c>
      <c r="H8647" t="s">
        <v>49</v>
      </c>
      <c r="I8647" t="s">
        <v>54</v>
      </c>
      <c r="J8647" s="1">
        <v>10.08</v>
      </c>
      <c r="K8647">
        <v>2.8088744588744601</v>
      </c>
      <c r="L8647">
        <v>46</v>
      </c>
      <c r="M8647" s="19">
        <v>6.9394002928242398E-3</v>
      </c>
      <c r="N8647" s="19">
        <v>6.5082190239461497E-3</v>
      </c>
      <c r="P8647" t="s">
        <v>42</v>
      </c>
    </row>
    <row r="8648" spans="1:16" x14ac:dyDescent="0.3">
      <c r="A8648" t="str">
        <f t="shared" si="137"/>
        <v>04: Food PubsROGBTotalGinSipsmithF: £3.80 - £4.00All stocking</v>
      </c>
      <c r="B8648" t="s">
        <v>1</v>
      </c>
      <c r="C8648" t="s">
        <v>109</v>
      </c>
      <c r="D8648" t="s">
        <v>104</v>
      </c>
      <c r="E8648" t="s">
        <v>12</v>
      </c>
      <c r="F8648" t="s">
        <v>47</v>
      </c>
      <c r="G8648" t="s">
        <v>66</v>
      </c>
      <c r="H8648" t="s">
        <v>49</v>
      </c>
      <c r="I8648" t="s">
        <v>55</v>
      </c>
      <c r="J8648" s="1">
        <v>11.75</v>
      </c>
      <c r="K8648">
        <v>3.129677544677544</v>
      </c>
      <c r="L8648">
        <v>65</v>
      </c>
      <c r="M8648" s="19">
        <v>1.0106495052674301E-2</v>
      </c>
      <c r="N8648" s="19">
        <v>9.3238974718752501E-3</v>
      </c>
      <c r="P8648" t="s">
        <v>42</v>
      </c>
    </row>
    <row r="8649" spans="1:16" x14ac:dyDescent="0.3">
      <c r="A8649" t="str">
        <f t="shared" si="137"/>
        <v>04: Food PubsROGBTotalGinSipsmithG: £4.00 - £4.20All stocking</v>
      </c>
      <c r="B8649" t="s">
        <v>1</v>
      </c>
      <c r="C8649" t="s">
        <v>109</v>
      </c>
      <c r="D8649" t="s">
        <v>104</v>
      </c>
      <c r="E8649" t="s">
        <v>12</v>
      </c>
      <c r="F8649" t="s">
        <v>47</v>
      </c>
      <c r="G8649" t="s">
        <v>66</v>
      </c>
      <c r="H8649" t="s">
        <v>49</v>
      </c>
      <c r="I8649" t="s">
        <v>56</v>
      </c>
      <c r="J8649" s="1">
        <v>11.26</v>
      </c>
      <c r="K8649">
        <v>3.0671210029905676</v>
      </c>
      <c r="L8649">
        <v>69</v>
      </c>
      <c r="M8649" s="19">
        <v>9.4499240902300892E-3</v>
      </c>
      <c r="N8649" s="19">
        <v>8.8116307287296608E-3</v>
      </c>
      <c r="P8649" t="s">
        <v>42</v>
      </c>
    </row>
    <row r="8650" spans="1:16" x14ac:dyDescent="0.3">
      <c r="A8650" t="str">
        <f t="shared" si="137"/>
        <v>04: Food PubsROGBTotalGinSipsmithH: £4.20 - £4.40All stocking</v>
      </c>
      <c r="B8650" t="s">
        <v>1</v>
      </c>
      <c r="C8650" t="s">
        <v>109</v>
      </c>
      <c r="D8650" t="s">
        <v>104</v>
      </c>
      <c r="E8650" t="s">
        <v>12</v>
      </c>
      <c r="F8650" t="s">
        <v>47</v>
      </c>
      <c r="G8650" t="s">
        <v>66</v>
      </c>
      <c r="H8650" t="s">
        <v>49</v>
      </c>
      <c r="I8650" t="s">
        <v>60</v>
      </c>
      <c r="J8650" s="1">
        <v>10.64</v>
      </c>
      <c r="K8650">
        <v>2.8812996796047639</v>
      </c>
      <c r="L8650">
        <v>118</v>
      </c>
      <c r="M8650" s="19">
        <v>1.09297524889448E-2</v>
      </c>
      <c r="N8650" s="19">
        <v>9.6709125163827007E-3</v>
      </c>
      <c r="P8650" t="s">
        <v>42</v>
      </c>
    </row>
    <row r="8651" spans="1:16" x14ac:dyDescent="0.3">
      <c r="A8651" t="str">
        <f t="shared" si="137"/>
        <v>04: Food PubsROGBTotalGinSipsmithI: £4.40 - £4.60All stocking</v>
      </c>
      <c r="B8651" t="s">
        <v>1</v>
      </c>
      <c r="C8651" t="s">
        <v>109</v>
      </c>
      <c r="D8651" t="s">
        <v>104</v>
      </c>
      <c r="E8651" t="s">
        <v>12</v>
      </c>
      <c r="F8651" t="s">
        <v>47</v>
      </c>
      <c r="G8651" t="s">
        <v>66</v>
      </c>
      <c r="H8651" t="s">
        <v>49</v>
      </c>
      <c r="I8651" t="s">
        <v>64</v>
      </c>
      <c r="J8651" s="1">
        <v>13.53</v>
      </c>
      <c r="K8651">
        <v>3.2957483240965399</v>
      </c>
      <c r="L8651">
        <v>112</v>
      </c>
      <c r="M8651" s="19">
        <v>1.3286633268849501E-2</v>
      </c>
      <c r="N8651" s="19">
        <v>1.09563254732283E-2</v>
      </c>
      <c r="P8651" t="s">
        <v>42</v>
      </c>
    </row>
    <row r="8652" spans="1:16" x14ac:dyDescent="0.3">
      <c r="A8652" t="str">
        <f t="shared" si="137"/>
        <v>04: Food PubsROGBTotalGinSipsmithJ: £4.60 - £4.80All stocking</v>
      </c>
      <c r="B8652" t="s">
        <v>1</v>
      </c>
      <c r="C8652" t="s">
        <v>109</v>
      </c>
      <c r="D8652" t="s">
        <v>104</v>
      </c>
      <c r="E8652" t="s">
        <v>12</v>
      </c>
      <c r="F8652" t="s">
        <v>47</v>
      </c>
      <c r="G8652" t="s">
        <v>66</v>
      </c>
      <c r="H8652" t="s">
        <v>49</v>
      </c>
      <c r="I8652" t="s">
        <v>65</v>
      </c>
      <c r="J8652" s="1">
        <v>17.2</v>
      </c>
      <c r="K8652">
        <v>3.9136268823768843</v>
      </c>
      <c r="L8652">
        <v>48</v>
      </c>
      <c r="M8652" s="19">
        <v>1.82379658465678E-2</v>
      </c>
      <c r="N8652" s="19">
        <v>1.41640762265171E-2</v>
      </c>
      <c r="P8652" t="s">
        <v>42</v>
      </c>
    </row>
    <row r="8653" spans="1:16" x14ac:dyDescent="0.3">
      <c r="A8653" t="str">
        <f t="shared" si="137"/>
        <v>04: Food PubsROGBTotalGinSipsmithK: £4.80 - £5.00All stocking</v>
      </c>
      <c r="B8653" t="s">
        <v>1</v>
      </c>
      <c r="C8653" t="s">
        <v>109</v>
      </c>
      <c r="D8653" t="s">
        <v>104</v>
      </c>
      <c r="E8653" t="s">
        <v>12</v>
      </c>
      <c r="F8653" t="s">
        <v>47</v>
      </c>
      <c r="G8653" t="s">
        <v>66</v>
      </c>
      <c r="H8653" t="s">
        <v>49</v>
      </c>
      <c r="I8653" t="s">
        <v>89</v>
      </c>
      <c r="J8653" s="1">
        <v>21.86</v>
      </c>
      <c r="K8653">
        <v>4.8543081147247999</v>
      </c>
      <c r="L8653">
        <v>36</v>
      </c>
      <c r="M8653" s="19">
        <v>2.1407672748475801E-2</v>
      </c>
      <c r="N8653" s="19">
        <v>1.73078216746591E-2</v>
      </c>
      <c r="P8653" t="s">
        <v>42</v>
      </c>
    </row>
    <row r="8654" spans="1:16" x14ac:dyDescent="0.3">
      <c r="A8654" t="str">
        <f t="shared" si="137"/>
        <v>04: Food PubsROGBTotalGinTanquerayA: &lt;£3All stocking</v>
      </c>
      <c r="B8654" t="s">
        <v>1</v>
      </c>
      <c r="C8654" t="s">
        <v>109</v>
      </c>
      <c r="D8654" t="s">
        <v>104</v>
      </c>
      <c r="E8654" t="s">
        <v>12</v>
      </c>
      <c r="F8654" t="s">
        <v>47</v>
      </c>
      <c r="G8654" t="s">
        <v>67</v>
      </c>
      <c r="H8654" t="s">
        <v>49</v>
      </c>
      <c r="I8654" t="s">
        <v>58</v>
      </c>
      <c r="J8654" s="1">
        <v>16.61</v>
      </c>
      <c r="K8654">
        <v>5.5640939789377208</v>
      </c>
      <c r="L8654">
        <v>192</v>
      </c>
      <c r="M8654" s="19">
        <v>2.68867973923783E-2</v>
      </c>
      <c r="N8654" s="19">
        <v>2.5640032715977701E-2</v>
      </c>
      <c r="P8654" t="s">
        <v>42</v>
      </c>
    </row>
    <row r="8655" spans="1:16" x14ac:dyDescent="0.3">
      <c r="A8655" t="str">
        <f t="shared" si="137"/>
        <v>04: Food PubsROGBTotalGinTanquerayTotalAll stocking</v>
      </c>
      <c r="B8655" t="s">
        <v>1</v>
      </c>
      <c r="C8655" t="s">
        <v>109</v>
      </c>
      <c r="D8655" t="s">
        <v>104</v>
      </c>
      <c r="E8655" t="s">
        <v>12</v>
      </c>
      <c r="F8655" t="s">
        <v>47</v>
      </c>
      <c r="G8655" t="s">
        <v>67</v>
      </c>
      <c r="H8655" t="s">
        <v>49</v>
      </c>
      <c r="I8655" t="s">
        <v>12</v>
      </c>
      <c r="J8655" s="1">
        <v>22.68</v>
      </c>
      <c r="K8655">
        <v>7.3360711702186805</v>
      </c>
      <c r="L8655">
        <v>2000</v>
      </c>
      <c r="M8655" s="19">
        <v>4.4850343935961698E-2</v>
      </c>
      <c r="N8655" s="19">
        <v>4.6775854812721798E-2</v>
      </c>
      <c r="P8655" t="s">
        <v>42</v>
      </c>
    </row>
    <row r="8656" spans="1:16" x14ac:dyDescent="0.3">
      <c r="A8656" t="str">
        <f t="shared" si="137"/>
        <v>04: Food PubsROGBTotalGinTanquerayB: £3 - £3.20All stocking</v>
      </c>
      <c r="B8656" t="s">
        <v>1</v>
      </c>
      <c r="C8656" t="s">
        <v>109</v>
      </c>
      <c r="D8656" t="s">
        <v>104</v>
      </c>
      <c r="E8656" t="s">
        <v>12</v>
      </c>
      <c r="F8656" t="s">
        <v>47</v>
      </c>
      <c r="G8656" t="s">
        <v>67</v>
      </c>
      <c r="H8656" t="s">
        <v>49</v>
      </c>
      <c r="I8656" t="s">
        <v>59</v>
      </c>
      <c r="J8656" s="1">
        <v>15.49</v>
      </c>
      <c r="K8656">
        <v>5.5425730596563998</v>
      </c>
      <c r="L8656">
        <v>180</v>
      </c>
      <c r="M8656" s="19">
        <v>2.6723387268324902E-2</v>
      </c>
      <c r="N8656" s="19">
        <v>2.7107342549606301E-2</v>
      </c>
      <c r="P8656" t="s">
        <v>42</v>
      </c>
    </row>
    <row r="8657" spans="1:16" x14ac:dyDescent="0.3">
      <c r="A8657" t="str">
        <f t="shared" si="137"/>
        <v>04: Food PubsROGBTotalGinTanquerayC: £3.20 - £3.40All stocking</v>
      </c>
      <c r="B8657" t="s">
        <v>1</v>
      </c>
      <c r="C8657" t="s">
        <v>109</v>
      </c>
      <c r="D8657" t="s">
        <v>104</v>
      </c>
      <c r="E8657" t="s">
        <v>12</v>
      </c>
      <c r="F8657" t="s">
        <v>47</v>
      </c>
      <c r="G8657" t="s">
        <v>67</v>
      </c>
      <c r="H8657" t="s">
        <v>49</v>
      </c>
      <c r="I8657" t="s">
        <v>52</v>
      </c>
      <c r="J8657" s="1">
        <v>18.75</v>
      </c>
      <c r="K8657">
        <v>6.3371175852979604</v>
      </c>
      <c r="L8657">
        <v>316</v>
      </c>
      <c r="M8657" s="19">
        <v>3.49746976480532E-2</v>
      </c>
      <c r="N8657" s="19">
        <v>3.6510600165351799E-2</v>
      </c>
      <c r="P8657" t="s">
        <v>42</v>
      </c>
    </row>
    <row r="8658" spans="1:16" x14ac:dyDescent="0.3">
      <c r="A8658" t="str">
        <f t="shared" si="137"/>
        <v>04: Food PubsROGBTotalGinTanquerayD: £3.40 - £3.60All stocking</v>
      </c>
      <c r="B8658" t="s">
        <v>1</v>
      </c>
      <c r="C8658" t="s">
        <v>109</v>
      </c>
      <c r="D8658" t="s">
        <v>104</v>
      </c>
      <c r="E8658" t="s">
        <v>12</v>
      </c>
      <c r="F8658" t="s">
        <v>47</v>
      </c>
      <c r="G8658" t="s">
        <v>67</v>
      </c>
      <c r="H8658" t="s">
        <v>49</v>
      </c>
      <c r="I8658" t="s">
        <v>53</v>
      </c>
      <c r="J8658" s="1">
        <v>21.4</v>
      </c>
      <c r="K8658">
        <v>7.5105678231506001</v>
      </c>
      <c r="L8658">
        <v>453</v>
      </c>
      <c r="M8658" s="19">
        <v>4.3627629381462502E-2</v>
      </c>
      <c r="N8658" s="19">
        <v>4.9540774188269902E-2</v>
      </c>
      <c r="P8658" t="s">
        <v>42</v>
      </c>
    </row>
    <row r="8659" spans="1:16" x14ac:dyDescent="0.3">
      <c r="A8659" t="str">
        <f t="shared" si="137"/>
        <v>04: Food PubsROGBTotalGinTanquerayE: £3.60 - £3.80All stocking</v>
      </c>
      <c r="B8659" t="s">
        <v>1</v>
      </c>
      <c r="C8659" t="s">
        <v>109</v>
      </c>
      <c r="D8659" t="s">
        <v>104</v>
      </c>
      <c r="E8659" t="s">
        <v>12</v>
      </c>
      <c r="F8659" t="s">
        <v>47</v>
      </c>
      <c r="G8659" t="s">
        <v>67</v>
      </c>
      <c r="H8659" t="s">
        <v>49</v>
      </c>
      <c r="I8659" t="s">
        <v>54</v>
      </c>
      <c r="J8659" s="1">
        <v>27.8</v>
      </c>
      <c r="K8659">
        <v>9.5507517533716797</v>
      </c>
      <c r="L8659">
        <v>542</v>
      </c>
      <c r="M8659" s="19">
        <v>5.4920776690720603E-2</v>
      </c>
      <c r="N8659">
        <v>6.2284807955562002E-2</v>
      </c>
      <c r="P8659" t="s">
        <v>42</v>
      </c>
    </row>
    <row r="8660" spans="1:16" x14ac:dyDescent="0.3">
      <c r="A8660" t="str">
        <f t="shared" si="137"/>
        <v>04: Food PubsROGBTotalGinTanquerayF: £3.80 - £4.00All stocking</v>
      </c>
      <c r="B8660" t="s">
        <v>1</v>
      </c>
      <c r="C8660" t="s">
        <v>109</v>
      </c>
      <c r="D8660" t="s">
        <v>104</v>
      </c>
      <c r="E8660" t="s">
        <v>12</v>
      </c>
      <c r="F8660" t="s">
        <v>47</v>
      </c>
      <c r="G8660" t="s">
        <v>67</v>
      </c>
      <c r="H8660" t="s">
        <v>49</v>
      </c>
      <c r="I8660" t="s">
        <v>55</v>
      </c>
      <c r="J8660" s="1">
        <v>26.94</v>
      </c>
      <c r="K8660">
        <v>8.1629533365570399</v>
      </c>
      <c r="L8660">
        <v>376</v>
      </c>
      <c r="M8660" s="19">
        <v>4.8536466028521102E-2</v>
      </c>
      <c r="N8660">
        <v>4.9061575514837003E-2</v>
      </c>
      <c r="P8660" t="s">
        <v>42</v>
      </c>
    </row>
    <row r="8661" spans="1:16" x14ac:dyDescent="0.3">
      <c r="A8661" t="str">
        <f t="shared" si="137"/>
        <v>04: Food PubsROGBTotalGinTanquerayG: £4.00 - £4.20All stocking</v>
      </c>
      <c r="B8661" t="s">
        <v>1</v>
      </c>
      <c r="C8661" t="s">
        <v>109</v>
      </c>
      <c r="D8661" t="s">
        <v>104</v>
      </c>
      <c r="E8661" t="s">
        <v>12</v>
      </c>
      <c r="F8661" t="s">
        <v>47</v>
      </c>
      <c r="G8661" t="s">
        <v>67</v>
      </c>
      <c r="H8661" t="s">
        <v>49</v>
      </c>
      <c r="I8661" t="s">
        <v>56</v>
      </c>
      <c r="J8661" s="1">
        <v>28.78</v>
      </c>
      <c r="K8661">
        <v>8.2639487705277208</v>
      </c>
      <c r="L8661">
        <v>285</v>
      </c>
      <c r="M8661" s="19">
        <v>5.1504527302303198E-2</v>
      </c>
      <c r="N8661" s="19">
        <v>5.0687903166691098E-2</v>
      </c>
      <c r="P8661" t="s">
        <v>42</v>
      </c>
    </row>
    <row r="8662" spans="1:16" x14ac:dyDescent="0.3">
      <c r="A8662" t="str">
        <f t="shared" si="137"/>
        <v>04: Food PubsROGBTotalGinTanquerayH: £4.20 - £4.40All stocking</v>
      </c>
      <c r="B8662" t="s">
        <v>1</v>
      </c>
      <c r="C8662" t="s">
        <v>109</v>
      </c>
      <c r="D8662" t="s">
        <v>104</v>
      </c>
      <c r="E8662" t="s">
        <v>12</v>
      </c>
      <c r="F8662" t="s">
        <v>47</v>
      </c>
      <c r="G8662" t="s">
        <v>67</v>
      </c>
      <c r="H8662" t="s">
        <v>49</v>
      </c>
      <c r="I8662" t="s">
        <v>60</v>
      </c>
      <c r="J8662" s="1">
        <v>30.69</v>
      </c>
      <c r="K8662">
        <v>8.6645308224801205</v>
      </c>
      <c r="L8662">
        <v>217</v>
      </c>
      <c r="M8662" s="19">
        <v>5.4503282903822198E-2</v>
      </c>
      <c r="N8662" s="19">
        <v>5.0323291451449301E-2</v>
      </c>
      <c r="P8662" t="s">
        <v>42</v>
      </c>
    </row>
    <row r="8663" spans="1:16" x14ac:dyDescent="0.3">
      <c r="A8663" t="str">
        <f t="shared" si="137"/>
        <v>04: Food PubsROGBTotalGinTanquerayI: £4.40 - £4.60All stocking</v>
      </c>
      <c r="B8663" t="s">
        <v>1</v>
      </c>
      <c r="C8663" t="s">
        <v>109</v>
      </c>
      <c r="D8663" t="s">
        <v>104</v>
      </c>
      <c r="E8663" t="s">
        <v>12</v>
      </c>
      <c r="F8663" t="s">
        <v>47</v>
      </c>
      <c r="G8663" t="s">
        <v>67</v>
      </c>
      <c r="H8663" t="s">
        <v>49</v>
      </c>
      <c r="I8663" t="s">
        <v>64</v>
      </c>
      <c r="J8663" s="1">
        <v>30.54</v>
      </c>
      <c r="K8663">
        <v>8.4351967476967609</v>
      </c>
      <c r="L8663">
        <v>132</v>
      </c>
      <c r="M8663" s="19">
        <v>5.44515948844101E-2</v>
      </c>
      <c r="N8663" s="19">
        <v>5.2324464349600502E-2</v>
      </c>
      <c r="P8663" t="s">
        <v>42</v>
      </c>
    </row>
    <row r="8664" spans="1:16" x14ac:dyDescent="0.3">
      <c r="A8664" t="str">
        <f t="shared" si="137"/>
        <v>04: Food PubsROGBTotalGinTanquerayJ: £4.60 - £4.80All stocking</v>
      </c>
      <c r="B8664" t="s">
        <v>1</v>
      </c>
      <c r="C8664" t="s">
        <v>109</v>
      </c>
      <c r="D8664" t="s">
        <v>104</v>
      </c>
      <c r="E8664" t="s">
        <v>12</v>
      </c>
      <c r="F8664" t="s">
        <v>47</v>
      </c>
      <c r="G8664" t="s">
        <v>67</v>
      </c>
      <c r="H8664" t="s">
        <v>49</v>
      </c>
      <c r="I8664" t="s">
        <v>65</v>
      </c>
      <c r="J8664" s="1">
        <v>40.700000000000003</v>
      </c>
      <c r="K8664">
        <v>10.18973562669216</v>
      </c>
      <c r="L8664">
        <v>46</v>
      </c>
      <c r="M8664" s="19">
        <v>4.6250882687844899E-2</v>
      </c>
      <c r="N8664" s="19">
        <v>4.4072358498305597E-2</v>
      </c>
      <c r="P8664" t="s">
        <v>42</v>
      </c>
    </row>
    <row r="8665" spans="1:16" x14ac:dyDescent="0.3">
      <c r="A8665" t="str">
        <f t="shared" si="137"/>
        <v>04: Food PubsROGBTotalGinTanquerayQ: &gt;£6.00All stocking</v>
      </c>
      <c r="B8665" t="s">
        <v>1</v>
      </c>
      <c r="C8665" t="s">
        <v>109</v>
      </c>
      <c r="D8665" t="s">
        <v>104</v>
      </c>
      <c r="E8665" t="s">
        <v>12</v>
      </c>
      <c r="F8665" t="s">
        <v>47</v>
      </c>
      <c r="G8665" t="s">
        <v>67</v>
      </c>
      <c r="H8665" t="s">
        <v>49</v>
      </c>
      <c r="I8665" t="s">
        <v>96</v>
      </c>
      <c r="J8665" s="1">
        <v>41.89</v>
      </c>
      <c r="K8665">
        <v>11.211051448551441</v>
      </c>
      <c r="L8665">
        <v>36</v>
      </c>
      <c r="M8665" s="19">
        <v>8.5930505378981406E-2</v>
      </c>
      <c r="N8665" s="19">
        <v>8.9834515366430306E-2</v>
      </c>
      <c r="P8665" t="s">
        <v>42</v>
      </c>
    </row>
    <row r="8666" spans="1:16" x14ac:dyDescent="0.3">
      <c r="A8666" t="str">
        <f t="shared" si="137"/>
        <v>04: Food PubsROGBTotalGinTanqueray 10TotalAll stocking</v>
      </c>
      <c r="B8666" t="s">
        <v>1</v>
      </c>
      <c r="C8666" t="s">
        <v>109</v>
      </c>
      <c r="D8666" t="s">
        <v>104</v>
      </c>
      <c r="E8666" t="s">
        <v>12</v>
      </c>
      <c r="F8666" t="s">
        <v>47</v>
      </c>
      <c r="G8666" t="s">
        <v>68</v>
      </c>
      <c r="H8666" t="s">
        <v>49</v>
      </c>
      <c r="I8666" t="s">
        <v>12</v>
      </c>
      <c r="J8666" s="1">
        <v>15.69</v>
      </c>
      <c r="K8666">
        <v>3.7760530795932881</v>
      </c>
      <c r="L8666">
        <v>572</v>
      </c>
      <c r="M8666">
        <v>1.5279694117979E-2</v>
      </c>
      <c r="N8666" s="19">
        <v>1.23829156508161E-2</v>
      </c>
      <c r="P8666" t="s">
        <v>42</v>
      </c>
    </row>
    <row r="8667" spans="1:16" x14ac:dyDescent="0.3">
      <c r="A8667" t="str">
        <f t="shared" si="137"/>
        <v>04: Food PubsROGBTotalGinTanqueray 10B: £3 - £3.20All stocking</v>
      </c>
      <c r="B8667" t="s">
        <v>1</v>
      </c>
      <c r="C8667" t="s">
        <v>109</v>
      </c>
      <c r="D8667" t="s">
        <v>104</v>
      </c>
      <c r="E8667" t="s">
        <v>12</v>
      </c>
      <c r="F8667" t="s">
        <v>47</v>
      </c>
      <c r="G8667" t="s">
        <v>68</v>
      </c>
      <c r="H8667" t="s">
        <v>49</v>
      </c>
      <c r="I8667" t="s">
        <v>59</v>
      </c>
      <c r="J8667" s="1">
        <v>14.29</v>
      </c>
      <c r="K8667">
        <v>4.3040362929252005</v>
      </c>
      <c r="L8667">
        <v>27</v>
      </c>
      <c r="M8667" s="19">
        <v>1.7425397198955798E-2</v>
      </c>
      <c r="N8667" s="19">
        <v>1.4507680423662701E-2</v>
      </c>
      <c r="P8667" t="s">
        <v>42</v>
      </c>
    </row>
    <row r="8668" spans="1:16" x14ac:dyDescent="0.3">
      <c r="A8668" t="str">
        <f t="shared" si="137"/>
        <v>04: Food PubsROGBTotalGinTanqueray 10C: £3.20 - £3.40All stocking</v>
      </c>
      <c r="B8668" t="s">
        <v>1</v>
      </c>
      <c r="C8668" t="s">
        <v>109</v>
      </c>
      <c r="D8668" t="s">
        <v>104</v>
      </c>
      <c r="E8668" t="s">
        <v>12</v>
      </c>
      <c r="F8668" t="s">
        <v>47</v>
      </c>
      <c r="G8668" t="s">
        <v>68</v>
      </c>
      <c r="H8668" t="s">
        <v>49</v>
      </c>
      <c r="I8668" t="s">
        <v>52</v>
      </c>
      <c r="J8668" s="1">
        <v>14.58</v>
      </c>
      <c r="K8668">
        <v>4.3198808598808798</v>
      </c>
      <c r="L8668">
        <v>30</v>
      </c>
      <c r="M8668" s="19">
        <v>1.20222270230496E-2</v>
      </c>
      <c r="N8668" s="19">
        <v>1.12463023019309E-2</v>
      </c>
      <c r="P8668" t="s">
        <v>42</v>
      </c>
    </row>
    <row r="8669" spans="1:16" x14ac:dyDescent="0.3">
      <c r="A8669" t="str">
        <f t="shared" si="137"/>
        <v>04: Food PubsROGBTotalGinTanqueray 10D: £3.40 - £3.60All stocking</v>
      </c>
      <c r="B8669" t="s">
        <v>1</v>
      </c>
      <c r="C8669" t="s">
        <v>109</v>
      </c>
      <c r="D8669" t="s">
        <v>104</v>
      </c>
      <c r="E8669" t="s">
        <v>12</v>
      </c>
      <c r="F8669" t="s">
        <v>47</v>
      </c>
      <c r="G8669" t="s">
        <v>68</v>
      </c>
      <c r="H8669" t="s">
        <v>49</v>
      </c>
      <c r="I8669" t="s">
        <v>53</v>
      </c>
      <c r="J8669" s="1">
        <v>13.84</v>
      </c>
      <c r="K8669">
        <v>3.8723484848484837</v>
      </c>
      <c r="L8669">
        <v>56</v>
      </c>
      <c r="M8669">
        <v>1.3188032442355E-2</v>
      </c>
      <c r="N8669" s="19">
        <v>1.18484055302207E-2</v>
      </c>
      <c r="P8669" t="s">
        <v>42</v>
      </c>
    </row>
    <row r="8670" spans="1:16" x14ac:dyDescent="0.3">
      <c r="A8670" t="str">
        <f t="shared" si="137"/>
        <v>04: Food PubsROGBTotalGinTanqueray 10E: £3.60 - £3.80All stocking</v>
      </c>
      <c r="B8670" t="s">
        <v>1</v>
      </c>
      <c r="C8670" t="s">
        <v>109</v>
      </c>
      <c r="D8670" t="s">
        <v>104</v>
      </c>
      <c r="E8670" t="s">
        <v>12</v>
      </c>
      <c r="F8670" t="s">
        <v>47</v>
      </c>
      <c r="G8670" t="s">
        <v>68</v>
      </c>
      <c r="H8670" t="s">
        <v>49</v>
      </c>
      <c r="I8670" t="s">
        <v>54</v>
      </c>
      <c r="J8670" s="1">
        <v>13.81</v>
      </c>
      <c r="K8670">
        <v>3.6820100137957281</v>
      </c>
      <c r="L8670">
        <v>70</v>
      </c>
      <c r="M8670" s="19">
        <v>1.4123794138170401E-2</v>
      </c>
      <c r="N8670" s="19">
        <v>1.2191394709138499E-2</v>
      </c>
      <c r="P8670" t="s">
        <v>42</v>
      </c>
    </row>
    <row r="8671" spans="1:16" x14ac:dyDescent="0.3">
      <c r="A8671" t="str">
        <f t="shared" si="137"/>
        <v>04: Food PubsROGBTotalGinTanqueray 10F: £3.80 - £4.00All stocking</v>
      </c>
      <c r="B8671" t="s">
        <v>1</v>
      </c>
      <c r="C8671" t="s">
        <v>109</v>
      </c>
      <c r="D8671" t="s">
        <v>104</v>
      </c>
      <c r="E8671" t="s">
        <v>12</v>
      </c>
      <c r="F8671" t="s">
        <v>47</v>
      </c>
      <c r="G8671" t="s">
        <v>68</v>
      </c>
      <c r="H8671" t="s">
        <v>49</v>
      </c>
      <c r="I8671" t="s">
        <v>55</v>
      </c>
      <c r="J8671" s="1">
        <v>15.64</v>
      </c>
      <c r="K8671">
        <v>3.7837764742631999</v>
      </c>
      <c r="L8671">
        <v>113</v>
      </c>
      <c r="M8671" s="19">
        <v>1.64166147910123E-2</v>
      </c>
      <c r="N8671" s="19">
        <v>1.35386488312681E-2</v>
      </c>
      <c r="P8671" t="s">
        <v>42</v>
      </c>
    </row>
    <row r="8672" spans="1:16" x14ac:dyDescent="0.3">
      <c r="A8672" t="str">
        <f t="shared" si="137"/>
        <v>04: Food PubsROGBTotalGinTanqueray 10G: £4.00 - £4.20All stocking</v>
      </c>
      <c r="B8672" t="s">
        <v>1</v>
      </c>
      <c r="C8672" t="s">
        <v>109</v>
      </c>
      <c r="D8672" t="s">
        <v>104</v>
      </c>
      <c r="E8672" t="s">
        <v>12</v>
      </c>
      <c r="F8672" t="s">
        <v>47</v>
      </c>
      <c r="G8672" t="s">
        <v>68</v>
      </c>
      <c r="H8672" t="s">
        <v>49</v>
      </c>
      <c r="I8672" t="s">
        <v>56</v>
      </c>
      <c r="J8672" s="1">
        <v>15.34</v>
      </c>
      <c r="K8672">
        <v>3.5959298513986</v>
      </c>
      <c r="L8672">
        <v>96</v>
      </c>
      <c r="M8672" s="19">
        <v>1.6567567450972501E-2</v>
      </c>
      <c r="N8672" s="19">
        <v>1.3861805194529101E-2</v>
      </c>
      <c r="P8672" t="s">
        <v>42</v>
      </c>
    </row>
    <row r="8673" spans="1:16" x14ac:dyDescent="0.3">
      <c r="A8673" t="str">
        <f t="shared" si="137"/>
        <v>04: Food PubsROGBTotalGinTanqueray 10H: £4.20 - £4.40All stocking</v>
      </c>
      <c r="B8673" t="s">
        <v>1</v>
      </c>
      <c r="C8673" t="s">
        <v>109</v>
      </c>
      <c r="D8673" t="s">
        <v>104</v>
      </c>
      <c r="E8673" t="s">
        <v>12</v>
      </c>
      <c r="F8673" t="s">
        <v>47</v>
      </c>
      <c r="G8673" t="s">
        <v>68</v>
      </c>
      <c r="H8673" t="s">
        <v>49</v>
      </c>
      <c r="I8673" t="s">
        <v>60</v>
      </c>
      <c r="J8673" s="1">
        <v>14.75</v>
      </c>
      <c r="K8673">
        <v>3.3941415922897398</v>
      </c>
      <c r="L8673">
        <v>81</v>
      </c>
      <c r="M8673" s="19">
        <v>1.3978187096858901E-2</v>
      </c>
      <c r="N8673" s="19">
        <v>1.0603874472193299E-2</v>
      </c>
      <c r="P8673" t="s">
        <v>42</v>
      </c>
    </row>
    <row r="8674" spans="1:16" x14ac:dyDescent="0.3">
      <c r="A8674" t="str">
        <f t="shared" si="137"/>
        <v>04: Food PubsROGBTotalGinTanqueray 10I: £4.40 - £4.60All stocking</v>
      </c>
      <c r="B8674" t="s">
        <v>1</v>
      </c>
      <c r="C8674" t="s">
        <v>109</v>
      </c>
      <c r="D8674" t="s">
        <v>104</v>
      </c>
      <c r="E8674" t="s">
        <v>12</v>
      </c>
      <c r="F8674" t="s">
        <v>47</v>
      </c>
      <c r="G8674" t="s">
        <v>68</v>
      </c>
      <c r="H8674" t="s">
        <v>49</v>
      </c>
      <c r="I8674" t="s">
        <v>64</v>
      </c>
      <c r="J8674" s="1">
        <v>21.8</v>
      </c>
      <c r="K8674">
        <v>5.00971594915256</v>
      </c>
      <c r="L8674">
        <v>71</v>
      </c>
      <c r="M8674" s="19">
        <v>2.0843793861503701E-2</v>
      </c>
      <c r="N8674" s="19">
        <v>1.74344348555945E-2</v>
      </c>
      <c r="P8674" t="s">
        <v>42</v>
      </c>
    </row>
    <row r="8675" spans="1:16" x14ac:dyDescent="0.3">
      <c r="A8675" t="str">
        <f t="shared" si="137"/>
        <v>04: Food PubsROGBTotalGinTanqueray 10J: £4.60 - £4.80All stocking</v>
      </c>
      <c r="B8675" t="s">
        <v>1</v>
      </c>
      <c r="C8675" t="s">
        <v>109</v>
      </c>
      <c r="D8675" t="s">
        <v>104</v>
      </c>
      <c r="E8675" t="s">
        <v>12</v>
      </c>
      <c r="F8675" t="s">
        <v>47</v>
      </c>
      <c r="G8675" t="s">
        <v>68</v>
      </c>
      <c r="H8675" t="s">
        <v>49</v>
      </c>
      <c r="I8675" t="s">
        <v>65</v>
      </c>
      <c r="J8675" s="1">
        <v>25.35</v>
      </c>
      <c r="K8675">
        <v>5.64028275247788</v>
      </c>
      <c r="L8675">
        <v>41</v>
      </c>
      <c r="M8675" s="19">
        <v>1.85723320523868E-2</v>
      </c>
      <c r="N8675" s="19">
        <v>1.5990440272424598E-2</v>
      </c>
      <c r="P8675" t="s">
        <v>42</v>
      </c>
    </row>
    <row r="8676" spans="1:16" x14ac:dyDescent="0.3">
      <c r="A8676" t="str">
        <f t="shared" si="137"/>
        <v>04: Food PubsROGBTotalGinTanqueray 10K: £4.80 - £5.00All stocking</v>
      </c>
      <c r="B8676" t="s">
        <v>1</v>
      </c>
      <c r="C8676" t="s">
        <v>109</v>
      </c>
      <c r="D8676" t="s">
        <v>104</v>
      </c>
      <c r="E8676" t="s">
        <v>12</v>
      </c>
      <c r="F8676" t="s">
        <v>47</v>
      </c>
      <c r="G8676" t="s">
        <v>68</v>
      </c>
      <c r="H8676" t="s">
        <v>49</v>
      </c>
      <c r="I8676" t="s">
        <v>89</v>
      </c>
      <c r="J8676" s="1">
        <v>20.34</v>
      </c>
      <c r="K8676">
        <v>4.4071365244442005</v>
      </c>
      <c r="L8676">
        <v>39</v>
      </c>
      <c r="M8676" s="19">
        <v>1.5668495234871599E-2</v>
      </c>
      <c r="N8676" s="19">
        <v>1.2975074372336901E-2</v>
      </c>
      <c r="P8676" t="s">
        <v>42</v>
      </c>
    </row>
    <row r="8677" spans="1:16" x14ac:dyDescent="0.3">
      <c r="A8677" t="str">
        <f t="shared" si="137"/>
        <v>04: Food PubsROGBTotalGinTanqueray 10Q: &gt;£6.00All stocking</v>
      </c>
      <c r="B8677" t="s">
        <v>1</v>
      </c>
      <c r="C8677" t="s">
        <v>109</v>
      </c>
      <c r="D8677" t="s">
        <v>104</v>
      </c>
      <c r="E8677" t="s">
        <v>12</v>
      </c>
      <c r="F8677" t="s">
        <v>47</v>
      </c>
      <c r="G8677" t="s">
        <v>68</v>
      </c>
      <c r="H8677" t="s">
        <v>49</v>
      </c>
      <c r="I8677" t="s">
        <v>96</v>
      </c>
      <c r="J8677" s="1">
        <v>18.03</v>
      </c>
      <c r="K8677">
        <v>3.261418951418952</v>
      </c>
      <c r="L8677">
        <v>30</v>
      </c>
      <c r="M8677" s="19">
        <v>2.03057440144454E-2</v>
      </c>
      <c r="N8677" s="19">
        <v>1.27222835964506E-2</v>
      </c>
      <c r="P8677" t="s">
        <v>42</v>
      </c>
    </row>
    <row r="8678" spans="1:16" x14ac:dyDescent="0.3">
      <c r="A8678" t="str">
        <f t="shared" si="137"/>
        <v>04: Food PubsROGBTotalGinTanqueray Flor De SevillaA: &lt;£3All stocking</v>
      </c>
      <c r="B8678" t="s">
        <v>1</v>
      </c>
      <c r="C8678" t="s">
        <v>109</v>
      </c>
      <c r="D8678" t="s">
        <v>104</v>
      </c>
      <c r="E8678" t="s">
        <v>12</v>
      </c>
      <c r="F8678" t="s">
        <v>47</v>
      </c>
      <c r="G8678" t="s">
        <v>69</v>
      </c>
      <c r="H8678" t="s">
        <v>49</v>
      </c>
      <c r="I8678" t="s">
        <v>58</v>
      </c>
      <c r="J8678" s="1">
        <v>14.71</v>
      </c>
      <c r="K8678">
        <v>4.3033799228854006</v>
      </c>
      <c r="L8678">
        <v>91</v>
      </c>
      <c r="M8678" s="19">
        <v>2.6883661482290201E-2</v>
      </c>
      <c r="N8678" s="19">
        <v>2.29731668819056E-2</v>
      </c>
      <c r="P8678" t="s">
        <v>42</v>
      </c>
    </row>
    <row r="8679" spans="1:16" x14ac:dyDescent="0.3">
      <c r="A8679" t="str">
        <f t="shared" si="137"/>
        <v>04: Food PubsROGBTotalGinTanqueray Flor De SevillaTotalAll stocking</v>
      </c>
      <c r="B8679" t="s">
        <v>1</v>
      </c>
      <c r="C8679" t="s">
        <v>109</v>
      </c>
      <c r="D8679" t="s">
        <v>104</v>
      </c>
      <c r="E8679" t="s">
        <v>12</v>
      </c>
      <c r="F8679" t="s">
        <v>47</v>
      </c>
      <c r="G8679" t="s">
        <v>69</v>
      </c>
      <c r="H8679" t="s">
        <v>49</v>
      </c>
      <c r="I8679" t="s">
        <v>12</v>
      </c>
      <c r="J8679" s="1">
        <v>17.34</v>
      </c>
      <c r="K8679">
        <v>4.9536107139613605</v>
      </c>
      <c r="L8679">
        <v>1925</v>
      </c>
      <c r="M8679" s="19">
        <v>3.1827022224604901E-2</v>
      </c>
      <c r="N8679" s="19">
        <v>2.9554053950782401E-2</v>
      </c>
      <c r="P8679" t="s">
        <v>42</v>
      </c>
    </row>
    <row r="8680" spans="1:16" x14ac:dyDescent="0.3">
      <c r="A8680" t="str">
        <f t="shared" si="137"/>
        <v>04: Food PubsROGBTotalGinTanqueray Flor De SevillaB: £3 - £3.20All stocking</v>
      </c>
      <c r="B8680" t="s">
        <v>1</v>
      </c>
      <c r="C8680" t="s">
        <v>109</v>
      </c>
      <c r="D8680" t="s">
        <v>104</v>
      </c>
      <c r="E8680" t="s">
        <v>12</v>
      </c>
      <c r="F8680" t="s">
        <v>47</v>
      </c>
      <c r="G8680" t="s">
        <v>69</v>
      </c>
      <c r="H8680" t="s">
        <v>49</v>
      </c>
      <c r="I8680" t="s">
        <v>59</v>
      </c>
      <c r="J8680" s="1">
        <v>14</v>
      </c>
      <c r="K8680">
        <v>4.2584754387027202</v>
      </c>
      <c r="L8680">
        <v>110</v>
      </c>
      <c r="M8680" s="19">
        <v>2.4079619691185401E-2</v>
      </c>
      <c r="N8680" s="19">
        <v>2.1268134762488799E-2</v>
      </c>
      <c r="P8680" t="s">
        <v>42</v>
      </c>
    </row>
    <row r="8681" spans="1:16" x14ac:dyDescent="0.3">
      <c r="A8681" t="str">
        <f t="shared" si="137"/>
        <v>04: Food PubsROGBTotalGinTanqueray Flor De SevillaC: £3.20 - £3.40All stocking</v>
      </c>
      <c r="B8681" t="s">
        <v>1</v>
      </c>
      <c r="C8681" t="s">
        <v>109</v>
      </c>
      <c r="D8681" t="s">
        <v>104</v>
      </c>
      <c r="E8681" t="s">
        <v>12</v>
      </c>
      <c r="F8681" t="s">
        <v>47</v>
      </c>
      <c r="G8681" t="s">
        <v>69</v>
      </c>
      <c r="H8681" t="s">
        <v>49</v>
      </c>
      <c r="I8681" t="s">
        <v>52</v>
      </c>
      <c r="J8681" s="1">
        <v>15.95</v>
      </c>
      <c r="K8681">
        <v>5.1072439067208801</v>
      </c>
      <c r="L8681">
        <v>239</v>
      </c>
      <c r="M8681" s="19">
        <v>3.00582069034338E-2</v>
      </c>
      <c r="N8681" s="19">
        <v>2.8279621996700199E-2</v>
      </c>
      <c r="P8681" t="s">
        <v>42</v>
      </c>
    </row>
    <row r="8682" spans="1:16" x14ac:dyDescent="0.3">
      <c r="A8682" t="str">
        <f t="shared" si="137"/>
        <v>04: Food PubsROGBTotalGinTanqueray Flor De SevillaD: £3.40 - £3.60All stocking</v>
      </c>
      <c r="B8682" t="s">
        <v>1</v>
      </c>
      <c r="C8682" t="s">
        <v>109</v>
      </c>
      <c r="D8682" t="s">
        <v>104</v>
      </c>
      <c r="E8682" t="s">
        <v>12</v>
      </c>
      <c r="F8682" t="s">
        <v>47</v>
      </c>
      <c r="G8682" t="s">
        <v>69</v>
      </c>
      <c r="H8682" t="s">
        <v>49</v>
      </c>
      <c r="I8682" t="s">
        <v>53</v>
      </c>
      <c r="J8682" s="1">
        <v>16.84</v>
      </c>
      <c r="K8682">
        <v>5.1460749975531597</v>
      </c>
      <c r="L8682">
        <v>389</v>
      </c>
      <c r="M8682" s="19">
        <v>3.08047502333826E-2</v>
      </c>
      <c r="N8682" s="19">
        <v>2.91527280648354E-2</v>
      </c>
      <c r="P8682" t="s">
        <v>42</v>
      </c>
    </row>
    <row r="8683" spans="1:16" x14ac:dyDescent="0.3">
      <c r="A8683" t="str">
        <f t="shared" si="137"/>
        <v>04: Food PubsROGBTotalGinTanqueray Flor De SevillaE: £3.60 - £3.80All stocking</v>
      </c>
      <c r="B8683" t="s">
        <v>1</v>
      </c>
      <c r="C8683" t="s">
        <v>109</v>
      </c>
      <c r="D8683" t="s">
        <v>104</v>
      </c>
      <c r="E8683" t="s">
        <v>12</v>
      </c>
      <c r="F8683" t="s">
        <v>47</v>
      </c>
      <c r="G8683" t="s">
        <v>69</v>
      </c>
      <c r="H8683" t="s">
        <v>49</v>
      </c>
      <c r="I8683" t="s">
        <v>54</v>
      </c>
      <c r="J8683" s="1">
        <v>18.18</v>
      </c>
      <c r="K8683">
        <v>5.3257348618459606</v>
      </c>
      <c r="L8683">
        <v>486</v>
      </c>
      <c r="M8683" s="19">
        <v>3.2849293175157897E-2</v>
      </c>
      <c r="N8683" s="19">
        <v>3.1335532082864402E-2</v>
      </c>
      <c r="P8683" t="s">
        <v>42</v>
      </c>
    </row>
    <row r="8684" spans="1:16" x14ac:dyDescent="0.3">
      <c r="A8684" t="str">
        <f t="shared" si="137"/>
        <v>04: Food PubsROGBTotalGinTanqueray Flor De SevillaF: £3.80 - £4.00All stocking</v>
      </c>
      <c r="B8684" t="s">
        <v>1</v>
      </c>
      <c r="C8684" t="s">
        <v>109</v>
      </c>
      <c r="D8684" t="s">
        <v>104</v>
      </c>
      <c r="E8684" t="s">
        <v>12</v>
      </c>
      <c r="F8684" t="s">
        <v>47</v>
      </c>
      <c r="G8684" t="s">
        <v>69</v>
      </c>
      <c r="H8684" t="s">
        <v>49</v>
      </c>
      <c r="I8684" t="s">
        <v>55</v>
      </c>
      <c r="J8684" s="1">
        <v>18.5</v>
      </c>
      <c r="K8684">
        <v>5.3639355858893598</v>
      </c>
      <c r="L8684">
        <v>476</v>
      </c>
      <c r="M8684" s="19">
        <v>3.43526113361051E-2</v>
      </c>
      <c r="N8684" s="19">
        <v>3.3546738763650198E-2</v>
      </c>
      <c r="P8684" t="s">
        <v>42</v>
      </c>
    </row>
    <row r="8685" spans="1:16" x14ac:dyDescent="0.3">
      <c r="A8685" t="str">
        <f t="shared" si="137"/>
        <v>04: Food PubsROGBTotalGinTanqueray Flor De SevillaG: £4.00 - £4.20All stocking</v>
      </c>
      <c r="B8685" t="s">
        <v>1</v>
      </c>
      <c r="C8685" t="s">
        <v>109</v>
      </c>
      <c r="D8685" t="s">
        <v>104</v>
      </c>
      <c r="E8685" t="s">
        <v>12</v>
      </c>
      <c r="F8685" t="s">
        <v>47</v>
      </c>
      <c r="G8685" t="s">
        <v>69</v>
      </c>
      <c r="H8685" t="s">
        <v>49</v>
      </c>
      <c r="I8685" t="s">
        <v>56</v>
      </c>
      <c r="J8685" s="1">
        <v>18.68</v>
      </c>
      <c r="K8685">
        <v>5.24639487095184</v>
      </c>
      <c r="L8685">
        <v>395</v>
      </c>
      <c r="M8685" s="19">
        <v>3.4736775309541099E-2</v>
      </c>
      <c r="N8685">
        <v>3.2421026997790002E-2</v>
      </c>
      <c r="P8685" t="s">
        <v>42</v>
      </c>
    </row>
    <row r="8686" spans="1:16" x14ac:dyDescent="0.3">
      <c r="A8686" t="str">
        <f t="shared" si="137"/>
        <v>04: Food PubsROGBTotalGinTanqueray Flor De SevillaH: £4.20 - £4.40All stocking</v>
      </c>
      <c r="B8686" t="s">
        <v>1</v>
      </c>
      <c r="C8686" t="s">
        <v>109</v>
      </c>
      <c r="D8686" t="s">
        <v>104</v>
      </c>
      <c r="E8686" t="s">
        <v>12</v>
      </c>
      <c r="F8686" t="s">
        <v>47</v>
      </c>
      <c r="G8686" t="s">
        <v>69</v>
      </c>
      <c r="H8686" t="s">
        <v>49</v>
      </c>
      <c r="I8686" t="s">
        <v>60</v>
      </c>
      <c r="J8686" s="1">
        <v>19.8</v>
      </c>
      <c r="K8686">
        <v>5.5089055644494795</v>
      </c>
      <c r="L8686">
        <v>239</v>
      </c>
      <c r="M8686" s="19">
        <v>3.4972064425801197E-2</v>
      </c>
      <c r="N8686" s="19">
        <v>3.2862794200022097E-2</v>
      </c>
      <c r="P8686" t="s">
        <v>42</v>
      </c>
    </row>
    <row r="8687" spans="1:16" x14ac:dyDescent="0.3">
      <c r="A8687" t="str">
        <f t="shared" si="137"/>
        <v>04: Food PubsROGBTotalGinTanqueray Flor De SevillaI: £4.40 - £4.60All stocking</v>
      </c>
      <c r="B8687" t="s">
        <v>1</v>
      </c>
      <c r="C8687" t="s">
        <v>109</v>
      </c>
      <c r="D8687" t="s">
        <v>104</v>
      </c>
      <c r="E8687" t="s">
        <v>12</v>
      </c>
      <c r="F8687" t="s">
        <v>47</v>
      </c>
      <c r="G8687" t="s">
        <v>69</v>
      </c>
      <c r="H8687" t="s">
        <v>49</v>
      </c>
      <c r="I8687" t="s">
        <v>64</v>
      </c>
      <c r="J8687" s="1">
        <v>20.12</v>
      </c>
      <c r="K8687">
        <v>5.5715302842318799</v>
      </c>
      <c r="L8687">
        <v>248</v>
      </c>
      <c r="M8687" s="19">
        <v>3.8925068366696201E-2</v>
      </c>
      <c r="N8687" s="19">
        <v>3.5814598006264298E-2</v>
      </c>
      <c r="P8687" t="s">
        <v>42</v>
      </c>
    </row>
    <row r="8688" spans="1:16" x14ac:dyDescent="0.3">
      <c r="A8688" t="str">
        <f t="shared" si="137"/>
        <v>04: Food PubsROGBTotalGinTanqueray Flor De SevillaJ: £4.60 - £4.80All stocking</v>
      </c>
      <c r="B8688" t="s">
        <v>1</v>
      </c>
      <c r="C8688" t="s">
        <v>109</v>
      </c>
      <c r="D8688" t="s">
        <v>104</v>
      </c>
      <c r="E8688" t="s">
        <v>12</v>
      </c>
      <c r="F8688" t="s">
        <v>47</v>
      </c>
      <c r="G8688" t="s">
        <v>69</v>
      </c>
      <c r="H8688" t="s">
        <v>49</v>
      </c>
      <c r="I8688" t="s">
        <v>65</v>
      </c>
      <c r="J8688" s="1">
        <v>19.670000000000002</v>
      </c>
      <c r="K8688">
        <v>5.2679587213861199</v>
      </c>
      <c r="L8688">
        <v>124</v>
      </c>
      <c r="M8688" s="19">
        <v>3.3362743845091802E-2</v>
      </c>
      <c r="N8688" s="19">
        <v>3.0151306497951901E-2</v>
      </c>
      <c r="P8688" t="s">
        <v>42</v>
      </c>
    </row>
    <row r="8689" spans="1:16" x14ac:dyDescent="0.3">
      <c r="A8689" t="str">
        <f t="shared" si="137"/>
        <v>04: Food PubsROGBTotalGinTanqueray Flor De SevillaK: £4.80 - £5.00All stocking</v>
      </c>
      <c r="B8689" t="s">
        <v>1</v>
      </c>
      <c r="C8689" t="s">
        <v>109</v>
      </c>
      <c r="D8689" t="s">
        <v>104</v>
      </c>
      <c r="E8689" t="s">
        <v>12</v>
      </c>
      <c r="F8689" t="s">
        <v>47</v>
      </c>
      <c r="G8689" t="s">
        <v>69</v>
      </c>
      <c r="H8689" t="s">
        <v>49</v>
      </c>
      <c r="I8689" t="s">
        <v>89</v>
      </c>
      <c r="J8689" s="1">
        <v>23.58</v>
      </c>
      <c r="K8689">
        <v>5.6836978881333593</v>
      </c>
      <c r="L8689">
        <v>62</v>
      </c>
      <c r="M8689" s="19">
        <v>3.09585455667933E-2</v>
      </c>
      <c r="N8689" s="19">
        <v>2.7610136672649901E-2</v>
      </c>
      <c r="P8689" t="s">
        <v>42</v>
      </c>
    </row>
    <row r="8690" spans="1:16" x14ac:dyDescent="0.3">
      <c r="A8690" t="str">
        <f t="shared" si="137"/>
        <v>04: Food PubsROGBTotalGinTanqueray Flor De SevillaL: £5.00 - £5.20All stocking</v>
      </c>
      <c r="B8690" t="s">
        <v>1</v>
      </c>
      <c r="C8690" t="s">
        <v>109</v>
      </c>
      <c r="D8690" t="s">
        <v>104</v>
      </c>
      <c r="E8690" t="s">
        <v>12</v>
      </c>
      <c r="F8690" t="s">
        <v>47</v>
      </c>
      <c r="G8690" t="s">
        <v>69</v>
      </c>
      <c r="H8690" t="s">
        <v>49</v>
      </c>
      <c r="I8690" t="s">
        <v>90</v>
      </c>
      <c r="J8690" s="1">
        <v>26.06</v>
      </c>
      <c r="K8690">
        <v>5.9853702986355994</v>
      </c>
      <c r="L8690">
        <v>49</v>
      </c>
      <c r="M8690">
        <v>3.0257493346654001E-2</v>
      </c>
      <c r="N8690">
        <v>2.7376937474663E-2</v>
      </c>
      <c r="P8690" t="s">
        <v>42</v>
      </c>
    </row>
    <row r="8691" spans="1:16" x14ac:dyDescent="0.3">
      <c r="A8691" t="str">
        <f t="shared" si="137"/>
        <v>04: Food PubsROGBTotalGinTanqueray Flor De SevillaM: £5.20 - £5.40All stocking</v>
      </c>
      <c r="B8691" t="s">
        <v>1</v>
      </c>
      <c r="C8691" t="s">
        <v>109</v>
      </c>
      <c r="D8691" t="s">
        <v>104</v>
      </c>
      <c r="E8691" t="s">
        <v>12</v>
      </c>
      <c r="F8691" t="s">
        <v>47</v>
      </c>
      <c r="G8691" t="s">
        <v>69</v>
      </c>
      <c r="H8691" t="s">
        <v>49</v>
      </c>
      <c r="I8691" t="s">
        <v>95</v>
      </c>
      <c r="J8691" s="1">
        <v>27.38</v>
      </c>
      <c r="K8691">
        <v>6.3590723760366803</v>
      </c>
      <c r="L8691">
        <v>28</v>
      </c>
      <c r="M8691" s="19">
        <v>3.4511535439175102E-2</v>
      </c>
      <c r="N8691" s="19">
        <v>3.0504195081878099E-2</v>
      </c>
      <c r="P8691" t="s">
        <v>42</v>
      </c>
    </row>
    <row r="8692" spans="1:16" x14ac:dyDescent="0.3">
      <c r="A8692" t="str">
        <f t="shared" si="137"/>
        <v>04: Food PubsROGBTotalGinTanqueray Flor De SevillaQ: &gt;£6.00All stocking</v>
      </c>
      <c r="B8692" t="s">
        <v>1</v>
      </c>
      <c r="C8692" t="s">
        <v>109</v>
      </c>
      <c r="D8692" t="s">
        <v>104</v>
      </c>
      <c r="E8692" t="s">
        <v>12</v>
      </c>
      <c r="F8692" t="s">
        <v>47</v>
      </c>
      <c r="G8692" t="s">
        <v>69</v>
      </c>
      <c r="H8692" t="s">
        <v>49</v>
      </c>
      <c r="I8692" t="s">
        <v>96</v>
      </c>
      <c r="J8692" s="1">
        <v>28.43</v>
      </c>
      <c r="K8692">
        <v>5.9527670477670407</v>
      </c>
      <c r="L8692">
        <v>30</v>
      </c>
      <c r="M8692" s="19">
        <v>3.7940895950402197E-2</v>
      </c>
      <c r="N8692" s="19">
        <v>3.3650897357262899E-2</v>
      </c>
      <c r="P8692" t="s">
        <v>42</v>
      </c>
    </row>
    <row r="8693" spans="1:16" x14ac:dyDescent="0.3">
      <c r="A8693" t="str">
        <f t="shared" si="137"/>
        <v>04: Food PubsROGBTotalGinWhitley Neill Rhubarb And GingerA: &lt;£3All stocking</v>
      </c>
      <c r="B8693" t="s">
        <v>1</v>
      </c>
      <c r="C8693" t="s">
        <v>109</v>
      </c>
      <c r="D8693" t="s">
        <v>104</v>
      </c>
      <c r="E8693" t="s">
        <v>12</v>
      </c>
      <c r="F8693" t="s">
        <v>47</v>
      </c>
      <c r="G8693" t="s">
        <v>70</v>
      </c>
      <c r="H8693" t="s">
        <v>49</v>
      </c>
      <c r="I8693" t="s">
        <v>58</v>
      </c>
      <c r="J8693" s="1">
        <v>38.700000000000003</v>
      </c>
      <c r="K8693">
        <v>12.19080123580124</v>
      </c>
      <c r="L8693">
        <v>165</v>
      </c>
      <c r="M8693" s="19">
        <v>9.8833006748353394E-2</v>
      </c>
      <c r="N8693" s="19">
        <v>8.9301084367716096E-2</v>
      </c>
      <c r="P8693" t="s">
        <v>42</v>
      </c>
    </row>
    <row r="8694" spans="1:16" x14ac:dyDescent="0.3">
      <c r="A8694" t="str">
        <f t="shared" si="137"/>
        <v>04: Food PubsROGBTotalGinWhitley Neill Rhubarb And GingerTotalAll stocking</v>
      </c>
      <c r="B8694" t="s">
        <v>1</v>
      </c>
      <c r="C8694" t="s">
        <v>109</v>
      </c>
      <c r="D8694" t="s">
        <v>104</v>
      </c>
      <c r="E8694" t="s">
        <v>12</v>
      </c>
      <c r="F8694" t="s">
        <v>47</v>
      </c>
      <c r="G8694" t="s">
        <v>70</v>
      </c>
      <c r="H8694" t="s">
        <v>49</v>
      </c>
      <c r="I8694" t="s">
        <v>12</v>
      </c>
      <c r="J8694" s="1">
        <v>34.729999999999997</v>
      </c>
      <c r="K8694">
        <v>10.41033223090044</v>
      </c>
      <c r="L8694">
        <v>1760</v>
      </c>
      <c r="M8694" s="19">
        <v>9.1470722695186094E-2</v>
      </c>
      <c r="N8694" s="19">
        <v>8.6368864237075599E-2</v>
      </c>
      <c r="P8694" t="s">
        <v>42</v>
      </c>
    </row>
    <row r="8695" spans="1:16" x14ac:dyDescent="0.3">
      <c r="A8695" t="str">
        <f t="shared" si="137"/>
        <v>04: Food PubsROGBTotalGinWhitley Neill Rhubarb And GingerB: £3 - £3.20All stocking</v>
      </c>
      <c r="B8695" t="s">
        <v>1</v>
      </c>
      <c r="C8695" t="s">
        <v>109</v>
      </c>
      <c r="D8695" t="s">
        <v>104</v>
      </c>
      <c r="E8695" t="s">
        <v>12</v>
      </c>
      <c r="F8695" t="s">
        <v>47</v>
      </c>
      <c r="G8695" t="s">
        <v>70</v>
      </c>
      <c r="H8695" t="s">
        <v>49</v>
      </c>
      <c r="I8695" t="s">
        <v>59</v>
      </c>
      <c r="J8695" s="1">
        <v>38.79</v>
      </c>
      <c r="K8695">
        <v>12.2668270597248</v>
      </c>
      <c r="L8695">
        <v>264</v>
      </c>
      <c r="M8695" s="19">
        <v>9.9647637594685201E-2</v>
      </c>
      <c r="N8695" s="19">
        <v>9.5363731667103893E-2</v>
      </c>
      <c r="P8695" t="s">
        <v>42</v>
      </c>
    </row>
    <row r="8696" spans="1:16" x14ac:dyDescent="0.3">
      <c r="A8696" t="str">
        <f t="shared" si="137"/>
        <v>04: Food PubsROGBTotalGinWhitley Neill Rhubarb And GingerC: £3.20 - £3.40All stocking</v>
      </c>
      <c r="B8696" t="s">
        <v>1</v>
      </c>
      <c r="C8696" t="s">
        <v>109</v>
      </c>
      <c r="D8696" t="s">
        <v>104</v>
      </c>
      <c r="E8696" t="s">
        <v>12</v>
      </c>
      <c r="F8696" t="s">
        <v>47</v>
      </c>
      <c r="G8696" t="s">
        <v>70</v>
      </c>
      <c r="H8696" t="s">
        <v>49</v>
      </c>
      <c r="I8696" t="s">
        <v>52</v>
      </c>
      <c r="J8696" s="1">
        <v>39.61</v>
      </c>
      <c r="K8696">
        <v>12.81460922798132</v>
      </c>
      <c r="L8696">
        <v>387</v>
      </c>
      <c r="M8696">
        <v>9.9753513999660995E-2</v>
      </c>
      <c r="N8696" s="19">
        <v>9.7737604922287696E-2</v>
      </c>
      <c r="P8696" t="s">
        <v>42</v>
      </c>
    </row>
    <row r="8697" spans="1:16" x14ac:dyDescent="0.3">
      <c r="A8697" t="str">
        <f t="shared" si="137"/>
        <v>04: Food PubsROGBTotalGinWhitley Neill Rhubarb And GingerD: £3.40 - £3.60All stocking</v>
      </c>
      <c r="B8697" t="s">
        <v>1</v>
      </c>
      <c r="C8697" t="s">
        <v>109</v>
      </c>
      <c r="D8697" t="s">
        <v>104</v>
      </c>
      <c r="E8697" t="s">
        <v>12</v>
      </c>
      <c r="F8697" t="s">
        <v>47</v>
      </c>
      <c r="G8697" t="s">
        <v>70</v>
      </c>
      <c r="H8697" t="s">
        <v>49</v>
      </c>
      <c r="I8697" t="s">
        <v>53</v>
      </c>
      <c r="J8697" s="1">
        <v>39.17</v>
      </c>
      <c r="K8697">
        <v>12.35353301253776</v>
      </c>
      <c r="L8697">
        <v>422</v>
      </c>
      <c r="M8697" s="19">
        <v>9.5882763424159495E-2</v>
      </c>
      <c r="N8697" s="19">
        <v>9.4074673017244398E-2</v>
      </c>
      <c r="P8697" t="s">
        <v>42</v>
      </c>
    </row>
    <row r="8698" spans="1:16" x14ac:dyDescent="0.3">
      <c r="A8698" t="str">
        <f t="shared" si="137"/>
        <v>04: Food PubsROGBTotalGinWhitley Neill Rhubarb And GingerE: £3.60 - £3.80All stocking</v>
      </c>
      <c r="B8698" t="s">
        <v>1</v>
      </c>
      <c r="C8698" t="s">
        <v>109</v>
      </c>
      <c r="D8698" t="s">
        <v>104</v>
      </c>
      <c r="E8698" t="s">
        <v>12</v>
      </c>
      <c r="F8698" t="s">
        <v>47</v>
      </c>
      <c r="G8698" t="s">
        <v>70</v>
      </c>
      <c r="H8698" t="s">
        <v>49</v>
      </c>
      <c r="I8698" t="s">
        <v>54</v>
      </c>
      <c r="J8698" s="1">
        <v>41.18</v>
      </c>
      <c r="K8698">
        <v>12.4575702075702</v>
      </c>
      <c r="L8698">
        <v>479</v>
      </c>
      <c r="M8698" s="19">
        <v>9.2631924055399203E-2</v>
      </c>
      <c r="N8698" s="19">
        <v>9.0993963165665506E-2</v>
      </c>
      <c r="P8698" t="s">
        <v>42</v>
      </c>
    </row>
    <row r="8699" spans="1:16" x14ac:dyDescent="0.3">
      <c r="A8699" t="str">
        <f t="shared" si="137"/>
        <v>04: Food PubsROGBTotalGinWhitley Neill Rhubarb And GingerF: £3.80 - £4.00All stocking</v>
      </c>
      <c r="B8699" t="s">
        <v>1</v>
      </c>
      <c r="C8699" t="s">
        <v>109</v>
      </c>
      <c r="D8699" t="s">
        <v>104</v>
      </c>
      <c r="E8699" t="s">
        <v>12</v>
      </c>
      <c r="F8699" t="s">
        <v>47</v>
      </c>
      <c r="G8699" t="s">
        <v>70</v>
      </c>
      <c r="H8699" t="s">
        <v>49</v>
      </c>
      <c r="I8699" t="s">
        <v>55</v>
      </c>
      <c r="J8699" s="1">
        <v>40.840000000000003</v>
      </c>
      <c r="K8699">
        <v>11.944304706779839</v>
      </c>
      <c r="L8699">
        <v>503</v>
      </c>
      <c r="M8699" s="19">
        <v>9.3489653006591594E-2</v>
      </c>
      <c r="N8699" s="19">
        <v>9.0883531365297393E-2</v>
      </c>
      <c r="P8699" t="s">
        <v>42</v>
      </c>
    </row>
    <row r="8700" spans="1:16" x14ac:dyDescent="0.3">
      <c r="A8700" t="str">
        <f t="shared" ref="A8700:A8763" si="138">C8700&amp;D8700&amp;E8700&amp;F8700&amp;G8700&amp;I8700&amp;P8700</f>
        <v>04: Food PubsROGBTotalGinWhitley Neill Rhubarb And GingerG: £4.00 - £4.20All stocking</v>
      </c>
      <c r="B8700" t="s">
        <v>1</v>
      </c>
      <c r="C8700" t="s">
        <v>109</v>
      </c>
      <c r="D8700" t="s">
        <v>104</v>
      </c>
      <c r="E8700" t="s">
        <v>12</v>
      </c>
      <c r="F8700" t="s">
        <v>47</v>
      </c>
      <c r="G8700" t="s">
        <v>70</v>
      </c>
      <c r="H8700" t="s">
        <v>49</v>
      </c>
      <c r="I8700" t="s">
        <v>56</v>
      </c>
      <c r="J8700" s="1">
        <v>36.369999999999997</v>
      </c>
      <c r="K8700">
        <v>10.524046525983159</v>
      </c>
      <c r="L8700">
        <v>426</v>
      </c>
      <c r="M8700" s="19">
        <v>9.3413317405825702E-2</v>
      </c>
      <c r="N8700" s="19">
        <v>8.7629340675807493E-2</v>
      </c>
      <c r="P8700" t="s">
        <v>42</v>
      </c>
    </row>
    <row r="8701" spans="1:16" x14ac:dyDescent="0.3">
      <c r="A8701" t="str">
        <f t="shared" si="138"/>
        <v>04: Food PubsROGBTotalGinWhitley Neill Rhubarb And GingerH: £4.20 - £4.40All stocking</v>
      </c>
      <c r="B8701" t="s">
        <v>1</v>
      </c>
      <c r="C8701" t="s">
        <v>109</v>
      </c>
      <c r="D8701" t="s">
        <v>104</v>
      </c>
      <c r="E8701" t="s">
        <v>12</v>
      </c>
      <c r="F8701" t="s">
        <v>47</v>
      </c>
      <c r="G8701" t="s">
        <v>70</v>
      </c>
      <c r="H8701" t="s">
        <v>49</v>
      </c>
      <c r="I8701" t="s">
        <v>60</v>
      </c>
      <c r="J8701" s="1">
        <v>33.25</v>
      </c>
      <c r="K8701">
        <v>9.4608628114309994</v>
      </c>
      <c r="L8701">
        <v>264</v>
      </c>
      <c r="M8701" s="19">
        <v>9.6177585227236406E-2</v>
      </c>
      <c r="N8701" s="19">
        <v>8.7032358154744902E-2</v>
      </c>
      <c r="P8701" t="s">
        <v>42</v>
      </c>
    </row>
    <row r="8702" spans="1:16" x14ac:dyDescent="0.3">
      <c r="A8702" t="str">
        <f t="shared" si="138"/>
        <v>04: Food PubsROGBTotalGinWhitley Neill Rhubarb And GingerI: £4.40 - £4.60All stocking</v>
      </c>
      <c r="B8702" t="s">
        <v>1</v>
      </c>
      <c r="C8702" t="s">
        <v>109</v>
      </c>
      <c r="D8702" t="s">
        <v>104</v>
      </c>
      <c r="E8702" t="s">
        <v>12</v>
      </c>
      <c r="F8702" t="s">
        <v>47</v>
      </c>
      <c r="G8702" t="s">
        <v>70</v>
      </c>
      <c r="H8702" t="s">
        <v>49</v>
      </c>
      <c r="I8702" t="s">
        <v>64</v>
      </c>
      <c r="J8702" s="1">
        <v>35.729999999999997</v>
      </c>
      <c r="K8702">
        <v>9.3582472175609599</v>
      </c>
      <c r="L8702">
        <v>153</v>
      </c>
      <c r="M8702" s="19">
        <v>9.0940293413722895E-2</v>
      </c>
      <c r="N8702" s="19">
        <v>8.1468431800445801E-2</v>
      </c>
      <c r="P8702" t="s">
        <v>42</v>
      </c>
    </row>
    <row r="8703" spans="1:16" x14ac:dyDescent="0.3">
      <c r="A8703" t="str">
        <f t="shared" si="138"/>
        <v>04: Food PubsROGBTotalGinWhitley Neill Rhubarb And GingerJ: £4.60 - £4.80All stocking</v>
      </c>
      <c r="B8703" t="s">
        <v>1</v>
      </c>
      <c r="C8703" t="s">
        <v>109</v>
      </c>
      <c r="D8703" t="s">
        <v>104</v>
      </c>
      <c r="E8703" t="s">
        <v>12</v>
      </c>
      <c r="F8703" t="s">
        <v>47</v>
      </c>
      <c r="G8703" t="s">
        <v>70</v>
      </c>
      <c r="H8703" t="s">
        <v>49</v>
      </c>
      <c r="I8703" t="s">
        <v>65</v>
      </c>
      <c r="J8703" s="1">
        <v>41.07</v>
      </c>
      <c r="K8703">
        <v>10.061246265471601</v>
      </c>
      <c r="L8703">
        <v>71</v>
      </c>
      <c r="M8703" s="19">
        <v>8.7377661247705393E-2</v>
      </c>
      <c r="N8703" s="19">
        <v>8.2674571805006605E-2</v>
      </c>
      <c r="P8703" t="s">
        <v>42</v>
      </c>
    </row>
    <row r="8704" spans="1:16" x14ac:dyDescent="0.3">
      <c r="A8704" t="str">
        <f t="shared" si="138"/>
        <v>04: Food PubsROGBTotalGinWhitley Neill Rhubarb And GingerK: £4.80 - £5.00All stocking</v>
      </c>
      <c r="B8704" t="s">
        <v>1</v>
      </c>
      <c r="C8704" t="s">
        <v>109</v>
      </c>
      <c r="D8704" t="s">
        <v>104</v>
      </c>
      <c r="E8704" t="s">
        <v>12</v>
      </c>
      <c r="F8704" t="s">
        <v>47</v>
      </c>
      <c r="G8704" t="s">
        <v>70</v>
      </c>
      <c r="H8704" t="s">
        <v>49</v>
      </c>
      <c r="I8704" t="s">
        <v>89</v>
      </c>
      <c r="J8704" s="1">
        <v>45.59</v>
      </c>
      <c r="K8704">
        <v>10.606959706959719</v>
      </c>
      <c r="L8704">
        <v>28</v>
      </c>
      <c r="M8704" s="19">
        <v>7.5063967716425303E-2</v>
      </c>
      <c r="N8704" s="19">
        <v>7.2425390443791607E-2</v>
      </c>
      <c r="P8704" t="s">
        <v>42</v>
      </c>
    </row>
    <row r="8705" spans="1:16" x14ac:dyDescent="0.3">
      <c r="A8705" t="str">
        <f t="shared" si="138"/>
        <v>04: Food PubsROGBTotalNon Flavoured VodkaAbsolut BlueA: &lt;£3All stocking</v>
      </c>
      <c r="B8705" t="s">
        <v>1</v>
      </c>
      <c r="C8705" t="s">
        <v>109</v>
      </c>
      <c r="D8705" t="s">
        <v>104</v>
      </c>
      <c r="E8705" t="s">
        <v>12</v>
      </c>
      <c r="F8705" t="s">
        <v>71</v>
      </c>
      <c r="G8705" t="s">
        <v>72</v>
      </c>
      <c r="H8705" t="s">
        <v>49</v>
      </c>
      <c r="I8705" t="s">
        <v>58</v>
      </c>
      <c r="J8705" s="1">
        <v>38.770000000000003</v>
      </c>
      <c r="K8705">
        <v>11.984869794775442</v>
      </c>
      <c r="L8705">
        <v>265</v>
      </c>
      <c r="M8705">
        <v>0.12294005460304799</v>
      </c>
      <c r="N8705">
        <v>0.110149323439661</v>
      </c>
      <c r="P8705" t="s">
        <v>42</v>
      </c>
    </row>
    <row r="8706" spans="1:16" x14ac:dyDescent="0.3">
      <c r="A8706" t="str">
        <f t="shared" si="138"/>
        <v>04: Food PubsROGBTotalNon Flavoured VodkaAbsolut BlueTotalAll stocking</v>
      </c>
      <c r="B8706" t="s">
        <v>1</v>
      </c>
      <c r="C8706" t="s">
        <v>109</v>
      </c>
      <c r="D8706" t="s">
        <v>104</v>
      </c>
      <c r="E8706" t="s">
        <v>12</v>
      </c>
      <c r="F8706" t="s">
        <v>71</v>
      </c>
      <c r="G8706" t="s">
        <v>72</v>
      </c>
      <c r="H8706" t="s">
        <v>49</v>
      </c>
      <c r="I8706" t="s">
        <v>12</v>
      </c>
      <c r="J8706" s="1">
        <v>34.89</v>
      </c>
      <c r="K8706">
        <v>10.52558469291264</v>
      </c>
      <c r="L8706">
        <v>1613</v>
      </c>
      <c r="M8706" s="19">
        <v>9.2411388189489796E-2</v>
      </c>
      <c r="N8706" s="19">
        <v>8.6192991482059403E-2</v>
      </c>
      <c r="P8706" t="s">
        <v>42</v>
      </c>
    </row>
    <row r="8707" spans="1:16" x14ac:dyDescent="0.3">
      <c r="A8707" t="str">
        <f t="shared" si="138"/>
        <v>04: Food PubsROGBTotalNon Flavoured VodkaAbsolut BlueB: £3 - £3.20All stocking</v>
      </c>
      <c r="B8707" t="s">
        <v>1</v>
      </c>
      <c r="C8707" t="s">
        <v>109</v>
      </c>
      <c r="D8707" t="s">
        <v>104</v>
      </c>
      <c r="E8707" t="s">
        <v>12</v>
      </c>
      <c r="F8707" t="s">
        <v>71</v>
      </c>
      <c r="G8707" t="s">
        <v>72</v>
      </c>
      <c r="H8707" t="s">
        <v>49</v>
      </c>
      <c r="I8707" t="s">
        <v>59</v>
      </c>
      <c r="J8707" s="1">
        <v>31.61</v>
      </c>
      <c r="K8707">
        <v>10.232133751335279</v>
      </c>
      <c r="L8707">
        <v>263</v>
      </c>
      <c r="M8707" s="19">
        <v>9.13207865356047E-2</v>
      </c>
      <c r="N8707" s="19">
        <v>8.8779771017287498E-2</v>
      </c>
      <c r="P8707" t="s">
        <v>42</v>
      </c>
    </row>
    <row r="8708" spans="1:16" x14ac:dyDescent="0.3">
      <c r="A8708" t="str">
        <f t="shared" si="138"/>
        <v>04: Food PubsROGBTotalNon Flavoured VodkaAbsolut BlueC: £3.20 - £3.40All stocking</v>
      </c>
      <c r="B8708" t="s">
        <v>1</v>
      </c>
      <c r="C8708" t="s">
        <v>109</v>
      </c>
      <c r="D8708" t="s">
        <v>104</v>
      </c>
      <c r="E8708" t="s">
        <v>12</v>
      </c>
      <c r="F8708" t="s">
        <v>71</v>
      </c>
      <c r="G8708" t="s">
        <v>72</v>
      </c>
      <c r="H8708" t="s">
        <v>49</v>
      </c>
      <c r="I8708" t="s">
        <v>52</v>
      </c>
      <c r="J8708" s="1">
        <v>35.33</v>
      </c>
      <c r="K8708">
        <v>11.283720830402761</v>
      </c>
      <c r="L8708">
        <v>437</v>
      </c>
      <c r="M8708">
        <v>0.105703121442157</v>
      </c>
      <c r="N8708">
        <v>0.102921969491478</v>
      </c>
      <c r="P8708" t="s">
        <v>42</v>
      </c>
    </row>
    <row r="8709" spans="1:16" x14ac:dyDescent="0.3">
      <c r="A8709" t="str">
        <f t="shared" si="138"/>
        <v>04: Food PubsROGBTotalNon Flavoured VodkaAbsolut BlueD: £3.40 - £3.60All stocking</v>
      </c>
      <c r="B8709" t="s">
        <v>1</v>
      </c>
      <c r="C8709" t="s">
        <v>109</v>
      </c>
      <c r="D8709" t="s">
        <v>104</v>
      </c>
      <c r="E8709" t="s">
        <v>12</v>
      </c>
      <c r="F8709" t="s">
        <v>71</v>
      </c>
      <c r="G8709" t="s">
        <v>72</v>
      </c>
      <c r="H8709" t="s">
        <v>49</v>
      </c>
      <c r="I8709" t="s">
        <v>53</v>
      </c>
      <c r="J8709" s="1">
        <v>36.96</v>
      </c>
      <c r="K8709">
        <v>11.209585349651562</v>
      </c>
      <c r="L8709">
        <v>453</v>
      </c>
      <c r="M8709">
        <v>0.121284671312356</v>
      </c>
      <c r="N8709">
        <v>0.118264061828926</v>
      </c>
      <c r="P8709" t="s">
        <v>42</v>
      </c>
    </row>
    <row r="8710" spans="1:16" x14ac:dyDescent="0.3">
      <c r="A8710" t="str">
        <f t="shared" si="138"/>
        <v>04: Food PubsROGBTotalNon Flavoured VodkaAbsolut BlueE: £3.60 - £3.80All stocking</v>
      </c>
      <c r="B8710" t="s">
        <v>1</v>
      </c>
      <c r="C8710" t="s">
        <v>109</v>
      </c>
      <c r="D8710" t="s">
        <v>104</v>
      </c>
      <c r="E8710" t="s">
        <v>12</v>
      </c>
      <c r="F8710" t="s">
        <v>71</v>
      </c>
      <c r="G8710" t="s">
        <v>72</v>
      </c>
      <c r="H8710" t="s">
        <v>49</v>
      </c>
      <c r="I8710" t="s">
        <v>54</v>
      </c>
      <c r="J8710" s="1">
        <v>40.43</v>
      </c>
      <c r="K8710">
        <v>11.8817409616282</v>
      </c>
      <c r="L8710">
        <v>399</v>
      </c>
      <c r="M8710">
        <v>0.14608461897264699</v>
      </c>
      <c r="N8710">
        <v>0.14134584955951399</v>
      </c>
      <c r="P8710" t="s">
        <v>42</v>
      </c>
    </row>
    <row r="8711" spans="1:16" x14ac:dyDescent="0.3">
      <c r="A8711" t="str">
        <f t="shared" si="138"/>
        <v>04: Food PubsROGBTotalNon Flavoured VodkaAbsolut BlueF: £3.80 - £4.00All stocking</v>
      </c>
      <c r="B8711" t="s">
        <v>1</v>
      </c>
      <c r="C8711" t="s">
        <v>109</v>
      </c>
      <c r="D8711" t="s">
        <v>104</v>
      </c>
      <c r="E8711" t="s">
        <v>12</v>
      </c>
      <c r="F8711" t="s">
        <v>71</v>
      </c>
      <c r="G8711" t="s">
        <v>72</v>
      </c>
      <c r="H8711" t="s">
        <v>49</v>
      </c>
      <c r="I8711" t="s">
        <v>55</v>
      </c>
      <c r="J8711" s="1">
        <v>51.33</v>
      </c>
      <c r="K8711">
        <v>14.09729332229332</v>
      </c>
      <c r="L8711">
        <v>222</v>
      </c>
      <c r="M8711">
        <v>0.16382400181020301</v>
      </c>
      <c r="N8711">
        <v>0.15265965620952299</v>
      </c>
      <c r="P8711" t="s">
        <v>42</v>
      </c>
    </row>
    <row r="8712" spans="1:16" x14ac:dyDescent="0.3">
      <c r="A8712" t="str">
        <f t="shared" si="138"/>
        <v>04: Food PubsROGBTotalNon Flavoured VodkaAbsolut BlueG: £4.00 - £4.20All stocking</v>
      </c>
      <c r="B8712" t="s">
        <v>1</v>
      </c>
      <c r="C8712" t="s">
        <v>109</v>
      </c>
      <c r="D8712" t="s">
        <v>104</v>
      </c>
      <c r="E8712" t="s">
        <v>12</v>
      </c>
      <c r="F8712" t="s">
        <v>71</v>
      </c>
      <c r="G8712" t="s">
        <v>72</v>
      </c>
      <c r="H8712" t="s">
        <v>49</v>
      </c>
      <c r="I8712" t="s">
        <v>56</v>
      </c>
      <c r="J8712" s="1">
        <v>68.489999999999995</v>
      </c>
      <c r="K8712">
        <v>18.19754589672624</v>
      </c>
      <c r="L8712">
        <v>122</v>
      </c>
      <c r="M8712">
        <v>0.14169297595053501</v>
      </c>
      <c r="N8712">
        <v>0.119635335150775</v>
      </c>
      <c r="P8712" t="s">
        <v>42</v>
      </c>
    </row>
    <row r="8713" spans="1:16" x14ac:dyDescent="0.3">
      <c r="A8713" t="str">
        <f t="shared" si="138"/>
        <v>04: Food PubsROGBTotalNon Flavoured VodkaAbsolut BlueH: £4.20 - £4.40All stocking</v>
      </c>
      <c r="B8713" t="s">
        <v>1</v>
      </c>
      <c r="C8713" t="s">
        <v>109</v>
      </c>
      <c r="D8713" t="s">
        <v>104</v>
      </c>
      <c r="E8713" t="s">
        <v>12</v>
      </c>
      <c r="F8713" t="s">
        <v>71</v>
      </c>
      <c r="G8713" t="s">
        <v>72</v>
      </c>
      <c r="H8713" t="s">
        <v>49</v>
      </c>
      <c r="I8713" t="s">
        <v>60</v>
      </c>
      <c r="J8713" s="1">
        <v>78.930000000000007</v>
      </c>
      <c r="K8713">
        <v>20.319365146637882</v>
      </c>
      <c r="L8713">
        <v>66</v>
      </c>
      <c r="M8713" s="19">
        <v>9.0093257915001904E-2</v>
      </c>
      <c r="N8713" s="19">
        <v>7.2047593225913198E-2</v>
      </c>
      <c r="P8713" t="s">
        <v>42</v>
      </c>
    </row>
    <row r="8714" spans="1:16" x14ac:dyDescent="0.3">
      <c r="A8714" t="str">
        <f t="shared" si="138"/>
        <v>04: Food PubsROGBTotalNon Flavoured VodkaAbsolut BlueI: £4.40 - £4.60All stocking</v>
      </c>
      <c r="B8714" t="s">
        <v>1</v>
      </c>
      <c r="C8714" t="s">
        <v>109</v>
      </c>
      <c r="D8714" t="s">
        <v>104</v>
      </c>
      <c r="E8714" t="s">
        <v>12</v>
      </c>
      <c r="F8714" t="s">
        <v>71</v>
      </c>
      <c r="G8714" t="s">
        <v>72</v>
      </c>
      <c r="H8714" t="s">
        <v>49</v>
      </c>
      <c r="I8714" t="s">
        <v>64</v>
      </c>
      <c r="J8714" s="1">
        <v>84.23</v>
      </c>
      <c r="K8714">
        <v>21.197586109542641</v>
      </c>
      <c r="L8714">
        <v>46</v>
      </c>
      <c r="M8714">
        <v>0.12542571910403699</v>
      </c>
      <c r="N8714">
        <v>0.103690980714299</v>
      </c>
      <c r="P8714" t="s">
        <v>42</v>
      </c>
    </row>
    <row r="8715" spans="1:16" x14ac:dyDescent="0.3">
      <c r="A8715" t="str">
        <f t="shared" si="138"/>
        <v>04: Food PubsROGBTotalNon Flavoured VodkaBelvedereTotalAll stocking</v>
      </c>
      <c r="B8715" t="s">
        <v>1</v>
      </c>
      <c r="C8715" t="s">
        <v>109</v>
      </c>
      <c r="D8715" t="s">
        <v>104</v>
      </c>
      <c r="E8715" t="s">
        <v>12</v>
      </c>
      <c r="F8715" t="s">
        <v>71</v>
      </c>
      <c r="G8715" t="s">
        <v>73</v>
      </c>
      <c r="H8715" t="s">
        <v>49</v>
      </c>
      <c r="I8715" t="s">
        <v>12</v>
      </c>
      <c r="J8715" s="1">
        <v>63.87</v>
      </c>
      <c r="K8715">
        <v>15.992934806895839</v>
      </c>
      <c r="L8715">
        <v>77</v>
      </c>
      <c r="M8715" s="19">
        <v>3.3859439785765402E-2</v>
      </c>
      <c r="N8715" s="19">
        <v>2.5365592974083299E-2</v>
      </c>
      <c r="P8715" t="s">
        <v>42</v>
      </c>
    </row>
    <row r="8716" spans="1:16" x14ac:dyDescent="0.3">
      <c r="A8716" t="str">
        <f t="shared" si="138"/>
        <v>04: Food PubsROGBTotalNon Flavoured VodkaCirocTotalAll stocking</v>
      </c>
      <c r="B8716" t="s">
        <v>1</v>
      </c>
      <c r="C8716" t="s">
        <v>109</v>
      </c>
      <c r="D8716" t="s">
        <v>104</v>
      </c>
      <c r="E8716" t="s">
        <v>12</v>
      </c>
      <c r="F8716" t="s">
        <v>71</v>
      </c>
      <c r="G8716" t="s">
        <v>74</v>
      </c>
      <c r="H8716" t="s">
        <v>49</v>
      </c>
      <c r="I8716" t="s">
        <v>12</v>
      </c>
      <c r="J8716" s="1">
        <v>25.56</v>
      </c>
      <c r="K8716">
        <v>6.8971427749205603</v>
      </c>
      <c r="L8716">
        <v>162</v>
      </c>
      <c r="M8716" s="19">
        <v>1.6222849942045099E-2</v>
      </c>
      <c r="N8716" s="19">
        <v>1.38332983865188E-2</v>
      </c>
      <c r="P8716" t="s">
        <v>42</v>
      </c>
    </row>
    <row r="8717" spans="1:16" x14ac:dyDescent="0.3">
      <c r="A8717" t="str">
        <f t="shared" si="138"/>
        <v>04: Food PubsROGBTotalNon Flavoured VodkaCirocF: £3.80 - £4.00All stocking</v>
      </c>
      <c r="B8717" t="s">
        <v>1</v>
      </c>
      <c r="C8717" t="s">
        <v>109</v>
      </c>
      <c r="D8717" t="s">
        <v>104</v>
      </c>
      <c r="E8717" t="s">
        <v>12</v>
      </c>
      <c r="F8717" t="s">
        <v>71</v>
      </c>
      <c r="G8717" t="s">
        <v>74</v>
      </c>
      <c r="H8717" t="s">
        <v>49</v>
      </c>
      <c r="I8717" t="s">
        <v>55</v>
      </c>
      <c r="J8717" s="1">
        <v>16.690000000000001</v>
      </c>
      <c r="K8717">
        <v>4.3997685185185205</v>
      </c>
      <c r="L8717">
        <v>36</v>
      </c>
      <c r="M8717" s="19">
        <v>1.00794780810286E-2</v>
      </c>
      <c r="N8717" s="19">
        <v>8.2931493715407804E-3</v>
      </c>
      <c r="P8717" t="s">
        <v>42</v>
      </c>
    </row>
    <row r="8718" spans="1:16" x14ac:dyDescent="0.3">
      <c r="A8718" t="str">
        <f t="shared" si="138"/>
        <v>04: Food PubsROGBTotalNon Flavoured VodkaCirocG: £4.00 - £4.20All stocking</v>
      </c>
      <c r="B8718" t="s">
        <v>1</v>
      </c>
      <c r="C8718" t="s">
        <v>109</v>
      </c>
      <c r="D8718" t="s">
        <v>104</v>
      </c>
      <c r="E8718" t="s">
        <v>12</v>
      </c>
      <c r="F8718" t="s">
        <v>71</v>
      </c>
      <c r="G8718" t="s">
        <v>74</v>
      </c>
      <c r="H8718" t="s">
        <v>49</v>
      </c>
      <c r="I8718" t="s">
        <v>56</v>
      </c>
      <c r="J8718" s="1">
        <v>24.45</v>
      </c>
      <c r="K8718">
        <v>6.1180014430014396</v>
      </c>
      <c r="L8718">
        <v>27</v>
      </c>
      <c r="M8718" s="19">
        <v>1.26725063442584E-2</v>
      </c>
      <c r="N8718" s="19">
        <v>1.0498914285504301E-2</v>
      </c>
      <c r="P8718" t="s">
        <v>42</v>
      </c>
    </row>
    <row r="8719" spans="1:16" x14ac:dyDescent="0.3">
      <c r="A8719" t="str">
        <f t="shared" si="138"/>
        <v>04: Food PubsROGBTotalNon Flavoured VodkaGrey GooseA: &lt;£3All stocking</v>
      </c>
      <c r="B8719" t="s">
        <v>1</v>
      </c>
      <c r="C8719" t="s">
        <v>109</v>
      </c>
      <c r="D8719" t="s">
        <v>104</v>
      </c>
      <c r="E8719" t="s">
        <v>12</v>
      </c>
      <c r="F8719" t="s">
        <v>71</v>
      </c>
      <c r="G8719" t="s">
        <v>75</v>
      </c>
      <c r="H8719" t="s">
        <v>49</v>
      </c>
      <c r="I8719" t="s">
        <v>58</v>
      </c>
      <c r="J8719" s="1">
        <v>22.87</v>
      </c>
      <c r="K8719">
        <v>7.1820884070883997</v>
      </c>
      <c r="L8719">
        <v>37</v>
      </c>
      <c r="M8719" s="19">
        <v>5.1543839200441498E-2</v>
      </c>
      <c r="N8719">
        <v>4.4629158938425999E-2</v>
      </c>
      <c r="P8719" t="s">
        <v>42</v>
      </c>
    </row>
    <row r="8720" spans="1:16" x14ac:dyDescent="0.3">
      <c r="A8720" t="str">
        <f t="shared" si="138"/>
        <v>04: Food PubsROGBTotalNon Flavoured VodkaGrey GooseTotalAll stocking</v>
      </c>
      <c r="B8720" t="s">
        <v>1</v>
      </c>
      <c r="C8720" t="s">
        <v>109</v>
      </c>
      <c r="D8720" t="s">
        <v>104</v>
      </c>
      <c r="E8720" t="s">
        <v>12</v>
      </c>
      <c r="F8720" t="s">
        <v>71</v>
      </c>
      <c r="G8720" t="s">
        <v>75</v>
      </c>
      <c r="H8720" t="s">
        <v>49</v>
      </c>
      <c r="I8720" t="s">
        <v>12</v>
      </c>
      <c r="J8720" s="1">
        <v>27.88</v>
      </c>
      <c r="K8720">
        <v>7.7965363660729601</v>
      </c>
      <c r="L8720">
        <v>820</v>
      </c>
      <c r="M8720" s="19">
        <v>5.3210726424551498E-2</v>
      </c>
      <c r="N8720" s="19">
        <v>4.9457701190176298E-2</v>
      </c>
      <c r="P8720" t="s">
        <v>42</v>
      </c>
    </row>
    <row r="8721" spans="1:16" x14ac:dyDescent="0.3">
      <c r="A8721" t="str">
        <f t="shared" si="138"/>
        <v>04: Food PubsROGBTotalNon Flavoured VodkaGrey GooseB: £3 - £3.20All stocking</v>
      </c>
      <c r="B8721" t="s">
        <v>1</v>
      </c>
      <c r="C8721" t="s">
        <v>109</v>
      </c>
      <c r="D8721" t="s">
        <v>104</v>
      </c>
      <c r="E8721" t="s">
        <v>12</v>
      </c>
      <c r="F8721" t="s">
        <v>71</v>
      </c>
      <c r="G8721" t="s">
        <v>75</v>
      </c>
      <c r="H8721" t="s">
        <v>49</v>
      </c>
      <c r="I8721" t="s">
        <v>59</v>
      </c>
      <c r="J8721" s="1">
        <v>26.21</v>
      </c>
      <c r="K8721">
        <v>8.6792170278281198</v>
      </c>
      <c r="L8721">
        <v>54</v>
      </c>
      <c r="M8721" s="19">
        <v>7.4505189056075505E-2</v>
      </c>
      <c r="N8721" s="19">
        <v>7.2612868292318597E-2</v>
      </c>
      <c r="P8721" t="s">
        <v>42</v>
      </c>
    </row>
    <row r="8722" spans="1:16" x14ac:dyDescent="0.3">
      <c r="A8722" t="str">
        <f t="shared" si="138"/>
        <v>04: Food PubsROGBTotalNon Flavoured VodkaGrey GooseC: £3.20 - £3.40All stocking</v>
      </c>
      <c r="B8722" t="s">
        <v>1</v>
      </c>
      <c r="C8722" t="s">
        <v>109</v>
      </c>
      <c r="D8722" t="s">
        <v>104</v>
      </c>
      <c r="E8722" t="s">
        <v>12</v>
      </c>
      <c r="F8722" t="s">
        <v>71</v>
      </c>
      <c r="G8722" t="s">
        <v>75</v>
      </c>
      <c r="H8722" t="s">
        <v>49</v>
      </c>
      <c r="I8722" t="s">
        <v>52</v>
      </c>
      <c r="J8722" s="1">
        <v>24.51</v>
      </c>
      <c r="K8722">
        <v>8.0705458636014402</v>
      </c>
      <c r="L8722">
        <v>54</v>
      </c>
      <c r="M8722" s="19">
        <v>5.24595227500331E-2</v>
      </c>
      <c r="N8722" s="19">
        <v>5.3948933193424302E-2</v>
      </c>
      <c r="P8722" t="s">
        <v>42</v>
      </c>
    </row>
    <row r="8723" spans="1:16" x14ac:dyDescent="0.3">
      <c r="A8723" t="str">
        <f t="shared" si="138"/>
        <v>04: Food PubsROGBTotalNon Flavoured VodkaGrey GooseD: £3.40 - £3.60All stocking</v>
      </c>
      <c r="B8723" t="s">
        <v>1</v>
      </c>
      <c r="C8723" t="s">
        <v>109</v>
      </c>
      <c r="D8723" t="s">
        <v>104</v>
      </c>
      <c r="E8723" t="s">
        <v>12</v>
      </c>
      <c r="F8723" t="s">
        <v>71</v>
      </c>
      <c r="G8723" t="s">
        <v>75</v>
      </c>
      <c r="H8723" t="s">
        <v>49</v>
      </c>
      <c r="I8723" t="s">
        <v>53</v>
      </c>
      <c r="J8723" s="1">
        <v>22.98</v>
      </c>
      <c r="K8723">
        <v>7.9755476531044804</v>
      </c>
      <c r="L8723">
        <v>88</v>
      </c>
      <c r="M8723" s="19">
        <v>4.11858048568731E-2</v>
      </c>
      <c r="N8723" s="19">
        <v>4.6524241548520799E-2</v>
      </c>
      <c r="P8723" t="s">
        <v>42</v>
      </c>
    </row>
    <row r="8724" spans="1:16" x14ac:dyDescent="0.3">
      <c r="A8724" t="str">
        <f t="shared" si="138"/>
        <v>04: Food PubsROGBTotalNon Flavoured VodkaGrey GooseE: £3.60 - £3.80All stocking</v>
      </c>
      <c r="B8724" t="s">
        <v>1</v>
      </c>
      <c r="C8724" t="s">
        <v>109</v>
      </c>
      <c r="D8724" t="s">
        <v>104</v>
      </c>
      <c r="E8724" t="s">
        <v>12</v>
      </c>
      <c r="F8724" t="s">
        <v>71</v>
      </c>
      <c r="G8724" t="s">
        <v>75</v>
      </c>
      <c r="H8724" t="s">
        <v>49</v>
      </c>
      <c r="I8724" t="s">
        <v>54</v>
      </c>
      <c r="J8724" s="1">
        <v>29.68</v>
      </c>
      <c r="K8724">
        <v>9.0072792339935202</v>
      </c>
      <c r="L8724">
        <v>105</v>
      </c>
      <c r="M8724" s="19">
        <v>4.3801829459799102E-2</v>
      </c>
      <c r="N8724" s="19">
        <v>4.2988385864188197E-2</v>
      </c>
      <c r="P8724" t="s">
        <v>42</v>
      </c>
    </row>
    <row r="8725" spans="1:16" x14ac:dyDescent="0.3">
      <c r="A8725" t="str">
        <f t="shared" si="138"/>
        <v>04: Food PubsROGBTotalNon Flavoured VodkaGrey GooseF: £3.80 - £4.00All stocking</v>
      </c>
      <c r="B8725" t="s">
        <v>1</v>
      </c>
      <c r="C8725" t="s">
        <v>109</v>
      </c>
      <c r="D8725" t="s">
        <v>104</v>
      </c>
      <c r="E8725" t="s">
        <v>12</v>
      </c>
      <c r="F8725" t="s">
        <v>71</v>
      </c>
      <c r="G8725" t="s">
        <v>75</v>
      </c>
      <c r="H8725" t="s">
        <v>49</v>
      </c>
      <c r="I8725" t="s">
        <v>55</v>
      </c>
      <c r="J8725" s="1">
        <v>33.85</v>
      </c>
      <c r="K8725">
        <v>9.7335261563832791</v>
      </c>
      <c r="L8725">
        <v>140</v>
      </c>
      <c r="M8725" s="19">
        <v>5.6934128865606802E-2</v>
      </c>
      <c r="N8725" s="19">
        <v>5.5263969549658801E-2</v>
      </c>
      <c r="P8725" t="s">
        <v>42</v>
      </c>
    </row>
    <row r="8726" spans="1:16" x14ac:dyDescent="0.3">
      <c r="A8726" t="str">
        <f t="shared" si="138"/>
        <v>04: Food PubsROGBTotalNon Flavoured VodkaGrey GooseG: £4.00 - £4.20All stocking</v>
      </c>
      <c r="B8726" t="s">
        <v>1</v>
      </c>
      <c r="C8726" t="s">
        <v>109</v>
      </c>
      <c r="D8726" t="s">
        <v>104</v>
      </c>
      <c r="E8726" t="s">
        <v>12</v>
      </c>
      <c r="F8726" t="s">
        <v>71</v>
      </c>
      <c r="G8726" t="s">
        <v>75</v>
      </c>
      <c r="H8726" t="s">
        <v>49</v>
      </c>
      <c r="I8726" t="s">
        <v>56</v>
      </c>
      <c r="J8726" s="1">
        <v>31.87</v>
      </c>
      <c r="K8726">
        <v>8.5004597405178792</v>
      </c>
      <c r="L8726">
        <v>172</v>
      </c>
      <c r="M8726" s="19">
        <v>6.6125409337470104E-2</v>
      </c>
      <c r="N8726" s="19">
        <v>5.9853717753645501E-2</v>
      </c>
      <c r="P8726" t="s">
        <v>42</v>
      </c>
    </row>
    <row r="8727" spans="1:16" x14ac:dyDescent="0.3">
      <c r="A8727" t="str">
        <f t="shared" si="138"/>
        <v>04: Food PubsROGBTotalNon Flavoured VodkaGrey GooseH: £4.20 - £4.40All stocking</v>
      </c>
      <c r="B8727" t="s">
        <v>1</v>
      </c>
      <c r="C8727" t="s">
        <v>109</v>
      </c>
      <c r="D8727" t="s">
        <v>104</v>
      </c>
      <c r="E8727" t="s">
        <v>12</v>
      </c>
      <c r="F8727" t="s">
        <v>71</v>
      </c>
      <c r="G8727" t="s">
        <v>75</v>
      </c>
      <c r="H8727" t="s">
        <v>49</v>
      </c>
      <c r="I8727" t="s">
        <v>60</v>
      </c>
      <c r="J8727" s="1">
        <v>30.32</v>
      </c>
      <c r="K8727">
        <v>7.9523547479243595</v>
      </c>
      <c r="L8727">
        <v>158</v>
      </c>
      <c r="M8727" s="19">
        <v>6.3171424149495101E-2</v>
      </c>
      <c r="N8727" s="19">
        <v>5.7017777497978199E-2</v>
      </c>
      <c r="P8727" t="s">
        <v>42</v>
      </c>
    </row>
    <row r="8728" spans="1:16" x14ac:dyDescent="0.3">
      <c r="A8728" t="str">
        <f t="shared" si="138"/>
        <v>04: Food PubsROGBTotalNon Flavoured VodkaGrey GooseI: £4.40 - £4.60All stocking</v>
      </c>
      <c r="B8728" t="s">
        <v>1</v>
      </c>
      <c r="C8728" t="s">
        <v>109</v>
      </c>
      <c r="D8728" t="s">
        <v>104</v>
      </c>
      <c r="E8728" t="s">
        <v>12</v>
      </c>
      <c r="F8728" t="s">
        <v>71</v>
      </c>
      <c r="G8728" t="s">
        <v>75</v>
      </c>
      <c r="H8728" t="s">
        <v>49</v>
      </c>
      <c r="I8728" t="s">
        <v>64</v>
      </c>
      <c r="J8728" s="1">
        <v>29.23</v>
      </c>
      <c r="K8728">
        <v>7.4257079824936794</v>
      </c>
      <c r="L8728">
        <v>140</v>
      </c>
      <c r="M8728" s="19">
        <v>5.63250929199689E-2</v>
      </c>
      <c r="N8728" s="19">
        <v>4.8659300990662298E-2</v>
      </c>
      <c r="P8728" t="s">
        <v>42</v>
      </c>
    </row>
    <row r="8729" spans="1:16" x14ac:dyDescent="0.3">
      <c r="A8729" t="str">
        <f t="shared" si="138"/>
        <v>04: Food PubsROGBTotalNon Flavoured VodkaGrey GooseJ: £4.60 - £4.80All stocking</v>
      </c>
      <c r="B8729" t="s">
        <v>1</v>
      </c>
      <c r="C8729" t="s">
        <v>109</v>
      </c>
      <c r="D8729" t="s">
        <v>104</v>
      </c>
      <c r="E8729" t="s">
        <v>12</v>
      </c>
      <c r="F8729" t="s">
        <v>71</v>
      </c>
      <c r="G8729" t="s">
        <v>75</v>
      </c>
      <c r="H8729" t="s">
        <v>49</v>
      </c>
      <c r="I8729" t="s">
        <v>65</v>
      </c>
      <c r="J8729" s="1">
        <v>34.9</v>
      </c>
      <c r="K8729">
        <v>8.6097994420110009</v>
      </c>
      <c r="L8729">
        <v>52</v>
      </c>
      <c r="M8729">
        <v>7.1546559603504006E-2</v>
      </c>
      <c r="N8729">
        <v>6.3728967454529994E-2</v>
      </c>
      <c r="P8729" t="s">
        <v>42</v>
      </c>
    </row>
    <row r="8730" spans="1:16" x14ac:dyDescent="0.3">
      <c r="A8730" t="str">
        <f t="shared" si="138"/>
        <v>04: Food PubsROGBTotalNon Flavoured VodkaGrey GooseK: £4.80 - £5.00All stocking</v>
      </c>
      <c r="B8730" t="s">
        <v>1</v>
      </c>
      <c r="C8730" t="s">
        <v>109</v>
      </c>
      <c r="D8730" t="s">
        <v>104</v>
      </c>
      <c r="E8730" t="s">
        <v>12</v>
      </c>
      <c r="F8730" t="s">
        <v>71</v>
      </c>
      <c r="G8730" t="s">
        <v>75</v>
      </c>
      <c r="H8730" t="s">
        <v>49</v>
      </c>
      <c r="I8730" t="s">
        <v>89</v>
      </c>
      <c r="J8730" s="1">
        <v>36.49</v>
      </c>
      <c r="K8730">
        <v>8.4100065457418403</v>
      </c>
      <c r="L8730">
        <v>34</v>
      </c>
      <c r="M8730" s="19">
        <v>3.8623132703645299E-2</v>
      </c>
      <c r="N8730" s="19">
        <v>3.0601591798634201E-2</v>
      </c>
      <c r="P8730" t="s">
        <v>42</v>
      </c>
    </row>
    <row r="8731" spans="1:16" x14ac:dyDescent="0.3">
      <c r="A8731" t="str">
        <f t="shared" si="138"/>
        <v>04: Food PubsROGBTotalNon Flavoured VodkaGrey GooseM: £5.20 - £5.40All stocking</v>
      </c>
      <c r="B8731" t="s">
        <v>1</v>
      </c>
      <c r="C8731" t="s">
        <v>109</v>
      </c>
      <c r="D8731" t="s">
        <v>104</v>
      </c>
      <c r="E8731" t="s">
        <v>12</v>
      </c>
      <c r="F8731" t="s">
        <v>71</v>
      </c>
      <c r="G8731" t="s">
        <v>75</v>
      </c>
      <c r="H8731" t="s">
        <v>49</v>
      </c>
      <c r="I8731" t="s">
        <v>95</v>
      </c>
      <c r="J8731" s="1">
        <v>35.42</v>
      </c>
      <c r="K8731">
        <v>7.4442980887425199</v>
      </c>
      <c r="L8731">
        <v>27</v>
      </c>
      <c r="M8731" s="19">
        <v>4.9444250397856201E-2</v>
      </c>
      <c r="N8731" s="19">
        <v>3.8847837714693197E-2</v>
      </c>
      <c r="P8731" t="s">
        <v>42</v>
      </c>
    </row>
    <row r="8732" spans="1:16" x14ac:dyDescent="0.3">
      <c r="A8732" t="str">
        <f t="shared" si="138"/>
        <v>04: Food PubsROGBTotalNon Flavoured VodkaKetel OneA: &lt;£3All stocking</v>
      </c>
      <c r="B8732" t="s">
        <v>1</v>
      </c>
      <c r="C8732" t="s">
        <v>109</v>
      </c>
      <c r="D8732" t="s">
        <v>104</v>
      </c>
      <c r="E8732" t="s">
        <v>12</v>
      </c>
      <c r="F8732" t="s">
        <v>71</v>
      </c>
      <c r="G8732" t="s">
        <v>76</v>
      </c>
      <c r="H8732" t="s">
        <v>49</v>
      </c>
      <c r="I8732" t="s">
        <v>58</v>
      </c>
      <c r="J8732" s="1">
        <v>30.01</v>
      </c>
      <c r="K8732">
        <v>9.5071009719447197</v>
      </c>
      <c r="L8732">
        <v>32</v>
      </c>
      <c r="M8732" s="19">
        <v>2.36088184112111E-2</v>
      </c>
      <c r="N8732" s="19">
        <v>2.4756869784782899E-2</v>
      </c>
      <c r="P8732" t="s">
        <v>42</v>
      </c>
    </row>
    <row r="8733" spans="1:16" x14ac:dyDescent="0.3">
      <c r="A8733" t="str">
        <f t="shared" si="138"/>
        <v>04: Food PubsROGBTotalNon Flavoured VodkaKetel OneTotalAll stocking</v>
      </c>
      <c r="B8733" t="s">
        <v>1</v>
      </c>
      <c r="C8733" t="s">
        <v>109</v>
      </c>
      <c r="D8733" t="s">
        <v>104</v>
      </c>
      <c r="E8733" t="s">
        <v>12</v>
      </c>
      <c r="F8733" t="s">
        <v>71</v>
      </c>
      <c r="G8733" t="s">
        <v>76</v>
      </c>
      <c r="H8733" t="s">
        <v>49</v>
      </c>
      <c r="I8733" t="s">
        <v>12</v>
      </c>
      <c r="J8733" s="1">
        <v>47.26</v>
      </c>
      <c r="K8733">
        <v>13.741529736462802</v>
      </c>
      <c r="L8733">
        <v>523</v>
      </c>
      <c r="M8733" s="19">
        <v>9.3154285582882204E-2</v>
      </c>
      <c r="N8733">
        <v>8.9865736164398996E-2</v>
      </c>
      <c r="P8733" t="s">
        <v>42</v>
      </c>
    </row>
    <row r="8734" spans="1:16" x14ac:dyDescent="0.3">
      <c r="A8734" t="str">
        <f t="shared" si="138"/>
        <v>04: Food PubsROGBTotalNon Flavoured VodkaKetel OneB: £3 - £3.20All stocking</v>
      </c>
      <c r="B8734" t="s">
        <v>1</v>
      </c>
      <c r="C8734" t="s">
        <v>109</v>
      </c>
      <c r="D8734" t="s">
        <v>104</v>
      </c>
      <c r="E8734" t="s">
        <v>12</v>
      </c>
      <c r="F8734" t="s">
        <v>71</v>
      </c>
      <c r="G8734" t="s">
        <v>76</v>
      </c>
      <c r="H8734" t="s">
        <v>49</v>
      </c>
      <c r="I8734" t="s">
        <v>59</v>
      </c>
      <c r="J8734" s="1">
        <v>17.52</v>
      </c>
      <c r="K8734">
        <v>5.4182782903371196</v>
      </c>
      <c r="L8734">
        <v>34</v>
      </c>
      <c r="M8734" s="19">
        <v>3.1582834430741599E-2</v>
      </c>
      <c r="N8734" s="19">
        <v>3.02104760123834E-2</v>
      </c>
      <c r="P8734" t="s">
        <v>42</v>
      </c>
    </row>
    <row r="8735" spans="1:16" x14ac:dyDescent="0.3">
      <c r="A8735" t="str">
        <f t="shared" si="138"/>
        <v>04: Food PubsROGBTotalNon Flavoured VodkaKetel OneC: £3.20 - £3.40All stocking</v>
      </c>
      <c r="B8735" t="s">
        <v>1</v>
      </c>
      <c r="C8735" t="s">
        <v>109</v>
      </c>
      <c r="D8735" t="s">
        <v>104</v>
      </c>
      <c r="E8735" t="s">
        <v>12</v>
      </c>
      <c r="F8735" t="s">
        <v>71</v>
      </c>
      <c r="G8735" t="s">
        <v>76</v>
      </c>
      <c r="H8735" t="s">
        <v>49</v>
      </c>
      <c r="I8735" t="s">
        <v>52</v>
      </c>
      <c r="J8735" s="1">
        <v>39.03</v>
      </c>
      <c r="K8735">
        <v>12.217117871444801</v>
      </c>
      <c r="L8735">
        <v>104</v>
      </c>
      <c r="M8735" s="19">
        <v>9.9781867488355297E-2</v>
      </c>
      <c r="N8735">
        <v>0.10085121557926099</v>
      </c>
      <c r="P8735" t="s">
        <v>42</v>
      </c>
    </row>
    <row r="8736" spans="1:16" x14ac:dyDescent="0.3">
      <c r="A8736" t="str">
        <f t="shared" si="138"/>
        <v>04: Food PubsROGBTotalNon Flavoured VodkaKetel OneD: £3.40 - £3.60All stocking</v>
      </c>
      <c r="B8736" t="s">
        <v>1</v>
      </c>
      <c r="C8736" t="s">
        <v>109</v>
      </c>
      <c r="D8736" t="s">
        <v>104</v>
      </c>
      <c r="E8736" t="s">
        <v>12</v>
      </c>
      <c r="F8736" t="s">
        <v>71</v>
      </c>
      <c r="G8736" t="s">
        <v>76</v>
      </c>
      <c r="H8736" t="s">
        <v>49</v>
      </c>
      <c r="I8736" t="s">
        <v>53</v>
      </c>
      <c r="J8736" s="1">
        <v>57.85</v>
      </c>
      <c r="K8736">
        <v>17.359440471624001</v>
      </c>
      <c r="L8736">
        <v>158</v>
      </c>
      <c r="M8736">
        <v>0.189536268263609</v>
      </c>
      <c r="N8736">
        <v>0.19734061116535501</v>
      </c>
      <c r="P8736" t="s">
        <v>42</v>
      </c>
    </row>
    <row r="8737" spans="1:16" x14ac:dyDescent="0.3">
      <c r="A8737" t="str">
        <f t="shared" si="138"/>
        <v>04: Food PubsROGBTotalNon Flavoured VodkaKetel OneE: £3.60 - £3.80All stocking</v>
      </c>
      <c r="B8737" t="s">
        <v>1</v>
      </c>
      <c r="C8737" t="s">
        <v>109</v>
      </c>
      <c r="D8737" t="s">
        <v>104</v>
      </c>
      <c r="E8737" t="s">
        <v>12</v>
      </c>
      <c r="F8737" t="s">
        <v>71</v>
      </c>
      <c r="G8737" t="s">
        <v>76</v>
      </c>
      <c r="H8737" t="s">
        <v>49</v>
      </c>
      <c r="I8737" t="s">
        <v>54</v>
      </c>
      <c r="J8737" s="1">
        <v>67.709999999999994</v>
      </c>
      <c r="K8737">
        <v>20.122694738212001</v>
      </c>
      <c r="L8737">
        <v>174</v>
      </c>
      <c r="M8737">
        <v>0.229120234651292</v>
      </c>
      <c r="N8737">
        <v>0.23942673940644801</v>
      </c>
      <c r="P8737" t="s">
        <v>42</v>
      </c>
    </row>
    <row r="8738" spans="1:16" x14ac:dyDescent="0.3">
      <c r="A8738" t="str">
        <f t="shared" si="138"/>
        <v>04: Food PubsROGBTotalNon Flavoured VodkaKetel OneF: £3.80 - £4.00All stocking</v>
      </c>
      <c r="B8738" t="s">
        <v>1</v>
      </c>
      <c r="C8738" t="s">
        <v>109</v>
      </c>
      <c r="D8738" t="s">
        <v>104</v>
      </c>
      <c r="E8738" t="s">
        <v>12</v>
      </c>
      <c r="F8738" t="s">
        <v>71</v>
      </c>
      <c r="G8738" t="s">
        <v>76</v>
      </c>
      <c r="H8738" t="s">
        <v>49</v>
      </c>
      <c r="I8738" t="s">
        <v>55</v>
      </c>
      <c r="J8738" s="1">
        <v>79.66</v>
      </c>
      <c r="K8738">
        <v>23.324908016187077</v>
      </c>
      <c r="L8738">
        <v>129</v>
      </c>
      <c r="M8738">
        <v>0.198131609168444</v>
      </c>
      <c r="N8738">
        <v>0.196912959196506</v>
      </c>
      <c r="P8738" t="s">
        <v>42</v>
      </c>
    </row>
    <row r="8739" spans="1:16" x14ac:dyDescent="0.3">
      <c r="A8739" t="str">
        <f t="shared" si="138"/>
        <v>04: Food PubsROGBTotalNon Flavoured VodkaKetel OneG: £4.00 - £4.20All stocking</v>
      </c>
      <c r="B8739" t="s">
        <v>1</v>
      </c>
      <c r="C8739" t="s">
        <v>109</v>
      </c>
      <c r="D8739" t="s">
        <v>104</v>
      </c>
      <c r="E8739" t="s">
        <v>12</v>
      </c>
      <c r="F8739" t="s">
        <v>71</v>
      </c>
      <c r="G8739" t="s">
        <v>76</v>
      </c>
      <c r="H8739" t="s">
        <v>49</v>
      </c>
      <c r="I8739" t="s">
        <v>56</v>
      </c>
      <c r="J8739" s="1">
        <v>81.790000000000006</v>
      </c>
      <c r="K8739">
        <v>23.292788583965038</v>
      </c>
      <c r="L8739">
        <v>85</v>
      </c>
      <c r="M8739">
        <v>0.148756465642818</v>
      </c>
      <c r="N8739">
        <v>0.147874602760413</v>
      </c>
      <c r="P8739" t="s">
        <v>42</v>
      </c>
    </row>
    <row r="8740" spans="1:16" x14ac:dyDescent="0.3">
      <c r="A8740" t="str">
        <f t="shared" si="138"/>
        <v>04: Food PubsROGBTotalNon Flavoured VodkaKetel OneH: £4.20 - £4.40All stocking</v>
      </c>
      <c r="B8740" t="s">
        <v>1</v>
      </c>
      <c r="C8740" t="s">
        <v>109</v>
      </c>
      <c r="D8740" t="s">
        <v>104</v>
      </c>
      <c r="E8740" t="s">
        <v>12</v>
      </c>
      <c r="F8740" t="s">
        <v>71</v>
      </c>
      <c r="G8740" t="s">
        <v>76</v>
      </c>
      <c r="H8740" t="s">
        <v>49</v>
      </c>
      <c r="I8740" t="s">
        <v>60</v>
      </c>
      <c r="J8740" s="1">
        <v>69.16</v>
      </c>
      <c r="K8740">
        <v>18.45288572538572</v>
      </c>
      <c r="L8740">
        <v>40</v>
      </c>
      <c r="M8740">
        <v>0.1472435968379</v>
      </c>
      <c r="N8740">
        <v>0.134700566255091</v>
      </c>
      <c r="P8740" t="s">
        <v>42</v>
      </c>
    </row>
    <row r="8741" spans="1:16" x14ac:dyDescent="0.3">
      <c r="A8741" t="str">
        <f t="shared" si="138"/>
        <v>04: Food PubsROGBTotalNon Flavoured VodkaKetel OneI: £4.40 - £4.60All stocking</v>
      </c>
      <c r="B8741" t="s">
        <v>1</v>
      </c>
      <c r="C8741" t="s">
        <v>109</v>
      </c>
      <c r="D8741" t="s">
        <v>104</v>
      </c>
      <c r="E8741" t="s">
        <v>12</v>
      </c>
      <c r="F8741" t="s">
        <v>71</v>
      </c>
      <c r="G8741" t="s">
        <v>76</v>
      </c>
      <c r="H8741" t="s">
        <v>49</v>
      </c>
      <c r="I8741" t="s">
        <v>64</v>
      </c>
      <c r="J8741" s="1">
        <v>55.53</v>
      </c>
      <c r="K8741">
        <v>13.902100604074281</v>
      </c>
      <c r="L8741">
        <v>38</v>
      </c>
      <c r="M8741">
        <v>0.10826497867986699</v>
      </c>
      <c r="N8741" s="19">
        <v>9.3555514327638298E-2</v>
      </c>
      <c r="P8741" t="s">
        <v>42</v>
      </c>
    </row>
    <row r="8742" spans="1:16" x14ac:dyDescent="0.3">
      <c r="A8742" t="str">
        <f t="shared" si="138"/>
        <v>04: Food PubsROGBTotalNon Flavoured VodkaSmirnoff RedA: &lt;£3All stocking</v>
      </c>
      <c r="B8742" t="s">
        <v>1</v>
      </c>
      <c r="C8742" t="s">
        <v>109</v>
      </c>
      <c r="D8742" t="s">
        <v>104</v>
      </c>
      <c r="E8742" t="s">
        <v>12</v>
      </c>
      <c r="F8742" t="s">
        <v>71</v>
      </c>
      <c r="G8742" t="s">
        <v>77</v>
      </c>
      <c r="H8742" t="s">
        <v>49</v>
      </c>
      <c r="I8742" t="s">
        <v>58</v>
      </c>
      <c r="J8742" s="1">
        <v>211.29</v>
      </c>
      <c r="K8742">
        <v>72.876957700504803</v>
      </c>
      <c r="L8742">
        <v>998</v>
      </c>
      <c r="M8742">
        <v>0.88722259176668805</v>
      </c>
      <c r="N8742">
        <v>0.89584136155902905</v>
      </c>
      <c r="P8742" t="s">
        <v>42</v>
      </c>
    </row>
    <row r="8743" spans="1:16" x14ac:dyDescent="0.3">
      <c r="A8743" t="str">
        <f t="shared" si="138"/>
        <v>04: Food PubsROGBTotalNon Flavoured VodkaSmirnoff RedTotalAll stocking</v>
      </c>
      <c r="B8743" t="s">
        <v>1</v>
      </c>
      <c r="C8743" t="s">
        <v>109</v>
      </c>
      <c r="D8743" t="s">
        <v>104</v>
      </c>
      <c r="E8743" t="s">
        <v>12</v>
      </c>
      <c r="F8743" t="s">
        <v>71</v>
      </c>
      <c r="G8743" t="s">
        <v>77</v>
      </c>
      <c r="H8743" t="s">
        <v>49</v>
      </c>
      <c r="I8743" t="s">
        <v>12</v>
      </c>
      <c r="J8743" s="1">
        <v>195.83</v>
      </c>
      <c r="K8743">
        <v>62.812395712025598</v>
      </c>
      <c r="L8743">
        <v>2635</v>
      </c>
      <c r="M8743">
        <v>0.80913328487133795</v>
      </c>
      <c r="N8743">
        <v>0.82249786854557505</v>
      </c>
      <c r="P8743" t="s">
        <v>42</v>
      </c>
    </row>
    <row r="8744" spans="1:16" x14ac:dyDescent="0.3">
      <c r="A8744" t="str">
        <f t="shared" si="138"/>
        <v>04: Food PubsROGBTotalNon Flavoured VodkaSmirnoff RedB: £3 - £3.20All stocking</v>
      </c>
      <c r="B8744" t="s">
        <v>1</v>
      </c>
      <c r="C8744" t="s">
        <v>109</v>
      </c>
      <c r="D8744" t="s">
        <v>104</v>
      </c>
      <c r="E8744" t="s">
        <v>12</v>
      </c>
      <c r="F8744" t="s">
        <v>71</v>
      </c>
      <c r="G8744" t="s">
        <v>77</v>
      </c>
      <c r="H8744" t="s">
        <v>49</v>
      </c>
      <c r="I8744" t="s">
        <v>59</v>
      </c>
      <c r="J8744" s="1">
        <v>198.91</v>
      </c>
      <c r="K8744">
        <v>64.345176618913598</v>
      </c>
      <c r="L8744">
        <v>970</v>
      </c>
      <c r="M8744">
        <v>0.87501669820479799</v>
      </c>
      <c r="N8744">
        <v>0.87713724043489905</v>
      </c>
      <c r="P8744" t="s">
        <v>42</v>
      </c>
    </row>
    <row r="8745" spans="1:16" x14ac:dyDescent="0.3">
      <c r="A8745" t="str">
        <f t="shared" si="138"/>
        <v>04: Food PubsROGBTotalNon Flavoured VodkaSmirnoff RedC: £3.20 - £3.40All stocking</v>
      </c>
      <c r="B8745" t="s">
        <v>1</v>
      </c>
      <c r="C8745" t="s">
        <v>109</v>
      </c>
      <c r="D8745" t="s">
        <v>104</v>
      </c>
      <c r="E8745" t="s">
        <v>12</v>
      </c>
      <c r="F8745" t="s">
        <v>71</v>
      </c>
      <c r="G8745" t="s">
        <v>77</v>
      </c>
      <c r="H8745" t="s">
        <v>49</v>
      </c>
      <c r="I8745" t="s">
        <v>52</v>
      </c>
      <c r="J8745" s="1">
        <v>197.09</v>
      </c>
      <c r="K8745">
        <v>62.114808677650402</v>
      </c>
      <c r="L8745">
        <v>1024</v>
      </c>
      <c r="M8745">
        <v>0.84618522926561002</v>
      </c>
      <c r="N8745">
        <v>0.85266174685922302</v>
      </c>
      <c r="P8745" t="s">
        <v>42</v>
      </c>
    </row>
    <row r="8746" spans="1:16" x14ac:dyDescent="0.3">
      <c r="A8746" t="str">
        <f t="shared" si="138"/>
        <v>04: Food PubsROGBTotalNon Flavoured VodkaSmirnoff RedD: £3.40 - £3.60All stocking</v>
      </c>
      <c r="B8746" t="s">
        <v>1</v>
      </c>
      <c r="C8746" t="s">
        <v>109</v>
      </c>
      <c r="D8746" t="s">
        <v>104</v>
      </c>
      <c r="E8746" t="s">
        <v>12</v>
      </c>
      <c r="F8746" t="s">
        <v>71</v>
      </c>
      <c r="G8746" t="s">
        <v>77</v>
      </c>
      <c r="H8746" t="s">
        <v>49</v>
      </c>
      <c r="I8746" t="s">
        <v>53</v>
      </c>
      <c r="J8746" s="1">
        <v>213.19</v>
      </c>
      <c r="K8746">
        <v>65.542261223243599</v>
      </c>
      <c r="L8746">
        <v>794</v>
      </c>
      <c r="M8746">
        <v>0.79392174362902401</v>
      </c>
      <c r="N8746">
        <v>0.80330457278815803</v>
      </c>
      <c r="P8746" t="s">
        <v>42</v>
      </c>
    </row>
    <row r="8747" spans="1:16" x14ac:dyDescent="0.3">
      <c r="A8747" t="str">
        <f t="shared" si="138"/>
        <v>04: Food PubsROGBTotalNon Flavoured VodkaSmirnoff RedE: £3.60 - £3.80All stocking</v>
      </c>
      <c r="B8747" t="s">
        <v>1</v>
      </c>
      <c r="C8747" t="s">
        <v>109</v>
      </c>
      <c r="D8747" t="s">
        <v>104</v>
      </c>
      <c r="E8747" t="s">
        <v>12</v>
      </c>
      <c r="F8747" t="s">
        <v>71</v>
      </c>
      <c r="G8747" t="s">
        <v>77</v>
      </c>
      <c r="H8747" t="s">
        <v>49</v>
      </c>
      <c r="I8747" t="s">
        <v>54</v>
      </c>
      <c r="J8747" s="1">
        <v>225.7</v>
      </c>
      <c r="K8747">
        <v>66.967120938224795</v>
      </c>
      <c r="L8747">
        <v>539</v>
      </c>
      <c r="M8747">
        <v>0.78254327127144396</v>
      </c>
      <c r="N8747">
        <v>0.78978386303507897</v>
      </c>
      <c r="P8747" t="s">
        <v>42</v>
      </c>
    </row>
    <row r="8748" spans="1:16" x14ac:dyDescent="0.3">
      <c r="A8748" t="str">
        <f t="shared" si="138"/>
        <v>04: Food PubsROGBTotalNon Flavoured VodkaSmirnoff RedF: £3.80 - £4.00All stocking</v>
      </c>
      <c r="B8748" t="s">
        <v>1</v>
      </c>
      <c r="C8748" t="s">
        <v>109</v>
      </c>
      <c r="D8748" t="s">
        <v>104</v>
      </c>
      <c r="E8748" t="s">
        <v>12</v>
      </c>
      <c r="F8748" t="s">
        <v>71</v>
      </c>
      <c r="G8748" t="s">
        <v>77</v>
      </c>
      <c r="H8748" t="s">
        <v>49</v>
      </c>
      <c r="I8748" t="s">
        <v>55</v>
      </c>
      <c r="J8748" s="1">
        <v>252.88</v>
      </c>
      <c r="K8748">
        <v>73.384012830252402</v>
      </c>
      <c r="L8748">
        <v>359</v>
      </c>
      <c r="M8748">
        <v>0.77683719098312898</v>
      </c>
      <c r="N8748">
        <v>0.77888118603331302</v>
      </c>
      <c r="P8748" t="s">
        <v>42</v>
      </c>
    </row>
    <row r="8749" spans="1:16" x14ac:dyDescent="0.3">
      <c r="A8749" t="str">
        <f t="shared" si="138"/>
        <v>04: Food PubsROGBTotalNon Flavoured VodkaSmirnoff RedG: £4.00 - £4.20All stocking</v>
      </c>
      <c r="B8749" t="s">
        <v>1</v>
      </c>
      <c r="C8749" t="s">
        <v>109</v>
      </c>
      <c r="D8749" t="s">
        <v>104</v>
      </c>
      <c r="E8749" t="s">
        <v>12</v>
      </c>
      <c r="F8749" t="s">
        <v>71</v>
      </c>
      <c r="G8749" t="s">
        <v>77</v>
      </c>
      <c r="H8749" t="s">
        <v>49</v>
      </c>
      <c r="I8749" t="s">
        <v>56</v>
      </c>
      <c r="J8749" s="1">
        <v>213.93</v>
      </c>
      <c r="K8749">
        <v>58.7625802641804</v>
      </c>
      <c r="L8749">
        <v>250</v>
      </c>
      <c r="M8749">
        <v>0.75067642707170801</v>
      </c>
      <c r="N8749">
        <v>0.74389237469841896</v>
      </c>
      <c r="P8749" t="s">
        <v>42</v>
      </c>
    </row>
    <row r="8750" spans="1:16" x14ac:dyDescent="0.3">
      <c r="A8750" t="str">
        <f t="shared" si="138"/>
        <v>04: Food PubsROGBTotalNon Flavoured VodkaSmirnoff RedH: £4.20 - £4.40All stocking</v>
      </c>
      <c r="B8750" t="s">
        <v>1</v>
      </c>
      <c r="C8750" t="s">
        <v>109</v>
      </c>
      <c r="D8750" t="s">
        <v>104</v>
      </c>
      <c r="E8750" t="s">
        <v>12</v>
      </c>
      <c r="F8750" t="s">
        <v>71</v>
      </c>
      <c r="G8750" t="s">
        <v>77</v>
      </c>
      <c r="H8750" t="s">
        <v>49</v>
      </c>
      <c r="I8750" t="s">
        <v>60</v>
      </c>
      <c r="J8750" s="1">
        <v>197.71</v>
      </c>
      <c r="K8750">
        <v>52.481919972728804</v>
      </c>
      <c r="L8750">
        <v>204</v>
      </c>
      <c r="M8750">
        <v>0.78170996504859702</v>
      </c>
      <c r="N8750">
        <v>0.77377623743588897</v>
      </c>
      <c r="P8750" t="s">
        <v>42</v>
      </c>
    </row>
    <row r="8751" spans="1:16" x14ac:dyDescent="0.3">
      <c r="A8751" t="str">
        <f t="shared" si="138"/>
        <v>04: Food PubsROGBTotalNon Flavoured VodkaSmirnoff RedI: £4.40 - £4.60All stocking</v>
      </c>
      <c r="B8751" t="s">
        <v>1</v>
      </c>
      <c r="C8751" t="s">
        <v>109</v>
      </c>
      <c r="D8751" t="s">
        <v>104</v>
      </c>
      <c r="E8751" t="s">
        <v>12</v>
      </c>
      <c r="F8751" t="s">
        <v>71</v>
      </c>
      <c r="G8751" t="s">
        <v>77</v>
      </c>
      <c r="H8751" t="s">
        <v>49</v>
      </c>
      <c r="I8751" t="s">
        <v>64</v>
      </c>
      <c r="J8751" s="1">
        <v>176.25</v>
      </c>
      <c r="K8751">
        <v>43.198119157656805</v>
      </c>
      <c r="L8751">
        <v>173</v>
      </c>
      <c r="M8751">
        <v>0.756670773330125</v>
      </c>
      <c r="N8751">
        <v>0.73629532502899797</v>
      </c>
      <c r="P8751" t="s">
        <v>42</v>
      </c>
    </row>
    <row r="8752" spans="1:16" x14ac:dyDescent="0.3">
      <c r="A8752" t="str">
        <f t="shared" si="138"/>
        <v>04: Food PubsROGBTotalNon Flavoured VodkaSmirnoff RedJ: £4.60 - £4.80All stocking</v>
      </c>
      <c r="B8752" t="s">
        <v>1</v>
      </c>
      <c r="C8752" t="s">
        <v>109</v>
      </c>
      <c r="D8752" t="s">
        <v>104</v>
      </c>
      <c r="E8752" t="s">
        <v>12</v>
      </c>
      <c r="F8752" t="s">
        <v>71</v>
      </c>
      <c r="G8752" t="s">
        <v>77</v>
      </c>
      <c r="H8752" t="s">
        <v>49</v>
      </c>
      <c r="I8752" t="s">
        <v>65</v>
      </c>
      <c r="J8752" s="1">
        <v>153.37</v>
      </c>
      <c r="K8752">
        <v>37.367637962396039</v>
      </c>
      <c r="L8752">
        <v>124</v>
      </c>
      <c r="M8752">
        <v>0.62503233684044102</v>
      </c>
      <c r="N8752">
        <v>0.60323747549663498</v>
      </c>
      <c r="P8752" t="s">
        <v>42</v>
      </c>
    </row>
    <row r="8753" spans="1:16" x14ac:dyDescent="0.3">
      <c r="A8753" t="str">
        <f t="shared" si="138"/>
        <v>04: Food PubsROGBTotalNon Flavoured VodkaSmirnoff RedK: £4.80 - £5.00All stocking</v>
      </c>
      <c r="B8753" t="s">
        <v>1</v>
      </c>
      <c r="C8753" t="s">
        <v>109</v>
      </c>
      <c r="D8753" t="s">
        <v>104</v>
      </c>
      <c r="E8753" t="s">
        <v>12</v>
      </c>
      <c r="F8753" t="s">
        <v>71</v>
      </c>
      <c r="G8753" t="s">
        <v>77</v>
      </c>
      <c r="H8753" t="s">
        <v>49</v>
      </c>
      <c r="I8753" t="s">
        <v>89</v>
      </c>
      <c r="J8753" s="1">
        <v>107.29</v>
      </c>
      <c r="K8753">
        <v>24.079969737864481</v>
      </c>
      <c r="L8753">
        <v>76</v>
      </c>
      <c r="M8753">
        <v>0.85120473441761602</v>
      </c>
      <c r="N8753">
        <v>0.80367659574468098</v>
      </c>
      <c r="P8753" t="s">
        <v>42</v>
      </c>
    </row>
    <row r="8754" spans="1:16" x14ac:dyDescent="0.3">
      <c r="A8754" t="str">
        <f t="shared" si="138"/>
        <v>04: Food PubsROGBTotalNon Flavoured VodkaSmirnoff RedL: £5.00 - £5.20All stocking</v>
      </c>
      <c r="B8754" t="s">
        <v>1</v>
      </c>
      <c r="C8754" t="s">
        <v>109</v>
      </c>
      <c r="D8754" t="s">
        <v>104</v>
      </c>
      <c r="E8754" t="s">
        <v>12</v>
      </c>
      <c r="F8754" t="s">
        <v>71</v>
      </c>
      <c r="G8754" t="s">
        <v>77</v>
      </c>
      <c r="H8754" t="s">
        <v>49</v>
      </c>
      <c r="I8754" t="s">
        <v>90</v>
      </c>
      <c r="J8754" s="1">
        <v>88.57</v>
      </c>
      <c r="K8754">
        <v>20.41993249805752</v>
      </c>
      <c r="L8754">
        <v>48</v>
      </c>
      <c r="M8754">
        <v>0.50614456353397697</v>
      </c>
      <c r="N8754">
        <v>0.46415259811444898</v>
      </c>
      <c r="P8754" t="s">
        <v>42</v>
      </c>
    </row>
    <row r="8755" spans="1:16" x14ac:dyDescent="0.3">
      <c r="A8755" t="str">
        <f t="shared" si="138"/>
        <v>04: Food PubsROGBTotalNon Flavoured VodkaSmirnoff RedM: £5.20 - £5.40All stocking</v>
      </c>
      <c r="B8755" t="s">
        <v>1</v>
      </c>
      <c r="C8755" t="s">
        <v>109</v>
      </c>
      <c r="D8755" t="s">
        <v>104</v>
      </c>
      <c r="E8755" t="s">
        <v>12</v>
      </c>
      <c r="F8755" t="s">
        <v>71</v>
      </c>
      <c r="G8755" t="s">
        <v>77</v>
      </c>
      <c r="H8755" t="s">
        <v>49</v>
      </c>
      <c r="I8755" t="s">
        <v>95</v>
      </c>
      <c r="J8755" s="1">
        <v>72.900000000000006</v>
      </c>
      <c r="K8755">
        <v>16.4726037851038</v>
      </c>
      <c r="L8755">
        <v>28</v>
      </c>
      <c r="M8755">
        <v>0.75643891760979898</v>
      </c>
      <c r="N8755">
        <v>0.69316168654777399</v>
      </c>
      <c r="P8755" t="s">
        <v>42</v>
      </c>
    </row>
    <row r="8756" spans="1:16" x14ac:dyDescent="0.3">
      <c r="A8756" t="str">
        <f t="shared" si="138"/>
        <v>04: Food PubsROGBTotalTequilaCazcabel BlancoA: &lt;£3All stocking</v>
      </c>
      <c r="B8756" t="s">
        <v>1</v>
      </c>
      <c r="C8756" t="s">
        <v>109</v>
      </c>
      <c r="D8756" t="s">
        <v>104</v>
      </c>
      <c r="E8756" t="s">
        <v>12</v>
      </c>
      <c r="F8756" t="s">
        <v>78</v>
      </c>
      <c r="G8756" t="s">
        <v>79</v>
      </c>
      <c r="H8756" t="s">
        <v>49</v>
      </c>
      <c r="I8756" t="s">
        <v>58</v>
      </c>
      <c r="J8756" s="1">
        <v>12.58</v>
      </c>
      <c r="K8756">
        <v>4.7579850114424405</v>
      </c>
      <c r="L8756">
        <v>94</v>
      </c>
      <c r="M8756" s="19">
        <v>9.8716620463180596E-2</v>
      </c>
      <c r="N8756">
        <v>0.11239875926244999</v>
      </c>
      <c r="P8756" t="s">
        <v>42</v>
      </c>
    </row>
    <row r="8757" spans="1:16" x14ac:dyDescent="0.3">
      <c r="A8757" t="str">
        <f t="shared" si="138"/>
        <v>04: Food PubsROGBTotalTequilaCazcabel BlancoTotalAll stocking</v>
      </c>
      <c r="B8757" t="s">
        <v>1</v>
      </c>
      <c r="C8757" t="s">
        <v>109</v>
      </c>
      <c r="D8757" t="s">
        <v>104</v>
      </c>
      <c r="E8757" t="s">
        <v>12</v>
      </c>
      <c r="F8757" t="s">
        <v>78</v>
      </c>
      <c r="G8757" t="s">
        <v>79</v>
      </c>
      <c r="H8757" t="s">
        <v>49</v>
      </c>
      <c r="I8757" t="s">
        <v>12</v>
      </c>
      <c r="J8757" s="1">
        <v>18.53</v>
      </c>
      <c r="K8757">
        <v>5.5509794158832797</v>
      </c>
      <c r="L8757">
        <v>208</v>
      </c>
      <c r="M8757">
        <v>0.175523556899221</v>
      </c>
      <c r="N8757">
        <v>0.16676964903608499</v>
      </c>
      <c r="P8757" t="s">
        <v>42</v>
      </c>
    </row>
    <row r="8758" spans="1:16" x14ac:dyDescent="0.3">
      <c r="A8758" t="str">
        <f t="shared" si="138"/>
        <v>04: Food PubsROGBTotalTequilaCazcabel BlancoD: £3.40 - £3.60All stocking</v>
      </c>
      <c r="B8758" t="s">
        <v>1</v>
      </c>
      <c r="C8758" t="s">
        <v>109</v>
      </c>
      <c r="D8758" t="s">
        <v>104</v>
      </c>
      <c r="E8758" t="s">
        <v>12</v>
      </c>
      <c r="F8758" t="s">
        <v>78</v>
      </c>
      <c r="G8758" t="s">
        <v>79</v>
      </c>
      <c r="H8758" t="s">
        <v>49</v>
      </c>
      <c r="I8758" t="s">
        <v>53</v>
      </c>
      <c r="J8758" s="1">
        <v>23.35</v>
      </c>
      <c r="K8758">
        <v>6.5967790440012797</v>
      </c>
      <c r="L8758">
        <v>27</v>
      </c>
      <c r="M8758">
        <v>0.14472695721013601</v>
      </c>
      <c r="N8758">
        <v>0.123109024517475</v>
      </c>
      <c r="P8758" t="s">
        <v>42</v>
      </c>
    </row>
    <row r="8759" spans="1:16" x14ac:dyDescent="0.3">
      <c r="A8759" t="str">
        <f t="shared" si="138"/>
        <v>04: Food PubsROGBTotalTequilaCazcabel BlancoE: £3.60 - £3.80All stocking</v>
      </c>
      <c r="B8759" t="s">
        <v>1</v>
      </c>
      <c r="C8759" t="s">
        <v>109</v>
      </c>
      <c r="D8759" t="s">
        <v>104</v>
      </c>
      <c r="E8759" t="s">
        <v>12</v>
      </c>
      <c r="F8759" t="s">
        <v>78</v>
      </c>
      <c r="G8759" t="s">
        <v>79</v>
      </c>
      <c r="H8759" t="s">
        <v>49</v>
      </c>
      <c r="I8759" t="s">
        <v>54</v>
      </c>
      <c r="J8759" s="1">
        <v>21.08</v>
      </c>
      <c r="K8759">
        <v>5.5872161172161201</v>
      </c>
      <c r="L8759">
        <v>25</v>
      </c>
      <c r="M8759">
        <v>0.28411741431737503</v>
      </c>
      <c r="N8759">
        <v>0.28026963961628198</v>
      </c>
      <c r="P8759" t="s">
        <v>42</v>
      </c>
    </row>
    <row r="8760" spans="1:16" x14ac:dyDescent="0.3">
      <c r="A8760" t="str">
        <f t="shared" si="138"/>
        <v>04: Food PubsROGBTotalTequilaJose Cuervo Especial GoldTotalAll stocking</v>
      </c>
      <c r="B8760" t="s">
        <v>1</v>
      </c>
      <c r="C8760" t="s">
        <v>109</v>
      </c>
      <c r="D8760" t="s">
        <v>104</v>
      </c>
      <c r="E8760" t="s">
        <v>12</v>
      </c>
      <c r="F8760" t="s">
        <v>78</v>
      </c>
      <c r="G8760" t="s">
        <v>80</v>
      </c>
      <c r="H8760" t="s">
        <v>49</v>
      </c>
      <c r="I8760" t="s">
        <v>12</v>
      </c>
      <c r="J8760" s="1">
        <v>25.07</v>
      </c>
      <c r="K8760">
        <v>7.0705757668257601</v>
      </c>
      <c r="L8760">
        <v>240</v>
      </c>
      <c r="M8760">
        <v>0.45852482948520401</v>
      </c>
      <c r="N8760">
        <v>0.42377442377442398</v>
      </c>
      <c r="P8760" t="s">
        <v>42</v>
      </c>
    </row>
    <row r="8761" spans="1:16" x14ac:dyDescent="0.3">
      <c r="A8761" t="str">
        <f t="shared" si="138"/>
        <v>04: Food PubsROGBTotalTequilaJose Cuervo Especial GoldC: £3.20 - £3.40All stocking</v>
      </c>
      <c r="B8761" t="s">
        <v>1</v>
      </c>
      <c r="C8761" t="s">
        <v>109</v>
      </c>
      <c r="D8761" t="s">
        <v>104</v>
      </c>
      <c r="E8761" t="s">
        <v>12</v>
      </c>
      <c r="F8761" t="s">
        <v>78</v>
      </c>
      <c r="G8761" t="s">
        <v>80</v>
      </c>
      <c r="H8761" t="s">
        <v>49</v>
      </c>
      <c r="I8761" t="s">
        <v>52</v>
      </c>
      <c r="J8761" s="1">
        <v>22.87</v>
      </c>
      <c r="K8761">
        <v>6.8208617220522001</v>
      </c>
      <c r="L8761">
        <v>63</v>
      </c>
      <c r="M8761">
        <v>0.54013113290901504</v>
      </c>
      <c r="N8761">
        <v>0.53672396647250997</v>
      </c>
      <c r="P8761" t="s">
        <v>42</v>
      </c>
    </row>
    <row r="8762" spans="1:16" x14ac:dyDescent="0.3">
      <c r="A8762" t="str">
        <f t="shared" si="138"/>
        <v>04: Food PubsROGBTotalTequilaJose Cuervo Especial GoldD: £3.40 - £3.60All stocking</v>
      </c>
      <c r="B8762" t="s">
        <v>1</v>
      </c>
      <c r="C8762" t="s">
        <v>109</v>
      </c>
      <c r="D8762" t="s">
        <v>104</v>
      </c>
      <c r="E8762" t="s">
        <v>12</v>
      </c>
      <c r="F8762" t="s">
        <v>78</v>
      </c>
      <c r="G8762" t="s">
        <v>80</v>
      </c>
      <c r="H8762" t="s">
        <v>49</v>
      </c>
      <c r="I8762" t="s">
        <v>53</v>
      </c>
      <c r="J8762" s="1">
        <v>28.01</v>
      </c>
      <c r="K8762">
        <v>7.9889972035133203</v>
      </c>
      <c r="L8762">
        <v>62</v>
      </c>
      <c r="M8762">
        <v>0.50511641495096504</v>
      </c>
      <c r="N8762">
        <v>0.47458840372226202</v>
      </c>
      <c r="P8762" t="s">
        <v>42</v>
      </c>
    </row>
    <row r="8763" spans="1:16" x14ac:dyDescent="0.3">
      <c r="A8763" t="str">
        <f t="shared" si="138"/>
        <v>04: Food PubsROGBTotalTequilaJose Cuervo Especial GoldE: £3.60 - £3.80All stocking</v>
      </c>
      <c r="B8763" t="s">
        <v>1</v>
      </c>
      <c r="C8763" t="s">
        <v>109</v>
      </c>
      <c r="D8763" t="s">
        <v>104</v>
      </c>
      <c r="E8763" t="s">
        <v>12</v>
      </c>
      <c r="F8763" t="s">
        <v>78</v>
      </c>
      <c r="G8763" t="s">
        <v>80</v>
      </c>
      <c r="H8763" t="s">
        <v>49</v>
      </c>
      <c r="I8763" t="s">
        <v>54</v>
      </c>
      <c r="J8763" s="1">
        <v>26.19</v>
      </c>
      <c r="K8763">
        <v>7.1482932576682403</v>
      </c>
      <c r="L8763">
        <v>72</v>
      </c>
      <c r="M8763">
        <v>0.45174650239017</v>
      </c>
      <c r="N8763">
        <v>0.40906850665352401</v>
      </c>
      <c r="P8763" t="s">
        <v>42</v>
      </c>
    </row>
    <row r="8764" spans="1:16" x14ac:dyDescent="0.3">
      <c r="A8764" t="str">
        <f t="shared" ref="A8764:A8827" si="139">C8764&amp;D8764&amp;E8764&amp;F8764&amp;G8764&amp;I8764&amp;P8764</f>
        <v>04: Food PubsROGBTotalTequilaJose Cuervo Especial GoldF: £3.80 - £4.00All stocking</v>
      </c>
      <c r="B8764" t="s">
        <v>1</v>
      </c>
      <c r="C8764" t="s">
        <v>109</v>
      </c>
      <c r="D8764" t="s">
        <v>104</v>
      </c>
      <c r="E8764" t="s">
        <v>12</v>
      </c>
      <c r="F8764" t="s">
        <v>78</v>
      </c>
      <c r="G8764" t="s">
        <v>80</v>
      </c>
      <c r="H8764" t="s">
        <v>49</v>
      </c>
      <c r="I8764" t="s">
        <v>55</v>
      </c>
      <c r="J8764" s="1">
        <v>28.33</v>
      </c>
      <c r="K8764">
        <v>7.4057747807748004</v>
      </c>
      <c r="L8764">
        <v>35</v>
      </c>
      <c r="M8764">
        <v>0.53538356317840696</v>
      </c>
      <c r="N8764">
        <v>0.46085271317829501</v>
      </c>
      <c r="P8764" t="s">
        <v>42</v>
      </c>
    </row>
    <row r="8765" spans="1:16" x14ac:dyDescent="0.3">
      <c r="A8765" t="str">
        <f t="shared" si="139"/>
        <v>04: Food PubsROGBTotalTequilaJose Cuervo Especial SilverA: &lt;£3All stocking</v>
      </c>
      <c r="B8765" t="s">
        <v>1</v>
      </c>
      <c r="C8765" t="s">
        <v>109</v>
      </c>
      <c r="D8765" t="s">
        <v>104</v>
      </c>
      <c r="E8765" t="s">
        <v>12</v>
      </c>
      <c r="F8765" t="s">
        <v>78</v>
      </c>
      <c r="G8765" t="s">
        <v>81</v>
      </c>
      <c r="H8765" t="s">
        <v>49</v>
      </c>
      <c r="I8765" t="s">
        <v>58</v>
      </c>
      <c r="J8765" s="1">
        <v>15.76</v>
      </c>
      <c r="K8765">
        <v>6.3476139375529606</v>
      </c>
      <c r="L8765">
        <v>82</v>
      </c>
      <c r="M8765">
        <v>0.31479611436462901</v>
      </c>
      <c r="N8765">
        <v>0.36302005943536397</v>
      </c>
      <c r="P8765" t="s">
        <v>42</v>
      </c>
    </row>
    <row r="8766" spans="1:16" x14ac:dyDescent="0.3">
      <c r="A8766" t="str">
        <f t="shared" si="139"/>
        <v>04: Food PubsROGBTotalTequilaJose Cuervo Especial SilverTotalAll stocking</v>
      </c>
      <c r="B8766" t="s">
        <v>1</v>
      </c>
      <c r="C8766" t="s">
        <v>109</v>
      </c>
      <c r="D8766" t="s">
        <v>104</v>
      </c>
      <c r="E8766" t="s">
        <v>12</v>
      </c>
      <c r="F8766" t="s">
        <v>78</v>
      </c>
      <c r="G8766" t="s">
        <v>81</v>
      </c>
      <c r="H8766" t="s">
        <v>49</v>
      </c>
      <c r="I8766" t="s">
        <v>12</v>
      </c>
      <c r="J8766" s="1">
        <v>19.05</v>
      </c>
      <c r="K8766">
        <v>6.2637148191314802</v>
      </c>
      <c r="L8766">
        <v>180</v>
      </c>
      <c r="M8766">
        <v>0.34435053228889501</v>
      </c>
      <c r="N8766">
        <v>0.36440262230745202</v>
      </c>
      <c r="P8766" t="s">
        <v>42</v>
      </c>
    </row>
    <row r="8767" spans="1:16" x14ac:dyDescent="0.3">
      <c r="A8767" t="str">
        <f t="shared" si="139"/>
        <v>04: Food PubsROGBTotalTequilaJose Cuervo Especial SilverC: £3.20 - £3.40All stocking</v>
      </c>
      <c r="B8767" t="s">
        <v>1</v>
      </c>
      <c r="C8767" t="s">
        <v>109</v>
      </c>
      <c r="D8767" t="s">
        <v>104</v>
      </c>
      <c r="E8767" t="s">
        <v>12</v>
      </c>
      <c r="F8767" t="s">
        <v>78</v>
      </c>
      <c r="G8767" t="s">
        <v>81</v>
      </c>
      <c r="H8767" t="s">
        <v>49</v>
      </c>
      <c r="I8767" t="s">
        <v>52</v>
      </c>
      <c r="J8767" s="1">
        <v>18.399999999999999</v>
      </c>
      <c r="K8767">
        <v>5.5583287083287196</v>
      </c>
      <c r="L8767">
        <v>27</v>
      </c>
      <c r="M8767">
        <v>0.32358198467247901</v>
      </c>
      <c r="N8767">
        <v>0.32211676732815597</v>
      </c>
      <c r="P8767" t="s">
        <v>42</v>
      </c>
    </row>
    <row r="8768" spans="1:16" x14ac:dyDescent="0.3">
      <c r="A8768" t="str">
        <f t="shared" si="139"/>
        <v>04: Food PubsROGBTotalTequilaJose Cuervo Especial SilverD: £3.40 - £3.60All stocking</v>
      </c>
      <c r="B8768" t="s">
        <v>1</v>
      </c>
      <c r="C8768" t="s">
        <v>109</v>
      </c>
      <c r="D8768" t="s">
        <v>104</v>
      </c>
      <c r="E8768" t="s">
        <v>12</v>
      </c>
      <c r="F8768" t="s">
        <v>78</v>
      </c>
      <c r="G8768" t="s">
        <v>81</v>
      </c>
      <c r="H8768" t="s">
        <v>49</v>
      </c>
      <c r="I8768" t="s">
        <v>53</v>
      </c>
      <c r="J8768" s="1">
        <v>24.92</v>
      </c>
      <c r="K8768">
        <v>7.0692925130425204</v>
      </c>
      <c r="L8768">
        <v>40</v>
      </c>
      <c r="M8768">
        <v>0.35803299182426801</v>
      </c>
      <c r="N8768">
        <v>0.35856425516086998</v>
      </c>
      <c r="P8768" t="s">
        <v>42</v>
      </c>
    </row>
    <row r="8769" spans="1:16" x14ac:dyDescent="0.3">
      <c r="A8769" t="str">
        <f t="shared" si="139"/>
        <v>04: Food PubsROGBTotalTequilaJose Cuervo Especial SilverE: £3.60 - £3.80All stocking</v>
      </c>
      <c r="B8769" t="s">
        <v>1</v>
      </c>
      <c r="C8769" t="s">
        <v>109</v>
      </c>
      <c r="D8769" t="s">
        <v>104</v>
      </c>
      <c r="E8769" t="s">
        <v>12</v>
      </c>
      <c r="F8769" t="s">
        <v>78</v>
      </c>
      <c r="G8769" t="s">
        <v>81</v>
      </c>
      <c r="H8769" t="s">
        <v>49</v>
      </c>
      <c r="I8769" t="s">
        <v>54</v>
      </c>
      <c r="J8769" s="1">
        <v>24.15</v>
      </c>
      <c r="K8769">
        <v>6.6256984335109204</v>
      </c>
      <c r="L8769">
        <v>32</v>
      </c>
      <c r="M8769">
        <v>0.39730866064787601</v>
      </c>
      <c r="N8769">
        <v>0.39782016348773802</v>
      </c>
      <c r="P8769" t="s">
        <v>42</v>
      </c>
    </row>
    <row r="8770" spans="1:16" x14ac:dyDescent="0.3">
      <c r="A8770" t="str">
        <f t="shared" si="139"/>
        <v>04: Food PubsROGBTotalTequilaJose Cuervo Tradicional Silver TequilaA: &lt;£3All stocking</v>
      </c>
      <c r="B8770" t="s">
        <v>1</v>
      </c>
      <c r="C8770" t="s">
        <v>109</v>
      </c>
      <c r="D8770" t="s">
        <v>104</v>
      </c>
      <c r="E8770" t="s">
        <v>12</v>
      </c>
      <c r="F8770" t="s">
        <v>78</v>
      </c>
      <c r="G8770" t="s">
        <v>82</v>
      </c>
      <c r="H8770" t="s">
        <v>49</v>
      </c>
      <c r="I8770" t="s">
        <v>58</v>
      </c>
      <c r="J8770" s="1">
        <v>21.1</v>
      </c>
      <c r="K8770">
        <v>7.9143432590801206</v>
      </c>
      <c r="L8770">
        <v>38</v>
      </c>
      <c r="M8770">
        <v>0.15036432741737901</v>
      </c>
      <c r="N8770">
        <v>0.15228873239436599</v>
      </c>
      <c r="P8770" t="s">
        <v>42</v>
      </c>
    </row>
    <row r="8771" spans="1:16" x14ac:dyDescent="0.3">
      <c r="A8771" t="str">
        <f t="shared" si="139"/>
        <v>04: Food PubsROGBTotalTequilaJose Cuervo Tradicional Silver TequilaTotalAll stocking</v>
      </c>
      <c r="B8771" t="s">
        <v>1</v>
      </c>
      <c r="C8771" t="s">
        <v>109</v>
      </c>
      <c r="D8771" t="s">
        <v>104</v>
      </c>
      <c r="E8771" t="s">
        <v>12</v>
      </c>
      <c r="F8771" t="s">
        <v>78</v>
      </c>
      <c r="G8771" t="s">
        <v>82</v>
      </c>
      <c r="H8771" t="s">
        <v>49</v>
      </c>
      <c r="I8771" t="s">
        <v>12</v>
      </c>
      <c r="J8771" s="1">
        <v>26.3</v>
      </c>
      <c r="K8771">
        <v>8.4006456203177589</v>
      </c>
      <c r="L8771">
        <v>61</v>
      </c>
      <c r="M8771">
        <v>0.13722086110902801</v>
      </c>
      <c r="N8771">
        <v>0.13662879950875001</v>
      </c>
      <c r="P8771" t="s">
        <v>42</v>
      </c>
    </row>
    <row r="8772" spans="1:16" x14ac:dyDescent="0.3">
      <c r="A8772" t="str">
        <f t="shared" si="139"/>
        <v>04: Food PubsROGBTotalTequilaOlmeca Altos PlataTotalAll stocking</v>
      </c>
      <c r="B8772" t="s">
        <v>1</v>
      </c>
      <c r="C8772" t="s">
        <v>109</v>
      </c>
      <c r="D8772" t="s">
        <v>104</v>
      </c>
      <c r="E8772" t="s">
        <v>12</v>
      </c>
      <c r="F8772" t="s">
        <v>78</v>
      </c>
      <c r="G8772" t="s">
        <v>93</v>
      </c>
      <c r="H8772" t="s">
        <v>49</v>
      </c>
      <c r="I8772" t="s">
        <v>12</v>
      </c>
      <c r="J8772" s="1">
        <v>29.52</v>
      </c>
      <c r="K8772">
        <v>7.389992238154</v>
      </c>
      <c r="L8772">
        <v>68</v>
      </c>
      <c r="M8772">
        <v>0.27734590118872199</v>
      </c>
      <c r="N8772">
        <v>0.27228615863141498</v>
      </c>
      <c r="P8772" t="s">
        <v>42</v>
      </c>
    </row>
    <row r="8773" spans="1:16" x14ac:dyDescent="0.3">
      <c r="A8773" t="str">
        <f t="shared" si="139"/>
        <v>04: Food PubsROGBTotalTequilaOlmeca Altos ReposadoTotalAll stocking</v>
      </c>
      <c r="B8773" t="s">
        <v>1</v>
      </c>
      <c r="C8773" t="s">
        <v>109</v>
      </c>
      <c r="D8773" t="s">
        <v>104</v>
      </c>
      <c r="E8773" t="s">
        <v>12</v>
      </c>
      <c r="F8773" t="s">
        <v>78</v>
      </c>
      <c r="G8773" t="s">
        <v>97</v>
      </c>
      <c r="H8773" t="s">
        <v>49</v>
      </c>
      <c r="I8773" t="s">
        <v>12</v>
      </c>
      <c r="J8773" s="1">
        <v>22.92</v>
      </c>
      <c r="K8773">
        <v>6.2482462422938401</v>
      </c>
      <c r="L8773">
        <v>63</v>
      </c>
      <c r="M8773">
        <v>0.21400623281024</v>
      </c>
      <c r="N8773">
        <v>0.20520458142752099</v>
      </c>
      <c r="P8773" t="s">
        <v>42</v>
      </c>
    </row>
    <row r="8774" spans="1:16" x14ac:dyDescent="0.3">
      <c r="A8774" t="str">
        <f t="shared" si="139"/>
        <v>04: Food PubsROGBTotalTequilaOlmeca BlancoA: &lt;£3All stocking</v>
      </c>
      <c r="B8774" t="s">
        <v>1</v>
      </c>
      <c r="C8774" t="s">
        <v>109</v>
      </c>
      <c r="D8774" t="s">
        <v>104</v>
      </c>
      <c r="E8774" t="s">
        <v>12</v>
      </c>
      <c r="F8774" t="s">
        <v>78</v>
      </c>
      <c r="G8774" t="s">
        <v>83</v>
      </c>
      <c r="H8774" t="s">
        <v>49</v>
      </c>
      <c r="I8774" t="s">
        <v>58</v>
      </c>
      <c r="J8774" s="1">
        <v>19.88</v>
      </c>
      <c r="K8774">
        <v>7.9973535865027205</v>
      </c>
      <c r="L8774">
        <v>523</v>
      </c>
      <c r="M8774">
        <v>0.516091369900602</v>
      </c>
      <c r="N8774">
        <v>0.56028736376855404</v>
      </c>
      <c r="P8774" t="s">
        <v>42</v>
      </c>
    </row>
    <row r="8775" spans="1:16" x14ac:dyDescent="0.3">
      <c r="A8775" t="str">
        <f t="shared" si="139"/>
        <v>04: Food PubsROGBTotalTequilaOlmeca BlancoTotalAll stocking</v>
      </c>
      <c r="B8775" t="s">
        <v>1</v>
      </c>
      <c r="C8775" t="s">
        <v>109</v>
      </c>
      <c r="D8775" t="s">
        <v>104</v>
      </c>
      <c r="E8775" t="s">
        <v>12</v>
      </c>
      <c r="F8775" t="s">
        <v>78</v>
      </c>
      <c r="G8775" t="s">
        <v>83</v>
      </c>
      <c r="H8775" t="s">
        <v>49</v>
      </c>
      <c r="I8775" t="s">
        <v>12</v>
      </c>
      <c r="J8775" s="1">
        <v>22.48</v>
      </c>
      <c r="K8775">
        <v>7.3681199646204405</v>
      </c>
      <c r="L8775">
        <v>1043</v>
      </c>
      <c r="M8775">
        <v>0.53206619662458399</v>
      </c>
      <c r="N8775">
        <v>0.55297424923205696</v>
      </c>
      <c r="P8775" t="s">
        <v>42</v>
      </c>
    </row>
    <row r="8776" spans="1:16" x14ac:dyDescent="0.3">
      <c r="A8776" t="str">
        <f t="shared" si="139"/>
        <v>04: Food PubsROGBTotalTequilaOlmeca BlancoB: £3 - £3.20All stocking</v>
      </c>
      <c r="B8776" t="s">
        <v>1</v>
      </c>
      <c r="C8776" t="s">
        <v>109</v>
      </c>
      <c r="D8776" t="s">
        <v>104</v>
      </c>
      <c r="E8776" t="s">
        <v>12</v>
      </c>
      <c r="F8776" t="s">
        <v>78</v>
      </c>
      <c r="G8776" t="s">
        <v>83</v>
      </c>
      <c r="H8776" t="s">
        <v>49</v>
      </c>
      <c r="I8776" t="s">
        <v>59</v>
      </c>
      <c r="J8776" s="1">
        <v>24.72</v>
      </c>
      <c r="K8776">
        <v>7.7779547998298009</v>
      </c>
      <c r="L8776">
        <v>72</v>
      </c>
      <c r="M8776">
        <v>0.51723478828793301</v>
      </c>
      <c r="N8776">
        <v>0.50441967717140701</v>
      </c>
      <c r="P8776" t="s">
        <v>42</v>
      </c>
    </row>
    <row r="8777" spans="1:16" x14ac:dyDescent="0.3">
      <c r="A8777" t="str">
        <f t="shared" si="139"/>
        <v>04: Food PubsROGBTotalTequilaOlmeca BlancoC: £3.20 - £3.40All stocking</v>
      </c>
      <c r="B8777" t="s">
        <v>1</v>
      </c>
      <c r="C8777" t="s">
        <v>109</v>
      </c>
      <c r="D8777" t="s">
        <v>104</v>
      </c>
      <c r="E8777" t="s">
        <v>12</v>
      </c>
      <c r="F8777" t="s">
        <v>78</v>
      </c>
      <c r="G8777" t="s">
        <v>83</v>
      </c>
      <c r="H8777" t="s">
        <v>49</v>
      </c>
      <c r="I8777" t="s">
        <v>52</v>
      </c>
      <c r="J8777" s="1">
        <v>25.6</v>
      </c>
      <c r="K8777">
        <v>7.2755772170950799</v>
      </c>
      <c r="L8777">
        <v>168</v>
      </c>
      <c r="M8777">
        <v>0.65884705250339903</v>
      </c>
      <c r="N8777">
        <v>0.65388623772694898</v>
      </c>
      <c r="P8777" t="s">
        <v>42</v>
      </c>
    </row>
    <row r="8778" spans="1:16" x14ac:dyDescent="0.3">
      <c r="A8778" t="str">
        <f t="shared" si="139"/>
        <v>04: Food PubsROGBTotalTequilaOlmeca BlancoD: £3.40 - £3.60All stocking</v>
      </c>
      <c r="B8778" t="s">
        <v>1</v>
      </c>
      <c r="C8778" t="s">
        <v>109</v>
      </c>
      <c r="D8778" t="s">
        <v>104</v>
      </c>
      <c r="E8778" t="s">
        <v>12</v>
      </c>
      <c r="F8778" t="s">
        <v>78</v>
      </c>
      <c r="G8778" t="s">
        <v>83</v>
      </c>
      <c r="H8778" t="s">
        <v>49</v>
      </c>
      <c r="I8778" t="s">
        <v>53</v>
      </c>
      <c r="J8778" s="1">
        <v>26.94</v>
      </c>
      <c r="K8778">
        <v>7.2999111162427592</v>
      </c>
      <c r="L8778">
        <v>199</v>
      </c>
      <c r="M8778">
        <v>0.58859838071762605</v>
      </c>
      <c r="N8778">
        <v>0.56975824907419004</v>
      </c>
      <c r="P8778" t="s">
        <v>42</v>
      </c>
    </row>
    <row r="8779" spans="1:16" x14ac:dyDescent="0.3">
      <c r="A8779" t="str">
        <f t="shared" si="139"/>
        <v>04: Food PubsROGBTotalTequilaOlmeca BlancoE: £3.60 - £3.80All stocking</v>
      </c>
      <c r="B8779" t="s">
        <v>1</v>
      </c>
      <c r="C8779" t="s">
        <v>109</v>
      </c>
      <c r="D8779" t="s">
        <v>104</v>
      </c>
      <c r="E8779" t="s">
        <v>12</v>
      </c>
      <c r="F8779" t="s">
        <v>78</v>
      </c>
      <c r="G8779" t="s">
        <v>83</v>
      </c>
      <c r="H8779" t="s">
        <v>49</v>
      </c>
      <c r="I8779" t="s">
        <v>54</v>
      </c>
      <c r="J8779" s="1">
        <v>28.59</v>
      </c>
      <c r="K8779">
        <v>7.5764190967762399</v>
      </c>
      <c r="L8779">
        <v>210</v>
      </c>
      <c r="M8779">
        <v>0.67500631654372001</v>
      </c>
      <c r="N8779">
        <v>0.67778819956228498</v>
      </c>
      <c r="P8779" t="s">
        <v>42</v>
      </c>
    </row>
    <row r="8780" spans="1:16" x14ac:dyDescent="0.3">
      <c r="A8780" t="str">
        <f t="shared" si="139"/>
        <v>04: Food PubsROGBTotalTequilaOlmeca BlancoF: £3.80 - £4.00All stocking</v>
      </c>
      <c r="B8780" t="s">
        <v>1</v>
      </c>
      <c r="C8780" t="s">
        <v>109</v>
      </c>
      <c r="D8780" t="s">
        <v>104</v>
      </c>
      <c r="E8780" t="s">
        <v>12</v>
      </c>
      <c r="F8780" t="s">
        <v>78</v>
      </c>
      <c r="G8780" t="s">
        <v>83</v>
      </c>
      <c r="H8780" t="s">
        <v>49</v>
      </c>
      <c r="I8780" t="s">
        <v>55</v>
      </c>
      <c r="J8780" s="1">
        <v>29.07</v>
      </c>
      <c r="K8780">
        <v>7.5503582719231597</v>
      </c>
      <c r="L8780">
        <v>131</v>
      </c>
      <c r="M8780">
        <v>0.59212403411321102</v>
      </c>
      <c r="N8780">
        <v>0.61082621082621102</v>
      </c>
      <c r="P8780" t="s">
        <v>42</v>
      </c>
    </row>
    <row r="8781" spans="1:16" x14ac:dyDescent="0.3">
      <c r="A8781" t="str">
        <f t="shared" si="139"/>
        <v>04: Food PubsROGBTotalTequilaOlmeca BlancoG: £4.00 - £4.20All stocking</v>
      </c>
      <c r="B8781" t="s">
        <v>1</v>
      </c>
      <c r="C8781" t="s">
        <v>109</v>
      </c>
      <c r="D8781" t="s">
        <v>104</v>
      </c>
      <c r="E8781" t="s">
        <v>12</v>
      </c>
      <c r="F8781" t="s">
        <v>78</v>
      </c>
      <c r="G8781" t="s">
        <v>83</v>
      </c>
      <c r="H8781" t="s">
        <v>49</v>
      </c>
      <c r="I8781" t="s">
        <v>56</v>
      </c>
      <c r="J8781" s="1">
        <v>41.04</v>
      </c>
      <c r="K8781">
        <v>10.272215637469881</v>
      </c>
      <c r="L8781">
        <v>59</v>
      </c>
      <c r="M8781">
        <v>0.47911308025504301</v>
      </c>
      <c r="N8781">
        <v>0.48371082842072599</v>
      </c>
      <c r="P8781" t="s">
        <v>42</v>
      </c>
    </row>
    <row r="8782" spans="1:16" x14ac:dyDescent="0.3">
      <c r="A8782" t="str">
        <f t="shared" si="139"/>
        <v>04: Food PubsROGBTotalTequilaOlmeca ReposadoA: &lt;£3All stocking</v>
      </c>
      <c r="B8782" t="s">
        <v>1</v>
      </c>
      <c r="C8782" t="s">
        <v>109</v>
      </c>
      <c r="D8782" t="s">
        <v>104</v>
      </c>
      <c r="E8782" t="s">
        <v>12</v>
      </c>
      <c r="F8782" t="s">
        <v>78</v>
      </c>
      <c r="G8782" t="s">
        <v>84</v>
      </c>
      <c r="H8782" t="s">
        <v>49</v>
      </c>
      <c r="I8782" t="s">
        <v>58</v>
      </c>
      <c r="J8782" s="1">
        <v>15.52</v>
      </c>
      <c r="K8782">
        <v>5.9008115022482794</v>
      </c>
      <c r="L8782">
        <v>261</v>
      </c>
      <c r="M8782">
        <v>0.25696256644096199</v>
      </c>
      <c r="N8782">
        <v>0.26619210415398298</v>
      </c>
      <c r="P8782" t="s">
        <v>42</v>
      </c>
    </row>
    <row r="8783" spans="1:16" x14ac:dyDescent="0.3">
      <c r="A8783" t="str">
        <f t="shared" si="139"/>
        <v>04: Food PubsROGBTotalTequilaOlmeca ReposadoTotalAll stocking</v>
      </c>
      <c r="B8783" t="s">
        <v>1</v>
      </c>
      <c r="C8783" t="s">
        <v>109</v>
      </c>
      <c r="D8783" t="s">
        <v>104</v>
      </c>
      <c r="E8783" t="s">
        <v>12</v>
      </c>
      <c r="F8783" t="s">
        <v>78</v>
      </c>
      <c r="G8783" t="s">
        <v>84</v>
      </c>
      <c r="H8783" t="s">
        <v>49</v>
      </c>
      <c r="I8783" t="s">
        <v>12</v>
      </c>
      <c r="J8783" s="1">
        <v>16.77</v>
      </c>
      <c r="K8783">
        <v>5.5523253936234802</v>
      </c>
      <c r="L8783">
        <v>520</v>
      </c>
      <c r="M8783">
        <v>0.245301828725103</v>
      </c>
      <c r="N8783">
        <v>0.25521995487465898</v>
      </c>
      <c r="P8783" t="s">
        <v>42</v>
      </c>
    </row>
    <row r="8784" spans="1:16" x14ac:dyDescent="0.3">
      <c r="A8784" t="str">
        <f t="shared" si="139"/>
        <v>04: Food PubsROGBTotalTequilaOlmeca ReposadoB: £3 - £3.20All stocking</v>
      </c>
      <c r="B8784" t="s">
        <v>1</v>
      </c>
      <c r="C8784" t="s">
        <v>109</v>
      </c>
      <c r="D8784" t="s">
        <v>104</v>
      </c>
      <c r="E8784" t="s">
        <v>12</v>
      </c>
      <c r="F8784" t="s">
        <v>78</v>
      </c>
      <c r="G8784" t="s">
        <v>84</v>
      </c>
      <c r="H8784" t="s">
        <v>49</v>
      </c>
      <c r="I8784" t="s">
        <v>59</v>
      </c>
      <c r="J8784" s="1">
        <v>18.420000000000002</v>
      </c>
      <c r="K8784">
        <v>5.9529251190210006</v>
      </c>
      <c r="L8784">
        <v>73</v>
      </c>
      <c r="M8784">
        <v>0.302895526932699</v>
      </c>
      <c r="N8784">
        <v>0.31282001738962401</v>
      </c>
      <c r="P8784" t="s">
        <v>42</v>
      </c>
    </row>
    <row r="8785" spans="1:16" x14ac:dyDescent="0.3">
      <c r="A8785" t="str">
        <f t="shared" si="139"/>
        <v>04: Food PubsROGBTotalTequilaOlmeca ReposadoC: £3.20 - £3.40All stocking</v>
      </c>
      <c r="B8785" t="s">
        <v>1</v>
      </c>
      <c r="C8785" t="s">
        <v>109</v>
      </c>
      <c r="D8785" t="s">
        <v>104</v>
      </c>
      <c r="E8785" t="s">
        <v>12</v>
      </c>
      <c r="F8785" t="s">
        <v>78</v>
      </c>
      <c r="G8785" t="s">
        <v>84</v>
      </c>
      <c r="H8785" t="s">
        <v>49</v>
      </c>
      <c r="I8785" t="s">
        <v>52</v>
      </c>
      <c r="J8785" s="1">
        <v>16.350000000000001</v>
      </c>
      <c r="K8785">
        <v>5.1922288822288793</v>
      </c>
      <c r="L8785">
        <v>95</v>
      </c>
      <c r="M8785">
        <v>0.36142537083855902</v>
      </c>
      <c r="N8785">
        <v>0.37982039091389302</v>
      </c>
      <c r="P8785" t="s">
        <v>42</v>
      </c>
    </row>
    <row r="8786" spans="1:16" x14ac:dyDescent="0.3">
      <c r="A8786" t="str">
        <f t="shared" si="139"/>
        <v>04: Food PubsROGBTotalTequilaOlmeca ReposadoD: £3.40 - £3.60All stocking</v>
      </c>
      <c r="B8786" t="s">
        <v>1</v>
      </c>
      <c r="C8786" t="s">
        <v>109</v>
      </c>
      <c r="D8786" t="s">
        <v>104</v>
      </c>
      <c r="E8786" t="s">
        <v>12</v>
      </c>
      <c r="F8786" t="s">
        <v>78</v>
      </c>
      <c r="G8786" t="s">
        <v>84</v>
      </c>
      <c r="H8786" t="s">
        <v>49</v>
      </c>
      <c r="I8786" t="s">
        <v>53</v>
      </c>
      <c r="J8786" s="1">
        <v>17.04</v>
      </c>
      <c r="K8786">
        <v>5.0193103847971203</v>
      </c>
      <c r="L8786">
        <v>113</v>
      </c>
      <c r="M8786">
        <v>0.38246589686059901</v>
      </c>
      <c r="N8786">
        <v>0.38982877063467702</v>
      </c>
      <c r="P8786" t="s">
        <v>42</v>
      </c>
    </row>
    <row r="8787" spans="1:16" x14ac:dyDescent="0.3">
      <c r="A8787" t="str">
        <f t="shared" si="139"/>
        <v>04: Food PubsROGBTotalTequilaOlmeca ReposadoE: £3.60 - £3.80All stocking</v>
      </c>
      <c r="B8787" t="s">
        <v>1</v>
      </c>
      <c r="C8787" t="s">
        <v>109</v>
      </c>
      <c r="D8787" t="s">
        <v>104</v>
      </c>
      <c r="E8787" t="s">
        <v>12</v>
      </c>
      <c r="F8787" t="s">
        <v>78</v>
      </c>
      <c r="G8787" t="s">
        <v>84</v>
      </c>
      <c r="H8787" t="s">
        <v>49</v>
      </c>
      <c r="I8787" t="s">
        <v>54</v>
      </c>
      <c r="J8787" s="1">
        <v>21.12</v>
      </c>
      <c r="K8787">
        <v>6.0571279369980804</v>
      </c>
      <c r="L8787">
        <v>77</v>
      </c>
      <c r="M8787">
        <v>0.317080164177517</v>
      </c>
      <c r="N8787">
        <v>0.33104267413251898</v>
      </c>
      <c r="P8787" t="s">
        <v>42</v>
      </c>
    </row>
    <row r="8788" spans="1:16" x14ac:dyDescent="0.3">
      <c r="A8788" t="str">
        <f t="shared" si="139"/>
        <v>04: Food PubsROGBTotalTequilaOlmeca ReposadoF: £3.80 - £4.00All stocking</v>
      </c>
      <c r="B8788" t="s">
        <v>1</v>
      </c>
      <c r="C8788" t="s">
        <v>109</v>
      </c>
      <c r="D8788" t="s">
        <v>104</v>
      </c>
      <c r="E8788" t="s">
        <v>12</v>
      </c>
      <c r="F8788" t="s">
        <v>78</v>
      </c>
      <c r="G8788" t="s">
        <v>84</v>
      </c>
      <c r="H8788" t="s">
        <v>49</v>
      </c>
      <c r="I8788" t="s">
        <v>55</v>
      </c>
      <c r="J8788" s="1">
        <v>27.26</v>
      </c>
      <c r="K8788">
        <v>7.4493117993118005</v>
      </c>
      <c r="L8788">
        <v>34</v>
      </c>
      <c r="M8788">
        <v>0.22099445927158801</v>
      </c>
      <c r="N8788">
        <v>0.23165438578782699</v>
      </c>
      <c r="P8788" t="s">
        <v>42</v>
      </c>
    </row>
    <row r="8789" spans="1:16" x14ac:dyDescent="0.3">
      <c r="A8789" t="str">
        <f t="shared" si="139"/>
        <v>04: Food PubsROGBTotalTequilaPatron SilverTotalAll stocking</v>
      </c>
      <c r="B8789" t="s">
        <v>1</v>
      </c>
      <c r="C8789" t="s">
        <v>109</v>
      </c>
      <c r="D8789" t="s">
        <v>104</v>
      </c>
      <c r="E8789" t="s">
        <v>12</v>
      </c>
      <c r="F8789" t="s">
        <v>78</v>
      </c>
      <c r="G8789" t="s">
        <v>94</v>
      </c>
      <c r="H8789" t="s">
        <v>49</v>
      </c>
      <c r="I8789" t="s">
        <v>12</v>
      </c>
      <c r="J8789" s="1">
        <v>26.15</v>
      </c>
      <c r="K8789">
        <v>5.1914768272663192</v>
      </c>
      <c r="L8789">
        <v>95</v>
      </c>
      <c r="M8789">
        <v>0.19306148468977599</v>
      </c>
      <c r="N8789">
        <v>0.15885450236496901</v>
      </c>
      <c r="P8789" t="s">
        <v>42</v>
      </c>
    </row>
    <row r="8790" spans="1:16" x14ac:dyDescent="0.3">
      <c r="A8790" t="str">
        <f t="shared" si="139"/>
        <v>04: Food PubsROGBTotalWhite RumBacardi Carta BlancaA: &lt;£3All stocking</v>
      </c>
      <c r="B8790" t="s">
        <v>1</v>
      </c>
      <c r="C8790" t="s">
        <v>109</v>
      </c>
      <c r="D8790" t="s">
        <v>104</v>
      </c>
      <c r="E8790" t="s">
        <v>12</v>
      </c>
      <c r="F8790" t="s">
        <v>85</v>
      </c>
      <c r="G8790" t="s">
        <v>86</v>
      </c>
      <c r="H8790" t="s">
        <v>49</v>
      </c>
      <c r="I8790" t="s">
        <v>58</v>
      </c>
      <c r="J8790" s="1">
        <v>31.32</v>
      </c>
      <c r="K8790">
        <v>11.800515774349119</v>
      </c>
      <c r="L8790">
        <v>450</v>
      </c>
      <c r="M8790">
        <v>0.94734897655613504</v>
      </c>
      <c r="N8790">
        <v>0.94442743640207005</v>
      </c>
      <c r="P8790" t="s">
        <v>42</v>
      </c>
    </row>
    <row r="8791" spans="1:16" x14ac:dyDescent="0.3">
      <c r="A8791" t="str">
        <f t="shared" si="139"/>
        <v>04: Food PubsROGBTotalWhite RumBacardi Carta BlancaTotalAll stocking</v>
      </c>
      <c r="B8791" t="s">
        <v>1</v>
      </c>
      <c r="C8791" t="s">
        <v>109</v>
      </c>
      <c r="D8791" t="s">
        <v>104</v>
      </c>
      <c r="E8791" t="s">
        <v>12</v>
      </c>
      <c r="F8791" t="s">
        <v>85</v>
      </c>
      <c r="G8791" t="s">
        <v>86</v>
      </c>
      <c r="H8791" t="s">
        <v>49</v>
      </c>
      <c r="I8791" t="s">
        <v>12</v>
      </c>
      <c r="J8791" s="1">
        <v>28.11</v>
      </c>
      <c r="K8791">
        <v>9.4113576305739599</v>
      </c>
      <c r="L8791">
        <v>1997</v>
      </c>
      <c r="M8791">
        <v>0.94013174474948602</v>
      </c>
      <c r="N8791">
        <v>0.94079049691196504</v>
      </c>
      <c r="P8791" t="s">
        <v>42</v>
      </c>
    </row>
    <row r="8792" spans="1:16" x14ac:dyDescent="0.3">
      <c r="A8792" t="str">
        <f t="shared" si="139"/>
        <v>04: Food PubsROGBTotalWhite RumBacardi Carta BlancaB: £3 - £3.20All stocking</v>
      </c>
      <c r="B8792" t="s">
        <v>1</v>
      </c>
      <c r="C8792" t="s">
        <v>109</v>
      </c>
      <c r="D8792" t="s">
        <v>104</v>
      </c>
      <c r="E8792" t="s">
        <v>12</v>
      </c>
      <c r="F8792" t="s">
        <v>85</v>
      </c>
      <c r="G8792" t="s">
        <v>86</v>
      </c>
      <c r="H8792" t="s">
        <v>49</v>
      </c>
      <c r="I8792" t="s">
        <v>59</v>
      </c>
      <c r="J8792" s="1">
        <v>29.79</v>
      </c>
      <c r="K8792">
        <v>10.493426104377441</v>
      </c>
      <c r="L8792">
        <v>678</v>
      </c>
      <c r="M8792">
        <v>0.95674771694584204</v>
      </c>
      <c r="N8792">
        <v>0.95559212337895505</v>
      </c>
      <c r="P8792" t="s">
        <v>42</v>
      </c>
    </row>
    <row r="8793" spans="1:16" x14ac:dyDescent="0.3">
      <c r="A8793" t="str">
        <f t="shared" si="139"/>
        <v>04: Food PubsROGBTotalWhite RumBacardi Carta BlancaC: £3.20 - £3.40All stocking</v>
      </c>
      <c r="B8793" t="s">
        <v>1</v>
      </c>
      <c r="C8793" t="s">
        <v>109</v>
      </c>
      <c r="D8793" t="s">
        <v>104</v>
      </c>
      <c r="E8793" t="s">
        <v>12</v>
      </c>
      <c r="F8793" t="s">
        <v>85</v>
      </c>
      <c r="G8793" t="s">
        <v>86</v>
      </c>
      <c r="H8793" t="s">
        <v>49</v>
      </c>
      <c r="I8793" t="s">
        <v>52</v>
      </c>
      <c r="J8793" s="1">
        <v>30.41</v>
      </c>
      <c r="K8793">
        <v>9.9346931429099197</v>
      </c>
      <c r="L8793">
        <v>715</v>
      </c>
      <c r="M8793">
        <v>0.95937223549084405</v>
      </c>
      <c r="N8793">
        <v>0.95823568442852802</v>
      </c>
      <c r="P8793" t="s">
        <v>42</v>
      </c>
    </row>
    <row r="8794" spans="1:16" x14ac:dyDescent="0.3">
      <c r="A8794" t="str">
        <f t="shared" si="139"/>
        <v>04: Food PubsROGBTotalWhite RumBacardi Carta BlancaD: £3.40 - £3.60All stocking</v>
      </c>
      <c r="B8794" t="s">
        <v>1</v>
      </c>
      <c r="C8794" t="s">
        <v>109</v>
      </c>
      <c r="D8794" t="s">
        <v>104</v>
      </c>
      <c r="E8794" t="s">
        <v>12</v>
      </c>
      <c r="F8794" t="s">
        <v>85</v>
      </c>
      <c r="G8794" t="s">
        <v>86</v>
      </c>
      <c r="H8794" t="s">
        <v>49</v>
      </c>
      <c r="I8794" t="s">
        <v>53</v>
      </c>
      <c r="J8794" s="1">
        <v>29.36</v>
      </c>
      <c r="K8794">
        <v>9.4231759350332798</v>
      </c>
      <c r="L8794">
        <v>778</v>
      </c>
      <c r="M8794">
        <v>0.95264383748221404</v>
      </c>
      <c r="N8794">
        <v>0.954107008289375</v>
      </c>
      <c r="P8794" t="s">
        <v>42</v>
      </c>
    </row>
    <row r="8795" spans="1:16" x14ac:dyDescent="0.3">
      <c r="A8795" t="str">
        <f t="shared" si="139"/>
        <v>04: Food PubsROGBTotalWhite RumBacardi Carta BlancaE: £3.60 - £3.80All stocking</v>
      </c>
      <c r="B8795" t="s">
        <v>1</v>
      </c>
      <c r="C8795" t="s">
        <v>109</v>
      </c>
      <c r="D8795" t="s">
        <v>104</v>
      </c>
      <c r="E8795" t="s">
        <v>12</v>
      </c>
      <c r="F8795" t="s">
        <v>85</v>
      </c>
      <c r="G8795" t="s">
        <v>86</v>
      </c>
      <c r="H8795" t="s">
        <v>49</v>
      </c>
      <c r="I8795" t="s">
        <v>54</v>
      </c>
      <c r="J8795" s="1">
        <v>27.87</v>
      </c>
      <c r="K8795">
        <v>8.6732020545273603</v>
      </c>
      <c r="L8795">
        <v>498</v>
      </c>
      <c r="M8795">
        <v>0.926393865494341</v>
      </c>
      <c r="N8795">
        <v>0.93227369701068896</v>
      </c>
      <c r="P8795" t="s">
        <v>42</v>
      </c>
    </row>
    <row r="8796" spans="1:16" x14ac:dyDescent="0.3">
      <c r="A8796" t="str">
        <f t="shared" si="139"/>
        <v>04: Food PubsROGBTotalWhite RumBacardi Carta BlancaF: £3.80 - £4.00All stocking</v>
      </c>
      <c r="B8796" t="s">
        <v>1</v>
      </c>
      <c r="C8796" t="s">
        <v>109</v>
      </c>
      <c r="D8796" t="s">
        <v>104</v>
      </c>
      <c r="E8796" t="s">
        <v>12</v>
      </c>
      <c r="F8796" t="s">
        <v>85</v>
      </c>
      <c r="G8796" t="s">
        <v>86</v>
      </c>
      <c r="H8796" t="s">
        <v>49</v>
      </c>
      <c r="I8796" t="s">
        <v>55</v>
      </c>
      <c r="J8796" s="1">
        <v>28.64</v>
      </c>
      <c r="K8796">
        <v>8.718594725981081</v>
      </c>
      <c r="L8796">
        <v>264</v>
      </c>
      <c r="M8796">
        <v>0.92759575060039501</v>
      </c>
      <c r="N8796">
        <v>0.92997143046973596</v>
      </c>
      <c r="P8796" t="s">
        <v>42</v>
      </c>
    </row>
    <row r="8797" spans="1:16" x14ac:dyDescent="0.3">
      <c r="A8797" t="str">
        <f t="shared" si="139"/>
        <v>04: Food PubsROGBTotalWhite RumBacardi Carta BlancaG: £4.00 - £4.20All stocking</v>
      </c>
      <c r="B8797" t="s">
        <v>1</v>
      </c>
      <c r="C8797" t="s">
        <v>109</v>
      </c>
      <c r="D8797" t="s">
        <v>104</v>
      </c>
      <c r="E8797" t="s">
        <v>12</v>
      </c>
      <c r="F8797" t="s">
        <v>85</v>
      </c>
      <c r="G8797" t="s">
        <v>86</v>
      </c>
      <c r="H8797" t="s">
        <v>49</v>
      </c>
      <c r="I8797" t="s">
        <v>56</v>
      </c>
      <c r="J8797" s="1">
        <v>28.53</v>
      </c>
      <c r="K8797">
        <v>8.4746104726419613</v>
      </c>
      <c r="L8797">
        <v>127</v>
      </c>
      <c r="M8797">
        <v>0.91390281539189899</v>
      </c>
      <c r="N8797">
        <v>0.91632267543552803</v>
      </c>
      <c r="P8797" t="s">
        <v>42</v>
      </c>
    </row>
    <row r="8798" spans="1:16" x14ac:dyDescent="0.3">
      <c r="A8798" t="str">
        <f t="shared" si="139"/>
        <v>04: Food PubsROGBTotalWhite RumBacardi Carta BlancaH: £4.20 - £4.40All stocking</v>
      </c>
      <c r="B8798" t="s">
        <v>1</v>
      </c>
      <c r="C8798" t="s">
        <v>109</v>
      </c>
      <c r="D8798" t="s">
        <v>104</v>
      </c>
      <c r="E8798" t="s">
        <v>12</v>
      </c>
      <c r="F8798" t="s">
        <v>85</v>
      </c>
      <c r="G8798" t="s">
        <v>86</v>
      </c>
      <c r="H8798" t="s">
        <v>49</v>
      </c>
      <c r="I8798" t="s">
        <v>60</v>
      </c>
      <c r="J8798" s="1">
        <v>33.799999999999997</v>
      </c>
      <c r="K8798">
        <v>9.6966332996505606</v>
      </c>
      <c r="L8798">
        <v>58</v>
      </c>
      <c r="M8798">
        <v>0.92363741609412597</v>
      </c>
      <c r="N8798">
        <v>0.92897889332572703</v>
      </c>
      <c r="P8798" t="s">
        <v>42</v>
      </c>
    </row>
    <row r="8799" spans="1:16" x14ac:dyDescent="0.3">
      <c r="A8799" t="str">
        <f t="shared" si="139"/>
        <v>04: Food PubsROGBTotalWhite RumBacardi Carta BlancaI: £4.40 - £4.60All stocking</v>
      </c>
      <c r="B8799" t="s">
        <v>1</v>
      </c>
      <c r="C8799" t="s">
        <v>109</v>
      </c>
      <c r="D8799" t="s">
        <v>104</v>
      </c>
      <c r="E8799" t="s">
        <v>12</v>
      </c>
      <c r="F8799" t="s">
        <v>85</v>
      </c>
      <c r="G8799" t="s">
        <v>86</v>
      </c>
      <c r="H8799" t="s">
        <v>49</v>
      </c>
      <c r="I8799" t="s">
        <v>64</v>
      </c>
      <c r="J8799" s="1">
        <v>30.76</v>
      </c>
      <c r="K8799">
        <v>8.7207032550782397</v>
      </c>
      <c r="L8799">
        <v>32</v>
      </c>
      <c r="M8799">
        <v>0.78255034365687304</v>
      </c>
      <c r="N8799">
        <v>0.80772970345162898</v>
      </c>
      <c r="P8799" t="s">
        <v>42</v>
      </c>
    </row>
    <row r="8800" spans="1:16" x14ac:dyDescent="0.3">
      <c r="A8800" t="str">
        <f t="shared" si="139"/>
        <v>04: Food PubsROGBTotalWhite RumHavana 3yrsTotalAll stocking</v>
      </c>
      <c r="B8800" t="s">
        <v>1</v>
      </c>
      <c r="C8800" t="s">
        <v>109</v>
      </c>
      <c r="D8800" t="s">
        <v>104</v>
      </c>
      <c r="E8800" t="s">
        <v>12</v>
      </c>
      <c r="F8800" t="s">
        <v>85</v>
      </c>
      <c r="G8800" t="s">
        <v>87</v>
      </c>
      <c r="H8800" t="s">
        <v>49</v>
      </c>
      <c r="I8800" t="s">
        <v>12</v>
      </c>
      <c r="J8800" s="1">
        <v>21.79</v>
      </c>
      <c r="K8800">
        <v>6.3152823226156398</v>
      </c>
      <c r="L8800">
        <v>225</v>
      </c>
      <c r="M8800">
        <v>0.38839643631068999</v>
      </c>
      <c r="N8800">
        <v>0.38645193566585401</v>
      </c>
      <c r="P8800" t="s">
        <v>42</v>
      </c>
    </row>
    <row r="8801" spans="1:16" x14ac:dyDescent="0.3">
      <c r="A8801" t="str">
        <f t="shared" si="139"/>
        <v>04: Food PubsROGBTotalWhite RumHavana 3yrsD: £3.40 - £3.60All stocking</v>
      </c>
      <c r="B8801" t="s">
        <v>1</v>
      </c>
      <c r="C8801" t="s">
        <v>109</v>
      </c>
      <c r="D8801" t="s">
        <v>104</v>
      </c>
      <c r="E8801" t="s">
        <v>12</v>
      </c>
      <c r="F8801" t="s">
        <v>85</v>
      </c>
      <c r="G8801" t="s">
        <v>87</v>
      </c>
      <c r="H8801" t="s">
        <v>49</v>
      </c>
      <c r="I8801" t="s">
        <v>53</v>
      </c>
      <c r="J8801" s="1">
        <v>19.850000000000001</v>
      </c>
      <c r="K8801">
        <v>5.8944534632034795</v>
      </c>
      <c r="L8801">
        <v>40</v>
      </c>
      <c r="M8801">
        <v>0.38841824365767702</v>
      </c>
      <c r="N8801">
        <v>0.39389463318562301</v>
      </c>
      <c r="P8801" t="s">
        <v>42</v>
      </c>
    </row>
    <row r="8802" spans="1:16" x14ac:dyDescent="0.3">
      <c r="A8802" t="str">
        <f t="shared" si="139"/>
        <v>04: Food PubsROGBTotalWhite RumHavana 3yrsE: £3.60 - £3.80All stocking</v>
      </c>
      <c r="B8802" t="s">
        <v>1</v>
      </c>
      <c r="C8802" t="s">
        <v>109</v>
      </c>
      <c r="D8802" t="s">
        <v>104</v>
      </c>
      <c r="E8802" t="s">
        <v>12</v>
      </c>
      <c r="F8802" t="s">
        <v>85</v>
      </c>
      <c r="G8802" t="s">
        <v>87</v>
      </c>
      <c r="H8802" t="s">
        <v>49</v>
      </c>
      <c r="I8802" t="s">
        <v>54</v>
      </c>
      <c r="J8802" s="1">
        <v>22.67</v>
      </c>
      <c r="K8802">
        <v>6.7596835500681598</v>
      </c>
      <c r="L8802">
        <v>39</v>
      </c>
      <c r="M8802">
        <v>0.34615633136735102</v>
      </c>
      <c r="N8802">
        <v>0.35971035632423398</v>
      </c>
      <c r="P8802" t="s">
        <v>42</v>
      </c>
    </row>
    <row r="8803" spans="1:16" x14ac:dyDescent="0.3">
      <c r="A8803" t="str">
        <f t="shared" si="139"/>
        <v>04: Food PubsROGBTotalWhite RumHavana 3yrsF: £3.80 - £4.00All stocking</v>
      </c>
      <c r="B8803" t="s">
        <v>1</v>
      </c>
      <c r="C8803" t="s">
        <v>109</v>
      </c>
      <c r="D8803" t="s">
        <v>104</v>
      </c>
      <c r="E8803" t="s">
        <v>12</v>
      </c>
      <c r="F8803" t="s">
        <v>85</v>
      </c>
      <c r="G8803" t="s">
        <v>87</v>
      </c>
      <c r="H8803" t="s">
        <v>49</v>
      </c>
      <c r="I8803" t="s">
        <v>55</v>
      </c>
      <c r="J8803" s="1">
        <v>22.53</v>
      </c>
      <c r="K8803">
        <v>6.4636824886824797</v>
      </c>
      <c r="L8803">
        <v>37</v>
      </c>
      <c r="M8803">
        <v>0.46081060704660198</v>
      </c>
      <c r="N8803">
        <v>0.47319632078183399</v>
      </c>
      <c r="P8803" t="s">
        <v>42</v>
      </c>
    </row>
    <row r="8804" spans="1:16" x14ac:dyDescent="0.3">
      <c r="A8804" t="str">
        <f t="shared" si="139"/>
        <v>04: Food PubsROGBTotalWhite RumHavana 3yrsG: £4.00 - £4.20All stocking</v>
      </c>
      <c r="B8804" t="s">
        <v>1</v>
      </c>
      <c r="C8804" t="s">
        <v>109</v>
      </c>
      <c r="D8804" t="s">
        <v>104</v>
      </c>
      <c r="E8804" t="s">
        <v>12</v>
      </c>
      <c r="F8804" t="s">
        <v>85</v>
      </c>
      <c r="G8804" t="s">
        <v>87</v>
      </c>
      <c r="H8804" t="s">
        <v>49</v>
      </c>
      <c r="I8804" t="s">
        <v>56</v>
      </c>
      <c r="J8804" s="1">
        <v>30.11</v>
      </c>
      <c r="K8804">
        <v>8.6202134466840405</v>
      </c>
      <c r="L8804">
        <v>34</v>
      </c>
      <c r="M8804">
        <v>0.680420038217462</v>
      </c>
      <c r="N8804">
        <v>0.69858977057461602</v>
      </c>
      <c r="P8804" t="s">
        <v>42</v>
      </c>
    </row>
    <row r="8805" spans="1:16" x14ac:dyDescent="0.3">
      <c r="A8805" t="str">
        <f t="shared" si="139"/>
        <v>04: Food PubsROGBTotalWhite RumHavana 3yrsH: £4.20 - £4.40All stocking</v>
      </c>
      <c r="B8805" t="s">
        <v>1</v>
      </c>
      <c r="C8805" t="s">
        <v>109</v>
      </c>
      <c r="D8805" t="s">
        <v>104</v>
      </c>
      <c r="E8805" t="s">
        <v>12</v>
      </c>
      <c r="F8805" t="s">
        <v>85</v>
      </c>
      <c r="G8805" t="s">
        <v>87</v>
      </c>
      <c r="H8805" t="s">
        <v>49</v>
      </c>
      <c r="I8805" t="s">
        <v>60</v>
      </c>
      <c r="J8805" s="1">
        <v>25.45</v>
      </c>
      <c r="K8805">
        <v>6.9436262150547998</v>
      </c>
      <c r="L8805">
        <v>35</v>
      </c>
      <c r="M8805">
        <v>0.50517233517729898</v>
      </c>
      <c r="N8805">
        <v>0.52522891096824498</v>
      </c>
      <c r="P8805" t="s">
        <v>42</v>
      </c>
    </row>
    <row r="8806" spans="1:16" x14ac:dyDescent="0.3">
      <c r="A8806" t="str">
        <f t="shared" si="139"/>
        <v>04: Food PubsROGBTotalWhite RumHavana 3yrsJ: £4.60 - £4.80All stocking</v>
      </c>
      <c r="B8806" t="s">
        <v>1</v>
      </c>
      <c r="C8806" t="s">
        <v>109</v>
      </c>
      <c r="D8806" t="s">
        <v>104</v>
      </c>
      <c r="E8806" t="s">
        <v>12</v>
      </c>
      <c r="F8806" t="s">
        <v>85</v>
      </c>
      <c r="G8806" t="s">
        <v>87</v>
      </c>
      <c r="H8806" t="s">
        <v>49</v>
      </c>
      <c r="I8806" t="s">
        <v>65</v>
      </c>
      <c r="J8806" s="1">
        <v>25.79</v>
      </c>
      <c r="K8806">
        <v>6.5019227439227594</v>
      </c>
      <c r="L8806">
        <v>25</v>
      </c>
      <c r="M8806">
        <v>0.52912991734207004</v>
      </c>
      <c r="N8806">
        <v>0.54013690105787204</v>
      </c>
      <c r="P8806" t="s">
        <v>42</v>
      </c>
    </row>
    <row r="8807" spans="1:16" x14ac:dyDescent="0.3">
      <c r="A8807" t="str">
        <f t="shared" si="139"/>
        <v>04: Food PubsROGBTotalWhite RumWray and Nephew Rum Overproof White RumTotalAll stocking</v>
      </c>
      <c r="B8807" t="s">
        <v>1</v>
      </c>
      <c r="C8807" t="s">
        <v>109</v>
      </c>
      <c r="D8807" t="s">
        <v>104</v>
      </c>
      <c r="E8807" t="s">
        <v>12</v>
      </c>
      <c r="F8807" t="s">
        <v>85</v>
      </c>
      <c r="G8807" t="s">
        <v>88</v>
      </c>
      <c r="H8807" t="s">
        <v>49</v>
      </c>
      <c r="I8807" t="s">
        <v>12</v>
      </c>
      <c r="J8807" s="1">
        <v>21.58</v>
      </c>
      <c r="K8807">
        <v>5.8676052798212002</v>
      </c>
      <c r="L8807">
        <v>88</v>
      </c>
      <c r="M8807">
        <v>0.259742527682572</v>
      </c>
      <c r="N8807">
        <v>0.23179995281906099</v>
      </c>
      <c r="P8807" t="s">
        <v>42</v>
      </c>
    </row>
    <row r="8808" spans="1:16" x14ac:dyDescent="0.3">
      <c r="A8808" t="str">
        <f t="shared" si="139"/>
        <v>04: Food PubsScotlandMainstreamGinBombay Bramble GinTotalAll stocking</v>
      </c>
      <c r="B8808" t="s">
        <v>1</v>
      </c>
      <c r="C8808" t="s">
        <v>109</v>
      </c>
      <c r="D8808" t="s">
        <v>105</v>
      </c>
      <c r="E8808" t="s">
        <v>14</v>
      </c>
      <c r="F8808" t="s">
        <v>47</v>
      </c>
      <c r="G8808" t="s">
        <v>51</v>
      </c>
      <c r="H8808" t="s">
        <v>49</v>
      </c>
      <c r="I8808" t="s">
        <v>12</v>
      </c>
      <c r="J8808" s="1">
        <v>8.81</v>
      </c>
      <c r="K8808">
        <v>2.6489955950482278</v>
      </c>
      <c r="L8808">
        <v>38</v>
      </c>
      <c r="M8808" s="19">
        <v>1.9120677319842301E-2</v>
      </c>
      <c r="N8808" s="19">
        <v>1.87534796495443E-2</v>
      </c>
      <c r="P8808" t="s">
        <v>42</v>
      </c>
    </row>
    <row r="8809" spans="1:16" x14ac:dyDescent="0.3">
      <c r="A8809" t="str">
        <f t="shared" si="139"/>
        <v>04: Food PubsScotlandMainstreamGinBombay SapphireTotalAll stocking</v>
      </c>
      <c r="B8809" t="s">
        <v>1</v>
      </c>
      <c r="C8809" t="s">
        <v>109</v>
      </c>
      <c r="D8809" t="s">
        <v>105</v>
      </c>
      <c r="E8809" t="s">
        <v>14</v>
      </c>
      <c r="F8809" t="s">
        <v>47</v>
      </c>
      <c r="G8809" t="s">
        <v>57</v>
      </c>
      <c r="H8809" t="s">
        <v>49</v>
      </c>
      <c r="I8809" t="s">
        <v>12</v>
      </c>
      <c r="J8809" s="1">
        <v>15.73</v>
      </c>
      <c r="K8809">
        <v>5.0633087092646001</v>
      </c>
      <c r="L8809">
        <v>68</v>
      </c>
      <c r="M8809" s="19">
        <v>5.3586070762670898E-2</v>
      </c>
      <c r="N8809" s="19">
        <v>5.2230341929912702E-2</v>
      </c>
      <c r="P8809" t="s">
        <v>42</v>
      </c>
    </row>
    <row r="8810" spans="1:16" x14ac:dyDescent="0.3">
      <c r="A8810" t="str">
        <f t="shared" si="139"/>
        <v>04: Food PubsScotlandMainstreamGinBombay SapphireD: £3.40 - £3.60All stocking</v>
      </c>
      <c r="B8810" t="s">
        <v>1</v>
      </c>
      <c r="C8810" t="s">
        <v>109</v>
      </c>
      <c r="D8810" t="s">
        <v>105</v>
      </c>
      <c r="E8810" t="s">
        <v>14</v>
      </c>
      <c r="F8810" t="s">
        <v>47</v>
      </c>
      <c r="G8810" t="s">
        <v>57</v>
      </c>
      <c r="H8810" t="s">
        <v>49</v>
      </c>
      <c r="I8810" t="s">
        <v>53</v>
      </c>
      <c r="J8810" s="1">
        <v>15.04</v>
      </c>
      <c r="K8810">
        <v>4.6543004133913204</v>
      </c>
      <c r="L8810">
        <v>33</v>
      </c>
      <c r="M8810" s="19">
        <v>5.9885961943263497E-2</v>
      </c>
      <c r="N8810" s="19">
        <v>5.9727457233980902E-2</v>
      </c>
      <c r="P8810" t="s">
        <v>42</v>
      </c>
    </row>
    <row r="8811" spans="1:16" x14ac:dyDescent="0.3">
      <c r="A8811" t="str">
        <f t="shared" si="139"/>
        <v>04: Food PubsScotlandMainstreamGinGordonsA: &lt;£3All stocking</v>
      </c>
      <c r="B8811" t="s">
        <v>1</v>
      </c>
      <c r="C8811" t="s">
        <v>109</v>
      </c>
      <c r="D8811" t="s">
        <v>105</v>
      </c>
      <c r="E8811" t="s">
        <v>14</v>
      </c>
      <c r="F8811" t="s">
        <v>47</v>
      </c>
      <c r="G8811" t="s">
        <v>61</v>
      </c>
      <c r="H8811" t="s">
        <v>49</v>
      </c>
      <c r="I8811" t="s">
        <v>58</v>
      </c>
      <c r="J8811" s="1">
        <v>45.16</v>
      </c>
      <c r="K8811">
        <v>14.802151023579599</v>
      </c>
      <c r="L8811">
        <v>42</v>
      </c>
      <c r="M8811">
        <v>0.18227975300415999</v>
      </c>
      <c r="N8811">
        <v>0.18638675311528399</v>
      </c>
      <c r="P8811" t="s">
        <v>42</v>
      </c>
    </row>
    <row r="8812" spans="1:16" x14ac:dyDescent="0.3">
      <c r="A8812" t="str">
        <f t="shared" si="139"/>
        <v>04: Food PubsScotlandMainstreamGinGordonsTotalAll stocking</v>
      </c>
      <c r="B8812" t="s">
        <v>1</v>
      </c>
      <c r="C8812" t="s">
        <v>109</v>
      </c>
      <c r="D8812" t="s">
        <v>105</v>
      </c>
      <c r="E8812" t="s">
        <v>14</v>
      </c>
      <c r="F8812" t="s">
        <v>47</v>
      </c>
      <c r="G8812" t="s">
        <v>61</v>
      </c>
      <c r="H8812" t="s">
        <v>49</v>
      </c>
      <c r="I8812" t="s">
        <v>12</v>
      </c>
      <c r="J8812" s="1">
        <v>46.35</v>
      </c>
      <c r="K8812">
        <v>14.516711991712</v>
      </c>
      <c r="L8812">
        <v>78</v>
      </c>
      <c r="M8812">
        <v>0.188457211066798</v>
      </c>
      <c r="N8812">
        <v>0.19622211141933901</v>
      </c>
      <c r="P8812" t="s">
        <v>42</v>
      </c>
    </row>
    <row r="8813" spans="1:16" x14ac:dyDescent="0.3">
      <c r="A8813" t="str">
        <f t="shared" si="139"/>
        <v>04: Food PubsScotlandMainstreamGinGordonsB: £3 - £3.20All stocking</v>
      </c>
      <c r="B8813" t="s">
        <v>1</v>
      </c>
      <c r="C8813" t="s">
        <v>109</v>
      </c>
      <c r="D8813" t="s">
        <v>105</v>
      </c>
      <c r="E8813" t="s">
        <v>14</v>
      </c>
      <c r="F8813" t="s">
        <v>47</v>
      </c>
      <c r="G8813" t="s">
        <v>61</v>
      </c>
      <c r="H8813" t="s">
        <v>49</v>
      </c>
      <c r="I8813" t="s">
        <v>59</v>
      </c>
      <c r="J8813" s="1">
        <v>39.44</v>
      </c>
      <c r="K8813">
        <v>12.665861099684639</v>
      </c>
      <c r="L8813">
        <v>34</v>
      </c>
      <c r="M8813">
        <v>0.20211569662724199</v>
      </c>
      <c r="N8813">
        <v>0.20151781188242501</v>
      </c>
      <c r="P8813" t="s">
        <v>42</v>
      </c>
    </row>
    <row r="8814" spans="1:16" x14ac:dyDescent="0.3">
      <c r="A8814" t="str">
        <f t="shared" si="139"/>
        <v>04: Food PubsScotlandMainstreamGinGordonsC: £3.20 - £3.40All stocking</v>
      </c>
      <c r="B8814" t="s">
        <v>1</v>
      </c>
      <c r="C8814" t="s">
        <v>109</v>
      </c>
      <c r="D8814" t="s">
        <v>105</v>
      </c>
      <c r="E8814" t="s">
        <v>14</v>
      </c>
      <c r="F8814" t="s">
        <v>47</v>
      </c>
      <c r="G8814" t="s">
        <v>61</v>
      </c>
      <c r="H8814" t="s">
        <v>49</v>
      </c>
      <c r="I8814" t="s">
        <v>52</v>
      </c>
      <c r="J8814" s="1">
        <v>48.84</v>
      </c>
      <c r="K8814">
        <v>15.71814046168884</v>
      </c>
      <c r="L8814">
        <v>31</v>
      </c>
      <c r="M8814">
        <v>0.19680599456132</v>
      </c>
      <c r="N8814">
        <v>0.21266485313866601</v>
      </c>
      <c r="P8814" t="s">
        <v>42</v>
      </c>
    </row>
    <row r="8815" spans="1:16" x14ac:dyDescent="0.3">
      <c r="A8815" t="str">
        <f t="shared" si="139"/>
        <v>04: Food PubsScotlandMainstreamGinGordonsD: £3.40 - £3.60All stocking</v>
      </c>
      <c r="B8815" t="s">
        <v>1</v>
      </c>
      <c r="C8815" t="s">
        <v>109</v>
      </c>
      <c r="D8815" t="s">
        <v>105</v>
      </c>
      <c r="E8815" t="s">
        <v>14</v>
      </c>
      <c r="F8815" t="s">
        <v>47</v>
      </c>
      <c r="G8815" t="s">
        <v>61</v>
      </c>
      <c r="H8815" t="s">
        <v>49</v>
      </c>
      <c r="I8815" t="s">
        <v>53</v>
      </c>
      <c r="J8815" s="1">
        <v>53.81</v>
      </c>
      <c r="K8815">
        <v>16.94056445346768</v>
      </c>
      <c r="L8815">
        <v>31</v>
      </c>
      <c r="M8815">
        <v>0.20279643817587001</v>
      </c>
      <c r="N8815">
        <v>0.21552145440328399</v>
      </c>
      <c r="P8815" t="s">
        <v>42</v>
      </c>
    </row>
    <row r="8816" spans="1:16" x14ac:dyDescent="0.3">
      <c r="A8816" t="str">
        <f t="shared" si="139"/>
        <v>04: Food PubsScotlandMainstreamGinGordons Pink GinTotalAll stocking</v>
      </c>
      <c r="B8816" t="s">
        <v>1</v>
      </c>
      <c r="C8816" t="s">
        <v>109</v>
      </c>
      <c r="D8816" t="s">
        <v>105</v>
      </c>
      <c r="E8816" t="s">
        <v>14</v>
      </c>
      <c r="F8816" t="s">
        <v>47</v>
      </c>
      <c r="G8816" t="s">
        <v>62</v>
      </c>
      <c r="H8816" t="s">
        <v>49</v>
      </c>
      <c r="I8816" t="s">
        <v>12</v>
      </c>
      <c r="J8816" s="1">
        <v>49.68</v>
      </c>
      <c r="K8816">
        <v>15.284254705408559</v>
      </c>
      <c r="L8816">
        <v>78</v>
      </c>
      <c r="M8816">
        <v>0.22678218075121401</v>
      </c>
      <c r="N8816">
        <v>0.225920298321337</v>
      </c>
      <c r="P8816" t="s">
        <v>42</v>
      </c>
    </row>
    <row r="8817" spans="1:16" x14ac:dyDescent="0.3">
      <c r="A8817" t="str">
        <f t="shared" si="139"/>
        <v>04: Food PubsScotlandMainstreamGinGordons Pink GinB: £3 - £3.20All stocking</v>
      </c>
      <c r="B8817" t="s">
        <v>1</v>
      </c>
      <c r="C8817" t="s">
        <v>109</v>
      </c>
      <c r="D8817" t="s">
        <v>105</v>
      </c>
      <c r="E8817" t="s">
        <v>14</v>
      </c>
      <c r="F8817" t="s">
        <v>47</v>
      </c>
      <c r="G8817" t="s">
        <v>62</v>
      </c>
      <c r="H8817" t="s">
        <v>49</v>
      </c>
      <c r="I8817" t="s">
        <v>59</v>
      </c>
      <c r="J8817" s="1">
        <v>58.94</v>
      </c>
      <c r="K8817">
        <v>19.316098117568721</v>
      </c>
      <c r="L8817">
        <v>34</v>
      </c>
      <c r="M8817">
        <v>0.26764589583660903</v>
      </c>
      <c r="N8817">
        <v>0.26052325032270301</v>
      </c>
      <c r="P8817" t="s">
        <v>42</v>
      </c>
    </row>
    <row r="8818" spans="1:16" x14ac:dyDescent="0.3">
      <c r="A8818" t="str">
        <f t="shared" si="139"/>
        <v>04: Food PubsScotlandMainstreamGinGordons Pink GinC: £3.20 - £3.40All stocking</v>
      </c>
      <c r="B8818" t="s">
        <v>1</v>
      </c>
      <c r="C8818" t="s">
        <v>109</v>
      </c>
      <c r="D8818" t="s">
        <v>105</v>
      </c>
      <c r="E8818" t="s">
        <v>14</v>
      </c>
      <c r="F8818" t="s">
        <v>47</v>
      </c>
      <c r="G8818" t="s">
        <v>62</v>
      </c>
      <c r="H8818" t="s">
        <v>49</v>
      </c>
      <c r="I8818" t="s">
        <v>52</v>
      </c>
      <c r="J8818" s="1">
        <v>40</v>
      </c>
      <c r="K8818">
        <v>12.30685286935288</v>
      </c>
      <c r="L8818">
        <v>28</v>
      </c>
      <c r="M8818">
        <v>0.22916760399980399</v>
      </c>
      <c r="N8818">
        <v>0.224893430290873</v>
      </c>
      <c r="P8818" t="s">
        <v>42</v>
      </c>
    </row>
    <row r="8819" spans="1:16" x14ac:dyDescent="0.3">
      <c r="A8819" t="str">
        <f t="shared" si="139"/>
        <v>04: Food PubsScotlandMainstreamGinGordons Pink GinD: £3.40 - £3.60All stocking</v>
      </c>
      <c r="B8819" t="s">
        <v>1</v>
      </c>
      <c r="C8819" t="s">
        <v>109</v>
      </c>
      <c r="D8819" t="s">
        <v>105</v>
      </c>
      <c r="E8819" t="s">
        <v>14</v>
      </c>
      <c r="F8819" t="s">
        <v>47</v>
      </c>
      <c r="G8819" t="s">
        <v>62</v>
      </c>
      <c r="H8819" t="s">
        <v>49</v>
      </c>
      <c r="I8819" t="s">
        <v>53</v>
      </c>
      <c r="J8819" s="1">
        <v>42.7</v>
      </c>
      <c r="K8819">
        <v>12.412538777012481</v>
      </c>
      <c r="L8819">
        <v>38</v>
      </c>
      <c r="M8819">
        <v>0.21370299283312399</v>
      </c>
      <c r="N8819">
        <v>0.20465826126410999</v>
      </c>
      <c r="P8819" t="s">
        <v>42</v>
      </c>
    </row>
    <row r="8820" spans="1:16" x14ac:dyDescent="0.3">
      <c r="A8820" t="str">
        <f t="shared" si="139"/>
        <v>04: Food PubsScotlandMainstreamGinGordons Pink GinE: £3.60 - £3.80All stocking</v>
      </c>
      <c r="B8820" t="s">
        <v>1</v>
      </c>
      <c r="C8820" t="s">
        <v>109</v>
      </c>
      <c r="D8820" t="s">
        <v>105</v>
      </c>
      <c r="E8820" t="s">
        <v>14</v>
      </c>
      <c r="F8820" t="s">
        <v>47</v>
      </c>
      <c r="G8820" t="s">
        <v>62</v>
      </c>
      <c r="H8820" t="s">
        <v>49</v>
      </c>
      <c r="I8820" t="s">
        <v>54</v>
      </c>
      <c r="J8820" s="1">
        <v>45.71</v>
      </c>
      <c r="K8820">
        <v>13.25755754662004</v>
      </c>
      <c r="L8820">
        <v>32</v>
      </c>
      <c r="M8820">
        <v>0.23380618547266599</v>
      </c>
      <c r="N8820">
        <v>0.22946376058030801</v>
      </c>
      <c r="P8820" t="s">
        <v>42</v>
      </c>
    </row>
    <row r="8821" spans="1:16" x14ac:dyDescent="0.3">
      <c r="A8821" t="str">
        <f t="shared" si="139"/>
        <v>04: Food PubsScotlandMainstreamGinHendricksTotalAll stocking</v>
      </c>
      <c r="B8821" t="s">
        <v>1</v>
      </c>
      <c r="C8821" t="s">
        <v>109</v>
      </c>
      <c r="D8821" t="s">
        <v>105</v>
      </c>
      <c r="E8821" t="s">
        <v>14</v>
      </c>
      <c r="F8821" t="s">
        <v>47</v>
      </c>
      <c r="G8821" t="s">
        <v>63</v>
      </c>
      <c r="H8821" t="s">
        <v>49</v>
      </c>
      <c r="I8821" t="s">
        <v>12</v>
      </c>
      <c r="J8821" s="1">
        <v>17.03</v>
      </c>
      <c r="K8821">
        <v>4.77072432775556</v>
      </c>
      <c r="L8821">
        <v>64</v>
      </c>
      <c r="M8821" s="19">
        <v>3.9372420161736497E-2</v>
      </c>
      <c r="N8821" s="19">
        <v>3.6430766943956298E-2</v>
      </c>
      <c r="P8821" t="s">
        <v>42</v>
      </c>
    </row>
    <row r="8822" spans="1:16" x14ac:dyDescent="0.3">
      <c r="A8822" t="str">
        <f t="shared" si="139"/>
        <v>04: Food PubsScotlandMainstreamGinTanquerayTotalAll stocking</v>
      </c>
      <c r="B8822" t="s">
        <v>1</v>
      </c>
      <c r="C8822" t="s">
        <v>109</v>
      </c>
      <c r="D8822" t="s">
        <v>105</v>
      </c>
      <c r="E8822" t="s">
        <v>14</v>
      </c>
      <c r="F8822" t="s">
        <v>47</v>
      </c>
      <c r="G8822" t="s">
        <v>67</v>
      </c>
      <c r="H8822" t="s">
        <v>49</v>
      </c>
      <c r="I8822" t="s">
        <v>12</v>
      </c>
      <c r="J8822" s="1">
        <v>18.71</v>
      </c>
      <c r="K8822">
        <v>5.8605368512084794</v>
      </c>
      <c r="L8822">
        <v>67</v>
      </c>
      <c r="M8822" s="19">
        <v>4.3681528309251302E-2</v>
      </c>
      <c r="N8822" s="19">
        <v>4.3651594099102298E-2</v>
      </c>
      <c r="P8822" t="s">
        <v>42</v>
      </c>
    </row>
    <row r="8823" spans="1:16" x14ac:dyDescent="0.3">
      <c r="A8823" t="str">
        <f t="shared" si="139"/>
        <v>04: Food PubsScotlandMainstreamGinTanquerayD: £3.40 - £3.60All stocking</v>
      </c>
      <c r="B8823" t="s">
        <v>1</v>
      </c>
      <c r="C8823" t="s">
        <v>109</v>
      </c>
      <c r="D8823" t="s">
        <v>105</v>
      </c>
      <c r="E8823" t="s">
        <v>14</v>
      </c>
      <c r="F8823" t="s">
        <v>47</v>
      </c>
      <c r="G8823" t="s">
        <v>67</v>
      </c>
      <c r="H8823" t="s">
        <v>49</v>
      </c>
      <c r="I8823" t="s">
        <v>53</v>
      </c>
      <c r="J8823" s="1">
        <v>11.91</v>
      </c>
      <c r="K8823">
        <v>3.9762395382395361</v>
      </c>
      <c r="L8823">
        <v>25</v>
      </c>
      <c r="M8823" s="19">
        <v>3.2404771076996602E-2</v>
      </c>
      <c r="N8823" s="19">
        <v>3.4036759700476503E-2</v>
      </c>
      <c r="P8823" t="s">
        <v>42</v>
      </c>
    </row>
    <row r="8824" spans="1:16" x14ac:dyDescent="0.3">
      <c r="A8824" t="str">
        <f t="shared" si="139"/>
        <v>04: Food PubsScotlandMainstreamGinTanqueray Flor De SevillaTotalAll stocking</v>
      </c>
      <c r="B8824" t="s">
        <v>1</v>
      </c>
      <c r="C8824" t="s">
        <v>109</v>
      </c>
      <c r="D8824" t="s">
        <v>105</v>
      </c>
      <c r="E8824" t="s">
        <v>14</v>
      </c>
      <c r="F8824" t="s">
        <v>47</v>
      </c>
      <c r="G8824" t="s">
        <v>69</v>
      </c>
      <c r="H8824" t="s">
        <v>49</v>
      </c>
      <c r="I8824" t="s">
        <v>12</v>
      </c>
      <c r="J8824" s="1">
        <v>15.93</v>
      </c>
      <c r="K8824">
        <v>4.3885970829936403</v>
      </c>
      <c r="L8824">
        <v>58</v>
      </c>
      <c r="M8824" s="19">
        <v>4.0888058800811602E-2</v>
      </c>
      <c r="N8824" s="19">
        <v>3.7256309053940902E-2</v>
      </c>
      <c r="P8824" t="s">
        <v>42</v>
      </c>
    </row>
    <row r="8825" spans="1:16" x14ac:dyDescent="0.3">
      <c r="A8825" t="str">
        <f t="shared" si="139"/>
        <v>04: Food PubsScotlandMainstreamGinWhitley Neill Rhubarb And GingerTotalAll stocking</v>
      </c>
      <c r="B8825" t="s">
        <v>1</v>
      </c>
      <c r="C8825" t="s">
        <v>109</v>
      </c>
      <c r="D8825" t="s">
        <v>105</v>
      </c>
      <c r="E8825" t="s">
        <v>14</v>
      </c>
      <c r="F8825" t="s">
        <v>47</v>
      </c>
      <c r="G8825" t="s">
        <v>70</v>
      </c>
      <c r="H8825" t="s">
        <v>49</v>
      </c>
      <c r="I8825" t="s">
        <v>12</v>
      </c>
      <c r="J8825" s="1">
        <v>18.989999999999998</v>
      </c>
      <c r="K8825">
        <v>5.5162649079315598</v>
      </c>
      <c r="L8825">
        <v>45</v>
      </c>
      <c r="M8825" s="19">
        <v>7.49144186650431E-2</v>
      </c>
      <c r="N8825" s="19">
        <v>6.7720495778695905E-2</v>
      </c>
      <c r="P8825" t="s">
        <v>42</v>
      </c>
    </row>
    <row r="8826" spans="1:16" x14ac:dyDescent="0.3">
      <c r="A8826" t="str">
        <f t="shared" si="139"/>
        <v>04: Food PubsScotlandMainstreamNon Flavoured VodkaAbsolut BlueTotalAll stocking</v>
      </c>
      <c r="B8826" t="s">
        <v>1</v>
      </c>
      <c r="C8826" t="s">
        <v>109</v>
      </c>
      <c r="D8826" t="s">
        <v>105</v>
      </c>
      <c r="E8826" t="s">
        <v>14</v>
      </c>
      <c r="F8826" t="s">
        <v>71</v>
      </c>
      <c r="G8826" t="s">
        <v>72</v>
      </c>
      <c r="H8826" t="s">
        <v>49</v>
      </c>
      <c r="I8826" t="s">
        <v>12</v>
      </c>
      <c r="J8826" s="1">
        <v>22.17</v>
      </c>
      <c r="K8826">
        <v>6.5595925286834404</v>
      </c>
      <c r="L8826">
        <v>55</v>
      </c>
      <c r="M8826" s="19">
        <v>2.81675230739039E-2</v>
      </c>
      <c r="N8826" s="19">
        <v>2.6127331987265301E-2</v>
      </c>
      <c r="P8826" t="s">
        <v>42</v>
      </c>
    </row>
    <row r="8827" spans="1:16" x14ac:dyDescent="0.3">
      <c r="A8827" t="str">
        <f t="shared" si="139"/>
        <v>04: Food PubsScotlandMainstreamNon Flavoured VodkaSmirnoff RedA: &lt;£3All stocking</v>
      </c>
      <c r="B8827" t="s">
        <v>1</v>
      </c>
      <c r="C8827" t="s">
        <v>109</v>
      </c>
      <c r="D8827" t="s">
        <v>105</v>
      </c>
      <c r="E8827" t="s">
        <v>14</v>
      </c>
      <c r="F8827" t="s">
        <v>71</v>
      </c>
      <c r="G8827" t="s">
        <v>77</v>
      </c>
      <c r="H8827" t="s">
        <v>49</v>
      </c>
      <c r="I8827" t="s">
        <v>58</v>
      </c>
      <c r="J8827" s="1">
        <v>246.45</v>
      </c>
      <c r="K8827">
        <v>82.836143730483201</v>
      </c>
      <c r="L8827">
        <v>53</v>
      </c>
      <c r="M8827">
        <v>0.90434991101683304</v>
      </c>
      <c r="N8827">
        <v>0.911000597419792</v>
      </c>
      <c r="P8827" t="s">
        <v>42</v>
      </c>
    </row>
    <row r="8828" spans="1:16" x14ac:dyDescent="0.3">
      <c r="A8828" t="str">
        <f t="shared" ref="A8828:A8891" si="140">C8828&amp;D8828&amp;E8828&amp;F8828&amp;G8828&amp;I8828&amp;P8828</f>
        <v>04: Food PubsScotlandMainstreamNon Flavoured VodkaSmirnoff RedTotalAll stocking</v>
      </c>
      <c r="B8828" t="s">
        <v>1</v>
      </c>
      <c r="C8828" t="s">
        <v>109</v>
      </c>
      <c r="D8828" t="s">
        <v>105</v>
      </c>
      <c r="E8828" t="s">
        <v>14</v>
      </c>
      <c r="F8828" t="s">
        <v>71</v>
      </c>
      <c r="G8828" t="s">
        <v>77</v>
      </c>
      <c r="H8828" t="s">
        <v>49</v>
      </c>
      <c r="I8828" t="s">
        <v>12</v>
      </c>
      <c r="J8828" s="1">
        <v>276.45</v>
      </c>
      <c r="K8828">
        <v>88.4762984878368</v>
      </c>
      <c r="L8828">
        <v>78</v>
      </c>
      <c r="M8828">
        <v>0.91527580598233704</v>
      </c>
      <c r="N8828">
        <v>0.920778534340702</v>
      </c>
      <c r="P8828" t="s">
        <v>42</v>
      </c>
    </row>
    <row r="8829" spans="1:16" x14ac:dyDescent="0.3">
      <c r="A8829" t="str">
        <f t="shared" si="140"/>
        <v>04: Food PubsScotlandMainstreamNon Flavoured VodkaSmirnoff RedB: £3 - £3.20All stocking</v>
      </c>
      <c r="B8829" t="s">
        <v>1</v>
      </c>
      <c r="C8829" t="s">
        <v>109</v>
      </c>
      <c r="D8829" t="s">
        <v>105</v>
      </c>
      <c r="E8829" t="s">
        <v>14</v>
      </c>
      <c r="F8829" t="s">
        <v>71</v>
      </c>
      <c r="G8829" t="s">
        <v>77</v>
      </c>
      <c r="H8829" t="s">
        <v>49</v>
      </c>
      <c r="I8829" t="s">
        <v>59</v>
      </c>
      <c r="J8829" s="1">
        <v>287.12</v>
      </c>
      <c r="K8829">
        <v>94.344635627530408</v>
      </c>
      <c r="L8829">
        <v>38</v>
      </c>
      <c r="M8829">
        <v>0.93882530498805705</v>
      </c>
      <c r="N8829">
        <v>0.93782131724891704</v>
      </c>
      <c r="P8829" t="s">
        <v>42</v>
      </c>
    </row>
    <row r="8830" spans="1:16" x14ac:dyDescent="0.3">
      <c r="A8830" t="str">
        <f t="shared" si="140"/>
        <v>04: Food PubsScotlandMainstreamNon Flavoured VodkaSmirnoff RedC: £3.20 - £3.40All stocking</v>
      </c>
      <c r="B8830" t="s">
        <v>1</v>
      </c>
      <c r="C8830" t="s">
        <v>109</v>
      </c>
      <c r="D8830" t="s">
        <v>105</v>
      </c>
      <c r="E8830" t="s">
        <v>14</v>
      </c>
      <c r="F8830" t="s">
        <v>71</v>
      </c>
      <c r="G8830" t="s">
        <v>77</v>
      </c>
      <c r="H8830" t="s">
        <v>49</v>
      </c>
      <c r="I8830" t="s">
        <v>52</v>
      </c>
      <c r="J8830" s="1">
        <v>323.27</v>
      </c>
      <c r="K8830">
        <v>100.9013576513576</v>
      </c>
      <c r="L8830">
        <v>37</v>
      </c>
      <c r="M8830">
        <v>0.93548764600138701</v>
      </c>
      <c r="N8830">
        <v>0.93657946587074004</v>
      </c>
      <c r="P8830" t="s">
        <v>42</v>
      </c>
    </row>
    <row r="8831" spans="1:16" x14ac:dyDescent="0.3">
      <c r="A8831" t="str">
        <f t="shared" si="140"/>
        <v>04: Food PubsScotlandMainstreamTequilaOlmeca BlancoTotalAll stocking</v>
      </c>
      <c r="B8831" t="s">
        <v>1</v>
      </c>
      <c r="C8831" t="s">
        <v>109</v>
      </c>
      <c r="D8831" t="s">
        <v>105</v>
      </c>
      <c r="E8831" t="s">
        <v>14</v>
      </c>
      <c r="F8831" t="s">
        <v>78</v>
      </c>
      <c r="G8831" t="s">
        <v>83</v>
      </c>
      <c r="H8831" t="s">
        <v>49</v>
      </c>
      <c r="I8831" t="s">
        <v>12</v>
      </c>
      <c r="J8831" s="1">
        <v>26.53</v>
      </c>
      <c r="K8831">
        <v>10.064145632145641</v>
      </c>
      <c r="L8831">
        <v>25</v>
      </c>
      <c r="M8831">
        <v>0.422987941952849</v>
      </c>
      <c r="N8831">
        <v>0.422183042154191</v>
      </c>
      <c r="P8831" t="s">
        <v>42</v>
      </c>
    </row>
    <row r="8832" spans="1:16" x14ac:dyDescent="0.3">
      <c r="A8832" t="str">
        <f t="shared" si="140"/>
        <v>04: Food PubsScotlandMainstreamWhite RumBacardi Carta BlancaA: &lt;£3All stocking</v>
      </c>
      <c r="B8832" t="s">
        <v>1</v>
      </c>
      <c r="C8832" t="s">
        <v>109</v>
      </c>
      <c r="D8832" t="s">
        <v>105</v>
      </c>
      <c r="E8832" t="s">
        <v>14</v>
      </c>
      <c r="F8832" t="s">
        <v>85</v>
      </c>
      <c r="G8832" t="s">
        <v>86</v>
      </c>
      <c r="H8832" t="s">
        <v>49</v>
      </c>
      <c r="I8832" t="s">
        <v>58</v>
      </c>
      <c r="J8832" s="1">
        <v>19.690000000000001</v>
      </c>
      <c r="K8832">
        <v>7.0191897328260806</v>
      </c>
      <c r="L8832">
        <v>33</v>
      </c>
      <c r="M8832">
        <v>0.93402588619841098</v>
      </c>
      <c r="N8832">
        <v>0.93145869947275906</v>
      </c>
      <c r="P8832" t="s">
        <v>42</v>
      </c>
    </row>
    <row r="8833" spans="1:16" x14ac:dyDescent="0.3">
      <c r="A8833" t="str">
        <f t="shared" si="140"/>
        <v>04: Food PubsScotlandMainstreamWhite RumBacardi Carta BlancaTotalAll stocking</v>
      </c>
      <c r="B8833" t="s">
        <v>1</v>
      </c>
      <c r="C8833" t="s">
        <v>109</v>
      </c>
      <c r="D8833" t="s">
        <v>105</v>
      </c>
      <c r="E8833" t="s">
        <v>14</v>
      </c>
      <c r="F8833" t="s">
        <v>85</v>
      </c>
      <c r="G8833" t="s">
        <v>86</v>
      </c>
      <c r="H8833" t="s">
        <v>49</v>
      </c>
      <c r="I8833" t="s">
        <v>12</v>
      </c>
      <c r="J8833" s="1">
        <v>19.989999999999998</v>
      </c>
      <c r="K8833">
        <v>6.7911980204353197</v>
      </c>
      <c r="L8833">
        <v>59</v>
      </c>
      <c r="M8833">
        <v>0.95165155740686602</v>
      </c>
      <c r="N8833">
        <v>0.94870184254606404</v>
      </c>
      <c r="P8833" t="s">
        <v>42</v>
      </c>
    </row>
    <row r="8834" spans="1:16" x14ac:dyDescent="0.3">
      <c r="A8834" t="str">
        <f t="shared" si="140"/>
        <v>04: Food PubsScotlandPremiumGinBombay Bramble GinTotalAll stocking</v>
      </c>
      <c r="B8834" t="s">
        <v>1</v>
      </c>
      <c r="C8834" t="s">
        <v>109</v>
      </c>
      <c r="D8834" t="s">
        <v>105</v>
      </c>
      <c r="E8834" t="s">
        <v>15</v>
      </c>
      <c r="F8834" t="s">
        <v>47</v>
      </c>
      <c r="G8834" t="s">
        <v>51</v>
      </c>
      <c r="H8834" t="s">
        <v>49</v>
      </c>
      <c r="I8834" t="s">
        <v>12</v>
      </c>
      <c r="J8834" s="1">
        <v>12.6</v>
      </c>
      <c r="K8834">
        <v>3.7117472271318439</v>
      </c>
      <c r="L8834">
        <v>26</v>
      </c>
      <c r="M8834" s="19">
        <v>1.6640258554332099E-2</v>
      </c>
      <c r="N8834" s="19">
        <v>1.6438286770851799E-2</v>
      </c>
      <c r="P8834" t="s">
        <v>42</v>
      </c>
    </row>
    <row r="8835" spans="1:16" x14ac:dyDescent="0.3">
      <c r="A8835" t="str">
        <f t="shared" si="140"/>
        <v>04: Food PubsScotlandPremiumGinBombay SapphireTotalAll stocking</v>
      </c>
      <c r="B8835" t="s">
        <v>1</v>
      </c>
      <c r="C8835" t="s">
        <v>109</v>
      </c>
      <c r="D8835" t="s">
        <v>105</v>
      </c>
      <c r="E8835" t="s">
        <v>15</v>
      </c>
      <c r="F8835" t="s">
        <v>47</v>
      </c>
      <c r="G8835" t="s">
        <v>57</v>
      </c>
      <c r="H8835" t="s">
        <v>49</v>
      </c>
      <c r="I8835" t="s">
        <v>12</v>
      </c>
      <c r="J8835" s="1">
        <v>27.71</v>
      </c>
      <c r="K8835">
        <v>8.9108812021312005</v>
      </c>
      <c r="L8835">
        <v>60</v>
      </c>
      <c r="M8835" s="19">
        <v>7.7303326766065703E-2</v>
      </c>
      <c r="N8835" s="19">
        <v>8.1337635607392503E-2</v>
      </c>
      <c r="P8835" t="s">
        <v>42</v>
      </c>
    </row>
    <row r="8836" spans="1:16" x14ac:dyDescent="0.3">
      <c r="A8836" t="str">
        <f t="shared" si="140"/>
        <v>04: Food PubsScotlandPremiumGinBombay SapphireC: £3.20 - £3.40All stocking</v>
      </c>
      <c r="B8836" t="s">
        <v>1</v>
      </c>
      <c r="C8836" t="s">
        <v>109</v>
      </c>
      <c r="D8836" t="s">
        <v>105</v>
      </c>
      <c r="E8836" t="s">
        <v>15</v>
      </c>
      <c r="F8836" t="s">
        <v>47</v>
      </c>
      <c r="G8836" t="s">
        <v>57</v>
      </c>
      <c r="H8836" t="s">
        <v>49</v>
      </c>
      <c r="I8836" t="s">
        <v>52</v>
      </c>
      <c r="J8836" s="1">
        <v>31.89</v>
      </c>
      <c r="K8836">
        <v>11.30112099834324</v>
      </c>
      <c r="L8836">
        <v>27</v>
      </c>
      <c r="M8836" s="19">
        <v>8.2454370056929793E-2</v>
      </c>
      <c r="N8836" s="19">
        <v>9.1031605471190505E-2</v>
      </c>
      <c r="P8836" t="s">
        <v>42</v>
      </c>
    </row>
    <row r="8837" spans="1:16" x14ac:dyDescent="0.3">
      <c r="A8837" t="str">
        <f t="shared" si="140"/>
        <v>04: Food PubsScotlandPremiumGinGordonsTotalAll stocking</v>
      </c>
      <c r="B8837" t="s">
        <v>1</v>
      </c>
      <c r="C8837" t="s">
        <v>109</v>
      </c>
      <c r="D8837" t="s">
        <v>105</v>
      </c>
      <c r="E8837" t="s">
        <v>15</v>
      </c>
      <c r="F8837" t="s">
        <v>47</v>
      </c>
      <c r="G8837" t="s">
        <v>61</v>
      </c>
      <c r="H8837" t="s">
        <v>49</v>
      </c>
      <c r="I8837" t="s">
        <v>12</v>
      </c>
      <c r="J8837" s="1">
        <v>59.99</v>
      </c>
      <c r="K8837">
        <v>18.516288189422522</v>
      </c>
      <c r="L8837">
        <v>67</v>
      </c>
      <c r="M8837">
        <v>0.183132675254809</v>
      </c>
      <c r="N8837">
        <v>0.18949444288311901</v>
      </c>
      <c r="P8837" t="s">
        <v>42</v>
      </c>
    </row>
    <row r="8838" spans="1:16" x14ac:dyDescent="0.3">
      <c r="A8838" t="str">
        <f t="shared" si="140"/>
        <v>04: Food PubsScotlandPremiumGinGordonsC: £3.20 - £3.40All stocking</v>
      </c>
      <c r="B8838" t="s">
        <v>1</v>
      </c>
      <c r="C8838" t="s">
        <v>109</v>
      </c>
      <c r="D8838" t="s">
        <v>105</v>
      </c>
      <c r="E8838" t="s">
        <v>15</v>
      </c>
      <c r="F8838" t="s">
        <v>47</v>
      </c>
      <c r="G8838" t="s">
        <v>61</v>
      </c>
      <c r="H8838" t="s">
        <v>49</v>
      </c>
      <c r="I8838" t="s">
        <v>52</v>
      </c>
      <c r="J8838" s="1">
        <v>58.81</v>
      </c>
      <c r="K8838">
        <v>17.37329778065072</v>
      </c>
      <c r="L8838">
        <v>34</v>
      </c>
      <c r="M8838">
        <v>0.16021352042436801</v>
      </c>
      <c r="N8838">
        <v>0.16519685588301899</v>
      </c>
      <c r="P8838" t="s">
        <v>42</v>
      </c>
    </row>
    <row r="8839" spans="1:16" x14ac:dyDescent="0.3">
      <c r="A8839" t="str">
        <f t="shared" si="140"/>
        <v>04: Food PubsScotlandPremiumGinGordons Pink GinTotalAll stocking</v>
      </c>
      <c r="B8839" t="s">
        <v>1</v>
      </c>
      <c r="C8839" t="s">
        <v>109</v>
      </c>
      <c r="D8839" t="s">
        <v>105</v>
      </c>
      <c r="E8839" t="s">
        <v>15</v>
      </c>
      <c r="F8839" t="s">
        <v>47</v>
      </c>
      <c r="G8839" t="s">
        <v>62</v>
      </c>
      <c r="H8839" t="s">
        <v>49</v>
      </c>
      <c r="I8839" t="s">
        <v>12</v>
      </c>
      <c r="J8839" s="1">
        <v>52.51</v>
      </c>
      <c r="K8839">
        <v>15.544479916219041</v>
      </c>
      <c r="L8839">
        <v>69</v>
      </c>
      <c r="M8839">
        <v>0.15880014268886999</v>
      </c>
      <c r="N8839">
        <v>0.159568239515124</v>
      </c>
      <c r="P8839" t="s">
        <v>42</v>
      </c>
    </row>
    <row r="8840" spans="1:16" x14ac:dyDescent="0.3">
      <c r="A8840" t="str">
        <f t="shared" si="140"/>
        <v>04: Food PubsScotlandPremiumGinGordons Pink GinC: £3.20 - £3.40All stocking</v>
      </c>
      <c r="B8840" t="s">
        <v>1</v>
      </c>
      <c r="C8840" t="s">
        <v>109</v>
      </c>
      <c r="D8840" t="s">
        <v>105</v>
      </c>
      <c r="E8840" t="s">
        <v>15</v>
      </c>
      <c r="F8840" t="s">
        <v>47</v>
      </c>
      <c r="G8840" t="s">
        <v>62</v>
      </c>
      <c r="H8840" t="s">
        <v>49</v>
      </c>
      <c r="I8840" t="s">
        <v>52</v>
      </c>
      <c r="J8840" s="1">
        <v>54.91</v>
      </c>
      <c r="K8840">
        <v>16.317086247086241</v>
      </c>
      <c r="L8840">
        <v>30</v>
      </c>
      <c r="M8840">
        <v>0.16843805690233701</v>
      </c>
      <c r="N8840">
        <v>0.15983274885352</v>
      </c>
      <c r="P8840" t="s">
        <v>42</v>
      </c>
    </row>
    <row r="8841" spans="1:16" x14ac:dyDescent="0.3">
      <c r="A8841" t="str">
        <f t="shared" si="140"/>
        <v>04: Food PubsScotlandPremiumGinGordons Pink GinD: £3.40 - £3.60All stocking</v>
      </c>
      <c r="B8841" t="s">
        <v>1</v>
      </c>
      <c r="C8841" t="s">
        <v>109</v>
      </c>
      <c r="D8841" t="s">
        <v>105</v>
      </c>
      <c r="E8841" t="s">
        <v>15</v>
      </c>
      <c r="F8841" t="s">
        <v>47</v>
      </c>
      <c r="G8841" t="s">
        <v>62</v>
      </c>
      <c r="H8841" t="s">
        <v>49</v>
      </c>
      <c r="I8841" t="s">
        <v>53</v>
      </c>
      <c r="J8841" s="1">
        <v>53.53</v>
      </c>
      <c r="K8841">
        <v>15.363947163947159</v>
      </c>
      <c r="L8841">
        <v>30</v>
      </c>
      <c r="M8841">
        <v>0.17478016136497099</v>
      </c>
      <c r="N8841">
        <v>0.17215865395819299</v>
      </c>
      <c r="P8841" t="s">
        <v>42</v>
      </c>
    </row>
    <row r="8842" spans="1:16" x14ac:dyDescent="0.3">
      <c r="A8842" t="str">
        <f t="shared" si="140"/>
        <v>04: Food PubsScotlandPremiumGinGordons Pink GinE: £3.60 - £3.80All stocking</v>
      </c>
      <c r="B8842" t="s">
        <v>1</v>
      </c>
      <c r="C8842" t="s">
        <v>109</v>
      </c>
      <c r="D8842" t="s">
        <v>105</v>
      </c>
      <c r="E8842" t="s">
        <v>15</v>
      </c>
      <c r="F8842" t="s">
        <v>47</v>
      </c>
      <c r="G8842" t="s">
        <v>62</v>
      </c>
      <c r="H8842" t="s">
        <v>49</v>
      </c>
      <c r="I8842" t="s">
        <v>54</v>
      </c>
      <c r="J8842" s="1">
        <v>49.83</v>
      </c>
      <c r="K8842">
        <v>14.25397074190176</v>
      </c>
      <c r="L8842">
        <v>29</v>
      </c>
      <c r="M8842">
        <v>0.158242612752722</v>
      </c>
      <c r="N8842">
        <v>0.152069691300281</v>
      </c>
      <c r="P8842" t="s">
        <v>42</v>
      </c>
    </row>
    <row r="8843" spans="1:16" x14ac:dyDescent="0.3">
      <c r="A8843" t="str">
        <f t="shared" si="140"/>
        <v>04: Food PubsScotlandPremiumGinHendricksTotalAll stocking</v>
      </c>
      <c r="B8843" t="s">
        <v>1</v>
      </c>
      <c r="C8843" t="s">
        <v>109</v>
      </c>
      <c r="D8843" t="s">
        <v>105</v>
      </c>
      <c r="E8843" t="s">
        <v>15</v>
      </c>
      <c r="F8843" t="s">
        <v>47</v>
      </c>
      <c r="G8843" t="s">
        <v>63</v>
      </c>
      <c r="H8843" t="s">
        <v>49</v>
      </c>
      <c r="I8843" t="s">
        <v>12</v>
      </c>
      <c r="J8843" s="1">
        <v>23.3</v>
      </c>
      <c r="K8843">
        <v>6.4016602800184792</v>
      </c>
      <c r="L8843">
        <v>67</v>
      </c>
      <c r="M8843" s="19">
        <v>5.0625633542129497E-2</v>
      </c>
      <c r="N8843" s="19">
        <v>4.8007964080372202E-2</v>
      </c>
      <c r="P8843" t="s">
        <v>42</v>
      </c>
    </row>
    <row r="8844" spans="1:16" x14ac:dyDescent="0.3">
      <c r="A8844" t="str">
        <f t="shared" si="140"/>
        <v>04: Food PubsScotlandPremiumGinHendricksG: £4.00 - £4.20All stocking</v>
      </c>
      <c r="B8844" t="s">
        <v>1</v>
      </c>
      <c r="C8844" t="s">
        <v>109</v>
      </c>
      <c r="D8844" t="s">
        <v>105</v>
      </c>
      <c r="E8844" t="s">
        <v>15</v>
      </c>
      <c r="F8844" t="s">
        <v>47</v>
      </c>
      <c r="G8844" t="s">
        <v>63</v>
      </c>
      <c r="H8844" t="s">
        <v>49</v>
      </c>
      <c r="I8844" t="s">
        <v>56</v>
      </c>
      <c r="J8844" s="1">
        <v>23.02</v>
      </c>
      <c r="K8844">
        <v>6.4412348935786392</v>
      </c>
      <c r="L8844">
        <v>32</v>
      </c>
      <c r="M8844" s="19">
        <v>6.2504950244677795E-2</v>
      </c>
      <c r="N8844" s="19">
        <v>5.9418237948959098E-2</v>
      </c>
      <c r="P8844" t="s">
        <v>42</v>
      </c>
    </row>
    <row r="8845" spans="1:16" x14ac:dyDescent="0.3">
      <c r="A8845" t="str">
        <f t="shared" si="140"/>
        <v>04: Food PubsScotlandPremiumGinTanquerayTotalAll stocking</v>
      </c>
      <c r="B8845" t="s">
        <v>1</v>
      </c>
      <c r="C8845" t="s">
        <v>109</v>
      </c>
      <c r="D8845" t="s">
        <v>105</v>
      </c>
      <c r="E8845" t="s">
        <v>15</v>
      </c>
      <c r="F8845" t="s">
        <v>47</v>
      </c>
      <c r="G8845" t="s">
        <v>67</v>
      </c>
      <c r="H8845" t="s">
        <v>49</v>
      </c>
      <c r="I8845" t="s">
        <v>12</v>
      </c>
      <c r="J8845" s="1">
        <v>24.55</v>
      </c>
      <c r="K8845">
        <v>7.9644276332985999</v>
      </c>
      <c r="L8845">
        <v>62</v>
      </c>
      <c r="M8845" s="19">
        <v>5.6593474635754398E-2</v>
      </c>
      <c r="N8845" s="19">
        <v>6.2612121100035098E-2</v>
      </c>
      <c r="P8845" t="s">
        <v>42</v>
      </c>
    </row>
    <row r="8846" spans="1:16" x14ac:dyDescent="0.3">
      <c r="A8846" t="str">
        <f t="shared" si="140"/>
        <v>04: Food PubsScotlandPremiumGinTanqueray 10TotalAll stocking</v>
      </c>
      <c r="B8846" t="s">
        <v>1</v>
      </c>
      <c r="C8846" t="s">
        <v>109</v>
      </c>
      <c r="D8846" t="s">
        <v>105</v>
      </c>
      <c r="E8846" t="s">
        <v>15</v>
      </c>
      <c r="F8846" t="s">
        <v>47</v>
      </c>
      <c r="G8846" t="s">
        <v>68</v>
      </c>
      <c r="H8846" t="s">
        <v>49</v>
      </c>
      <c r="I8846" t="s">
        <v>12</v>
      </c>
      <c r="J8846" s="1">
        <v>14.54</v>
      </c>
      <c r="K8846">
        <v>3.6243802493802479</v>
      </c>
      <c r="L8846">
        <v>27</v>
      </c>
      <c r="M8846" s="19">
        <v>1.36668038420642E-2</v>
      </c>
      <c r="N8846" s="19">
        <v>1.1834227509524901E-2</v>
      </c>
      <c r="P8846" t="s">
        <v>42</v>
      </c>
    </row>
    <row r="8847" spans="1:16" x14ac:dyDescent="0.3">
      <c r="A8847" t="str">
        <f t="shared" si="140"/>
        <v>04: Food PubsScotlandPremiumGinTanqueray Flor De SevillaTotalAll stocking</v>
      </c>
      <c r="B8847" t="s">
        <v>1</v>
      </c>
      <c r="C8847" t="s">
        <v>109</v>
      </c>
      <c r="D8847" t="s">
        <v>105</v>
      </c>
      <c r="E8847" t="s">
        <v>15</v>
      </c>
      <c r="F8847" t="s">
        <v>47</v>
      </c>
      <c r="G8847" t="s">
        <v>69</v>
      </c>
      <c r="H8847" t="s">
        <v>49</v>
      </c>
      <c r="I8847" t="s">
        <v>12</v>
      </c>
      <c r="J8847" s="1">
        <v>19.79</v>
      </c>
      <c r="K8847">
        <v>5.2357791818318002</v>
      </c>
      <c r="L8847">
        <v>57</v>
      </c>
      <c r="M8847" s="19">
        <v>4.0179119006718299E-2</v>
      </c>
      <c r="N8847" s="19">
        <v>3.6364114053147698E-2</v>
      </c>
      <c r="P8847" t="s">
        <v>42</v>
      </c>
    </row>
    <row r="8848" spans="1:16" x14ac:dyDescent="0.3">
      <c r="A8848" t="str">
        <f t="shared" si="140"/>
        <v>04: Food PubsScotlandPremiumGinWhitley Neill Rhubarb And GingerTotalAll stocking</v>
      </c>
      <c r="B8848" t="s">
        <v>1</v>
      </c>
      <c r="C8848" t="s">
        <v>109</v>
      </c>
      <c r="D8848" t="s">
        <v>105</v>
      </c>
      <c r="E8848" t="s">
        <v>15</v>
      </c>
      <c r="F8848" t="s">
        <v>47</v>
      </c>
      <c r="G8848" t="s">
        <v>70</v>
      </c>
      <c r="H8848" t="s">
        <v>49</v>
      </c>
      <c r="I8848" t="s">
        <v>12</v>
      </c>
      <c r="J8848" s="1">
        <v>22.66</v>
      </c>
      <c r="K8848">
        <v>6.3591315430601192</v>
      </c>
      <c r="L8848">
        <v>42</v>
      </c>
      <c r="M8848" s="19">
        <v>6.0732147017318702E-2</v>
      </c>
      <c r="N8848">
        <v>5.5536418404890001E-2</v>
      </c>
      <c r="P8848" t="s">
        <v>42</v>
      </c>
    </row>
    <row r="8849" spans="1:16" x14ac:dyDescent="0.3">
      <c r="A8849" t="str">
        <f t="shared" si="140"/>
        <v>04: Food PubsScotlandPremiumNon Flavoured VodkaAbsolut BlueTotalAll stocking</v>
      </c>
      <c r="B8849" t="s">
        <v>1</v>
      </c>
      <c r="C8849" t="s">
        <v>109</v>
      </c>
      <c r="D8849" t="s">
        <v>105</v>
      </c>
      <c r="E8849" t="s">
        <v>15</v>
      </c>
      <c r="F8849" t="s">
        <v>71</v>
      </c>
      <c r="G8849" t="s">
        <v>72</v>
      </c>
      <c r="H8849" t="s">
        <v>49</v>
      </c>
      <c r="I8849" t="s">
        <v>12</v>
      </c>
      <c r="J8849" s="1">
        <v>21.89</v>
      </c>
      <c r="K8849">
        <v>6.4238239769489596</v>
      </c>
      <c r="L8849">
        <v>48</v>
      </c>
      <c r="M8849" s="19">
        <v>4.01407772767719E-2</v>
      </c>
      <c r="N8849" s="19">
        <v>3.7975126898082801E-2</v>
      </c>
      <c r="P8849" t="s">
        <v>42</v>
      </c>
    </row>
    <row r="8850" spans="1:16" x14ac:dyDescent="0.3">
      <c r="A8850" t="str">
        <f t="shared" si="140"/>
        <v>04: Food PubsScotlandPremiumNon Flavoured VodkaSmirnoff RedTotalAll stocking</v>
      </c>
      <c r="B8850" t="s">
        <v>1</v>
      </c>
      <c r="C8850" t="s">
        <v>109</v>
      </c>
      <c r="D8850" t="s">
        <v>105</v>
      </c>
      <c r="E8850" t="s">
        <v>15</v>
      </c>
      <c r="F8850" t="s">
        <v>71</v>
      </c>
      <c r="G8850" t="s">
        <v>77</v>
      </c>
      <c r="H8850" t="s">
        <v>49</v>
      </c>
      <c r="I8850" t="s">
        <v>12</v>
      </c>
      <c r="J8850" s="1">
        <v>283.58</v>
      </c>
      <c r="K8850">
        <v>87.744160363446014</v>
      </c>
      <c r="L8850">
        <v>70</v>
      </c>
      <c r="M8850">
        <v>0.88395594856091797</v>
      </c>
      <c r="N8850">
        <v>0.89246346484862804</v>
      </c>
      <c r="P8850" t="s">
        <v>42</v>
      </c>
    </row>
    <row r="8851" spans="1:16" x14ac:dyDescent="0.3">
      <c r="A8851" t="str">
        <f t="shared" si="140"/>
        <v>04: Food PubsScotlandPremiumNon Flavoured VodkaSmirnoff RedB: £3 - £3.20All stocking</v>
      </c>
      <c r="B8851" t="s">
        <v>1</v>
      </c>
      <c r="C8851" t="s">
        <v>109</v>
      </c>
      <c r="D8851" t="s">
        <v>105</v>
      </c>
      <c r="E8851" t="s">
        <v>15</v>
      </c>
      <c r="F8851" t="s">
        <v>71</v>
      </c>
      <c r="G8851" t="s">
        <v>77</v>
      </c>
      <c r="H8851" t="s">
        <v>49</v>
      </c>
      <c r="I8851" t="s">
        <v>59</v>
      </c>
      <c r="J8851" s="1">
        <v>219.74</v>
      </c>
      <c r="K8851">
        <v>67.924839049839207</v>
      </c>
      <c r="L8851">
        <v>42</v>
      </c>
      <c r="M8851">
        <v>0.92208128197403805</v>
      </c>
      <c r="N8851">
        <v>0.92371219832622098</v>
      </c>
      <c r="P8851" t="s">
        <v>42</v>
      </c>
    </row>
    <row r="8852" spans="1:16" x14ac:dyDescent="0.3">
      <c r="A8852" t="str">
        <f t="shared" si="140"/>
        <v>04: Food PubsScotlandPremiumNon Flavoured VodkaSmirnoff RedC: £3.20 - £3.40All stocking</v>
      </c>
      <c r="B8852" t="s">
        <v>1</v>
      </c>
      <c r="C8852" t="s">
        <v>109</v>
      </c>
      <c r="D8852" t="s">
        <v>105</v>
      </c>
      <c r="E8852" t="s">
        <v>15</v>
      </c>
      <c r="F8852" t="s">
        <v>71</v>
      </c>
      <c r="G8852" t="s">
        <v>77</v>
      </c>
      <c r="H8852" t="s">
        <v>49</v>
      </c>
      <c r="I8852" t="s">
        <v>52</v>
      </c>
      <c r="J8852" s="1">
        <v>200.79</v>
      </c>
      <c r="K8852">
        <v>59.854367854368</v>
      </c>
      <c r="L8852">
        <v>33</v>
      </c>
      <c r="M8852">
        <v>0.82955062677374902</v>
      </c>
      <c r="N8852">
        <v>0.83689048342324401</v>
      </c>
      <c r="P8852" t="s">
        <v>42</v>
      </c>
    </row>
    <row r="8853" spans="1:16" x14ac:dyDescent="0.3">
      <c r="A8853" t="str">
        <f t="shared" si="140"/>
        <v>04: Food PubsScotlandPremiumTequilaOlmeca BlancoTotalAll stocking</v>
      </c>
      <c r="B8853" t="s">
        <v>1</v>
      </c>
      <c r="C8853" t="s">
        <v>109</v>
      </c>
      <c r="D8853" t="s">
        <v>105</v>
      </c>
      <c r="E8853" t="s">
        <v>15</v>
      </c>
      <c r="F8853" t="s">
        <v>78</v>
      </c>
      <c r="G8853" t="s">
        <v>83</v>
      </c>
      <c r="H8853" t="s">
        <v>49</v>
      </c>
      <c r="I8853" t="s">
        <v>12</v>
      </c>
      <c r="J8853" s="1">
        <v>26.12</v>
      </c>
      <c r="K8853">
        <v>7.7853724053724003</v>
      </c>
      <c r="L8853">
        <v>30</v>
      </c>
      <c r="M8853">
        <v>0.44462621952314602</v>
      </c>
      <c r="N8853">
        <v>0.4727534443759</v>
      </c>
      <c r="P8853" t="s">
        <v>42</v>
      </c>
    </row>
    <row r="8854" spans="1:16" x14ac:dyDescent="0.3">
      <c r="A8854" t="str">
        <f t="shared" si="140"/>
        <v>04: Food PubsScotlandPremiumWhite RumBacardi Carta BlancaTotalAll stocking</v>
      </c>
      <c r="B8854" t="s">
        <v>1</v>
      </c>
      <c r="C8854" t="s">
        <v>109</v>
      </c>
      <c r="D8854" t="s">
        <v>105</v>
      </c>
      <c r="E8854" t="s">
        <v>15</v>
      </c>
      <c r="F8854" t="s">
        <v>85</v>
      </c>
      <c r="G8854" t="s">
        <v>86</v>
      </c>
      <c r="H8854" t="s">
        <v>49</v>
      </c>
      <c r="I8854" t="s">
        <v>12</v>
      </c>
      <c r="J8854" s="1">
        <v>24.75</v>
      </c>
      <c r="K8854">
        <v>7.6590502931412008</v>
      </c>
      <c r="L8854">
        <v>55</v>
      </c>
      <c r="M8854">
        <v>0.945247413492463</v>
      </c>
      <c r="N8854">
        <v>0.94822888283378703</v>
      </c>
      <c r="P8854" t="s">
        <v>42</v>
      </c>
    </row>
    <row r="8855" spans="1:16" x14ac:dyDescent="0.3">
      <c r="A8855" t="str">
        <f t="shared" si="140"/>
        <v>04: Food PubsScotlandPremiumWhite RumBacardi Carta BlancaB: £3 - £3.20All stocking</v>
      </c>
      <c r="B8855" t="s">
        <v>1</v>
      </c>
      <c r="C8855" t="s">
        <v>109</v>
      </c>
      <c r="D8855" t="s">
        <v>105</v>
      </c>
      <c r="E8855" t="s">
        <v>15</v>
      </c>
      <c r="F8855" t="s">
        <v>85</v>
      </c>
      <c r="G8855" t="s">
        <v>86</v>
      </c>
      <c r="H8855" t="s">
        <v>49</v>
      </c>
      <c r="I8855" t="s">
        <v>59</v>
      </c>
      <c r="J8855" s="1">
        <v>21.24</v>
      </c>
      <c r="K8855">
        <v>7.0584184606243605</v>
      </c>
      <c r="L8855">
        <v>34</v>
      </c>
      <c r="M8855">
        <v>0.94635019566329304</v>
      </c>
      <c r="N8855">
        <v>0.94450411743644802</v>
      </c>
      <c r="P8855" t="s">
        <v>42</v>
      </c>
    </row>
    <row r="8856" spans="1:16" x14ac:dyDescent="0.3">
      <c r="A8856" t="str">
        <f t="shared" si="140"/>
        <v>04: Food PubsScotlandPremiumWhite RumBacardi Carta BlancaC: £3.20 - £3.40All stocking</v>
      </c>
      <c r="B8856" t="s">
        <v>1</v>
      </c>
      <c r="C8856" t="s">
        <v>109</v>
      </c>
      <c r="D8856" t="s">
        <v>105</v>
      </c>
      <c r="E8856" t="s">
        <v>15</v>
      </c>
      <c r="F8856" t="s">
        <v>85</v>
      </c>
      <c r="G8856" t="s">
        <v>86</v>
      </c>
      <c r="H8856" t="s">
        <v>49</v>
      </c>
      <c r="I8856" t="s">
        <v>52</v>
      </c>
      <c r="J8856" s="1">
        <v>25.11</v>
      </c>
      <c r="K8856">
        <v>7.7305742334588397</v>
      </c>
      <c r="L8856">
        <v>26</v>
      </c>
      <c r="M8856">
        <v>0.94969908565987504</v>
      </c>
      <c r="N8856">
        <v>0.94613861386138598</v>
      </c>
      <c r="P8856" t="s">
        <v>42</v>
      </c>
    </row>
    <row r="8857" spans="1:16" x14ac:dyDescent="0.3">
      <c r="A8857" t="str">
        <f t="shared" si="140"/>
        <v>04: Food PubsScotlandTotalGinBombay Bramble GinTotalAll stocking</v>
      </c>
      <c r="B8857" t="s">
        <v>1</v>
      </c>
      <c r="C8857" t="s">
        <v>109</v>
      </c>
      <c r="D8857" t="s">
        <v>105</v>
      </c>
      <c r="E8857" t="s">
        <v>12</v>
      </c>
      <c r="F8857" t="s">
        <v>47</v>
      </c>
      <c r="G8857" t="s">
        <v>51</v>
      </c>
      <c r="H8857" t="s">
        <v>49</v>
      </c>
      <c r="I8857" t="s">
        <v>12</v>
      </c>
      <c r="J8857" s="1">
        <v>10.35</v>
      </c>
      <c r="K8857">
        <v>3.0807384455821962</v>
      </c>
      <c r="L8857">
        <v>64</v>
      </c>
      <c r="M8857" s="19">
        <v>1.7773664395388598E-2</v>
      </c>
      <c r="N8857" s="19">
        <v>1.7511683512661701E-2</v>
      </c>
      <c r="P8857" t="s">
        <v>42</v>
      </c>
    </row>
    <row r="8858" spans="1:16" x14ac:dyDescent="0.3">
      <c r="A8858" t="str">
        <f t="shared" si="140"/>
        <v>04: Food PubsScotlandTotalGinBombay SapphireTotalAll stocking</v>
      </c>
      <c r="B8858" t="s">
        <v>1</v>
      </c>
      <c r="C8858" t="s">
        <v>109</v>
      </c>
      <c r="D8858" t="s">
        <v>105</v>
      </c>
      <c r="E8858" t="s">
        <v>12</v>
      </c>
      <c r="F8858" t="s">
        <v>47</v>
      </c>
      <c r="G8858" t="s">
        <v>57</v>
      </c>
      <c r="H8858" t="s">
        <v>49</v>
      </c>
      <c r="I8858" t="s">
        <v>12</v>
      </c>
      <c r="J8858" s="1">
        <v>21.35</v>
      </c>
      <c r="K8858">
        <v>6.8668583152957998</v>
      </c>
      <c r="L8858">
        <v>128</v>
      </c>
      <c r="M8858" s="19">
        <v>6.7003226039122801E-2</v>
      </c>
      <c r="N8858" s="19">
        <v>6.8120768055807496E-2</v>
      </c>
      <c r="P8858" t="s">
        <v>42</v>
      </c>
    </row>
    <row r="8859" spans="1:16" x14ac:dyDescent="0.3">
      <c r="A8859" t="str">
        <f t="shared" si="140"/>
        <v>04: Food PubsScotlandTotalGinBombay SapphireC: £3.20 - £3.40All stocking</v>
      </c>
      <c r="B8859" t="s">
        <v>1</v>
      </c>
      <c r="C8859" t="s">
        <v>109</v>
      </c>
      <c r="D8859" t="s">
        <v>105</v>
      </c>
      <c r="E8859" t="s">
        <v>12</v>
      </c>
      <c r="F8859" t="s">
        <v>47</v>
      </c>
      <c r="G8859" t="s">
        <v>57</v>
      </c>
      <c r="H8859" t="s">
        <v>49</v>
      </c>
      <c r="I8859" t="s">
        <v>52</v>
      </c>
      <c r="J8859" s="1">
        <v>26.26</v>
      </c>
      <c r="K8859">
        <v>9.3717196885801606</v>
      </c>
      <c r="L8859">
        <v>43</v>
      </c>
      <c r="M8859" s="19">
        <v>7.5727156989026198E-2</v>
      </c>
      <c r="N8859" s="19">
        <v>8.3301024440434801E-2</v>
      </c>
      <c r="P8859" t="s">
        <v>42</v>
      </c>
    </row>
    <row r="8860" spans="1:16" x14ac:dyDescent="0.3">
      <c r="A8860" t="str">
        <f t="shared" si="140"/>
        <v>04: Food PubsScotlandTotalGinBombay SapphireD: £3.40 - £3.60All stocking</v>
      </c>
      <c r="B8860" t="s">
        <v>1</v>
      </c>
      <c r="C8860" t="s">
        <v>109</v>
      </c>
      <c r="D8860" t="s">
        <v>105</v>
      </c>
      <c r="E8860" t="s">
        <v>12</v>
      </c>
      <c r="F8860" t="s">
        <v>47</v>
      </c>
      <c r="G8860" t="s">
        <v>57</v>
      </c>
      <c r="H8860" t="s">
        <v>49</v>
      </c>
      <c r="I8860" t="s">
        <v>53</v>
      </c>
      <c r="J8860" s="1">
        <v>23.01</v>
      </c>
      <c r="K8860">
        <v>7.49495793095792</v>
      </c>
      <c r="L8860">
        <v>50</v>
      </c>
      <c r="M8860" s="19">
        <v>7.64314977600975E-2</v>
      </c>
      <c r="N8860" s="19">
        <v>8.1332808605535906E-2</v>
      </c>
      <c r="P8860" t="s">
        <v>42</v>
      </c>
    </row>
    <row r="8861" spans="1:16" x14ac:dyDescent="0.3">
      <c r="A8861" t="str">
        <f t="shared" si="140"/>
        <v>04: Food PubsScotlandTotalGinBombay SapphireE: £3.60 - £3.80All stocking</v>
      </c>
      <c r="B8861" t="s">
        <v>1</v>
      </c>
      <c r="C8861" t="s">
        <v>109</v>
      </c>
      <c r="D8861" t="s">
        <v>105</v>
      </c>
      <c r="E8861" t="s">
        <v>12</v>
      </c>
      <c r="F8861" t="s">
        <v>47</v>
      </c>
      <c r="G8861" t="s">
        <v>57</v>
      </c>
      <c r="H8861" t="s">
        <v>49</v>
      </c>
      <c r="I8861" t="s">
        <v>54</v>
      </c>
      <c r="J8861" s="1">
        <v>19.8</v>
      </c>
      <c r="K8861">
        <v>5.5939242749587592</v>
      </c>
      <c r="L8861">
        <v>29</v>
      </c>
      <c r="M8861" s="19">
        <v>6.7599835139741396E-2</v>
      </c>
      <c r="N8861" s="19">
        <v>6.1936977678086903E-2</v>
      </c>
      <c r="P8861" t="s">
        <v>42</v>
      </c>
    </row>
    <row r="8862" spans="1:16" x14ac:dyDescent="0.3">
      <c r="A8862" t="str">
        <f t="shared" si="140"/>
        <v>04: Food PubsScotlandTotalGinBombay SapphireF: £3.80 - £4.00All stocking</v>
      </c>
      <c r="B8862" t="s">
        <v>1</v>
      </c>
      <c r="C8862" t="s">
        <v>109</v>
      </c>
      <c r="D8862" t="s">
        <v>105</v>
      </c>
      <c r="E8862" t="s">
        <v>12</v>
      </c>
      <c r="F8862" t="s">
        <v>47</v>
      </c>
      <c r="G8862" t="s">
        <v>57</v>
      </c>
      <c r="H8862" t="s">
        <v>49</v>
      </c>
      <c r="I8862" t="s">
        <v>55</v>
      </c>
      <c r="J8862" s="1">
        <v>21.59</v>
      </c>
      <c r="K8862">
        <v>6.4281998383560799</v>
      </c>
      <c r="L8862">
        <v>32</v>
      </c>
      <c r="M8862" s="19">
        <v>7.3021390072547196E-2</v>
      </c>
      <c r="N8862" s="19">
        <v>6.9943403650010602E-2</v>
      </c>
      <c r="P8862" t="s">
        <v>42</v>
      </c>
    </row>
    <row r="8863" spans="1:16" x14ac:dyDescent="0.3">
      <c r="A8863" t="str">
        <f t="shared" si="140"/>
        <v>04: Food PubsScotlandTotalGinGordonsA: &lt;£3All stocking</v>
      </c>
      <c r="B8863" t="s">
        <v>1</v>
      </c>
      <c r="C8863" t="s">
        <v>109</v>
      </c>
      <c r="D8863" t="s">
        <v>105</v>
      </c>
      <c r="E8863" t="s">
        <v>12</v>
      </c>
      <c r="F8863" t="s">
        <v>47</v>
      </c>
      <c r="G8863" t="s">
        <v>61</v>
      </c>
      <c r="H8863" t="s">
        <v>49</v>
      </c>
      <c r="I8863" t="s">
        <v>58</v>
      </c>
      <c r="J8863" s="1">
        <v>47.59</v>
      </c>
      <c r="K8863">
        <v>15.819635415089961</v>
      </c>
      <c r="L8863">
        <v>66</v>
      </c>
      <c r="M8863">
        <v>0.18598224710664199</v>
      </c>
      <c r="N8863">
        <v>0.19017986655062399</v>
      </c>
      <c r="P8863" t="s">
        <v>42</v>
      </c>
    </row>
    <row r="8864" spans="1:16" x14ac:dyDescent="0.3">
      <c r="A8864" t="str">
        <f t="shared" si="140"/>
        <v>04: Food PubsScotlandTotalGinGordonsTotalAll stocking</v>
      </c>
      <c r="B8864" t="s">
        <v>1</v>
      </c>
      <c r="C8864" t="s">
        <v>109</v>
      </c>
      <c r="D8864" t="s">
        <v>105</v>
      </c>
      <c r="E8864" t="s">
        <v>12</v>
      </c>
      <c r="F8864" t="s">
        <v>47</v>
      </c>
      <c r="G8864" t="s">
        <v>61</v>
      </c>
      <c r="H8864" t="s">
        <v>49</v>
      </c>
      <c r="I8864" t="s">
        <v>12</v>
      </c>
      <c r="J8864" s="1">
        <v>52.65</v>
      </c>
      <c r="K8864">
        <v>16.364792027895479</v>
      </c>
      <c r="L8864">
        <v>145</v>
      </c>
      <c r="M8864">
        <v>0.18559997652750901</v>
      </c>
      <c r="N8864">
        <v>0.19262818867730799</v>
      </c>
      <c r="P8864" t="s">
        <v>42</v>
      </c>
    </row>
    <row r="8865" spans="1:16" x14ac:dyDescent="0.3">
      <c r="A8865" t="str">
        <f t="shared" si="140"/>
        <v>04: Food PubsScotlandTotalGinGordonsB: £3 - £3.20All stocking</v>
      </c>
      <c r="B8865" t="s">
        <v>1</v>
      </c>
      <c r="C8865" t="s">
        <v>109</v>
      </c>
      <c r="D8865" t="s">
        <v>105</v>
      </c>
      <c r="E8865" t="s">
        <v>12</v>
      </c>
      <c r="F8865" t="s">
        <v>47</v>
      </c>
      <c r="G8865" t="s">
        <v>61</v>
      </c>
      <c r="H8865" t="s">
        <v>49</v>
      </c>
      <c r="I8865" t="s">
        <v>59</v>
      </c>
      <c r="J8865" s="1">
        <v>52.88</v>
      </c>
      <c r="K8865">
        <v>16.688037855002118</v>
      </c>
      <c r="L8865">
        <v>56</v>
      </c>
      <c r="M8865">
        <v>0.20333358128835899</v>
      </c>
      <c r="N8865">
        <v>0.199661029438856</v>
      </c>
      <c r="P8865" t="s">
        <v>42</v>
      </c>
    </row>
    <row r="8866" spans="1:16" x14ac:dyDescent="0.3">
      <c r="A8866" t="str">
        <f t="shared" si="140"/>
        <v>04: Food PubsScotlandTotalGinGordonsC: £3.20 - £3.40All stocking</v>
      </c>
      <c r="B8866" t="s">
        <v>1</v>
      </c>
      <c r="C8866" t="s">
        <v>109</v>
      </c>
      <c r="D8866" t="s">
        <v>105</v>
      </c>
      <c r="E8866" t="s">
        <v>12</v>
      </c>
      <c r="F8866" t="s">
        <v>47</v>
      </c>
      <c r="G8866" t="s">
        <v>61</v>
      </c>
      <c r="H8866" t="s">
        <v>49</v>
      </c>
      <c r="I8866" t="s">
        <v>52</v>
      </c>
      <c r="J8866" s="1">
        <v>54.06</v>
      </c>
      <c r="K8866">
        <v>16.583915059299681</v>
      </c>
      <c r="L8866">
        <v>65</v>
      </c>
      <c r="M8866">
        <v>0.17405401966931699</v>
      </c>
      <c r="N8866">
        <v>0.18359117511268599</v>
      </c>
      <c r="P8866" t="s">
        <v>42</v>
      </c>
    </row>
    <row r="8867" spans="1:16" x14ac:dyDescent="0.3">
      <c r="A8867" t="str">
        <f t="shared" si="140"/>
        <v>04: Food PubsScotlandTotalGinGordonsD: £3.40 - £3.60All stocking</v>
      </c>
      <c r="B8867" t="s">
        <v>1</v>
      </c>
      <c r="C8867" t="s">
        <v>109</v>
      </c>
      <c r="D8867" t="s">
        <v>105</v>
      </c>
      <c r="E8867" t="s">
        <v>12</v>
      </c>
      <c r="F8867" t="s">
        <v>47</v>
      </c>
      <c r="G8867" t="s">
        <v>61</v>
      </c>
      <c r="H8867" t="s">
        <v>49</v>
      </c>
      <c r="I8867" t="s">
        <v>53</v>
      </c>
      <c r="J8867" s="1">
        <v>55.27</v>
      </c>
      <c r="K8867">
        <v>17.125729003506798</v>
      </c>
      <c r="L8867">
        <v>54</v>
      </c>
      <c r="M8867">
        <v>0.19625238620052601</v>
      </c>
      <c r="N8867">
        <v>0.20930274274848901</v>
      </c>
      <c r="P8867" t="s">
        <v>42</v>
      </c>
    </row>
    <row r="8868" spans="1:16" x14ac:dyDescent="0.3">
      <c r="A8868" t="str">
        <f t="shared" si="140"/>
        <v>04: Food PubsScotlandTotalGinGordonsE: £3.60 - £3.80All stocking</v>
      </c>
      <c r="B8868" t="s">
        <v>1</v>
      </c>
      <c r="C8868" t="s">
        <v>109</v>
      </c>
      <c r="D8868" t="s">
        <v>105</v>
      </c>
      <c r="E8868" t="s">
        <v>12</v>
      </c>
      <c r="F8868" t="s">
        <v>47</v>
      </c>
      <c r="G8868" t="s">
        <v>61</v>
      </c>
      <c r="H8868" t="s">
        <v>49</v>
      </c>
      <c r="I8868" t="s">
        <v>54</v>
      </c>
      <c r="J8868" s="1">
        <v>70.22</v>
      </c>
      <c r="K8868">
        <v>20.468660968660959</v>
      </c>
      <c r="L8868">
        <v>27</v>
      </c>
      <c r="M8868">
        <v>0.25299314317649302</v>
      </c>
      <c r="N8868">
        <v>0.25557544003392302</v>
      </c>
      <c r="P8868" t="s">
        <v>42</v>
      </c>
    </row>
    <row r="8869" spans="1:16" x14ac:dyDescent="0.3">
      <c r="A8869" t="str">
        <f t="shared" si="140"/>
        <v>04: Food PubsScotlandTotalGinGordonsF: £3.80 - £4.00All stocking</v>
      </c>
      <c r="B8869" t="s">
        <v>1</v>
      </c>
      <c r="C8869" t="s">
        <v>109</v>
      </c>
      <c r="D8869" t="s">
        <v>105</v>
      </c>
      <c r="E8869" t="s">
        <v>12</v>
      </c>
      <c r="F8869" t="s">
        <v>47</v>
      </c>
      <c r="G8869" t="s">
        <v>61</v>
      </c>
      <c r="H8869" t="s">
        <v>49</v>
      </c>
      <c r="I8869" t="s">
        <v>55</v>
      </c>
      <c r="J8869" s="1">
        <v>47.53</v>
      </c>
      <c r="K8869">
        <v>13.75156894387664</v>
      </c>
      <c r="L8869">
        <v>26</v>
      </c>
      <c r="M8869">
        <v>0.18594973201163401</v>
      </c>
      <c r="N8869">
        <v>0.188133729690109</v>
      </c>
      <c r="P8869" t="s">
        <v>42</v>
      </c>
    </row>
    <row r="8870" spans="1:16" x14ac:dyDescent="0.3">
      <c r="A8870" t="str">
        <f t="shared" si="140"/>
        <v>04: Food PubsScotlandTotalGinGordons Pink GinA: &lt;£3All stocking</v>
      </c>
      <c r="B8870" t="s">
        <v>1</v>
      </c>
      <c r="C8870" t="s">
        <v>109</v>
      </c>
      <c r="D8870" t="s">
        <v>105</v>
      </c>
      <c r="E8870" t="s">
        <v>12</v>
      </c>
      <c r="F8870" t="s">
        <v>47</v>
      </c>
      <c r="G8870" t="s">
        <v>62</v>
      </c>
      <c r="H8870" t="s">
        <v>49</v>
      </c>
      <c r="I8870" t="s">
        <v>58</v>
      </c>
      <c r="J8870" s="1">
        <v>60.04</v>
      </c>
      <c r="K8870">
        <v>20.476512084406842</v>
      </c>
      <c r="L8870">
        <v>38</v>
      </c>
      <c r="M8870">
        <v>0.227163608356554</v>
      </c>
      <c r="N8870">
        <v>0.233094370666353</v>
      </c>
      <c r="P8870" t="s">
        <v>42</v>
      </c>
    </row>
    <row r="8871" spans="1:16" x14ac:dyDescent="0.3">
      <c r="A8871" t="str">
        <f t="shared" si="140"/>
        <v>04: Food PubsScotlandTotalGinGordons Pink GinTotalAll stocking</v>
      </c>
      <c r="B8871" t="s">
        <v>1</v>
      </c>
      <c r="C8871" t="s">
        <v>109</v>
      </c>
      <c r="D8871" t="s">
        <v>105</v>
      </c>
      <c r="E8871" t="s">
        <v>12</v>
      </c>
      <c r="F8871" t="s">
        <v>47</v>
      </c>
      <c r="G8871" t="s">
        <v>62</v>
      </c>
      <c r="H8871" t="s">
        <v>49</v>
      </c>
      <c r="I8871" t="s">
        <v>12</v>
      </c>
      <c r="J8871" s="1">
        <v>51.01</v>
      </c>
      <c r="K8871">
        <v>15.40640123293184</v>
      </c>
      <c r="L8871">
        <v>147</v>
      </c>
      <c r="M8871">
        <v>0.18767232221528601</v>
      </c>
      <c r="N8871">
        <v>0.18851220922709699</v>
      </c>
      <c r="P8871" t="s">
        <v>42</v>
      </c>
    </row>
    <row r="8872" spans="1:16" x14ac:dyDescent="0.3">
      <c r="A8872" t="str">
        <f t="shared" si="140"/>
        <v>04: Food PubsScotlandTotalGinGordons Pink GinB: £3 - £3.20All stocking</v>
      </c>
      <c r="B8872" t="s">
        <v>1</v>
      </c>
      <c r="C8872" t="s">
        <v>109</v>
      </c>
      <c r="D8872" t="s">
        <v>105</v>
      </c>
      <c r="E8872" t="s">
        <v>12</v>
      </c>
      <c r="F8872" t="s">
        <v>47</v>
      </c>
      <c r="G8872" t="s">
        <v>62</v>
      </c>
      <c r="H8872" t="s">
        <v>49</v>
      </c>
      <c r="I8872" t="s">
        <v>59</v>
      </c>
      <c r="J8872" s="1">
        <v>56.26</v>
      </c>
      <c r="K8872">
        <v>18.393595293595283</v>
      </c>
      <c r="L8872">
        <v>45</v>
      </c>
      <c r="M8872">
        <v>0.23628209399066</v>
      </c>
      <c r="N8872">
        <v>0.23058691641582901</v>
      </c>
      <c r="P8872" t="s">
        <v>42</v>
      </c>
    </row>
    <row r="8873" spans="1:16" x14ac:dyDescent="0.3">
      <c r="A8873" t="str">
        <f t="shared" si="140"/>
        <v>04: Food PubsScotlandTotalGinGordons Pink GinC: £3.20 - £3.40All stocking</v>
      </c>
      <c r="B8873" t="s">
        <v>1</v>
      </c>
      <c r="C8873" t="s">
        <v>109</v>
      </c>
      <c r="D8873" t="s">
        <v>105</v>
      </c>
      <c r="E8873" t="s">
        <v>12</v>
      </c>
      <c r="F8873" t="s">
        <v>47</v>
      </c>
      <c r="G8873" t="s">
        <v>62</v>
      </c>
      <c r="H8873" t="s">
        <v>49</v>
      </c>
      <c r="I8873" t="s">
        <v>52</v>
      </c>
      <c r="J8873" s="1">
        <v>47.71</v>
      </c>
      <c r="K8873">
        <v>14.381111513008079</v>
      </c>
      <c r="L8873">
        <v>58</v>
      </c>
      <c r="M8873">
        <v>0.188605910344565</v>
      </c>
      <c r="N8873">
        <v>0.181418904865569</v>
      </c>
      <c r="P8873" t="s">
        <v>42</v>
      </c>
    </row>
    <row r="8874" spans="1:16" x14ac:dyDescent="0.3">
      <c r="A8874" t="str">
        <f t="shared" si="140"/>
        <v>04: Food PubsScotlandTotalGinGordons Pink GinD: £3.40 - £3.60All stocking</v>
      </c>
      <c r="B8874" t="s">
        <v>1</v>
      </c>
      <c r="C8874" t="s">
        <v>109</v>
      </c>
      <c r="D8874" t="s">
        <v>105</v>
      </c>
      <c r="E8874" t="s">
        <v>12</v>
      </c>
      <c r="F8874" t="s">
        <v>47</v>
      </c>
      <c r="G8874" t="s">
        <v>62</v>
      </c>
      <c r="H8874" t="s">
        <v>49</v>
      </c>
      <c r="I8874" t="s">
        <v>53</v>
      </c>
      <c r="J8874" s="1">
        <v>47.48</v>
      </c>
      <c r="K8874">
        <v>13.714630712424839</v>
      </c>
      <c r="L8874">
        <v>68</v>
      </c>
      <c r="M8874">
        <v>0.19224529712291799</v>
      </c>
      <c r="N8874">
        <v>0.187066785239005</v>
      </c>
      <c r="P8874" t="s">
        <v>42</v>
      </c>
    </row>
    <row r="8875" spans="1:16" x14ac:dyDescent="0.3">
      <c r="A8875" t="str">
        <f t="shared" si="140"/>
        <v>04: Food PubsScotlandTotalGinGordons Pink GinE: £3.60 - £3.80All stocking</v>
      </c>
      <c r="B8875" t="s">
        <v>1</v>
      </c>
      <c r="C8875" t="s">
        <v>109</v>
      </c>
      <c r="D8875" t="s">
        <v>105</v>
      </c>
      <c r="E8875" t="s">
        <v>12</v>
      </c>
      <c r="F8875" t="s">
        <v>47</v>
      </c>
      <c r="G8875" t="s">
        <v>62</v>
      </c>
      <c r="H8875" t="s">
        <v>49</v>
      </c>
      <c r="I8875" t="s">
        <v>54</v>
      </c>
      <c r="J8875" s="1">
        <v>47.67</v>
      </c>
      <c r="K8875">
        <v>13.731262180442521</v>
      </c>
      <c r="L8875">
        <v>61</v>
      </c>
      <c r="M8875">
        <v>0.18917785474514501</v>
      </c>
      <c r="N8875">
        <v>0.183557187791522</v>
      </c>
      <c r="P8875" t="s">
        <v>42</v>
      </c>
    </row>
    <row r="8876" spans="1:16" x14ac:dyDescent="0.3">
      <c r="A8876" t="str">
        <f t="shared" si="140"/>
        <v>04: Food PubsScotlandTotalGinGordons Pink GinF: £3.80 - £4.00All stocking</v>
      </c>
      <c r="B8876" t="s">
        <v>1</v>
      </c>
      <c r="C8876" t="s">
        <v>109</v>
      </c>
      <c r="D8876" t="s">
        <v>105</v>
      </c>
      <c r="E8876" t="s">
        <v>12</v>
      </c>
      <c r="F8876" t="s">
        <v>47</v>
      </c>
      <c r="G8876" t="s">
        <v>62</v>
      </c>
      <c r="H8876" t="s">
        <v>49</v>
      </c>
      <c r="I8876" t="s">
        <v>55</v>
      </c>
      <c r="J8876" s="1">
        <v>44.81</v>
      </c>
      <c r="K8876">
        <v>12.496929593703801</v>
      </c>
      <c r="L8876">
        <v>31</v>
      </c>
      <c r="M8876">
        <v>0.182282605953869</v>
      </c>
      <c r="N8876">
        <v>0.171509943667674</v>
      </c>
      <c r="P8876" t="s">
        <v>42</v>
      </c>
    </row>
    <row r="8877" spans="1:16" x14ac:dyDescent="0.3">
      <c r="A8877" t="str">
        <f t="shared" si="140"/>
        <v>04: Food PubsScotlandTotalGinHendricksTotalAll stocking</v>
      </c>
      <c r="B8877" t="s">
        <v>1</v>
      </c>
      <c r="C8877" t="s">
        <v>109</v>
      </c>
      <c r="D8877" t="s">
        <v>105</v>
      </c>
      <c r="E8877" t="s">
        <v>12</v>
      </c>
      <c r="F8877" t="s">
        <v>47</v>
      </c>
      <c r="G8877" t="s">
        <v>63</v>
      </c>
      <c r="H8877" t="s">
        <v>49</v>
      </c>
      <c r="I8877" t="s">
        <v>12</v>
      </c>
      <c r="J8877" s="1">
        <v>20.239999999999998</v>
      </c>
      <c r="K8877">
        <v>5.6048671430350803</v>
      </c>
      <c r="L8877">
        <v>131</v>
      </c>
      <c r="M8877" s="19">
        <v>4.5833648670361299E-2</v>
      </c>
      <c r="N8877" s="19">
        <v>4.29885655364163E-2</v>
      </c>
      <c r="P8877" t="s">
        <v>42</v>
      </c>
    </row>
    <row r="8878" spans="1:16" x14ac:dyDescent="0.3">
      <c r="A8878" t="str">
        <f t="shared" si="140"/>
        <v>04: Food PubsScotlandTotalGinHendricksE: £3.60 - £3.80All stocking</v>
      </c>
      <c r="B8878" t="s">
        <v>1</v>
      </c>
      <c r="C8878" t="s">
        <v>109</v>
      </c>
      <c r="D8878" t="s">
        <v>105</v>
      </c>
      <c r="E8878" t="s">
        <v>12</v>
      </c>
      <c r="F8878" t="s">
        <v>47</v>
      </c>
      <c r="G8878" t="s">
        <v>63</v>
      </c>
      <c r="H8878" t="s">
        <v>49</v>
      </c>
      <c r="I8878" t="s">
        <v>54</v>
      </c>
      <c r="J8878" s="1">
        <v>19.309999999999999</v>
      </c>
      <c r="K8878">
        <v>5.5657157326799993</v>
      </c>
      <c r="L8878">
        <v>28</v>
      </c>
      <c r="M8878" s="19">
        <v>4.3629497642634803E-2</v>
      </c>
      <c r="N8878" s="19">
        <v>3.9962028417442397E-2</v>
      </c>
      <c r="P8878" t="s">
        <v>42</v>
      </c>
    </row>
    <row r="8879" spans="1:16" x14ac:dyDescent="0.3">
      <c r="A8879" t="str">
        <f t="shared" si="140"/>
        <v>04: Food PubsScotlandTotalGinHendricksF: £3.80 - £4.00All stocking</v>
      </c>
      <c r="B8879" t="s">
        <v>1</v>
      </c>
      <c r="C8879" t="s">
        <v>109</v>
      </c>
      <c r="D8879" t="s">
        <v>105</v>
      </c>
      <c r="E8879" t="s">
        <v>12</v>
      </c>
      <c r="F8879" t="s">
        <v>47</v>
      </c>
      <c r="G8879" t="s">
        <v>63</v>
      </c>
      <c r="H8879" t="s">
        <v>49</v>
      </c>
      <c r="I8879" t="s">
        <v>55</v>
      </c>
      <c r="J8879" s="1">
        <v>20.22</v>
      </c>
      <c r="K8879">
        <v>5.4156636923682404</v>
      </c>
      <c r="L8879">
        <v>44</v>
      </c>
      <c r="M8879" s="19">
        <v>4.4796523297164902E-2</v>
      </c>
      <c r="N8879" s="19">
        <v>4.1260667264798503E-2</v>
      </c>
      <c r="P8879" t="s">
        <v>42</v>
      </c>
    </row>
    <row r="8880" spans="1:16" x14ac:dyDescent="0.3">
      <c r="A8880" t="str">
        <f t="shared" si="140"/>
        <v>04: Food PubsScotlandTotalGinHendricksG: £4.00 - £4.20All stocking</v>
      </c>
      <c r="B8880" t="s">
        <v>1</v>
      </c>
      <c r="C8880" t="s">
        <v>109</v>
      </c>
      <c r="D8880" t="s">
        <v>105</v>
      </c>
      <c r="E8880" t="s">
        <v>12</v>
      </c>
      <c r="F8880" t="s">
        <v>47</v>
      </c>
      <c r="G8880" t="s">
        <v>63</v>
      </c>
      <c r="H8880" t="s">
        <v>49</v>
      </c>
      <c r="I8880" t="s">
        <v>56</v>
      </c>
      <c r="J8880" s="1">
        <v>22.59</v>
      </c>
      <c r="K8880">
        <v>6.1035618421982001</v>
      </c>
      <c r="L8880">
        <v>55</v>
      </c>
      <c r="M8880" s="19">
        <v>5.0992731816152499E-2</v>
      </c>
      <c r="N8880" s="19">
        <v>4.7974399419236202E-2</v>
      </c>
      <c r="P8880" t="s">
        <v>42</v>
      </c>
    </row>
    <row r="8881" spans="1:16" x14ac:dyDescent="0.3">
      <c r="A8881" t="str">
        <f t="shared" si="140"/>
        <v>04: Food PubsScotlandTotalGinHendricksH: £4.20 - £4.40All stocking</v>
      </c>
      <c r="B8881" t="s">
        <v>1</v>
      </c>
      <c r="C8881" t="s">
        <v>109</v>
      </c>
      <c r="D8881" t="s">
        <v>105</v>
      </c>
      <c r="E8881" t="s">
        <v>12</v>
      </c>
      <c r="F8881" t="s">
        <v>47</v>
      </c>
      <c r="G8881" t="s">
        <v>63</v>
      </c>
      <c r="H8881" t="s">
        <v>49</v>
      </c>
      <c r="I8881" t="s">
        <v>60</v>
      </c>
      <c r="J8881" s="1">
        <v>21.71</v>
      </c>
      <c r="K8881">
        <v>5.5453898284255603</v>
      </c>
      <c r="L8881">
        <v>28</v>
      </c>
      <c r="M8881" s="19">
        <v>5.3616252192156398E-2</v>
      </c>
      <c r="N8881" s="19">
        <v>4.6191596182550101E-2</v>
      </c>
      <c r="P8881" t="s">
        <v>42</v>
      </c>
    </row>
    <row r="8882" spans="1:16" x14ac:dyDescent="0.3">
      <c r="A8882" t="str">
        <f t="shared" si="140"/>
        <v>04: Food PubsScotlandTotalGinSipsmithTotalAll stocking</v>
      </c>
      <c r="B8882" t="s">
        <v>1</v>
      </c>
      <c r="C8882" t="s">
        <v>109</v>
      </c>
      <c r="D8882" t="s">
        <v>105</v>
      </c>
      <c r="E8882" t="s">
        <v>12</v>
      </c>
      <c r="F8882" t="s">
        <v>47</v>
      </c>
      <c r="G8882" t="s">
        <v>66</v>
      </c>
      <c r="H8882" t="s">
        <v>49</v>
      </c>
      <c r="I8882" t="s">
        <v>12</v>
      </c>
      <c r="J8882" s="1">
        <v>7.9</v>
      </c>
      <c r="K8882">
        <v>2.1407051282051279</v>
      </c>
      <c r="L8882">
        <v>26</v>
      </c>
      <c r="M8882" s="19">
        <v>8.4275714952883607E-3</v>
      </c>
      <c r="N8882" s="19">
        <v>7.3531950150170899E-3</v>
      </c>
      <c r="P8882" t="s">
        <v>42</v>
      </c>
    </row>
    <row r="8883" spans="1:16" x14ac:dyDescent="0.3">
      <c r="A8883" t="str">
        <f t="shared" si="140"/>
        <v>04: Food PubsScotlandTotalGinTanquerayTotalAll stocking</v>
      </c>
      <c r="B8883" t="s">
        <v>1</v>
      </c>
      <c r="C8883" t="s">
        <v>109</v>
      </c>
      <c r="D8883" t="s">
        <v>105</v>
      </c>
      <c r="E8883" t="s">
        <v>12</v>
      </c>
      <c r="F8883" t="s">
        <v>47</v>
      </c>
      <c r="G8883" t="s">
        <v>67</v>
      </c>
      <c r="H8883" t="s">
        <v>49</v>
      </c>
      <c r="I8883" t="s">
        <v>12</v>
      </c>
      <c r="J8883" s="1">
        <v>21.52</v>
      </c>
      <c r="K8883">
        <v>6.8717091650812403</v>
      </c>
      <c r="L8883">
        <v>129</v>
      </c>
      <c r="M8883" s="19">
        <v>5.0217899118812498E-2</v>
      </c>
      <c r="N8883" s="19">
        <v>5.30379759873379E-2</v>
      </c>
      <c r="P8883" t="s">
        <v>42</v>
      </c>
    </row>
    <row r="8884" spans="1:16" x14ac:dyDescent="0.3">
      <c r="A8884" t="str">
        <f t="shared" si="140"/>
        <v>04: Food PubsScotlandTotalGinTanquerayC: £3.20 - £3.40All stocking</v>
      </c>
      <c r="B8884" t="s">
        <v>1</v>
      </c>
      <c r="C8884" t="s">
        <v>109</v>
      </c>
      <c r="D8884" t="s">
        <v>105</v>
      </c>
      <c r="E8884" t="s">
        <v>12</v>
      </c>
      <c r="F8884" t="s">
        <v>47</v>
      </c>
      <c r="G8884" t="s">
        <v>67</v>
      </c>
      <c r="H8884" t="s">
        <v>49</v>
      </c>
      <c r="I8884" t="s">
        <v>52</v>
      </c>
      <c r="J8884" s="1">
        <v>22.38</v>
      </c>
      <c r="K8884">
        <v>7.7463168518724004</v>
      </c>
      <c r="L8884">
        <v>27</v>
      </c>
      <c r="M8884" s="19">
        <v>4.8001934582103098E-2</v>
      </c>
      <c r="N8884" s="19">
        <v>5.3264170040485802E-2</v>
      </c>
      <c r="P8884" t="s">
        <v>42</v>
      </c>
    </row>
    <row r="8885" spans="1:16" x14ac:dyDescent="0.3">
      <c r="A8885" t="str">
        <f t="shared" si="140"/>
        <v>04: Food PubsScotlandTotalGinTanquerayD: £3.40 - £3.60All stocking</v>
      </c>
      <c r="B8885" t="s">
        <v>1</v>
      </c>
      <c r="C8885" t="s">
        <v>109</v>
      </c>
      <c r="D8885" t="s">
        <v>105</v>
      </c>
      <c r="E8885" t="s">
        <v>12</v>
      </c>
      <c r="F8885" t="s">
        <v>47</v>
      </c>
      <c r="G8885" t="s">
        <v>67</v>
      </c>
      <c r="H8885" t="s">
        <v>49</v>
      </c>
      <c r="I8885" t="s">
        <v>53</v>
      </c>
      <c r="J8885" s="1">
        <v>19.2</v>
      </c>
      <c r="K8885">
        <v>6.7544042246169997</v>
      </c>
      <c r="L8885">
        <v>47</v>
      </c>
      <c r="M8885" s="19">
        <v>4.5127064785995798E-2</v>
      </c>
      <c r="N8885" s="19">
        <v>5.3171598186322597E-2</v>
      </c>
      <c r="P8885" t="s">
        <v>42</v>
      </c>
    </row>
    <row r="8886" spans="1:16" x14ac:dyDescent="0.3">
      <c r="A8886" t="str">
        <f t="shared" si="140"/>
        <v>04: Food PubsScotlandTotalGinTanquerayE: £3.60 - £3.80All stocking</v>
      </c>
      <c r="B8886" t="s">
        <v>1</v>
      </c>
      <c r="C8886" t="s">
        <v>109</v>
      </c>
      <c r="D8886" t="s">
        <v>105</v>
      </c>
      <c r="E8886" t="s">
        <v>12</v>
      </c>
      <c r="F8886" t="s">
        <v>47</v>
      </c>
      <c r="G8886" t="s">
        <v>67</v>
      </c>
      <c r="H8886" t="s">
        <v>49</v>
      </c>
      <c r="I8886" t="s">
        <v>54</v>
      </c>
      <c r="J8886" s="1">
        <v>23.68</v>
      </c>
      <c r="K8886">
        <v>7.52517168942168</v>
      </c>
      <c r="L8886">
        <v>40</v>
      </c>
      <c r="M8886" s="19">
        <v>5.0826072880212098E-2</v>
      </c>
      <c r="N8886" s="19">
        <v>5.6457518687908499E-2</v>
      </c>
      <c r="P8886" t="s">
        <v>42</v>
      </c>
    </row>
    <row r="8887" spans="1:16" x14ac:dyDescent="0.3">
      <c r="A8887" t="str">
        <f t="shared" si="140"/>
        <v>04: Food PubsScotlandTotalGinTanqueray 10TotalAll stocking</v>
      </c>
      <c r="B8887" t="s">
        <v>1</v>
      </c>
      <c r="C8887" t="s">
        <v>109</v>
      </c>
      <c r="D8887" t="s">
        <v>105</v>
      </c>
      <c r="E8887" t="s">
        <v>12</v>
      </c>
      <c r="F8887" t="s">
        <v>47</v>
      </c>
      <c r="G8887" t="s">
        <v>68</v>
      </c>
      <c r="H8887" t="s">
        <v>49</v>
      </c>
      <c r="I8887" t="s">
        <v>12</v>
      </c>
      <c r="J8887" s="1">
        <v>15.43</v>
      </c>
      <c r="K8887">
        <v>3.814170343545344</v>
      </c>
      <c r="L8887">
        <v>40</v>
      </c>
      <c r="M8887" s="19">
        <v>1.3477490796473699E-2</v>
      </c>
      <c r="N8887" s="19">
        <v>1.14173258641386E-2</v>
      </c>
      <c r="P8887" t="s">
        <v>42</v>
      </c>
    </row>
    <row r="8888" spans="1:16" x14ac:dyDescent="0.3">
      <c r="A8888" t="str">
        <f t="shared" si="140"/>
        <v>04: Food PubsScotlandTotalGinTanqueray Flor De SevillaTotalAll stocking</v>
      </c>
      <c r="B8888" t="s">
        <v>1</v>
      </c>
      <c r="C8888" t="s">
        <v>109</v>
      </c>
      <c r="D8888" t="s">
        <v>105</v>
      </c>
      <c r="E8888" t="s">
        <v>12</v>
      </c>
      <c r="F8888" t="s">
        <v>47</v>
      </c>
      <c r="G8888" t="s">
        <v>69</v>
      </c>
      <c r="H8888" t="s">
        <v>49</v>
      </c>
      <c r="I8888" t="s">
        <v>12</v>
      </c>
      <c r="J8888" s="1">
        <v>17.84</v>
      </c>
      <c r="K8888">
        <v>4.8085047319829997</v>
      </c>
      <c r="L8888">
        <v>115</v>
      </c>
      <c r="M8888" s="19">
        <v>4.04898393015291E-2</v>
      </c>
      <c r="N8888" s="19">
        <v>3.6760312406223697E-2</v>
      </c>
      <c r="P8888" t="s">
        <v>42</v>
      </c>
    </row>
    <row r="8889" spans="1:16" x14ac:dyDescent="0.3">
      <c r="A8889" t="str">
        <f t="shared" si="140"/>
        <v>04: Food PubsScotlandTotalGinTanqueray Flor De SevillaD: £3.40 - £3.60All stocking</v>
      </c>
      <c r="B8889" t="s">
        <v>1</v>
      </c>
      <c r="C8889" t="s">
        <v>109</v>
      </c>
      <c r="D8889" t="s">
        <v>105</v>
      </c>
      <c r="E8889" t="s">
        <v>12</v>
      </c>
      <c r="F8889" t="s">
        <v>47</v>
      </c>
      <c r="G8889" t="s">
        <v>69</v>
      </c>
      <c r="H8889" t="s">
        <v>49</v>
      </c>
      <c r="I8889" t="s">
        <v>53</v>
      </c>
      <c r="J8889" s="1">
        <v>14.02</v>
      </c>
      <c r="K8889">
        <v>4.0246680606974801</v>
      </c>
      <c r="L8889">
        <v>34</v>
      </c>
      <c r="M8889">
        <v>3.5883790174788002E-2</v>
      </c>
      <c r="N8889" s="19">
        <v>3.25283148662261E-2</v>
      </c>
      <c r="P8889" t="s">
        <v>42</v>
      </c>
    </row>
    <row r="8890" spans="1:16" x14ac:dyDescent="0.3">
      <c r="A8890" t="str">
        <f t="shared" si="140"/>
        <v>04: Food PubsScotlandTotalGinTanqueray Flor De SevillaE: £3.60 - £3.80All stocking</v>
      </c>
      <c r="B8890" t="s">
        <v>1</v>
      </c>
      <c r="C8890" t="s">
        <v>109</v>
      </c>
      <c r="D8890" t="s">
        <v>105</v>
      </c>
      <c r="E8890" t="s">
        <v>12</v>
      </c>
      <c r="F8890" t="s">
        <v>47</v>
      </c>
      <c r="G8890" t="s">
        <v>69</v>
      </c>
      <c r="H8890" t="s">
        <v>49</v>
      </c>
      <c r="I8890" t="s">
        <v>54</v>
      </c>
      <c r="J8890" s="1">
        <v>19.34</v>
      </c>
      <c r="K8890">
        <v>5.4069743122374803</v>
      </c>
      <c r="L8890">
        <v>38</v>
      </c>
      <c r="M8890" s="19">
        <v>4.5190514979311598E-2</v>
      </c>
      <c r="N8890" s="19">
        <v>4.1917675544794197E-2</v>
      </c>
      <c r="P8890" t="s">
        <v>42</v>
      </c>
    </row>
    <row r="8891" spans="1:16" x14ac:dyDescent="0.3">
      <c r="A8891" t="str">
        <f t="shared" si="140"/>
        <v>04: Food PubsScotlandTotalGinTanqueray Flor De SevillaF: £3.80 - £4.00All stocking</v>
      </c>
      <c r="B8891" t="s">
        <v>1</v>
      </c>
      <c r="C8891" t="s">
        <v>109</v>
      </c>
      <c r="D8891" t="s">
        <v>105</v>
      </c>
      <c r="E8891" t="s">
        <v>12</v>
      </c>
      <c r="F8891" t="s">
        <v>47</v>
      </c>
      <c r="G8891" t="s">
        <v>69</v>
      </c>
      <c r="H8891" t="s">
        <v>49</v>
      </c>
      <c r="I8891" t="s">
        <v>55</v>
      </c>
      <c r="J8891" s="1">
        <v>20.07</v>
      </c>
      <c r="K8891">
        <v>5.4546953046953197</v>
      </c>
      <c r="L8891">
        <v>31</v>
      </c>
      <c r="M8891" s="19">
        <v>5.5021433337116399E-2</v>
      </c>
      <c r="N8891">
        <v>5.0706932052162E-2</v>
      </c>
      <c r="P8891" t="s">
        <v>42</v>
      </c>
    </row>
    <row r="8892" spans="1:16" x14ac:dyDescent="0.3">
      <c r="A8892" t="str">
        <f t="shared" ref="A8892:A8955" si="141">C8892&amp;D8892&amp;E8892&amp;F8892&amp;G8892&amp;I8892&amp;P8892</f>
        <v>04: Food PubsScotlandTotalGinWhitley Neill Rhubarb And GingerTotalAll stocking</v>
      </c>
      <c r="B8892" t="s">
        <v>1</v>
      </c>
      <c r="C8892" t="s">
        <v>109</v>
      </c>
      <c r="D8892" t="s">
        <v>105</v>
      </c>
      <c r="E8892" t="s">
        <v>12</v>
      </c>
      <c r="F8892" t="s">
        <v>47</v>
      </c>
      <c r="G8892" t="s">
        <v>70</v>
      </c>
      <c r="H8892" t="s">
        <v>49</v>
      </c>
      <c r="I8892" t="s">
        <v>12</v>
      </c>
      <c r="J8892" s="1">
        <v>20.76</v>
      </c>
      <c r="K8892">
        <v>5.9231660421315597</v>
      </c>
      <c r="L8892">
        <v>87</v>
      </c>
      <c r="M8892" s="19">
        <v>6.6468496041975703E-2</v>
      </c>
      <c r="N8892" s="19">
        <v>6.0612021063479099E-2</v>
      </c>
      <c r="P8892" t="s">
        <v>42</v>
      </c>
    </row>
    <row r="8893" spans="1:16" x14ac:dyDescent="0.3">
      <c r="A8893" t="str">
        <f t="shared" si="141"/>
        <v>04: Food PubsScotlandTotalGinWhitley Neill Rhubarb And GingerG: £4.00 - £4.20All stocking</v>
      </c>
      <c r="B8893" t="s">
        <v>1</v>
      </c>
      <c r="C8893" t="s">
        <v>109</v>
      </c>
      <c r="D8893" t="s">
        <v>105</v>
      </c>
      <c r="E8893" t="s">
        <v>12</v>
      </c>
      <c r="F8893" t="s">
        <v>47</v>
      </c>
      <c r="G8893" t="s">
        <v>70</v>
      </c>
      <c r="H8893" t="s">
        <v>49</v>
      </c>
      <c r="I8893" t="s">
        <v>56</v>
      </c>
      <c r="J8893" s="1">
        <v>18.02</v>
      </c>
      <c r="K8893">
        <v>4.8196419835308806</v>
      </c>
      <c r="L8893">
        <v>27</v>
      </c>
      <c r="M8893" s="19">
        <v>6.0867356768991299E-2</v>
      </c>
      <c r="N8893">
        <v>5.2590963460277002E-2</v>
      </c>
      <c r="P8893" t="s">
        <v>42</v>
      </c>
    </row>
    <row r="8894" spans="1:16" x14ac:dyDescent="0.3">
      <c r="A8894" t="str">
        <f t="shared" si="141"/>
        <v>04: Food PubsScotlandTotalNon Flavoured VodkaAbsolut BlueTotalAll stocking</v>
      </c>
      <c r="B8894" t="s">
        <v>1</v>
      </c>
      <c r="C8894" t="s">
        <v>109</v>
      </c>
      <c r="D8894" t="s">
        <v>105</v>
      </c>
      <c r="E8894" t="s">
        <v>12</v>
      </c>
      <c r="F8894" t="s">
        <v>71</v>
      </c>
      <c r="G8894" t="s">
        <v>72</v>
      </c>
      <c r="H8894" t="s">
        <v>49</v>
      </c>
      <c r="I8894" t="s">
        <v>12</v>
      </c>
      <c r="J8894" s="1">
        <v>22.04</v>
      </c>
      <c r="K8894">
        <v>6.4963217472926393</v>
      </c>
      <c r="L8894">
        <v>103</v>
      </c>
      <c r="M8894" s="19">
        <v>3.2547751329286299E-2</v>
      </c>
      <c r="N8894" s="19">
        <v>3.0387010594285498E-2</v>
      </c>
      <c r="P8894" t="s">
        <v>42</v>
      </c>
    </row>
    <row r="8895" spans="1:16" x14ac:dyDescent="0.3">
      <c r="A8895" t="str">
        <f t="shared" si="141"/>
        <v>04: Food PubsScotlandTotalNon Flavoured VodkaAbsolut BlueB: £3 - £3.20All stocking</v>
      </c>
      <c r="B8895" t="s">
        <v>1</v>
      </c>
      <c r="C8895" t="s">
        <v>109</v>
      </c>
      <c r="D8895" t="s">
        <v>105</v>
      </c>
      <c r="E8895" t="s">
        <v>12</v>
      </c>
      <c r="F8895" t="s">
        <v>71</v>
      </c>
      <c r="G8895" t="s">
        <v>72</v>
      </c>
      <c r="H8895" t="s">
        <v>49</v>
      </c>
      <c r="I8895" t="s">
        <v>59</v>
      </c>
      <c r="J8895" s="1">
        <v>17.63</v>
      </c>
      <c r="K8895">
        <v>5.4562607392607196</v>
      </c>
      <c r="L8895">
        <v>25</v>
      </c>
      <c r="M8895" s="19">
        <v>5.6957889695655801E-2</v>
      </c>
      <c r="N8895">
        <v>5.1902816598581002E-2</v>
      </c>
      <c r="P8895" t="s">
        <v>42</v>
      </c>
    </row>
    <row r="8896" spans="1:16" x14ac:dyDescent="0.3">
      <c r="A8896" t="str">
        <f t="shared" si="141"/>
        <v>04: Food PubsScotlandTotalNon Flavoured VodkaAbsolut BlueC: £3.20 - £3.40All stocking</v>
      </c>
      <c r="B8896" t="s">
        <v>1</v>
      </c>
      <c r="C8896" t="s">
        <v>109</v>
      </c>
      <c r="D8896" t="s">
        <v>105</v>
      </c>
      <c r="E8896" t="s">
        <v>12</v>
      </c>
      <c r="F8896" t="s">
        <v>71</v>
      </c>
      <c r="G8896" t="s">
        <v>72</v>
      </c>
      <c r="H8896" t="s">
        <v>49</v>
      </c>
      <c r="I8896" t="s">
        <v>52</v>
      </c>
      <c r="J8896" s="1">
        <v>25.25</v>
      </c>
      <c r="K8896">
        <v>7.5953435453435603</v>
      </c>
      <c r="L8896">
        <v>38</v>
      </c>
      <c r="M8896" s="19">
        <v>4.12283817223556E-2</v>
      </c>
      <c r="N8896" s="19">
        <v>3.7884706515196098E-2</v>
      </c>
      <c r="P8896" t="s">
        <v>42</v>
      </c>
    </row>
    <row r="8897" spans="1:16" x14ac:dyDescent="0.3">
      <c r="A8897" t="str">
        <f t="shared" si="141"/>
        <v>04: Food PubsScotlandTotalNon Flavoured VodkaAbsolut BlueE: £3.60 - £3.80All stocking</v>
      </c>
      <c r="B8897" t="s">
        <v>1</v>
      </c>
      <c r="C8897" t="s">
        <v>109</v>
      </c>
      <c r="D8897" t="s">
        <v>105</v>
      </c>
      <c r="E8897" t="s">
        <v>12</v>
      </c>
      <c r="F8897" t="s">
        <v>71</v>
      </c>
      <c r="G8897" t="s">
        <v>72</v>
      </c>
      <c r="H8897" t="s">
        <v>49</v>
      </c>
      <c r="I8897" t="s">
        <v>54</v>
      </c>
      <c r="J8897" s="1">
        <v>21.86</v>
      </c>
      <c r="K8897">
        <v>6.1758607463964799</v>
      </c>
      <c r="L8897">
        <v>28</v>
      </c>
      <c r="M8897" s="19">
        <v>4.1471816742044698E-2</v>
      </c>
      <c r="N8897" s="19">
        <v>3.7717977364356101E-2</v>
      </c>
      <c r="P8897" t="s">
        <v>42</v>
      </c>
    </row>
    <row r="8898" spans="1:16" x14ac:dyDescent="0.3">
      <c r="A8898" t="str">
        <f t="shared" si="141"/>
        <v>04: Food PubsScotlandTotalNon Flavoured VodkaGrey GooseTotalAll stocking</v>
      </c>
      <c r="B8898" t="s">
        <v>1</v>
      </c>
      <c r="C8898" t="s">
        <v>109</v>
      </c>
      <c r="D8898" t="s">
        <v>105</v>
      </c>
      <c r="E8898" t="s">
        <v>12</v>
      </c>
      <c r="F8898" t="s">
        <v>71</v>
      </c>
      <c r="G8898" t="s">
        <v>75</v>
      </c>
      <c r="H8898" t="s">
        <v>49</v>
      </c>
      <c r="I8898" t="s">
        <v>12</v>
      </c>
      <c r="J8898" s="1">
        <v>32.42</v>
      </c>
      <c r="K8898">
        <v>9.0389191541319196</v>
      </c>
      <c r="L8898">
        <v>47</v>
      </c>
      <c r="M8898" s="19">
        <v>4.4442020308749303E-2</v>
      </c>
      <c r="N8898" s="19">
        <v>3.94880540673151E-2</v>
      </c>
      <c r="P8898" t="s">
        <v>42</v>
      </c>
    </row>
    <row r="8899" spans="1:16" x14ac:dyDescent="0.3">
      <c r="A8899" t="str">
        <f t="shared" si="141"/>
        <v>04: Food PubsScotlandTotalNon Flavoured VodkaKetel OneTotalAll stocking</v>
      </c>
      <c r="B8899" t="s">
        <v>1</v>
      </c>
      <c r="C8899" t="s">
        <v>109</v>
      </c>
      <c r="D8899" t="s">
        <v>105</v>
      </c>
      <c r="E8899" t="s">
        <v>12</v>
      </c>
      <c r="F8899" t="s">
        <v>71</v>
      </c>
      <c r="G8899" t="s">
        <v>76</v>
      </c>
      <c r="H8899" t="s">
        <v>49</v>
      </c>
      <c r="I8899" t="s">
        <v>12</v>
      </c>
      <c r="J8899" s="1">
        <v>17.649999999999999</v>
      </c>
      <c r="K8899">
        <v>5.5080048655048799</v>
      </c>
      <c r="L8899">
        <v>30</v>
      </c>
      <c r="M8899" s="19">
        <v>1.06826629258116E-2</v>
      </c>
      <c r="N8899" s="19">
        <v>9.9503363742030893E-3</v>
      </c>
      <c r="P8899" t="s">
        <v>42</v>
      </c>
    </row>
    <row r="8900" spans="1:16" x14ac:dyDescent="0.3">
      <c r="A8900" t="str">
        <f t="shared" si="141"/>
        <v>04: Food PubsScotlandTotalNon Flavoured VodkaSmirnoff RedA: &lt;£3All stocking</v>
      </c>
      <c r="B8900" t="s">
        <v>1</v>
      </c>
      <c r="C8900" t="s">
        <v>109</v>
      </c>
      <c r="D8900" t="s">
        <v>105</v>
      </c>
      <c r="E8900" t="s">
        <v>12</v>
      </c>
      <c r="F8900" t="s">
        <v>71</v>
      </c>
      <c r="G8900" t="s">
        <v>77</v>
      </c>
      <c r="H8900" t="s">
        <v>49</v>
      </c>
      <c r="I8900" t="s">
        <v>58</v>
      </c>
      <c r="J8900" s="1">
        <v>256.94</v>
      </c>
      <c r="K8900">
        <v>87.07143434343439</v>
      </c>
      <c r="L8900">
        <v>75</v>
      </c>
      <c r="M8900">
        <v>0.91396665190028104</v>
      </c>
      <c r="N8900">
        <v>0.92168364834250804</v>
      </c>
      <c r="P8900" t="s">
        <v>42</v>
      </c>
    </row>
    <row r="8901" spans="1:16" x14ac:dyDescent="0.3">
      <c r="A8901" t="str">
        <f t="shared" si="141"/>
        <v>04: Food PubsScotlandTotalNon Flavoured VodkaSmirnoff RedTotalAll stocking</v>
      </c>
      <c r="B8901" t="s">
        <v>1</v>
      </c>
      <c r="C8901" t="s">
        <v>109</v>
      </c>
      <c r="D8901" t="s">
        <v>105</v>
      </c>
      <c r="E8901" t="s">
        <v>12</v>
      </c>
      <c r="F8901" t="s">
        <v>71</v>
      </c>
      <c r="G8901" t="s">
        <v>77</v>
      </c>
      <c r="H8901" t="s">
        <v>49</v>
      </c>
      <c r="I8901" t="s">
        <v>12</v>
      </c>
      <c r="J8901" s="1">
        <v>279.82</v>
      </c>
      <c r="K8901">
        <v>88.130016942516789</v>
      </c>
      <c r="L8901">
        <v>148</v>
      </c>
      <c r="M8901">
        <v>0.89997297830026401</v>
      </c>
      <c r="N8901">
        <v>0.90720157949249103</v>
      </c>
      <c r="P8901" t="s">
        <v>42</v>
      </c>
    </row>
    <row r="8902" spans="1:16" x14ac:dyDescent="0.3">
      <c r="A8902" t="str">
        <f t="shared" si="141"/>
        <v>04: Food PubsScotlandTotalNon Flavoured VodkaSmirnoff RedB: £3 - £3.20All stocking</v>
      </c>
      <c r="B8902" t="s">
        <v>1</v>
      </c>
      <c r="C8902" t="s">
        <v>109</v>
      </c>
      <c r="D8902" t="s">
        <v>105</v>
      </c>
      <c r="E8902" t="s">
        <v>12</v>
      </c>
      <c r="F8902" t="s">
        <v>71</v>
      </c>
      <c r="G8902" t="s">
        <v>77</v>
      </c>
      <c r="H8902" t="s">
        <v>49</v>
      </c>
      <c r="I8902" t="s">
        <v>59</v>
      </c>
      <c r="J8902" s="1">
        <v>251.75</v>
      </c>
      <c r="K8902">
        <v>80.474242424242405</v>
      </c>
      <c r="L8902">
        <v>80</v>
      </c>
      <c r="M8902">
        <v>0.93107825849408699</v>
      </c>
      <c r="N8902">
        <v>0.931518907671253</v>
      </c>
      <c r="P8902" t="s">
        <v>42</v>
      </c>
    </row>
    <row r="8903" spans="1:16" x14ac:dyDescent="0.3">
      <c r="A8903" t="str">
        <f t="shared" si="141"/>
        <v>04: Food PubsScotlandTotalNon Flavoured VodkaSmirnoff RedC: £3.20 - £3.40All stocking</v>
      </c>
      <c r="B8903" t="s">
        <v>1</v>
      </c>
      <c r="C8903" t="s">
        <v>109</v>
      </c>
      <c r="D8903" t="s">
        <v>105</v>
      </c>
      <c r="E8903" t="s">
        <v>12</v>
      </c>
      <c r="F8903" t="s">
        <v>71</v>
      </c>
      <c r="G8903" t="s">
        <v>77</v>
      </c>
      <c r="H8903" t="s">
        <v>49</v>
      </c>
      <c r="I8903" t="s">
        <v>52</v>
      </c>
      <c r="J8903" s="1">
        <v>265.52999999999997</v>
      </c>
      <c r="K8903">
        <v>81.550633889919595</v>
      </c>
      <c r="L8903">
        <v>70</v>
      </c>
      <c r="M8903">
        <v>0.89462167303986595</v>
      </c>
      <c r="N8903">
        <v>0.89935435607958902</v>
      </c>
      <c r="P8903" t="s">
        <v>42</v>
      </c>
    </row>
    <row r="8904" spans="1:16" x14ac:dyDescent="0.3">
      <c r="A8904" t="str">
        <f t="shared" si="141"/>
        <v>04: Food PubsScotlandTotalNon Flavoured VodkaSmirnoff RedD: £3.40 - £3.60All stocking</v>
      </c>
      <c r="B8904" t="s">
        <v>1</v>
      </c>
      <c r="C8904" t="s">
        <v>109</v>
      </c>
      <c r="D8904" t="s">
        <v>105</v>
      </c>
      <c r="E8904" t="s">
        <v>12</v>
      </c>
      <c r="F8904" t="s">
        <v>71</v>
      </c>
      <c r="G8904" t="s">
        <v>77</v>
      </c>
      <c r="H8904" t="s">
        <v>49</v>
      </c>
      <c r="I8904" t="s">
        <v>53</v>
      </c>
      <c r="J8904" s="1">
        <v>257.88</v>
      </c>
      <c r="K8904">
        <v>77.457629768605202</v>
      </c>
      <c r="L8904">
        <v>41</v>
      </c>
      <c r="M8904">
        <v>0.83667442273412296</v>
      </c>
      <c r="N8904">
        <v>0.84675631436089804</v>
      </c>
      <c r="P8904" t="s">
        <v>42</v>
      </c>
    </row>
    <row r="8905" spans="1:16" x14ac:dyDescent="0.3">
      <c r="A8905" t="str">
        <f t="shared" si="141"/>
        <v>04: Food PubsScotlandTotalNon Flavoured VodkaSmirnoff RedE: £3.60 - £3.80All stocking</v>
      </c>
      <c r="B8905" t="s">
        <v>1</v>
      </c>
      <c r="C8905" t="s">
        <v>109</v>
      </c>
      <c r="D8905" t="s">
        <v>105</v>
      </c>
      <c r="E8905" t="s">
        <v>12</v>
      </c>
      <c r="F8905" t="s">
        <v>71</v>
      </c>
      <c r="G8905" t="s">
        <v>77</v>
      </c>
      <c r="H8905" t="s">
        <v>49</v>
      </c>
      <c r="I8905" t="s">
        <v>54</v>
      </c>
      <c r="J8905" s="1">
        <v>400.99</v>
      </c>
      <c r="K8905">
        <v>117.25695166902079</v>
      </c>
      <c r="L8905">
        <v>29</v>
      </c>
      <c r="M8905">
        <v>0.85721244599810797</v>
      </c>
      <c r="N8905">
        <v>0.86195646633022405</v>
      </c>
      <c r="P8905" t="s">
        <v>42</v>
      </c>
    </row>
    <row r="8906" spans="1:16" x14ac:dyDescent="0.3">
      <c r="A8906" t="str">
        <f t="shared" si="141"/>
        <v>04: Food PubsScotlandTotalTequilaOlmeca BlancoA: &lt;£3All stocking</v>
      </c>
      <c r="B8906" t="s">
        <v>1</v>
      </c>
      <c r="C8906" t="s">
        <v>109</v>
      </c>
      <c r="D8906" t="s">
        <v>105</v>
      </c>
      <c r="E8906" t="s">
        <v>12</v>
      </c>
      <c r="F8906" t="s">
        <v>78</v>
      </c>
      <c r="G8906" t="s">
        <v>83</v>
      </c>
      <c r="H8906" t="s">
        <v>49</v>
      </c>
      <c r="I8906" t="s">
        <v>58</v>
      </c>
      <c r="J8906" s="1">
        <v>27.14</v>
      </c>
      <c r="K8906">
        <v>10.50262649228168</v>
      </c>
      <c r="L8906">
        <v>29</v>
      </c>
      <c r="M8906">
        <v>0.40451791025532702</v>
      </c>
      <c r="N8906">
        <v>0.41180260275737701</v>
      </c>
      <c r="P8906" t="s">
        <v>42</v>
      </c>
    </row>
    <row r="8907" spans="1:16" x14ac:dyDescent="0.3">
      <c r="A8907" t="str">
        <f t="shared" si="141"/>
        <v>04: Food PubsScotlandTotalTequilaOlmeca BlancoTotalAll stocking</v>
      </c>
      <c r="B8907" t="s">
        <v>1</v>
      </c>
      <c r="C8907" t="s">
        <v>109</v>
      </c>
      <c r="D8907" t="s">
        <v>105</v>
      </c>
      <c r="E8907" t="s">
        <v>12</v>
      </c>
      <c r="F8907" t="s">
        <v>78</v>
      </c>
      <c r="G8907" t="s">
        <v>83</v>
      </c>
      <c r="H8907" t="s">
        <v>49</v>
      </c>
      <c r="I8907" t="s">
        <v>12</v>
      </c>
      <c r="J8907" s="1">
        <v>26.31</v>
      </c>
      <c r="K8907">
        <v>8.8211784175420398</v>
      </c>
      <c r="L8907">
        <v>55</v>
      </c>
      <c r="M8907">
        <v>0.43415457377411798</v>
      </c>
      <c r="N8907">
        <v>0.44433435417042</v>
      </c>
      <c r="P8907" t="s">
        <v>42</v>
      </c>
    </row>
    <row r="8908" spans="1:16" x14ac:dyDescent="0.3">
      <c r="A8908" t="str">
        <f t="shared" si="141"/>
        <v>04: Food PubsScotlandTotalTequilaOlmeca ReposadoTotalAll stocking</v>
      </c>
      <c r="B8908" t="s">
        <v>1</v>
      </c>
      <c r="C8908" t="s">
        <v>109</v>
      </c>
      <c r="D8908" t="s">
        <v>105</v>
      </c>
      <c r="E8908" t="s">
        <v>12</v>
      </c>
      <c r="F8908" t="s">
        <v>78</v>
      </c>
      <c r="G8908" t="s">
        <v>84</v>
      </c>
      <c r="H8908" t="s">
        <v>49</v>
      </c>
      <c r="I8908" t="s">
        <v>12</v>
      </c>
      <c r="J8908" s="1">
        <v>21.36</v>
      </c>
      <c r="K8908">
        <v>6.7260056992815604</v>
      </c>
      <c r="L8908">
        <v>29</v>
      </c>
      <c r="M8908">
        <v>0.196635951553011</v>
      </c>
      <c r="N8908">
        <v>0.19661016949152499</v>
      </c>
      <c r="P8908" t="s">
        <v>42</v>
      </c>
    </row>
    <row r="8909" spans="1:16" x14ac:dyDescent="0.3">
      <c r="A8909" t="str">
        <f t="shared" si="141"/>
        <v>04: Food PubsScotlandTotalWhite RumBacardi Carta BlancaA: &lt;£3All stocking</v>
      </c>
      <c r="B8909" t="s">
        <v>1</v>
      </c>
      <c r="C8909" t="s">
        <v>109</v>
      </c>
      <c r="D8909" t="s">
        <v>105</v>
      </c>
      <c r="E8909" t="s">
        <v>12</v>
      </c>
      <c r="F8909" t="s">
        <v>85</v>
      </c>
      <c r="G8909" t="s">
        <v>86</v>
      </c>
      <c r="H8909" t="s">
        <v>49</v>
      </c>
      <c r="I8909" t="s">
        <v>58</v>
      </c>
      <c r="J8909" s="1">
        <v>20.29</v>
      </c>
      <c r="K8909">
        <v>7.1366799866799999</v>
      </c>
      <c r="L8909">
        <v>50</v>
      </c>
      <c r="M8909">
        <v>0.92690635173347902</v>
      </c>
      <c r="N8909">
        <v>0.92508436445444298</v>
      </c>
      <c r="P8909" t="s">
        <v>42</v>
      </c>
    </row>
    <row r="8910" spans="1:16" x14ac:dyDescent="0.3">
      <c r="A8910" t="str">
        <f t="shared" si="141"/>
        <v>04: Food PubsScotlandTotalWhite RumBacardi Carta BlancaTotalAll stocking</v>
      </c>
      <c r="B8910" t="s">
        <v>1</v>
      </c>
      <c r="C8910" t="s">
        <v>109</v>
      </c>
      <c r="D8910" t="s">
        <v>105</v>
      </c>
      <c r="E8910" t="s">
        <v>12</v>
      </c>
      <c r="F8910" t="s">
        <v>85</v>
      </c>
      <c r="G8910" t="s">
        <v>86</v>
      </c>
      <c r="H8910" t="s">
        <v>49</v>
      </c>
      <c r="I8910" t="s">
        <v>12</v>
      </c>
      <c r="J8910" s="1">
        <v>22.29</v>
      </c>
      <c r="K8910">
        <v>7.2098986783197203</v>
      </c>
      <c r="L8910">
        <v>114</v>
      </c>
      <c r="M8910">
        <v>0.94816307378067299</v>
      </c>
      <c r="N8910">
        <v>0.94845672785959201</v>
      </c>
      <c r="P8910" t="s">
        <v>42</v>
      </c>
    </row>
    <row r="8911" spans="1:16" x14ac:dyDescent="0.3">
      <c r="A8911" t="str">
        <f t="shared" si="141"/>
        <v>04: Food PubsScotlandTotalWhite RumBacardi Carta BlancaB: £3 - £3.20All stocking</v>
      </c>
      <c r="B8911" t="s">
        <v>1</v>
      </c>
      <c r="C8911" t="s">
        <v>109</v>
      </c>
      <c r="D8911" t="s">
        <v>105</v>
      </c>
      <c r="E8911" t="s">
        <v>12</v>
      </c>
      <c r="F8911" t="s">
        <v>85</v>
      </c>
      <c r="G8911" t="s">
        <v>86</v>
      </c>
      <c r="H8911" t="s">
        <v>49</v>
      </c>
      <c r="I8911" t="s">
        <v>59</v>
      </c>
      <c r="J8911" s="1">
        <v>21.28</v>
      </c>
      <c r="K8911">
        <v>7.1605579431051209</v>
      </c>
      <c r="L8911">
        <v>53</v>
      </c>
      <c r="M8911">
        <v>0.95084025895645197</v>
      </c>
      <c r="N8911">
        <v>0.95010024504343904</v>
      </c>
      <c r="P8911" t="s">
        <v>42</v>
      </c>
    </row>
    <row r="8912" spans="1:16" x14ac:dyDescent="0.3">
      <c r="A8912" t="str">
        <f t="shared" si="141"/>
        <v>04: Food PubsScotlandTotalWhite RumBacardi Carta BlancaC: £3.20 - £3.40All stocking</v>
      </c>
      <c r="B8912" t="s">
        <v>1</v>
      </c>
      <c r="C8912" t="s">
        <v>109</v>
      </c>
      <c r="D8912" t="s">
        <v>105</v>
      </c>
      <c r="E8912" t="s">
        <v>12</v>
      </c>
      <c r="F8912" t="s">
        <v>85</v>
      </c>
      <c r="G8912" t="s">
        <v>86</v>
      </c>
      <c r="H8912" t="s">
        <v>49</v>
      </c>
      <c r="I8912" t="s">
        <v>52</v>
      </c>
      <c r="J8912" s="1">
        <v>24.55</v>
      </c>
      <c r="K8912">
        <v>7.7014128811003602</v>
      </c>
      <c r="L8912">
        <v>48</v>
      </c>
      <c r="M8912">
        <v>0.96244988495928796</v>
      </c>
      <c r="N8912">
        <v>0.96050032916392403</v>
      </c>
      <c r="P8912" t="s">
        <v>42</v>
      </c>
    </row>
    <row r="8913" spans="1:16" x14ac:dyDescent="0.3">
      <c r="A8913" t="str">
        <f t="shared" si="141"/>
        <v>04: Food PubsScotlandTotalWhite RumBacardi Carta BlancaD: £3.40 - £3.60All stocking</v>
      </c>
      <c r="B8913" t="s">
        <v>1</v>
      </c>
      <c r="C8913" t="s">
        <v>109</v>
      </c>
      <c r="D8913" t="s">
        <v>105</v>
      </c>
      <c r="E8913" t="s">
        <v>12</v>
      </c>
      <c r="F8913" t="s">
        <v>85</v>
      </c>
      <c r="G8913" t="s">
        <v>86</v>
      </c>
      <c r="H8913" t="s">
        <v>49</v>
      </c>
      <c r="I8913" t="s">
        <v>53</v>
      </c>
      <c r="J8913" s="1">
        <v>26.14</v>
      </c>
      <c r="K8913">
        <v>8.3033913380067208</v>
      </c>
      <c r="L8913">
        <v>39</v>
      </c>
      <c r="M8913">
        <v>0.979801047915559</v>
      </c>
      <c r="N8913">
        <v>0.98024316109422505</v>
      </c>
      <c r="P8913" t="s">
        <v>42</v>
      </c>
    </row>
    <row r="8914" spans="1:16" x14ac:dyDescent="0.3">
      <c r="A8914" t="str">
        <f t="shared" si="141"/>
        <v>04: Food PubsSouth EnglandMainstreamGinBeefeater Pink London Dry GinTotalAll stocking</v>
      </c>
      <c r="B8914" t="s">
        <v>1</v>
      </c>
      <c r="C8914" t="s">
        <v>109</v>
      </c>
      <c r="D8914" t="s">
        <v>106</v>
      </c>
      <c r="E8914" t="s">
        <v>14</v>
      </c>
      <c r="F8914" t="s">
        <v>47</v>
      </c>
      <c r="G8914" t="s">
        <v>50</v>
      </c>
      <c r="H8914" t="s">
        <v>49</v>
      </c>
      <c r="I8914" t="s">
        <v>12</v>
      </c>
      <c r="J8914" s="1">
        <v>26.78</v>
      </c>
      <c r="K8914">
        <v>7.0258539390892398</v>
      </c>
      <c r="L8914">
        <v>51</v>
      </c>
      <c r="M8914">
        <v>3.6246953156218002E-2</v>
      </c>
      <c r="N8914">
        <v>3.4717190364876999E-2</v>
      </c>
      <c r="P8914" t="s">
        <v>42</v>
      </c>
    </row>
    <row r="8915" spans="1:16" x14ac:dyDescent="0.3">
      <c r="A8915" t="str">
        <f t="shared" si="141"/>
        <v>04: Food PubsSouth EnglandMainstreamGinBombay Bramble GinTotalAll stocking</v>
      </c>
      <c r="B8915" t="s">
        <v>1</v>
      </c>
      <c r="C8915" t="s">
        <v>109</v>
      </c>
      <c r="D8915" t="s">
        <v>106</v>
      </c>
      <c r="E8915" t="s">
        <v>14</v>
      </c>
      <c r="F8915" t="s">
        <v>47</v>
      </c>
      <c r="G8915" t="s">
        <v>51</v>
      </c>
      <c r="H8915" t="s">
        <v>49</v>
      </c>
      <c r="I8915" t="s">
        <v>12</v>
      </c>
      <c r="J8915" s="1">
        <v>12.43</v>
      </c>
      <c r="K8915">
        <v>3.5839575432859037</v>
      </c>
      <c r="L8915">
        <v>201</v>
      </c>
      <c r="M8915" s="19">
        <v>2.0535057408409701E-2</v>
      </c>
      <c r="N8915" s="19">
        <v>1.9888271282548699E-2</v>
      </c>
      <c r="P8915" t="s">
        <v>42</v>
      </c>
    </row>
    <row r="8916" spans="1:16" x14ac:dyDescent="0.3">
      <c r="A8916" t="str">
        <f t="shared" si="141"/>
        <v>04: Food PubsSouth EnglandMainstreamGinBombay Bramble GinD: £3.40 - £3.60All stocking</v>
      </c>
      <c r="B8916" t="s">
        <v>1</v>
      </c>
      <c r="C8916" t="s">
        <v>109</v>
      </c>
      <c r="D8916" t="s">
        <v>106</v>
      </c>
      <c r="E8916" t="s">
        <v>14</v>
      </c>
      <c r="F8916" t="s">
        <v>47</v>
      </c>
      <c r="G8916" t="s">
        <v>51</v>
      </c>
      <c r="H8916" t="s">
        <v>49</v>
      </c>
      <c r="I8916" t="s">
        <v>53</v>
      </c>
      <c r="J8916" s="1">
        <v>14.08</v>
      </c>
      <c r="K8916">
        <v>4.2466405458340803</v>
      </c>
      <c r="L8916">
        <v>31</v>
      </c>
      <c r="M8916" s="19">
        <v>2.19456040810182E-2</v>
      </c>
      <c r="N8916">
        <v>2.1801510365215999E-2</v>
      </c>
      <c r="P8916" t="s">
        <v>42</v>
      </c>
    </row>
    <row r="8917" spans="1:16" x14ac:dyDescent="0.3">
      <c r="A8917" t="str">
        <f t="shared" si="141"/>
        <v>04: Food PubsSouth EnglandMainstreamGinBombay Bramble GinE: £3.60 - £3.80All stocking</v>
      </c>
      <c r="B8917" t="s">
        <v>1</v>
      </c>
      <c r="C8917" t="s">
        <v>109</v>
      </c>
      <c r="D8917" t="s">
        <v>106</v>
      </c>
      <c r="E8917" t="s">
        <v>14</v>
      </c>
      <c r="F8917" t="s">
        <v>47</v>
      </c>
      <c r="G8917" t="s">
        <v>51</v>
      </c>
      <c r="H8917" t="s">
        <v>49</v>
      </c>
      <c r="I8917" t="s">
        <v>54</v>
      </c>
      <c r="J8917" s="1">
        <v>12.67</v>
      </c>
      <c r="K8917">
        <v>3.705415608356784</v>
      </c>
      <c r="L8917">
        <v>51</v>
      </c>
      <c r="M8917">
        <v>2.0455308573356999E-2</v>
      </c>
      <c r="N8917" s="19">
        <v>2.0497992343982301E-2</v>
      </c>
      <c r="P8917" t="s">
        <v>42</v>
      </c>
    </row>
    <row r="8918" spans="1:16" x14ac:dyDescent="0.3">
      <c r="A8918" t="str">
        <f t="shared" si="141"/>
        <v>04: Food PubsSouth EnglandMainstreamGinBombay Bramble GinF: £3.80 - £4.00All stocking</v>
      </c>
      <c r="B8918" t="s">
        <v>1</v>
      </c>
      <c r="C8918" t="s">
        <v>109</v>
      </c>
      <c r="D8918" t="s">
        <v>106</v>
      </c>
      <c r="E8918" t="s">
        <v>14</v>
      </c>
      <c r="F8918" t="s">
        <v>47</v>
      </c>
      <c r="G8918" t="s">
        <v>51</v>
      </c>
      <c r="H8918" t="s">
        <v>49</v>
      </c>
      <c r="I8918" t="s">
        <v>55</v>
      </c>
      <c r="J8918" s="1">
        <v>14.19</v>
      </c>
      <c r="K8918">
        <v>3.8074183752755197</v>
      </c>
      <c r="L8918">
        <v>49</v>
      </c>
      <c r="M8918">
        <v>1.9892899297568E-2</v>
      </c>
      <c r="N8918" s="19">
        <v>1.92372784364719E-2</v>
      </c>
      <c r="P8918" t="s">
        <v>42</v>
      </c>
    </row>
    <row r="8919" spans="1:16" x14ac:dyDescent="0.3">
      <c r="A8919" t="str">
        <f t="shared" si="141"/>
        <v>04: Food PubsSouth EnglandMainstreamGinBombay Bramble GinG: £4.00 - £4.20All stocking</v>
      </c>
      <c r="B8919" t="s">
        <v>1</v>
      </c>
      <c r="C8919" t="s">
        <v>109</v>
      </c>
      <c r="D8919" t="s">
        <v>106</v>
      </c>
      <c r="E8919" t="s">
        <v>14</v>
      </c>
      <c r="F8919" t="s">
        <v>47</v>
      </c>
      <c r="G8919" t="s">
        <v>51</v>
      </c>
      <c r="H8919" t="s">
        <v>49</v>
      </c>
      <c r="I8919" t="s">
        <v>56</v>
      </c>
      <c r="J8919" s="1">
        <v>11.53</v>
      </c>
      <c r="K8919">
        <v>3.2753862668496798</v>
      </c>
      <c r="L8919">
        <v>41</v>
      </c>
      <c r="M8919" s="19">
        <v>2.3462800296327701E-2</v>
      </c>
      <c r="N8919" s="19">
        <v>2.1293707632798399E-2</v>
      </c>
      <c r="P8919" t="s">
        <v>42</v>
      </c>
    </row>
    <row r="8920" spans="1:16" x14ac:dyDescent="0.3">
      <c r="A8920" t="str">
        <f t="shared" si="141"/>
        <v>04: Food PubsSouth EnglandMainstreamGinBombay Bramble GinH: £4.20 - £4.40All stocking</v>
      </c>
      <c r="B8920" t="s">
        <v>1</v>
      </c>
      <c r="C8920" t="s">
        <v>109</v>
      </c>
      <c r="D8920" t="s">
        <v>106</v>
      </c>
      <c r="E8920" t="s">
        <v>14</v>
      </c>
      <c r="F8920" t="s">
        <v>47</v>
      </c>
      <c r="G8920" t="s">
        <v>51</v>
      </c>
      <c r="H8920" t="s">
        <v>49</v>
      </c>
      <c r="I8920" t="s">
        <v>60</v>
      </c>
      <c r="J8920" s="1">
        <v>11.07</v>
      </c>
      <c r="K8920">
        <v>3.357951443980856</v>
      </c>
      <c r="L8920">
        <v>34</v>
      </c>
      <c r="M8920">
        <v>2.6389194411627001E-2</v>
      </c>
      <c r="N8920" s="19">
        <v>2.5127838566008701E-2</v>
      </c>
      <c r="P8920" t="s">
        <v>42</v>
      </c>
    </row>
    <row r="8921" spans="1:16" x14ac:dyDescent="0.3">
      <c r="A8921" t="str">
        <f t="shared" si="141"/>
        <v>04: Food PubsSouth EnglandMainstreamGinBombay SapphireA: &lt;£3All stocking</v>
      </c>
      <c r="B8921" t="s">
        <v>1</v>
      </c>
      <c r="C8921" t="s">
        <v>109</v>
      </c>
      <c r="D8921" t="s">
        <v>106</v>
      </c>
      <c r="E8921" t="s">
        <v>14</v>
      </c>
      <c r="F8921" t="s">
        <v>47</v>
      </c>
      <c r="G8921" t="s">
        <v>57</v>
      </c>
      <c r="H8921" t="s">
        <v>49</v>
      </c>
      <c r="I8921" t="s">
        <v>58</v>
      </c>
      <c r="J8921" s="1">
        <v>24.07</v>
      </c>
      <c r="K8921">
        <v>7.5981153876987193</v>
      </c>
      <c r="L8921">
        <v>36</v>
      </c>
      <c r="M8921" s="19">
        <v>6.3928852963238095E-2</v>
      </c>
      <c r="N8921" s="19">
        <v>5.4402168422006097E-2</v>
      </c>
      <c r="P8921" t="s">
        <v>42</v>
      </c>
    </row>
    <row r="8922" spans="1:16" x14ac:dyDescent="0.3">
      <c r="A8922" t="str">
        <f t="shared" si="141"/>
        <v>04: Food PubsSouth EnglandMainstreamGinBombay SapphireTotalAll stocking</v>
      </c>
      <c r="B8922" t="s">
        <v>1</v>
      </c>
      <c r="C8922" t="s">
        <v>109</v>
      </c>
      <c r="D8922" t="s">
        <v>106</v>
      </c>
      <c r="E8922" t="s">
        <v>14</v>
      </c>
      <c r="F8922" t="s">
        <v>47</v>
      </c>
      <c r="G8922" t="s">
        <v>57</v>
      </c>
      <c r="H8922" t="s">
        <v>49</v>
      </c>
      <c r="I8922" t="s">
        <v>12</v>
      </c>
      <c r="J8922" s="1">
        <v>25.61</v>
      </c>
      <c r="K8922">
        <v>7.87922605317892</v>
      </c>
      <c r="L8922">
        <v>382</v>
      </c>
      <c r="M8922" s="19">
        <v>6.5134756104596306E-2</v>
      </c>
      <c r="N8922" s="19">
        <v>6.5373482652146098E-2</v>
      </c>
      <c r="P8922" t="s">
        <v>42</v>
      </c>
    </row>
    <row r="8923" spans="1:16" x14ac:dyDescent="0.3">
      <c r="A8923" t="str">
        <f t="shared" si="141"/>
        <v>04: Food PubsSouth EnglandMainstreamGinBombay SapphireB: £3 - £3.20All stocking</v>
      </c>
      <c r="B8923" t="s">
        <v>1</v>
      </c>
      <c r="C8923" t="s">
        <v>109</v>
      </c>
      <c r="D8923" t="s">
        <v>106</v>
      </c>
      <c r="E8923" t="s">
        <v>14</v>
      </c>
      <c r="F8923" t="s">
        <v>47</v>
      </c>
      <c r="G8923" t="s">
        <v>57</v>
      </c>
      <c r="H8923" t="s">
        <v>49</v>
      </c>
      <c r="I8923" t="s">
        <v>59</v>
      </c>
      <c r="J8923" s="1">
        <v>20.16</v>
      </c>
      <c r="K8923">
        <v>6.6632335801453602</v>
      </c>
      <c r="L8923">
        <v>34</v>
      </c>
      <c r="M8923" s="19">
        <v>4.1297777880057202E-2</v>
      </c>
      <c r="N8923" s="19">
        <v>3.7634473117376402E-2</v>
      </c>
      <c r="P8923" t="s">
        <v>42</v>
      </c>
    </row>
    <row r="8924" spans="1:16" x14ac:dyDescent="0.3">
      <c r="A8924" t="str">
        <f t="shared" si="141"/>
        <v>04: Food PubsSouth EnglandMainstreamGinBombay SapphireC: £3.20 - £3.40All stocking</v>
      </c>
      <c r="B8924" t="s">
        <v>1</v>
      </c>
      <c r="C8924" t="s">
        <v>109</v>
      </c>
      <c r="D8924" t="s">
        <v>106</v>
      </c>
      <c r="E8924" t="s">
        <v>14</v>
      </c>
      <c r="F8924" t="s">
        <v>47</v>
      </c>
      <c r="G8924" t="s">
        <v>57</v>
      </c>
      <c r="H8924" t="s">
        <v>49</v>
      </c>
      <c r="I8924" t="s">
        <v>52</v>
      </c>
      <c r="J8924" s="1">
        <v>27.55</v>
      </c>
      <c r="K8924">
        <v>8.7199233795124407</v>
      </c>
      <c r="L8924">
        <v>73</v>
      </c>
      <c r="M8924" s="19">
        <v>6.5695961447514606E-2</v>
      </c>
      <c r="N8924" s="19">
        <v>6.3532098006498602E-2</v>
      </c>
      <c r="P8924" t="s">
        <v>42</v>
      </c>
    </row>
    <row r="8925" spans="1:16" x14ac:dyDescent="0.3">
      <c r="A8925" t="str">
        <f t="shared" si="141"/>
        <v>04: Food PubsSouth EnglandMainstreamGinBombay SapphireD: £3.40 - £3.60All stocking</v>
      </c>
      <c r="B8925" t="s">
        <v>1</v>
      </c>
      <c r="C8925" t="s">
        <v>109</v>
      </c>
      <c r="D8925" t="s">
        <v>106</v>
      </c>
      <c r="E8925" t="s">
        <v>14</v>
      </c>
      <c r="F8925" t="s">
        <v>47</v>
      </c>
      <c r="G8925" t="s">
        <v>57</v>
      </c>
      <c r="H8925" t="s">
        <v>49</v>
      </c>
      <c r="I8925" t="s">
        <v>53</v>
      </c>
      <c r="J8925" s="1">
        <v>24.58</v>
      </c>
      <c r="K8925">
        <v>7.98686408906996</v>
      </c>
      <c r="L8925">
        <v>102</v>
      </c>
      <c r="M8925" s="19">
        <v>6.0938786176481803E-2</v>
      </c>
      <c r="N8925" s="19">
        <v>6.4690650730599097E-2</v>
      </c>
      <c r="P8925" t="s">
        <v>42</v>
      </c>
    </row>
    <row r="8926" spans="1:16" x14ac:dyDescent="0.3">
      <c r="A8926" t="str">
        <f t="shared" si="141"/>
        <v>04: Food PubsSouth EnglandMainstreamGinBombay SapphireE: £3.60 - £3.80All stocking</v>
      </c>
      <c r="B8926" t="s">
        <v>1</v>
      </c>
      <c r="C8926" t="s">
        <v>109</v>
      </c>
      <c r="D8926" t="s">
        <v>106</v>
      </c>
      <c r="E8926" t="s">
        <v>14</v>
      </c>
      <c r="F8926" t="s">
        <v>47</v>
      </c>
      <c r="G8926" t="s">
        <v>57</v>
      </c>
      <c r="H8926" t="s">
        <v>49</v>
      </c>
      <c r="I8926" t="s">
        <v>54</v>
      </c>
      <c r="J8926" s="1">
        <v>32.369999999999997</v>
      </c>
      <c r="K8926">
        <v>9.8550971095363611</v>
      </c>
      <c r="L8926">
        <v>107</v>
      </c>
      <c r="M8926" s="19">
        <v>7.2851779600250202E-2</v>
      </c>
      <c r="N8926" s="19">
        <v>7.4340715700992099E-2</v>
      </c>
      <c r="P8926" t="s">
        <v>42</v>
      </c>
    </row>
    <row r="8927" spans="1:16" x14ac:dyDescent="0.3">
      <c r="A8927" t="str">
        <f t="shared" si="141"/>
        <v>04: Food PubsSouth EnglandMainstreamGinBombay SapphireF: £3.80 - £4.00All stocking</v>
      </c>
      <c r="B8927" t="s">
        <v>1</v>
      </c>
      <c r="C8927" t="s">
        <v>109</v>
      </c>
      <c r="D8927" t="s">
        <v>106</v>
      </c>
      <c r="E8927" t="s">
        <v>14</v>
      </c>
      <c r="F8927" t="s">
        <v>47</v>
      </c>
      <c r="G8927" t="s">
        <v>57</v>
      </c>
      <c r="H8927" t="s">
        <v>49</v>
      </c>
      <c r="I8927" t="s">
        <v>55</v>
      </c>
      <c r="J8927" s="1">
        <v>28.17</v>
      </c>
      <c r="K8927">
        <v>8.4486519410676788</v>
      </c>
      <c r="L8927">
        <v>89</v>
      </c>
      <c r="M8927" s="19">
        <v>6.4972080065391596E-2</v>
      </c>
      <c r="N8927" s="19">
        <v>6.6804815472666298E-2</v>
      </c>
      <c r="P8927" t="s">
        <v>42</v>
      </c>
    </row>
    <row r="8928" spans="1:16" x14ac:dyDescent="0.3">
      <c r="A8928" t="str">
        <f t="shared" si="141"/>
        <v>04: Food PubsSouth EnglandMainstreamGinBombay SapphireG: £4.00 - £4.20All stocking</v>
      </c>
      <c r="B8928" t="s">
        <v>1</v>
      </c>
      <c r="C8928" t="s">
        <v>109</v>
      </c>
      <c r="D8928" t="s">
        <v>106</v>
      </c>
      <c r="E8928" t="s">
        <v>14</v>
      </c>
      <c r="F8928" t="s">
        <v>47</v>
      </c>
      <c r="G8928" t="s">
        <v>57</v>
      </c>
      <c r="H8928" t="s">
        <v>49</v>
      </c>
      <c r="I8928" t="s">
        <v>56</v>
      </c>
      <c r="J8928" s="1">
        <v>25.94</v>
      </c>
      <c r="K8928">
        <v>7.8454965344309597</v>
      </c>
      <c r="L8928">
        <v>61</v>
      </c>
      <c r="M8928" s="19">
        <v>6.2276289627016201E-2</v>
      </c>
      <c r="N8928" s="19">
        <v>6.5562252708649196E-2</v>
      </c>
      <c r="P8928" t="s">
        <v>42</v>
      </c>
    </row>
    <row r="8929" spans="1:16" x14ac:dyDescent="0.3">
      <c r="A8929" t="str">
        <f t="shared" si="141"/>
        <v>04: Food PubsSouth EnglandMainstreamGinBombay SapphireH: £4.20 - £4.40All stocking</v>
      </c>
      <c r="B8929" t="s">
        <v>1</v>
      </c>
      <c r="C8929" t="s">
        <v>109</v>
      </c>
      <c r="D8929" t="s">
        <v>106</v>
      </c>
      <c r="E8929" t="s">
        <v>14</v>
      </c>
      <c r="F8929" t="s">
        <v>47</v>
      </c>
      <c r="G8929" t="s">
        <v>57</v>
      </c>
      <c r="H8929" t="s">
        <v>49</v>
      </c>
      <c r="I8929" t="s">
        <v>60</v>
      </c>
      <c r="J8929" s="1">
        <v>26.93</v>
      </c>
      <c r="K8929">
        <v>8.2203820169729198</v>
      </c>
      <c r="L8929">
        <v>44</v>
      </c>
      <c r="M8929" s="19">
        <v>7.2301663213966902E-2</v>
      </c>
      <c r="N8929" s="19">
        <v>7.7171006849064194E-2</v>
      </c>
      <c r="P8929" t="s">
        <v>42</v>
      </c>
    </row>
    <row r="8930" spans="1:16" x14ac:dyDescent="0.3">
      <c r="A8930" t="str">
        <f t="shared" si="141"/>
        <v>04: Food PubsSouth EnglandMainstreamGinGordonsA: &lt;£3All stocking</v>
      </c>
      <c r="B8930" t="s">
        <v>1</v>
      </c>
      <c r="C8930" t="s">
        <v>109</v>
      </c>
      <c r="D8930" t="s">
        <v>106</v>
      </c>
      <c r="E8930" t="s">
        <v>14</v>
      </c>
      <c r="F8930" t="s">
        <v>47</v>
      </c>
      <c r="G8930" t="s">
        <v>61</v>
      </c>
      <c r="H8930" t="s">
        <v>49</v>
      </c>
      <c r="I8930" t="s">
        <v>58</v>
      </c>
      <c r="J8930" s="1">
        <v>54.18</v>
      </c>
      <c r="K8930">
        <v>17.929047804047801</v>
      </c>
      <c r="L8930">
        <v>90</v>
      </c>
      <c r="M8930">
        <v>0.160416173887099</v>
      </c>
      <c r="N8930">
        <v>0.14829557578121</v>
      </c>
      <c r="P8930" t="s">
        <v>42</v>
      </c>
    </row>
    <row r="8931" spans="1:16" x14ac:dyDescent="0.3">
      <c r="A8931" t="str">
        <f t="shared" si="141"/>
        <v>04: Food PubsSouth EnglandMainstreamGinGordonsTotalAll stocking</v>
      </c>
      <c r="B8931" t="s">
        <v>1</v>
      </c>
      <c r="C8931" t="s">
        <v>109</v>
      </c>
      <c r="D8931" t="s">
        <v>106</v>
      </c>
      <c r="E8931" t="s">
        <v>14</v>
      </c>
      <c r="F8931" t="s">
        <v>47</v>
      </c>
      <c r="G8931" t="s">
        <v>61</v>
      </c>
      <c r="H8931" t="s">
        <v>49</v>
      </c>
      <c r="I8931" t="s">
        <v>12</v>
      </c>
      <c r="J8931" s="1">
        <v>57.06</v>
      </c>
      <c r="K8931">
        <v>17.528481796575999</v>
      </c>
      <c r="L8931">
        <v>467</v>
      </c>
      <c r="M8931">
        <v>0.16867474794735099</v>
      </c>
      <c r="N8931">
        <v>0.16837346393135799</v>
      </c>
      <c r="P8931" t="s">
        <v>42</v>
      </c>
    </row>
    <row r="8932" spans="1:16" x14ac:dyDescent="0.3">
      <c r="A8932" t="str">
        <f t="shared" si="141"/>
        <v>04: Food PubsSouth EnglandMainstreamGinGordonsB: £3 - £3.20All stocking</v>
      </c>
      <c r="B8932" t="s">
        <v>1</v>
      </c>
      <c r="C8932" t="s">
        <v>109</v>
      </c>
      <c r="D8932" t="s">
        <v>106</v>
      </c>
      <c r="E8932" t="s">
        <v>14</v>
      </c>
      <c r="F8932" t="s">
        <v>47</v>
      </c>
      <c r="G8932" t="s">
        <v>61</v>
      </c>
      <c r="H8932" t="s">
        <v>49</v>
      </c>
      <c r="I8932" t="s">
        <v>59</v>
      </c>
      <c r="J8932" s="1">
        <v>60.17</v>
      </c>
      <c r="K8932">
        <v>19.29297870414376</v>
      </c>
      <c r="L8932">
        <v>103</v>
      </c>
      <c r="M8932">
        <v>0.15055608557761599</v>
      </c>
      <c r="N8932">
        <v>0.149426847446649</v>
      </c>
      <c r="P8932" t="s">
        <v>42</v>
      </c>
    </row>
    <row r="8933" spans="1:16" x14ac:dyDescent="0.3">
      <c r="A8933" t="str">
        <f t="shared" si="141"/>
        <v>04: Food PubsSouth EnglandMainstreamGinGordonsC: £3.20 - £3.40All stocking</v>
      </c>
      <c r="B8933" t="s">
        <v>1</v>
      </c>
      <c r="C8933" t="s">
        <v>109</v>
      </c>
      <c r="D8933" t="s">
        <v>106</v>
      </c>
      <c r="E8933" t="s">
        <v>14</v>
      </c>
      <c r="F8933" t="s">
        <v>47</v>
      </c>
      <c r="G8933" t="s">
        <v>61</v>
      </c>
      <c r="H8933" t="s">
        <v>49</v>
      </c>
      <c r="I8933" t="s">
        <v>52</v>
      </c>
      <c r="J8933" s="1">
        <v>60.36</v>
      </c>
      <c r="K8933">
        <v>17.991112759294598</v>
      </c>
      <c r="L8933">
        <v>165</v>
      </c>
      <c r="M8933">
        <v>0.161187975842078</v>
      </c>
      <c r="N8933">
        <v>0.16453255376890799</v>
      </c>
      <c r="P8933" t="s">
        <v>42</v>
      </c>
    </row>
    <row r="8934" spans="1:16" x14ac:dyDescent="0.3">
      <c r="A8934" t="str">
        <f t="shared" si="141"/>
        <v>04: Food PubsSouth EnglandMainstreamGinGordonsD: £3.40 - £3.60All stocking</v>
      </c>
      <c r="B8934" t="s">
        <v>1</v>
      </c>
      <c r="C8934" t="s">
        <v>109</v>
      </c>
      <c r="D8934" t="s">
        <v>106</v>
      </c>
      <c r="E8934" t="s">
        <v>14</v>
      </c>
      <c r="F8934" t="s">
        <v>47</v>
      </c>
      <c r="G8934" t="s">
        <v>61</v>
      </c>
      <c r="H8934" t="s">
        <v>49</v>
      </c>
      <c r="I8934" t="s">
        <v>53</v>
      </c>
      <c r="J8934" s="1">
        <v>64.42</v>
      </c>
      <c r="K8934">
        <v>19.57611765427556</v>
      </c>
      <c r="L8934">
        <v>190</v>
      </c>
      <c r="M8934">
        <v>0.17184152963431301</v>
      </c>
      <c r="N8934">
        <v>0.177121515959346</v>
      </c>
      <c r="P8934" t="s">
        <v>42</v>
      </c>
    </row>
    <row r="8935" spans="1:16" x14ac:dyDescent="0.3">
      <c r="A8935" t="str">
        <f t="shared" si="141"/>
        <v>04: Food PubsSouth EnglandMainstreamGinGordonsE: £3.60 - £3.80All stocking</v>
      </c>
      <c r="B8935" t="s">
        <v>1</v>
      </c>
      <c r="C8935" t="s">
        <v>109</v>
      </c>
      <c r="D8935" t="s">
        <v>106</v>
      </c>
      <c r="E8935" t="s">
        <v>14</v>
      </c>
      <c r="F8935" t="s">
        <v>47</v>
      </c>
      <c r="G8935" t="s">
        <v>61</v>
      </c>
      <c r="H8935" t="s">
        <v>49</v>
      </c>
      <c r="I8935" t="s">
        <v>54</v>
      </c>
      <c r="J8935" s="1">
        <v>57.1</v>
      </c>
      <c r="K8935">
        <v>16.972885321748961</v>
      </c>
      <c r="L8935">
        <v>110</v>
      </c>
      <c r="M8935">
        <v>0.175701034056616</v>
      </c>
      <c r="N8935">
        <v>0.17389490021523599</v>
      </c>
      <c r="P8935" t="s">
        <v>42</v>
      </c>
    </row>
    <row r="8936" spans="1:16" x14ac:dyDescent="0.3">
      <c r="A8936" t="str">
        <f t="shared" si="141"/>
        <v>04: Food PubsSouth EnglandMainstreamGinGordonsF: £3.80 - £4.00All stocking</v>
      </c>
      <c r="B8936" t="s">
        <v>1</v>
      </c>
      <c r="C8936" t="s">
        <v>109</v>
      </c>
      <c r="D8936" t="s">
        <v>106</v>
      </c>
      <c r="E8936" t="s">
        <v>14</v>
      </c>
      <c r="F8936" t="s">
        <v>47</v>
      </c>
      <c r="G8936" t="s">
        <v>61</v>
      </c>
      <c r="H8936" t="s">
        <v>49</v>
      </c>
      <c r="I8936" t="s">
        <v>55</v>
      </c>
      <c r="J8936" s="1">
        <v>57.04</v>
      </c>
      <c r="K8936">
        <v>16.421476251021719</v>
      </c>
      <c r="L8936">
        <v>77</v>
      </c>
      <c r="M8936">
        <v>0.16503584745015801</v>
      </c>
      <c r="N8936">
        <v>0.16006508887927701</v>
      </c>
      <c r="P8936" t="s">
        <v>42</v>
      </c>
    </row>
    <row r="8937" spans="1:16" x14ac:dyDescent="0.3">
      <c r="A8937" t="str">
        <f t="shared" si="141"/>
        <v>04: Food PubsSouth EnglandMainstreamGinGordonsG: £4.00 - £4.20All stocking</v>
      </c>
      <c r="B8937" t="s">
        <v>1</v>
      </c>
      <c r="C8937" t="s">
        <v>109</v>
      </c>
      <c r="D8937" t="s">
        <v>106</v>
      </c>
      <c r="E8937" t="s">
        <v>14</v>
      </c>
      <c r="F8937" t="s">
        <v>47</v>
      </c>
      <c r="G8937" t="s">
        <v>61</v>
      </c>
      <c r="H8937" t="s">
        <v>49</v>
      </c>
      <c r="I8937" t="s">
        <v>56</v>
      </c>
      <c r="J8937" s="1">
        <v>52.86</v>
      </c>
      <c r="K8937">
        <v>15.89571547071548</v>
      </c>
      <c r="L8937">
        <v>74</v>
      </c>
      <c r="M8937">
        <v>0.19828691206361901</v>
      </c>
      <c r="N8937">
        <v>0.195379713223579</v>
      </c>
      <c r="P8937" t="s">
        <v>42</v>
      </c>
    </row>
    <row r="8938" spans="1:16" x14ac:dyDescent="0.3">
      <c r="A8938" t="str">
        <f t="shared" si="141"/>
        <v>04: Food PubsSouth EnglandMainstreamGinGordonsH: £4.20 - £4.40All stocking</v>
      </c>
      <c r="B8938" t="s">
        <v>1</v>
      </c>
      <c r="C8938" t="s">
        <v>109</v>
      </c>
      <c r="D8938" t="s">
        <v>106</v>
      </c>
      <c r="E8938" t="s">
        <v>14</v>
      </c>
      <c r="F8938" t="s">
        <v>47</v>
      </c>
      <c r="G8938" t="s">
        <v>61</v>
      </c>
      <c r="H8938" t="s">
        <v>49</v>
      </c>
      <c r="I8938" t="s">
        <v>60</v>
      </c>
      <c r="J8938" s="1">
        <v>53.03</v>
      </c>
      <c r="K8938">
        <v>14.171600756966599</v>
      </c>
      <c r="L8938">
        <v>41</v>
      </c>
      <c r="M8938">
        <v>0.154283930368041</v>
      </c>
      <c r="N8938">
        <v>0.14149907207514301</v>
      </c>
      <c r="P8938" t="s">
        <v>42</v>
      </c>
    </row>
    <row r="8939" spans="1:16" x14ac:dyDescent="0.3">
      <c r="A8939" t="str">
        <f t="shared" si="141"/>
        <v>04: Food PubsSouth EnglandMainstreamGinGordonsI: £4.40 - £4.60All stocking</v>
      </c>
      <c r="B8939" t="s">
        <v>1</v>
      </c>
      <c r="C8939" t="s">
        <v>109</v>
      </c>
      <c r="D8939" t="s">
        <v>106</v>
      </c>
      <c r="E8939" t="s">
        <v>14</v>
      </c>
      <c r="F8939" t="s">
        <v>47</v>
      </c>
      <c r="G8939" t="s">
        <v>61</v>
      </c>
      <c r="H8939" t="s">
        <v>49</v>
      </c>
      <c r="I8939" t="s">
        <v>64</v>
      </c>
      <c r="J8939" s="1">
        <v>47.19</v>
      </c>
      <c r="K8939">
        <v>13.008962302065761</v>
      </c>
      <c r="L8939">
        <v>29</v>
      </c>
      <c r="M8939">
        <v>0.21742669776410301</v>
      </c>
      <c r="N8939">
        <v>0.19538850022767701</v>
      </c>
      <c r="P8939" t="s">
        <v>42</v>
      </c>
    </row>
    <row r="8940" spans="1:16" x14ac:dyDescent="0.3">
      <c r="A8940" t="str">
        <f t="shared" si="141"/>
        <v>04: Food PubsSouth EnglandMainstreamGinGordons Pink GinA: &lt;£3All stocking</v>
      </c>
      <c r="B8940" t="s">
        <v>1</v>
      </c>
      <c r="C8940" t="s">
        <v>109</v>
      </c>
      <c r="D8940" t="s">
        <v>106</v>
      </c>
      <c r="E8940" t="s">
        <v>14</v>
      </c>
      <c r="F8940" t="s">
        <v>47</v>
      </c>
      <c r="G8940" t="s">
        <v>62</v>
      </c>
      <c r="H8940" t="s">
        <v>49</v>
      </c>
      <c r="I8940" t="s">
        <v>58</v>
      </c>
      <c r="J8940" s="1">
        <v>102.91</v>
      </c>
      <c r="K8940">
        <v>31.14139593045844</v>
      </c>
      <c r="L8940">
        <v>96</v>
      </c>
      <c r="M8940">
        <v>0.25354393243706702</v>
      </c>
      <c r="N8940">
        <v>0.241244621647145</v>
      </c>
      <c r="P8940" t="s">
        <v>42</v>
      </c>
    </row>
    <row r="8941" spans="1:16" x14ac:dyDescent="0.3">
      <c r="A8941" t="str">
        <f t="shared" si="141"/>
        <v>04: Food PubsSouth EnglandMainstreamGinGordons Pink GinTotalAll stocking</v>
      </c>
      <c r="B8941" t="s">
        <v>1</v>
      </c>
      <c r="C8941" t="s">
        <v>109</v>
      </c>
      <c r="D8941" t="s">
        <v>106</v>
      </c>
      <c r="E8941" t="s">
        <v>14</v>
      </c>
      <c r="F8941" t="s">
        <v>47</v>
      </c>
      <c r="G8941" t="s">
        <v>62</v>
      </c>
      <c r="H8941" t="s">
        <v>49</v>
      </c>
      <c r="I8941" t="s">
        <v>12</v>
      </c>
      <c r="J8941" s="1">
        <v>75.55</v>
      </c>
      <c r="K8941">
        <v>22.927741654793479</v>
      </c>
      <c r="L8941">
        <v>463</v>
      </c>
      <c r="M8941">
        <v>0.23737566354084899</v>
      </c>
      <c r="N8941">
        <v>0.23374092665187299</v>
      </c>
      <c r="P8941" t="s">
        <v>42</v>
      </c>
    </row>
    <row r="8942" spans="1:16" x14ac:dyDescent="0.3">
      <c r="A8942" t="str">
        <f t="shared" si="141"/>
        <v>04: Food PubsSouth EnglandMainstreamGinGordons Pink GinB: £3 - £3.20All stocking</v>
      </c>
      <c r="B8942" t="s">
        <v>1</v>
      </c>
      <c r="C8942" t="s">
        <v>109</v>
      </c>
      <c r="D8942" t="s">
        <v>106</v>
      </c>
      <c r="E8942" t="s">
        <v>14</v>
      </c>
      <c r="F8942" t="s">
        <v>47</v>
      </c>
      <c r="G8942" t="s">
        <v>62</v>
      </c>
      <c r="H8942" t="s">
        <v>49</v>
      </c>
      <c r="I8942" t="s">
        <v>59</v>
      </c>
      <c r="J8942" s="1">
        <v>90.37</v>
      </c>
      <c r="K8942">
        <v>28.725864496948837</v>
      </c>
      <c r="L8942">
        <v>83</v>
      </c>
      <c r="M8942">
        <v>0.25230518591857098</v>
      </c>
      <c r="N8942">
        <v>0.24087187430847501</v>
      </c>
      <c r="P8942" t="s">
        <v>42</v>
      </c>
    </row>
    <row r="8943" spans="1:16" x14ac:dyDescent="0.3">
      <c r="A8943" t="str">
        <f t="shared" si="141"/>
        <v>04: Food PubsSouth EnglandMainstreamGinGordons Pink GinC: £3.20 - £3.40All stocking</v>
      </c>
      <c r="B8943" t="s">
        <v>1</v>
      </c>
      <c r="C8943" t="s">
        <v>109</v>
      </c>
      <c r="D8943" t="s">
        <v>106</v>
      </c>
      <c r="E8943" t="s">
        <v>14</v>
      </c>
      <c r="F8943" t="s">
        <v>47</v>
      </c>
      <c r="G8943" t="s">
        <v>62</v>
      </c>
      <c r="H8943" t="s">
        <v>49</v>
      </c>
      <c r="I8943" t="s">
        <v>52</v>
      </c>
      <c r="J8943" s="1">
        <v>82.46</v>
      </c>
      <c r="K8943">
        <v>25.957288048528923</v>
      </c>
      <c r="L8943">
        <v>137</v>
      </c>
      <c r="M8943">
        <v>0.24844287635154799</v>
      </c>
      <c r="N8943">
        <v>0.23658915990347401</v>
      </c>
      <c r="P8943" t="s">
        <v>42</v>
      </c>
    </row>
    <row r="8944" spans="1:16" x14ac:dyDescent="0.3">
      <c r="A8944" t="str">
        <f t="shared" si="141"/>
        <v>04: Food PubsSouth EnglandMainstreamGinGordons Pink GinD: £3.40 - £3.60All stocking</v>
      </c>
      <c r="B8944" t="s">
        <v>1</v>
      </c>
      <c r="C8944" t="s">
        <v>109</v>
      </c>
      <c r="D8944" t="s">
        <v>106</v>
      </c>
      <c r="E8944" t="s">
        <v>14</v>
      </c>
      <c r="F8944" t="s">
        <v>47</v>
      </c>
      <c r="G8944" t="s">
        <v>62</v>
      </c>
      <c r="H8944" t="s">
        <v>49</v>
      </c>
      <c r="I8944" t="s">
        <v>53</v>
      </c>
      <c r="J8944" s="1">
        <v>80.900000000000006</v>
      </c>
      <c r="K8944">
        <v>24.4511305984568</v>
      </c>
      <c r="L8944">
        <v>187</v>
      </c>
      <c r="M8944">
        <v>0.244620867754755</v>
      </c>
      <c r="N8944">
        <v>0.24519174257701401</v>
      </c>
      <c r="P8944" t="s">
        <v>42</v>
      </c>
    </row>
    <row r="8945" spans="1:16" x14ac:dyDescent="0.3">
      <c r="A8945" t="str">
        <f t="shared" si="141"/>
        <v>04: Food PubsSouth EnglandMainstreamGinGordons Pink GinE: £3.60 - £3.80All stocking</v>
      </c>
      <c r="B8945" t="s">
        <v>1</v>
      </c>
      <c r="C8945" t="s">
        <v>109</v>
      </c>
      <c r="D8945" t="s">
        <v>106</v>
      </c>
      <c r="E8945" t="s">
        <v>14</v>
      </c>
      <c r="F8945" t="s">
        <v>47</v>
      </c>
      <c r="G8945" t="s">
        <v>62</v>
      </c>
      <c r="H8945" t="s">
        <v>49</v>
      </c>
      <c r="I8945" t="s">
        <v>54</v>
      </c>
      <c r="J8945" s="1">
        <v>75.349999999999994</v>
      </c>
      <c r="K8945">
        <v>21.813382965349277</v>
      </c>
      <c r="L8945">
        <v>178</v>
      </c>
      <c r="M8945">
        <v>0.231499479866309</v>
      </c>
      <c r="N8945">
        <v>0.22770248832061199</v>
      </c>
      <c r="P8945" t="s">
        <v>42</v>
      </c>
    </row>
    <row r="8946" spans="1:16" x14ac:dyDescent="0.3">
      <c r="A8946" t="str">
        <f t="shared" si="141"/>
        <v>04: Food PubsSouth EnglandMainstreamGinGordons Pink GinF: £3.80 - £4.00All stocking</v>
      </c>
      <c r="B8946" t="s">
        <v>1</v>
      </c>
      <c r="C8946" t="s">
        <v>109</v>
      </c>
      <c r="D8946" t="s">
        <v>106</v>
      </c>
      <c r="E8946" t="s">
        <v>14</v>
      </c>
      <c r="F8946" t="s">
        <v>47</v>
      </c>
      <c r="G8946" t="s">
        <v>62</v>
      </c>
      <c r="H8946" t="s">
        <v>49</v>
      </c>
      <c r="I8946" t="s">
        <v>55</v>
      </c>
      <c r="J8946" s="1">
        <v>65.900000000000006</v>
      </c>
      <c r="K8946">
        <v>19.495364965612922</v>
      </c>
      <c r="L8946">
        <v>121</v>
      </c>
      <c r="M8946">
        <v>0.24788823915740099</v>
      </c>
      <c r="N8946">
        <v>0.24794626582436499</v>
      </c>
      <c r="P8946" t="s">
        <v>42</v>
      </c>
    </row>
    <row r="8947" spans="1:16" x14ac:dyDescent="0.3">
      <c r="A8947" t="str">
        <f t="shared" si="141"/>
        <v>04: Food PubsSouth EnglandMainstreamGinGordons Pink GinG: £4.00 - £4.20All stocking</v>
      </c>
      <c r="B8947" t="s">
        <v>1</v>
      </c>
      <c r="C8947" t="s">
        <v>109</v>
      </c>
      <c r="D8947" t="s">
        <v>106</v>
      </c>
      <c r="E8947" t="s">
        <v>14</v>
      </c>
      <c r="F8947" t="s">
        <v>47</v>
      </c>
      <c r="G8947" t="s">
        <v>62</v>
      </c>
      <c r="H8947" t="s">
        <v>49</v>
      </c>
      <c r="I8947" t="s">
        <v>56</v>
      </c>
      <c r="J8947" s="1">
        <v>65.94</v>
      </c>
      <c r="K8947">
        <v>19.0651282051282</v>
      </c>
      <c r="L8947">
        <v>100</v>
      </c>
      <c r="M8947">
        <v>0.23975019537317399</v>
      </c>
      <c r="N8947">
        <v>0.23382573199025</v>
      </c>
      <c r="P8947" t="s">
        <v>42</v>
      </c>
    </row>
    <row r="8948" spans="1:16" x14ac:dyDescent="0.3">
      <c r="A8948" t="str">
        <f t="shared" si="141"/>
        <v>04: Food PubsSouth EnglandMainstreamGinGordons Pink GinH: £4.20 - £4.40All stocking</v>
      </c>
      <c r="B8948" t="s">
        <v>1</v>
      </c>
      <c r="C8948" t="s">
        <v>109</v>
      </c>
      <c r="D8948" t="s">
        <v>106</v>
      </c>
      <c r="E8948" t="s">
        <v>14</v>
      </c>
      <c r="F8948" t="s">
        <v>47</v>
      </c>
      <c r="G8948" t="s">
        <v>62</v>
      </c>
      <c r="H8948" t="s">
        <v>49</v>
      </c>
      <c r="I8948" t="s">
        <v>60</v>
      </c>
      <c r="J8948" s="1">
        <v>67.38</v>
      </c>
      <c r="K8948">
        <v>19.973993520603681</v>
      </c>
      <c r="L8948">
        <v>59</v>
      </c>
      <c r="M8948">
        <v>0.217629033931838</v>
      </c>
      <c r="N8948">
        <v>0.215802141735007</v>
      </c>
      <c r="P8948" t="s">
        <v>42</v>
      </c>
    </row>
    <row r="8949" spans="1:16" x14ac:dyDescent="0.3">
      <c r="A8949" t="str">
        <f t="shared" si="141"/>
        <v>04: Food PubsSouth EnglandMainstreamGinGordons Pink GinI: £4.40 - £4.60All stocking</v>
      </c>
      <c r="B8949" t="s">
        <v>1</v>
      </c>
      <c r="C8949" t="s">
        <v>109</v>
      </c>
      <c r="D8949" t="s">
        <v>106</v>
      </c>
      <c r="E8949" t="s">
        <v>14</v>
      </c>
      <c r="F8949" t="s">
        <v>47</v>
      </c>
      <c r="G8949" t="s">
        <v>62</v>
      </c>
      <c r="H8949" t="s">
        <v>49</v>
      </c>
      <c r="I8949" t="s">
        <v>64</v>
      </c>
      <c r="J8949" s="1">
        <v>66.760000000000005</v>
      </c>
      <c r="K8949">
        <v>19.70933596318212</v>
      </c>
      <c r="L8949">
        <v>39</v>
      </c>
      <c r="M8949">
        <v>0.20654157021196301</v>
      </c>
      <c r="N8949">
        <v>0.20578135730786001</v>
      </c>
      <c r="P8949" t="s">
        <v>42</v>
      </c>
    </row>
    <row r="8950" spans="1:16" x14ac:dyDescent="0.3">
      <c r="A8950" t="str">
        <f t="shared" si="141"/>
        <v>04: Food PubsSouth EnglandMainstreamGinHendricksTotalAll stocking</v>
      </c>
      <c r="B8950" t="s">
        <v>1</v>
      </c>
      <c r="C8950" t="s">
        <v>109</v>
      </c>
      <c r="D8950" t="s">
        <v>106</v>
      </c>
      <c r="E8950" t="s">
        <v>14</v>
      </c>
      <c r="F8950" t="s">
        <v>47</v>
      </c>
      <c r="G8950" t="s">
        <v>63</v>
      </c>
      <c r="H8950" t="s">
        <v>49</v>
      </c>
      <c r="I8950" t="s">
        <v>12</v>
      </c>
      <c r="J8950" s="1">
        <v>18.350000000000001</v>
      </c>
      <c r="K8950">
        <v>5.1334380011679608</v>
      </c>
      <c r="L8950">
        <v>337</v>
      </c>
      <c r="M8950" s="19">
        <v>3.6740606991860901E-2</v>
      </c>
      <c r="N8950" s="19">
        <v>3.35195670943517E-2</v>
      </c>
      <c r="P8950" t="s">
        <v>42</v>
      </c>
    </row>
    <row r="8951" spans="1:16" x14ac:dyDescent="0.3">
      <c r="A8951" t="str">
        <f t="shared" si="141"/>
        <v>04: Food PubsSouth EnglandMainstreamGinHendricksD: £3.40 - £3.60All stocking</v>
      </c>
      <c r="B8951" t="s">
        <v>1</v>
      </c>
      <c r="C8951" t="s">
        <v>109</v>
      </c>
      <c r="D8951" t="s">
        <v>106</v>
      </c>
      <c r="E8951" t="s">
        <v>14</v>
      </c>
      <c r="F8951" t="s">
        <v>47</v>
      </c>
      <c r="G8951" t="s">
        <v>63</v>
      </c>
      <c r="H8951" t="s">
        <v>49</v>
      </c>
      <c r="I8951" t="s">
        <v>53</v>
      </c>
      <c r="J8951" s="1">
        <v>19.739999999999998</v>
      </c>
      <c r="K8951">
        <v>5.7247188198275207</v>
      </c>
      <c r="L8951">
        <v>46</v>
      </c>
      <c r="M8951" s="19">
        <v>2.93853564344724E-2</v>
      </c>
      <c r="N8951">
        <v>2.8746602930911001E-2</v>
      </c>
      <c r="P8951" t="s">
        <v>42</v>
      </c>
    </row>
    <row r="8952" spans="1:16" x14ac:dyDescent="0.3">
      <c r="A8952" t="str">
        <f t="shared" si="141"/>
        <v>04: Food PubsSouth EnglandMainstreamGinHendricksE: £3.60 - £3.80All stocking</v>
      </c>
      <c r="B8952" t="s">
        <v>1</v>
      </c>
      <c r="C8952" t="s">
        <v>109</v>
      </c>
      <c r="D8952" t="s">
        <v>106</v>
      </c>
      <c r="E8952" t="s">
        <v>14</v>
      </c>
      <c r="F8952" t="s">
        <v>47</v>
      </c>
      <c r="G8952" t="s">
        <v>63</v>
      </c>
      <c r="H8952" t="s">
        <v>49</v>
      </c>
      <c r="I8952" t="s">
        <v>54</v>
      </c>
      <c r="J8952" s="1">
        <v>19.739999999999998</v>
      </c>
      <c r="K8952">
        <v>5.8151818592035998</v>
      </c>
      <c r="L8952">
        <v>46</v>
      </c>
      <c r="M8952" s="19">
        <v>3.6855570649190102E-2</v>
      </c>
      <c r="N8952" s="19">
        <v>3.5367183180824699E-2</v>
      </c>
      <c r="P8952" t="s">
        <v>42</v>
      </c>
    </row>
    <row r="8953" spans="1:16" x14ac:dyDescent="0.3">
      <c r="A8953" t="str">
        <f t="shared" si="141"/>
        <v>04: Food PubsSouth EnglandMainstreamGinHendricksF: £3.80 - £4.00All stocking</v>
      </c>
      <c r="B8953" t="s">
        <v>1</v>
      </c>
      <c r="C8953" t="s">
        <v>109</v>
      </c>
      <c r="D8953" t="s">
        <v>106</v>
      </c>
      <c r="E8953" t="s">
        <v>14</v>
      </c>
      <c r="F8953" t="s">
        <v>47</v>
      </c>
      <c r="G8953" t="s">
        <v>63</v>
      </c>
      <c r="H8953" t="s">
        <v>49</v>
      </c>
      <c r="I8953" t="s">
        <v>55</v>
      </c>
      <c r="J8953" s="1">
        <v>18.239999999999998</v>
      </c>
      <c r="K8953">
        <v>5.1499046652272398</v>
      </c>
      <c r="L8953">
        <v>62</v>
      </c>
      <c r="M8953" s="19">
        <v>3.6358295014765403E-2</v>
      </c>
      <c r="N8953" s="19">
        <v>3.3554180469612699E-2</v>
      </c>
      <c r="P8953" t="s">
        <v>42</v>
      </c>
    </row>
    <row r="8954" spans="1:16" x14ac:dyDescent="0.3">
      <c r="A8954" t="str">
        <f t="shared" si="141"/>
        <v>04: Food PubsSouth EnglandMainstreamGinHendricksG: £4.00 - £4.20All stocking</v>
      </c>
      <c r="B8954" t="s">
        <v>1</v>
      </c>
      <c r="C8954" t="s">
        <v>109</v>
      </c>
      <c r="D8954" t="s">
        <v>106</v>
      </c>
      <c r="E8954" t="s">
        <v>14</v>
      </c>
      <c r="F8954" t="s">
        <v>47</v>
      </c>
      <c r="G8954" t="s">
        <v>63</v>
      </c>
      <c r="H8954" t="s">
        <v>49</v>
      </c>
      <c r="I8954" t="s">
        <v>56</v>
      </c>
      <c r="J8954" s="1">
        <v>17.920000000000002</v>
      </c>
      <c r="K8954">
        <v>5.1647312164959205</v>
      </c>
      <c r="L8954">
        <v>85</v>
      </c>
      <c r="M8954" s="19">
        <v>4.3831465793260797E-2</v>
      </c>
      <c r="N8954" s="19">
        <v>4.0903822778369299E-2</v>
      </c>
      <c r="P8954" t="s">
        <v>42</v>
      </c>
    </row>
    <row r="8955" spans="1:16" x14ac:dyDescent="0.3">
      <c r="A8955" t="str">
        <f t="shared" si="141"/>
        <v>04: Food PubsSouth EnglandMainstreamGinHendricksH: £4.20 - £4.40All stocking</v>
      </c>
      <c r="B8955" t="s">
        <v>1</v>
      </c>
      <c r="C8955" t="s">
        <v>109</v>
      </c>
      <c r="D8955" t="s">
        <v>106</v>
      </c>
      <c r="E8955" t="s">
        <v>14</v>
      </c>
      <c r="F8955" t="s">
        <v>47</v>
      </c>
      <c r="G8955" t="s">
        <v>63</v>
      </c>
      <c r="H8955" t="s">
        <v>49</v>
      </c>
      <c r="I8955" t="s">
        <v>60</v>
      </c>
      <c r="J8955" s="1">
        <v>18.62</v>
      </c>
      <c r="K8955">
        <v>5.1800231300231196</v>
      </c>
      <c r="L8955">
        <v>74</v>
      </c>
      <c r="M8955" s="19">
        <v>3.68977460506352E-2</v>
      </c>
      <c r="N8955" s="19">
        <v>3.41065239237884E-2</v>
      </c>
      <c r="P8955" t="s">
        <v>42</v>
      </c>
    </row>
    <row r="8956" spans="1:16" x14ac:dyDescent="0.3">
      <c r="A8956" t="str">
        <f t="shared" ref="A8956:A9019" si="142">C8956&amp;D8956&amp;E8956&amp;F8956&amp;G8956&amp;I8956&amp;P8956</f>
        <v>04: Food PubsSouth EnglandMainstreamGinHendricksI: £4.40 - £4.60All stocking</v>
      </c>
      <c r="B8956" t="s">
        <v>1</v>
      </c>
      <c r="C8956" t="s">
        <v>109</v>
      </c>
      <c r="D8956" t="s">
        <v>106</v>
      </c>
      <c r="E8956" t="s">
        <v>14</v>
      </c>
      <c r="F8956" t="s">
        <v>47</v>
      </c>
      <c r="G8956" t="s">
        <v>63</v>
      </c>
      <c r="H8956" t="s">
        <v>49</v>
      </c>
      <c r="I8956" t="s">
        <v>64</v>
      </c>
      <c r="J8956" s="1">
        <v>23.62</v>
      </c>
      <c r="K8956">
        <v>6.1961199911200007</v>
      </c>
      <c r="L8956">
        <v>55</v>
      </c>
      <c r="M8956" s="19">
        <v>4.0438904037451297E-2</v>
      </c>
      <c r="N8956">
        <v>3.6181292591549001E-2</v>
      </c>
      <c r="P8956" t="s">
        <v>42</v>
      </c>
    </row>
    <row r="8957" spans="1:16" x14ac:dyDescent="0.3">
      <c r="A8957" t="str">
        <f t="shared" si="142"/>
        <v>04: Food PubsSouth EnglandMainstreamGinSipsmithTotalAll stocking</v>
      </c>
      <c r="B8957" t="s">
        <v>1</v>
      </c>
      <c r="C8957" t="s">
        <v>109</v>
      </c>
      <c r="D8957" t="s">
        <v>106</v>
      </c>
      <c r="E8957" t="s">
        <v>14</v>
      </c>
      <c r="F8957" t="s">
        <v>47</v>
      </c>
      <c r="G8957" t="s">
        <v>66</v>
      </c>
      <c r="H8957" t="s">
        <v>49</v>
      </c>
      <c r="I8957" t="s">
        <v>12</v>
      </c>
      <c r="J8957" s="1">
        <v>13.43</v>
      </c>
      <c r="K8957">
        <v>3.6296740198335957</v>
      </c>
      <c r="L8957">
        <v>94</v>
      </c>
      <c r="M8957" s="19">
        <v>1.40366632583145E-2</v>
      </c>
      <c r="N8957" s="19">
        <v>1.2084014644486499E-2</v>
      </c>
      <c r="P8957" t="s">
        <v>42</v>
      </c>
    </row>
    <row r="8958" spans="1:16" x14ac:dyDescent="0.3">
      <c r="A8958" t="str">
        <f t="shared" si="142"/>
        <v>04: Food PubsSouth EnglandMainstreamGinSipsmithH: £4.20 - £4.40All stocking</v>
      </c>
      <c r="B8958" t="s">
        <v>1</v>
      </c>
      <c r="C8958" t="s">
        <v>109</v>
      </c>
      <c r="D8958" t="s">
        <v>106</v>
      </c>
      <c r="E8958" t="s">
        <v>14</v>
      </c>
      <c r="F8958" t="s">
        <v>47</v>
      </c>
      <c r="G8958" t="s">
        <v>66</v>
      </c>
      <c r="H8958" t="s">
        <v>49</v>
      </c>
      <c r="I8958" t="s">
        <v>60</v>
      </c>
      <c r="J8958" s="1">
        <v>12.1</v>
      </c>
      <c r="K8958">
        <v>3.4363315696649037</v>
      </c>
      <c r="L8958">
        <v>27</v>
      </c>
      <c r="M8958" s="19">
        <v>1.4729156712852401E-2</v>
      </c>
      <c r="N8958" s="19">
        <v>1.33012383055811E-2</v>
      </c>
      <c r="P8958" t="s">
        <v>42</v>
      </c>
    </row>
    <row r="8959" spans="1:16" x14ac:dyDescent="0.3">
      <c r="A8959" t="str">
        <f t="shared" si="142"/>
        <v>04: Food PubsSouth EnglandMainstreamGinTanquerayTotalAll stocking</v>
      </c>
      <c r="B8959" t="s">
        <v>1</v>
      </c>
      <c r="C8959" t="s">
        <v>109</v>
      </c>
      <c r="D8959" t="s">
        <v>106</v>
      </c>
      <c r="E8959" t="s">
        <v>14</v>
      </c>
      <c r="F8959" t="s">
        <v>47</v>
      </c>
      <c r="G8959" t="s">
        <v>67</v>
      </c>
      <c r="H8959" t="s">
        <v>49</v>
      </c>
      <c r="I8959" t="s">
        <v>12</v>
      </c>
      <c r="J8959" s="1">
        <v>19.170000000000002</v>
      </c>
      <c r="K8959">
        <v>5.7726472743344006</v>
      </c>
      <c r="L8959">
        <v>326</v>
      </c>
      <c r="M8959" s="19">
        <v>3.8077489267536298E-2</v>
      </c>
      <c r="N8959" s="19">
        <v>3.6505727135923802E-2</v>
      </c>
      <c r="P8959" t="s">
        <v>42</v>
      </c>
    </row>
    <row r="8960" spans="1:16" x14ac:dyDescent="0.3">
      <c r="A8960" t="str">
        <f t="shared" si="142"/>
        <v>04: Food PubsSouth EnglandMainstreamGinTanquerayB: £3 - £3.20All stocking</v>
      </c>
      <c r="B8960" t="s">
        <v>1</v>
      </c>
      <c r="C8960" t="s">
        <v>109</v>
      </c>
      <c r="D8960" t="s">
        <v>106</v>
      </c>
      <c r="E8960" t="s">
        <v>14</v>
      </c>
      <c r="F8960" t="s">
        <v>47</v>
      </c>
      <c r="G8960" t="s">
        <v>67</v>
      </c>
      <c r="H8960" t="s">
        <v>49</v>
      </c>
      <c r="I8960" t="s">
        <v>59</v>
      </c>
      <c r="J8960" s="1">
        <v>13.21</v>
      </c>
      <c r="K8960">
        <v>4.6811760461760397</v>
      </c>
      <c r="L8960">
        <v>30</v>
      </c>
      <c r="M8960" s="19">
        <v>2.0377210050440301E-2</v>
      </c>
      <c r="N8960" s="19">
        <v>1.9251175412180702E-2</v>
      </c>
      <c r="P8960" t="s">
        <v>42</v>
      </c>
    </row>
    <row r="8961" spans="1:16" x14ac:dyDescent="0.3">
      <c r="A8961" t="str">
        <f t="shared" si="142"/>
        <v>04: Food PubsSouth EnglandMainstreamGinTanquerayC: £3.20 - £3.40All stocking</v>
      </c>
      <c r="B8961" t="s">
        <v>1</v>
      </c>
      <c r="C8961" t="s">
        <v>109</v>
      </c>
      <c r="D8961" t="s">
        <v>106</v>
      </c>
      <c r="E8961" t="s">
        <v>14</v>
      </c>
      <c r="F8961" t="s">
        <v>47</v>
      </c>
      <c r="G8961" t="s">
        <v>67</v>
      </c>
      <c r="H8961" t="s">
        <v>49</v>
      </c>
      <c r="I8961" t="s">
        <v>52</v>
      </c>
      <c r="J8961" s="1">
        <v>17.62</v>
      </c>
      <c r="K8961">
        <v>5.63248482286944</v>
      </c>
      <c r="L8961">
        <v>39</v>
      </c>
      <c r="M8961" s="19">
        <v>2.8713777492308599E-2</v>
      </c>
      <c r="N8961" s="19">
        <v>2.8310447385219598E-2</v>
      </c>
      <c r="P8961" t="s">
        <v>42</v>
      </c>
    </row>
    <row r="8962" spans="1:16" x14ac:dyDescent="0.3">
      <c r="A8962" t="str">
        <f t="shared" si="142"/>
        <v>04: Food PubsSouth EnglandMainstreamGinTanquerayD: £3.40 - £3.60All stocking</v>
      </c>
      <c r="B8962" t="s">
        <v>1</v>
      </c>
      <c r="C8962" t="s">
        <v>109</v>
      </c>
      <c r="D8962" t="s">
        <v>106</v>
      </c>
      <c r="E8962" t="s">
        <v>14</v>
      </c>
      <c r="F8962" t="s">
        <v>47</v>
      </c>
      <c r="G8962" t="s">
        <v>67</v>
      </c>
      <c r="H8962" t="s">
        <v>49</v>
      </c>
      <c r="I8962" t="s">
        <v>53</v>
      </c>
      <c r="J8962" s="1">
        <v>19.48</v>
      </c>
      <c r="K8962">
        <v>6.4376819729092407</v>
      </c>
      <c r="L8962">
        <v>66</v>
      </c>
      <c r="M8962" s="19">
        <v>3.9084009689088602E-2</v>
      </c>
      <c r="N8962" s="19">
        <v>4.05916494278191E-2</v>
      </c>
      <c r="P8962" t="s">
        <v>42</v>
      </c>
    </row>
    <row r="8963" spans="1:16" x14ac:dyDescent="0.3">
      <c r="A8963" t="str">
        <f t="shared" si="142"/>
        <v>04: Food PubsSouth EnglandMainstreamGinTanquerayE: £3.60 - £3.80All stocking</v>
      </c>
      <c r="B8963" t="s">
        <v>1</v>
      </c>
      <c r="C8963" t="s">
        <v>109</v>
      </c>
      <c r="D8963" t="s">
        <v>106</v>
      </c>
      <c r="E8963" t="s">
        <v>14</v>
      </c>
      <c r="F8963" t="s">
        <v>47</v>
      </c>
      <c r="G8963" t="s">
        <v>67</v>
      </c>
      <c r="H8963" t="s">
        <v>49</v>
      </c>
      <c r="I8963" t="s">
        <v>54</v>
      </c>
      <c r="J8963" s="1">
        <v>22.3</v>
      </c>
      <c r="K8963">
        <v>6.7005754562897595</v>
      </c>
      <c r="L8963">
        <v>70</v>
      </c>
      <c r="M8963" s="19">
        <v>4.04030065666411E-2</v>
      </c>
      <c r="N8963" s="19">
        <v>4.1814404176233597E-2</v>
      </c>
      <c r="P8963" t="s">
        <v>42</v>
      </c>
    </row>
    <row r="8964" spans="1:16" x14ac:dyDescent="0.3">
      <c r="A8964" t="str">
        <f t="shared" si="142"/>
        <v>04: Food PubsSouth EnglandMainstreamGinTanquerayF: £3.80 - £4.00All stocking</v>
      </c>
      <c r="B8964" t="s">
        <v>1</v>
      </c>
      <c r="C8964" t="s">
        <v>109</v>
      </c>
      <c r="D8964" t="s">
        <v>106</v>
      </c>
      <c r="E8964" t="s">
        <v>14</v>
      </c>
      <c r="F8964" t="s">
        <v>47</v>
      </c>
      <c r="G8964" t="s">
        <v>67</v>
      </c>
      <c r="H8964" t="s">
        <v>49</v>
      </c>
      <c r="I8964" t="s">
        <v>55</v>
      </c>
      <c r="J8964" s="1">
        <v>18.45</v>
      </c>
      <c r="K8964">
        <v>5.6330975628145596</v>
      </c>
      <c r="L8964">
        <v>53</v>
      </c>
      <c r="M8964" s="19">
        <v>3.5457926419288098E-2</v>
      </c>
      <c r="N8964" s="19">
        <v>3.6816740646797699E-2</v>
      </c>
      <c r="P8964" t="s">
        <v>42</v>
      </c>
    </row>
    <row r="8965" spans="1:16" x14ac:dyDescent="0.3">
      <c r="A8965" t="str">
        <f t="shared" si="142"/>
        <v>04: Food PubsSouth EnglandMainstreamGinTanquerayG: £4.00 - £4.20All stocking</v>
      </c>
      <c r="B8965" t="s">
        <v>1</v>
      </c>
      <c r="C8965" t="s">
        <v>109</v>
      </c>
      <c r="D8965" t="s">
        <v>106</v>
      </c>
      <c r="E8965" t="s">
        <v>14</v>
      </c>
      <c r="F8965" t="s">
        <v>47</v>
      </c>
      <c r="G8965" t="s">
        <v>67</v>
      </c>
      <c r="H8965" t="s">
        <v>49</v>
      </c>
      <c r="I8965" t="s">
        <v>56</v>
      </c>
      <c r="J8965" s="1">
        <v>20.5</v>
      </c>
      <c r="K8965">
        <v>5.9166652791652803</v>
      </c>
      <c r="L8965">
        <v>64</v>
      </c>
      <c r="M8965" s="19">
        <v>3.8463259576987797E-2</v>
      </c>
      <c r="N8965" s="19">
        <v>3.7342877263387399E-2</v>
      </c>
      <c r="P8965" t="s">
        <v>42</v>
      </c>
    </row>
    <row r="8966" spans="1:16" x14ac:dyDescent="0.3">
      <c r="A8966" t="str">
        <f t="shared" si="142"/>
        <v>04: Food PubsSouth EnglandMainstreamGinTanquerayH: £4.20 - £4.40All stocking</v>
      </c>
      <c r="B8966" t="s">
        <v>1</v>
      </c>
      <c r="C8966" t="s">
        <v>109</v>
      </c>
      <c r="D8966" t="s">
        <v>106</v>
      </c>
      <c r="E8966" t="s">
        <v>14</v>
      </c>
      <c r="F8966" t="s">
        <v>47</v>
      </c>
      <c r="G8966" t="s">
        <v>67</v>
      </c>
      <c r="H8966" t="s">
        <v>49</v>
      </c>
      <c r="I8966" t="s">
        <v>60</v>
      </c>
      <c r="J8966" s="1">
        <v>21.3</v>
      </c>
      <c r="K8966">
        <v>6.1680263549581609</v>
      </c>
      <c r="L8966">
        <v>44</v>
      </c>
      <c r="M8966" s="19">
        <v>4.6818791493747701E-2</v>
      </c>
      <c r="N8966" s="19">
        <v>4.0795568567619199E-2</v>
      </c>
      <c r="P8966" t="s">
        <v>42</v>
      </c>
    </row>
    <row r="8967" spans="1:16" x14ac:dyDescent="0.3">
      <c r="A8967" t="str">
        <f t="shared" si="142"/>
        <v>04: Food PubsSouth EnglandMainstreamGinTanqueray 10TotalAll stocking</v>
      </c>
      <c r="B8967" t="s">
        <v>1</v>
      </c>
      <c r="C8967" t="s">
        <v>109</v>
      </c>
      <c r="D8967" t="s">
        <v>106</v>
      </c>
      <c r="E8967" t="s">
        <v>14</v>
      </c>
      <c r="F8967" t="s">
        <v>47</v>
      </c>
      <c r="G8967" t="s">
        <v>68</v>
      </c>
      <c r="H8967" t="s">
        <v>49</v>
      </c>
      <c r="I8967" t="s">
        <v>12</v>
      </c>
      <c r="J8967" s="1">
        <v>14.08</v>
      </c>
      <c r="K8967">
        <v>3.6308526943142323</v>
      </c>
      <c r="L8967">
        <v>52</v>
      </c>
      <c r="M8967" s="19">
        <v>1.33688356694218E-2</v>
      </c>
      <c r="N8967" s="19">
        <v>1.1726087319839699E-2</v>
      </c>
      <c r="P8967" t="s">
        <v>42</v>
      </c>
    </row>
    <row r="8968" spans="1:16" x14ac:dyDescent="0.3">
      <c r="A8968" t="str">
        <f t="shared" si="142"/>
        <v>04: Food PubsSouth EnglandMainstreamGinTanqueray Flor De SevillaTotalAll stocking</v>
      </c>
      <c r="B8968" t="s">
        <v>1</v>
      </c>
      <c r="C8968" t="s">
        <v>109</v>
      </c>
      <c r="D8968" t="s">
        <v>106</v>
      </c>
      <c r="E8968" t="s">
        <v>14</v>
      </c>
      <c r="F8968" t="s">
        <v>47</v>
      </c>
      <c r="G8968" t="s">
        <v>69</v>
      </c>
      <c r="H8968" t="s">
        <v>49</v>
      </c>
      <c r="I8968" t="s">
        <v>12</v>
      </c>
      <c r="J8968" s="1">
        <v>17.649999999999999</v>
      </c>
      <c r="K8968">
        <v>4.9398774115494799</v>
      </c>
      <c r="L8968">
        <v>308</v>
      </c>
      <c r="M8968" s="19">
        <v>3.3898104741491603E-2</v>
      </c>
      <c r="N8968" s="19">
        <v>3.12267883723884E-2</v>
      </c>
      <c r="P8968" t="s">
        <v>42</v>
      </c>
    </row>
    <row r="8969" spans="1:16" x14ac:dyDescent="0.3">
      <c r="A8969" t="str">
        <f t="shared" si="142"/>
        <v>04: Food PubsSouth EnglandMainstreamGinTanqueray Flor De SevillaD: £3.40 - £3.60All stocking</v>
      </c>
      <c r="B8969" t="s">
        <v>1</v>
      </c>
      <c r="C8969" t="s">
        <v>109</v>
      </c>
      <c r="D8969" t="s">
        <v>106</v>
      </c>
      <c r="E8969" t="s">
        <v>14</v>
      </c>
      <c r="F8969" t="s">
        <v>47</v>
      </c>
      <c r="G8969" t="s">
        <v>69</v>
      </c>
      <c r="H8969" t="s">
        <v>49</v>
      </c>
      <c r="I8969" t="s">
        <v>53</v>
      </c>
      <c r="J8969" s="1">
        <v>15.42</v>
      </c>
      <c r="K8969">
        <v>4.5913051647426801</v>
      </c>
      <c r="L8969">
        <v>48</v>
      </c>
      <c r="M8969" s="19">
        <v>2.8197018330827901E-2</v>
      </c>
      <c r="N8969" s="19">
        <v>2.7130079725314799E-2</v>
      </c>
      <c r="P8969" t="s">
        <v>42</v>
      </c>
    </row>
    <row r="8970" spans="1:16" x14ac:dyDescent="0.3">
      <c r="A8970" t="str">
        <f t="shared" si="142"/>
        <v>04: Food PubsSouth EnglandMainstreamGinTanqueray Flor De SevillaE: £3.60 - £3.80All stocking</v>
      </c>
      <c r="B8970" t="s">
        <v>1</v>
      </c>
      <c r="C8970" t="s">
        <v>109</v>
      </c>
      <c r="D8970" t="s">
        <v>106</v>
      </c>
      <c r="E8970" t="s">
        <v>14</v>
      </c>
      <c r="F8970" t="s">
        <v>47</v>
      </c>
      <c r="G8970" t="s">
        <v>69</v>
      </c>
      <c r="H8970" t="s">
        <v>49</v>
      </c>
      <c r="I8970" t="s">
        <v>54</v>
      </c>
      <c r="J8970" s="1">
        <v>17.149999999999999</v>
      </c>
      <c r="K8970">
        <v>4.9377715802716002</v>
      </c>
      <c r="L8970">
        <v>60</v>
      </c>
      <c r="M8970">
        <v>3.0482072257565E-2</v>
      </c>
      <c r="N8970" s="19">
        <v>2.95153937526084E-2</v>
      </c>
      <c r="P8970" t="s">
        <v>42</v>
      </c>
    </row>
    <row r="8971" spans="1:16" x14ac:dyDescent="0.3">
      <c r="A8971" t="str">
        <f t="shared" si="142"/>
        <v>04: Food PubsSouth EnglandMainstreamGinTanqueray Flor De SevillaF: £3.80 - £4.00All stocking</v>
      </c>
      <c r="B8971" t="s">
        <v>1</v>
      </c>
      <c r="C8971" t="s">
        <v>109</v>
      </c>
      <c r="D8971" t="s">
        <v>106</v>
      </c>
      <c r="E8971" t="s">
        <v>14</v>
      </c>
      <c r="F8971" t="s">
        <v>47</v>
      </c>
      <c r="G8971" t="s">
        <v>69</v>
      </c>
      <c r="H8971" t="s">
        <v>49</v>
      </c>
      <c r="I8971" t="s">
        <v>55</v>
      </c>
      <c r="J8971" s="1">
        <v>18.77</v>
      </c>
      <c r="K8971">
        <v>5.3567901080401201</v>
      </c>
      <c r="L8971">
        <v>60</v>
      </c>
      <c r="M8971" s="19">
        <v>3.4729996852201302E-2</v>
      </c>
      <c r="N8971" s="19">
        <v>3.3745492014425602E-2</v>
      </c>
      <c r="P8971" t="s">
        <v>42</v>
      </c>
    </row>
    <row r="8972" spans="1:16" x14ac:dyDescent="0.3">
      <c r="A8972" t="str">
        <f t="shared" si="142"/>
        <v>04: Food PubsSouth EnglandMainstreamGinTanqueray Flor De SevillaG: £4.00 - £4.20All stocking</v>
      </c>
      <c r="B8972" t="s">
        <v>1</v>
      </c>
      <c r="C8972" t="s">
        <v>109</v>
      </c>
      <c r="D8972" t="s">
        <v>106</v>
      </c>
      <c r="E8972" t="s">
        <v>14</v>
      </c>
      <c r="F8972" t="s">
        <v>47</v>
      </c>
      <c r="G8972" t="s">
        <v>69</v>
      </c>
      <c r="H8972" t="s">
        <v>49</v>
      </c>
      <c r="I8972" t="s">
        <v>56</v>
      </c>
      <c r="J8972" s="1">
        <v>19.87</v>
      </c>
      <c r="K8972">
        <v>5.83173986960752</v>
      </c>
      <c r="L8972">
        <v>68</v>
      </c>
      <c r="M8972" s="19">
        <v>4.1469816760425299E-2</v>
      </c>
      <c r="N8972" s="19">
        <v>3.9867277164814301E-2</v>
      </c>
      <c r="P8972" t="s">
        <v>42</v>
      </c>
    </row>
    <row r="8973" spans="1:16" x14ac:dyDescent="0.3">
      <c r="A8973" t="str">
        <f t="shared" si="142"/>
        <v>04: Food PubsSouth EnglandMainstreamGinTanqueray Flor De SevillaH: £4.20 - £4.40All stocking</v>
      </c>
      <c r="B8973" t="s">
        <v>1</v>
      </c>
      <c r="C8973" t="s">
        <v>109</v>
      </c>
      <c r="D8973" t="s">
        <v>106</v>
      </c>
      <c r="E8973" t="s">
        <v>14</v>
      </c>
      <c r="F8973" t="s">
        <v>47</v>
      </c>
      <c r="G8973" t="s">
        <v>69</v>
      </c>
      <c r="H8973" t="s">
        <v>49</v>
      </c>
      <c r="I8973" t="s">
        <v>60</v>
      </c>
      <c r="J8973" s="1">
        <v>17.43</v>
      </c>
      <c r="K8973">
        <v>4.8012493987494</v>
      </c>
      <c r="L8973">
        <v>30</v>
      </c>
      <c r="M8973" s="19">
        <v>3.2018856398896803E-2</v>
      </c>
      <c r="N8973" s="19">
        <v>2.9530123621203799E-2</v>
      </c>
      <c r="P8973" t="s">
        <v>42</v>
      </c>
    </row>
    <row r="8974" spans="1:16" x14ac:dyDescent="0.3">
      <c r="A8974" t="str">
        <f t="shared" si="142"/>
        <v>04: Food PubsSouth EnglandMainstreamGinTanqueray Flor De SevillaI: £4.40 - £4.60All stocking</v>
      </c>
      <c r="B8974" t="s">
        <v>1</v>
      </c>
      <c r="C8974" t="s">
        <v>109</v>
      </c>
      <c r="D8974" t="s">
        <v>106</v>
      </c>
      <c r="E8974" t="s">
        <v>14</v>
      </c>
      <c r="F8974" t="s">
        <v>47</v>
      </c>
      <c r="G8974" t="s">
        <v>69</v>
      </c>
      <c r="H8974" t="s">
        <v>49</v>
      </c>
      <c r="I8974" t="s">
        <v>64</v>
      </c>
      <c r="J8974" s="1">
        <v>17.8</v>
      </c>
      <c r="K8974">
        <v>5.0965390071322396</v>
      </c>
      <c r="L8974">
        <v>59</v>
      </c>
      <c r="M8974" s="19">
        <v>3.8008694875956497E-2</v>
      </c>
      <c r="N8974" s="19">
        <v>3.4545556114183598E-2</v>
      </c>
      <c r="P8974" t="s">
        <v>42</v>
      </c>
    </row>
    <row r="8975" spans="1:16" x14ac:dyDescent="0.3">
      <c r="A8975" t="str">
        <f t="shared" si="142"/>
        <v>04: Food PubsSouth EnglandMainstreamGinWhitley Neill Rhubarb And GingerTotalAll stocking</v>
      </c>
      <c r="B8975" t="s">
        <v>1</v>
      </c>
      <c r="C8975" t="s">
        <v>109</v>
      </c>
      <c r="D8975" t="s">
        <v>106</v>
      </c>
      <c r="E8975" t="s">
        <v>14</v>
      </c>
      <c r="F8975" t="s">
        <v>47</v>
      </c>
      <c r="G8975" t="s">
        <v>70</v>
      </c>
      <c r="H8975" t="s">
        <v>49</v>
      </c>
      <c r="I8975" t="s">
        <v>12</v>
      </c>
      <c r="J8975" s="1">
        <v>31.76</v>
      </c>
      <c r="K8975">
        <v>9.2312411326047599</v>
      </c>
      <c r="L8975">
        <v>275</v>
      </c>
      <c r="M8975" s="19">
        <v>8.2791519263479593E-2</v>
      </c>
      <c r="N8975" s="19">
        <v>7.8790576058945794E-2</v>
      </c>
      <c r="P8975" t="s">
        <v>42</v>
      </c>
    </row>
    <row r="8976" spans="1:16" x14ac:dyDescent="0.3">
      <c r="A8976" t="str">
        <f t="shared" si="142"/>
        <v>04: Food PubsSouth EnglandMainstreamGinWhitley Neill Rhubarb And GingerB: £3 - £3.20All stocking</v>
      </c>
      <c r="B8976" t="s">
        <v>1</v>
      </c>
      <c r="C8976" t="s">
        <v>109</v>
      </c>
      <c r="D8976" t="s">
        <v>106</v>
      </c>
      <c r="E8976" t="s">
        <v>14</v>
      </c>
      <c r="F8976" t="s">
        <v>47</v>
      </c>
      <c r="G8976" t="s">
        <v>70</v>
      </c>
      <c r="H8976" t="s">
        <v>49</v>
      </c>
      <c r="I8976" t="s">
        <v>59</v>
      </c>
      <c r="J8976" s="1">
        <v>39.1</v>
      </c>
      <c r="K8976">
        <v>11.639561827061842</v>
      </c>
      <c r="L8976">
        <v>28</v>
      </c>
      <c r="M8976" s="19">
        <v>8.2196227235112496E-2</v>
      </c>
      <c r="N8976" s="19">
        <v>7.9480937515164302E-2</v>
      </c>
      <c r="P8976" t="s">
        <v>42</v>
      </c>
    </row>
    <row r="8977" spans="1:16" x14ac:dyDescent="0.3">
      <c r="A8977" t="str">
        <f t="shared" si="142"/>
        <v>04: Food PubsSouth EnglandMainstreamGinWhitley Neill Rhubarb And GingerC: £3.20 - £3.40All stocking</v>
      </c>
      <c r="B8977" t="s">
        <v>1</v>
      </c>
      <c r="C8977" t="s">
        <v>109</v>
      </c>
      <c r="D8977" t="s">
        <v>106</v>
      </c>
      <c r="E8977" t="s">
        <v>14</v>
      </c>
      <c r="F8977" t="s">
        <v>47</v>
      </c>
      <c r="G8977" t="s">
        <v>70</v>
      </c>
      <c r="H8977" t="s">
        <v>49</v>
      </c>
      <c r="I8977" t="s">
        <v>52</v>
      </c>
      <c r="J8977" s="1">
        <v>38.14</v>
      </c>
      <c r="K8977">
        <v>11.74117857451192</v>
      </c>
      <c r="L8977">
        <v>54</v>
      </c>
      <c r="M8977" s="19">
        <v>8.8651737665931096E-2</v>
      </c>
      <c r="N8977" s="19">
        <v>8.5755709223187607E-2</v>
      </c>
      <c r="P8977" t="s">
        <v>42</v>
      </c>
    </row>
    <row r="8978" spans="1:16" x14ac:dyDescent="0.3">
      <c r="A8978" t="str">
        <f t="shared" si="142"/>
        <v>04: Food PubsSouth EnglandMainstreamGinWhitley Neill Rhubarb And GingerD: £3.40 - £3.60All stocking</v>
      </c>
      <c r="B8978" t="s">
        <v>1</v>
      </c>
      <c r="C8978" t="s">
        <v>109</v>
      </c>
      <c r="D8978" t="s">
        <v>106</v>
      </c>
      <c r="E8978" t="s">
        <v>14</v>
      </c>
      <c r="F8978" t="s">
        <v>47</v>
      </c>
      <c r="G8978" t="s">
        <v>70</v>
      </c>
      <c r="H8978" t="s">
        <v>49</v>
      </c>
      <c r="I8978" t="s">
        <v>53</v>
      </c>
      <c r="J8978" s="1">
        <v>42.47</v>
      </c>
      <c r="K8978">
        <v>12.41853455186788</v>
      </c>
      <c r="L8978">
        <v>54</v>
      </c>
      <c r="M8978" s="19">
        <v>8.7194450443610294E-2</v>
      </c>
      <c r="N8978">
        <v>8.8101402373246998E-2</v>
      </c>
      <c r="P8978" t="s">
        <v>42</v>
      </c>
    </row>
    <row r="8979" spans="1:16" x14ac:dyDescent="0.3">
      <c r="A8979" t="str">
        <f t="shared" si="142"/>
        <v>04: Food PubsSouth EnglandMainstreamGinWhitley Neill Rhubarb And GingerE: £3.60 - £3.80All stocking</v>
      </c>
      <c r="B8979" t="s">
        <v>1</v>
      </c>
      <c r="C8979" t="s">
        <v>109</v>
      </c>
      <c r="D8979" t="s">
        <v>106</v>
      </c>
      <c r="E8979" t="s">
        <v>14</v>
      </c>
      <c r="F8979" t="s">
        <v>47</v>
      </c>
      <c r="G8979" t="s">
        <v>70</v>
      </c>
      <c r="H8979" t="s">
        <v>49</v>
      </c>
      <c r="I8979" t="s">
        <v>54</v>
      </c>
      <c r="J8979" s="1">
        <v>37.24</v>
      </c>
      <c r="K8979">
        <v>10.703663217124761</v>
      </c>
      <c r="L8979">
        <v>78</v>
      </c>
      <c r="M8979">
        <v>8.0837952330448007E-2</v>
      </c>
      <c r="N8979" s="19">
        <v>7.8920313665410094E-2</v>
      </c>
      <c r="P8979" t="s">
        <v>42</v>
      </c>
    </row>
    <row r="8980" spans="1:16" x14ac:dyDescent="0.3">
      <c r="A8980" t="str">
        <f t="shared" si="142"/>
        <v>04: Food PubsSouth EnglandMainstreamGinWhitley Neill Rhubarb And GingerF: £3.80 - £4.00All stocking</v>
      </c>
      <c r="B8980" t="s">
        <v>1</v>
      </c>
      <c r="C8980" t="s">
        <v>109</v>
      </c>
      <c r="D8980" t="s">
        <v>106</v>
      </c>
      <c r="E8980" t="s">
        <v>14</v>
      </c>
      <c r="F8980" t="s">
        <v>47</v>
      </c>
      <c r="G8980" t="s">
        <v>70</v>
      </c>
      <c r="H8980" t="s">
        <v>49</v>
      </c>
      <c r="I8980" t="s">
        <v>55</v>
      </c>
      <c r="J8980" s="1">
        <v>35.44</v>
      </c>
      <c r="K8980">
        <v>10.07349622950888</v>
      </c>
      <c r="L8980">
        <v>79</v>
      </c>
      <c r="M8980" s="19">
        <v>8.8791749513789306E-2</v>
      </c>
      <c r="N8980" s="19">
        <v>8.7825215709446403E-2</v>
      </c>
      <c r="P8980" t="s">
        <v>42</v>
      </c>
    </row>
    <row r="8981" spans="1:16" x14ac:dyDescent="0.3">
      <c r="A8981" t="str">
        <f t="shared" si="142"/>
        <v>04: Food PubsSouth EnglandMainstreamGinWhitley Neill Rhubarb And GingerG: £4.00 - £4.20All stocking</v>
      </c>
      <c r="B8981" t="s">
        <v>1</v>
      </c>
      <c r="C8981" t="s">
        <v>109</v>
      </c>
      <c r="D8981" t="s">
        <v>106</v>
      </c>
      <c r="E8981" t="s">
        <v>14</v>
      </c>
      <c r="F8981" t="s">
        <v>47</v>
      </c>
      <c r="G8981" t="s">
        <v>70</v>
      </c>
      <c r="H8981" t="s">
        <v>49</v>
      </c>
      <c r="I8981" t="s">
        <v>56</v>
      </c>
      <c r="J8981" s="1">
        <v>35.72</v>
      </c>
      <c r="K8981">
        <v>9.8458720828286008</v>
      </c>
      <c r="L8981">
        <v>69</v>
      </c>
      <c r="M8981" s="19">
        <v>8.7458392758513803E-2</v>
      </c>
      <c r="N8981" s="19">
        <v>8.2913998170173794E-2</v>
      </c>
      <c r="P8981" t="s">
        <v>42</v>
      </c>
    </row>
    <row r="8982" spans="1:16" x14ac:dyDescent="0.3">
      <c r="A8982" t="str">
        <f t="shared" si="142"/>
        <v>04: Food PubsSouth EnglandMainstreamGinWhitley Neill Rhubarb And GingerH: £4.20 - £4.40All stocking</v>
      </c>
      <c r="B8982" t="s">
        <v>1</v>
      </c>
      <c r="C8982" t="s">
        <v>109</v>
      </c>
      <c r="D8982" t="s">
        <v>106</v>
      </c>
      <c r="E8982" t="s">
        <v>14</v>
      </c>
      <c r="F8982" t="s">
        <v>47</v>
      </c>
      <c r="G8982" t="s">
        <v>70</v>
      </c>
      <c r="H8982" t="s">
        <v>49</v>
      </c>
      <c r="I8982" t="s">
        <v>60</v>
      </c>
      <c r="J8982" s="1">
        <v>25.47</v>
      </c>
      <c r="K8982">
        <v>7.1822790457405992</v>
      </c>
      <c r="L8982">
        <v>52</v>
      </c>
      <c r="M8982" s="19">
        <v>9.4766089753422503E-2</v>
      </c>
      <c r="N8982" s="19">
        <v>9.0068380293293795E-2</v>
      </c>
      <c r="P8982" t="s">
        <v>42</v>
      </c>
    </row>
    <row r="8983" spans="1:16" x14ac:dyDescent="0.3">
      <c r="A8983" t="str">
        <f t="shared" si="142"/>
        <v>04: Food PubsSouth EnglandMainstreamGinWhitley Neill Rhubarb And GingerI: £4.40 - £4.60All stocking</v>
      </c>
      <c r="B8983" t="s">
        <v>1</v>
      </c>
      <c r="C8983" t="s">
        <v>109</v>
      </c>
      <c r="D8983" t="s">
        <v>106</v>
      </c>
      <c r="E8983" t="s">
        <v>14</v>
      </c>
      <c r="F8983" t="s">
        <v>47</v>
      </c>
      <c r="G8983" t="s">
        <v>70</v>
      </c>
      <c r="H8983" t="s">
        <v>49</v>
      </c>
      <c r="I8983" t="s">
        <v>64</v>
      </c>
      <c r="J8983" s="1">
        <v>26.29</v>
      </c>
      <c r="K8983">
        <v>7.4481120981120794</v>
      </c>
      <c r="L8983">
        <v>37</v>
      </c>
      <c r="M8983" s="19">
        <v>9.13034209434333E-2</v>
      </c>
      <c r="N8983" s="19">
        <v>8.1721420530140199E-2</v>
      </c>
      <c r="P8983" t="s">
        <v>42</v>
      </c>
    </row>
    <row r="8984" spans="1:16" x14ac:dyDescent="0.3">
      <c r="A8984" t="str">
        <f t="shared" si="142"/>
        <v>04: Food PubsSouth EnglandMainstreamNon Flavoured VodkaAbsolut BlueA: &lt;£3All stocking</v>
      </c>
      <c r="B8984" t="s">
        <v>1</v>
      </c>
      <c r="C8984" t="s">
        <v>109</v>
      </c>
      <c r="D8984" t="s">
        <v>106</v>
      </c>
      <c r="E8984" t="s">
        <v>14</v>
      </c>
      <c r="F8984" t="s">
        <v>71</v>
      </c>
      <c r="G8984" t="s">
        <v>72</v>
      </c>
      <c r="H8984" t="s">
        <v>49</v>
      </c>
      <c r="I8984" t="s">
        <v>58</v>
      </c>
      <c r="J8984" s="1">
        <v>44.01</v>
      </c>
      <c r="K8984">
        <v>13.41288258038256</v>
      </c>
      <c r="L8984">
        <v>30</v>
      </c>
      <c r="M8984">
        <v>0.12754921901801999</v>
      </c>
      <c r="N8984">
        <v>0.119299837233503</v>
      </c>
      <c r="P8984" t="s">
        <v>42</v>
      </c>
    </row>
    <row r="8985" spans="1:16" x14ac:dyDescent="0.3">
      <c r="A8985" t="str">
        <f t="shared" si="142"/>
        <v>04: Food PubsSouth EnglandMainstreamNon Flavoured VodkaAbsolut BlueTotalAll stocking</v>
      </c>
      <c r="B8985" t="s">
        <v>1</v>
      </c>
      <c r="C8985" t="s">
        <v>109</v>
      </c>
      <c r="D8985" t="s">
        <v>106</v>
      </c>
      <c r="E8985" t="s">
        <v>14</v>
      </c>
      <c r="F8985" t="s">
        <v>71</v>
      </c>
      <c r="G8985" t="s">
        <v>72</v>
      </c>
      <c r="H8985" t="s">
        <v>49</v>
      </c>
      <c r="I8985" t="s">
        <v>12</v>
      </c>
      <c r="J8985" s="1">
        <v>39.26</v>
      </c>
      <c r="K8985">
        <v>11.853667535566881</v>
      </c>
      <c r="L8985">
        <v>308</v>
      </c>
      <c r="M8985">
        <v>0.113888943114099</v>
      </c>
      <c r="N8985">
        <v>0.10839004359174099</v>
      </c>
      <c r="P8985" t="s">
        <v>42</v>
      </c>
    </row>
    <row r="8986" spans="1:16" x14ac:dyDescent="0.3">
      <c r="A8986" t="str">
        <f t="shared" si="142"/>
        <v>04: Food PubsSouth EnglandMainstreamNon Flavoured VodkaAbsolut BlueB: £3 - £3.20All stocking</v>
      </c>
      <c r="B8986" t="s">
        <v>1</v>
      </c>
      <c r="C8986" t="s">
        <v>109</v>
      </c>
      <c r="D8986" t="s">
        <v>106</v>
      </c>
      <c r="E8986" t="s">
        <v>14</v>
      </c>
      <c r="F8986" t="s">
        <v>71</v>
      </c>
      <c r="G8986" t="s">
        <v>72</v>
      </c>
      <c r="H8986" t="s">
        <v>49</v>
      </c>
      <c r="I8986" t="s">
        <v>59</v>
      </c>
      <c r="J8986" s="1">
        <v>32.630000000000003</v>
      </c>
      <c r="K8986">
        <v>10.504247183792641</v>
      </c>
      <c r="L8986">
        <v>33</v>
      </c>
      <c r="M8986" s="19">
        <v>9.9395974563002906E-2</v>
      </c>
      <c r="N8986">
        <v>0.10077236448733599</v>
      </c>
      <c r="P8986" t="s">
        <v>42</v>
      </c>
    </row>
    <row r="8987" spans="1:16" x14ac:dyDescent="0.3">
      <c r="A8987" t="str">
        <f t="shared" si="142"/>
        <v>04: Food PubsSouth EnglandMainstreamNon Flavoured VodkaAbsolut BlueC: £3.20 - £3.40All stocking</v>
      </c>
      <c r="B8987" t="s">
        <v>1</v>
      </c>
      <c r="C8987" t="s">
        <v>109</v>
      </c>
      <c r="D8987" t="s">
        <v>106</v>
      </c>
      <c r="E8987" t="s">
        <v>14</v>
      </c>
      <c r="F8987" t="s">
        <v>71</v>
      </c>
      <c r="G8987" t="s">
        <v>72</v>
      </c>
      <c r="H8987" t="s">
        <v>49</v>
      </c>
      <c r="I8987" t="s">
        <v>52</v>
      </c>
      <c r="J8987" s="1">
        <v>39.96</v>
      </c>
      <c r="K8987">
        <v>13.097047874000999</v>
      </c>
      <c r="L8987">
        <v>64</v>
      </c>
      <c r="M8987">
        <v>0.138185763359916</v>
      </c>
      <c r="N8987">
        <v>0.13933458772553201</v>
      </c>
      <c r="P8987" t="s">
        <v>42</v>
      </c>
    </row>
    <row r="8988" spans="1:16" x14ac:dyDescent="0.3">
      <c r="A8988" t="str">
        <f t="shared" si="142"/>
        <v>04: Food PubsSouth EnglandMainstreamNon Flavoured VodkaAbsolut BlueD: £3.40 - £3.60All stocking</v>
      </c>
      <c r="B8988" t="s">
        <v>1</v>
      </c>
      <c r="C8988" t="s">
        <v>109</v>
      </c>
      <c r="D8988" t="s">
        <v>106</v>
      </c>
      <c r="E8988" t="s">
        <v>14</v>
      </c>
      <c r="F8988" t="s">
        <v>71</v>
      </c>
      <c r="G8988" t="s">
        <v>72</v>
      </c>
      <c r="H8988" t="s">
        <v>49</v>
      </c>
      <c r="I8988" t="s">
        <v>53</v>
      </c>
      <c r="J8988" s="1">
        <v>39.700000000000003</v>
      </c>
      <c r="K8988">
        <v>12.10276283288332</v>
      </c>
      <c r="L8988">
        <v>83</v>
      </c>
      <c r="M8988">
        <v>0.12416883553436101</v>
      </c>
      <c r="N8988">
        <v>0.120663907205739</v>
      </c>
      <c r="P8988" t="s">
        <v>42</v>
      </c>
    </row>
    <row r="8989" spans="1:16" x14ac:dyDescent="0.3">
      <c r="A8989" t="str">
        <f t="shared" si="142"/>
        <v>04: Food PubsSouth EnglandMainstreamNon Flavoured VodkaAbsolut BlueE: £3.60 - £3.80All stocking</v>
      </c>
      <c r="B8989" t="s">
        <v>1</v>
      </c>
      <c r="C8989" t="s">
        <v>109</v>
      </c>
      <c r="D8989" t="s">
        <v>106</v>
      </c>
      <c r="E8989" t="s">
        <v>14</v>
      </c>
      <c r="F8989" t="s">
        <v>71</v>
      </c>
      <c r="G8989" t="s">
        <v>72</v>
      </c>
      <c r="H8989" t="s">
        <v>49</v>
      </c>
      <c r="I8989" t="s">
        <v>54</v>
      </c>
      <c r="J8989" s="1">
        <v>42.49</v>
      </c>
      <c r="K8989">
        <v>12.577768065268081</v>
      </c>
      <c r="L8989">
        <v>112</v>
      </c>
      <c r="M8989">
        <v>0.13203824380012399</v>
      </c>
      <c r="N8989">
        <v>0.12827316409406</v>
      </c>
      <c r="P8989" t="s">
        <v>42</v>
      </c>
    </row>
    <row r="8990" spans="1:16" x14ac:dyDescent="0.3">
      <c r="A8990" t="str">
        <f t="shared" si="142"/>
        <v>04: Food PubsSouth EnglandMainstreamNon Flavoured VodkaAbsolut BlueF: £3.80 - £4.00All stocking</v>
      </c>
      <c r="B8990" t="s">
        <v>1</v>
      </c>
      <c r="C8990" t="s">
        <v>109</v>
      </c>
      <c r="D8990" t="s">
        <v>106</v>
      </c>
      <c r="E8990" t="s">
        <v>14</v>
      </c>
      <c r="F8990" t="s">
        <v>71</v>
      </c>
      <c r="G8990" t="s">
        <v>72</v>
      </c>
      <c r="H8990" t="s">
        <v>49</v>
      </c>
      <c r="I8990" t="s">
        <v>55</v>
      </c>
      <c r="J8990" s="1">
        <v>41.13</v>
      </c>
      <c r="K8990">
        <v>11.491381376907679</v>
      </c>
      <c r="L8990">
        <v>57</v>
      </c>
      <c r="M8990">
        <v>0.15539338051262899</v>
      </c>
      <c r="N8990">
        <v>0.152953719858066</v>
      </c>
      <c r="P8990" t="s">
        <v>42</v>
      </c>
    </row>
    <row r="8991" spans="1:16" x14ac:dyDescent="0.3">
      <c r="A8991" t="str">
        <f t="shared" si="142"/>
        <v>04: Food PubsSouth EnglandMainstreamNon Flavoured VodkaAbsolut BlueG: £4.00 - £4.20All stocking</v>
      </c>
      <c r="B8991" t="s">
        <v>1</v>
      </c>
      <c r="C8991" t="s">
        <v>109</v>
      </c>
      <c r="D8991" t="s">
        <v>106</v>
      </c>
      <c r="E8991" t="s">
        <v>14</v>
      </c>
      <c r="F8991" t="s">
        <v>71</v>
      </c>
      <c r="G8991" t="s">
        <v>72</v>
      </c>
      <c r="H8991" t="s">
        <v>49</v>
      </c>
      <c r="I8991" t="s">
        <v>56</v>
      </c>
      <c r="J8991" s="1">
        <v>55.28</v>
      </c>
      <c r="K8991">
        <v>15.700403608736961</v>
      </c>
      <c r="L8991">
        <v>27</v>
      </c>
      <c r="M8991">
        <v>0.160729449119593</v>
      </c>
      <c r="N8991">
        <v>0.1510009765625</v>
      </c>
      <c r="P8991" t="s">
        <v>42</v>
      </c>
    </row>
    <row r="8992" spans="1:16" x14ac:dyDescent="0.3">
      <c r="A8992" t="str">
        <f t="shared" si="142"/>
        <v>04: Food PubsSouth EnglandMainstreamNon Flavoured VodkaGrey GooseTotalAll stocking</v>
      </c>
      <c r="B8992" t="s">
        <v>1</v>
      </c>
      <c r="C8992" t="s">
        <v>109</v>
      </c>
      <c r="D8992" t="s">
        <v>106</v>
      </c>
      <c r="E8992" t="s">
        <v>14</v>
      </c>
      <c r="F8992" t="s">
        <v>71</v>
      </c>
      <c r="G8992" t="s">
        <v>75</v>
      </c>
      <c r="H8992" t="s">
        <v>49</v>
      </c>
      <c r="I8992" t="s">
        <v>12</v>
      </c>
      <c r="J8992" s="1">
        <v>31.43</v>
      </c>
      <c r="K8992">
        <v>7.9588563608109197</v>
      </c>
      <c r="L8992">
        <v>110</v>
      </c>
      <c r="M8992" s="19">
        <v>5.8108154674882298E-2</v>
      </c>
      <c r="N8992" s="19">
        <v>4.8382442006511699E-2</v>
      </c>
      <c r="P8992" t="s">
        <v>42</v>
      </c>
    </row>
    <row r="8993" spans="1:16" x14ac:dyDescent="0.3">
      <c r="A8993" t="str">
        <f t="shared" si="142"/>
        <v>04: Food PubsSouth EnglandMainstreamNon Flavoured VodkaGrey GooseF: £3.80 - £4.00All stocking</v>
      </c>
      <c r="B8993" t="s">
        <v>1</v>
      </c>
      <c r="C8993" t="s">
        <v>109</v>
      </c>
      <c r="D8993" t="s">
        <v>106</v>
      </c>
      <c r="E8993" t="s">
        <v>14</v>
      </c>
      <c r="F8993" t="s">
        <v>71</v>
      </c>
      <c r="G8993" t="s">
        <v>75</v>
      </c>
      <c r="H8993" t="s">
        <v>49</v>
      </c>
      <c r="I8993" t="s">
        <v>55</v>
      </c>
      <c r="J8993" s="1">
        <v>37.72</v>
      </c>
      <c r="K8993">
        <v>10.0813535230202</v>
      </c>
      <c r="L8993">
        <v>27</v>
      </c>
      <c r="M8993" s="19">
        <v>6.7517149651054403E-2</v>
      </c>
      <c r="N8993" s="19">
        <v>5.9614427676860197E-2</v>
      </c>
      <c r="P8993" t="s">
        <v>42</v>
      </c>
    </row>
    <row r="8994" spans="1:16" x14ac:dyDescent="0.3">
      <c r="A8994" t="str">
        <f t="shared" si="142"/>
        <v>04: Food PubsSouth EnglandMainstreamNon Flavoured VodkaGrey GooseG: £4.00 - £4.20All stocking</v>
      </c>
      <c r="B8994" t="s">
        <v>1</v>
      </c>
      <c r="C8994" t="s">
        <v>109</v>
      </c>
      <c r="D8994" t="s">
        <v>106</v>
      </c>
      <c r="E8994" t="s">
        <v>14</v>
      </c>
      <c r="F8994" t="s">
        <v>71</v>
      </c>
      <c r="G8994" t="s">
        <v>75</v>
      </c>
      <c r="H8994" t="s">
        <v>49</v>
      </c>
      <c r="I8994" t="s">
        <v>56</v>
      </c>
      <c r="J8994" s="1">
        <v>40.9</v>
      </c>
      <c r="K8994">
        <v>9.5494102564102405</v>
      </c>
      <c r="L8994">
        <v>25</v>
      </c>
      <c r="M8994" s="19">
        <v>6.8621369878506394E-2</v>
      </c>
      <c r="N8994">
        <v>5.5596501572326998E-2</v>
      </c>
      <c r="P8994" t="s">
        <v>42</v>
      </c>
    </row>
    <row r="8995" spans="1:16" x14ac:dyDescent="0.3">
      <c r="A8995" t="str">
        <f t="shared" si="142"/>
        <v>04: Food PubsSouth EnglandMainstreamNon Flavoured VodkaKetel OneTotalAll stocking</v>
      </c>
      <c r="B8995" t="s">
        <v>1</v>
      </c>
      <c r="C8995" t="s">
        <v>109</v>
      </c>
      <c r="D8995" t="s">
        <v>106</v>
      </c>
      <c r="E8995" t="s">
        <v>14</v>
      </c>
      <c r="F8995" t="s">
        <v>71</v>
      </c>
      <c r="G8995" t="s">
        <v>76</v>
      </c>
      <c r="H8995" t="s">
        <v>49</v>
      </c>
      <c r="I8995" t="s">
        <v>12</v>
      </c>
      <c r="J8995" s="1">
        <v>38.24</v>
      </c>
      <c r="K8995">
        <v>10.74599369766036</v>
      </c>
      <c r="L8995">
        <v>45</v>
      </c>
      <c r="M8995" s="19">
        <v>8.9796265536793096E-2</v>
      </c>
      <c r="N8995">
        <v>8.4013009964903004E-2</v>
      </c>
      <c r="P8995" t="s">
        <v>42</v>
      </c>
    </row>
    <row r="8996" spans="1:16" x14ac:dyDescent="0.3">
      <c r="A8996" t="str">
        <f t="shared" si="142"/>
        <v>04: Food PubsSouth EnglandMainstreamNon Flavoured VodkaSmirnoff RedA: &lt;£3All stocking</v>
      </c>
      <c r="B8996" t="s">
        <v>1</v>
      </c>
      <c r="C8996" t="s">
        <v>109</v>
      </c>
      <c r="D8996" t="s">
        <v>106</v>
      </c>
      <c r="E8996" t="s">
        <v>14</v>
      </c>
      <c r="F8996" t="s">
        <v>71</v>
      </c>
      <c r="G8996" t="s">
        <v>77</v>
      </c>
      <c r="H8996" t="s">
        <v>49</v>
      </c>
      <c r="I8996" t="s">
        <v>58</v>
      </c>
      <c r="J8996" s="1">
        <v>196.36</v>
      </c>
      <c r="K8996">
        <v>71.273762440246003</v>
      </c>
      <c r="L8996">
        <v>91</v>
      </c>
      <c r="M8996">
        <v>0.88569655325501595</v>
      </c>
      <c r="N8996">
        <v>0.89181323412829805</v>
      </c>
      <c r="P8996" t="s">
        <v>42</v>
      </c>
    </row>
    <row r="8997" spans="1:16" x14ac:dyDescent="0.3">
      <c r="A8997" t="str">
        <f t="shared" si="142"/>
        <v>04: Food PubsSouth EnglandMainstreamNon Flavoured VodkaSmirnoff RedTotalAll stocking</v>
      </c>
      <c r="B8997" t="s">
        <v>1</v>
      </c>
      <c r="C8997" t="s">
        <v>109</v>
      </c>
      <c r="D8997" t="s">
        <v>106</v>
      </c>
      <c r="E8997" t="s">
        <v>14</v>
      </c>
      <c r="F8997" t="s">
        <v>71</v>
      </c>
      <c r="G8997" t="s">
        <v>77</v>
      </c>
      <c r="H8997" t="s">
        <v>49</v>
      </c>
      <c r="I8997" t="s">
        <v>12</v>
      </c>
      <c r="J8997" s="1">
        <v>190.55</v>
      </c>
      <c r="K8997">
        <v>61.175916829101595</v>
      </c>
      <c r="L8997">
        <v>471</v>
      </c>
      <c r="M8997">
        <v>0.78303715253847195</v>
      </c>
      <c r="N8997">
        <v>0.79859873843569695</v>
      </c>
      <c r="P8997" t="s">
        <v>42</v>
      </c>
    </row>
    <row r="8998" spans="1:16" x14ac:dyDescent="0.3">
      <c r="A8998" t="str">
        <f t="shared" si="142"/>
        <v>04: Food PubsSouth EnglandMainstreamNon Flavoured VodkaSmirnoff RedB: £3 - £3.20All stocking</v>
      </c>
      <c r="B8998" t="s">
        <v>1</v>
      </c>
      <c r="C8998" t="s">
        <v>109</v>
      </c>
      <c r="D8998" t="s">
        <v>106</v>
      </c>
      <c r="E8998" t="s">
        <v>14</v>
      </c>
      <c r="F8998" t="s">
        <v>71</v>
      </c>
      <c r="G8998" t="s">
        <v>77</v>
      </c>
      <c r="H8998" t="s">
        <v>49</v>
      </c>
      <c r="I8998" t="s">
        <v>59</v>
      </c>
      <c r="J8998" s="1">
        <v>181.6</v>
      </c>
      <c r="K8998">
        <v>60.972734568017607</v>
      </c>
      <c r="L8998">
        <v>159</v>
      </c>
      <c r="M8998">
        <v>0.86638244448671897</v>
      </c>
      <c r="N8998">
        <v>0.87424075309986304</v>
      </c>
      <c r="P8998" t="s">
        <v>42</v>
      </c>
    </row>
    <row r="8999" spans="1:16" x14ac:dyDescent="0.3">
      <c r="A8999" t="str">
        <f t="shared" si="142"/>
        <v>04: Food PubsSouth EnglandMainstreamNon Flavoured VodkaSmirnoff RedC: £3.20 - £3.40All stocking</v>
      </c>
      <c r="B8999" t="s">
        <v>1</v>
      </c>
      <c r="C8999" t="s">
        <v>109</v>
      </c>
      <c r="D8999" t="s">
        <v>106</v>
      </c>
      <c r="E8999" t="s">
        <v>14</v>
      </c>
      <c r="F8999" t="s">
        <v>71</v>
      </c>
      <c r="G8999" t="s">
        <v>77</v>
      </c>
      <c r="H8999" t="s">
        <v>49</v>
      </c>
      <c r="I8999" t="s">
        <v>52</v>
      </c>
      <c r="J8999" s="1">
        <v>196.33</v>
      </c>
      <c r="K8999">
        <v>61.112858487981605</v>
      </c>
      <c r="L8999">
        <v>203</v>
      </c>
      <c r="M8999">
        <v>0.80907452051566497</v>
      </c>
      <c r="N8999">
        <v>0.81808548945078496</v>
      </c>
      <c r="P8999" t="s">
        <v>42</v>
      </c>
    </row>
    <row r="9000" spans="1:16" x14ac:dyDescent="0.3">
      <c r="A9000" t="str">
        <f t="shared" si="142"/>
        <v>04: Food PubsSouth EnglandMainstreamNon Flavoured VodkaSmirnoff RedD: £3.40 - £3.60All stocking</v>
      </c>
      <c r="B9000" t="s">
        <v>1</v>
      </c>
      <c r="C9000" t="s">
        <v>109</v>
      </c>
      <c r="D9000" t="s">
        <v>106</v>
      </c>
      <c r="E9000" t="s">
        <v>14</v>
      </c>
      <c r="F9000" t="s">
        <v>71</v>
      </c>
      <c r="G9000" t="s">
        <v>77</v>
      </c>
      <c r="H9000" t="s">
        <v>49</v>
      </c>
      <c r="I9000" t="s">
        <v>53</v>
      </c>
      <c r="J9000" s="1">
        <v>210.75</v>
      </c>
      <c r="K9000">
        <v>64.3349635960748</v>
      </c>
      <c r="L9000">
        <v>189</v>
      </c>
      <c r="M9000">
        <v>0.77086167668691796</v>
      </c>
      <c r="N9000">
        <v>0.785613906990003</v>
      </c>
      <c r="P9000" t="s">
        <v>42</v>
      </c>
    </row>
    <row r="9001" spans="1:16" x14ac:dyDescent="0.3">
      <c r="A9001" t="str">
        <f t="shared" si="142"/>
        <v>04: Food PubsSouth EnglandMainstreamNon Flavoured VodkaSmirnoff RedE: £3.60 - £3.80All stocking</v>
      </c>
      <c r="B9001" t="s">
        <v>1</v>
      </c>
      <c r="C9001" t="s">
        <v>109</v>
      </c>
      <c r="D9001" t="s">
        <v>106</v>
      </c>
      <c r="E9001" t="s">
        <v>14</v>
      </c>
      <c r="F9001" t="s">
        <v>71</v>
      </c>
      <c r="G9001" t="s">
        <v>77</v>
      </c>
      <c r="H9001" t="s">
        <v>49</v>
      </c>
      <c r="I9001" t="s">
        <v>54</v>
      </c>
      <c r="J9001" s="1">
        <v>199.74</v>
      </c>
      <c r="K9001">
        <v>60.752163880895196</v>
      </c>
      <c r="L9001">
        <v>134</v>
      </c>
      <c r="M9001">
        <v>0.78200633519164797</v>
      </c>
      <c r="N9001">
        <v>0.79021949425457905</v>
      </c>
      <c r="P9001" t="s">
        <v>42</v>
      </c>
    </row>
    <row r="9002" spans="1:16" x14ac:dyDescent="0.3">
      <c r="A9002" t="str">
        <f t="shared" si="142"/>
        <v>04: Food PubsSouth EnglandMainstreamNon Flavoured VodkaSmirnoff RedF: £3.80 - £4.00All stocking</v>
      </c>
      <c r="B9002" t="s">
        <v>1</v>
      </c>
      <c r="C9002" t="s">
        <v>109</v>
      </c>
      <c r="D9002" t="s">
        <v>106</v>
      </c>
      <c r="E9002" t="s">
        <v>14</v>
      </c>
      <c r="F9002" t="s">
        <v>71</v>
      </c>
      <c r="G9002" t="s">
        <v>77</v>
      </c>
      <c r="H9002" t="s">
        <v>49</v>
      </c>
      <c r="I9002" t="s">
        <v>55</v>
      </c>
      <c r="J9002" s="1">
        <v>221.26</v>
      </c>
      <c r="K9002">
        <v>63.202487029100006</v>
      </c>
      <c r="L9002">
        <v>62</v>
      </c>
      <c r="M9002">
        <v>0.67433701451320505</v>
      </c>
      <c r="N9002">
        <v>0.67555586436909398</v>
      </c>
      <c r="P9002" t="s">
        <v>42</v>
      </c>
    </row>
    <row r="9003" spans="1:16" x14ac:dyDescent="0.3">
      <c r="A9003" t="str">
        <f t="shared" si="142"/>
        <v>04: Food PubsSouth EnglandMainstreamNon Flavoured VodkaSmirnoff RedG: £4.00 - £4.20All stocking</v>
      </c>
      <c r="B9003" t="s">
        <v>1</v>
      </c>
      <c r="C9003" t="s">
        <v>109</v>
      </c>
      <c r="D9003" t="s">
        <v>106</v>
      </c>
      <c r="E9003" t="s">
        <v>14</v>
      </c>
      <c r="F9003" t="s">
        <v>71</v>
      </c>
      <c r="G9003" t="s">
        <v>77</v>
      </c>
      <c r="H9003" t="s">
        <v>49</v>
      </c>
      <c r="I9003" t="s">
        <v>56</v>
      </c>
      <c r="J9003" s="1">
        <v>217.77</v>
      </c>
      <c r="K9003">
        <v>60.754232174444795</v>
      </c>
      <c r="L9003">
        <v>47</v>
      </c>
      <c r="M9003">
        <v>0.73123181696357198</v>
      </c>
      <c r="N9003">
        <v>0.72233316856154195</v>
      </c>
      <c r="P9003" t="s">
        <v>42</v>
      </c>
    </row>
    <row r="9004" spans="1:16" x14ac:dyDescent="0.3">
      <c r="A9004" t="str">
        <f t="shared" si="142"/>
        <v>04: Food PubsSouth EnglandMainstreamNon Flavoured VodkaSmirnoff RedH: £4.20 - £4.40All stocking</v>
      </c>
      <c r="B9004" t="s">
        <v>1</v>
      </c>
      <c r="C9004" t="s">
        <v>109</v>
      </c>
      <c r="D9004" t="s">
        <v>106</v>
      </c>
      <c r="E9004" t="s">
        <v>14</v>
      </c>
      <c r="F9004" t="s">
        <v>71</v>
      </c>
      <c r="G9004" t="s">
        <v>77</v>
      </c>
      <c r="H9004" t="s">
        <v>49</v>
      </c>
      <c r="I9004" t="s">
        <v>60</v>
      </c>
      <c r="J9004" s="1">
        <v>175.06</v>
      </c>
      <c r="K9004">
        <v>47.208717948718004</v>
      </c>
      <c r="L9004">
        <v>50</v>
      </c>
      <c r="M9004">
        <v>0.673874419647852</v>
      </c>
      <c r="N9004">
        <v>0.66140271395594696</v>
      </c>
      <c r="P9004" t="s">
        <v>42</v>
      </c>
    </row>
    <row r="9005" spans="1:16" x14ac:dyDescent="0.3">
      <c r="A9005" t="str">
        <f t="shared" si="142"/>
        <v>04: Food PubsSouth EnglandMainstreamNon Flavoured VodkaSmirnoff RedI: £4.40 - £4.60All stocking</v>
      </c>
      <c r="B9005" t="s">
        <v>1</v>
      </c>
      <c r="C9005" t="s">
        <v>109</v>
      </c>
      <c r="D9005" t="s">
        <v>106</v>
      </c>
      <c r="E9005" t="s">
        <v>14</v>
      </c>
      <c r="F9005" t="s">
        <v>71</v>
      </c>
      <c r="G9005" t="s">
        <v>77</v>
      </c>
      <c r="H9005" t="s">
        <v>49</v>
      </c>
      <c r="I9005" t="s">
        <v>64</v>
      </c>
      <c r="J9005" s="1">
        <v>119.09</v>
      </c>
      <c r="K9005">
        <v>28.964089481946598</v>
      </c>
      <c r="L9005">
        <v>28</v>
      </c>
      <c r="M9005">
        <v>0.90348082422106601</v>
      </c>
      <c r="N9005">
        <v>0.88956738625612797</v>
      </c>
      <c r="P9005" t="s">
        <v>42</v>
      </c>
    </row>
    <row r="9006" spans="1:16" x14ac:dyDescent="0.3">
      <c r="A9006" t="str">
        <f t="shared" si="142"/>
        <v>04: Food PubsSouth EnglandMainstreamNon Flavoured VodkaSmirnoff RedJ: £4.60 - £4.80All stocking</v>
      </c>
      <c r="B9006" t="s">
        <v>1</v>
      </c>
      <c r="C9006" t="s">
        <v>109</v>
      </c>
      <c r="D9006" t="s">
        <v>106</v>
      </c>
      <c r="E9006" t="s">
        <v>14</v>
      </c>
      <c r="F9006" t="s">
        <v>71</v>
      </c>
      <c r="G9006" t="s">
        <v>77</v>
      </c>
      <c r="H9006" t="s">
        <v>49</v>
      </c>
      <c r="I9006" t="s">
        <v>65</v>
      </c>
      <c r="J9006" s="1">
        <v>151.03</v>
      </c>
      <c r="K9006">
        <v>35.97432197432196</v>
      </c>
      <c r="L9006">
        <v>33</v>
      </c>
      <c r="M9006">
        <v>0.75257050858699903</v>
      </c>
      <c r="N9006">
        <v>0.72498675273375401</v>
      </c>
      <c r="P9006" t="s">
        <v>42</v>
      </c>
    </row>
    <row r="9007" spans="1:16" x14ac:dyDescent="0.3">
      <c r="A9007" t="str">
        <f t="shared" si="142"/>
        <v>04: Food PubsSouth EnglandMainstreamTequilaCazcabel BlancoA: &lt;£3All stocking</v>
      </c>
      <c r="B9007" t="s">
        <v>1</v>
      </c>
      <c r="C9007" t="s">
        <v>109</v>
      </c>
      <c r="D9007" t="s">
        <v>106</v>
      </c>
      <c r="E9007" t="s">
        <v>14</v>
      </c>
      <c r="F9007" t="s">
        <v>78</v>
      </c>
      <c r="G9007" t="s">
        <v>79</v>
      </c>
      <c r="H9007" t="s">
        <v>49</v>
      </c>
      <c r="I9007" t="s">
        <v>58</v>
      </c>
      <c r="J9007" s="1">
        <v>11.95</v>
      </c>
      <c r="K9007">
        <v>4.9268065268065193</v>
      </c>
      <c r="L9007">
        <v>26</v>
      </c>
      <c r="M9007" s="19">
        <v>9.9520431085024702E-2</v>
      </c>
      <c r="N9007">
        <v>0.119007011559598</v>
      </c>
      <c r="P9007" t="s">
        <v>42</v>
      </c>
    </row>
    <row r="9008" spans="1:16" x14ac:dyDescent="0.3">
      <c r="A9008" t="str">
        <f t="shared" si="142"/>
        <v>04: Food PubsSouth EnglandMainstreamTequilaCazcabel BlancoTotalAll stocking</v>
      </c>
      <c r="B9008" t="s">
        <v>1</v>
      </c>
      <c r="C9008" t="s">
        <v>109</v>
      </c>
      <c r="D9008" t="s">
        <v>106</v>
      </c>
      <c r="E9008" t="s">
        <v>14</v>
      </c>
      <c r="F9008" t="s">
        <v>78</v>
      </c>
      <c r="G9008" t="s">
        <v>79</v>
      </c>
      <c r="H9008" t="s">
        <v>49</v>
      </c>
      <c r="I9008" t="s">
        <v>12</v>
      </c>
      <c r="J9008" s="1">
        <v>14.98</v>
      </c>
      <c r="K9008">
        <v>4.99391479732388</v>
      </c>
      <c r="L9008">
        <v>44</v>
      </c>
      <c r="M9008">
        <v>0.15474494719342799</v>
      </c>
      <c r="N9008">
        <v>0.15385553928745699</v>
      </c>
      <c r="P9008" t="s">
        <v>42</v>
      </c>
    </row>
    <row r="9009" spans="1:16" x14ac:dyDescent="0.3">
      <c r="A9009" t="str">
        <f t="shared" si="142"/>
        <v>04: Food PubsSouth EnglandMainstreamTequilaJose Cuervo Especial GoldTotalAll stocking</v>
      </c>
      <c r="B9009" t="s">
        <v>1</v>
      </c>
      <c r="C9009" t="s">
        <v>109</v>
      </c>
      <c r="D9009" t="s">
        <v>106</v>
      </c>
      <c r="E9009" t="s">
        <v>14</v>
      </c>
      <c r="F9009" t="s">
        <v>78</v>
      </c>
      <c r="G9009" t="s">
        <v>80</v>
      </c>
      <c r="H9009" t="s">
        <v>49</v>
      </c>
      <c r="I9009" t="s">
        <v>12</v>
      </c>
      <c r="J9009" s="1">
        <v>31.95</v>
      </c>
      <c r="K9009">
        <v>8.6920428396390008</v>
      </c>
      <c r="L9009">
        <v>52</v>
      </c>
      <c r="M9009">
        <v>0.49596844423262099</v>
      </c>
      <c r="N9009">
        <v>0.43709695048639202</v>
      </c>
      <c r="P9009" t="s">
        <v>42</v>
      </c>
    </row>
    <row r="9010" spans="1:16" x14ac:dyDescent="0.3">
      <c r="A9010" t="str">
        <f t="shared" si="142"/>
        <v>04: Food PubsSouth EnglandMainstreamTequilaJose Cuervo Especial SilverTotalAll stocking</v>
      </c>
      <c r="B9010" t="s">
        <v>1</v>
      </c>
      <c r="C9010" t="s">
        <v>109</v>
      </c>
      <c r="D9010" t="s">
        <v>106</v>
      </c>
      <c r="E9010" t="s">
        <v>14</v>
      </c>
      <c r="F9010" t="s">
        <v>78</v>
      </c>
      <c r="G9010" t="s">
        <v>81</v>
      </c>
      <c r="H9010" t="s">
        <v>49</v>
      </c>
      <c r="I9010" t="s">
        <v>12</v>
      </c>
      <c r="J9010" s="1">
        <v>20.309999999999999</v>
      </c>
      <c r="K9010">
        <v>6.6865338365338403</v>
      </c>
      <c r="L9010">
        <v>39</v>
      </c>
      <c r="M9010">
        <v>0.36386679486058898</v>
      </c>
      <c r="N9010">
        <v>0.386848341232227</v>
      </c>
      <c r="P9010" t="s">
        <v>42</v>
      </c>
    </row>
    <row r="9011" spans="1:16" x14ac:dyDescent="0.3">
      <c r="A9011" t="str">
        <f t="shared" si="142"/>
        <v>04: Food PubsSouth EnglandMainstreamTequilaOlmeca BlancoA: &lt;£3All stocking</v>
      </c>
      <c r="B9011" t="s">
        <v>1</v>
      </c>
      <c r="C9011" t="s">
        <v>109</v>
      </c>
      <c r="D9011" t="s">
        <v>106</v>
      </c>
      <c r="E9011" t="s">
        <v>14</v>
      </c>
      <c r="F9011" t="s">
        <v>78</v>
      </c>
      <c r="G9011" t="s">
        <v>83</v>
      </c>
      <c r="H9011" t="s">
        <v>49</v>
      </c>
      <c r="I9011" t="s">
        <v>58</v>
      </c>
      <c r="J9011" s="1">
        <v>20.14</v>
      </c>
      <c r="K9011">
        <v>7.9618580404637997</v>
      </c>
      <c r="L9011">
        <v>104</v>
      </c>
      <c r="M9011">
        <v>0.48223932440026501</v>
      </c>
      <c r="N9011">
        <v>0.52606300324904598</v>
      </c>
      <c r="P9011" t="s">
        <v>42</v>
      </c>
    </row>
    <row r="9012" spans="1:16" x14ac:dyDescent="0.3">
      <c r="A9012" t="str">
        <f t="shared" si="142"/>
        <v>04: Food PubsSouth EnglandMainstreamTequilaOlmeca BlancoTotalAll stocking</v>
      </c>
      <c r="B9012" t="s">
        <v>1</v>
      </c>
      <c r="C9012" t="s">
        <v>109</v>
      </c>
      <c r="D9012" t="s">
        <v>106</v>
      </c>
      <c r="E9012" t="s">
        <v>14</v>
      </c>
      <c r="F9012" t="s">
        <v>78</v>
      </c>
      <c r="G9012" t="s">
        <v>83</v>
      </c>
      <c r="H9012" t="s">
        <v>49</v>
      </c>
      <c r="I9012" t="s">
        <v>12</v>
      </c>
      <c r="J9012" s="1">
        <v>21.85</v>
      </c>
      <c r="K9012">
        <v>7.6189858482066404</v>
      </c>
      <c r="L9012">
        <v>154</v>
      </c>
      <c r="M9012">
        <v>0.44227804143716298</v>
      </c>
      <c r="N9012">
        <v>0.47380315469052697</v>
      </c>
      <c r="P9012" t="s">
        <v>42</v>
      </c>
    </row>
    <row r="9013" spans="1:16" x14ac:dyDescent="0.3">
      <c r="A9013" t="str">
        <f t="shared" si="142"/>
        <v>04: Food PubsSouth EnglandMainstreamTequilaOlmeca ReposadoA: &lt;£3All stocking</v>
      </c>
      <c r="B9013" t="s">
        <v>1</v>
      </c>
      <c r="C9013" t="s">
        <v>109</v>
      </c>
      <c r="D9013" t="s">
        <v>106</v>
      </c>
      <c r="E9013" t="s">
        <v>14</v>
      </c>
      <c r="F9013" t="s">
        <v>78</v>
      </c>
      <c r="G9013" t="s">
        <v>84</v>
      </c>
      <c r="H9013" t="s">
        <v>49</v>
      </c>
      <c r="I9013" t="s">
        <v>58</v>
      </c>
      <c r="J9013" s="1">
        <v>16.29</v>
      </c>
      <c r="K9013">
        <v>6.4344676928010403</v>
      </c>
      <c r="L9013">
        <v>54</v>
      </c>
      <c r="M9013">
        <v>0.26169854306290602</v>
      </c>
      <c r="N9013">
        <v>0.28479450584826699</v>
      </c>
      <c r="P9013" t="s">
        <v>42</v>
      </c>
    </row>
    <row r="9014" spans="1:16" x14ac:dyDescent="0.3">
      <c r="A9014" t="str">
        <f t="shared" si="142"/>
        <v>04: Food PubsSouth EnglandMainstreamTequilaOlmeca ReposadoTotalAll stocking</v>
      </c>
      <c r="B9014" t="s">
        <v>1</v>
      </c>
      <c r="C9014" t="s">
        <v>109</v>
      </c>
      <c r="D9014" t="s">
        <v>106</v>
      </c>
      <c r="E9014" t="s">
        <v>14</v>
      </c>
      <c r="F9014" t="s">
        <v>78</v>
      </c>
      <c r="G9014" t="s">
        <v>84</v>
      </c>
      <c r="H9014" t="s">
        <v>49</v>
      </c>
      <c r="I9014" t="s">
        <v>12</v>
      </c>
      <c r="J9014" s="1">
        <v>17.329999999999998</v>
      </c>
      <c r="K9014">
        <v>6.0419357225808801</v>
      </c>
      <c r="L9014">
        <v>93</v>
      </c>
      <c r="M9014">
        <v>0.25843561880245203</v>
      </c>
      <c r="N9014">
        <v>0.27515374373930102</v>
      </c>
      <c r="P9014" t="s">
        <v>42</v>
      </c>
    </row>
    <row r="9015" spans="1:16" x14ac:dyDescent="0.3">
      <c r="A9015" t="str">
        <f t="shared" si="142"/>
        <v>04: Food PubsSouth EnglandMainstreamWhite RumBacardi Carta BlancaA: &lt;£3All stocking</v>
      </c>
      <c r="B9015" t="s">
        <v>1</v>
      </c>
      <c r="C9015" t="s">
        <v>109</v>
      </c>
      <c r="D9015" t="s">
        <v>106</v>
      </c>
      <c r="E9015" t="s">
        <v>14</v>
      </c>
      <c r="F9015" t="s">
        <v>85</v>
      </c>
      <c r="G9015" t="s">
        <v>86</v>
      </c>
      <c r="H9015" t="s">
        <v>49</v>
      </c>
      <c r="I9015" t="s">
        <v>58</v>
      </c>
      <c r="J9015" s="1">
        <v>34.619999999999997</v>
      </c>
      <c r="K9015">
        <v>12.330716439645</v>
      </c>
      <c r="L9015">
        <v>42</v>
      </c>
      <c r="M9015">
        <v>0.87336123394554799</v>
      </c>
      <c r="N9015">
        <v>0.849635233720616</v>
      </c>
      <c r="P9015" t="s">
        <v>42</v>
      </c>
    </row>
    <row r="9016" spans="1:16" x14ac:dyDescent="0.3">
      <c r="A9016" t="str">
        <f t="shared" si="142"/>
        <v>04: Food PubsSouth EnglandMainstreamWhite RumBacardi Carta BlancaTotalAll stocking</v>
      </c>
      <c r="B9016" t="s">
        <v>1</v>
      </c>
      <c r="C9016" t="s">
        <v>109</v>
      </c>
      <c r="D9016" t="s">
        <v>106</v>
      </c>
      <c r="E9016" t="s">
        <v>14</v>
      </c>
      <c r="F9016" t="s">
        <v>85</v>
      </c>
      <c r="G9016" t="s">
        <v>86</v>
      </c>
      <c r="H9016" t="s">
        <v>49</v>
      </c>
      <c r="I9016" t="s">
        <v>12</v>
      </c>
      <c r="J9016" s="1">
        <v>29.42</v>
      </c>
      <c r="K9016">
        <v>9.6178019993662396</v>
      </c>
      <c r="L9016">
        <v>358</v>
      </c>
      <c r="M9016">
        <v>0.94616602515783099</v>
      </c>
      <c r="N9016">
        <v>0.94202124316510605</v>
      </c>
      <c r="P9016" t="s">
        <v>42</v>
      </c>
    </row>
    <row r="9017" spans="1:16" x14ac:dyDescent="0.3">
      <c r="A9017" t="str">
        <f t="shared" si="142"/>
        <v>04: Food PubsSouth EnglandMainstreamWhite RumBacardi Carta BlancaB: £3 - £3.20All stocking</v>
      </c>
      <c r="B9017" t="s">
        <v>1</v>
      </c>
      <c r="C9017" t="s">
        <v>109</v>
      </c>
      <c r="D9017" t="s">
        <v>106</v>
      </c>
      <c r="E9017" t="s">
        <v>14</v>
      </c>
      <c r="F9017" t="s">
        <v>85</v>
      </c>
      <c r="G9017" t="s">
        <v>86</v>
      </c>
      <c r="H9017" t="s">
        <v>49</v>
      </c>
      <c r="I9017" t="s">
        <v>59</v>
      </c>
      <c r="J9017" s="1">
        <v>31.65</v>
      </c>
      <c r="K9017">
        <v>10.928070352144442</v>
      </c>
      <c r="L9017">
        <v>81</v>
      </c>
      <c r="M9017">
        <v>0.98226992623726905</v>
      </c>
      <c r="N9017">
        <v>0.982111229188806</v>
      </c>
      <c r="P9017" t="s">
        <v>42</v>
      </c>
    </row>
    <row r="9018" spans="1:16" x14ac:dyDescent="0.3">
      <c r="A9018" t="str">
        <f t="shared" si="142"/>
        <v>04: Food PubsSouth EnglandMainstreamWhite RumBacardi Carta BlancaC: £3.20 - £3.40All stocking</v>
      </c>
      <c r="B9018" t="s">
        <v>1</v>
      </c>
      <c r="C9018" t="s">
        <v>109</v>
      </c>
      <c r="D9018" t="s">
        <v>106</v>
      </c>
      <c r="E9018" t="s">
        <v>14</v>
      </c>
      <c r="F9018" t="s">
        <v>85</v>
      </c>
      <c r="G9018" t="s">
        <v>86</v>
      </c>
      <c r="H9018" t="s">
        <v>49</v>
      </c>
      <c r="I9018" t="s">
        <v>52</v>
      </c>
      <c r="J9018" s="1">
        <v>33.76</v>
      </c>
      <c r="K9018">
        <v>10.989078543678561</v>
      </c>
      <c r="L9018">
        <v>125</v>
      </c>
      <c r="M9018">
        <v>0.95606453900275401</v>
      </c>
      <c r="N9018">
        <v>0.95861889868687</v>
      </c>
      <c r="P9018" t="s">
        <v>42</v>
      </c>
    </row>
    <row r="9019" spans="1:16" x14ac:dyDescent="0.3">
      <c r="A9019" t="str">
        <f t="shared" si="142"/>
        <v>04: Food PubsSouth EnglandMainstreamWhite RumBacardi Carta BlancaD: £3.40 - £3.60All stocking</v>
      </c>
      <c r="B9019" t="s">
        <v>1</v>
      </c>
      <c r="C9019" t="s">
        <v>109</v>
      </c>
      <c r="D9019" t="s">
        <v>106</v>
      </c>
      <c r="E9019" t="s">
        <v>14</v>
      </c>
      <c r="F9019" t="s">
        <v>85</v>
      </c>
      <c r="G9019" t="s">
        <v>86</v>
      </c>
      <c r="H9019" t="s">
        <v>49</v>
      </c>
      <c r="I9019" t="s">
        <v>53</v>
      </c>
      <c r="J9019" s="1">
        <v>30.1</v>
      </c>
      <c r="K9019">
        <v>9.5070605801125208</v>
      </c>
      <c r="L9019">
        <v>154</v>
      </c>
      <c r="M9019">
        <v>0.95830136703875701</v>
      </c>
      <c r="N9019">
        <v>0.95946119857578005</v>
      </c>
      <c r="P9019" t="s">
        <v>42</v>
      </c>
    </row>
    <row r="9020" spans="1:16" x14ac:dyDescent="0.3">
      <c r="A9020" t="str">
        <f t="shared" ref="A9020:A9083" si="143">C9020&amp;D9020&amp;E9020&amp;F9020&amp;G9020&amp;I9020&amp;P9020</f>
        <v>04: Food PubsSouth EnglandMainstreamWhite RumBacardi Carta BlancaE: £3.60 - £3.80All stocking</v>
      </c>
      <c r="B9020" t="s">
        <v>1</v>
      </c>
      <c r="C9020" t="s">
        <v>109</v>
      </c>
      <c r="D9020" t="s">
        <v>106</v>
      </c>
      <c r="E9020" t="s">
        <v>14</v>
      </c>
      <c r="F9020" t="s">
        <v>85</v>
      </c>
      <c r="G9020" t="s">
        <v>86</v>
      </c>
      <c r="H9020" t="s">
        <v>49</v>
      </c>
      <c r="I9020" t="s">
        <v>54</v>
      </c>
      <c r="J9020" s="1">
        <v>27.32</v>
      </c>
      <c r="K9020">
        <v>8.8074980074979994</v>
      </c>
      <c r="L9020">
        <v>111</v>
      </c>
      <c r="M9020">
        <v>0.94686692422123697</v>
      </c>
      <c r="N9020">
        <v>0.95041322314049603</v>
      </c>
      <c r="P9020" t="s">
        <v>42</v>
      </c>
    </row>
    <row r="9021" spans="1:16" x14ac:dyDescent="0.3">
      <c r="A9021" t="str">
        <f t="shared" si="143"/>
        <v>04: Food PubsSouth EnglandMainstreamWhite RumBacardi Carta BlancaF: £3.80 - £4.00All stocking</v>
      </c>
      <c r="B9021" t="s">
        <v>1</v>
      </c>
      <c r="C9021" t="s">
        <v>109</v>
      </c>
      <c r="D9021" t="s">
        <v>106</v>
      </c>
      <c r="E9021" t="s">
        <v>14</v>
      </c>
      <c r="F9021" t="s">
        <v>85</v>
      </c>
      <c r="G9021" t="s">
        <v>86</v>
      </c>
      <c r="H9021" t="s">
        <v>49</v>
      </c>
      <c r="I9021" t="s">
        <v>55</v>
      </c>
      <c r="J9021" s="1">
        <v>28.33</v>
      </c>
      <c r="K9021">
        <v>8.6367761531398006</v>
      </c>
      <c r="L9021">
        <v>55</v>
      </c>
      <c r="M9021">
        <v>0.96432228889059601</v>
      </c>
      <c r="N9021">
        <v>0.96660019940179498</v>
      </c>
      <c r="P9021" t="s">
        <v>42</v>
      </c>
    </row>
    <row r="9022" spans="1:16" x14ac:dyDescent="0.3">
      <c r="A9022" t="str">
        <f t="shared" si="143"/>
        <v>04: Food PubsSouth EnglandMainstreamWhite RumHavana 3yrsTotalAll stocking</v>
      </c>
      <c r="B9022" t="s">
        <v>1</v>
      </c>
      <c r="C9022" t="s">
        <v>109</v>
      </c>
      <c r="D9022" t="s">
        <v>106</v>
      </c>
      <c r="E9022" t="s">
        <v>14</v>
      </c>
      <c r="F9022" t="s">
        <v>85</v>
      </c>
      <c r="G9022" t="s">
        <v>87</v>
      </c>
      <c r="H9022" t="s">
        <v>49</v>
      </c>
      <c r="I9022" t="s">
        <v>12</v>
      </c>
      <c r="J9022" s="1">
        <v>19.82</v>
      </c>
      <c r="K9022">
        <v>5.8649861534476804</v>
      </c>
      <c r="L9022">
        <v>39</v>
      </c>
      <c r="M9022">
        <v>0.44568051102412898</v>
      </c>
      <c r="N9022">
        <v>0.44657696873763397</v>
      </c>
      <c r="P9022" t="s">
        <v>42</v>
      </c>
    </row>
    <row r="9023" spans="1:16" x14ac:dyDescent="0.3">
      <c r="A9023" t="str">
        <f t="shared" si="143"/>
        <v>04: Food PubsSouth EnglandPremiumGinBeefeaterTotalAll stocking</v>
      </c>
      <c r="B9023" t="s">
        <v>1</v>
      </c>
      <c r="C9023" t="s">
        <v>109</v>
      </c>
      <c r="D9023" t="s">
        <v>106</v>
      </c>
      <c r="E9023" t="s">
        <v>15</v>
      </c>
      <c r="F9023" t="s">
        <v>47</v>
      </c>
      <c r="G9023" t="s">
        <v>48</v>
      </c>
      <c r="H9023" t="s">
        <v>49</v>
      </c>
      <c r="I9023" t="s">
        <v>12</v>
      </c>
      <c r="J9023" s="1">
        <v>71.260000000000005</v>
      </c>
      <c r="K9023">
        <v>18.074607193572721</v>
      </c>
      <c r="L9023">
        <v>29</v>
      </c>
      <c r="M9023" s="19">
        <v>6.4480382640296402E-2</v>
      </c>
      <c r="N9023" s="19">
        <v>6.7210053709298404E-2</v>
      </c>
      <c r="P9023" t="s">
        <v>42</v>
      </c>
    </row>
    <row r="9024" spans="1:16" x14ac:dyDescent="0.3">
      <c r="A9024" t="str">
        <f t="shared" si="143"/>
        <v>04: Food PubsSouth EnglandPremiumGinBeefeater Pink London Dry GinTotalAll stocking</v>
      </c>
      <c r="B9024" t="s">
        <v>1</v>
      </c>
      <c r="C9024" t="s">
        <v>109</v>
      </c>
      <c r="D9024" t="s">
        <v>106</v>
      </c>
      <c r="E9024" t="s">
        <v>15</v>
      </c>
      <c r="F9024" t="s">
        <v>47</v>
      </c>
      <c r="G9024" t="s">
        <v>50</v>
      </c>
      <c r="H9024" t="s">
        <v>49</v>
      </c>
      <c r="I9024" t="s">
        <v>12</v>
      </c>
      <c r="J9024" s="1">
        <v>110.86</v>
      </c>
      <c r="K9024">
        <v>28.309301959301962</v>
      </c>
      <c r="L9024">
        <v>37</v>
      </c>
      <c r="M9024">
        <v>0.13111331806165799</v>
      </c>
      <c r="N9024">
        <v>0.13705398178323699</v>
      </c>
      <c r="P9024" t="s">
        <v>42</v>
      </c>
    </row>
    <row r="9025" spans="1:16" x14ac:dyDescent="0.3">
      <c r="A9025" t="str">
        <f t="shared" si="143"/>
        <v>04: Food PubsSouth EnglandPremiumGinBombay Bramble GinTotalAll stocking</v>
      </c>
      <c r="B9025" t="s">
        <v>1</v>
      </c>
      <c r="C9025" t="s">
        <v>109</v>
      </c>
      <c r="D9025" t="s">
        <v>106</v>
      </c>
      <c r="E9025" t="s">
        <v>15</v>
      </c>
      <c r="F9025" t="s">
        <v>47</v>
      </c>
      <c r="G9025" t="s">
        <v>51</v>
      </c>
      <c r="H9025" t="s">
        <v>49</v>
      </c>
      <c r="I9025" t="s">
        <v>12</v>
      </c>
      <c r="J9025" s="1">
        <v>16.2</v>
      </c>
      <c r="K9025">
        <v>4.2762166825080801</v>
      </c>
      <c r="L9025">
        <v>151</v>
      </c>
      <c r="M9025" s="19">
        <v>2.3732491311581099E-2</v>
      </c>
      <c r="N9025" s="19">
        <v>2.23696803235134E-2</v>
      </c>
      <c r="P9025" t="s">
        <v>42</v>
      </c>
    </row>
    <row r="9026" spans="1:16" x14ac:dyDescent="0.3">
      <c r="A9026" t="str">
        <f t="shared" si="143"/>
        <v>04: Food PubsSouth EnglandPremiumGinBombay Bramble GinF: £3.80 - £4.00All stocking</v>
      </c>
      <c r="B9026" t="s">
        <v>1</v>
      </c>
      <c r="C9026" t="s">
        <v>109</v>
      </c>
      <c r="D9026" t="s">
        <v>106</v>
      </c>
      <c r="E9026" t="s">
        <v>15</v>
      </c>
      <c r="F9026" t="s">
        <v>47</v>
      </c>
      <c r="G9026" t="s">
        <v>51</v>
      </c>
      <c r="H9026" t="s">
        <v>49</v>
      </c>
      <c r="I9026" t="s">
        <v>55</v>
      </c>
      <c r="J9026" s="1">
        <v>12.59</v>
      </c>
      <c r="K9026">
        <v>3.4056362497151955</v>
      </c>
      <c r="L9026">
        <v>38</v>
      </c>
      <c r="M9026" s="19">
        <v>1.83818648586914E-2</v>
      </c>
      <c r="N9026" s="19">
        <v>1.7787234329530902E-2</v>
      </c>
      <c r="P9026" t="s">
        <v>42</v>
      </c>
    </row>
    <row r="9027" spans="1:16" x14ac:dyDescent="0.3">
      <c r="A9027" t="str">
        <f t="shared" si="143"/>
        <v>04: Food PubsSouth EnglandPremiumGinBombay Bramble GinG: £4.00 - £4.20All stocking</v>
      </c>
      <c r="B9027" t="s">
        <v>1</v>
      </c>
      <c r="C9027" t="s">
        <v>109</v>
      </c>
      <c r="D9027" t="s">
        <v>106</v>
      </c>
      <c r="E9027" t="s">
        <v>15</v>
      </c>
      <c r="F9027" t="s">
        <v>47</v>
      </c>
      <c r="G9027" t="s">
        <v>51</v>
      </c>
      <c r="H9027" t="s">
        <v>49</v>
      </c>
      <c r="I9027" t="s">
        <v>56</v>
      </c>
      <c r="J9027" s="1">
        <v>14.27</v>
      </c>
      <c r="K9027">
        <v>3.829590365774576</v>
      </c>
      <c r="L9027">
        <v>38</v>
      </c>
      <c r="M9027" s="19">
        <v>2.03160981069609E-2</v>
      </c>
      <c r="N9027">
        <v>1.9831229799494001E-2</v>
      </c>
      <c r="P9027" t="s">
        <v>42</v>
      </c>
    </row>
    <row r="9028" spans="1:16" x14ac:dyDescent="0.3">
      <c r="A9028" t="str">
        <f t="shared" si="143"/>
        <v>04: Food PubsSouth EnglandPremiumGinBombay Bramble GinH: £4.20 - £4.40All stocking</v>
      </c>
      <c r="B9028" t="s">
        <v>1</v>
      </c>
      <c r="C9028" t="s">
        <v>109</v>
      </c>
      <c r="D9028" t="s">
        <v>106</v>
      </c>
      <c r="E9028" t="s">
        <v>15</v>
      </c>
      <c r="F9028" t="s">
        <v>47</v>
      </c>
      <c r="G9028" t="s">
        <v>51</v>
      </c>
      <c r="H9028" t="s">
        <v>49</v>
      </c>
      <c r="I9028" t="s">
        <v>60</v>
      </c>
      <c r="J9028" s="1">
        <v>23.56</v>
      </c>
      <c r="K9028">
        <v>5.7266508266508405</v>
      </c>
      <c r="L9028">
        <v>37</v>
      </c>
      <c r="M9028" s="19">
        <v>3.1068331059648398E-2</v>
      </c>
      <c r="N9028" s="19">
        <v>2.8666312761570799E-2</v>
      </c>
      <c r="P9028" t="s">
        <v>42</v>
      </c>
    </row>
    <row r="9029" spans="1:16" x14ac:dyDescent="0.3">
      <c r="A9029" t="str">
        <f t="shared" si="143"/>
        <v>04: Food PubsSouth EnglandPremiumGinBombay SapphireA: &lt;£3All stocking</v>
      </c>
      <c r="B9029" t="s">
        <v>1</v>
      </c>
      <c r="C9029" t="s">
        <v>109</v>
      </c>
      <c r="D9029" t="s">
        <v>106</v>
      </c>
      <c r="E9029" t="s">
        <v>15</v>
      </c>
      <c r="F9029" t="s">
        <v>47</v>
      </c>
      <c r="G9029" t="s">
        <v>57</v>
      </c>
      <c r="H9029" t="s">
        <v>49</v>
      </c>
      <c r="I9029" t="s">
        <v>58</v>
      </c>
      <c r="J9029" s="1">
        <v>19.93</v>
      </c>
      <c r="K9029">
        <v>6.4913824023199194</v>
      </c>
      <c r="L9029">
        <v>48</v>
      </c>
      <c r="M9029" s="19">
        <v>5.8507753614386801E-2</v>
      </c>
      <c r="N9029" s="19">
        <v>5.1228452846193498E-2</v>
      </c>
      <c r="P9029" t="s">
        <v>42</v>
      </c>
    </row>
    <row r="9030" spans="1:16" x14ac:dyDescent="0.3">
      <c r="A9030" t="str">
        <f t="shared" si="143"/>
        <v>04: Food PubsSouth EnglandPremiumGinBombay SapphireTotalAll stocking</v>
      </c>
      <c r="B9030" t="s">
        <v>1</v>
      </c>
      <c r="C9030" t="s">
        <v>109</v>
      </c>
      <c r="D9030" t="s">
        <v>106</v>
      </c>
      <c r="E9030" t="s">
        <v>15</v>
      </c>
      <c r="F9030" t="s">
        <v>47</v>
      </c>
      <c r="G9030" t="s">
        <v>57</v>
      </c>
      <c r="H9030" t="s">
        <v>49</v>
      </c>
      <c r="I9030" t="s">
        <v>12</v>
      </c>
      <c r="J9030" s="1">
        <v>36.409999999999997</v>
      </c>
      <c r="K9030">
        <v>11.227745853651161</v>
      </c>
      <c r="L9030">
        <v>359</v>
      </c>
      <c r="M9030" s="19">
        <v>8.3080284538794805E-2</v>
      </c>
      <c r="N9030" s="19">
        <v>8.8790574455512306E-2</v>
      </c>
      <c r="P9030" t="s">
        <v>42</v>
      </c>
    </row>
    <row r="9031" spans="1:16" x14ac:dyDescent="0.3">
      <c r="A9031" t="str">
        <f t="shared" si="143"/>
        <v>04: Food PubsSouth EnglandPremiumGinBombay SapphireB: £3 - £3.20All stocking</v>
      </c>
      <c r="B9031" t="s">
        <v>1</v>
      </c>
      <c r="C9031" t="s">
        <v>109</v>
      </c>
      <c r="D9031" t="s">
        <v>106</v>
      </c>
      <c r="E9031" t="s">
        <v>15</v>
      </c>
      <c r="F9031" t="s">
        <v>47</v>
      </c>
      <c r="G9031" t="s">
        <v>57</v>
      </c>
      <c r="H9031" t="s">
        <v>49</v>
      </c>
      <c r="I9031" t="s">
        <v>59</v>
      </c>
      <c r="J9031" s="1">
        <v>30.15</v>
      </c>
      <c r="K9031">
        <v>9.5620788162454797</v>
      </c>
      <c r="L9031">
        <v>36</v>
      </c>
      <c r="M9031">
        <v>8.1494923011688994E-2</v>
      </c>
      <c r="N9031" s="19">
        <v>7.6376509306639098E-2</v>
      </c>
      <c r="P9031" t="s">
        <v>42</v>
      </c>
    </row>
    <row r="9032" spans="1:16" x14ac:dyDescent="0.3">
      <c r="A9032" t="str">
        <f t="shared" si="143"/>
        <v>04: Food PubsSouth EnglandPremiumGinBombay SapphireC: £3.20 - £3.40All stocking</v>
      </c>
      <c r="B9032" t="s">
        <v>1</v>
      </c>
      <c r="C9032" t="s">
        <v>109</v>
      </c>
      <c r="D9032" t="s">
        <v>106</v>
      </c>
      <c r="E9032" t="s">
        <v>15</v>
      </c>
      <c r="F9032" t="s">
        <v>47</v>
      </c>
      <c r="G9032" t="s">
        <v>57</v>
      </c>
      <c r="H9032" t="s">
        <v>49</v>
      </c>
      <c r="I9032" t="s">
        <v>52</v>
      </c>
      <c r="J9032" s="1">
        <v>35.51</v>
      </c>
      <c r="K9032">
        <v>11.47285129400516</v>
      </c>
      <c r="L9032">
        <v>65</v>
      </c>
      <c r="M9032" s="19">
        <v>9.1029283140117101E-2</v>
      </c>
      <c r="N9032" s="19">
        <v>9.2169992892338903E-2</v>
      </c>
      <c r="P9032" t="s">
        <v>42</v>
      </c>
    </row>
    <row r="9033" spans="1:16" x14ac:dyDescent="0.3">
      <c r="A9033" t="str">
        <f t="shared" si="143"/>
        <v>04: Food PubsSouth EnglandPremiumGinBombay SapphireD: £3.40 - £3.60All stocking</v>
      </c>
      <c r="B9033" t="s">
        <v>1</v>
      </c>
      <c r="C9033" t="s">
        <v>109</v>
      </c>
      <c r="D9033" t="s">
        <v>106</v>
      </c>
      <c r="E9033" t="s">
        <v>15</v>
      </c>
      <c r="F9033" t="s">
        <v>47</v>
      </c>
      <c r="G9033" t="s">
        <v>57</v>
      </c>
      <c r="H9033" t="s">
        <v>49</v>
      </c>
      <c r="I9033" t="s">
        <v>53</v>
      </c>
      <c r="J9033" s="1">
        <v>34.61</v>
      </c>
      <c r="K9033">
        <v>12.03809014634704</v>
      </c>
      <c r="L9033">
        <v>109</v>
      </c>
      <c r="M9033" s="19">
        <v>7.9788529605970396E-2</v>
      </c>
      <c r="N9033" s="19">
        <v>9.5019624007598696E-2</v>
      </c>
      <c r="P9033" t="s">
        <v>42</v>
      </c>
    </row>
    <row r="9034" spans="1:16" x14ac:dyDescent="0.3">
      <c r="A9034" t="str">
        <f t="shared" si="143"/>
        <v>04: Food PubsSouth EnglandPremiumGinBombay SapphireE: £3.60 - £3.80All stocking</v>
      </c>
      <c r="B9034" t="s">
        <v>1</v>
      </c>
      <c r="C9034" t="s">
        <v>109</v>
      </c>
      <c r="D9034" t="s">
        <v>106</v>
      </c>
      <c r="E9034" t="s">
        <v>15</v>
      </c>
      <c r="F9034" t="s">
        <v>47</v>
      </c>
      <c r="G9034" t="s">
        <v>57</v>
      </c>
      <c r="H9034" t="s">
        <v>49</v>
      </c>
      <c r="I9034" t="s">
        <v>54</v>
      </c>
      <c r="J9034" s="1">
        <v>40.9</v>
      </c>
      <c r="K9034">
        <v>13.152853027853041</v>
      </c>
      <c r="L9034">
        <v>111</v>
      </c>
      <c r="M9034" s="19">
        <v>8.2389334851990306E-2</v>
      </c>
      <c r="N9034" s="19">
        <v>9.3796619573808804E-2</v>
      </c>
      <c r="P9034" t="s">
        <v>42</v>
      </c>
    </row>
    <row r="9035" spans="1:16" x14ac:dyDescent="0.3">
      <c r="A9035" t="str">
        <f t="shared" si="143"/>
        <v>04: Food PubsSouth EnglandPremiumGinBombay SapphireF: £3.80 - £4.00All stocking</v>
      </c>
      <c r="B9035" t="s">
        <v>1</v>
      </c>
      <c r="C9035" t="s">
        <v>109</v>
      </c>
      <c r="D9035" t="s">
        <v>106</v>
      </c>
      <c r="E9035" t="s">
        <v>15</v>
      </c>
      <c r="F9035" t="s">
        <v>47</v>
      </c>
      <c r="G9035" t="s">
        <v>57</v>
      </c>
      <c r="H9035" t="s">
        <v>49</v>
      </c>
      <c r="I9035" t="s">
        <v>55</v>
      </c>
      <c r="J9035" s="1">
        <v>42.45</v>
      </c>
      <c r="K9035">
        <v>12.687575857657839</v>
      </c>
      <c r="L9035">
        <v>122</v>
      </c>
      <c r="M9035">
        <v>8.4135354789178995E-2</v>
      </c>
      <c r="N9035" s="19">
        <v>9.0849187544688501E-2</v>
      </c>
      <c r="P9035" t="s">
        <v>42</v>
      </c>
    </row>
    <row r="9036" spans="1:16" x14ac:dyDescent="0.3">
      <c r="A9036" t="str">
        <f t="shared" si="143"/>
        <v>04: Food PubsSouth EnglandPremiumGinBombay SapphireG: £4.00 - £4.20All stocking</v>
      </c>
      <c r="B9036" t="s">
        <v>1</v>
      </c>
      <c r="C9036" t="s">
        <v>109</v>
      </c>
      <c r="D9036" t="s">
        <v>106</v>
      </c>
      <c r="E9036" t="s">
        <v>15</v>
      </c>
      <c r="F9036" t="s">
        <v>47</v>
      </c>
      <c r="G9036" t="s">
        <v>57</v>
      </c>
      <c r="H9036" t="s">
        <v>49</v>
      </c>
      <c r="I9036" t="s">
        <v>56</v>
      </c>
      <c r="J9036" s="1">
        <v>51.97</v>
      </c>
      <c r="K9036">
        <v>14.839152205818881</v>
      </c>
      <c r="L9036">
        <v>72</v>
      </c>
      <c r="M9036" s="19">
        <v>8.9317428857062106E-2</v>
      </c>
      <c r="N9036" s="19">
        <v>9.61452470349419E-2</v>
      </c>
      <c r="P9036" t="s">
        <v>42</v>
      </c>
    </row>
    <row r="9037" spans="1:16" x14ac:dyDescent="0.3">
      <c r="A9037" t="str">
        <f t="shared" si="143"/>
        <v>04: Food PubsSouth EnglandPremiumGinBombay SapphireH: £4.20 - £4.40All stocking</v>
      </c>
      <c r="B9037" t="s">
        <v>1</v>
      </c>
      <c r="C9037" t="s">
        <v>109</v>
      </c>
      <c r="D9037" t="s">
        <v>106</v>
      </c>
      <c r="E9037" t="s">
        <v>15</v>
      </c>
      <c r="F9037" t="s">
        <v>47</v>
      </c>
      <c r="G9037" t="s">
        <v>57</v>
      </c>
      <c r="H9037" t="s">
        <v>49</v>
      </c>
      <c r="I9037" t="s">
        <v>60</v>
      </c>
      <c r="J9037" s="1">
        <v>48.89</v>
      </c>
      <c r="K9037">
        <v>13.218423159332239</v>
      </c>
      <c r="L9037">
        <v>33</v>
      </c>
      <c r="M9037">
        <v>8.9320333028752003E-2</v>
      </c>
      <c r="N9037" s="19">
        <v>9.0015301545983806E-2</v>
      </c>
      <c r="P9037" t="s">
        <v>42</v>
      </c>
    </row>
    <row r="9038" spans="1:16" x14ac:dyDescent="0.3">
      <c r="A9038" t="str">
        <f t="shared" si="143"/>
        <v>04: Food PubsSouth EnglandPremiumGinBombay SapphireI: £4.40 - £4.60All stocking</v>
      </c>
      <c r="B9038" t="s">
        <v>1</v>
      </c>
      <c r="C9038" t="s">
        <v>109</v>
      </c>
      <c r="D9038" t="s">
        <v>106</v>
      </c>
      <c r="E9038" t="s">
        <v>15</v>
      </c>
      <c r="F9038" t="s">
        <v>47</v>
      </c>
      <c r="G9038" t="s">
        <v>57</v>
      </c>
      <c r="H9038" t="s">
        <v>49</v>
      </c>
      <c r="I9038" t="s">
        <v>64</v>
      </c>
      <c r="J9038" s="1">
        <v>31.14</v>
      </c>
      <c r="K9038">
        <v>8.8232822732822793</v>
      </c>
      <c r="L9038">
        <v>35</v>
      </c>
      <c r="M9038" s="19">
        <v>7.4701212492237101E-2</v>
      </c>
      <c r="N9038">
        <v>7.5850700097688004E-2</v>
      </c>
      <c r="P9038" t="s">
        <v>42</v>
      </c>
    </row>
    <row r="9039" spans="1:16" x14ac:dyDescent="0.3">
      <c r="A9039" t="str">
        <f t="shared" si="143"/>
        <v>04: Food PubsSouth EnglandPremiumGinGordonsA: &lt;£3All stocking</v>
      </c>
      <c r="B9039" t="s">
        <v>1</v>
      </c>
      <c r="C9039" t="s">
        <v>109</v>
      </c>
      <c r="D9039" t="s">
        <v>106</v>
      </c>
      <c r="E9039" t="s">
        <v>15</v>
      </c>
      <c r="F9039" t="s">
        <v>47</v>
      </c>
      <c r="G9039" t="s">
        <v>61</v>
      </c>
      <c r="H9039" t="s">
        <v>49</v>
      </c>
      <c r="I9039" t="s">
        <v>58</v>
      </c>
      <c r="J9039" s="1">
        <v>47.56</v>
      </c>
      <c r="K9039">
        <v>16.708320056012361</v>
      </c>
      <c r="L9039">
        <v>65</v>
      </c>
      <c r="M9039">
        <v>0.15715863663207999</v>
      </c>
      <c r="N9039">
        <v>0.15401297117441701</v>
      </c>
      <c r="P9039" t="s">
        <v>42</v>
      </c>
    </row>
    <row r="9040" spans="1:16" x14ac:dyDescent="0.3">
      <c r="A9040" t="str">
        <f t="shared" si="143"/>
        <v>04: Food PubsSouth EnglandPremiumGinGordonsTotalAll stocking</v>
      </c>
      <c r="B9040" t="s">
        <v>1</v>
      </c>
      <c r="C9040" t="s">
        <v>109</v>
      </c>
      <c r="D9040" t="s">
        <v>106</v>
      </c>
      <c r="E9040" t="s">
        <v>15</v>
      </c>
      <c r="F9040" t="s">
        <v>47</v>
      </c>
      <c r="G9040" t="s">
        <v>61</v>
      </c>
      <c r="H9040" t="s">
        <v>49</v>
      </c>
      <c r="I9040" t="s">
        <v>12</v>
      </c>
      <c r="J9040" s="1">
        <v>58.69</v>
      </c>
      <c r="K9040">
        <v>17.469981137073802</v>
      </c>
      <c r="L9040">
        <v>313</v>
      </c>
      <c r="M9040">
        <v>0.15018074827351899</v>
      </c>
      <c r="N9040">
        <v>0.15094959408160999</v>
      </c>
      <c r="P9040" t="s">
        <v>42</v>
      </c>
    </row>
    <row r="9041" spans="1:16" x14ac:dyDescent="0.3">
      <c r="A9041" t="str">
        <f t="shared" si="143"/>
        <v>04: Food PubsSouth EnglandPremiumGinGordonsB: £3 - £3.20All stocking</v>
      </c>
      <c r="B9041" t="s">
        <v>1</v>
      </c>
      <c r="C9041" t="s">
        <v>109</v>
      </c>
      <c r="D9041" t="s">
        <v>106</v>
      </c>
      <c r="E9041" t="s">
        <v>15</v>
      </c>
      <c r="F9041" t="s">
        <v>47</v>
      </c>
      <c r="G9041" t="s">
        <v>61</v>
      </c>
      <c r="H9041" t="s">
        <v>49</v>
      </c>
      <c r="I9041" t="s">
        <v>59</v>
      </c>
      <c r="J9041" s="1">
        <v>65.33</v>
      </c>
      <c r="K9041">
        <v>20.507023031613198</v>
      </c>
      <c r="L9041">
        <v>61</v>
      </c>
      <c r="M9041">
        <v>0.16280766814898401</v>
      </c>
      <c r="N9041">
        <v>0.161853956865188</v>
      </c>
      <c r="P9041" t="s">
        <v>42</v>
      </c>
    </row>
    <row r="9042" spans="1:16" x14ac:dyDescent="0.3">
      <c r="A9042" t="str">
        <f t="shared" si="143"/>
        <v>04: Food PubsSouth EnglandPremiumGinGordonsC: £3.20 - £3.40All stocking</v>
      </c>
      <c r="B9042" t="s">
        <v>1</v>
      </c>
      <c r="C9042" t="s">
        <v>109</v>
      </c>
      <c r="D9042" t="s">
        <v>106</v>
      </c>
      <c r="E9042" t="s">
        <v>15</v>
      </c>
      <c r="F9042" t="s">
        <v>47</v>
      </c>
      <c r="G9042" t="s">
        <v>61</v>
      </c>
      <c r="H9042" t="s">
        <v>49</v>
      </c>
      <c r="I9042" t="s">
        <v>52</v>
      </c>
      <c r="J9042" s="1">
        <v>62.29</v>
      </c>
      <c r="K9042">
        <v>18.261589629882319</v>
      </c>
      <c r="L9042">
        <v>123</v>
      </c>
      <c r="M9042">
        <v>0.14795846978934801</v>
      </c>
      <c r="N9042">
        <v>0.14680013424339</v>
      </c>
      <c r="P9042" t="s">
        <v>42</v>
      </c>
    </row>
    <row r="9043" spans="1:16" x14ac:dyDescent="0.3">
      <c r="A9043" t="str">
        <f t="shared" si="143"/>
        <v>04: Food PubsSouth EnglandPremiumGinGordonsD: £3.40 - £3.60All stocking</v>
      </c>
      <c r="B9043" t="s">
        <v>1</v>
      </c>
      <c r="C9043" t="s">
        <v>109</v>
      </c>
      <c r="D9043" t="s">
        <v>106</v>
      </c>
      <c r="E9043" t="s">
        <v>15</v>
      </c>
      <c r="F9043" t="s">
        <v>47</v>
      </c>
      <c r="G9043" t="s">
        <v>61</v>
      </c>
      <c r="H9043" t="s">
        <v>49</v>
      </c>
      <c r="I9043" t="s">
        <v>53</v>
      </c>
      <c r="J9043" s="1">
        <v>61.39</v>
      </c>
      <c r="K9043">
        <v>17.402937191014122</v>
      </c>
      <c r="L9043">
        <v>130</v>
      </c>
      <c r="M9043">
        <v>0.150672971301575</v>
      </c>
      <c r="N9043">
        <v>0.152314471711778</v>
      </c>
      <c r="P9043" t="s">
        <v>42</v>
      </c>
    </row>
    <row r="9044" spans="1:16" x14ac:dyDescent="0.3">
      <c r="A9044" t="str">
        <f t="shared" si="143"/>
        <v>04: Food PubsSouth EnglandPremiumGinGordonsE: £3.60 - £3.80All stocking</v>
      </c>
      <c r="B9044" t="s">
        <v>1</v>
      </c>
      <c r="C9044" t="s">
        <v>109</v>
      </c>
      <c r="D9044" t="s">
        <v>106</v>
      </c>
      <c r="E9044" t="s">
        <v>15</v>
      </c>
      <c r="F9044" t="s">
        <v>47</v>
      </c>
      <c r="G9044" t="s">
        <v>61</v>
      </c>
      <c r="H9044" t="s">
        <v>49</v>
      </c>
      <c r="I9044" t="s">
        <v>54</v>
      </c>
      <c r="J9044" s="1">
        <v>70.63</v>
      </c>
      <c r="K9044">
        <v>19.864962036014681</v>
      </c>
      <c r="L9044">
        <v>57</v>
      </c>
      <c r="M9044">
        <v>0.14318129946404501</v>
      </c>
      <c r="N9044">
        <v>0.15528170220542001</v>
      </c>
      <c r="P9044" t="s">
        <v>42</v>
      </c>
    </row>
    <row r="9045" spans="1:16" x14ac:dyDescent="0.3">
      <c r="A9045" t="str">
        <f t="shared" si="143"/>
        <v>04: Food PubsSouth EnglandPremiumGinGordonsF: £3.80 - £4.00All stocking</v>
      </c>
      <c r="B9045" t="s">
        <v>1</v>
      </c>
      <c r="C9045" t="s">
        <v>109</v>
      </c>
      <c r="D9045" t="s">
        <v>106</v>
      </c>
      <c r="E9045" t="s">
        <v>15</v>
      </c>
      <c r="F9045" t="s">
        <v>47</v>
      </c>
      <c r="G9045" t="s">
        <v>61</v>
      </c>
      <c r="H9045" t="s">
        <v>49</v>
      </c>
      <c r="I9045" t="s">
        <v>55</v>
      </c>
      <c r="J9045" s="1">
        <v>60.86</v>
      </c>
      <c r="K9045">
        <v>16.777603349031921</v>
      </c>
      <c r="L9045">
        <v>49</v>
      </c>
      <c r="M9045">
        <v>0.155111352124751</v>
      </c>
      <c r="N9045">
        <v>0.15171892907029999</v>
      </c>
      <c r="P9045" t="s">
        <v>42</v>
      </c>
    </row>
    <row r="9046" spans="1:16" x14ac:dyDescent="0.3">
      <c r="A9046" t="str">
        <f t="shared" si="143"/>
        <v>04: Food PubsSouth EnglandPremiumGinGordonsG: £4.00 - £4.20All stocking</v>
      </c>
      <c r="B9046" t="s">
        <v>1</v>
      </c>
      <c r="C9046" t="s">
        <v>109</v>
      </c>
      <c r="D9046" t="s">
        <v>106</v>
      </c>
      <c r="E9046" t="s">
        <v>15</v>
      </c>
      <c r="F9046" t="s">
        <v>47</v>
      </c>
      <c r="G9046" t="s">
        <v>61</v>
      </c>
      <c r="H9046" t="s">
        <v>49</v>
      </c>
      <c r="I9046" t="s">
        <v>56</v>
      </c>
      <c r="J9046" s="1">
        <v>61.78</v>
      </c>
      <c r="K9046">
        <v>18.27979384956128</v>
      </c>
      <c r="L9046">
        <v>43</v>
      </c>
      <c r="M9046">
        <v>0.18182597056556599</v>
      </c>
      <c r="N9046">
        <v>0.182064476244159</v>
      </c>
      <c r="P9046" t="s">
        <v>42</v>
      </c>
    </row>
    <row r="9047" spans="1:16" x14ac:dyDescent="0.3">
      <c r="A9047" t="str">
        <f t="shared" si="143"/>
        <v>04: Food PubsSouth EnglandPremiumGinGordonsH: £4.20 - £4.40All stocking</v>
      </c>
      <c r="B9047" t="s">
        <v>1</v>
      </c>
      <c r="C9047" t="s">
        <v>109</v>
      </c>
      <c r="D9047" t="s">
        <v>106</v>
      </c>
      <c r="E9047" t="s">
        <v>15</v>
      </c>
      <c r="F9047" t="s">
        <v>47</v>
      </c>
      <c r="G9047" t="s">
        <v>61</v>
      </c>
      <c r="H9047" t="s">
        <v>49</v>
      </c>
      <c r="I9047" t="s">
        <v>60</v>
      </c>
      <c r="J9047" s="1">
        <v>60.81</v>
      </c>
      <c r="K9047">
        <v>16.837862137862121</v>
      </c>
      <c r="L9047">
        <v>35</v>
      </c>
      <c r="M9047">
        <v>0.139091015081167</v>
      </c>
      <c r="N9047">
        <v>0.136111360574764</v>
      </c>
      <c r="P9047" t="s">
        <v>42</v>
      </c>
    </row>
    <row r="9048" spans="1:16" x14ac:dyDescent="0.3">
      <c r="A9048" t="str">
        <f t="shared" si="143"/>
        <v>04: Food PubsSouth EnglandPremiumGinGordonsI: £4.40 - £4.60All stocking</v>
      </c>
      <c r="B9048" t="s">
        <v>1</v>
      </c>
      <c r="C9048" t="s">
        <v>109</v>
      </c>
      <c r="D9048" t="s">
        <v>106</v>
      </c>
      <c r="E9048" t="s">
        <v>15</v>
      </c>
      <c r="F9048" t="s">
        <v>47</v>
      </c>
      <c r="G9048" t="s">
        <v>61</v>
      </c>
      <c r="H9048" t="s">
        <v>49</v>
      </c>
      <c r="I9048" t="s">
        <v>64</v>
      </c>
      <c r="J9048" s="1">
        <v>65.34</v>
      </c>
      <c r="K9048">
        <v>18.229662004662</v>
      </c>
      <c r="L9048">
        <v>30</v>
      </c>
      <c r="M9048">
        <v>0.15254100343500801</v>
      </c>
      <c r="N9048">
        <v>0.14416913214990101</v>
      </c>
      <c r="P9048" t="s">
        <v>42</v>
      </c>
    </row>
    <row r="9049" spans="1:16" x14ac:dyDescent="0.3">
      <c r="A9049" t="str">
        <f t="shared" si="143"/>
        <v>04: Food PubsSouth EnglandPremiumGinGordons Pink GinA: &lt;£3All stocking</v>
      </c>
      <c r="B9049" t="s">
        <v>1</v>
      </c>
      <c r="C9049" t="s">
        <v>109</v>
      </c>
      <c r="D9049" t="s">
        <v>106</v>
      </c>
      <c r="E9049" t="s">
        <v>15</v>
      </c>
      <c r="F9049" t="s">
        <v>47</v>
      </c>
      <c r="G9049" t="s">
        <v>62</v>
      </c>
      <c r="H9049" t="s">
        <v>49</v>
      </c>
      <c r="I9049" t="s">
        <v>58</v>
      </c>
      <c r="J9049" s="1">
        <v>72.95</v>
      </c>
      <c r="K9049">
        <v>22.557129280975442</v>
      </c>
      <c r="L9049">
        <v>65</v>
      </c>
      <c r="M9049">
        <v>0.21166507629115699</v>
      </c>
      <c r="N9049">
        <v>0.192688354349899</v>
      </c>
      <c r="P9049" t="s">
        <v>42</v>
      </c>
    </row>
    <row r="9050" spans="1:16" x14ac:dyDescent="0.3">
      <c r="A9050" t="str">
        <f t="shared" si="143"/>
        <v>04: Food PubsSouth EnglandPremiumGinGordons Pink GinTotalAll stocking</v>
      </c>
      <c r="B9050" t="s">
        <v>1</v>
      </c>
      <c r="C9050" t="s">
        <v>109</v>
      </c>
      <c r="D9050" t="s">
        <v>106</v>
      </c>
      <c r="E9050" t="s">
        <v>15</v>
      </c>
      <c r="F9050" t="s">
        <v>47</v>
      </c>
      <c r="G9050" t="s">
        <v>62</v>
      </c>
      <c r="H9050" t="s">
        <v>49</v>
      </c>
      <c r="I9050" t="s">
        <v>12</v>
      </c>
      <c r="J9050" s="1">
        <v>66</v>
      </c>
      <c r="K9050">
        <v>19.352058152058159</v>
      </c>
      <c r="L9050">
        <v>333</v>
      </c>
      <c r="M9050">
        <v>0.169836084908466</v>
      </c>
      <c r="N9050">
        <v>0.17201511738752601</v>
      </c>
      <c r="P9050" t="s">
        <v>42</v>
      </c>
    </row>
    <row r="9051" spans="1:16" x14ac:dyDescent="0.3">
      <c r="A9051" t="str">
        <f t="shared" si="143"/>
        <v>04: Food PubsSouth EnglandPremiumGinGordons Pink GinB: £3 - £3.20All stocking</v>
      </c>
      <c r="B9051" t="s">
        <v>1</v>
      </c>
      <c r="C9051" t="s">
        <v>109</v>
      </c>
      <c r="D9051" t="s">
        <v>106</v>
      </c>
      <c r="E9051" t="s">
        <v>15</v>
      </c>
      <c r="F9051" t="s">
        <v>47</v>
      </c>
      <c r="G9051" t="s">
        <v>62</v>
      </c>
      <c r="H9051" t="s">
        <v>49</v>
      </c>
      <c r="I9051" t="s">
        <v>59</v>
      </c>
      <c r="J9051" s="1">
        <v>74.59</v>
      </c>
      <c r="K9051">
        <v>23.58606497669</v>
      </c>
      <c r="L9051">
        <v>48</v>
      </c>
      <c r="M9051">
        <v>0.22048502216038701</v>
      </c>
      <c r="N9051">
        <v>0.20258030247966199</v>
      </c>
      <c r="P9051" t="s">
        <v>42</v>
      </c>
    </row>
    <row r="9052" spans="1:16" x14ac:dyDescent="0.3">
      <c r="A9052" t="str">
        <f t="shared" si="143"/>
        <v>04: Food PubsSouth EnglandPremiumGinGordons Pink GinC: £3.20 - £3.40All stocking</v>
      </c>
      <c r="B9052" t="s">
        <v>1</v>
      </c>
      <c r="C9052" t="s">
        <v>109</v>
      </c>
      <c r="D9052" t="s">
        <v>106</v>
      </c>
      <c r="E9052" t="s">
        <v>15</v>
      </c>
      <c r="F9052" t="s">
        <v>47</v>
      </c>
      <c r="G9052" t="s">
        <v>62</v>
      </c>
      <c r="H9052" t="s">
        <v>49</v>
      </c>
      <c r="I9052" t="s">
        <v>52</v>
      </c>
      <c r="J9052" s="1">
        <v>67.760000000000005</v>
      </c>
      <c r="K9052">
        <v>20.609115514115519</v>
      </c>
      <c r="L9052">
        <v>90</v>
      </c>
      <c r="M9052">
        <v>0.196090171231081</v>
      </c>
      <c r="N9052">
        <v>0.18627060852196001</v>
      </c>
      <c r="P9052" t="s">
        <v>42</v>
      </c>
    </row>
    <row r="9053" spans="1:16" x14ac:dyDescent="0.3">
      <c r="A9053" t="str">
        <f t="shared" si="143"/>
        <v>04: Food PubsSouth EnglandPremiumGinGordons Pink GinD: £3.40 - £3.60All stocking</v>
      </c>
      <c r="B9053" t="s">
        <v>1</v>
      </c>
      <c r="C9053" t="s">
        <v>109</v>
      </c>
      <c r="D9053" t="s">
        <v>106</v>
      </c>
      <c r="E9053" t="s">
        <v>15</v>
      </c>
      <c r="F9053" t="s">
        <v>47</v>
      </c>
      <c r="G9053" t="s">
        <v>62</v>
      </c>
      <c r="H9053" t="s">
        <v>49</v>
      </c>
      <c r="I9053" t="s">
        <v>53</v>
      </c>
      <c r="J9053" s="1">
        <v>70.08</v>
      </c>
      <c r="K9053">
        <v>20.784331257465603</v>
      </c>
      <c r="L9053">
        <v>134</v>
      </c>
      <c r="M9053">
        <v>0.17383865647833799</v>
      </c>
      <c r="N9053">
        <v>0.17346761040647299</v>
      </c>
      <c r="P9053" t="s">
        <v>42</v>
      </c>
    </row>
    <row r="9054" spans="1:16" x14ac:dyDescent="0.3">
      <c r="A9054" t="str">
        <f t="shared" si="143"/>
        <v>04: Food PubsSouth EnglandPremiumGinGordons Pink GinE: £3.60 - £3.80All stocking</v>
      </c>
      <c r="B9054" t="s">
        <v>1</v>
      </c>
      <c r="C9054" t="s">
        <v>109</v>
      </c>
      <c r="D9054" t="s">
        <v>106</v>
      </c>
      <c r="E9054" t="s">
        <v>15</v>
      </c>
      <c r="F9054" t="s">
        <v>47</v>
      </c>
      <c r="G9054" t="s">
        <v>62</v>
      </c>
      <c r="H9054" t="s">
        <v>49</v>
      </c>
      <c r="I9054" t="s">
        <v>54</v>
      </c>
      <c r="J9054" s="1">
        <v>60.02</v>
      </c>
      <c r="K9054">
        <v>17.440587947406119</v>
      </c>
      <c r="L9054">
        <v>154</v>
      </c>
      <c r="M9054">
        <v>0.158275170227092</v>
      </c>
      <c r="N9054">
        <v>0.1635431681939</v>
      </c>
      <c r="P9054" t="s">
        <v>42</v>
      </c>
    </row>
    <row r="9055" spans="1:16" x14ac:dyDescent="0.3">
      <c r="A9055" t="str">
        <f t="shared" si="143"/>
        <v>04: Food PubsSouth EnglandPremiumGinGordons Pink GinF: £3.80 - £4.00All stocking</v>
      </c>
      <c r="B9055" t="s">
        <v>1</v>
      </c>
      <c r="C9055" t="s">
        <v>109</v>
      </c>
      <c r="D9055" t="s">
        <v>106</v>
      </c>
      <c r="E9055" t="s">
        <v>15</v>
      </c>
      <c r="F9055" t="s">
        <v>47</v>
      </c>
      <c r="G9055" t="s">
        <v>62</v>
      </c>
      <c r="H9055" t="s">
        <v>49</v>
      </c>
      <c r="I9055" t="s">
        <v>55</v>
      </c>
      <c r="J9055" s="1">
        <v>58.73</v>
      </c>
      <c r="K9055">
        <v>16.059218020383081</v>
      </c>
      <c r="L9055">
        <v>103</v>
      </c>
      <c r="M9055">
        <v>0.132838909169542</v>
      </c>
      <c r="N9055">
        <v>0.13727799102205501</v>
      </c>
      <c r="P9055" t="s">
        <v>42</v>
      </c>
    </row>
    <row r="9056" spans="1:16" x14ac:dyDescent="0.3">
      <c r="A9056" t="str">
        <f t="shared" si="143"/>
        <v>04: Food PubsSouth EnglandPremiumGinGordons Pink GinG: £4.00 - £4.20All stocking</v>
      </c>
      <c r="B9056" t="s">
        <v>1</v>
      </c>
      <c r="C9056" t="s">
        <v>109</v>
      </c>
      <c r="D9056" t="s">
        <v>106</v>
      </c>
      <c r="E9056" t="s">
        <v>15</v>
      </c>
      <c r="F9056" t="s">
        <v>47</v>
      </c>
      <c r="G9056" t="s">
        <v>62</v>
      </c>
      <c r="H9056" t="s">
        <v>49</v>
      </c>
      <c r="I9056" t="s">
        <v>56</v>
      </c>
      <c r="J9056" s="1">
        <v>74.19</v>
      </c>
      <c r="K9056">
        <v>20.788164481021639</v>
      </c>
      <c r="L9056">
        <v>63</v>
      </c>
      <c r="M9056">
        <v>0.15547229910629901</v>
      </c>
      <c r="N9056">
        <v>0.16304516228987501</v>
      </c>
      <c r="P9056" t="s">
        <v>42</v>
      </c>
    </row>
    <row r="9057" spans="1:16" x14ac:dyDescent="0.3">
      <c r="A9057" t="str">
        <f t="shared" si="143"/>
        <v>04: Food PubsSouth EnglandPremiumGinGordons Pink GinH: £4.20 - £4.40All stocking</v>
      </c>
      <c r="B9057" t="s">
        <v>1</v>
      </c>
      <c r="C9057" t="s">
        <v>109</v>
      </c>
      <c r="D9057" t="s">
        <v>106</v>
      </c>
      <c r="E9057" t="s">
        <v>15</v>
      </c>
      <c r="F9057" t="s">
        <v>47</v>
      </c>
      <c r="G9057" t="s">
        <v>62</v>
      </c>
      <c r="H9057" t="s">
        <v>49</v>
      </c>
      <c r="I9057" t="s">
        <v>60</v>
      </c>
      <c r="J9057" s="1">
        <v>65.38</v>
      </c>
      <c r="K9057">
        <v>18.897951665193041</v>
      </c>
      <c r="L9057">
        <v>29</v>
      </c>
      <c r="M9057">
        <v>0.17599571049206</v>
      </c>
      <c r="N9057">
        <v>0.18793171893608601</v>
      </c>
      <c r="P9057" t="s">
        <v>42</v>
      </c>
    </row>
    <row r="9058" spans="1:16" x14ac:dyDescent="0.3">
      <c r="A9058" t="str">
        <f t="shared" si="143"/>
        <v>04: Food PubsSouth EnglandPremiumGinGordons Pink GinI: £4.40 - £4.60All stocking</v>
      </c>
      <c r="B9058" t="s">
        <v>1</v>
      </c>
      <c r="C9058" t="s">
        <v>109</v>
      </c>
      <c r="D9058" t="s">
        <v>106</v>
      </c>
      <c r="E9058" t="s">
        <v>15</v>
      </c>
      <c r="F9058" t="s">
        <v>47</v>
      </c>
      <c r="G9058" t="s">
        <v>62</v>
      </c>
      <c r="H9058" t="s">
        <v>49</v>
      </c>
      <c r="I9058" t="s">
        <v>64</v>
      </c>
      <c r="J9058" s="1">
        <v>67.650000000000006</v>
      </c>
      <c r="K9058">
        <v>19.920117521367519</v>
      </c>
      <c r="L9058">
        <v>40</v>
      </c>
      <c r="M9058">
        <v>0.182344012839705</v>
      </c>
      <c r="N9058">
        <v>0.196903170655891</v>
      </c>
      <c r="P9058" t="s">
        <v>42</v>
      </c>
    </row>
    <row r="9059" spans="1:16" x14ac:dyDescent="0.3">
      <c r="A9059" t="str">
        <f t="shared" si="143"/>
        <v>04: Food PubsSouth EnglandPremiumGinHendricksTotalAll stocking</v>
      </c>
      <c r="B9059" t="s">
        <v>1</v>
      </c>
      <c r="C9059" t="s">
        <v>109</v>
      </c>
      <c r="D9059" t="s">
        <v>106</v>
      </c>
      <c r="E9059" t="s">
        <v>15</v>
      </c>
      <c r="F9059" t="s">
        <v>47</v>
      </c>
      <c r="G9059" t="s">
        <v>63</v>
      </c>
      <c r="H9059" t="s">
        <v>49</v>
      </c>
      <c r="I9059" t="s">
        <v>12</v>
      </c>
      <c r="J9059" s="1">
        <v>26.46</v>
      </c>
      <c r="K9059">
        <v>7.1910351365256</v>
      </c>
      <c r="L9059">
        <v>367</v>
      </c>
      <c r="M9059" s="19">
        <v>5.0453506253133502E-2</v>
      </c>
      <c r="N9059">
        <v>4.8939607124729001E-2</v>
      </c>
      <c r="P9059" t="s">
        <v>42</v>
      </c>
    </row>
    <row r="9060" spans="1:16" x14ac:dyDescent="0.3">
      <c r="A9060" t="str">
        <f t="shared" si="143"/>
        <v>04: Food PubsSouth EnglandPremiumGinHendricksD: £3.40 - £3.60All stocking</v>
      </c>
      <c r="B9060" t="s">
        <v>1</v>
      </c>
      <c r="C9060" t="s">
        <v>109</v>
      </c>
      <c r="D9060" t="s">
        <v>106</v>
      </c>
      <c r="E9060" t="s">
        <v>15</v>
      </c>
      <c r="F9060" t="s">
        <v>47</v>
      </c>
      <c r="G9060" t="s">
        <v>63</v>
      </c>
      <c r="H9060" t="s">
        <v>49</v>
      </c>
      <c r="I9060" t="s">
        <v>53</v>
      </c>
      <c r="J9060" s="1">
        <v>19.72</v>
      </c>
      <c r="K9060">
        <v>5.5707776872250392</v>
      </c>
      <c r="L9060">
        <v>38</v>
      </c>
      <c r="M9060">
        <v>4.5466604574644999E-2</v>
      </c>
      <c r="N9060" s="19">
        <v>4.4213809621061598E-2</v>
      </c>
      <c r="P9060" t="s">
        <v>42</v>
      </c>
    </row>
    <row r="9061" spans="1:16" x14ac:dyDescent="0.3">
      <c r="A9061" t="str">
        <f t="shared" si="143"/>
        <v>04: Food PubsSouth EnglandPremiumGinHendricksE: £3.60 - £3.80All stocking</v>
      </c>
      <c r="B9061" t="s">
        <v>1</v>
      </c>
      <c r="C9061" t="s">
        <v>109</v>
      </c>
      <c r="D9061" t="s">
        <v>106</v>
      </c>
      <c r="E9061" t="s">
        <v>15</v>
      </c>
      <c r="F9061" t="s">
        <v>47</v>
      </c>
      <c r="G9061" t="s">
        <v>63</v>
      </c>
      <c r="H9061" t="s">
        <v>49</v>
      </c>
      <c r="I9061" t="s">
        <v>54</v>
      </c>
      <c r="J9061" s="1">
        <v>24.47</v>
      </c>
      <c r="K9061">
        <v>6.78359679850064</v>
      </c>
      <c r="L9061">
        <v>52</v>
      </c>
      <c r="M9061" s="19">
        <v>4.4452861357428798E-2</v>
      </c>
      <c r="N9061" s="19">
        <v>4.1211873080859801E-2</v>
      </c>
      <c r="P9061" t="s">
        <v>42</v>
      </c>
    </row>
    <row r="9062" spans="1:16" x14ac:dyDescent="0.3">
      <c r="A9062" t="str">
        <f t="shared" si="143"/>
        <v>04: Food PubsSouth EnglandPremiumGinHendricksF: £3.80 - £4.00All stocking</v>
      </c>
      <c r="B9062" t="s">
        <v>1</v>
      </c>
      <c r="C9062" t="s">
        <v>109</v>
      </c>
      <c r="D9062" t="s">
        <v>106</v>
      </c>
      <c r="E9062" t="s">
        <v>15</v>
      </c>
      <c r="F9062" t="s">
        <v>47</v>
      </c>
      <c r="G9062" t="s">
        <v>63</v>
      </c>
      <c r="H9062" t="s">
        <v>49</v>
      </c>
      <c r="I9062" t="s">
        <v>55</v>
      </c>
      <c r="J9062" s="1">
        <v>25.39</v>
      </c>
      <c r="K9062">
        <v>7.0054643168279593</v>
      </c>
      <c r="L9062">
        <v>66</v>
      </c>
      <c r="M9062" s="19">
        <v>4.52773577776419E-2</v>
      </c>
      <c r="N9062" s="19">
        <v>4.2909445532607698E-2</v>
      </c>
      <c r="P9062" t="s">
        <v>42</v>
      </c>
    </row>
    <row r="9063" spans="1:16" x14ac:dyDescent="0.3">
      <c r="A9063" t="str">
        <f t="shared" si="143"/>
        <v>04: Food PubsSouth EnglandPremiumGinHendricksG: £4.00 - £4.20All stocking</v>
      </c>
      <c r="B9063" t="s">
        <v>1</v>
      </c>
      <c r="C9063" t="s">
        <v>109</v>
      </c>
      <c r="D9063" t="s">
        <v>106</v>
      </c>
      <c r="E9063" t="s">
        <v>15</v>
      </c>
      <c r="F9063" t="s">
        <v>47</v>
      </c>
      <c r="G9063" t="s">
        <v>63</v>
      </c>
      <c r="H9063" t="s">
        <v>49</v>
      </c>
      <c r="I9063" t="s">
        <v>56</v>
      </c>
      <c r="J9063" s="1">
        <v>27.92</v>
      </c>
      <c r="K9063">
        <v>8.0452451009828003</v>
      </c>
      <c r="L9063">
        <v>122</v>
      </c>
      <c r="M9063" s="19">
        <v>5.2864991494690199E-2</v>
      </c>
      <c r="N9063" s="19">
        <v>5.5004787171144202E-2</v>
      </c>
      <c r="P9063" t="s">
        <v>42</v>
      </c>
    </row>
    <row r="9064" spans="1:16" x14ac:dyDescent="0.3">
      <c r="A9064" t="str">
        <f t="shared" si="143"/>
        <v>04: Food PubsSouth EnglandPremiumGinHendricksH: £4.20 - £4.40All stocking</v>
      </c>
      <c r="B9064" t="s">
        <v>1</v>
      </c>
      <c r="C9064" t="s">
        <v>109</v>
      </c>
      <c r="D9064" t="s">
        <v>106</v>
      </c>
      <c r="E9064" t="s">
        <v>15</v>
      </c>
      <c r="F9064" t="s">
        <v>47</v>
      </c>
      <c r="G9064" t="s">
        <v>63</v>
      </c>
      <c r="H9064" t="s">
        <v>49</v>
      </c>
      <c r="I9064" t="s">
        <v>60</v>
      </c>
      <c r="J9064" s="1">
        <v>29.01</v>
      </c>
      <c r="K9064">
        <v>7.9893426862991994</v>
      </c>
      <c r="L9064">
        <v>115</v>
      </c>
      <c r="M9064" s="19">
        <v>5.22464206594195E-2</v>
      </c>
      <c r="N9064" s="19">
        <v>5.1928109940413497E-2</v>
      </c>
      <c r="P9064" t="s">
        <v>42</v>
      </c>
    </row>
    <row r="9065" spans="1:16" x14ac:dyDescent="0.3">
      <c r="A9065" t="str">
        <f t="shared" si="143"/>
        <v>04: Food PubsSouth EnglandPremiumGinHendricksI: £4.40 - £4.60All stocking</v>
      </c>
      <c r="B9065" t="s">
        <v>1</v>
      </c>
      <c r="C9065" t="s">
        <v>109</v>
      </c>
      <c r="D9065" t="s">
        <v>106</v>
      </c>
      <c r="E9065" t="s">
        <v>15</v>
      </c>
      <c r="F9065" t="s">
        <v>47</v>
      </c>
      <c r="G9065" t="s">
        <v>63</v>
      </c>
      <c r="H9065" t="s">
        <v>49</v>
      </c>
      <c r="I9065" t="s">
        <v>64</v>
      </c>
      <c r="J9065" s="1">
        <v>29.83</v>
      </c>
      <c r="K9065">
        <v>8.1983622528265592</v>
      </c>
      <c r="L9065">
        <v>84</v>
      </c>
      <c r="M9065" s="19">
        <v>5.3227985308274502E-2</v>
      </c>
      <c r="N9065" s="19">
        <v>5.3117512240858401E-2</v>
      </c>
      <c r="P9065" t="s">
        <v>42</v>
      </c>
    </row>
    <row r="9066" spans="1:16" x14ac:dyDescent="0.3">
      <c r="A9066" t="str">
        <f t="shared" si="143"/>
        <v>04: Food PubsSouth EnglandPremiumGinHendricksJ: £4.60 - £4.80All stocking</v>
      </c>
      <c r="B9066" t="s">
        <v>1</v>
      </c>
      <c r="C9066" t="s">
        <v>109</v>
      </c>
      <c r="D9066" t="s">
        <v>106</v>
      </c>
      <c r="E9066" t="s">
        <v>15</v>
      </c>
      <c r="F9066" t="s">
        <v>47</v>
      </c>
      <c r="G9066" t="s">
        <v>63</v>
      </c>
      <c r="H9066" t="s">
        <v>49</v>
      </c>
      <c r="I9066" t="s">
        <v>65</v>
      </c>
      <c r="J9066" s="1">
        <v>31.74</v>
      </c>
      <c r="K9066">
        <v>8.1861009905127613</v>
      </c>
      <c r="L9066">
        <v>34</v>
      </c>
      <c r="M9066">
        <v>5.6600027123688001E-2</v>
      </c>
      <c r="N9066" s="19">
        <v>5.71054925893636E-2</v>
      </c>
      <c r="P9066" t="s">
        <v>42</v>
      </c>
    </row>
    <row r="9067" spans="1:16" x14ac:dyDescent="0.3">
      <c r="A9067" t="str">
        <f t="shared" si="143"/>
        <v>04: Food PubsSouth EnglandPremiumGinSipsmithTotalAll stocking</v>
      </c>
      <c r="B9067" t="s">
        <v>1</v>
      </c>
      <c r="C9067" t="s">
        <v>109</v>
      </c>
      <c r="D9067" t="s">
        <v>106</v>
      </c>
      <c r="E9067" t="s">
        <v>15</v>
      </c>
      <c r="F9067" t="s">
        <v>47</v>
      </c>
      <c r="G9067" t="s">
        <v>66</v>
      </c>
      <c r="H9067" t="s">
        <v>49</v>
      </c>
      <c r="I9067" t="s">
        <v>12</v>
      </c>
      <c r="J9067" s="1">
        <v>15.17</v>
      </c>
      <c r="K9067">
        <v>3.600776913375336</v>
      </c>
      <c r="L9067">
        <v>127</v>
      </c>
      <c r="M9067" s="19">
        <v>1.5466932994967699E-2</v>
      </c>
      <c r="N9067" s="19">
        <v>1.3175276883931801E-2</v>
      </c>
      <c r="P9067" t="s">
        <v>42</v>
      </c>
    </row>
    <row r="9068" spans="1:16" x14ac:dyDescent="0.3">
      <c r="A9068" t="str">
        <f t="shared" si="143"/>
        <v>04: Food PubsSouth EnglandPremiumGinSipsmithH: £4.20 - £4.40All stocking</v>
      </c>
      <c r="B9068" t="s">
        <v>1</v>
      </c>
      <c r="C9068" t="s">
        <v>109</v>
      </c>
      <c r="D9068" t="s">
        <v>106</v>
      </c>
      <c r="E9068" t="s">
        <v>15</v>
      </c>
      <c r="F9068" t="s">
        <v>47</v>
      </c>
      <c r="G9068" t="s">
        <v>66</v>
      </c>
      <c r="H9068" t="s">
        <v>49</v>
      </c>
      <c r="I9068" t="s">
        <v>60</v>
      </c>
      <c r="J9068" s="1">
        <v>12.45</v>
      </c>
      <c r="K9068">
        <v>3.1348211175797398</v>
      </c>
      <c r="L9068">
        <v>29</v>
      </c>
      <c r="M9068">
        <v>1.0587668568003E-2</v>
      </c>
      <c r="N9068" s="19">
        <v>9.7808943117186405E-3</v>
      </c>
      <c r="P9068" t="s">
        <v>42</v>
      </c>
    </row>
    <row r="9069" spans="1:16" x14ac:dyDescent="0.3">
      <c r="A9069" t="str">
        <f t="shared" si="143"/>
        <v>04: Food PubsSouth EnglandPremiumGinSipsmithI: £4.40 - £4.60All stocking</v>
      </c>
      <c r="B9069" t="s">
        <v>1</v>
      </c>
      <c r="C9069" t="s">
        <v>109</v>
      </c>
      <c r="D9069" t="s">
        <v>106</v>
      </c>
      <c r="E9069" t="s">
        <v>15</v>
      </c>
      <c r="F9069" t="s">
        <v>47</v>
      </c>
      <c r="G9069" t="s">
        <v>66</v>
      </c>
      <c r="H9069" t="s">
        <v>49</v>
      </c>
      <c r="I9069" t="s">
        <v>64</v>
      </c>
      <c r="J9069" s="1">
        <v>15.67</v>
      </c>
      <c r="K9069">
        <v>3.6933832317553241</v>
      </c>
      <c r="L9069">
        <v>43</v>
      </c>
      <c r="M9069" s="19">
        <v>1.7196638676635099E-2</v>
      </c>
      <c r="N9069">
        <v>1.4333221324867E-2</v>
      </c>
      <c r="P9069" t="s">
        <v>42</v>
      </c>
    </row>
    <row r="9070" spans="1:16" x14ac:dyDescent="0.3">
      <c r="A9070" t="str">
        <f t="shared" si="143"/>
        <v>04: Food PubsSouth EnglandPremiumGinSipsmithJ: £4.60 - £4.80All stocking</v>
      </c>
      <c r="B9070" t="s">
        <v>1</v>
      </c>
      <c r="C9070" t="s">
        <v>109</v>
      </c>
      <c r="D9070" t="s">
        <v>106</v>
      </c>
      <c r="E9070" t="s">
        <v>15</v>
      </c>
      <c r="F9070" t="s">
        <v>47</v>
      </c>
      <c r="G9070" t="s">
        <v>66</v>
      </c>
      <c r="H9070" t="s">
        <v>49</v>
      </c>
      <c r="I9070" t="s">
        <v>65</v>
      </c>
      <c r="J9070" s="1">
        <v>20.37</v>
      </c>
      <c r="K9070">
        <v>4.5273830613830803</v>
      </c>
      <c r="L9070">
        <v>25</v>
      </c>
      <c r="M9070" s="19">
        <v>3.2050051848522498E-2</v>
      </c>
      <c r="N9070">
        <v>2.5916944528645E-2</v>
      </c>
      <c r="P9070" t="s">
        <v>42</v>
      </c>
    </row>
    <row r="9071" spans="1:16" x14ac:dyDescent="0.3">
      <c r="A9071" t="str">
        <f t="shared" si="143"/>
        <v>04: Food PubsSouth EnglandPremiumGinTanquerayTotalAll stocking</v>
      </c>
      <c r="B9071" t="s">
        <v>1</v>
      </c>
      <c r="C9071" t="s">
        <v>109</v>
      </c>
      <c r="D9071" t="s">
        <v>106</v>
      </c>
      <c r="E9071" t="s">
        <v>15</v>
      </c>
      <c r="F9071" t="s">
        <v>47</v>
      </c>
      <c r="G9071" t="s">
        <v>67</v>
      </c>
      <c r="H9071" t="s">
        <v>49</v>
      </c>
      <c r="I9071" t="s">
        <v>12</v>
      </c>
      <c r="J9071" s="1">
        <v>32.78</v>
      </c>
      <c r="K9071">
        <v>10.150254681730599</v>
      </c>
      <c r="L9071">
        <v>332</v>
      </c>
      <c r="M9071">
        <v>6.1555514205308998E-2</v>
      </c>
      <c r="N9071" s="19">
        <v>6.7976696912888698E-2</v>
      </c>
      <c r="P9071" t="s">
        <v>42</v>
      </c>
    </row>
    <row r="9072" spans="1:16" x14ac:dyDescent="0.3">
      <c r="A9072" t="str">
        <f t="shared" si="143"/>
        <v>04: Food PubsSouth EnglandPremiumGinTanquerayC: £3.20 - £3.40All stocking</v>
      </c>
      <c r="B9072" t="s">
        <v>1</v>
      </c>
      <c r="C9072" t="s">
        <v>109</v>
      </c>
      <c r="D9072" t="s">
        <v>106</v>
      </c>
      <c r="E9072" t="s">
        <v>15</v>
      </c>
      <c r="F9072" t="s">
        <v>47</v>
      </c>
      <c r="G9072" t="s">
        <v>67</v>
      </c>
      <c r="H9072" t="s">
        <v>49</v>
      </c>
      <c r="I9072" t="s">
        <v>52</v>
      </c>
      <c r="J9072" s="1">
        <v>21.02</v>
      </c>
      <c r="K9072">
        <v>6.2928554778554799</v>
      </c>
      <c r="L9072">
        <v>35</v>
      </c>
      <c r="M9072" s="19">
        <v>3.8482919612167502E-2</v>
      </c>
      <c r="N9072" s="19">
        <v>3.7465624324073799E-2</v>
      </c>
      <c r="P9072" t="s">
        <v>42</v>
      </c>
    </row>
    <row r="9073" spans="1:16" x14ac:dyDescent="0.3">
      <c r="A9073" t="str">
        <f t="shared" si="143"/>
        <v>04: Food PubsSouth EnglandPremiumGinTanquerayD: £3.40 - £3.60All stocking</v>
      </c>
      <c r="B9073" t="s">
        <v>1</v>
      </c>
      <c r="C9073" t="s">
        <v>109</v>
      </c>
      <c r="D9073" t="s">
        <v>106</v>
      </c>
      <c r="E9073" t="s">
        <v>15</v>
      </c>
      <c r="F9073" t="s">
        <v>47</v>
      </c>
      <c r="G9073" t="s">
        <v>67</v>
      </c>
      <c r="H9073" t="s">
        <v>49</v>
      </c>
      <c r="I9073" t="s">
        <v>53</v>
      </c>
      <c r="J9073" s="1">
        <v>31</v>
      </c>
      <c r="K9073">
        <v>10.553691659814119</v>
      </c>
      <c r="L9073">
        <v>49</v>
      </c>
      <c r="M9073" s="19">
        <v>6.4396607662940294E-2</v>
      </c>
      <c r="N9073" s="19">
        <v>7.6132179471686601E-2</v>
      </c>
      <c r="P9073" t="s">
        <v>42</v>
      </c>
    </row>
    <row r="9074" spans="1:16" x14ac:dyDescent="0.3">
      <c r="A9074" t="str">
        <f t="shared" si="143"/>
        <v>04: Food PubsSouth EnglandPremiumGinTanquerayE: £3.60 - £3.80All stocking</v>
      </c>
      <c r="B9074" t="s">
        <v>1</v>
      </c>
      <c r="C9074" t="s">
        <v>109</v>
      </c>
      <c r="D9074" t="s">
        <v>106</v>
      </c>
      <c r="E9074" t="s">
        <v>15</v>
      </c>
      <c r="F9074" t="s">
        <v>47</v>
      </c>
      <c r="G9074" t="s">
        <v>67</v>
      </c>
      <c r="H9074" t="s">
        <v>49</v>
      </c>
      <c r="I9074" t="s">
        <v>54</v>
      </c>
      <c r="J9074" s="1">
        <v>36.76</v>
      </c>
      <c r="K9074">
        <v>12.82456794295028</v>
      </c>
      <c r="L9074">
        <v>102</v>
      </c>
      <c r="M9074" s="19">
        <v>7.2633946471248795E-2</v>
      </c>
      <c r="N9074" s="19">
        <v>8.8327924687022302E-2</v>
      </c>
      <c r="P9074" t="s">
        <v>42</v>
      </c>
    </row>
    <row r="9075" spans="1:16" x14ac:dyDescent="0.3">
      <c r="A9075" t="str">
        <f t="shared" si="143"/>
        <v>04: Food PubsSouth EnglandPremiumGinTanquerayF: £3.80 - £4.00All stocking</v>
      </c>
      <c r="B9075" t="s">
        <v>1</v>
      </c>
      <c r="C9075" t="s">
        <v>109</v>
      </c>
      <c r="D9075" t="s">
        <v>106</v>
      </c>
      <c r="E9075" t="s">
        <v>15</v>
      </c>
      <c r="F9075" t="s">
        <v>47</v>
      </c>
      <c r="G9075" t="s">
        <v>67</v>
      </c>
      <c r="H9075" t="s">
        <v>49</v>
      </c>
      <c r="I9075" t="s">
        <v>55</v>
      </c>
      <c r="J9075" s="1">
        <v>39.659999999999997</v>
      </c>
      <c r="K9075">
        <v>11.65760208783464</v>
      </c>
      <c r="L9075">
        <v>86</v>
      </c>
      <c r="M9075" s="19">
        <v>6.7751001905650102E-2</v>
      </c>
      <c r="N9075" s="19">
        <v>7.2575353515895405E-2</v>
      </c>
      <c r="P9075" t="s">
        <v>42</v>
      </c>
    </row>
    <row r="9076" spans="1:16" x14ac:dyDescent="0.3">
      <c r="A9076" t="str">
        <f t="shared" si="143"/>
        <v>04: Food PubsSouth EnglandPremiumGinTanquerayG: £4.00 - £4.20All stocking</v>
      </c>
      <c r="B9076" t="s">
        <v>1</v>
      </c>
      <c r="C9076" t="s">
        <v>109</v>
      </c>
      <c r="D9076" t="s">
        <v>106</v>
      </c>
      <c r="E9076" t="s">
        <v>15</v>
      </c>
      <c r="F9076" t="s">
        <v>47</v>
      </c>
      <c r="G9076" t="s">
        <v>67</v>
      </c>
      <c r="H9076" t="s">
        <v>49</v>
      </c>
      <c r="I9076" t="s">
        <v>56</v>
      </c>
      <c r="J9076" s="1">
        <v>43.21</v>
      </c>
      <c r="K9076">
        <v>11.967402273652281</v>
      </c>
      <c r="L9076">
        <v>60</v>
      </c>
      <c r="M9076" s="19">
        <v>6.6905433161853795E-2</v>
      </c>
      <c r="N9076" s="19">
        <v>7.2680067140175802E-2</v>
      </c>
      <c r="P9076" t="s">
        <v>42</v>
      </c>
    </row>
    <row r="9077" spans="1:16" x14ac:dyDescent="0.3">
      <c r="A9077" t="str">
        <f t="shared" si="143"/>
        <v>04: Food PubsSouth EnglandPremiumGinTanquerayH: £4.20 - £4.40All stocking</v>
      </c>
      <c r="B9077" t="s">
        <v>1</v>
      </c>
      <c r="C9077" t="s">
        <v>109</v>
      </c>
      <c r="D9077" t="s">
        <v>106</v>
      </c>
      <c r="E9077" t="s">
        <v>15</v>
      </c>
      <c r="F9077" t="s">
        <v>47</v>
      </c>
      <c r="G9077" t="s">
        <v>67</v>
      </c>
      <c r="H9077" t="s">
        <v>49</v>
      </c>
      <c r="I9077" t="s">
        <v>60</v>
      </c>
      <c r="J9077" s="1">
        <v>46.4</v>
      </c>
      <c r="K9077">
        <v>12.562312813449159</v>
      </c>
      <c r="L9077">
        <v>44</v>
      </c>
      <c r="M9077">
        <v>6.6151274674742994E-2</v>
      </c>
      <c r="N9077" s="19">
        <v>6.5484900564694304E-2</v>
      </c>
      <c r="P9077" t="s">
        <v>42</v>
      </c>
    </row>
    <row r="9078" spans="1:16" x14ac:dyDescent="0.3">
      <c r="A9078" t="str">
        <f t="shared" si="143"/>
        <v>04: Food PubsSouth EnglandPremiumGinTanquerayI: £4.40 - £4.60All stocking</v>
      </c>
      <c r="B9078" t="s">
        <v>1</v>
      </c>
      <c r="C9078" t="s">
        <v>109</v>
      </c>
      <c r="D9078" t="s">
        <v>106</v>
      </c>
      <c r="E9078" t="s">
        <v>15</v>
      </c>
      <c r="F9078" t="s">
        <v>47</v>
      </c>
      <c r="G9078" t="s">
        <v>67</v>
      </c>
      <c r="H9078" t="s">
        <v>49</v>
      </c>
      <c r="I9078" t="s">
        <v>64</v>
      </c>
      <c r="J9078" s="1">
        <v>32.49</v>
      </c>
      <c r="K9078">
        <v>8.8768831410135594</v>
      </c>
      <c r="L9078">
        <v>46</v>
      </c>
      <c r="M9078">
        <v>6.1989808253247E-2</v>
      </c>
      <c r="N9078" s="19">
        <v>5.8708583226821397E-2</v>
      </c>
      <c r="P9078" t="s">
        <v>42</v>
      </c>
    </row>
    <row r="9079" spans="1:16" x14ac:dyDescent="0.3">
      <c r="A9079" t="str">
        <f t="shared" si="143"/>
        <v>04: Food PubsSouth EnglandPremiumGinTanqueray 10TotalAll stocking</v>
      </c>
      <c r="B9079" t="s">
        <v>1</v>
      </c>
      <c r="C9079" t="s">
        <v>109</v>
      </c>
      <c r="D9079" t="s">
        <v>106</v>
      </c>
      <c r="E9079" t="s">
        <v>15</v>
      </c>
      <c r="F9079" t="s">
        <v>47</v>
      </c>
      <c r="G9079" t="s">
        <v>68</v>
      </c>
      <c r="H9079" t="s">
        <v>49</v>
      </c>
      <c r="I9079" t="s">
        <v>12</v>
      </c>
      <c r="J9079" s="1">
        <v>16.190000000000001</v>
      </c>
      <c r="K9079">
        <v>3.562084626974332</v>
      </c>
      <c r="L9079">
        <v>136</v>
      </c>
      <c r="M9079" s="19">
        <v>1.54948632300533E-2</v>
      </c>
      <c r="N9079" s="19">
        <v>1.21346389029744E-2</v>
      </c>
      <c r="P9079" t="s">
        <v>42</v>
      </c>
    </row>
    <row r="9080" spans="1:16" x14ac:dyDescent="0.3">
      <c r="A9080" t="str">
        <f t="shared" si="143"/>
        <v>04: Food PubsSouth EnglandPremiumGinTanqueray Flor De SevillaTotalAll stocking</v>
      </c>
      <c r="B9080" t="s">
        <v>1</v>
      </c>
      <c r="C9080" t="s">
        <v>109</v>
      </c>
      <c r="D9080" t="s">
        <v>106</v>
      </c>
      <c r="E9080" t="s">
        <v>15</v>
      </c>
      <c r="F9080" t="s">
        <v>47</v>
      </c>
      <c r="G9080" t="s">
        <v>69</v>
      </c>
      <c r="H9080" t="s">
        <v>49</v>
      </c>
      <c r="I9080" t="s">
        <v>12</v>
      </c>
      <c r="J9080" s="1">
        <v>18.489999999999998</v>
      </c>
      <c r="K9080">
        <v>4.8987736931133199</v>
      </c>
      <c r="L9080">
        <v>318</v>
      </c>
      <c r="M9080">
        <v>3.0274300411262001E-2</v>
      </c>
      <c r="N9080" s="19">
        <v>2.85263891275944E-2</v>
      </c>
      <c r="P9080" t="s">
        <v>42</v>
      </c>
    </row>
    <row r="9081" spans="1:16" x14ac:dyDescent="0.3">
      <c r="A9081" t="str">
        <f t="shared" si="143"/>
        <v>04: Food PubsSouth EnglandPremiumGinTanqueray Flor De SevillaD: £3.40 - £3.60All stocking</v>
      </c>
      <c r="B9081" t="s">
        <v>1</v>
      </c>
      <c r="C9081" t="s">
        <v>109</v>
      </c>
      <c r="D9081" t="s">
        <v>106</v>
      </c>
      <c r="E9081" t="s">
        <v>15</v>
      </c>
      <c r="F9081" t="s">
        <v>47</v>
      </c>
      <c r="G9081" t="s">
        <v>69</v>
      </c>
      <c r="H9081" t="s">
        <v>49</v>
      </c>
      <c r="I9081" t="s">
        <v>53</v>
      </c>
      <c r="J9081" s="1">
        <v>16.87</v>
      </c>
      <c r="K9081">
        <v>4.7673462821900401</v>
      </c>
      <c r="L9081">
        <v>32</v>
      </c>
      <c r="M9081" s="19">
        <v>3.1762948182846099E-2</v>
      </c>
      <c r="N9081" s="19">
        <v>2.92722457208365E-2</v>
      </c>
      <c r="P9081" t="s">
        <v>42</v>
      </c>
    </row>
    <row r="9082" spans="1:16" x14ac:dyDescent="0.3">
      <c r="A9082" t="str">
        <f t="shared" si="143"/>
        <v>04: Food PubsSouth EnglandPremiumGinTanqueray Flor De SevillaE: £3.60 - £3.80All stocking</v>
      </c>
      <c r="B9082" t="s">
        <v>1</v>
      </c>
      <c r="C9082" t="s">
        <v>109</v>
      </c>
      <c r="D9082" t="s">
        <v>106</v>
      </c>
      <c r="E9082" t="s">
        <v>15</v>
      </c>
      <c r="F9082" t="s">
        <v>47</v>
      </c>
      <c r="G9082" t="s">
        <v>69</v>
      </c>
      <c r="H9082" t="s">
        <v>49</v>
      </c>
      <c r="I9082" t="s">
        <v>54</v>
      </c>
      <c r="J9082" s="1">
        <v>18.29</v>
      </c>
      <c r="K9082">
        <v>5.1251342645178397</v>
      </c>
      <c r="L9082">
        <v>73</v>
      </c>
      <c r="M9082" s="19">
        <v>3.1399520335068397E-2</v>
      </c>
      <c r="N9082" s="19">
        <v>3.0621669626998201E-2</v>
      </c>
      <c r="P9082" t="s">
        <v>42</v>
      </c>
    </row>
    <row r="9083" spans="1:16" x14ac:dyDescent="0.3">
      <c r="A9083" t="str">
        <f t="shared" si="143"/>
        <v>04: Food PubsSouth EnglandPremiumGinTanqueray Flor De SevillaF: £3.80 - £4.00All stocking</v>
      </c>
      <c r="B9083" t="s">
        <v>1</v>
      </c>
      <c r="C9083" t="s">
        <v>109</v>
      </c>
      <c r="D9083" t="s">
        <v>106</v>
      </c>
      <c r="E9083" t="s">
        <v>15</v>
      </c>
      <c r="F9083" t="s">
        <v>47</v>
      </c>
      <c r="G9083" t="s">
        <v>69</v>
      </c>
      <c r="H9083" t="s">
        <v>49</v>
      </c>
      <c r="I9083" t="s">
        <v>55</v>
      </c>
      <c r="J9083" s="1">
        <v>17.87</v>
      </c>
      <c r="K9083">
        <v>4.9672296302731205</v>
      </c>
      <c r="L9083">
        <v>92</v>
      </c>
      <c r="M9083" s="19">
        <v>2.70559976945586E-2</v>
      </c>
      <c r="N9083" s="19">
        <v>2.66994257081823E-2</v>
      </c>
      <c r="P9083" t="s">
        <v>42</v>
      </c>
    </row>
    <row r="9084" spans="1:16" x14ac:dyDescent="0.3">
      <c r="A9084" t="str">
        <f t="shared" ref="A9084:A9147" si="144">C9084&amp;D9084&amp;E9084&amp;F9084&amp;G9084&amp;I9084&amp;P9084</f>
        <v>04: Food PubsSouth EnglandPremiumGinTanqueray Flor De SevillaG: £4.00 - £4.20All stocking</v>
      </c>
      <c r="B9084" t="s">
        <v>1</v>
      </c>
      <c r="C9084" t="s">
        <v>109</v>
      </c>
      <c r="D9084" t="s">
        <v>106</v>
      </c>
      <c r="E9084" t="s">
        <v>15</v>
      </c>
      <c r="F9084" t="s">
        <v>47</v>
      </c>
      <c r="G9084" t="s">
        <v>69</v>
      </c>
      <c r="H9084" t="s">
        <v>49</v>
      </c>
      <c r="I9084" t="s">
        <v>56</v>
      </c>
      <c r="J9084" s="1">
        <v>19.420000000000002</v>
      </c>
      <c r="K9084">
        <v>5.2750399000398795</v>
      </c>
      <c r="L9084">
        <v>74</v>
      </c>
      <c r="M9084" s="19">
        <v>3.1368307553207901E-2</v>
      </c>
      <c r="N9084" s="19">
        <v>3.0721021495929202E-2</v>
      </c>
      <c r="P9084" t="s">
        <v>42</v>
      </c>
    </row>
    <row r="9085" spans="1:16" x14ac:dyDescent="0.3">
      <c r="A9085" t="str">
        <f t="shared" si="144"/>
        <v>04: Food PubsSouth EnglandPremiumGinTanqueray Flor De SevillaH: £4.20 - £4.40All stocking</v>
      </c>
      <c r="B9085" t="s">
        <v>1</v>
      </c>
      <c r="C9085" t="s">
        <v>109</v>
      </c>
      <c r="D9085" t="s">
        <v>106</v>
      </c>
      <c r="E9085" t="s">
        <v>15</v>
      </c>
      <c r="F9085" t="s">
        <v>47</v>
      </c>
      <c r="G9085" t="s">
        <v>69</v>
      </c>
      <c r="H9085" t="s">
        <v>49</v>
      </c>
      <c r="I9085" t="s">
        <v>60</v>
      </c>
      <c r="J9085" s="1">
        <v>20.12</v>
      </c>
      <c r="K9085">
        <v>5.3940247116717606</v>
      </c>
      <c r="L9085">
        <v>51</v>
      </c>
      <c r="M9085" s="19">
        <v>3.2164612598638703E-2</v>
      </c>
      <c r="N9085" s="19">
        <v>3.1434351136953399E-2</v>
      </c>
      <c r="P9085" t="s">
        <v>42</v>
      </c>
    </row>
    <row r="9086" spans="1:16" x14ac:dyDescent="0.3">
      <c r="A9086" t="str">
        <f t="shared" si="144"/>
        <v>04: Food PubsSouth EnglandPremiumGinTanqueray Flor De SevillaI: £4.40 - £4.60All stocking</v>
      </c>
      <c r="B9086" t="s">
        <v>1</v>
      </c>
      <c r="C9086" t="s">
        <v>109</v>
      </c>
      <c r="D9086" t="s">
        <v>106</v>
      </c>
      <c r="E9086" t="s">
        <v>15</v>
      </c>
      <c r="F9086" t="s">
        <v>47</v>
      </c>
      <c r="G9086" t="s">
        <v>69</v>
      </c>
      <c r="H9086" t="s">
        <v>49</v>
      </c>
      <c r="I9086" t="s">
        <v>64</v>
      </c>
      <c r="J9086" s="1">
        <v>23.43</v>
      </c>
      <c r="K9086">
        <v>5.9539747074630807</v>
      </c>
      <c r="L9086">
        <v>43</v>
      </c>
      <c r="M9086" s="19">
        <v>3.6238490192647098E-2</v>
      </c>
      <c r="N9086" s="19">
        <v>3.3861016787029498E-2</v>
      </c>
      <c r="P9086" t="s">
        <v>42</v>
      </c>
    </row>
    <row r="9087" spans="1:16" x14ac:dyDescent="0.3">
      <c r="A9087" t="str">
        <f t="shared" si="144"/>
        <v>04: Food PubsSouth EnglandPremiumGinTanqueray Flor De SevillaJ: £4.60 - £4.80All stocking</v>
      </c>
      <c r="B9087" t="s">
        <v>1</v>
      </c>
      <c r="C9087" t="s">
        <v>109</v>
      </c>
      <c r="D9087" t="s">
        <v>106</v>
      </c>
      <c r="E9087" t="s">
        <v>15</v>
      </c>
      <c r="F9087" t="s">
        <v>47</v>
      </c>
      <c r="G9087" t="s">
        <v>69</v>
      </c>
      <c r="H9087" t="s">
        <v>49</v>
      </c>
      <c r="I9087" t="s">
        <v>65</v>
      </c>
      <c r="J9087" s="1">
        <v>20.14</v>
      </c>
      <c r="K9087">
        <v>5.3239713774597597</v>
      </c>
      <c r="L9087">
        <v>43</v>
      </c>
      <c r="M9087" s="19">
        <v>4.1764553075184598E-2</v>
      </c>
      <c r="N9087" s="19">
        <v>3.98692704183672E-2</v>
      </c>
      <c r="P9087" t="s">
        <v>42</v>
      </c>
    </row>
    <row r="9088" spans="1:16" x14ac:dyDescent="0.3">
      <c r="A9088" t="str">
        <f t="shared" si="144"/>
        <v>04: Food PubsSouth EnglandPremiumGinWhitley Neill Rhubarb And GingerTotalAll stocking</v>
      </c>
      <c r="B9088" t="s">
        <v>1</v>
      </c>
      <c r="C9088" t="s">
        <v>109</v>
      </c>
      <c r="D9088" t="s">
        <v>106</v>
      </c>
      <c r="E9088" t="s">
        <v>15</v>
      </c>
      <c r="F9088" t="s">
        <v>47</v>
      </c>
      <c r="G9088" t="s">
        <v>70</v>
      </c>
      <c r="H9088" t="s">
        <v>49</v>
      </c>
      <c r="I9088" t="s">
        <v>12</v>
      </c>
      <c r="J9088" s="1">
        <v>36.47</v>
      </c>
      <c r="K9088">
        <v>9.6793967667004406</v>
      </c>
      <c r="L9088">
        <v>191</v>
      </c>
      <c r="M9088" s="19">
        <v>7.7199478214109302E-2</v>
      </c>
      <c r="N9088" s="19">
        <v>7.0938344693479705E-2</v>
      </c>
      <c r="P9088" t="s">
        <v>42</v>
      </c>
    </row>
    <row r="9089" spans="1:16" x14ac:dyDescent="0.3">
      <c r="A9089" t="str">
        <f t="shared" si="144"/>
        <v>04: Food PubsSouth EnglandPremiumGinWhitley Neill Rhubarb And GingerD: £3.40 - £3.60All stocking</v>
      </c>
      <c r="B9089" t="s">
        <v>1</v>
      </c>
      <c r="C9089" t="s">
        <v>109</v>
      </c>
      <c r="D9089" t="s">
        <v>106</v>
      </c>
      <c r="E9089" t="s">
        <v>15</v>
      </c>
      <c r="F9089" t="s">
        <v>47</v>
      </c>
      <c r="G9089" t="s">
        <v>70</v>
      </c>
      <c r="H9089" t="s">
        <v>49</v>
      </c>
      <c r="I9089" t="s">
        <v>53</v>
      </c>
      <c r="J9089" s="1">
        <v>36.299999999999997</v>
      </c>
      <c r="K9089">
        <v>10.25456010656012</v>
      </c>
      <c r="L9089">
        <v>25</v>
      </c>
      <c r="M9089" s="19">
        <v>7.0868482216674494E-2</v>
      </c>
      <c r="N9089" s="19">
        <v>6.41641240087686E-2</v>
      </c>
      <c r="P9089" t="s">
        <v>42</v>
      </c>
    </row>
    <row r="9090" spans="1:16" x14ac:dyDescent="0.3">
      <c r="A9090" t="str">
        <f t="shared" si="144"/>
        <v>04: Food PubsSouth EnglandPremiumGinWhitley Neill Rhubarb And GingerE: £3.60 - £3.80All stocking</v>
      </c>
      <c r="B9090" t="s">
        <v>1</v>
      </c>
      <c r="C9090" t="s">
        <v>109</v>
      </c>
      <c r="D9090" t="s">
        <v>106</v>
      </c>
      <c r="E9090" t="s">
        <v>15</v>
      </c>
      <c r="F9090" t="s">
        <v>47</v>
      </c>
      <c r="G9090" t="s">
        <v>70</v>
      </c>
      <c r="H9090" t="s">
        <v>49</v>
      </c>
      <c r="I9090" t="s">
        <v>54</v>
      </c>
      <c r="J9090" s="1">
        <v>46.7</v>
      </c>
      <c r="K9090">
        <v>12.723166198880481</v>
      </c>
      <c r="L9090">
        <v>35</v>
      </c>
      <c r="M9090" s="19">
        <v>7.6113490089344593E-2</v>
      </c>
      <c r="N9090" s="19">
        <v>7.2986888900684693E-2</v>
      </c>
      <c r="P9090" t="s">
        <v>42</v>
      </c>
    </row>
    <row r="9091" spans="1:16" x14ac:dyDescent="0.3">
      <c r="A9091" t="str">
        <f t="shared" si="144"/>
        <v>04: Food PubsSouth EnglandPremiumGinWhitley Neill Rhubarb And GingerF: £3.80 - £4.00All stocking</v>
      </c>
      <c r="B9091" t="s">
        <v>1</v>
      </c>
      <c r="C9091" t="s">
        <v>109</v>
      </c>
      <c r="D9091" t="s">
        <v>106</v>
      </c>
      <c r="E9091" t="s">
        <v>15</v>
      </c>
      <c r="F9091" t="s">
        <v>47</v>
      </c>
      <c r="G9091" t="s">
        <v>70</v>
      </c>
      <c r="H9091" t="s">
        <v>49</v>
      </c>
      <c r="I9091" t="s">
        <v>55</v>
      </c>
      <c r="J9091" s="1">
        <v>41.47</v>
      </c>
      <c r="K9091">
        <v>11.068720862470879</v>
      </c>
      <c r="L9091">
        <v>52</v>
      </c>
      <c r="M9091" s="19">
        <v>6.9315053296765503E-2</v>
      </c>
      <c r="N9091" s="19">
        <v>6.7530041644166303E-2</v>
      </c>
      <c r="P9091" t="s">
        <v>42</v>
      </c>
    </row>
    <row r="9092" spans="1:16" x14ac:dyDescent="0.3">
      <c r="A9092" t="str">
        <f t="shared" si="144"/>
        <v>04: Food PubsSouth EnglandPremiumGinWhitley Neill Rhubarb And GingerG: £4.00 - £4.20All stocking</v>
      </c>
      <c r="B9092" t="s">
        <v>1</v>
      </c>
      <c r="C9092" t="s">
        <v>109</v>
      </c>
      <c r="D9092" t="s">
        <v>106</v>
      </c>
      <c r="E9092" t="s">
        <v>15</v>
      </c>
      <c r="F9092" t="s">
        <v>47</v>
      </c>
      <c r="G9092" t="s">
        <v>70</v>
      </c>
      <c r="H9092" t="s">
        <v>49</v>
      </c>
      <c r="I9092" t="s">
        <v>56</v>
      </c>
      <c r="J9092" s="1">
        <v>36.200000000000003</v>
      </c>
      <c r="K9092">
        <v>10.168246070169161</v>
      </c>
      <c r="L9092">
        <v>52</v>
      </c>
      <c r="M9092" s="19">
        <v>7.41241099650779E-2</v>
      </c>
      <c r="N9092" s="19">
        <v>7.0793015237459705E-2</v>
      </c>
      <c r="P9092" t="s">
        <v>42</v>
      </c>
    </row>
    <row r="9093" spans="1:16" x14ac:dyDescent="0.3">
      <c r="A9093" t="str">
        <f t="shared" si="144"/>
        <v>04: Food PubsSouth EnglandPremiumGinWhitley Neill Rhubarb And GingerH: £4.20 - £4.40All stocking</v>
      </c>
      <c r="B9093" t="s">
        <v>1</v>
      </c>
      <c r="C9093" t="s">
        <v>109</v>
      </c>
      <c r="D9093" t="s">
        <v>106</v>
      </c>
      <c r="E9093" t="s">
        <v>15</v>
      </c>
      <c r="F9093" t="s">
        <v>47</v>
      </c>
      <c r="G9093" t="s">
        <v>70</v>
      </c>
      <c r="H9093" t="s">
        <v>49</v>
      </c>
      <c r="I9093" t="s">
        <v>60</v>
      </c>
      <c r="J9093" s="1">
        <v>34.659999999999997</v>
      </c>
      <c r="K9093">
        <v>9.6687605497950404</v>
      </c>
      <c r="L9093">
        <v>29</v>
      </c>
      <c r="M9093" s="19">
        <v>7.9694120361152906E-2</v>
      </c>
      <c r="N9093" s="19">
        <v>7.5007157171485803E-2</v>
      </c>
      <c r="P9093" t="s">
        <v>42</v>
      </c>
    </row>
    <row r="9094" spans="1:16" x14ac:dyDescent="0.3">
      <c r="A9094" t="str">
        <f t="shared" si="144"/>
        <v>04: Food PubsSouth EnglandPremiumGinWhitley Neill Rhubarb And GingerI: £4.40 - £4.60All stocking</v>
      </c>
      <c r="B9094" t="s">
        <v>1</v>
      </c>
      <c r="C9094" t="s">
        <v>109</v>
      </c>
      <c r="D9094" t="s">
        <v>106</v>
      </c>
      <c r="E9094" t="s">
        <v>15</v>
      </c>
      <c r="F9094" t="s">
        <v>47</v>
      </c>
      <c r="G9094" t="s">
        <v>70</v>
      </c>
      <c r="H9094" t="s">
        <v>49</v>
      </c>
      <c r="I9094" t="s">
        <v>64</v>
      </c>
      <c r="J9094" s="1">
        <v>33.71</v>
      </c>
      <c r="K9094">
        <v>8.4604695304695205</v>
      </c>
      <c r="L9094">
        <v>35</v>
      </c>
      <c r="M9094">
        <v>8.3109682728297996E-2</v>
      </c>
      <c r="N9094" s="19">
        <v>7.3105163904826895E-2</v>
      </c>
      <c r="P9094" t="s">
        <v>42</v>
      </c>
    </row>
    <row r="9095" spans="1:16" x14ac:dyDescent="0.3">
      <c r="A9095" t="str">
        <f t="shared" si="144"/>
        <v>04: Food PubsSouth EnglandPremiumGinWhitley Neill Rhubarb And GingerJ: £4.60 - £4.80All stocking</v>
      </c>
      <c r="B9095" t="s">
        <v>1</v>
      </c>
      <c r="C9095" t="s">
        <v>109</v>
      </c>
      <c r="D9095" t="s">
        <v>106</v>
      </c>
      <c r="E9095" t="s">
        <v>15</v>
      </c>
      <c r="F9095" t="s">
        <v>47</v>
      </c>
      <c r="G9095" t="s">
        <v>70</v>
      </c>
      <c r="H9095" t="s">
        <v>49</v>
      </c>
      <c r="I9095" t="s">
        <v>65</v>
      </c>
      <c r="J9095" s="1">
        <v>45.63</v>
      </c>
      <c r="K9095">
        <v>10.859881229881239</v>
      </c>
      <c r="L9095">
        <v>35</v>
      </c>
      <c r="M9095" s="19">
        <v>8.6516685169676102E-2</v>
      </c>
      <c r="N9095" s="19">
        <v>8.1581809888066306E-2</v>
      </c>
      <c r="P9095" t="s">
        <v>42</v>
      </c>
    </row>
    <row r="9096" spans="1:16" x14ac:dyDescent="0.3">
      <c r="A9096" t="str">
        <f t="shared" si="144"/>
        <v>04: Food PubsSouth EnglandPremiumNon Flavoured VodkaAbsolut BlueA: &lt;£3All stocking</v>
      </c>
      <c r="B9096" t="s">
        <v>1</v>
      </c>
      <c r="C9096" t="s">
        <v>109</v>
      </c>
      <c r="D9096" t="s">
        <v>106</v>
      </c>
      <c r="E9096" t="s">
        <v>15</v>
      </c>
      <c r="F9096" t="s">
        <v>71</v>
      </c>
      <c r="G9096" t="s">
        <v>72</v>
      </c>
      <c r="H9096" t="s">
        <v>49</v>
      </c>
      <c r="I9096" t="s">
        <v>58</v>
      </c>
      <c r="J9096" s="1">
        <v>69.89</v>
      </c>
      <c r="K9096">
        <v>21.18099912240536</v>
      </c>
      <c r="L9096">
        <v>32</v>
      </c>
      <c r="M9096">
        <v>0.244904459878409</v>
      </c>
      <c r="N9096">
        <v>0.22495976915820401</v>
      </c>
      <c r="P9096" t="s">
        <v>42</v>
      </c>
    </row>
    <row r="9097" spans="1:16" x14ac:dyDescent="0.3">
      <c r="A9097" t="str">
        <f t="shared" si="144"/>
        <v>04: Food PubsSouth EnglandPremiumNon Flavoured VodkaAbsolut BlueTotalAll stocking</v>
      </c>
      <c r="B9097" t="s">
        <v>1</v>
      </c>
      <c r="C9097" t="s">
        <v>109</v>
      </c>
      <c r="D9097" t="s">
        <v>106</v>
      </c>
      <c r="E9097" t="s">
        <v>15</v>
      </c>
      <c r="F9097" t="s">
        <v>71</v>
      </c>
      <c r="G9097" t="s">
        <v>72</v>
      </c>
      <c r="H9097" t="s">
        <v>49</v>
      </c>
      <c r="I9097" t="s">
        <v>12</v>
      </c>
      <c r="J9097" s="1">
        <v>55.08</v>
      </c>
      <c r="K9097">
        <v>15.302396842438361</v>
      </c>
      <c r="L9097">
        <v>241</v>
      </c>
      <c r="M9097">
        <v>0.176254669065809</v>
      </c>
      <c r="N9097">
        <v>0.166610003320736</v>
      </c>
      <c r="P9097" t="s">
        <v>42</v>
      </c>
    </row>
    <row r="9098" spans="1:16" x14ac:dyDescent="0.3">
      <c r="A9098" t="str">
        <f t="shared" si="144"/>
        <v>04: Food PubsSouth EnglandPremiumNon Flavoured VodkaAbsolut BlueC: £3.20 - £3.40All stocking</v>
      </c>
      <c r="B9098" t="s">
        <v>1</v>
      </c>
      <c r="C9098" t="s">
        <v>109</v>
      </c>
      <c r="D9098" t="s">
        <v>106</v>
      </c>
      <c r="E9098" t="s">
        <v>15</v>
      </c>
      <c r="F9098" t="s">
        <v>71</v>
      </c>
      <c r="G9098" t="s">
        <v>72</v>
      </c>
      <c r="H9098" t="s">
        <v>49</v>
      </c>
      <c r="I9098" t="s">
        <v>52</v>
      </c>
      <c r="J9098" s="1">
        <v>64.150000000000006</v>
      </c>
      <c r="K9098">
        <v>19.448765817515799</v>
      </c>
      <c r="L9098">
        <v>52</v>
      </c>
      <c r="M9098">
        <v>0.25988844359402302</v>
      </c>
      <c r="N9098">
        <v>0.25928470843725099</v>
      </c>
      <c r="P9098" t="s">
        <v>42</v>
      </c>
    </row>
    <row r="9099" spans="1:16" x14ac:dyDescent="0.3">
      <c r="A9099" t="str">
        <f t="shared" si="144"/>
        <v>04: Food PubsSouth EnglandPremiumNon Flavoured VodkaAbsolut BlueD: £3.40 - £3.60All stocking</v>
      </c>
      <c r="B9099" t="s">
        <v>1</v>
      </c>
      <c r="C9099" t="s">
        <v>109</v>
      </c>
      <c r="D9099" t="s">
        <v>106</v>
      </c>
      <c r="E9099" t="s">
        <v>15</v>
      </c>
      <c r="F9099" t="s">
        <v>71</v>
      </c>
      <c r="G9099" t="s">
        <v>72</v>
      </c>
      <c r="H9099" t="s">
        <v>49</v>
      </c>
      <c r="I9099" t="s">
        <v>53</v>
      </c>
      <c r="J9099" s="1">
        <v>46.77</v>
      </c>
      <c r="K9099">
        <v>13.8456872688354</v>
      </c>
      <c r="L9099">
        <v>81</v>
      </c>
      <c r="M9099">
        <v>0.22641292502006299</v>
      </c>
      <c r="N9099">
        <v>0.21792741114029901</v>
      </c>
      <c r="P9099" t="s">
        <v>42</v>
      </c>
    </row>
    <row r="9100" spans="1:16" x14ac:dyDescent="0.3">
      <c r="A9100" t="str">
        <f t="shared" si="144"/>
        <v>04: Food PubsSouth EnglandPremiumNon Flavoured VodkaAbsolut BlueE: £3.60 - £3.80All stocking</v>
      </c>
      <c r="B9100" t="s">
        <v>1</v>
      </c>
      <c r="C9100" t="s">
        <v>109</v>
      </c>
      <c r="D9100" t="s">
        <v>106</v>
      </c>
      <c r="E9100" t="s">
        <v>15</v>
      </c>
      <c r="F9100" t="s">
        <v>71</v>
      </c>
      <c r="G9100" t="s">
        <v>72</v>
      </c>
      <c r="H9100" t="s">
        <v>49</v>
      </c>
      <c r="I9100" t="s">
        <v>54</v>
      </c>
      <c r="J9100" s="1">
        <v>45.04</v>
      </c>
      <c r="K9100">
        <v>12.589641288198958</v>
      </c>
      <c r="L9100">
        <v>52</v>
      </c>
      <c r="M9100">
        <v>0.171180336927508</v>
      </c>
      <c r="N9100">
        <v>0.17279826872412499</v>
      </c>
      <c r="P9100" t="s">
        <v>42</v>
      </c>
    </row>
    <row r="9101" spans="1:16" x14ac:dyDescent="0.3">
      <c r="A9101" t="str">
        <f t="shared" si="144"/>
        <v>04: Food PubsSouth EnglandPremiumNon Flavoured VodkaAbsolut BlueF: £3.80 - £4.00All stocking</v>
      </c>
      <c r="B9101" t="s">
        <v>1</v>
      </c>
      <c r="C9101" t="s">
        <v>109</v>
      </c>
      <c r="D9101" t="s">
        <v>106</v>
      </c>
      <c r="E9101" t="s">
        <v>15</v>
      </c>
      <c r="F9101" t="s">
        <v>71</v>
      </c>
      <c r="G9101" t="s">
        <v>72</v>
      </c>
      <c r="H9101" t="s">
        <v>49</v>
      </c>
      <c r="I9101" t="s">
        <v>55</v>
      </c>
      <c r="J9101" s="1">
        <v>68.47</v>
      </c>
      <c r="K9101">
        <v>18.028175041332918</v>
      </c>
      <c r="L9101">
        <v>57</v>
      </c>
      <c r="M9101">
        <v>0.208757906056797</v>
      </c>
      <c r="N9101">
        <v>0.196699091850633</v>
      </c>
      <c r="P9101" t="s">
        <v>42</v>
      </c>
    </row>
    <row r="9102" spans="1:16" x14ac:dyDescent="0.3">
      <c r="A9102" t="str">
        <f t="shared" si="144"/>
        <v>04: Food PubsSouth EnglandPremiumNon Flavoured VodkaAbsolut BlueG: £4.00 - £4.20All stocking</v>
      </c>
      <c r="B9102" t="s">
        <v>1</v>
      </c>
      <c r="C9102" t="s">
        <v>109</v>
      </c>
      <c r="D9102" t="s">
        <v>106</v>
      </c>
      <c r="E9102" t="s">
        <v>15</v>
      </c>
      <c r="F9102" t="s">
        <v>71</v>
      </c>
      <c r="G9102" t="s">
        <v>72</v>
      </c>
      <c r="H9102" t="s">
        <v>49</v>
      </c>
      <c r="I9102" t="s">
        <v>56</v>
      </c>
      <c r="J9102" s="1">
        <v>108.23</v>
      </c>
      <c r="K9102">
        <v>27.146278258778281</v>
      </c>
      <c r="L9102">
        <v>36</v>
      </c>
      <c r="M9102">
        <v>0.39130597079106499</v>
      </c>
      <c r="N9102">
        <v>0.37256585605200998</v>
      </c>
      <c r="P9102" t="s">
        <v>42</v>
      </c>
    </row>
    <row r="9103" spans="1:16" x14ac:dyDescent="0.3">
      <c r="A9103" t="str">
        <f t="shared" si="144"/>
        <v>04: Food PubsSouth EnglandPremiumNon Flavoured VodkaCirocTotalAll stocking</v>
      </c>
      <c r="B9103" t="s">
        <v>1</v>
      </c>
      <c r="C9103" t="s">
        <v>109</v>
      </c>
      <c r="D9103" t="s">
        <v>106</v>
      </c>
      <c r="E9103" t="s">
        <v>15</v>
      </c>
      <c r="F9103" t="s">
        <v>71</v>
      </c>
      <c r="G9103" t="s">
        <v>74</v>
      </c>
      <c r="H9103" t="s">
        <v>49</v>
      </c>
      <c r="I9103" t="s">
        <v>12</v>
      </c>
      <c r="J9103" s="1">
        <v>26.96</v>
      </c>
      <c r="K9103">
        <v>6.4214302364302398</v>
      </c>
      <c r="L9103">
        <v>30</v>
      </c>
      <c r="M9103" s="19">
        <v>2.7398580118578101E-2</v>
      </c>
      <c r="N9103" s="19">
        <v>2.4040102772337701E-2</v>
      </c>
      <c r="P9103" t="s">
        <v>42</v>
      </c>
    </row>
    <row r="9104" spans="1:16" x14ac:dyDescent="0.3">
      <c r="A9104" t="str">
        <f t="shared" si="144"/>
        <v>04: Food PubsSouth EnglandPremiumNon Flavoured VodkaGrey GooseTotalAll stocking</v>
      </c>
      <c r="B9104" t="s">
        <v>1</v>
      </c>
      <c r="C9104" t="s">
        <v>109</v>
      </c>
      <c r="D9104" t="s">
        <v>106</v>
      </c>
      <c r="E9104" t="s">
        <v>15</v>
      </c>
      <c r="F9104" t="s">
        <v>71</v>
      </c>
      <c r="G9104" t="s">
        <v>75</v>
      </c>
      <c r="H9104" t="s">
        <v>49</v>
      </c>
      <c r="I9104" t="s">
        <v>12</v>
      </c>
      <c r="J9104" s="1">
        <v>28.52</v>
      </c>
      <c r="K9104">
        <v>7.4576342735408794</v>
      </c>
      <c r="L9104">
        <v>182</v>
      </c>
      <c r="M9104" s="19">
        <v>5.4991987971574598E-2</v>
      </c>
      <c r="N9104" s="19">
        <v>5.1188076425920298E-2</v>
      </c>
      <c r="P9104" t="s">
        <v>42</v>
      </c>
    </row>
    <row r="9105" spans="1:16" x14ac:dyDescent="0.3">
      <c r="A9105" t="str">
        <f t="shared" si="144"/>
        <v>04: Food PubsSouth EnglandPremiumNon Flavoured VodkaGrey GooseG: £4.00 - £4.20All stocking</v>
      </c>
      <c r="B9105" t="s">
        <v>1</v>
      </c>
      <c r="C9105" t="s">
        <v>109</v>
      </c>
      <c r="D9105" t="s">
        <v>106</v>
      </c>
      <c r="E9105" t="s">
        <v>15</v>
      </c>
      <c r="F9105" t="s">
        <v>71</v>
      </c>
      <c r="G9105" t="s">
        <v>75</v>
      </c>
      <c r="H9105" t="s">
        <v>49</v>
      </c>
      <c r="I9105" t="s">
        <v>56</v>
      </c>
      <c r="J9105" s="1">
        <v>31.03</v>
      </c>
      <c r="K9105">
        <v>8.3692095712929202</v>
      </c>
      <c r="L9105">
        <v>36</v>
      </c>
      <c r="M9105" s="19">
        <v>5.9104189307473097E-2</v>
      </c>
      <c r="N9105" s="19">
        <v>5.6441229930324098E-2</v>
      </c>
      <c r="P9105" t="s">
        <v>42</v>
      </c>
    </row>
    <row r="9106" spans="1:16" x14ac:dyDescent="0.3">
      <c r="A9106" t="str">
        <f t="shared" si="144"/>
        <v>04: Food PubsSouth EnglandPremiumNon Flavoured VodkaGrey GooseH: £4.20 - £4.40All stocking</v>
      </c>
      <c r="B9106" t="s">
        <v>1</v>
      </c>
      <c r="C9106" t="s">
        <v>109</v>
      </c>
      <c r="D9106" t="s">
        <v>106</v>
      </c>
      <c r="E9106" t="s">
        <v>15</v>
      </c>
      <c r="F9106" t="s">
        <v>71</v>
      </c>
      <c r="G9106" t="s">
        <v>75</v>
      </c>
      <c r="H9106" t="s">
        <v>49</v>
      </c>
      <c r="I9106" t="s">
        <v>60</v>
      </c>
      <c r="J9106" s="1">
        <v>28.18</v>
      </c>
      <c r="K9106">
        <v>7.5377182488293606</v>
      </c>
      <c r="L9106">
        <v>54</v>
      </c>
      <c r="M9106" s="19">
        <v>6.1510239294598701E-2</v>
      </c>
      <c r="N9106" s="19">
        <v>6.0819023280456297E-2</v>
      </c>
      <c r="P9106" t="s">
        <v>42</v>
      </c>
    </row>
    <row r="9107" spans="1:16" x14ac:dyDescent="0.3">
      <c r="A9107" t="str">
        <f t="shared" si="144"/>
        <v>04: Food PubsSouth EnglandPremiumNon Flavoured VodkaGrey GooseI: £4.40 - £4.60All stocking</v>
      </c>
      <c r="B9107" t="s">
        <v>1</v>
      </c>
      <c r="C9107" t="s">
        <v>109</v>
      </c>
      <c r="D9107" t="s">
        <v>106</v>
      </c>
      <c r="E9107" t="s">
        <v>15</v>
      </c>
      <c r="F9107" t="s">
        <v>71</v>
      </c>
      <c r="G9107" t="s">
        <v>75</v>
      </c>
      <c r="H9107" t="s">
        <v>49</v>
      </c>
      <c r="I9107" t="s">
        <v>64</v>
      </c>
      <c r="J9107" s="1">
        <v>35.4</v>
      </c>
      <c r="K9107">
        <v>8.8920440025091203</v>
      </c>
      <c r="L9107">
        <v>43</v>
      </c>
      <c r="M9107" s="19">
        <v>6.3920873625181604E-2</v>
      </c>
      <c r="N9107" s="19">
        <v>6.0574726834989802E-2</v>
      </c>
      <c r="P9107" t="s">
        <v>42</v>
      </c>
    </row>
    <row r="9108" spans="1:16" x14ac:dyDescent="0.3">
      <c r="A9108" t="str">
        <f t="shared" si="144"/>
        <v>04: Food PubsSouth EnglandPremiumNon Flavoured VodkaGrey GooseJ: £4.60 - £4.80All stocking</v>
      </c>
      <c r="B9108" t="s">
        <v>1</v>
      </c>
      <c r="C9108" t="s">
        <v>109</v>
      </c>
      <c r="D9108" t="s">
        <v>106</v>
      </c>
      <c r="E9108" t="s">
        <v>15</v>
      </c>
      <c r="F9108" t="s">
        <v>71</v>
      </c>
      <c r="G9108" t="s">
        <v>75</v>
      </c>
      <c r="H9108" t="s">
        <v>49</v>
      </c>
      <c r="I9108" t="s">
        <v>65</v>
      </c>
      <c r="J9108" s="1">
        <v>30.14</v>
      </c>
      <c r="K9108">
        <v>7.7161505161505204</v>
      </c>
      <c r="L9108">
        <v>29</v>
      </c>
      <c r="M9108" s="19">
        <v>7.2860290905362807E-2</v>
      </c>
      <c r="N9108" s="19">
        <v>7.1186981493299301E-2</v>
      </c>
      <c r="P9108" t="s">
        <v>42</v>
      </c>
    </row>
    <row r="9109" spans="1:16" x14ac:dyDescent="0.3">
      <c r="A9109" t="str">
        <f t="shared" si="144"/>
        <v>04: Food PubsSouth EnglandPremiumNon Flavoured VodkaKetel OneTotalAll stocking</v>
      </c>
      <c r="B9109" t="s">
        <v>1</v>
      </c>
      <c r="C9109" t="s">
        <v>109</v>
      </c>
      <c r="D9109" t="s">
        <v>106</v>
      </c>
      <c r="E9109" t="s">
        <v>15</v>
      </c>
      <c r="F9109" t="s">
        <v>71</v>
      </c>
      <c r="G9109" t="s">
        <v>76</v>
      </c>
      <c r="H9109" t="s">
        <v>49</v>
      </c>
      <c r="I9109" t="s">
        <v>12</v>
      </c>
      <c r="J9109" s="1">
        <v>62.05</v>
      </c>
      <c r="K9109">
        <v>17.157330169830161</v>
      </c>
      <c r="L9109">
        <v>136</v>
      </c>
      <c r="M9109">
        <v>0.195714005885194</v>
      </c>
      <c r="N9109">
        <v>0.20186036646795499</v>
      </c>
      <c r="P9109" t="s">
        <v>42</v>
      </c>
    </row>
    <row r="9110" spans="1:16" x14ac:dyDescent="0.3">
      <c r="A9110" t="str">
        <f t="shared" si="144"/>
        <v>04: Food PubsSouth EnglandPremiumNon Flavoured VodkaKetel OneD: £3.40 - £3.60All stocking</v>
      </c>
      <c r="B9110" t="s">
        <v>1</v>
      </c>
      <c r="C9110" t="s">
        <v>109</v>
      </c>
      <c r="D9110" t="s">
        <v>106</v>
      </c>
      <c r="E9110" t="s">
        <v>15</v>
      </c>
      <c r="F9110" t="s">
        <v>71</v>
      </c>
      <c r="G9110" t="s">
        <v>76</v>
      </c>
      <c r="H9110" t="s">
        <v>49</v>
      </c>
      <c r="I9110" t="s">
        <v>53</v>
      </c>
      <c r="J9110" s="1">
        <v>58.44</v>
      </c>
      <c r="K9110">
        <v>17.039860384713322</v>
      </c>
      <c r="L9110">
        <v>34</v>
      </c>
      <c r="M9110">
        <v>0.31038212240382201</v>
      </c>
      <c r="N9110">
        <v>0.32702981482391102</v>
      </c>
      <c r="P9110" t="s">
        <v>42</v>
      </c>
    </row>
    <row r="9111" spans="1:16" x14ac:dyDescent="0.3">
      <c r="A9111" t="str">
        <f t="shared" si="144"/>
        <v>04: Food PubsSouth EnglandPremiumNon Flavoured VodkaKetel OneE: £3.60 - £3.80All stocking</v>
      </c>
      <c r="B9111" t="s">
        <v>1</v>
      </c>
      <c r="C9111" t="s">
        <v>109</v>
      </c>
      <c r="D9111" t="s">
        <v>106</v>
      </c>
      <c r="E9111" t="s">
        <v>15</v>
      </c>
      <c r="F9111" t="s">
        <v>71</v>
      </c>
      <c r="G9111" t="s">
        <v>76</v>
      </c>
      <c r="H9111" t="s">
        <v>49</v>
      </c>
      <c r="I9111" t="s">
        <v>54</v>
      </c>
      <c r="J9111" s="1">
        <v>75.819999999999993</v>
      </c>
      <c r="K9111">
        <v>21.663463253917797</v>
      </c>
      <c r="L9111">
        <v>55</v>
      </c>
      <c r="M9111">
        <v>0.28753162194548498</v>
      </c>
      <c r="N9111">
        <v>0.30791939417276298</v>
      </c>
      <c r="P9111" t="s">
        <v>42</v>
      </c>
    </row>
    <row r="9112" spans="1:16" x14ac:dyDescent="0.3">
      <c r="A9112" t="str">
        <f t="shared" si="144"/>
        <v>04: Food PubsSouth EnglandPremiumNon Flavoured VodkaKetel OneF: £3.80 - £4.00All stocking</v>
      </c>
      <c r="B9112" t="s">
        <v>1</v>
      </c>
      <c r="C9112" t="s">
        <v>109</v>
      </c>
      <c r="D9112" t="s">
        <v>106</v>
      </c>
      <c r="E9112" t="s">
        <v>15</v>
      </c>
      <c r="F9112" t="s">
        <v>71</v>
      </c>
      <c r="G9112" t="s">
        <v>76</v>
      </c>
      <c r="H9112" t="s">
        <v>49</v>
      </c>
      <c r="I9112" t="s">
        <v>55</v>
      </c>
      <c r="J9112" s="1">
        <v>80.47</v>
      </c>
      <c r="K9112">
        <v>23.117806738715839</v>
      </c>
      <c r="L9112">
        <v>55</v>
      </c>
      <c r="M9112">
        <v>0.29588023957942899</v>
      </c>
      <c r="N9112">
        <v>0.327676854028639</v>
      </c>
      <c r="P9112" t="s">
        <v>42</v>
      </c>
    </row>
    <row r="9113" spans="1:16" x14ac:dyDescent="0.3">
      <c r="A9113" t="str">
        <f t="shared" si="144"/>
        <v>04: Food PubsSouth EnglandPremiumNon Flavoured VodkaKetel OneG: £4.00 - £4.20All stocking</v>
      </c>
      <c r="B9113" t="s">
        <v>1</v>
      </c>
      <c r="C9113" t="s">
        <v>109</v>
      </c>
      <c r="D9113" t="s">
        <v>106</v>
      </c>
      <c r="E9113" t="s">
        <v>15</v>
      </c>
      <c r="F9113" t="s">
        <v>71</v>
      </c>
      <c r="G9113" t="s">
        <v>76</v>
      </c>
      <c r="H9113" t="s">
        <v>49</v>
      </c>
      <c r="I9113" t="s">
        <v>56</v>
      </c>
      <c r="J9113" s="1">
        <v>87.97</v>
      </c>
      <c r="K9113">
        <v>24.660998168498157</v>
      </c>
      <c r="L9113">
        <v>40</v>
      </c>
      <c r="M9113">
        <v>0.36632473364293899</v>
      </c>
      <c r="N9113">
        <v>0.398850841940948</v>
      </c>
      <c r="P9113" t="s">
        <v>42</v>
      </c>
    </row>
    <row r="9114" spans="1:16" x14ac:dyDescent="0.3">
      <c r="A9114" t="str">
        <f t="shared" si="144"/>
        <v>04: Food PubsSouth EnglandPremiumNon Flavoured VodkaSmirnoff RedA: &lt;£3All stocking</v>
      </c>
      <c r="B9114" t="s">
        <v>1</v>
      </c>
      <c r="C9114" t="s">
        <v>109</v>
      </c>
      <c r="D9114" t="s">
        <v>106</v>
      </c>
      <c r="E9114" t="s">
        <v>15</v>
      </c>
      <c r="F9114" t="s">
        <v>71</v>
      </c>
      <c r="G9114" t="s">
        <v>77</v>
      </c>
      <c r="H9114" t="s">
        <v>49</v>
      </c>
      <c r="I9114" t="s">
        <v>58</v>
      </c>
      <c r="J9114" s="1">
        <v>156.33000000000001</v>
      </c>
      <c r="K9114">
        <v>54.654685592185594</v>
      </c>
      <c r="L9114">
        <v>74</v>
      </c>
      <c r="M9114">
        <v>0.84811865848350598</v>
      </c>
      <c r="N9114">
        <v>0.86178201409034405</v>
      </c>
      <c r="P9114" t="s">
        <v>42</v>
      </c>
    </row>
    <row r="9115" spans="1:16" x14ac:dyDescent="0.3">
      <c r="A9115" t="str">
        <f t="shared" si="144"/>
        <v>04: Food PubsSouth EnglandPremiumNon Flavoured VodkaSmirnoff RedTotalAll stocking</v>
      </c>
      <c r="B9115" t="s">
        <v>1</v>
      </c>
      <c r="C9115" t="s">
        <v>109</v>
      </c>
      <c r="D9115" t="s">
        <v>106</v>
      </c>
      <c r="E9115" t="s">
        <v>15</v>
      </c>
      <c r="F9115" t="s">
        <v>71</v>
      </c>
      <c r="G9115" t="s">
        <v>77</v>
      </c>
      <c r="H9115" t="s">
        <v>49</v>
      </c>
      <c r="I9115" t="s">
        <v>12</v>
      </c>
      <c r="J9115" s="1">
        <v>148.29</v>
      </c>
      <c r="K9115">
        <v>46.623383460213198</v>
      </c>
      <c r="L9115">
        <v>317</v>
      </c>
      <c r="M9115">
        <v>0.70762281606411703</v>
      </c>
      <c r="N9115">
        <v>0.734054128835395</v>
      </c>
      <c r="P9115" t="s">
        <v>42</v>
      </c>
    </row>
    <row r="9116" spans="1:16" x14ac:dyDescent="0.3">
      <c r="A9116" t="str">
        <f t="shared" si="144"/>
        <v>04: Food PubsSouth EnglandPremiumNon Flavoured VodkaSmirnoff RedB: £3 - £3.20All stocking</v>
      </c>
      <c r="B9116" t="s">
        <v>1</v>
      </c>
      <c r="C9116" t="s">
        <v>109</v>
      </c>
      <c r="D9116" t="s">
        <v>106</v>
      </c>
      <c r="E9116" t="s">
        <v>15</v>
      </c>
      <c r="F9116" t="s">
        <v>71</v>
      </c>
      <c r="G9116" t="s">
        <v>77</v>
      </c>
      <c r="H9116" t="s">
        <v>49</v>
      </c>
      <c r="I9116" t="s">
        <v>59</v>
      </c>
      <c r="J9116" s="1">
        <v>168.9</v>
      </c>
      <c r="K9116">
        <v>56.894224833808003</v>
      </c>
      <c r="L9116">
        <v>72</v>
      </c>
      <c r="M9116">
        <v>0.80763979073593695</v>
      </c>
      <c r="N9116">
        <v>0.82038398641816601</v>
      </c>
      <c r="P9116" t="s">
        <v>42</v>
      </c>
    </row>
    <row r="9117" spans="1:16" x14ac:dyDescent="0.3">
      <c r="A9117" t="str">
        <f t="shared" si="144"/>
        <v>04: Food PubsSouth EnglandPremiumNon Flavoured VodkaSmirnoff RedC: £3.20 - £3.40All stocking</v>
      </c>
      <c r="B9117" t="s">
        <v>1</v>
      </c>
      <c r="C9117" t="s">
        <v>109</v>
      </c>
      <c r="D9117" t="s">
        <v>106</v>
      </c>
      <c r="E9117" t="s">
        <v>15</v>
      </c>
      <c r="F9117" t="s">
        <v>71</v>
      </c>
      <c r="G9117" t="s">
        <v>77</v>
      </c>
      <c r="H9117" t="s">
        <v>49</v>
      </c>
      <c r="I9117" t="s">
        <v>52</v>
      </c>
      <c r="J9117" s="1">
        <v>135.02000000000001</v>
      </c>
      <c r="K9117">
        <v>41.848108440492396</v>
      </c>
      <c r="L9117">
        <v>151</v>
      </c>
      <c r="M9117">
        <v>0.75427065119720704</v>
      </c>
      <c r="N9117">
        <v>0.76054339048708997</v>
      </c>
      <c r="P9117" t="s">
        <v>42</v>
      </c>
    </row>
    <row r="9118" spans="1:16" x14ac:dyDescent="0.3">
      <c r="A9118" t="str">
        <f t="shared" si="144"/>
        <v>04: Food PubsSouth EnglandPremiumNon Flavoured VodkaSmirnoff RedD: £3.40 - £3.60All stocking</v>
      </c>
      <c r="B9118" t="s">
        <v>1</v>
      </c>
      <c r="C9118" t="s">
        <v>109</v>
      </c>
      <c r="D9118" t="s">
        <v>106</v>
      </c>
      <c r="E9118" t="s">
        <v>15</v>
      </c>
      <c r="F9118" t="s">
        <v>71</v>
      </c>
      <c r="G9118" t="s">
        <v>77</v>
      </c>
      <c r="H9118" t="s">
        <v>49</v>
      </c>
      <c r="I9118" t="s">
        <v>53</v>
      </c>
      <c r="J9118" s="1">
        <v>162.32</v>
      </c>
      <c r="K9118">
        <v>49.255521006771197</v>
      </c>
      <c r="L9118">
        <v>120</v>
      </c>
      <c r="M9118">
        <v>0.76334360697625803</v>
      </c>
      <c r="N9118">
        <v>0.77823373198518797</v>
      </c>
      <c r="P9118" t="s">
        <v>42</v>
      </c>
    </row>
    <row r="9119" spans="1:16" x14ac:dyDescent="0.3">
      <c r="A9119" t="str">
        <f t="shared" si="144"/>
        <v>04: Food PubsSouth EnglandPremiumNon Flavoured VodkaSmirnoff RedE: £3.60 - £3.80All stocking</v>
      </c>
      <c r="B9119" t="s">
        <v>1</v>
      </c>
      <c r="C9119" t="s">
        <v>109</v>
      </c>
      <c r="D9119" t="s">
        <v>106</v>
      </c>
      <c r="E9119" t="s">
        <v>15</v>
      </c>
      <c r="F9119" t="s">
        <v>71</v>
      </c>
      <c r="G9119" t="s">
        <v>77</v>
      </c>
      <c r="H9119" t="s">
        <v>49</v>
      </c>
      <c r="I9119" t="s">
        <v>54</v>
      </c>
      <c r="J9119" s="1">
        <v>175.64</v>
      </c>
      <c r="K9119">
        <v>50.711424414365602</v>
      </c>
      <c r="L9119">
        <v>51</v>
      </c>
      <c r="M9119">
        <v>0.73356302564131004</v>
      </c>
      <c r="N9119">
        <v>0.75876312449521199</v>
      </c>
      <c r="P9119" t="s">
        <v>42</v>
      </c>
    </row>
    <row r="9120" spans="1:16" x14ac:dyDescent="0.3">
      <c r="A9120" t="str">
        <f t="shared" si="144"/>
        <v>04: Food PubsSouth EnglandPremiumNon Flavoured VodkaSmirnoff RedF: £3.80 - £4.00All stocking</v>
      </c>
      <c r="B9120" t="s">
        <v>1</v>
      </c>
      <c r="C9120" t="s">
        <v>109</v>
      </c>
      <c r="D9120" t="s">
        <v>106</v>
      </c>
      <c r="E9120" t="s">
        <v>15</v>
      </c>
      <c r="F9120" t="s">
        <v>71</v>
      </c>
      <c r="G9120" t="s">
        <v>77</v>
      </c>
      <c r="H9120" t="s">
        <v>49</v>
      </c>
      <c r="I9120" t="s">
        <v>55</v>
      </c>
      <c r="J9120" s="1">
        <v>188.29</v>
      </c>
      <c r="K9120">
        <v>54.808893044939595</v>
      </c>
      <c r="L9120">
        <v>43</v>
      </c>
      <c r="M9120">
        <v>0.80605673958510504</v>
      </c>
      <c r="N9120">
        <v>0.81462831920033896</v>
      </c>
      <c r="P9120" t="s">
        <v>42</v>
      </c>
    </row>
    <row r="9121" spans="1:16" x14ac:dyDescent="0.3">
      <c r="A9121" t="str">
        <f t="shared" si="144"/>
        <v>04: Food PubsSouth EnglandPremiumNon Flavoured VodkaSmirnoff RedG: £4.00 - £4.20All stocking</v>
      </c>
      <c r="B9121" t="s">
        <v>1</v>
      </c>
      <c r="C9121" t="s">
        <v>109</v>
      </c>
      <c r="D9121" t="s">
        <v>106</v>
      </c>
      <c r="E9121" t="s">
        <v>15</v>
      </c>
      <c r="F9121" t="s">
        <v>71</v>
      </c>
      <c r="G9121" t="s">
        <v>77</v>
      </c>
      <c r="H9121" t="s">
        <v>49</v>
      </c>
      <c r="I9121" t="s">
        <v>56</v>
      </c>
      <c r="J9121" s="1">
        <v>135</v>
      </c>
      <c r="K9121">
        <v>37.087870749939718</v>
      </c>
      <c r="L9121">
        <v>29</v>
      </c>
      <c r="M9121">
        <v>0.55338926369254204</v>
      </c>
      <c r="N9121">
        <v>0.56779625518368004</v>
      </c>
      <c r="P9121" t="s">
        <v>42</v>
      </c>
    </row>
    <row r="9122" spans="1:16" x14ac:dyDescent="0.3">
      <c r="A9122" t="str">
        <f t="shared" si="144"/>
        <v>04: Food PubsSouth EnglandPremiumTequilaJose Cuervo Especial GoldTotalAll stocking</v>
      </c>
      <c r="B9122" t="s">
        <v>1</v>
      </c>
      <c r="C9122" t="s">
        <v>109</v>
      </c>
      <c r="D9122" t="s">
        <v>106</v>
      </c>
      <c r="E9122" t="s">
        <v>15</v>
      </c>
      <c r="F9122" t="s">
        <v>78</v>
      </c>
      <c r="G9122" t="s">
        <v>80</v>
      </c>
      <c r="H9122" t="s">
        <v>49</v>
      </c>
      <c r="I9122" t="s">
        <v>12</v>
      </c>
      <c r="J9122" s="1">
        <v>33.9</v>
      </c>
      <c r="K9122">
        <v>9.5924053510592007</v>
      </c>
      <c r="L9122">
        <v>26</v>
      </c>
      <c r="M9122">
        <v>0.41314156159822002</v>
      </c>
      <c r="N9122">
        <v>0.41354581673306801</v>
      </c>
      <c r="P9122" t="s">
        <v>42</v>
      </c>
    </row>
    <row r="9123" spans="1:16" x14ac:dyDescent="0.3">
      <c r="A9123" t="str">
        <f t="shared" si="144"/>
        <v>04: Food PubsSouth EnglandPremiumTequilaOlmeca Altos PlataTotalAll stocking</v>
      </c>
      <c r="B9123" t="s">
        <v>1</v>
      </c>
      <c r="C9123" t="s">
        <v>109</v>
      </c>
      <c r="D9123" t="s">
        <v>106</v>
      </c>
      <c r="E9123" t="s">
        <v>15</v>
      </c>
      <c r="F9123" t="s">
        <v>78</v>
      </c>
      <c r="G9123" t="s">
        <v>93</v>
      </c>
      <c r="H9123" t="s">
        <v>49</v>
      </c>
      <c r="I9123" t="s">
        <v>12</v>
      </c>
      <c r="J9123" s="1">
        <v>36.57</v>
      </c>
      <c r="K9123">
        <v>8.8671994671994803</v>
      </c>
      <c r="L9123">
        <v>30</v>
      </c>
      <c r="M9123">
        <v>0.317994093953961</v>
      </c>
      <c r="N9123">
        <v>0.31112182190625398</v>
      </c>
      <c r="P9123" t="s">
        <v>42</v>
      </c>
    </row>
    <row r="9124" spans="1:16" x14ac:dyDescent="0.3">
      <c r="A9124" t="str">
        <f t="shared" si="144"/>
        <v>04: Food PubsSouth EnglandPremiumTequilaOlmeca BlancoA: &lt;£3All stocking</v>
      </c>
      <c r="B9124" t="s">
        <v>1</v>
      </c>
      <c r="C9124" t="s">
        <v>109</v>
      </c>
      <c r="D9124" t="s">
        <v>106</v>
      </c>
      <c r="E9124" t="s">
        <v>15</v>
      </c>
      <c r="F9124" t="s">
        <v>78</v>
      </c>
      <c r="G9124" t="s">
        <v>83</v>
      </c>
      <c r="H9124" t="s">
        <v>49</v>
      </c>
      <c r="I9124" t="s">
        <v>58</v>
      </c>
      <c r="J9124" s="1">
        <v>28.89</v>
      </c>
      <c r="K9124">
        <v>9.3692717282717197</v>
      </c>
      <c r="L9124">
        <v>25</v>
      </c>
      <c r="M9124">
        <v>0.32343195903314198</v>
      </c>
      <c r="N9124">
        <v>0.34272300469483602</v>
      </c>
      <c r="P9124" t="s">
        <v>42</v>
      </c>
    </row>
    <row r="9125" spans="1:16" x14ac:dyDescent="0.3">
      <c r="A9125" t="str">
        <f t="shared" si="144"/>
        <v>04: Food PubsSouth EnglandPremiumTequilaOlmeca BlancoTotalAll stocking</v>
      </c>
      <c r="B9125" t="s">
        <v>1</v>
      </c>
      <c r="C9125" t="s">
        <v>109</v>
      </c>
      <c r="D9125" t="s">
        <v>106</v>
      </c>
      <c r="E9125" t="s">
        <v>15</v>
      </c>
      <c r="F9125" t="s">
        <v>78</v>
      </c>
      <c r="G9125" t="s">
        <v>83</v>
      </c>
      <c r="H9125" t="s">
        <v>49</v>
      </c>
      <c r="I9125" t="s">
        <v>12</v>
      </c>
      <c r="J9125" s="1">
        <v>27.23</v>
      </c>
      <c r="K9125">
        <v>7.3847941656452392</v>
      </c>
      <c r="L9125">
        <v>141</v>
      </c>
      <c r="M9125">
        <v>0.488876930076585</v>
      </c>
      <c r="N9125">
        <v>0.49276700523237899</v>
      </c>
      <c r="P9125" t="s">
        <v>42</v>
      </c>
    </row>
    <row r="9126" spans="1:16" x14ac:dyDescent="0.3">
      <c r="A9126" t="str">
        <f t="shared" si="144"/>
        <v>04: Food PubsSouth EnglandPremiumTequilaOlmeca BlancoD: £3.40 - £3.60All stocking</v>
      </c>
      <c r="B9126" t="s">
        <v>1</v>
      </c>
      <c r="C9126" t="s">
        <v>109</v>
      </c>
      <c r="D9126" t="s">
        <v>106</v>
      </c>
      <c r="E9126" t="s">
        <v>15</v>
      </c>
      <c r="F9126" t="s">
        <v>78</v>
      </c>
      <c r="G9126" t="s">
        <v>83</v>
      </c>
      <c r="H9126" t="s">
        <v>49</v>
      </c>
      <c r="I9126" t="s">
        <v>53</v>
      </c>
      <c r="J9126" s="1">
        <v>34.32</v>
      </c>
      <c r="K9126">
        <v>9.0317371181007609</v>
      </c>
      <c r="L9126">
        <v>33</v>
      </c>
      <c r="M9126">
        <v>0.75299010545375999</v>
      </c>
      <c r="N9126">
        <v>0.74041811846689898</v>
      </c>
      <c r="P9126" t="s">
        <v>42</v>
      </c>
    </row>
    <row r="9127" spans="1:16" x14ac:dyDescent="0.3">
      <c r="A9127" t="str">
        <f t="shared" si="144"/>
        <v>04: Food PubsSouth EnglandPremiumTequilaOlmeca BlancoE: £3.60 - £3.80All stocking</v>
      </c>
      <c r="B9127" t="s">
        <v>1</v>
      </c>
      <c r="C9127" t="s">
        <v>109</v>
      </c>
      <c r="D9127" t="s">
        <v>106</v>
      </c>
      <c r="E9127" t="s">
        <v>15</v>
      </c>
      <c r="F9127" t="s">
        <v>78</v>
      </c>
      <c r="G9127" t="s">
        <v>83</v>
      </c>
      <c r="H9127" t="s">
        <v>49</v>
      </c>
      <c r="I9127" t="s">
        <v>54</v>
      </c>
      <c r="J9127" s="1">
        <v>35.01</v>
      </c>
      <c r="K9127">
        <v>8.9977723363592812</v>
      </c>
      <c r="L9127">
        <v>46</v>
      </c>
      <c r="M9127">
        <v>0.72348933925857395</v>
      </c>
      <c r="N9127">
        <v>0.73046309696092604</v>
      </c>
      <c r="P9127" t="s">
        <v>42</v>
      </c>
    </row>
    <row r="9128" spans="1:16" x14ac:dyDescent="0.3">
      <c r="A9128" t="str">
        <f t="shared" si="144"/>
        <v>04: Food PubsSouth EnglandPremiumTequilaOlmeca BlancoF: £3.80 - £4.00All stocking</v>
      </c>
      <c r="B9128" t="s">
        <v>1</v>
      </c>
      <c r="C9128" t="s">
        <v>109</v>
      </c>
      <c r="D9128" t="s">
        <v>106</v>
      </c>
      <c r="E9128" t="s">
        <v>15</v>
      </c>
      <c r="F9128" t="s">
        <v>78</v>
      </c>
      <c r="G9128" t="s">
        <v>83</v>
      </c>
      <c r="H9128" t="s">
        <v>49</v>
      </c>
      <c r="I9128" t="s">
        <v>55</v>
      </c>
      <c r="J9128" s="1">
        <v>24.18</v>
      </c>
      <c r="K9128">
        <v>6.2288775054732399</v>
      </c>
      <c r="L9128">
        <v>47</v>
      </c>
      <c r="M9128">
        <v>0.51576815473750004</v>
      </c>
      <c r="N9128">
        <v>0.54566054837978695</v>
      </c>
      <c r="P9128" t="s">
        <v>42</v>
      </c>
    </row>
    <row r="9129" spans="1:16" x14ac:dyDescent="0.3">
      <c r="A9129" t="str">
        <f t="shared" si="144"/>
        <v>04: Food PubsSouth EnglandPremiumTequilaOlmeca ReposadoA: &lt;£3All stocking</v>
      </c>
      <c r="B9129" t="s">
        <v>1</v>
      </c>
      <c r="C9129" t="s">
        <v>109</v>
      </c>
      <c r="D9129" t="s">
        <v>106</v>
      </c>
      <c r="E9129" t="s">
        <v>15</v>
      </c>
      <c r="F9129" t="s">
        <v>78</v>
      </c>
      <c r="G9129" t="s">
        <v>84</v>
      </c>
      <c r="H9129" t="s">
        <v>49</v>
      </c>
      <c r="I9129" t="s">
        <v>58</v>
      </c>
      <c r="J9129" s="1">
        <v>19.18</v>
      </c>
      <c r="K9129">
        <v>6.6824408924408791</v>
      </c>
      <c r="L9129">
        <v>25</v>
      </c>
      <c r="M9129">
        <v>0.230357749148454</v>
      </c>
      <c r="N9129">
        <v>0.265930331350892</v>
      </c>
      <c r="P9129" t="s">
        <v>42</v>
      </c>
    </row>
    <row r="9130" spans="1:16" x14ac:dyDescent="0.3">
      <c r="A9130" t="str">
        <f t="shared" si="144"/>
        <v>04: Food PubsSouth EnglandPremiumTequilaOlmeca ReposadoTotalAll stocking</v>
      </c>
      <c r="B9130" t="s">
        <v>1</v>
      </c>
      <c r="C9130" t="s">
        <v>109</v>
      </c>
      <c r="D9130" t="s">
        <v>106</v>
      </c>
      <c r="E9130" t="s">
        <v>15</v>
      </c>
      <c r="F9130" t="s">
        <v>78</v>
      </c>
      <c r="G9130" t="s">
        <v>84</v>
      </c>
      <c r="H9130" t="s">
        <v>49</v>
      </c>
      <c r="I9130" t="s">
        <v>12</v>
      </c>
      <c r="J9130" s="1">
        <v>18.32</v>
      </c>
      <c r="K9130">
        <v>5.5705863233988397</v>
      </c>
      <c r="L9130">
        <v>80</v>
      </c>
      <c r="M9130">
        <v>0.21949403791124</v>
      </c>
      <c r="N9130">
        <v>0.242029100739445</v>
      </c>
      <c r="P9130" t="s">
        <v>42</v>
      </c>
    </row>
    <row r="9131" spans="1:16" x14ac:dyDescent="0.3">
      <c r="A9131" t="str">
        <f t="shared" si="144"/>
        <v>04: Food PubsSouth EnglandPremiumTequilaPatron SilverTotalAll stocking</v>
      </c>
      <c r="B9131" t="s">
        <v>1</v>
      </c>
      <c r="C9131" t="s">
        <v>109</v>
      </c>
      <c r="D9131" t="s">
        <v>106</v>
      </c>
      <c r="E9131" t="s">
        <v>15</v>
      </c>
      <c r="F9131" t="s">
        <v>78</v>
      </c>
      <c r="G9131" t="s">
        <v>94</v>
      </c>
      <c r="H9131" t="s">
        <v>49</v>
      </c>
      <c r="I9131" t="s">
        <v>12</v>
      </c>
      <c r="J9131" s="1">
        <v>28.74</v>
      </c>
      <c r="K9131">
        <v>5.7684846586162406</v>
      </c>
      <c r="L9131">
        <v>38</v>
      </c>
      <c r="M9131">
        <v>0.20950872781490601</v>
      </c>
      <c r="N9131">
        <v>0.17752605777925801</v>
      </c>
      <c r="P9131" t="s">
        <v>42</v>
      </c>
    </row>
    <row r="9132" spans="1:16" x14ac:dyDescent="0.3">
      <c r="A9132" t="str">
        <f t="shared" si="144"/>
        <v>04: Food PubsSouth EnglandPremiumWhite RumBacardi Carta BlancaTotalAll stocking</v>
      </c>
      <c r="B9132" t="s">
        <v>1</v>
      </c>
      <c r="C9132" t="s">
        <v>109</v>
      </c>
      <c r="D9132" t="s">
        <v>106</v>
      </c>
      <c r="E9132" t="s">
        <v>15</v>
      </c>
      <c r="F9132" t="s">
        <v>85</v>
      </c>
      <c r="G9132" t="s">
        <v>86</v>
      </c>
      <c r="H9132" t="s">
        <v>49</v>
      </c>
      <c r="I9132" t="s">
        <v>12</v>
      </c>
      <c r="J9132" s="1">
        <v>26.9</v>
      </c>
      <c r="K9132">
        <v>8.1679314339082403</v>
      </c>
      <c r="L9132">
        <v>302</v>
      </c>
      <c r="M9132">
        <v>0.89947484972048697</v>
      </c>
      <c r="N9132">
        <v>0.90660465349199704</v>
      </c>
      <c r="P9132" t="s">
        <v>42</v>
      </c>
    </row>
    <row r="9133" spans="1:16" x14ac:dyDescent="0.3">
      <c r="A9133" t="str">
        <f t="shared" si="144"/>
        <v>04: Food PubsSouth EnglandPremiumWhite RumBacardi Carta BlancaB: £3 - £3.20All stocking</v>
      </c>
      <c r="B9133" t="s">
        <v>1</v>
      </c>
      <c r="C9133" t="s">
        <v>109</v>
      </c>
      <c r="D9133" t="s">
        <v>106</v>
      </c>
      <c r="E9133" t="s">
        <v>15</v>
      </c>
      <c r="F9133" t="s">
        <v>85</v>
      </c>
      <c r="G9133" t="s">
        <v>86</v>
      </c>
      <c r="H9133" t="s">
        <v>49</v>
      </c>
      <c r="I9133" t="s">
        <v>59</v>
      </c>
      <c r="J9133" s="1">
        <v>26.61</v>
      </c>
      <c r="K9133">
        <v>8.8546032960095609</v>
      </c>
      <c r="L9133">
        <v>64</v>
      </c>
      <c r="M9133">
        <v>0.94431924188826</v>
      </c>
      <c r="N9133">
        <v>0.95133819951338205</v>
      </c>
      <c r="P9133" t="s">
        <v>42</v>
      </c>
    </row>
    <row r="9134" spans="1:16" x14ac:dyDescent="0.3">
      <c r="A9134" t="str">
        <f t="shared" si="144"/>
        <v>04: Food PubsSouth EnglandPremiumWhite RumBacardi Carta BlancaC: £3.20 - £3.40All stocking</v>
      </c>
      <c r="B9134" t="s">
        <v>1</v>
      </c>
      <c r="C9134" t="s">
        <v>109</v>
      </c>
      <c r="D9134" t="s">
        <v>106</v>
      </c>
      <c r="E9134" t="s">
        <v>15</v>
      </c>
      <c r="F9134" t="s">
        <v>85</v>
      </c>
      <c r="G9134" t="s">
        <v>86</v>
      </c>
      <c r="H9134" t="s">
        <v>49</v>
      </c>
      <c r="I9134" t="s">
        <v>52</v>
      </c>
      <c r="J9134" s="1">
        <v>28.89</v>
      </c>
      <c r="K9134">
        <v>9.032617712320679</v>
      </c>
      <c r="L9134">
        <v>101</v>
      </c>
      <c r="M9134">
        <v>0.95049002342574396</v>
      </c>
      <c r="N9134">
        <v>0.94874855197107499</v>
      </c>
      <c r="P9134" t="s">
        <v>42</v>
      </c>
    </row>
    <row r="9135" spans="1:16" x14ac:dyDescent="0.3">
      <c r="A9135" t="str">
        <f t="shared" si="144"/>
        <v>04: Food PubsSouth EnglandPremiumWhite RumBacardi Carta BlancaD: £3.40 - £3.60All stocking</v>
      </c>
      <c r="B9135" t="s">
        <v>1</v>
      </c>
      <c r="C9135" t="s">
        <v>109</v>
      </c>
      <c r="D9135" t="s">
        <v>106</v>
      </c>
      <c r="E9135" t="s">
        <v>15</v>
      </c>
      <c r="F9135" t="s">
        <v>85</v>
      </c>
      <c r="G9135" t="s">
        <v>86</v>
      </c>
      <c r="H9135" t="s">
        <v>49</v>
      </c>
      <c r="I9135" t="s">
        <v>53</v>
      </c>
      <c r="J9135" s="1">
        <v>27.94</v>
      </c>
      <c r="K9135">
        <v>8.5099685422602001</v>
      </c>
      <c r="L9135">
        <v>144</v>
      </c>
      <c r="M9135">
        <v>0.92308231156417597</v>
      </c>
      <c r="N9135">
        <v>0.92992202232302101</v>
      </c>
      <c r="P9135" t="s">
        <v>42</v>
      </c>
    </row>
    <row r="9136" spans="1:16" x14ac:dyDescent="0.3">
      <c r="A9136" t="str">
        <f t="shared" si="144"/>
        <v>04: Food PubsSouth EnglandPremiumWhite RumBacardi Carta BlancaE: £3.60 - £3.80All stocking</v>
      </c>
      <c r="B9136" t="s">
        <v>1</v>
      </c>
      <c r="C9136" t="s">
        <v>109</v>
      </c>
      <c r="D9136" t="s">
        <v>106</v>
      </c>
      <c r="E9136" t="s">
        <v>15</v>
      </c>
      <c r="F9136" t="s">
        <v>85</v>
      </c>
      <c r="G9136" t="s">
        <v>86</v>
      </c>
      <c r="H9136" t="s">
        <v>49</v>
      </c>
      <c r="I9136" t="s">
        <v>54</v>
      </c>
      <c r="J9136" s="1">
        <v>29.35</v>
      </c>
      <c r="K9136">
        <v>8.4762666801797195</v>
      </c>
      <c r="L9136">
        <v>115</v>
      </c>
      <c r="M9136">
        <v>0.87435696277142405</v>
      </c>
      <c r="N9136">
        <v>0.88346077815406798</v>
      </c>
      <c r="P9136" t="s">
        <v>42</v>
      </c>
    </row>
    <row r="9137" spans="1:16" x14ac:dyDescent="0.3">
      <c r="A9137" t="str">
        <f t="shared" si="144"/>
        <v>04: Food PubsSouth EnglandPremiumWhite RumBacardi Carta BlancaF: £3.80 - £4.00All stocking</v>
      </c>
      <c r="B9137" t="s">
        <v>1</v>
      </c>
      <c r="C9137" t="s">
        <v>109</v>
      </c>
      <c r="D9137" t="s">
        <v>106</v>
      </c>
      <c r="E9137" t="s">
        <v>15</v>
      </c>
      <c r="F9137" t="s">
        <v>85</v>
      </c>
      <c r="G9137" t="s">
        <v>86</v>
      </c>
      <c r="H9137" t="s">
        <v>49</v>
      </c>
      <c r="I9137" t="s">
        <v>55</v>
      </c>
      <c r="J9137" s="1">
        <v>26.96</v>
      </c>
      <c r="K9137">
        <v>7.8766921350254799</v>
      </c>
      <c r="L9137">
        <v>81</v>
      </c>
      <c r="M9137">
        <v>0.87308586233506902</v>
      </c>
      <c r="N9137">
        <v>0.87877063175867998</v>
      </c>
      <c r="P9137" t="s">
        <v>42</v>
      </c>
    </row>
    <row r="9138" spans="1:16" x14ac:dyDescent="0.3">
      <c r="A9138" t="str">
        <f t="shared" si="144"/>
        <v>04: Food PubsSouth EnglandPremiumWhite RumBacardi Carta BlancaG: £4.00 - £4.20All stocking</v>
      </c>
      <c r="B9138" t="s">
        <v>1</v>
      </c>
      <c r="C9138" t="s">
        <v>109</v>
      </c>
      <c r="D9138" t="s">
        <v>106</v>
      </c>
      <c r="E9138" t="s">
        <v>15</v>
      </c>
      <c r="F9138" t="s">
        <v>85</v>
      </c>
      <c r="G9138" t="s">
        <v>86</v>
      </c>
      <c r="H9138" t="s">
        <v>49</v>
      </c>
      <c r="I9138" t="s">
        <v>56</v>
      </c>
      <c r="J9138" s="1">
        <v>25.44</v>
      </c>
      <c r="K9138">
        <v>7.4767110937842798</v>
      </c>
      <c r="L9138">
        <v>41</v>
      </c>
      <c r="M9138">
        <v>0.86324897981634996</v>
      </c>
      <c r="N9138">
        <v>0.86872495875559697</v>
      </c>
      <c r="P9138" t="s">
        <v>42</v>
      </c>
    </row>
    <row r="9139" spans="1:16" x14ac:dyDescent="0.3">
      <c r="A9139" t="str">
        <f t="shared" si="144"/>
        <v>04: Food PubsSouth EnglandPremiumWhite RumHavana 3yrsTotalAll stocking</v>
      </c>
      <c r="B9139" t="s">
        <v>1</v>
      </c>
      <c r="C9139" t="s">
        <v>109</v>
      </c>
      <c r="D9139" t="s">
        <v>106</v>
      </c>
      <c r="E9139" t="s">
        <v>15</v>
      </c>
      <c r="F9139" t="s">
        <v>85</v>
      </c>
      <c r="G9139" t="s">
        <v>87</v>
      </c>
      <c r="H9139" t="s">
        <v>49</v>
      </c>
      <c r="I9139" t="s">
        <v>12</v>
      </c>
      <c r="J9139" s="1">
        <v>21.67</v>
      </c>
      <c r="K9139">
        <v>5.6423356614145996</v>
      </c>
      <c r="L9139">
        <v>38</v>
      </c>
      <c r="M9139">
        <v>0.31938317112293402</v>
      </c>
      <c r="N9139">
        <v>0.31007019863380197</v>
      </c>
      <c r="P9139" t="s">
        <v>42</v>
      </c>
    </row>
    <row r="9140" spans="1:16" x14ac:dyDescent="0.3">
      <c r="A9140" t="str">
        <f t="shared" si="144"/>
        <v>04: Food PubsSouth EnglandTotalGinBeefeaterTotalAll stocking</v>
      </c>
      <c r="B9140" t="s">
        <v>1</v>
      </c>
      <c r="C9140" t="s">
        <v>109</v>
      </c>
      <c r="D9140" t="s">
        <v>106</v>
      </c>
      <c r="E9140" t="s">
        <v>12</v>
      </c>
      <c r="F9140" t="s">
        <v>47</v>
      </c>
      <c r="G9140" t="s">
        <v>48</v>
      </c>
      <c r="H9140" t="s">
        <v>49</v>
      </c>
      <c r="I9140" t="s">
        <v>12</v>
      </c>
      <c r="J9140" s="1">
        <v>60.48</v>
      </c>
      <c r="K9140">
        <v>15.34560394560396</v>
      </c>
      <c r="L9140">
        <v>37</v>
      </c>
      <c r="M9140" s="19">
        <v>6.0723960259652397E-2</v>
      </c>
      <c r="N9140" s="19">
        <v>6.2678041774355403E-2</v>
      </c>
      <c r="P9140" t="s">
        <v>42</v>
      </c>
    </row>
    <row r="9141" spans="1:16" x14ac:dyDescent="0.3">
      <c r="A9141" t="str">
        <f t="shared" si="144"/>
        <v>04: Food PubsSouth EnglandTotalGinBeefeater Pink London Dry GinTotalAll stocking</v>
      </c>
      <c r="B9141" t="s">
        <v>1</v>
      </c>
      <c r="C9141" t="s">
        <v>109</v>
      </c>
      <c r="D9141" t="s">
        <v>106</v>
      </c>
      <c r="E9141" t="s">
        <v>12</v>
      </c>
      <c r="F9141" t="s">
        <v>47</v>
      </c>
      <c r="G9141" t="s">
        <v>50</v>
      </c>
      <c r="H9141" t="s">
        <v>49</v>
      </c>
      <c r="I9141" t="s">
        <v>12</v>
      </c>
      <c r="J9141" s="1">
        <v>62.13</v>
      </c>
      <c r="K9141">
        <v>15.974576402133241</v>
      </c>
      <c r="L9141">
        <v>88</v>
      </c>
      <c r="M9141" s="19">
        <v>8.6488154005306794E-2</v>
      </c>
      <c r="N9141" s="19">
        <v>8.6022079716132904E-2</v>
      </c>
      <c r="P9141" t="s">
        <v>42</v>
      </c>
    </row>
    <row r="9142" spans="1:16" x14ac:dyDescent="0.3">
      <c r="A9142" t="str">
        <f t="shared" si="144"/>
        <v>04: Food PubsSouth EnglandTotalGinBeefeater Pink London Dry GinE: £3.60 - £3.80All stocking</v>
      </c>
      <c r="B9142" t="s">
        <v>1</v>
      </c>
      <c r="C9142" t="s">
        <v>109</v>
      </c>
      <c r="D9142" t="s">
        <v>106</v>
      </c>
      <c r="E9142" t="s">
        <v>12</v>
      </c>
      <c r="F9142" t="s">
        <v>47</v>
      </c>
      <c r="G9142" t="s">
        <v>50</v>
      </c>
      <c r="H9142" t="s">
        <v>49</v>
      </c>
      <c r="I9142" t="s">
        <v>54</v>
      </c>
      <c r="J9142" s="1">
        <v>76.58</v>
      </c>
      <c r="K9142">
        <v>20.552220695970718</v>
      </c>
      <c r="L9142">
        <v>28</v>
      </c>
      <c r="M9142">
        <v>0.10826726215923201</v>
      </c>
      <c r="N9142">
        <v>0.108136964039381</v>
      </c>
      <c r="P9142" t="s">
        <v>42</v>
      </c>
    </row>
    <row r="9143" spans="1:16" x14ac:dyDescent="0.3">
      <c r="A9143" t="str">
        <f t="shared" si="144"/>
        <v>04: Food PubsSouth EnglandTotalGinBeefeater Pink London Dry GinF: £3.80 - £4.00All stocking</v>
      </c>
      <c r="B9143" t="s">
        <v>1</v>
      </c>
      <c r="C9143" t="s">
        <v>109</v>
      </c>
      <c r="D9143" t="s">
        <v>106</v>
      </c>
      <c r="E9143" t="s">
        <v>12</v>
      </c>
      <c r="F9143" t="s">
        <v>47</v>
      </c>
      <c r="G9143" t="s">
        <v>50</v>
      </c>
      <c r="H9143" t="s">
        <v>49</v>
      </c>
      <c r="I9143" t="s">
        <v>55</v>
      </c>
      <c r="J9143" s="1">
        <v>81.23</v>
      </c>
      <c r="K9143">
        <v>21.293612690728082</v>
      </c>
      <c r="L9143">
        <v>26</v>
      </c>
      <c r="M9143">
        <v>0.11910005996020601</v>
      </c>
      <c r="N9143">
        <v>0.121399176954733</v>
      </c>
      <c r="P9143" t="s">
        <v>42</v>
      </c>
    </row>
    <row r="9144" spans="1:16" x14ac:dyDescent="0.3">
      <c r="A9144" t="str">
        <f t="shared" si="144"/>
        <v>04: Food PubsSouth EnglandTotalGinBombay Bramble GinTotalAll stocking</v>
      </c>
      <c r="B9144" t="s">
        <v>1</v>
      </c>
      <c r="C9144" t="s">
        <v>109</v>
      </c>
      <c r="D9144" t="s">
        <v>106</v>
      </c>
      <c r="E9144" t="s">
        <v>12</v>
      </c>
      <c r="F9144" t="s">
        <v>47</v>
      </c>
      <c r="G9144" t="s">
        <v>51</v>
      </c>
      <c r="H9144" t="s">
        <v>49</v>
      </c>
      <c r="I9144" t="s">
        <v>12</v>
      </c>
      <c r="J9144" s="1">
        <v>14.05</v>
      </c>
      <c r="K9144">
        <v>3.8809209808499601</v>
      </c>
      <c r="L9144">
        <v>352</v>
      </c>
      <c r="M9144" s="19">
        <v>2.21180960815456E-2</v>
      </c>
      <c r="N9144" s="19">
        <v>2.1077409305213901E-2</v>
      </c>
      <c r="P9144" t="s">
        <v>42</v>
      </c>
    </row>
    <row r="9145" spans="1:16" x14ac:dyDescent="0.3">
      <c r="A9145" t="str">
        <f t="shared" si="144"/>
        <v>04: Food PubsSouth EnglandTotalGinBombay Bramble GinD: £3.40 - £3.60All stocking</v>
      </c>
      <c r="B9145" t="s">
        <v>1</v>
      </c>
      <c r="C9145" t="s">
        <v>109</v>
      </c>
      <c r="D9145" t="s">
        <v>106</v>
      </c>
      <c r="E9145" t="s">
        <v>12</v>
      </c>
      <c r="F9145" t="s">
        <v>47</v>
      </c>
      <c r="G9145" t="s">
        <v>51</v>
      </c>
      <c r="H9145" t="s">
        <v>49</v>
      </c>
      <c r="I9145" t="s">
        <v>53</v>
      </c>
      <c r="J9145" s="1">
        <v>13.69</v>
      </c>
      <c r="K9145">
        <v>4.0189592236467204</v>
      </c>
      <c r="L9145">
        <v>48</v>
      </c>
      <c r="M9145" s="19">
        <v>2.0702557279418499E-2</v>
      </c>
      <c r="N9145" s="19">
        <v>2.0252288321492201E-2</v>
      </c>
      <c r="P9145" t="s">
        <v>42</v>
      </c>
    </row>
    <row r="9146" spans="1:16" x14ac:dyDescent="0.3">
      <c r="A9146" t="str">
        <f t="shared" si="144"/>
        <v>04: Food PubsSouth EnglandTotalGinBombay Bramble GinE: £3.60 - £3.80All stocking</v>
      </c>
      <c r="B9146" t="s">
        <v>1</v>
      </c>
      <c r="C9146" t="s">
        <v>109</v>
      </c>
      <c r="D9146" t="s">
        <v>106</v>
      </c>
      <c r="E9146" t="s">
        <v>12</v>
      </c>
      <c r="F9146" t="s">
        <v>47</v>
      </c>
      <c r="G9146" t="s">
        <v>51</v>
      </c>
      <c r="H9146" t="s">
        <v>49</v>
      </c>
      <c r="I9146" t="s">
        <v>54</v>
      </c>
      <c r="J9146" s="1">
        <v>12.86</v>
      </c>
      <c r="K9146">
        <v>3.6844444748554319</v>
      </c>
      <c r="L9146">
        <v>73</v>
      </c>
      <c r="M9146" s="19">
        <v>2.08568225483757E-2</v>
      </c>
      <c r="N9146" s="19">
        <v>2.0728716571295099E-2</v>
      </c>
      <c r="P9146" t="s">
        <v>42</v>
      </c>
    </row>
    <row r="9147" spans="1:16" x14ac:dyDescent="0.3">
      <c r="A9147" t="str">
        <f t="shared" si="144"/>
        <v>04: Food PubsSouth EnglandTotalGinBombay Bramble GinF: £3.80 - £4.00All stocking</v>
      </c>
      <c r="B9147" t="s">
        <v>1</v>
      </c>
      <c r="C9147" t="s">
        <v>109</v>
      </c>
      <c r="D9147" t="s">
        <v>106</v>
      </c>
      <c r="E9147" t="s">
        <v>12</v>
      </c>
      <c r="F9147" t="s">
        <v>47</v>
      </c>
      <c r="G9147" t="s">
        <v>51</v>
      </c>
      <c r="H9147" t="s">
        <v>49</v>
      </c>
      <c r="I9147" t="s">
        <v>55</v>
      </c>
      <c r="J9147" s="1">
        <v>13.49</v>
      </c>
      <c r="K9147">
        <v>3.631927331927332</v>
      </c>
      <c r="L9147">
        <v>87</v>
      </c>
      <c r="M9147" s="19">
        <v>1.92604957919657E-2</v>
      </c>
      <c r="N9147">
        <v>1.8629228163151001E-2</v>
      </c>
      <c r="P9147" t="s">
        <v>42</v>
      </c>
    </row>
    <row r="9148" spans="1:16" x14ac:dyDescent="0.3">
      <c r="A9148" t="str">
        <f t="shared" ref="A9148:A9211" si="145">C9148&amp;D9148&amp;E9148&amp;F9148&amp;G9148&amp;I9148&amp;P9148</f>
        <v>04: Food PubsSouth EnglandTotalGinBombay Bramble GinG: £4.00 - £4.20All stocking</v>
      </c>
      <c r="B9148" t="s">
        <v>1</v>
      </c>
      <c r="C9148" t="s">
        <v>109</v>
      </c>
      <c r="D9148" t="s">
        <v>106</v>
      </c>
      <c r="E9148" t="s">
        <v>12</v>
      </c>
      <c r="F9148" t="s">
        <v>47</v>
      </c>
      <c r="G9148" t="s">
        <v>51</v>
      </c>
      <c r="H9148" t="s">
        <v>49</v>
      </c>
      <c r="I9148" t="s">
        <v>56</v>
      </c>
      <c r="J9148" s="1">
        <v>12.85</v>
      </c>
      <c r="K9148">
        <v>3.5419654536743161</v>
      </c>
      <c r="L9148">
        <v>79</v>
      </c>
      <c r="M9148">
        <v>2.1593545308649001E-2</v>
      </c>
      <c r="N9148" s="19">
        <v>2.0464514631132899E-2</v>
      </c>
      <c r="P9148" t="s">
        <v>42</v>
      </c>
    </row>
    <row r="9149" spans="1:16" x14ac:dyDescent="0.3">
      <c r="A9149" t="str">
        <f t="shared" si="145"/>
        <v>04: Food PubsSouth EnglandTotalGinBombay Bramble GinH: £4.20 - £4.40All stocking</v>
      </c>
      <c r="B9149" t="s">
        <v>1</v>
      </c>
      <c r="C9149" t="s">
        <v>109</v>
      </c>
      <c r="D9149" t="s">
        <v>106</v>
      </c>
      <c r="E9149" t="s">
        <v>12</v>
      </c>
      <c r="F9149" t="s">
        <v>47</v>
      </c>
      <c r="G9149" t="s">
        <v>51</v>
      </c>
      <c r="H9149" t="s">
        <v>49</v>
      </c>
      <c r="I9149" t="s">
        <v>60</v>
      </c>
      <c r="J9149" s="1">
        <v>17.579999999999998</v>
      </c>
      <c r="K9149">
        <v>4.5923440800201201</v>
      </c>
      <c r="L9149">
        <v>71</v>
      </c>
      <c r="M9149" s="19">
        <v>2.9765608686110199E-2</v>
      </c>
      <c r="N9149" s="19">
        <v>2.7569755058572901E-2</v>
      </c>
      <c r="P9149" t="s">
        <v>42</v>
      </c>
    </row>
    <row r="9150" spans="1:16" x14ac:dyDescent="0.3">
      <c r="A9150" t="str">
        <f t="shared" si="145"/>
        <v>04: Food PubsSouth EnglandTotalGinBombay SapphireA: &lt;£3All stocking</v>
      </c>
      <c r="B9150" t="s">
        <v>1</v>
      </c>
      <c r="C9150" t="s">
        <v>109</v>
      </c>
      <c r="D9150" t="s">
        <v>106</v>
      </c>
      <c r="E9150" t="s">
        <v>12</v>
      </c>
      <c r="F9150" t="s">
        <v>47</v>
      </c>
      <c r="G9150" t="s">
        <v>57</v>
      </c>
      <c r="H9150" t="s">
        <v>49</v>
      </c>
      <c r="I9150" t="s">
        <v>58</v>
      </c>
      <c r="J9150" s="1">
        <v>21.7</v>
      </c>
      <c r="K9150">
        <v>6.9656965389108407</v>
      </c>
      <c r="L9150">
        <v>84</v>
      </c>
      <c r="M9150" s="19">
        <v>6.1027076176035901E-2</v>
      </c>
      <c r="N9150" s="19">
        <v>5.27045837188614E-2</v>
      </c>
      <c r="P9150" t="s">
        <v>42</v>
      </c>
    </row>
    <row r="9151" spans="1:16" x14ac:dyDescent="0.3">
      <c r="A9151" t="str">
        <f t="shared" si="145"/>
        <v>04: Food PubsSouth EnglandTotalGinBombay SapphireTotalAll stocking</v>
      </c>
      <c r="B9151" t="s">
        <v>1</v>
      </c>
      <c r="C9151" t="s">
        <v>109</v>
      </c>
      <c r="D9151" t="s">
        <v>106</v>
      </c>
      <c r="E9151" t="s">
        <v>12</v>
      </c>
      <c r="F9151" t="s">
        <v>47</v>
      </c>
      <c r="G9151" t="s">
        <v>57</v>
      </c>
      <c r="H9151" t="s">
        <v>49</v>
      </c>
      <c r="I9151" t="s">
        <v>12</v>
      </c>
      <c r="J9151" s="1">
        <v>30.84</v>
      </c>
      <c r="K9151">
        <v>9.50151837216616</v>
      </c>
      <c r="L9151">
        <v>741</v>
      </c>
      <c r="M9151" s="19">
        <v>7.4655191385422703E-2</v>
      </c>
      <c r="N9151" s="19">
        <v>7.7490966995829497E-2</v>
      </c>
      <c r="P9151" t="s">
        <v>42</v>
      </c>
    </row>
    <row r="9152" spans="1:16" x14ac:dyDescent="0.3">
      <c r="A9152" t="str">
        <f t="shared" si="145"/>
        <v>04: Food PubsSouth EnglandTotalGinBombay SapphireB: £3 - £3.20All stocking</v>
      </c>
      <c r="B9152" t="s">
        <v>1</v>
      </c>
      <c r="C9152" t="s">
        <v>109</v>
      </c>
      <c r="D9152" t="s">
        <v>106</v>
      </c>
      <c r="E9152" t="s">
        <v>12</v>
      </c>
      <c r="F9152" t="s">
        <v>47</v>
      </c>
      <c r="G9152" t="s">
        <v>57</v>
      </c>
      <c r="H9152" t="s">
        <v>49</v>
      </c>
      <c r="I9152" t="s">
        <v>59</v>
      </c>
      <c r="J9152" s="1">
        <v>25.3</v>
      </c>
      <c r="K9152">
        <v>8.1540682729968399</v>
      </c>
      <c r="L9152">
        <v>70</v>
      </c>
      <c r="M9152" s="19">
        <v>6.0239533015431501E-2</v>
      </c>
      <c r="N9152">
        <v>5.5221376946917998E-2</v>
      </c>
      <c r="P9152" t="s">
        <v>42</v>
      </c>
    </row>
    <row r="9153" spans="1:16" x14ac:dyDescent="0.3">
      <c r="A9153" t="str">
        <f t="shared" si="145"/>
        <v>04: Food PubsSouth EnglandTotalGinBombay SapphireC: £3.20 - £3.40All stocking</v>
      </c>
      <c r="B9153" t="s">
        <v>1</v>
      </c>
      <c r="C9153" t="s">
        <v>109</v>
      </c>
      <c r="D9153" t="s">
        <v>106</v>
      </c>
      <c r="E9153" t="s">
        <v>12</v>
      </c>
      <c r="F9153" t="s">
        <v>47</v>
      </c>
      <c r="G9153" t="s">
        <v>57</v>
      </c>
      <c r="H9153" t="s">
        <v>49</v>
      </c>
      <c r="I9153" t="s">
        <v>52</v>
      </c>
      <c r="J9153" s="1">
        <v>31.3</v>
      </c>
      <c r="K9153">
        <v>10.016592324744479</v>
      </c>
      <c r="L9153">
        <v>138</v>
      </c>
      <c r="M9153" s="19">
        <v>7.7658642946151199E-2</v>
      </c>
      <c r="N9153">
        <v>7.6934792724472997E-2</v>
      </c>
      <c r="P9153" t="s">
        <v>42</v>
      </c>
    </row>
    <row r="9154" spans="1:16" x14ac:dyDescent="0.3">
      <c r="A9154" t="str">
        <f t="shared" si="145"/>
        <v>04: Food PubsSouth EnglandTotalGinBombay SapphireD: £3.40 - £3.60All stocking</v>
      </c>
      <c r="B9154" t="s">
        <v>1</v>
      </c>
      <c r="C9154" t="s">
        <v>109</v>
      </c>
      <c r="D9154" t="s">
        <v>106</v>
      </c>
      <c r="E9154" t="s">
        <v>12</v>
      </c>
      <c r="F9154" t="s">
        <v>47</v>
      </c>
      <c r="G9154" t="s">
        <v>57</v>
      </c>
      <c r="H9154" t="s">
        <v>49</v>
      </c>
      <c r="I9154" t="s">
        <v>53</v>
      </c>
      <c r="J9154" s="1">
        <v>29.76</v>
      </c>
      <c r="K9154">
        <v>10.0796775499382</v>
      </c>
      <c r="L9154">
        <v>211</v>
      </c>
      <c r="M9154">
        <v>7.1296165839551007E-2</v>
      </c>
      <c r="N9154" s="19">
        <v>8.1114094393944305E-2</v>
      </c>
      <c r="P9154" t="s">
        <v>42</v>
      </c>
    </row>
    <row r="9155" spans="1:16" x14ac:dyDescent="0.3">
      <c r="A9155" t="str">
        <f t="shared" si="145"/>
        <v>04: Food PubsSouth EnglandTotalGinBombay SapphireE: £3.60 - £3.80All stocking</v>
      </c>
      <c r="B9155" t="s">
        <v>1</v>
      </c>
      <c r="C9155" t="s">
        <v>109</v>
      </c>
      <c r="D9155" t="s">
        <v>106</v>
      </c>
      <c r="E9155" t="s">
        <v>12</v>
      </c>
      <c r="F9155" t="s">
        <v>47</v>
      </c>
      <c r="G9155" t="s">
        <v>57</v>
      </c>
      <c r="H9155" t="s">
        <v>49</v>
      </c>
      <c r="I9155" t="s">
        <v>54</v>
      </c>
      <c r="J9155" s="1">
        <v>36.71</v>
      </c>
      <c r="K9155">
        <v>11.53422971014712</v>
      </c>
      <c r="L9155">
        <v>218</v>
      </c>
      <c r="M9155" s="19">
        <v>7.8036820425776296E-2</v>
      </c>
      <c r="N9155" s="19">
        <v>8.4685288449870694E-2</v>
      </c>
      <c r="P9155" t="s">
        <v>42</v>
      </c>
    </row>
    <row r="9156" spans="1:16" x14ac:dyDescent="0.3">
      <c r="A9156" t="str">
        <f t="shared" si="145"/>
        <v>04: Food PubsSouth EnglandTotalGinBombay SapphireF: £3.80 - £4.00All stocking</v>
      </c>
      <c r="B9156" t="s">
        <v>1</v>
      </c>
      <c r="C9156" t="s">
        <v>109</v>
      </c>
      <c r="D9156" t="s">
        <v>106</v>
      </c>
      <c r="E9156" t="s">
        <v>12</v>
      </c>
      <c r="F9156" t="s">
        <v>47</v>
      </c>
      <c r="G9156" t="s">
        <v>57</v>
      </c>
      <c r="H9156" t="s">
        <v>49</v>
      </c>
      <c r="I9156" t="s">
        <v>55</v>
      </c>
      <c r="J9156" s="1">
        <v>36.42</v>
      </c>
      <c r="K9156">
        <v>10.899593731702721</v>
      </c>
      <c r="L9156">
        <v>211</v>
      </c>
      <c r="M9156" s="19">
        <v>7.7041596866331497E-2</v>
      </c>
      <c r="N9156" s="19">
        <v>8.1686783928173703E-2</v>
      </c>
      <c r="P9156" t="s">
        <v>42</v>
      </c>
    </row>
    <row r="9157" spans="1:16" x14ac:dyDescent="0.3">
      <c r="A9157" t="str">
        <f t="shared" si="145"/>
        <v>04: Food PubsSouth EnglandTotalGinBombay SapphireG: £4.00 - £4.20All stocking</v>
      </c>
      <c r="B9157" t="s">
        <v>1</v>
      </c>
      <c r="C9157" t="s">
        <v>109</v>
      </c>
      <c r="D9157" t="s">
        <v>106</v>
      </c>
      <c r="E9157" t="s">
        <v>12</v>
      </c>
      <c r="F9157" t="s">
        <v>47</v>
      </c>
      <c r="G9157" t="s">
        <v>57</v>
      </c>
      <c r="H9157" t="s">
        <v>49</v>
      </c>
      <c r="I9157" t="s">
        <v>56</v>
      </c>
      <c r="J9157" s="1">
        <v>40.03</v>
      </c>
      <c r="K9157">
        <v>11.631535694881562</v>
      </c>
      <c r="L9157">
        <v>133</v>
      </c>
      <c r="M9157" s="19">
        <v>7.9965628243714795E-2</v>
      </c>
      <c r="N9157">
        <v>8.4969822538510001E-2</v>
      </c>
      <c r="P9157" t="s">
        <v>42</v>
      </c>
    </row>
    <row r="9158" spans="1:16" x14ac:dyDescent="0.3">
      <c r="A9158" t="str">
        <f t="shared" si="145"/>
        <v>04: Food PubsSouth EnglandTotalGinBombay SapphireH: £4.20 - £4.40All stocking</v>
      </c>
      <c r="B9158" t="s">
        <v>1</v>
      </c>
      <c r="C9158" t="s">
        <v>109</v>
      </c>
      <c r="D9158" t="s">
        <v>106</v>
      </c>
      <c r="E9158" t="s">
        <v>12</v>
      </c>
      <c r="F9158" t="s">
        <v>47</v>
      </c>
      <c r="G9158" t="s">
        <v>57</v>
      </c>
      <c r="H9158" t="s">
        <v>49</v>
      </c>
      <c r="I9158" t="s">
        <v>60</v>
      </c>
      <c r="J9158" s="1">
        <v>36.340000000000003</v>
      </c>
      <c r="K9158">
        <v>10.362399649412639</v>
      </c>
      <c r="L9158">
        <v>77</v>
      </c>
      <c r="M9158">
        <v>8.1324071152875002E-2</v>
      </c>
      <c r="N9158" s="19">
        <v>8.3722849734889596E-2</v>
      </c>
      <c r="P9158" t="s">
        <v>42</v>
      </c>
    </row>
    <row r="9159" spans="1:16" x14ac:dyDescent="0.3">
      <c r="A9159" t="str">
        <f t="shared" si="145"/>
        <v>04: Food PubsSouth EnglandTotalGinBombay SapphireI: £4.40 - £4.60All stocking</v>
      </c>
      <c r="B9159" t="s">
        <v>1</v>
      </c>
      <c r="C9159" t="s">
        <v>109</v>
      </c>
      <c r="D9159" t="s">
        <v>106</v>
      </c>
      <c r="E9159" t="s">
        <v>12</v>
      </c>
      <c r="F9159" t="s">
        <v>47</v>
      </c>
      <c r="G9159" t="s">
        <v>57</v>
      </c>
      <c r="H9159" t="s">
        <v>49</v>
      </c>
      <c r="I9159" t="s">
        <v>64</v>
      </c>
      <c r="J9159" s="1">
        <v>30.78</v>
      </c>
      <c r="K9159">
        <v>8.7315406815406806</v>
      </c>
      <c r="L9159">
        <v>50</v>
      </c>
      <c r="M9159" s="19">
        <v>7.7043871863640895E-2</v>
      </c>
      <c r="N9159" s="19">
        <v>7.8383752523489295E-2</v>
      </c>
      <c r="P9159" t="s">
        <v>42</v>
      </c>
    </row>
    <row r="9160" spans="1:16" x14ac:dyDescent="0.3">
      <c r="A9160" t="str">
        <f t="shared" si="145"/>
        <v>04: Food PubsSouth EnglandTotalGinGordonsA: &lt;£3All stocking</v>
      </c>
      <c r="B9160" t="s">
        <v>1</v>
      </c>
      <c r="C9160" t="s">
        <v>109</v>
      </c>
      <c r="D9160" t="s">
        <v>106</v>
      </c>
      <c r="E9160" t="s">
        <v>12</v>
      </c>
      <c r="F9160" t="s">
        <v>47</v>
      </c>
      <c r="G9160" t="s">
        <v>61</v>
      </c>
      <c r="H9160" t="s">
        <v>49</v>
      </c>
      <c r="I9160" t="s">
        <v>58</v>
      </c>
      <c r="J9160" s="1">
        <v>51.41</v>
      </c>
      <c r="K9160">
        <v>17.417129716161959</v>
      </c>
      <c r="L9160">
        <v>155</v>
      </c>
      <c r="M9160">
        <v>0.15913008116371799</v>
      </c>
      <c r="N9160">
        <v>0.15055370857424699</v>
      </c>
      <c r="P9160" t="s">
        <v>42</v>
      </c>
    </row>
    <row r="9161" spans="1:16" x14ac:dyDescent="0.3">
      <c r="A9161" t="str">
        <f t="shared" si="145"/>
        <v>04: Food PubsSouth EnglandTotalGinGordonsTotalAll stocking</v>
      </c>
      <c r="B9161" t="s">
        <v>1</v>
      </c>
      <c r="C9161" t="s">
        <v>109</v>
      </c>
      <c r="D9161" t="s">
        <v>106</v>
      </c>
      <c r="E9161" t="s">
        <v>12</v>
      </c>
      <c r="F9161" t="s">
        <v>47</v>
      </c>
      <c r="G9161" t="s">
        <v>61</v>
      </c>
      <c r="H9161" t="s">
        <v>49</v>
      </c>
      <c r="I9161" t="s">
        <v>12</v>
      </c>
      <c r="J9161" s="1">
        <v>57.71</v>
      </c>
      <c r="K9161">
        <v>17.505006531929599</v>
      </c>
      <c r="L9161">
        <v>780</v>
      </c>
      <c r="M9161">
        <v>0.16063290348357301</v>
      </c>
      <c r="N9161">
        <v>0.16096162458789601</v>
      </c>
      <c r="P9161" t="s">
        <v>42</v>
      </c>
    </row>
    <row r="9162" spans="1:16" x14ac:dyDescent="0.3">
      <c r="A9162" t="str">
        <f t="shared" si="145"/>
        <v>04: Food PubsSouth EnglandTotalGinGordonsB: £3 - £3.20All stocking</v>
      </c>
      <c r="B9162" t="s">
        <v>1</v>
      </c>
      <c r="C9162" t="s">
        <v>109</v>
      </c>
      <c r="D9162" t="s">
        <v>106</v>
      </c>
      <c r="E9162" t="s">
        <v>12</v>
      </c>
      <c r="F9162" t="s">
        <v>47</v>
      </c>
      <c r="G9162" t="s">
        <v>61</v>
      </c>
      <c r="H9162" t="s">
        <v>49</v>
      </c>
      <c r="I9162" t="s">
        <v>59</v>
      </c>
      <c r="J9162" s="1">
        <v>62.09</v>
      </c>
      <c r="K9162">
        <v>19.744543972287879</v>
      </c>
      <c r="L9162">
        <v>164</v>
      </c>
      <c r="M9162">
        <v>0.15515667926623999</v>
      </c>
      <c r="N9162">
        <v>0.15402219332609501</v>
      </c>
      <c r="P9162" t="s">
        <v>42</v>
      </c>
    </row>
    <row r="9163" spans="1:16" x14ac:dyDescent="0.3">
      <c r="A9163" t="str">
        <f t="shared" si="145"/>
        <v>04: Food PubsSouth EnglandTotalGinGordonsC: £3.20 - £3.40All stocking</v>
      </c>
      <c r="B9163" t="s">
        <v>1</v>
      </c>
      <c r="C9163" t="s">
        <v>109</v>
      </c>
      <c r="D9163" t="s">
        <v>106</v>
      </c>
      <c r="E9163" t="s">
        <v>12</v>
      </c>
      <c r="F9163" t="s">
        <v>47</v>
      </c>
      <c r="G9163" t="s">
        <v>61</v>
      </c>
      <c r="H9163" t="s">
        <v>49</v>
      </c>
      <c r="I9163" t="s">
        <v>52</v>
      </c>
      <c r="J9163" s="1">
        <v>61.19</v>
      </c>
      <c r="K9163">
        <v>18.10662892277476</v>
      </c>
      <c r="L9163">
        <v>288</v>
      </c>
      <c r="M9163">
        <v>0.155187801628835</v>
      </c>
      <c r="N9163">
        <v>0.15643672664689501</v>
      </c>
      <c r="P9163" t="s">
        <v>42</v>
      </c>
    </row>
    <row r="9164" spans="1:16" x14ac:dyDescent="0.3">
      <c r="A9164" t="str">
        <f t="shared" si="145"/>
        <v>04: Food PubsSouth EnglandTotalGinGordonsD: £3.40 - £3.60All stocking</v>
      </c>
      <c r="B9164" t="s">
        <v>1</v>
      </c>
      <c r="C9164" t="s">
        <v>109</v>
      </c>
      <c r="D9164" t="s">
        <v>106</v>
      </c>
      <c r="E9164" t="s">
        <v>12</v>
      </c>
      <c r="F9164" t="s">
        <v>47</v>
      </c>
      <c r="G9164" t="s">
        <v>61</v>
      </c>
      <c r="H9164" t="s">
        <v>49</v>
      </c>
      <c r="I9164" t="s">
        <v>53</v>
      </c>
      <c r="J9164" s="1">
        <v>63.19</v>
      </c>
      <c r="K9164">
        <v>18.6932630910756</v>
      </c>
      <c r="L9164">
        <v>320</v>
      </c>
      <c r="M9164">
        <v>0.16281785684293501</v>
      </c>
      <c r="N9164">
        <v>0.166850596595466</v>
      </c>
      <c r="P9164" t="s">
        <v>42</v>
      </c>
    </row>
    <row r="9165" spans="1:16" x14ac:dyDescent="0.3">
      <c r="A9165" t="str">
        <f t="shared" si="145"/>
        <v>04: Food PubsSouth EnglandTotalGinGordonsE: £3.60 - £3.80All stocking</v>
      </c>
      <c r="B9165" t="s">
        <v>1</v>
      </c>
      <c r="C9165" t="s">
        <v>109</v>
      </c>
      <c r="D9165" t="s">
        <v>106</v>
      </c>
      <c r="E9165" t="s">
        <v>12</v>
      </c>
      <c r="F9165" t="s">
        <v>47</v>
      </c>
      <c r="G9165" t="s">
        <v>61</v>
      </c>
      <c r="H9165" t="s">
        <v>49</v>
      </c>
      <c r="I9165" t="s">
        <v>54</v>
      </c>
      <c r="J9165" s="1">
        <v>61.71</v>
      </c>
      <c r="K9165">
        <v>17.960001326019281</v>
      </c>
      <c r="L9165">
        <v>167</v>
      </c>
      <c r="M9165">
        <v>0.16185279966796801</v>
      </c>
      <c r="N9165">
        <v>0.16662428452248701</v>
      </c>
      <c r="P9165" t="s">
        <v>42</v>
      </c>
    </row>
    <row r="9166" spans="1:16" x14ac:dyDescent="0.3">
      <c r="A9166" t="str">
        <f t="shared" si="145"/>
        <v>04: Food PubsSouth EnglandTotalGinGordonsF: £3.80 - £4.00All stocking</v>
      </c>
      <c r="B9166" t="s">
        <v>1</v>
      </c>
      <c r="C9166" t="s">
        <v>109</v>
      </c>
      <c r="D9166" t="s">
        <v>106</v>
      </c>
      <c r="E9166" t="s">
        <v>12</v>
      </c>
      <c r="F9166" t="s">
        <v>47</v>
      </c>
      <c r="G9166" t="s">
        <v>61</v>
      </c>
      <c r="H9166" t="s">
        <v>49</v>
      </c>
      <c r="I9166" t="s">
        <v>55</v>
      </c>
      <c r="J9166" s="1">
        <v>58.52</v>
      </c>
      <c r="K9166">
        <v>16.559970122470119</v>
      </c>
      <c r="L9166">
        <v>126</v>
      </c>
      <c r="M9166">
        <v>0.160803047834818</v>
      </c>
      <c r="N9166">
        <v>0.156610216958572</v>
      </c>
      <c r="P9166" t="s">
        <v>42</v>
      </c>
    </row>
    <row r="9167" spans="1:16" x14ac:dyDescent="0.3">
      <c r="A9167" t="str">
        <f t="shared" si="145"/>
        <v>04: Food PubsSouth EnglandTotalGinGordonsG: £4.00 - £4.20All stocking</v>
      </c>
      <c r="B9167" t="s">
        <v>1</v>
      </c>
      <c r="C9167" t="s">
        <v>109</v>
      </c>
      <c r="D9167" t="s">
        <v>106</v>
      </c>
      <c r="E9167" t="s">
        <v>12</v>
      </c>
      <c r="F9167" t="s">
        <v>47</v>
      </c>
      <c r="G9167" t="s">
        <v>61</v>
      </c>
      <c r="H9167" t="s">
        <v>49</v>
      </c>
      <c r="I9167" t="s">
        <v>56</v>
      </c>
      <c r="J9167" s="1">
        <v>56.13</v>
      </c>
      <c r="K9167">
        <v>16.771915216787001</v>
      </c>
      <c r="L9167">
        <v>117</v>
      </c>
      <c r="M9167">
        <v>0.19120060772328101</v>
      </c>
      <c r="N9167">
        <v>0.18976035359929999</v>
      </c>
      <c r="P9167" t="s">
        <v>42</v>
      </c>
    </row>
    <row r="9168" spans="1:16" x14ac:dyDescent="0.3">
      <c r="A9168" t="str">
        <f t="shared" si="145"/>
        <v>04: Food PubsSouth EnglandTotalGinGordonsH: £4.20 - £4.40All stocking</v>
      </c>
      <c r="B9168" t="s">
        <v>1</v>
      </c>
      <c r="C9168" t="s">
        <v>109</v>
      </c>
      <c r="D9168" t="s">
        <v>106</v>
      </c>
      <c r="E9168" t="s">
        <v>12</v>
      </c>
      <c r="F9168" t="s">
        <v>47</v>
      </c>
      <c r="G9168" t="s">
        <v>61</v>
      </c>
      <c r="H9168" t="s">
        <v>49</v>
      </c>
      <c r="I9168" t="s">
        <v>60</v>
      </c>
      <c r="J9168" s="1">
        <v>56.61</v>
      </c>
      <c r="K9168">
        <v>15.399484287642199</v>
      </c>
      <c r="L9168">
        <v>76</v>
      </c>
      <c r="M9168">
        <v>0.14637256585400801</v>
      </c>
      <c r="N9168">
        <v>0.138733971847605</v>
      </c>
      <c r="P9168" t="s">
        <v>42</v>
      </c>
    </row>
    <row r="9169" spans="1:16" x14ac:dyDescent="0.3">
      <c r="A9169" t="str">
        <f t="shared" si="145"/>
        <v>04: Food PubsSouth EnglandTotalGinGordonsI: £4.40 - £4.60All stocking</v>
      </c>
      <c r="B9169" t="s">
        <v>1</v>
      </c>
      <c r="C9169" t="s">
        <v>109</v>
      </c>
      <c r="D9169" t="s">
        <v>106</v>
      </c>
      <c r="E9169" t="s">
        <v>12</v>
      </c>
      <c r="F9169" t="s">
        <v>47</v>
      </c>
      <c r="G9169" t="s">
        <v>61</v>
      </c>
      <c r="H9169" t="s">
        <v>49</v>
      </c>
      <c r="I9169" t="s">
        <v>64</v>
      </c>
      <c r="J9169" s="1">
        <v>56.42</v>
      </c>
      <c r="K9169">
        <v>15.663555371182481</v>
      </c>
      <c r="L9169">
        <v>59</v>
      </c>
      <c r="M9169">
        <v>0.173473319380332</v>
      </c>
      <c r="N9169">
        <v>0.161158329786212</v>
      </c>
      <c r="P9169" t="s">
        <v>42</v>
      </c>
    </row>
    <row r="9170" spans="1:16" x14ac:dyDescent="0.3">
      <c r="A9170" t="str">
        <f t="shared" si="145"/>
        <v>04: Food PubsSouth EnglandTotalGinGordonsJ: £4.60 - £4.80All stocking</v>
      </c>
      <c r="B9170" t="s">
        <v>1</v>
      </c>
      <c r="C9170" t="s">
        <v>109</v>
      </c>
      <c r="D9170" t="s">
        <v>106</v>
      </c>
      <c r="E9170" t="s">
        <v>12</v>
      </c>
      <c r="F9170" t="s">
        <v>47</v>
      </c>
      <c r="G9170" t="s">
        <v>61</v>
      </c>
      <c r="H9170" t="s">
        <v>49</v>
      </c>
      <c r="I9170" t="s">
        <v>65</v>
      </c>
      <c r="J9170" s="1">
        <v>53.22</v>
      </c>
      <c r="K9170">
        <v>14.009565637614401</v>
      </c>
      <c r="L9170">
        <v>41</v>
      </c>
      <c r="M9170">
        <v>0.13694417018574301</v>
      </c>
      <c r="N9170">
        <v>0.13162353528687901</v>
      </c>
      <c r="P9170" t="s">
        <v>42</v>
      </c>
    </row>
    <row r="9171" spans="1:16" x14ac:dyDescent="0.3">
      <c r="A9171" t="str">
        <f t="shared" si="145"/>
        <v>04: Food PubsSouth EnglandTotalGinGordonsL: £5.00 - £5.20All stocking</v>
      </c>
      <c r="B9171" t="s">
        <v>1</v>
      </c>
      <c r="C9171" t="s">
        <v>109</v>
      </c>
      <c r="D9171" t="s">
        <v>106</v>
      </c>
      <c r="E9171" t="s">
        <v>12</v>
      </c>
      <c r="F9171" t="s">
        <v>47</v>
      </c>
      <c r="G9171" t="s">
        <v>61</v>
      </c>
      <c r="H9171" t="s">
        <v>49</v>
      </c>
      <c r="I9171" t="s">
        <v>90</v>
      </c>
      <c r="J9171" s="1">
        <v>43.42</v>
      </c>
      <c r="K9171">
        <v>10.721889776889759</v>
      </c>
      <c r="L9171">
        <v>25</v>
      </c>
      <c r="M9171">
        <v>0.16938447746419699</v>
      </c>
      <c r="N9171">
        <v>0.15707718364384199</v>
      </c>
      <c r="P9171" t="s">
        <v>42</v>
      </c>
    </row>
    <row r="9172" spans="1:16" x14ac:dyDescent="0.3">
      <c r="A9172" t="str">
        <f t="shared" si="145"/>
        <v>04: Food PubsSouth EnglandTotalGinGordons Pink GinA: &lt;£3All stocking</v>
      </c>
      <c r="B9172" t="s">
        <v>1</v>
      </c>
      <c r="C9172" t="s">
        <v>109</v>
      </c>
      <c r="D9172" t="s">
        <v>106</v>
      </c>
      <c r="E9172" t="s">
        <v>12</v>
      </c>
      <c r="F9172" t="s">
        <v>47</v>
      </c>
      <c r="G9172" t="s">
        <v>62</v>
      </c>
      <c r="H9172" t="s">
        <v>49</v>
      </c>
      <c r="I9172" t="s">
        <v>58</v>
      </c>
      <c r="J9172" s="1">
        <v>90.82</v>
      </c>
      <c r="K9172">
        <v>27.675698214828639</v>
      </c>
      <c r="L9172">
        <v>161</v>
      </c>
      <c r="M9172">
        <v>0.23868394033977</v>
      </c>
      <c r="N9172">
        <v>0.22325302349614401</v>
      </c>
      <c r="P9172" t="s">
        <v>42</v>
      </c>
    </row>
    <row r="9173" spans="1:16" x14ac:dyDescent="0.3">
      <c r="A9173" t="str">
        <f t="shared" si="145"/>
        <v>04: Food PubsSouth EnglandTotalGinGordons Pink GinTotalAll stocking</v>
      </c>
      <c r="B9173" t="s">
        <v>1</v>
      </c>
      <c r="C9173" t="s">
        <v>109</v>
      </c>
      <c r="D9173" t="s">
        <v>106</v>
      </c>
      <c r="E9173" t="s">
        <v>12</v>
      </c>
      <c r="F9173" t="s">
        <v>47</v>
      </c>
      <c r="G9173" t="s">
        <v>62</v>
      </c>
      <c r="H9173" t="s">
        <v>49</v>
      </c>
      <c r="I9173" t="s">
        <v>12</v>
      </c>
      <c r="J9173" s="1">
        <v>71.55</v>
      </c>
      <c r="K9173">
        <v>21.431884109051239</v>
      </c>
      <c r="L9173">
        <v>796</v>
      </c>
      <c r="M9173">
        <v>0.20590078591140801</v>
      </c>
      <c r="N9173">
        <v>0.205936034711484</v>
      </c>
      <c r="P9173" t="s">
        <v>42</v>
      </c>
    </row>
    <row r="9174" spans="1:16" x14ac:dyDescent="0.3">
      <c r="A9174" t="str">
        <f t="shared" si="145"/>
        <v>04: Food PubsSouth EnglandTotalGinGordons Pink GinB: £3 - £3.20All stocking</v>
      </c>
      <c r="B9174" t="s">
        <v>1</v>
      </c>
      <c r="C9174" t="s">
        <v>109</v>
      </c>
      <c r="D9174" t="s">
        <v>106</v>
      </c>
      <c r="E9174" t="s">
        <v>12</v>
      </c>
      <c r="F9174" t="s">
        <v>47</v>
      </c>
      <c r="G9174" t="s">
        <v>62</v>
      </c>
      <c r="H9174" t="s">
        <v>49</v>
      </c>
      <c r="I9174" t="s">
        <v>59</v>
      </c>
      <c r="J9174" s="1">
        <v>84.59</v>
      </c>
      <c r="K9174">
        <v>26.842579176548639</v>
      </c>
      <c r="L9174">
        <v>131</v>
      </c>
      <c r="M9174">
        <v>0.24105222531658399</v>
      </c>
      <c r="N9174">
        <v>0.22704140876642101</v>
      </c>
      <c r="P9174" t="s">
        <v>42</v>
      </c>
    </row>
    <row r="9175" spans="1:16" x14ac:dyDescent="0.3">
      <c r="A9175" t="str">
        <f t="shared" si="145"/>
        <v>04: Food PubsSouth EnglandTotalGinGordons Pink GinC: £3.20 - £3.40All stocking</v>
      </c>
      <c r="B9175" t="s">
        <v>1</v>
      </c>
      <c r="C9175" t="s">
        <v>109</v>
      </c>
      <c r="D9175" t="s">
        <v>106</v>
      </c>
      <c r="E9175" t="s">
        <v>12</v>
      </c>
      <c r="F9175" t="s">
        <v>47</v>
      </c>
      <c r="G9175" t="s">
        <v>62</v>
      </c>
      <c r="H9175" t="s">
        <v>49</v>
      </c>
      <c r="I9175" t="s">
        <v>52</v>
      </c>
      <c r="J9175" s="1">
        <v>76.63</v>
      </c>
      <c r="K9175">
        <v>23.836867219906882</v>
      </c>
      <c r="L9175">
        <v>227</v>
      </c>
      <c r="M9175">
        <v>0.22706625901597199</v>
      </c>
      <c r="N9175">
        <v>0.21642743879868301</v>
      </c>
      <c r="P9175" t="s">
        <v>42</v>
      </c>
    </row>
    <row r="9176" spans="1:16" x14ac:dyDescent="0.3">
      <c r="A9176" t="str">
        <f t="shared" si="145"/>
        <v>04: Food PubsSouth EnglandTotalGinGordons Pink GinD: £3.40 - £3.60All stocking</v>
      </c>
      <c r="B9176" t="s">
        <v>1</v>
      </c>
      <c r="C9176" t="s">
        <v>109</v>
      </c>
      <c r="D9176" t="s">
        <v>106</v>
      </c>
      <c r="E9176" t="s">
        <v>12</v>
      </c>
      <c r="F9176" t="s">
        <v>47</v>
      </c>
      <c r="G9176" t="s">
        <v>62</v>
      </c>
      <c r="H9176" t="s">
        <v>49</v>
      </c>
      <c r="I9176" t="s">
        <v>53</v>
      </c>
      <c r="J9176" s="1">
        <v>76.39</v>
      </c>
      <c r="K9176">
        <v>22.920441776983839</v>
      </c>
      <c r="L9176">
        <v>321</v>
      </c>
      <c r="M9176">
        <v>0.212044364633272</v>
      </c>
      <c r="N9176">
        <v>0.21239828615307099</v>
      </c>
      <c r="P9176" t="s">
        <v>42</v>
      </c>
    </row>
    <row r="9177" spans="1:16" x14ac:dyDescent="0.3">
      <c r="A9177" t="str">
        <f t="shared" si="145"/>
        <v>04: Food PubsSouth EnglandTotalGinGordons Pink GinE: £3.60 - £3.80All stocking</v>
      </c>
      <c r="B9177" t="s">
        <v>1</v>
      </c>
      <c r="C9177" t="s">
        <v>109</v>
      </c>
      <c r="D9177" t="s">
        <v>106</v>
      </c>
      <c r="E9177" t="s">
        <v>12</v>
      </c>
      <c r="F9177" t="s">
        <v>47</v>
      </c>
      <c r="G9177" t="s">
        <v>62</v>
      </c>
      <c r="H9177" t="s">
        <v>49</v>
      </c>
      <c r="I9177" t="s">
        <v>54</v>
      </c>
      <c r="J9177" s="1">
        <v>68.239999999999995</v>
      </c>
      <c r="K9177">
        <v>19.785038288351519</v>
      </c>
      <c r="L9177">
        <v>332</v>
      </c>
      <c r="M9177">
        <v>0.19509799886040899</v>
      </c>
      <c r="N9177">
        <v>0.19654123809233501</v>
      </c>
      <c r="P9177" t="s">
        <v>42</v>
      </c>
    </row>
    <row r="9178" spans="1:16" x14ac:dyDescent="0.3">
      <c r="A9178" t="str">
        <f t="shared" si="145"/>
        <v>04: Food PubsSouth EnglandTotalGinGordons Pink GinF: £3.80 - £4.00All stocking</v>
      </c>
      <c r="B9178" t="s">
        <v>1</v>
      </c>
      <c r="C9178" t="s">
        <v>109</v>
      </c>
      <c r="D9178" t="s">
        <v>106</v>
      </c>
      <c r="E9178" t="s">
        <v>12</v>
      </c>
      <c r="F9178" t="s">
        <v>47</v>
      </c>
      <c r="G9178" t="s">
        <v>62</v>
      </c>
      <c r="H9178" t="s">
        <v>49</v>
      </c>
      <c r="I9178" t="s">
        <v>55</v>
      </c>
      <c r="J9178" s="1">
        <v>62.61</v>
      </c>
      <c r="K9178">
        <v>17.915350968475959</v>
      </c>
      <c r="L9178">
        <v>224</v>
      </c>
      <c r="M9178">
        <v>0.180224726668474</v>
      </c>
      <c r="N9178">
        <v>0.185830561205301</v>
      </c>
      <c r="P9178" t="s">
        <v>42</v>
      </c>
    </row>
    <row r="9179" spans="1:16" x14ac:dyDescent="0.3">
      <c r="A9179" t="str">
        <f t="shared" si="145"/>
        <v>04: Food PubsSouth EnglandTotalGinGordons Pink GinG: £4.00 - £4.20All stocking</v>
      </c>
      <c r="B9179" t="s">
        <v>1</v>
      </c>
      <c r="C9179" t="s">
        <v>109</v>
      </c>
      <c r="D9179" t="s">
        <v>106</v>
      </c>
      <c r="E9179" t="s">
        <v>12</v>
      </c>
      <c r="F9179" t="s">
        <v>47</v>
      </c>
      <c r="G9179" t="s">
        <v>62</v>
      </c>
      <c r="H9179" t="s">
        <v>49</v>
      </c>
      <c r="I9179" t="s">
        <v>56</v>
      </c>
      <c r="J9179" s="1">
        <v>69.13</v>
      </c>
      <c r="K9179">
        <v>19.731087011148361</v>
      </c>
      <c r="L9179">
        <v>163</v>
      </c>
      <c r="M9179">
        <v>0.19518955027054399</v>
      </c>
      <c r="N9179">
        <v>0.198242667640258</v>
      </c>
      <c r="P9179" t="s">
        <v>42</v>
      </c>
    </row>
    <row r="9180" spans="1:16" x14ac:dyDescent="0.3">
      <c r="A9180" t="str">
        <f t="shared" si="145"/>
        <v>04: Food PubsSouth EnglandTotalGinGordons Pink GinH: £4.20 - £4.40All stocking</v>
      </c>
      <c r="B9180" t="s">
        <v>1</v>
      </c>
      <c r="C9180" t="s">
        <v>109</v>
      </c>
      <c r="D9180" t="s">
        <v>106</v>
      </c>
      <c r="E9180" t="s">
        <v>12</v>
      </c>
      <c r="F9180" t="s">
        <v>47</v>
      </c>
      <c r="G9180" t="s">
        <v>62</v>
      </c>
      <c r="H9180" t="s">
        <v>49</v>
      </c>
      <c r="I9180" t="s">
        <v>60</v>
      </c>
      <c r="J9180" s="1">
        <v>66.72</v>
      </c>
      <c r="K9180">
        <v>19.619388818252439</v>
      </c>
      <c r="L9180">
        <v>88</v>
      </c>
      <c r="M9180">
        <v>0.20195492548423699</v>
      </c>
      <c r="N9180">
        <v>0.20597566437742601</v>
      </c>
      <c r="P9180" t="s">
        <v>42</v>
      </c>
    </row>
    <row r="9181" spans="1:16" x14ac:dyDescent="0.3">
      <c r="A9181" t="str">
        <f t="shared" si="145"/>
        <v>04: Food PubsSouth EnglandTotalGinGordons Pink GinI: £4.40 - £4.60All stocking</v>
      </c>
      <c r="B9181" t="s">
        <v>1</v>
      </c>
      <c r="C9181" t="s">
        <v>109</v>
      </c>
      <c r="D9181" t="s">
        <v>106</v>
      </c>
      <c r="E9181" t="s">
        <v>12</v>
      </c>
      <c r="F9181" t="s">
        <v>47</v>
      </c>
      <c r="G9181" t="s">
        <v>62</v>
      </c>
      <c r="H9181" t="s">
        <v>49</v>
      </c>
      <c r="I9181" t="s">
        <v>64</v>
      </c>
      <c r="J9181" s="1">
        <v>67.209999999999994</v>
      </c>
      <c r="K9181">
        <v>19.816060802769638</v>
      </c>
      <c r="L9181">
        <v>79</v>
      </c>
      <c r="M9181">
        <v>0.19352262267317399</v>
      </c>
      <c r="N9181">
        <v>0.20118967474855101</v>
      </c>
      <c r="P9181" t="s">
        <v>42</v>
      </c>
    </row>
    <row r="9182" spans="1:16" x14ac:dyDescent="0.3">
      <c r="A9182" t="str">
        <f t="shared" si="145"/>
        <v>04: Food PubsSouth EnglandTotalGinGordons Pink GinJ: £4.60 - £4.80All stocking</v>
      </c>
      <c r="B9182" t="s">
        <v>1</v>
      </c>
      <c r="C9182" t="s">
        <v>109</v>
      </c>
      <c r="D9182" t="s">
        <v>106</v>
      </c>
      <c r="E9182" t="s">
        <v>12</v>
      </c>
      <c r="F9182" t="s">
        <v>47</v>
      </c>
      <c r="G9182" t="s">
        <v>62</v>
      </c>
      <c r="H9182" t="s">
        <v>49</v>
      </c>
      <c r="I9182" t="s">
        <v>65</v>
      </c>
      <c r="J9182" s="1">
        <v>95.18</v>
      </c>
      <c r="K9182">
        <v>24.9847879684418</v>
      </c>
      <c r="L9182">
        <v>26</v>
      </c>
      <c r="M9182">
        <v>0.19627134663451201</v>
      </c>
      <c r="N9182">
        <v>0.19845230346423701</v>
      </c>
      <c r="P9182" t="s">
        <v>42</v>
      </c>
    </row>
    <row r="9183" spans="1:16" x14ac:dyDescent="0.3">
      <c r="A9183" t="str">
        <f t="shared" si="145"/>
        <v>04: Food PubsSouth EnglandTotalGinHendricksA: &lt;£3All stocking</v>
      </c>
      <c r="B9183" t="s">
        <v>1</v>
      </c>
      <c r="C9183" t="s">
        <v>109</v>
      </c>
      <c r="D9183" t="s">
        <v>106</v>
      </c>
      <c r="E9183" t="s">
        <v>12</v>
      </c>
      <c r="F9183" t="s">
        <v>47</v>
      </c>
      <c r="G9183" t="s">
        <v>63</v>
      </c>
      <c r="H9183" t="s">
        <v>49</v>
      </c>
      <c r="I9183" t="s">
        <v>58</v>
      </c>
      <c r="J9183" s="1">
        <v>14.85</v>
      </c>
      <c r="K9183">
        <v>4.54799850355404</v>
      </c>
      <c r="L9183">
        <v>27</v>
      </c>
      <c r="M9183" s="19">
        <v>2.79677294547842E-2</v>
      </c>
      <c r="N9183" s="19">
        <v>2.23187742968214E-2</v>
      </c>
      <c r="P9183" t="s">
        <v>42</v>
      </c>
    </row>
    <row r="9184" spans="1:16" x14ac:dyDescent="0.3">
      <c r="A9184" t="str">
        <f t="shared" si="145"/>
        <v>04: Food PubsSouth EnglandTotalGinHendricksTotalAll stocking</v>
      </c>
      <c r="B9184" t="s">
        <v>1</v>
      </c>
      <c r="C9184" t="s">
        <v>109</v>
      </c>
      <c r="D9184" t="s">
        <v>106</v>
      </c>
      <c r="E9184" t="s">
        <v>12</v>
      </c>
      <c r="F9184" t="s">
        <v>47</v>
      </c>
      <c r="G9184" t="s">
        <v>63</v>
      </c>
      <c r="H9184" t="s">
        <v>49</v>
      </c>
      <c r="I9184" t="s">
        <v>12</v>
      </c>
      <c r="J9184" s="1">
        <v>22.58</v>
      </c>
      <c r="K9184">
        <v>6.2060774169012802</v>
      </c>
      <c r="L9184">
        <v>704</v>
      </c>
      <c r="M9184" s="19">
        <v>4.46416023162826E-2</v>
      </c>
      <c r="N9184" s="19">
        <v>4.2131739043954598E-2</v>
      </c>
      <c r="P9184" t="s">
        <v>42</v>
      </c>
    </row>
    <row r="9185" spans="1:16" x14ac:dyDescent="0.3">
      <c r="A9185" t="str">
        <f t="shared" si="145"/>
        <v>04: Food PubsSouth EnglandTotalGinHendricksC: £3.20 - £3.40All stocking</v>
      </c>
      <c r="B9185" t="s">
        <v>1</v>
      </c>
      <c r="C9185" t="s">
        <v>109</v>
      </c>
      <c r="D9185" t="s">
        <v>106</v>
      </c>
      <c r="E9185" t="s">
        <v>12</v>
      </c>
      <c r="F9185" t="s">
        <v>47</v>
      </c>
      <c r="G9185" t="s">
        <v>63</v>
      </c>
      <c r="H9185" t="s">
        <v>49</v>
      </c>
      <c r="I9185" t="s">
        <v>52</v>
      </c>
      <c r="J9185" s="1">
        <v>20.239999999999998</v>
      </c>
      <c r="K9185">
        <v>5.9649093450409199</v>
      </c>
      <c r="L9185">
        <v>38</v>
      </c>
      <c r="M9185" s="19">
        <v>3.84851633153422E-2</v>
      </c>
      <c r="N9185" s="19">
        <v>3.51049737680834E-2</v>
      </c>
      <c r="P9185" t="s">
        <v>42</v>
      </c>
    </row>
    <row r="9186" spans="1:16" x14ac:dyDescent="0.3">
      <c r="A9186" t="str">
        <f t="shared" si="145"/>
        <v>04: Food PubsSouth EnglandTotalGinHendricksD: £3.40 - £3.60All stocking</v>
      </c>
      <c r="B9186" t="s">
        <v>1</v>
      </c>
      <c r="C9186" t="s">
        <v>109</v>
      </c>
      <c r="D9186" t="s">
        <v>106</v>
      </c>
      <c r="E9186" t="s">
        <v>12</v>
      </c>
      <c r="F9186" t="s">
        <v>47</v>
      </c>
      <c r="G9186" t="s">
        <v>63</v>
      </c>
      <c r="H9186" t="s">
        <v>49</v>
      </c>
      <c r="I9186" t="s">
        <v>53</v>
      </c>
      <c r="J9186" s="1">
        <v>19.73</v>
      </c>
      <c r="K9186">
        <v>5.6550787836502003</v>
      </c>
      <c r="L9186">
        <v>84</v>
      </c>
      <c r="M9186" s="19">
        <v>3.5559909232171602E-2</v>
      </c>
      <c r="N9186" s="19">
        <v>3.45971577294421E-2</v>
      </c>
      <c r="P9186" t="s">
        <v>42</v>
      </c>
    </row>
    <row r="9187" spans="1:16" x14ac:dyDescent="0.3">
      <c r="A9187" t="str">
        <f t="shared" si="145"/>
        <v>04: Food PubsSouth EnglandTotalGinHendricksE: £3.60 - £3.80All stocking</v>
      </c>
      <c r="B9187" t="s">
        <v>1</v>
      </c>
      <c r="C9187" t="s">
        <v>109</v>
      </c>
      <c r="D9187" t="s">
        <v>106</v>
      </c>
      <c r="E9187" t="s">
        <v>12</v>
      </c>
      <c r="F9187" t="s">
        <v>47</v>
      </c>
      <c r="G9187" t="s">
        <v>63</v>
      </c>
      <c r="H9187" t="s">
        <v>49</v>
      </c>
      <c r="I9187" t="s">
        <v>54</v>
      </c>
      <c r="J9187" s="1">
        <v>22.25</v>
      </c>
      <c r="K9187">
        <v>6.3290346841367207</v>
      </c>
      <c r="L9187">
        <v>98</v>
      </c>
      <c r="M9187" s="19">
        <v>4.1128897363513099E-2</v>
      </c>
      <c r="N9187" s="19">
        <v>3.8628021133371902E-2</v>
      </c>
      <c r="P9187" t="s">
        <v>42</v>
      </c>
    </row>
    <row r="9188" spans="1:16" x14ac:dyDescent="0.3">
      <c r="A9188" t="str">
        <f t="shared" si="145"/>
        <v>04: Food PubsSouth EnglandTotalGinHendricksF: £3.80 - £4.00All stocking</v>
      </c>
      <c r="B9188" t="s">
        <v>1</v>
      </c>
      <c r="C9188" t="s">
        <v>109</v>
      </c>
      <c r="D9188" t="s">
        <v>106</v>
      </c>
      <c r="E9188" t="s">
        <v>12</v>
      </c>
      <c r="F9188" t="s">
        <v>47</v>
      </c>
      <c r="G9188" t="s">
        <v>63</v>
      </c>
      <c r="H9188" t="s">
        <v>49</v>
      </c>
      <c r="I9188" t="s">
        <v>55</v>
      </c>
      <c r="J9188" s="1">
        <v>21.93</v>
      </c>
      <c r="K9188">
        <v>6.1066776105838798</v>
      </c>
      <c r="L9188">
        <v>128</v>
      </c>
      <c r="M9188" s="19">
        <v>4.14330606007665E-2</v>
      </c>
      <c r="N9188" s="19">
        <v>3.8770835925582801E-2</v>
      </c>
      <c r="P9188" t="s">
        <v>42</v>
      </c>
    </row>
    <row r="9189" spans="1:16" x14ac:dyDescent="0.3">
      <c r="A9189" t="str">
        <f t="shared" si="145"/>
        <v>04: Food PubsSouth EnglandTotalGinHendricksG: £4.00 - £4.20All stocking</v>
      </c>
      <c r="B9189" t="s">
        <v>1</v>
      </c>
      <c r="C9189" t="s">
        <v>109</v>
      </c>
      <c r="D9189" t="s">
        <v>106</v>
      </c>
      <c r="E9189" t="s">
        <v>12</v>
      </c>
      <c r="F9189" t="s">
        <v>47</v>
      </c>
      <c r="G9189" t="s">
        <v>63</v>
      </c>
      <c r="H9189" t="s">
        <v>49</v>
      </c>
      <c r="I9189" t="s">
        <v>56</v>
      </c>
      <c r="J9189" s="1">
        <v>23.82</v>
      </c>
      <c r="K9189">
        <v>6.8624253899616399</v>
      </c>
      <c r="L9189">
        <v>207</v>
      </c>
      <c r="M9189" s="19">
        <v>5.00164225019172E-2</v>
      </c>
      <c r="N9189" s="19">
        <v>5.0266863635183602E-2</v>
      </c>
      <c r="P9189" t="s">
        <v>42</v>
      </c>
    </row>
    <row r="9190" spans="1:16" x14ac:dyDescent="0.3">
      <c r="A9190" t="str">
        <f t="shared" si="145"/>
        <v>04: Food PubsSouth EnglandTotalGinHendricksH: £4.20 - £4.40All stocking</v>
      </c>
      <c r="B9190" t="s">
        <v>1</v>
      </c>
      <c r="C9190" t="s">
        <v>109</v>
      </c>
      <c r="D9190" t="s">
        <v>106</v>
      </c>
      <c r="E9190" t="s">
        <v>12</v>
      </c>
      <c r="F9190" t="s">
        <v>47</v>
      </c>
      <c r="G9190" t="s">
        <v>63</v>
      </c>
      <c r="H9190" t="s">
        <v>49</v>
      </c>
      <c r="I9190" t="s">
        <v>60</v>
      </c>
      <c r="J9190" s="1">
        <v>24.94</v>
      </c>
      <c r="K9190">
        <v>6.8893974632070005</v>
      </c>
      <c r="L9190">
        <v>189</v>
      </c>
      <c r="M9190" s="19">
        <v>4.7502855431551597E-2</v>
      </c>
      <c r="N9190" s="19">
        <v>4.6222735808175597E-2</v>
      </c>
      <c r="P9190" t="s">
        <v>42</v>
      </c>
    </row>
    <row r="9191" spans="1:16" x14ac:dyDescent="0.3">
      <c r="A9191" t="str">
        <f t="shared" si="145"/>
        <v>04: Food PubsSouth EnglandTotalGinHendricksI: £4.40 - £4.60All stocking</v>
      </c>
      <c r="B9191" t="s">
        <v>1</v>
      </c>
      <c r="C9191" t="s">
        <v>109</v>
      </c>
      <c r="D9191" t="s">
        <v>106</v>
      </c>
      <c r="E9191" t="s">
        <v>12</v>
      </c>
      <c r="F9191" t="s">
        <v>47</v>
      </c>
      <c r="G9191" t="s">
        <v>63</v>
      </c>
      <c r="H9191" t="s">
        <v>49</v>
      </c>
      <c r="I9191" t="s">
        <v>64</v>
      </c>
      <c r="J9191" s="1">
        <v>27.37</v>
      </c>
      <c r="K9191">
        <v>7.4061081204965999</v>
      </c>
      <c r="L9191">
        <v>139</v>
      </c>
      <c r="M9191" s="19">
        <v>4.8435415924645897E-2</v>
      </c>
      <c r="N9191" s="19">
        <v>4.6610560248910402E-2</v>
      </c>
      <c r="P9191" t="s">
        <v>42</v>
      </c>
    </row>
    <row r="9192" spans="1:16" x14ac:dyDescent="0.3">
      <c r="A9192" t="str">
        <f t="shared" si="145"/>
        <v>04: Food PubsSouth EnglandTotalGinHendricksJ: £4.60 - £4.80All stocking</v>
      </c>
      <c r="B9192" t="s">
        <v>1</v>
      </c>
      <c r="C9192" t="s">
        <v>109</v>
      </c>
      <c r="D9192" t="s">
        <v>106</v>
      </c>
      <c r="E9192" t="s">
        <v>12</v>
      </c>
      <c r="F9192" t="s">
        <v>47</v>
      </c>
      <c r="G9192" t="s">
        <v>63</v>
      </c>
      <c r="H9192" t="s">
        <v>49</v>
      </c>
      <c r="I9192" t="s">
        <v>65</v>
      </c>
      <c r="J9192" s="1">
        <v>28.26</v>
      </c>
      <c r="K9192">
        <v>7.2333998306220408</v>
      </c>
      <c r="L9192">
        <v>54</v>
      </c>
      <c r="M9192" s="19">
        <v>5.4150469613524398E-2</v>
      </c>
      <c r="N9192" s="19">
        <v>5.3032568264182102E-2</v>
      </c>
      <c r="P9192" t="s">
        <v>42</v>
      </c>
    </row>
    <row r="9193" spans="1:16" x14ac:dyDescent="0.3">
      <c r="A9193" t="str">
        <f t="shared" si="145"/>
        <v>04: Food PubsSouth EnglandTotalGinHendricksK: £4.80 - £5.00All stocking</v>
      </c>
      <c r="B9193" t="s">
        <v>1</v>
      </c>
      <c r="C9193" t="s">
        <v>109</v>
      </c>
      <c r="D9193" t="s">
        <v>106</v>
      </c>
      <c r="E9193" t="s">
        <v>12</v>
      </c>
      <c r="F9193" t="s">
        <v>47</v>
      </c>
      <c r="G9193" t="s">
        <v>63</v>
      </c>
      <c r="H9193" t="s">
        <v>49</v>
      </c>
      <c r="I9193" t="s">
        <v>89</v>
      </c>
      <c r="J9193" s="1">
        <v>37.68</v>
      </c>
      <c r="K9193">
        <v>8.6346681963869614</v>
      </c>
      <c r="L9193">
        <v>32</v>
      </c>
      <c r="M9193">
        <v>4.6809442578955002E-2</v>
      </c>
      <c r="N9193" s="19">
        <v>4.2342416508877399E-2</v>
      </c>
      <c r="P9193" t="s">
        <v>42</v>
      </c>
    </row>
    <row r="9194" spans="1:16" x14ac:dyDescent="0.3">
      <c r="A9194" t="str">
        <f t="shared" si="145"/>
        <v>04: Food PubsSouth EnglandTotalGinHendricksL: £5.00 - £5.20All stocking</v>
      </c>
      <c r="B9194" t="s">
        <v>1</v>
      </c>
      <c r="C9194" t="s">
        <v>109</v>
      </c>
      <c r="D9194" t="s">
        <v>106</v>
      </c>
      <c r="E9194" t="s">
        <v>12</v>
      </c>
      <c r="F9194" t="s">
        <v>47</v>
      </c>
      <c r="G9194" t="s">
        <v>63</v>
      </c>
      <c r="H9194" t="s">
        <v>49</v>
      </c>
      <c r="I9194" t="s">
        <v>90</v>
      </c>
      <c r="J9194" s="1">
        <v>41.75</v>
      </c>
      <c r="K9194">
        <v>9.3937068140193194</v>
      </c>
      <c r="L9194">
        <v>32</v>
      </c>
      <c r="M9194" s="19">
        <v>5.1767518672162199E-2</v>
      </c>
      <c r="N9194" s="19">
        <v>4.6814880960197501E-2</v>
      </c>
      <c r="P9194" t="s">
        <v>42</v>
      </c>
    </row>
    <row r="9195" spans="1:16" x14ac:dyDescent="0.3">
      <c r="A9195" t="str">
        <f t="shared" si="145"/>
        <v>04: Food PubsSouth EnglandTotalGinSipsmithTotalAll stocking</v>
      </c>
      <c r="B9195" t="s">
        <v>1</v>
      </c>
      <c r="C9195" t="s">
        <v>109</v>
      </c>
      <c r="D9195" t="s">
        <v>106</v>
      </c>
      <c r="E9195" t="s">
        <v>12</v>
      </c>
      <c r="F9195" t="s">
        <v>47</v>
      </c>
      <c r="G9195" t="s">
        <v>66</v>
      </c>
      <c r="H9195" t="s">
        <v>49</v>
      </c>
      <c r="I9195" t="s">
        <v>12</v>
      </c>
      <c r="J9195" s="1">
        <v>14.43</v>
      </c>
      <c r="K9195">
        <v>3.6130679903304319</v>
      </c>
      <c r="L9195">
        <v>221</v>
      </c>
      <c r="M9195">
        <v>1.4951276314092999E-2</v>
      </c>
      <c r="N9195" s="19">
        <v>1.27487529635259E-2</v>
      </c>
      <c r="P9195" t="s">
        <v>42</v>
      </c>
    </row>
    <row r="9196" spans="1:16" x14ac:dyDescent="0.3">
      <c r="A9196" t="str">
        <f t="shared" si="145"/>
        <v>04: Food PubsSouth EnglandTotalGinSipsmithH: £4.20 - £4.40All stocking</v>
      </c>
      <c r="B9196" t="s">
        <v>1</v>
      </c>
      <c r="C9196" t="s">
        <v>109</v>
      </c>
      <c r="D9196" t="s">
        <v>106</v>
      </c>
      <c r="E9196" t="s">
        <v>12</v>
      </c>
      <c r="F9196" t="s">
        <v>47</v>
      </c>
      <c r="G9196" t="s">
        <v>66</v>
      </c>
      <c r="H9196" t="s">
        <v>49</v>
      </c>
      <c r="I9196" t="s">
        <v>60</v>
      </c>
      <c r="J9196" s="1">
        <v>12.28</v>
      </c>
      <c r="K9196">
        <v>3.2801922284065159</v>
      </c>
      <c r="L9196">
        <v>56</v>
      </c>
      <c r="M9196">
        <v>1.2156821681601E-2</v>
      </c>
      <c r="N9196" s="19">
        <v>1.1215546831228799E-2</v>
      </c>
      <c r="P9196" t="s">
        <v>42</v>
      </c>
    </row>
    <row r="9197" spans="1:16" x14ac:dyDescent="0.3">
      <c r="A9197" t="str">
        <f t="shared" si="145"/>
        <v>04: Food PubsSouth EnglandTotalGinSipsmithI: £4.40 - £4.60All stocking</v>
      </c>
      <c r="B9197" t="s">
        <v>1</v>
      </c>
      <c r="C9197" t="s">
        <v>109</v>
      </c>
      <c r="D9197" t="s">
        <v>106</v>
      </c>
      <c r="E9197" t="s">
        <v>12</v>
      </c>
      <c r="F9197" t="s">
        <v>47</v>
      </c>
      <c r="G9197" t="s">
        <v>66</v>
      </c>
      <c r="H9197" t="s">
        <v>49</v>
      </c>
      <c r="I9197" t="s">
        <v>64</v>
      </c>
      <c r="J9197" s="1">
        <v>14.14</v>
      </c>
      <c r="K9197">
        <v>3.4491119110166721</v>
      </c>
      <c r="L9197">
        <v>63</v>
      </c>
      <c r="M9197" s="19">
        <v>1.5747778790503399E-2</v>
      </c>
      <c r="N9197" s="19">
        <v>1.32426659692254E-2</v>
      </c>
      <c r="P9197" t="s">
        <v>42</v>
      </c>
    </row>
    <row r="9198" spans="1:16" x14ac:dyDescent="0.3">
      <c r="A9198" t="str">
        <f t="shared" si="145"/>
        <v>04: Food PubsSouth EnglandTotalGinSipsmithJ: £4.60 - £4.80All stocking</v>
      </c>
      <c r="B9198" t="s">
        <v>1</v>
      </c>
      <c r="C9198" t="s">
        <v>109</v>
      </c>
      <c r="D9198" t="s">
        <v>106</v>
      </c>
      <c r="E9198" t="s">
        <v>12</v>
      </c>
      <c r="F9198" t="s">
        <v>47</v>
      </c>
      <c r="G9198" t="s">
        <v>66</v>
      </c>
      <c r="H9198" t="s">
        <v>49</v>
      </c>
      <c r="I9198" t="s">
        <v>65</v>
      </c>
      <c r="J9198" s="1">
        <v>20.67</v>
      </c>
      <c r="K9198">
        <v>4.6024062742812797</v>
      </c>
      <c r="L9198">
        <v>32</v>
      </c>
      <c r="M9198" s="19">
        <v>2.83422156180573E-2</v>
      </c>
      <c r="N9198" s="19">
        <v>2.1527233150338498E-2</v>
      </c>
      <c r="P9198" t="s">
        <v>42</v>
      </c>
    </row>
    <row r="9199" spans="1:16" x14ac:dyDescent="0.3">
      <c r="A9199" t="str">
        <f t="shared" si="145"/>
        <v>04: Food PubsSouth EnglandTotalGinTanquerayA: &lt;£3All stocking</v>
      </c>
      <c r="B9199" t="s">
        <v>1</v>
      </c>
      <c r="C9199" t="s">
        <v>109</v>
      </c>
      <c r="D9199" t="s">
        <v>106</v>
      </c>
      <c r="E9199" t="s">
        <v>12</v>
      </c>
      <c r="F9199" t="s">
        <v>47</v>
      </c>
      <c r="G9199" t="s">
        <v>67</v>
      </c>
      <c r="H9199" t="s">
        <v>49</v>
      </c>
      <c r="I9199" t="s">
        <v>58</v>
      </c>
      <c r="J9199" s="1">
        <v>17.88</v>
      </c>
      <c r="K9199">
        <v>5.4193464655003201</v>
      </c>
      <c r="L9199">
        <v>39</v>
      </c>
      <c r="M9199" s="19">
        <v>2.77769834243113E-2</v>
      </c>
      <c r="N9199" s="19">
        <v>2.42827408888708E-2</v>
      </c>
      <c r="P9199" t="s">
        <v>42</v>
      </c>
    </row>
    <row r="9200" spans="1:16" x14ac:dyDescent="0.3">
      <c r="A9200" t="str">
        <f t="shared" si="145"/>
        <v>04: Food PubsSouth EnglandTotalGinTanquerayTotalAll stocking</v>
      </c>
      <c r="B9200" t="s">
        <v>1</v>
      </c>
      <c r="C9200" t="s">
        <v>109</v>
      </c>
      <c r="D9200" t="s">
        <v>106</v>
      </c>
      <c r="E9200" t="s">
        <v>12</v>
      </c>
      <c r="F9200" t="s">
        <v>47</v>
      </c>
      <c r="G9200" t="s">
        <v>67</v>
      </c>
      <c r="H9200" t="s">
        <v>49</v>
      </c>
      <c r="I9200" t="s">
        <v>12</v>
      </c>
      <c r="J9200" s="1">
        <v>26.04</v>
      </c>
      <c r="K9200">
        <v>7.9814096744188001</v>
      </c>
      <c r="L9200">
        <v>658</v>
      </c>
      <c r="M9200" s="19">
        <v>5.1216088525026897E-2</v>
      </c>
      <c r="N9200" s="19">
        <v>5.3430535010034301E-2</v>
      </c>
      <c r="P9200" t="s">
        <v>42</v>
      </c>
    </row>
    <row r="9201" spans="1:16" x14ac:dyDescent="0.3">
      <c r="A9201" t="str">
        <f t="shared" si="145"/>
        <v>04: Food PubsSouth EnglandTotalGinTanquerayB: £3 - £3.20All stocking</v>
      </c>
      <c r="B9201" t="s">
        <v>1</v>
      </c>
      <c r="C9201" t="s">
        <v>109</v>
      </c>
      <c r="D9201" t="s">
        <v>106</v>
      </c>
      <c r="E9201" t="s">
        <v>12</v>
      </c>
      <c r="F9201" t="s">
        <v>47</v>
      </c>
      <c r="G9201" t="s">
        <v>67</v>
      </c>
      <c r="H9201" t="s">
        <v>49</v>
      </c>
      <c r="I9201" t="s">
        <v>59</v>
      </c>
      <c r="J9201" s="1">
        <v>15.15</v>
      </c>
      <c r="K9201">
        <v>5.1567946828585196</v>
      </c>
      <c r="L9201">
        <v>47</v>
      </c>
      <c r="M9201" s="19">
        <v>2.73350738932071E-2</v>
      </c>
      <c r="N9201" s="19">
        <v>2.66004926331013E-2</v>
      </c>
      <c r="P9201" t="s">
        <v>42</v>
      </c>
    </row>
    <row r="9202" spans="1:16" x14ac:dyDescent="0.3">
      <c r="A9202" t="str">
        <f t="shared" si="145"/>
        <v>04: Food PubsSouth EnglandTotalGinTanquerayC: £3.20 - £3.40All stocking</v>
      </c>
      <c r="B9202" t="s">
        <v>1</v>
      </c>
      <c r="C9202" t="s">
        <v>109</v>
      </c>
      <c r="D9202" t="s">
        <v>106</v>
      </c>
      <c r="E9202" t="s">
        <v>12</v>
      </c>
      <c r="F9202" t="s">
        <v>47</v>
      </c>
      <c r="G9202" t="s">
        <v>67</v>
      </c>
      <c r="H9202" t="s">
        <v>49</v>
      </c>
      <c r="I9202" t="s">
        <v>52</v>
      </c>
      <c r="J9202" s="1">
        <v>19.23</v>
      </c>
      <c r="K9202">
        <v>5.9448222948222806</v>
      </c>
      <c r="L9202">
        <v>74</v>
      </c>
      <c r="M9202" s="19">
        <v>3.3512203897693799E-2</v>
      </c>
      <c r="N9202" s="19">
        <v>3.2713148114851903E-2</v>
      </c>
      <c r="P9202" t="s">
        <v>42</v>
      </c>
    </row>
    <row r="9203" spans="1:16" x14ac:dyDescent="0.3">
      <c r="A9203" t="str">
        <f t="shared" si="145"/>
        <v>04: Food PubsSouth EnglandTotalGinTanquerayD: £3.40 - £3.60All stocking</v>
      </c>
      <c r="B9203" t="s">
        <v>1</v>
      </c>
      <c r="C9203" t="s">
        <v>109</v>
      </c>
      <c r="D9203" t="s">
        <v>106</v>
      </c>
      <c r="E9203" t="s">
        <v>12</v>
      </c>
      <c r="F9203" t="s">
        <v>47</v>
      </c>
      <c r="G9203" t="s">
        <v>67</v>
      </c>
      <c r="H9203" t="s">
        <v>49</v>
      </c>
      <c r="I9203" t="s">
        <v>53</v>
      </c>
      <c r="J9203" s="1">
        <v>24.39</v>
      </c>
      <c r="K9203">
        <v>8.1914600134165205</v>
      </c>
      <c r="L9203">
        <v>115</v>
      </c>
      <c r="M9203" s="19">
        <v>5.1024194671947298E-2</v>
      </c>
      <c r="N9203" s="19">
        <v>5.6638250110236599E-2</v>
      </c>
      <c r="P9203" t="s">
        <v>42</v>
      </c>
    </row>
    <row r="9204" spans="1:16" x14ac:dyDescent="0.3">
      <c r="A9204" t="str">
        <f t="shared" si="145"/>
        <v>04: Food PubsSouth EnglandTotalGinTanquerayE: £3.60 - £3.80All stocking</v>
      </c>
      <c r="B9204" t="s">
        <v>1</v>
      </c>
      <c r="C9204" t="s">
        <v>109</v>
      </c>
      <c r="D9204" t="s">
        <v>106</v>
      </c>
      <c r="E9204" t="s">
        <v>12</v>
      </c>
      <c r="F9204" t="s">
        <v>47</v>
      </c>
      <c r="G9204" t="s">
        <v>67</v>
      </c>
      <c r="H9204" t="s">
        <v>49</v>
      </c>
      <c r="I9204" t="s">
        <v>54</v>
      </c>
      <c r="J9204" s="1">
        <v>30.88</v>
      </c>
      <c r="K9204">
        <v>10.332245419309361</v>
      </c>
      <c r="L9204">
        <v>172</v>
      </c>
      <c r="M9204" s="19">
        <v>5.9668337575704097E-2</v>
      </c>
      <c r="N9204">
        <v>6.9523477117721E-2</v>
      </c>
      <c r="P9204" t="s">
        <v>42</v>
      </c>
    </row>
    <row r="9205" spans="1:16" x14ac:dyDescent="0.3">
      <c r="A9205" t="str">
        <f t="shared" si="145"/>
        <v>04: Food PubsSouth EnglandTotalGinTanquerayF: £3.80 - £4.00All stocking</v>
      </c>
      <c r="B9205" t="s">
        <v>1</v>
      </c>
      <c r="C9205" t="s">
        <v>109</v>
      </c>
      <c r="D9205" t="s">
        <v>106</v>
      </c>
      <c r="E9205" t="s">
        <v>12</v>
      </c>
      <c r="F9205" t="s">
        <v>47</v>
      </c>
      <c r="G9205" t="s">
        <v>67</v>
      </c>
      <c r="H9205" t="s">
        <v>49</v>
      </c>
      <c r="I9205" t="s">
        <v>55</v>
      </c>
      <c r="J9205" s="1">
        <v>31.58</v>
      </c>
      <c r="K9205">
        <v>9.3604888516759193</v>
      </c>
      <c r="L9205">
        <v>139</v>
      </c>
      <c r="M9205" s="19">
        <v>5.7710474428000397E-2</v>
      </c>
      <c r="N9205" s="19">
        <v>6.10653679883413E-2</v>
      </c>
      <c r="P9205" t="s">
        <v>42</v>
      </c>
    </row>
    <row r="9206" spans="1:16" x14ac:dyDescent="0.3">
      <c r="A9206" t="str">
        <f t="shared" si="145"/>
        <v>04: Food PubsSouth EnglandTotalGinTanquerayG: £4.00 - £4.20All stocking</v>
      </c>
      <c r="B9206" t="s">
        <v>1</v>
      </c>
      <c r="C9206" t="s">
        <v>109</v>
      </c>
      <c r="D9206" t="s">
        <v>106</v>
      </c>
      <c r="E9206" t="s">
        <v>12</v>
      </c>
      <c r="F9206" t="s">
        <v>47</v>
      </c>
      <c r="G9206" t="s">
        <v>67</v>
      </c>
      <c r="H9206" t="s">
        <v>49</v>
      </c>
      <c r="I9206" t="s">
        <v>56</v>
      </c>
      <c r="J9206" s="1">
        <v>31.49</v>
      </c>
      <c r="K9206">
        <v>8.8444412442396398</v>
      </c>
      <c r="L9206">
        <v>124</v>
      </c>
      <c r="M9206" s="19">
        <v>5.47636392013085E-2</v>
      </c>
      <c r="N9206" s="19">
        <v>5.63708248368225E-2</v>
      </c>
      <c r="P9206" t="s">
        <v>42</v>
      </c>
    </row>
    <row r="9207" spans="1:16" x14ac:dyDescent="0.3">
      <c r="A9207" t="str">
        <f t="shared" si="145"/>
        <v>04: Food PubsSouth EnglandTotalGinTanquerayH: £4.20 - £4.40All stocking</v>
      </c>
      <c r="B9207" t="s">
        <v>1</v>
      </c>
      <c r="C9207" t="s">
        <v>109</v>
      </c>
      <c r="D9207" t="s">
        <v>106</v>
      </c>
      <c r="E9207" t="s">
        <v>12</v>
      </c>
      <c r="F9207" t="s">
        <v>47</v>
      </c>
      <c r="G9207" t="s">
        <v>67</v>
      </c>
      <c r="H9207" t="s">
        <v>49</v>
      </c>
      <c r="I9207" t="s">
        <v>60</v>
      </c>
      <c r="J9207" s="1">
        <v>33.85</v>
      </c>
      <c r="K9207">
        <v>9.3651695842036808</v>
      </c>
      <c r="L9207">
        <v>88</v>
      </c>
      <c r="M9207" s="19">
        <v>5.8924411414859199E-2</v>
      </c>
      <c r="N9207" s="19">
        <v>5.5195958253617297E-2</v>
      </c>
      <c r="P9207" t="s">
        <v>42</v>
      </c>
    </row>
    <row r="9208" spans="1:16" x14ac:dyDescent="0.3">
      <c r="A9208" t="str">
        <f t="shared" si="145"/>
        <v>04: Food PubsSouth EnglandTotalGinTanquerayI: £4.40 - £4.60All stocking</v>
      </c>
      <c r="B9208" t="s">
        <v>1</v>
      </c>
      <c r="C9208" t="s">
        <v>109</v>
      </c>
      <c r="D9208" t="s">
        <v>106</v>
      </c>
      <c r="E9208" t="s">
        <v>12</v>
      </c>
      <c r="F9208" t="s">
        <v>47</v>
      </c>
      <c r="G9208" t="s">
        <v>67</v>
      </c>
      <c r="H9208" t="s">
        <v>49</v>
      </c>
      <c r="I9208" t="s">
        <v>64</v>
      </c>
      <c r="J9208" s="1">
        <v>30.24</v>
      </c>
      <c r="K9208">
        <v>8.3301747174881591</v>
      </c>
      <c r="L9208">
        <v>67</v>
      </c>
      <c r="M9208" s="19">
        <v>5.9337767434022901E-2</v>
      </c>
      <c r="N9208" s="19">
        <v>5.7170301326977098E-2</v>
      </c>
      <c r="P9208" t="s">
        <v>42</v>
      </c>
    </row>
    <row r="9209" spans="1:16" x14ac:dyDescent="0.3">
      <c r="A9209" t="str">
        <f t="shared" si="145"/>
        <v>04: Food PubsSouth EnglandTotalGinTanqueray 10TotalAll stocking</v>
      </c>
      <c r="B9209" t="s">
        <v>1</v>
      </c>
      <c r="C9209" t="s">
        <v>109</v>
      </c>
      <c r="D9209" t="s">
        <v>106</v>
      </c>
      <c r="E9209" t="s">
        <v>12</v>
      </c>
      <c r="F9209" t="s">
        <v>47</v>
      </c>
      <c r="G9209" t="s">
        <v>68</v>
      </c>
      <c r="H9209" t="s">
        <v>49</v>
      </c>
      <c r="I9209" t="s">
        <v>12</v>
      </c>
      <c r="J9209" s="1">
        <v>15.6</v>
      </c>
      <c r="K9209">
        <v>3.5811055817704722</v>
      </c>
      <c r="L9209">
        <v>188</v>
      </c>
      <c r="M9209" s="19">
        <v>1.49393776303757E-2</v>
      </c>
      <c r="N9209" s="19">
        <v>1.2023609817940199E-2</v>
      </c>
      <c r="P9209" t="s">
        <v>42</v>
      </c>
    </row>
    <row r="9210" spans="1:16" x14ac:dyDescent="0.3">
      <c r="A9210" t="str">
        <f t="shared" si="145"/>
        <v>04: Food PubsSouth EnglandTotalGinTanqueray 10F: £3.80 - £4.00All stocking</v>
      </c>
      <c r="B9210" t="s">
        <v>1</v>
      </c>
      <c r="C9210" t="s">
        <v>109</v>
      </c>
      <c r="D9210" t="s">
        <v>106</v>
      </c>
      <c r="E9210" t="s">
        <v>12</v>
      </c>
      <c r="F9210" t="s">
        <v>47</v>
      </c>
      <c r="G9210" t="s">
        <v>68</v>
      </c>
      <c r="H9210" t="s">
        <v>49</v>
      </c>
      <c r="I9210" t="s">
        <v>55</v>
      </c>
      <c r="J9210" s="1">
        <v>14.36</v>
      </c>
      <c r="K9210">
        <v>3.2424320278486958</v>
      </c>
      <c r="L9210">
        <v>36</v>
      </c>
      <c r="M9210" s="19">
        <v>1.57879701533928E-2</v>
      </c>
      <c r="N9210" s="19">
        <v>1.2856433248814201E-2</v>
      </c>
      <c r="P9210" t="s">
        <v>42</v>
      </c>
    </row>
    <row r="9211" spans="1:16" x14ac:dyDescent="0.3">
      <c r="A9211" t="str">
        <f t="shared" si="145"/>
        <v>04: Food PubsSouth EnglandTotalGinTanqueray 10G: £4.00 - £4.20All stocking</v>
      </c>
      <c r="B9211" t="s">
        <v>1</v>
      </c>
      <c r="C9211" t="s">
        <v>109</v>
      </c>
      <c r="D9211" t="s">
        <v>106</v>
      </c>
      <c r="E9211" t="s">
        <v>12</v>
      </c>
      <c r="F9211" t="s">
        <v>47</v>
      </c>
      <c r="G9211" t="s">
        <v>68</v>
      </c>
      <c r="H9211" t="s">
        <v>49</v>
      </c>
      <c r="I9211" t="s">
        <v>56</v>
      </c>
      <c r="J9211" s="1">
        <v>11.89</v>
      </c>
      <c r="K9211">
        <v>2.638665674603176</v>
      </c>
      <c r="L9211">
        <v>32</v>
      </c>
      <c r="M9211" s="19">
        <v>1.27720326574289E-2</v>
      </c>
      <c r="N9211" s="19">
        <v>9.7152522470889194E-3</v>
      </c>
      <c r="P9211" t="s">
        <v>42</v>
      </c>
    </row>
    <row r="9212" spans="1:16" x14ac:dyDescent="0.3">
      <c r="A9212" t="str">
        <f t="shared" ref="A9212:A9275" si="146">C9212&amp;D9212&amp;E9212&amp;F9212&amp;G9212&amp;I9212&amp;P9212</f>
        <v>04: Food PubsSouth EnglandTotalGinTanqueray 10I: £4.40 - £4.60All stocking</v>
      </c>
      <c r="B9212" t="s">
        <v>1</v>
      </c>
      <c r="C9212" t="s">
        <v>109</v>
      </c>
      <c r="D9212" t="s">
        <v>106</v>
      </c>
      <c r="E9212" t="s">
        <v>12</v>
      </c>
      <c r="F9212" t="s">
        <v>47</v>
      </c>
      <c r="G9212" t="s">
        <v>68</v>
      </c>
      <c r="H9212" t="s">
        <v>49</v>
      </c>
      <c r="I9212" t="s">
        <v>64</v>
      </c>
      <c r="J9212" s="1">
        <v>16.68</v>
      </c>
      <c r="K9212">
        <v>3.6802323232323237</v>
      </c>
      <c r="L9212">
        <v>25</v>
      </c>
      <c r="M9212" s="19">
        <v>1.52015205054026E-2</v>
      </c>
      <c r="N9212" s="19">
        <v>1.17221004479177E-2</v>
      </c>
      <c r="P9212" t="s">
        <v>42</v>
      </c>
    </row>
    <row r="9213" spans="1:16" x14ac:dyDescent="0.3">
      <c r="A9213" t="str">
        <f t="shared" si="146"/>
        <v>04: Food PubsSouth EnglandTotalGinTanqueray Flor De SevillaA: &lt;£3All stocking</v>
      </c>
      <c r="B9213" t="s">
        <v>1</v>
      </c>
      <c r="C9213" t="s">
        <v>109</v>
      </c>
      <c r="D9213" t="s">
        <v>106</v>
      </c>
      <c r="E9213" t="s">
        <v>12</v>
      </c>
      <c r="F9213" t="s">
        <v>47</v>
      </c>
      <c r="G9213" t="s">
        <v>69</v>
      </c>
      <c r="H9213" t="s">
        <v>49</v>
      </c>
      <c r="I9213" t="s">
        <v>58</v>
      </c>
      <c r="J9213" s="1">
        <v>17.57</v>
      </c>
      <c r="K9213">
        <v>4.9241359751359601</v>
      </c>
      <c r="L9213">
        <v>25</v>
      </c>
      <c r="M9213" s="19">
        <v>2.9191204544148301E-2</v>
      </c>
      <c r="N9213">
        <v>2.5533756491632999E-2</v>
      </c>
      <c r="P9213" t="s">
        <v>42</v>
      </c>
    </row>
    <row r="9214" spans="1:16" x14ac:dyDescent="0.3">
      <c r="A9214" t="str">
        <f t="shared" si="146"/>
        <v>04: Food PubsSouth EnglandTotalGinTanqueray Flor De SevillaTotalAll stocking</v>
      </c>
      <c r="B9214" t="s">
        <v>1</v>
      </c>
      <c r="C9214" t="s">
        <v>109</v>
      </c>
      <c r="D9214" t="s">
        <v>106</v>
      </c>
      <c r="E9214" t="s">
        <v>12</v>
      </c>
      <c r="F9214" t="s">
        <v>47</v>
      </c>
      <c r="G9214" t="s">
        <v>69</v>
      </c>
      <c r="H9214" t="s">
        <v>49</v>
      </c>
      <c r="I9214" t="s">
        <v>12</v>
      </c>
      <c r="J9214" s="1">
        <v>18.079999999999998</v>
      </c>
      <c r="K9214">
        <v>4.9189972478710402</v>
      </c>
      <c r="L9214">
        <v>626</v>
      </c>
      <c r="M9214" s="19">
        <v>3.1887572357687501E-2</v>
      </c>
      <c r="N9214" s="19">
        <v>2.9778343102498699E-2</v>
      </c>
      <c r="P9214" t="s">
        <v>42</v>
      </c>
    </row>
    <row r="9215" spans="1:16" x14ac:dyDescent="0.3">
      <c r="A9215" t="str">
        <f t="shared" si="146"/>
        <v>04: Food PubsSouth EnglandTotalGinTanqueray Flor De SevillaC: £3.20 - £3.40All stocking</v>
      </c>
      <c r="B9215" t="s">
        <v>1</v>
      </c>
      <c r="C9215" t="s">
        <v>109</v>
      </c>
      <c r="D9215" t="s">
        <v>106</v>
      </c>
      <c r="E9215" t="s">
        <v>12</v>
      </c>
      <c r="F9215" t="s">
        <v>47</v>
      </c>
      <c r="G9215" t="s">
        <v>69</v>
      </c>
      <c r="H9215" t="s">
        <v>49</v>
      </c>
      <c r="I9215" t="s">
        <v>52</v>
      </c>
      <c r="J9215" s="1">
        <v>16.95</v>
      </c>
      <c r="K9215">
        <v>5.0734669034669198</v>
      </c>
      <c r="L9215">
        <v>45</v>
      </c>
      <c r="M9215" s="19">
        <v>2.98328847221941E-2</v>
      </c>
      <c r="N9215" s="19">
        <v>2.61435196232013E-2</v>
      </c>
      <c r="P9215" t="s">
        <v>42</v>
      </c>
    </row>
    <row r="9216" spans="1:16" x14ac:dyDescent="0.3">
      <c r="A9216" t="str">
        <f t="shared" si="146"/>
        <v>04: Food PubsSouth EnglandTotalGinTanqueray Flor De SevillaD: £3.40 - £3.60All stocking</v>
      </c>
      <c r="B9216" t="s">
        <v>1</v>
      </c>
      <c r="C9216" t="s">
        <v>109</v>
      </c>
      <c r="D9216" t="s">
        <v>106</v>
      </c>
      <c r="E9216" t="s">
        <v>12</v>
      </c>
      <c r="F9216" t="s">
        <v>47</v>
      </c>
      <c r="G9216" t="s">
        <v>69</v>
      </c>
      <c r="H9216" t="s">
        <v>49</v>
      </c>
      <c r="I9216" t="s">
        <v>53</v>
      </c>
      <c r="J9216" s="1">
        <v>16</v>
      </c>
      <c r="K9216">
        <v>4.6617216117215996</v>
      </c>
      <c r="L9216">
        <v>80</v>
      </c>
      <c r="M9216" s="19">
        <v>2.9652343406693302E-2</v>
      </c>
      <c r="N9216" s="19">
        <v>2.8005031056602601E-2</v>
      </c>
      <c r="P9216" t="s">
        <v>42</v>
      </c>
    </row>
    <row r="9217" spans="1:16" x14ac:dyDescent="0.3">
      <c r="A9217" t="str">
        <f t="shared" si="146"/>
        <v>04: Food PubsSouth EnglandTotalGinTanqueray Flor De SevillaE: £3.60 - £3.80All stocking</v>
      </c>
      <c r="B9217" t="s">
        <v>1</v>
      </c>
      <c r="C9217" t="s">
        <v>109</v>
      </c>
      <c r="D9217" t="s">
        <v>106</v>
      </c>
      <c r="E9217" t="s">
        <v>12</v>
      </c>
      <c r="F9217" t="s">
        <v>47</v>
      </c>
      <c r="G9217" t="s">
        <v>69</v>
      </c>
      <c r="H9217" t="s">
        <v>49</v>
      </c>
      <c r="I9217" t="s">
        <v>54</v>
      </c>
      <c r="J9217" s="1">
        <v>17.77</v>
      </c>
      <c r="K9217">
        <v>5.0406097453090002</v>
      </c>
      <c r="L9217">
        <v>133</v>
      </c>
      <c r="M9217" s="19">
        <v>3.1001331655341701E-2</v>
      </c>
      <c r="N9217" s="19">
        <v>3.0134507434886802E-2</v>
      </c>
      <c r="P9217" t="s">
        <v>42</v>
      </c>
    </row>
    <row r="9218" spans="1:16" x14ac:dyDescent="0.3">
      <c r="A9218" t="str">
        <f t="shared" si="146"/>
        <v>04: Food PubsSouth EnglandTotalGinTanqueray Flor De SevillaF: £3.80 - £4.00All stocking</v>
      </c>
      <c r="B9218" t="s">
        <v>1</v>
      </c>
      <c r="C9218" t="s">
        <v>109</v>
      </c>
      <c r="D9218" t="s">
        <v>106</v>
      </c>
      <c r="E9218" t="s">
        <v>12</v>
      </c>
      <c r="F9218" t="s">
        <v>47</v>
      </c>
      <c r="G9218" t="s">
        <v>69</v>
      </c>
      <c r="H9218" t="s">
        <v>49</v>
      </c>
      <c r="I9218" t="s">
        <v>55</v>
      </c>
      <c r="J9218" s="1">
        <v>18.22</v>
      </c>
      <c r="K9218">
        <v>5.1210035030758796</v>
      </c>
      <c r="L9218">
        <v>152</v>
      </c>
      <c r="M9218" s="19">
        <v>2.9858273170392299E-2</v>
      </c>
      <c r="N9218" s="19">
        <v>2.9306473196414801E-2</v>
      </c>
      <c r="P9218" t="s">
        <v>42</v>
      </c>
    </row>
    <row r="9219" spans="1:16" x14ac:dyDescent="0.3">
      <c r="A9219" t="str">
        <f t="shared" si="146"/>
        <v>04: Food PubsSouth EnglandTotalGinTanqueray Flor De SevillaG: £4.00 - £4.20All stocking</v>
      </c>
      <c r="B9219" t="s">
        <v>1</v>
      </c>
      <c r="C9219" t="s">
        <v>109</v>
      </c>
      <c r="D9219" t="s">
        <v>106</v>
      </c>
      <c r="E9219" t="s">
        <v>12</v>
      </c>
      <c r="F9219" t="s">
        <v>47</v>
      </c>
      <c r="G9219" t="s">
        <v>69</v>
      </c>
      <c r="H9219" t="s">
        <v>49</v>
      </c>
      <c r="I9219" t="s">
        <v>56</v>
      </c>
      <c r="J9219" s="1">
        <v>19.63</v>
      </c>
      <c r="K9219">
        <v>5.5416286178610008</v>
      </c>
      <c r="L9219">
        <v>142</v>
      </c>
      <c r="M9219" s="19">
        <v>3.5367880981300497E-2</v>
      </c>
      <c r="N9219" s="19">
        <v>3.4568037397449701E-2</v>
      </c>
      <c r="P9219" t="s">
        <v>42</v>
      </c>
    </row>
    <row r="9220" spans="1:16" x14ac:dyDescent="0.3">
      <c r="A9220" t="str">
        <f t="shared" si="146"/>
        <v>04: Food PubsSouth EnglandTotalGinTanqueray Flor De SevillaH: £4.20 - £4.40All stocking</v>
      </c>
      <c r="B9220" t="s">
        <v>1</v>
      </c>
      <c r="C9220" t="s">
        <v>109</v>
      </c>
      <c r="D9220" t="s">
        <v>106</v>
      </c>
      <c r="E9220" t="s">
        <v>12</v>
      </c>
      <c r="F9220" t="s">
        <v>47</v>
      </c>
      <c r="G9220" t="s">
        <v>69</v>
      </c>
      <c r="H9220" t="s">
        <v>49</v>
      </c>
      <c r="I9220" t="s">
        <v>60</v>
      </c>
      <c r="J9220" s="1">
        <v>19.12</v>
      </c>
      <c r="K9220">
        <v>5.1744782994782801</v>
      </c>
      <c r="L9220">
        <v>81</v>
      </c>
      <c r="M9220" s="19">
        <v>3.2117983074043198E-2</v>
      </c>
      <c r="N9220" s="19">
        <v>3.0789402170106499E-2</v>
      </c>
      <c r="P9220" t="s">
        <v>42</v>
      </c>
    </row>
    <row r="9221" spans="1:16" x14ac:dyDescent="0.3">
      <c r="A9221" t="str">
        <f t="shared" si="146"/>
        <v>04: Food PubsSouth EnglandTotalGinTanqueray Flor De SevillaI: £4.40 - £4.60All stocking</v>
      </c>
      <c r="B9221" t="s">
        <v>1</v>
      </c>
      <c r="C9221" t="s">
        <v>109</v>
      </c>
      <c r="D9221" t="s">
        <v>106</v>
      </c>
      <c r="E9221" t="s">
        <v>12</v>
      </c>
      <c r="F9221" t="s">
        <v>47</v>
      </c>
      <c r="G9221" t="s">
        <v>69</v>
      </c>
      <c r="H9221" t="s">
        <v>49</v>
      </c>
      <c r="I9221" t="s">
        <v>64</v>
      </c>
      <c r="J9221" s="1">
        <v>20.170000000000002</v>
      </c>
      <c r="K9221">
        <v>5.4580069984481598</v>
      </c>
      <c r="L9221">
        <v>102</v>
      </c>
      <c r="M9221" s="19">
        <v>3.7085248269915098E-2</v>
      </c>
      <c r="N9221" s="19">
        <v>3.4214888443522898E-2</v>
      </c>
      <c r="P9221" t="s">
        <v>42</v>
      </c>
    </row>
    <row r="9222" spans="1:16" x14ac:dyDescent="0.3">
      <c r="A9222" t="str">
        <f t="shared" si="146"/>
        <v>04: Food PubsSouth EnglandTotalGinTanqueray Flor De SevillaJ: £4.60 - £4.80All stocking</v>
      </c>
      <c r="B9222" t="s">
        <v>1</v>
      </c>
      <c r="C9222" t="s">
        <v>109</v>
      </c>
      <c r="D9222" t="s">
        <v>106</v>
      </c>
      <c r="E9222" t="s">
        <v>12</v>
      </c>
      <c r="F9222" t="s">
        <v>47</v>
      </c>
      <c r="G9222" t="s">
        <v>69</v>
      </c>
      <c r="H9222" t="s">
        <v>49</v>
      </c>
      <c r="I9222" t="s">
        <v>65</v>
      </c>
      <c r="J9222" s="1">
        <v>19</v>
      </c>
      <c r="K9222">
        <v>5.1434299895506799</v>
      </c>
      <c r="L9222">
        <v>58</v>
      </c>
      <c r="M9222" s="19">
        <v>3.7038552241391097E-2</v>
      </c>
      <c r="N9222" s="19">
        <v>3.3897941680960497E-2</v>
      </c>
      <c r="P9222" t="s">
        <v>42</v>
      </c>
    </row>
    <row r="9223" spans="1:16" x14ac:dyDescent="0.3">
      <c r="A9223" t="str">
        <f t="shared" si="146"/>
        <v>04: Food PubsSouth EnglandTotalGinTanqueray Flor De SevillaK: £4.80 - £5.00All stocking</v>
      </c>
      <c r="B9223" t="s">
        <v>1</v>
      </c>
      <c r="C9223" t="s">
        <v>109</v>
      </c>
      <c r="D9223" t="s">
        <v>106</v>
      </c>
      <c r="E9223" t="s">
        <v>12</v>
      </c>
      <c r="F9223" t="s">
        <v>47</v>
      </c>
      <c r="G9223" t="s">
        <v>69</v>
      </c>
      <c r="H9223" t="s">
        <v>49</v>
      </c>
      <c r="I9223" t="s">
        <v>89</v>
      </c>
      <c r="J9223" s="1">
        <v>23.05</v>
      </c>
      <c r="K9223">
        <v>5.3095626595626406</v>
      </c>
      <c r="L9223">
        <v>27</v>
      </c>
      <c r="M9223" s="19">
        <v>3.0268274490062402E-2</v>
      </c>
      <c r="N9223" s="19">
        <v>2.65477619619276E-2</v>
      </c>
      <c r="P9223" t="s">
        <v>42</v>
      </c>
    </row>
    <row r="9224" spans="1:16" x14ac:dyDescent="0.3">
      <c r="A9224" t="str">
        <f t="shared" si="146"/>
        <v>04: Food PubsSouth EnglandTotalGinWhitley Neill Rhubarb And GingerTotalAll stocking</v>
      </c>
      <c r="B9224" t="s">
        <v>1</v>
      </c>
      <c r="C9224" t="s">
        <v>109</v>
      </c>
      <c r="D9224" t="s">
        <v>106</v>
      </c>
      <c r="E9224" t="s">
        <v>12</v>
      </c>
      <c r="F9224" t="s">
        <v>47</v>
      </c>
      <c r="G9224" t="s">
        <v>70</v>
      </c>
      <c r="H9224" t="s">
        <v>49</v>
      </c>
      <c r="I9224" t="s">
        <v>12</v>
      </c>
      <c r="J9224" s="1">
        <v>33.69</v>
      </c>
      <c r="K9224">
        <v>9.4149272401418393</v>
      </c>
      <c r="L9224">
        <v>466</v>
      </c>
      <c r="M9224" s="19">
        <v>8.0193232203453493E-2</v>
      </c>
      <c r="N9224" s="19">
        <v>7.5243703488245106E-2</v>
      </c>
      <c r="P9224" t="s">
        <v>42</v>
      </c>
    </row>
    <row r="9225" spans="1:16" x14ac:dyDescent="0.3">
      <c r="A9225" t="str">
        <f t="shared" si="146"/>
        <v>04: Food PubsSouth EnglandTotalGinWhitley Neill Rhubarb And GingerB: £3 - £3.20All stocking</v>
      </c>
      <c r="B9225" t="s">
        <v>1</v>
      </c>
      <c r="C9225" t="s">
        <v>109</v>
      </c>
      <c r="D9225" t="s">
        <v>106</v>
      </c>
      <c r="E9225" t="s">
        <v>12</v>
      </c>
      <c r="F9225" t="s">
        <v>47</v>
      </c>
      <c r="G9225" t="s">
        <v>70</v>
      </c>
      <c r="H9225" t="s">
        <v>49</v>
      </c>
      <c r="I9225" t="s">
        <v>59</v>
      </c>
      <c r="J9225" s="1">
        <v>36.979999999999997</v>
      </c>
      <c r="K9225">
        <v>10.893742724511959</v>
      </c>
      <c r="L9225">
        <v>39</v>
      </c>
      <c r="M9225" s="19">
        <v>8.8863191703053096E-2</v>
      </c>
      <c r="N9225" s="19">
        <v>8.1193419427359401E-2</v>
      </c>
      <c r="P9225" t="s">
        <v>42</v>
      </c>
    </row>
    <row r="9226" spans="1:16" x14ac:dyDescent="0.3">
      <c r="A9226" t="str">
        <f t="shared" si="146"/>
        <v>04: Food PubsSouth EnglandTotalGinWhitley Neill Rhubarb And GingerC: £3.20 - £3.40All stocking</v>
      </c>
      <c r="B9226" t="s">
        <v>1</v>
      </c>
      <c r="C9226" t="s">
        <v>109</v>
      </c>
      <c r="D9226" t="s">
        <v>106</v>
      </c>
      <c r="E9226" t="s">
        <v>12</v>
      </c>
      <c r="F9226" t="s">
        <v>47</v>
      </c>
      <c r="G9226" t="s">
        <v>70</v>
      </c>
      <c r="H9226" t="s">
        <v>49</v>
      </c>
      <c r="I9226" t="s">
        <v>52</v>
      </c>
      <c r="J9226" s="1">
        <v>39.229999999999997</v>
      </c>
      <c r="K9226">
        <v>11.88410371972016</v>
      </c>
      <c r="L9226">
        <v>73</v>
      </c>
      <c r="M9226" s="19">
        <v>9.0147521224794497E-2</v>
      </c>
      <c r="N9226" s="19">
        <v>8.6455377714081905E-2</v>
      </c>
      <c r="P9226" t="s">
        <v>42</v>
      </c>
    </row>
    <row r="9227" spans="1:16" x14ac:dyDescent="0.3">
      <c r="A9227" t="str">
        <f t="shared" si="146"/>
        <v>04: Food PubsSouth EnglandTotalGinWhitley Neill Rhubarb And GingerD: £3.40 - £3.60All stocking</v>
      </c>
      <c r="B9227" t="s">
        <v>1</v>
      </c>
      <c r="C9227" t="s">
        <v>109</v>
      </c>
      <c r="D9227" t="s">
        <v>106</v>
      </c>
      <c r="E9227" t="s">
        <v>12</v>
      </c>
      <c r="F9227" t="s">
        <v>47</v>
      </c>
      <c r="G9227" t="s">
        <v>70</v>
      </c>
      <c r="H9227" t="s">
        <v>49</v>
      </c>
      <c r="I9227" t="s">
        <v>53</v>
      </c>
      <c r="J9227" s="1">
        <v>40.520000000000003</v>
      </c>
      <c r="K9227">
        <v>11.733732512213519</v>
      </c>
      <c r="L9227">
        <v>79</v>
      </c>
      <c r="M9227" s="19">
        <v>8.1812873856273893E-2</v>
      </c>
      <c r="N9227">
        <v>7.9784425775987003E-2</v>
      </c>
      <c r="P9227" t="s">
        <v>42</v>
      </c>
    </row>
    <row r="9228" spans="1:16" x14ac:dyDescent="0.3">
      <c r="A9228" t="str">
        <f t="shared" si="146"/>
        <v>04: Food PubsSouth EnglandTotalGinWhitley Neill Rhubarb And GingerE: £3.60 - £3.80All stocking</v>
      </c>
      <c r="B9228" t="s">
        <v>1</v>
      </c>
      <c r="C9228" t="s">
        <v>109</v>
      </c>
      <c r="D9228" t="s">
        <v>106</v>
      </c>
      <c r="E9228" t="s">
        <v>12</v>
      </c>
      <c r="F9228" t="s">
        <v>47</v>
      </c>
      <c r="G9228" t="s">
        <v>70</v>
      </c>
      <c r="H9228" t="s">
        <v>49</v>
      </c>
      <c r="I9228" t="s">
        <v>54</v>
      </c>
      <c r="J9228" s="1">
        <v>40.17</v>
      </c>
      <c r="K9228">
        <v>11.32917299023492</v>
      </c>
      <c r="L9228">
        <v>113</v>
      </c>
      <c r="M9228" s="19">
        <v>7.9058905294868503E-2</v>
      </c>
      <c r="N9228" s="19">
        <v>7.6732137840850895E-2</v>
      </c>
      <c r="P9228" t="s">
        <v>42</v>
      </c>
    </row>
    <row r="9229" spans="1:16" x14ac:dyDescent="0.3">
      <c r="A9229" t="str">
        <f t="shared" si="146"/>
        <v>04: Food PubsSouth EnglandTotalGinWhitley Neill Rhubarb And GingerF: £3.80 - £4.00All stocking</v>
      </c>
      <c r="B9229" t="s">
        <v>1</v>
      </c>
      <c r="C9229" t="s">
        <v>109</v>
      </c>
      <c r="D9229" t="s">
        <v>106</v>
      </c>
      <c r="E9229" t="s">
        <v>12</v>
      </c>
      <c r="F9229" t="s">
        <v>47</v>
      </c>
      <c r="G9229" t="s">
        <v>70</v>
      </c>
      <c r="H9229" t="s">
        <v>49</v>
      </c>
      <c r="I9229" t="s">
        <v>55</v>
      </c>
      <c r="J9229" s="1">
        <v>37.83</v>
      </c>
      <c r="K9229">
        <v>10.468547228852561</v>
      </c>
      <c r="L9229">
        <v>131</v>
      </c>
      <c r="M9229" s="19">
        <v>7.9075967792652399E-2</v>
      </c>
      <c r="N9229" s="19">
        <v>7.7911813214406697E-2</v>
      </c>
      <c r="P9229" t="s">
        <v>42</v>
      </c>
    </row>
    <row r="9230" spans="1:16" x14ac:dyDescent="0.3">
      <c r="A9230" t="str">
        <f t="shared" si="146"/>
        <v>04: Food PubsSouth EnglandTotalGinWhitley Neill Rhubarb And GingerG: £4.00 - £4.20All stocking</v>
      </c>
      <c r="B9230" t="s">
        <v>1</v>
      </c>
      <c r="C9230" t="s">
        <v>109</v>
      </c>
      <c r="D9230" t="s">
        <v>106</v>
      </c>
      <c r="E9230" t="s">
        <v>12</v>
      </c>
      <c r="F9230" t="s">
        <v>47</v>
      </c>
      <c r="G9230" t="s">
        <v>70</v>
      </c>
      <c r="H9230" t="s">
        <v>49</v>
      </c>
      <c r="I9230" t="s">
        <v>56</v>
      </c>
      <c r="J9230" s="1">
        <v>35.93</v>
      </c>
      <c r="K9230">
        <v>9.98441296995016</v>
      </c>
      <c r="L9230">
        <v>121</v>
      </c>
      <c r="M9230" s="19">
        <v>8.1122116623234902E-2</v>
      </c>
      <c r="N9230" s="19">
        <v>7.7112351391695602E-2</v>
      </c>
      <c r="P9230" t="s">
        <v>42</v>
      </c>
    </row>
    <row r="9231" spans="1:16" x14ac:dyDescent="0.3">
      <c r="A9231" t="str">
        <f t="shared" si="146"/>
        <v>04: Food PubsSouth EnglandTotalGinWhitley Neill Rhubarb And GingerH: £4.20 - £4.40All stocking</v>
      </c>
      <c r="B9231" t="s">
        <v>1</v>
      </c>
      <c r="C9231" t="s">
        <v>109</v>
      </c>
      <c r="D9231" t="s">
        <v>106</v>
      </c>
      <c r="E9231" t="s">
        <v>12</v>
      </c>
      <c r="F9231" t="s">
        <v>47</v>
      </c>
      <c r="G9231" t="s">
        <v>70</v>
      </c>
      <c r="H9231" t="s">
        <v>49</v>
      </c>
      <c r="I9231" t="s">
        <v>60</v>
      </c>
      <c r="J9231" s="1">
        <v>28.76</v>
      </c>
      <c r="K9231">
        <v>8.0725008187971188</v>
      </c>
      <c r="L9231">
        <v>81</v>
      </c>
      <c r="M9231">
        <v>8.7506428227230995E-2</v>
      </c>
      <c r="N9231">
        <v>8.2789668053767002E-2</v>
      </c>
      <c r="P9231" t="s">
        <v>42</v>
      </c>
    </row>
    <row r="9232" spans="1:16" x14ac:dyDescent="0.3">
      <c r="A9232" t="str">
        <f t="shared" si="146"/>
        <v>04: Food PubsSouth EnglandTotalGinWhitley Neill Rhubarb And GingerI: £4.40 - £4.60All stocking</v>
      </c>
      <c r="B9232" t="s">
        <v>1</v>
      </c>
      <c r="C9232" t="s">
        <v>109</v>
      </c>
      <c r="D9232" t="s">
        <v>106</v>
      </c>
      <c r="E9232" t="s">
        <v>12</v>
      </c>
      <c r="F9232" t="s">
        <v>47</v>
      </c>
      <c r="G9232" t="s">
        <v>70</v>
      </c>
      <c r="H9232" t="s">
        <v>49</v>
      </c>
      <c r="I9232" t="s">
        <v>64</v>
      </c>
      <c r="J9232" s="1">
        <v>29.9</v>
      </c>
      <c r="K9232">
        <v>7.9402302943969598</v>
      </c>
      <c r="L9232">
        <v>72</v>
      </c>
      <c r="M9232" s="19">
        <v>8.6499817784708097E-2</v>
      </c>
      <c r="N9232">
        <v>7.6891937478915998E-2</v>
      </c>
      <c r="P9232" t="s">
        <v>42</v>
      </c>
    </row>
    <row r="9233" spans="1:16" x14ac:dyDescent="0.3">
      <c r="A9233" t="str">
        <f t="shared" si="146"/>
        <v>04: Food PubsSouth EnglandTotalGinWhitley Neill Rhubarb And GingerJ: £4.60 - £4.80All stocking</v>
      </c>
      <c r="B9233" t="s">
        <v>1</v>
      </c>
      <c r="C9233" t="s">
        <v>109</v>
      </c>
      <c r="D9233" t="s">
        <v>106</v>
      </c>
      <c r="E9233" t="s">
        <v>12</v>
      </c>
      <c r="F9233" t="s">
        <v>47</v>
      </c>
      <c r="G9233" t="s">
        <v>70</v>
      </c>
      <c r="H9233" t="s">
        <v>49</v>
      </c>
      <c r="I9233" t="s">
        <v>65</v>
      </c>
      <c r="J9233" s="1">
        <v>40.89</v>
      </c>
      <c r="K9233">
        <v>9.8488543371521988</v>
      </c>
      <c r="L9233">
        <v>47</v>
      </c>
      <c r="M9233" s="19">
        <v>8.3645796526547495E-2</v>
      </c>
      <c r="N9233" s="19">
        <v>7.9064195616940294E-2</v>
      </c>
      <c r="P9233" t="s">
        <v>42</v>
      </c>
    </row>
    <row r="9234" spans="1:16" x14ac:dyDescent="0.3">
      <c r="A9234" t="str">
        <f t="shared" si="146"/>
        <v>04: Food PubsSouth EnglandTotalNon Flavoured VodkaAbsolut BlueA: &lt;£3All stocking</v>
      </c>
      <c r="B9234" t="s">
        <v>1</v>
      </c>
      <c r="C9234" t="s">
        <v>109</v>
      </c>
      <c r="D9234" t="s">
        <v>106</v>
      </c>
      <c r="E9234" t="s">
        <v>12</v>
      </c>
      <c r="F9234" t="s">
        <v>71</v>
      </c>
      <c r="G9234" t="s">
        <v>72</v>
      </c>
      <c r="H9234" t="s">
        <v>49</v>
      </c>
      <c r="I9234" t="s">
        <v>58</v>
      </c>
      <c r="J9234" s="1">
        <v>57.37</v>
      </c>
      <c r="K9234">
        <v>17.422233053684678</v>
      </c>
      <c r="L9234">
        <v>62</v>
      </c>
      <c r="M9234">
        <v>0.18455481234821799</v>
      </c>
      <c r="N9234">
        <v>0.17109862756566299</v>
      </c>
      <c r="P9234" t="s">
        <v>42</v>
      </c>
    </row>
    <row r="9235" spans="1:16" x14ac:dyDescent="0.3">
      <c r="A9235" t="str">
        <f t="shared" si="146"/>
        <v>04: Food PubsSouth EnglandTotalNon Flavoured VodkaAbsolut BlueTotalAll stocking</v>
      </c>
      <c r="B9235" t="s">
        <v>1</v>
      </c>
      <c r="C9235" t="s">
        <v>109</v>
      </c>
      <c r="D9235" t="s">
        <v>106</v>
      </c>
      <c r="E9235" t="s">
        <v>12</v>
      </c>
      <c r="F9235" t="s">
        <v>71</v>
      </c>
      <c r="G9235" t="s">
        <v>72</v>
      </c>
      <c r="H9235" t="s">
        <v>49</v>
      </c>
      <c r="I9235" t="s">
        <v>12</v>
      </c>
      <c r="J9235" s="1">
        <v>46.21</v>
      </c>
      <c r="K9235">
        <v>13.367590601060561</v>
      </c>
      <c r="L9235">
        <v>549</v>
      </c>
      <c r="M9235">
        <v>0.141075034928793</v>
      </c>
      <c r="N9235">
        <v>0.13276395562375801</v>
      </c>
      <c r="P9235" t="s">
        <v>42</v>
      </c>
    </row>
    <row r="9236" spans="1:16" x14ac:dyDescent="0.3">
      <c r="A9236" t="str">
        <f t="shared" si="146"/>
        <v>04: Food PubsSouth EnglandTotalNon Flavoured VodkaAbsolut BlueB: £3 - £3.20All stocking</v>
      </c>
      <c r="B9236" t="s">
        <v>1</v>
      </c>
      <c r="C9236" t="s">
        <v>109</v>
      </c>
      <c r="D9236" t="s">
        <v>106</v>
      </c>
      <c r="E9236" t="s">
        <v>12</v>
      </c>
      <c r="F9236" t="s">
        <v>71</v>
      </c>
      <c r="G9236" t="s">
        <v>72</v>
      </c>
      <c r="H9236" t="s">
        <v>49</v>
      </c>
      <c r="I9236" t="s">
        <v>59</v>
      </c>
      <c r="J9236" s="1">
        <v>50.16</v>
      </c>
      <c r="K9236">
        <v>15.39084468163416</v>
      </c>
      <c r="L9236">
        <v>57</v>
      </c>
      <c r="M9236">
        <v>0.15351945418326299</v>
      </c>
      <c r="N9236">
        <v>0.14805288727917501</v>
      </c>
      <c r="P9236" t="s">
        <v>42</v>
      </c>
    </row>
    <row r="9237" spans="1:16" x14ac:dyDescent="0.3">
      <c r="A9237" t="str">
        <f t="shared" si="146"/>
        <v>04: Food PubsSouth EnglandTotalNon Flavoured VodkaAbsolut BlueC: £3.20 - £3.40All stocking</v>
      </c>
      <c r="B9237" t="s">
        <v>1</v>
      </c>
      <c r="C9237" t="s">
        <v>109</v>
      </c>
      <c r="D9237" t="s">
        <v>106</v>
      </c>
      <c r="E9237" t="s">
        <v>12</v>
      </c>
      <c r="F9237" t="s">
        <v>71</v>
      </c>
      <c r="G9237" t="s">
        <v>72</v>
      </c>
      <c r="H9237" t="s">
        <v>49</v>
      </c>
      <c r="I9237" t="s">
        <v>52</v>
      </c>
      <c r="J9237" s="1">
        <v>50.8</v>
      </c>
      <c r="K9237">
        <v>15.944369710748999</v>
      </c>
      <c r="L9237">
        <v>116</v>
      </c>
      <c r="M9237">
        <v>0.19190381374075</v>
      </c>
      <c r="N9237">
        <v>0.19027333723600701</v>
      </c>
      <c r="P9237" t="s">
        <v>42</v>
      </c>
    </row>
    <row r="9238" spans="1:16" x14ac:dyDescent="0.3">
      <c r="A9238" t="str">
        <f t="shared" si="146"/>
        <v>04: Food PubsSouth EnglandTotalNon Flavoured VodkaAbsolut BlueD: £3.40 - £3.60All stocking</v>
      </c>
      <c r="B9238" t="s">
        <v>1</v>
      </c>
      <c r="C9238" t="s">
        <v>109</v>
      </c>
      <c r="D9238" t="s">
        <v>106</v>
      </c>
      <c r="E9238" t="s">
        <v>12</v>
      </c>
      <c r="F9238" t="s">
        <v>71</v>
      </c>
      <c r="G9238" t="s">
        <v>72</v>
      </c>
      <c r="H9238" t="s">
        <v>49</v>
      </c>
      <c r="I9238" t="s">
        <v>53</v>
      </c>
      <c r="J9238" s="1">
        <v>43.19</v>
      </c>
      <c r="K9238">
        <v>12.963597462835279</v>
      </c>
      <c r="L9238">
        <v>164</v>
      </c>
      <c r="M9238">
        <v>0.16558459202801501</v>
      </c>
      <c r="N9238">
        <v>0.15997665187320001</v>
      </c>
      <c r="P9238" t="s">
        <v>42</v>
      </c>
    </row>
    <row r="9239" spans="1:16" x14ac:dyDescent="0.3">
      <c r="A9239" t="str">
        <f t="shared" si="146"/>
        <v>04: Food PubsSouth EnglandTotalNon Flavoured VodkaAbsolut BlueE: £3.60 - £3.80All stocking</v>
      </c>
      <c r="B9239" t="s">
        <v>1</v>
      </c>
      <c r="C9239" t="s">
        <v>109</v>
      </c>
      <c r="D9239" t="s">
        <v>106</v>
      </c>
      <c r="E9239" t="s">
        <v>12</v>
      </c>
      <c r="F9239" t="s">
        <v>71</v>
      </c>
      <c r="G9239" t="s">
        <v>72</v>
      </c>
      <c r="H9239" t="s">
        <v>49</v>
      </c>
      <c r="I9239" t="s">
        <v>54</v>
      </c>
      <c r="J9239" s="1">
        <v>43.3</v>
      </c>
      <c r="K9239">
        <v>12.581532745709559</v>
      </c>
      <c r="L9239">
        <v>164</v>
      </c>
      <c r="M9239">
        <v>0.14318255868780699</v>
      </c>
      <c r="N9239">
        <v>0.14009631660805599</v>
      </c>
      <c r="P9239" t="s">
        <v>42</v>
      </c>
    </row>
    <row r="9240" spans="1:16" x14ac:dyDescent="0.3">
      <c r="A9240" t="str">
        <f t="shared" si="146"/>
        <v>04: Food PubsSouth EnglandTotalNon Flavoured VodkaAbsolut BlueF: £3.80 - £4.00All stocking</v>
      </c>
      <c r="B9240" t="s">
        <v>1</v>
      </c>
      <c r="C9240" t="s">
        <v>109</v>
      </c>
      <c r="D9240" t="s">
        <v>106</v>
      </c>
      <c r="E9240" t="s">
        <v>12</v>
      </c>
      <c r="F9240" t="s">
        <v>71</v>
      </c>
      <c r="G9240" t="s">
        <v>72</v>
      </c>
      <c r="H9240" t="s">
        <v>49</v>
      </c>
      <c r="I9240" t="s">
        <v>55</v>
      </c>
      <c r="J9240" s="1">
        <v>54.8</v>
      </c>
      <c r="K9240">
        <v>14.75977820912032</v>
      </c>
      <c r="L9240">
        <v>114</v>
      </c>
      <c r="M9240">
        <v>0.18546037675581001</v>
      </c>
      <c r="N9240">
        <v>0.17738920150676599</v>
      </c>
      <c r="P9240" t="s">
        <v>42</v>
      </c>
    </row>
    <row r="9241" spans="1:16" x14ac:dyDescent="0.3">
      <c r="A9241" t="str">
        <f t="shared" si="146"/>
        <v>04: Food PubsSouth EnglandTotalNon Flavoured VodkaAbsolut BlueG: £4.00 - £4.20All stocking</v>
      </c>
      <c r="B9241" t="s">
        <v>1</v>
      </c>
      <c r="C9241" t="s">
        <v>109</v>
      </c>
      <c r="D9241" t="s">
        <v>106</v>
      </c>
      <c r="E9241" t="s">
        <v>12</v>
      </c>
      <c r="F9241" t="s">
        <v>71</v>
      </c>
      <c r="G9241" t="s">
        <v>72</v>
      </c>
      <c r="H9241" t="s">
        <v>49</v>
      </c>
      <c r="I9241" t="s">
        <v>56</v>
      </c>
      <c r="J9241" s="1">
        <v>85.54</v>
      </c>
      <c r="K9241">
        <v>22.240903408760559</v>
      </c>
      <c r="L9241">
        <v>63</v>
      </c>
      <c r="M9241">
        <v>0.28370795768864099</v>
      </c>
      <c r="N9241">
        <v>0.26151398809978998</v>
      </c>
      <c r="P9241" t="s">
        <v>42</v>
      </c>
    </row>
    <row r="9242" spans="1:16" x14ac:dyDescent="0.3">
      <c r="A9242" t="str">
        <f t="shared" si="146"/>
        <v>04: Food PubsSouth EnglandTotalNon Flavoured VodkaAbsolut BlueH: £4.20 - £4.40All stocking</v>
      </c>
      <c r="B9242" t="s">
        <v>1</v>
      </c>
      <c r="C9242" t="s">
        <v>109</v>
      </c>
      <c r="D9242" t="s">
        <v>106</v>
      </c>
      <c r="E9242" t="s">
        <v>12</v>
      </c>
      <c r="F9242" t="s">
        <v>71</v>
      </c>
      <c r="G9242" t="s">
        <v>72</v>
      </c>
      <c r="H9242" t="s">
        <v>49</v>
      </c>
      <c r="I9242" t="s">
        <v>60</v>
      </c>
      <c r="J9242" s="1">
        <v>84.93</v>
      </c>
      <c r="K9242">
        <v>20.853293765058478</v>
      </c>
      <c r="L9242">
        <v>34</v>
      </c>
      <c r="M9242">
        <v>0.13953396086904901</v>
      </c>
      <c r="N9242">
        <v>0.107170610144966</v>
      </c>
      <c r="P9242" t="s">
        <v>42</v>
      </c>
    </row>
    <row r="9243" spans="1:16" x14ac:dyDescent="0.3">
      <c r="A9243" t="str">
        <f t="shared" si="146"/>
        <v>04: Food PubsSouth EnglandTotalNon Flavoured VodkaAbsolut BlueI: £4.40 - £4.60All stocking</v>
      </c>
      <c r="B9243" t="s">
        <v>1</v>
      </c>
      <c r="C9243" t="s">
        <v>109</v>
      </c>
      <c r="D9243" t="s">
        <v>106</v>
      </c>
      <c r="E9243" t="s">
        <v>12</v>
      </c>
      <c r="F9243" t="s">
        <v>71</v>
      </c>
      <c r="G9243" t="s">
        <v>72</v>
      </c>
      <c r="H9243" t="s">
        <v>49</v>
      </c>
      <c r="I9243" t="s">
        <v>64</v>
      </c>
      <c r="J9243" s="1">
        <v>102.83</v>
      </c>
      <c r="K9243">
        <v>25.87012511298224</v>
      </c>
      <c r="L9243">
        <v>28</v>
      </c>
      <c r="M9243">
        <v>0.31321674277306799</v>
      </c>
      <c r="N9243">
        <v>0.29957371225577301</v>
      </c>
      <c r="P9243" t="s">
        <v>42</v>
      </c>
    </row>
    <row r="9244" spans="1:16" x14ac:dyDescent="0.3">
      <c r="A9244" t="str">
        <f t="shared" si="146"/>
        <v>04: Food PubsSouth EnglandTotalNon Flavoured VodkaBelvedereTotalAll stocking</v>
      </c>
      <c r="B9244" t="s">
        <v>1</v>
      </c>
      <c r="C9244" t="s">
        <v>109</v>
      </c>
      <c r="D9244" t="s">
        <v>106</v>
      </c>
      <c r="E9244" t="s">
        <v>12</v>
      </c>
      <c r="F9244" t="s">
        <v>71</v>
      </c>
      <c r="G9244" t="s">
        <v>73</v>
      </c>
      <c r="H9244" t="s">
        <v>49</v>
      </c>
      <c r="I9244" t="s">
        <v>12</v>
      </c>
      <c r="J9244" s="1">
        <v>34.03</v>
      </c>
      <c r="K9244">
        <v>8.7120809745809602</v>
      </c>
      <c r="L9244">
        <v>32</v>
      </c>
      <c r="M9244" s="19">
        <v>1.9059904754975401E-2</v>
      </c>
      <c r="N9244">
        <v>1.5590934442022E-2</v>
      </c>
      <c r="P9244" t="s">
        <v>42</v>
      </c>
    </row>
    <row r="9245" spans="1:16" x14ac:dyDescent="0.3">
      <c r="A9245" t="str">
        <f t="shared" si="146"/>
        <v>04: Food PubsSouth EnglandTotalNon Flavoured VodkaCirocTotalAll stocking</v>
      </c>
      <c r="B9245" t="s">
        <v>1</v>
      </c>
      <c r="C9245" t="s">
        <v>109</v>
      </c>
      <c r="D9245" t="s">
        <v>106</v>
      </c>
      <c r="E9245" t="s">
        <v>12</v>
      </c>
      <c r="F9245" t="s">
        <v>71</v>
      </c>
      <c r="G9245" t="s">
        <v>74</v>
      </c>
      <c r="H9245" t="s">
        <v>49</v>
      </c>
      <c r="I9245" t="s">
        <v>12</v>
      </c>
      <c r="J9245" s="1">
        <v>30.33</v>
      </c>
      <c r="K9245">
        <v>7.4717757242757203</v>
      </c>
      <c r="L9245">
        <v>50</v>
      </c>
      <c r="M9245" s="19">
        <v>2.4284646309625801E-2</v>
      </c>
      <c r="N9245" s="19">
        <v>1.95143398268398E-2</v>
      </c>
      <c r="P9245" t="s">
        <v>42</v>
      </c>
    </row>
    <row r="9246" spans="1:16" x14ac:dyDescent="0.3">
      <c r="A9246" t="str">
        <f t="shared" si="146"/>
        <v>04: Food PubsSouth EnglandTotalNon Flavoured VodkaGrey GooseTotalAll stocking</v>
      </c>
      <c r="B9246" t="s">
        <v>1</v>
      </c>
      <c r="C9246" t="s">
        <v>109</v>
      </c>
      <c r="D9246" t="s">
        <v>106</v>
      </c>
      <c r="E9246" t="s">
        <v>12</v>
      </c>
      <c r="F9246" t="s">
        <v>71</v>
      </c>
      <c r="G9246" t="s">
        <v>75</v>
      </c>
      <c r="H9246" t="s">
        <v>49</v>
      </c>
      <c r="I9246" t="s">
        <v>12</v>
      </c>
      <c r="J9246" s="1">
        <v>29.62</v>
      </c>
      <c r="K9246">
        <v>7.6464508132658793</v>
      </c>
      <c r="L9246">
        <v>292</v>
      </c>
      <c r="M9246" s="19">
        <v>5.6123958075363703E-2</v>
      </c>
      <c r="N9246" s="19">
        <v>5.0121274442930901E-2</v>
      </c>
      <c r="P9246" t="s">
        <v>42</v>
      </c>
    </row>
    <row r="9247" spans="1:16" x14ac:dyDescent="0.3">
      <c r="A9247" t="str">
        <f t="shared" si="146"/>
        <v>04: Food PubsSouth EnglandTotalNon Flavoured VodkaGrey GooseE: £3.60 - £3.80All stocking</v>
      </c>
      <c r="B9247" t="s">
        <v>1</v>
      </c>
      <c r="C9247" t="s">
        <v>109</v>
      </c>
      <c r="D9247" t="s">
        <v>106</v>
      </c>
      <c r="E9247" t="s">
        <v>12</v>
      </c>
      <c r="F9247" t="s">
        <v>71</v>
      </c>
      <c r="G9247" t="s">
        <v>75</v>
      </c>
      <c r="H9247" t="s">
        <v>49</v>
      </c>
      <c r="I9247" t="s">
        <v>54</v>
      </c>
      <c r="J9247" s="1">
        <v>33.54</v>
      </c>
      <c r="K9247">
        <v>9.215517002838439</v>
      </c>
      <c r="L9247">
        <v>28</v>
      </c>
      <c r="M9247" s="19">
        <v>8.2170904184744903E-2</v>
      </c>
      <c r="N9247" s="19">
        <v>7.3638094990477507E-2</v>
      </c>
      <c r="P9247" t="s">
        <v>42</v>
      </c>
    </row>
    <row r="9248" spans="1:16" x14ac:dyDescent="0.3">
      <c r="A9248" t="str">
        <f t="shared" si="146"/>
        <v>04: Food PubsSouth EnglandTotalNon Flavoured VodkaGrey GooseF: £3.80 - £4.00All stocking</v>
      </c>
      <c r="B9248" t="s">
        <v>1</v>
      </c>
      <c r="C9248" t="s">
        <v>109</v>
      </c>
      <c r="D9248" t="s">
        <v>106</v>
      </c>
      <c r="E9248" t="s">
        <v>12</v>
      </c>
      <c r="F9248" t="s">
        <v>71</v>
      </c>
      <c r="G9248" t="s">
        <v>75</v>
      </c>
      <c r="H9248" t="s">
        <v>49</v>
      </c>
      <c r="I9248" t="s">
        <v>55</v>
      </c>
      <c r="J9248" s="1">
        <v>34.78</v>
      </c>
      <c r="K9248">
        <v>9.4872648486778797</v>
      </c>
      <c r="L9248">
        <v>46</v>
      </c>
      <c r="M9248" s="19">
        <v>6.1622336312835299E-2</v>
      </c>
      <c r="N9248" s="19">
        <v>5.5230374229127598E-2</v>
      </c>
      <c r="P9248" t="s">
        <v>42</v>
      </c>
    </row>
    <row r="9249" spans="1:16" x14ac:dyDescent="0.3">
      <c r="A9249" t="str">
        <f t="shared" si="146"/>
        <v>04: Food PubsSouth EnglandTotalNon Flavoured VodkaGrey GooseG: £4.00 - £4.20All stocking</v>
      </c>
      <c r="B9249" t="s">
        <v>1</v>
      </c>
      <c r="C9249" t="s">
        <v>109</v>
      </c>
      <c r="D9249" t="s">
        <v>106</v>
      </c>
      <c r="E9249" t="s">
        <v>12</v>
      </c>
      <c r="F9249" t="s">
        <v>71</v>
      </c>
      <c r="G9249" t="s">
        <v>75</v>
      </c>
      <c r="H9249" t="s">
        <v>49</v>
      </c>
      <c r="I9249" t="s">
        <v>56</v>
      </c>
      <c r="J9249" s="1">
        <v>35.08</v>
      </c>
      <c r="K9249">
        <v>8.8528983766688807</v>
      </c>
      <c r="L9249">
        <v>61</v>
      </c>
      <c r="M9249" s="19">
        <v>6.3185694585368699E-2</v>
      </c>
      <c r="N9249" s="19">
        <v>5.6073567151411499E-2</v>
      </c>
      <c r="P9249" t="s">
        <v>42</v>
      </c>
    </row>
    <row r="9250" spans="1:16" x14ac:dyDescent="0.3">
      <c r="A9250" t="str">
        <f t="shared" si="146"/>
        <v>04: Food PubsSouth EnglandTotalNon Flavoured VodkaGrey GooseH: £4.20 - £4.40All stocking</v>
      </c>
      <c r="B9250" t="s">
        <v>1</v>
      </c>
      <c r="C9250" t="s">
        <v>109</v>
      </c>
      <c r="D9250" t="s">
        <v>106</v>
      </c>
      <c r="E9250" t="s">
        <v>12</v>
      </c>
      <c r="F9250" t="s">
        <v>71</v>
      </c>
      <c r="G9250" t="s">
        <v>75</v>
      </c>
      <c r="H9250" t="s">
        <v>49</v>
      </c>
      <c r="I9250" t="s">
        <v>60</v>
      </c>
      <c r="J9250" s="1">
        <v>29.76</v>
      </c>
      <c r="K9250">
        <v>7.7665690790690807</v>
      </c>
      <c r="L9250">
        <v>72</v>
      </c>
      <c r="M9250" s="19">
        <v>5.9369457390696899E-2</v>
      </c>
      <c r="N9250" s="19">
        <v>5.5921817221341798E-2</v>
      </c>
      <c r="P9250" t="s">
        <v>42</v>
      </c>
    </row>
    <row r="9251" spans="1:16" x14ac:dyDescent="0.3">
      <c r="A9251" t="str">
        <f t="shared" si="146"/>
        <v>04: Food PubsSouth EnglandTotalNon Flavoured VodkaGrey GooseI: £4.40 - £4.60All stocking</v>
      </c>
      <c r="B9251" t="s">
        <v>1</v>
      </c>
      <c r="C9251" t="s">
        <v>109</v>
      </c>
      <c r="D9251" t="s">
        <v>106</v>
      </c>
      <c r="E9251" t="s">
        <v>12</v>
      </c>
      <c r="F9251" t="s">
        <v>71</v>
      </c>
      <c r="G9251" t="s">
        <v>75</v>
      </c>
      <c r="H9251" t="s">
        <v>49</v>
      </c>
      <c r="I9251" t="s">
        <v>64</v>
      </c>
      <c r="J9251" s="1">
        <v>33.909999999999997</v>
      </c>
      <c r="K9251">
        <v>8.4485827135827201</v>
      </c>
      <c r="L9251">
        <v>60</v>
      </c>
      <c r="M9251" s="19">
        <v>6.06994528920397E-2</v>
      </c>
      <c r="N9251" s="19">
        <v>5.5797508137838098E-2</v>
      </c>
      <c r="P9251" t="s">
        <v>42</v>
      </c>
    </row>
    <row r="9252" spans="1:16" x14ac:dyDescent="0.3">
      <c r="A9252" t="str">
        <f t="shared" si="146"/>
        <v>04: Food PubsSouth EnglandTotalNon Flavoured VodkaGrey GooseJ: £4.60 - £4.80All stocking</v>
      </c>
      <c r="B9252" t="s">
        <v>1</v>
      </c>
      <c r="C9252" t="s">
        <v>109</v>
      </c>
      <c r="D9252" t="s">
        <v>106</v>
      </c>
      <c r="E9252" t="s">
        <v>12</v>
      </c>
      <c r="F9252" t="s">
        <v>71</v>
      </c>
      <c r="G9252" t="s">
        <v>75</v>
      </c>
      <c r="H9252" t="s">
        <v>49</v>
      </c>
      <c r="I9252" t="s">
        <v>65</v>
      </c>
      <c r="J9252" s="1">
        <v>30.24</v>
      </c>
      <c r="K9252">
        <v>7.6283119658119594</v>
      </c>
      <c r="L9252">
        <v>36</v>
      </c>
      <c r="M9252">
        <v>7.1251161492437001E-2</v>
      </c>
      <c r="N9252" s="19">
        <v>6.7812028902635504E-2</v>
      </c>
      <c r="P9252" t="s">
        <v>42</v>
      </c>
    </row>
    <row r="9253" spans="1:16" x14ac:dyDescent="0.3">
      <c r="A9253" t="str">
        <f t="shared" si="146"/>
        <v>04: Food PubsSouth EnglandTotalNon Flavoured VodkaKetel OneTotalAll stocking</v>
      </c>
      <c r="B9253" t="s">
        <v>1</v>
      </c>
      <c r="C9253" t="s">
        <v>109</v>
      </c>
      <c r="D9253" t="s">
        <v>106</v>
      </c>
      <c r="E9253" t="s">
        <v>12</v>
      </c>
      <c r="F9253" t="s">
        <v>71</v>
      </c>
      <c r="G9253" t="s">
        <v>76</v>
      </c>
      <c r="H9253" t="s">
        <v>49</v>
      </c>
      <c r="I9253" t="s">
        <v>12</v>
      </c>
      <c r="J9253" s="1">
        <v>56.13</v>
      </c>
      <c r="K9253">
        <v>15.563351488903962</v>
      </c>
      <c r="L9253">
        <v>181</v>
      </c>
      <c r="M9253">
        <v>0.16913126885331101</v>
      </c>
      <c r="N9253">
        <v>0.17033705421298301</v>
      </c>
      <c r="P9253" t="s">
        <v>42</v>
      </c>
    </row>
    <row r="9254" spans="1:16" x14ac:dyDescent="0.3">
      <c r="A9254" t="str">
        <f t="shared" si="146"/>
        <v>04: Food PubsSouth EnglandTotalNon Flavoured VodkaKetel OneD: £3.40 - £3.60All stocking</v>
      </c>
      <c r="B9254" t="s">
        <v>1</v>
      </c>
      <c r="C9254" t="s">
        <v>109</v>
      </c>
      <c r="D9254" t="s">
        <v>106</v>
      </c>
      <c r="E9254" t="s">
        <v>12</v>
      </c>
      <c r="F9254" t="s">
        <v>71</v>
      </c>
      <c r="G9254" t="s">
        <v>76</v>
      </c>
      <c r="H9254" t="s">
        <v>49</v>
      </c>
      <c r="I9254" t="s">
        <v>53</v>
      </c>
      <c r="J9254" s="1">
        <v>50.29</v>
      </c>
      <c r="K9254">
        <v>14.734979151283481</v>
      </c>
      <c r="L9254">
        <v>46</v>
      </c>
      <c r="M9254">
        <v>0.19164819046085699</v>
      </c>
      <c r="N9254">
        <v>0.19493935569146401</v>
      </c>
      <c r="P9254" t="s">
        <v>42</v>
      </c>
    </row>
    <row r="9255" spans="1:16" x14ac:dyDescent="0.3">
      <c r="A9255" t="str">
        <f t="shared" si="146"/>
        <v>04: Food PubsSouth EnglandTotalNon Flavoured VodkaKetel OneE: £3.60 - £3.80All stocking</v>
      </c>
      <c r="B9255" t="s">
        <v>1</v>
      </c>
      <c r="C9255" t="s">
        <v>109</v>
      </c>
      <c r="D9255" t="s">
        <v>106</v>
      </c>
      <c r="E9255" t="s">
        <v>12</v>
      </c>
      <c r="F9255" t="s">
        <v>71</v>
      </c>
      <c r="G9255" t="s">
        <v>76</v>
      </c>
      <c r="H9255" t="s">
        <v>49</v>
      </c>
      <c r="I9255" t="s">
        <v>54</v>
      </c>
      <c r="J9255" s="1">
        <v>74.989999999999995</v>
      </c>
      <c r="K9255">
        <v>21.310316136854599</v>
      </c>
      <c r="L9255">
        <v>65</v>
      </c>
      <c r="M9255">
        <v>0.27640861097171399</v>
      </c>
      <c r="N9255">
        <v>0.29513152312261298</v>
      </c>
      <c r="P9255" t="s">
        <v>42</v>
      </c>
    </row>
    <row r="9256" spans="1:16" x14ac:dyDescent="0.3">
      <c r="A9256" t="str">
        <f t="shared" si="146"/>
        <v>04: Food PubsSouth EnglandTotalNon Flavoured VodkaKetel OneF: £3.80 - £4.00All stocking</v>
      </c>
      <c r="B9256" t="s">
        <v>1</v>
      </c>
      <c r="C9256" t="s">
        <v>109</v>
      </c>
      <c r="D9256" t="s">
        <v>106</v>
      </c>
      <c r="E9256" t="s">
        <v>12</v>
      </c>
      <c r="F9256" t="s">
        <v>71</v>
      </c>
      <c r="G9256" t="s">
        <v>76</v>
      </c>
      <c r="H9256" t="s">
        <v>49</v>
      </c>
      <c r="I9256" t="s">
        <v>55</v>
      </c>
      <c r="J9256" s="1">
        <v>82.49</v>
      </c>
      <c r="K9256">
        <v>23.60217409708936</v>
      </c>
      <c r="L9256">
        <v>59</v>
      </c>
      <c r="M9256">
        <v>0.30488637903076099</v>
      </c>
      <c r="N9256">
        <v>0.33540770385192598</v>
      </c>
      <c r="P9256" t="s">
        <v>42</v>
      </c>
    </row>
    <row r="9257" spans="1:16" x14ac:dyDescent="0.3">
      <c r="A9257" t="str">
        <f t="shared" si="146"/>
        <v>04: Food PubsSouth EnglandTotalNon Flavoured VodkaKetel OneG: £4.00 - £4.20All stocking</v>
      </c>
      <c r="B9257" t="s">
        <v>1</v>
      </c>
      <c r="C9257" t="s">
        <v>109</v>
      </c>
      <c r="D9257" t="s">
        <v>106</v>
      </c>
      <c r="E9257" t="s">
        <v>12</v>
      </c>
      <c r="F9257" t="s">
        <v>71</v>
      </c>
      <c r="G9257" t="s">
        <v>76</v>
      </c>
      <c r="H9257" t="s">
        <v>49</v>
      </c>
      <c r="I9257" t="s">
        <v>56</v>
      </c>
      <c r="J9257" s="1">
        <v>87.22</v>
      </c>
      <c r="K9257">
        <v>24.580378712196879</v>
      </c>
      <c r="L9257">
        <v>44</v>
      </c>
      <c r="M9257">
        <v>0.33693718444438298</v>
      </c>
      <c r="N9257">
        <v>0.36475946484486199</v>
      </c>
      <c r="P9257" t="s">
        <v>42</v>
      </c>
    </row>
    <row r="9258" spans="1:16" x14ac:dyDescent="0.3">
      <c r="A9258" t="str">
        <f t="shared" si="146"/>
        <v>04: Food PubsSouth EnglandTotalNon Flavoured VodkaSmirnoff RedA: &lt;£3All stocking</v>
      </c>
      <c r="B9258" t="s">
        <v>1</v>
      </c>
      <c r="C9258" t="s">
        <v>109</v>
      </c>
      <c r="D9258" t="s">
        <v>106</v>
      </c>
      <c r="E9258" t="s">
        <v>12</v>
      </c>
      <c r="F9258" t="s">
        <v>71</v>
      </c>
      <c r="G9258" t="s">
        <v>77</v>
      </c>
      <c r="H9258" t="s">
        <v>49</v>
      </c>
      <c r="I9258" t="s">
        <v>58</v>
      </c>
      <c r="J9258" s="1">
        <v>178.41</v>
      </c>
      <c r="K9258">
        <v>63.820358278085592</v>
      </c>
      <c r="L9258">
        <v>165</v>
      </c>
      <c r="M9258">
        <v>0.87055802579261199</v>
      </c>
      <c r="N9258">
        <v>0.88004345046594901</v>
      </c>
      <c r="P9258" t="s">
        <v>42</v>
      </c>
    </row>
    <row r="9259" spans="1:16" x14ac:dyDescent="0.3">
      <c r="A9259" t="str">
        <f t="shared" si="146"/>
        <v>04: Food PubsSouth EnglandTotalNon Flavoured VodkaSmirnoff RedTotalAll stocking</v>
      </c>
      <c r="B9259" t="s">
        <v>1</v>
      </c>
      <c r="C9259" t="s">
        <v>109</v>
      </c>
      <c r="D9259" t="s">
        <v>106</v>
      </c>
      <c r="E9259" t="s">
        <v>12</v>
      </c>
      <c r="F9259" t="s">
        <v>71</v>
      </c>
      <c r="G9259" t="s">
        <v>77</v>
      </c>
      <c r="H9259" t="s">
        <v>49</v>
      </c>
      <c r="I9259" t="s">
        <v>12</v>
      </c>
      <c r="J9259" s="1">
        <v>173.55</v>
      </c>
      <c r="K9259">
        <v>55.321661654053599</v>
      </c>
      <c r="L9259">
        <v>788</v>
      </c>
      <c r="M9259">
        <v>0.75525907560616001</v>
      </c>
      <c r="N9259">
        <v>0.77534701077255797</v>
      </c>
      <c r="P9259" t="s">
        <v>42</v>
      </c>
    </row>
    <row r="9260" spans="1:16" x14ac:dyDescent="0.3">
      <c r="A9260" t="str">
        <f t="shared" si="146"/>
        <v>04: Food PubsSouth EnglandTotalNon Flavoured VodkaSmirnoff RedB: £3 - £3.20All stocking</v>
      </c>
      <c r="B9260" t="s">
        <v>1</v>
      </c>
      <c r="C9260" t="s">
        <v>109</v>
      </c>
      <c r="D9260" t="s">
        <v>106</v>
      </c>
      <c r="E9260" t="s">
        <v>12</v>
      </c>
      <c r="F9260" t="s">
        <v>71</v>
      </c>
      <c r="G9260" t="s">
        <v>77</v>
      </c>
      <c r="H9260" t="s">
        <v>49</v>
      </c>
      <c r="I9260" t="s">
        <v>59</v>
      </c>
      <c r="J9260" s="1">
        <v>177.64</v>
      </c>
      <c r="K9260">
        <v>59.701510754757599</v>
      </c>
      <c r="L9260">
        <v>231</v>
      </c>
      <c r="M9260">
        <v>0.84811781793144403</v>
      </c>
      <c r="N9260">
        <v>0.85752112332183295</v>
      </c>
      <c r="P9260" t="s">
        <v>42</v>
      </c>
    </row>
    <row r="9261" spans="1:16" x14ac:dyDescent="0.3">
      <c r="A9261" t="str">
        <f t="shared" si="146"/>
        <v>04: Food PubsSouth EnglandTotalNon Flavoured VodkaSmirnoff RedC: £3.20 - £3.40All stocking</v>
      </c>
      <c r="B9261" t="s">
        <v>1</v>
      </c>
      <c r="C9261" t="s">
        <v>109</v>
      </c>
      <c r="D9261" t="s">
        <v>106</v>
      </c>
      <c r="E9261" t="s">
        <v>12</v>
      </c>
      <c r="F9261" t="s">
        <v>71</v>
      </c>
      <c r="G9261" t="s">
        <v>77</v>
      </c>
      <c r="H9261" t="s">
        <v>49</v>
      </c>
      <c r="I9261" t="s">
        <v>52</v>
      </c>
      <c r="J9261" s="1">
        <v>170.18</v>
      </c>
      <c r="K9261">
        <v>52.895408608967998</v>
      </c>
      <c r="L9261">
        <v>354</v>
      </c>
      <c r="M9261">
        <v>0.78969210632604103</v>
      </c>
      <c r="N9261">
        <v>0.79771219266419502</v>
      </c>
      <c r="P9261" t="s">
        <v>42</v>
      </c>
    </row>
    <row r="9262" spans="1:16" x14ac:dyDescent="0.3">
      <c r="A9262" t="str">
        <f t="shared" si="146"/>
        <v>04: Food PubsSouth EnglandTotalNon Flavoured VodkaSmirnoff RedD: £3.40 - £3.60All stocking</v>
      </c>
      <c r="B9262" t="s">
        <v>1</v>
      </c>
      <c r="C9262" t="s">
        <v>109</v>
      </c>
      <c r="D9262" t="s">
        <v>106</v>
      </c>
      <c r="E9262" t="s">
        <v>12</v>
      </c>
      <c r="F9262" t="s">
        <v>71</v>
      </c>
      <c r="G9262" t="s">
        <v>77</v>
      </c>
      <c r="H9262" t="s">
        <v>49</v>
      </c>
      <c r="I9262" t="s">
        <v>53</v>
      </c>
      <c r="J9262" s="1">
        <v>191.94</v>
      </c>
      <c r="K9262">
        <v>58.478869386636397</v>
      </c>
      <c r="L9262">
        <v>309</v>
      </c>
      <c r="M9262">
        <v>0.76839037689274603</v>
      </c>
      <c r="N9262">
        <v>0.78319687679090799</v>
      </c>
      <c r="P9262" t="s">
        <v>42</v>
      </c>
    </row>
    <row r="9263" spans="1:16" x14ac:dyDescent="0.3">
      <c r="A9263" t="str">
        <f t="shared" si="146"/>
        <v>04: Food PubsSouth EnglandTotalNon Flavoured VodkaSmirnoff RedE: £3.60 - £3.80All stocking</v>
      </c>
      <c r="B9263" t="s">
        <v>1</v>
      </c>
      <c r="C9263" t="s">
        <v>109</v>
      </c>
      <c r="D9263" t="s">
        <v>106</v>
      </c>
      <c r="E9263" t="s">
        <v>12</v>
      </c>
      <c r="F9263" t="s">
        <v>71</v>
      </c>
      <c r="G9263" t="s">
        <v>77</v>
      </c>
      <c r="H9263" t="s">
        <v>49</v>
      </c>
      <c r="I9263" t="s">
        <v>54</v>
      </c>
      <c r="J9263" s="1">
        <v>193.09</v>
      </c>
      <c r="K9263">
        <v>57.984176244176396</v>
      </c>
      <c r="L9263">
        <v>185</v>
      </c>
      <c r="M9263">
        <v>0.76918634359310201</v>
      </c>
      <c r="N9263">
        <v>0.78232899088792696</v>
      </c>
      <c r="P9263" t="s">
        <v>42</v>
      </c>
    </row>
    <row r="9264" spans="1:16" x14ac:dyDescent="0.3">
      <c r="A9264" t="str">
        <f t="shared" si="146"/>
        <v>04: Food PubsSouth EnglandTotalNon Flavoured VodkaSmirnoff RedF: £3.80 - £4.00All stocking</v>
      </c>
      <c r="B9264" t="s">
        <v>1</v>
      </c>
      <c r="C9264" t="s">
        <v>109</v>
      </c>
      <c r="D9264" t="s">
        <v>106</v>
      </c>
      <c r="E9264" t="s">
        <v>12</v>
      </c>
      <c r="F9264" t="s">
        <v>71</v>
      </c>
      <c r="G9264" t="s">
        <v>77</v>
      </c>
      <c r="H9264" t="s">
        <v>49</v>
      </c>
      <c r="I9264" t="s">
        <v>55</v>
      </c>
      <c r="J9264" s="1">
        <v>207.76</v>
      </c>
      <c r="K9264">
        <v>59.765110445110402</v>
      </c>
      <c r="L9264">
        <v>105</v>
      </c>
      <c r="M9264">
        <v>0.71885800683164403</v>
      </c>
      <c r="N9264">
        <v>0.72306346629971097</v>
      </c>
      <c r="P9264" t="s">
        <v>42</v>
      </c>
    </row>
    <row r="9265" spans="1:16" x14ac:dyDescent="0.3">
      <c r="A9265" t="str">
        <f t="shared" si="146"/>
        <v>04: Food PubsSouth EnglandTotalNon Flavoured VodkaSmirnoff RedG: £4.00 - £4.20All stocking</v>
      </c>
      <c r="B9265" t="s">
        <v>1</v>
      </c>
      <c r="C9265" t="s">
        <v>109</v>
      </c>
      <c r="D9265" t="s">
        <v>106</v>
      </c>
      <c r="E9265" t="s">
        <v>12</v>
      </c>
      <c r="F9265" t="s">
        <v>71</v>
      </c>
      <c r="G9265" t="s">
        <v>77</v>
      </c>
      <c r="H9265" t="s">
        <v>49</v>
      </c>
      <c r="I9265" t="s">
        <v>56</v>
      </c>
      <c r="J9265" s="1">
        <v>186.19</v>
      </c>
      <c r="K9265">
        <v>51.7236468940416</v>
      </c>
      <c r="L9265">
        <v>76</v>
      </c>
      <c r="M9265">
        <v>0.67230227492096095</v>
      </c>
      <c r="N9265">
        <v>0.67277831506554897</v>
      </c>
      <c r="P9265" t="s">
        <v>42</v>
      </c>
    </row>
    <row r="9266" spans="1:16" x14ac:dyDescent="0.3">
      <c r="A9266" t="str">
        <f t="shared" si="146"/>
        <v>04: Food PubsSouth EnglandTotalNon Flavoured VodkaSmirnoff RedH: £4.20 - £4.40All stocking</v>
      </c>
      <c r="B9266" t="s">
        <v>1</v>
      </c>
      <c r="C9266" t="s">
        <v>109</v>
      </c>
      <c r="D9266" t="s">
        <v>106</v>
      </c>
      <c r="E9266" t="s">
        <v>12</v>
      </c>
      <c r="F9266" t="s">
        <v>71</v>
      </c>
      <c r="G9266" t="s">
        <v>77</v>
      </c>
      <c r="H9266" t="s">
        <v>49</v>
      </c>
      <c r="I9266" t="s">
        <v>60</v>
      </c>
      <c r="J9266" s="1">
        <v>165.35</v>
      </c>
      <c r="K9266">
        <v>43.746412169919601</v>
      </c>
      <c r="L9266">
        <v>67</v>
      </c>
      <c r="M9266">
        <v>0.59133159357960396</v>
      </c>
      <c r="N9266">
        <v>0.58598195697432298</v>
      </c>
      <c r="P9266" t="s">
        <v>42</v>
      </c>
    </row>
    <row r="9267" spans="1:16" x14ac:dyDescent="0.3">
      <c r="A9267" t="str">
        <f t="shared" si="146"/>
        <v>04: Food PubsSouth EnglandTotalNon Flavoured VodkaSmirnoff RedI: £4.40 - £4.60All stocking</v>
      </c>
      <c r="B9267" t="s">
        <v>1</v>
      </c>
      <c r="C9267" t="s">
        <v>109</v>
      </c>
      <c r="D9267" t="s">
        <v>106</v>
      </c>
      <c r="E9267" t="s">
        <v>12</v>
      </c>
      <c r="F9267" t="s">
        <v>71</v>
      </c>
      <c r="G9267" t="s">
        <v>77</v>
      </c>
      <c r="H9267" t="s">
        <v>49</v>
      </c>
      <c r="I9267" t="s">
        <v>64</v>
      </c>
      <c r="J9267" s="1">
        <v>127.47</v>
      </c>
      <c r="K9267">
        <v>31.96418592091668</v>
      </c>
      <c r="L9267">
        <v>52</v>
      </c>
      <c r="M9267">
        <v>0.55129487420432999</v>
      </c>
      <c r="N9267">
        <v>0.54943269726663202</v>
      </c>
      <c r="P9267" t="s">
        <v>42</v>
      </c>
    </row>
    <row r="9268" spans="1:16" x14ac:dyDescent="0.3">
      <c r="A9268" t="str">
        <f t="shared" si="146"/>
        <v>04: Food PubsSouth EnglandTotalNon Flavoured VodkaSmirnoff RedJ: £4.60 - £4.80All stocking</v>
      </c>
      <c r="B9268" t="s">
        <v>1</v>
      </c>
      <c r="C9268" t="s">
        <v>109</v>
      </c>
      <c r="D9268" t="s">
        <v>106</v>
      </c>
      <c r="E9268" t="s">
        <v>12</v>
      </c>
      <c r="F9268" t="s">
        <v>71</v>
      </c>
      <c r="G9268" t="s">
        <v>77</v>
      </c>
      <c r="H9268" t="s">
        <v>49</v>
      </c>
      <c r="I9268" t="s">
        <v>65</v>
      </c>
      <c r="J9268" s="1">
        <v>150.19999999999999</v>
      </c>
      <c r="K9268">
        <v>36.215309438036719</v>
      </c>
      <c r="L9268">
        <v>55</v>
      </c>
      <c r="M9268">
        <v>0.64957341991581696</v>
      </c>
      <c r="N9268">
        <v>0.63605238166641698</v>
      </c>
      <c r="P9268" t="s">
        <v>42</v>
      </c>
    </row>
    <row r="9269" spans="1:16" x14ac:dyDescent="0.3">
      <c r="A9269" t="str">
        <f t="shared" si="146"/>
        <v>04: Food PubsSouth EnglandTotalNon Flavoured VodkaSmirnoff RedK: £4.80 - £5.00All stocking</v>
      </c>
      <c r="B9269" t="s">
        <v>1</v>
      </c>
      <c r="C9269" t="s">
        <v>109</v>
      </c>
      <c r="D9269" t="s">
        <v>106</v>
      </c>
      <c r="E9269" t="s">
        <v>12</v>
      </c>
      <c r="F9269" t="s">
        <v>71</v>
      </c>
      <c r="G9269" t="s">
        <v>77</v>
      </c>
      <c r="H9269" t="s">
        <v>49</v>
      </c>
      <c r="I9269" t="s">
        <v>89</v>
      </c>
      <c r="J9269" s="1">
        <v>102.92</v>
      </c>
      <c r="K9269">
        <v>23.151155428933198</v>
      </c>
      <c r="L9269">
        <v>27</v>
      </c>
      <c r="M9269">
        <v>0.79480204665850596</v>
      </c>
      <c r="N9269">
        <v>0.74427233095260203</v>
      </c>
      <c r="P9269" t="s">
        <v>42</v>
      </c>
    </row>
    <row r="9270" spans="1:16" x14ac:dyDescent="0.3">
      <c r="A9270" t="str">
        <f t="shared" si="146"/>
        <v>04: Food PubsSouth EnglandTotalTequilaCazcabel BlancoA: &lt;£3All stocking</v>
      </c>
      <c r="B9270" t="s">
        <v>1</v>
      </c>
      <c r="C9270" t="s">
        <v>109</v>
      </c>
      <c r="D9270" t="s">
        <v>106</v>
      </c>
      <c r="E9270" t="s">
        <v>12</v>
      </c>
      <c r="F9270" t="s">
        <v>78</v>
      </c>
      <c r="G9270" t="s">
        <v>79</v>
      </c>
      <c r="H9270" t="s">
        <v>49</v>
      </c>
      <c r="I9270" t="s">
        <v>58</v>
      </c>
      <c r="J9270" s="1">
        <v>14.89</v>
      </c>
      <c r="K9270">
        <v>5.52976163621324</v>
      </c>
      <c r="L9270">
        <v>31</v>
      </c>
      <c r="M9270">
        <v>0.102013910072813</v>
      </c>
      <c r="N9270">
        <v>0.112888986978592</v>
      </c>
      <c r="P9270" t="s">
        <v>42</v>
      </c>
    </row>
    <row r="9271" spans="1:16" x14ac:dyDescent="0.3">
      <c r="A9271" t="str">
        <f t="shared" si="146"/>
        <v>04: Food PubsSouth EnglandTotalTequilaCazcabel BlancoTotalAll stocking</v>
      </c>
      <c r="B9271" t="s">
        <v>1</v>
      </c>
      <c r="C9271" t="s">
        <v>109</v>
      </c>
      <c r="D9271" t="s">
        <v>106</v>
      </c>
      <c r="E9271" t="s">
        <v>12</v>
      </c>
      <c r="F9271" t="s">
        <v>78</v>
      </c>
      <c r="G9271" t="s">
        <v>79</v>
      </c>
      <c r="H9271" t="s">
        <v>49</v>
      </c>
      <c r="I9271" t="s">
        <v>12</v>
      </c>
      <c r="J9271" s="1">
        <v>20.56</v>
      </c>
      <c r="K9271">
        <v>6.0514506327006403</v>
      </c>
      <c r="L9271">
        <v>68</v>
      </c>
      <c r="M9271">
        <v>0.178716277558195</v>
      </c>
      <c r="N9271">
        <v>0.17409278824069799</v>
      </c>
      <c r="P9271" t="s">
        <v>42</v>
      </c>
    </row>
    <row r="9272" spans="1:16" x14ac:dyDescent="0.3">
      <c r="A9272" t="str">
        <f t="shared" si="146"/>
        <v>04: Food PubsSouth EnglandTotalTequilaJose Cuervo Especial GoldTotalAll stocking</v>
      </c>
      <c r="B9272" t="s">
        <v>1</v>
      </c>
      <c r="C9272" t="s">
        <v>109</v>
      </c>
      <c r="D9272" t="s">
        <v>106</v>
      </c>
      <c r="E9272" t="s">
        <v>12</v>
      </c>
      <c r="F9272" t="s">
        <v>78</v>
      </c>
      <c r="G9272" t="s">
        <v>80</v>
      </c>
      <c r="H9272" t="s">
        <v>49</v>
      </c>
      <c r="I9272" t="s">
        <v>12</v>
      </c>
      <c r="J9272" s="1">
        <v>32.6</v>
      </c>
      <c r="K9272">
        <v>8.9921636767790396</v>
      </c>
      <c r="L9272">
        <v>78</v>
      </c>
      <c r="M9272">
        <v>0.460534346191315</v>
      </c>
      <c r="N9272">
        <v>0.42751556016597497</v>
      </c>
      <c r="P9272" t="s">
        <v>42</v>
      </c>
    </row>
    <row r="9273" spans="1:16" x14ac:dyDescent="0.3">
      <c r="A9273" t="str">
        <f t="shared" si="146"/>
        <v>04: Food PubsSouth EnglandTotalTequilaJose Cuervo Especial GoldD: £3.40 - £3.60All stocking</v>
      </c>
      <c r="B9273" t="s">
        <v>1</v>
      </c>
      <c r="C9273" t="s">
        <v>109</v>
      </c>
      <c r="D9273" t="s">
        <v>106</v>
      </c>
      <c r="E9273" t="s">
        <v>12</v>
      </c>
      <c r="F9273" t="s">
        <v>78</v>
      </c>
      <c r="G9273" t="s">
        <v>80</v>
      </c>
      <c r="H9273" t="s">
        <v>49</v>
      </c>
      <c r="I9273" t="s">
        <v>53</v>
      </c>
      <c r="J9273" s="1">
        <v>35.78</v>
      </c>
      <c r="K9273">
        <v>10.03651282051284</v>
      </c>
      <c r="L9273">
        <v>25</v>
      </c>
      <c r="M9273">
        <v>0.55605005188061796</v>
      </c>
      <c r="N9273">
        <v>0.55974983247710497</v>
      </c>
      <c r="P9273" t="s">
        <v>42</v>
      </c>
    </row>
    <row r="9274" spans="1:16" x14ac:dyDescent="0.3">
      <c r="A9274" t="str">
        <f t="shared" si="146"/>
        <v>04: Food PubsSouth EnglandTotalTequilaJose Cuervo Especial GoldE: £3.60 - £3.80All stocking</v>
      </c>
      <c r="B9274" t="s">
        <v>1</v>
      </c>
      <c r="C9274" t="s">
        <v>109</v>
      </c>
      <c r="D9274" t="s">
        <v>106</v>
      </c>
      <c r="E9274" t="s">
        <v>12</v>
      </c>
      <c r="F9274" t="s">
        <v>78</v>
      </c>
      <c r="G9274" t="s">
        <v>80</v>
      </c>
      <c r="H9274" t="s">
        <v>49</v>
      </c>
      <c r="I9274" t="s">
        <v>54</v>
      </c>
      <c r="J9274" s="1">
        <v>38.1</v>
      </c>
      <c r="K9274">
        <v>10.40113246968084</v>
      </c>
      <c r="L9274">
        <v>31</v>
      </c>
      <c r="M9274">
        <v>0.46543316374135202</v>
      </c>
      <c r="N9274">
        <v>0.41676267281106</v>
      </c>
      <c r="P9274" t="s">
        <v>42</v>
      </c>
    </row>
    <row r="9275" spans="1:16" x14ac:dyDescent="0.3">
      <c r="A9275" t="str">
        <f t="shared" si="146"/>
        <v>04: Food PubsSouth EnglandTotalTequilaJose Cuervo Especial SilverTotalAll stocking</v>
      </c>
      <c r="B9275" t="s">
        <v>1</v>
      </c>
      <c r="C9275" t="s">
        <v>109</v>
      </c>
      <c r="D9275" t="s">
        <v>106</v>
      </c>
      <c r="E9275" t="s">
        <v>12</v>
      </c>
      <c r="F9275" t="s">
        <v>78</v>
      </c>
      <c r="G9275" t="s">
        <v>81</v>
      </c>
      <c r="H9275" t="s">
        <v>49</v>
      </c>
      <c r="I9275" t="s">
        <v>12</v>
      </c>
      <c r="J9275" s="1">
        <v>20.77</v>
      </c>
      <c r="K9275">
        <v>6.5817196196660408</v>
      </c>
      <c r="L9275">
        <v>56</v>
      </c>
      <c r="M9275">
        <v>0.29854549120604201</v>
      </c>
      <c r="N9275">
        <v>0.31855682797684998</v>
      </c>
      <c r="P9275" t="s">
        <v>42</v>
      </c>
    </row>
    <row r="9276" spans="1:16" x14ac:dyDescent="0.3">
      <c r="A9276" t="str">
        <f t="shared" ref="A9276:A9339" si="147">C9276&amp;D9276&amp;E9276&amp;F9276&amp;G9276&amp;I9276&amp;P9276</f>
        <v>04: Food PubsSouth EnglandTotalTequilaJose Cuervo Tradicional Silver TequilaTotalAll stocking</v>
      </c>
      <c r="B9276" t="s">
        <v>1</v>
      </c>
      <c r="C9276" t="s">
        <v>109</v>
      </c>
      <c r="D9276" t="s">
        <v>106</v>
      </c>
      <c r="E9276" t="s">
        <v>12</v>
      </c>
      <c r="F9276" t="s">
        <v>78</v>
      </c>
      <c r="G9276" t="s">
        <v>82</v>
      </c>
      <c r="H9276" t="s">
        <v>49</v>
      </c>
      <c r="I9276" t="s">
        <v>12</v>
      </c>
      <c r="J9276" s="1">
        <v>25.56</v>
      </c>
      <c r="K9276">
        <v>7.8916898656898802</v>
      </c>
      <c r="L9276">
        <v>25</v>
      </c>
      <c r="M9276">
        <v>0.285574513029487</v>
      </c>
      <c r="N9276">
        <v>0.284513553267493</v>
      </c>
      <c r="P9276" t="s">
        <v>42</v>
      </c>
    </row>
    <row r="9277" spans="1:16" x14ac:dyDescent="0.3">
      <c r="A9277" t="str">
        <f t="shared" si="147"/>
        <v>04: Food PubsSouth EnglandTotalTequilaOlmeca Altos PlataTotalAll stocking</v>
      </c>
      <c r="B9277" t="s">
        <v>1</v>
      </c>
      <c r="C9277" t="s">
        <v>109</v>
      </c>
      <c r="D9277" t="s">
        <v>106</v>
      </c>
      <c r="E9277" t="s">
        <v>12</v>
      </c>
      <c r="F9277" t="s">
        <v>78</v>
      </c>
      <c r="G9277" t="s">
        <v>93</v>
      </c>
      <c r="H9277" t="s">
        <v>49</v>
      </c>
      <c r="I9277" t="s">
        <v>12</v>
      </c>
      <c r="J9277" s="1">
        <v>32.36</v>
      </c>
      <c r="K9277">
        <v>7.8859868201973597</v>
      </c>
      <c r="L9277">
        <v>38</v>
      </c>
      <c r="M9277">
        <v>0.277875975825431</v>
      </c>
      <c r="N9277">
        <v>0.268514048469634</v>
      </c>
      <c r="P9277" t="s">
        <v>42</v>
      </c>
    </row>
    <row r="9278" spans="1:16" x14ac:dyDescent="0.3">
      <c r="A9278" t="str">
        <f t="shared" si="147"/>
        <v>04: Food PubsSouth EnglandTotalTequilaOlmeca Altos ReposadoTotalAll stocking</v>
      </c>
      <c r="B9278" t="s">
        <v>1</v>
      </c>
      <c r="C9278" t="s">
        <v>109</v>
      </c>
      <c r="D9278" t="s">
        <v>106</v>
      </c>
      <c r="E9278" t="s">
        <v>12</v>
      </c>
      <c r="F9278" t="s">
        <v>78</v>
      </c>
      <c r="G9278" t="s">
        <v>97</v>
      </c>
      <c r="H9278" t="s">
        <v>49</v>
      </c>
      <c r="I9278" t="s">
        <v>12</v>
      </c>
      <c r="J9278" s="1">
        <v>24.53</v>
      </c>
      <c r="K9278">
        <v>6.3193388311035195</v>
      </c>
      <c r="L9278">
        <v>34</v>
      </c>
      <c r="M9278">
        <v>0.19620191135388701</v>
      </c>
      <c r="N9278">
        <v>0.18873915891003601</v>
      </c>
      <c r="P9278" t="s">
        <v>42</v>
      </c>
    </row>
    <row r="9279" spans="1:16" x14ac:dyDescent="0.3">
      <c r="A9279" t="str">
        <f t="shared" si="147"/>
        <v>04: Food PubsSouth EnglandTotalTequilaOlmeca BlancoA: &lt;£3All stocking</v>
      </c>
      <c r="B9279" t="s">
        <v>1</v>
      </c>
      <c r="C9279" t="s">
        <v>109</v>
      </c>
      <c r="D9279" t="s">
        <v>106</v>
      </c>
      <c r="E9279" t="s">
        <v>12</v>
      </c>
      <c r="F9279" t="s">
        <v>78</v>
      </c>
      <c r="G9279" t="s">
        <v>83</v>
      </c>
      <c r="H9279" t="s">
        <v>49</v>
      </c>
      <c r="I9279" t="s">
        <v>58</v>
      </c>
      <c r="J9279" s="1">
        <v>21.83</v>
      </c>
      <c r="K9279">
        <v>8.2346126311242802</v>
      </c>
      <c r="L9279">
        <v>129</v>
      </c>
      <c r="M9279">
        <v>0.42245778041665</v>
      </c>
      <c r="N9279">
        <v>0.465238117713692</v>
      </c>
      <c r="P9279" t="s">
        <v>42</v>
      </c>
    </row>
    <row r="9280" spans="1:16" x14ac:dyDescent="0.3">
      <c r="A9280" t="str">
        <f t="shared" si="147"/>
        <v>04: Food PubsSouth EnglandTotalTequilaOlmeca BlancoTotalAll stocking</v>
      </c>
      <c r="B9280" t="s">
        <v>1</v>
      </c>
      <c r="C9280" t="s">
        <v>109</v>
      </c>
      <c r="D9280" t="s">
        <v>106</v>
      </c>
      <c r="E9280" t="s">
        <v>12</v>
      </c>
      <c r="F9280" t="s">
        <v>78</v>
      </c>
      <c r="G9280" t="s">
        <v>83</v>
      </c>
      <c r="H9280" t="s">
        <v>49</v>
      </c>
      <c r="I9280" t="s">
        <v>12</v>
      </c>
      <c r="J9280" s="1">
        <v>24.42</v>
      </c>
      <c r="K9280">
        <v>7.5070501626433996</v>
      </c>
      <c r="L9280">
        <v>295</v>
      </c>
      <c r="M9280">
        <v>0.46695151781307098</v>
      </c>
      <c r="N9280">
        <v>0.48278123178550603</v>
      </c>
      <c r="P9280" t="s">
        <v>42</v>
      </c>
    </row>
    <row r="9281" spans="1:16" x14ac:dyDescent="0.3">
      <c r="A9281" t="str">
        <f t="shared" si="147"/>
        <v>04: Food PubsSouth EnglandTotalTequilaOlmeca BlancoC: £3.20 - £3.40All stocking</v>
      </c>
      <c r="B9281" t="s">
        <v>1</v>
      </c>
      <c r="C9281" t="s">
        <v>109</v>
      </c>
      <c r="D9281" t="s">
        <v>106</v>
      </c>
      <c r="E9281" t="s">
        <v>12</v>
      </c>
      <c r="F9281" t="s">
        <v>78</v>
      </c>
      <c r="G9281" t="s">
        <v>83</v>
      </c>
      <c r="H9281" t="s">
        <v>49</v>
      </c>
      <c r="I9281" t="s">
        <v>52</v>
      </c>
      <c r="J9281" s="1">
        <v>25.37</v>
      </c>
      <c r="K9281">
        <v>7.6377631627631608</v>
      </c>
      <c r="L9281">
        <v>30</v>
      </c>
      <c r="M9281">
        <v>0.45648100756510601</v>
      </c>
      <c r="N9281">
        <v>0.466269459926965</v>
      </c>
      <c r="P9281" t="s">
        <v>42</v>
      </c>
    </row>
    <row r="9282" spans="1:16" x14ac:dyDescent="0.3">
      <c r="A9282" t="str">
        <f t="shared" si="147"/>
        <v>04: Food PubsSouth EnglandTotalTequilaOlmeca BlancoD: £3.40 - £3.60All stocking</v>
      </c>
      <c r="B9282" t="s">
        <v>1</v>
      </c>
      <c r="C9282" t="s">
        <v>109</v>
      </c>
      <c r="D9282" t="s">
        <v>106</v>
      </c>
      <c r="E9282" t="s">
        <v>12</v>
      </c>
      <c r="F9282" t="s">
        <v>78</v>
      </c>
      <c r="G9282" t="s">
        <v>83</v>
      </c>
      <c r="H9282" t="s">
        <v>49</v>
      </c>
      <c r="I9282" t="s">
        <v>53</v>
      </c>
      <c r="J9282" s="1">
        <v>30.87</v>
      </c>
      <c r="K9282">
        <v>8.270388292263279</v>
      </c>
      <c r="L9282">
        <v>48</v>
      </c>
      <c r="M9282">
        <v>0.65223409669738597</v>
      </c>
      <c r="N9282">
        <v>0.645150388644812</v>
      </c>
      <c r="P9282" t="s">
        <v>42</v>
      </c>
    </row>
    <row r="9283" spans="1:16" x14ac:dyDescent="0.3">
      <c r="A9283" t="str">
        <f t="shared" si="147"/>
        <v>04: Food PubsSouth EnglandTotalTequilaOlmeca BlancoE: £3.60 - £3.80All stocking</v>
      </c>
      <c r="B9283" t="s">
        <v>1</v>
      </c>
      <c r="C9283" t="s">
        <v>109</v>
      </c>
      <c r="D9283" t="s">
        <v>106</v>
      </c>
      <c r="E9283" t="s">
        <v>12</v>
      </c>
      <c r="F9283" t="s">
        <v>78</v>
      </c>
      <c r="G9283" t="s">
        <v>83</v>
      </c>
      <c r="H9283" t="s">
        <v>49</v>
      </c>
      <c r="I9283" t="s">
        <v>54</v>
      </c>
      <c r="J9283" s="1">
        <v>32.14</v>
      </c>
      <c r="K9283">
        <v>8.3039599703778801</v>
      </c>
      <c r="L9283">
        <v>67</v>
      </c>
      <c r="M9283">
        <v>0.63266197871186103</v>
      </c>
      <c r="N9283">
        <v>0.63189819219790699</v>
      </c>
      <c r="P9283" t="s">
        <v>42</v>
      </c>
    </row>
    <row r="9284" spans="1:16" x14ac:dyDescent="0.3">
      <c r="A9284" t="str">
        <f t="shared" si="147"/>
        <v>04: Food PubsSouth EnglandTotalTequilaOlmeca BlancoF: £3.80 - £4.00All stocking</v>
      </c>
      <c r="B9284" t="s">
        <v>1</v>
      </c>
      <c r="C9284" t="s">
        <v>109</v>
      </c>
      <c r="D9284" t="s">
        <v>106</v>
      </c>
      <c r="E9284" t="s">
        <v>12</v>
      </c>
      <c r="F9284" t="s">
        <v>78</v>
      </c>
      <c r="G9284" t="s">
        <v>83</v>
      </c>
      <c r="H9284" t="s">
        <v>49</v>
      </c>
      <c r="I9284" t="s">
        <v>55</v>
      </c>
      <c r="J9284" s="1">
        <v>24.4</v>
      </c>
      <c r="K9284">
        <v>6.3201241319885195</v>
      </c>
      <c r="L9284">
        <v>59</v>
      </c>
      <c r="M9284">
        <v>0.51361724101580097</v>
      </c>
      <c r="N9284">
        <v>0.54094827586206895</v>
      </c>
      <c r="P9284" t="s">
        <v>42</v>
      </c>
    </row>
    <row r="9285" spans="1:16" x14ac:dyDescent="0.3">
      <c r="A9285" t="str">
        <f t="shared" si="147"/>
        <v>04: Food PubsSouth EnglandTotalTequilaOlmeca BlancoG: £4.00 - £4.20All stocking</v>
      </c>
      <c r="B9285" t="s">
        <v>1</v>
      </c>
      <c r="C9285" t="s">
        <v>109</v>
      </c>
      <c r="D9285" t="s">
        <v>106</v>
      </c>
      <c r="E9285" t="s">
        <v>12</v>
      </c>
      <c r="F9285" t="s">
        <v>78</v>
      </c>
      <c r="G9285" t="s">
        <v>83</v>
      </c>
      <c r="H9285" t="s">
        <v>49</v>
      </c>
      <c r="I9285" t="s">
        <v>56</v>
      </c>
      <c r="J9285" s="1">
        <v>40.53</v>
      </c>
      <c r="K9285">
        <v>10.2515346660508</v>
      </c>
      <c r="L9285">
        <v>31</v>
      </c>
      <c r="M9285">
        <v>0.42770312177924702</v>
      </c>
      <c r="N9285">
        <v>0.42256410256410298</v>
      </c>
      <c r="P9285" t="s">
        <v>42</v>
      </c>
    </row>
    <row r="9286" spans="1:16" x14ac:dyDescent="0.3">
      <c r="A9286" t="str">
        <f t="shared" si="147"/>
        <v>04: Food PubsSouth EnglandTotalTequilaOlmeca ReposadoA: &lt;£3All stocking</v>
      </c>
      <c r="B9286" t="s">
        <v>1</v>
      </c>
      <c r="C9286" t="s">
        <v>109</v>
      </c>
      <c r="D9286" t="s">
        <v>106</v>
      </c>
      <c r="E9286" t="s">
        <v>12</v>
      </c>
      <c r="F9286" t="s">
        <v>78</v>
      </c>
      <c r="G9286" t="s">
        <v>84</v>
      </c>
      <c r="H9286" t="s">
        <v>49</v>
      </c>
      <c r="I9286" t="s">
        <v>58</v>
      </c>
      <c r="J9286" s="1">
        <v>17.2</v>
      </c>
      <c r="K9286">
        <v>6.51294022433264</v>
      </c>
      <c r="L9286">
        <v>79</v>
      </c>
      <c r="M9286">
        <v>0.24987212437873399</v>
      </c>
      <c r="N9286">
        <v>0.27846296428316802</v>
      </c>
      <c r="P9286" t="s">
        <v>42</v>
      </c>
    </row>
    <row r="9287" spans="1:16" x14ac:dyDescent="0.3">
      <c r="A9287" t="str">
        <f t="shared" si="147"/>
        <v>04: Food PubsSouth EnglandTotalTequilaOlmeca ReposadoTotalAll stocking</v>
      </c>
      <c r="B9287" t="s">
        <v>1</v>
      </c>
      <c r="C9287" t="s">
        <v>109</v>
      </c>
      <c r="D9287" t="s">
        <v>106</v>
      </c>
      <c r="E9287" t="s">
        <v>12</v>
      </c>
      <c r="F9287" t="s">
        <v>78</v>
      </c>
      <c r="G9287" t="s">
        <v>84</v>
      </c>
      <c r="H9287" t="s">
        <v>49</v>
      </c>
      <c r="I9287" t="s">
        <v>12</v>
      </c>
      <c r="J9287" s="1">
        <v>17.79</v>
      </c>
      <c r="K9287">
        <v>5.8239706824966797</v>
      </c>
      <c r="L9287">
        <v>173</v>
      </c>
      <c r="M9287">
        <v>0.23954148771577999</v>
      </c>
      <c r="N9287">
        <v>0.26045855379188698</v>
      </c>
      <c r="P9287" t="s">
        <v>42</v>
      </c>
    </row>
    <row r="9288" spans="1:16" x14ac:dyDescent="0.3">
      <c r="A9288" t="str">
        <f t="shared" si="147"/>
        <v>04: Food PubsSouth EnglandTotalTequilaOlmeca ReposadoC: £3.20 - £3.40All stocking</v>
      </c>
      <c r="B9288" t="s">
        <v>1</v>
      </c>
      <c r="C9288" t="s">
        <v>109</v>
      </c>
      <c r="D9288" t="s">
        <v>106</v>
      </c>
      <c r="E9288" t="s">
        <v>12</v>
      </c>
      <c r="F9288" t="s">
        <v>78</v>
      </c>
      <c r="G9288" t="s">
        <v>84</v>
      </c>
      <c r="H9288" t="s">
        <v>49</v>
      </c>
      <c r="I9288" t="s">
        <v>52</v>
      </c>
      <c r="J9288" s="1">
        <v>16.53</v>
      </c>
      <c r="K9288">
        <v>5.2705923705923601</v>
      </c>
      <c r="L9288">
        <v>39</v>
      </c>
      <c r="M9288">
        <v>0.35071460143425998</v>
      </c>
      <c r="N9288">
        <v>0.36357868020304601</v>
      </c>
      <c r="P9288" t="s">
        <v>42</v>
      </c>
    </row>
    <row r="9289" spans="1:16" x14ac:dyDescent="0.3">
      <c r="A9289" t="str">
        <f t="shared" si="147"/>
        <v>04: Food PubsSouth EnglandTotalTequilaOlmeca ReposadoD: £3.40 - £3.60All stocking</v>
      </c>
      <c r="B9289" t="s">
        <v>1</v>
      </c>
      <c r="C9289" t="s">
        <v>109</v>
      </c>
      <c r="D9289" t="s">
        <v>106</v>
      </c>
      <c r="E9289" t="s">
        <v>12</v>
      </c>
      <c r="F9289" t="s">
        <v>78</v>
      </c>
      <c r="G9289" t="s">
        <v>84</v>
      </c>
      <c r="H9289" t="s">
        <v>49</v>
      </c>
      <c r="I9289" t="s">
        <v>53</v>
      </c>
      <c r="J9289" s="1">
        <v>18.28</v>
      </c>
      <c r="K9289">
        <v>5.4704522329522396</v>
      </c>
      <c r="L9289">
        <v>36</v>
      </c>
      <c r="M9289">
        <v>0.36333438785194599</v>
      </c>
      <c r="N9289">
        <v>0.367737364194615</v>
      </c>
      <c r="P9289" t="s">
        <v>42</v>
      </c>
    </row>
    <row r="9290" spans="1:16" x14ac:dyDescent="0.3">
      <c r="A9290" t="str">
        <f t="shared" si="147"/>
        <v>04: Food PubsSouth EnglandTotalTequilaOlmeca ReposadoE: £3.60 - £3.80All stocking</v>
      </c>
      <c r="B9290" t="s">
        <v>1</v>
      </c>
      <c r="C9290" t="s">
        <v>109</v>
      </c>
      <c r="D9290" t="s">
        <v>106</v>
      </c>
      <c r="E9290" t="s">
        <v>12</v>
      </c>
      <c r="F9290" t="s">
        <v>78</v>
      </c>
      <c r="G9290" t="s">
        <v>84</v>
      </c>
      <c r="H9290" t="s">
        <v>49</v>
      </c>
      <c r="I9290" t="s">
        <v>54</v>
      </c>
      <c r="J9290" s="1">
        <v>18.510000000000002</v>
      </c>
      <c r="K9290">
        <v>5.3801120946954404</v>
      </c>
      <c r="L9290">
        <v>36</v>
      </c>
      <c r="M9290">
        <v>0.42362249298307297</v>
      </c>
      <c r="N9290">
        <v>0.45072886297376102</v>
      </c>
      <c r="P9290" t="s">
        <v>42</v>
      </c>
    </row>
    <row r="9291" spans="1:16" x14ac:dyDescent="0.3">
      <c r="A9291" t="str">
        <f t="shared" si="147"/>
        <v>04: Food PubsSouth EnglandTotalTequilaPatron SilverTotalAll stocking</v>
      </c>
      <c r="B9291" t="s">
        <v>1</v>
      </c>
      <c r="C9291" t="s">
        <v>109</v>
      </c>
      <c r="D9291" t="s">
        <v>106</v>
      </c>
      <c r="E9291" t="s">
        <v>12</v>
      </c>
      <c r="F9291" t="s">
        <v>78</v>
      </c>
      <c r="G9291" t="s">
        <v>94</v>
      </c>
      <c r="H9291" t="s">
        <v>49</v>
      </c>
      <c r="I9291" t="s">
        <v>12</v>
      </c>
      <c r="J9291" s="1">
        <v>25.84</v>
      </c>
      <c r="K9291">
        <v>5.1804680401902798</v>
      </c>
      <c r="L9291">
        <v>54</v>
      </c>
      <c r="M9291">
        <v>0.193794793145664</v>
      </c>
      <c r="N9291">
        <v>0.16087232467120299</v>
      </c>
      <c r="P9291" t="s">
        <v>42</v>
      </c>
    </row>
    <row r="9292" spans="1:16" x14ac:dyDescent="0.3">
      <c r="A9292" t="str">
        <f t="shared" si="147"/>
        <v>04: Food PubsSouth EnglandTotalWhite RumBacardi Carta BlancaA: &lt;£3All stocking</v>
      </c>
      <c r="B9292" t="s">
        <v>1</v>
      </c>
      <c r="C9292" t="s">
        <v>109</v>
      </c>
      <c r="D9292" t="s">
        <v>106</v>
      </c>
      <c r="E9292" t="s">
        <v>12</v>
      </c>
      <c r="F9292" t="s">
        <v>85</v>
      </c>
      <c r="G9292" t="s">
        <v>86</v>
      </c>
      <c r="H9292" t="s">
        <v>49</v>
      </c>
      <c r="I9292" t="s">
        <v>58</v>
      </c>
      <c r="J9292" s="1">
        <v>31.85</v>
      </c>
      <c r="K9292">
        <v>11.645989212807399</v>
      </c>
      <c r="L9292">
        <v>55</v>
      </c>
      <c r="M9292">
        <v>0.888804484656602</v>
      </c>
      <c r="N9292">
        <v>0.87151650811415804</v>
      </c>
      <c r="P9292" t="s">
        <v>42</v>
      </c>
    </row>
    <row r="9293" spans="1:16" x14ac:dyDescent="0.3">
      <c r="A9293" t="str">
        <f t="shared" si="147"/>
        <v>04: Food PubsSouth EnglandTotalWhite RumBacardi Carta BlancaTotalAll stocking</v>
      </c>
      <c r="B9293" t="s">
        <v>1</v>
      </c>
      <c r="C9293" t="s">
        <v>109</v>
      </c>
      <c r="D9293" t="s">
        <v>106</v>
      </c>
      <c r="E9293" t="s">
        <v>12</v>
      </c>
      <c r="F9293" t="s">
        <v>85</v>
      </c>
      <c r="G9293" t="s">
        <v>86</v>
      </c>
      <c r="H9293" t="s">
        <v>49</v>
      </c>
      <c r="I9293" t="s">
        <v>12</v>
      </c>
      <c r="J9293" s="1">
        <v>28.27</v>
      </c>
      <c r="K9293">
        <v>8.95437637699</v>
      </c>
      <c r="L9293">
        <v>660</v>
      </c>
      <c r="M9293">
        <v>0.92571031573477403</v>
      </c>
      <c r="N9293">
        <v>0.92722970941556304</v>
      </c>
      <c r="P9293" t="s">
        <v>42</v>
      </c>
    </row>
    <row r="9294" spans="1:16" x14ac:dyDescent="0.3">
      <c r="A9294" t="str">
        <f t="shared" si="147"/>
        <v>04: Food PubsSouth EnglandTotalWhite RumBacardi Carta BlancaB: £3 - £3.20All stocking</v>
      </c>
      <c r="B9294" t="s">
        <v>1</v>
      </c>
      <c r="C9294" t="s">
        <v>109</v>
      </c>
      <c r="D9294" t="s">
        <v>106</v>
      </c>
      <c r="E9294" t="s">
        <v>12</v>
      </c>
      <c r="F9294" t="s">
        <v>85</v>
      </c>
      <c r="G9294" t="s">
        <v>86</v>
      </c>
      <c r="H9294" t="s">
        <v>49</v>
      </c>
      <c r="I9294" t="s">
        <v>59</v>
      </c>
      <c r="J9294" s="1">
        <v>29.43</v>
      </c>
      <c r="K9294">
        <v>10.01288489288488</v>
      </c>
      <c r="L9294">
        <v>145</v>
      </c>
      <c r="M9294">
        <v>0.96715602195385797</v>
      </c>
      <c r="N9294">
        <v>0.97017903423446905</v>
      </c>
      <c r="P9294" t="s">
        <v>42</v>
      </c>
    </row>
    <row r="9295" spans="1:16" x14ac:dyDescent="0.3">
      <c r="A9295" t="str">
        <f t="shared" si="147"/>
        <v>04: Food PubsSouth EnglandTotalWhite RumBacardi Carta BlancaC: £3.20 - £3.40All stocking</v>
      </c>
      <c r="B9295" t="s">
        <v>1</v>
      </c>
      <c r="C9295" t="s">
        <v>109</v>
      </c>
      <c r="D9295" t="s">
        <v>106</v>
      </c>
      <c r="E9295" t="s">
        <v>12</v>
      </c>
      <c r="F9295" t="s">
        <v>85</v>
      </c>
      <c r="G9295" t="s">
        <v>86</v>
      </c>
      <c r="H9295" t="s">
        <v>49</v>
      </c>
      <c r="I9295" t="s">
        <v>52</v>
      </c>
      <c r="J9295" s="1">
        <v>31.59</v>
      </c>
      <c r="K9295">
        <v>10.11473100400092</v>
      </c>
      <c r="L9295">
        <v>226</v>
      </c>
      <c r="M9295">
        <v>0.95383344030668105</v>
      </c>
      <c r="N9295">
        <v>0.95475501748648195</v>
      </c>
      <c r="P9295" t="s">
        <v>42</v>
      </c>
    </row>
    <row r="9296" spans="1:16" x14ac:dyDescent="0.3">
      <c r="A9296" t="str">
        <f t="shared" si="147"/>
        <v>04: Food PubsSouth EnglandTotalWhite RumBacardi Carta BlancaD: £3.40 - £3.60All stocking</v>
      </c>
      <c r="B9296" t="s">
        <v>1</v>
      </c>
      <c r="C9296" t="s">
        <v>109</v>
      </c>
      <c r="D9296" t="s">
        <v>106</v>
      </c>
      <c r="E9296" t="s">
        <v>12</v>
      </c>
      <c r="F9296" t="s">
        <v>85</v>
      </c>
      <c r="G9296" t="s">
        <v>86</v>
      </c>
      <c r="H9296" t="s">
        <v>49</v>
      </c>
      <c r="I9296" t="s">
        <v>53</v>
      </c>
      <c r="J9296" s="1">
        <v>29.06</v>
      </c>
      <c r="K9296">
        <v>9.0252442933650805</v>
      </c>
      <c r="L9296">
        <v>298</v>
      </c>
      <c r="M9296">
        <v>0.94187801712193597</v>
      </c>
      <c r="N9296">
        <v>0.945961054691139</v>
      </c>
      <c r="P9296" t="s">
        <v>42</v>
      </c>
    </row>
    <row r="9297" spans="1:16" x14ac:dyDescent="0.3">
      <c r="A9297" t="str">
        <f t="shared" si="147"/>
        <v>04: Food PubsSouth EnglandTotalWhite RumBacardi Carta BlancaE: £3.60 - £3.80All stocking</v>
      </c>
      <c r="B9297" t="s">
        <v>1</v>
      </c>
      <c r="C9297" t="s">
        <v>109</v>
      </c>
      <c r="D9297" t="s">
        <v>106</v>
      </c>
      <c r="E9297" t="s">
        <v>12</v>
      </c>
      <c r="F9297" t="s">
        <v>85</v>
      </c>
      <c r="G9297" t="s">
        <v>86</v>
      </c>
      <c r="H9297" t="s">
        <v>49</v>
      </c>
      <c r="I9297" t="s">
        <v>54</v>
      </c>
      <c r="J9297" s="1">
        <v>28.35</v>
      </c>
      <c r="K9297">
        <v>8.63895109315464</v>
      </c>
      <c r="L9297">
        <v>226</v>
      </c>
      <c r="M9297">
        <v>0.90805448063002303</v>
      </c>
      <c r="N9297">
        <v>0.91648677610225004</v>
      </c>
      <c r="P9297" t="s">
        <v>42</v>
      </c>
    </row>
    <row r="9298" spans="1:16" x14ac:dyDescent="0.3">
      <c r="A9298" t="str">
        <f t="shared" si="147"/>
        <v>04: Food PubsSouth EnglandTotalWhite RumBacardi Carta BlancaF: £3.80 - £4.00All stocking</v>
      </c>
      <c r="B9298" t="s">
        <v>1</v>
      </c>
      <c r="C9298" t="s">
        <v>109</v>
      </c>
      <c r="D9298" t="s">
        <v>106</v>
      </c>
      <c r="E9298" t="s">
        <v>12</v>
      </c>
      <c r="F9298" t="s">
        <v>85</v>
      </c>
      <c r="G9298" t="s">
        <v>86</v>
      </c>
      <c r="H9298" t="s">
        <v>49</v>
      </c>
      <c r="I9298" t="s">
        <v>55</v>
      </c>
      <c r="J9298" s="1">
        <v>27.51</v>
      </c>
      <c r="K9298">
        <v>8.1840790541158395</v>
      </c>
      <c r="L9298">
        <v>136</v>
      </c>
      <c r="M9298">
        <v>0.90914072217672304</v>
      </c>
      <c r="N9298">
        <v>0.914476795244207</v>
      </c>
      <c r="P9298" t="s">
        <v>42</v>
      </c>
    </row>
    <row r="9299" spans="1:16" x14ac:dyDescent="0.3">
      <c r="A9299" t="str">
        <f t="shared" si="147"/>
        <v>04: Food PubsSouth EnglandTotalWhite RumBacardi Carta BlancaG: £4.00 - £4.20All stocking</v>
      </c>
      <c r="B9299" t="s">
        <v>1</v>
      </c>
      <c r="C9299" t="s">
        <v>109</v>
      </c>
      <c r="D9299" t="s">
        <v>106</v>
      </c>
      <c r="E9299" t="s">
        <v>12</v>
      </c>
      <c r="F9299" t="s">
        <v>85</v>
      </c>
      <c r="G9299" t="s">
        <v>86</v>
      </c>
      <c r="H9299" t="s">
        <v>49</v>
      </c>
      <c r="I9299" t="s">
        <v>56</v>
      </c>
      <c r="J9299" s="1">
        <v>26.29</v>
      </c>
      <c r="K9299">
        <v>7.6591221598913997</v>
      </c>
      <c r="L9299">
        <v>65</v>
      </c>
      <c r="M9299">
        <v>0.894560338512008</v>
      </c>
      <c r="N9299">
        <v>0.89862850327966604</v>
      </c>
      <c r="P9299" t="s">
        <v>42</v>
      </c>
    </row>
    <row r="9300" spans="1:16" x14ac:dyDescent="0.3">
      <c r="A9300" t="str">
        <f t="shared" si="147"/>
        <v>04: Food PubsSouth EnglandTotalWhite RumBacardi Carta BlancaH: £4.20 - £4.40All stocking</v>
      </c>
      <c r="B9300" t="s">
        <v>1</v>
      </c>
      <c r="C9300" t="s">
        <v>109</v>
      </c>
      <c r="D9300" t="s">
        <v>106</v>
      </c>
      <c r="E9300" t="s">
        <v>12</v>
      </c>
      <c r="F9300" t="s">
        <v>85</v>
      </c>
      <c r="G9300" t="s">
        <v>86</v>
      </c>
      <c r="H9300" t="s">
        <v>49</v>
      </c>
      <c r="I9300" t="s">
        <v>60</v>
      </c>
      <c r="J9300" s="1">
        <v>33.479999999999997</v>
      </c>
      <c r="K9300">
        <v>9.5869339549339596</v>
      </c>
      <c r="L9300">
        <v>25</v>
      </c>
      <c r="M9300">
        <v>0.95087888680973098</v>
      </c>
      <c r="N9300">
        <v>0.95468695952957405</v>
      </c>
      <c r="P9300" t="s">
        <v>42</v>
      </c>
    </row>
    <row r="9301" spans="1:16" x14ac:dyDescent="0.3">
      <c r="A9301" t="str">
        <f t="shared" si="147"/>
        <v>04: Food PubsSouth EnglandTotalWhite RumHavana 3yrsTotalAll stocking</v>
      </c>
      <c r="B9301" t="s">
        <v>1</v>
      </c>
      <c r="C9301" t="s">
        <v>109</v>
      </c>
      <c r="D9301" t="s">
        <v>106</v>
      </c>
      <c r="E9301" t="s">
        <v>12</v>
      </c>
      <c r="F9301" t="s">
        <v>85</v>
      </c>
      <c r="G9301" t="s">
        <v>87</v>
      </c>
      <c r="H9301" t="s">
        <v>49</v>
      </c>
      <c r="I9301" t="s">
        <v>12</v>
      </c>
      <c r="J9301" s="1">
        <v>20.73</v>
      </c>
      <c r="K9301">
        <v>5.7551066898469605</v>
      </c>
      <c r="L9301">
        <v>77</v>
      </c>
      <c r="M9301">
        <v>0.372273586252583</v>
      </c>
      <c r="N9301">
        <v>0.37054894191489701</v>
      </c>
      <c r="P9301" t="s">
        <v>42</v>
      </c>
    </row>
    <row r="9302" spans="1:16" x14ac:dyDescent="0.3">
      <c r="A9302" t="str">
        <f t="shared" si="147"/>
        <v>04: Food PubsSouth EnglandTotalWhite RumWray and Nephew Rum Overproof White RumTotalAll stocking</v>
      </c>
      <c r="B9302" t="s">
        <v>1</v>
      </c>
      <c r="C9302" t="s">
        <v>109</v>
      </c>
      <c r="D9302" t="s">
        <v>106</v>
      </c>
      <c r="E9302" t="s">
        <v>12</v>
      </c>
      <c r="F9302" t="s">
        <v>85</v>
      </c>
      <c r="G9302" t="s">
        <v>88</v>
      </c>
      <c r="H9302" t="s">
        <v>49</v>
      </c>
      <c r="I9302" t="s">
        <v>12</v>
      </c>
      <c r="J9302" s="1">
        <v>17.78</v>
      </c>
      <c r="K9302">
        <v>4.6784261715296402</v>
      </c>
      <c r="L9302">
        <v>29</v>
      </c>
      <c r="M9302">
        <v>0.21570893265063701</v>
      </c>
      <c r="N9302">
        <v>0.187719566213533</v>
      </c>
      <c r="P9302" t="s">
        <v>42</v>
      </c>
    </row>
    <row r="9303" spans="1:16" x14ac:dyDescent="0.3">
      <c r="A9303" t="str">
        <f t="shared" si="147"/>
        <v>05: Drink PubsCentral/WalesMainstreamGinBeefeater Pink London Dry GinTotalAll stocking</v>
      </c>
      <c r="B9303" t="s">
        <v>1</v>
      </c>
      <c r="C9303" t="s">
        <v>110</v>
      </c>
      <c r="D9303" t="s">
        <v>46</v>
      </c>
      <c r="E9303" t="s">
        <v>14</v>
      </c>
      <c r="F9303" t="s">
        <v>47</v>
      </c>
      <c r="G9303" t="s">
        <v>50</v>
      </c>
      <c r="H9303" t="s">
        <v>49</v>
      </c>
      <c r="I9303" t="s">
        <v>12</v>
      </c>
      <c r="J9303" s="1">
        <v>14.31</v>
      </c>
      <c r="K9303">
        <v>5.0331159951159998</v>
      </c>
      <c r="L9303">
        <v>25</v>
      </c>
      <c r="M9303" s="19">
        <v>3.6694292585182198E-2</v>
      </c>
      <c r="N9303" s="19">
        <v>3.8358202785929801E-2</v>
      </c>
      <c r="P9303" t="s">
        <v>42</v>
      </c>
    </row>
    <row r="9304" spans="1:16" x14ac:dyDescent="0.3">
      <c r="A9304" t="str">
        <f t="shared" si="147"/>
        <v>05: Drink PubsCentral/WalesMainstreamGinBombay Bramble GinTotalAll stocking</v>
      </c>
      <c r="B9304" t="s">
        <v>1</v>
      </c>
      <c r="C9304" t="s">
        <v>110</v>
      </c>
      <c r="D9304" t="s">
        <v>46</v>
      </c>
      <c r="E9304" t="s">
        <v>14</v>
      </c>
      <c r="F9304" t="s">
        <v>47</v>
      </c>
      <c r="G9304" t="s">
        <v>51</v>
      </c>
      <c r="H9304" t="s">
        <v>49</v>
      </c>
      <c r="I9304" t="s">
        <v>12</v>
      </c>
      <c r="J9304" s="1">
        <v>13.02</v>
      </c>
      <c r="K9304">
        <v>4.2536542739667604</v>
      </c>
      <c r="L9304">
        <v>48</v>
      </c>
      <c r="M9304" s="19">
        <v>1.24692061425899E-2</v>
      </c>
      <c r="N9304" s="19">
        <v>1.23732831229091E-2</v>
      </c>
      <c r="P9304" t="s">
        <v>42</v>
      </c>
    </row>
    <row r="9305" spans="1:16" x14ac:dyDescent="0.3">
      <c r="A9305" t="str">
        <f t="shared" si="147"/>
        <v>05: Drink PubsCentral/WalesMainstreamGinBombay SapphireA: &lt;£3All stocking</v>
      </c>
      <c r="B9305" t="s">
        <v>1</v>
      </c>
      <c r="C9305" t="s">
        <v>110</v>
      </c>
      <c r="D9305" t="s">
        <v>46</v>
      </c>
      <c r="E9305" t="s">
        <v>14</v>
      </c>
      <c r="F9305" t="s">
        <v>47</v>
      </c>
      <c r="G9305" t="s">
        <v>57</v>
      </c>
      <c r="H9305" t="s">
        <v>49</v>
      </c>
      <c r="I9305" t="s">
        <v>58</v>
      </c>
      <c r="J9305" s="1">
        <v>17.55</v>
      </c>
      <c r="K9305">
        <v>6.4713107715015994</v>
      </c>
      <c r="L9305">
        <v>131</v>
      </c>
      <c r="M9305" s="19">
        <v>6.5166159257728395E-2</v>
      </c>
      <c r="N9305" s="19">
        <v>6.4223116714898207E-2</v>
      </c>
      <c r="P9305" t="s">
        <v>42</v>
      </c>
    </row>
    <row r="9306" spans="1:16" x14ac:dyDescent="0.3">
      <c r="A9306" t="str">
        <f t="shared" si="147"/>
        <v>05: Drink PubsCentral/WalesMainstreamGinBombay SapphireTotalAll stocking</v>
      </c>
      <c r="B9306" t="s">
        <v>1</v>
      </c>
      <c r="C9306" t="s">
        <v>110</v>
      </c>
      <c r="D9306" t="s">
        <v>46</v>
      </c>
      <c r="E9306" t="s">
        <v>14</v>
      </c>
      <c r="F9306" t="s">
        <v>47</v>
      </c>
      <c r="G9306" t="s">
        <v>57</v>
      </c>
      <c r="H9306" t="s">
        <v>49</v>
      </c>
      <c r="I9306" t="s">
        <v>12</v>
      </c>
      <c r="J9306" s="1">
        <v>21.8</v>
      </c>
      <c r="K9306">
        <v>7.48815279919648</v>
      </c>
      <c r="L9306">
        <v>206</v>
      </c>
      <c r="M9306" s="19">
        <v>6.1887056843738603E-2</v>
      </c>
      <c r="N9306" s="19">
        <v>6.1374949441554402E-2</v>
      </c>
      <c r="P9306" t="s">
        <v>42</v>
      </c>
    </row>
    <row r="9307" spans="1:16" x14ac:dyDescent="0.3">
      <c r="A9307" t="str">
        <f t="shared" si="147"/>
        <v>05: Drink PubsCentral/WalesMainstreamGinBombay SapphireB: £3 - £3.20All stocking</v>
      </c>
      <c r="B9307" t="s">
        <v>1</v>
      </c>
      <c r="C9307" t="s">
        <v>110</v>
      </c>
      <c r="D9307" t="s">
        <v>46</v>
      </c>
      <c r="E9307" t="s">
        <v>14</v>
      </c>
      <c r="F9307" t="s">
        <v>47</v>
      </c>
      <c r="G9307" t="s">
        <v>57</v>
      </c>
      <c r="H9307" t="s">
        <v>49</v>
      </c>
      <c r="I9307" t="s">
        <v>59</v>
      </c>
      <c r="J9307" s="1">
        <v>18.55</v>
      </c>
      <c r="K9307">
        <v>6.5900283624421601</v>
      </c>
      <c r="L9307">
        <v>29</v>
      </c>
      <c r="M9307" s="19">
        <v>7.4728062703015505E-2</v>
      </c>
      <c r="N9307" s="19">
        <v>6.6369545032497701E-2</v>
      </c>
      <c r="P9307" t="s">
        <v>42</v>
      </c>
    </row>
    <row r="9308" spans="1:16" x14ac:dyDescent="0.3">
      <c r="A9308" t="str">
        <f t="shared" si="147"/>
        <v>05: Drink PubsCentral/WalesMainstreamGinBombay SapphireC: £3.20 - £3.40All stocking</v>
      </c>
      <c r="B9308" t="s">
        <v>1</v>
      </c>
      <c r="C9308" t="s">
        <v>110</v>
      </c>
      <c r="D9308" t="s">
        <v>46</v>
      </c>
      <c r="E9308" t="s">
        <v>14</v>
      </c>
      <c r="F9308" t="s">
        <v>47</v>
      </c>
      <c r="G9308" t="s">
        <v>57</v>
      </c>
      <c r="H9308" t="s">
        <v>49</v>
      </c>
      <c r="I9308" t="s">
        <v>52</v>
      </c>
      <c r="J9308" s="1">
        <v>18.05</v>
      </c>
      <c r="K9308">
        <v>6.09855422355424</v>
      </c>
      <c r="L9308">
        <v>30</v>
      </c>
      <c r="M9308" s="19">
        <v>4.32916010620829E-2</v>
      </c>
      <c r="N9308" s="19">
        <v>4.1647825983483697E-2</v>
      </c>
      <c r="P9308" t="s">
        <v>42</v>
      </c>
    </row>
    <row r="9309" spans="1:16" x14ac:dyDescent="0.3">
      <c r="A9309" t="str">
        <f t="shared" si="147"/>
        <v>05: Drink PubsCentral/WalesMainstreamGinBombay SapphireE: £3.60 - £3.80All stocking</v>
      </c>
      <c r="B9309" t="s">
        <v>1</v>
      </c>
      <c r="C9309" t="s">
        <v>110</v>
      </c>
      <c r="D9309" t="s">
        <v>46</v>
      </c>
      <c r="E9309" t="s">
        <v>14</v>
      </c>
      <c r="F9309" t="s">
        <v>47</v>
      </c>
      <c r="G9309" t="s">
        <v>57</v>
      </c>
      <c r="H9309" t="s">
        <v>49</v>
      </c>
      <c r="I9309" t="s">
        <v>54</v>
      </c>
      <c r="J9309" s="1">
        <v>32.58</v>
      </c>
      <c r="K9309">
        <v>10.66662822773932</v>
      </c>
      <c r="L9309">
        <v>27</v>
      </c>
      <c r="M9309" s="19">
        <v>6.1601740540882202E-2</v>
      </c>
      <c r="N9309" s="19">
        <v>6.4077633243340204E-2</v>
      </c>
      <c r="P9309" t="s">
        <v>42</v>
      </c>
    </row>
    <row r="9310" spans="1:16" x14ac:dyDescent="0.3">
      <c r="A9310" t="str">
        <f t="shared" si="147"/>
        <v>05: Drink PubsCentral/WalesMainstreamGinGordonsA: &lt;£3All stocking</v>
      </c>
      <c r="B9310" t="s">
        <v>1</v>
      </c>
      <c r="C9310" t="s">
        <v>110</v>
      </c>
      <c r="D9310" t="s">
        <v>46</v>
      </c>
      <c r="E9310" t="s">
        <v>14</v>
      </c>
      <c r="F9310" t="s">
        <v>47</v>
      </c>
      <c r="G9310" t="s">
        <v>61</v>
      </c>
      <c r="H9310" t="s">
        <v>49</v>
      </c>
      <c r="I9310" t="s">
        <v>58</v>
      </c>
      <c r="J9310" s="1">
        <v>41.08</v>
      </c>
      <c r="K9310">
        <v>16.903488428693361</v>
      </c>
      <c r="L9310">
        <v>244</v>
      </c>
      <c r="M9310">
        <v>0.21213616767299301</v>
      </c>
      <c r="N9310">
        <v>0.239238642083481</v>
      </c>
      <c r="P9310" t="s">
        <v>42</v>
      </c>
    </row>
    <row r="9311" spans="1:16" x14ac:dyDescent="0.3">
      <c r="A9311" t="str">
        <f t="shared" si="147"/>
        <v>05: Drink PubsCentral/WalesMainstreamGinGordonsTotalAll stocking</v>
      </c>
      <c r="B9311" t="s">
        <v>1</v>
      </c>
      <c r="C9311" t="s">
        <v>110</v>
      </c>
      <c r="D9311" t="s">
        <v>46</v>
      </c>
      <c r="E9311" t="s">
        <v>14</v>
      </c>
      <c r="F9311" t="s">
        <v>47</v>
      </c>
      <c r="G9311" t="s">
        <v>61</v>
      </c>
      <c r="H9311" t="s">
        <v>49</v>
      </c>
      <c r="I9311" t="s">
        <v>12</v>
      </c>
      <c r="J9311" s="1">
        <v>53.64</v>
      </c>
      <c r="K9311">
        <v>20.696794719322202</v>
      </c>
      <c r="L9311">
        <v>364</v>
      </c>
      <c r="M9311">
        <v>0.193885702573806</v>
      </c>
      <c r="N9311">
        <v>0.21244425520471499</v>
      </c>
      <c r="P9311" t="s">
        <v>42</v>
      </c>
    </row>
    <row r="9312" spans="1:16" x14ac:dyDescent="0.3">
      <c r="A9312" t="str">
        <f t="shared" si="147"/>
        <v>05: Drink PubsCentral/WalesMainstreamGinGordonsB: £3 - £3.20All stocking</v>
      </c>
      <c r="B9312" t="s">
        <v>1</v>
      </c>
      <c r="C9312" t="s">
        <v>110</v>
      </c>
      <c r="D9312" t="s">
        <v>46</v>
      </c>
      <c r="E9312" t="s">
        <v>14</v>
      </c>
      <c r="F9312" t="s">
        <v>47</v>
      </c>
      <c r="G9312" t="s">
        <v>61</v>
      </c>
      <c r="H9312" t="s">
        <v>49</v>
      </c>
      <c r="I9312" t="s">
        <v>59</v>
      </c>
      <c r="J9312" s="1">
        <v>63.42</v>
      </c>
      <c r="K9312">
        <v>25.094683521606598</v>
      </c>
      <c r="L9312">
        <v>65</v>
      </c>
      <c r="M9312">
        <v>0.18705474464729799</v>
      </c>
      <c r="N9312">
        <v>0.196421501159524</v>
      </c>
      <c r="P9312" t="s">
        <v>42</v>
      </c>
    </row>
    <row r="9313" spans="1:16" x14ac:dyDescent="0.3">
      <c r="A9313" t="str">
        <f t="shared" si="147"/>
        <v>05: Drink PubsCentral/WalesMainstreamGinGordonsC: £3.20 - £3.40All stocking</v>
      </c>
      <c r="B9313" t="s">
        <v>1</v>
      </c>
      <c r="C9313" t="s">
        <v>110</v>
      </c>
      <c r="D9313" t="s">
        <v>46</v>
      </c>
      <c r="E9313" t="s">
        <v>14</v>
      </c>
      <c r="F9313" t="s">
        <v>47</v>
      </c>
      <c r="G9313" t="s">
        <v>61</v>
      </c>
      <c r="H9313" t="s">
        <v>49</v>
      </c>
      <c r="I9313" t="s">
        <v>52</v>
      </c>
      <c r="J9313" s="1">
        <v>67.540000000000006</v>
      </c>
      <c r="K9313">
        <v>23.512576486013998</v>
      </c>
      <c r="L9313">
        <v>64</v>
      </c>
      <c r="M9313">
        <v>0.17778557742165699</v>
      </c>
      <c r="N9313">
        <v>0.187074201856261</v>
      </c>
      <c r="P9313" t="s">
        <v>42</v>
      </c>
    </row>
    <row r="9314" spans="1:16" x14ac:dyDescent="0.3">
      <c r="A9314" t="str">
        <f t="shared" si="147"/>
        <v>05: Drink PubsCentral/WalesMainstreamGinGordonsD: £3.40 - £3.60All stocking</v>
      </c>
      <c r="B9314" t="s">
        <v>1</v>
      </c>
      <c r="C9314" t="s">
        <v>110</v>
      </c>
      <c r="D9314" t="s">
        <v>46</v>
      </c>
      <c r="E9314" t="s">
        <v>14</v>
      </c>
      <c r="F9314" t="s">
        <v>47</v>
      </c>
      <c r="G9314" t="s">
        <v>61</v>
      </c>
      <c r="H9314" t="s">
        <v>49</v>
      </c>
      <c r="I9314" t="s">
        <v>53</v>
      </c>
      <c r="J9314" s="1">
        <v>87.44</v>
      </c>
      <c r="K9314">
        <v>31.238398946732282</v>
      </c>
      <c r="L9314">
        <v>54</v>
      </c>
      <c r="M9314">
        <v>0.17670627654850499</v>
      </c>
      <c r="N9314">
        <v>0.18896515542342501</v>
      </c>
      <c r="P9314" t="s">
        <v>42</v>
      </c>
    </row>
    <row r="9315" spans="1:16" x14ac:dyDescent="0.3">
      <c r="A9315" t="str">
        <f t="shared" si="147"/>
        <v>05: Drink PubsCentral/WalesMainstreamGinGordons Pink GinA: &lt;£3All stocking</v>
      </c>
      <c r="B9315" t="s">
        <v>1</v>
      </c>
      <c r="C9315" t="s">
        <v>110</v>
      </c>
      <c r="D9315" t="s">
        <v>46</v>
      </c>
      <c r="E9315" t="s">
        <v>14</v>
      </c>
      <c r="F9315" t="s">
        <v>47</v>
      </c>
      <c r="G9315" t="s">
        <v>62</v>
      </c>
      <c r="H9315" t="s">
        <v>49</v>
      </c>
      <c r="I9315" t="s">
        <v>58</v>
      </c>
      <c r="J9315" s="1">
        <v>49.36</v>
      </c>
      <c r="K9315">
        <v>17.652428702049921</v>
      </c>
      <c r="L9315">
        <v>198</v>
      </c>
      <c r="M9315">
        <v>0.25219177224806499</v>
      </c>
      <c r="N9315">
        <v>0.24607986501687301</v>
      </c>
      <c r="P9315" t="s">
        <v>42</v>
      </c>
    </row>
    <row r="9316" spans="1:16" x14ac:dyDescent="0.3">
      <c r="A9316" t="str">
        <f t="shared" si="147"/>
        <v>05: Drink PubsCentral/WalesMainstreamGinGordons Pink GinTotalAll stocking</v>
      </c>
      <c r="B9316" t="s">
        <v>1</v>
      </c>
      <c r="C9316" t="s">
        <v>110</v>
      </c>
      <c r="D9316" t="s">
        <v>46</v>
      </c>
      <c r="E9316" t="s">
        <v>14</v>
      </c>
      <c r="F9316" t="s">
        <v>47</v>
      </c>
      <c r="G9316" t="s">
        <v>62</v>
      </c>
      <c r="H9316" t="s">
        <v>49</v>
      </c>
      <c r="I9316" t="s">
        <v>12</v>
      </c>
      <c r="J9316" s="1">
        <v>67.430000000000007</v>
      </c>
      <c r="K9316">
        <v>24.051350332717639</v>
      </c>
      <c r="L9316">
        <v>373</v>
      </c>
      <c r="M9316">
        <v>0.24916170714337699</v>
      </c>
      <c r="N9316">
        <v>0.25102855974976901</v>
      </c>
      <c r="P9316" t="s">
        <v>42</v>
      </c>
    </row>
    <row r="9317" spans="1:16" x14ac:dyDescent="0.3">
      <c r="A9317" t="str">
        <f t="shared" si="147"/>
        <v>05: Drink PubsCentral/WalesMainstreamGinGordons Pink GinB: £3 - £3.20All stocking</v>
      </c>
      <c r="B9317" t="s">
        <v>1</v>
      </c>
      <c r="C9317" t="s">
        <v>110</v>
      </c>
      <c r="D9317" t="s">
        <v>46</v>
      </c>
      <c r="E9317" t="s">
        <v>14</v>
      </c>
      <c r="F9317" t="s">
        <v>47</v>
      </c>
      <c r="G9317" t="s">
        <v>62</v>
      </c>
      <c r="H9317" t="s">
        <v>49</v>
      </c>
      <c r="I9317" t="s">
        <v>59</v>
      </c>
      <c r="J9317" s="1">
        <v>63.78</v>
      </c>
      <c r="K9317">
        <v>24.782826340326359</v>
      </c>
      <c r="L9317">
        <v>100</v>
      </c>
      <c r="M9317">
        <v>0.27407190755473998</v>
      </c>
      <c r="N9317">
        <v>0.27366484413464298</v>
      </c>
      <c r="P9317" t="s">
        <v>42</v>
      </c>
    </row>
    <row r="9318" spans="1:16" x14ac:dyDescent="0.3">
      <c r="A9318" t="str">
        <f t="shared" si="147"/>
        <v>05: Drink PubsCentral/WalesMainstreamGinGordons Pink GinC: £3.20 - £3.40All stocking</v>
      </c>
      <c r="B9318" t="s">
        <v>1</v>
      </c>
      <c r="C9318" t="s">
        <v>110</v>
      </c>
      <c r="D9318" t="s">
        <v>46</v>
      </c>
      <c r="E9318" t="s">
        <v>14</v>
      </c>
      <c r="F9318" t="s">
        <v>47</v>
      </c>
      <c r="G9318" t="s">
        <v>62</v>
      </c>
      <c r="H9318" t="s">
        <v>49</v>
      </c>
      <c r="I9318" t="s">
        <v>52</v>
      </c>
      <c r="J9318" s="1">
        <v>63.19</v>
      </c>
      <c r="K9318">
        <v>21.528271441202477</v>
      </c>
      <c r="L9318">
        <v>58</v>
      </c>
      <c r="M9318">
        <v>0.23074176194621199</v>
      </c>
      <c r="N9318">
        <v>0.227895053418497</v>
      </c>
      <c r="P9318" t="s">
        <v>42</v>
      </c>
    </row>
    <row r="9319" spans="1:16" x14ac:dyDescent="0.3">
      <c r="A9319" t="str">
        <f t="shared" si="147"/>
        <v>05: Drink PubsCentral/WalesMainstreamGinGordons Pink GinD: £3.40 - £3.60All stocking</v>
      </c>
      <c r="B9319" t="s">
        <v>1</v>
      </c>
      <c r="C9319" t="s">
        <v>110</v>
      </c>
      <c r="D9319" t="s">
        <v>46</v>
      </c>
      <c r="E9319" t="s">
        <v>14</v>
      </c>
      <c r="F9319" t="s">
        <v>47</v>
      </c>
      <c r="G9319" t="s">
        <v>62</v>
      </c>
      <c r="H9319" t="s">
        <v>49</v>
      </c>
      <c r="I9319" t="s">
        <v>53</v>
      </c>
      <c r="J9319" s="1">
        <v>85.51</v>
      </c>
      <c r="K9319">
        <v>30.570715950715961</v>
      </c>
      <c r="L9319">
        <v>75</v>
      </c>
      <c r="M9319">
        <v>0.254030321034238</v>
      </c>
      <c r="N9319">
        <v>0.258242879838116</v>
      </c>
      <c r="P9319" t="s">
        <v>42</v>
      </c>
    </row>
    <row r="9320" spans="1:16" x14ac:dyDescent="0.3">
      <c r="A9320" t="str">
        <f t="shared" si="147"/>
        <v>05: Drink PubsCentral/WalesMainstreamGinGordons Pink GinE: £3.60 - £3.80All stocking</v>
      </c>
      <c r="B9320" t="s">
        <v>1</v>
      </c>
      <c r="C9320" t="s">
        <v>110</v>
      </c>
      <c r="D9320" t="s">
        <v>46</v>
      </c>
      <c r="E9320" t="s">
        <v>14</v>
      </c>
      <c r="F9320" t="s">
        <v>47</v>
      </c>
      <c r="G9320" t="s">
        <v>62</v>
      </c>
      <c r="H9320" t="s">
        <v>49</v>
      </c>
      <c r="I9320" t="s">
        <v>54</v>
      </c>
      <c r="J9320" s="1">
        <v>93.02</v>
      </c>
      <c r="K9320">
        <v>31.073433558778401</v>
      </c>
      <c r="L9320">
        <v>58</v>
      </c>
      <c r="M9320">
        <v>0.22497599427315099</v>
      </c>
      <c r="N9320">
        <v>0.22866455446346301</v>
      </c>
      <c r="P9320" t="s">
        <v>42</v>
      </c>
    </row>
    <row r="9321" spans="1:16" x14ac:dyDescent="0.3">
      <c r="A9321" t="str">
        <f t="shared" si="147"/>
        <v>05: Drink PubsCentral/WalesMainstreamGinGordons Pink GinF: £3.80 - £4.00All stocking</v>
      </c>
      <c r="B9321" t="s">
        <v>1</v>
      </c>
      <c r="C9321" t="s">
        <v>110</v>
      </c>
      <c r="D9321" t="s">
        <v>46</v>
      </c>
      <c r="E9321" t="s">
        <v>14</v>
      </c>
      <c r="F9321" t="s">
        <v>47</v>
      </c>
      <c r="G9321" t="s">
        <v>62</v>
      </c>
      <c r="H9321" t="s">
        <v>49</v>
      </c>
      <c r="I9321" t="s">
        <v>55</v>
      </c>
      <c r="J9321" s="1">
        <v>104.6</v>
      </c>
      <c r="K9321">
        <v>34.16380341880344</v>
      </c>
      <c r="L9321">
        <v>40</v>
      </c>
      <c r="M9321">
        <v>0.2146484342343</v>
      </c>
      <c r="N9321">
        <v>0.214074630603556</v>
      </c>
      <c r="P9321" t="s">
        <v>42</v>
      </c>
    </row>
    <row r="9322" spans="1:16" x14ac:dyDescent="0.3">
      <c r="A9322" t="str">
        <f t="shared" si="147"/>
        <v>05: Drink PubsCentral/WalesMainstreamGinGordons Pink GinG: £4.00 - £4.20All stocking</v>
      </c>
      <c r="B9322" t="s">
        <v>1</v>
      </c>
      <c r="C9322" t="s">
        <v>110</v>
      </c>
      <c r="D9322" t="s">
        <v>46</v>
      </c>
      <c r="E9322" t="s">
        <v>14</v>
      </c>
      <c r="F9322" t="s">
        <v>47</v>
      </c>
      <c r="G9322" t="s">
        <v>62</v>
      </c>
      <c r="H9322" t="s">
        <v>49</v>
      </c>
      <c r="I9322" t="s">
        <v>56</v>
      </c>
      <c r="J9322" s="1">
        <v>105.02</v>
      </c>
      <c r="K9322">
        <v>32.600838264299803</v>
      </c>
      <c r="L9322">
        <v>26</v>
      </c>
      <c r="M9322">
        <v>0.20140661440447499</v>
      </c>
      <c r="N9322">
        <v>0.204269762955819</v>
      </c>
      <c r="P9322" t="s">
        <v>42</v>
      </c>
    </row>
    <row r="9323" spans="1:16" x14ac:dyDescent="0.3">
      <c r="A9323" t="str">
        <f t="shared" si="147"/>
        <v>05: Drink PubsCentral/WalesMainstreamGinHendricksA: &lt;£3All stocking</v>
      </c>
      <c r="B9323" t="s">
        <v>1</v>
      </c>
      <c r="C9323" t="s">
        <v>110</v>
      </c>
      <c r="D9323" t="s">
        <v>46</v>
      </c>
      <c r="E9323" t="s">
        <v>14</v>
      </c>
      <c r="F9323" t="s">
        <v>47</v>
      </c>
      <c r="G9323" t="s">
        <v>63</v>
      </c>
      <c r="H9323" t="s">
        <v>49</v>
      </c>
      <c r="I9323" t="s">
        <v>58</v>
      </c>
      <c r="J9323" s="1">
        <v>13.65</v>
      </c>
      <c r="K9323">
        <v>4.5953765768282002</v>
      </c>
      <c r="L9323">
        <v>31</v>
      </c>
      <c r="M9323" s="19">
        <v>2.1903154035305201E-2</v>
      </c>
      <c r="N9323" s="19">
        <v>1.8798929982575398E-2</v>
      </c>
      <c r="P9323" t="s">
        <v>42</v>
      </c>
    </row>
    <row r="9324" spans="1:16" x14ac:dyDescent="0.3">
      <c r="A9324" t="str">
        <f t="shared" si="147"/>
        <v>05: Drink PubsCentral/WalesMainstreamGinHendricksTotalAll stocking</v>
      </c>
      <c r="B9324" t="s">
        <v>1</v>
      </c>
      <c r="C9324" t="s">
        <v>110</v>
      </c>
      <c r="D9324" t="s">
        <v>46</v>
      </c>
      <c r="E9324" t="s">
        <v>14</v>
      </c>
      <c r="F9324" t="s">
        <v>47</v>
      </c>
      <c r="G9324" t="s">
        <v>63</v>
      </c>
      <c r="H9324" t="s">
        <v>49</v>
      </c>
      <c r="I9324" t="s">
        <v>12</v>
      </c>
      <c r="J9324" s="1">
        <v>18.54</v>
      </c>
      <c r="K9324">
        <v>5.77882165605096</v>
      </c>
      <c r="L9324">
        <v>157</v>
      </c>
      <c r="M9324" s="19">
        <v>3.0594565219945202E-2</v>
      </c>
      <c r="N9324" s="19">
        <v>2.7978115371546201E-2</v>
      </c>
      <c r="P9324" t="s">
        <v>42</v>
      </c>
    </row>
    <row r="9325" spans="1:16" x14ac:dyDescent="0.3">
      <c r="A9325" t="str">
        <f t="shared" si="147"/>
        <v>05: Drink PubsCentral/WalesMainstreamGinHendricksD: £3.40 - £3.60All stocking</v>
      </c>
      <c r="B9325" t="s">
        <v>1</v>
      </c>
      <c r="C9325" t="s">
        <v>110</v>
      </c>
      <c r="D9325" t="s">
        <v>46</v>
      </c>
      <c r="E9325" t="s">
        <v>14</v>
      </c>
      <c r="F9325" t="s">
        <v>47</v>
      </c>
      <c r="G9325" t="s">
        <v>63</v>
      </c>
      <c r="H9325" t="s">
        <v>49</v>
      </c>
      <c r="I9325" t="s">
        <v>53</v>
      </c>
      <c r="J9325" s="1">
        <v>15.68</v>
      </c>
      <c r="K9325">
        <v>5.1805486180486007</v>
      </c>
      <c r="L9325">
        <v>26</v>
      </c>
      <c r="M9325" s="19">
        <v>2.8863704877559099E-2</v>
      </c>
      <c r="N9325" s="19">
        <v>2.64975228944603E-2</v>
      </c>
      <c r="P9325" t="s">
        <v>42</v>
      </c>
    </row>
    <row r="9326" spans="1:16" x14ac:dyDescent="0.3">
      <c r="A9326" t="str">
        <f t="shared" si="147"/>
        <v>05: Drink PubsCentral/WalesMainstreamGinHendricksF: £3.80 - £4.00All stocking</v>
      </c>
      <c r="B9326" t="s">
        <v>1</v>
      </c>
      <c r="C9326" t="s">
        <v>110</v>
      </c>
      <c r="D9326" t="s">
        <v>46</v>
      </c>
      <c r="E9326" t="s">
        <v>14</v>
      </c>
      <c r="F9326" t="s">
        <v>47</v>
      </c>
      <c r="G9326" t="s">
        <v>63</v>
      </c>
      <c r="H9326" t="s">
        <v>49</v>
      </c>
      <c r="I9326" t="s">
        <v>55</v>
      </c>
      <c r="J9326" s="1">
        <v>20.91</v>
      </c>
      <c r="K9326">
        <v>6.6961432797971199</v>
      </c>
      <c r="L9326">
        <v>26</v>
      </c>
      <c r="M9326" s="19">
        <v>2.93192730545744E-2</v>
      </c>
      <c r="N9326" s="19">
        <v>2.7993902318306899E-2</v>
      </c>
      <c r="P9326" t="s">
        <v>42</v>
      </c>
    </row>
    <row r="9327" spans="1:16" x14ac:dyDescent="0.3">
      <c r="A9327" t="str">
        <f t="shared" si="147"/>
        <v>05: Drink PubsCentral/WalesMainstreamGinTanquerayA: &lt;£3All stocking</v>
      </c>
      <c r="B9327" t="s">
        <v>1</v>
      </c>
      <c r="C9327" t="s">
        <v>110</v>
      </c>
      <c r="D9327" t="s">
        <v>46</v>
      </c>
      <c r="E9327" t="s">
        <v>14</v>
      </c>
      <c r="F9327" t="s">
        <v>47</v>
      </c>
      <c r="G9327" t="s">
        <v>67</v>
      </c>
      <c r="H9327" t="s">
        <v>49</v>
      </c>
      <c r="I9327" t="s">
        <v>58</v>
      </c>
      <c r="J9327" s="1">
        <v>12.48</v>
      </c>
      <c r="K9327">
        <v>3.9968040190262402</v>
      </c>
      <c r="L9327">
        <v>27</v>
      </c>
      <c r="M9327" s="19">
        <v>1.74574135728775E-2</v>
      </c>
      <c r="N9327" s="19">
        <v>1.4703175333640101E-2</v>
      </c>
      <c r="P9327" t="s">
        <v>42</v>
      </c>
    </row>
    <row r="9328" spans="1:16" x14ac:dyDescent="0.3">
      <c r="A9328" t="str">
        <f t="shared" si="147"/>
        <v>05: Drink PubsCentral/WalesMainstreamGinTanquerayTotalAll stocking</v>
      </c>
      <c r="B9328" t="s">
        <v>1</v>
      </c>
      <c r="C9328" t="s">
        <v>110</v>
      </c>
      <c r="D9328" t="s">
        <v>46</v>
      </c>
      <c r="E9328" t="s">
        <v>14</v>
      </c>
      <c r="F9328" t="s">
        <v>47</v>
      </c>
      <c r="G9328" t="s">
        <v>67</v>
      </c>
      <c r="H9328" t="s">
        <v>49</v>
      </c>
      <c r="I9328" t="s">
        <v>12</v>
      </c>
      <c r="J9328" s="1">
        <v>22.82</v>
      </c>
      <c r="K9328">
        <v>7.1488829012867594</v>
      </c>
      <c r="L9328">
        <v>156</v>
      </c>
      <c r="M9328" s="19">
        <v>4.02090462356113E-2</v>
      </c>
      <c r="N9328" s="19">
        <v>3.6994118400043102E-2</v>
      </c>
      <c r="P9328" t="s">
        <v>42</v>
      </c>
    </row>
    <row r="9329" spans="1:16" x14ac:dyDescent="0.3">
      <c r="A9329" t="str">
        <f t="shared" si="147"/>
        <v>05: Drink PubsCentral/WalesMainstreamGinTanquerayD: £3.40 - £3.60All stocking</v>
      </c>
      <c r="B9329" t="s">
        <v>1</v>
      </c>
      <c r="C9329" t="s">
        <v>110</v>
      </c>
      <c r="D9329" t="s">
        <v>46</v>
      </c>
      <c r="E9329" t="s">
        <v>14</v>
      </c>
      <c r="F9329" t="s">
        <v>47</v>
      </c>
      <c r="G9329" t="s">
        <v>67</v>
      </c>
      <c r="H9329" t="s">
        <v>49</v>
      </c>
      <c r="I9329" t="s">
        <v>53</v>
      </c>
      <c r="J9329" s="1">
        <v>20.97</v>
      </c>
      <c r="K9329">
        <v>7.0996919746919609</v>
      </c>
      <c r="L9329">
        <v>28</v>
      </c>
      <c r="M9329">
        <v>4.4292789158846997E-2</v>
      </c>
      <c r="N9329" s="19">
        <v>4.0393886552466902E-2</v>
      </c>
      <c r="P9329" t="s">
        <v>42</v>
      </c>
    </row>
    <row r="9330" spans="1:16" x14ac:dyDescent="0.3">
      <c r="A9330" t="str">
        <f t="shared" si="147"/>
        <v>05: Drink PubsCentral/WalesMainstreamGinTanquerayE: £3.60 - £3.80All stocking</v>
      </c>
      <c r="B9330" t="s">
        <v>1</v>
      </c>
      <c r="C9330" t="s">
        <v>110</v>
      </c>
      <c r="D9330" t="s">
        <v>46</v>
      </c>
      <c r="E9330" t="s">
        <v>14</v>
      </c>
      <c r="F9330" t="s">
        <v>47</v>
      </c>
      <c r="G9330" t="s">
        <v>67</v>
      </c>
      <c r="H9330" t="s">
        <v>49</v>
      </c>
      <c r="I9330" t="s">
        <v>54</v>
      </c>
      <c r="J9330" s="1">
        <v>27.08</v>
      </c>
      <c r="K9330">
        <v>8.8086828155010011</v>
      </c>
      <c r="L9330">
        <v>33</v>
      </c>
      <c r="M9330" s="19">
        <v>4.2644269847933097E-2</v>
      </c>
      <c r="N9330" s="19">
        <v>4.04247202441506E-2</v>
      </c>
      <c r="P9330" t="s">
        <v>42</v>
      </c>
    </row>
    <row r="9331" spans="1:16" x14ac:dyDescent="0.3">
      <c r="A9331" t="str">
        <f t="shared" si="147"/>
        <v>05: Drink PubsCentral/WalesMainstreamGinTanqueray 10TotalAll stocking</v>
      </c>
      <c r="B9331" t="s">
        <v>1</v>
      </c>
      <c r="C9331" t="s">
        <v>110</v>
      </c>
      <c r="D9331" t="s">
        <v>46</v>
      </c>
      <c r="E9331" t="s">
        <v>14</v>
      </c>
      <c r="F9331" t="s">
        <v>47</v>
      </c>
      <c r="G9331" t="s">
        <v>68</v>
      </c>
      <c r="H9331" t="s">
        <v>49</v>
      </c>
      <c r="I9331" t="s">
        <v>12</v>
      </c>
      <c r="J9331" s="1">
        <v>18.77</v>
      </c>
      <c r="K9331">
        <v>4.2892553784599201</v>
      </c>
      <c r="L9331">
        <v>44</v>
      </c>
      <c r="M9331" s="19">
        <v>1.5762035319289099E-2</v>
      </c>
      <c r="N9331">
        <v>1.1141332014603E-2</v>
      </c>
      <c r="P9331" t="s">
        <v>42</v>
      </c>
    </row>
    <row r="9332" spans="1:16" x14ac:dyDescent="0.3">
      <c r="A9332" t="str">
        <f t="shared" si="147"/>
        <v>05: Drink PubsCentral/WalesMainstreamGinTanqueray Flor De SevillaTotalAll stocking</v>
      </c>
      <c r="B9332" t="s">
        <v>1</v>
      </c>
      <c r="C9332" t="s">
        <v>110</v>
      </c>
      <c r="D9332" t="s">
        <v>46</v>
      </c>
      <c r="E9332" t="s">
        <v>14</v>
      </c>
      <c r="F9332" t="s">
        <v>47</v>
      </c>
      <c r="G9332" t="s">
        <v>69</v>
      </c>
      <c r="H9332" t="s">
        <v>49</v>
      </c>
      <c r="I9332" t="s">
        <v>12</v>
      </c>
      <c r="J9332" s="1">
        <v>17.649999999999999</v>
      </c>
      <c r="K9332">
        <v>5.1285937727495998</v>
      </c>
      <c r="L9332">
        <v>154</v>
      </c>
      <c r="M9332" s="19">
        <v>2.6848935135126401E-2</v>
      </c>
      <c r="N9332" s="19">
        <v>2.2339664599936901E-2</v>
      </c>
      <c r="P9332" t="s">
        <v>42</v>
      </c>
    </row>
    <row r="9333" spans="1:16" x14ac:dyDescent="0.3">
      <c r="A9333" t="str">
        <f t="shared" si="147"/>
        <v>05: Drink PubsCentral/WalesMainstreamGinTanqueray Flor De SevillaD: £3.40 - £3.60All stocking</v>
      </c>
      <c r="B9333" t="s">
        <v>1</v>
      </c>
      <c r="C9333" t="s">
        <v>110</v>
      </c>
      <c r="D9333" t="s">
        <v>46</v>
      </c>
      <c r="E9333" t="s">
        <v>14</v>
      </c>
      <c r="F9333" t="s">
        <v>47</v>
      </c>
      <c r="G9333" t="s">
        <v>69</v>
      </c>
      <c r="H9333" t="s">
        <v>49</v>
      </c>
      <c r="I9333" t="s">
        <v>53</v>
      </c>
      <c r="J9333" s="1">
        <v>12.8</v>
      </c>
      <c r="K9333">
        <v>4.4146666666666796</v>
      </c>
      <c r="L9333">
        <v>25</v>
      </c>
      <c r="M9333" s="19">
        <v>1.9815313990258699E-2</v>
      </c>
      <c r="N9333" s="19">
        <v>1.6708774760620802E-2</v>
      </c>
      <c r="P9333" t="s">
        <v>42</v>
      </c>
    </row>
    <row r="9334" spans="1:16" x14ac:dyDescent="0.3">
      <c r="A9334" t="str">
        <f t="shared" si="147"/>
        <v>05: Drink PubsCentral/WalesMainstreamGinTanqueray Flor De SevillaE: £3.60 - £3.80All stocking</v>
      </c>
      <c r="B9334" t="s">
        <v>1</v>
      </c>
      <c r="C9334" t="s">
        <v>110</v>
      </c>
      <c r="D9334" t="s">
        <v>46</v>
      </c>
      <c r="E9334" t="s">
        <v>14</v>
      </c>
      <c r="F9334" t="s">
        <v>47</v>
      </c>
      <c r="G9334" t="s">
        <v>69</v>
      </c>
      <c r="H9334" t="s">
        <v>49</v>
      </c>
      <c r="I9334" t="s">
        <v>54</v>
      </c>
      <c r="J9334" s="1">
        <v>15.01</v>
      </c>
      <c r="K9334">
        <v>4.4698336108336001</v>
      </c>
      <c r="L9334">
        <v>25</v>
      </c>
      <c r="M9334" s="19">
        <v>3.3704620747167603E-2</v>
      </c>
      <c r="N9334" s="19">
        <v>2.7596572013302598E-2</v>
      </c>
      <c r="P9334" t="s">
        <v>42</v>
      </c>
    </row>
    <row r="9335" spans="1:16" x14ac:dyDescent="0.3">
      <c r="A9335" t="str">
        <f t="shared" si="147"/>
        <v>05: Drink PubsCentral/WalesMainstreamGinTanqueray Flor De SevillaF: £3.80 - £4.00All stocking</v>
      </c>
      <c r="B9335" t="s">
        <v>1</v>
      </c>
      <c r="C9335" t="s">
        <v>110</v>
      </c>
      <c r="D9335" t="s">
        <v>46</v>
      </c>
      <c r="E9335" t="s">
        <v>14</v>
      </c>
      <c r="F9335" t="s">
        <v>47</v>
      </c>
      <c r="G9335" t="s">
        <v>69</v>
      </c>
      <c r="H9335" t="s">
        <v>49</v>
      </c>
      <c r="I9335" t="s">
        <v>55</v>
      </c>
      <c r="J9335" s="1">
        <v>20.47</v>
      </c>
      <c r="K9335">
        <v>5.8563996003995999</v>
      </c>
      <c r="L9335">
        <v>25</v>
      </c>
      <c r="M9335" s="19">
        <v>3.2607599230465197E-2</v>
      </c>
      <c r="N9335" s="19">
        <v>2.7688523939862701E-2</v>
      </c>
      <c r="P9335" t="s">
        <v>42</v>
      </c>
    </row>
    <row r="9336" spans="1:16" x14ac:dyDescent="0.3">
      <c r="A9336" t="str">
        <f t="shared" si="147"/>
        <v>05: Drink PubsCentral/WalesMainstreamGinWhitley Neill Rhubarb And GingerA: &lt;£3All stocking</v>
      </c>
      <c r="B9336" t="s">
        <v>1</v>
      </c>
      <c r="C9336" t="s">
        <v>110</v>
      </c>
      <c r="D9336" t="s">
        <v>46</v>
      </c>
      <c r="E9336" t="s">
        <v>14</v>
      </c>
      <c r="F9336" t="s">
        <v>47</v>
      </c>
      <c r="G9336" t="s">
        <v>70</v>
      </c>
      <c r="H9336" t="s">
        <v>49</v>
      </c>
      <c r="I9336" t="s">
        <v>58</v>
      </c>
      <c r="J9336" s="1">
        <v>25.76</v>
      </c>
      <c r="K9336">
        <v>8.5152798768183189</v>
      </c>
      <c r="L9336">
        <v>39</v>
      </c>
      <c r="M9336" s="19">
        <v>9.7085837330075295E-2</v>
      </c>
      <c r="N9336" s="19">
        <v>8.1249317462050899E-2</v>
      </c>
      <c r="P9336" t="s">
        <v>42</v>
      </c>
    </row>
    <row r="9337" spans="1:16" x14ac:dyDescent="0.3">
      <c r="A9337" t="str">
        <f t="shared" si="147"/>
        <v>05: Drink PubsCentral/WalesMainstreamGinWhitley Neill Rhubarb And GingerTotalAll stocking</v>
      </c>
      <c r="B9337" t="s">
        <v>1</v>
      </c>
      <c r="C9337" t="s">
        <v>110</v>
      </c>
      <c r="D9337" t="s">
        <v>46</v>
      </c>
      <c r="E9337" t="s">
        <v>14</v>
      </c>
      <c r="F9337" t="s">
        <v>47</v>
      </c>
      <c r="G9337" t="s">
        <v>70</v>
      </c>
      <c r="H9337" t="s">
        <v>49</v>
      </c>
      <c r="I9337" t="s">
        <v>12</v>
      </c>
      <c r="J9337" s="1">
        <v>26.33</v>
      </c>
      <c r="K9337">
        <v>7.9542487630970804</v>
      </c>
      <c r="L9337">
        <v>178</v>
      </c>
      <c r="M9337" s="19">
        <v>8.8867648964707696E-2</v>
      </c>
      <c r="N9337" s="19">
        <v>7.5803149529899194E-2</v>
      </c>
      <c r="P9337" t="s">
        <v>42</v>
      </c>
    </row>
    <row r="9338" spans="1:16" x14ac:dyDescent="0.3">
      <c r="A9338" t="str">
        <f t="shared" si="147"/>
        <v>05: Drink PubsCentral/WalesMainstreamGinWhitley Neill Rhubarb And GingerB: £3 - £3.20All stocking</v>
      </c>
      <c r="B9338" t="s">
        <v>1</v>
      </c>
      <c r="C9338" t="s">
        <v>110</v>
      </c>
      <c r="D9338" t="s">
        <v>46</v>
      </c>
      <c r="E9338" t="s">
        <v>14</v>
      </c>
      <c r="F9338" t="s">
        <v>47</v>
      </c>
      <c r="G9338" t="s">
        <v>70</v>
      </c>
      <c r="H9338" t="s">
        <v>49</v>
      </c>
      <c r="I9338" t="s">
        <v>59</v>
      </c>
      <c r="J9338" s="1">
        <v>25.62</v>
      </c>
      <c r="K9338">
        <v>8.0665923582590402</v>
      </c>
      <c r="L9338">
        <v>27</v>
      </c>
      <c r="M9338">
        <v>0.101209916278066</v>
      </c>
      <c r="N9338" s="19">
        <v>8.8015333157954095E-2</v>
      </c>
      <c r="P9338" t="s">
        <v>42</v>
      </c>
    </row>
    <row r="9339" spans="1:16" x14ac:dyDescent="0.3">
      <c r="A9339" t="str">
        <f t="shared" si="147"/>
        <v>05: Drink PubsCentral/WalesMainstreamGinWhitley Neill Rhubarb And GingerC: £3.20 - £3.40All stocking</v>
      </c>
      <c r="B9339" t="s">
        <v>1</v>
      </c>
      <c r="C9339" t="s">
        <v>110</v>
      </c>
      <c r="D9339" t="s">
        <v>46</v>
      </c>
      <c r="E9339" t="s">
        <v>14</v>
      </c>
      <c r="F9339" t="s">
        <v>47</v>
      </c>
      <c r="G9339" t="s">
        <v>70</v>
      </c>
      <c r="H9339" t="s">
        <v>49</v>
      </c>
      <c r="I9339" t="s">
        <v>52</v>
      </c>
      <c r="J9339" s="1">
        <v>27.5</v>
      </c>
      <c r="K9339">
        <v>8.543921744921759</v>
      </c>
      <c r="L9339">
        <v>25</v>
      </c>
      <c r="M9339" s="19">
        <v>8.3851588810853597E-2</v>
      </c>
      <c r="N9339" s="19">
        <v>7.2275585870279394E-2</v>
      </c>
      <c r="P9339" t="s">
        <v>42</v>
      </c>
    </row>
    <row r="9340" spans="1:16" x14ac:dyDescent="0.3">
      <c r="A9340" t="str">
        <f t="shared" ref="A9340:A9403" si="148">C9340&amp;D9340&amp;E9340&amp;F9340&amp;G9340&amp;I9340&amp;P9340</f>
        <v>05: Drink PubsCentral/WalesMainstreamGinWhitley Neill Rhubarb And GingerD: £3.40 - £3.60All stocking</v>
      </c>
      <c r="B9340" t="s">
        <v>1</v>
      </c>
      <c r="C9340" t="s">
        <v>110</v>
      </c>
      <c r="D9340" t="s">
        <v>46</v>
      </c>
      <c r="E9340" t="s">
        <v>14</v>
      </c>
      <c r="F9340" t="s">
        <v>47</v>
      </c>
      <c r="G9340" t="s">
        <v>70</v>
      </c>
      <c r="H9340" t="s">
        <v>49</v>
      </c>
      <c r="I9340" t="s">
        <v>53</v>
      </c>
      <c r="J9340" s="1">
        <v>32</v>
      </c>
      <c r="K9340">
        <v>9.5509916934916799</v>
      </c>
      <c r="L9340">
        <v>30</v>
      </c>
      <c r="M9340" s="19">
        <v>9.1143101005170493E-2</v>
      </c>
      <c r="N9340" s="19">
        <v>8.1855158968928296E-2</v>
      </c>
      <c r="P9340" t="s">
        <v>42</v>
      </c>
    </row>
    <row r="9341" spans="1:16" x14ac:dyDescent="0.3">
      <c r="A9341" t="str">
        <f t="shared" si="148"/>
        <v>05: Drink PubsCentral/WalesMainstreamGinWhitley Neill Rhubarb And GingerE: £3.60 - £3.80All stocking</v>
      </c>
      <c r="B9341" t="s">
        <v>1</v>
      </c>
      <c r="C9341" t="s">
        <v>110</v>
      </c>
      <c r="D9341" t="s">
        <v>46</v>
      </c>
      <c r="E9341" t="s">
        <v>14</v>
      </c>
      <c r="F9341" t="s">
        <v>47</v>
      </c>
      <c r="G9341" t="s">
        <v>70</v>
      </c>
      <c r="H9341" t="s">
        <v>49</v>
      </c>
      <c r="I9341" t="s">
        <v>54</v>
      </c>
      <c r="J9341" s="1">
        <v>26.63</v>
      </c>
      <c r="K9341">
        <v>8.1192280692280807</v>
      </c>
      <c r="L9341">
        <v>37</v>
      </c>
      <c r="M9341" s="19">
        <v>8.7789718052056404E-2</v>
      </c>
      <c r="N9341" s="19">
        <v>7.8816325558123498E-2</v>
      </c>
      <c r="P9341" t="s">
        <v>42</v>
      </c>
    </row>
    <row r="9342" spans="1:16" x14ac:dyDescent="0.3">
      <c r="A9342" t="str">
        <f t="shared" si="148"/>
        <v>05: Drink PubsCentral/WalesMainstreamGinWhitley Neill Rhubarb And GingerF: £3.80 - £4.00All stocking</v>
      </c>
      <c r="B9342" t="s">
        <v>1</v>
      </c>
      <c r="C9342" t="s">
        <v>110</v>
      </c>
      <c r="D9342" t="s">
        <v>46</v>
      </c>
      <c r="E9342" t="s">
        <v>14</v>
      </c>
      <c r="F9342" t="s">
        <v>47</v>
      </c>
      <c r="G9342" t="s">
        <v>70</v>
      </c>
      <c r="H9342" t="s">
        <v>49</v>
      </c>
      <c r="I9342" t="s">
        <v>55</v>
      </c>
      <c r="J9342" s="1">
        <v>24.37</v>
      </c>
      <c r="K9342">
        <v>6.9274604313066002</v>
      </c>
      <c r="L9342">
        <v>39</v>
      </c>
      <c r="M9342">
        <v>8.5121851127944001E-2</v>
      </c>
      <c r="N9342" s="19">
        <v>6.5081458164958098E-2</v>
      </c>
      <c r="P9342" t="s">
        <v>42</v>
      </c>
    </row>
    <row r="9343" spans="1:16" x14ac:dyDescent="0.3">
      <c r="A9343" t="str">
        <f t="shared" si="148"/>
        <v>05: Drink PubsCentral/WalesMainstreamNon Flavoured VodkaAbsolut BlueA: &lt;£3All stocking</v>
      </c>
      <c r="B9343" t="s">
        <v>1</v>
      </c>
      <c r="C9343" t="s">
        <v>110</v>
      </c>
      <c r="D9343" t="s">
        <v>46</v>
      </c>
      <c r="E9343" t="s">
        <v>14</v>
      </c>
      <c r="F9343" t="s">
        <v>71</v>
      </c>
      <c r="G9343" t="s">
        <v>72</v>
      </c>
      <c r="H9343" t="s">
        <v>49</v>
      </c>
      <c r="I9343" t="s">
        <v>58</v>
      </c>
      <c r="J9343" s="1">
        <v>43.42</v>
      </c>
      <c r="K9343">
        <v>15.158148795648799</v>
      </c>
      <c r="L9343">
        <v>36</v>
      </c>
      <c r="M9343" s="19">
        <v>9.6868165220609606E-2</v>
      </c>
      <c r="N9343" s="19">
        <v>8.2630753620514696E-2</v>
      </c>
      <c r="P9343" t="s">
        <v>42</v>
      </c>
    </row>
    <row r="9344" spans="1:16" x14ac:dyDescent="0.3">
      <c r="A9344" t="str">
        <f t="shared" si="148"/>
        <v>05: Drink PubsCentral/WalesMainstreamNon Flavoured VodkaAbsolut BlueTotalAll stocking</v>
      </c>
      <c r="B9344" t="s">
        <v>1</v>
      </c>
      <c r="C9344" t="s">
        <v>110</v>
      </c>
      <c r="D9344" t="s">
        <v>46</v>
      </c>
      <c r="E9344" t="s">
        <v>14</v>
      </c>
      <c r="F9344" t="s">
        <v>71</v>
      </c>
      <c r="G9344" t="s">
        <v>72</v>
      </c>
      <c r="H9344" t="s">
        <v>49</v>
      </c>
      <c r="I9344" t="s">
        <v>12</v>
      </c>
      <c r="J9344" s="1">
        <v>75.400000000000006</v>
      </c>
      <c r="K9344">
        <v>24.169834421439919</v>
      </c>
      <c r="L9344">
        <v>109</v>
      </c>
      <c r="M9344" s="19">
        <v>9.3141665803492105E-2</v>
      </c>
      <c r="N9344" s="19">
        <v>8.4448957901097105E-2</v>
      </c>
      <c r="P9344" t="s">
        <v>42</v>
      </c>
    </row>
    <row r="9345" spans="1:16" x14ac:dyDescent="0.3">
      <c r="A9345" t="str">
        <f t="shared" si="148"/>
        <v>05: Drink PubsCentral/WalesMainstreamNon Flavoured VodkaGrey GooseTotalAll stocking</v>
      </c>
      <c r="B9345" t="s">
        <v>1</v>
      </c>
      <c r="C9345" t="s">
        <v>110</v>
      </c>
      <c r="D9345" t="s">
        <v>46</v>
      </c>
      <c r="E9345" t="s">
        <v>14</v>
      </c>
      <c r="F9345" t="s">
        <v>71</v>
      </c>
      <c r="G9345" t="s">
        <v>75</v>
      </c>
      <c r="H9345" t="s">
        <v>49</v>
      </c>
      <c r="I9345" t="s">
        <v>12</v>
      </c>
      <c r="J9345" s="1">
        <v>22.37</v>
      </c>
      <c r="K9345">
        <v>6.3982106355183204</v>
      </c>
      <c r="L9345">
        <v>65</v>
      </c>
      <c r="M9345" s="19">
        <v>2.39473822779015E-2</v>
      </c>
      <c r="N9345" s="19">
        <v>1.6264864278743602E-2</v>
      </c>
      <c r="P9345" t="s">
        <v>42</v>
      </c>
    </row>
    <row r="9346" spans="1:16" x14ac:dyDescent="0.3">
      <c r="A9346" t="str">
        <f t="shared" si="148"/>
        <v>05: Drink PubsCentral/WalesMainstreamNon Flavoured VodkaKetel OneTotalAll stocking</v>
      </c>
      <c r="B9346" t="s">
        <v>1</v>
      </c>
      <c r="C9346" t="s">
        <v>110</v>
      </c>
      <c r="D9346" t="s">
        <v>46</v>
      </c>
      <c r="E9346" t="s">
        <v>14</v>
      </c>
      <c r="F9346" t="s">
        <v>71</v>
      </c>
      <c r="G9346" t="s">
        <v>76</v>
      </c>
      <c r="H9346" t="s">
        <v>49</v>
      </c>
      <c r="I9346" t="s">
        <v>12</v>
      </c>
      <c r="J9346" s="1">
        <v>57.52</v>
      </c>
      <c r="K9346">
        <v>17.451869063476199</v>
      </c>
      <c r="L9346">
        <v>28</v>
      </c>
      <c r="M9346" s="19">
        <v>3.8860249113610898E-2</v>
      </c>
      <c r="N9346" s="19">
        <v>3.7254031156053601E-2</v>
      </c>
      <c r="P9346" t="s">
        <v>42</v>
      </c>
    </row>
    <row r="9347" spans="1:16" x14ac:dyDescent="0.3">
      <c r="A9347" t="str">
        <f t="shared" si="148"/>
        <v>05: Drink PubsCentral/WalesMainstreamNon Flavoured VodkaSmirnoff RedA: &lt;£3All stocking</v>
      </c>
      <c r="B9347" t="s">
        <v>1</v>
      </c>
      <c r="C9347" t="s">
        <v>110</v>
      </c>
      <c r="D9347" t="s">
        <v>46</v>
      </c>
      <c r="E9347" t="s">
        <v>14</v>
      </c>
      <c r="F9347" t="s">
        <v>71</v>
      </c>
      <c r="G9347" t="s">
        <v>77</v>
      </c>
      <c r="H9347" t="s">
        <v>49</v>
      </c>
      <c r="I9347" t="s">
        <v>58</v>
      </c>
      <c r="J9347" s="1">
        <v>258.22000000000003</v>
      </c>
      <c r="K9347">
        <v>110.3189919761612</v>
      </c>
      <c r="L9347">
        <v>272</v>
      </c>
      <c r="M9347">
        <v>0.94711334319757701</v>
      </c>
      <c r="N9347">
        <v>0.95760322280633803</v>
      </c>
      <c r="P9347" t="s">
        <v>42</v>
      </c>
    </row>
    <row r="9348" spans="1:16" x14ac:dyDescent="0.3">
      <c r="A9348" t="str">
        <f t="shared" si="148"/>
        <v>05: Drink PubsCentral/WalesMainstreamNon Flavoured VodkaSmirnoff RedTotalAll stocking</v>
      </c>
      <c r="B9348" t="s">
        <v>1</v>
      </c>
      <c r="C9348" t="s">
        <v>110</v>
      </c>
      <c r="D9348" t="s">
        <v>46</v>
      </c>
      <c r="E9348" t="s">
        <v>14</v>
      </c>
      <c r="F9348" t="s">
        <v>71</v>
      </c>
      <c r="G9348" t="s">
        <v>77</v>
      </c>
      <c r="H9348" t="s">
        <v>49</v>
      </c>
      <c r="I9348" t="s">
        <v>12</v>
      </c>
      <c r="J9348" s="1">
        <v>327.74</v>
      </c>
      <c r="K9348">
        <v>130.3020551292804</v>
      </c>
      <c r="L9348">
        <v>382</v>
      </c>
      <c r="M9348">
        <v>0.84316803541794205</v>
      </c>
      <c r="N9348">
        <v>0.87567719712465297</v>
      </c>
      <c r="P9348" t="s">
        <v>42</v>
      </c>
    </row>
    <row r="9349" spans="1:16" x14ac:dyDescent="0.3">
      <c r="A9349" t="str">
        <f t="shared" si="148"/>
        <v>05: Drink PubsCentral/WalesMainstreamNon Flavoured VodkaSmirnoff RedB: £3 - £3.20All stocking</v>
      </c>
      <c r="B9349" t="s">
        <v>1</v>
      </c>
      <c r="C9349" t="s">
        <v>110</v>
      </c>
      <c r="D9349" t="s">
        <v>46</v>
      </c>
      <c r="E9349" t="s">
        <v>14</v>
      </c>
      <c r="F9349" t="s">
        <v>71</v>
      </c>
      <c r="G9349" t="s">
        <v>77</v>
      </c>
      <c r="H9349" t="s">
        <v>49</v>
      </c>
      <c r="I9349" t="s">
        <v>59</v>
      </c>
      <c r="J9349" s="1">
        <v>441.32</v>
      </c>
      <c r="K9349">
        <v>172.6245328745328</v>
      </c>
      <c r="L9349">
        <v>63</v>
      </c>
      <c r="M9349">
        <v>0.94390610785517004</v>
      </c>
      <c r="N9349">
        <v>0.95232812214607998</v>
      </c>
      <c r="P9349" t="s">
        <v>42</v>
      </c>
    </row>
    <row r="9350" spans="1:16" x14ac:dyDescent="0.3">
      <c r="A9350" t="str">
        <f t="shared" si="148"/>
        <v>05: Drink PubsCentral/WalesMainstreamNon Flavoured VodkaSmirnoff RedC: £3.20 - £3.40All stocking</v>
      </c>
      <c r="B9350" t="s">
        <v>1</v>
      </c>
      <c r="C9350" t="s">
        <v>110</v>
      </c>
      <c r="D9350" t="s">
        <v>46</v>
      </c>
      <c r="E9350" t="s">
        <v>14</v>
      </c>
      <c r="F9350" t="s">
        <v>71</v>
      </c>
      <c r="G9350" t="s">
        <v>77</v>
      </c>
      <c r="H9350" t="s">
        <v>49</v>
      </c>
      <c r="I9350" t="s">
        <v>52</v>
      </c>
      <c r="J9350" s="1">
        <v>367.35</v>
      </c>
      <c r="K9350">
        <v>139.89994623949841</v>
      </c>
      <c r="L9350">
        <v>67</v>
      </c>
      <c r="M9350">
        <v>0.95142058827536002</v>
      </c>
      <c r="N9350">
        <v>0.95867145652243602</v>
      </c>
      <c r="P9350" t="s">
        <v>42</v>
      </c>
    </row>
    <row r="9351" spans="1:16" x14ac:dyDescent="0.3">
      <c r="A9351" t="str">
        <f t="shared" si="148"/>
        <v>05: Drink PubsCentral/WalesMainstreamNon Flavoured VodkaSmirnoff RedD: £3.40 - £3.60All stocking</v>
      </c>
      <c r="B9351" t="s">
        <v>1</v>
      </c>
      <c r="C9351" t="s">
        <v>110</v>
      </c>
      <c r="D9351" t="s">
        <v>46</v>
      </c>
      <c r="E9351" t="s">
        <v>14</v>
      </c>
      <c r="F9351" t="s">
        <v>71</v>
      </c>
      <c r="G9351" t="s">
        <v>77</v>
      </c>
      <c r="H9351" t="s">
        <v>49</v>
      </c>
      <c r="I9351" t="s">
        <v>53</v>
      </c>
      <c r="J9351" s="1">
        <v>404.13</v>
      </c>
      <c r="K9351">
        <v>138.56026899929361</v>
      </c>
      <c r="L9351">
        <v>41</v>
      </c>
      <c r="M9351">
        <v>0.64091139604083103</v>
      </c>
      <c r="N9351">
        <v>0.67695313940198398</v>
      </c>
      <c r="P9351" t="s">
        <v>42</v>
      </c>
    </row>
    <row r="9352" spans="1:16" x14ac:dyDescent="0.3">
      <c r="A9352" t="str">
        <f t="shared" si="148"/>
        <v>05: Drink PubsCentral/WalesMainstreamNon Flavoured VodkaSmirnoff RedE: £3.60 - £3.80All stocking</v>
      </c>
      <c r="B9352" t="s">
        <v>1</v>
      </c>
      <c r="C9352" t="s">
        <v>110</v>
      </c>
      <c r="D9352" t="s">
        <v>46</v>
      </c>
      <c r="E9352" t="s">
        <v>14</v>
      </c>
      <c r="F9352" t="s">
        <v>71</v>
      </c>
      <c r="G9352" t="s">
        <v>77</v>
      </c>
      <c r="H9352" t="s">
        <v>49</v>
      </c>
      <c r="I9352" t="s">
        <v>54</v>
      </c>
      <c r="J9352" s="1">
        <v>527.24</v>
      </c>
      <c r="K9352">
        <v>166.06818181818198</v>
      </c>
      <c r="L9352">
        <v>28</v>
      </c>
      <c r="M9352">
        <v>0.67151284952605605</v>
      </c>
      <c r="N9352">
        <v>0.71022504834327904</v>
      </c>
      <c r="P9352" t="s">
        <v>42</v>
      </c>
    </row>
    <row r="9353" spans="1:16" x14ac:dyDescent="0.3">
      <c r="A9353" t="str">
        <f t="shared" si="148"/>
        <v>05: Drink PubsCentral/WalesMainstreamTequilaOlmeca BlancoA: &lt;£3All stocking</v>
      </c>
      <c r="B9353" t="s">
        <v>1</v>
      </c>
      <c r="C9353" t="s">
        <v>110</v>
      </c>
      <c r="D9353" t="s">
        <v>46</v>
      </c>
      <c r="E9353" t="s">
        <v>14</v>
      </c>
      <c r="F9353" t="s">
        <v>78</v>
      </c>
      <c r="G9353" t="s">
        <v>83</v>
      </c>
      <c r="H9353" t="s">
        <v>49</v>
      </c>
      <c r="I9353" t="s">
        <v>58</v>
      </c>
      <c r="J9353" s="1">
        <v>27.14</v>
      </c>
      <c r="K9353">
        <v>10.83500073372956</v>
      </c>
      <c r="L9353">
        <v>118</v>
      </c>
      <c r="M9353">
        <v>0.62597666338046498</v>
      </c>
      <c r="N9353">
        <v>0.65714148956538398</v>
      </c>
      <c r="P9353" t="s">
        <v>42</v>
      </c>
    </row>
    <row r="9354" spans="1:16" x14ac:dyDescent="0.3">
      <c r="A9354" t="str">
        <f t="shared" si="148"/>
        <v>05: Drink PubsCentral/WalesMainstreamTequilaOlmeca BlancoTotalAll stocking</v>
      </c>
      <c r="B9354" t="s">
        <v>1</v>
      </c>
      <c r="C9354" t="s">
        <v>110</v>
      </c>
      <c r="D9354" t="s">
        <v>46</v>
      </c>
      <c r="E9354" t="s">
        <v>14</v>
      </c>
      <c r="F9354" t="s">
        <v>78</v>
      </c>
      <c r="G9354" t="s">
        <v>83</v>
      </c>
      <c r="H9354" t="s">
        <v>49</v>
      </c>
      <c r="I9354" t="s">
        <v>12</v>
      </c>
      <c r="J9354" s="1">
        <v>26.43</v>
      </c>
      <c r="K9354">
        <v>9.8317278861110005</v>
      </c>
      <c r="L9354">
        <v>154</v>
      </c>
      <c r="M9354">
        <v>0.59587081039754597</v>
      </c>
      <c r="N9354">
        <v>0.62569474989004004</v>
      </c>
      <c r="P9354" t="s">
        <v>42</v>
      </c>
    </row>
    <row r="9355" spans="1:16" x14ac:dyDescent="0.3">
      <c r="A9355" t="str">
        <f t="shared" si="148"/>
        <v>05: Drink PubsCentral/WalesMainstreamTequilaOlmeca ReposadoA: &lt;£3All stocking</v>
      </c>
      <c r="B9355" t="s">
        <v>1</v>
      </c>
      <c r="C9355" t="s">
        <v>110</v>
      </c>
      <c r="D9355" t="s">
        <v>46</v>
      </c>
      <c r="E9355" t="s">
        <v>14</v>
      </c>
      <c r="F9355" t="s">
        <v>78</v>
      </c>
      <c r="G9355" t="s">
        <v>84</v>
      </c>
      <c r="H9355" t="s">
        <v>49</v>
      </c>
      <c r="I9355" t="s">
        <v>58</v>
      </c>
      <c r="J9355" s="1">
        <v>15.49</v>
      </c>
      <c r="K9355">
        <v>6.2826160406078397</v>
      </c>
      <c r="L9355">
        <v>122</v>
      </c>
      <c r="M9355">
        <v>0.44178742378399899</v>
      </c>
      <c r="N9355">
        <v>0.476002742543709</v>
      </c>
      <c r="P9355" t="s">
        <v>42</v>
      </c>
    </row>
    <row r="9356" spans="1:16" x14ac:dyDescent="0.3">
      <c r="A9356" t="str">
        <f t="shared" si="148"/>
        <v>05: Drink PubsCentral/WalesMainstreamTequilaOlmeca ReposadoTotalAll stocking</v>
      </c>
      <c r="B9356" t="s">
        <v>1</v>
      </c>
      <c r="C9356" t="s">
        <v>110</v>
      </c>
      <c r="D9356" t="s">
        <v>46</v>
      </c>
      <c r="E9356" t="s">
        <v>14</v>
      </c>
      <c r="F9356" t="s">
        <v>78</v>
      </c>
      <c r="G9356" t="s">
        <v>84</v>
      </c>
      <c r="H9356" t="s">
        <v>49</v>
      </c>
      <c r="I9356" t="s">
        <v>12</v>
      </c>
      <c r="J9356" s="1">
        <v>17.23</v>
      </c>
      <c r="K9356">
        <v>6.4695312648056404</v>
      </c>
      <c r="L9356">
        <v>164</v>
      </c>
      <c r="M9356">
        <v>0.44409895538067001</v>
      </c>
      <c r="N9356">
        <v>0.46162991143077903</v>
      </c>
      <c r="P9356" t="s">
        <v>42</v>
      </c>
    </row>
    <row r="9357" spans="1:16" x14ac:dyDescent="0.3">
      <c r="A9357" t="str">
        <f t="shared" si="148"/>
        <v>05: Drink PubsCentral/WalesMainstreamTequilaOlmeca ReposadoB: £3 - £3.20All stocking</v>
      </c>
      <c r="B9357" t="s">
        <v>1</v>
      </c>
      <c r="C9357" t="s">
        <v>110</v>
      </c>
      <c r="D9357" t="s">
        <v>46</v>
      </c>
      <c r="E9357" t="s">
        <v>14</v>
      </c>
      <c r="F9357" t="s">
        <v>78</v>
      </c>
      <c r="G9357" t="s">
        <v>84</v>
      </c>
      <c r="H9357" t="s">
        <v>49</v>
      </c>
      <c r="I9357" t="s">
        <v>59</v>
      </c>
      <c r="J9357" s="1">
        <v>19.850000000000001</v>
      </c>
      <c r="K9357">
        <v>6.6502035002034798</v>
      </c>
      <c r="L9357">
        <v>30</v>
      </c>
      <c r="M9357">
        <v>0.70392611383251702</v>
      </c>
      <c r="N9357">
        <v>0.73436786855317204</v>
      </c>
      <c r="P9357" t="s">
        <v>42</v>
      </c>
    </row>
    <row r="9358" spans="1:16" x14ac:dyDescent="0.3">
      <c r="A9358" t="str">
        <f t="shared" si="148"/>
        <v>05: Drink PubsCentral/WalesMainstreamWhite RumBacardi Carta BlancaTotalAll stocking</v>
      </c>
      <c r="B9358" t="s">
        <v>1</v>
      </c>
      <c r="C9358" t="s">
        <v>110</v>
      </c>
      <c r="D9358" t="s">
        <v>46</v>
      </c>
      <c r="E9358" t="s">
        <v>14</v>
      </c>
      <c r="F9358" t="s">
        <v>85</v>
      </c>
      <c r="G9358" t="s">
        <v>86</v>
      </c>
      <c r="H9358" t="s">
        <v>49</v>
      </c>
      <c r="I9358" t="s">
        <v>12</v>
      </c>
      <c r="J9358" s="1">
        <v>53.41</v>
      </c>
      <c r="K9358">
        <v>20.303831379887718</v>
      </c>
      <c r="L9358">
        <v>71</v>
      </c>
      <c r="M9358">
        <v>0.87491394296732605</v>
      </c>
      <c r="N9358">
        <v>0.88920014006302805</v>
      </c>
      <c r="P9358" t="s">
        <v>42</v>
      </c>
    </row>
    <row r="9359" spans="1:16" x14ac:dyDescent="0.3">
      <c r="A9359" t="str">
        <f t="shared" si="148"/>
        <v>05: Drink PubsCentral/WalesMainstreamWhite RumBacardi Carta BlancaB: £3 - £3.20All stocking</v>
      </c>
      <c r="B9359" t="s">
        <v>1</v>
      </c>
      <c r="C9359" t="s">
        <v>110</v>
      </c>
      <c r="D9359" t="s">
        <v>46</v>
      </c>
      <c r="E9359" t="s">
        <v>14</v>
      </c>
      <c r="F9359" t="s">
        <v>85</v>
      </c>
      <c r="G9359" t="s">
        <v>86</v>
      </c>
      <c r="H9359" t="s">
        <v>49</v>
      </c>
      <c r="I9359" t="s">
        <v>59</v>
      </c>
      <c r="J9359" s="1">
        <v>55.16</v>
      </c>
      <c r="K9359">
        <v>22.189953379953398</v>
      </c>
      <c r="L9359">
        <v>25</v>
      </c>
      <c r="M9359">
        <v>0.94278708732075001</v>
      </c>
      <c r="N9359">
        <v>0.94744584113399299</v>
      </c>
      <c r="P9359" t="s">
        <v>42</v>
      </c>
    </row>
    <row r="9360" spans="1:16" x14ac:dyDescent="0.3">
      <c r="A9360" t="str">
        <f t="shared" si="148"/>
        <v>05: Drink PubsCentral/WalesMainstreamWhite RumBacardi Carta BlancaC: £3.20 - £3.40All stocking</v>
      </c>
      <c r="B9360" t="s">
        <v>1</v>
      </c>
      <c r="C9360" t="s">
        <v>110</v>
      </c>
      <c r="D9360" t="s">
        <v>46</v>
      </c>
      <c r="E9360" t="s">
        <v>14</v>
      </c>
      <c r="F9360" t="s">
        <v>85</v>
      </c>
      <c r="G9360" t="s">
        <v>86</v>
      </c>
      <c r="H9360" t="s">
        <v>49</v>
      </c>
      <c r="I9360" t="s">
        <v>52</v>
      </c>
      <c r="J9360" s="1">
        <v>58.02</v>
      </c>
      <c r="K9360">
        <v>21.580162145546762</v>
      </c>
      <c r="L9360">
        <v>26</v>
      </c>
      <c r="M9360">
        <v>0.883328419261172</v>
      </c>
      <c r="N9360">
        <v>0.88032909498878098</v>
      </c>
      <c r="P9360" t="s">
        <v>42</v>
      </c>
    </row>
    <row r="9361" spans="1:16" x14ac:dyDescent="0.3">
      <c r="A9361" t="str">
        <f t="shared" si="148"/>
        <v>05: Drink PubsCentral/WalesMainstreamWhite RumHavana 3yrsTotalAll stocking</v>
      </c>
      <c r="B9361" t="s">
        <v>1</v>
      </c>
      <c r="C9361" t="s">
        <v>110</v>
      </c>
      <c r="D9361" t="s">
        <v>46</v>
      </c>
      <c r="E9361" t="s">
        <v>14</v>
      </c>
      <c r="F9361" t="s">
        <v>85</v>
      </c>
      <c r="G9361" t="s">
        <v>87</v>
      </c>
      <c r="H9361" t="s">
        <v>49</v>
      </c>
      <c r="I9361" t="s">
        <v>12</v>
      </c>
      <c r="J9361" s="1">
        <v>23.21</v>
      </c>
      <c r="K9361">
        <v>7.8964210888317998</v>
      </c>
      <c r="L9361">
        <v>56</v>
      </c>
      <c r="M9361">
        <v>0.58193980361706099</v>
      </c>
      <c r="N9361">
        <v>0.59204505455825396</v>
      </c>
      <c r="P9361" t="s">
        <v>42</v>
      </c>
    </row>
    <row r="9362" spans="1:16" x14ac:dyDescent="0.3">
      <c r="A9362" t="str">
        <f t="shared" si="148"/>
        <v>05: Drink PubsCentral/WalesMainstreamWhite RumWray and Nephew Rum Overproof White RumTotalAll stocking</v>
      </c>
      <c r="B9362" t="s">
        <v>1</v>
      </c>
      <c r="C9362" t="s">
        <v>110</v>
      </c>
      <c r="D9362" t="s">
        <v>46</v>
      </c>
      <c r="E9362" t="s">
        <v>14</v>
      </c>
      <c r="F9362" t="s">
        <v>85</v>
      </c>
      <c r="G9362" t="s">
        <v>88</v>
      </c>
      <c r="H9362" t="s">
        <v>49</v>
      </c>
      <c r="I9362" t="s">
        <v>12</v>
      </c>
      <c r="J9362" s="1">
        <v>18.93</v>
      </c>
      <c r="K9362">
        <v>5.5632774632774797</v>
      </c>
      <c r="L9362">
        <v>33</v>
      </c>
      <c r="M9362">
        <v>0.271186388121057</v>
      </c>
      <c r="N9362">
        <v>0.22678615882499401</v>
      </c>
      <c r="P9362" t="s">
        <v>42</v>
      </c>
    </row>
    <row r="9363" spans="1:16" x14ac:dyDescent="0.3">
      <c r="A9363" t="str">
        <f t="shared" si="148"/>
        <v>05: Drink PubsCentral/WalesPremiumGinBeefeaterTotalAll stocking</v>
      </c>
      <c r="B9363" t="s">
        <v>1</v>
      </c>
      <c r="C9363" t="s">
        <v>110</v>
      </c>
      <c r="D9363" t="s">
        <v>46</v>
      </c>
      <c r="E9363" t="s">
        <v>15</v>
      </c>
      <c r="F9363" t="s">
        <v>47</v>
      </c>
      <c r="G9363" t="s">
        <v>48</v>
      </c>
      <c r="H9363" t="s">
        <v>49</v>
      </c>
      <c r="I9363" t="s">
        <v>12</v>
      </c>
      <c r="J9363" s="1">
        <v>27.07</v>
      </c>
      <c r="K9363">
        <v>8.2806307026307202</v>
      </c>
      <c r="L9363">
        <v>25</v>
      </c>
      <c r="M9363" s="19">
        <v>3.4658567860629097E-2</v>
      </c>
      <c r="N9363" s="19">
        <v>3.6682088565763403E-2</v>
      </c>
      <c r="P9363" t="s">
        <v>42</v>
      </c>
    </row>
    <row r="9364" spans="1:16" x14ac:dyDescent="0.3">
      <c r="A9364" t="str">
        <f t="shared" si="148"/>
        <v>05: Drink PubsCentral/WalesPremiumGinBeefeater Pink London Dry GinTotalAll stocking</v>
      </c>
      <c r="B9364" t="s">
        <v>1</v>
      </c>
      <c r="C9364" t="s">
        <v>110</v>
      </c>
      <c r="D9364" t="s">
        <v>46</v>
      </c>
      <c r="E9364" t="s">
        <v>15</v>
      </c>
      <c r="F9364" t="s">
        <v>47</v>
      </c>
      <c r="G9364" t="s">
        <v>50</v>
      </c>
      <c r="H9364" t="s">
        <v>49</v>
      </c>
      <c r="I9364" t="s">
        <v>12</v>
      </c>
      <c r="J9364" s="1">
        <v>54.25</v>
      </c>
      <c r="K9364">
        <v>15.448069985570001</v>
      </c>
      <c r="L9364">
        <v>38</v>
      </c>
      <c r="M9364" s="19">
        <v>8.1310545302604106E-2</v>
      </c>
      <c r="N9364" s="19">
        <v>8.0702309780954398E-2</v>
      </c>
      <c r="P9364" t="s">
        <v>42</v>
      </c>
    </row>
    <row r="9365" spans="1:16" x14ac:dyDescent="0.3">
      <c r="A9365" t="str">
        <f t="shared" si="148"/>
        <v>05: Drink PubsCentral/WalesPremiumGinBombay Bramble GinTotalAll stocking</v>
      </c>
      <c r="B9365" t="s">
        <v>1</v>
      </c>
      <c r="C9365" t="s">
        <v>110</v>
      </c>
      <c r="D9365" t="s">
        <v>46</v>
      </c>
      <c r="E9365" t="s">
        <v>15</v>
      </c>
      <c r="F9365" t="s">
        <v>47</v>
      </c>
      <c r="G9365" t="s">
        <v>51</v>
      </c>
      <c r="H9365" t="s">
        <v>49</v>
      </c>
      <c r="I9365" t="s">
        <v>12</v>
      </c>
      <c r="J9365" s="1">
        <v>15.72</v>
      </c>
      <c r="K9365">
        <v>4.5249052644886003</v>
      </c>
      <c r="L9365">
        <v>72</v>
      </c>
      <c r="M9365" s="19">
        <v>1.53079752097293E-2</v>
      </c>
      <c r="N9365" s="19">
        <v>1.4752047584204699E-2</v>
      </c>
      <c r="P9365" t="s">
        <v>42</v>
      </c>
    </row>
    <row r="9366" spans="1:16" x14ac:dyDescent="0.3">
      <c r="A9366" t="str">
        <f t="shared" si="148"/>
        <v>05: Drink PubsCentral/WalesPremiumGinBombay SapphireA: &lt;£3All stocking</v>
      </c>
      <c r="B9366" t="s">
        <v>1</v>
      </c>
      <c r="C9366" t="s">
        <v>110</v>
      </c>
      <c r="D9366" t="s">
        <v>46</v>
      </c>
      <c r="E9366" t="s">
        <v>15</v>
      </c>
      <c r="F9366" t="s">
        <v>47</v>
      </c>
      <c r="G9366" t="s">
        <v>57</v>
      </c>
      <c r="H9366" t="s">
        <v>49</v>
      </c>
      <c r="I9366" t="s">
        <v>58</v>
      </c>
      <c r="J9366" s="1">
        <v>28.44</v>
      </c>
      <c r="K9366">
        <v>9.9646829976927194</v>
      </c>
      <c r="L9366">
        <v>103</v>
      </c>
      <c r="M9366">
        <v>8.9601639530486998E-2</v>
      </c>
      <c r="N9366" s="19">
        <v>8.5651588604689202E-2</v>
      </c>
      <c r="P9366" t="s">
        <v>42</v>
      </c>
    </row>
    <row r="9367" spans="1:16" x14ac:dyDescent="0.3">
      <c r="A9367" t="str">
        <f t="shared" si="148"/>
        <v>05: Drink PubsCentral/WalesPremiumGinBombay SapphireTotalAll stocking</v>
      </c>
      <c r="B9367" t="s">
        <v>1</v>
      </c>
      <c r="C9367" t="s">
        <v>110</v>
      </c>
      <c r="D9367" t="s">
        <v>46</v>
      </c>
      <c r="E9367" t="s">
        <v>15</v>
      </c>
      <c r="F9367" t="s">
        <v>47</v>
      </c>
      <c r="G9367" t="s">
        <v>57</v>
      </c>
      <c r="H9367" t="s">
        <v>49</v>
      </c>
      <c r="I9367" t="s">
        <v>12</v>
      </c>
      <c r="J9367" s="1">
        <v>36.03</v>
      </c>
      <c r="K9367">
        <v>11.53768600426632</v>
      </c>
      <c r="L9367">
        <v>193</v>
      </c>
      <c r="M9367" s="19">
        <v>7.58292799542781E-2</v>
      </c>
      <c r="N9367" s="19">
        <v>7.7812468761249795E-2</v>
      </c>
      <c r="P9367" t="s">
        <v>42</v>
      </c>
    </row>
    <row r="9368" spans="1:16" x14ac:dyDescent="0.3">
      <c r="A9368" t="str">
        <f t="shared" si="148"/>
        <v>05: Drink PubsCentral/WalesPremiumGinBombay SapphireB: £3 - £3.20All stocking</v>
      </c>
      <c r="B9368" t="s">
        <v>1</v>
      </c>
      <c r="C9368" t="s">
        <v>110</v>
      </c>
      <c r="D9368" t="s">
        <v>46</v>
      </c>
      <c r="E9368" t="s">
        <v>15</v>
      </c>
      <c r="F9368" t="s">
        <v>47</v>
      </c>
      <c r="G9368" t="s">
        <v>57</v>
      </c>
      <c r="H9368" t="s">
        <v>49</v>
      </c>
      <c r="I9368" t="s">
        <v>59</v>
      </c>
      <c r="J9368" s="1">
        <v>41.01</v>
      </c>
      <c r="K9368">
        <v>13.51430247103324</v>
      </c>
      <c r="L9368">
        <v>26</v>
      </c>
      <c r="M9368" s="19">
        <v>8.0508217794622805E-2</v>
      </c>
      <c r="N9368" s="19">
        <v>8.04853841688358E-2</v>
      </c>
      <c r="P9368" t="s">
        <v>42</v>
      </c>
    </row>
    <row r="9369" spans="1:16" x14ac:dyDescent="0.3">
      <c r="A9369" t="str">
        <f t="shared" si="148"/>
        <v>05: Drink PubsCentral/WalesPremiumGinBombay SapphireC: £3.20 - £3.40All stocking</v>
      </c>
      <c r="B9369" t="s">
        <v>1</v>
      </c>
      <c r="C9369" t="s">
        <v>110</v>
      </c>
      <c r="D9369" t="s">
        <v>46</v>
      </c>
      <c r="E9369" t="s">
        <v>15</v>
      </c>
      <c r="F9369" t="s">
        <v>47</v>
      </c>
      <c r="G9369" t="s">
        <v>57</v>
      </c>
      <c r="H9369" t="s">
        <v>49</v>
      </c>
      <c r="I9369" t="s">
        <v>52</v>
      </c>
      <c r="J9369" s="1">
        <v>31.16</v>
      </c>
      <c r="K9369">
        <v>9.8140577371346804</v>
      </c>
      <c r="L9369">
        <v>39</v>
      </c>
      <c r="M9369" s="19">
        <v>6.9401708005923601E-2</v>
      </c>
      <c r="N9369" s="19">
        <v>6.58750311908292E-2</v>
      </c>
      <c r="P9369" t="s">
        <v>42</v>
      </c>
    </row>
    <row r="9370" spans="1:16" x14ac:dyDescent="0.3">
      <c r="A9370" t="str">
        <f t="shared" si="148"/>
        <v>05: Drink PubsCentral/WalesPremiumGinBombay SapphireD: £3.40 - £3.60All stocking</v>
      </c>
      <c r="B9370" t="s">
        <v>1</v>
      </c>
      <c r="C9370" t="s">
        <v>110</v>
      </c>
      <c r="D9370" t="s">
        <v>46</v>
      </c>
      <c r="E9370" t="s">
        <v>15</v>
      </c>
      <c r="F9370" t="s">
        <v>47</v>
      </c>
      <c r="G9370" t="s">
        <v>57</v>
      </c>
      <c r="H9370" t="s">
        <v>49</v>
      </c>
      <c r="I9370" t="s">
        <v>53</v>
      </c>
      <c r="J9370" s="1">
        <v>39.75</v>
      </c>
      <c r="K9370">
        <v>12.56465164465164</v>
      </c>
      <c r="L9370">
        <v>30</v>
      </c>
      <c r="M9370" s="19">
        <v>7.3187812446674702E-2</v>
      </c>
      <c r="N9370">
        <v>7.8520259490925004E-2</v>
      </c>
      <c r="P9370" t="s">
        <v>42</v>
      </c>
    </row>
    <row r="9371" spans="1:16" x14ac:dyDescent="0.3">
      <c r="A9371" t="str">
        <f t="shared" si="148"/>
        <v>05: Drink PubsCentral/WalesPremiumGinBombay SapphireE: £3.60 - £3.80All stocking</v>
      </c>
      <c r="B9371" t="s">
        <v>1</v>
      </c>
      <c r="C9371" t="s">
        <v>110</v>
      </c>
      <c r="D9371" t="s">
        <v>46</v>
      </c>
      <c r="E9371" t="s">
        <v>15</v>
      </c>
      <c r="F9371" t="s">
        <v>47</v>
      </c>
      <c r="G9371" t="s">
        <v>57</v>
      </c>
      <c r="H9371" t="s">
        <v>49</v>
      </c>
      <c r="I9371" t="s">
        <v>54</v>
      </c>
      <c r="J9371" s="1">
        <v>53.53</v>
      </c>
      <c r="K9371">
        <v>16.541239091239081</v>
      </c>
      <c r="L9371">
        <v>37</v>
      </c>
      <c r="M9371" s="19">
        <v>7.8954093309662202E-2</v>
      </c>
      <c r="N9371" s="19">
        <v>8.4891029303730298E-2</v>
      </c>
      <c r="P9371" t="s">
        <v>42</v>
      </c>
    </row>
    <row r="9372" spans="1:16" x14ac:dyDescent="0.3">
      <c r="A9372" t="str">
        <f t="shared" si="148"/>
        <v>05: Drink PubsCentral/WalesPremiumGinBombay SapphireF: £3.80 - £4.00All stocking</v>
      </c>
      <c r="B9372" t="s">
        <v>1</v>
      </c>
      <c r="C9372" t="s">
        <v>110</v>
      </c>
      <c r="D9372" t="s">
        <v>46</v>
      </c>
      <c r="E9372" t="s">
        <v>15</v>
      </c>
      <c r="F9372" t="s">
        <v>47</v>
      </c>
      <c r="G9372" t="s">
        <v>57</v>
      </c>
      <c r="H9372" t="s">
        <v>49</v>
      </c>
      <c r="I9372" t="s">
        <v>55</v>
      </c>
      <c r="J9372" s="1">
        <v>57.12</v>
      </c>
      <c r="K9372">
        <v>17.368842916342921</v>
      </c>
      <c r="L9372">
        <v>30</v>
      </c>
      <c r="M9372" s="19">
        <v>8.3154097974020902E-2</v>
      </c>
      <c r="N9372" s="19">
        <v>9.0442365848512493E-2</v>
      </c>
      <c r="P9372" t="s">
        <v>42</v>
      </c>
    </row>
    <row r="9373" spans="1:16" x14ac:dyDescent="0.3">
      <c r="A9373" t="str">
        <f t="shared" si="148"/>
        <v>05: Drink PubsCentral/WalesPremiumGinGordonsA: &lt;£3All stocking</v>
      </c>
      <c r="B9373" t="s">
        <v>1</v>
      </c>
      <c r="C9373" t="s">
        <v>110</v>
      </c>
      <c r="D9373" t="s">
        <v>46</v>
      </c>
      <c r="E9373" t="s">
        <v>15</v>
      </c>
      <c r="F9373" t="s">
        <v>47</v>
      </c>
      <c r="G9373" t="s">
        <v>61</v>
      </c>
      <c r="H9373" t="s">
        <v>49</v>
      </c>
      <c r="I9373" t="s">
        <v>58</v>
      </c>
      <c r="J9373" s="1">
        <v>54.9</v>
      </c>
      <c r="K9373">
        <v>20.882764532764519</v>
      </c>
      <c r="L9373">
        <v>148</v>
      </c>
      <c r="M9373">
        <v>0.20016713973494499</v>
      </c>
      <c r="N9373">
        <v>0.22253232263943701</v>
      </c>
      <c r="P9373" t="s">
        <v>42</v>
      </c>
    </row>
    <row r="9374" spans="1:16" x14ac:dyDescent="0.3">
      <c r="A9374" t="str">
        <f t="shared" si="148"/>
        <v>05: Drink PubsCentral/WalesPremiumGinGordonsTotalAll stocking</v>
      </c>
      <c r="B9374" t="s">
        <v>1</v>
      </c>
      <c r="C9374" t="s">
        <v>110</v>
      </c>
      <c r="D9374" t="s">
        <v>46</v>
      </c>
      <c r="E9374" t="s">
        <v>15</v>
      </c>
      <c r="F9374" t="s">
        <v>47</v>
      </c>
      <c r="G9374" t="s">
        <v>61</v>
      </c>
      <c r="H9374" t="s">
        <v>49</v>
      </c>
      <c r="I9374" t="s">
        <v>12</v>
      </c>
      <c r="J9374" s="1">
        <v>65.959999999999994</v>
      </c>
      <c r="K9374">
        <v>23.395434433049122</v>
      </c>
      <c r="L9374">
        <v>218</v>
      </c>
      <c r="M9374">
        <v>0.19413918003511199</v>
      </c>
      <c r="N9374">
        <v>0.21335042439579799</v>
      </c>
      <c r="P9374" t="s">
        <v>42</v>
      </c>
    </row>
    <row r="9375" spans="1:16" x14ac:dyDescent="0.3">
      <c r="A9375" t="str">
        <f t="shared" si="148"/>
        <v>05: Drink PubsCentral/WalesPremiumGinGordonsB: £3 - £3.20All stocking</v>
      </c>
      <c r="B9375" t="s">
        <v>1</v>
      </c>
      <c r="C9375" t="s">
        <v>110</v>
      </c>
      <c r="D9375" t="s">
        <v>46</v>
      </c>
      <c r="E9375" t="s">
        <v>15</v>
      </c>
      <c r="F9375" t="s">
        <v>47</v>
      </c>
      <c r="G9375" t="s">
        <v>61</v>
      </c>
      <c r="H9375" t="s">
        <v>49</v>
      </c>
      <c r="I9375" t="s">
        <v>59</v>
      </c>
      <c r="J9375" s="1">
        <v>86.88</v>
      </c>
      <c r="K9375">
        <v>28.486939754012919</v>
      </c>
      <c r="L9375">
        <v>41</v>
      </c>
      <c r="M9375">
        <v>0.18587037026629299</v>
      </c>
      <c r="N9375">
        <v>0.19912418540468499</v>
      </c>
      <c r="P9375" t="s">
        <v>42</v>
      </c>
    </row>
    <row r="9376" spans="1:16" x14ac:dyDescent="0.3">
      <c r="A9376" t="str">
        <f t="shared" si="148"/>
        <v>05: Drink PubsCentral/WalesPremiumGinGordonsC: £3.20 - £3.40All stocking</v>
      </c>
      <c r="B9376" t="s">
        <v>1</v>
      </c>
      <c r="C9376" t="s">
        <v>110</v>
      </c>
      <c r="D9376" t="s">
        <v>46</v>
      </c>
      <c r="E9376" t="s">
        <v>15</v>
      </c>
      <c r="F9376" t="s">
        <v>47</v>
      </c>
      <c r="G9376" t="s">
        <v>61</v>
      </c>
      <c r="H9376" t="s">
        <v>49</v>
      </c>
      <c r="I9376" t="s">
        <v>52</v>
      </c>
      <c r="J9376" s="1">
        <v>85.62</v>
      </c>
      <c r="K9376">
        <v>27.527388571024922</v>
      </c>
      <c r="L9376">
        <v>55</v>
      </c>
      <c r="M9376">
        <v>0.194546121119474</v>
      </c>
      <c r="N9376">
        <v>0.20723057593320601</v>
      </c>
      <c r="P9376" t="s">
        <v>42</v>
      </c>
    </row>
    <row r="9377" spans="1:16" x14ac:dyDescent="0.3">
      <c r="A9377" t="str">
        <f t="shared" si="148"/>
        <v>05: Drink PubsCentral/WalesPremiumGinGordonsD: £3.40 - £3.60All stocking</v>
      </c>
      <c r="B9377" t="s">
        <v>1</v>
      </c>
      <c r="C9377" t="s">
        <v>110</v>
      </c>
      <c r="D9377" t="s">
        <v>46</v>
      </c>
      <c r="E9377" t="s">
        <v>15</v>
      </c>
      <c r="F9377" t="s">
        <v>47</v>
      </c>
      <c r="G9377" t="s">
        <v>61</v>
      </c>
      <c r="H9377" t="s">
        <v>49</v>
      </c>
      <c r="I9377" t="s">
        <v>53</v>
      </c>
      <c r="J9377" s="1">
        <v>92.03</v>
      </c>
      <c r="K9377">
        <v>29.444711538461561</v>
      </c>
      <c r="L9377">
        <v>48</v>
      </c>
      <c r="M9377">
        <v>0.210210204333178</v>
      </c>
      <c r="N9377">
        <v>0.222304950688409</v>
      </c>
      <c r="P9377" t="s">
        <v>42</v>
      </c>
    </row>
    <row r="9378" spans="1:16" x14ac:dyDescent="0.3">
      <c r="A9378" t="str">
        <f t="shared" si="148"/>
        <v>05: Drink PubsCentral/WalesPremiumGinGordons Pink GinA: &lt;£3All stocking</v>
      </c>
      <c r="B9378" t="s">
        <v>1</v>
      </c>
      <c r="C9378" t="s">
        <v>110</v>
      </c>
      <c r="D9378" t="s">
        <v>46</v>
      </c>
      <c r="E9378" t="s">
        <v>15</v>
      </c>
      <c r="F9378" t="s">
        <v>47</v>
      </c>
      <c r="G9378" t="s">
        <v>62</v>
      </c>
      <c r="H9378" t="s">
        <v>49</v>
      </c>
      <c r="I9378" t="s">
        <v>58</v>
      </c>
      <c r="J9378" s="1">
        <v>63.47</v>
      </c>
      <c r="K9378">
        <v>20.960754222467521</v>
      </c>
      <c r="L9378">
        <v>143</v>
      </c>
      <c r="M9378">
        <v>0.204449236884513</v>
      </c>
      <c r="N9378">
        <v>0.20360787136028599</v>
      </c>
      <c r="P9378" t="s">
        <v>42</v>
      </c>
    </row>
    <row r="9379" spans="1:16" x14ac:dyDescent="0.3">
      <c r="A9379" t="str">
        <f t="shared" si="148"/>
        <v>05: Drink PubsCentral/WalesPremiumGinGordons Pink GinTotalAll stocking</v>
      </c>
      <c r="B9379" t="s">
        <v>1</v>
      </c>
      <c r="C9379" t="s">
        <v>110</v>
      </c>
      <c r="D9379" t="s">
        <v>46</v>
      </c>
      <c r="E9379" t="s">
        <v>15</v>
      </c>
      <c r="F9379" t="s">
        <v>47</v>
      </c>
      <c r="G9379" t="s">
        <v>62</v>
      </c>
      <c r="H9379" t="s">
        <v>49</v>
      </c>
      <c r="I9379" t="s">
        <v>12</v>
      </c>
      <c r="J9379" s="1">
        <v>70.209999999999994</v>
      </c>
      <c r="K9379">
        <v>23.035437367691838</v>
      </c>
      <c r="L9379">
        <v>224</v>
      </c>
      <c r="M9379">
        <v>0.21017333406889299</v>
      </c>
      <c r="N9379">
        <v>0.21187122657433799</v>
      </c>
      <c r="P9379" t="s">
        <v>42</v>
      </c>
    </row>
    <row r="9380" spans="1:16" x14ac:dyDescent="0.3">
      <c r="A9380" t="str">
        <f t="shared" si="148"/>
        <v>05: Drink PubsCentral/WalesPremiumGinGordons Pink GinB: £3 - £3.20All stocking</v>
      </c>
      <c r="B9380" t="s">
        <v>1</v>
      </c>
      <c r="C9380" t="s">
        <v>110</v>
      </c>
      <c r="D9380" t="s">
        <v>46</v>
      </c>
      <c r="E9380" t="s">
        <v>15</v>
      </c>
      <c r="F9380" t="s">
        <v>47</v>
      </c>
      <c r="G9380" t="s">
        <v>62</v>
      </c>
      <c r="H9380" t="s">
        <v>49</v>
      </c>
      <c r="I9380" t="s">
        <v>59</v>
      </c>
      <c r="J9380" s="1">
        <v>57.68</v>
      </c>
      <c r="K9380">
        <v>19.451038140963519</v>
      </c>
      <c r="L9380">
        <v>67</v>
      </c>
      <c r="M9380">
        <v>0.21485999350489299</v>
      </c>
      <c r="N9380">
        <v>0.21129155794420401</v>
      </c>
      <c r="P9380" t="s">
        <v>42</v>
      </c>
    </row>
    <row r="9381" spans="1:16" x14ac:dyDescent="0.3">
      <c r="A9381" t="str">
        <f t="shared" si="148"/>
        <v>05: Drink PubsCentral/WalesPremiumGinGordons Pink GinC: £3.20 - £3.40All stocking</v>
      </c>
      <c r="B9381" t="s">
        <v>1</v>
      </c>
      <c r="C9381" t="s">
        <v>110</v>
      </c>
      <c r="D9381" t="s">
        <v>46</v>
      </c>
      <c r="E9381" t="s">
        <v>15</v>
      </c>
      <c r="F9381" t="s">
        <v>47</v>
      </c>
      <c r="G9381" t="s">
        <v>62</v>
      </c>
      <c r="H9381" t="s">
        <v>49</v>
      </c>
      <c r="I9381" t="s">
        <v>52</v>
      </c>
      <c r="J9381" s="1">
        <v>80.3</v>
      </c>
      <c r="K9381">
        <v>25.482920469361162</v>
      </c>
      <c r="L9381">
        <v>59</v>
      </c>
      <c r="M9381">
        <v>0.219668015364227</v>
      </c>
      <c r="N9381">
        <v>0.22096717502544799</v>
      </c>
      <c r="P9381" t="s">
        <v>42</v>
      </c>
    </row>
    <row r="9382" spans="1:16" x14ac:dyDescent="0.3">
      <c r="A9382" t="str">
        <f t="shared" si="148"/>
        <v>05: Drink PubsCentral/WalesPremiumGinGordons Pink GinD: £3.40 - £3.60All stocking</v>
      </c>
      <c r="B9382" t="s">
        <v>1</v>
      </c>
      <c r="C9382" t="s">
        <v>110</v>
      </c>
      <c r="D9382" t="s">
        <v>46</v>
      </c>
      <c r="E9382" t="s">
        <v>15</v>
      </c>
      <c r="F9382" t="s">
        <v>47</v>
      </c>
      <c r="G9382" t="s">
        <v>62</v>
      </c>
      <c r="H9382" t="s">
        <v>49</v>
      </c>
      <c r="I9382" t="s">
        <v>53</v>
      </c>
      <c r="J9382" s="1">
        <v>80.760000000000005</v>
      </c>
      <c r="K9382">
        <v>25.30858904470016</v>
      </c>
      <c r="L9382">
        <v>54</v>
      </c>
      <c r="M9382">
        <v>0.18028092950886901</v>
      </c>
      <c r="N9382">
        <v>0.18485317773964999</v>
      </c>
      <c r="P9382" t="s">
        <v>42</v>
      </c>
    </row>
    <row r="9383" spans="1:16" x14ac:dyDescent="0.3">
      <c r="A9383" t="str">
        <f t="shared" si="148"/>
        <v>05: Drink PubsCentral/WalesPremiumGinGordons Pink GinE: £3.60 - £3.80All stocking</v>
      </c>
      <c r="B9383" t="s">
        <v>1</v>
      </c>
      <c r="C9383" t="s">
        <v>110</v>
      </c>
      <c r="D9383" t="s">
        <v>46</v>
      </c>
      <c r="E9383" t="s">
        <v>15</v>
      </c>
      <c r="F9383" t="s">
        <v>47</v>
      </c>
      <c r="G9383" t="s">
        <v>62</v>
      </c>
      <c r="H9383" t="s">
        <v>49</v>
      </c>
      <c r="I9383" t="s">
        <v>54</v>
      </c>
      <c r="J9383" s="1">
        <v>95.37</v>
      </c>
      <c r="K9383">
        <v>29.980075480075481</v>
      </c>
      <c r="L9383">
        <v>42</v>
      </c>
      <c r="M9383">
        <v>0.21269354883834901</v>
      </c>
      <c r="N9383">
        <v>0.21553132006532499</v>
      </c>
      <c r="P9383" t="s">
        <v>42</v>
      </c>
    </row>
    <row r="9384" spans="1:16" x14ac:dyDescent="0.3">
      <c r="A9384" t="str">
        <f t="shared" si="148"/>
        <v>05: Drink PubsCentral/WalesPremiumGinGordons Pink GinF: £3.80 - £4.00All stocking</v>
      </c>
      <c r="B9384" t="s">
        <v>1</v>
      </c>
      <c r="C9384" t="s">
        <v>110</v>
      </c>
      <c r="D9384" t="s">
        <v>46</v>
      </c>
      <c r="E9384" t="s">
        <v>15</v>
      </c>
      <c r="F9384" t="s">
        <v>47</v>
      </c>
      <c r="G9384" t="s">
        <v>62</v>
      </c>
      <c r="H9384" t="s">
        <v>49</v>
      </c>
      <c r="I9384" t="s">
        <v>55</v>
      </c>
      <c r="J9384" s="1">
        <v>109.67</v>
      </c>
      <c r="K9384">
        <v>33.352105672105679</v>
      </c>
      <c r="L9384">
        <v>25</v>
      </c>
      <c r="M9384">
        <v>0.24988099906385899</v>
      </c>
      <c r="N9384">
        <v>0.25834375300567503</v>
      </c>
      <c r="P9384" t="s">
        <v>42</v>
      </c>
    </row>
    <row r="9385" spans="1:16" x14ac:dyDescent="0.3">
      <c r="A9385" t="str">
        <f t="shared" si="148"/>
        <v>05: Drink PubsCentral/WalesPremiumGinHendricksA: &lt;£3All stocking</v>
      </c>
      <c r="B9385" t="s">
        <v>1</v>
      </c>
      <c r="C9385" t="s">
        <v>110</v>
      </c>
      <c r="D9385" t="s">
        <v>46</v>
      </c>
      <c r="E9385" t="s">
        <v>15</v>
      </c>
      <c r="F9385" t="s">
        <v>47</v>
      </c>
      <c r="G9385" t="s">
        <v>63</v>
      </c>
      <c r="H9385" t="s">
        <v>49</v>
      </c>
      <c r="I9385" t="s">
        <v>58</v>
      </c>
      <c r="J9385" s="1">
        <v>16.940000000000001</v>
      </c>
      <c r="K9385">
        <v>5.6381735856735995</v>
      </c>
      <c r="L9385">
        <v>30</v>
      </c>
      <c r="M9385" s="19">
        <v>3.6922391914006598E-2</v>
      </c>
      <c r="N9385" s="19">
        <v>3.17879076204481E-2</v>
      </c>
      <c r="P9385" t="s">
        <v>42</v>
      </c>
    </row>
    <row r="9386" spans="1:16" x14ac:dyDescent="0.3">
      <c r="A9386" t="str">
        <f t="shared" si="148"/>
        <v>05: Drink PubsCentral/WalesPremiumGinHendricksTotalAll stocking</v>
      </c>
      <c r="B9386" t="s">
        <v>1</v>
      </c>
      <c r="C9386" t="s">
        <v>110</v>
      </c>
      <c r="D9386" t="s">
        <v>46</v>
      </c>
      <c r="E9386" t="s">
        <v>15</v>
      </c>
      <c r="F9386" t="s">
        <v>47</v>
      </c>
      <c r="G9386" t="s">
        <v>63</v>
      </c>
      <c r="H9386" t="s">
        <v>49</v>
      </c>
      <c r="I9386" t="s">
        <v>12</v>
      </c>
      <c r="J9386" s="1">
        <v>24.45</v>
      </c>
      <c r="K9386">
        <v>7.0066578082811999</v>
      </c>
      <c r="L9386">
        <v>154</v>
      </c>
      <c r="M9386">
        <v>3.9971640132992002E-2</v>
      </c>
      <c r="N9386" s="19">
        <v>3.6589143974275401E-2</v>
      </c>
      <c r="P9386" t="s">
        <v>42</v>
      </c>
    </row>
    <row r="9387" spans="1:16" x14ac:dyDescent="0.3">
      <c r="A9387" t="str">
        <f t="shared" si="148"/>
        <v>05: Drink PubsCentral/WalesPremiumGinHendricksE: £3.60 - £3.80All stocking</v>
      </c>
      <c r="B9387" t="s">
        <v>1</v>
      </c>
      <c r="C9387" t="s">
        <v>110</v>
      </c>
      <c r="D9387" t="s">
        <v>46</v>
      </c>
      <c r="E9387" t="s">
        <v>15</v>
      </c>
      <c r="F9387" t="s">
        <v>47</v>
      </c>
      <c r="G9387" t="s">
        <v>63</v>
      </c>
      <c r="H9387" t="s">
        <v>49</v>
      </c>
      <c r="I9387" t="s">
        <v>54</v>
      </c>
      <c r="J9387" s="1">
        <v>25.76</v>
      </c>
      <c r="K9387">
        <v>7.4109978315335603</v>
      </c>
      <c r="L9387">
        <v>28</v>
      </c>
      <c r="M9387" s="19">
        <v>4.0963537968151699E-2</v>
      </c>
      <c r="N9387" s="19">
        <v>3.87603774923721E-2</v>
      </c>
      <c r="P9387" t="s">
        <v>42</v>
      </c>
    </row>
    <row r="9388" spans="1:16" x14ac:dyDescent="0.3">
      <c r="A9388" t="str">
        <f t="shared" si="148"/>
        <v>05: Drink PubsCentral/WalesPremiumGinHendricksF: £3.80 - £4.00All stocking</v>
      </c>
      <c r="B9388" t="s">
        <v>1</v>
      </c>
      <c r="C9388" t="s">
        <v>110</v>
      </c>
      <c r="D9388" t="s">
        <v>46</v>
      </c>
      <c r="E9388" t="s">
        <v>15</v>
      </c>
      <c r="F9388" t="s">
        <v>47</v>
      </c>
      <c r="G9388" t="s">
        <v>63</v>
      </c>
      <c r="H9388" t="s">
        <v>49</v>
      </c>
      <c r="I9388" t="s">
        <v>55</v>
      </c>
      <c r="J9388" s="1">
        <v>33.119999999999997</v>
      </c>
      <c r="K9388">
        <v>8.8799718059717989</v>
      </c>
      <c r="L9388">
        <v>25</v>
      </c>
      <c r="M9388" s="19">
        <v>4.2520158167758303E-2</v>
      </c>
      <c r="N9388" s="19">
        <v>4.0498089254485399E-2</v>
      </c>
      <c r="P9388" t="s">
        <v>42</v>
      </c>
    </row>
    <row r="9389" spans="1:16" x14ac:dyDescent="0.3">
      <c r="A9389" t="str">
        <f t="shared" si="148"/>
        <v>05: Drink PubsCentral/WalesPremiumGinHendricksG: £4.00 - £4.20All stocking</v>
      </c>
      <c r="B9389" t="s">
        <v>1</v>
      </c>
      <c r="C9389" t="s">
        <v>110</v>
      </c>
      <c r="D9389" t="s">
        <v>46</v>
      </c>
      <c r="E9389" t="s">
        <v>15</v>
      </c>
      <c r="F9389" t="s">
        <v>47</v>
      </c>
      <c r="G9389" t="s">
        <v>63</v>
      </c>
      <c r="H9389" t="s">
        <v>49</v>
      </c>
      <c r="I9389" t="s">
        <v>56</v>
      </c>
      <c r="J9389" s="1">
        <v>40.159999999999997</v>
      </c>
      <c r="K9389">
        <v>10.906140464473799</v>
      </c>
      <c r="L9389">
        <v>27</v>
      </c>
      <c r="M9389" s="19">
        <v>4.91917051274662E-2</v>
      </c>
      <c r="N9389" s="19">
        <v>4.8681088625261701E-2</v>
      </c>
      <c r="P9389" t="s">
        <v>42</v>
      </c>
    </row>
    <row r="9390" spans="1:16" x14ac:dyDescent="0.3">
      <c r="A9390" t="str">
        <f t="shared" si="148"/>
        <v>05: Drink PubsCentral/WalesPremiumGinSipsmithTotalAll stocking</v>
      </c>
      <c r="B9390" t="s">
        <v>1</v>
      </c>
      <c r="C9390" t="s">
        <v>110</v>
      </c>
      <c r="D9390" t="s">
        <v>46</v>
      </c>
      <c r="E9390" t="s">
        <v>15</v>
      </c>
      <c r="F9390" t="s">
        <v>47</v>
      </c>
      <c r="G9390" t="s">
        <v>66</v>
      </c>
      <c r="H9390" t="s">
        <v>49</v>
      </c>
      <c r="I9390" t="s">
        <v>12</v>
      </c>
      <c r="J9390" s="1">
        <v>18.62</v>
      </c>
      <c r="K9390">
        <v>5.0091717106422804</v>
      </c>
      <c r="L9390">
        <v>34</v>
      </c>
      <c r="M9390" s="19">
        <v>1.54777935751443E-2</v>
      </c>
      <c r="N9390" s="19">
        <v>1.47109966566887E-2</v>
      </c>
      <c r="P9390" t="s">
        <v>42</v>
      </c>
    </row>
    <row r="9391" spans="1:16" x14ac:dyDescent="0.3">
      <c r="A9391" t="str">
        <f t="shared" si="148"/>
        <v>05: Drink PubsCentral/WalesPremiumGinTanquerayA: &lt;£3All stocking</v>
      </c>
      <c r="B9391" t="s">
        <v>1</v>
      </c>
      <c r="C9391" t="s">
        <v>110</v>
      </c>
      <c r="D9391" t="s">
        <v>46</v>
      </c>
      <c r="E9391" t="s">
        <v>15</v>
      </c>
      <c r="F9391" t="s">
        <v>47</v>
      </c>
      <c r="G9391" t="s">
        <v>67</v>
      </c>
      <c r="H9391" t="s">
        <v>49</v>
      </c>
      <c r="I9391" t="s">
        <v>58</v>
      </c>
      <c r="J9391" s="1">
        <v>22.54</v>
      </c>
      <c r="K9391">
        <v>6.9286089466089598</v>
      </c>
      <c r="L9391">
        <v>25</v>
      </c>
      <c r="M9391" s="19">
        <v>4.2254633430695798E-2</v>
      </c>
      <c r="N9391" s="19">
        <v>3.84139705154843E-2</v>
      </c>
      <c r="P9391" t="s">
        <v>42</v>
      </c>
    </row>
    <row r="9392" spans="1:16" x14ac:dyDescent="0.3">
      <c r="A9392" t="str">
        <f t="shared" si="148"/>
        <v>05: Drink PubsCentral/WalesPremiumGinTanquerayTotalAll stocking</v>
      </c>
      <c r="B9392" t="s">
        <v>1</v>
      </c>
      <c r="C9392" t="s">
        <v>110</v>
      </c>
      <c r="D9392" t="s">
        <v>46</v>
      </c>
      <c r="E9392" t="s">
        <v>15</v>
      </c>
      <c r="F9392" t="s">
        <v>47</v>
      </c>
      <c r="G9392" t="s">
        <v>67</v>
      </c>
      <c r="H9392" t="s">
        <v>49</v>
      </c>
      <c r="I9392" t="s">
        <v>12</v>
      </c>
      <c r="J9392" s="1">
        <v>37.630000000000003</v>
      </c>
      <c r="K9392">
        <v>10.69915536076828</v>
      </c>
      <c r="L9392">
        <v>155</v>
      </c>
      <c r="M9392" s="19">
        <v>6.31386193346192E-2</v>
      </c>
      <c r="N9392" s="19">
        <v>5.8154128541116797E-2</v>
      </c>
      <c r="P9392" t="s">
        <v>42</v>
      </c>
    </row>
    <row r="9393" spans="1:16" x14ac:dyDescent="0.3">
      <c r="A9393" t="str">
        <f t="shared" si="148"/>
        <v>05: Drink PubsCentral/WalesPremiumGinTanquerayC: £3.20 - £3.40All stocking</v>
      </c>
      <c r="B9393" t="s">
        <v>1</v>
      </c>
      <c r="C9393" t="s">
        <v>110</v>
      </c>
      <c r="D9393" t="s">
        <v>46</v>
      </c>
      <c r="E9393" t="s">
        <v>15</v>
      </c>
      <c r="F9393" t="s">
        <v>47</v>
      </c>
      <c r="G9393" t="s">
        <v>67</v>
      </c>
      <c r="H9393" t="s">
        <v>49</v>
      </c>
      <c r="I9393" t="s">
        <v>52</v>
      </c>
      <c r="J9393" s="1">
        <v>22.1</v>
      </c>
      <c r="K9393">
        <v>6.5532216915029595</v>
      </c>
      <c r="L9393">
        <v>32</v>
      </c>
      <c r="M9393" s="19">
        <v>4.0023406148607499E-2</v>
      </c>
      <c r="N9393" s="19">
        <v>3.79252346589984E-2</v>
      </c>
      <c r="P9393" t="s">
        <v>42</v>
      </c>
    </row>
    <row r="9394" spans="1:16" x14ac:dyDescent="0.3">
      <c r="A9394" t="str">
        <f t="shared" si="148"/>
        <v>05: Drink PubsCentral/WalesPremiumGinTanquerayD: £3.40 - £3.60All stocking</v>
      </c>
      <c r="B9394" t="s">
        <v>1</v>
      </c>
      <c r="C9394" t="s">
        <v>110</v>
      </c>
      <c r="D9394" t="s">
        <v>46</v>
      </c>
      <c r="E9394" t="s">
        <v>15</v>
      </c>
      <c r="F9394" t="s">
        <v>47</v>
      </c>
      <c r="G9394" t="s">
        <v>67</v>
      </c>
      <c r="H9394" t="s">
        <v>49</v>
      </c>
      <c r="I9394" t="s">
        <v>53</v>
      </c>
      <c r="J9394" s="1">
        <v>25.53</v>
      </c>
      <c r="K9394">
        <v>7.6607206836373596</v>
      </c>
      <c r="L9394">
        <v>36</v>
      </c>
      <c r="M9394" s="19">
        <v>4.2998107927766503E-2</v>
      </c>
      <c r="N9394" s="19">
        <v>4.1787466999238798E-2</v>
      </c>
      <c r="P9394" t="s">
        <v>42</v>
      </c>
    </row>
    <row r="9395" spans="1:16" x14ac:dyDescent="0.3">
      <c r="A9395" t="str">
        <f t="shared" si="148"/>
        <v>05: Drink PubsCentral/WalesPremiumGinTanquerayE: £3.60 - £3.80All stocking</v>
      </c>
      <c r="B9395" t="s">
        <v>1</v>
      </c>
      <c r="C9395" t="s">
        <v>110</v>
      </c>
      <c r="D9395" t="s">
        <v>46</v>
      </c>
      <c r="E9395" t="s">
        <v>15</v>
      </c>
      <c r="F9395" t="s">
        <v>47</v>
      </c>
      <c r="G9395" t="s">
        <v>67</v>
      </c>
      <c r="H9395" t="s">
        <v>49</v>
      </c>
      <c r="I9395" t="s">
        <v>54</v>
      </c>
      <c r="J9395" s="1">
        <v>48.75</v>
      </c>
      <c r="K9395">
        <v>13.772256699529439</v>
      </c>
      <c r="L9395">
        <v>33</v>
      </c>
      <c r="M9395" s="19">
        <v>7.1303786903704897E-2</v>
      </c>
      <c r="N9395" s="19">
        <v>6.8262769913236293E-2</v>
      </c>
      <c r="P9395" t="s">
        <v>42</v>
      </c>
    </row>
    <row r="9396" spans="1:16" x14ac:dyDescent="0.3">
      <c r="A9396" t="str">
        <f t="shared" si="148"/>
        <v>05: Drink PubsCentral/WalesPremiumGinTanquerayF: £3.80 - £4.00All stocking</v>
      </c>
      <c r="B9396" t="s">
        <v>1</v>
      </c>
      <c r="C9396" t="s">
        <v>110</v>
      </c>
      <c r="D9396" t="s">
        <v>46</v>
      </c>
      <c r="E9396" t="s">
        <v>15</v>
      </c>
      <c r="F9396" t="s">
        <v>47</v>
      </c>
      <c r="G9396" t="s">
        <v>67</v>
      </c>
      <c r="H9396" t="s">
        <v>49</v>
      </c>
      <c r="I9396" t="s">
        <v>55</v>
      </c>
      <c r="J9396" s="1">
        <v>71.459999999999994</v>
      </c>
      <c r="K9396">
        <v>19.769193067468919</v>
      </c>
      <c r="L9396">
        <v>29</v>
      </c>
      <c r="M9396" s="19">
        <v>9.6163416250702502E-2</v>
      </c>
      <c r="N9396" s="19">
        <v>9.50431517758063E-2</v>
      </c>
      <c r="P9396" t="s">
        <v>42</v>
      </c>
    </row>
    <row r="9397" spans="1:16" x14ac:dyDescent="0.3">
      <c r="A9397" t="str">
        <f t="shared" si="148"/>
        <v>05: Drink PubsCentral/WalesPremiumGinTanqueray 10TotalAll stocking</v>
      </c>
      <c r="B9397" t="s">
        <v>1</v>
      </c>
      <c r="C9397" t="s">
        <v>110</v>
      </c>
      <c r="D9397" t="s">
        <v>46</v>
      </c>
      <c r="E9397" t="s">
        <v>15</v>
      </c>
      <c r="F9397" t="s">
        <v>47</v>
      </c>
      <c r="G9397" t="s">
        <v>68</v>
      </c>
      <c r="H9397" t="s">
        <v>49</v>
      </c>
      <c r="I9397" t="s">
        <v>12</v>
      </c>
      <c r="J9397" s="1">
        <v>21.01</v>
      </c>
      <c r="K9397">
        <v>5.3762016671852804</v>
      </c>
      <c r="L9397">
        <v>61</v>
      </c>
      <c r="M9397" s="19">
        <v>1.85548252802611E-2</v>
      </c>
      <c r="N9397" s="19">
        <v>1.6883041990432099E-2</v>
      </c>
      <c r="P9397" t="s">
        <v>42</v>
      </c>
    </row>
    <row r="9398" spans="1:16" x14ac:dyDescent="0.3">
      <c r="A9398" t="str">
        <f t="shared" si="148"/>
        <v>05: Drink PubsCentral/WalesPremiumGinTanqueray Flor De SevillaTotalAll stocking</v>
      </c>
      <c r="B9398" t="s">
        <v>1</v>
      </c>
      <c r="C9398" t="s">
        <v>110</v>
      </c>
      <c r="D9398" t="s">
        <v>46</v>
      </c>
      <c r="E9398" t="s">
        <v>15</v>
      </c>
      <c r="F9398" t="s">
        <v>47</v>
      </c>
      <c r="G9398" t="s">
        <v>69</v>
      </c>
      <c r="H9398" t="s">
        <v>49</v>
      </c>
      <c r="I9398" t="s">
        <v>12</v>
      </c>
      <c r="J9398" s="1">
        <v>21.2</v>
      </c>
      <c r="K9398">
        <v>5.6549193754962799</v>
      </c>
      <c r="L9398">
        <v>130</v>
      </c>
      <c r="M9398" s="19">
        <v>3.01975835149524E-2</v>
      </c>
      <c r="N9398">
        <v>2.6424591856861E-2</v>
      </c>
      <c r="P9398" t="s">
        <v>42</v>
      </c>
    </row>
    <row r="9399" spans="1:16" x14ac:dyDescent="0.3">
      <c r="A9399" t="str">
        <f t="shared" si="148"/>
        <v>05: Drink PubsCentral/WalesPremiumGinTanqueray Flor De SevillaE: £3.60 - £3.80All stocking</v>
      </c>
      <c r="B9399" t="s">
        <v>1</v>
      </c>
      <c r="C9399" t="s">
        <v>110</v>
      </c>
      <c r="D9399" t="s">
        <v>46</v>
      </c>
      <c r="E9399" t="s">
        <v>15</v>
      </c>
      <c r="F9399" t="s">
        <v>47</v>
      </c>
      <c r="G9399" t="s">
        <v>69</v>
      </c>
      <c r="H9399" t="s">
        <v>49</v>
      </c>
      <c r="I9399" t="s">
        <v>54</v>
      </c>
      <c r="J9399" s="1">
        <v>21.78</v>
      </c>
      <c r="K9399">
        <v>5.9684165193780405</v>
      </c>
      <c r="L9399">
        <v>26</v>
      </c>
      <c r="M9399" s="19">
        <v>3.0819231154053502E-2</v>
      </c>
      <c r="N9399" s="19">
        <v>2.77155484565248E-2</v>
      </c>
      <c r="P9399" t="s">
        <v>42</v>
      </c>
    </row>
    <row r="9400" spans="1:16" x14ac:dyDescent="0.3">
      <c r="A9400" t="str">
        <f t="shared" si="148"/>
        <v>05: Drink PubsCentral/WalesPremiumGinWhitley Neill Rhubarb And GingerA: &lt;£3All stocking</v>
      </c>
      <c r="B9400" t="s">
        <v>1</v>
      </c>
      <c r="C9400" t="s">
        <v>110</v>
      </c>
      <c r="D9400" t="s">
        <v>46</v>
      </c>
      <c r="E9400" t="s">
        <v>15</v>
      </c>
      <c r="F9400" t="s">
        <v>47</v>
      </c>
      <c r="G9400" t="s">
        <v>70</v>
      </c>
      <c r="H9400" t="s">
        <v>49</v>
      </c>
      <c r="I9400" t="s">
        <v>58</v>
      </c>
      <c r="J9400" s="1">
        <v>25.74</v>
      </c>
      <c r="K9400">
        <v>8.3122363192363196</v>
      </c>
      <c r="L9400">
        <v>25</v>
      </c>
      <c r="M9400">
        <v>8.1238970884636996E-2</v>
      </c>
      <c r="N9400" s="19">
        <v>7.1898942569492794E-2</v>
      </c>
      <c r="P9400" t="s">
        <v>42</v>
      </c>
    </row>
    <row r="9401" spans="1:16" x14ac:dyDescent="0.3">
      <c r="A9401" t="str">
        <f t="shared" si="148"/>
        <v>05: Drink PubsCentral/WalesPremiumGinWhitley Neill Rhubarb And GingerTotalAll stocking</v>
      </c>
      <c r="B9401" t="s">
        <v>1</v>
      </c>
      <c r="C9401" t="s">
        <v>110</v>
      </c>
      <c r="D9401" t="s">
        <v>46</v>
      </c>
      <c r="E9401" t="s">
        <v>15</v>
      </c>
      <c r="F9401" t="s">
        <v>47</v>
      </c>
      <c r="G9401" t="s">
        <v>70</v>
      </c>
      <c r="H9401" t="s">
        <v>49</v>
      </c>
      <c r="I9401" t="s">
        <v>12</v>
      </c>
      <c r="J9401" s="1">
        <v>34.93</v>
      </c>
      <c r="K9401">
        <v>9.9052820241773603</v>
      </c>
      <c r="L9401">
        <v>172</v>
      </c>
      <c r="M9401" s="19">
        <v>7.9195411613445302E-2</v>
      </c>
      <c r="N9401" s="19">
        <v>7.1392712498118294E-2</v>
      </c>
      <c r="P9401" t="s">
        <v>42</v>
      </c>
    </row>
    <row r="9402" spans="1:16" x14ac:dyDescent="0.3">
      <c r="A9402" t="str">
        <f t="shared" si="148"/>
        <v>05: Drink PubsCentral/WalesPremiumGinWhitley Neill Rhubarb And GingerB: £3 - £3.20All stocking</v>
      </c>
      <c r="B9402" t="s">
        <v>1</v>
      </c>
      <c r="C9402" t="s">
        <v>110</v>
      </c>
      <c r="D9402" t="s">
        <v>46</v>
      </c>
      <c r="E9402" t="s">
        <v>15</v>
      </c>
      <c r="F9402" t="s">
        <v>47</v>
      </c>
      <c r="G9402" t="s">
        <v>70</v>
      </c>
      <c r="H9402" t="s">
        <v>49</v>
      </c>
      <c r="I9402" t="s">
        <v>59</v>
      </c>
      <c r="J9402" s="1">
        <v>31.53</v>
      </c>
      <c r="K9402">
        <v>10.10170315795316</v>
      </c>
      <c r="L9402">
        <v>28</v>
      </c>
      <c r="M9402">
        <v>0.107214319101278</v>
      </c>
      <c r="N9402" s="19">
        <v>9.8200899550224902E-2</v>
      </c>
      <c r="P9402" t="s">
        <v>42</v>
      </c>
    </row>
    <row r="9403" spans="1:16" x14ac:dyDescent="0.3">
      <c r="A9403" t="str">
        <f t="shared" si="148"/>
        <v>05: Drink PubsCentral/WalesPremiumGinWhitley Neill Rhubarb And GingerC: £3.20 - £3.40All stocking</v>
      </c>
      <c r="B9403" t="s">
        <v>1</v>
      </c>
      <c r="C9403" t="s">
        <v>110</v>
      </c>
      <c r="D9403" t="s">
        <v>46</v>
      </c>
      <c r="E9403" t="s">
        <v>15</v>
      </c>
      <c r="F9403" t="s">
        <v>47</v>
      </c>
      <c r="G9403" t="s">
        <v>70</v>
      </c>
      <c r="H9403" t="s">
        <v>49</v>
      </c>
      <c r="I9403" t="s">
        <v>52</v>
      </c>
      <c r="J9403" s="1">
        <v>33.25</v>
      </c>
      <c r="K9403">
        <v>9.72929084804084</v>
      </c>
      <c r="L9403">
        <v>32</v>
      </c>
      <c r="M9403" s="19">
        <v>8.0804813243180201E-2</v>
      </c>
      <c r="N9403" s="19">
        <v>7.3595478084720597E-2</v>
      </c>
      <c r="P9403" t="s">
        <v>42</v>
      </c>
    </row>
    <row r="9404" spans="1:16" x14ac:dyDescent="0.3">
      <c r="A9404" t="str">
        <f t="shared" ref="A9404:A9467" si="149">C9404&amp;D9404&amp;E9404&amp;F9404&amp;G9404&amp;I9404&amp;P9404</f>
        <v>05: Drink PubsCentral/WalesPremiumGinWhitley Neill Rhubarb And GingerD: £3.40 - £3.60All stocking</v>
      </c>
      <c r="B9404" t="s">
        <v>1</v>
      </c>
      <c r="C9404" t="s">
        <v>110</v>
      </c>
      <c r="D9404" t="s">
        <v>46</v>
      </c>
      <c r="E9404" t="s">
        <v>15</v>
      </c>
      <c r="F9404" t="s">
        <v>47</v>
      </c>
      <c r="G9404" t="s">
        <v>70</v>
      </c>
      <c r="H9404" t="s">
        <v>49</v>
      </c>
      <c r="I9404" t="s">
        <v>53</v>
      </c>
      <c r="J9404" s="1">
        <v>33.21</v>
      </c>
      <c r="K9404">
        <v>9.9590130548464</v>
      </c>
      <c r="L9404">
        <v>36</v>
      </c>
      <c r="M9404" s="19">
        <v>7.9165098096835404E-2</v>
      </c>
      <c r="N9404" s="19">
        <v>7.3994002371155596E-2</v>
      </c>
      <c r="P9404" t="s">
        <v>42</v>
      </c>
    </row>
    <row r="9405" spans="1:16" x14ac:dyDescent="0.3">
      <c r="A9405" t="str">
        <f t="shared" si="149"/>
        <v>05: Drink PubsCentral/WalesPremiumGinWhitley Neill Rhubarb And GingerE: £3.60 - £3.80All stocking</v>
      </c>
      <c r="B9405" t="s">
        <v>1</v>
      </c>
      <c r="C9405" t="s">
        <v>110</v>
      </c>
      <c r="D9405" t="s">
        <v>46</v>
      </c>
      <c r="E9405" t="s">
        <v>15</v>
      </c>
      <c r="F9405" t="s">
        <v>47</v>
      </c>
      <c r="G9405" t="s">
        <v>70</v>
      </c>
      <c r="H9405" t="s">
        <v>49</v>
      </c>
      <c r="I9405" t="s">
        <v>54</v>
      </c>
      <c r="J9405" s="1">
        <v>38.950000000000003</v>
      </c>
      <c r="K9405">
        <v>10.954691835941839</v>
      </c>
      <c r="L9405">
        <v>40</v>
      </c>
      <c r="M9405" s="19">
        <v>8.3145747871996495E-2</v>
      </c>
      <c r="N9405" s="19">
        <v>7.7649190484540304E-2</v>
      </c>
      <c r="P9405" t="s">
        <v>42</v>
      </c>
    </row>
    <row r="9406" spans="1:16" x14ac:dyDescent="0.3">
      <c r="A9406" t="str">
        <f t="shared" si="149"/>
        <v>05: Drink PubsCentral/WalesPremiumGinWhitley Neill Rhubarb And GingerF: £3.80 - £4.00All stocking</v>
      </c>
      <c r="B9406" t="s">
        <v>1</v>
      </c>
      <c r="C9406" t="s">
        <v>110</v>
      </c>
      <c r="D9406" t="s">
        <v>46</v>
      </c>
      <c r="E9406" t="s">
        <v>15</v>
      </c>
      <c r="F9406" t="s">
        <v>47</v>
      </c>
      <c r="G9406" t="s">
        <v>70</v>
      </c>
      <c r="H9406" t="s">
        <v>49</v>
      </c>
      <c r="I9406" t="s">
        <v>55</v>
      </c>
      <c r="J9406" s="1">
        <v>38.17</v>
      </c>
      <c r="K9406">
        <v>10.047986272986281</v>
      </c>
      <c r="L9406">
        <v>27</v>
      </c>
      <c r="M9406" s="19">
        <v>7.7581050566310594E-2</v>
      </c>
      <c r="N9406" s="19">
        <v>6.8540993626124203E-2</v>
      </c>
      <c r="P9406" t="s">
        <v>42</v>
      </c>
    </row>
    <row r="9407" spans="1:16" x14ac:dyDescent="0.3">
      <c r="A9407" t="str">
        <f t="shared" si="149"/>
        <v>05: Drink PubsCentral/WalesPremiumGinWhitley Neill Rhubarb And GingerG: £4.00 - £4.20All stocking</v>
      </c>
      <c r="B9407" t="s">
        <v>1</v>
      </c>
      <c r="C9407" t="s">
        <v>110</v>
      </c>
      <c r="D9407" t="s">
        <v>46</v>
      </c>
      <c r="E9407" t="s">
        <v>15</v>
      </c>
      <c r="F9407" t="s">
        <v>47</v>
      </c>
      <c r="G9407" t="s">
        <v>70</v>
      </c>
      <c r="H9407" t="s">
        <v>49</v>
      </c>
      <c r="I9407" t="s">
        <v>56</v>
      </c>
      <c r="J9407" s="1">
        <v>49.8</v>
      </c>
      <c r="K9407">
        <v>13.015285331952001</v>
      </c>
      <c r="L9407">
        <v>27</v>
      </c>
      <c r="M9407">
        <v>7.6211714891929003E-2</v>
      </c>
      <c r="N9407" s="19">
        <v>6.6441203190920103E-2</v>
      </c>
      <c r="P9407" t="s">
        <v>42</v>
      </c>
    </row>
    <row r="9408" spans="1:16" x14ac:dyDescent="0.3">
      <c r="A9408" t="str">
        <f t="shared" si="149"/>
        <v>05: Drink PubsCentral/WalesPremiumGinWhitley Neill Rhubarb And GingerH: £4.20 - £4.40All stocking</v>
      </c>
      <c r="B9408" t="s">
        <v>1</v>
      </c>
      <c r="C9408" t="s">
        <v>110</v>
      </c>
      <c r="D9408" t="s">
        <v>46</v>
      </c>
      <c r="E9408" t="s">
        <v>15</v>
      </c>
      <c r="F9408" t="s">
        <v>47</v>
      </c>
      <c r="G9408" t="s">
        <v>70</v>
      </c>
      <c r="H9408" t="s">
        <v>49</v>
      </c>
      <c r="I9408" t="s">
        <v>60</v>
      </c>
      <c r="J9408" s="1">
        <v>47.88</v>
      </c>
      <c r="K9408">
        <v>12.482230732230722</v>
      </c>
      <c r="L9408">
        <v>27</v>
      </c>
      <c r="M9408">
        <v>7.0938472364031002E-2</v>
      </c>
      <c r="N9408" s="19">
        <v>6.5213217636524407E-2</v>
      </c>
      <c r="P9408" t="s">
        <v>42</v>
      </c>
    </row>
    <row r="9409" spans="1:16" x14ac:dyDescent="0.3">
      <c r="A9409" t="str">
        <f t="shared" si="149"/>
        <v>05: Drink PubsCentral/WalesPremiumNon Flavoured VodkaAbsolut BlueA: &lt;£3All stocking</v>
      </c>
      <c r="B9409" t="s">
        <v>1</v>
      </c>
      <c r="C9409" t="s">
        <v>110</v>
      </c>
      <c r="D9409" t="s">
        <v>46</v>
      </c>
      <c r="E9409" t="s">
        <v>15</v>
      </c>
      <c r="F9409" t="s">
        <v>71</v>
      </c>
      <c r="G9409" t="s">
        <v>72</v>
      </c>
      <c r="H9409" t="s">
        <v>49</v>
      </c>
      <c r="I9409" t="s">
        <v>58</v>
      </c>
      <c r="J9409" s="1">
        <v>90.71</v>
      </c>
      <c r="K9409">
        <v>26.949758706901562</v>
      </c>
      <c r="L9409">
        <v>42</v>
      </c>
      <c r="M9409">
        <v>0.14489843962724999</v>
      </c>
      <c r="N9409">
        <v>0.119658810325477</v>
      </c>
      <c r="P9409" t="s">
        <v>42</v>
      </c>
    </row>
    <row r="9410" spans="1:16" x14ac:dyDescent="0.3">
      <c r="A9410" t="str">
        <f t="shared" si="149"/>
        <v>05: Drink PubsCentral/WalesPremiumNon Flavoured VodkaAbsolut BlueTotalAll stocking</v>
      </c>
      <c r="B9410" t="s">
        <v>1</v>
      </c>
      <c r="C9410" t="s">
        <v>110</v>
      </c>
      <c r="D9410" t="s">
        <v>46</v>
      </c>
      <c r="E9410" t="s">
        <v>15</v>
      </c>
      <c r="F9410" t="s">
        <v>71</v>
      </c>
      <c r="G9410" t="s">
        <v>72</v>
      </c>
      <c r="H9410" t="s">
        <v>49</v>
      </c>
      <c r="I9410" t="s">
        <v>12</v>
      </c>
      <c r="J9410" s="1">
        <v>105.1</v>
      </c>
      <c r="K9410">
        <v>30.7275407925408</v>
      </c>
      <c r="L9410">
        <v>115</v>
      </c>
      <c r="M9410">
        <v>0.18123298214877301</v>
      </c>
      <c r="N9410">
        <v>0.154282264239854</v>
      </c>
      <c r="P9410" t="s">
        <v>42</v>
      </c>
    </row>
    <row r="9411" spans="1:16" x14ac:dyDescent="0.3">
      <c r="A9411" t="str">
        <f t="shared" si="149"/>
        <v>05: Drink PubsCentral/WalesPremiumNon Flavoured VodkaAbsolut BlueD: £3.40 - £3.60All stocking</v>
      </c>
      <c r="B9411" t="s">
        <v>1</v>
      </c>
      <c r="C9411" t="s">
        <v>110</v>
      </c>
      <c r="D9411" t="s">
        <v>46</v>
      </c>
      <c r="E9411" t="s">
        <v>15</v>
      </c>
      <c r="F9411" t="s">
        <v>71</v>
      </c>
      <c r="G9411" t="s">
        <v>72</v>
      </c>
      <c r="H9411" t="s">
        <v>49</v>
      </c>
      <c r="I9411" t="s">
        <v>53</v>
      </c>
      <c r="J9411" s="1">
        <v>126.94</v>
      </c>
      <c r="K9411">
        <v>36.226568986568999</v>
      </c>
      <c r="L9411">
        <v>25</v>
      </c>
      <c r="M9411">
        <v>0.29124948229203201</v>
      </c>
      <c r="N9411">
        <v>0.26459537572254299</v>
      </c>
      <c r="P9411" t="s">
        <v>42</v>
      </c>
    </row>
    <row r="9412" spans="1:16" x14ac:dyDescent="0.3">
      <c r="A9412" t="str">
        <f t="shared" si="149"/>
        <v>05: Drink PubsCentral/WalesPremiumNon Flavoured VodkaCirocTotalAll stocking</v>
      </c>
      <c r="B9412" t="s">
        <v>1</v>
      </c>
      <c r="C9412" t="s">
        <v>110</v>
      </c>
      <c r="D9412" t="s">
        <v>46</v>
      </c>
      <c r="E9412" t="s">
        <v>15</v>
      </c>
      <c r="F9412" t="s">
        <v>71</v>
      </c>
      <c r="G9412" t="s">
        <v>74</v>
      </c>
      <c r="H9412" t="s">
        <v>49</v>
      </c>
      <c r="I9412" t="s">
        <v>12</v>
      </c>
      <c r="J9412" s="1">
        <v>24.42</v>
      </c>
      <c r="K9412">
        <v>6.7691882829814007</v>
      </c>
      <c r="L9412">
        <v>29</v>
      </c>
      <c r="M9412" s="19">
        <v>1.69085811516895E-2</v>
      </c>
      <c r="N9412" s="19">
        <v>1.52885168381366E-2</v>
      </c>
      <c r="P9412" t="s">
        <v>42</v>
      </c>
    </row>
    <row r="9413" spans="1:16" x14ac:dyDescent="0.3">
      <c r="A9413" t="str">
        <f t="shared" si="149"/>
        <v>05: Drink PubsCentral/WalesPremiumNon Flavoured VodkaGrey GooseTotalAll stocking</v>
      </c>
      <c r="B9413" t="s">
        <v>1</v>
      </c>
      <c r="C9413" t="s">
        <v>110</v>
      </c>
      <c r="D9413" t="s">
        <v>46</v>
      </c>
      <c r="E9413" t="s">
        <v>15</v>
      </c>
      <c r="F9413" t="s">
        <v>71</v>
      </c>
      <c r="G9413" t="s">
        <v>75</v>
      </c>
      <c r="H9413" t="s">
        <v>49</v>
      </c>
      <c r="I9413" t="s">
        <v>12</v>
      </c>
      <c r="J9413" s="1">
        <v>30.69</v>
      </c>
      <c r="K9413">
        <v>8.0936237219570391</v>
      </c>
      <c r="L9413">
        <v>90</v>
      </c>
      <c r="M9413" s="19">
        <v>3.7515336526746199E-2</v>
      </c>
      <c r="N9413" s="19">
        <v>2.9957749928562701E-2</v>
      </c>
      <c r="P9413" t="s">
        <v>42</v>
      </c>
    </row>
    <row r="9414" spans="1:16" x14ac:dyDescent="0.3">
      <c r="A9414" t="str">
        <f t="shared" si="149"/>
        <v>05: Drink PubsCentral/WalesPremiumNon Flavoured VodkaKetel OneTotalAll stocking</v>
      </c>
      <c r="B9414" t="s">
        <v>1</v>
      </c>
      <c r="C9414" t="s">
        <v>110</v>
      </c>
      <c r="D9414" t="s">
        <v>46</v>
      </c>
      <c r="E9414" t="s">
        <v>15</v>
      </c>
      <c r="F9414" t="s">
        <v>71</v>
      </c>
      <c r="G9414" t="s">
        <v>76</v>
      </c>
      <c r="H9414" t="s">
        <v>49</v>
      </c>
      <c r="I9414" t="s">
        <v>12</v>
      </c>
      <c r="J9414" s="1">
        <v>224.33</v>
      </c>
      <c r="K9414">
        <v>61.913583057769202</v>
      </c>
      <c r="L9414">
        <v>43</v>
      </c>
      <c r="M9414">
        <v>0.34773944578143701</v>
      </c>
      <c r="N9414">
        <v>0.32154979716864002</v>
      </c>
      <c r="P9414" t="s">
        <v>42</v>
      </c>
    </row>
    <row r="9415" spans="1:16" x14ac:dyDescent="0.3">
      <c r="A9415" t="str">
        <f t="shared" si="149"/>
        <v>05: Drink PubsCentral/WalesPremiumNon Flavoured VodkaSmirnoff RedA: &lt;£3All stocking</v>
      </c>
      <c r="B9415" t="s">
        <v>1</v>
      </c>
      <c r="C9415" t="s">
        <v>110</v>
      </c>
      <c r="D9415" t="s">
        <v>46</v>
      </c>
      <c r="E9415" t="s">
        <v>15</v>
      </c>
      <c r="F9415" t="s">
        <v>71</v>
      </c>
      <c r="G9415" t="s">
        <v>77</v>
      </c>
      <c r="H9415" t="s">
        <v>49</v>
      </c>
      <c r="I9415" t="s">
        <v>58</v>
      </c>
      <c r="J9415" s="1">
        <v>285.19</v>
      </c>
      <c r="K9415">
        <v>113.42154823237641</v>
      </c>
      <c r="L9415">
        <v>157</v>
      </c>
      <c r="M9415">
        <v>0.94123537967679105</v>
      </c>
      <c r="N9415">
        <v>0.95030207490797403</v>
      </c>
      <c r="P9415" t="s">
        <v>42</v>
      </c>
    </row>
    <row r="9416" spans="1:16" x14ac:dyDescent="0.3">
      <c r="A9416" t="str">
        <f t="shared" si="149"/>
        <v>05: Drink PubsCentral/WalesPremiumNon Flavoured VodkaSmirnoff RedTotalAll stocking</v>
      </c>
      <c r="B9416" t="s">
        <v>1</v>
      </c>
      <c r="C9416" t="s">
        <v>110</v>
      </c>
      <c r="D9416" t="s">
        <v>46</v>
      </c>
      <c r="E9416" t="s">
        <v>15</v>
      </c>
      <c r="F9416" t="s">
        <v>71</v>
      </c>
      <c r="G9416" t="s">
        <v>77</v>
      </c>
      <c r="H9416" t="s">
        <v>49</v>
      </c>
      <c r="I9416" t="s">
        <v>12</v>
      </c>
      <c r="J9416" s="1">
        <v>308.99</v>
      </c>
      <c r="K9416">
        <v>115.69817592189359</v>
      </c>
      <c r="L9416">
        <v>234</v>
      </c>
      <c r="M9416">
        <v>0.82566208946365405</v>
      </c>
      <c r="N9416">
        <v>0.85908478047846004</v>
      </c>
      <c r="P9416" t="s">
        <v>42</v>
      </c>
    </row>
    <row r="9417" spans="1:16" x14ac:dyDescent="0.3">
      <c r="A9417" t="str">
        <f t="shared" si="149"/>
        <v>05: Drink PubsCentral/WalesPremiumNon Flavoured VodkaSmirnoff RedB: £3 - £3.20All stocking</v>
      </c>
      <c r="B9417" t="s">
        <v>1</v>
      </c>
      <c r="C9417" t="s">
        <v>110</v>
      </c>
      <c r="D9417" t="s">
        <v>46</v>
      </c>
      <c r="E9417" t="s">
        <v>15</v>
      </c>
      <c r="F9417" t="s">
        <v>71</v>
      </c>
      <c r="G9417" t="s">
        <v>77</v>
      </c>
      <c r="H9417" t="s">
        <v>49</v>
      </c>
      <c r="I9417" t="s">
        <v>59</v>
      </c>
      <c r="J9417" s="1">
        <v>324.82</v>
      </c>
      <c r="K9417">
        <v>110.40576393303679</v>
      </c>
      <c r="L9417">
        <v>55</v>
      </c>
      <c r="M9417">
        <v>0.79780166775377703</v>
      </c>
      <c r="N9417">
        <v>0.81463704754849298</v>
      </c>
      <c r="P9417" t="s">
        <v>42</v>
      </c>
    </row>
    <row r="9418" spans="1:16" x14ac:dyDescent="0.3">
      <c r="A9418" t="str">
        <f t="shared" si="149"/>
        <v>05: Drink PubsCentral/WalesPremiumNon Flavoured VodkaSmirnoff RedC: £3.20 - £3.40All stocking</v>
      </c>
      <c r="B9418" t="s">
        <v>1</v>
      </c>
      <c r="C9418" t="s">
        <v>110</v>
      </c>
      <c r="D9418" t="s">
        <v>46</v>
      </c>
      <c r="E9418" t="s">
        <v>15</v>
      </c>
      <c r="F9418" t="s">
        <v>71</v>
      </c>
      <c r="G9418" t="s">
        <v>77</v>
      </c>
      <c r="H9418" t="s">
        <v>49</v>
      </c>
      <c r="I9418" t="s">
        <v>52</v>
      </c>
      <c r="J9418" s="1">
        <v>360.39</v>
      </c>
      <c r="K9418">
        <v>122.8412362491308</v>
      </c>
      <c r="L9418">
        <v>57</v>
      </c>
      <c r="M9418">
        <v>0.78045024160797904</v>
      </c>
      <c r="N9418">
        <v>0.815612854469555</v>
      </c>
      <c r="P9418" t="s">
        <v>42</v>
      </c>
    </row>
    <row r="9419" spans="1:16" x14ac:dyDescent="0.3">
      <c r="A9419" t="str">
        <f t="shared" si="149"/>
        <v>05: Drink PubsCentral/WalesPremiumNon Flavoured VodkaSmirnoff RedD: £3.40 - £3.60All stocking</v>
      </c>
      <c r="B9419" t="s">
        <v>1</v>
      </c>
      <c r="C9419" t="s">
        <v>110</v>
      </c>
      <c r="D9419" t="s">
        <v>46</v>
      </c>
      <c r="E9419" t="s">
        <v>15</v>
      </c>
      <c r="F9419" t="s">
        <v>71</v>
      </c>
      <c r="G9419" t="s">
        <v>77</v>
      </c>
      <c r="H9419" t="s">
        <v>49</v>
      </c>
      <c r="I9419" t="s">
        <v>53</v>
      </c>
      <c r="J9419" s="1">
        <v>333.93</v>
      </c>
      <c r="K9419">
        <v>111.9745153220764</v>
      </c>
      <c r="L9419">
        <v>41</v>
      </c>
      <c r="M9419">
        <v>0.83424209388633197</v>
      </c>
      <c r="N9419">
        <v>0.86200918783045899</v>
      </c>
      <c r="P9419" t="s">
        <v>42</v>
      </c>
    </row>
    <row r="9420" spans="1:16" x14ac:dyDescent="0.3">
      <c r="A9420" t="str">
        <f t="shared" si="149"/>
        <v>05: Drink PubsCentral/WalesPremiumNon Flavoured VodkaSmirnoff RedE: £3.60 - £3.80All stocking</v>
      </c>
      <c r="B9420" t="s">
        <v>1</v>
      </c>
      <c r="C9420" t="s">
        <v>110</v>
      </c>
      <c r="D9420" t="s">
        <v>46</v>
      </c>
      <c r="E9420" t="s">
        <v>15</v>
      </c>
      <c r="F9420" t="s">
        <v>71</v>
      </c>
      <c r="G9420" t="s">
        <v>77</v>
      </c>
      <c r="H9420" t="s">
        <v>49</v>
      </c>
      <c r="I9420" t="s">
        <v>54</v>
      </c>
      <c r="J9420" s="1">
        <v>357.18</v>
      </c>
      <c r="K9420">
        <v>117.48855477855481</v>
      </c>
      <c r="L9420">
        <v>25</v>
      </c>
      <c r="M9420">
        <v>0.63396215951727997</v>
      </c>
      <c r="N9420">
        <v>0.66783465547294696</v>
      </c>
      <c r="P9420" t="s">
        <v>42</v>
      </c>
    </row>
    <row r="9421" spans="1:16" x14ac:dyDescent="0.3">
      <c r="A9421" t="str">
        <f t="shared" si="149"/>
        <v>05: Drink PubsCentral/WalesPremiumTequilaJose Cuervo Especial GoldTotalAll stocking</v>
      </c>
      <c r="B9421" t="s">
        <v>1</v>
      </c>
      <c r="C9421" t="s">
        <v>110</v>
      </c>
      <c r="D9421" t="s">
        <v>46</v>
      </c>
      <c r="E9421" t="s">
        <v>15</v>
      </c>
      <c r="F9421" t="s">
        <v>78</v>
      </c>
      <c r="G9421" t="s">
        <v>80</v>
      </c>
      <c r="H9421" t="s">
        <v>49</v>
      </c>
      <c r="I9421" t="s">
        <v>12</v>
      </c>
      <c r="J9421" s="1">
        <v>26.86</v>
      </c>
      <c r="K9421">
        <v>8.1034935392889995</v>
      </c>
      <c r="L9421">
        <v>44</v>
      </c>
      <c r="M9421">
        <v>0.45687403582627001</v>
      </c>
      <c r="N9421">
        <v>0.45628377442150497</v>
      </c>
      <c r="P9421" t="s">
        <v>42</v>
      </c>
    </row>
    <row r="9422" spans="1:16" x14ac:dyDescent="0.3">
      <c r="A9422" t="str">
        <f t="shared" si="149"/>
        <v>05: Drink PubsCentral/WalesPremiumTequilaJose Cuervo Especial SilverTotalAll stocking</v>
      </c>
      <c r="B9422" t="s">
        <v>1</v>
      </c>
      <c r="C9422" t="s">
        <v>110</v>
      </c>
      <c r="D9422" t="s">
        <v>46</v>
      </c>
      <c r="E9422" t="s">
        <v>15</v>
      </c>
      <c r="F9422" t="s">
        <v>78</v>
      </c>
      <c r="G9422" t="s">
        <v>81</v>
      </c>
      <c r="H9422" t="s">
        <v>49</v>
      </c>
      <c r="I9422" t="s">
        <v>12</v>
      </c>
      <c r="J9422" s="1">
        <v>25.32</v>
      </c>
      <c r="K9422">
        <v>7.5876504447933204</v>
      </c>
      <c r="L9422">
        <v>28</v>
      </c>
      <c r="M9422">
        <v>0.26819450018616398</v>
      </c>
      <c r="N9422">
        <v>0.26598173515981699</v>
      </c>
      <c r="P9422" t="s">
        <v>42</v>
      </c>
    </row>
    <row r="9423" spans="1:16" x14ac:dyDescent="0.3">
      <c r="A9423" t="str">
        <f t="shared" si="149"/>
        <v>05: Drink PubsCentral/WalesPremiumTequilaOlmeca BlancoA: &lt;£3All stocking</v>
      </c>
      <c r="B9423" t="s">
        <v>1</v>
      </c>
      <c r="C9423" t="s">
        <v>110</v>
      </c>
      <c r="D9423" t="s">
        <v>46</v>
      </c>
      <c r="E9423" t="s">
        <v>15</v>
      </c>
      <c r="F9423" t="s">
        <v>78</v>
      </c>
      <c r="G9423" t="s">
        <v>83</v>
      </c>
      <c r="H9423" t="s">
        <v>49</v>
      </c>
      <c r="I9423" t="s">
        <v>58</v>
      </c>
      <c r="J9423" s="1">
        <v>23.03</v>
      </c>
      <c r="K9423">
        <v>8.6274413495001596</v>
      </c>
      <c r="L9423">
        <v>51</v>
      </c>
      <c r="M9423">
        <v>0.42118901377787099</v>
      </c>
      <c r="N9423">
        <v>0.444370640983062</v>
      </c>
      <c r="P9423" t="s">
        <v>42</v>
      </c>
    </row>
    <row r="9424" spans="1:16" x14ac:dyDescent="0.3">
      <c r="A9424" t="str">
        <f t="shared" si="149"/>
        <v>05: Drink PubsCentral/WalesPremiumTequilaOlmeca BlancoTotalAll stocking</v>
      </c>
      <c r="B9424" t="s">
        <v>1</v>
      </c>
      <c r="C9424" t="s">
        <v>110</v>
      </c>
      <c r="D9424" t="s">
        <v>46</v>
      </c>
      <c r="E9424" t="s">
        <v>15</v>
      </c>
      <c r="F9424" t="s">
        <v>78</v>
      </c>
      <c r="G9424" t="s">
        <v>83</v>
      </c>
      <c r="H9424" t="s">
        <v>49</v>
      </c>
      <c r="I9424" t="s">
        <v>12</v>
      </c>
      <c r="J9424" s="1">
        <v>27.24</v>
      </c>
      <c r="K9424">
        <v>8.8540437881901202</v>
      </c>
      <c r="L9424">
        <v>82</v>
      </c>
      <c r="M9424">
        <v>0.40272500697461</v>
      </c>
      <c r="N9424">
        <v>0.40797546012269897</v>
      </c>
      <c r="P9424" t="s">
        <v>42</v>
      </c>
    </row>
    <row r="9425" spans="1:16" x14ac:dyDescent="0.3">
      <c r="A9425" t="str">
        <f t="shared" si="149"/>
        <v>05: Drink PubsCentral/WalesPremiumTequilaOlmeca ReposadoA: &lt;£3All stocking</v>
      </c>
      <c r="B9425" t="s">
        <v>1</v>
      </c>
      <c r="C9425" t="s">
        <v>110</v>
      </c>
      <c r="D9425" t="s">
        <v>46</v>
      </c>
      <c r="E9425" t="s">
        <v>15</v>
      </c>
      <c r="F9425" t="s">
        <v>78</v>
      </c>
      <c r="G9425" t="s">
        <v>84</v>
      </c>
      <c r="H9425" t="s">
        <v>49</v>
      </c>
      <c r="I9425" t="s">
        <v>58</v>
      </c>
      <c r="J9425" s="1">
        <v>18.7</v>
      </c>
      <c r="K9425">
        <v>7.2605830622953995</v>
      </c>
      <c r="L9425">
        <v>73</v>
      </c>
      <c r="M9425">
        <v>0.45934070947167099</v>
      </c>
      <c r="N9425">
        <v>0.51027508970316404</v>
      </c>
      <c r="P9425" t="s">
        <v>42</v>
      </c>
    </row>
    <row r="9426" spans="1:16" x14ac:dyDescent="0.3">
      <c r="A9426" t="str">
        <f t="shared" si="149"/>
        <v>05: Drink PubsCentral/WalesPremiumTequilaOlmeca ReposadoTotalAll stocking</v>
      </c>
      <c r="B9426" t="s">
        <v>1</v>
      </c>
      <c r="C9426" t="s">
        <v>110</v>
      </c>
      <c r="D9426" t="s">
        <v>46</v>
      </c>
      <c r="E9426" t="s">
        <v>15</v>
      </c>
      <c r="F9426" t="s">
        <v>78</v>
      </c>
      <c r="G9426" t="s">
        <v>84</v>
      </c>
      <c r="H9426" t="s">
        <v>49</v>
      </c>
      <c r="I9426" t="s">
        <v>12</v>
      </c>
      <c r="J9426" s="1">
        <v>18.13</v>
      </c>
      <c r="K9426">
        <v>6.7256378748566394</v>
      </c>
      <c r="L9426">
        <v>96</v>
      </c>
      <c r="M9426">
        <v>0.42017892254523298</v>
      </c>
      <c r="N9426">
        <v>0.46787721573713797</v>
      </c>
      <c r="P9426" t="s">
        <v>42</v>
      </c>
    </row>
    <row r="9427" spans="1:16" x14ac:dyDescent="0.3">
      <c r="A9427" t="str">
        <f t="shared" si="149"/>
        <v>05: Drink PubsCentral/WalesPremiumWhite RumBacardi Carta BlancaTotalAll stocking</v>
      </c>
      <c r="B9427" t="s">
        <v>1</v>
      </c>
      <c r="C9427" t="s">
        <v>110</v>
      </c>
      <c r="D9427" t="s">
        <v>46</v>
      </c>
      <c r="E9427" t="s">
        <v>15</v>
      </c>
      <c r="F9427" t="s">
        <v>85</v>
      </c>
      <c r="G9427" t="s">
        <v>86</v>
      </c>
      <c r="H9427" t="s">
        <v>49</v>
      </c>
      <c r="I9427" t="s">
        <v>12</v>
      </c>
      <c r="J9427" s="1">
        <v>47.46</v>
      </c>
      <c r="K9427">
        <v>15.712257034784521</v>
      </c>
      <c r="L9427">
        <v>91</v>
      </c>
      <c r="M9427">
        <v>0.90418669779563998</v>
      </c>
      <c r="N9427">
        <v>0.91120496641563198</v>
      </c>
      <c r="P9427" t="s">
        <v>42</v>
      </c>
    </row>
    <row r="9428" spans="1:16" x14ac:dyDescent="0.3">
      <c r="A9428" t="str">
        <f t="shared" si="149"/>
        <v>05: Drink PubsCentral/WalesPremiumWhite RumBacardi Carta BlancaB: £3 - £3.20All stocking</v>
      </c>
      <c r="B9428" t="s">
        <v>1</v>
      </c>
      <c r="C9428" t="s">
        <v>110</v>
      </c>
      <c r="D9428" t="s">
        <v>46</v>
      </c>
      <c r="E9428" t="s">
        <v>15</v>
      </c>
      <c r="F9428" t="s">
        <v>85</v>
      </c>
      <c r="G9428" t="s">
        <v>86</v>
      </c>
      <c r="H9428" t="s">
        <v>49</v>
      </c>
      <c r="I9428" t="s">
        <v>59</v>
      </c>
      <c r="J9428" s="1">
        <v>43.36</v>
      </c>
      <c r="K9428">
        <v>15.69817647630148</v>
      </c>
      <c r="L9428">
        <v>32</v>
      </c>
      <c r="M9428">
        <v>0.93822033289582796</v>
      </c>
      <c r="N9428">
        <v>0.932597673725022</v>
      </c>
      <c r="P9428" t="s">
        <v>42</v>
      </c>
    </row>
    <row r="9429" spans="1:16" x14ac:dyDescent="0.3">
      <c r="A9429" t="str">
        <f t="shared" si="149"/>
        <v>05: Drink PubsCentral/WalesPremiumWhite RumBacardi Carta BlancaC: £3.20 - £3.40All stocking</v>
      </c>
      <c r="B9429" t="s">
        <v>1</v>
      </c>
      <c r="C9429" t="s">
        <v>110</v>
      </c>
      <c r="D9429" t="s">
        <v>46</v>
      </c>
      <c r="E9429" t="s">
        <v>15</v>
      </c>
      <c r="F9429" t="s">
        <v>85</v>
      </c>
      <c r="G9429" t="s">
        <v>86</v>
      </c>
      <c r="H9429" t="s">
        <v>49</v>
      </c>
      <c r="I9429" t="s">
        <v>52</v>
      </c>
      <c r="J9429" s="1">
        <v>49.82</v>
      </c>
      <c r="K9429">
        <v>15.603989600143441</v>
      </c>
      <c r="L9429">
        <v>26</v>
      </c>
      <c r="M9429">
        <v>0.94019650455231796</v>
      </c>
      <c r="N9429">
        <v>0.94068260631502099</v>
      </c>
      <c r="P9429" t="s">
        <v>42</v>
      </c>
    </row>
    <row r="9430" spans="1:16" x14ac:dyDescent="0.3">
      <c r="A9430" t="str">
        <f t="shared" si="149"/>
        <v>05: Drink PubsCentral/WalesPremiumWhite RumHavana 3yrsTotalAll stocking</v>
      </c>
      <c r="B9430" t="s">
        <v>1</v>
      </c>
      <c r="C9430" t="s">
        <v>110</v>
      </c>
      <c r="D9430" t="s">
        <v>46</v>
      </c>
      <c r="E9430" t="s">
        <v>15</v>
      </c>
      <c r="F9430" t="s">
        <v>85</v>
      </c>
      <c r="G9430" t="s">
        <v>87</v>
      </c>
      <c r="H9430" t="s">
        <v>49</v>
      </c>
      <c r="I9430" t="s">
        <v>12</v>
      </c>
      <c r="J9430" s="1">
        <v>18.850000000000001</v>
      </c>
      <c r="K9430">
        <v>5.91205923705924</v>
      </c>
      <c r="L9430">
        <v>42</v>
      </c>
      <c r="M9430">
        <v>0.372796933369339</v>
      </c>
      <c r="N9430">
        <v>0.36380568058357898</v>
      </c>
      <c r="P9430" t="s">
        <v>42</v>
      </c>
    </row>
    <row r="9431" spans="1:16" x14ac:dyDescent="0.3">
      <c r="A9431" t="str">
        <f t="shared" si="149"/>
        <v>05: Drink PubsCentral/WalesTotalGinBeefeaterTotalAll stocking</v>
      </c>
      <c r="B9431" t="s">
        <v>1</v>
      </c>
      <c r="C9431" t="s">
        <v>110</v>
      </c>
      <c r="D9431" t="s">
        <v>46</v>
      </c>
      <c r="E9431" t="s">
        <v>12</v>
      </c>
      <c r="F9431" t="s">
        <v>47</v>
      </c>
      <c r="G9431" t="s">
        <v>48</v>
      </c>
      <c r="H9431" t="s">
        <v>49</v>
      </c>
      <c r="I9431" t="s">
        <v>12</v>
      </c>
      <c r="J9431" s="1">
        <v>22.65</v>
      </c>
      <c r="K9431">
        <v>6.9980728026182399</v>
      </c>
      <c r="L9431">
        <v>33</v>
      </c>
      <c r="M9431" s="19">
        <v>3.1764368772622897E-2</v>
      </c>
      <c r="N9431" s="19">
        <v>3.31194565012266E-2</v>
      </c>
      <c r="P9431" t="s">
        <v>42</v>
      </c>
    </row>
    <row r="9432" spans="1:16" x14ac:dyDescent="0.3">
      <c r="A9432" t="str">
        <f t="shared" si="149"/>
        <v>05: Drink PubsCentral/WalesTotalGinBeefeater Pink London Dry GinTotalAll stocking</v>
      </c>
      <c r="B9432" t="s">
        <v>1</v>
      </c>
      <c r="C9432" t="s">
        <v>110</v>
      </c>
      <c r="D9432" t="s">
        <v>46</v>
      </c>
      <c r="E9432" t="s">
        <v>12</v>
      </c>
      <c r="F9432" t="s">
        <v>47</v>
      </c>
      <c r="G9432" t="s">
        <v>50</v>
      </c>
      <c r="H9432" t="s">
        <v>49</v>
      </c>
      <c r="I9432" t="s">
        <v>12</v>
      </c>
      <c r="J9432" s="1">
        <v>38.4</v>
      </c>
      <c r="K9432">
        <v>11.31515173538984</v>
      </c>
      <c r="L9432">
        <v>63</v>
      </c>
      <c r="M9432" s="19">
        <v>7.2304888576513904E-2</v>
      </c>
      <c r="N9432">
        <v>7.1067135682173002E-2</v>
      </c>
      <c r="P9432" t="s">
        <v>42</v>
      </c>
    </row>
    <row r="9433" spans="1:16" x14ac:dyDescent="0.3">
      <c r="A9433" t="str">
        <f t="shared" si="149"/>
        <v>05: Drink PubsCentral/WalesTotalGinBombay Bramble GinTotalAll stocking</v>
      </c>
      <c r="B9433" t="s">
        <v>1</v>
      </c>
      <c r="C9433" t="s">
        <v>110</v>
      </c>
      <c r="D9433" t="s">
        <v>46</v>
      </c>
      <c r="E9433" t="s">
        <v>12</v>
      </c>
      <c r="F9433" t="s">
        <v>47</v>
      </c>
      <c r="G9433" t="s">
        <v>51</v>
      </c>
      <c r="H9433" t="s">
        <v>49</v>
      </c>
      <c r="I9433" t="s">
        <v>12</v>
      </c>
      <c r="J9433" s="1">
        <v>14.64</v>
      </c>
      <c r="K9433">
        <v>4.41640486827988</v>
      </c>
      <c r="L9433">
        <v>120</v>
      </c>
      <c r="M9433" s="19">
        <v>1.42461677351841E-2</v>
      </c>
      <c r="N9433">
        <v>1.3798915082615E-2</v>
      </c>
      <c r="P9433" t="s">
        <v>42</v>
      </c>
    </row>
    <row r="9434" spans="1:16" x14ac:dyDescent="0.3">
      <c r="A9434" t="str">
        <f t="shared" si="149"/>
        <v>05: Drink PubsCentral/WalesTotalGinBombay SapphireA: &lt;£3All stocking</v>
      </c>
      <c r="B9434" t="s">
        <v>1</v>
      </c>
      <c r="C9434" t="s">
        <v>110</v>
      </c>
      <c r="D9434" t="s">
        <v>46</v>
      </c>
      <c r="E9434" t="s">
        <v>12</v>
      </c>
      <c r="F9434" t="s">
        <v>47</v>
      </c>
      <c r="G9434" t="s">
        <v>57</v>
      </c>
      <c r="H9434" t="s">
        <v>49</v>
      </c>
      <c r="I9434" t="s">
        <v>58</v>
      </c>
      <c r="J9434" s="1">
        <v>22.34</v>
      </c>
      <c r="K9434">
        <v>8.0089917086711999</v>
      </c>
      <c r="L9434">
        <v>234</v>
      </c>
      <c r="M9434" s="19">
        <v>7.78182226234857E-2</v>
      </c>
      <c r="N9434" s="19">
        <v>7.5216575511996495E-2</v>
      </c>
      <c r="P9434" t="s">
        <v>42</v>
      </c>
    </row>
    <row r="9435" spans="1:16" x14ac:dyDescent="0.3">
      <c r="A9435" t="str">
        <f t="shared" si="149"/>
        <v>05: Drink PubsCentral/WalesTotalGinBombay SapphireTotalAll stocking</v>
      </c>
      <c r="B9435" t="s">
        <v>1</v>
      </c>
      <c r="C9435" t="s">
        <v>110</v>
      </c>
      <c r="D9435" t="s">
        <v>46</v>
      </c>
      <c r="E9435" t="s">
        <v>12</v>
      </c>
      <c r="F9435" t="s">
        <v>47</v>
      </c>
      <c r="G9435" t="s">
        <v>57</v>
      </c>
      <c r="H9435" t="s">
        <v>49</v>
      </c>
      <c r="I9435" t="s">
        <v>12</v>
      </c>
      <c r="J9435" s="1">
        <v>28.68</v>
      </c>
      <c r="K9435">
        <v>9.4469495625510795</v>
      </c>
      <c r="L9435">
        <v>399</v>
      </c>
      <c r="M9435" s="19">
        <v>7.0116459620690602E-2</v>
      </c>
      <c r="N9435" s="19">
        <v>7.0684252461323593E-2</v>
      </c>
      <c r="P9435" t="s">
        <v>42</v>
      </c>
    </row>
    <row r="9436" spans="1:16" x14ac:dyDescent="0.3">
      <c r="A9436" t="str">
        <f t="shared" si="149"/>
        <v>05: Drink PubsCentral/WalesTotalGinBombay SapphireB: £3 - £3.20All stocking</v>
      </c>
      <c r="B9436" t="s">
        <v>1</v>
      </c>
      <c r="C9436" t="s">
        <v>110</v>
      </c>
      <c r="D9436" t="s">
        <v>46</v>
      </c>
      <c r="E9436" t="s">
        <v>12</v>
      </c>
      <c r="F9436" t="s">
        <v>47</v>
      </c>
      <c r="G9436" t="s">
        <v>57</v>
      </c>
      <c r="H9436" t="s">
        <v>49</v>
      </c>
      <c r="I9436" t="s">
        <v>59</v>
      </c>
      <c r="J9436" s="1">
        <v>29.17</v>
      </c>
      <c r="K9436">
        <v>9.8633215774124796</v>
      </c>
      <c r="L9436">
        <v>55</v>
      </c>
      <c r="M9436" s="19">
        <v>7.8805437509888193E-2</v>
      </c>
      <c r="N9436" s="19">
        <v>7.5753803251749102E-2</v>
      </c>
      <c r="P9436" t="s">
        <v>42</v>
      </c>
    </row>
    <row r="9437" spans="1:16" x14ac:dyDescent="0.3">
      <c r="A9437" t="str">
        <f t="shared" si="149"/>
        <v>05: Drink PubsCentral/WalesTotalGinBombay SapphireC: £3.20 - £3.40All stocking</v>
      </c>
      <c r="B9437" t="s">
        <v>1</v>
      </c>
      <c r="C9437" t="s">
        <v>110</v>
      </c>
      <c r="D9437" t="s">
        <v>46</v>
      </c>
      <c r="E9437" t="s">
        <v>12</v>
      </c>
      <c r="F9437" t="s">
        <v>47</v>
      </c>
      <c r="G9437" t="s">
        <v>57</v>
      </c>
      <c r="H9437" t="s">
        <v>49</v>
      </c>
      <c r="I9437" t="s">
        <v>52</v>
      </c>
      <c r="J9437" s="1">
        <v>25.46</v>
      </c>
      <c r="K9437">
        <v>8.1986214268822799</v>
      </c>
      <c r="L9437">
        <v>69</v>
      </c>
      <c r="M9437" s="19">
        <v>5.97552884878828E-2</v>
      </c>
      <c r="N9437" s="19">
        <v>5.6632893924537901E-2</v>
      </c>
      <c r="P9437" t="s">
        <v>42</v>
      </c>
    </row>
    <row r="9438" spans="1:16" x14ac:dyDescent="0.3">
      <c r="A9438" t="str">
        <f t="shared" si="149"/>
        <v>05: Drink PubsCentral/WalesTotalGinBombay SapphireD: £3.40 - £3.60All stocking</v>
      </c>
      <c r="B9438" t="s">
        <v>1</v>
      </c>
      <c r="C9438" t="s">
        <v>110</v>
      </c>
      <c r="D9438" t="s">
        <v>46</v>
      </c>
      <c r="E9438" t="s">
        <v>12</v>
      </c>
      <c r="F9438" t="s">
        <v>47</v>
      </c>
      <c r="G9438" t="s">
        <v>57</v>
      </c>
      <c r="H9438" t="s">
        <v>49</v>
      </c>
      <c r="I9438" t="s">
        <v>53</v>
      </c>
      <c r="J9438" s="1">
        <v>33.83</v>
      </c>
      <c r="K9438">
        <v>11.16760325730916</v>
      </c>
      <c r="L9438">
        <v>51</v>
      </c>
      <c r="M9438" s="19">
        <v>6.58263899473156E-2</v>
      </c>
      <c r="N9438" s="19">
        <v>7.0323734698888196E-2</v>
      </c>
      <c r="P9438" t="s">
        <v>42</v>
      </c>
    </row>
    <row r="9439" spans="1:16" x14ac:dyDescent="0.3">
      <c r="A9439" t="str">
        <f t="shared" si="149"/>
        <v>05: Drink PubsCentral/WalesTotalGinBombay SapphireE: £3.60 - £3.80All stocking</v>
      </c>
      <c r="B9439" t="s">
        <v>1</v>
      </c>
      <c r="C9439" t="s">
        <v>110</v>
      </c>
      <c r="D9439" t="s">
        <v>46</v>
      </c>
      <c r="E9439" t="s">
        <v>12</v>
      </c>
      <c r="F9439" t="s">
        <v>47</v>
      </c>
      <c r="G9439" t="s">
        <v>57</v>
      </c>
      <c r="H9439" t="s">
        <v>49</v>
      </c>
      <c r="I9439" t="s">
        <v>54</v>
      </c>
      <c r="J9439" s="1">
        <v>44.7</v>
      </c>
      <c r="K9439">
        <v>14.062887633200122</v>
      </c>
      <c r="L9439">
        <v>64</v>
      </c>
      <c r="M9439">
        <v>7.2710659000101999E-2</v>
      </c>
      <c r="N9439" s="19">
        <v>7.69441480926156E-2</v>
      </c>
      <c r="P9439" t="s">
        <v>42</v>
      </c>
    </row>
    <row r="9440" spans="1:16" x14ac:dyDescent="0.3">
      <c r="A9440" t="str">
        <f t="shared" si="149"/>
        <v>05: Drink PubsCentral/WalesTotalGinBombay SapphireF: £3.80 - £4.00All stocking</v>
      </c>
      <c r="B9440" t="s">
        <v>1</v>
      </c>
      <c r="C9440" t="s">
        <v>110</v>
      </c>
      <c r="D9440" t="s">
        <v>46</v>
      </c>
      <c r="E9440" t="s">
        <v>12</v>
      </c>
      <c r="F9440" t="s">
        <v>47</v>
      </c>
      <c r="G9440" t="s">
        <v>57</v>
      </c>
      <c r="H9440" t="s">
        <v>49</v>
      </c>
      <c r="I9440" t="s">
        <v>55</v>
      </c>
      <c r="J9440" s="1">
        <v>55.07</v>
      </c>
      <c r="K9440">
        <v>16.91469652569652</v>
      </c>
      <c r="L9440">
        <v>50</v>
      </c>
      <c r="M9440" s="19">
        <v>8.5651592149350697E-2</v>
      </c>
      <c r="N9440" s="19">
        <v>9.1662292213473301E-2</v>
      </c>
      <c r="P9440" t="s">
        <v>42</v>
      </c>
    </row>
    <row r="9441" spans="1:16" x14ac:dyDescent="0.3">
      <c r="A9441" t="str">
        <f t="shared" si="149"/>
        <v>05: Drink PubsCentral/WalesTotalGinBombay SapphireG: £4.00 - £4.20All stocking</v>
      </c>
      <c r="B9441" t="s">
        <v>1</v>
      </c>
      <c r="C9441" t="s">
        <v>110</v>
      </c>
      <c r="D9441" t="s">
        <v>46</v>
      </c>
      <c r="E9441" t="s">
        <v>12</v>
      </c>
      <c r="F9441" t="s">
        <v>47</v>
      </c>
      <c r="G9441" t="s">
        <v>57</v>
      </c>
      <c r="H9441" t="s">
        <v>49</v>
      </c>
      <c r="I9441" t="s">
        <v>56</v>
      </c>
      <c r="J9441" s="1">
        <v>54.09</v>
      </c>
      <c r="K9441">
        <v>16.548814006506319</v>
      </c>
      <c r="L9441">
        <v>26</v>
      </c>
      <c r="M9441" s="19">
        <v>7.5884608240559398E-2</v>
      </c>
      <c r="N9441" s="19">
        <v>8.1155347384855595E-2</v>
      </c>
      <c r="P9441" t="s">
        <v>42</v>
      </c>
    </row>
    <row r="9442" spans="1:16" x14ac:dyDescent="0.3">
      <c r="A9442" t="str">
        <f t="shared" si="149"/>
        <v>05: Drink PubsCentral/WalesTotalGinBombay SapphireH: £4.20 - £4.40All stocking</v>
      </c>
      <c r="B9442" t="s">
        <v>1</v>
      </c>
      <c r="C9442" t="s">
        <v>110</v>
      </c>
      <c r="D9442" t="s">
        <v>46</v>
      </c>
      <c r="E9442" t="s">
        <v>12</v>
      </c>
      <c r="F9442" t="s">
        <v>47</v>
      </c>
      <c r="G9442" t="s">
        <v>57</v>
      </c>
      <c r="H9442" t="s">
        <v>49</v>
      </c>
      <c r="I9442" t="s">
        <v>60</v>
      </c>
      <c r="J9442" s="1">
        <v>55.63</v>
      </c>
      <c r="K9442">
        <v>16.922196137196121</v>
      </c>
      <c r="L9442">
        <v>25</v>
      </c>
      <c r="M9442" s="19">
        <v>6.7009594674395601E-2</v>
      </c>
      <c r="N9442" s="19">
        <v>7.3777042068611201E-2</v>
      </c>
      <c r="P9442" t="s">
        <v>42</v>
      </c>
    </row>
    <row r="9443" spans="1:16" x14ac:dyDescent="0.3">
      <c r="A9443" t="str">
        <f t="shared" si="149"/>
        <v>05: Drink PubsCentral/WalesTotalGinGordonsA: &lt;£3All stocking</v>
      </c>
      <c r="B9443" t="s">
        <v>1</v>
      </c>
      <c r="C9443" t="s">
        <v>110</v>
      </c>
      <c r="D9443" t="s">
        <v>46</v>
      </c>
      <c r="E9443" t="s">
        <v>12</v>
      </c>
      <c r="F9443" t="s">
        <v>47</v>
      </c>
      <c r="G9443" t="s">
        <v>61</v>
      </c>
      <c r="H9443" t="s">
        <v>49</v>
      </c>
      <c r="I9443" t="s">
        <v>58</v>
      </c>
      <c r="J9443" s="1">
        <v>46.3</v>
      </c>
      <c r="K9443">
        <v>18.405868182271242</v>
      </c>
      <c r="L9443">
        <v>392</v>
      </c>
      <c r="M9443">
        <v>0.20657010787032301</v>
      </c>
      <c r="N9443">
        <v>0.23173051163907801</v>
      </c>
      <c r="P9443" t="s">
        <v>42</v>
      </c>
    </row>
    <row r="9444" spans="1:16" x14ac:dyDescent="0.3">
      <c r="A9444" t="str">
        <f t="shared" si="149"/>
        <v>05: Drink PubsCentral/WalesTotalGinGordonsTotalAll stocking</v>
      </c>
      <c r="B9444" t="s">
        <v>1</v>
      </c>
      <c r="C9444" t="s">
        <v>110</v>
      </c>
      <c r="D9444" t="s">
        <v>46</v>
      </c>
      <c r="E9444" t="s">
        <v>12</v>
      </c>
      <c r="F9444" t="s">
        <v>47</v>
      </c>
      <c r="G9444" t="s">
        <v>61</v>
      </c>
      <c r="H9444" t="s">
        <v>49</v>
      </c>
      <c r="I9444" t="s">
        <v>12</v>
      </c>
      <c r="J9444" s="1">
        <v>58.26</v>
      </c>
      <c r="K9444">
        <v>21.707625402470757</v>
      </c>
      <c r="L9444">
        <v>582</v>
      </c>
      <c r="M9444">
        <v>0.19399358821338999</v>
      </c>
      <c r="N9444">
        <v>0.21281083931686301</v>
      </c>
      <c r="P9444" t="s">
        <v>42</v>
      </c>
    </row>
    <row r="9445" spans="1:16" x14ac:dyDescent="0.3">
      <c r="A9445" t="str">
        <f t="shared" si="149"/>
        <v>05: Drink PubsCentral/WalesTotalGinGordonsB: £3 - £3.20All stocking</v>
      </c>
      <c r="B9445" t="s">
        <v>1</v>
      </c>
      <c r="C9445" t="s">
        <v>110</v>
      </c>
      <c r="D9445" t="s">
        <v>46</v>
      </c>
      <c r="E9445" t="s">
        <v>12</v>
      </c>
      <c r="F9445" t="s">
        <v>47</v>
      </c>
      <c r="G9445" t="s">
        <v>61</v>
      </c>
      <c r="H9445" t="s">
        <v>49</v>
      </c>
      <c r="I9445" t="s">
        <v>59</v>
      </c>
      <c r="J9445" s="1">
        <v>72.489999999999995</v>
      </c>
      <c r="K9445">
        <v>26.40678263036752</v>
      </c>
      <c r="L9445">
        <v>106</v>
      </c>
      <c r="M9445">
        <v>0.18650262241161</v>
      </c>
      <c r="N9445">
        <v>0.19754284901108299</v>
      </c>
      <c r="P9445" t="s">
        <v>42</v>
      </c>
    </row>
    <row r="9446" spans="1:16" x14ac:dyDescent="0.3">
      <c r="A9446" t="str">
        <f t="shared" si="149"/>
        <v>05: Drink PubsCentral/WalesTotalGinGordonsC: £3.20 - £3.40All stocking</v>
      </c>
      <c r="B9446" t="s">
        <v>1</v>
      </c>
      <c r="C9446" t="s">
        <v>110</v>
      </c>
      <c r="D9446" t="s">
        <v>46</v>
      </c>
      <c r="E9446" t="s">
        <v>12</v>
      </c>
      <c r="F9446" t="s">
        <v>47</v>
      </c>
      <c r="G9446" t="s">
        <v>61</v>
      </c>
      <c r="H9446" t="s">
        <v>49</v>
      </c>
      <c r="I9446" t="s">
        <v>52</v>
      </c>
      <c r="J9446" s="1">
        <v>75.900000000000006</v>
      </c>
      <c r="K9446">
        <v>25.368161903455999</v>
      </c>
      <c r="L9446">
        <v>119</v>
      </c>
      <c r="M9446">
        <v>0.18615648255848499</v>
      </c>
      <c r="N9446">
        <v>0.19668409843968299</v>
      </c>
      <c r="P9446" t="s">
        <v>42</v>
      </c>
    </row>
    <row r="9447" spans="1:16" x14ac:dyDescent="0.3">
      <c r="A9447" t="str">
        <f t="shared" si="149"/>
        <v>05: Drink PubsCentral/WalesTotalGinGordonsD: £3.40 - £3.60All stocking</v>
      </c>
      <c r="B9447" t="s">
        <v>1</v>
      </c>
      <c r="C9447" t="s">
        <v>110</v>
      </c>
      <c r="D9447" t="s">
        <v>46</v>
      </c>
      <c r="E9447" t="s">
        <v>12</v>
      </c>
      <c r="F9447" t="s">
        <v>47</v>
      </c>
      <c r="G9447" t="s">
        <v>61</v>
      </c>
      <c r="H9447" t="s">
        <v>49</v>
      </c>
      <c r="I9447" t="s">
        <v>53</v>
      </c>
      <c r="J9447" s="1">
        <v>89.6</v>
      </c>
      <c r="K9447">
        <v>30.394310754604881</v>
      </c>
      <c r="L9447">
        <v>102</v>
      </c>
      <c r="M9447">
        <v>0.19149855273986899</v>
      </c>
      <c r="N9447">
        <v>0.202880387991421</v>
      </c>
      <c r="P9447" t="s">
        <v>42</v>
      </c>
    </row>
    <row r="9448" spans="1:16" x14ac:dyDescent="0.3">
      <c r="A9448" t="str">
        <f t="shared" si="149"/>
        <v>05: Drink PubsCentral/WalesTotalGinGordonsE: £3.60 - £3.80All stocking</v>
      </c>
      <c r="B9448" t="s">
        <v>1</v>
      </c>
      <c r="C9448" t="s">
        <v>110</v>
      </c>
      <c r="D9448" t="s">
        <v>46</v>
      </c>
      <c r="E9448" t="s">
        <v>12</v>
      </c>
      <c r="F9448" t="s">
        <v>47</v>
      </c>
      <c r="G9448" t="s">
        <v>61</v>
      </c>
      <c r="H9448" t="s">
        <v>49</v>
      </c>
      <c r="I9448" t="s">
        <v>54</v>
      </c>
      <c r="J9448" s="1">
        <v>93.26</v>
      </c>
      <c r="K9448">
        <v>28.108600427350439</v>
      </c>
      <c r="L9448">
        <v>40</v>
      </c>
      <c r="M9448">
        <v>0.137818749488372</v>
      </c>
      <c r="N9448">
        <v>0.138166058916741</v>
      </c>
      <c r="P9448" t="s">
        <v>42</v>
      </c>
    </row>
    <row r="9449" spans="1:16" x14ac:dyDescent="0.3">
      <c r="A9449" t="str">
        <f t="shared" si="149"/>
        <v>05: Drink PubsCentral/WalesTotalGinGordons Pink GinA: &lt;£3All stocking</v>
      </c>
      <c r="B9449" t="s">
        <v>1</v>
      </c>
      <c r="C9449" t="s">
        <v>110</v>
      </c>
      <c r="D9449" t="s">
        <v>46</v>
      </c>
      <c r="E9449" t="s">
        <v>12</v>
      </c>
      <c r="F9449" t="s">
        <v>47</v>
      </c>
      <c r="G9449" t="s">
        <v>62</v>
      </c>
      <c r="H9449" t="s">
        <v>49</v>
      </c>
      <c r="I9449" t="s">
        <v>58</v>
      </c>
      <c r="J9449" s="1">
        <v>55.28</v>
      </c>
      <c r="K9449">
        <v>19.039791017063759</v>
      </c>
      <c r="L9449">
        <v>341</v>
      </c>
      <c r="M9449">
        <v>0.22679813697538201</v>
      </c>
      <c r="N9449">
        <v>0.22457841041439999</v>
      </c>
      <c r="P9449" t="s">
        <v>42</v>
      </c>
    </row>
    <row r="9450" spans="1:16" x14ac:dyDescent="0.3">
      <c r="A9450" t="str">
        <f t="shared" si="149"/>
        <v>05: Drink PubsCentral/WalesTotalGinGordons Pink GinTotalAll stocking</v>
      </c>
      <c r="B9450" t="s">
        <v>1</v>
      </c>
      <c r="C9450" t="s">
        <v>110</v>
      </c>
      <c r="D9450" t="s">
        <v>46</v>
      </c>
      <c r="E9450" t="s">
        <v>12</v>
      </c>
      <c r="F9450" t="s">
        <v>47</v>
      </c>
      <c r="G9450" t="s">
        <v>62</v>
      </c>
      <c r="H9450" t="s">
        <v>49</v>
      </c>
      <c r="I9450" t="s">
        <v>12</v>
      </c>
      <c r="J9450" s="1">
        <v>68.48</v>
      </c>
      <c r="K9450">
        <v>23.670170258738082</v>
      </c>
      <c r="L9450">
        <v>597</v>
      </c>
      <c r="M9450">
        <v>0.232576439678155</v>
      </c>
      <c r="N9450">
        <v>0.23519172982865</v>
      </c>
      <c r="P9450" t="s">
        <v>42</v>
      </c>
    </row>
    <row r="9451" spans="1:16" x14ac:dyDescent="0.3">
      <c r="A9451" t="str">
        <f t="shared" si="149"/>
        <v>05: Drink PubsCentral/WalesTotalGinGordons Pink GinB: £3 - £3.20All stocking</v>
      </c>
      <c r="B9451" t="s">
        <v>1</v>
      </c>
      <c r="C9451" t="s">
        <v>110</v>
      </c>
      <c r="D9451" t="s">
        <v>46</v>
      </c>
      <c r="E9451" t="s">
        <v>12</v>
      </c>
      <c r="F9451" t="s">
        <v>47</v>
      </c>
      <c r="G9451" t="s">
        <v>62</v>
      </c>
      <c r="H9451" t="s">
        <v>49</v>
      </c>
      <c r="I9451" t="s">
        <v>59</v>
      </c>
      <c r="J9451" s="1">
        <v>61.34</v>
      </c>
      <c r="K9451">
        <v>22.643725685492157</v>
      </c>
      <c r="L9451">
        <v>167</v>
      </c>
      <c r="M9451">
        <v>0.248575625863454</v>
      </c>
      <c r="N9451">
        <v>0.24874483931868599</v>
      </c>
      <c r="P9451" t="s">
        <v>42</v>
      </c>
    </row>
    <row r="9452" spans="1:16" x14ac:dyDescent="0.3">
      <c r="A9452" t="str">
        <f t="shared" si="149"/>
        <v>05: Drink PubsCentral/WalesTotalGinGordons Pink GinC: £3.20 - £3.40All stocking</v>
      </c>
      <c r="B9452" t="s">
        <v>1</v>
      </c>
      <c r="C9452" t="s">
        <v>110</v>
      </c>
      <c r="D9452" t="s">
        <v>46</v>
      </c>
      <c r="E9452" t="s">
        <v>12</v>
      </c>
      <c r="F9452" t="s">
        <v>47</v>
      </c>
      <c r="G9452" t="s">
        <v>62</v>
      </c>
      <c r="H9452" t="s">
        <v>49</v>
      </c>
      <c r="I9452" t="s">
        <v>52</v>
      </c>
      <c r="J9452" s="1">
        <v>71.819999999999993</v>
      </c>
      <c r="K9452">
        <v>23.522496164803879</v>
      </c>
      <c r="L9452">
        <v>117</v>
      </c>
      <c r="M9452">
        <v>0.22433916509955201</v>
      </c>
      <c r="N9452">
        <v>0.224039467934843</v>
      </c>
      <c r="P9452" t="s">
        <v>42</v>
      </c>
    </row>
    <row r="9453" spans="1:16" x14ac:dyDescent="0.3">
      <c r="A9453" t="str">
        <f t="shared" si="149"/>
        <v>05: Drink PubsCentral/WalesTotalGinGordons Pink GinD: £3.40 - £3.60All stocking</v>
      </c>
      <c r="B9453" t="s">
        <v>1</v>
      </c>
      <c r="C9453" t="s">
        <v>110</v>
      </c>
      <c r="D9453" t="s">
        <v>46</v>
      </c>
      <c r="E9453" t="s">
        <v>12</v>
      </c>
      <c r="F9453" t="s">
        <v>47</v>
      </c>
      <c r="G9453" t="s">
        <v>62</v>
      </c>
      <c r="H9453" t="s">
        <v>49</v>
      </c>
      <c r="I9453" t="s">
        <v>53</v>
      </c>
      <c r="J9453" s="1">
        <v>83.52</v>
      </c>
      <c r="K9453">
        <v>28.367965152848878</v>
      </c>
      <c r="L9453">
        <v>129</v>
      </c>
      <c r="M9453">
        <v>0.21807776890729</v>
      </c>
      <c r="N9453">
        <v>0.22498548856460099</v>
      </c>
      <c r="P9453" t="s">
        <v>42</v>
      </c>
    </row>
    <row r="9454" spans="1:16" x14ac:dyDescent="0.3">
      <c r="A9454" t="str">
        <f t="shared" si="149"/>
        <v>05: Drink PubsCentral/WalesTotalGinGordons Pink GinE: £3.60 - £3.80All stocking</v>
      </c>
      <c r="B9454" t="s">
        <v>1</v>
      </c>
      <c r="C9454" t="s">
        <v>110</v>
      </c>
      <c r="D9454" t="s">
        <v>46</v>
      </c>
      <c r="E9454" t="s">
        <v>12</v>
      </c>
      <c r="F9454" t="s">
        <v>47</v>
      </c>
      <c r="G9454" t="s">
        <v>62</v>
      </c>
      <c r="H9454" t="s">
        <v>49</v>
      </c>
      <c r="I9454" t="s">
        <v>54</v>
      </c>
      <c r="J9454" s="1">
        <v>94.01</v>
      </c>
      <c r="K9454">
        <v>30.61422316572316</v>
      </c>
      <c r="L9454">
        <v>100</v>
      </c>
      <c r="M9454">
        <v>0.21959420588420001</v>
      </c>
      <c r="N9454">
        <v>0.22311672366921001</v>
      </c>
      <c r="P9454" t="s">
        <v>42</v>
      </c>
    </row>
    <row r="9455" spans="1:16" x14ac:dyDescent="0.3">
      <c r="A9455" t="str">
        <f t="shared" si="149"/>
        <v>05: Drink PubsCentral/WalesTotalGinGordons Pink GinF: £3.80 - £4.00All stocking</v>
      </c>
      <c r="B9455" t="s">
        <v>1</v>
      </c>
      <c r="C9455" t="s">
        <v>110</v>
      </c>
      <c r="D9455" t="s">
        <v>46</v>
      </c>
      <c r="E9455" t="s">
        <v>12</v>
      </c>
      <c r="F9455" t="s">
        <v>47</v>
      </c>
      <c r="G9455" t="s">
        <v>62</v>
      </c>
      <c r="H9455" t="s">
        <v>49</v>
      </c>
      <c r="I9455" t="s">
        <v>55</v>
      </c>
      <c r="J9455" s="1">
        <v>106.55</v>
      </c>
      <c r="K9455">
        <v>33.851611977765835</v>
      </c>
      <c r="L9455">
        <v>65</v>
      </c>
      <c r="M9455">
        <v>0.22756150177544099</v>
      </c>
      <c r="N9455">
        <v>0.22923391080956501</v>
      </c>
      <c r="P9455" t="s">
        <v>42</v>
      </c>
    </row>
    <row r="9456" spans="1:16" x14ac:dyDescent="0.3">
      <c r="A9456" t="str">
        <f t="shared" si="149"/>
        <v>05: Drink PubsCentral/WalesTotalGinGordons Pink GinG: £4.00 - £4.20All stocking</v>
      </c>
      <c r="B9456" t="s">
        <v>1</v>
      </c>
      <c r="C9456" t="s">
        <v>110</v>
      </c>
      <c r="D9456" t="s">
        <v>46</v>
      </c>
      <c r="E9456" t="s">
        <v>12</v>
      </c>
      <c r="F9456" t="s">
        <v>47</v>
      </c>
      <c r="G9456" t="s">
        <v>62</v>
      </c>
      <c r="H9456" t="s">
        <v>49</v>
      </c>
      <c r="I9456" t="s">
        <v>56</v>
      </c>
      <c r="J9456" s="1">
        <v>100.74</v>
      </c>
      <c r="K9456">
        <v>30.9386217948718</v>
      </c>
      <c r="L9456">
        <v>40</v>
      </c>
      <c r="M9456">
        <v>0.200641435342133</v>
      </c>
      <c r="N9456">
        <v>0.20594449922524299</v>
      </c>
      <c r="P9456" t="s">
        <v>42</v>
      </c>
    </row>
    <row r="9457" spans="1:16" x14ac:dyDescent="0.3">
      <c r="A9457" t="str">
        <f t="shared" si="149"/>
        <v>05: Drink PubsCentral/WalesTotalGinGordons Pink GinH: £4.20 - £4.40All stocking</v>
      </c>
      <c r="B9457" t="s">
        <v>1</v>
      </c>
      <c r="C9457" t="s">
        <v>110</v>
      </c>
      <c r="D9457" t="s">
        <v>46</v>
      </c>
      <c r="E9457" t="s">
        <v>12</v>
      </c>
      <c r="F9457" t="s">
        <v>47</v>
      </c>
      <c r="G9457" t="s">
        <v>62</v>
      </c>
      <c r="H9457" t="s">
        <v>49</v>
      </c>
      <c r="I9457" t="s">
        <v>60</v>
      </c>
      <c r="J9457" s="1">
        <v>123.35</v>
      </c>
      <c r="K9457">
        <v>36.906573426573438</v>
      </c>
      <c r="L9457">
        <v>25</v>
      </c>
      <c r="M9457">
        <v>0.21983082436566201</v>
      </c>
      <c r="N9457">
        <v>0.224496082243998</v>
      </c>
      <c r="P9457" t="s">
        <v>42</v>
      </c>
    </row>
    <row r="9458" spans="1:16" x14ac:dyDescent="0.3">
      <c r="A9458" t="str">
        <f t="shared" si="149"/>
        <v>05: Drink PubsCentral/WalesTotalGinHendricksA: &lt;£3All stocking</v>
      </c>
      <c r="B9458" t="s">
        <v>1</v>
      </c>
      <c r="C9458" t="s">
        <v>110</v>
      </c>
      <c r="D9458" t="s">
        <v>46</v>
      </c>
      <c r="E9458" t="s">
        <v>12</v>
      </c>
      <c r="F9458" t="s">
        <v>47</v>
      </c>
      <c r="G9458" t="s">
        <v>63</v>
      </c>
      <c r="H9458" t="s">
        <v>49</v>
      </c>
      <c r="I9458" t="s">
        <v>58</v>
      </c>
      <c r="J9458" s="1">
        <v>15.27</v>
      </c>
      <c r="K9458">
        <v>5.1082275647849595</v>
      </c>
      <c r="L9458">
        <v>61</v>
      </c>
      <c r="M9458" s="19">
        <v>2.9887199198304199E-2</v>
      </c>
      <c r="N9458" s="19">
        <v>2.5703808439953599E-2</v>
      </c>
      <c r="P9458" t="s">
        <v>42</v>
      </c>
    </row>
    <row r="9459" spans="1:16" x14ac:dyDescent="0.3">
      <c r="A9459" t="str">
        <f t="shared" si="149"/>
        <v>05: Drink PubsCentral/WalesTotalGinHendricksTotalAll stocking</v>
      </c>
      <c r="B9459" t="s">
        <v>1</v>
      </c>
      <c r="C9459" t="s">
        <v>110</v>
      </c>
      <c r="D9459" t="s">
        <v>46</v>
      </c>
      <c r="E9459" t="s">
        <v>12</v>
      </c>
      <c r="F9459" t="s">
        <v>47</v>
      </c>
      <c r="G9459" t="s">
        <v>63</v>
      </c>
      <c r="H9459" t="s">
        <v>49</v>
      </c>
      <c r="I9459" t="s">
        <v>12</v>
      </c>
      <c r="J9459" s="1">
        <v>21.47</v>
      </c>
      <c r="K9459">
        <v>6.3868176928466402</v>
      </c>
      <c r="L9459">
        <v>311</v>
      </c>
      <c r="M9459" s="19">
        <v>3.5798564052522699E-2</v>
      </c>
      <c r="N9459" s="19">
        <v>3.2572141201514498E-2</v>
      </c>
      <c r="P9459" t="s">
        <v>42</v>
      </c>
    </row>
    <row r="9460" spans="1:16" x14ac:dyDescent="0.3">
      <c r="A9460" t="str">
        <f t="shared" si="149"/>
        <v>05: Drink PubsCentral/WalesTotalGinHendricksB: £3 - £3.20All stocking</v>
      </c>
      <c r="B9460" t="s">
        <v>1</v>
      </c>
      <c r="C9460" t="s">
        <v>110</v>
      </c>
      <c r="D9460" t="s">
        <v>46</v>
      </c>
      <c r="E9460" t="s">
        <v>12</v>
      </c>
      <c r="F9460" t="s">
        <v>47</v>
      </c>
      <c r="G9460" t="s">
        <v>63</v>
      </c>
      <c r="H9460" t="s">
        <v>49</v>
      </c>
      <c r="I9460" t="s">
        <v>59</v>
      </c>
      <c r="J9460" s="1">
        <v>14.56</v>
      </c>
      <c r="K9460">
        <v>4.8672112075958402</v>
      </c>
      <c r="L9460">
        <v>39</v>
      </c>
      <c r="M9460" s="19">
        <v>2.3963507534051399E-2</v>
      </c>
      <c r="N9460" s="19">
        <v>2.1019502051368499E-2</v>
      </c>
      <c r="P9460" t="s">
        <v>42</v>
      </c>
    </row>
    <row r="9461" spans="1:16" x14ac:dyDescent="0.3">
      <c r="A9461" t="str">
        <f t="shared" si="149"/>
        <v>05: Drink PubsCentral/WalesTotalGinHendricksC: £3.20 - £3.40All stocking</v>
      </c>
      <c r="B9461" t="s">
        <v>1</v>
      </c>
      <c r="C9461" t="s">
        <v>110</v>
      </c>
      <c r="D9461" t="s">
        <v>46</v>
      </c>
      <c r="E9461" t="s">
        <v>12</v>
      </c>
      <c r="F9461" t="s">
        <v>47</v>
      </c>
      <c r="G9461" t="s">
        <v>63</v>
      </c>
      <c r="H9461" t="s">
        <v>49</v>
      </c>
      <c r="I9461" t="s">
        <v>52</v>
      </c>
      <c r="J9461" s="1">
        <v>14.06</v>
      </c>
      <c r="K9461">
        <v>4.3963444213444403</v>
      </c>
      <c r="L9461">
        <v>37</v>
      </c>
      <c r="M9461" s="19">
        <v>2.85188738514995E-2</v>
      </c>
      <c r="N9461" s="19">
        <v>2.4506279866367799E-2</v>
      </c>
      <c r="P9461" t="s">
        <v>42</v>
      </c>
    </row>
    <row r="9462" spans="1:16" x14ac:dyDescent="0.3">
      <c r="A9462" t="str">
        <f t="shared" si="149"/>
        <v>05: Drink PubsCentral/WalesTotalGinHendricksD: £3.40 - £3.60All stocking</v>
      </c>
      <c r="B9462" t="s">
        <v>1</v>
      </c>
      <c r="C9462" t="s">
        <v>110</v>
      </c>
      <c r="D9462" t="s">
        <v>46</v>
      </c>
      <c r="E9462" t="s">
        <v>12</v>
      </c>
      <c r="F9462" t="s">
        <v>47</v>
      </c>
      <c r="G9462" t="s">
        <v>63</v>
      </c>
      <c r="H9462" t="s">
        <v>49</v>
      </c>
      <c r="I9462" t="s">
        <v>53</v>
      </c>
      <c r="J9462" s="1">
        <v>17.86</v>
      </c>
      <c r="K9462">
        <v>5.5693843390652003</v>
      </c>
      <c r="L9462">
        <v>47</v>
      </c>
      <c r="M9462" s="19">
        <v>2.9783778456719302E-2</v>
      </c>
      <c r="N9462" s="19">
        <v>2.7005056060518302E-2</v>
      </c>
      <c r="P9462" t="s">
        <v>42</v>
      </c>
    </row>
    <row r="9463" spans="1:16" x14ac:dyDescent="0.3">
      <c r="A9463" t="str">
        <f t="shared" si="149"/>
        <v>05: Drink PubsCentral/WalesTotalGinHendricksE: £3.60 - £3.80All stocking</v>
      </c>
      <c r="B9463" t="s">
        <v>1</v>
      </c>
      <c r="C9463" t="s">
        <v>110</v>
      </c>
      <c r="D9463" t="s">
        <v>46</v>
      </c>
      <c r="E9463" t="s">
        <v>12</v>
      </c>
      <c r="F9463" t="s">
        <v>47</v>
      </c>
      <c r="G9463" t="s">
        <v>63</v>
      </c>
      <c r="H9463" t="s">
        <v>49</v>
      </c>
      <c r="I9463" t="s">
        <v>54</v>
      </c>
      <c r="J9463" s="1">
        <v>22.65</v>
      </c>
      <c r="K9463">
        <v>6.8647737945814802</v>
      </c>
      <c r="L9463">
        <v>52</v>
      </c>
      <c r="M9463" s="19">
        <v>3.5463107130502901E-2</v>
      </c>
      <c r="N9463" s="19">
        <v>3.3802816901408399E-2</v>
      </c>
      <c r="P9463" t="s">
        <v>42</v>
      </c>
    </row>
    <row r="9464" spans="1:16" x14ac:dyDescent="0.3">
      <c r="A9464" t="str">
        <f t="shared" si="149"/>
        <v>05: Drink PubsCentral/WalesTotalGinHendricksF: £3.80 - £4.00All stocking</v>
      </c>
      <c r="B9464" t="s">
        <v>1</v>
      </c>
      <c r="C9464" t="s">
        <v>110</v>
      </c>
      <c r="D9464" t="s">
        <v>46</v>
      </c>
      <c r="E9464" t="s">
        <v>12</v>
      </c>
      <c r="F9464" t="s">
        <v>47</v>
      </c>
      <c r="G9464" t="s">
        <v>63</v>
      </c>
      <c r="H9464" t="s">
        <v>49</v>
      </c>
      <c r="I9464" t="s">
        <v>55</v>
      </c>
      <c r="J9464" s="1">
        <v>26.9</v>
      </c>
      <c r="K9464">
        <v>7.7666474592945205</v>
      </c>
      <c r="L9464">
        <v>51</v>
      </c>
      <c r="M9464" s="19">
        <v>3.7145848913869302E-2</v>
      </c>
      <c r="N9464" s="19">
        <v>3.4872224251115601E-2</v>
      </c>
      <c r="P9464" t="s">
        <v>42</v>
      </c>
    </row>
    <row r="9465" spans="1:16" x14ac:dyDescent="0.3">
      <c r="A9465" t="str">
        <f t="shared" si="149"/>
        <v>05: Drink PubsCentral/WalesTotalGinHendricksG: £4.00 - £4.20All stocking</v>
      </c>
      <c r="B9465" t="s">
        <v>1</v>
      </c>
      <c r="C9465" t="s">
        <v>110</v>
      </c>
      <c r="D9465" t="s">
        <v>46</v>
      </c>
      <c r="E9465" t="s">
        <v>12</v>
      </c>
      <c r="F9465" t="s">
        <v>47</v>
      </c>
      <c r="G9465" t="s">
        <v>63</v>
      </c>
      <c r="H9465" t="s">
        <v>49</v>
      </c>
      <c r="I9465" t="s">
        <v>56</v>
      </c>
      <c r="J9465" s="1">
        <v>32.659999999999997</v>
      </c>
      <c r="K9465">
        <v>9.0876008345396002</v>
      </c>
      <c r="L9465">
        <v>49</v>
      </c>
      <c r="M9465">
        <v>4.0749078604018003E-2</v>
      </c>
      <c r="N9465" s="19">
        <v>3.8669412912517603E-2</v>
      </c>
      <c r="P9465" t="s">
        <v>42</v>
      </c>
    </row>
    <row r="9466" spans="1:16" x14ac:dyDescent="0.3">
      <c r="A9466" t="str">
        <f t="shared" si="149"/>
        <v>05: Drink PubsCentral/WalesTotalGinHendricksH: £4.20 - £4.40All stocking</v>
      </c>
      <c r="B9466" t="s">
        <v>1</v>
      </c>
      <c r="C9466" t="s">
        <v>110</v>
      </c>
      <c r="D9466" t="s">
        <v>46</v>
      </c>
      <c r="E9466" t="s">
        <v>12</v>
      </c>
      <c r="F9466" t="s">
        <v>47</v>
      </c>
      <c r="G9466" t="s">
        <v>63</v>
      </c>
      <c r="H9466" t="s">
        <v>49</v>
      </c>
      <c r="I9466" t="s">
        <v>60</v>
      </c>
      <c r="J9466" s="1">
        <v>30.97</v>
      </c>
      <c r="K9466">
        <v>8.6786315036315198</v>
      </c>
      <c r="L9466">
        <v>37</v>
      </c>
      <c r="M9466">
        <v>4.3560428196270998E-2</v>
      </c>
      <c r="N9466" s="19">
        <v>4.24167951497166E-2</v>
      </c>
      <c r="P9466" t="s">
        <v>42</v>
      </c>
    </row>
    <row r="9467" spans="1:16" x14ac:dyDescent="0.3">
      <c r="A9467" t="str">
        <f t="shared" si="149"/>
        <v>05: Drink PubsCentral/WalesTotalGinHendricksI: £4.40 - £4.60All stocking</v>
      </c>
      <c r="B9467" t="s">
        <v>1</v>
      </c>
      <c r="C9467" t="s">
        <v>110</v>
      </c>
      <c r="D9467" t="s">
        <v>46</v>
      </c>
      <c r="E9467" t="s">
        <v>12</v>
      </c>
      <c r="F9467" t="s">
        <v>47</v>
      </c>
      <c r="G9467" t="s">
        <v>63</v>
      </c>
      <c r="H9467" t="s">
        <v>49</v>
      </c>
      <c r="I9467" t="s">
        <v>64</v>
      </c>
      <c r="J9467" s="1">
        <v>41.11</v>
      </c>
      <c r="K9467">
        <v>11.642794824223399</v>
      </c>
      <c r="L9467">
        <v>35</v>
      </c>
      <c r="M9467" s="19">
        <v>5.1554158632720802E-2</v>
      </c>
      <c r="N9467" s="19">
        <v>4.9767716168817103E-2</v>
      </c>
      <c r="P9467" t="s">
        <v>42</v>
      </c>
    </row>
    <row r="9468" spans="1:16" x14ac:dyDescent="0.3">
      <c r="A9468" t="str">
        <f t="shared" ref="A9468:A9531" si="150">C9468&amp;D9468&amp;E9468&amp;F9468&amp;G9468&amp;I9468&amp;P9468</f>
        <v>05: Drink PubsCentral/WalesTotalGinSipsmithTotalAll stocking</v>
      </c>
      <c r="B9468" t="s">
        <v>1</v>
      </c>
      <c r="C9468" t="s">
        <v>110</v>
      </c>
      <c r="D9468" t="s">
        <v>46</v>
      </c>
      <c r="E9468" t="s">
        <v>12</v>
      </c>
      <c r="F9468" t="s">
        <v>47</v>
      </c>
      <c r="G9468" t="s">
        <v>66</v>
      </c>
      <c r="H9468" t="s">
        <v>49</v>
      </c>
      <c r="I9468" t="s">
        <v>12</v>
      </c>
      <c r="J9468" s="1">
        <v>16.989999999999998</v>
      </c>
      <c r="K9468">
        <v>4.5304842216606804</v>
      </c>
      <c r="L9468">
        <v>51</v>
      </c>
      <c r="M9468" s="19">
        <v>1.34756973546661E-2</v>
      </c>
      <c r="N9468" s="19">
        <v>1.25922557627059E-2</v>
      </c>
      <c r="P9468" t="s">
        <v>42</v>
      </c>
    </row>
    <row r="9469" spans="1:16" x14ac:dyDescent="0.3">
      <c r="A9469" t="str">
        <f t="shared" si="150"/>
        <v>05: Drink PubsCentral/WalesTotalGinTanquerayA: &lt;£3All stocking</v>
      </c>
      <c r="B9469" t="s">
        <v>1</v>
      </c>
      <c r="C9469" t="s">
        <v>110</v>
      </c>
      <c r="D9469" t="s">
        <v>46</v>
      </c>
      <c r="E9469" t="s">
        <v>12</v>
      </c>
      <c r="F9469" t="s">
        <v>47</v>
      </c>
      <c r="G9469" t="s">
        <v>67</v>
      </c>
      <c r="H9469" t="s">
        <v>49</v>
      </c>
      <c r="I9469" t="s">
        <v>58</v>
      </c>
      <c r="J9469" s="1">
        <v>17.32</v>
      </c>
      <c r="K9469">
        <v>5.4063256188256004</v>
      </c>
      <c r="L9469">
        <v>52</v>
      </c>
      <c r="M9469" s="19">
        <v>3.0225190978795401E-2</v>
      </c>
      <c r="N9469" s="19">
        <v>2.6130078199504098E-2</v>
      </c>
      <c r="P9469" t="s">
        <v>42</v>
      </c>
    </row>
    <row r="9470" spans="1:16" x14ac:dyDescent="0.3">
      <c r="A9470" t="str">
        <f t="shared" si="150"/>
        <v>05: Drink PubsCentral/WalesTotalGinTanquerayTotalAll stocking</v>
      </c>
      <c r="B9470" t="s">
        <v>1</v>
      </c>
      <c r="C9470" t="s">
        <v>110</v>
      </c>
      <c r="D9470" t="s">
        <v>46</v>
      </c>
      <c r="E9470" t="s">
        <v>12</v>
      </c>
      <c r="F9470" t="s">
        <v>47</v>
      </c>
      <c r="G9470" t="s">
        <v>67</v>
      </c>
      <c r="H9470" t="s">
        <v>49</v>
      </c>
      <c r="I9470" t="s">
        <v>12</v>
      </c>
      <c r="J9470" s="1">
        <v>30.2</v>
      </c>
      <c r="K9470">
        <v>8.9183112974913605</v>
      </c>
      <c r="L9470">
        <v>311</v>
      </c>
      <c r="M9470" s="19">
        <v>5.24640984810964E-2</v>
      </c>
      <c r="N9470" s="19">
        <v>4.7733920262870801E-2</v>
      </c>
      <c r="P9470" t="s">
        <v>42</v>
      </c>
    </row>
    <row r="9471" spans="1:16" x14ac:dyDescent="0.3">
      <c r="A9471" t="str">
        <f t="shared" si="150"/>
        <v>05: Drink PubsCentral/WalesTotalGinTanquerayB: £3 - £3.20All stocking</v>
      </c>
      <c r="B9471" t="s">
        <v>1</v>
      </c>
      <c r="C9471" t="s">
        <v>110</v>
      </c>
      <c r="D9471" t="s">
        <v>46</v>
      </c>
      <c r="E9471" t="s">
        <v>12</v>
      </c>
      <c r="F9471" t="s">
        <v>47</v>
      </c>
      <c r="G9471" t="s">
        <v>67</v>
      </c>
      <c r="H9471" t="s">
        <v>49</v>
      </c>
      <c r="I9471" t="s">
        <v>59</v>
      </c>
      <c r="J9471" s="1">
        <v>17.98</v>
      </c>
      <c r="K9471">
        <v>6.2843242075384795</v>
      </c>
      <c r="L9471">
        <v>42</v>
      </c>
      <c r="M9471" s="19">
        <v>3.2402050061729297E-2</v>
      </c>
      <c r="N9471" s="19">
        <v>3.1364392678868501E-2</v>
      </c>
      <c r="P9471" t="s">
        <v>42</v>
      </c>
    </row>
    <row r="9472" spans="1:16" x14ac:dyDescent="0.3">
      <c r="A9472" t="str">
        <f t="shared" si="150"/>
        <v>05: Drink PubsCentral/WalesTotalGinTanquerayC: £3.20 - £3.40All stocking</v>
      </c>
      <c r="B9472" t="s">
        <v>1</v>
      </c>
      <c r="C9472" t="s">
        <v>110</v>
      </c>
      <c r="D9472" t="s">
        <v>46</v>
      </c>
      <c r="E9472" t="s">
        <v>12</v>
      </c>
      <c r="F9472" t="s">
        <v>47</v>
      </c>
      <c r="G9472" t="s">
        <v>67</v>
      </c>
      <c r="H9472" t="s">
        <v>49</v>
      </c>
      <c r="I9472" t="s">
        <v>52</v>
      </c>
      <c r="J9472" s="1">
        <v>20.81</v>
      </c>
      <c r="K9472">
        <v>6.3715241729947607</v>
      </c>
      <c r="L9472">
        <v>51</v>
      </c>
      <c r="M9472">
        <v>4.0055019467569002E-2</v>
      </c>
      <c r="N9472">
        <v>3.7975756548275001E-2</v>
      </c>
      <c r="P9472" t="s">
        <v>42</v>
      </c>
    </row>
    <row r="9473" spans="1:16" x14ac:dyDescent="0.3">
      <c r="A9473" t="str">
        <f t="shared" si="150"/>
        <v>05: Drink PubsCentral/WalesTotalGinTanquerayD: £3.40 - £3.60All stocking</v>
      </c>
      <c r="B9473" t="s">
        <v>1</v>
      </c>
      <c r="C9473" t="s">
        <v>110</v>
      </c>
      <c r="D9473" t="s">
        <v>46</v>
      </c>
      <c r="E9473" t="s">
        <v>12</v>
      </c>
      <c r="F9473" t="s">
        <v>47</v>
      </c>
      <c r="G9473" t="s">
        <v>67</v>
      </c>
      <c r="H9473" t="s">
        <v>49</v>
      </c>
      <c r="I9473" t="s">
        <v>53</v>
      </c>
      <c r="J9473" s="1">
        <v>23.53</v>
      </c>
      <c r="K9473">
        <v>7.4152706234737602</v>
      </c>
      <c r="L9473">
        <v>64</v>
      </c>
      <c r="M9473" s="19">
        <v>4.3501252439450702E-2</v>
      </c>
      <c r="N9473" s="19">
        <v>4.1172637257209099E-2</v>
      </c>
      <c r="P9473" t="s">
        <v>42</v>
      </c>
    </row>
    <row r="9474" spans="1:16" x14ac:dyDescent="0.3">
      <c r="A9474" t="str">
        <f t="shared" si="150"/>
        <v>05: Drink PubsCentral/WalesTotalGinTanquerayE: £3.60 - £3.80All stocking</v>
      </c>
      <c r="B9474" t="s">
        <v>1</v>
      </c>
      <c r="C9474" t="s">
        <v>110</v>
      </c>
      <c r="D9474" t="s">
        <v>46</v>
      </c>
      <c r="E9474" t="s">
        <v>12</v>
      </c>
      <c r="F9474" t="s">
        <v>47</v>
      </c>
      <c r="G9474" t="s">
        <v>67</v>
      </c>
      <c r="H9474" t="s">
        <v>49</v>
      </c>
      <c r="I9474" t="s">
        <v>54</v>
      </c>
      <c r="J9474" s="1">
        <v>37.909999999999997</v>
      </c>
      <c r="K9474">
        <v>11.290469757515201</v>
      </c>
      <c r="L9474">
        <v>66</v>
      </c>
      <c r="M9474" s="19">
        <v>5.7896458119904397E-2</v>
      </c>
      <c r="N9474" s="19">
        <v>5.4164922561741297E-2</v>
      </c>
      <c r="P9474" t="s">
        <v>42</v>
      </c>
    </row>
    <row r="9475" spans="1:16" x14ac:dyDescent="0.3">
      <c r="A9475" t="str">
        <f t="shared" si="150"/>
        <v>05: Drink PubsCentral/WalesTotalGinTanquerayF: £3.80 - £4.00All stocking</v>
      </c>
      <c r="B9475" t="s">
        <v>1</v>
      </c>
      <c r="C9475" t="s">
        <v>110</v>
      </c>
      <c r="D9475" t="s">
        <v>46</v>
      </c>
      <c r="E9475" t="s">
        <v>12</v>
      </c>
      <c r="F9475" t="s">
        <v>47</v>
      </c>
      <c r="G9475" t="s">
        <v>67</v>
      </c>
      <c r="H9475" t="s">
        <v>49</v>
      </c>
      <c r="I9475" t="s">
        <v>55</v>
      </c>
      <c r="J9475" s="1">
        <v>59.73</v>
      </c>
      <c r="K9475">
        <v>16.946089968731481</v>
      </c>
      <c r="L9475">
        <v>53</v>
      </c>
      <c r="M9475" s="19">
        <v>7.8139602031623207E-2</v>
      </c>
      <c r="N9475" s="19">
        <v>7.3633223083909294E-2</v>
      </c>
      <c r="P9475" t="s">
        <v>42</v>
      </c>
    </row>
    <row r="9476" spans="1:16" x14ac:dyDescent="0.3">
      <c r="A9476" t="str">
        <f t="shared" si="150"/>
        <v>05: Drink PubsCentral/WalesTotalGinTanquerayG: £4.00 - £4.20All stocking</v>
      </c>
      <c r="B9476" t="s">
        <v>1</v>
      </c>
      <c r="C9476" t="s">
        <v>110</v>
      </c>
      <c r="D9476" t="s">
        <v>46</v>
      </c>
      <c r="E9476" t="s">
        <v>12</v>
      </c>
      <c r="F9476" t="s">
        <v>47</v>
      </c>
      <c r="G9476" t="s">
        <v>67</v>
      </c>
      <c r="H9476" t="s">
        <v>49</v>
      </c>
      <c r="I9476" t="s">
        <v>56</v>
      </c>
      <c r="J9476" s="1">
        <v>67.59</v>
      </c>
      <c r="K9476">
        <v>18.52704191641692</v>
      </c>
      <c r="L9476">
        <v>40</v>
      </c>
      <c r="M9476">
        <v>0.103191602048457</v>
      </c>
      <c r="N9476">
        <v>0.100525023538289</v>
      </c>
      <c r="P9476" t="s">
        <v>42</v>
      </c>
    </row>
    <row r="9477" spans="1:16" x14ac:dyDescent="0.3">
      <c r="A9477" t="str">
        <f t="shared" si="150"/>
        <v>05: Drink PubsCentral/WalesTotalGinTanquerayH: £4.20 - £4.40All stocking</v>
      </c>
      <c r="B9477" t="s">
        <v>1</v>
      </c>
      <c r="C9477" t="s">
        <v>110</v>
      </c>
      <c r="D9477" t="s">
        <v>46</v>
      </c>
      <c r="E9477" t="s">
        <v>12</v>
      </c>
      <c r="F9477" t="s">
        <v>47</v>
      </c>
      <c r="G9477" t="s">
        <v>67</v>
      </c>
      <c r="H9477" t="s">
        <v>49</v>
      </c>
      <c r="I9477" t="s">
        <v>60</v>
      </c>
      <c r="J9477" s="1">
        <v>80.099999999999994</v>
      </c>
      <c r="K9477">
        <v>22.06149184149184</v>
      </c>
      <c r="L9477">
        <v>35</v>
      </c>
      <c r="M9477" s="19">
        <v>9.2264998491058597E-2</v>
      </c>
      <c r="N9477" s="19">
        <v>8.6133726754457907E-2</v>
      </c>
      <c r="P9477" t="s">
        <v>42</v>
      </c>
    </row>
    <row r="9478" spans="1:16" x14ac:dyDescent="0.3">
      <c r="A9478" t="str">
        <f t="shared" si="150"/>
        <v>05: Drink PubsCentral/WalesTotalGinTanqueray 10TotalAll stocking</v>
      </c>
      <c r="B9478" t="s">
        <v>1</v>
      </c>
      <c r="C9478" t="s">
        <v>110</v>
      </c>
      <c r="D9478" t="s">
        <v>46</v>
      </c>
      <c r="E9478" t="s">
        <v>12</v>
      </c>
      <c r="F9478" t="s">
        <v>47</v>
      </c>
      <c r="G9478" t="s">
        <v>68</v>
      </c>
      <c r="H9478" t="s">
        <v>49</v>
      </c>
      <c r="I9478" t="s">
        <v>12</v>
      </c>
      <c r="J9478" s="1">
        <v>20.07</v>
      </c>
      <c r="K9478">
        <v>4.9207194128622804</v>
      </c>
      <c r="L9478">
        <v>105</v>
      </c>
      <c r="M9478" s="19">
        <v>1.7356615116391499E-2</v>
      </c>
      <c r="N9478" s="19">
        <v>1.42557746868821E-2</v>
      </c>
      <c r="P9478" t="s">
        <v>42</v>
      </c>
    </row>
    <row r="9479" spans="1:16" x14ac:dyDescent="0.3">
      <c r="A9479" t="str">
        <f t="shared" si="150"/>
        <v>05: Drink PubsCentral/WalesTotalGinTanqueray Flor De SevillaA: &lt;£3All stocking</v>
      </c>
      <c r="B9479" t="s">
        <v>1</v>
      </c>
      <c r="C9479" t="s">
        <v>110</v>
      </c>
      <c r="D9479" t="s">
        <v>46</v>
      </c>
      <c r="E9479" t="s">
        <v>12</v>
      </c>
      <c r="F9479" t="s">
        <v>47</v>
      </c>
      <c r="G9479" t="s">
        <v>69</v>
      </c>
      <c r="H9479" t="s">
        <v>49</v>
      </c>
      <c r="I9479" t="s">
        <v>58</v>
      </c>
      <c r="J9479" s="1">
        <v>10.94</v>
      </c>
      <c r="K9479">
        <v>3.4334535834535842</v>
      </c>
      <c r="L9479">
        <v>33</v>
      </c>
      <c r="M9479" s="19">
        <v>1.6166537598831798E-2</v>
      </c>
      <c r="N9479" s="19">
        <v>1.34055789684929E-2</v>
      </c>
      <c r="P9479" t="s">
        <v>42</v>
      </c>
    </row>
    <row r="9480" spans="1:16" x14ac:dyDescent="0.3">
      <c r="A9480" t="str">
        <f t="shared" si="150"/>
        <v>05: Drink PubsCentral/WalesTotalGinTanqueray Flor De SevillaTotalAll stocking</v>
      </c>
      <c r="B9480" t="s">
        <v>1</v>
      </c>
      <c r="C9480" t="s">
        <v>110</v>
      </c>
      <c r="D9480" t="s">
        <v>46</v>
      </c>
      <c r="E9480" t="s">
        <v>12</v>
      </c>
      <c r="F9480" t="s">
        <v>47</v>
      </c>
      <c r="G9480" t="s">
        <v>69</v>
      </c>
      <c r="H9480" t="s">
        <v>49</v>
      </c>
      <c r="I9480" t="s">
        <v>12</v>
      </c>
      <c r="J9480" s="1">
        <v>19.28</v>
      </c>
      <c r="K9480">
        <v>5.3695174641477603</v>
      </c>
      <c r="L9480">
        <v>284</v>
      </c>
      <c r="M9480" s="19">
        <v>2.8557531934576899E-2</v>
      </c>
      <c r="N9480" s="19">
        <v>2.4279190933394899E-2</v>
      </c>
      <c r="P9480" t="s">
        <v>42</v>
      </c>
    </row>
    <row r="9481" spans="1:16" x14ac:dyDescent="0.3">
      <c r="A9481" t="str">
        <f t="shared" si="150"/>
        <v>05: Drink PubsCentral/WalesTotalGinTanqueray Flor De SevillaC: £3.20 - £3.40All stocking</v>
      </c>
      <c r="B9481" t="s">
        <v>1</v>
      </c>
      <c r="C9481" t="s">
        <v>110</v>
      </c>
      <c r="D9481" t="s">
        <v>46</v>
      </c>
      <c r="E9481" t="s">
        <v>12</v>
      </c>
      <c r="F9481" t="s">
        <v>47</v>
      </c>
      <c r="G9481" t="s">
        <v>69</v>
      </c>
      <c r="H9481" t="s">
        <v>49</v>
      </c>
      <c r="I9481" t="s">
        <v>52</v>
      </c>
      <c r="J9481" s="1">
        <v>15.25</v>
      </c>
      <c r="K9481">
        <v>4.5820980870980801</v>
      </c>
      <c r="L9481">
        <v>30</v>
      </c>
      <c r="M9481" s="19">
        <v>2.2480488959832099E-2</v>
      </c>
      <c r="N9481" s="19">
        <v>1.94090382387022E-2</v>
      </c>
      <c r="P9481" t="s">
        <v>42</v>
      </c>
    </row>
    <row r="9482" spans="1:16" x14ac:dyDescent="0.3">
      <c r="A9482" t="str">
        <f t="shared" si="150"/>
        <v>05: Drink PubsCentral/WalesTotalGinTanqueray Flor De SevillaD: £3.40 - £3.60All stocking</v>
      </c>
      <c r="B9482" t="s">
        <v>1</v>
      </c>
      <c r="C9482" t="s">
        <v>110</v>
      </c>
      <c r="D9482" t="s">
        <v>46</v>
      </c>
      <c r="E9482" t="s">
        <v>12</v>
      </c>
      <c r="F9482" t="s">
        <v>47</v>
      </c>
      <c r="G9482" t="s">
        <v>69</v>
      </c>
      <c r="H9482" t="s">
        <v>49</v>
      </c>
      <c r="I9482" t="s">
        <v>53</v>
      </c>
      <c r="J9482" s="1">
        <v>16.7</v>
      </c>
      <c r="K9482">
        <v>5.1660729341580396</v>
      </c>
      <c r="L9482">
        <v>47</v>
      </c>
      <c r="M9482" s="19">
        <v>2.6264529632917401E-2</v>
      </c>
      <c r="N9482" s="19">
        <v>2.19353414984001E-2</v>
      </c>
      <c r="P9482" t="s">
        <v>42</v>
      </c>
    </row>
    <row r="9483" spans="1:16" x14ac:dyDescent="0.3">
      <c r="A9483" t="str">
        <f t="shared" si="150"/>
        <v>05: Drink PubsCentral/WalesTotalGinTanqueray Flor De SevillaE: £3.60 - £3.80All stocking</v>
      </c>
      <c r="B9483" t="s">
        <v>1</v>
      </c>
      <c r="C9483" t="s">
        <v>110</v>
      </c>
      <c r="D9483" t="s">
        <v>46</v>
      </c>
      <c r="E9483" t="s">
        <v>12</v>
      </c>
      <c r="F9483" t="s">
        <v>47</v>
      </c>
      <c r="G9483" t="s">
        <v>69</v>
      </c>
      <c r="H9483" t="s">
        <v>49</v>
      </c>
      <c r="I9483" t="s">
        <v>54</v>
      </c>
      <c r="J9483" s="1">
        <v>18.46</v>
      </c>
      <c r="K9483">
        <v>5.2338170544052796</v>
      </c>
      <c r="L9483">
        <v>51</v>
      </c>
      <c r="M9483" s="19">
        <v>3.17009421025796E-2</v>
      </c>
      <c r="N9483" s="19">
        <v>2.76743784606805E-2</v>
      </c>
      <c r="P9483" t="s">
        <v>42</v>
      </c>
    </row>
    <row r="9484" spans="1:16" x14ac:dyDescent="0.3">
      <c r="A9484" t="str">
        <f t="shared" si="150"/>
        <v>05: Drink PubsCentral/WalesTotalGinTanqueray Flor De SevillaF: £3.80 - £4.00All stocking</v>
      </c>
      <c r="B9484" t="s">
        <v>1</v>
      </c>
      <c r="C9484" t="s">
        <v>110</v>
      </c>
      <c r="D9484" t="s">
        <v>46</v>
      </c>
      <c r="E9484" t="s">
        <v>12</v>
      </c>
      <c r="F9484" t="s">
        <v>47</v>
      </c>
      <c r="G9484" t="s">
        <v>69</v>
      </c>
      <c r="H9484" t="s">
        <v>49</v>
      </c>
      <c r="I9484" t="s">
        <v>55</v>
      </c>
      <c r="J9484" s="1">
        <v>22.42</v>
      </c>
      <c r="K9484">
        <v>6.1773594762725201</v>
      </c>
      <c r="L9484">
        <v>46</v>
      </c>
      <c r="M9484" s="19">
        <v>3.0514286039408599E-2</v>
      </c>
      <c r="N9484">
        <v>2.6965946356616002E-2</v>
      </c>
      <c r="P9484" t="s">
        <v>42</v>
      </c>
    </row>
    <row r="9485" spans="1:16" x14ac:dyDescent="0.3">
      <c r="A9485" t="str">
        <f t="shared" si="150"/>
        <v>05: Drink PubsCentral/WalesTotalGinTanqueray Flor De SevillaG: £4.00 - £4.20All stocking</v>
      </c>
      <c r="B9485" t="s">
        <v>1</v>
      </c>
      <c r="C9485" t="s">
        <v>110</v>
      </c>
      <c r="D9485" t="s">
        <v>46</v>
      </c>
      <c r="E9485" t="s">
        <v>12</v>
      </c>
      <c r="F9485" t="s">
        <v>47</v>
      </c>
      <c r="G9485" t="s">
        <v>69</v>
      </c>
      <c r="H9485" t="s">
        <v>49</v>
      </c>
      <c r="I9485" t="s">
        <v>56</v>
      </c>
      <c r="J9485" s="1">
        <v>21.54</v>
      </c>
      <c r="K9485">
        <v>6.1101253244110403</v>
      </c>
      <c r="L9485">
        <v>42</v>
      </c>
      <c r="M9485">
        <v>2.9076831671576001E-2</v>
      </c>
      <c r="N9485">
        <v>2.6454506760959999E-2</v>
      </c>
      <c r="P9485" t="s">
        <v>42</v>
      </c>
    </row>
    <row r="9486" spans="1:16" x14ac:dyDescent="0.3">
      <c r="A9486" t="str">
        <f t="shared" si="150"/>
        <v>05: Drink PubsCentral/WalesTotalGinTanqueray Flor De SevillaH: £4.20 - £4.40All stocking</v>
      </c>
      <c r="B9486" t="s">
        <v>1</v>
      </c>
      <c r="C9486" t="s">
        <v>110</v>
      </c>
      <c r="D9486" t="s">
        <v>46</v>
      </c>
      <c r="E9486" t="s">
        <v>12</v>
      </c>
      <c r="F9486" t="s">
        <v>47</v>
      </c>
      <c r="G9486" t="s">
        <v>69</v>
      </c>
      <c r="H9486" t="s">
        <v>49</v>
      </c>
      <c r="I9486" t="s">
        <v>60</v>
      </c>
      <c r="J9486" s="1">
        <v>26.65</v>
      </c>
      <c r="K9486">
        <v>6.8621871955205203</v>
      </c>
      <c r="L9486">
        <v>45</v>
      </c>
      <c r="M9486" s="19">
        <v>3.2174238008176599E-2</v>
      </c>
      <c r="N9486" s="19">
        <v>2.7268943626337801E-2</v>
      </c>
      <c r="P9486" t="s">
        <v>42</v>
      </c>
    </row>
    <row r="9487" spans="1:16" x14ac:dyDescent="0.3">
      <c r="A9487" t="str">
        <f t="shared" si="150"/>
        <v>05: Drink PubsCentral/WalesTotalGinTanqueray Flor De SevillaI: £4.40 - £4.60All stocking</v>
      </c>
      <c r="B9487" t="s">
        <v>1</v>
      </c>
      <c r="C9487" t="s">
        <v>110</v>
      </c>
      <c r="D9487" t="s">
        <v>46</v>
      </c>
      <c r="E9487" t="s">
        <v>12</v>
      </c>
      <c r="F9487" t="s">
        <v>47</v>
      </c>
      <c r="G9487" t="s">
        <v>69</v>
      </c>
      <c r="H9487" t="s">
        <v>49</v>
      </c>
      <c r="I9487" t="s">
        <v>64</v>
      </c>
      <c r="J9487" s="1">
        <v>27.59</v>
      </c>
      <c r="K9487">
        <v>6.9990153720922796</v>
      </c>
      <c r="L9487">
        <v>39</v>
      </c>
      <c r="M9487" s="19">
        <v>2.85252131561676E-2</v>
      </c>
      <c r="N9487">
        <v>2.4565815456801001E-2</v>
      </c>
      <c r="P9487" t="s">
        <v>42</v>
      </c>
    </row>
    <row r="9488" spans="1:16" x14ac:dyDescent="0.3">
      <c r="A9488" t="str">
        <f t="shared" si="150"/>
        <v>05: Drink PubsCentral/WalesTotalGinTanqueray Flor De SevillaJ: £4.60 - £4.80All stocking</v>
      </c>
      <c r="B9488" t="s">
        <v>1</v>
      </c>
      <c r="C9488" t="s">
        <v>110</v>
      </c>
      <c r="D9488" t="s">
        <v>46</v>
      </c>
      <c r="E9488" t="s">
        <v>12</v>
      </c>
      <c r="F9488" t="s">
        <v>47</v>
      </c>
      <c r="G9488" t="s">
        <v>69</v>
      </c>
      <c r="H9488" t="s">
        <v>49</v>
      </c>
      <c r="I9488" t="s">
        <v>65</v>
      </c>
      <c r="J9488" s="1">
        <v>27.63</v>
      </c>
      <c r="K9488">
        <v>6.9917397706460394</v>
      </c>
      <c r="L9488">
        <v>32</v>
      </c>
      <c r="M9488">
        <v>3.5167405012597998E-2</v>
      </c>
      <c r="N9488" s="19">
        <v>3.0724690601322401E-2</v>
      </c>
      <c r="P9488" t="s">
        <v>42</v>
      </c>
    </row>
    <row r="9489" spans="1:16" x14ac:dyDescent="0.3">
      <c r="A9489" t="str">
        <f t="shared" si="150"/>
        <v>05: Drink PubsCentral/WalesTotalGinWhitley Neill Rhubarb And GingerA: &lt;£3All stocking</v>
      </c>
      <c r="B9489" t="s">
        <v>1</v>
      </c>
      <c r="C9489" t="s">
        <v>110</v>
      </c>
      <c r="D9489" t="s">
        <v>46</v>
      </c>
      <c r="E9489" t="s">
        <v>12</v>
      </c>
      <c r="F9489" t="s">
        <v>47</v>
      </c>
      <c r="G9489" t="s">
        <v>70</v>
      </c>
      <c r="H9489" t="s">
        <v>49</v>
      </c>
      <c r="I9489" t="s">
        <v>58</v>
      </c>
      <c r="J9489" s="1">
        <v>25.75</v>
      </c>
      <c r="K9489">
        <v>8.4359659871378803</v>
      </c>
      <c r="L9489">
        <v>64</v>
      </c>
      <c r="M9489" s="19">
        <v>9.0314132637070596E-2</v>
      </c>
      <c r="N9489" s="19">
        <v>7.7432112807124101E-2</v>
      </c>
      <c r="P9489" t="s">
        <v>42</v>
      </c>
    </row>
    <row r="9490" spans="1:16" x14ac:dyDescent="0.3">
      <c r="A9490" t="str">
        <f t="shared" si="150"/>
        <v>05: Drink PubsCentral/WalesTotalGinWhitley Neill Rhubarb And GingerTotalAll stocking</v>
      </c>
      <c r="B9490" t="s">
        <v>1</v>
      </c>
      <c r="C9490" t="s">
        <v>110</v>
      </c>
      <c r="D9490" t="s">
        <v>46</v>
      </c>
      <c r="E9490" t="s">
        <v>12</v>
      </c>
      <c r="F9490" t="s">
        <v>47</v>
      </c>
      <c r="G9490" t="s">
        <v>70</v>
      </c>
      <c r="H9490" t="s">
        <v>49</v>
      </c>
      <c r="I9490" t="s">
        <v>12</v>
      </c>
      <c r="J9490" s="1">
        <v>30.56</v>
      </c>
      <c r="K9490">
        <v>8.9130422513993999</v>
      </c>
      <c r="L9490">
        <v>350</v>
      </c>
      <c r="M9490">
        <v>8.3031629988384995E-2</v>
      </c>
      <c r="N9490" s="19">
        <v>7.3271801197764205E-2</v>
      </c>
      <c r="P9490" t="s">
        <v>42</v>
      </c>
    </row>
    <row r="9491" spans="1:16" x14ac:dyDescent="0.3">
      <c r="A9491" t="str">
        <f t="shared" si="150"/>
        <v>05: Drink PubsCentral/WalesTotalGinWhitley Neill Rhubarb And GingerB: £3 - £3.20All stocking</v>
      </c>
      <c r="B9491" t="s">
        <v>1</v>
      </c>
      <c r="C9491" t="s">
        <v>110</v>
      </c>
      <c r="D9491" t="s">
        <v>46</v>
      </c>
      <c r="E9491" t="s">
        <v>12</v>
      </c>
      <c r="F9491" t="s">
        <v>47</v>
      </c>
      <c r="G9491" t="s">
        <v>70</v>
      </c>
      <c r="H9491" t="s">
        <v>49</v>
      </c>
      <c r="I9491" t="s">
        <v>59</v>
      </c>
      <c r="J9491" s="1">
        <v>28.63</v>
      </c>
      <c r="K9491">
        <v>9.1026487653760402</v>
      </c>
      <c r="L9491">
        <v>55</v>
      </c>
      <c r="M9491">
        <v>0.104664108879453</v>
      </c>
      <c r="N9491" s="19">
        <v>9.3779061230483102E-2</v>
      </c>
      <c r="P9491" t="s">
        <v>42</v>
      </c>
    </row>
    <row r="9492" spans="1:16" x14ac:dyDescent="0.3">
      <c r="A9492" t="str">
        <f t="shared" si="150"/>
        <v>05: Drink PubsCentral/WalesTotalGinWhitley Neill Rhubarb And GingerC: £3.20 - £3.40All stocking</v>
      </c>
      <c r="B9492" t="s">
        <v>1</v>
      </c>
      <c r="C9492" t="s">
        <v>110</v>
      </c>
      <c r="D9492" t="s">
        <v>46</v>
      </c>
      <c r="E9492" t="s">
        <v>12</v>
      </c>
      <c r="F9492" t="s">
        <v>47</v>
      </c>
      <c r="G9492" t="s">
        <v>70</v>
      </c>
      <c r="H9492" t="s">
        <v>49</v>
      </c>
      <c r="I9492" t="s">
        <v>52</v>
      </c>
      <c r="J9492" s="1">
        <v>30.73</v>
      </c>
      <c r="K9492">
        <v>9.20939211860264</v>
      </c>
      <c r="L9492">
        <v>57</v>
      </c>
      <c r="M9492" s="19">
        <v>8.1925205554427505E-2</v>
      </c>
      <c r="N9492">
        <v>7.3074233239508998E-2</v>
      </c>
      <c r="P9492" t="s">
        <v>42</v>
      </c>
    </row>
    <row r="9493" spans="1:16" x14ac:dyDescent="0.3">
      <c r="A9493" t="str">
        <f t="shared" si="150"/>
        <v>05: Drink PubsCentral/WalesTotalGinWhitley Neill Rhubarb And GingerD: £3.40 - £3.60All stocking</v>
      </c>
      <c r="B9493" t="s">
        <v>1</v>
      </c>
      <c r="C9493" t="s">
        <v>110</v>
      </c>
      <c r="D9493" t="s">
        <v>46</v>
      </c>
      <c r="E9493" t="s">
        <v>12</v>
      </c>
      <c r="F9493" t="s">
        <v>47</v>
      </c>
      <c r="G9493" t="s">
        <v>70</v>
      </c>
      <c r="H9493" t="s">
        <v>49</v>
      </c>
      <c r="I9493" t="s">
        <v>53</v>
      </c>
      <c r="J9493" s="1">
        <v>32.659999999999997</v>
      </c>
      <c r="K9493">
        <v>9.7735487996851607</v>
      </c>
      <c r="L9493">
        <v>66</v>
      </c>
      <c r="M9493" s="19">
        <v>8.4098456357688395E-2</v>
      </c>
      <c r="N9493" s="19">
        <v>7.7296395531065196E-2</v>
      </c>
      <c r="P9493" t="s">
        <v>42</v>
      </c>
    </row>
    <row r="9494" spans="1:16" x14ac:dyDescent="0.3">
      <c r="A9494" t="str">
        <f t="shared" si="150"/>
        <v>05: Drink PubsCentral/WalesTotalGinWhitley Neill Rhubarb And GingerE: £3.60 - £3.80All stocking</v>
      </c>
      <c r="B9494" t="s">
        <v>1</v>
      </c>
      <c r="C9494" t="s">
        <v>110</v>
      </c>
      <c r="D9494" t="s">
        <v>46</v>
      </c>
      <c r="E9494" t="s">
        <v>12</v>
      </c>
      <c r="F9494" t="s">
        <v>47</v>
      </c>
      <c r="G9494" t="s">
        <v>70</v>
      </c>
      <c r="H9494" t="s">
        <v>49</v>
      </c>
      <c r="I9494" t="s">
        <v>54</v>
      </c>
      <c r="J9494" s="1">
        <v>33.03</v>
      </c>
      <c r="K9494">
        <v>9.5921962597287198</v>
      </c>
      <c r="L9494">
        <v>77</v>
      </c>
      <c r="M9494" s="19">
        <v>8.4778434420912804E-2</v>
      </c>
      <c r="N9494">
        <v>7.8092874545998003E-2</v>
      </c>
      <c r="P9494" t="s">
        <v>42</v>
      </c>
    </row>
    <row r="9495" spans="1:16" x14ac:dyDescent="0.3">
      <c r="A9495" t="str">
        <f t="shared" si="150"/>
        <v>05: Drink PubsCentral/WalesTotalGinWhitley Neill Rhubarb And GingerF: £3.80 - £4.00All stocking</v>
      </c>
      <c r="B9495" t="s">
        <v>1</v>
      </c>
      <c r="C9495" t="s">
        <v>110</v>
      </c>
      <c r="D9495" t="s">
        <v>46</v>
      </c>
      <c r="E9495" t="s">
        <v>12</v>
      </c>
      <c r="F9495" t="s">
        <v>47</v>
      </c>
      <c r="G9495" t="s">
        <v>70</v>
      </c>
      <c r="H9495" t="s">
        <v>49</v>
      </c>
      <c r="I9495" t="s">
        <v>55</v>
      </c>
      <c r="J9495" s="1">
        <v>30.02</v>
      </c>
      <c r="K9495">
        <v>8.204039184721001</v>
      </c>
      <c r="L9495">
        <v>66</v>
      </c>
      <c r="M9495" s="19">
        <v>8.0965893019457696E-2</v>
      </c>
      <c r="N9495" s="19">
        <v>6.67887536356781E-2</v>
      </c>
      <c r="P9495" t="s">
        <v>42</v>
      </c>
    </row>
    <row r="9496" spans="1:16" x14ac:dyDescent="0.3">
      <c r="A9496" t="str">
        <f t="shared" si="150"/>
        <v>05: Drink PubsCentral/WalesTotalGinWhitley Neill Rhubarb And GingerG: £4.00 - £4.20All stocking</v>
      </c>
      <c r="B9496" t="s">
        <v>1</v>
      </c>
      <c r="C9496" t="s">
        <v>110</v>
      </c>
      <c r="D9496" t="s">
        <v>46</v>
      </c>
      <c r="E9496" t="s">
        <v>12</v>
      </c>
      <c r="F9496" t="s">
        <v>47</v>
      </c>
      <c r="G9496" t="s">
        <v>70</v>
      </c>
      <c r="H9496" t="s">
        <v>49</v>
      </c>
      <c r="I9496" t="s">
        <v>56</v>
      </c>
      <c r="J9496" s="1">
        <v>41.86</v>
      </c>
      <c r="K9496">
        <v>11.292724666637721</v>
      </c>
      <c r="L9496">
        <v>46</v>
      </c>
      <c r="M9496" s="19">
        <v>7.84943226418095E-2</v>
      </c>
      <c r="N9496" s="19">
        <v>6.8310483149353299E-2</v>
      </c>
      <c r="P9496" t="s">
        <v>42</v>
      </c>
    </row>
    <row r="9497" spans="1:16" x14ac:dyDescent="0.3">
      <c r="A9497" t="str">
        <f t="shared" si="150"/>
        <v>05: Drink PubsCentral/WalesTotalGinWhitley Neill Rhubarb And GingerH: £4.20 - £4.40All stocking</v>
      </c>
      <c r="B9497" t="s">
        <v>1</v>
      </c>
      <c r="C9497" t="s">
        <v>110</v>
      </c>
      <c r="D9497" t="s">
        <v>46</v>
      </c>
      <c r="E9497" t="s">
        <v>12</v>
      </c>
      <c r="F9497" t="s">
        <v>47</v>
      </c>
      <c r="G9497" t="s">
        <v>70</v>
      </c>
      <c r="H9497" t="s">
        <v>49</v>
      </c>
      <c r="I9497" t="s">
        <v>60</v>
      </c>
      <c r="J9497" s="1">
        <v>42.48</v>
      </c>
      <c r="K9497">
        <v>11.186950259043281</v>
      </c>
      <c r="L9497">
        <v>43</v>
      </c>
      <c r="M9497" s="19">
        <v>7.2983956425871702E-2</v>
      </c>
      <c r="N9497" s="19">
        <v>6.5484431214810193E-2</v>
      </c>
      <c r="P9497" t="s">
        <v>42</v>
      </c>
    </row>
    <row r="9498" spans="1:16" x14ac:dyDescent="0.3">
      <c r="A9498" t="str">
        <f t="shared" si="150"/>
        <v>05: Drink PubsCentral/WalesTotalGinWhitley Neill Rhubarb And GingerI: £4.40 - £4.60All stocking</v>
      </c>
      <c r="B9498" t="s">
        <v>1</v>
      </c>
      <c r="C9498" t="s">
        <v>110</v>
      </c>
      <c r="D9498" t="s">
        <v>46</v>
      </c>
      <c r="E9498" t="s">
        <v>12</v>
      </c>
      <c r="F9498" t="s">
        <v>47</v>
      </c>
      <c r="G9498" t="s">
        <v>70</v>
      </c>
      <c r="H9498" t="s">
        <v>49</v>
      </c>
      <c r="I9498" t="s">
        <v>64</v>
      </c>
      <c r="J9498" s="1">
        <v>43.14</v>
      </c>
      <c r="K9498">
        <v>11.099774184149201</v>
      </c>
      <c r="L9498">
        <v>32</v>
      </c>
      <c r="M9498" s="19">
        <v>7.4830396035628494E-2</v>
      </c>
      <c r="N9498">
        <v>6.6076232506121005E-2</v>
      </c>
      <c r="P9498" t="s">
        <v>42</v>
      </c>
    </row>
    <row r="9499" spans="1:16" x14ac:dyDescent="0.3">
      <c r="A9499" t="str">
        <f t="shared" si="150"/>
        <v>05: Drink PubsCentral/WalesTotalNon Flavoured VodkaAbsolut BlueA: &lt;£3All stocking</v>
      </c>
      <c r="B9499" t="s">
        <v>1</v>
      </c>
      <c r="C9499" t="s">
        <v>110</v>
      </c>
      <c r="D9499" t="s">
        <v>46</v>
      </c>
      <c r="E9499" t="s">
        <v>12</v>
      </c>
      <c r="F9499" t="s">
        <v>71</v>
      </c>
      <c r="G9499" t="s">
        <v>72</v>
      </c>
      <c r="H9499" t="s">
        <v>49</v>
      </c>
      <c r="I9499" t="s">
        <v>58</v>
      </c>
      <c r="J9499" s="1">
        <v>68.88</v>
      </c>
      <c r="K9499">
        <v>21.507477209400282</v>
      </c>
      <c r="L9499">
        <v>78</v>
      </c>
      <c r="M9499">
        <v>0.13048740027401501</v>
      </c>
      <c r="N9499">
        <v>0.107537142166928</v>
      </c>
      <c r="P9499" t="s">
        <v>42</v>
      </c>
    </row>
    <row r="9500" spans="1:16" x14ac:dyDescent="0.3">
      <c r="A9500" t="str">
        <f t="shared" si="150"/>
        <v>05: Drink PubsCentral/WalesTotalNon Flavoured VodkaAbsolut BlueTotalAll stocking</v>
      </c>
      <c r="B9500" t="s">
        <v>1</v>
      </c>
      <c r="C9500" t="s">
        <v>110</v>
      </c>
      <c r="D9500" t="s">
        <v>46</v>
      </c>
      <c r="E9500" t="s">
        <v>12</v>
      </c>
      <c r="F9500" t="s">
        <v>71</v>
      </c>
      <c r="G9500" t="s">
        <v>72</v>
      </c>
      <c r="H9500" t="s">
        <v>49</v>
      </c>
      <c r="I9500" t="s">
        <v>12</v>
      </c>
      <c r="J9500" s="1">
        <v>90.65</v>
      </c>
      <c r="K9500">
        <v>27.536514031603318</v>
      </c>
      <c r="L9500">
        <v>224</v>
      </c>
      <c r="M9500">
        <v>0.13805575552848101</v>
      </c>
      <c r="N9500">
        <v>0.11916737132252</v>
      </c>
      <c r="P9500" t="s">
        <v>42</v>
      </c>
    </row>
    <row r="9501" spans="1:16" x14ac:dyDescent="0.3">
      <c r="A9501" t="str">
        <f t="shared" si="150"/>
        <v>05: Drink PubsCentral/WalesTotalNon Flavoured VodkaAbsolut BlueB: £3 - £3.20All stocking</v>
      </c>
      <c r="B9501" t="s">
        <v>1</v>
      </c>
      <c r="C9501" t="s">
        <v>110</v>
      </c>
      <c r="D9501" t="s">
        <v>46</v>
      </c>
      <c r="E9501" t="s">
        <v>12</v>
      </c>
      <c r="F9501" t="s">
        <v>71</v>
      </c>
      <c r="G9501" t="s">
        <v>72</v>
      </c>
      <c r="H9501" t="s">
        <v>49</v>
      </c>
      <c r="I9501" t="s">
        <v>59</v>
      </c>
      <c r="J9501" s="1">
        <v>121.99</v>
      </c>
      <c r="K9501">
        <v>39.299773097273075</v>
      </c>
      <c r="L9501">
        <v>30</v>
      </c>
      <c r="M9501">
        <v>0.18485793093581501</v>
      </c>
      <c r="N9501">
        <v>0.16116784648285201</v>
      </c>
      <c r="P9501" t="s">
        <v>42</v>
      </c>
    </row>
    <row r="9502" spans="1:16" x14ac:dyDescent="0.3">
      <c r="A9502" t="str">
        <f t="shared" si="150"/>
        <v>05: Drink PubsCentral/WalesTotalNon Flavoured VodkaAbsolut BlueC: £3.20 - £3.40All stocking</v>
      </c>
      <c r="B9502" t="s">
        <v>1</v>
      </c>
      <c r="C9502" t="s">
        <v>110</v>
      </c>
      <c r="D9502" t="s">
        <v>46</v>
      </c>
      <c r="E9502" t="s">
        <v>12</v>
      </c>
      <c r="F9502" t="s">
        <v>71</v>
      </c>
      <c r="G9502" t="s">
        <v>72</v>
      </c>
      <c r="H9502" t="s">
        <v>49</v>
      </c>
      <c r="I9502" t="s">
        <v>52</v>
      </c>
      <c r="J9502" s="1">
        <v>60.38</v>
      </c>
      <c r="K9502">
        <v>19.458329415682361</v>
      </c>
      <c r="L9502">
        <v>34</v>
      </c>
      <c r="M9502">
        <v>0.104403501049042</v>
      </c>
      <c r="N9502" s="19">
        <v>9.1856375647545299E-2</v>
      </c>
      <c r="P9502" t="s">
        <v>42</v>
      </c>
    </row>
    <row r="9503" spans="1:16" x14ac:dyDescent="0.3">
      <c r="A9503" t="str">
        <f t="shared" si="150"/>
        <v>05: Drink PubsCentral/WalesTotalNon Flavoured VodkaAbsolut BlueD: £3.40 - £3.60All stocking</v>
      </c>
      <c r="B9503" t="s">
        <v>1</v>
      </c>
      <c r="C9503" t="s">
        <v>110</v>
      </c>
      <c r="D9503" t="s">
        <v>46</v>
      </c>
      <c r="E9503" t="s">
        <v>12</v>
      </c>
      <c r="F9503" t="s">
        <v>71</v>
      </c>
      <c r="G9503" t="s">
        <v>72</v>
      </c>
      <c r="H9503" t="s">
        <v>49</v>
      </c>
      <c r="I9503" t="s">
        <v>53</v>
      </c>
      <c r="J9503" s="1">
        <v>110.02</v>
      </c>
      <c r="K9503">
        <v>34.78654524487856</v>
      </c>
      <c r="L9503">
        <v>45</v>
      </c>
      <c r="M9503">
        <v>0.215734536322924</v>
      </c>
      <c r="N9503">
        <v>0.19909798026014799</v>
      </c>
      <c r="P9503" t="s">
        <v>42</v>
      </c>
    </row>
    <row r="9504" spans="1:16" x14ac:dyDescent="0.3">
      <c r="A9504" t="str">
        <f t="shared" si="150"/>
        <v>05: Drink PubsCentral/WalesTotalNon Flavoured VodkaAbsolut BlueE: £3.60 - £3.80All stocking</v>
      </c>
      <c r="B9504" t="s">
        <v>1</v>
      </c>
      <c r="C9504" t="s">
        <v>110</v>
      </c>
      <c r="D9504" t="s">
        <v>46</v>
      </c>
      <c r="E9504" t="s">
        <v>12</v>
      </c>
      <c r="F9504" t="s">
        <v>71</v>
      </c>
      <c r="G9504" t="s">
        <v>72</v>
      </c>
      <c r="H9504" t="s">
        <v>49</v>
      </c>
      <c r="I9504" t="s">
        <v>54</v>
      </c>
      <c r="J9504" s="1">
        <v>173.41</v>
      </c>
      <c r="K9504">
        <v>51.744927002821598</v>
      </c>
      <c r="L9504">
        <v>38</v>
      </c>
      <c r="M9504">
        <v>0.25875873734744098</v>
      </c>
      <c r="N9504">
        <v>0.235554944124619</v>
      </c>
      <c r="P9504" t="s">
        <v>42</v>
      </c>
    </row>
    <row r="9505" spans="1:16" x14ac:dyDescent="0.3">
      <c r="A9505" t="str">
        <f t="shared" si="150"/>
        <v>05: Drink PubsCentral/WalesTotalNon Flavoured VodkaAbsolut BlueF: £3.80 - £4.00All stocking</v>
      </c>
      <c r="B9505" t="s">
        <v>1</v>
      </c>
      <c r="C9505" t="s">
        <v>110</v>
      </c>
      <c r="D9505" t="s">
        <v>46</v>
      </c>
      <c r="E9505" t="s">
        <v>12</v>
      </c>
      <c r="F9505" t="s">
        <v>71</v>
      </c>
      <c r="G9505" t="s">
        <v>72</v>
      </c>
      <c r="H9505" t="s">
        <v>49</v>
      </c>
      <c r="I9505" t="s">
        <v>55</v>
      </c>
      <c r="J9505" s="1">
        <v>172.21</v>
      </c>
      <c r="K9505">
        <v>49.515436479229599</v>
      </c>
      <c r="L9505">
        <v>29</v>
      </c>
      <c r="M9505">
        <v>0.19529528874917701</v>
      </c>
      <c r="N9505">
        <v>0.17346020693566999</v>
      </c>
      <c r="P9505" t="s">
        <v>42</v>
      </c>
    </row>
    <row r="9506" spans="1:16" x14ac:dyDescent="0.3">
      <c r="A9506" t="str">
        <f t="shared" si="150"/>
        <v>05: Drink PubsCentral/WalesTotalNon Flavoured VodkaCirocTotalAll stocking</v>
      </c>
      <c r="B9506" t="s">
        <v>1</v>
      </c>
      <c r="C9506" t="s">
        <v>110</v>
      </c>
      <c r="D9506" t="s">
        <v>46</v>
      </c>
      <c r="E9506" t="s">
        <v>12</v>
      </c>
      <c r="F9506" t="s">
        <v>71</v>
      </c>
      <c r="G9506" t="s">
        <v>74</v>
      </c>
      <c r="H9506" t="s">
        <v>49</v>
      </c>
      <c r="I9506" t="s">
        <v>12</v>
      </c>
      <c r="J9506" s="1">
        <v>28.39</v>
      </c>
      <c r="K9506">
        <v>8.2735419025419201</v>
      </c>
      <c r="L9506">
        <v>50</v>
      </c>
      <c r="M9506" s="19">
        <v>1.6906434671298601E-2</v>
      </c>
      <c r="N9506" s="19">
        <v>1.30619469026549E-2</v>
      </c>
      <c r="P9506" t="s">
        <v>42</v>
      </c>
    </row>
    <row r="9507" spans="1:16" x14ac:dyDescent="0.3">
      <c r="A9507" t="str">
        <f t="shared" si="150"/>
        <v>05: Drink PubsCentral/WalesTotalNon Flavoured VodkaGrey GooseTotalAll stocking</v>
      </c>
      <c r="B9507" t="s">
        <v>1</v>
      </c>
      <c r="C9507" t="s">
        <v>110</v>
      </c>
      <c r="D9507" t="s">
        <v>46</v>
      </c>
      <c r="E9507" t="s">
        <v>12</v>
      </c>
      <c r="F9507" t="s">
        <v>71</v>
      </c>
      <c r="G9507" t="s">
        <v>75</v>
      </c>
      <c r="H9507" t="s">
        <v>49</v>
      </c>
      <c r="I9507" t="s">
        <v>12</v>
      </c>
      <c r="J9507" s="1">
        <v>27.2</v>
      </c>
      <c r="K9507">
        <v>7.3826440405472793</v>
      </c>
      <c r="L9507">
        <v>155</v>
      </c>
      <c r="M9507" s="19">
        <v>3.2140491431438399E-2</v>
      </c>
      <c r="N9507" s="19">
        <v>2.3678234588842401E-2</v>
      </c>
      <c r="P9507" t="s">
        <v>42</v>
      </c>
    </row>
    <row r="9508" spans="1:16" x14ac:dyDescent="0.3">
      <c r="A9508" t="str">
        <f t="shared" si="150"/>
        <v>05: Drink PubsCentral/WalesTotalNon Flavoured VodkaGrey GooseD: £3.40 - £3.60All stocking</v>
      </c>
      <c r="B9508" t="s">
        <v>1</v>
      </c>
      <c r="C9508" t="s">
        <v>110</v>
      </c>
      <c r="D9508" t="s">
        <v>46</v>
      </c>
      <c r="E9508" t="s">
        <v>12</v>
      </c>
      <c r="F9508" t="s">
        <v>71</v>
      </c>
      <c r="G9508" t="s">
        <v>75</v>
      </c>
      <c r="H9508" t="s">
        <v>49</v>
      </c>
      <c r="I9508" t="s">
        <v>53</v>
      </c>
      <c r="J9508" s="1">
        <v>21.48</v>
      </c>
      <c r="K9508">
        <v>6.2891298185941196</v>
      </c>
      <c r="L9508">
        <v>28</v>
      </c>
      <c r="M9508" s="19">
        <v>3.9921919341202601E-2</v>
      </c>
      <c r="N9508">
        <v>2.9384823064313999E-2</v>
      </c>
      <c r="P9508" t="s">
        <v>42</v>
      </c>
    </row>
    <row r="9509" spans="1:16" x14ac:dyDescent="0.3">
      <c r="A9509" t="str">
        <f t="shared" si="150"/>
        <v>05: Drink PubsCentral/WalesTotalNon Flavoured VodkaKetel OneTotalAll stocking</v>
      </c>
      <c r="B9509" t="s">
        <v>1</v>
      </c>
      <c r="C9509" t="s">
        <v>110</v>
      </c>
      <c r="D9509" t="s">
        <v>46</v>
      </c>
      <c r="E9509" t="s">
        <v>12</v>
      </c>
      <c r="F9509" t="s">
        <v>71</v>
      </c>
      <c r="G9509" t="s">
        <v>76</v>
      </c>
      <c r="H9509" t="s">
        <v>49</v>
      </c>
      <c r="I9509" t="s">
        <v>12</v>
      </c>
      <c r="J9509" s="1">
        <v>158.55000000000001</v>
      </c>
      <c r="K9509">
        <v>44.379385989597203</v>
      </c>
      <c r="L9509">
        <v>71</v>
      </c>
      <c r="M9509">
        <v>0.18041170893967701</v>
      </c>
      <c r="N9509">
        <v>0.16579636908104101</v>
      </c>
      <c r="P9509" t="s">
        <v>42</v>
      </c>
    </row>
    <row r="9510" spans="1:16" x14ac:dyDescent="0.3">
      <c r="A9510" t="str">
        <f t="shared" si="150"/>
        <v>05: Drink PubsCentral/WalesTotalNon Flavoured VodkaSmirnoff RedA: &lt;£3All stocking</v>
      </c>
      <c r="B9510" t="s">
        <v>1</v>
      </c>
      <c r="C9510" t="s">
        <v>110</v>
      </c>
      <c r="D9510" t="s">
        <v>46</v>
      </c>
      <c r="E9510" t="s">
        <v>12</v>
      </c>
      <c r="F9510" t="s">
        <v>71</v>
      </c>
      <c r="G9510" t="s">
        <v>77</v>
      </c>
      <c r="H9510" t="s">
        <v>49</v>
      </c>
      <c r="I9510" t="s">
        <v>58</v>
      </c>
      <c r="J9510" s="1">
        <v>268.08999999999997</v>
      </c>
      <c r="K9510">
        <v>111.4544263170136</v>
      </c>
      <c r="L9510">
        <v>429</v>
      </c>
      <c r="M9510">
        <v>0.94481633305804302</v>
      </c>
      <c r="N9510">
        <v>0.95487158109266101</v>
      </c>
      <c r="P9510" t="s">
        <v>42</v>
      </c>
    </row>
    <row r="9511" spans="1:16" x14ac:dyDescent="0.3">
      <c r="A9511" t="str">
        <f t="shared" si="150"/>
        <v>05: Drink PubsCentral/WalesTotalNon Flavoured VodkaSmirnoff RedTotalAll stocking</v>
      </c>
      <c r="B9511" t="s">
        <v>1</v>
      </c>
      <c r="C9511" t="s">
        <v>110</v>
      </c>
      <c r="D9511" t="s">
        <v>46</v>
      </c>
      <c r="E9511" t="s">
        <v>12</v>
      </c>
      <c r="F9511" t="s">
        <v>71</v>
      </c>
      <c r="G9511" t="s">
        <v>77</v>
      </c>
      <c r="H9511" t="s">
        <v>49</v>
      </c>
      <c r="I9511" t="s">
        <v>12</v>
      </c>
      <c r="J9511" s="1">
        <v>320.62</v>
      </c>
      <c r="K9511">
        <v>124.75447763816281</v>
      </c>
      <c r="L9511">
        <v>616</v>
      </c>
      <c r="M9511">
        <v>0.83665796996124997</v>
      </c>
      <c r="N9511">
        <v>0.86974587773405698</v>
      </c>
      <c r="P9511" t="s">
        <v>42</v>
      </c>
    </row>
    <row r="9512" spans="1:16" x14ac:dyDescent="0.3">
      <c r="A9512" t="str">
        <f t="shared" si="150"/>
        <v>05: Drink PubsCentral/WalesTotalNon Flavoured VodkaSmirnoff RedB: £3 - £3.20All stocking</v>
      </c>
      <c r="B9512" t="s">
        <v>1</v>
      </c>
      <c r="C9512" t="s">
        <v>110</v>
      </c>
      <c r="D9512" t="s">
        <v>46</v>
      </c>
      <c r="E9512" t="s">
        <v>12</v>
      </c>
      <c r="F9512" t="s">
        <v>71</v>
      </c>
      <c r="G9512" t="s">
        <v>77</v>
      </c>
      <c r="H9512" t="s">
        <v>49</v>
      </c>
      <c r="I9512" t="s">
        <v>59</v>
      </c>
      <c r="J9512" s="1">
        <v>387.02</v>
      </c>
      <c r="K9512">
        <v>143.62425921536081</v>
      </c>
      <c r="L9512">
        <v>118</v>
      </c>
      <c r="M9512">
        <v>0.88108157265041098</v>
      </c>
      <c r="N9512">
        <v>0.89817041639648398</v>
      </c>
      <c r="P9512" t="s">
        <v>42</v>
      </c>
    </row>
    <row r="9513" spans="1:16" x14ac:dyDescent="0.3">
      <c r="A9513" t="str">
        <f t="shared" si="150"/>
        <v>05: Drink PubsCentral/WalesTotalNon Flavoured VodkaSmirnoff RedC: £3.20 - £3.40All stocking</v>
      </c>
      <c r="B9513" t="s">
        <v>1</v>
      </c>
      <c r="C9513" t="s">
        <v>110</v>
      </c>
      <c r="D9513" t="s">
        <v>46</v>
      </c>
      <c r="E9513" t="s">
        <v>12</v>
      </c>
      <c r="F9513" t="s">
        <v>71</v>
      </c>
      <c r="G9513" t="s">
        <v>77</v>
      </c>
      <c r="H9513" t="s">
        <v>49</v>
      </c>
      <c r="I9513" t="s">
        <v>52</v>
      </c>
      <c r="J9513" s="1">
        <v>364.15</v>
      </c>
      <c r="K9513">
        <v>132.05844245360359</v>
      </c>
      <c r="L9513">
        <v>124</v>
      </c>
      <c r="M9513">
        <v>0.86460160067323399</v>
      </c>
      <c r="N9513">
        <v>0.89125328584753705</v>
      </c>
      <c r="P9513" t="s">
        <v>42</v>
      </c>
    </row>
    <row r="9514" spans="1:16" x14ac:dyDescent="0.3">
      <c r="A9514" t="str">
        <f t="shared" si="150"/>
        <v>05: Drink PubsCentral/WalesTotalNon Flavoured VodkaSmirnoff RedD: £3.40 - £3.60All stocking</v>
      </c>
      <c r="B9514" t="s">
        <v>1</v>
      </c>
      <c r="C9514" t="s">
        <v>110</v>
      </c>
      <c r="D9514" t="s">
        <v>46</v>
      </c>
      <c r="E9514" t="s">
        <v>12</v>
      </c>
      <c r="F9514" t="s">
        <v>71</v>
      </c>
      <c r="G9514" t="s">
        <v>77</v>
      </c>
      <c r="H9514" t="s">
        <v>49</v>
      </c>
      <c r="I9514" t="s">
        <v>53</v>
      </c>
      <c r="J9514" s="1">
        <v>369.03</v>
      </c>
      <c r="K9514">
        <v>125.26739216068479</v>
      </c>
      <c r="L9514">
        <v>82</v>
      </c>
      <c r="M9514">
        <v>0.71618735788437204</v>
      </c>
      <c r="N9514">
        <v>0.749034966294158</v>
      </c>
      <c r="P9514" t="s">
        <v>42</v>
      </c>
    </row>
    <row r="9515" spans="1:16" x14ac:dyDescent="0.3">
      <c r="A9515" t="str">
        <f t="shared" si="150"/>
        <v>05: Drink PubsCentral/WalesTotalNon Flavoured VodkaSmirnoff RedE: £3.60 - £3.80All stocking</v>
      </c>
      <c r="B9515" t="s">
        <v>1</v>
      </c>
      <c r="C9515" t="s">
        <v>110</v>
      </c>
      <c r="D9515" t="s">
        <v>46</v>
      </c>
      <c r="E9515" t="s">
        <v>12</v>
      </c>
      <c r="F9515" t="s">
        <v>71</v>
      </c>
      <c r="G9515" t="s">
        <v>77</v>
      </c>
      <c r="H9515" t="s">
        <v>49</v>
      </c>
      <c r="I9515" t="s">
        <v>54</v>
      </c>
      <c r="J9515" s="1">
        <v>447.02</v>
      </c>
      <c r="K9515">
        <v>143.1532634032632</v>
      </c>
      <c r="L9515">
        <v>53</v>
      </c>
      <c r="M9515">
        <v>0.65691398296405901</v>
      </c>
      <c r="N9515">
        <v>0.69326406433476895</v>
      </c>
      <c r="P9515" t="s">
        <v>42</v>
      </c>
    </row>
    <row r="9516" spans="1:16" x14ac:dyDescent="0.3">
      <c r="A9516" t="str">
        <f t="shared" si="150"/>
        <v>05: Drink PubsCentral/WalesTotalNon Flavoured VodkaSmirnoff RedF: £3.80 - £4.00All stocking</v>
      </c>
      <c r="B9516" t="s">
        <v>1</v>
      </c>
      <c r="C9516" t="s">
        <v>110</v>
      </c>
      <c r="D9516" t="s">
        <v>46</v>
      </c>
      <c r="E9516" t="s">
        <v>12</v>
      </c>
      <c r="F9516" t="s">
        <v>71</v>
      </c>
      <c r="G9516" t="s">
        <v>77</v>
      </c>
      <c r="H9516" t="s">
        <v>49</v>
      </c>
      <c r="I9516" t="s">
        <v>55</v>
      </c>
      <c r="J9516" s="1">
        <v>468.97</v>
      </c>
      <c r="K9516">
        <v>150.8182117028272</v>
      </c>
      <c r="L9516">
        <v>39</v>
      </c>
      <c r="M9516">
        <v>0.64482567362956</v>
      </c>
      <c r="N9516">
        <v>0.67230972283325996</v>
      </c>
      <c r="P9516" t="s">
        <v>42</v>
      </c>
    </row>
    <row r="9517" spans="1:16" x14ac:dyDescent="0.3">
      <c r="A9517" t="str">
        <f t="shared" si="150"/>
        <v>05: Drink PubsCentral/WalesTotalNon Flavoured VodkaSmirnoff RedG: £4.00 - £4.20All stocking</v>
      </c>
      <c r="B9517" t="s">
        <v>1</v>
      </c>
      <c r="C9517" t="s">
        <v>110</v>
      </c>
      <c r="D9517" t="s">
        <v>46</v>
      </c>
      <c r="E9517" t="s">
        <v>12</v>
      </c>
      <c r="F9517" t="s">
        <v>71</v>
      </c>
      <c r="G9517" t="s">
        <v>77</v>
      </c>
      <c r="H9517" t="s">
        <v>49</v>
      </c>
      <c r="I9517" t="s">
        <v>56</v>
      </c>
      <c r="J9517" s="1">
        <v>500.24</v>
      </c>
      <c r="K9517">
        <v>153.59259259259238</v>
      </c>
      <c r="L9517">
        <v>27</v>
      </c>
      <c r="M9517">
        <v>0.69054657106032502</v>
      </c>
      <c r="N9517">
        <v>0.70490396673486899</v>
      </c>
      <c r="P9517" t="s">
        <v>42</v>
      </c>
    </row>
    <row r="9518" spans="1:16" x14ac:dyDescent="0.3">
      <c r="A9518" t="str">
        <f t="shared" si="150"/>
        <v>05: Drink PubsCentral/WalesTotalTequilaCazcabel BlancoTotalAll stocking</v>
      </c>
      <c r="B9518" t="s">
        <v>1</v>
      </c>
      <c r="C9518" t="s">
        <v>110</v>
      </c>
      <c r="D9518" t="s">
        <v>46</v>
      </c>
      <c r="E9518" t="s">
        <v>12</v>
      </c>
      <c r="F9518" t="s">
        <v>78</v>
      </c>
      <c r="G9518" t="s">
        <v>79</v>
      </c>
      <c r="H9518" t="s">
        <v>49</v>
      </c>
      <c r="I9518" t="s">
        <v>12</v>
      </c>
      <c r="J9518" s="1">
        <v>21.48</v>
      </c>
      <c r="K9518">
        <v>6.1504104691604802</v>
      </c>
      <c r="L9518">
        <v>36</v>
      </c>
      <c r="M9518">
        <v>0.233823276931001</v>
      </c>
      <c r="N9518">
        <v>0.22193245533967901</v>
      </c>
      <c r="P9518" t="s">
        <v>42</v>
      </c>
    </row>
    <row r="9519" spans="1:16" x14ac:dyDescent="0.3">
      <c r="A9519" t="str">
        <f t="shared" si="150"/>
        <v>05: Drink PubsCentral/WalesTotalTequilaJose Cuervo Especial GoldTotalAll stocking</v>
      </c>
      <c r="B9519" t="s">
        <v>1</v>
      </c>
      <c r="C9519" t="s">
        <v>110</v>
      </c>
      <c r="D9519" t="s">
        <v>46</v>
      </c>
      <c r="E9519" t="s">
        <v>12</v>
      </c>
      <c r="F9519" t="s">
        <v>78</v>
      </c>
      <c r="G9519" t="s">
        <v>80</v>
      </c>
      <c r="H9519" t="s">
        <v>49</v>
      </c>
      <c r="I9519" t="s">
        <v>12</v>
      </c>
      <c r="J9519" s="1">
        <v>23.79</v>
      </c>
      <c r="K9519">
        <v>7.2453044475366006</v>
      </c>
      <c r="L9519">
        <v>56</v>
      </c>
      <c r="M9519">
        <v>0.43784024280151901</v>
      </c>
      <c r="N9519">
        <v>0.43589102724318901</v>
      </c>
      <c r="P9519" t="s">
        <v>42</v>
      </c>
    </row>
    <row r="9520" spans="1:16" x14ac:dyDescent="0.3">
      <c r="A9520" t="str">
        <f t="shared" si="150"/>
        <v>05: Drink PubsCentral/WalesTotalTequilaJose Cuervo Especial SilverTotalAll stocking</v>
      </c>
      <c r="B9520" t="s">
        <v>1</v>
      </c>
      <c r="C9520" t="s">
        <v>110</v>
      </c>
      <c r="D9520" t="s">
        <v>46</v>
      </c>
      <c r="E9520" t="s">
        <v>12</v>
      </c>
      <c r="F9520" t="s">
        <v>78</v>
      </c>
      <c r="G9520" t="s">
        <v>81</v>
      </c>
      <c r="H9520" t="s">
        <v>49</v>
      </c>
      <c r="I9520" t="s">
        <v>12</v>
      </c>
      <c r="J9520" s="1">
        <v>23.79</v>
      </c>
      <c r="K9520">
        <v>7.0979997127056</v>
      </c>
      <c r="L9520">
        <v>34</v>
      </c>
      <c r="M9520">
        <v>0.28094830466965398</v>
      </c>
      <c r="N9520">
        <v>0.27837921435199497</v>
      </c>
      <c r="P9520" t="s">
        <v>42</v>
      </c>
    </row>
    <row r="9521" spans="1:16" x14ac:dyDescent="0.3">
      <c r="A9521" t="str">
        <f t="shared" si="150"/>
        <v>05: Drink PubsCentral/WalesTotalTequilaJose Cuervo Tradicional Silver TequilaA: &lt;£3All stocking</v>
      </c>
      <c r="B9521" t="s">
        <v>1</v>
      </c>
      <c r="C9521" t="s">
        <v>110</v>
      </c>
      <c r="D9521" t="s">
        <v>46</v>
      </c>
      <c r="E9521" t="s">
        <v>12</v>
      </c>
      <c r="F9521" t="s">
        <v>78</v>
      </c>
      <c r="G9521" t="s">
        <v>82</v>
      </c>
      <c r="H9521" t="s">
        <v>49</v>
      </c>
      <c r="I9521" t="s">
        <v>58</v>
      </c>
      <c r="J9521" s="1">
        <v>14.97</v>
      </c>
      <c r="K9521">
        <v>6.0580353338417998</v>
      </c>
      <c r="L9521">
        <v>31</v>
      </c>
      <c r="M9521">
        <v>0.133719757174972</v>
      </c>
      <c r="N9521">
        <v>0.140388227927364</v>
      </c>
      <c r="P9521" t="s">
        <v>42</v>
      </c>
    </row>
    <row r="9522" spans="1:16" x14ac:dyDescent="0.3">
      <c r="A9522" t="str">
        <f t="shared" si="150"/>
        <v>05: Drink PubsCentral/WalesTotalTequilaJose Cuervo Tradicional Silver TequilaTotalAll stocking</v>
      </c>
      <c r="B9522" t="s">
        <v>1</v>
      </c>
      <c r="C9522" t="s">
        <v>110</v>
      </c>
      <c r="D9522" t="s">
        <v>46</v>
      </c>
      <c r="E9522" t="s">
        <v>12</v>
      </c>
      <c r="F9522" t="s">
        <v>78</v>
      </c>
      <c r="G9522" t="s">
        <v>82</v>
      </c>
      <c r="H9522" t="s">
        <v>49</v>
      </c>
      <c r="I9522" t="s">
        <v>12</v>
      </c>
      <c r="J9522" s="1">
        <v>15.21</v>
      </c>
      <c r="K9522">
        <v>6.0952842296592404</v>
      </c>
      <c r="L9522">
        <v>32</v>
      </c>
      <c r="M9522">
        <v>0.136892960927259</v>
      </c>
      <c r="N9522">
        <v>0.14296369965191399</v>
      </c>
      <c r="P9522" t="s">
        <v>42</v>
      </c>
    </row>
    <row r="9523" spans="1:16" x14ac:dyDescent="0.3">
      <c r="A9523" t="str">
        <f t="shared" si="150"/>
        <v>05: Drink PubsCentral/WalesTotalTequilaOlmeca BlancoA: &lt;£3All stocking</v>
      </c>
      <c r="B9523" t="s">
        <v>1</v>
      </c>
      <c r="C9523" t="s">
        <v>110</v>
      </c>
      <c r="D9523" t="s">
        <v>46</v>
      </c>
      <c r="E9523" t="s">
        <v>12</v>
      </c>
      <c r="F9523" t="s">
        <v>78</v>
      </c>
      <c r="G9523" t="s">
        <v>83</v>
      </c>
      <c r="H9523" t="s">
        <v>49</v>
      </c>
      <c r="I9523" t="s">
        <v>58</v>
      </c>
      <c r="J9523" s="1">
        <v>25.9</v>
      </c>
      <c r="K9523">
        <v>10.168814173991679</v>
      </c>
      <c r="L9523">
        <v>169</v>
      </c>
      <c r="M9523">
        <v>0.56108384714144499</v>
      </c>
      <c r="N9523">
        <v>0.59291562238930695</v>
      </c>
      <c r="P9523" t="s">
        <v>42</v>
      </c>
    </row>
    <row r="9524" spans="1:16" x14ac:dyDescent="0.3">
      <c r="A9524" t="str">
        <f t="shared" si="150"/>
        <v>05: Drink PubsCentral/WalesTotalTequilaOlmeca BlancoTotalAll stocking</v>
      </c>
      <c r="B9524" t="s">
        <v>1</v>
      </c>
      <c r="C9524" t="s">
        <v>110</v>
      </c>
      <c r="D9524" t="s">
        <v>46</v>
      </c>
      <c r="E9524" t="s">
        <v>12</v>
      </c>
      <c r="F9524" t="s">
        <v>78</v>
      </c>
      <c r="G9524" t="s">
        <v>83</v>
      </c>
      <c r="H9524" t="s">
        <v>49</v>
      </c>
      <c r="I9524" t="s">
        <v>12</v>
      </c>
      <c r="J9524" s="1">
        <v>26.71</v>
      </c>
      <c r="K9524">
        <v>9.4920240893757999</v>
      </c>
      <c r="L9524">
        <v>236</v>
      </c>
      <c r="M9524">
        <v>0.51601089947005097</v>
      </c>
      <c r="N9524">
        <v>0.54189930393290198</v>
      </c>
      <c r="P9524" t="s">
        <v>42</v>
      </c>
    </row>
    <row r="9525" spans="1:16" x14ac:dyDescent="0.3">
      <c r="A9525" t="str">
        <f t="shared" si="150"/>
        <v>05: Drink PubsCentral/WalesTotalTequilaOlmeca BlancoE: £3.60 - £3.80All stocking</v>
      </c>
      <c r="B9525" t="s">
        <v>1</v>
      </c>
      <c r="C9525" t="s">
        <v>110</v>
      </c>
      <c r="D9525" t="s">
        <v>46</v>
      </c>
      <c r="E9525" t="s">
        <v>12</v>
      </c>
      <c r="F9525" t="s">
        <v>78</v>
      </c>
      <c r="G9525" t="s">
        <v>83</v>
      </c>
      <c r="H9525" t="s">
        <v>49</v>
      </c>
      <c r="I9525" t="s">
        <v>54</v>
      </c>
      <c r="J9525" s="1">
        <v>35.26</v>
      </c>
      <c r="K9525">
        <v>9.3031868337423997</v>
      </c>
      <c r="L9525">
        <v>27</v>
      </c>
      <c r="M9525">
        <v>0.50515307024147804</v>
      </c>
      <c r="N9525">
        <v>0.47223293482452799</v>
      </c>
      <c r="P9525" t="s">
        <v>42</v>
      </c>
    </row>
    <row r="9526" spans="1:16" x14ac:dyDescent="0.3">
      <c r="A9526" t="str">
        <f t="shared" si="150"/>
        <v>05: Drink PubsCentral/WalesTotalTequilaOlmeca ReposadoA: &lt;£3All stocking</v>
      </c>
      <c r="B9526" t="s">
        <v>1</v>
      </c>
      <c r="C9526" t="s">
        <v>110</v>
      </c>
      <c r="D9526" t="s">
        <v>46</v>
      </c>
      <c r="E9526" t="s">
        <v>12</v>
      </c>
      <c r="F9526" t="s">
        <v>78</v>
      </c>
      <c r="G9526" t="s">
        <v>84</v>
      </c>
      <c r="H9526" t="s">
        <v>49</v>
      </c>
      <c r="I9526" t="s">
        <v>58</v>
      </c>
      <c r="J9526" s="1">
        <v>16.690000000000001</v>
      </c>
      <c r="K9526">
        <v>6.6487267718036795</v>
      </c>
      <c r="L9526">
        <v>195</v>
      </c>
      <c r="M9526">
        <v>0.44979658623313101</v>
      </c>
      <c r="N9526">
        <v>0.49110951353942001</v>
      </c>
      <c r="P9526" t="s">
        <v>42</v>
      </c>
    </row>
    <row r="9527" spans="1:16" x14ac:dyDescent="0.3">
      <c r="A9527" t="str">
        <f t="shared" si="150"/>
        <v>05: Drink PubsCentral/WalesTotalTequilaOlmeca ReposadoTotalAll stocking</v>
      </c>
      <c r="B9527" t="s">
        <v>1</v>
      </c>
      <c r="C9527" t="s">
        <v>110</v>
      </c>
      <c r="D9527" t="s">
        <v>46</v>
      </c>
      <c r="E9527" t="s">
        <v>12</v>
      </c>
      <c r="F9527" t="s">
        <v>78</v>
      </c>
      <c r="G9527" t="s">
        <v>84</v>
      </c>
      <c r="H9527" t="s">
        <v>49</v>
      </c>
      <c r="I9527" t="s">
        <v>12</v>
      </c>
      <c r="J9527" s="1">
        <v>17.559999999999999</v>
      </c>
      <c r="K9527">
        <v>6.5640937054398796</v>
      </c>
      <c r="L9527">
        <v>260</v>
      </c>
      <c r="M9527">
        <v>0.43401395067450499</v>
      </c>
      <c r="N9527">
        <v>0.46417500352261498</v>
      </c>
      <c r="P9527" t="s">
        <v>42</v>
      </c>
    </row>
    <row r="9528" spans="1:16" x14ac:dyDescent="0.3">
      <c r="A9528" t="str">
        <f t="shared" si="150"/>
        <v>05: Drink PubsCentral/WalesTotalTequilaOlmeca ReposadoB: £3 - £3.20All stocking</v>
      </c>
      <c r="B9528" t="s">
        <v>1</v>
      </c>
      <c r="C9528" t="s">
        <v>110</v>
      </c>
      <c r="D9528" t="s">
        <v>46</v>
      </c>
      <c r="E9528" t="s">
        <v>12</v>
      </c>
      <c r="F9528" t="s">
        <v>78</v>
      </c>
      <c r="G9528" t="s">
        <v>84</v>
      </c>
      <c r="H9528" t="s">
        <v>49</v>
      </c>
      <c r="I9528" t="s">
        <v>59</v>
      </c>
      <c r="J9528" s="1">
        <v>20.09</v>
      </c>
      <c r="K9528">
        <v>6.9183863050529597</v>
      </c>
      <c r="L9528">
        <v>45</v>
      </c>
      <c r="M9528">
        <v>0.65502612899785495</v>
      </c>
      <c r="N9528">
        <v>0.68580908626850401</v>
      </c>
      <c r="P9528" t="s">
        <v>42</v>
      </c>
    </row>
    <row r="9529" spans="1:16" x14ac:dyDescent="0.3">
      <c r="A9529" t="str">
        <f t="shared" si="150"/>
        <v>05: Drink PubsCentral/WalesTotalTequilaOlmeca ReposadoD: £3.40 - £3.60All stocking</v>
      </c>
      <c r="B9529" t="s">
        <v>1</v>
      </c>
      <c r="C9529" t="s">
        <v>110</v>
      </c>
      <c r="D9529" t="s">
        <v>46</v>
      </c>
      <c r="E9529" t="s">
        <v>12</v>
      </c>
      <c r="F9529" t="s">
        <v>78</v>
      </c>
      <c r="G9529" t="s">
        <v>84</v>
      </c>
      <c r="H9529" t="s">
        <v>49</v>
      </c>
      <c r="I9529" t="s">
        <v>53</v>
      </c>
      <c r="J9529" s="1">
        <v>23.43</v>
      </c>
      <c r="K9529">
        <v>7.9783003192093993</v>
      </c>
      <c r="L9529">
        <v>33</v>
      </c>
      <c r="M9529">
        <v>0.53158821381103905</v>
      </c>
      <c r="N9529">
        <v>0.58088235294117696</v>
      </c>
      <c r="P9529" t="s">
        <v>42</v>
      </c>
    </row>
    <row r="9530" spans="1:16" x14ac:dyDescent="0.3">
      <c r="A9530" t="str">
        <f t="shared" si="150"/>
        <v>05: Drink PubsCentral/WalesTotalWhite RumBacardi Carta BlancaA: &lt;£3All stocking</v>
      </c>
      <c r="B9530" t="s">
        <v>1</v>
      </c>
      <c r="C9530" t="s">
        <v>110</v>
      </c>
      <c r="D9530" t="s">
        <v>46</v>
      </c>
      <c r="E9530" t="s">
        <v>12</v>
      </c>
      <c r="F9530" t="s">
        <v>85</v>
      </c>
      <c r="G9530" t="s">
        <v>86</v>
      </c>
      <c r="H9530" t="s">
        <v>49</v>
      </c>
      <c r="I9530" t="s">
        <v>58</v>
      </c>
      <c r="J9530" s="1">
        <v>45.43</v>
      </c>
      <c r="K9530">
        <v>17.793320299771921</v>
      </c>
      <c r="L9530">
        <v>31</v>
      </c>
      <c r="M9530">
        <v>0.96638181593587202</v>
      </c>
      <c r="N9530">
        <v>0.96810612475303404</v>
      </c>
      <c r="P9530" t="s">
        <v>42</v>
      </c>
    </row>
    <row r="9531" spans="1:16" x14ac:dyDescent="0.3">
      <c r="A9531" t="str">
        <f t="shared" si="150"/>
        <v>05: Drink PubsCentral/WalesTotalWhite RumBacardi Carta BlancaTotalAll stocking</v>
      </c>
      <c r="B9531" t="s">
        <v>1</v>
      </c>
      <c r="C9531" t="s">
        <v>110</v>
      </c>
      <c r="D9531" t="s">
        <v>46</v>
      </c>
      <c r="E9531" t="s">
        <v>12</v>
      </c>
      <c r="F9531" t="s">
        <v>85</v>
      </c>
      <c r="G9531" t="s">
        <v>86</v>
      </c>
      <c r="H9531" t="s">
        <v>49</v>
      </c>
      <c r="I9531" t="s">
        <v>12</v>
      </c>
      <c r="J9531" s="1">
        <v>50.07</v>
      </c>
      <c r="K9531">
        <v>17.72461369220628</v>
      </c>
      <c r="L9531">
        <v>162</v>
      </c>
      <c r="M9531">
        <v>0.89037425220645305</v>
      </c>
      <c r="N9531">
        <v>0.90010846807759204</v>
      </c>
      <c r="P9531" t="s">
        <v>42</v>
      </c>
    </row>
    <row r="9532" spans="1:16" x14ac:dyDescent="0.3">
      <c r="A9532" t="str">
        <f t="shared" ref="A9532:A9595" si="151">C9532&amp;D9532&amp;E9532&amp;F9532&amp;G9532&amp;I9532&amp;P9532</f>
        <v>05: Drink PubsCentral/WalesTotalWhite RumBacardi Carta BlancaB: £3 - £3.20All stocking</v>
      </c>
      <c r="B9532" t="s">
        <v>1</v>
      </c>
      <c r="C9532" t="s">
        <v>110</v>
      </c>
      <c r="D9532" t="s">
        <v>46</v>
      </c>
      <c r="E9532" t="s">
        <v>12</v>
      </c>
      <c r="F9532" t="s">
        <v>85</v>
      </c>
      <c r="G9532" t="s">
        <v>86</v>
      </c>
      <c r="H9532" t="s">
        <v>49</v>
      </c>
      <c r="I9532" t="s">
        <v>59</v>
      </c>
      <c r="J9532" s="1">
        <v>48.54</v>
      </c>
      <c r="K9532">
        <v>18.545447048078639</v>
      </c>
      <c r="L9532">
        <v>57</v>
      </c>
      <c r="M9532">
        <v>0.940523573370316</v>
      </c>
      <c r="N9532">
        <v>0.94042583192329399</v>
      </c>
      <c r="P9532" t="s">
        <v>42</v>
      </c>
    </row>
    <row r="9533" spans="1:16" x14ac:dyDescent="0.3">
      <c r="A9533" t="str">
        <f t="shared" si="151"/>
        <v>05: Drink PubsCentral/WalesTotalWhite RumBacardi Carta BlancaC: £3.20 - £3.40All stocking</v>
      </c>
      <c r="B9533" t="s">
        <v>1</v>
      </c>
      <c r="C9533" t="s">
        <v>110</v>
      </c>
      <c r="D9533" t="s">
        <v>46</v>
      </c>
      <c r="E9533" t="s">
        <v>12</v>
      </c>
      <c r="F9533" t="s">
        <v>85</v>
      </c>
      <c r="G9533" t="s">
        <v>86</v>
      </c>
      <c r="H9533" t="s">
        <v>49</v>
      </c>
      <c r="I9533" t="s">
        <v>52</v>
      </c>
      <c r="J9533" s="1">
        <v>53.92</v>
      </c>
      <c r="K9533">
        <v>18.592075872845122</v>
      </c>
      <c r="L9533">
        <v>52</v>
      </c>
      <c r="M9533">
        <v>0.90887714076644199</v>
      </c>
      <c r="N9533">
        <v>0.90482186504703399</v>
      </c>
      <c r="P9533" t="s">
        <v>42</v>
      </c>
    </row>
    <row r="9534" spans="1:16" x14ac:dyDescent="0.3">
      <c r="A9534" t="str">
        <f t="shared" si="151"/>
        <v>05: Drink PubsCentral/WalesTotalWhite RumBacardi Carta BlancaD: £3.40 - £3.60All stocking</v>
      </c>
      <c r="B9534" t="s">
        <v>1</v>
      </c>
      <c r="C9534" t="s">
        <v>110</v>
      </c>
      <c r="D9534" t="s">
        <v>46</v>
      </c>
      <c r="E9534" t="s">
        <v>12</v>
      </c>
      <c r="F9534" t="s">
        <v>85</v>
      </c>
      <c r="G9534" t="s">
        <v>86</v>
      </c>
      <c r="H9534" t="s">
        <v>49</v>
      </c>
      <c r="I9534" t="s">
        <v>53</v>
      </c>
      <c r="J9534" s="1">
        <v>51.08</v>
      </c>
      <c r="K9534">
        <v>16.980570463128601</v>
      </c>
      <c r="L9534">
        <v>43</v>
      </c>
      <c r="M9534">
        <v>0.88365524914389304</v>
      </c>
      <c r="N9534">
        <v>0.89566889293665297</v>
      </c>
      <c r="P9534" t="s">
        <v>42</v>
      </c>
    </row>
    <row r="9535" spans="1:16" x14ac:dyDescent="0.3">
      <c r="A9535" t="str">
        <f t="shared" si="151"/>
        <v>05: Drink PubsCentral/WalesTotalWhite RumBacardi Carta BlancaE: £3.60 - £3.80All stocking</v>
      </c>
      <c r="B9535" t="s">
        <v>1</v>
      </c>
      <c r="C9535" t="s">
        <v>110</v>
      </c>
      <c r="D9535" t="s">
        <v>46</v>
      </c>
      <c r="E9535" t="s">
        <v>12</v>
      </c>
      <c r="F9535" t="s">
        <v>85</v>
      </c>
      <c r="G9535" t="s">
        <v>86</v>
      </c>
      <c r="H9535" t="s">
        <v>49</v>
      </c>
      <c r="I9535" t="s">
        <v>54</v>
      </c>
      <c r="J9535" s="1">
        <v>60.18</v>
      </c>
      <c r="K9535">
        <v>18.946458074089641</v>
      </c>
      <c r="L9535">
        <v>38</v>
      </c>
      <c r="M9535">
        <v>0.85951501977335498</v>
      </c>
      <c r="N9535">
        <v>0.87780258177229897</v>
      </c>
      <c r="P9535" t="s">
        <v>42</v>
      </c>
    </row>
    <row r="9536" spans="1:16" x14ac:dyDescent="0.3">
      <c r="A9536" t="str">
        <f t="shared" si="151"/>
        <v>05: Drink PubsCentral/WalesTotalWhite RumBacardi Carta BlancaG: £4.00 - £4.20All stocking</v>
      </c>
      <c r="B9536" t="s">
        <v>1</v>
      </c>
      <c r="C9536" t="s">
        <v>110</v>
      </c>
      <c r="D9536" t="s">
        <v>46</v>
      </c>
      <c r="E9536" t="s">
        <v>12</v>
      </c>
      <c r="F9536" t="s">
        <v>85</v>
      </c>
      <c r="G9536" t="s">
        <v>86</v>
      </c>
      <c r="H9536" t="s">
        <v>49</v>
      </c>
      <c r="I9536" t="s">
        <v>56</v>
      </c>
      <c r="J9536" s="1">
        <v>50.92</v>
      </c>
      <c r="K9536">
        <v>14.54615166579452</v>
      </c>
      <c r="L9536">
        <v>28</v>
      </c>
      <c r="M9536">
        <v>0.79710340235044497</v>
      </c>
      <c r="N9536">
        <v>0.81381049976351905</v>
      </c>
      <c r="P9536" t="s">
        <v>42</v>
      </c>
    </row>
    <row r="9537" spans="1:16" x14ac:dyDescent="0.3">
      <c r="A9537" t="str">
        <f t="shared" si="151"/>
        <v>05: Drink PubsCentral/WalesTotalWhite RumHavana 3yrsTotalAll stocking</v>
      </c>
      <c r="B9537" t="s">
        <v>1</v>
      </c>
      <c r="C9537" t="s">
        <v>110</v>
      </c>
      <c r="D9537" t="s">
        <v>46</v>
      </c>
      <c r="E9537" t="s">
        <v>12</v>
      </c>
      <c r="F9537" t="s">
        <v>85</v>
      </c>
      <c r="G9537" t="s">
        <v>87</v>
      </c>
      <c r="H9537" t="s">
        <v>49</v>
      </c>
      <c r="I9537" t="s">
        <v>12</v>
      </c>
      <c r="J9537" s="1">
        <v>21.34</v>
      </c>
      <c r="K9537">
        <v>7.0459802952150001</v>
      </c>
      <c r="L9537">
        <v>98</v>
      </c>
      <c r="M9537">
        <v>0.48991105364777499</v>
      </c>
      <c r="N9537">
        <v>0.49378591474007699</v>
      </c>
      <c r="P9537" t="s">
        <v>42</v>
      </c>
    </row>
    <row r="9538" spans="1:16" x14ac:dyDescent="0.3">
      <c r="A9538" t="str">
        <f t="shared" si="151"/>
        <v>05: Drink PubsCentral/WalesTotalWhite RumWray and Nephew Rum Overproof White RumTotalAll stocking</v>
      </c>
      <c r="B9538" t="s">
        <v>1</v>
      </c>
      <c r="C9538" t="s">
        <v>110</v>
      </c>
      <c r="D9538" t="s">
        <v>46</v>
      </c>
      <c r="E9538" t="s">
        <v>12</v>
      </c>
      <c r="F9538" t="s">
        <v>85</v>
      </c>
      <c r="G9538" t="s">
        <v>88</v>
      </c>
      <c r="H9538" t="s">
        <v>49</v>
      </c>
      <c r="I9538" t="s">
        <v>12</v>
      </c>
      <c r="J9538" s="1">
        <v>20.100000000000001</v>
      </c>
      <c r="K9538">
        <v>5.9769117187721994</v>
      </c>
      <c r="L9538">
        <v>43</v>
      </c>
      <c r="M9538">
        <v>0.26744425705820002</v>
      </c>
      <c r="N9538">
        <v>0.234286772192909</v>
      </c>
      <c r="P9538" t="s">
        <v>42</v>
      </c>
    </row>
    <row r="9539" spans="1:16" x14ac:dyDescent="0.3">
      <c r="A9539" t="str">
        <f t="shared" si="151"/>
        <v>05: Drink PubsGBMainstreamGinBeefeaterTotalAll stocking</v>
      </c>
      <c r="B9539" t="s">
        <v>1</v>
      </c>
      <c r="C9539" t="s">
        <v>110</v>
      </c>
      <c r="D9539" t="s">
        <v>13</v>
      </c>
      <c r="E9539" t="s">
        <v>14</v>
      </c>
      <c r="F9539" t="s">
        <v>47</v>
      </c>
      <c r="G9539" t="s">
        <v>48</v>
      </c>
      <c r="H9539" t="s">
        <v>49</v>
      </c>
      <c r="I9539" t="s">
        <v>12</v>
      </c>
      <c r="J9539" s="1">
        <v>66.2</v>
      </c>
      <c r="K9539">
        <v>17.07508316599224</v>
      </c>
      <c r="L9539">
        <v>33</v>
      </c>
      <c r="M9539" s="19">
        <v>5.7892900138342203E-2</v>
      </c>
      <c r="N9539" s="19">
        <v>6.0558886244939603E-2</v>
      </c>
      <c r="P9539" t="s">
        <v>42</v>
      </c>
    </row>
    <row r="9540" spans="1:16" x14ac:dyDescent="0.3">
      <c r="A9540" t="str">
        <f t="shared" si="151"/>
        <v>05: Drink PubsGBMainstreamGinBeefeater Pink London Dry GinTotalAll stocking</v>
      </c>
      <c r="B9540" t="s">
        <v>1</v>
      </c>
      <c r="C9540" t="s">
        <v>110</v>
      </c>
      <c r="D9540" t="s">
        <v>13</v>
      </c>
      <c r="E9540" t="s">
        <v>14</v>
      </c>
      <c r="F9540" t="s">
        <v>47</v>
      </c>
      <c r="G9540" t="s">
        <v>50</v>
      </c>
      <c r="H9540" t="s">
        <v>49</v>
      </c>
      <c r="I9540" t="s">
        <v>12</v>
      </c>
      <c r="J9540" s="1">
        <v>31.46</v>
      </c>
      <c r="K9540">
        <v>8.9023182650682813</v>
      </c>
      <c r="L9540">
        <v>100</v>
      </c>
      <c r="M9540" s="19">
        <v>4.3973098739803602E-2</v>
      </c>
      <c r="N9540" s="19">
        <v>4.5616234232514097E-2</v>
      </c>
      <c r="P9540" t="s">
        <v>42</v>
      </c>
    </row>
    <row r="9541" spans="1:16" x14ac:dyDescent="0.3">
      <c r="A9541" t="str">
        <f t="shared" si="151"/>
        <v>05: Drink PubsGBMainstreamGinBeefeater Pink London Dry GinC: £3.20 - £3.40All stocking</v>
      </c>
      <c r="B9541" t="s">
        <v>1</v>
      </c>
      <c r="C9541" t="s">
        <v>110</v>
      </c>
      <c r="D9541" t="s">
        <v>13</v>
      </c>
      <c r="E9541" t="s">
        <v>14</v>
      </c>
      <c r="F9541" t="s">
        <v>47</v>
      </c>
      <c r="G9541" t="s">
        <v>50</v>
      </c>
      <c r="H9541" t="s">
        <v>49</v>
      </c>
      <c r="I9541" t="s">
        <v>52</v>
      </c>
      <c r="J9541" s="1">
        <v>15.39</v>
      </c>
      <c r="K9541">
        <v>5.55021788556272</v>
      </c>
      <c r="L9541">
        <v>29</v>
      </c>
      <c r="M9541" s="19">
        <v>4.5498455335015502E-2</v>
      </c>
      <c r="N9541">
        <v>4.9917253588884998E-2</v>
      </c>
      <c r="P9541" t="s">
        <v>42</v>
      </c>
    </row>
    <row r="9542" spans="1:16" x14ac:dyDescent="0.3">
      <c r="A9542" t="str">
        <f t="shared" si="151"/>
        <v>05: Drink PubsGBMainstreamGinBombay Bramble GinTotalAll stocking</v>
      </c>
      <c r="B9542" t="s">
        <v>1</v>
      </c>
      <c r="C9542" t="s">
        <v>110</v>
      </c>
      <c r="D9542" t="s">
        <v>13</v>
      </c>
      <c r="E9542" t="s">
        <v>14</v>
      </c>
      <c r="F9542" t="s">
        <v>47</v>
      </c>
      <c r="G9542" t="s">
        <v>51</v>
      </c>
      <c r="H9542" t="s">
        <v>49</v>
      </c>
      <c r="I9542" t="s">
        <v>12</v>
      </c>
      <c r="J9542" s="1">
        <v>14.45</v>
      </c>
      <c r="K9542">
        <v>4.4595556153248399</v>
      </c>
      <c r="L9542">
        <v>182</v>
      </c>
      <c r="M9542" s="19">
        <v>1.1784797791238101E-2</v>
      </c>
      <c r="N9542" s="19">
        <v>1.18216207037333E-2</v>
      </c>
      <c r="P9542" t="s">
        <v>42</v>
      </c>
    </row>
    <row r="9543" spans="1:16" x14ac:dyDescent="0.3">
      <c r="A9543" t="str">
        <f t="shared" si="151"/>
        <v>05: Drink PubsGBMainstreamGinBombay Bramble GinD: £3.40 - £3.60All stocking</v>
      </c>
      <c r="B9543" t="s">
        <v>1</v>
      </c>
      <c r="C9543" t="s">
        <v>110</v>
      </c>
      <c r="D9543" t="s">
        <v>13</v>
      </c>
      <c r="E9543" t="s">
        <v>14</v>
      </c>
      <c r="F9543" t="s">
        <v>47</v>
      </c>
      <c r="G9543" t="s">
        <v>51</v>
      </c>
      <c r="H9543" t="s">
        <v>49</v>
      </c>
      <c r="I9543" t="s">
        <v>53</v>
      </c>
      <c r="J9543" s="1">
        <v>13.94</v>
      </c>
      <c r="K9543">
        <v>4.3885096385096398</v>
      </c>
      <c r="L9543">
        <v>39</v>
      </c>
      <c r="M9543" s="19">
        <v>1.90831286008676E-2</v>
      </c>
      <c r="N9543" s="19">
        <v>1.9496303721338201E-2</v>
      </c>
      <c r="P9543" t="s">
        <v>42</v>
      </c>
    </row>
    <row r="9544" spans="1:16" x14ac:dyDescent="0.3">
      <c r="A9544" t="str">
        <f t="shared" si="151"/>
        <v>05: Drink PubsGBMainstreamGinBombay Bramble GinE: £3.60 - £3.80All stocking</v>
      </c>
      <c r="B9544" t="s">
        <v>1</v>
      </c>
      <c r="C9544" t="s">
        <v>110</v>
      </c>
      <c r="D9544" t="s">
        <v>13</v>
      </c>
      <c r="E9544" t="s">
        <v>14</v>
      </c>
      <c r="F9544" t="s">
        <v>47</v>
      </c>
      <c r="G9544" t="s">
        <v>51</v>
      </c>
      <c r="H9544" t="s">
        <v>49</v>
      </c>
      <c r="I9544" t="s">
        <v>54</v>
      </c>
      <c r="J9544" s="1">
        <v>14.66</v>
      </c>
      <c r="K9544">
        <v>4.44156336495048</v>
      </c>
      <c r="L9544">
        <v>31</v>
      </c>
      <c r="M9544" s="19">
        <v>1.3849761002889699E-2</v>
      </c>
      <c r="N9544" s="19">
        <v>1.4209673154524399E-2</v>
      </c>
      <c r="P9544" t="s">
        <v>42</v>
      </c>
    </row>
    <row r="9545" spans="1:16" x14ac:dyDescent="0.3">
      <c r="A9545" t="str">
        <f t="shared" si="151"/>
        <v>05: Drink PubsGBMainstreamGinBombay Bramble GinF: £3.80 - £4.00All stocking</v>
      </c>
      <c r="B9545" t="s">
        <v>1</v>
      </c>
      <c r="C9545" t="s">
        <v>110</v>
      </c>
      <c r="D9545" t="s">
        <v>13</v>
      </c>
      <c r="E9545" t="s">
        <v>14</v>
      </c>
      <c r="F9545" t="s">
        <v>47</v>
      </c>
      <c r="G9545" t="s">
        <v>51</v>
      </c>
      <c r="H9545" t="s">
        <v>49</v>
      </c>
      <c r="I9545" t="s">
        <v>55</v>
      </c>
      <c r="J9545" s="1">
        <v>15.8</v>
      </c>
      <c r="K9545">
        <v>4.8140711981621198</v>
      </c>
      <c r="L9545">
        <v>33</v>
      </c>
      <c r="M9545" s="19">
        <v>1.4643370291684299E-2</v>
      </c>
      <c r="N9545" s="19">
        <v>1.44180919444791E-2</v>
      </c>
      <c r="P9545" t="s">
        <v>42</v>
      </c>
    </row>
    <row r="9546" spans="1:16" x14ac:dyDescent="0.3">
      <c r="A9546" t="str">
        <f t="shared" si="151"/>
        <v>05: Drink PubsGBMainstreamGinBombay SapphireA: &lt;£3All stocking</v>
      </c>
      <c r="B9546" t="s">
        <v>1</v>
      </c>
      <c r="C9546" t="s">
        <v>110</v>
      </c>
      <c r="D9546" t="s">
        <v>13</v>
      </c>
      <c r="E9546" t="s">
        <v>14</v>
      </c>
      <c r="F9546" t="s">
        <v>47</v>
      </c>
      <c r="G9546" t="s">
        <v>57</v>
      </c>
      <c r="H9546" t="s">
        <v>49</v>
      </c>
      <c r="I9546" t="s">
        <v>58</v>
      </c>
      <c r="J9546" s="1">
        <v>18.03</v>
      </c>
      <c r="K9546">
        <v>6.5650610659832003</v>
      </c>
      <c r="L9546">
        <v>244</v>
      </c>
      <c r="M9546" s="19">
        <v>5.7405615087894303E-2</v>
      </c>
      <c r="N9546" s="19">
        <v>5.7438667058353897E-2</v>
      </c>
      <c r="P9546" t="s">
        <v>42</v>
      </c>
    </row>
    <row r="9547" spans="1:16" x14ac:dyDescent="0.3">
      <c r="A9547" t="str">
        <f t="shared" si="151"/>
        <v>05: Drink PubsGBMainstreamGinBombay SapphireTotalAll stocking</v>
      </c>
      <c r="B9547" t="s">
        <v>1</v>
      </c>
      <c r="C9547" t="s">
        <v>110</v>
      </c>
      <c r="D9547" t="s">
        <v>13</v>
      </c>
      <c r="E9547" t="s">
        <v>14</v>
      </c>
      <c r="F9547" t="s">
        <v>47</v>
      </c>
      <c r="G9547" t="s">
        <v>57</v>
      </c>
      <c r="H9547" t="s">
        <v>49</v>
      </c>
      <c r="I9547" t="s">
        <v>12</v>
      </c>
      <c r="J9547" s="1">
        <v>36.619999999999997</v>
      </c>
      <c r="K9547">
        <v>11.352093875804361</v>
      </c>
      <c r="L9547">
        <v>601</v>
      </c>
      <c r="M9547" s="19">
        <v>6.9809416977145794E-2</v>
      </c>
      <c r="N9547" s="19">
        <v>7.0021208270525104E-2</v>
      </c>
      <c r="P9547" t="s">
        <v>42</v>
      </c>
    </row>
    <row r="9548" spans="1:16" x14ac:dyDescent="0.3">
      <c r="A9548" t="str">
        <f t="shared" si="151"/>
        <v>05: Drink PubsGBMainstreamGinBombay SapphireB: £3 - £3.20All stocking</v>
      </c>
      <c r="B9548" t="s">
        <v>1</v>
      </c>
      <c r="C9548" t="s">
        <v>110</v>
      </c>
      <c r="D9548" t="s">
        <v>13</v>
      </c>
      <c r="E9548" t="s">
        <v>14</v>
      </c>
      <c r="F9548" t="s">
        <v>47</v>
      </c>
      <c r="G9548" t="s">
        <v>57</v>
      </c>
      <c r="H9548" t="s">
        <v>49</v>
      </c>
      <c r="I9548" t="s">
        <v>59</v>
      </c>
      <c r="J9548" s="1">
        <v>26.08</v>
      </c>
      <c r="K9548">
        <v>8.717946273303399</v>
      </c>
      <c r="L9548">
        <v>84</v>
      </c>
      <c r="M9548" s="19">
        <v>6.3145867800161695E-2</v>
      </c>
      <c r="N9548" s="19">
        <v>6.18775457110105E-2</v>
      </c>
      <c r="P9548" t="s">
        <v>42</v>
      </c>
    </row>
    <row r="9549" spans="1:16" x14ac:dyDescent="0.3">
      <c r="A9549" t="str">
        <f t="shared" si="151"/>
        <v>05: Drink PubsGBMainstreamGinBombay SapphireC: £3.20 - £3.40All stocking</v>
      </c>
      <c r="B9549" t="s">
        <v>1</v>
      </c>
      <c r="C9549" t="s">
        <v>110</v>
      </c>
      <c r="D9549" t="s">
        <v>13</v>
      </c>
      <c r="E9549" t="s">
        <v>14</v>
      </c>
      <c r="F9549" t="s">
        <v>47</v>
      </c>
      <c r="G9549" t="s">
        <v>57</v>
      </c>
      <c r="H9549" t="s">
        <v>49</v>
      </c>
      <c r="I9549" t="s">
        <v>52</v>
      </c>
      <c r="J9549" s="1">
        <v>34.24</v>
      </c>
      <c r="K9549">
        <v>11.07917210567212</v>
      </c>
      <c r="L9549">
        <v>100</v>
      </c>
      <c r="M9549" s="19">
        <v>6.6920869125519394E-2</v>
      </c>
      <c r="N9549" s="19">
        <v>6.6435580327416394E-2</v>
      </c>
      <c r="P9549" t="s">
        <v>42</v>
      </c>
    </row>
    <row r="9550" spans="1:16" x14ac:dyDescent="0.3">
      <c r="A9550" t="str">
        <f t="shared" si="151"/>
        <v>05: Drink PubsGBMainstreamGinBombay SapphireD: £3.40 - £3.60All stocking</v>
      </c>
      <c r="B9550" t="s">
        <v>1</v>
      </c>
      <c r="C9550" t="s">
        <v>110</v>
      </c>
      <c r="D9550" t="s">
        <v>13</v>
      </c>
      <c r="E9550" t="s">
        <v>14</v>
      </c>
      <c r="F9550" t="s">
        <v>47</v>
      </c>
      <c r="G9550" t="s">
        <v>57</v>
      </c>
      <c r="H9550" t="s">
        <v>49</v>
      </c>
      <c r="I9550" t="s">
        <v>53</v>
      </c>
      <c r="J9550" s="1">
        <v>49.05</v>
      </c>
      <c r="K9550">
        <v>15.421795415913079</v>
      </c>
      <c r="L9550">
        <v>102</v>
      </c>
      <c r="M9550" s="19">
        <v>7.8812392790689301E-2</v>
      </c>
      <c r="N9550" s="19">
        <v>8.0686370269351104E-2</v>
      </c>
      <c r="P9550" t="s">
        <v>42</v>
      </c>
    </row>
    <row r="9551" spans="1:16" x14ac:dyDescent="0.3">
      <c r="A9551" t="str">
        <f t="shared" si="151"/>
        <v>05: Drink PubsGBMainstreamGinBombay SapphireE: £3.60 - £3.80All stocking</v>
      </c>
      <c r="B9551" t="s">
        <v>1</v>
      </c>
      <c r="C9551" t="s">
        <v>110</v>
      </c>
      <c r="D9551" t="s">
        <v>13</v>
      </c>
      <c r="E9551" t="s">
        <v>14</v>
      </c>
      <c r="F9551" t="s">
        <v>47</v>
      </c>
      <c r="G9551" t="s">
        <v>57</v>
      </c>
      <c r="H9551" t="s">
        <v>49</v>
      </c>
      <c r="I9551" t="s">
        <v>54</v>
      </c>
      <c r="J9551" s="1">
        <v>64.44</v>
      </c>
      <c r="K9551">
        <v>19.87011564193384</v>
      </c>
      <c r="L9551">
        <v>110</v>
      </c>
      <c r="M9551" s="19">
        <v>8.9182593067320598E-2</v>
      </c>
      <c r="N9551" s="19">
        <v>8.9199737295026796E-2</v>
      </c>
      <c r="P9551" t="s">
        <v>42</v>
      </c>
    </row>
    <row r="9552" spans="1:16" x14ac:dyDescent="0.3">
      <c r="A9552" t="str">
        <f t="shared" si="151"/>
        <v>05: Drink PubsGBMainstreamGinBombay SapphireF: £3.80 - £4.00All stocking</v>
      </c>
      <c r="B9552" t="s">
        <v>1</v>
      </c>
      <c r="C9552" t="s">
        <v>110</v>
      </c>
      <c r="D9552" t="s">
        <v>13</v>
      </c>
      <c r="E9552" t="s">
        <v>14</v>
      </c>
      <c r="F9552" t="s">
        <v>47</v>
      </c>
      <c r="G9552" t="s">
        <v>57</v>
      </c>
      <c r="H9552" t="s">
        <v>49</v>
      </c>
      <c r="I9552" t="s">
        <v>55</v>
      </c>
      <c r="J9552" s="1">
        <v>76.209999999999994</v>
      </c>
      <c r="K9552">
        <v>22.911778002518723</v>
      </c>
      <c r="L9552">
        <v>81</v>
      </c>
      <c r="M9552" s="19">
        <v>9.2279875568924502E-2</v>
      </c>
      <c r="N9552" s="19">
        <v>9.3149954313396205E-2</v>
      </c>
      <c r="P9552" t="s">
        <v>42</v>
      </c>
    </row>
    <row r="9553" spans="1:16" x14ac:dyDescent="0.3">
      <c r="A9553" t="str">
        <f t="shared" si="151"/>
        <v>05: Drink PubsGBMainstreamGinBombay SapphireG: £4.00 - £4.20All stocking</v>
      </c>
      <c r="B9553" t="s">
        <v>1</v>
      </c>
      <c r="C9553" t="s">
        <v>110</v>
      </c>
      <c r="D9553" t="s">
        <v>13</v>
      </c>
      <c r="E9553" t="s">
        <v>14</v>
      </c>
      <c r="F9553" t="s">
        <v>47</v>
      </c>
      <c r="G9553" t="s">
        <v>57</v>
      </c>
      <c r="H9553" t="s">
        <v>49</v>
      </c>
      <c r="I9553" t="s">
        <v>56</v>
      </c>
      <c r="J9553" s="1">
        <v>70.209999999999994</v>
      </c>
      <c r="K9553">
        <v>22.661478912708439</v>
      </c>
      <c r="L9553">
        <v>61</v>
      </c>
      <c r="M9553" s="19">
        <v>7.7236950846556504E-2</v>
      </c>
      <c r="N9553">
        <v>8.2175780684396002E-2</v>
      </c>
      <c r="P9553" t="s">
        <v>42</v>
      </c>
    </row>
    <row r="9554" spans="1:16" x14ac:dyDescent="0.3">
      <c r="A9554" t="str">
        <f t="shared" si="151"/>
        <v>05: Drink PubsGBMainstreamGinBombay SapphireH: £4.20 - £4.40All stocking</v>
      </c>
      <c r="B9554" t="s">
        <v>1</v>
      </c>
      <c r="C9554" t="s">
        <v>110</v>
      </c>
      <c r="D9554" t="s">
        <v>13</v>
      </c>
      <c r="E9554" t="s">
        <v>14</v>
      </c>
      <c r="F9554" t="s">
        <v>47</v>
      </c>
      <c r="G9554" t="s">
        <v>57</v>
      </c>
      <c r="H9554" t="s">
        <v>49</v>
      </c>
      <c r="I9554" t="s">
        <v>60</v>
      </c>
      <c r="J9554" s="1">
        <v>57.6</v>
      </c>
      <c r="K9554">
        <v>16.65161227661228</v>
      </c>
      <c r="L9554">
        <v>64</v>
      </c>
      <c r="M9554" s="19">
        <v>6.2374004527325798E-2</v>
      </c>
      <c r="N9554" s="19">
        <v>6.3888061512120398E-2</v>
      </c>
      <c r="P9554" t="s">
        <v>42</v>
      </c>
    </row>
    <row r="9555" spans="1:16" x14ac:dyDescent="0.3">
      <c r="A9555" t="str">
        <f t="shared" si="151"/>
        <v>05: Drink PubsGBMainstreamGinBombay SapphireI: £4.40 - £4.60All stocking</v>
      </c>
      <c r="B9555" t="s">
        <v>1</v>
      </c>
      <c r="C9555" t="s">
        <v>110</v>
      </c>
      <c r="D9555" t="s">
        <v>13</v>
      </c>
      <c r="E9555" t="s">
        <v>14</v>
      </c>
      <c r="F9555" t="s">
        <v>47</v>
      </c>
      <c r="G9555" t="s">
        <v>57</v>
      </c>
      <c r="H9555" t="s">
        <v>49</v>
      </c>
      <c r="I9555" t="s">
        <v>64</v>
      </c>
      <c r="J9555" s="1">
        <v>70.19</v>
      </c>
      <c r="K9555">
        <v>20.216206016205998</v>
      </c>
      <c r="L9555">
        <v>33</v>
      </c>
      <c r="M9555" s="19">
        <v>8.0536215522265406E-2</v>
      </c>
      <c r="N9555" s="19">
        <v>8.1815753810847394E-2</v>
      </c>
      <c r="P9555" t="s">
        <v>42</v>
      </c>
    </row>
    <row r="9556" spans="1:16" x14ac:dyDescent="0.3">
      <c r="A9556" t="str">
        <f t="shared" si="151"/>
        <v>05: Drink PubsGBMainstreamGinGordonsA: &lt;£3All stocking</v>
      </c>
      <c r="B9556" t="s">
        <v>1</v>
      </c>
      <c r="C9556" t="s">
        <v>110</v>
      </c>
      <c r="D9556" t="s">
        <v>13</v>
      </c>
      <c r="E9556" t="s">
        <v>14</v>
      </c>
      <c r="F9556" t="s">
        <v>47</v>
      </c>
      <c r="G9556" t="s">
        <v>61</v>
      </c>
      <c r="H9556" t="s">
        <v>49</v>
      </c>
      <c r="I9556" t="s">
        <v>58</v>
      </c>
      <c r="J9556" s="1">
        <v>57.78</v>
      </c>
      <c r="K9556">
        <v>22.665474024620362</v>
      </c>
      <c r="L9556">
        <v>492</v>
      </c>
      <c r="M9556">
        <v>0.22429561503321899</v>
      </c>
      <c r="N9556">
        <v>0.25014941466693402</v>
      </c>
      <c r="P9556" t="s">
        <v>42</v>
      </c>
    </row>
    <row r="9557" spans="1:16" x14ac:dyDescent="0.3">
      <c r="A9557" t="str">
        <f t="shared" si="151"/>
        <v>05: Drink PubsGBMainstreamGinGordonsTotalAll stocking</v>
      </c>
      <c r="B9557" t="s">
        <v>1</v>
      </c>
      <c r="C9557" t="s">
        <v>110</v>
      </c>
      <c r="D9557" t="s">
        <v>13</v>
      </c>
      <c r="E9557" t="s">
        <v>14</v>
      </c>
      <c r="F9557" t="s">
        <v>47</v>
      </c>
      <c r="G9557" t="s">
        <v>61</v>
      </c>
      <c r="H9557" t="s">
        <v>49</v>
      </c>
      <c r="I9557" t="s">
        <v>12</v>
      </c>
      <c r="J9557" s="1">
        <v>88.38</v>
      </c>
      <c r="K9557">
        <v>31.433941882055478</v>
      </c>
      <c r="L9557">
        <v>1153</v>
      </c>
      <c r="M9557">
        <v>0.22154474751295999</v>
      </c>
      <c r="N9557">
        <v>0.235425094453006</v>
      </c>
      <c r="P9557" t="s">
        <v>42</v>
      </c>
    </row>
    <row r="9558" spans="1:16" x14ac:dyDescent="0.3">
      <c r="A9558" t="str">
        <f t="shared" si="151"/>
        <v>05: Drink PubsGBMainstreamGinGordonsB: £3 - £3.20All stocking</v>
      </c>
      <c r="B9558" t="s">
        <v>1</v>
      </c>
      <c r="C9558" t="s">
        <v>110</v>
      </c>
      <c r="D9558" t="s">
        <v>13</v>
      </c>
      <c r="E9558" t="s">
        <v>14</v>
      </c>
      <c r="F9558" t="s">
        <v>47</v>
      </c>
      <c r="G9558" t="s">
        <v>61</v>
      </c>
      <c r="H9558" t="s">
        <v>49</v>
      </c>
      <c r="I9558" t="s">
        <v>59</v>
      </c>
      <c r="J9558" s="1">
        <v>93.05</v>
      </c>
      <c r="K9558">
        <v>36.357045499107521</v>
      </c>
      <c r="L9558">
        <v>274</v>
      </c>
      <c r="M9558">
        <v>0.22111618235368399</v>
      </c>
      <c r="N9558">
        <v>0.23430191768007499</v>
      </c>
      <c r="P9558" t="s">
        <v>42</v>
      </c>
    </row>
    <row r="9559" spans="1:16" x14ac:dyDescent="0.3">
      <c r="A9559" t="str">
        <f t="shared" si="151"/>
        <v>05: Drink PubsGBMainstreamGinGordonsC: £3.20 - £3.40All stocking</v>
      </c>
      <c r="B9559" t="s">
        <v>1</v>
      </c>
      <c r="C9559" t="s">
        <v>110</v>
      </c>
      <c r="D9559" t="s">
        <v>13</v>
      </c>
      <c r="E9559" t="s">
        <v>14</v>
      </c>
      <c r="F9559" t="s">
        <v>47</v>
      </c>
      <c r="G9559" t="s">
        <v>61</v>
      </c>
      <c r="H9559" t="s">
        <v>49</v>
      </c>
      <c r="I9559" t="s">
        <v>52</v>
      </c>
      <c r="J9559" s="1">
        <v>102.82</v>
      </c>
      <c r="K9559">
        <v>34.101383662184638</v>
      </c>
      <c r="L9559">
        <v>206</v>
      </c>
      <c r="M9559">
        <v>0.196063220631498</v>
      </c>
      <c r="N9559">
        <v>0.203217987935361</v>
      </c>
      <c r="P9559" t="s">
        <v>42</v>
      </c>
    </row>
    <row r="9560" spans="1:16" x14ac:dyDescent="0.3">
      <c r="A9560" t="str">
        <f t="shared" si="151"/>
        <v>05: Drink PubsGBMainstreamGinGordonsD: £3.40 - £3.60All stocking</v>
      </c>
      <c r="B9560" t="s">
        <v>1</v>
      </c>
      <c r="C9560" t="s">
        <v>110</v>
      </c>
      <c r="D9560" t="s">
        <v>13</v>
      </c>
      <c r="E9560" t="s">
        <v>14</v>
      </c>
      <c r="F9560" t="s">
        <v>47</v>
      </c>
      <c r="G9560" t="s">
        <v>61</v>
      </c>
      <c r="H9560" t="s">
        <v>49</v>
      </c>
      <c r="I9560" t="s">
        <v>53</v>
      </c>
      <c r="J9560" s="1">
        <v>116.24</v>
      </c>
      <c r="K9560">
        <v>39.787493494400117</v>
      </c>
      <c r="L9560">
        <v>257</v>
      </c>
      <c r="M9560">
        <v>0.21625170053266299</v>
      </c>
      <c r="N9560">
        <v>0.224846113661679</v>
      </c>
      <c r="P9560" t="s">
        <v>42</v>
      </c>
    </row>
    <row r="9561" spans="1:16" x14ac:dyDescent="0.3">
      <c r="A9561" t="str">
        <f t="shared" si="151"/>
        <v>05: Drink PubsGBMainstreamGinGordonsE: £3.60 - £3.80All stocking</v>
      </c>
      <c r="B9561" t="s">
        <v>1</v>
      </c>
      <c r="C9561" t="s">
        <v>110</v>
      </c>
      <c r="D9561" t="s">
        <v>13</v>
      </c>
      <c r="E9561" t="s">
        <v>14</v>
      </c>
      <c r="F9561" t="s">
        <v>47</v>
      </c>
      <c r="G9561" t="s">
        <v>61</v>
      </c>
      <c r="H9561" t="s">
        <v>49</v>
      </c>
      <c r="I9561" t="s">
        <v>54</v>
      </c>
      <c r="J9561" s="1">
        <v>142.08000000000001</v>
      </c>
      <c r="K9561">
        <v>43.101616161616001</v>
      </c>
      <c r="L9561">
        <v>135</v>
      </c>
      <c r="M9561">
        <v>0.18362448631661701</v>
      </c>
      <c r="N9561">
        <v>0.182025282724116</v>
      </c>
      <c r="P9561" t="s">
        <v>42</v>
      </c>
    </row>
    <row r="9562" spans="1:16" x14ac:dyDescent="0.3">
      <c r="A9562" t="str">
        <f t="shared" si="151"/>
        <v>05: Drink PubsGBMainstreamGinGordonsF: £3.80 - £4.00All stocking</v>
      </c>
      <c r="B9562" t="s">
        <v>1</v>
      </c>
      <c r="C9562" t="s">
        <v>110</v>
      </c>
      <c r="D9562" t="s">
        <v>13</v>
      </c>
      <c r="E9562" t="s">
        <v>14</v>
      </c>
      <c r="F9562" t="s">
        <v>47</v>
      </c>
      <c r="G9562" t="s">
        <v>61</v>
      </c>
      <c r="H9562" t="s">
        <v>49</v>
      </c>
      <c r="I9562" t="s">
        <v>55</v>
      </c>
      <c r="J9562" s="1">
        <v>146.47999999999999</v>
      </c>
      <c r="K9562">
        <v>44.459015734265606</v>
      </c>
      <c r="L9562">
        <v>100</v>
      </c>
      <c r="M9562">
        <v>0.19862448996681101</v>
      </c>
      <c r="N9562">
        <v>0.202095162682845</v>
      </c>
      <c r="P9562" t="s">
        <v>42</v>
      </c>
    </row>
    <row r="9563" spans="1:16" x14ac:dyDescent="0.3">
      <c r="A9563" t="str">
        <f t="shared" si="151"/>
        <v>05: Drink PubsGBMainstreamGinGordonsG: £4.00 - £4.20All stocking</v>
      </c>
      <c r="B9563" t="s">
        <v>1</v>
      </c>
      <c r="C9563" t="s">
        <v>110</v>
      </c>
      <c r="D9563" t="s">
        <v>13</v>
      </c>
      <c r="E9563" t="s">
        <v>14</v>
      </c>
      <c r="F9563" t="s">
        <v>47</v>
      </c>
      <c r="G9563" t="s">
        <v>61</v>
      </c>
      <c r="H9563" t="s">
        <v>49</v>
      </c>
      <c r="I9563" t="s">
        <v>56</v>
      </c>
      <c r="J9563" s="1">
        <v>132.03</v>
      </c>
      <c r="K9563">
        <v>41.235124233910803</v>
      </c>
      <c r="L9563">
        <v>103</v>
      </c>
      <c r="M9563">
        <v>0.21209052208523799</v>
      </c>
      <c r="N9563">
        <v>0.21605610107123099</v>
      </c>
      <c r="P9563" t="s">
        <v>42</v>
      </c>
    </row>
    <row r="9564" spans="1:16" x14ac:dyDescent="0.3">
      <c r="A9564" t="str">
        <f t="shared" si="151"/>
        <v>05: Drink PubsGBMainstreamGinGordonsH: £4.20 - £4.40All stocking</v>
      </c>
      <c r="B9564" t="s">
        <v>1</v>
      </c>
      <c r="C9564" t="s">
        <v>110</v>
      </c>
      <c r="D9564" t="s">
        <v>13</v>
      </c>
      <c r="E9564" t="s">
        <v>14</v>
      </c>
      <c r="F9564" t="s">
        <v>47</v>
      </c>
      <c r="G9564" t="s">
        <v>61</v>
      </c>
      <c r="H9564" t="s">
        <v>49</v>
      </c>
      <c r="I9564" t="s">
        <v>60</v>
      </c>
      <c r="J9564" s="1">
        <v>165.71</v>
      </c>
      <c r="K9564">
        <v>46.390404965404798</v>
      </c>
      <c r="L9564">
        <v>54</v>
      </c>
      <c r="M9564">
        <v>0.184021915828633</v>
      </c>
      <c r="N9564">
        <v>0.18284487057436899</v>
      </c>
      <c r="P9564" t="s">
        <v>42</v>
      </c>
    </row>
    <row r="9565" spans="1:16" x14ac:dyDescent="0.3">
      <c r="A9565" t="str">
        <f t="shared" si="151"/>
        <v>05: Drink PubsGBMainstreamGinGordonsJ: £4.60 - £4.80All stocking</v>
      </c>
      <c r="B9565" t="s">
        <v>1</v>
      </c>
      <c r="C9565" t="s">
        <v>110</v>
      </c>
      <c r="D9565" t="s">
        <v>13</v>
      </c>
      <c r="E9565" t="s">
        <v>14</v>
      </c>
      <c r="F9565" t="s">
        <v>47</v>
      </c>
      <c r="G9565" t="s">
        <v>61</v>
      </c>
      <c r="H9565" t="s">
        <v>49</v>
      </c>
      <c r="I9565" t="s">
        <v>65</v>
      </c>
      <c r="J9565" s="1">
        <v>110.78</v>
      </c>
      <c r="K9565">
        <v>28.695032553653242</v>
      </c>
      <c r="L9565">
        <v>29</v>
      </c>
      <c r="M9565">
        <v>0.21423566022137</v>
      </c>
      <c r="N9565">
        <v>0.22133311163303099</v>
      </c>
      <c r="P9565" t="s">
        <v>42</v>
      </c>
    </row>
    <row r="9566" spans="1:16" x14ac:dyDescent="0.3">
      <c r="A9566" t="str">
        <f t="shared" si="151"/>
        <v>05: Drink PubsGBMainstreamGinGordons Pink GinA: &lt;£3All stocking</v>
      </c>
      <c r="B9566" t="s">
        <v>1</v>
      </c>
      <c r="C9566" t="s">
        <v>110</v>
      </c>
      <c r="D9566" t="s">
        <v>13</v>
      </c>
      <c r="E9566" t="s">
        <v>14</v>
      </c>
      <c r="F9566" t="s">
        <v>47</v>
      </c>
      <c r="G9566" t="s">
        <v>62</v>
      </c>
      <c r="H9566" t="s">
        <v>49</v>
      </c>
      <c r="I9566" t="s">
        <v>58</v>
      </c>
      <c r="J9566" s="1">
        <v>63.47</v>
      </c>
      <c r="K9566">
        <v>21.56051435969572</v>
      </c>
      <c r="L9566">
        <v>397</v>
      </c>
      <c r="M9566">
        <v>0.24385255071947001</v>
      </c>
      <c r="N9566">
        <v>0.24367948593827701</v>
      </c>
      <c r="P9566" t="s">
        <v>42</v>
      </c>
    </row>
    <row r="9567" spans="1:16" x14ac:dyDescent="0.3">
      <c r="A9567" t="str">
        <f t="shared" si="151"/>
        <v>05: Drink PubsGBMainstreamGinGordons Pink GinTotalAll stocking</v>
      </c>
      <c r="B9567" t="s">
        <v>1</v>
      </c>
      <c r="C9567" t="s">
        <v>110</v>
      </c>
      <c r="D9567" t="s">
        <v>13</v>
      </c>
      <c r="E9567" t="s">
        <v>14</v>
      </c>
      <c r="F9567" t="s">
        <v>47</v>
      </c>
      <c r="G9567" t="s">
        <v>62</v>
      </c>
      <c r="H9567" t="s">
        <v>49</v>
      </c>
      <c r="I9567" t="s">
        <v>12</v>
      </c>
      <c r="J9567" s="1">
        <v>93.1</v>
      </c>
      <c r="K9567">
        <v>32.146103453436197</v>
      </c>
      <c r="L9567">
        <v>1166</v>
      </c>
      <c r="M9567">
        <v>0.23982063511916199</v>
      </c>
      <c r="N9567">
        <v>0.25109857637833699</v>
      </c>
      <c r="P9567" t="s">
        <v>42</v>
      </c>
    </row>
    <row r="9568" spans="1:16" x14ac:dyDescent="0.3">
      <c r="A9568" t="str">
        <f t="shared" si="151"/>
        <v>05: Drink PubsGBMainstreamGinGordons Pink GinB: £3 - £3.20All stocking</v>
      </c>
      <c r="B9568" t="s">
        <v>1</v>
      </c>
      <c r="C9568" t="s">
        <v>110</v>
      </c>
      <c r="D9568" t="s">
        <v>13</v>
      </c>
      <c r="E9568" t="s">
        <v>14</v>
      </c>
      <c r="F9568" t="s">
        <v>47</v>
      </c>
      <c r="G9568" t="s">
        <v>62</v>
      </c>
      <c r="H9568" t="s">
        <v>49</v>
      </c>
      <c r="I9568" t="s">
        <v>59</v>
      </c>
      <c r="J9568" s="1">
        <v>87.78</v>
      </c>
      <c r="K9568">
        <v>34.728082306410478</v>
      </c>
      <c r="L9568">
        <v>323</v>
      </c>
      <c r="M9568">
        <v>0.27675975136215503</v>
      </c>
      <c r="N9568">
        <v>0.283949787353515</v>
      </c>
      <c r="P9568" t="s">
        <v>42</v>
      </c>
    </row>
    <row r="9569" spans="1:16" x14ac:dyDescent="0.3">
      <c r="A9569" t="str">
        <f t="shared" si="151"/>
        <v>05: Drink PubsGBMainstreamGinGordons Pink GinC: £3.20 - £3.40All stocking</v>
      </c>
      <c r="B9569" t="s">
        <v>1</v>
      </c>
      <c r="C9569" t="s">
        <v>110</v>
      </c>
      <c r="D9569" t="s">
        <v>13</v>
      </c>
      <c r="E9569" t="s">
        <v>14</v>
      </c>
      <c r="F9569" t="s">
        <v>47</v>
      </c>
      <c r="G9569" t="s">
        <v>62</v>
      </c>
      <c r="H9569" t="s">
        <v>49</v>
      </c>
      <c r="I9569" t="s">
        <v>52</v>
      </c>
      <c r="J9569" s="1">
        <v>85.56</v>
      </c>
      <c r="K9569">
        <v>28.512881166452598</v>
      </c>
      <c r="L9569">
        <v>189</v>
      </c>
      <c r="M9569">
        <v>0.232658670872783</v>
      </c>
      <c r="N9569">
        <v>0.23632831271539001</v>
      </c>
      <c r="P9569" t="s">
        <v>42</v>
      </c>
    </row>
    <row r="9570" spans="1:16" x14ac:dyDescent="0.3">
      <c r="A9570" t="str">
        <f t="shared" si="151"/>
        <v>05: Drink PubsGBMainstreamGinGordons Pink GinD: £3.40 - £3.60All stocking</v>
      </c>
      <c r="B9570" t="s">
        <v>1</v>
      </c>
      <c r="C9570" t="s">
        <v>110</v>
      </c>
      <c r="D9570" t="s">
        <v>13</v>
      </c>
      <c r="E9570" t="s">
        <v>14</v>
      </c>
      <c r="F9570" t="s">
        <v>47</v>
      </c>
      <c r="G9570" t="s">
        <v>62</v>
      </c>
      <c r="H9570" t="s">
        <v>49</v>
      </c>
      <c r="I9570" t="s">
        <v>53</v>
      </c>
      <c r="J9570" s="1">
        <v>106.06</v>
      </c>
      <c r="K9570">
        <v>36.981457621526118</v>
      </c>
      <c r="L9570">
        <v>292</v>
      </c>
      <c r="M9570">
        <v>0.24762813439336501</v>
      </c>
      <c r="N9570">
        <v>0.25701698464783301</v>
      </c>
      <c r="P9570" t="s">
        <v>42</v>
      </c>
    </row>
    <row r="9571" spans="1:16" x14ac:dyDescent="0.3">
      <c r="A9571" t="str">
        <f t="shared" si="151"/>
        <v>05: Drink PubsGBMainstreamGinGordons Pink GinE: £3.60 - £3.80All stocking</v>
      </c>
      <c r="B9571" t="s">
        <v>1</v>
      </c>
      <c r="C9571" t="s">
        <v>110</v>
      </c>
      <c r="D9571" t="s">
        <v>13</v>
      </c>
      <c r="E9571" t="s">
        <v>14</v>
      </c>
      <c r="F9571" t="s">
        <v>47</v>
      </c>
      <c r="G9571" t="s">
        <v>62</v>
      </c>
      <c r="H9571" t="s">
        <v>49</v>
      </c>
      <c r="I9571" t="s">
        <v>54</v>
      </c>
      <c r="J9571" s="1">
        <v>115.96</v>
      </c>
      <c r="K9571">
        <v>37.454758642441561</v>
      </c>
      <c r="L9571">
        <v>205</v>
      </c>
      <c r="M9571">
        <v>0.22106479243781901</v>
      </c>
      <c r="N9571">
        <v>0.228256223459119</v>
      </c>
      <c r="P9571" t="s">
        <v>42</v>
      </c>
    </row>
    <row r="9572" spans="1:16" x14ac:dyDescent="0.3">
      <c r="A9572" t="str">
        <f t="shared" si="151"/>
        <v>05: Drink PubsGBMainstreamGinGordons Pink GinF: £3.80 - £4.00All stocking</v>
      </c>
      <c r="B9572" t="s">
        <v>1</v>
      </c>
      <c r="C9572" t="s">
        <v>110</v>
      </c>
      <c r="D9572" t="s">
        <v>13</v>
      </c>
      <c r="E9572" t="s">
        <v>14</v>
      </c>
      <c r="F9572" t="s">
        <v>47</v>
      </c>
      <c r="G9572" t="s">
        <v>62</v>
      </c>
      <c r="H9572" t="s">
        <v>49</v>
      </c>
      <c r="I9572" t="s">
        <v>55</v>
      </c>
      <c r="J9572" s="1">
        <v>128.07</v>
      </c>
      <c r="K9572">
        <v>40.074646667784002</v>
      </c>
      <c r="L9572">
        <v>153</v>
      </c>
      <c r="M9572">
        <v>0.237823282330793</v>
      </c>
      <c r="N9572">
        <v>0.24113056138271299</v>
      </c>
      <c r="P9572" t="s">
        <v>42</v>
      </c>
    </row>
    <row r="9573" spans="1:16" x14ac:dyDescent="0.3">
      <c r="A9573" t="str">
        <f t="shared" si="151"/>
        <v>05: Drink PubsGBMainstreamGinGordons Pink GinG: £4.00 - £4.20All stocking</v>
      </c>
      <c r="B9573" t="s">
        <v>1</v>
      </c>
      <c r="C9573" t="s">
        <v>110</v>
      </c>
      <c r="D9573" t="s">
        <v>13</v>
      </c>
      <c r="E9573" t="s">
        <v>14</v>
      </c>
      <c r="F9573" t="s">
        <v>47</v>
      </c>
      <c r="G9573" t="s">
        <v>62</v>
      </c>
      <c r="H9573" t="s">
        <v>49</v>
      </c>
      <c r="I9573" t="s">
        <v>56</v>
      </c>
      <c r="J9573" s="1">
        <v>127.39</v>
      </c>
      <c r="K9573">
        <v>39.516269203769205</v>
      </c>
      <c r="L9573">
        <v>148</v>
      </c>
      <c r="M9573">
        <v>0.23584860503257701</v>
      </c>
      <c r="N9573">
        <v>0.240184458347906</v>
      </c>
      <c r="P9573" t="s">
        <v>42</v>
      </c>
    </row>
    <row r="9574" spans="1:16" x14ac:dyDescent="0.3">
      <c r="A9574" t="str">
        <f t="shared" si="151"/>
        <v>05: Drink PubsGBMainstreamGinGordons Pink GinH: £4.20 - £4.40All stocking</v>
      </c>
      <c r="B9574" t="s">
        <v>1</v>
      </c>
      <c r="C9574" t="s">
        <v>110</v>
      </c>
      <c r="D9574" t="s">
        <v>13</v>
      </c>
      <c r="E9574" t="s">
        <v>14</v>
      </c>
      <c r="F9574" t="s">
        <v>47</v>
      </c>
      <c r="G9574" t="s">
        <v>62</v>
      </c>
      <c r="H9574" t="s">
        <v>49</v>
      </c>
      <c r="I9574" t="s">
        <v>60</v>
      </c>
      <c r="J9574" s="1">
        <v>144.55000000000001</v>
      </c>
      <c r="K9574">
        <v>42.178755678283999</v>
      </c>
      <c r="L9574">
        <v>106</v>
      </c>
      <c r="M9574">
        <v>0.20847585794027601</v>
      </c>
      <c r="N9574">
        <v>0.21496852325677401</v>
      </c>
      <c r="P9574" t="s">
        <v>42</v>
      </c>
    </row>
    <row r="9575" spans="1:16" x14ac:dyDescent="0.3">
      <c r="A9575" t="str">
        <f t="shared" si="151"/>
        <v>05: Drink PubsGBMainstreamGinGordons Pink GinI: £4.40 - £4.60All stocking</v>
      </c>
      <c r="B9575" t="s">
        <v>1</v>
      </c>
      <c r="C9575" t="s">
        <v>110</v>
      </c>
      <c r="D9575" t="s">
        <v>13</v>
      </c>
      <c r="E9575" t="s">
        <v>14</v>
      </c>
      <c r="F9575" t="s">
        <v>47</v>
      </c>
      <c r="G9575" t="s">
        <v>62</v>
      </c>
      <c r="H9575" t="s">
        <v>49</v>
      </c>
      <c r="I9575" t="s">
        <v>64</v>
      </c>
      <c r="J9575" s="1">
        <v>131.82</v>
      </c>
      <c r="K9575">
        <v>36.063838677046199</v>
      </c>
      <c r="L9575">
        <v>53</v>
      </c>
      <c r="M9575">
        <v>0.180988867616172</v>
      </c>
      <c r="N9575">
        <v>0.18891268141803499</v>
      </c>
      <c r="P9575" t="s">
        <v>42</v>
      </c>
    </row>
    <row r="9576" spans="1:16" x14ac:dyDescent="0.3">
      <c r="A9576" t="str">
        <f t="shared" si="151"/>
        <v>05: Drink PubsGBMainstreamGinGordons Pink GinJ: £4.60 - £4.80All stocking</v>
      </c>
      <c r="B9576" t="s">
        <v>1</v>
      </c>
      <c r="C9576" t="s">
        <v>110</v>
      </c>
      <c r="D9576" t="s">
        <v>13</v>
      </c>
      <c r="E9576" t="s">
        <v>14</v>
      </c>
      <c r="F9576" t="s">
        <v>47</v>
      </c>
      <c r="G9576" t="s">
        <v>62</v>
      </c>
      <c r="H9576" t="s">
        <v>49</v>
      </c>
      <c r="I9576" t="s">
        <v>65</v>
      </c>
      <c r="J9576" s="1">
        <v>149.96</v>
      </c>
      <c r="K9576">
        <v>42.018642838642798</v>
      </c>
      <c r="L9576">
        <v>45</v>
      </c>
      <c r="M9576">
        <v>0.20291470243731499</v>
      </c>
      <c r="N9576">
        <v>0.20967644755076201</v>
      </c>
      <c r="P9576" t="s">
        <v>42</v>
      </c>
    </row>
    <row r="9577" spans="1:16" x14ac:dyDescent="0.3">
      <c r="A9577" t="str">
        <f t="shared" si="151"/>
        <v>05: Drink PubsGBMainstreamGinHendricksA: &lt;£3All stocking</v>
      </c>
      <c r="B9577" t="s">
        <v>1</v>
      </c>
      <c r="C9577" t="s">
        <v>110</v>
      </c>
      <c r="D9577" t="s">
        <v>13</v>
      </c>
      <c r="E9577" t="s">
        <v>14</v>
      </c>
      <c r="F9577" t="s">
        <v>47</v>
      </c>
      <c r="G9577" t="s">
        <v>63</v>
      </c>
      <c r="H9577" t="s">
        <v>49</v>
      </c>
      <c r="I9577" t="s">
        <v>58</v>
      </c>
      <c r="J9577" s="1">
        <v>15.5</v>
      </c>
      <c r="K9577">
        <v>5.2209438858632407</v>
      </c>
      <c r="L9577">
        <v>62</v>
      </c>
      <c r="M9577" s="19">
        <v>2.7364005676738402E-2</v>
      </c>
      <c r="N9577" s="19">
        <v>2.4869438299619101E-2</v>
      </c>
      <c r="P9577" t="s">
        <v>42</v>
      </c>
    </row>
    <row r="9578" spans="1:16" x14ac:dyDescent="0.3">
      <c r="A9578" t="str">
        <f t="shared" si="151"/>
        <v>05: Drink PubsGBMainstreamGinHendricksTotalAll stocking</v>
      </c>
      <c r="B9578" t="s">
        <v>1</v>
      </c>
      <c r="C9578" t="s">
        <v>110</v>
      </c>
      <c r="D9578" t="s">
        <v>13</v>
      </c>
      <c r="E9578" t="s">
        <v>14</v>
      </c>
      <c r="F9578" t="s">
        <v>47</v>
      </c>
      <c r="G9578" t="s">
        <v>63</v>
      </c>
      <c r="H9578" t="s">
        <v>49</v>
      </c>
      <c r="I9578" t="s">
        <v>12</v>
      </c>
      <c r="J9578" s="1">
        <v>28.55</v>
      </c>
      <c r="K9578">
        <v>7.9714051763648399</v>
      </c>
      <c r="L9578">
        <v>620</v>
      </c>
      <c r="M9578" s="19">
        <v>3.7831790770094097E-2</v>
      </c>
      <c r="N9578" s="19">
        <v>3.4070065863431198E-2</v>
      </c>
      <c r="P9578" t="s">
        <v>42</v>
      </c>
    </row>
    <row r="9579" spans="1:16" x14ac:dyDescent="0.3">
      <c r="A9579" t="str">
        <f t="shared" si="151"/>
        <v>05: Drink PubsGBMainstreamGinHendricksB: £3 - £3.20All stocking</v>
      </c>
      <c r="B9579" t="s">
        <v>1</v>
      </c>
      <c r="C9579" t="s">
        <v>110</v>
      </c>
      <c r="D9579" t="s">
        <v>13</v>
      </c>
      <c r="E9579" t="s">
        <v>14</v>
      </c>
      <c r="F9579" t="s">
        <v>47</v>
      </c>
      <c r="G9579" t="s">
        <v>63</v>
      </c>
      <c r="H9579" t="s">
        <v>49</v>
      </c>
      <c r="I9579" t="s">
        <v>59</v>
      </c>
      <c r="J9579" s="1">
        <v>15.1</v>
      </c>
      <c r="K9579">
        <v>4.9017482517482396</v>
      </c>
      <c r="L9579">
        <v>46</v>
      </c>
      <c r="M9579" s="19">
        <v>2.1310932594799499E-2</v>
      </c>
      <c r="N9579" s="19">
        <v>1.9356738058438201E-2</v>
      </c>
      <c r="P9579" t="s">
        <v>42</v>
      </c>
    </row>
    <row r="9580" spans="1:16" x14ac:dyDescent="0.3">
      <c r="A9580" t="str">
        <f t="shared" si="151"/>
        <v>05: Drink PubsGBMainstreamGinHendricksC: £3.20 - £3.40All stocking</v>
      </c>
      <c r="B9580" t="s">
        <v>1</v>
      </c>
      <c r="C9580" t="s">
        <v>110</v>
      </c>
      <c r="D9580" t="s">
        <v>13</v>
      </c>
      <c r="E9580" t="s">
        <v>14</v>
      </c>
      <c r="F9580" t="s">
        <v>47</v>
      </c>
      <c r="G9580" t="s">
        <v>63</v>
      </c>
      <c r="H9580" t="s">
        <v>49</v>
      </c>
      <c r="I9580" t="s">
        <v>52</v>
      </c>
      <c r="J9580" s="1">
        <v>18.32</v>
      </c>
      <c r="K9580">
        <v>5.6805948596857601</v>
      </c>
      <c r="L9580">
        <v>55</v>
      </c>
      <c r="M9580" s="19">
        <v>2.8137509191061699E-2</v>
      </c>
      <c r="N9580" s="19">
        <v>2.59593267370112E-2</v>
      </c>
      <c r="P9580" t="s">
        <v>42</v>
      </c>
    </row>
    <row r="9581" spans="1:16" x14ac:dyDescent="0.3">
      <c r="A9581" t="str">
        <f t="shared" si="151"/>
        <v>05: Drink PubsGBMainstreamGinHendricksD: £3.40 - £3.60All stocking</v>
      </c>
      <c r="B9581" t="s">
        <v>1</v>
      </c>
      <c r="C9581" t="s">
        <v>110</v>
      </c>
      <c r="D9581" t="s">
        <v>13</v>
      </c>
      <c r="E9581" t="s">
        <v>14</v>
      </c>
      <c r="F9581" t="s">
        <v>47</v>
      </c>
      <c r="G9581" t="s">
        <v>63</v>
      </c>
      <c r="H9581" t="s">
        <v>49</v>
      </c>
      <c r="I9581" t="s">
        <v>53</v>
      </c>
      <c r="J9581" s="1">
        <v>19.22</v>
      </c>
      <c r="K9581">
        <v>6.1378676233327596</v>
      </c>
      <c r="L9581">
        <v>86</v>
      </c>
      <c r="M9581" s="19">
        <v>2.6988251883498099E-2</v>
      </c>
      <c r="N9581" s="19">
        <v>2.4054711126045101E-2</v>
      </c>
      <c r="P9581" t="s">
        <v>42</v>
      </c>
    </row>
    <row r="9582" spans="1:16" x14ac:dyDescent="0.3">
      <c r="A9582" t="str">
        <f t="shared" si="151"/>
        <v>05: Drink PubsGBMainstreamGinHendricksE: £3.60 - £3.80All stocking</v>
      </c>
      <c r="B9582" t="s">
        <v>1</v>
      </c>
      <c r="C9582" t="s">
        <v>110</v>
      </c>
      <c r="D9582" t="s">
        <v>13</v>
      </c>
      <c r="E9582" t="s">
        <v>14</v>
      </c>
      <c r="F9582" t="s">
        <v>47</v>
      </c>
      <c r="G9582" t="s">
        <v>63</v>
      </c>
      <c r="H9582" t="s">
        <v>49</v>
      </c>
      <c r="I9582" t="s">
        <v>54</v>
      </c>
      <c r="J9582" s="1">
        <v>22.85</v>
      </c>
      <c r="K9582">
        <v>6.8836177232728799</v>
      </c>
      <c r="L9582">
        <v>87</v>
      </c>
      <c r="M9582" s="19">
        <v>3.2377888032301398E-2</v>
      </c>
      <c r="N9582" s="19">
        <v>3.08851376667038E-2</v>
      </c>
      <c r="P9582" t="s">
        <v>42</v>
      </c>
    </row>
    <row r="9583" spans="1:16" x14ac:dyDescent="0.3">
      <c r="A9583" t="str">
        <f t="shared" si="151"/>
        <v>05: Drink PubsGBMainstreamGinHendricksF: £3.80 - £4.00All stocking</v>
      </c>
      <c r="B9583" t="s">
        <v>1</v>
      </c>
      <c r="C9583" t="s">
        <v>110</v>
      </c>
      <c r="D9583" t="s">
        <v>13</v>
      </c>
      <c r="E9583" t="s">
        <v>14</v>
      </c>
      <c r="F9583" t="s">
        <v>47</v>
      </c>
      <c r="G9583" t="s">
        <v>63</v>
      </c>
      <c r="H9583" t="s">
        <v>49</v>
      </c>
      <c r="I9583" t="s">
        <v>55</v>
      </c>
      <c r="J9583" s="1">
        <v>27.17</v>
      </c>
      <c r="K9583">
        <v>7.9814845267092407</v>
      </c>
      <c r="L9583">
        <v>89</v>
      </c>
      <c r="M9583" s="19">
        <v>3.8567770896817302E-2</v>
      </c>
      <c r="N9583" s="19">
        <v>3.6729402243825301E-2</v>
      </c>
      <c r="P9583" t="s">
        <v>42</v>
      </c>
    </row>
    <row r="9584" spans="1:16" x14ac:dyDescent="0.3">
      <c r="A9584" t="str">
        <f t="shared" si="151"/>
        <v>05: Drink PubsGBMainstreamGinHendricksG: £4.00 - £4.20All stocking</v>
      </c>
      <c r="B9584" t="s">
        <v>1</v>
      </c>
      <c r="C9584" t="s">
        <v>110</v>
      </c>
      <c r="D9584" t="s">
        <v>13</v>
      </c>
      <c r="E9584" t="s">
        <v>14</v>
      </c>
      <c r="F9584" t="s">
        <v>47</v>
      </c>
      <c r="G9584" t="s">
        <v>63</v>
      </c>
      <c r="H9584" t="s">
        <v>49</v>
      </c>
      <c r="I9584" t="s">
        <v>56</v>
      </c>
      <c r="J9584" s="1">
        <v>30.74</v>
      </c>
      <c r="K9584">
        <v>8.8123258538152012</v>
      </c>
      <c r="L9584">
        <v>94</v>
      </c>
      <c r="M9584" s="19">
        <v>4.1095699946896699E-2</v>
      </c>
      <c r="N9584" s="19">
        <v>3.8040161092726399E-2</v>
      </c>
      <c r="P9584" t="s">
        <v>42</v>
      </c>
    </row>
    <row r="9585" spans="1:16" x14ac:dyDescent="0.3">
      <c r="A9585" t="str">
        <f t="shared" si="151"/>
        <v>05: Drink PubsGBMainstreamGinHendricksH: £4.20 - £4.40All stocking</v>
      </c>
      <c r="B9585" t="s">
        <v>1</v>
      </c>
      <c r="C9585" t="s">
        <v>110</v>
      </c>
      <c r="D9585" t="s">
        <v>13</v>
      </c>
      <c r="E9585" t="s">
        <v>14</v>
      </c>
      <c r="F9585" t="s">
        <v>47</v>
      </c>
      <c r="G9585" t="s">
        <v>63</v>
      </c>
      <c r="H9585" t="s">
        <v>49</v>
      </c>
      <c r="I9585" t="s">
        <v>60</v>
      </c>
      <c r="J9585" s="1">
        <v>34.4</v>
      </c>
      <c r="K9585">
        <v>9.7669343898995198</v>
      </c>
      <c r="L9585">
        <v>86</v>
      </c>
      <c r="M9585">
        <v>4.0497723414368997E-2</v>
      </c>
      <c r="N9585" s="19">
        <v>3.7284945965699902E-2</v>
      </c>
      <c r="P9585" t="s">
        <v>42</v>
      </c>
    </row>
    <row r="9586" spans="1:16" x14ac:dyDescent="0.3">
      <c r="A9586" t="str">
        <f t="shared" si="151"/>
        <v>05: Drink PubsGBMainstreamGinHendricksI: £4.40 - £4.60All stocking</v>
      </c>
      <c r="B9586" t="s">
        <v>1</v>
      </c>
      <c r="C9586" t="s">
        <v>110</v>
      </c>
      <c r="D9586" t="s">
        <v>13</v>
      </c>
      <c r="E9586" t="s">
        <v>14</v>
      </c>
      <c r="F9586" t="s">
        <v>47</v>
      </c>
      <c r="G9586" t="s">
        <v>63</v>
      </c>
      <c r="H9586" t="s">
        <v>49</v>
      </c>
      <c r="I9586" t="s">
        <v>64</v>
      </c>
      <c r="J9586" s="1">
        <v>41.27</v>
      </c>
      <c r="K9586">
        <v>11.707266299024559</v>
      </c>
      <c r="L9586">
        <v>91</v>
      </c>
      <c r="M9586">
        <v>3.9297696753254001E-2</v>
      </c>
      <c r="N9586" s="19">
        <v>3.7145466654440698E-2</v>
      </c>
      <c r="P9586" t="s">
        <v>42</v>
      </c>
    </row>
    <row r="9587" spans="1:16" x14ac:dyDescent="0.3">
      <c r="A9587" t="str">
        <f t="shared" si="151"/>
        <v>05: Drink PubsGBMainstreamGinHendricksJ: £4.60 - £4.80All stocking</v>
      </c>
      <c r="B9587" t="s">
        <v>1</v>
      </c>
      <c r="C9587" t="s">
        <v>110</v>
      </c>
      <c r="D9587" t="s">
        <v>13</v>
      </c>
      <c r="E9587" t="s">
        <v>14</v>
      </c>
      <c r="F9587" t="s">
        <v>47</v>
      </c>
      <c r="G9587" t="s">
        <v>63</v>
      </c>
      <c r="H9587" t="s">
        <v>49</v>
      </c>
      <c r="I9587" t="s">
        <v>65</v>
      </c>
      <c r="J9587" s="1">
        <v>51.62</v>
      </c>
      <c r="K9587">
        <v>13.94809268831008</v>
      </c>
      <c r="L9587">
        <v>69</v>
      </c>
      <c r="M9587" s="19">
        <v>4.7466399910149198E-2</v>
      </c>
      <c r="N9587" s="19">
        <v>4.45677461486483E-2</v>
      </c>
      <c r="P9587" t="s">
        <v>42</v>
      </c>
    </row>
    <row r="9588" spans="1:16" x14ac:dyDescent="0.3">
      <c r="A9588" t="str">
        <f t="shared" si="151"/>
        <v>05: Drink PubsGBMainstreamGinHendricksK: £4.80 - £5.00All stocking</v>
      </c>
      <c r="B9588" t="s">
        <v>1</v>
      </c>
      <c r="C9588" t="s">
        <v>110</v>
      </c>
      <c r="D9588" t="s">
        <v>13</v>
      </c>
      <c r="E9588" t="s">
        <v>14</v>
      </c>
      <c r="F9588" t="s">
        <v>47</v>
      </c>
      <c r="G9588" t="s">
        <v>63</v>
      </c>
      <c r="H9588" t="s">
        <v>49</v>
      </c>
      <c r="I9588" t="s">
        <v>89</v>
      </c>
      <c r="J9588" s="1">
        <v>53.65</v>
      </c>
      <c r="K9588">
        <v>13.392820512820519</v>
      </c>
      <c r="L9588">
        <v>60</v>
      </c>
      <c r="M9588" s="19">
        <v>4.5183708261792299E-2</v>
      </c>
      <c r="N9588" s="19">
        <v>4.12606654213157E-2</v>
      </c>
      <c r="P9588" t="s">
        <v>42</v>
      </c>
    </row>
    <row r="9589" spans="1:16" x14ac:dyDescent="0.3">
      <c r="A9589" t="str">
        <f t="shared" si="151"/>
        <v>05: Drink PubsGBMainstreamGinHendricksL: £5.00 - £5.20All stocking</v>
      </c>
      <c r="B9589" t="s">
        <v>1</v>
      </c>
      <c r="C9589" t="s">
        <v>110</v>
      </c>
      <c r="D9589" t="s">
        <v>13</v>
      </c>
      <c r="E9589" t="s">
        <v>14</v>
      </c>
      <c r="F9589" t="s">
        <v>47</v>
      </c>
      <c r="G9589" t="s">
        <v>63</v>
      </c>
      <c r="H9589" t="s">
        <v>49</v>
      </c>
      <c r="I9589" t="s">
        <v>90</v>
      </c>
      <c r="J9589" s="1">
        <v>62.67</v>
      </c>
      <c r="K9589">
        <v>14.963414557019201</v>
      </c>
      <c r="L9589">
        <v>43</v>
      </c>
      <c r="M9589" s="19">
        <v>4.3766767909136202E-2</v>
      </c>
      <c r="N9589" s="19">
        <v>3.9364602032414299E-2</v>
      </c>
      <c r="P9589" t="s">
        <v>42</v>
      </c>
    </row>
    <row r="9590" spans="1:16" x14ac:dyDescent="0.3">
      <c r="A9590" t="str">
        <f t="shared" si="151"/>
        <v>05: Drink PubsGBMainstreamGinHendricksM: £5.20 - £5.40All stocking</v>
      </c>
      <c r="B9590" t="s">
        <v>1</v>
      </c>
      <c r="C9590" t="s">
        <v>110</v>
      </c>
      <c r="D9590" t="s">
        <v>13</v>
      </c>
      <c r="E9590" t="s">
        <v>14</v>
      </c>
      <c r="F9590" t="s">
        <v>47</v>
      </c>
      <c r="G9590" t="s">
        <v>63</v>
      </c>
      <c r="H9590" t="s">
        <v>49</v>
      </c>
      <c r="I9590" t="s">
        <v>95</v>
      </c>
      <c r="J9590" s="1">
        <v>53.46</v>
      </c>
      <c r="K9590">
        <v>13.10430393680392</v>
      </c>
      <c r="L9590">
        <v>30</v>
      </c>
      <c r="M9590" s="19">
        <v>4.8691911224367397E-2</v>
      </c>
      <c r="N9590" s="19">
        <v>4.4199825896492698E-2</v>
      </c>
      <c r="P9590" t="s">
        <v>42</v>
      </c>
    </row>
    <row r="9591" spans="1:16" x14ac:dyDescent="0.3">
      <c r="A9591" t="str">
        <f t="shared" si="151"/>
        <v>05: Drink PubsGBMainstreamGinSipsmithTotalAll stocking</v>
      </c>
      <c r="B9591" t="s">
        <v>1</v>
      </c>
      <c r="C9591" t="s">
        <v>110</v>
      </c>
      <c r="D9591" t="s">
        <v>13</v>
      </c>
      <c r="E9591" t="s">
        <v>14</v>
      </c>
      <c r="F9591" t="s">
        <v>47</v>
      </c>
      <c r="G9591" t="s">
        <v>66</v>
      </c>
      <c r="H9591" t="s">
        <v>49</v>
      </c>
      <c r="I9591" t="s">
        <v>12</v>
      </c>
      <c r="J9591" s="1">
        <v>28.64</v>
      </c>
      <c r="K9591">
        <v>6.9236008967391998</v>
      </c>
      <c r="L9591">
        <v>94</v>
      </c>
      <c r="M9591" s="19">
        <v>2.4000745339885901E-2</v>
      </c>
      <c r="N9591" s="19">
        <v>2.1235389025817199E-2</v>
      </c>
      <c r="P9591" t="s">
        <v>42</v>
      </c>
    </row>
    <row r="9592" spans="1:16" x14ac:dyDescent="0.3">
      <c r="A9592" t="str">
        <f t="shared" si="151"/>
        <v>05: Drink PubsGBMainstreamGinTanquerayA: &lt;£3All stocking</v>
      </c>
      <c r="B9592" t="s">
        <v>1</v>
      </c>
      <c r="C9592" t="s">
        <v>110</v>
      </c>
      <c r="D9592" t="s">
        <v>13</v>
      </c>
      <c r="E9592" t="s">
        <v>14</v>
      </c>
      <c r="F9592" t="s">
        <v>47</v>
      </c>
      <c r="G9592" t="s">
        <v>67</v>
      </c>
      <c r="H9592" t="s">
        <v>49</v>
      </c>
      <c r="I9592" t="s">
        <v>58</v>
      </c>
      <c r="J9592" s="1">
        <v>17.149999999999999</v>
      </c>
      <c r="K9592">
        <v>5.3871840832778402</v>
      </c>
      <c r="L9592">
        <v>64</v>
      </c>
      <c r="M9592">
        <v>2.6238944422708001E-2</v>
      </c>
      <c r="N9592" s="19">
        <v>2.28653406776359E-2</v>
      </c>
      <c r="P9592" t="s">
        <v>42</v>
      </c>
    </row>
    <row r="9593" spans="1:16" x14ac:dyDescent="0.3">
      <c r="A9593" t="str">
        <f t="shared" si="151"/>
        <v>05: Drink PubsGBMainstreamGinTanquerayTotalAll stocking</v>
      </c>
      <c r="B9593" t="s">
        <v>1</v>
      </c>
      <c r="C9593" t="s">
        <v>110</v>
      </c>
      <c r="D9593" t="s">
        <v>13</v>
      </c>
      <c r="E9593" t="s">
        <v>14</v>
      </c>
      <c r="F9593" t="s">
        <v>47</v>
      </c>
      <c r="G9593" t="s">
        <v>67</v>
      </c>
      <c r="H9593" t="s">
        <v>49</v>
      </c>
      <c r="I9593" t="s">
        <v>12</v>
      </c>
      <c r="J9593" s="1">
        <v>42.61</v>
      </c>
      <c r="K9593">
        <v>12.03643636214532</v>
      </c>
      <c r="L9593">
        <v>670</v>
      </c>
      <c r="M9593" s="19">
        <v>6.3154434431255596E-2</v>
      </c>
      <c r="N9593" s="19">
        <v>5.6497379787454699E-2</v>
      </c>
      <c r="P9593" t="s">
        <v>42</v>
      </c>
    </row>
    <row r="9594" spans="1:16" x14ac:dyDescent="0.3">
      <c r="A9594" t="str">
        <f t="shared" si="151"/>
        <v>05: Drink PubsGBMainstreamGinTanquerayB: £3 - £3.20All stocking</v>
      </c>
      <c r="B9594" t="s">
        <v>1</v>
      </c>
      <c r="C9594" t="s">
        <v>110</v>
      </c>
      <c r="D9594" t="s">
        <v>13</v>
      </c>
      <c r="E9594" t="s">
        <v>14</v>
      </c>
      <c r="F9594" t="s">
        <v>47</v>
      </c>
      <c r="G9594" t="s">
        <v>67</v>
      </c>
      <c r="H9594" t="s">
        <v>49</v>
      </c>
      <c r="I9594" t="s">
        <v>59</v>
      </c>
      <c r="J9594" s="1">
        <v>24.15</v>
      </c>
      <c r="K9594">
        <v>8.8019066211566397</v>
      </c>
      <c r="L9594">
        <v>100</v>
      </c>
      <c r="M9594">
        <v>4.4997306251555E-2</v>
      </c>
      <c r="N9594">
        <v>4.4151119491824001E-2</v>
      </c>
      <c r="P9594" t="s">
        <v>42</v>
      </c>
    </row>
    <row r="9595" spans="1:16" x14ac:dyDescent="0.3">
      <c r="A9595" t="str">
        <f t="shared" si="151"/>
        <v>05: Drink PubsGBMainstreamGinTanquerayC: £3.20 - £3.40All stocking</v>
      </c>
      <c r="B9595" t="s">
        <v>1</v>
      </c>
      <c r="C9595" t="s">
        <v>110</v>
      </c>
      <c r="D9595" t="s">
        <v>13</v>
      </c>
      <c r="E9595" t="s">
        <v>14</v>
      </c>
      <c r="F9595" t="s">
        <v>47</v>
      </c>
      <c r="G9595" t="s">
        <v>67</v>
      </c>
      <c r="H9595" t="s">
        <v>49</v>
      </c>
      <c r="I9595" t="s">
        <v>52</v>
      </c>
      <c r="J9595" s="1">
        <v>27.71</v>
      </c>
      <c r="K9595">
        <v>8.7443932529458799</v>
      </c>
      <c r="L9595">
        <v>76</v>
      </c>
      <c r="M9595" s="19">
        <v>4.36119799992414E-2</v>
      </c>
      <c r="N9595" s="19">
        <v>4.2862806086664797E-2</v>
      </c>
      <c r="P9595" t="s">
        <v>42</v>
      </c>
    </row>
    <row r="9596" spans="1:16" x14ac:dyDescent="0.3">
      <c r="A9596" t="str">
        <f t="shared" ref="A9596:A9659" si="152">C9596&amp;D9596&amp;E9596&amp;F9596&amp;G9596&amp;I9596&amp;P9596</f>
        <v>05: Drink PubsGBMainstreamGinTanquerayD: £3.40 - £3.60All stocking</v>
      </c>
      <c r="B9596" t="s">
        <v>1</v>
      </c>
      <c r="C9596" t="s">
        <v>110</v>
      </c>
      <c r="D9596" t="s">
        <v>13</v>
      </c>
      <c r="E9596" t="s">
        <v>14</v>
      </c>
      <c r="F9596" t="s">
        <v>47</v>
      </c>
      <c r="G9596" t="s">
        <v>67</v>
      </c>
      <c r="H9596" t="s">
        <v>49</v>
      </c>
      <c r="I9596" t="s">
        <v>53</v>
      </c>
      <c r="J9596" s="1">
        <v>31.93</v>
      </c>
      <c r="K9596">
        <v>9.911846151160681</v>
      </c>
      <c r="L9596">
        <v>124</v>
      </c>
      <c r="M9596" s="19">
        <v>5.0988433180875301E-2</v>
      </c>
      <c r="N9596" s="19">
        <v>4.7549833586440202E-2</v>
      </c>
      <c r="P9596" t="s">
        <v>42</v>
      </c>
    </row>
    <row r="9597" spans="1:16" x14ac:dyDescent="0.3">
      <c r="A9597" t="str">
        <f t="shared" si="152"/>
        <v>05: Drink PubsGBMainstreamGinTanquerayE: £3.60 - £3.80All stocking</v>
      </c>
      <c r="B9597" t="s">
        <v>1</v>
      </c>
      <c r="C9597" t="s">
        <v>110</v>
      </c>
      <c r="D9597" t="s">
        <v>13</v>
      </c>
      <c r="E9597" t="s">
        <v>14</v>
      </c>
      <c r="F9597" t="s">
        <v>47</v>
      </c>
      <c r="G9597" t="s">
        <v>67</v>
      </c>
      <c r="H9597" t="s">
        <v>49</v>
      </c>
      <c r="I9597" t="s">
        <v>54</v>
      </c>
      <c r="J9597" s="1">
        <v>43.35</v>
      </c>
      <c r="K9597">
        <v>12.568173828087641</v>
      </c>
      <c r="L9597">
        <v>116</v>
      </c>
      <c r="M9597" s="19">
        <v>6.3983274658257303E-2</v>
      </c>
      <c r="N9597" s="19">
        <v>5.9487067338725302E-2</v>
      </c>
      <c r="P9597" t="s">
        <v>42</v>
      </c>
    </row>
    <row r="9598" spans="1:16" x14ac:dyDescent="0.3">
      <c r="A9598" t="str">
        <f t="shared" si="152"/>
        <v>05: Drink PubsGBMainstreamGinTanquerayF: £3.80 - £4.00All stocking</v>
      </c>
      <c r="B9598" t="s">
        <v>1</v>
      </c>
      <c r="C9598" t="s">
        <v>110</v>
      </c>
      <c r="D9598" t="s">
        <v>13</v>
      </c>
      <c r="E9598" t="s">
        <v>14</v>
      </c>
      <c r="F9598" t="s">
        <v>47</v>
      </c>
      <c r="G9598" t="s">
        <v>67</v>
      </c>
      <c r="H9598" t="s">
        <v>49</v>
      </c>
      <c r="I9598" t="s">
        <v>55</v>
      </c>
      <c r="J9598" s="1">
        <v>54.46</v>
      </c>
      <c r="K9598">
        <v>15.42702942702944</v>
      </c>
      <c r="L9598">
        <v>111</v>
      </c>
      <c r="M9598" s="19">
        <v>6.7812943899260403E-2</v>
      </c>
      <c r="N9598" s="19">
        <v>6.2528600539561094E-2</v>
      </c>
      <c r="P9598" t="s">
        <v>42</v>
      </c>
    </row>
    <row r="9599" spans="1:16" x14ac:dyDescent="0.3">
      <c r="A9599" t="str">
        <f t="shared" si="152"/>
        <v>05: Drink PubsGBMainstreamGinTanquerayG: £4.00 - £4.20All stocking</v>
      </c>
      <c r="B9599" t="s">
        <v>1</v>
      </c>
      <c r="C9599" t="s">
        <v>110</v>
      </c>
      <c r="D9599" t="s">
        <v>13</v>
      </c>
      <c r="E9599" t="s">
        <v>14</v>
      </c>
      <c r="F9599" t="s">
        <v>47</v>
      </c>
      <c r="G9599" t="s">
        <v>67</v>
      </c>
      <c r="H9599" t="s">
        <v>49</v>
      </c>
      <c r="I9599" t="s">
        <v>56</v>
      </c>
      <c r="J9599" s="1">
        <v>67.709999999999994</v>
      </c>
      <c r="K9599">
        <v>18.059195609945601</v>
      </c>
      <c r="L9599">
        <v>100</v>
      </c>
      <c r="M9599" s="19">
        <v>8.8261391333737699E-2</v>
      </c>
      <c r="N9599">
        <v>8.0199607913028007E-2</v>
      </c>
      <c r="P9599" t="s">
        <v>42</v>
      </c>
    </row>
    <row r="9600" spans="1:16" x14ac:dyDescent="0.3">
      <c r="A9600" t="str">
        <f t="shared" si="152"/>
        <v>05: Drink PubsGBMainstreamGinTanquerayH: £4.20 - £4.40All stocking</v>
      </c>
      <c r="B9600" t="s">
        <v>1</v>
      </c>
      <c r="C9600" t="s">
        <v>110</v>
      </c>
      <c r="D9600" t="s">
        <v>13</v>
      </c>
      <c r="E9600" t="s">
        <v>14</v>
      </c>
      <c r="F9600" t="s">
        <v>47</v>
      </c>
      <c r="G9600" t="s">
        <v>67</v>
      </c>
      <c r="H9600" t="s">
        <v>49</v>
      </c>
      <c r="I9600" t="s">
        <v>60</v>
      </c>
      <c r="J9600" s="1">
        <v>73.41</v>
      </c>
      <c r="K9600">
        <v>19.620613489920441</v>
      </c>
      <c r="L9600">
        <v>101</v>
      </c>
      <c r="M9600" s="19">
        <v>7.6116337259483496E-2</v>
      </c>
      <c r="N9600" s="19">
        <v>6.8424861664932293E-2</v>
      </c>
      <c r="P9600" t="s">
        <v>42</v>
      </c>
    </row>
    <row r="9601" spans="1:16" x14ac:dyDescent="0.3">
      <c r="A9601" t="str">
        <f t="shared" si="152"/>
        <v>05: Drink PubsGBMainstreamGinTanquerayI: £4.40 - £4.60All stocking</v>
      </c>
      <c r="B9601" t="s">
        <v>1</v>
      </c>
      <c r="C9601" t="s">
        <v>110</v>
      </c>
      <c r="D9601" t="s">
        <v>13</v>
      </c>
      <c r="E9601" t="s">
        <v>14</v>
      </c>
      <c r="F9601" t="s">
        <v>47</v>
      </c>
      <c r="G9601" t="s">
        <v>67</v>
      </c>
      <c r="H9601" t="s">
        <v>49</v>
      </c>
      <c r="I9601" t="s">
        <v>64</v>
      </c>
      <c r="J9601" s="1">
        <v>97.42</v>
      </c>
      <c r="K9601">
        <v>24.845955433455437</v>
      </c>
      <c r="L9601">
        <v>62</v>
      </c>
      <c r="M9601" s="19">
        <v>7.9651637600649194E-2</v>
      </c>
      <c r="N9601" s="19">
        <v>7.0417530990030106E-2</v>
      </c>
      <c r="P9601" t="s">
        <v>42</v>
      </c>
    </row>
    <row r="9602" spans="1:16" x14ac:dyDescent="0.3">
      <c r="A9602" t="str">
        <f t="shared" si="152"/>
        <v>05: Drink PubsGBMainstreamGinTanquerayJ: £4.60 - £4.80All stocking</v>
      </c>
      <c r="B9602" t="s">
        <v>1</v>
      </c>
      <c r="C9602" t="s">
        <v>110</v>
      </c>
      <c r="D9602" t="s">
        <v>13</v>
      </c>
      <c r="E9602" t="s">
        <v>14</v>
      </c>
      <c r="F9602" t="s">
        <v>47</v>
      </c>
      <c r="G9602" t="s">
        <v>67</v>
      </c>
      <c r="H9602" t="s">
        <v>49</v>
      </c>
      <c r="I9602" t="s">
        <v>65</v>
      </c>
      <c r="J9602" s="1">
        <v>98.66</v>
      </c>
      <c r="K9602">
        <v>25.576155041539643</v>
      </c>
      <c r="L9602">
        <v>39</v>
      </c>
      <c r="M9602" s="19">
        <v>8.9630065898472402E-2</v>
      </c>
      <c r="N9602" s="19">
        <v>8.6551671717408504E-2</v>
      </c>
      <c r="P9602" t="s">
        <v>42</v>
      </c>
    </row>
    <row r="9603" spans="1:16" x14ac:dyDescent="0.3">
      <c r="A9603" t="str">
        <f t="shared" si="152"/>
        <v>05: Drink PubsGBMainstreamGinTanquerayK: £4.80 - £5.00All stocking</v>
      </c>
      <c r="B9603" t="s">
        <v>1</v>
      </c>
      <c r="C9603" t="s">
        <v>110</v>
      </c>
      <c r="D9603" t="s">
        <v>13</v>
      </c>
      <c r="E9603" t="s">
        <v>14</v>
      </c>
      <c r="F9603" t="s">
        <v>47</v>
      </c>
      <c r="G9603" t="s">
        <v>67</v>
      </c>
      <c r="H9603" t="s">
        <v>49</v>
      </c>
      <c r="I9603" t="s">
        <v>89</v>
      </c>
      <c r="J9603" s="1">
        <v>97.5</v>
      </c>
      <c r="K9603">
        <v>24.557052803827002</v>
      </c>
      <c r="L9603">
        <v>31</v>
      </c>
      <c r="M9603" s="19">
        <v>7.7940339080255494E-2</v>
      </c>
      <c r="N9603">
        <v>7.0651750363305996E-2</v>
      </c>
      <c r="P9603" t="s">
        <v>42</v>
      </c>
    </row>
    <row r="9604" spans="1:16" x14ac:dyDescent="0.3">
      <c r="A9604" t="str">
        <f t="shared" si="152"/>
        <v>05: Drink PubsGBMainstreamGinTanqueray 10TotalAll stocking</v>
      </c>
      <c r="B9604" t="s">
        <v>1</v>
      </c>
      <c r="C9604" t="s">
        <v>110</v>
      </c>
      <c r="D9604" t="s">
        <v>13</v>
      </c>
      <c r="E9604" t="s">
        <v>14</v>
      </c>
      <c r="F9604" t="s">
        <v>47</v>
      </c>
      <c r="G9604" t="s">
        <v>68</v>
      </c>
      <c r="H9604" t="s">
        <v>49</v>
      </c>
      <c r="I9604" t="s">
        <v>12</v>
      </c>
      <c r="J9604" s="1">
        <v>24.16</v>
      </c>
      <c r="K9604">
        <v>5.3995707910845603</v>
      </c>
      <c r="L9604">
        <v>218</v>
      </c>
      <c r="M9604" s="19">
        <v>1.7870251880097499E-2</v>
      </c>
      <c r="N9604" s="19">
        <v>1.3184249991939199E-2</v>
      </c>
      <c r="P9604" t="s">
        <v>42</v>
      </c>
    </row>
    <row r="9605" spans="1:16" x14ac:dyDescent="0.3">
      <c r="A9605" t="str">
        <f t="shared" si="152"/>
        <v>05: Drink PubsGBMainstreamGinTanqueray 10H: £4.20 - £4.40All stocking</v>
      </c>
      <c r="B9605" t="s">
        <v>1</v>
      </c>
      <c r="C9605" t="s">
        <v>110</v>
      </c>
      <c r="D9605" t="s">
        <v>13</v>
      </c>
      <c r="E9605" t="s">
        <v>14</v>
      </c>
      <c r="F9605" t="s">
        <v>47</v>
      </c>
      <c r="G9605" t="s">
        <v>68</v>
      </c>
      <c r="H9605" t="s">
        <v>49</v>
      </c>
      <c r="I9605" t="s">
        <v>60</v>
      </c>
      <c r="J9605" s="1">
        <v>27.61</v>
      </c>
      <c r="K9605">
        <v>6.7642596986346799</v>
      </c>
      <c r="L9605">
        <v>32</v>
      </c>
      <c r="M9605" s="19">
        <v>1.9620005065718399E-2</v>
      </c>
      <c r="N9605" s="19">
        <v>1.6418890680040599E-2</v>
      </c>
      <c r="P9605" t="s">
        <v>42</v>
      </c>
    </row>
    <row r="9606" spans="1:16" x14ac:dyDescent="0.3">
      <c r="A9606" t="str">
        <f t="shared" si="152"/>
        <v>05: Drink PubsGBMainstreamGinTanqueray 10I: £4.40 - £4.60All stocking</v>
      </c>
      <c r="B9606" t="s">
        <v>1</v>
      </c>
      <c r="C9606" t="s">
        <v>110</v>
      </c>
      <c r="D9606" t="s">
        <v>13</v>
      </c>
      <c r="E9606" t="s">
        <v>14</v>
      </c>
      <c r="F9606" t="s">
        <v>47</v>
      </c>
      <c r="G9606" t="s">
        <v>68</v>
      </c>
      <c r="H9606" t="s">
        <v>49</v>
      </c>
      <c r="I9606" t="s">
        <v>64</v>
      </c>
      <c r="J9606" s="1">
        <v>27.84</v>
      </c>
      <c r="K9606">
        <v>5.9977644577644398</v>
      </c>
      <c r="L9606">
        <v>25</v>
      </c>
      <c r="M9606" s="19">
        <v>1.94763913342084E-2</v>
      </c>
      <c r="N9606" s="19">
        <v>1.4237736888399201E-2</v>
      </c>
      <c r="P9606" t="s">
        <v>42</v>
      </c>
    </row>
    <row r="9607" spans="1:16" x14ac:dyDescent="0.3">
      <c r="A9607" t="str">
        <f t="shared" si="152"/>
        <v>05: Drink PubsGBMainstreamGinTanqueray 10J: £4.60 - £4.80All stocking</v>
      </c>
      <c r="B9607" t="s">
        <v>1</v>
      </c>
      <c r="C9607" t="s">
        <v>110</v>
      </c>
      <c r="D9607" t="s">
        <v>13</v>
      </c>
      <c r="E9607" t="s">
        <v>14</v>
      </c>
      <c r="F9607" t="s">
        <v>47</v>
      </c>
      <c r="G9607" t="s">
        <v>68</v>
      </c>
      <c r="H9607" t="s">
        <v>49</v>
      </c>
      <c r="I9607" t="s">
        <v>65</v>
      </c>
      <c r="J9607" s="1">
        <v>28.93</v>
      </c>
      <c r="K9607">
        <v>6.3140402132589601</v>
      </c>
      <c r="L9607">
        <v>32</v>
      </c>
      <c r="M9607" s="19">
        <v>1.50373612749574E-2</v>
      </c>
      <c r="N9607" s="19">
        <v>1.1271674589596201E-2</v>
      </c>
      <c r="P9607" t="s">
        <v>42</v>
      </c>
    </row>
    <row r="9608" spans="1:16" x14ac:dyDescent="0.3">
      <c r="A9608" t="str">
        <f t="shared" si="152"/>
        <v>05: Drink PubsGBMainstreamGinTanqueray 10M: £5.20 - £5.40All stocking</v>
      </c>
      <c r="B9608" t="s">
        <v>1</v>
      </c>
      <c r="C9608" t="s">
        <v>110</v>
      </c>
      <c r="D9608" t="s">
        <v>13</v>
      </c>
      <c r="E9608" t="s">
        <v>14</v>
      </c>
      <c r="F9608" t="s">
        <v>47</v>
      </c>
      <c r="G9608" t="s">
        <v>68</v>
      </c>
      <c r="H9608" t="s">
        <v>49</v>
      </c>
      <c r="I9608" t="s">
        <v>95</v>
      </c>
      <c r="J9608" s="1">
        <v>29.26</v>
      </c>
      <c r="K9608">
        <v>5.8973165723165595</v>
      </c>
      <c r="L9608">
        <v>25</v>
      </c>
      <c r="M9608" s="19">
        <v>2.0912384996003799E-2</v>
      </c>
      <c r="N9608" s="19">
        <v>1.46624893423549E-2</v>
      </c>
      <c r="P9608" t="s">
        <v>42</v>
      </c>
    </row>
    <row r="9609" spans="1:16" x14ac:dyDescent="0.3">
      <c r="A9609" t="str">
        <f t="shared" si="152"/>
        <v>05: Drink PubsGBMainstreamGinTanqueray Flor De SevillaA: &lt;£3All stocking</v>
      </c>
      <c r="B9609" t="s">
        <v>1</v>
      </c>
      <c r="C9609" t="s">
        <v>110</v>
      </c>
      <c r="D9609" t="s">
        <v>13</v>
      </c>
      <c r="E9609" t="s">
        <v>14</v>
      </c>
      <c r="F9609" t="s">
        <v>47</v>
      </c>
      <c r="G9609" t="s">
        <v>69</v>
      </c>
      <c r="H9609" t="s">
        <v>49</v>
      </c>
      <c r="I9609" t="s">
        <v>58</v>
      </c>
      <c r="J9609" s="1">
        <v>15.66</v>
      </c>
      <c r="K9609">
        <v>4.8218307218307199</v>
      </c>
      <c r="L9609">
        <v>37</v>
      </c>
      <c r="M9609" s="19">
        <v>2.73868908244259E-2</v>
      </c>
      <c r="N9609" s="19">
        <v>2.3774236428364098E-2</v>
      </c>
      <c r="P9609" t="s">
        <v>42</v>
      </c>
    </row>
    <row r="9610" spans="1:16" x14ac:dyDescent="0.3">
      <c r="A9610" t="str">
        <f t="shared" si="152"/>
        <v>05: Drink PubsGBMainstreamGinTanqueray Flor De SevillaTotalAll stocking</v>
      </c>
      <c r="B9610" t="s">
        <v>1</v>
      </c>
      <c r="C9610" t="s">
        <v>110</v>
      </c>
      <c r="D9610" t="s">
        <v>13</v>
      </c>
      <c r="E9610" t="s">
        <v>14</v>
      </c>
      <c r="F9610" t="s">
        <v>47</v>
      </c>
      <c r="G9610" t="s">
        <v>69</v>
      </c>
      <c r="H9610" t="s">
        <v>49</v>
      </c>
      <c r="I9610" t="s">
        <v>12</v>
      </c>
      <c r="J9610" s="1">
        <v>23.33</v>
      </c>
      <c r="K9610">
        <v>6.43220037498428</v>
      </c>
      <c r="L9610">
        <v>634</v>
      </c>
      <c r="M9610" s="19">
        <v>2.99603754234283E-2</v>
      </c>
      <c r="N9610" s="19">
        <v>2.65121981684227E-2</v>
      </c>
      <c r="P9610" t="s">
        <v>42</v>
      </c>
    </row>
    <row r="9611" spans="1:16" x14ac:dyDescent="0.3">
      <c r="A9611" t="str">
        <f t="shared" si="152"/>
        <v>05: Drink PubsGBMainstreamGinTanqueray Flor De SevillaC: £3.20 - £3.40All stocking</v>
      </c>
      <c r="B9611" t="s">
        <v>1</v>
      </c>
      <c r="C9611" t="s">
        <v>110</v>
      </c>
      <c r="D9611" t="s">
        <v>13</v>
      </c>
      <c r="E9611" t="s">
        <v>14</v>
      </c>
      <c r="F9611" t="s">
        <v>47</v>
      </c>
      <c r="G9611" t="s">
        <v>69</v>
      </c>
      <c r="H9611" t="s">
        <v>49</v>
      </c>
      <c r="I9611" t="s">
        <v>52</v>
      </c>
      <c r="J9611" s="1">
        <v>19.72</v>
      </c>
      <c r="K9611">
        <v>6.0069236319236401</v>
      </c>
      <c r="L9611">
        <v>38</v>
      </c>
      <c r="M9611" s="19">
        <v>3.6264048453070498E-2</v>
      </c>
      <c r="N9611" s="19">
        <v>3.2158657051087801E-2</v>
      </c>
      <c r="P9611" t="s">
        <v>42</v>
      </c>
    </row>
    <row r="9612" spans="1:16" x14ac:dyDescent="0.3">
      <c r="A9612" t="str">
        <f t="shared" si="152"/>
        <v>05: Drink PubsGBMainstreamGinTanqueray Flor De SevillaD: £3.40 - £3.60All stocking</v>
      </c>
      <c r="B9612" t="s">
        <v>1</v>
      </c>
      <c r="C9612" t="s">
        <v>110</v>
      </c>
      <c r="D9612" t="s">
        <v>13</v>
      </c>
      <c r="E9612" t="s">
        <v>14</v>
      </c>
      <c r="F9612" t="s">
        <v>47</v>
      </c>
      <c r="G9612" t="s">
        <v>69</v>
      </c>
      <c r="H9612" t="s">
        <v>49</v>
      </c>
      <c r="I9612" t="s">
        <v>53</v>
      </c>
      <c r="J9612" s="1">
        <v>19.45</v>
      </c>
      <c r="K9612">
        <v>6.3243500150643195</v>
      </c>
      <c r="L9612">
        <v>105</v>
      </c>
      <c r="M9612" s="19">
        <v>2.9447693853724501E-2</v>
      </c>
      <c r="N9612" s="19">
        <v>2.6847033274980101E-2</v>
      </c>
      <c r="P9612" t="s">
        <v>42</v>
      </c>
    </row>
    <row r="9613" spans="1:16" x14ac:dyDescent="0.3">
      <c r="A9613" t="str">
        <f t="shared" si="152"/>
        <v>05: Drink PubsGBMainstreamGinTanqueray Flor De SevillaE: £3.60 - £3.80All stocking</v>
      </c>
      <c r="B9613" t="s">
        <v>1</v>
      </c>
      <c r="C9613" t="s">
        <v>110</v>
      </c>
      <c r="D9613" t="s">
        <v>13</v>
      </c>
      <c r="E9613" t="s">
        <v>14</v>
      </c>
      <c r="F9613" t="s">
        <v>47</v>
      </c>
      <c r="G9613" t="s">
        <v>69</v>
      </c>
      <c r="H9613" t="s">
        <v>49</v>
      </c>
      <c r="I9613" t="s">
        <v>54</v>
      </c>
      <c r="J9613" s="1">
        <v>22.01</v>
      </c>
      <c r="K9613">
        <v>6.3167169844880799</v>
      </c>
      <c r="L9613">
        <v>83</v>
      </c>
      <c r="M9613" s="19">
        <v>3.39008639973278E-2</v>
      </c>
      <c r="N9613" s="19">
        <v>3.12038024112565E-2</v>
      </c>
      <c r="P9613" t="s">
        <v>42</v>
      </c>
    </row>
    <row r="9614" spans="1:16" x14ac:dyDescent="0.3">
      <c r="A9614" t="str">
        <f t="shared" si="152"/>
        <v>05: Drink PubsGBMainstreamGinTanqueray Flor De SevillaF: £3.80 - £4.00All stocking</v>
      </c>
      <c r="B9614" t="s">
        <v>1</v>
      </c>
      <c r="C9614" t="s">
        <v>110</v>
      </c>
      <c r="D9614" t="s">
        <v>13</v>
      </c>
      <c r="E9614" t="s">
        <v>14</v>
      </c>
      <c r="F9614" t="s">
        <v>47</v>
      </c>
      <c r="G9614" t="s">
        <v>69</v>
      </c>
      <c r="H9614" t="s">
        <v>49</v>
      </c>
      <c r="I9614" t="s">
        <v>55</v>
      </c>
      <c r="J9614" s="1">
        <v>24.67</v>
      </c>
      <c r="K9614">
        <v>6.8917088683322403</v>
      </c>
      <c r="L9614">
        <v>77</v>
      </c>
      <c r="M9614" s="19">
        <v>3.25348129632144E-2</v>
      </c>
      <c r="N9614" s="19">
        <v>2.9091473992180799E-2</v>
      </c>
      <c r="P9614" t="s">
        <v>42</v>
      </c>
    </row>
    <row r="9615" spans="1:16" x14ac:dyDescent="0.3">
      <c r="A9615" t="str">
        <f t="shared" si="152"/>
        <v>05: Drink PubsGBMainstreamGinTanqueray Flor De SevillaG: £4.00 - £4.20All stocking</v>
      </c>
      <c r="B9615" t="s">
        <v>1</v>
      </c>
      <c r="C9615" t="s">
        <v>110</v>
      </c>
      <c r="D9615" t="s">
        <v>13</v>
      </c>
      <c r="E9615" t="s">
        <v>14</v>
      </c>
      <c r="F9615" t="s">
        <v>47</v>
      </c>
      <c r="G9615" t="s">
        <v>69</v>
      </c>
      <c r="H9615" t="s">
        <v>49</v>
      </c>
      <c r="I9615" t="s">
        <v>56</v>
      </c>
      <c r="J9615" s="1">
        <v>22.11</v>
      </c>
      <c r="K9615">
        <v>6.7802070900385605</v>
      </c>
      <c r="L9615">
        <v>89</v>
      </c>
      <c r="M9615" s="19">
        <v>3.2934483012769702E-2</v>
      </c>
      <c r="N9615" s="19">
        <v>3.0176876595595901E-2</v>
      </c>
      <c r="P9615" t="s">
        <v>42</v>
      </c>
    </row>
    <row r="9616" spans="1:16" x14ac:dyDescent="0.3">
      <c r="A9616" t="str">
        <f t="shared" si="152"/>
        <v>05: Drink PubsGBMainstreamGinTanqueray Flor De SevillaH: £4.20 - £4.40All stocking</v>
      </c>
      <c r="B9616" t="s">
        <v>1</v>
      </c>
      <c r="C9616" t="s">
        <v>110</v>
      </c>
      <c r="D9616" t="s">
        <v>13</v>
      </c>
      <c r="E9616" t="s">
        <v>14</v>
      </c>
      <c r="F9616" t="s">
        <v>47</v>
      </c>
      <c r="G9616" t="s">
        <v>69</v>
      </c>
      <c r="H9616" t="s">
        <v>49</v>
      </c>
      <c r="I9616" t="s">
        <v>60</v>
      </c>
      <c r="J9616" s="1">
        <v>24.86</v>
      </c>
      <c r="K9616">
        <v>6.706821972065879</v>
      </c>
      <c r="L9616">
        <v>82</v>
      </c>
      <c r="M9616" s="19">
        <v>3.1270832494771597E-2</v>
      </c>
      <c r="N9616">
        <v>2.6621899909874999E-2</v>
      </c>
      <c r="P9616" t="s">
        <v>42</v>
      </c>
    </row>
    <row r="9617" spans="1:16" x14ac:dyDescent="0.3">
      <c r="A9617" t="str">
        <f t="shared" si="152"/>
        <v>05: Drink PubsGBMainstreamGinTanqueray Flor De SevillaI: £4.40 - £4.60All stocking</v>
      </c>
      <c r="B9617" t="s">
        <v>1</v>
      </c>
      <c r="C9617" t="s">
        <v>110</v>
      </c>
      <c r="D9617" t="s">
        <v>13</v>
      </c>
      <c r="E9617" t="s">
        <v>14</v>
      </c>
      <c r="F9617" t="s">
        <v>47</v>
      </c>
      <c r="G9617" t="s">
        <v>69</v>
      </c>
      <c r="H9617" t="s">
        <v>49</v>
      </c>
      <c r="I9617" t="s">
        <v>64</v>
      </c>
      <c r="J9617" s="1">
        <v>25.36</v>
      </c>
      <c r="K9617">
        <v>6.8031799722017192</v>
      </c>
      <c r="L9617">
        <v>92</v>
      </c>
      <c r="M9617" s="19">
        <v>2.95977634987254E-2</v>
      </c>
      <c r="N9617">
        <v>2.5389699036391E-2</v>
      </c>
      <c r="P9617" t="s">
        <v>42</v>
      </c>
    </row>
    <row r="9618" spans="1:16" x14ac:dyDescent="0.3">
      <c r="A9618" t="str">
        <f t="shared" si="152"/>
        <v>05: Drink PubsGBMainstreamGinTanqueray Flor De SevillaJ: £4.60 - £4.80All stocking</v>
      </c>
      <c r="B9618" t="s">
        <v>1</v>
      </c>
      <c r="C9618" t="s">
        <v>110</v>
      </c>
      <c r="D9618" t="s">
        <v>13</v>
      </c>
      <c r="E9618" t="s">
        <v>14</v>
      </c>
      <c r="F9618" t="s">
        <v>47</v>
      </c>
      <c r="G9618" t="s">
        <v>69</v>
      </c>
      <c r="H9618" t="s">
        <v>49</v>
      </c>
      <c r="I9618" t="s">
        <v>65</v>
      </c>
      <c r="J9618" s="1">
        <v>33.26</v>
      </c>
      <c r="K9618">
        <v>8.4918736178351608</v>
      </c>
      <c r="L9618">
        <v>78</v>
      </c>
      <c r="M9618" s="19">
        <v>3.3555875133324399E-2</v>
      </c>
      <c r="N9618" s="19">
        <v>2.9077915926965299E-2</v>
      </c>
      <c r="P9618" t="s">
        <v>42</v>
      </c>
    </row>
    <row r="9619" spans="1:16" x14ac:dyDescent="0.3">
      <c r="A9619" t="str">
        <f t="shared" si="152"/>
        <v>05: Drink PubsGBMainstreamGinTanqueray Flor De SevillaK: £4.80 - £5.00All stocking</v>
      </c>
      <c r="B9619" t="s">
        <v>1</v>
      </c>
      <c r="C9619" t="s">
        <v>110</v>
      </c>
      <c r="D9619" t="s">
        <v>13</v>
      </c>
      <c r="E9619" t="s">
        <v>14</v>
      </c>
      <c r="F9619" t="s">
        <v>47</v>
      </c>
      <c r="G9619" t="s">
        <v>69</v>
      </c>
      <c r="H9619" t="s">
        <v>49</v>
      </c>
      <c r="I9619" t="s">
        <v>89</v>
      </c>
      <c r="J9619" s="1">
        <v>36.020000000000003</v>
      </c>
      <c r="K9619">
        <v>8.9719649753231998</v>
      </c>
      <c r="L9619">
        <v>67</v>
      </c>
      <c r="M9619" s="19">
        <v>3.3223695697030702E-2</v>
      </c>
      <c r="N9619" s="19">
        <v>2.9353456098957099E-2</v>
      </c>
      <c r="P9619" t="s">
        <v>42</v>
      </c>
    </row>
    <row r="9620" spans="1:16" x14ac:dyDescent="0.3">
      <c r="A9620" t="str">
        <f t="shared" si="152"/>
        <v>05: Drink PubsGBMainstreamGinTanqueray Flor De SevillaL: £5.00 - £5.20All stocking</v>
      </c>
      <c r="B9620" t="s">
        <v>1</v>
      </c>
      <c r="C9620" t="s">
        <v>110</v>
      </c>
      <c r="D9620" t="s">
        <v>13</v>
      </c>
      <c r="E9620" t="s">
        <v>14</v>
      </c>
      <c r="F9620" t="s">
        <v>47</v>
      </c>
      <c r="G9620" t="s">
        <v>69</v>
      </c>
      <c r="H9620" t="s">
        <v>49</v>
      </c>
      <c r="I9620" t="s">
        <v>90</v>
      </c>
      <c r="J9620" s="1">
        <v>33.6</v>
      </c>
      <c r="K9620">
        <v>8.1074631461728401</v>
      </c>
      <c r="L9620">
        <v>62</v>
      </c>
      <c r="M9620" s="19">
        <v>3.0111805435179901E-2</v>
      </c>
      <c r="N9620" s="19">
        <v>2.5843056681306702E-2</v>
      </c>
      <c r="P9620" t="s">
        <v>42</v>
      </c>
    </row>
    <row r="9621" spans="1:16" x14ac:dyDescent="0.3">
      <c r="A9621" t="str">
        <f t="shared" si="152"/>
        <v>05: Drink PubsGBMainstreamGinTanqueray Flor De SevillaM: £5.20 - £5.40All stocking</v>
      </c>
      <c r="B9621" t="s">
        <v>1</v>
      </c>
      <c r="C9621" t="s">
        <v>110</v>
      </c>
      <c r="D9621" t="s">
        <v>13</v>
      </c>
      <c r="E9621" t="s">
        <v>14</v>
      </c>
      <c r="F9621" t="s">
        <v>47</v>
      </c>
      <c r="G9621" t="s">
        <v>69</v>
      </c>
      <c r="H9621" t="s">
        <v>49</v>
      </c>
      <c r="I9621" t="s">
        <v>95</v>
      </c>
      <c r="J9621" s="1">
        <v>37.35</v>
      </c>
      <c r="K9621">
        <v>9.1014100899100807</v>
      </c>
      <c r="L9621">
        <v>50</v>
      </c>
      <c r="M9621" s="19">
        <v>2.8801693863843202E-2</v>
      </c>
      <c r="N9621" s="19">
        <v>2.4935521699625499E-2</v>
      </c>
      <c r="P9621" t="s">
        <v>42</v>
      </c>
    </row>
    <row r="9622" spans="1:16" x14ac:dyDescent="0.3">
      <c r="A9622" t="str">
        <f t="shared" si="152"/>
        <v>05: Drink PubsGBMainstreamGinWhitley Neill Rhubarb And GingerA: &lt;£3All stocking</v>
      </c>
      <c r="B9622" t="s">
        <v>1</v>
      </c>
      <c r="C9622" t="s">
        <v>110</v>
      </c>
      <c r="D9622" t="s">
        <v>13</v>
      </c>
      <c r="E9622" t="s">
        <v>14</v>
      </c>
      <c r="F9622" t="s">
        <v>47</v>
      </c>
      <c r="G9622" t="s">
        <v>70</v>
      </c>
      <c r="H9622" t="s">
        <v>49</v>
      </c>
      <c r="I9622" t="s">
        <v>58</v>
      </c>
      <c r="J9622" s="1">
        <v>28.92</v>
      </c>
      <c r="K9622">
        <v>9.37518805395516</v>
      </c>
      <c r="L9622">
        <v>73</v>
      </c>
      <c r="M9622">
        <v>0.104557019960016</v>
      </c>
      <c r="N9622" s="19">
        <v>8.8753736728172397E-2</v>
      </c>
      <c r="P9622" t="s">
        <v>42</v>
      </c>
    </row>
    <row r="9623" spans="1:16" x14ac:dyDescent="0.3">
      <c r="A9623" t="str">
        <f t="shared" si="152"/>
        <v>05: Drink PubsGBMainstreamGinWhitley Neill Rhubarb And GingerTotalAll stocking</v>
      </c>
      <c r="B9623" t="s">
        <v>1</v>
      </c>
      <c r="C9623" t="s">
        <v>110</v>
      </c>
      <c r="D9623" t="s">
        <v>13</v>
      </c>
      <c r="E9623" t="s">
        <v>14</v>
      </c>
      <c r="F9623" t="s">
        <v>47</v>
      </c>
      <c r="G9623" t="s">
        <v>70</v>
      </c>
      <c r="H9623" t="s">
        <v>49</v>
      </c>
      <c r="I9623" t="s">
        <v>12</v>
      </c>
      <c r="J9623" s="1">
        <v>35.42</v>
      </c>
      <c r="K9623">
        <v>9.9467986206886803</v>
      </c>
      <c r="L9623">
        <v>473</v>
      </c>
      <c r="M9623">
        <v>7.6711882569678994E-2</v>
      </c>
      <c r="N9623" s="19">
        <v>6.7906651246159203E-2</v>
      </c>
      <c r="P9623" t="s">
        <v>42</v>
      </c>
    </row>
    <row r="9624" spans="1:16" x14ac:dyDescent="0.3">
      <c r="A9624" t="str">
        <f t="shared" si="152"/>
        <v>05: Drink PubsGBMainstreamGinWhitley Neill Rhubarb And GingerB: £3 - £3.20All stocking</v>
      </c>
      <c r="B9624" t="s">
        <v>1</v>
      </c>
      <c r="C9624" t="s">
        <v>110</v>
      </c>
      <c r="D9624" t="s">
        <v>13</v>
      </c>
      <c r="E9624" t="s">
        <v>14</v>
      </c>
      <c r="F9624" t="s">
        <v>47</v>
      </c>
      <c r="G9624" t="s">
        <v>70</v>
      </c>
      <c r="H9624" t="s">
        <v>49</v>
      </c>
      <c r="I9624" t="s">
        <v>59</v>
      </c>
      <c r="J9624" s="1">
        <v>31.65</v>
      </c>
      <c r="K9624">
        <v>9.53456671106672</v>
      </c>
      <c r="L9624">
        <v>50</v>
      </c>
      <c r="M9624">
        <v>0.10054090425541801</v>
      </c>
      <c r="N9624" s="19">
        <v>8.8967675355371395E-2</v>
      </c>
      <c r="P9624" t="s">
        <v>42</v>
      </c>
    </row>
    <row r="9625" spans="1:16" x14ac:dyDescent="0.3">
      <c r="A9625" t="str">
        <f t="shared" si="152"/>
        <v>05: Drink PubsGBMainstreamGinWhitley Neill Rhubarb And GingerC: £3.20 - £3.40All stocking</v>
      </c>
      <c r="B9625" t="s">
        <v>1</v>
      </c>
      <c r="C9625" t="s">
        <v>110</v>
      </c>
      <c r="D9625" t="s">
        <v>13</v>
      </c>
      <c r="E9625" t="s">
        <v>14</v>
      </c>
      <c r="F9625" t="s">
        <v>47</v>
      </c>
      <c r="G9625" t="s">
        <v>70</v>
      </c>
      <c r="H9625" t="s">
        <v>49</v>
      </c>
      <c r="I9625" t="s">
        <v>52</v>
      </c>
      <c r="J9625" s="1">
        <v>29.25</v>
      </c>
      <c r="K9625">
        <v>8.9076572274685599</v>
      </c>
      <c r="L9625">
        <v>53</v>
      </c>
      <c r="M9625" s="19">
        <v>7.9896171733725402E-2</v>
      </c>
      <c r="N9625" s="19">
        <v>7.0816235322796905E-2</v>
      </c>
      <c r="P9625" t="s">
        <v>42</v>
      </c>
    </row>
    <row r="9626" spans="1:16" x14ac:dyDescent="0.3">
      <c r="A9626" t="str">
        <f t="shared" si="152"/>
        <v>05: Drink PubsGBMainstreamGinWhitley Neill Rhubarb And GingerD: £3.40 - £3.60All stocking</v>
      </c>
      <c r="B9626" t="s">
        <v>1</v>
      </c>
      <c r="C9626" t="s">
        <v>110</v>
      </c>
      <c r="D9626" t="s">
        <v>13</v>
      </c>
      <c r="E9626" t="s">
        <v>14</v>
      </c>
      <c r="F9626" t="s">
        <v>47</v>
      </c>
      <c r="G9626" t="s">
        <v>70</v>
      </c>
      <c r="H9626" t="s">
        <v>49</v>
      </c>
      <c r="I9626" t="s">
        <v>53</v>
      </c>
      <c r="J9626" s="1">
        <v>35.14</v>
      </c>
      <c r="K9626">
        <v>10.275019467711761</v>
      </c>
      <c r="L9626">
        <v>65</v>
      </c>
      <c r="M9626" s="19">
        <v>8.6505196787140304E-2</v>
      </c>
      <c r="N9626" s="19">
        <v>7.6100885368126703E-2</v>
      </c>
      <c r="P9626" t="s">
        <v>42</v>
      </c>
    </row>
    <row r="9627" spans="1:16" x14ac:dyDescent="0.3">
      <c r="A9627" t="str">
        <f t="shared" si="152"/>
        <v>05: Drink PubsGBMainstreamGinWhitley Neill Rhubarb And GingerE: £3.60 - £3.80All stocking</v>
      </c>
      <c r="B9627" t="s">
        <v>1</v>
      </c>
      <c r="C9627" t="s">
        <v>110</v>
      </c>
      <c r="D9627" t="s">
        <v>13</v>
      </c>
      <c r="E9627" t="s">
        <v>14</v>
      </c>
      <c r="F9627" t="s">
        <v>47</v>
      </c>
      <c r="G9627" t="s">
        <v>70</v>
      </c>
      <c r="H9627" t="s">
        <v>49</v>
      </c>
      <c r="I9627" t="s">
        <v>54</v>
      </c>
      <c r="J9627" s="1">
        <v>36.92</v>
      </c>
      <c r="K9627">
        <v>10.704349650349641</v>
      </c>
      <c r="L9627">
        <v>100</v>
      </c>
      <c r="M9627" s="19">
        <v>8.3483923300072801E-2</v>
      </c>
      <c r="N9627">
        <v>7.4620424261678003E-2</v>
      </c>
      <c r="P9627" t="s">
        <v>42</v>
      </c>
    </row>
    <row r="9628" spans="1:16" x14ac:dyDescent="0.3">
      <c r="A9628" t="str">
        <f t="shared" si="152"/>
        <v>05: Drink PubsGBMainstreamGinWhitley Neill Rhubarb And GingerF: £3.80 - £4.00All stocking</v>
      </c>
      <c r="B9628" t="s">
        <v>1</v>
      </c>
      <c r="C9628" t="s">
        <v>110</v>
      </c>
      <c r="D9628" t="s">
        <v>13</v>
      </c>
      <c r="E9628" t="s">
        <v>14</v>
      </c>
      <c r="F9628" t="s">
        <v>47</v>
      </c>
      <c r="G9628" t="s">
        <v>70</v>
      </c>
      <c r="H9628" t="s">
        <v>49</v>
      </c>
      <c r="I9628" t="s">
        <v>55</v>
      </c>
      <c r="J9628" s="1">
        <v>36.44</v>
      </c>
      <c r="K9628">
        <v>10.12689375953264</v>
      </c>
      <c r="L9628">
        <v>108</v>
      </c>
      <c r="M9628" s="19">
        <v>7.8049116603341101E-2</v>
      </c>
      <c r="N9628" s="19">
        <v>6.7452959204791399E-2</v>
      </c>
      <c r="P9628" t="s">
        <v>42</v>
      </c>
    </row>
    <row r="9629" spans="1:16" x14ac:dyDescent="0.3">
      <c r="A9629" t="str">
        <f t="shared" si="152"/>
        <v>05: Drink PubsGBMainstreamGinWhitley Neill Rhubarb And GingerG: £4.00 - £4.20All stocking</v>
      </c>
      <c r="B9629" t="s">
        <v>1</v>
      </c>
      <c r="C9629" t="s">
        <v>110</v>
      </c>
      <c r="D9629" t="s">
        <v>13</v>
      </c>
      <c r="E9629" t="s">
        <v>14</v>
      </c>
      <c r="F9629" t="s">
        <v>47</v>
      </c>
      <c r="G9629" t="s">
        <v>70</v>
      </c>
      <c r="H9629" t="s">
        <v>49</v>
      </c>
      <c r="I9629" t="s">
        <v>56</v>
      </c>
      <c r="J9629" s="1">
        <v>43.23</v>
      </c>
      <c r="K9629">
        <v>11.28252923002924</v>
      </c>
      <c r="L9629">
        <v>60</v>
      </c>
      <c r="M9629" s="19">
        <v>8.5259285586208197E-2</v>
      </c>
      <c r="N9629" s="19">
        <v>7.2065721570982302E-2</v>
      </c>
      <c r="P9629" t="s">
        <v>42</v>
      </c>
    </row>
    <row r="9630" spans="1:16" x14ac:dyDescent="0.3">
      <c r="A9630" t="str">
        <f t="shared" si="152"/>
        <v>05: Drink PubsGBMainstreamGinWhitley Neill Rhubarb And GingerH: £4.20 - £4.40All stocking</v>
      </c>
      <c r="B9630" t="s">
        <v>1</v>
      </c>
      <c r="C9630" t="s">
        <v>110</v>
      </c>
      <c r="D9630" t="s">
        <v>13</v>
      </c>
      <c r="E9630" t="s">
        <v>14</v>
      </c>
      <c r="F9630" t="s">
        <v>47</v>
      </c>
      <c r="G9630" t="s">
        <v>70</v>
      </c>
      <c r="H9630" t="s">
        <v>49</v>
      </c>
      <c r="I9630" t="s">
        <v>60</v>
      </c>
      <c r="J9630" s="1">
        <v>39.72</v>
      </c>
      <c r="K9630">
        <v>10.5027622583178</v>
      </c>
      <c r="L9630">
        <v>81</v>
      </c>
      <c r="M9630" s="19">
        <v>6.6480429605407496E-2</v>
      </c>
      <c r="N9630" s="19">
        <v>5.7445749719033601E-2</v>
      </c>
      <c r="P9630" t="s">
        <v>42</v>
      </c>
    </row>
    <row r="9631" spans="1:16" x14ac:dyDescent="0.3">
      <c r="A9631" t="str">
        <f t="shared" si="152"/>
        <v>05: Drink PubsGBMainstreamGinWhitley Neill Rhubarb And GingerI: £4.40 - £4.60All stocking</v>
      </c>
      <c r="B9631" t="s">
        <v>1</v>
      </c>
      <c r="C9631" t="s">
        <v>110</v>
      </c>
      <c r="D9631" t="s">
        <v>13</v>
      </c>
      <c r="E9631" t="s">
        <v>14</v>
      </c>
      <c r="F9631" t="s">
        <v>47</v>
      </c>
      <c r="G9631" t="s">
        <v>70</v>
      </c>
      <c r="H9631" t="s">
        <v>49</v>
      </c>
      <c r="I9631" t="s">
        <v>64</v>
      </c>
      <c r="J9631" s="1">
        <v>56.32</v>
      </c>
      <c r="K9631">
        <v>14.865301864801841</v>
      </c>
      <c r="L9631">
        <v>50</v>
      </c>
      <c r="M9631" s="19">
        <v>7.4947404038041399E-2</v>
      </c>
      <c r="N9631">
        <v>6.4911040904556003E-2</v>
      </c>
      <c r="P9631" t="s">
        <v>42</v>
      </c>
    </row>
    <row r="9632" spans="1:16" x14ac:dyDescent="0.3">
      <c r="A9632" t="str">
        <f t="shared" si="152"/>
        <v>05: Drink PubsGBMainstreamGinWhitley Neill Rhubarb And GingerJ: £4.60 - £4.80All stocking</v>
      </c>
      <c r="B9632" t="s">
        <v>1</v>
      </c>
      <c r="C9632" t="s">
        <v>110</v>
      </c>
      <c r="D9632" t="s">
        <v>13</v>
      </c>
      <c r="E9632" t="s">
        <v>14</v>
      </c>
      <c r="F9632" t="s">
        <v>47</v>
      </c>
      <c r="G9632" t="s">
        <v>70</v>
      </c>
      <c r="H9632" t="s">
        <v>49</v>
      </c>
      <c r="I9632" t="s">
        <v>65</v>
      </c>
      <c r="J9632" s="1">
        <v>54.44</v>
      </c>
      <c r="K9632">
        <v>14.076115467024561</v>
      </c>
      <c r="L9632">
        <v>33</v>
      </c>
      <c r="M9632" s="19">
        <v>6.5683563471024206E-2</v>
      </c>
      <c r="N9632">
        <v>5.6264617440694997E-2</v>
      </c>
      <c r="P9632" t="s">
        <v>42</v>
      </c>
    </row>
    <row r="9633" spans="1:16" x14ac:dyDescent="0.3">
      <c r="A9633" t="str">
        <f t="shared" si="152"/>
        <v>05: Drink PubsGBMainstreamGinWhitley Neill Rhubarb And GingerK: £4.80 - £5.00All stocking</v>
      </c>
      <c r="B9633" t="s">
        <v>1</v>
      </c>
      <c r="C9633" t="s">
        <v>110</v>
      </c>
      <c r="D9633" t="s">
        <v>13</v>
      </c>
      <c r="E9633" t="s">
        <v>14</v>
      </c>
      <c r="F9633" t="s">
        <v>47</v>
      </c>
      <c r="G9633" t="s">
        <v>70</v>
      </c>
      <c r="H9633" t="s">
        <v>49</v>
      </c>
      <c r="I9633" t="s">
        <v>89</v>
      </c>
      <c r="J9633" s="1">
        <v>58.78</v>
      </c>
      <c r="K9633">
        <v>15.263669355336001</v>
      </c>
      <c r="L9633">
        <v>36</v>
      </c>
      <c r="M9633" s="19">
        <v>6.2130247356130097E-2</v>
      </c>
      <c r="N9633" s="19">
        <v>5.5438183401606299E-2</v>
      </c>
      <c r="P9633" t="s">
        <v>42</v>
      </c>
    </row>
    <row r="9634" spans="1:16" x14ac:dyDescent="0.3">
      <c r="A9634" t="str">
        <f t="shared" si="152"/>
        <v>05: Drink PubsGBMainstreamNon Flavoured VodkaAbsolut BlueA: &lt;£3All stocking</v>
      </c>
      <c r="B9634" t="s">
        <v>1</v>
      </c>
      <c r="C9634" t="s">
        <v>110</v>
      </c>
      <c r="D9634" t="s">
        <v>13</v>
      </c>
      <c r="E9634" t="s">
        <v>14</v>
      </c>
      <c r="F9634" t="s">
        <v>71</v>
      </c>
      <c r="G9634" t="s">
        <v>72</v>
      </c>
      <c r="H9634" t="s">
        <v>49</v>
      </c>
      <c r="I9634" t="s">
        <v>58</v>
      </c>
      <c r="J9634" s="1">
        <v>62.67</v>
      </c>
      <c r="K9634">
        <v>20.010531021489918</v>
      </c>
      <c r="L9634">
        <v>73</v>
      </c>
      <c r="M9634">
        <v>0.13394422613368001</v>
      </c>
      <c r="N9634">
        <v>0.10927992455711</v>
      </c>
      <c r="P9634" t="s">
        <v>42</v>
      </c>
    </row>
    <row r="9635" spans="1:16" x14ac:dyDescent="0.3">
      <c r="A9635" t="str">
        <f t="shared" si="152"/>
        <v>05: Drink PubsGBMainstreamNon Flavoured VodkaAbsolut BlueTotalAll stocking</v>
      </c>
      <c r="B9635" t="s">
        <v>1</v>
      </c>
      <c r="C9635" t="s">
        <v>110</v>
      </c>
      <c r="D9635" t="s">
        <v>13</v>
      </c>
      <c r="E9635" t="s">
        <v>14</v>
      </c>
      <c r="F9635" t="s">
        <v>71</v>
      </c>
      <c r="G9635" t="s">
        <v>72</v>
      </c>
      <c r="H9635" t="s">
        <v>49</v>
      </c>
      <c r="I9635" t="s">
        <v>12</v>
      </c>
      <c r="J9635" s="1">
        <v>113.68</v>
      </c>
      <c r="K9635">
        <v>32.455045201011124</v>
      </c>
      <c r="L9635">
        <v>440</v>
      </c>
      <c r="M9635">
        <v>0.103127949645727</v>
      </c>
      <c r="N9635" s="19">
        <v>9.0847979193344294E-2</v>
      </c>
      <c r="P9635" t="s">
        <v>42</v>
      </c>
    </row>
    <row r="9636" spans="1:16" x14ac:dyDescent="0.3">
      <c r="A9636" t="str">
        <f t="shared" si="152"/>
        <v>05: Drink PubsGBMainstreamNon Flavoured VodkaAbsolut BlueB: £3 - £3.20All stocking</v>
      </c>
      <c r="B9636" t="s">
        <v>1</v>
      </c>
      <c r="C9636" t="s">
        <v>110</v>
      </c>
      <c r="D9636" t="s">
        <v>13</v>
      </c>
      <c r="E9636" t="s">
        <v>14</v>
      </c>
      <c r="F9636" t="s">
        <v>71</v>
      </c>
      <c r="G9636" t="s">
        <v>72</v>
      </c>
      <c r="H9636" t="s">
        <v>49</v>
      </c>
      <c r="I9636" t="s">
        <v>59</v>
      </c>
      <c r="J9636" s="1">
        <v>75.31</v>
      </c>
      <c r="K9636">
        <v>22.502407569754517</v>
      </c>
      <c r="L9636">
        <v>49</v>
      </c>
      <c r="M9636">
        <v>0.10550356339391299</v>
      </c>
      <c r="N9636" s="19">
        <v>8.4644419195702397E-2</v>
      </c>
      <c r="P9636" t="s">
        <v>42</v>
      </c>
    </row>
    <row r="9637" spans="1:16" x14ac:dyDescent="0.3">
      <c r="A9637" t="str">
        <f t="shared" si="152"/>
        <v>05: Drink PubsGBMainstreamNon Flavoured VodkaAbsolut BlueC: £3.20 - £3.40All stocking</v>
      </c>
      <c r="B9637" t="s">
        <v>1</v>
      </c>
      <c r="C9637" t="s">
        <v>110</v>
      </c>
      <c r="D9637" t="s">
        <v>13</v>
      </c>
      <c r="E9637" t="s">
        <v>14</v>
      </c>
      <c r="F9637" t="s">
        <v>71</v>
      </c>
      <c r="G9637" t="s">
        <v>72</v>
      </c>
      <c r="H9637" t="s">
        <v>49</v>
      </c>
      <c r="I9637" t="s">
        <v>52</v>
      </c>
      <c r="J9637" s="1">
        <v>80.72</v>
      </c>
      <c r="K9637">
        <v>24.9273168035668</v>
      </c>
      <c r="L9637">
        <v>60</v>
      </c>
      <c r="M9637">
        <v>0.10677956093195499</v>
      </c>
      <c r="N9637" s="19">
        <v>8.3329914038938899E-2</v>
      </c>
      <c r="P9637" t="s">
        <v>42</v>
      </c>
    </row>
    <row r="9638" spans="1:16" x14ac:dyDescent="0.3">
      <c r="A9638" t="str">
        <f t="shared" si="152"/>
        <v>05: Drink PubsGBMainstreamNon Flavoured VodkaAbsolut BlueD: £3.40 - £3.60All stocking</v>
      </c>
      <c r="B9638" t="s">
        <v>1</v>
      </c>
      <c r="C9638" t="s">
        <v>110</v>
      </c>
      <c r="D9638" t="s">
        <v>13</v>
      </c>
      <c r="E9638" t="s">
        <v>14</v>
      </c>
      <c r="F9638" t="s">
        <v>71</v>
      </c>
      <c r="G9638" t="s">
        <v>72</v>
      </c>
      <c r="H9638" t="s">
        <v>49</v>
      </c>
      <c r="I9638" t="s">
        <v>53</v>
      </c>
      <c r="J9638" s="1">
        <v>146.54</v>
      </c>
      <c r="K9638">
        <v>45.847612049786001</v>
      </c>
      <c r="L9638">
        <v>69</v>
      </c>
      <c r="M9638">
        <v>0.14527902504693199</v>
      </c>
      <c r="N9638">
        <v>0.13418555379493299</v>
      </c>
      <c r="P9638" t="s">
        <v>42</v>
      </c>
    </row>
    <row r="9639" spans="1:16" x14ac:dyDescent="0.3">
      <c r="A9639" t="str">
        <f t="shared" si="152"/>
        <v>05: Drink PubsGBMainstreamNon Flavoured VodkaAbsolut BlueE: £3.60 - £3.80All stocking</v>
      </c>
      <c r="B9639" t="s">
        <v>1</v>
      </c>
      <c r="C9639" t="s">
        <v>110</v>
      </c>
      <c r="D9639" t="s">
        <v>13</v>
      </c>
      <c r="E9639" t="s">
        <v>14</v>
      </c>
      <c r="F9639" t="s">
        <v>71</v>
      </c>
      <c r="G9639" t="s">
        <v>72</v>
      </c>
      <c r="H9639" t="s">
        <v>49</v>
      </c>
      <c r="I9639" t="s">
        <v>54</v>
      </c>
      <c r="J9639" s="1">
        <v>142.47999999999999</v>
      </c>
      <c r="K9639">
        <v>43.687254640784005</v>
      </c>
      <c r="L9639">
        <v>85</v>
      </c>
      <c r="M9639">
        <v>0.11431594619874701</v>
      </c>
      <c r="N9639">
        <v>0.112193479893317</v>
      </c>
      <c r="P9639" t="s">
        <v>42</v>
      </c>
    </row>
    <row r="9640" spans="1:16" x14ac:dyDescent="0.3">
      <c r="A9640" t="str">
        <f t="shared" si="152"/>
        <v>05: Drink PubsGBMainstreamNon Flavoured VodkaAbsolut BlueF: £3.80 - £4.00All stocking</v>
      </c>
      <c r="B9640" t="s">
        <v>1</v>
      </c>
      <c r="C9640" t="s">
        <v>110</v>
      </c>
      <c r="D9640" t="s">
        <v>13</v>
      </c>
      <c r="E9640" t="s">
        <v>14</v>
      </c>
      <c r="F9640" t="s">
        <v>71</v>
      </c>
      <c r="G9640" t="s">
        <v>72</v>
      </c>
      <c r="H9640" t="s">
        <v>49</v>
      </c>
      <c r="I9640" t="s">
        <v>55</v>
      </c>
      <c r="J9640" s="1">
        <v>137.44</v>
      </c>
      <c r="K9640">
        <v>39.116522829022799</v>
      </c>
      <c r="L9640">
        <v>84</v>
      </c>
      <c r="M9640">
        <v>0.14810096073023099</v>
      </c>
      <c r="N9640">
        <v>0.14058608917450899</v>
      </c>
      <c r="P9640" t="s">
        <v>42</v>
      </c>
    </row>
    <row r="9641" spans="1:16" x14ac:dyDescent="0.3">
      <c r="A9641" t="str">
        <f t="shared" si="152"/>
        <v>05: Drink PubsGBMainstreamNon Flavoured VodkaAbsolut BlueG: £4.00 - £4.20All stocking</v>
      </c>
      <c r="B9641" t="s">
        <v>1</v>
      </c>
      <c r="C9641" t="s">
        <v>110</v>
      </c>
      <c r="D9641" t="s">
        <v>13</v>
      </c>
      <c r="E9641" t="s">
        <v>14</v>
      </c>
      <c r="F9641" t="s">
        <v>71</v>
      </c>
      <c r="G9641" t="s">
        <v>72</v>
      </c>
      <c r="H9641" t="s">
        <v>49</v>
      </c>
      <c r="I9641" t="s">
        <v>56</v>
      </c>
      <c r="J9641" s="1">
        <v>175.96</v>
      </c>
      <c r="K9641">
        <v>49.435999417249604</v>
      </c>
      <c r="L9641">
        <v>60</v>
      </c>
      <c r="M9641">
        <v>0.14271927556540201</v>
      </c>
      <c r="N9641">
        <v>0.14366180921513799</v>
      </c>
      <c r="P9641" t="s">
        <v>42</v>
      </c>
    </row>
    <row r="9642" spans="1:16" x14ac:dyDescent="0.3">
      <c r="A9642" t="str">
        <f t="shared" si="152"/>
        <v>05: Drink PubsGBMainstreamNon Flavoured VodkaAbsolut BlueH: £4.20 - £4.40All stocking</v>
      </c>
      <c r="B9642" t="s">
        <v>1</v>
      </c>
      <c r="C9642" t="s">
        <v>110</v>
      </c>
      <c r="D9642" t="s">
        <v>13</v>
      </c>
      <c r="E9642" t="s">
        <v>14</v>
      </c>
      <c r="F9642" t="s">
        <v>71</v>
      </c>
      <c r="G9642" t="s">
        <v>72</v>
      </c>
      <c r="H9642" t="s">
        <v>49</v>
      </c>
      <c r="I9642" t="s">
        <v>60</v>
      </c>
      <c r="J9642" s="1">
        <v>154.79</v>
      </c>
      <c r="K9642">
        <v>42.5473546381156</v>
      </c>
      <c r="L9642">
        <v>46</v>
      </c>
      <c r="M9642" s="19">
        <v>8.9182015275233603E-2</v>
      </c>
      <c r="N9642" s="19">
        <v>8.5164712534222101E-2</v>
      </c>
      <c r="P9642" t="s">
        <v>42</v>
      </c>
    </row>
    <row r="9643" spans="1:16" x14ac:dyDescent="0.3">
      <c r="A9643" t="str">
        <f t="shared" si="152"/>
        <v>05: Drink PubsGBMainstreamNon Flavoured VodkaAbsolut BlueI: £4.40 - £4.60All stocking</v>
      </c>
      <c r="B9643" t="s">
        <v>1</v>
      </c>
      <c r="C9643" t="s">
        <v>110</v>
      </c>
      <c r="D9643" t="s">
        <v>13</v>
      </c>
      <c r="E9643" t="s">
        <v>14</v>
      </c>
      <c r="F9643" t="s">
        <v>71</v>
      </c>
      <c r="G9643" t="s">
        <v>72</v>
      </c>
      <c r="H9643" t="s">
        <v>49</v>
      </c>
      <c r="I9643" t="s">
        <v>64</v>
      </c>
      <c r="J9643" s="1">
        <v>251.59</v>
      </c>
      <c r="K9643">
        <v>64.926896945646803</v>
      </c>
      <c r="L9643">
        <v>48</v>
      </c>
      <c r="M9643">
        <v>0.13046040550820301</v>
      </c>
      <c r="N9643">
        <v>0.11733832193996201</v>
      </c>
      <c r="P9643" t="s">
        <v>42</v>
      </c>
    </row>
    <row r="9644" spans="1:16" x14ac:dyDescent="0.3">
      <c r="A9644" t="str">
        <f t="shared" si="152"/>
        <v>05: Drink PubsGBMainstreamNon Flavoured VodkaAbsolut BlueJ: £4.60 - £4.80All stocking</v>
      </c>
      <c r="B9644" t="s">
        <v>1</v>
      </c>
      <c r="C9644" t="s">
        <v>110</v>
      </c>
      <c r="D9644" t="s">
        <v>13</v>
      </c>
      <c r="E9644" t="s">
        <v>14</v>
      </c>
      <c r="F9644" t="s">
        <v>71</v>
      </c>
      <c r="G9644" t="s">
        <v>72</v>
      </c>
      <c r="H9644" t="s">
        <v>49</v>
      </c>
      <c r="I9644" t="s">
        <v>65</v>
      </c>
      <c r="J9644" s="1">
        <v>272.91000000000003</v>
      </c>
      <c r="K9644">
        <v>67.214151873767193</v>
      </c>
      <c r="L9644">
        <v>26</v>
      </c>
      <c r="M9644">
        <v>0.13353110820053801</v>
      </c>
      <c r="N9644">
        <v>0.12370986861295701</v>
      </c>
      <c r="P9644" t="s">
        <v>42</v>
      </c>
    </row>
    <row r="9645" spans="1:16" x14ac:dyDescent="0.3">
      <c r="A9645" t="str">
        <f t="shared" si="152"/>
        <v>05: Drink PubsGBMainstreamNon Flavoured VodkaBelvedereTotalAll stocking</v>
      </c>
      <c r="B9645" t="s">
        <v>1</v>
      </c>
      <c r="C9645" t="s">
        <v>110</v>
      </c>
      <c r="D9645" t="s">
        <v>13</v>
      </c>
      <c r="E9645" t="s">
        <v>14</v>
      </c>
      <c r="F9645" t="s">
        <v>71</v>
      </c>
      <c r="G9645" t="s">
        <v>73</v>
      </c>
      <c r="H9645" t="s">
        <v>49</v>
      </c>
      <c r="I9645" t="s">
        <v>12</v>
      </c>
      <c r="J9645" s="1">
        <v>39.479999999999997</v>
      </c>
      <c r="K9645">
        <v>11.41356553741876</v>
      </c>
      <c r="L9645">
        <v>109</v>
      </c>
      <c r="M9645" s="19">
        <v>1.90995495654964E-2</v>
      </c>
      <c r="N9645" s="19">
        <v>1.50154412646265E-2</v>
      </c>
      <c r="P9645" t="s">
        <v>42</v>
      </c>
    </row>
    <row r="9646" spans="1:16" x14ac:dyDescent="0.3">
      <c r="A9646" t="str">
        <f t="shared" si="152"/>
        <v>05: Drink PubsGBMainstreamNon Flavoured VodkaCirocTotalAll stocking</v>
      </c>
      <c r="B9646" t="s">
        <v>1</v>
      </c>
      <c r="C9646" t="s">
        <v>110</v>
      </c>
      <c r="D9646" t="s">
        <v>13</v>
      </c>
      <c r="E9646" t="s">
        <v>14</v>
      </c>
      <c r="F9646" t="s">
        <v>71</v>
      </c>
      <c r="G9646" t="s">
        <v>74</v>
      </c>
      <c r="H9646" t="s">
        <v>49</v>
      </c>
      <c r="I9646" t="s">
        <v>12</v>
      </c>
      <c r="J9646" s="1">
        <v>33.979999999999997</v>
      </c>
      <c r="K9646">
        <v>9.6549016549016411</v>
      </c>
      <c r="L9646">
        <v>111</v>
      </c>
      <c r="M9646" s="19">
        <v>1.48256131781822E-2</v>
      </c>
      <c r="N9646" s="19">
        <v>1.2487287892641899E-2</v>
      </c>
      <c r="P9646" t="s">
        <v>42</v>
      </c>
    </row>
    <row r="9647" spans="1:16" x14ac:dyDescent="0.3">
      <c r="A9647" t="str">
        <f t="shared" si="152"/>
        <v>05: Drink PubsGBMainstreamNon Flavoured VodkaGrey GooseTotalAll stocking</v>
      </c>
      <c r="B9647" t="s">
        <v>1</v>
      </c>
      <c r="C9647" t="s">
        <v>110</v>
      </c>
      <c r="D9647" t="s">
        <v>13</v>
      </c>
      <c r="E9647" t="s">
        <v>14</v>
      </c>
      <c r="F9647" t="s">
        <v>71</v>
      </c>
      <c r="G9647" t="s">
        <v>75</v>
      </c>
      <c r="H9647" t="s">
        <v>49</v>
      </c>
      <c r="I9647" t="s">
        <v>12</v>
      </c>
      <c r="J9647" s="1">
        <v>33.75</v>
      </c>
      <c r="K9647">
        <v>8.93923724342228</v>
      </c>
      <c r="L9647">
        <v>227</v>
      </c>
      <c r="M9647" s="19">
        <v>3.7789552852271799E-2</v>
      </c>
      <c r="N9647" s="19">
        <v>2.8474890010978401E-2</v>
      </c>
      <c r="P9647" t="s">
        <v>42</v>
      </c>
    </row>
    <row r="9648" spans="1:16" x14ac:dyDescent="0.3">
      <c r="A9648" t="str">
        <f t="shared" si="152"/>
        <v>05: Drink PubsGBMainstreamNon Flavoured VodkaGrey GooseD: £3.40 - £3.60All stocking</v>
      </c>
      <c r="B9648" t="s">
        <v>1</v>
      </c>
      <c r="C9648" t="s">
        <v>110</v>
      </c>
      <c r="D9648" t="s">
        <v>13</v>
      </c>
      <c r="E9648" t="s">
        <v>14</v>
      </c>
      <c r="F9648" t="s">
        <v>71</v>
      </c>
      <c r="G9648" t="s">
        <v>75</v>
      </c>
      <c r="H9648" t="s">
        <v>49</v>
      </c>
      <c r="I9648" t="s">
        <v>53</v>
      </c>
      <c r="J9648" s="1">
        <v>25.35</v>
      </c>
      <c r="K9648">
        <v>7.1753663620330403</v>
      </c>
      <c r="L9648">
        <v>45</v>
      </c>
      <c r="M9648">
        <v>3.1612343521342998E-2</v>
      </c>
      <c r="N9648" s="19">
        <v>2.3601823982120601E-2</v>
      </c>
      <c r="P9648" t="s">
        <v>42</v>
      </c>
    </row>
    <row r="9649" spans="1:16" x14ac:dyDescent="0.3">
      <c r="A9649" t="str">
        <f t="shared" si="152"/>
        <v>05: Drink PubsGBMainstreamNon Flavoured VodkaGrey GooseE: £3.60 - £3.80All stocking</v>
      </c>
      <c r="B9649" t="s">
        <v>1</v>
      </c>
      <c r="C9649" t="s">
        <v>110</v>
      </c>
      <c r="D9649" t="s">
        <v>13</v>
      </c>
      <c r="E9649" t="s">
        <v>14</v>
      </c>
      <c r="F9649" t="s">
        <v>71</v>
      </c>
      <c r="G9649" t="s">
        <v>75</v>
      </c>
      <c r="H9649" t="s">
        <v>49</v>
      </c>
      <c r="I9649" t="s">
        <v>54</v>
      </c>
      <c r="J9649" s="1">
        <v>31.12</v>
      </c>
      <c r="K9649">
        <v>8.5959964055552405</v>
      </c>
      <c r="L9649">
        <v>34</v>
      </c>
      <c r="M9649" s="19">
        <v>2.58085638823763E-2</v>
      </c>
      <c r="N9649" s="19">
        <v>2.0623425692695201E-2</v>
      </c>
      <c r="P9649" t="s">
        <v>42</v>
      </c>
    </row>
    <row r="9650" spans="1:16" x14ac:dyDescent="0.3">
      <c r="A9650" t="str">
        <f t="shared" si="152"/>
        <v>05: Drink PubsGBMainstreamNon Flavoured VodkaGrey GooseF: £3.80 - £4.00All stocking</v>
      </c>
      <c r="B9650" t="s">
        <v>1</v>
      </c>
      <c r="C9650" t="s">
        <v>110</v>
      </c>
      <c r="D9650" t="s">
        <v>13</v>
      </c>
      <c r="E9650" t="s">
        <v>14</v>
      </c>
      <c r="F9650" t="s">
        <v>71</v>
      </c>
      <c r="G9650" t="s">
        <v>75</v>
      </c>
      <c r="H9650" t="s">
        <v>49</v>
      </c>
      <c r="I9650" t="s">
        <v>55</v>
      </c>
      <c r="J9650" s="1">
        <v>34.700000000000003</v>
      </c>
      <c r="K9650">
        <v>9.2519599087780797</v>
      </c>
      <c r="L9650">
        <v>33</v>
      </c>
      <c r="M9650" s="19">
        <v>2.9999146854862602E-2</v>
      </c>
      <c r="N9650">
        <v>2.3122338189329E-2</v>
      </c>
      <c r="P9650" t="s">
        <v>42</v>
      </c>
    </row>
    <row r="9651" spans="1:16" x14ac:dyDescent="0.3">
      <c r="A9651" t="str">
        <f t="shared" si="152"/>
        <v>05: Drink PubsGBMainstreamNon Flavoured VodkaGrey GooseG: £4.00 - £4.20All stocking</v>
      </c>
      <c r="B9651" t="s">
        <v>1</v>
      </c>
      <c r="C9651" t="s">
        <v>110</v>
      </c>
      <c r="D9651" t="s">
        <v>13</v>
      </c>
      <c r="E9651" t="s">
        <v>14</v>
      </c>
      <c r="F9651" t="s">
        <v>71</v>
      </c>
      <c r="G9651" t="s">
        <v>75</v>
      </c>
      <c r="H9651" t="s">
        <v>49</v>
      </c>
      <c r="I9651" t="s">
        <v>56</v>
      </c>
      <c r="J9651" s="1">
        <v>42.15</v>
      </c>
      <c r="K9651">
        <v>10.25204907939284</v>
      </c>
      <c r="L9651">
        <v>32</v>
      </c>
      <c r="M9651" s="19">
        <v>5.0480775833864101E-2</v>
      </c>
      <c r="N9651">
        <v>4.0895692452502998E-2</v>
      </c>
      <c r="P9651" t="s">
        <v>42</v>
      </c>
    </row>
    <row r="9652" spans="1:16" x14ac:dyDescent="0.3">
      <c r="A9652" t="str">
        <f t="shared" si="152"/>
        <v>05: Drink PubsGBMainstreamNon Flavoured VodkaGrey GooseI: £4.40 - £4.60All stocking</v>
      </c>
      <c r="B9652" t="s">
        <v>1</v>
      </c>
      <c r="C9652" t="s">
        <v>110</v>
      </c>
      <c r="D9652" t="s">
        <v>13</v>
      </c>
      <c r="E9652" t="s">
        <v>14</v>
      </c>
      <c r="F9652" t="s">
        <v>71</v>
      </c>
      <c r="G9652" t="s">
        <v>75</v>
      </c>
      <c r="H9652" t="s">
        <v>49</v>
      </c>
      <c r="I9652" t="s">
        <v>64</v>
      </c>
      <c r="J9652" s="1">
        <v>42.99</v>
      </c>
      <c r="K9652">
        <v>10.20147955492784</v>
      </c>
      <c r="L9652">
        <v>29</v>
      </c>
      <c r="M9652" s="19">
        <v>6.7230990404463495E-2</v>
      </c>
      <c r="N9652">
        <v>5.3439949331010997E-2</v>
      </c>
      <c r="P9652" t="s">
        <v>42</v>
      </c>
    </row>
    <row r="9653" spans="1:16" x14ac:dyDescent="0.3">
      <c r="A9653" t="str">
        <f t="shared" si="152"/>
        <v>05: Drink PubsGBMainstreamNon Flavoured VodkaKetel OneTotalAll stocking</v>
      </c>
      <c r="B9653" t="s">
        <v>1</v>
      </c>
      <c r="C9653" t="s">
        <v>110</v>
      </c>
      <c r="D9653" t="s">
        <v>13</v>
      </c>
      <c r="E9653" t="s">
        <v>14</v>
      </c>
      <c r="F9653" t="s">
        <v>71</v>
      </c>
      <c r="G9653" t="s">
        <v>76</v>
      </c>
      <c r="H9653" t="s">
        <v>49</v>
      </c>
      <c r="I9653" t="s">
        <v>12</v>
      </c>
      <c r="J9653" s="1">
        <v>128.87</v>
      </c>
      <c r="K9653">
        <v>35.212818734365676</v>
      </c>
      <c r="L9653">
        <v>181</v>
      </c>
      <c r="M9653" s="19">
        <v>7.85616514916192E-2</v>
      </c>
      <c r="N9653" s="19">
        <v>7.2220549949520596E-2</v>
      </c>
      <c r="P9653" t="s">
        <v>42</v>
      </c>
    </row>
    <row r="9654" spans="1:16" x14ac:dyDescent="0.3">
      <c r="A9654" t="str">
        <f t="shared" si="152"/>
        <v>05: Drink PubsGBMainstreamNon Flavoured VodkaKetel OneD: £3.40 - £3.60All stocking</v>
      </c>
      <c r="B9654" t="s">
        <v>1</v>
      </c>
      <c r="C9654" t="s">
        <v>110</v>
      </c>
      <c r="D9654" t="s">
        <v>13</v>
      </c>
      <c r="E9654" t="s">
        <v>14</v>
      </c>
      <c r="F9654" t="s">
        <v>71</v>
      </c>
      <c r="G9654" t="s">
        <v>76</v>
      </c>
      <c r="H9654" t="s">
        <v>49</v>
      </c>
      <c r="I9654" t="s">
        <v>53</v>
      </c>
      <c r="J9654" s="1">
        <v>99.89</v>
      </c>
      <c r="K9654">
        <v>31.993820861678</v>
      </c>
      <c r="L9654">
        <v>28</v>
      </c>
      <c r="M9654" s="19">
        <v>9.35415970634558E-2</v>
      </c>
      <c r="N9654" s="19">
        <v>7.2555774406943302E-2</v>
      </c>
      <c r="P9654" t="s">
        <v>42</v>
      </c>
    </row>
    <row r="9655" spans="1:16" x14ac:dyDescent="0.3">
      <c r="A9655" t="str">
        <f t="shared" si="152"/>
        <v>05: Drink PubsGBMainstreamNon Flavoured VodkaKetel OneF: £3.80 - £4.00All stocking</v>
      </c>
      <c r="B9655" t="s">
        <v>1</v>
      </c>
      <c r="C9655" t="s">
        <v>110</v>
      </c>
      <c r="D9655" t="s">
        <v>13</v>
      </c>
      <c r="E9655" t="s">
        <v>14</v>
      </c>
      <c r="F9655" t="s">
        <v>71</v>
      </c>
      <c r="G9655" t="s">
        <v>76</v>
      </c>
      <c r="H9655" t="s">
        <v>49</v>
      </c>
      <c r="I9655" t="s">
        <v>55</v>
      </c>
      <c r="J9655" s="1">
        <v>128.38999999999999</v>
      </c>
      <c r="K9655">
        <v>37.898695237511042</v>
      </c>
      <c r="L9655">
        <v>38</v>
      </c>
      <c r="M9655" s="19">
        <v>7.9133625929780099E-2</v>
      </c>
      <c r="N9655" s="19">
        <v>8.4437596302003107E-2</v>
      </c>
      <c r="P9655" t="s">
        <v>42</v>
      </c>
    </row>
    <row r="9656" spans="1:16" x14ac:dyDescent="0.3">
      <c r="A9656" t="str">
        <f t="shared" si="152"/>
        <v>05: Drink PubsGBMainstreamNon Flavoured VodkaKetel OneG: £4.00 - £4.20All stocking</v>
      </c>
      <c r="B9656" t="s">
        <v>1</v>
      </c>
      <c r="C9656" t="s">
        <v>110</v>
      </c>
      <c r="D9656" t="s">
        <v>13</v>
      </c>
      <c r="E9656" t="s">
        <v>14</v>
      </c>
      <c r="F9656" t="s">
        <v>71</v>
      </c>
      <c r="G9656" t="s">
        <v>76</v>
      </c>
      <c r="H9656" t="s">
        <v>49</v>
      </c>
      <c r="I9656" t="s">
        <v>56</v>
      </c>
      <c r="J9656" s="1">
        <v>195.71</v>
      </c>
      <c r="K9656">
        <v>51.035648256971598</v>
      </c>
      <c r="L9656">
        <v>34</v>
      </c>
      <c r="M9656">
        <v>0.141156973878448</v>
      </c>
      <c r="N9656">
        <v>0.12974021137522301</v>
      </c>
      <c r="P9656" t="s">
        <v>42</v>
      </c>
    </row>
    <row r="9657" spans="1:16" x14ac:dyDescent="0.3">
      <c r="A9657" t="str">
        <f t="shared" si="152"/>
        <v>05: Drink PubsGBMainstreamNon Flavoured VodkaKetel OneH: £4.20 - £4.40All stocking</v>
      </c>
      <c r="B9657" t="s">
        <v>1</v>
      </c>
      <c r="C9657" t="s">
        <v>110</v>
      </c>
      <c r="D9657" t="s">
        <v>13</v>
      </c>
      <c r="E9657" t="s">
        <v>14</v>
      </c>
      <c r="F9657" t="s">
        <v>71</v>
      </c>
      <c r="G9657" t="s">
        <v>76</v>
      </c>
      <c r="H9657" t="s">
        <v>49</v>
      </c>
      <c r="I9657" t="s">
        <v>60</v>
      </c>
      <c r="J9657" s="1">
        <v>261.94</v>
      </c>
      <c r="K9657">
        <v>66.666357780150804</v>
      </c>
      <c r="L9657">
        <v>29</v>
      </c>
      <c r="M9657">
        <v>0.158853178147388</v>
      </c>
      <c r="N9657">
        <v>0.15007396182848101</v>
      </c>
      <c r="P9657" t="s">
        <v>42</v>
      </c>
    </row>
    <row r="9658" spans="1:16" x14ac:dyDescent="0.3">
      <c r="A9658" t="str">
        <f t="shared" si="152"/>
        <v>05: Drink PubsGBMainstreamNon Flavoured VodkaSmirnoff RedA: &lt;£3All stocking</v>
      </c>
      <c r="B9658" t="s">
        <v>1</v>
      </c>
      <c r="C9658" t="s">
        <v>110</v>
      </c>
      <c r="D9658" t="s">
        <v>13</v>
      </c>
      <c r="E9658" t="s">
        <v>14</v>
      </c>
      <c r="F9658" t="s">
        <v>71</v>
      </c>
      <c r="G9658" t="s">
        <v>77</v>
      </c>
      <c r="H9658" t="s">
        <v>49</v>
      </c>
      <c r="I9658" t="s">
        <v>58</v>
      </c>
      <c r="J9658" s="1">
        <v>340.9</v>
      </c>
      <c r="K9658">
        <v>147.14131349948201</v>
      </c>
      <c r="L9658">
        <v>606</v>
      </c>
      <c r="M9658">
        <v>0.94054984373813699</v>
      </c>
      <c r="N9658">
        <v>0.95343538698863906</v>
      </c>
      <c r="P9658" t="s">
        <v>42</v>
      </c>
    </row>
    <row r="9659" spans="1:16" x14ac:dyDescent="0.3">
      <c r="A9659" t="str">
        <f t="shared" si="152"/>
        <v>05: Drink PubsGBMainstreamNon Flavoured VodkaSmirnoff RedTotalAll stocking</v>
      </c>
      <c r="B9659" t="s">
        <v>1</v>
      </c>
      <c r="C9659" t="s">
        <v>110</v>
      </c>
      <c r="D9659" t="s">
        <v>13</v>
      </c>
      <c r="E9659" t="s">
        <v>14</v>
      </c>
      <c r="F9659" t="s">
        <v>71</v>
      </c>
      <c r="G9659" t="s">
        <v>77</v>
      </c>
      <c r="H9659" t="s">
        <v>49</v>
      </c>
      <c r="I9659" t="s">
        <v>12</v>
      </c>
      <c r="J9659" s="1">
        <v>452.58</v>
      </c>
      <c r="K9659">
        <v>172.86612459466841</v>
      </c>
      <c r="L9659">
        <v>1164</v>
      </c>
      <c r="M9659">
        <v>0.83274092540827205</v>
      </c>
      <c r="N9659">
        <v>0.86781928870172798</v>
      </c>
      <c r="P9659" t="s">
        <v>42</v>
      </c>
    </row>
    <row r="9660" spans="1:16" x14ac:dyDescent="0.3">
      <c r="A9660" t="str">
        <f t="shared" ref="A9660:A9723" si="153">C9660&amp;D9660&amp;E9660&amp;F9660&amp;G9660&amp;I9660&amp;P9660</f>
        <v>05: Drink PubsGBMainstreamNon Flavoured VodkaSmirnoff RedB: £3 - £3.20All stocking</v>
      </c>
      <c r="B9660" t="s">
        <v>1</v>
      </c>
      <c r="C9660" t="s">
        <v>110</v>
      </c>
      <c r="D9660" t="s">
        <v>13</v>
      </c>
      <c r="E9660" t="s">
        <v>14</v>
      </c>
      <c r="F9660" t="s">
        <v>71</v>
      </c>
      <c r="G9660" t="s">
        <v>77</v>
      </c>
      <c r="H9660" t="s">
        <v>49</v>
      </c>
      <c r="I9660" t="s">
        <v>59</v>
      </c>
      <c r="J9660" s="1">
        <v>496.67</v>
      </c>
      <c r="K9660">
        <v>196.72105828759038</v>
      </c>
      <c r="L9660">
        <v>248</v>
      </c>
      <c r="M9660">
        <v>0.90912681500051895</v>
      </c>
      <c r="N9660">
        <v>0.92822106508385105</v>
      </c>
      <c r="P9660" t="s">
        <v>42</v>
      </c>
    </row>
    <row r="9661" spans="1:16" x14ac:dyDescent="0.3">
      <c r="A9661" t="str">
        <f t="shared" si="153"/>
        <v>05: Drink PubsGBMainstreamNon Flavoured VodkaSmirnoff RedC: £3.20 - £3.40All stocking</v>
      </c>
      <c r="B9661" t="s">
        <v>1</v>
      </c>
      <c r="C9661" t="s">
        <v>110</v>
      </c>
      <c r="D9661" t="s">
        <v>13</v>
      </c>
      <c r="E9661" t="s">
        <v>14</v>
      </c>
      <c r="F9661" t="s">
        <v>71</v>
      </c>
      <c r="G9661" t="s">
        <v>77</v>
      </c>
      <c r="H9661" t="s">
        <v>49</v>
      </c>
      <c r="I9661" t="s">
        <v>52</v>
      </c>
      <c r="J9661" s="1">
        <v>511.2</v>
      </c>
      <c r="K9661">
        <v>183.9680120506732</v>
      </c>
      <c r="L9661">
        <v>248</v>
      </c>
      <c r="M9661">
        <v>0.89539998995114001</v>
      </c>
      <c r="N9661">
        <v>0.912800335257962</v>
      </c>
      <c r="P9661" t="s">
        <v>42</v>
      </c>
    </row>
    <row r="9662" spans="1:16" x14ac:dyDescent="0.3">
      <c r="A9662" t="str">
        <f t="shared" si="153"/>
        <v>05: Drink PubsGBMainstreamNon Flavoured VodkaSmirnoff RedD: £3.40 - £3.60All stocking</v>
      </c>
      <c r="B9662" t="s">
        <v>1</v>
      </c>
      <c r="C9662" t="s">
        <v>110</v>
      </c>
      <c r="D9662" t="s">
        <v>13</v>
      </c>
      <c r="E9662" t="s">
        <v>14</v>
      </c>
      <c r="F9662" t="s">
        <v>71</v>
      </c>
      <c r="G9662" t="s">
        <v>77</v>
      </c>
      <c r="H9662" t="s">
        <v>49</v>
      </c>
      <c r="I9662" t="s">
        <v>53</v>
      </c>
      <c r="J9662" s="1">
        <v>538.87</v>
      </c>
      <c r="K9662">
        <v>180.17684038449599</v>
      </c>
      <c r="L9662">
        <v>209</v>
      </c>
      <c r="M9662">
        <v>0.78566830975039403</v>
      </c>
      <c r="N9662">
        <v>0.80310593822185705</v>
      </c>
      <c r="P9662" t="s">
        <v>42</v>
      </c>
    </row>
    <row r="9663" spans="1:16" x14ac:dyDescent="0.3">
      <c r="A9663" t="str">
        <f t="shared" si="153"/>
        <v>05: Drink PubsGBMainstreamNon Flavoured VodkaSmirnoff RedE: £3.60 - £3.80All stocking</v>
      </c>
      <c r="B9663" t="s">
        <v>1</v>
      </c>
      <c r="C9663" t="s">
        <v>110</v>
      </c>
      <c r="D9663" t="s">
        <v>13</v>
      </c>
      <c r="E9663" t="s">
        <v>14</v>
      </c>
      <c r="F9663" t="s">
        <v>71</v>
      </c>
      <c r="G9663" t="s">
        <v>77</v>
      </c>
      <c r="H9663" t="s">
        <v>49</v>
      </c>
      <c r="I9663" t="s">
        <v>54</v>
      </c>
      <c r="J9663" s="1">
        <v>622.64</v>
      </c>
      <c r="K9663">
        <v>197.12546165418519</v>
      </c>
      <c r="L9663">
        <v>141</v>
      </c>
      <c r="M9663">
        <v>0.70493842690353103</v>
      </c>
      <c r="N9663">
        <v>0.72847201382073601</v>
      </c>
      <c r="P9663" t="s">
        <v>42</v>
      </c>
    </row>
    <row r="9664" spans="1:16" x14ac:dyDescent="0.3">
      <c r="A9664" t="str">
        <f t="shared" si="153"/>
        <v>05: Drink PubsGBMainstreamNon Flavoured VodkaSmirnoff RedF: £3.80 - £4.00All stocking</v>
      </c>
      <c r="B9664" t="s">
        <v>1</v>
      </c>
      <c r="C9664" t="s">
        <v>110</v>
      </c>
      <c r="D9664" t="s">
        <v>13</v>
      </c>
      <c r="E9664" t="s">
        <v>14</v>
      </c>
      <c r="F9664" t="s">
        <v>71</v>
      </c>
      <c r="G9664" t="s">
        <v>77</v>
      </c>
      <c r="H9664" t="s">
        <v>49</v>
      </c>
      <c r="I9664" t="s">
        <v>55</v>
      </c>
      <c r="J9664" s="1">
        <v>632.89</v>
      </c>
      <c r="K9664">
        <v>197.18586026042922</v>
      </c>
      <c r="L9664">
        <v>116</v>
      </c>
      <c r="M9664">
        <v>0.631702642903753</v>
      </c>
      <c r="N9664">
        <v>0.653683500317505</v>
      </c>
      <c r="P9664" t="s">
        <v>42</v>
      </c>
    </row>
    <row r="9665" spans="1:16" x14ac:dyDescent="0.3">
      <c r="A9665" t="str">
        <f t="shared" si="153"/>
        <v>05: Drink PubsGBMainstreamNon Flavoured VodkaSmirnoff RedG: £4.00 - £4.20All stocking</v>
      </c>
      <c r="B9665" t="s">
        <v>1</v>
      </c>
      <c r="C9665" t="s">
        <v>110</v>
      </c>
      <c r="D9665" t="s">
        <v>13</v>
      </c>
      <c r="E9665" t="s">
        <v>14</v>
      </c>
      <c r="F9665" t="s">
        <v>71</v>
      </c>
      <c r="G9665" t="s">
        <v>77</v>
      </c>
      <c r="H9665" t="s">
        <v>49</v>
      </c>
      <c r="I9665" t="s">
        <v>56</v>
      </c>
      <c r="J9665" s="1">
        <v>667.17</v>
      </c>
      <c r="K9665">
        <v>203.20846957096961</v>
      </c>
      <c r="L9665">
        <v>74</v>
      </c>
      <c r="M9665">
        <v>0.70986455222553102</v>
      </c>
      <c r="N9665">
        <v>0.72253286358298296</v>
      </c>
      <c r="P9665" t="s">
        <v>42</v>
      </c>
    </row>
    <row r="9666" spans="1:16" x14ac:dyDescent="0.3">
      <c r="A9666" t="str">
        <f t="shared" si="153"/>
        <v>05: Drink PubsGBMainstreamNon Flavoured VodkaSmirnoff RedH: £4.20 - £4.40All stocking</v>
      </c>
      <c r="B9666" t="s">
        <v>1</v>
      </c>
      <c r="C9666" t="s">
        <v>110</v>
      </c>
      <c r="D9666" t="s">
        <v>13</v>
      </c>
      <c r="E9666" t="s">
        <v>14</v>
      </c>
      <c r="F9666" t="s">
        <v>71</v>
      </c>
      <c r="G9666" t="s">
        <v>77</v>
      </c>
      <c r="H9666" t="s">
        <v>49</v>
      </c>
      <c r="I9666" t="s">
        <v>60</v>
      </c>
      <c r="J9666" s="1">
        <v>699.05</v>
      </c>
      <c r="K9666">
        <v>199.9684408184408</v>
      </c>
      <c r="L9666">
        <v>45</v>
      </c>
      <c r="M9666">
        <v>0.561186219649633</v>
      </c>
      <c r="N9666">
        <v>0.56035511823581396</v>
      </c>
      <c r="P9666" t="s">
        <v>42</v>
      </c>
    </row>
    <row r="9667" spans="1:16" x14ac:dyDescent="0.3">
      <c r="A9667" t="str">
        <f t="shared" si="153"/>
        <v>05: Drink PubsGBMainstreamNon Flavoured VodkaSmirnoff RedI: £4.40 - £4.60All stocking</v>
      </c>
      <c r="B9667" t="s">
        <v>1</v>
      </c>
      <c r="C9667" t="s">
        <v>110</v>
      </c>
      <c r="D9667" t="s">
        <v>13</v>
      </c>
      <c r="E9667" t="s">
        <v>14</v>
      </c>
      <c r="F9667" t="s">
        <v>71</v>
      </c>
      <c r="G9667" t="s">
        <v>77</v>
      </c>
      <c r="H9667" t="s">
        <v>49</v>
      </c>
      <c r="I9667" t="s">
        <v>64</v>
      </c>
      <c r="J9667" s="1">
        <v>890.36</v>
      </c>
      <c r="K9667">
        <v>218.43236074270561</v>
      </c>
      <c r="L9667">
        <v>29</v>
      </c>
      <c r="M9667">
        <v>0.80029471677761099</v>
      </c>
      <c r="N9667">
        <v>0.76398333781740202</v>
      </c>
      <c r="P9667" t="s">
        <v>42</v>
      </c>
    </row>
    <row r="9668" spans="1:16" x14ac:dyDescent="0.3">
      <c r="A9668" t="str">
        <f t="shared" si="153"/>
        <v>05: Drink PubsGBMainstreamNon Flavoured VodkaSmirnoff RedJ: £4.60 - £4.80All stocking</v>
      </c>
      <c r="B9668" t="s">
        <v>1</v>
      </c>
      <c r="C9668" t="s">
        <v>110</v>
      </c>
      <c r="D9668" t="s">
        <v>13</v>
      </c>
      <c r="E9668" t="s">
        <v>14</v>
      </c>
      <c r="F9668" t="s">
        <v>71</v>
      </c>
      <c r="G9668" t="s">
        <v>77</v>
      </c>
      <c r="H9668" t="s">
        <v>49</v>
      </c>
      <c r="I9668" t="s">
        <v>65</v>
      </c>
      <c r="J9668" s="1">
        <v>768.97</v>
      </c>
      <c r="K9668">
        <v>198.98351648351638</v>
      </c>
      <c r="L9668">
        <v>28</v>
      </c>
      <c r="M9668">
        <v>0.60762522118255502</v>
      </c>
      <c r="N9668">
        <v>0.58040205042502901</v>
      </c>
      <c r="P9668" t="s">
        <v>42</v>
      </c>
    </row>
    <row r="9669" spans="1:16" x14ac:dyDescent="0.3">
      <c r="A9669" t="str">
        <f t="shared" si="153"/>
        <v>05: Drink PubsGBMainstreamTequilaCazcabel BlancoTotalAll stocking</v>
      </c>
      <c r="B9669" t="s">
        <v>1</v>
      </c>
      <c r="C9669" t="s">
        <v>110</v>
      </c>
      <c r="D9669" t="s">
        <v>13</v>
      </c>
      <c r="E9669" t="s">
        <v>14</v>
      </c>
      <c r="F9669" t="s">
        <v>78</v>
      </c>
      <c r="G9669" t="s">
        <v>79</v>
      </c>
      <c r="H9669" t="s">
        <v>49</v>
      </c>
      <c r="I9669" t="s">
        <v>12</v>
      </c>
      <c r="J9669" s="1">
        <v>27.25</v>
      </c>
      <c r="K9669">
        <v>7.7291507971195594</v>
      </c>
      <c r="L9669">
        <v>96</v>
      </c>
      <c r="M9669">
        <v>0.271119379219809</v>
      </c>
      <c r="N9669">
        <v>0.24412102642665601</v>
      </c>
      <c r="P9669" t="s">
        <v>42</v>
      </c>
    </row>
    <row r="9670" spans="1:16" x14ac:dyDescent="0.3">
      <c r="A9670" t="str">
        <f t="shared" si="153"/>
        <v>05: Drink PubsGBMainstreamTequilaJose Cuervo Especial GoldA: &lt;£3All stocking</v>
      </c>
      <c r="B9670" t="s">
        <v>1</v>
      </c>
      <c r="C9670" t="s">
        <v>110</v>
      </c>
      <c r="D9670" t="s">
        <v>13</v>
      </c>
      <c r="E9670" t="s">
        <v>14</v>
      </c>
      <c r="F9670" t="s">
        <v>78</v>
      </c>
      <c r="G9670" t="s">
        <v>80</v>
      </c>
      <c r="H9670" t="s">
        <v>49</v>
      </c>
      <c r="I9670" t="s">
        <v>58</v>
      </c>
      <c r="J9670" s="1">
        <v>12.56</v>
      </c>
      <c r="K9670">
        <v>4.9169291819292003</v>
      </c>
      <c r="L9670">
        <v>35</v>
      </c>
      <c r="M9670">
        <v>0.13553776965255199</v>
      </c>
      <c r="N9670">
        <v>0.13914569923932099</v>
      </c>
      <c r="P9670" t="s">
        <v>42</v>
      </c>
    </row>
    <row r="9671" spans="1:16" x14ac:dyDescent="0.3">
      <c r="A9671" t="str">
        <f t="shared" si="153"/>
        <v>05: Drink PubsGBMainstreamTequilaJose Cuervo Especial GoldTotalAll stocking</v>
      </c>
      <c r="B9671" t="s">
        <v>1</v>
      </c>
      <c r="C9671" t="s">
        <v>110</v>
      </c>
      <c r="D9671" t="s">
        <v>13</v>
      </c>
      <c r="E9671" t="s">
        <v>14</v>
      </c>
      <c r="F9671" t="s">
        <v>78</v>
      </c>
      <c r="G9671" t="s">
        <v>80</v>
      </c>
      <c r="H9671" t="s">
        <v>49</v>
      </c>
      <c r="I9671" t="s">
        <v>12</v>
      </c>
      <c r="J9671" s="1">
        <v>22.56</v>
      </c>
      <c r="K9671">
        <v>7.0571458734502404</v>
      </c>
      <c r="L9671">
        <v>69</v>
      </c>
      <c r="M9671">
        <v>0.322117429062867</v>
      </c>
      <c r="N9671">
        <v>0.29672684852348702</v>
      </c>
      <c r="P9671" t="s">
        <v>42</v>
      </c>
    </row>
    <row r="9672" spans="1:16" x14ac:dyDescent="0.3">
      <c r="A9672" t="str">
        <f t="shared" si="153"/>
        <v>05: Drink PubsGBMainstreamTequilaJose Cuervo Especial SilverTotalAll stocking</v>
      </c>
      <c r="B9672" t="s">
        <v>1</v>
      </c>
      <c r="C9672" t="s">
        <v>110</v>
      </c>
      <c r="D9672" t="s">
        <v>13</v>
      </c>
      <c r="E9672" t="s">
        <v>14</v>
      </c>
      <c r="F9672" t="s">
        <v>78</v>
      </c>
      <c r="G9672" t="s">
        <v>81</v>
      </c>
      <c r="H9672" t="s">
        <v>49</v>
      </c>
      <c r="I9672" t="s">
        <v>12</v>
      </c>
      <c r="J9672" s="1">
        <v>26.21</v>
      </c>
      <c r="K9672">
        <v>7.6683697061745999</v>
      </c>
      <c r="L9672">
        <v>41</v>
      </c>
      <c r="M9672">
        <v>0.293498064016053</v>
      </c>
      <c r="N9672">
        <v>0.27563828269861601</v>
      </c>
      <c r="P9672" t="s">
        <v>42</v>
      </c>
    </row>
    <row r="9673" spans="1:16" x14ac:dyDescent="0.3">
      <c r="A9673" t="str">
        <f t="shared" si="153"/>
        <v>05: Drink PubsGBMainstreamTequilaJose Cuervo Tradicional Silver TequilaA: &lt;£3All stocking</v>
      </c>
      <c r="B9673" t="s">
        <v>1</v>
      </c>
      <c r="C9673" t="s">
        <v>110</v>
      </c>
      <c r="D9673" t="s">
        <v>13</v>
      </c>
      <c r="E9673" t="s">
        <v>14</v>
      </c>
      <c r="F9673" t="s">
        <v>78</v>
      </c>
      <c r="G9673" t="s">
        <v>82</v>
      </c>
      <c r="H9673" t="s">
        <v>49</v>
      </c>
      <c r="I9673" t="s">
        <v>58</v>
      </c>
      <c r="J9673" s="1">
        <v>14.48</v>
      </c>
      <c r="K9673">
        <v>5.8392993758378395</v>
      </c>
      <c r="L9673">
        <v>91</v>
      </c>
      <c r="M9673" s="19">
        <v>9.9877514858091501E-2</v>
      </c>
      <c r="N9673">
        <v>0.110300751879699</v>
      </c>
      <c r="P9673" t="s">
        <v>42</v>
      </c>
    </row>
    <row r="9674" spans="1:16" x14ac:dyDescent="0.3">
      <c r="A9674" t="str">
        <f t="shared" si="153"/>
        <v>05: Drink PubsGBMainstreamTequilaJose Cuervo Tradicional Silver TequilaTotalAll stocking</v>
      </c>
      <c r="B9674" t="s">
        <v>1</v>
      </c>
      <c r="C9674" t="s">
        <v>110</v>
      </c>
      <c r="D9674" t="s">
        <v>13</v>
      </c>
      <c r="E9674" t="s">
        <v>14</v>
      </c>
      <c r="F9674" t="s">
        <v>78</v>
      </c>
      <c r="G9674" t="s">
        <v>82</v>
      </c>
      <c r="H9674" t="s">
        <v>49</v>
      </c>
      <c r="I9674" t="s">
        <v>12</v>
      </c>
      <c r="J9674" s="1">
        <v>15.49</v>
      </c>
      <c r="K9674">
        <v>6.0307048012493603</v>
      </c>
      <c r="L9674">
        <v>101</v>
      </c>
      <c r="M9674" s="19">
        <v>9.8449005135327103E-2</v>
      </c>
      <c r="N9674">
        <v>0.10836152157142</v>
      </c>
      <c r="P9674" t="s">
        <v>42</v>
      </c>
    </row>
    <row r="9675" spans="1:16" x14ac:dyDescent="0.3">
      <c r="A9675" t="str">
        <f t="shared" si="153"/>
        <v>05: Drink PubsGBMainstreamTequilaOlmeca Altos PlataA: &lt;£3All stocking</v>
      </c>
      <c r="B9675" t="s">
        <v>1</v>
      </c>
      <c r="C9675" t="s">
        <v>110</v>
      </c>
      <c r="D9675" t="s">
        <v>13</v>
      </c>
      <c r="E9675" t="s">
        <v>14</v>
      </c>
      <c r="F9675" t="s">
        <v>78</v>
      </c>
      <c r="G9675" t="s">
        <v>93</v>
      </c>
      <c r="H9675" t="s">
        <v>49</v>
      </c>
      <c r="I9675" t="s">
        <v>58</v>
      </c>
      <c r="J9675" s="1">
        <v>19.97</v>
      </c>
      <c r="K9675">
        <v>7.7301912901912795</v>
      </c>
      <c r="L9675">
        <v>30</v>
      </c>
      <c r="M9675" s="19">
        <v>3.76478579779626E-2</v>
      </c>
      <c r="N9675">
        <v>3.8102430317177E-2</v>
      </c>
      <c r="P9675" t="s">
        <v>42</v>
      </c>
    </row>
    <row r="9676" spans="1:16" x14ac:dyDescent="0.3">
      <c r="A9676" t="str">
        <f t="shared" si="153"/>
        <v>05: Drink PubsGBMainstreamTequilaOlmeca Altos PlataTotalAll stocking</v>
      </c>
      <c r="B9676" t="s">
        <v>1</v>
      </c>
      <c r="C9676" t="s">
        <v>110</v>
      </c>
      <c r="D9676" t="s">
        <v>13</v>
      </c>
      <c r="E9676" t="s">
        <v>14</v>
      </c>
      <c r="F9676" t="s">
        <v>78</v>
      </c>
      <c r="G9676" t="s">
        <v>93</v>
      </c>
      <c r="H9676" t="s">
        <v>49</v>
      </c>
      <c r="I9676" t="s">
        <v>12</v>
      </c>
      <c r="J9676" s="1">
        <v>34.29</v>
      </c>
      <c r="K9676">
        <v>9.6298881265793206</v>
      </c>
      <c r="L9676">
        <v>68</v>
      </c>
      <c r="M9676">
        <v>0.160039284427621</v>
      </c>
      <c r="N9676">
        <v>0.12766887539112801</v>
      </c>
      <c r="P9676" t="s">
        <v>42</v>
      </c>
    </row>
    <row r="9677" spans="1:16" x14ac:dyDescent="0.3">
      <c r="A9677" t="str">
        <f t="shared" si="153"/>
        <v>05: Drink PubsGBMainstreamTequilaOlmeca Altos ReposadoTotalAll stocking</v>
      </c>
      <c r="B9677" t="s">
        <v>1</v>
      </c>
      <c r="C9677" t="s">
        <v>110</v>
      </c>
      <c r="D9677" t="s">
        <v>13</v>
      </c>
      <c r="E9677" t="s">
        <v>14</v>
      </c>
      <c r="F9677" t="s">
        <v>78</v>
      </c>
      <c r="G9677" t="s">
        <v>97</v>
      </c>
      <c r="H9677" t="s">
        <v>49</v>
      </c>
      <c r="I9677" t="s">
        <v>12</v>
      </c>
      <c r="J9677" s="1">
        <v>24.02</v>
      </c>
      <c r="K9677">
        <v>6.9031040496794001</v>
      </c>
      <c r="L9677">
        <v>73</v>
      </c>
      <c r="M9677">
        <v>0.20957963864239401</v>
      </c>
      <c r="N9677">
        <v>0.215963375796178</v>
      </c>
      <c r="P9677" t="s">
        <v>42</v>
      </c>
    </row>
    <row r="9678" spans="1:16" x14ac:dyDescent="0.3">
      <c r="A9678" t="str">
        <f t="shared" si="153"/>
        <v>05: Drink PubsGBMainstreamTequilaOlmeca BlancoA: &lt;£3All stocking</v>
      </c>
      <c r="B9678" t="s">
        <v>1</v>
      </c>
      <c r="C9678" t="s">
        <v>110</v>
      </c>
      <c r="D9678" t="s">
        <v>13</v>
      </c>
      <c r="E9678" t="s">
        <v>14</v>
      </c>
      <c r="F9678" t="s">
        <v>78</v>
      </c>
      <c r="G9678" t="s">
        <v>83</v>
      </c>
      <c r="H9678" t="s">
        <v>49</v>
      </c>
      <c r="I9678" t="s">
        <v>58</v>
      </c>
      <c r="J9678" s="1">
        <v>35.880000000000003</v>
      </c>
      <c r="K9678">
        <v>14.383400809380079</v>
      </c>
      <c r="L9678">
        <v>434</v>
      </c>
      <c r="M9678">
        <v>0.57351231233038902</v>
      </c>
      <c r="N9678">
        <v>0.61136123903367701</v>
      </c>
      <c r="P9678" t="s">
        <v>42</v>
      </c>
    </row>
    <row r="9679" spans="1:16" x14ac:dyDescent="0.3">
      <c r="A9679" t="str">
        <f t="shared" si="153"/>
        <v>05: Drink PubsGBMainstreamTequilaOlmeca BlancoTotalAll stocking</v>
      </c>
      <c r="B9679" t="s">
        <v>1</v>
      </c>
      <c r="C9679" t="s">
        <v>110</v>
      </c>
      <c r="D9679" t="s">
        <v>13</v>
      </c>
      <c r="E9679" t="s">
        <v>14</v>
      </c>
      <c r="F9679" t="s">
        <v>78</v>
      </c>
      <c r="G9679" t="s">
        <v>83</v>
      </c>
      <c r="H9679" t="s">
        <v>49</v>
      </c>
      <c r="I9679" t="s">
        <v>12</v>
      </c>
      <c r="J9679" s="1">
        <v>36.1</v>
      </c>
      <c r="K9679">
        <v>13.140367303527439</v>
      </c>
      <c r="L9679">
        <v>587</v>
      </c>
      <c r="M9679">
        <v>0.56157034129554995</v>
      </c>
      <c r="N9679">
        <v>0.59414615828598805</v>
      </c>
      <c r="P9679" t="s">
        <v>42</v>
      </c>
    </row>
    <row r="9680" spans="1:16" x14ac:dyDescent="0.3">
      <c r="A9680" t="str">
        <f t="shared" si="153"/>
        <v>05: Drink PubsGBMainstreamTequilaOlmeca BlancoB: £3 - £3.20All stocking</v>
      </c>
      <c r="B9680" t="s">
        <v>1</v>
      </c>
      <c r="C9680" t="s">
        <v>110</v>
      </c>
      <c r="D9680" t="s">
        <v>13</v>
      </c>
      <c r="E9680" t="s">
        <v>14</v>
      </c>
      <c r="F9680" t="s">
        <v>78</v>
      </c>
      <c r="G9680" t="s">
        <v>83</v>
      </c>
      <c r="H9680" t="s">
        <v>49</v>
      </c>
      <c r="I9680" t="s">
        <v>59</v>
      </c>
      <c r="J9680" s="1">
        <v>21.82</v>
      </c>
      <c r="K9680">
        <v>7.2090927939984395</v>
      </c>
      <c r="L9680">
        <v>53</v>
      </c>
      <c r="M9680">
        <v>0.42714598524701902</v>
      </c>
      <c r="N9680">
        <v>0.437963087700391</v>
      </c>
      <c r="P9680" t="s">
        <v>42</v>
      </c>
    </row>
    <row r="9681" spans="1:16" x14ac:dyDescent="0.3">
      <c r="A9681" t="str">
        <f t="shared" si="153"/>
        <v>05: Drink PubsGBMainstreamTequilaOlmeca BlancoC: £3.20 - £3.40All stocking</v>
      </c>
      <c r="B9681" t="s">
        <v>1</v>
      </c>
      <c r="C9681" t="s">
        <v>110</v>
      </c>
      <c r="D9681" t="s">
        <v>13</v>
      </c>
      <c r="E9681" t="s">
        <v>14</v>
      </c>
      <c r="F9681" t="s">
        <v>78</v>
      </c>
      <c r="G9681" t="s">
        <v>83</v>
      </c>
      <c r="H9681" t="s">
        <v>49</v>
      </c>
      <c r="I9681" t="s">
        <v>52</v>
      </c>
      <c r="J9681" s="1">
        <v>29.68</v>
      </c>
      <c r="K9681">
        <v>8.9616143116143192</v>
      </c>
      <c r="L9681">
        <v>39</v>
      </c>
      <c r="M9681">
        <v>0.53678274042126195</v>
      </c>
      <c r="N9681">
        <v>0.52981287662543597</v>
      </c>
      <c r="P9681" t="s">
        <v>42</v>
      </c>
    </row>
    <row r="9682" spans="1:16" x14ac:dyDescent="0.3">
      <c r="A9682" t="str">
        <f t="shared" si="153"/>
        <v>05: Drink PubsGBMainstreamTequilaOlmeca BlancoD: £3.40 - £3.60All stocking</v>
      </c>
      <c r="B9682" t="s">
        <v>1</v>
      </c>
      <c r="C9682" t="s">
        <v>110</v>
      </c>
      <c r="D9682" t="s">
        <v>13</v>
      </c>
      <c r="E9682" t="s">
        <v>14</v>
      </c>
      <c r="F9682" t="s">
        <v>78</v>
      </c>
      <c r="G9682" t="s">
        <v>83</v>
      </c>
      <c r="H9682" t="s">
        <v>49</v>
      </c>
      <c r="I9682" t="s">
        <v>53</v>
      </c>
      <c r="J9682" s="1">
        <v>25.22</v>
      </c>
      <c r="K9682">
        <v>7.1480929277440808</v>
      </c>
      <c r="L9682">
        <v>43</v>
      </c>
      <c r="M9682">
        <v>0.58500031125376495</v>
      </c>
      <c r="N9682">
        <v>0.58513485690755596</v>
      </c>
      <c r="P9682" t="s">
        <v>42</v>
      </c>
    </row>
    <row r="9683" spans="1:16" x14ac:dyDescent="0.3">
      <c r="A9683" t="str">
        <f t="shared" si="153"/>
        <v>05: Drink PubsGBMainstreamTequilaOlmeca BlancoE: £3.60 - £3.80All stocking</v>
      </c>
      <c r="B9683" t="s">
        <v>1</v>
      </c>
      <c r="C9683" t="s">
        <v>110</v>
      </c>
      <c r="D9683" t="s">
        <v>13</v>
      </c>
      <c r="E9683" t="s">
        <v>14</v>
      </c>
      <c r="F9683" t="s">
        <v>78</v>
      </c>
      <c r="G9683" t="s">
        <v>83</v>
      </c>
      <c r="H9683" t="s">
        <v>49</v>
      </c>
      <c r="I9683" t="s">
        <v>54</v>
      </c>
      <c r="J9683" s="1">
        <v>34.979999999999997</v>
      </c>
      <c r="K9683">
        <v>9.4640677504314006</v>
      </c>
      <c r="L9683">
        <v>44</v>
      </c>
      <c r="M9683">
        <v>0.59321342525055398</v>
      </c>
      <c r="N9683">
        <v>0.57966339410939705</v>
      </c>
      <c r="P9683" t="s">
        <v>42</v>
      </c>
    </row>
    <row r="9684" spans="1:16" x14ac:dyDescent="0.3">
      <c r="A9684" t="str">
        <f t="shared" si="153"/>
        <v>05: Drink PubsGBMainstreamTequilaOlmeca ReposadoA: &lt;£3All stocking</v>
      </c>
      <c r="B9684" t="s">
        <v>1</v>
      </c>
      <c r="C9684" t="s">
        <v>110</v>
      </c>
      <c r="D9684" t="s">
        <v>13</v>
      </c>
      <c r="E9684" t="s">
        <v>14</v>
      </c>
      <c r="F9684" t="s">
        <v>78</v>
      </c>
      <c r="G9684" t="s">
        <v>84</v>
      </c>
      <c r="H9684" t="s">
        <v>49</v>
      </c>
      <c r="I9684" t="s">
        <v>58</v>
      </c>
      <c r="J9684" s="1">
        <v>18.45</v>
      </c>
      <c r="K9684">
        <v>7.3390079505586003</v>
      </c>
      <c r="L9684">
        <v>316</v>
      </c>
      <c r="M9684">
        <v>0.34536235155505901</v>
      </c>
      <c r="N9684">
        <v>0.36604535855293402</v>
      </c>
      <c r="P9684" t="s">
        <v>42</v>
      </c>
    </row>
    <row r="9685" spans="1:16" x14ac:dyDescent="0.3">
      <c r="A9685" t="str">
        <f t="shared" si="153"/>
        <v>05: Drink PubsGBMainstreamTequilaOlmeca ReposadoTotalAll stocking</v>
      </c>
      <c r="B9685" t="s">
        <v>1</v>
      </c>
      <c r="C9685" t="s">
        <v>110</v>
      </c>
      <c r="D9685" t="s">
        <v>13</v>
      </c>
      <c r="E9685" t="s">
        <v>14</v>
      </c>
      <c r="F9685" t="s">
        <v>78</v>
      </c>
      <c r="G9685" t="s">
        <v>84</v>
      </c>
      <c r="H9685" t="s">
        <v>49</v>
      </c>
      <c r="I9685" t="s">
        <v>12</v>
      </c>
      <c r="J9685" s="1">
        <v>20.72</v>
      </c>
      <c r="K9685">
        <v>7.3924752083234395</v>
      </c>
      <c r="L9685">
        <v>448</v>
      </c>
      <c r="M9685">
        <v>0.33655934092072898</v>
      </c>
      <c r="N9685">
        <v>0.36025541351754398</v>
      </c>
      <c r="P9685" t="s">
        <v>42</v>
      </c>
    </row>
    <row r="9686" spans="1:16" x14ac:dyDescent="0.3">
      <c r="A9686" t="str">
        <f t="shared" si="153"/>
        <v>05: Drink PubsGBMainstreamTequilaOlmeca ReposadoB: £3 - £3.20All stocking</v>
      </c>
      <c r="B9686" t="s">
        <v>1</v>
      </c>
      <c r="C9686" t="s">
        <v>110</v>
      </c>
      <c r="D9686" t="s">
        <v>13</v>
      </c>
      <c r="E9686" t="s">
        <v>14</v>
      </c>
      <c r="F9686" t="s">
        <v>78</v>
      </c>
      <c r="G9686" t="s">
        <v>84</v>
      </c>
      <c r="H9686" t="s">
        <v>49</v>
      </c>
      <c r="I9686" t="s">
        <v>59</v>
      </c>
      <c r="J9686" s="1">
        <v>19.420000000000002</v>
      </c>
      <c r="K9686">
        <v>6.7514828455126805</v>
      </c>
      <c r="L9686">
        <v>67</v>
      </c>
      <c r="M9686">
        <v>0.54042982234384296</v>
      </c>
      <c r="N9686">
        <v>0.56012332990750302</v>
      </c>
      <c r="P9686" t="s">
        <v>42</v>
      </c>
    </row>
    <row r="9687" spans="1:16" x14ac:dyDescent="0.3">
      <c r="A9687" t="str">
        <f t="shared" si="153"/>
        <v>05: Drink PubsGBMainstreamTequilaOlmeca ReposadoC: £3.20 - £3.40All stocking</v>
      </c>
      <c r="B9687" t="s">
        <v>1</v>
      </c>
      <c r="C9687" t="s">
        <v>110</v>
      </c>
      <c r="D9687" t="s">
        <v>13</v>
      </c>
      <c r="E9687" t="s">
        <v>14</v>
      </c>
      <c r="F9687" t="s">
        <v>78</v>
      </c>
      <c r="G9687" t="s">
        <v>84</v>
      </c>
      <c r="H9687" t="s">
        <v>49</v>
      </c>
      <c r="I9687" t="s">
        <v>52</v>
      </c>
      <c r="J9687" s="1">
        <v>21.25</v>
      </c>
      <c r="K9687">
        <v>6.7575680685055604</v>
      </c>
      <c r="L9687">
        <v>48</v>
      </c>
      <c r="M9687">
        <v>0.42398997108229097</v>
      </c>
      <c r="N9687">
        <v>0.44191378783246699</v>
      </c>
      <c r="P9687" t="s">
        <v>42</v>
      </c>
    </row>
    <row r="9688" spans="1:16" x14ac:dyDescent="0.3">
      <c r="A9688" t="str">
        <f t="shared" si="153"/>
        <v>05: Drink PubsGBMainstreamTequilaOlmeca ReposadoD: £3.40 - £3.60All stocking</v>
      </c>
      <c r="B9688" t="s">
        <v>1</v>
      </c>
      <c r="C9688" t="s">
        <v>110</v>
      </c>
      <c r="D9688" t="s">
        <v>13</v>
      </c>
      <c r="E9688" t="s">
        <v>14</v>
      </c>
      <c r="F9688" t="s">
        <v>78</v>
      </c>
      <c r="G9688" t="s">
        <v>84</v>
      </c>
      <c r="H9688" t="s">
        <v>49</v>
      </c>
      <c r="I9688" t="s">
        <v>53</v>
      </c>
      <c r="J9688" s="1">
        <v>24.13</v>
      </c>
      <c r="K9688">
        <v>7.41142468642468</v>
      </c>
      <c r="L9688">
        <v>43</v>
      </c>
      <c r="M9688">
        <v>0.44032353486132603</v>
      </c>
      <c r="N9688">
        <v>0.45448275862068999</v>
      </c>
      <c r="P9688" t="s">
        <v>42</v>
      </c>
    </row>
    <row r="9689" spans="1:16" x14ac:dyDescent="0.3">
      <c r="A9689" t="str">
        <f t="shared" si="153"/>
        <v>05: Drink PubsGBMainstreamTequilaOlmeca ReposadoE: £3.60 - £3.80All stocking</v>
      </c>
      <c r="B9689" t="s">
        <v>1</v>
      </c>
      <c r="C9689" t="s">
        <v>110</v>
      </c>
      <c r="D9689" t="s">
        <v>13</v>
      </c>
      <c r="E9689" t="s">
        <v>14</v>
      </c>
      <c r="F9689" t="s">
        <v>78</v>
      </c>
      <c r="G9689" t="s">
        <v>84</v>
      </c>
      <c r="H9689" t="s">
        <v>49</v>
      </c>
      <c r="I9689" t="s">
        <v>54</v>
      </c>
      <c r="J9689" s="1">
        <v>30.07</v>
      </c>
      <c r="K9689">
        <v>8.4974848935786387</v>
      </c>
      <c r="L9689">
        <v>32</v>
      </c>
      <c r="M9689">
        <v>0.50061561590936199</v>
      </c>
      <c r="N9689">
        <v>0.50343200343200301</v>
      </c>
      <c r="P9689" t="s">
        <v>42</v>
      </c>
    </row>
    <row r="9690" spans="1:16" x14ac:dyDescent="0.3">
      <c r="A9690" t="str">
        <f t="shared" si="153"/>
        <v>05: Drink PubsGBMainstreamTequilaPatron SilverTotalAll stocking</v>
      </c>
      <c r="B9690" t="s">
        <v>1</v>
      </c>
      <c r="C9690" t="s">
        <v>110</v>
      </c>
      <c r="D9690" t="s">
        <v>13</v>
      </c>
      <c r="E9690" t="s">
        <v>14</v>
      </c>
      <c r="F9690" t="s">
        <v>78</v>
      </c>
      <c r="G9690" t="s">
        <v>94</v>
      </c>
      <c r="H9690" t="s">
        <v>49</v>
      </c>
      <c r="I9690" t="s">
        <v>12</v>
      </c>
      <c r="J9690" s="1">
        <v>36.44</v>
      </c>
      <c r="K9690">
        <v>6.9274233896185207</v>
      </c>
      <c r="L9690">
        <v>41</v>
      </c>
      <c r="M9690">
        <v>0.20488173725523601</v>
      </c>
      <c r="N9690">
        <v>0.15296492678892801</v>
      </c>
      <c r="P9690" t="s">
        <v>42</v>
      </c>
    </row>
    <row r="9691" spans="1:16" x14ac:dyDescent="0.3">
      <c r="A9691" t="str">
        <f t="shared" si="153"/>
        <v>05: Drink PubsGBMainstreamWhite RumBacardi Carta BlancaA: &lt;£3All stocking</v>
      </c>
      <c r="B9691" t="s">
        <v>1</v>
      </c>
      <c r="C9691" t="s">
        <v>110</v>
      </c>
      <c r="D9691" t="s">
        <v>13</v>
      </c>
      <c r="E9691" t="s">
        <v>14</v>
      </c>
      <c r="F9691" t="s">
        <v>85</v>
      </c>
      <c r="G9691" t="s">
        <v>86</v>
      </c>
      <c r="H9691" t="s">
        <v>49</v>
      </c>
      <c r="I9691" t="s">
        <v>58</v>
      </c>
      <c r="J9691" s="1">
        <v>49.31</v>
      </c>
      <c r="K9691">
        <v>20.298751248751238</v>
      </c>
      <c r="L9691">
        <v>68</v>
      </c>
      <c r="M9691">
        <v>0.91634645681730997</v>
      </c>
      <c r="N9691">
        <v>0.91435701391101198</v>
      </c>
      <c r="P9691" t="s">
        <v>42</v>
      </c>
    </row>
    <row r="9692" spans="1:16" x14ac:dyDescent="0.3">
      <c r="A9692" t="str">
        <f t="shared" si="153"/>
        <v>05: Drink PubsGBMainstreamWhite RumBacardi Carta BlancaTotalAll stocking</v>
      </c>
      <c r="B9692" t="s">
        <v>1</v>
      </c>
      <c r="C9692" t="s">
        <v>110</v>
      </c>
      <c r="D9692" t="s">
        <v>13</v>
      </c>
      <c r="E9692" t="s">
        <v>14</v>
      </c>
      <c r="F9692" t="s">
        <v>85</v>
      </c>
      <c r="G9692" t="s">
        <v>86</v>
      </c>
      <c r="H9692" t="s">
        <v>49</v>
      </c>
      <c r="I9692" t="s">
        <v>12</v>
      </c>
      <c r="J9692" s="1">
        <v>54.89</v>
      </c>
      <c r="K9692">
        <v>20.149927554015239</v>
      </c>
      <c r="L9692">
        <v>422</v>
      </c>
      <c r="M9692">
        <v>0.84010951274513801</v>
      </c>
      <c r="N9692">
        <v>0.85190024482773097</v>
      </c>
      <c r="P9692" t="s">
        <v>42</v>
      </c>
    </row>
    <row r="9693" spans="1:16" x14ac:dyDescent="0.3">
      <c r="A9693" t="str">
        <f t="shared" si="153"/>
        <v>05: Drink PubsGBMainstreamWhite RumBacardi Carta BlancaB: £3 - £3.20All stocking</v>
      </c>
      <c r="B9693" t="s">
        <v>1</v>
      </c>
      <c r="C9693" t="s">
        <v>110</v>
      </c>
      <c r="D9693" t="s">
        <v>13</v>
      </c>
      <c r="E9693" t="s">
        <v>14</v>
      </c>
      <c r="F9693" t="s">
        <v>85</v>
      </c>
      <c r="G9693" t="s">
        <v>86</v>
      </c>
      <c r="H9693" t="s">
        <v>49</v>
      </c>
      <c r="I9693" t="s">
        <v>59</v>
      </c>
      <c r="J9693" s="1">
        <v>56.92</v>
      </c>
      <c r="K9693">
        <v>22.257491134295243</v>
      </c>
      <c r="L9693">
        <v>97</v>
      </c>
      <c r="M9693">
        <v>0.87776421526557602</v>
      </c>
      <c r="N9693">
        <v>0.87556115466765605</v>
      </c>
      <c r="P9693" t="s">
        <v>42</v>
      </c>
    </row>
    <row r="9694" spans="1:16" x14ac:dyDescent="0.3">
      <c r="A9694" t="str">
        <f t="shared" si="153"/>
        <v>05: Drink PubsGBMainstreamWhite RumBacardi Carta BlancaC: £3.20 - £3.40All stocking</v>
      </c>
      <c r="B9694" t="s">
        <v>1</v>
      </c>
      <c r="C9694" t="s">
        <v>110</v>
      </c>
      <c r="D9694" t="s">
        <v>13</v>
      </c>
      <c r="E9694" t="s">
        <v>14</v>
      </c>
      <c r="F9694" t="s">
        <v>85</v>
      </c>
      <c r="G9694" t="s">
        <v>86</v>
      </c>
      <c r="H9694" t="s">
        <v>49</v>
      </c>
      <c r="I9694" t="s">
        <v>52</v>
      </c>
      <c r="J9694" s="1">
        <v>58.43</v>
      </c>
      <c r="K9694">
        <v>21.726569518916438</v>
      </c>
      <c r="L9694">
        <v>147</v>
      </c>
      <c r="M9694">
        <v>0.90737392875079004</v>
      </c>
      <c r="N9694">
        <v>0.90946203599806597</v>
      </c>
      <c r="P9694" t="s">
        <v>42</v>
      </c>
    </row>
    <row r="9695" spans="1:16" x14ac:dyDescent="0.3">
      <c r="A9695" t="str">
        <f t="shared" si="153"/>
        <v>05: Drink PubsGBMainstreamWhite RumBacardi Carta BlancaD: £3.40 - £3.60All stocking</v>
      </c>
      <c r="B9695" t="s">
        <v>1</v>
      </c>
      <c r="C9695" t="s">
        <v>110</v>
      </c>
      <c r="D9695" t="s">
        <v>13</v>
      </c>
      <c r="E9695" t="s">
        <v>14</v>
      </c>
      <c r="F9695" t="s">
        <v>85</v>
      </c>
      <c r="G9695" t="s">
        <v>86</v>
      </c>
      <c r="H9695" t="s">
        <v>49</v>
      </c>
      <c r="I9695" t="s">
        <v>53</v>
      </c>
      <c r="J9695" s="1">
        <v>60.08</v>
      </c>
      <c r="K9695">
        <v>20.315183509301161</v>
      </c>
      <c r="L9695">
        <v>102</v>
      </c>
      <c r="M9695">
        <v>0.854135325914536</v>
      </c>
      <c r="N9695">
        <v>0.85221856749681102</v>
      </c>
      <c r="P9695" t="s">
        <v>42</v>
      </c>
    </row>
    <row r="9696" spans="1:16" x14ac:dyDescent="0.3">
      <c r="A9696" t="str">
        <f t="shared" si="153"/>
        <v>05: Drink PubsGBMainstreamWhite RumBacardi Carta BlancaE: £3.60 - £3.80All stocking</v>
      </c>
      <c r="B9696" t="s">
        <v>1</v>
      </c>
      <c r="C9696" t="s">
        <v>110</v>
      </c>
      <c r="D9696" t="s">
        <v>13</v>
      </c>
      <c r="E9696" t="s">
        <v>14</v>
      </c>
      <c r="F9696" t="s">
        <v>85</v>
      </c>
      <c r="G9696" t="s">
        <v>86</v>
      </c>
      <c r="H9696" t="s">
        <v>49</v>
      </c>
      <c r="I9696" t="s">
        <v>54</v>
      </c>
      <c r="J9696" s="1">
        <v>60.37</v>
      </c>
      <c r="K9696">
        <v>19.410794987325602</v>
      </c>
      <c r="L9696">
        <v>98</v>
      </c>
      <c r="M9696">
        <v>0.856053507282165</v>
      </c>
      <c r="N9696">
        <v>0.85223925108562004</v>
      </c>
      <c r="P9696" t="s">
        <v>42</v>
      </c>
    </row>
    <row r="9697" spans="1:16" x14ac:dyDescent="0.3">
      <c r="A9697" t="str">
        <f t="shared" si="153"/>
        <v>05: Drink PubsGBMainstreamWhite RumBacardi Carta BlancaF: £3.80 - £4.00All stocking</v>
      </c>
      <c r="B9697" t="s">
        <v>1</v>
      </c>
      <c r="C9697" t="s">
        <v>110</v>
      </c>
      <c r="D9697" t="s">
        <v>13</v>
      </c>
      <c r="E9697" t="s">
        <v>14</v>
      </c>
      <c r="F9697" t="s">
        <v>85</v>
      </c>
      <c r="G9697" t="s">
        <v>86</v>
      </c>
      <c r="H9697" t="s">
        <v>49</v>
      </c>
      <c r="I9697" t="s">
        <v>55</v>
      </c>
      <c r="J9697" s="1">
        <v>55.42</v>
      </c>
      <c r="K9697">
        <v>17.306893788472721</v>
      </c>
      <c r="L9697">
        <v>57</v>
      </c>
      <c r="M9697">
        <v>0.83646655444273599</v>
      </c>
      <c r="N9697">
        <v>0.87344266910677804</v>
      </c>
      <c r="P9697" t="s">
        <v>42</v>
      </c>
    </row>
    <row r="9698" spans="1:16" x14ac:dyDescent="0.3">
      <c r="A9698" t="str">
        <f t="shared" si="153"/>
        <v>05: Drink PubsGBMainstreamWhite RumBacardi Carta BlancaG: £4.00 - £4.20All stocking</v>
      </c>
      <c r="B9698" t="s">
        <v>1</v>
      </c>
      <c r="C9698" t="s">
        <v>110</v>
      </c>
      <c r="D9698" t="s">
        <v>13</v>
      </c>
      <c r="E9698" t="s">
        <v>14</v>
      </c>
      <c r="F9698" t="s">
        <v>85</v>
      </c>
      <c r="G9698" t="s">
        <v>86</v>
      </c>
      <c r="H9698" t="s">
        <v>49</v>
      </c>
      <c r="I9698" t="s">
        <v>56</v>
      </c>
      <c r="J9698" s="1">
        <v>53.23</v>
      </c>
      <c r="K9698">
        <v>15.374247049247039</v>
      </c>
      <c r="L9698">
        <v>36</v>
      </c>
      <c r="M9698">
        <v>0.74889629356204501</v>
      </c>
      <c r="N9698">
        <v>0.80091132141605303</v>
      </c>
      <c r="P9698" t="s">
        <v>42</v>
      </c>
    </row>
    <row r="9699" spans="1:16" x14ac:dyDescent="0.3">
      <c r="A9699" t="str">
        <f t="shared" si="153"/>
        <v>05: Drink PubsGBMainstreamWhite RumBacardi Carta BlancaH: £4.20 - £4.40All stocking</v>
      </c>
      <c r="B9699" t="s">
        <v>1</v>
      </c>
      <c r="C9699" t="s">
        <v>110</v>
      </c>
      <c r="D9699" t="s">
        <v>13</v>
      </c>
      <c r="E9699" t="s">
        <v>14</v>
      </c>
      <c r="F9699" t="s">
        <v>85</v>
      </c>
      <c r="G9699" t="s">
        <v>86</v>
      </c>
      <c r="H9699" t="s">
        <v>49</v>
      </c>
      <c r="I9699" t="s">
        <v>60</v>
      </c>
      <c r="J9699" s="1">
        <v>71.459999999999994</v>
      </c>
      <c r="K9699">
        <v>21.01091878207264</v>
      </c>
      <c r="L9699">
        <v>26</v>
      </c>
      <c r="M9699">
        <v>0.79191883534559104</v>
      </c>
      <c r="N9699">
        <v>0.84471744471744503</v>
      </c>
      <c r="P9699" t="s">
        <v>42</v>
      </c>
    </row>
    <row r="9700" spans="1:16" x14ac:dyDescent="0.3">
      <c r="A9700" t="str">
        <f t="shared" si="153"/>
        <v>05: Drink PubsGBMainstreamWhite RumHavana 3yrsA: &lt;£3All stocking</v>
      </c>
      <c r="B9700" t="s">
        <v>1</v>
      </c>
      <c r="C9700" t="s">
        <v>110</v>
      </c>
      <c r="D9700" t="s">
        <v>13</v>
      </c>
      <c r="E9700" t="s">
        <v>14</v>
      </c>
      <c r="F9700" t="s">
        <v>85</v>
      </c>
      <c r="G9700" t="s">
        <v>87</v>
      </c>
      <c r="H9700" t="s">
        <v>49</v>
      </c>
      <c r="I9700" t="s">
        <v>58</v>
      </c>
      <c r="J9700" s="1">
        <v>18.72</v>
      </c>
      <c r="K9700">
        <v>6.9794922913343997</v>
      </c>
      <c r="L9700">
        <v>38</v>
      </c>
      <c r="M9700">
        <v>0.32490099783818699</v>
      </c>
      <c r="N9700">
        <v>0.31867057673509303</v>
      </c>
      <c r="P9700" t="s">
        <v>42</v>
      </c>
    </row>
    <row r="9701" spans="1:16" x14ac:dyDescent="0.3">
      <c r="A9701" t="str">
        <f t="shared" si="153"/>
        <v>05: Drink PubsGBMainstreamWhite RumHavana 3yrsTotalAll stocking</v>
      </c>
      <c r="B9701" t="s">
        <v>1</v>
      </c>
      <c r="C9701" t="s">
        <v>110</v>
      </c>
      <c r="D9701" t="s">
        <v>13</v>
      </c>
      <c r="E9701" t="s">
        <v>14</v>
      </c>
      <c r="F9701" t="s">
        <v>85</v>
      </c>
      <c r="G9701" t="s">
        <v>87</v>
      </c>
      <c r="H9701" t="s">
        <v>49</v>
      </c>
      <c r="I9701" t="s">
        <v>12</v>
      </c>
      <c r="J9701" s="1">
        <v>24.02</v>
      </c>
      <c r="K9701">
        <v>7.5012636344097201</v>
      </c>
      <c r="L9701">
        <v>267</v>
      </c>
      <c r="M9701">
        <v>0.426881138777294</v>
      </c>
      <c r="N9701">
        <v>0.41480674593057798</v>
      </c>
      <c r="P9701" t="s">
        <v>42</v>
      </c>
    </row>
    <row r="9702" spans="1:16" x14ac:dyDescent="0.3">
      <c r="A9702" t="str">
        <f t="shared" si="153"/>
        <v>05: Drink PubsGBMainstreamWhite RumHavana 3yrsB: £3 - £3.20All stocking</v>
      </c>
      <c r="B9702" t="s">
        <v>1</v>
      </c>
      <c r="C9702" t="s">
        <v>110</v>
      </c>
      <c r="D9702" t="s">
        <v>13</v>
      </c>
      <c r="E9702" t="s">
        <v>14</v>
      </c>
      <c r="F9702" t="s">
        <v>85</v>
      </c>
      <c r="G9702" t="s">
        <v>87</v>
      </c>
      <c r="H9702" t="s">
        <v>49</v>
      </c>
      <c r="I9702" t="s">
        <v>59</v>
      </c>
      <c r="J9702" s="1">
        <v>17.399999999999999</v>
      </c>
      <c r="K9702">
        <v>6.2704376819761602</v>
      </c>
      <c r="L9702">
        <v>39</v>
      </c>
      <c r="M9702">
        <v>0.306619166087927</v>
      </c>
      <c r="N9702">
        <v>0.29773078293929001</v>
      </c>
      <c r="P9702" t="s">
        <v>42</v>
      </c>
    </row>
    <row r="9703" spans="1:16" x14ac:dyDescent="0.3">
      <c r="A9703" t="str">
        <f t="shared" si="153"/>
        <v>05: Drink PubsGBMainstreamWhite RumHavana 3yrsC: £3.20 - £3.40All stocking</v>
      </c>
      <c r="B9703" t="s">
        <v>1</v>
      </c>
      <c r="C9703" t="s">
        <v>110</v>
      </c>
      <c r="D9703" t="s">
        <v>13</v>
      </c>
      <c r="E9703" t="s">
        <v>14</v>
      </c>
      <c r="F9703" t="s">
        <v>85</v>
      </c>
      <c r="G9703" t="s">
        <v>87</v>
      </c>
      <c r="H9703" t="s">
        <v>49</v>
      </c>
      <c r="I9703" t="s">
        <v>52</v>
      </c>
      <c r="J9703" s="1">
        <v>22.47</v>
      </c>
      <c r="K9703">
        <v>7.8441039954198004</v>
      </c>
      <c r="L9703">
        <v>38</v>
      </c>
      <c r="M9703">
        <v>0.36184628034251098</v>
      </c>
      <c r="N9703">
        <v>0.354107024884387</v>
      </c>
      <c r="P9703" t="s">
        <v>42</v>
      </c>
    </row>
    <row r="9704" spans="1:16" x14ac:dyDescent="0.3">
      <c r="A9704" t="str">
        <f t="shared" si="153"/>
        <v>05: Drink PubsGBMainstreamWhite RumHavana 3yrsD: £3.40 - £3.60All stocking</v>
      </c>
      <c r="B9704" t="s">
        <v>1</v>
      </c>
      <c r="C9704" t="s">
        <v>110</v>
      </c>
      <c r="D9704" t="s">
        <v>13</v>
      </c>
      <c r="E9704" t="s">
        <v>14</v>
      </c>
      <c r="F9704" t="s">
        <v>85</v>
      </c>
      <c r="G9704" t="s">
        <v>87</v>
      </c>
      <c r="H9704" t="s">
        <v>49</v>
      </c>
      <c r="I9704" t="s">
        <v>53</v>
      </c>
      <c r="J9704" s="1">
        <v>22.51</v>
      </c>
      <c r="K9704">
        <v>7.4533361518655603</v>
      </c>
      <c r="L9704">
        <v>51</v>
      </c>
      <c r="M9704">
        <v>0.42124202605563499</v>
      </c>
      <c r="N9704">
        <v>0.44131209390065002</v>
      </c>
      <c r="P9704" t="s">
        <v>42</v>
      </c>
    </row>
    <row r="9705" spans="1:16" x14ac:dyDescent="0.3">
      <c r="A9705" t="str">
        <f t="shared" si="153"/>
        <v>05: Drink PubsGBMainstreamWhite RumHavana 3yrsE: £3.60 - £3.80All stocking</v>
      </c>
      <c r="B9705" t="s">
        <v>1</v>
      </c>
      <c r="C9705" t="s">
        <v>110</v>
      </c>
      <c r="D9705" t="s">
        <v>13</v>
      </c>
      <c r="E9705" t="s">
        <v>14</v>
      </c>
      <c r="F9705" t="s">
        <v>85</v>
      </c>
      <c r="G9705" t="s">
        <v>87</v>
      </c>
      <c r="H9705" t="s">
        <v>49</v>
      </c>
      <c r="I9705" t="s">
        <v>54</v>
      </c>
      <c r="J9705" s="1">
        <v>25</v>
      </c>
      <c r="K9705">
        <v>7.9553047962138805</v>
      </c>
      <c r="L9705">
        <v>44</v>
      </c>
      <c r="M9705">
        <v>0.46836494604749501</v>
      </c>
      <c r="N9705">
        <v>0.48875636725059002</v>
      </c>
      <c r="P9705" t="s">
        <v>42</v>
      </c>
    </row>
    <row r="9706" spans="1:16" x14ac:dyDescent="0.3">
      <c r="A9706" t="str">
        <f t="shared" si="153"/>
        <v>05: Drink PubsGBMainstreamWhite RumHavana 3yrsF: £3.80 - £4.00All stocking</v>
      </c>
      <c r="B9706" t="s">
        <v>1</v>
      </c>
      <c r="C9706" t="s">
        <v>110</v>
      </c>
      <c r="D9706" t="s">
        <v>13</v>
      </c>
      <c r="E9706" t="s">
        <v>14</v>
      </c>
      <c r="F9706" t="s">
        <v>85</v>
      </c>
      <c r="G9706" t="s">
        <v>87</v>
      </c>
      <c r="H9706" t="s">
        <v>49</v>
      </c>
      <c r="I9706" t="s">
        <v>55</v>
      </c>
      <c r="J9706" s="1">
        <v>31.92</v>
      </c>
      <c r="K9706">
        <v>8.5232863982864</v>
      </c>
      <c r="L9706">
        <v>37</v>
      </c>
      <c r="M9706">
        <v>0.60167932466573903</v>
      </c>
      <c r="N9706">
        <v>0.58820614469772003</v>
      </c>
      <c r="P9706" t="s">
        <v>42</v>
      </c>
    </row>
    <row r="9707" spans="1:16" x14ac:dyDescent="0.3">
      <c r="A9707" t="str">
        <f t="shared" si="153"/>
        <v>05: Drink PubsGBMainstreamWhite RumHavana 3yrsG: £4.00 - £4.20All stocking</v>
      </c>
      <c r="B9707" t="s">
        <v>1</v>
      </c>
      <c r="C9707" t="s">
        <v>110</v>
      </c>
      <c r="D9707" t="s">
        <v>13</v>
      </c>
      <c r="E9707" t="s">
        <v>14</v>
      </c>
      <c r="F9707" t="s">
        <v>85</v>
      </c>
      <c r="G9707" t="s">
        <v>87</v>
      </c>
      <c r="H9707" t="s">
        <v>49</v>
      </c>
      <c r="I9707" t="s">
        <v>56</v>
      </c>
      <c r="J9707" s="1">
        <v>34.090000000000003</v>
      </c>
      <c r="K9707">
        <v>9.8517954267954408</v>
      </c>
      <c r="L9707">
        <v>32</v>
      </c>
      <c r="M9707">
        <v>0.74568505501989002</v>
      </c>
      <c r="N9707">
        <v>0.76436303080765999</v>
      </c>
      <c r="P9707" t="s">
        <v>42</v>
      </c>
    </row>
    <row r="9708" spans="1:16" x14ac:dyDescent="0.3">
      <c r="A9708" t="str">
        <f t="shared" si="153"/>
        <v>05: Drink PubsGBMainstreamWhite RumWray and Nephew Rum Overproof White RumTotalAll stocking</v>
      </c>
      <c r="B9708" t="s">
        <v>1</v>
      </c>
      <c r="C9708" t="s">
        <v>110</v>
      </c>
      <c r="D9708" t="s">
        <v>13</v>
      </c>
      <c r="E9708" t="s">
        <v>14</v>
      </c>
      <c r="F9708" t="s">
        <v>85</v>
      </c>
      <c r="G9708" t="s">
        <v>88</v>
      </c>
      <c r="H9708" t="s">
        <v>49</v>
      </c>
      <c r="I9708" t="s">
        <v>12</v>
      </c>
      <c r="J9708" s="1">
        <v>21.76</v>
      </c>
      <c r="K9708">
        <v>6.3479987576260806</v>
      </c>
      <c r="L9708">
        <v>161</v>
      </c>
      <c r="M9708">
        <v>0.243913696522462</v>
      </c>
      <c r="N9708">
        <v>0.201083151435279</v>
      </c>
      <c r="P9708" t="s">
        <v>42</v>
      </c>
    </row>
    <row r="9709" spans="1:16" x14ac:dyDescent="0.3">
      <c r="A9709" t="str">
        <f t="shared" si="153"/>
        <v>05: Drink PubsGBMainstreamWhite RumWray and Nephew Rum Overproof White RumD: £3.40 - £3.60All stocking</v>
      </c>
      <c r="B9709" t="s">
        <v>1</v>
      </c>
      <c r="C9709" t="s">
        <v>110</v>
      </c>
      <c r="D9709" t="s">
        <v>13</v>
      </c>
      <c r="E9709" t="s">
        <v>14</v>
      </c>
      <c r="F9709" t="s">
        <v>85</v>
      </c>
      <c r="G9709" t="s">
        <v>88</v>
      </c>
      <c r="H9709" t="s">
        <v>49</v>
      </c>
      <c r="I9709" t="s">
        <v>53</v>
      </c>
      <c r="J9709" s="1">
        <v>19.73</v>
      </c>
      <c r="K9709">
        <v>6.6026412980958398</v>
      </c>
      <c r="L9709">
        <v>33</v>
      </c>
      <c r="M9709">
        <v>0.192171245699574</v>
      </c>
      <c r="N9709">
        <v>0.157561547479484</v>
      </c>
      <c r="P9709" t="s">
        <v>42</v>
      </c>
    </row>
    <row r="9710" spans="1:16" x14ac:dyDescent="0.3">
      <c r="A9710" t="str">
        <f t="shared" si="153"/>
        <v>05: Drink PubsGBPremiumGinBeefeaterTotalAll stocking</v>
      </c>
      <c r="B9710" t="s">
        <v>1</v>
      </c>
      <c r="C9710" t="s">
        <v>110</v>
      </c>
      <c r="D9710" t="s">
        <v>13</v>
      </c>
      <c r="E9710" t="s">
        <v>15</v>
      </c>
      <c r="F9710" t="s">
        <v>47</v>
      </c>
      <c r="G9710" t="s">
        <v>48</v>
      </c>
      <c r="H9710" t="s">
        <v>49</v>
      </c>
      <c r="I9710" t="s">
        <v>12</v>
      </c>
      <c r="J9710" s="1">
        <v>179.17</v>
      </c>
      <c r="K9710">
        <v>41.567785989630799</v>
      </c>
      <c r="L9710">
        <v>206</v>
      </c>
      <c r="M9710">
        <v>0.156817758623472</v>
      </c>
      <c r="N9710">
        <v>0.16318159641920699</v>
      </c>
      <c r="P9710" t="s">
        <v>42</v>
      </c>
    </row>
    <row r="9711" spans="1:16" x14ac:dyDescent="0.3">
      <c r="A9711" t="str">
        <f t="shared" si="153"/>
        <v>05: Drink PubsGBPremiumGinBeefeaterE: £3.60 - £3.80All stocking</v>
      </c>
      <c r="B9711" t="s">
        <v>1</v>
      </c>
      <c r="C9711" t="s">
        <v>110</v>
      </c>
      <c r="D9711" t="s">
        <v>13</v>
      </c>
      <c r="E9711" t="s">
        <v>15</v>
      </c>
      <c r="F9711" t="s">
        <v>47</v>
      </c>
      <c r="G9711" t="s">
        <v>48</v>
      </c>
      <c r="H9711" t="s">
        <v>49</v>
      </c>
      <c r="I9711" t="s">
        <v>54</v>
      </c>
      <c r="J9711" s="1">
        <v>74.84</v>
      </c>
      <c r="K9711">
        <v>19.984554859554841</v>
      </c>
      <c r="L9711">
        <v>37</v>
      </c>
      <c r="M9711" s="19">
        <v>9.8086675663266495E-2</v>
      </c>
      <c r="N9711">
        <v>0.101967866513094</v>
      </c>
      <c r="P9711" t="s">
        <v>42</v>
      </c>
    </row>
    <row r="9712" spans="1:16" x14ac:dyDescent="0.3">
      <c r="A9712" t="str">
        <f t="shared" si="153"/>
        <v>05: Drink PubsGBPremiumGinBeefeaterF: £3.80 - £4.00All stocking</v>
      </c>
      <c r="B9712" t="s">
        <v>1</v>
      </c>
      <c r="C9712" t="s">
        <v>110</v>
      </c>
      <c r="D9712" t="s">
        <v>13</v>
      </c>
      <c r="E9712" t="s">
        <v>15</v>
      </c>
      <c r="F9712" t="s">
        <v>47</v>
      </c>
      <c r="G9712" t="s">
        <v>48</v>
      </c>
      <c r="H9712" t="s">
        <v>49</v>
      </c>
      <c r="I9712" t="s">
        <v>55</v>
      </c>
      <c r="J9712" s="1">
        <v>108.4</v>
      </c>
      <c r="K9712">
        <v>27.755567426400763</v>
      </c>
      <c r="L9712">
        <v>36</v>
      </c>
      <c r="M9712">
        <v>0.13124469451701401</v>
      </c>
      <c r="N9712">
        <v>0.137985228821383</v>
      </c>
      <c r="P9712" t="s">
        <v>42</v>
      </c>
    </row>
    <row r="9713" spans="1:16" x14ac:dyDescent="0.3">
      <c r="A9713" t="str">
        <f t="shared" si="153"/>
        <v>05: Drink PubsGBPremiumGinBeefeaterG: £4.00 - £4.20All stocking</v>
      </c>
      <c r="B9713" t="s">
        <v>1</v>
      </c>
      <c r="C9713" t="s">
        <v>110</v>
      </c>
      <c r="D9713" t="s">
        <v>13</v>
      </c>
      <c r="E9713" t="s">
        <v>15</v>
      </c>
      <c r="F9713" t="s">
        <v>47</v>
      </c>
      <c r="G9713" t="s">
        <v>48</v>
      </c>
      <c r="H9713" t="s">
        <v>49</v>
      </c>
      <c r="I9713" t="s">
        <v>56</v>
      </c>
      <c r="J9713" s="1">
        <v>139.4</v>
      </c>
      <c r="K9713">
        <v>32.786164298664282</v>
      </c>
      <c r="L9713">
        <v>36</v>
      </c>
      <c r="M9713">
        <v>0.129114989058247</v>
      </c>
      <c r="N9713">
        <v>0.136750672820599</v>
      </c>
      <c r="P9713" t="s">
        <v>42</v>
      </c>
    </row>
    <row r="9714" spans="1:16" x14ac:dyDescent="0.3">
      <c r="A9714" t="str">
        <f t="shared" si="153"/>
        <v>05: Drink PubsGBPremiumGinBeefeaterH: £4.20 - £4.40All stocking</v>
      </c>
      <c r="B9714" t="s">
        <v>1</v>
      </c>
      <c r="C9714" t="s">
        <v>110</v>
      </c>
      <c r="D9714" t="s">
        <v>13</v>
      </c>
      <c r="E9714" t="s">
        <v>15</v>
      </c>
      <c r="F9714" t="s">
        <v>47</v>
      </c>
      <c r="G9714" t="s">
        <v>48</v>
      </c>
      <c r="H9714" t="s">
        <v>49</v>
      </c>
      <c r="I9714" t="s">
        <v>60</v>
      </c>
      <c r="J9714" s="1">
        <v>194.68</v>
      </c>
      <c r="K9714">
        <v>44.8340922260412</v>
      </c>
      <c r="L9714">
        <v>59</v>
      </c>
      <c r="M9714">
        <v>0.15989920574922301</v>
      </c>
      <c r="N9714">
        <v>0.170526852930725</v>
      </c>
      <c r="P9714" t="s">
        <v>42</v>
      </c>
    </row>
    <row r="9715" spans="1:16" x14ac:dyDescent="0.3">
      <c r="A9715" t="str">
        <f t="shared" si="153"/>
        <v>05: Drink PubsGBPremiumGinBeefeaterI: £4.40 - £4.60All stocking</v>
      </c>
      <c r="B9715" t="s">
        <v>1</v>
      </c>
      <c r="C9715" t="s">
        <v>110</v>
      </c>
      <c r="D9715" t="s">
        <v>13</v>
      </c>
      <c r="E9715" t="s">
        <v>15</v>
      </c>
      <c r="F9715" t="s">
        <v>47</v>
      </c>
      <c r="G9715" t="s">
        <v>48</v>
      </c>
      <c r="H9715" t="s">
        <v>49</v>
      </c>
      <c r="I9715" t="s">
        <v>64</v>
      </c>
      <c r="J9715" s="1">
        <v>291.29000000000002</v>
      </c>
      <c r="K9715">
        <v>65.239884523491199</v>
      </c>
      <c r="L9715">
        <v>61</v>
      </c>
      <c r="M9715">
        <v>0.197280298850875</v>
      </c>
      <c r="N9715">
        <v>0.21317556686351499</v>
      </c>
      <c r="P9715" t="s">
        <v>42</v>
      </c>
    </row>
    <row r="9716" spans="1:16" x14ac:dyDescent="0.3">
      <c r="A9716" t="str">
        <f t="shared" si="153"/>
        <v>05: Drink PubsGBPremiumGinBeefeaterJ: £4.60 - £4.80All stocking</v>
      </c>
      <c r="B9716" t="s">
        <v>1</v>
      </c>
      <c r="C9716" t="s">
        <v>110</v>
      </c>
      <c r="D9716" t="s">
        <v>13</v>
      </c>
      <c r="E9716" t="s">
        <v>15</v>
      </c>
      <c r="F9716" t="s">
        <v>47</v>
      </c>
      <c r="G9716" t="s">
        <v>48</v>
      </c>
      <c r="H9716" t="s">
        <v>49</v>
      </c>
      <c r="I9716" t="s">
        <v>65</v>
      </c>
      <c r="J9716" s="1">
        <v>292.83999999999997</v>
      </c>
      <c r="K9716">
        <v>63.977866244866398</v>
      </c>
      <c r="L9716">
        <v>50</v>
      </c>
      <c r="M9716">
        <v>0.19827331818555199</v>
      </c>
      <c r="N9716">
        <v>0.21474699822202001</v>
      </c>
      <c r="P9716" t="s">
        <v>42</v>
      </c>
    </row>
    <row r="9717" spans="1:16" x14ac:dyDescent="0.3">
      <c r="A9717" t="str">
        <f t="shared" si="153"/>
        <v>05: Drink PubsGBPremiumGinBeefeater Pink London Dry GinTotalAll stocking</v>
      </c>
      <c r="B9717" t="s">
        <v>1</v>
      </c>
      <c r="C9717" t="s">
        <v>110</v>
      </c>
      <c r="D9717" t="s">
        <v>13</v>
      </c>
      <c r="E9717" t="s">
        <v>15</v>
      </c>
      <c r="F9717" t="s">
        <v>47</v>
      </c>
      <c r="G9717" t="s">
        <v>50</v>
      </c>
      <c r="H9717" t="s">
        <v>49</v>
      </c>
      <c r="I9717" t="s">
        <v>12</v>
      </c>
      <c r="J9717" s="1">
        <v>93.5</v>
      </c>
      <c r="K9717">
        <v>21.401368040676722</v>
      </c>
      <c r="L9717">
        <v>311</v>
      </c>
      <c r="M9717" s="19">
        <v>9.1749460200501606E-2</v>
      </c>
      <c r="N9717" s="19">
        <v>9.0513283752626295E-2</v>
      </c>
      <c r="P9717" t="s">
        <v>42</v>
      </c>
    </row>
    <row r="9718" spans="1:16" x14ac:dyDescent="0.3">
      <c r="A9718" t="str">
        <f t="shared" si="153"/>
        <v>05: Drink PubsGBPremiumGinBeefeater Pink London Dry GinD: £3.40 - £3.60All stocking</v>
      </c>
      <c r="B9718" t="s">
        <v>1</v>
      </c>
      <c r="C9718" t="s">
        <v>110</v>
      </c>
      <c r="D9718" t="s">
        <v>13</v>
      </c>
      <c r="E9718" t="s">
        <v>15</v>
      </c>
      <c r="F9718" t="s">
        <v>47</v>
      </c>
      <c r="G9718" t="s">
        <v>50</v>
      </c>
      <c r="H9718" t="s">
        <v>49</v>
      </c>
      <c r="I9718" t="s">
        <v>53</v>
      </c>
      <c r="J9718" s="1">
        <v>50.01</v>
      </c>
      <c r="K9718">
        <v>14.401989908239921</v>
      </c>
      <c r="L9718">
        <v>36</v>
      </c>
      <c r="M9718" s="19">
        <v>8.3812284011633598E-2</v>
      </c>
      <c r="N9718" s="19">
        <v>8.3877311337503105E-2</v>
      </c>
      <c r="P9718" t="s">
        <v>42</v>
      </c>
    </row>
    <row r="9719" spans="1:16" x14ac:dyDescent="0.3">
      <c r="A9719" t="str">
        <f t="shared" si="153"/>
        <v>05: Drink PubsGBPremiumGinBeefeater Pink London Dry GinE: £3.60 - £3.80All stocking</v>
      </c>
      <c r="B9719" t="s">
        <v>1</v>
      </c>
      <c r="C9719" t="s">
        <v>110</v>
      </c>
      <c r="D9719" t="s">
        <v>13</v>
      </c>
      <c r="E9719" t="s">
        <v>15</v>
      </c>
      <c r="F9719" t="s">
        <v>47</v>
      </c>
      <c r="G9719" t="s">
        <v>50</v>
      </c>
      <c r="H9719" t="s">
        <v>49</v>
      </c>
      <c r="I9719" t="s">
        <v>54</v>
      </c>
      <c r="J9719" s="1">
        <v>78.47</v>
      </c>
      <c r="K9719">
        <v>21.12124462838748</v>
      </c>
      <c r="L9719">
        <v>49</v>
      </c>
      <c r="M9719">
        <v>0.11763954555751401</v>
      </c>
      <c r="N9719">
        <v>0.118234767191618</v>
      </c>
      <c r="P9719" t="s">
        <v>42</v>
      </c>
    </row>
    <row r="9720" spans="1:16" x14ac:dyDescent="0.3">
      <c r="A9720" t="str">
        <f t="shared" si="153"/>
        <v>05: Drink PubsGBPremiumGinBeefeater Pink London Dry GinF: £3.80 - £4.00All stocking</v>
      </c>
      <c r="B9720" t="s">
        <v>1</v>
      </c>
      <c r="C9720" t="s">
        <v>110</v>
      </c>
      <c r="D9720" t="s">
        <v>13</v>
      </c>
      <c r="E9720" t="s">
        <v>15</v>
      </c>
      <c r="F9720" t="s">
        <v>47</v>
      </c>
      <c r="G9720" t="s">
        <v>50</v>
      </c>
      <c r="H9720" t="s">
        <v>49</v>
      </c>
      <c r="I9720" t="s">
        <v>55</v>
      </c>
      <c r="J9720" s="1">
        <v>82.93</v>
      </c>
      <c r="K9720">
        <v>21.505606684981682</v>
      </c>
      <c r="L9720">
        <v>40</v>
      </c>
      <c r="M9720">
        <v>0.114973536664815</v>
      </c>
      <c r="N9720">
        <v>0.116915073874613</v>
      </c>
      <c r="P9720" t="s">
        <v>42</v>
      </c>
    </row>
    <row r="9721" spans="1:16" x14ac:dyDescent="0.3">
      <c r="A9721" t="str">
        <f t="shared" si="153"/>
        <v>05: Drink PubsGBPremiumGinBeefeater Pink London Dry GinG: £4.00 - £4.20All stocking</v>
      </c>
      <c r="B9721" t="s">
        <v>1</v>
      </c>
      <c r="C9721" t="s">
        <v>110</v>
      </c>
      <c r="D9721" t="s">
        <v>13</v>
      </c>
      <c r="E9721" t="s">
        <v>15</v>
      </c>
      <c r="F9721" t="s">
        <v>47</v>
      </c>
      <c r="G9721" t="s">
        <v>50</v>
      </c>
      <c r="H9721" t="s">
        <v>49</v>
      </c>
      <c r="I9721" t="s">
        <v>56</v>
      </c>
      <c r="J9721" s="1">
        <v>104.82</v>
      </c>
      <c r="K9721">
        <v>25.99761904761904</v>
      </c>
      <c r="L9721">
        <v>40</v>
      </c>
      <c r="M9721">
        <v>0.11587279909039901</v>
      </c>
      <c r="N9721">
        <v>0.11967996363878999</v>
      </c>
      <c r="P9721" t="s">
        <v>42</v>
      </c>
    </row>
    <row r="9722" spans="1:16" x14ac:dyDescent="0.3">
      <c r="A9722" t="str">
        <f t="shared" si="153"/>
        <v>05: Drink PubsGBPremiumGinBeefeater Pink London Dry GinH: £4.20 - £4.40All stocking</v>
      </c>
      <c r="B9722" t="s">
        <v>1</v>
      </c>
      <c r="C9722" t="s">
        <v>110</v>
      </c>
      <c r="D9722" t="s">
        <v>13</v>
      </c>
      <c r="E9722" t="s">
        <v>15</v>
      </c>
      <c r="F9722" t="s">
        <v>47</v>
      </c>
      <c r="G9722" t="s">
        <v>50</v>
      </c>
      <c r="H9722" t="s">
        <v>49</v>
      </c>
      <c r="I9722" t="s">
        <v>60</v>
      </c>
      <c r="J9722" s="1">
        <v>99.48</v>
      </c>
      <c r="K9722">
        <v>23.144101991758237</v>
      </c>
      <c r="L9722">
        <v>64</v>
      </c>
      <c r="M9722" s="19">
        <v>9.4457623163201707E-2</v>
      </c>
      <c r="N9722" s="19">
        <v>9.6826443736111906E-2</v>
      </c>
      <c r="P9722" t="s">
        <v>42</v>
      </c>
    </row>
    <row r="9723" spans="1:16" x14ac:dyDescent="0.3">
      <c r="A9723" t="str">
        <f t="shared" si="153"/>
        <v>05: Drink PubsGBPremiumGinBeefeater Pink London Dry GinI: £4.40 - £4.60All stocking</v>
      </c>
      <c r="B9723" t="s">
        <v>1</v>
      </c>
      <c r="C9723" t="s">
        <v>110</v>
      </c>
      <c r="D9723" t="s">
        <v>13</v>
      </c>
      <c r="E9723" t="s">
        <v>15</v>
      </c>
      <c r="F9723" t="s">
        <v>47</v>
      </c>
      <c r="G9723" t="s">
        <v>50</v>
      </c>
      <c r="H9723" t="s">
        <v>49</v>
      </c>
      <c r="I9723" t="s">
        <v>64</v>
      </c>
      <c r="J9723" s="1">
        <v>113.66</v>
      </c>
      <c r="K9723">
        <v>25.3991346153846</v>
      </c>
      <c r="L9723">
        <v>60</v>
      </c>
      <c r="M9723" s="19">
        <v>9.4072132541802495E-2</v>
      </c>
      <c r="N9723" s="19">
        <v>9.7279935802194503E-2</v>
      </c>
      <c r="P9723" t="s">
        <v>42</v>
      </c>
    </row>
    <row r="9724" spans="1:16" x14ac:dyDescent="0.3">
      <c r="A9724" t="str">
        <f t="shared" ref="A9724:A9787" si="154">C9724&amp;D9724&amp;E9724&amp;F9724&amp;G9724&amp;I9724&amp;P9724</f>
        <v>05: Drink PubsGBPremiumGinBeefeater Pink London Dry GinJ: £4.60 - £4.80All stocking</v>
      </c>
      <c r="B9724" t="s">
        <v>1</v>
      </c>
      <c r="C9724" t="s">
        <v>110</v>
      </c>
      <c r="D9724" t="s">
        <v>13</v>
      </c>
      <c r="E9724" t="s">
        <v>15</v>
      </c>
      <c r="F9724" t="s">
        <v>47</v>
      </c>
      <c r="G9724" t="s">
        <v>50</v>
      </c>
      <c r="H9724" t="s">
        <v>49</v>
      </c>
      <c r="I9724" t="s">
        <v>65</v>
      </c>
      <c r="J9724" s="1">
        <v>105.67</v>
      </c>
      <c r="K9724">
        <v>23.118443754313322</v>
      </c>
      <c r="L9724">
        <v>46</v>
      </c>
      <c r="M9724" s="19">
        <v>7.9899060853091106E-2</v>
      </c>
      <c r="N9724" s="19">
        <v>8.2107378592874702E-2</v>
      </c>
      <c r="P9724" t="s">
        <v>42</v>
      </c>
    </row>
    <row r="9725" spans="1:16" x14ac:dyDescent="0.3">
      <c r="A9725" t="str">
        <f t="shared" si="154"/>
        <v>05: Drink PubsGBPremiumGinBeefeater Pink London Dry GinK: £4.80 - £5.00All stocking</v>
      </c>
      <c r="B9725" t="s">
        <v>1</v>
      </c>
      <c r="C9725" t="s">
        <v>110</v>
      </c>
      <c r="D9725" t="s">
        <v>13</v>
      </c>
      <c r="E9725" t="s">
        <v>15</v>
      </c>
      <c r="F9725" t="s">
        <v>47</v>
      </c>
      <c r="G9725" t="s">
        <v>50</v>
      </c>
      <c r="H9725" t="s">
        <v>49</v>
      </c>
      <c r="I9725" t="s">
        <v>89</v>
      </c>
      <c r="J9725" s="1">
        <v>117.4</v>
      </c>
      <c r="K9725">
        <v>25.40552763209012</v>
      </c>
      <c r="L9725">
        <v>32</v>
      </c>
      <c r="M9725" s="19">
        <v>8.7799888167427301E-2</v>
      </c>
      <c r="N9725" s="19">
        <v>8.8810294657135594E-2</v>
      </c>
      <c r="P9725" t="s">
        <v>42</v>
      </c>
    </row>
    <row r="9726" spans="1:16" x14ac:dyDescent="0.3">
      <c r="A9726" t="str">
        <f t="shared" si="154"/>
        <v>05: Drink PubsGBPremiumGinBeefeater Pink London Dry GinL: £5.00 - £5.20All stocking</v>
      </c>
      <c r="B9726" t="s">
        <v>1</v>
      </c>
      <c r="C9726" t="s">
        <v>110</v>
      </c>
      <c r="D9726" t="s">
        <v>13</v>
      </c>
      <c r="E9726" t="s">
        <v>15</v>
      </c>
      <c r="F9726" t="s">
        <v>47</v>
      </c>
      <c r="G9726" t="s">
        <v>50</v>
      </c>
      <c r="H9726" t="s">
        <v>49</v>
      </c>
      <c r="I9726" t="s">
        <v>90</v>
      </c>
      <c r="J9726" s="1">
        <v>139.19999999999999</v>
      </c>
      <c r="K9726">
        <v>28.9684903331962</v>
      </c>
      <c r="L9726">
        <v>34</v>
      </c>
      <c r="M9726">
        <v>0.101001666908761</v>
      </c>
      <c r="N9726">
        <v>9.9552929905796006E-2</v>
      </c>
      <c r="P9726" t="s">
        <v>42</v>
      </c>
    </row>
    <row r="9727" spans="1:16" x14ac:dyDescent="0.3">
      <c r="A9727" t="str">
        <f t="shared" si="154"/>
        <v>05: Drink PubsGBPremiumGinBeefeater Pink London Dry GinQ: &gt;£6.00All stocking</v>
      </c>
      <c r="B9727" t="s">
        <v>1</v>
      </c>
      <c r="C9727" t="s">
        <v>110</v>
      </c>
      <c r="D9727" t="s">
        <v>13</v>
      </c>
      <c r="E9727" t="s">
        <v>15</v>
      </c>
      <c r="F9727" t="s">
        <v>47</v>
      </c>
      <c r="G9727" t="s">
        <v>50</v>
      </c>
      <c r="H9727" t="s">
        <v>49</v>
      </c>
      <c r="I9727" t="s">
        <v>96</v>
      </c>
      <c r="J9727" s="1">
        <v>187.89</v>
      </c>
      <c r="K9727">
        <v>37.532785790598282</v>
      </c>
      <c r="L9727">
        <v>48</v>
      </c>
      <c r="M9727">
        <v>0.124418551346963</v>
      </c>
      <c r="N9727">
        <v>0.119083867383992</v>
      </c>
      <c r="P9727" t="s">
        <v>42</v>
      </c>
    </row>
    <row r="9728" spans="1:16" x14ac:dyDescent="0.3">
      <c r="A9728" t="str">
        <f t="shared" si="154"/>
        <v>05: Drink PubsGBPremiumGinBombay Bramble GinTotalAll stocking</v>
      </c>
      <c r="B9728" t="s">
        <v>1</v>
      </c>
      <c r="C9728" t="s">
        <v>110</v>
      </c>
      <c r="D9728" t="s">
        <v>13</v>
      </c>
      <c r="E9728" t="s">
        <v>15</v>
      </c>
      <c r="F9728" t="s">
        <v>47</v>
      </c>
      <c r="G9728" t="s">
        <v>51</v>
      </c>
      <c r="H9728" t="s">
        <v>49</v>
      </c>
      <c r="I9728" t="s">
        <v>12</v>
      </c>
      <c r="J9728" s="1">
        <v>18.86</v>
      </c>
      <c r="K9728">
        <v>4.9460329869292003</v>
      </c>
      <c r="L9728">
        <v>530</v>
      </c>
      <c r="M9728" s="19">
        <v>1.26256645111971E-2</v>
      </c>
      <c r="N9728" s="19">
        <v>1.30221326949855E-2</v>
      </c>
      <c r="P9728" t="s">
        <v>42</v>
      </c>
    </row>
    <row r="9729" spans="1:16" x14ac:dyDescent="0.3">
      <c r="A9729" t="str">
        <f t="shared" si="154"/>
        <v>05: Drink PubsGBPremiumGinBombay Bramble GinB: £3 - £3.20All stocking</v>
      </c>
      <c r="B9729" t="s">
        <v>1</v>
      </c>
      <c r="C9729" t="s">
        <v>110</v>
      </c>
      <c r="D9729" t="s">
        <v>13</v>
      </c>
      <c r="E9729" t="s">
        <v>15</v>
      </c>
      <c r="F9729" t="s">
        <v>47</v>
      </c>
      <c r="G9729" t="s">
        <v>51</v>
      </c>
      <c r="H9729" t="s">
        <v>49</v>
      </c>
      <c r="I9729" t="s">
        <v>59</v>
      </c>
      <c r="J9729" s="1">
        <v>13.09</v>
      </c>
      <c r="K9729">
        <v>4.1428583321440406</v>
      </c>
      <c r="L9729">
        <v>28</v>
      </c>
      <c r="M9729" s="19">
        <v>1.35400550111741E-2</v>
      </c>
      <c r="N9729" s="19">
        <v>1.35313183483096E-2</v>
      </c>
      <c r="P9729" t="s">
        <v>42</v>
      </c>
    </row>
    <row r="9730" spans="1:16" x14ac:dyDescent="0.3">
      <c r="A9730" t="str">
        <f t="shared" si="154"/>
        <v>05: Drink PubsGBPremiumGinBombay Bramble GinC: £3.20 - £3.40All stocking</v>
      </c>
      <c r="B9730" t="s">
        <v>1</v>
      </c>
      <c r="C9730" t="s">
        <v>110</v>
      </c>
      <c r="D9730" t="s">
        <v>13</v>
      </c>
      <c r="E9730" t="s">
        <v>15</v>
      </c>
      <c r="F9730" t="s">
        <v>47</v>
      </c>
      <c r="G9730" t="s">
        <v>51</v>
      </c>
      <c r="H9730" t="s">
        <v>49</v>
      </c>
      <c r="I9730" t="s">
        <v>52</v>
      </c>
      <c r="J9730" s="1">
        <v>13.49</v>
      </c>
      <c r="K9730">
        <v>4.1056383230296403</v>
      </c>
      <c r="L9730">
        <v>69</v>
      </c>
      <c r="M9730" s="19">
        <v>1.21980003552469E-2</v>
      </c>
      <c r="N9730">
        <v>1.2297978413090001E-2</v>
      </c>
      <c r="P9730" t="s">
        <v>42</v>
      </c>
    </row>
    <row r="9731" spans="1:16" x14ac:dyDescent="0.3">
      <c r="A9731" t="str">
        <f t="shared" si="154"/>
        <v>05: Drink PubsGBPremiumGinBombay Bramble GinD: £3.40 - £3.60All stocking</v>
      </c>
      <c r="B9731" t="s">
        <v>1</v>
      </c>
      <c r="C9731" t="s">
        <v>110</v>
      </c>
      <c r="D9731" t="s">
        <v>13</v>
      </c>
      <c r="E9731" t="s">
        <v>15</v>
      </c>
      <c r="F9731" t="s">
        <v>47</v>
      </c>
      <c r="G9731" t="s">
        <v>51</v>
      </c>
      <c r="H9731" t="s">
        <v>49</v>
      </c>
      <c r="I9731" t="s">
        <v>53</v>
      </c>
      <c r="J9731" s="1">
        <v>16.02</v>
      </c>
      <c r="K9731">
        <v>4.5266684475475607</v>
      </c>
      <c r="L9731">
        <v>91</v>
      </c>
      <c r="M9731">
        <v>1.4332304261827E-2</v>
      </c>
      <c r="N9731" s="19">
        <v>1.43493748871363E-2</v>
      </c>
      <c r="P9731" t="s">
        <v>42</v>
      </c>
    </row>
    <row r="9732" spans="1:16" x14ac:dyDescent="0.3">
      <c r="A9732" t="str">
        <f t="shared" si="154"/>
        <v>05: Drink PubsGBPremiumGinBombay Bramble GinE: £3.60 - £3.80All stocking</v>
      </c>
      <c r="B9732" t="s">
        <v>1</v>
      </c>
      <c r="C9732" t="s">
        <v>110</v>
      </c>
      <c r="D9732" t="s">
        <v>13</v>
      </c>
      <c r="E9732" t="s">
        <v>15</v>
      </c>
      <c r="F9732" t="s">
        <v>47</v>
      </c>
      <c r="G9732" t="s">
        <v>51</v>
      </c>
      <c r="H9732" t="s">
        <v>49</v>
      </c>
      <c r="I9732" t="s">
        <v>54</v>
      </c>
      <c r="J9732" s="1">
        <v>19.260000000000002</v>
      </c>
      <c r="K9732">
        <v>5.1983956102377205</v>
      </c>
      <c r="L9732">
        <v>76</v>
      </c>
      <c r="M9732">
        <v>1.6823561579388999E-2</v>
      </c>
      <c r="N9732" s="19">
        <v>1.6457034368190501E-2</v>
      </c>
      <c r="P9732" t="s">
        <v>42</v>
      </c>
    </row>
    <row r="9733" spans="1:16" x14ac:dyDescent="0.3">
      <c r="A9733" t="str">
        <f t="shared" si="154"/>
        <v>05: Drink PubsGBPremiumGinBombay Bramble GinF: £3.80 - £4.00All stocking</v>
      </c>
      <c r="B9733" t="s">
        <v>1</v>
      </c>
      <c r="C9733" t="s">
        <v>110</v>
      </c>
      <c r="D9733" t="s">
        <v>13</v>
      </c>
      <c r="E9733" t="s">
        <v>15</v>
      </c>
      <c r="F9733" t="s">
        <v>47</v>
      </c>
      <c r="G9733" t="s">
        <v>51</v>
      </c>
      <c r="H9733" t="s">
        <v>49</v>
      </c>
      <c r="I9733" t="s">
        <v>55</v>
      </c>
      <c r="J9733" s="1">
        <v>21.57</v>
      </c>
      <c r="K9733">
        <v>5.8676971466034002</v>
      </c>
      <c r="L9733">
        <v>64</v>
      </c>
      <c r="M9733" s="19">
        <v>1.90764888689729E-2</v>
      </c>
      <c r="N9733" s="19">
        <v>1.8924900611117599E-2</v>
      </c>
      <c r="P9733" t="s">
        <v>42</v>
      </c>
    </row>
    <row r="9734" spans="1:16" x14ac:dyDescent="0.3">
      <c r="A9734" t="str">
        <f t="shared" si="154"/>
        <v>05: Drink PubsGBPremiumGinBombay Bramble GinG: £4.00 - £4.20All stocking</v>
      </c>
      <c r="B9734" t="s">
        <v>1</v>
      </c>
      <c r="C9734" t="s">
        <v>110</v>
      </c>
      <c r="D9734" t="s">
        <v>13</v>
      </c>
      <c r="E9734" t="s">
        <v>15</v>
      </c>
      <c r="F9734" t="s">
        <v>47</v>
      </c>
      <c r="G9734" t="s">
        <v>51</v>
      </c>
      <c r="H9734" t="s">
        <v>49</v>
      </c>
      <c r="I9734" t="s">
        <v>56</v>
      </c>
      <c r="J9734" s="1">
        <v>24.99</v>
      </c>
      <c r="K9734">
        <v>6.7002181780483605</v>
      </c>
      <c r="L9734">
        <v>53</v>
      </c>
      <c r="M9734" s="19">
        <v>2.2373890755758699E-2</v>
      </c>
      <c r="N9734">
        <v>2.2712348025546E-2</v>
      </c>
      <c r="P9734" t="s">
        <v>42</v>
      </c>
    </row>
    <row r="9735" spans="1:16" x14ac:dyDescent="0.3">
      <c r="A9735" t="str">
        <f t="shared" si="154"/>
        <v>05: Drink PubsGBPremiumGinBombay Bramble GinH: £4.20 - £4.40All stocking</v>
      </c>
      <c r="B9735" t="s">
        <v>1</v>
      </c>
      <c r="C9735" t="s">
        <v>110</v>
      </c>
      <c r="D9735" t="s">
        <v>13</v>
      </c>
      <c r="E9735" t="s">
        <v>15</v>
      </c>
      <c r="F9735" t="s">
        <v>47</v>
      </c>
      <c r="G9735" t="s">
        <v>51</v>
      </c>
      <c r="H9735" t="s">
        <v>49</v>
      </c>
      <c r="I9735" t="s">
        <v>60</v>
      </c>
      <c r="J9735" s="1">
        <v>23.88</v>
      </c>
      <c r="K9735">
        <v>5.9572138179281202</v>
      </c>
      <c r="L9735">
        <v>49</v>
      </c>
      <c r="M9735" s="19">
        <v>1.8108649550929199E-2</v>
      </c>
      <c r="N9735" s="19">
        <v>1.8402404903756601E-2</v>
      </c>
      <c r="P9735" t="s">
        <v>42</v>
      </c>
    </row>
    <row r="9736" spans="1:16" x14ac:dyDescent="0.3">
      <c r="A9736" t="str">
        <f t="shared" si="154"/>
        <v>05: Drink PubsGBPremiumGinBombay Bramble GinI: £4.40 - £4.60All stocking</v>
      </c>
      <c r="B9736" t="s">
        <v>1</v>
      </c>
      <c r="C9736" t="s">
        <v>110</v>
      </c>
      <c r="D9736" t="s">
        <v>13</v>
      </c>
      <c r="E9736" t="s">
        <v>15</v>
      </c>
      <c r="F9736" t="s">
        <v>47</v>
      </c>
      <c r="G9736" t="s">
        <v>51</v>
      </c>
      <c r="H9736" t="s">
        <v>49</v>
      </c>
      <c r="I9736" t="s">
        <v>64</v>
      </c>
      <c r="J9736" s="1">
        <v>21.24</v>
      </c>
      <c r="K9736">
        <v>5.5554278437611595</v>
      </c>
      <c r="L9736">
        <v>45</v>
      </c>
      <c r="M9736" s="19">
        <v>1.1956986786070101E-2</v>
      </c>
      <c r="N9736" s="19">
        <v>1.2344066890560199E-2</v>
      </c>
      <c r="P9736" t="s">
        <v>42</v>
      </c>
    </row>
    <row r="9737" spans="1:16" x14ac:dyDescent="0.3">
      <c r="A9737" t="str">
        <f t="shared" si="154"/>
        <v>05: Drink PubsGBPremiumGinBombay Bramble GinJ: £4.60 - £4.80All stocking</v>
      </c>
      <c r="B9737" t="s">
        <v>1</v>
      </c>
      <c r="C9737" t="s">
        <v>110</v>
      </c>
      <c r="D9737" t="s">
        <v>13</v>
      </c>
      <c r="E9737" t="s">
        <v>15</v>
      </c>
      <c r="F9737" t="s">
        <v>47</v>
      </c>
      <c r="G9737" t="s">
        <v>51</v>
      </c>
      <c r="H9737" t="s">
        <v>49</v>
      </c>
      <c r="I9737" t="s">
        <v>65</v>
      </c>
      <c r="J9737" s="1">
        <v>23.78</v>
      </c>
      <c r="K9737">
        <v>5.8775463198932405</v>
      </c>
      <c r="L9737">
        <v>49</v>
      </c>
      <c r="M9737" s="19">
        <v>1.22914668264283E-2</v>
      </c>
      <c r="N9737" s="19">
        <v>1.2824222041032399E-2</v>
      </c>
      <c r="P9737" t="s">
        <v>42</v>
      </c>
    </row>
    <row r="9738" spans="1:16" x14ac:dyDescent="0.3">
      <c r="A9738" t="str">
        <f t="shared" si="154"/>
        <v>05: Drink PubsGBPremiumGinBombay Bramble GinK: £4.80 - £5.00All stocking</v>
      </c>
      <c r="B9738" t="s">
        <v>1</v>
      </c>
      <c r="C9738" t="s">
        <v>110</v>
      </c>
      <c r="D9738" t="s">
        <v>13</v>
      </c>
      <c r="E9738" t="s">
        <v>15</v>
      </c>
      <c r="F9738" t="s">
        <v>47</v>
      </c>
      <c r="G9738" t="s">
        <v>51</v>
      </c>
      <c r="H9738" t="s">
        <v>49</v>
      </c>
      <c r="I9738" t="s">
        <v>89</v>
      </c>
      <c r="J9738" s="1">
        <v>24.08</v>
      </c>
      <c r="K9738">
        <v>5.2638240138239993</v>
      </c>
      <c r="L9738">
        <v>37</v>
      </c>
      <c r="M9738">
        <v>1.0635837421546E-2</v>
      </c>
      <c r="N9738" s="19">
        <v>1.0796917322867699E-2</v>
      </c>
      <c r="P9738" t="s">
        <v>42</v>
      </c>
    </row>
    <row r="9739" spans="1:16" x14ac:dyDescent="0.3">
      <c r="A9739" t="str">
        <f t="shared" si="154"/>
        <v>05: Drink PubsGBPremiumGinBombay Bramble GinL: £5.00 - £5.20All stocking</v>
      </c>
      <c r="B9739" t="s">
        <v>1</v>
      </c>
      <c r="C9739" t="s">
        <v>110</v>
      </c>
      <c r="D9739" t="s">
        <v>13</v>
      </c>
      <c r="E9739" t="s">
        <v>15</v>
      </c>
      <c r="F9739" t="s">
        <v>47</v>
      </c>
      <c r="G9739" t="s">
        <v>51</v>
      </c>
      <c r="H9739" t="s">
        <v>49</v>
      </c>
      <c r="I9739" t="s">
        <v>90</v>
      </c>
      <c r="J9739" s="1">
        <v>27.87</v>
      </c>
      <c r="K9739">
        <v>6.0920000250645607</v>
      </c>
      <c r="L9739">
        <v>31</v>
      </c>
      <c r="M9739" s="19">
        <v>1.2014734545142699E-2</v>
      </c>
      <c r="N9739" s="19">
        <v>1.24488868696047E-2</v>
      </c>
      <c r="P9739" t="s">
        <v>42</v>
      </c>
    </row>
    <row r="9740" spans="1:16" x14ac:dyDescent="0.3">
      <c r="A9740" t="str">
        <f t="shared" si="154"/>
        <v>05: Drink PubsGBPremiumGinBombay Bramble GinM: £5.20 - £5.40All stocking</v>
      </c>
      <c r="B9740" t="s">
        <v>1</v>
      </c>
      <c r="C9740" t="s">
        <v>110</v>
      </c>
      <c r="D9740" t="s">
        <v>13</v>
      </c>
      <c r="E9740" t="s">
        <v>15</v>
      </c>
      <c r="F9740" t="s">
        <v>47</v>
      </c>
      <c r="G9740" t="s">
        <v>51</v>
      </c>
      <c r="H9740" t="s">
        <v>49</v>
      </c>
      <c r="I9740" t="s">
        <v>95</v>
      </c>
      <c r="J9740" s="1">
        <v>22.08</v>
      </c>
      <c r="K9740">
        <v>5.0241968759209996</v>
      </c>
      <c r="L9740">
        <v>29</v>
      </c>
      <c r="M9740" s="19">
        <v>8.8502612050668505E-3</v>
      </c>
      <c r="N9740" s="19">
        <v>9.2021982186848601E-3</v>
      </c>
      <c r="P9740" t="s">
        <v>42</v>
      </c>
    </row>
    <row r="9741" spans="1:16" x14ac:dyDescent="0.3">
      <c r="A9741" t="str">
        <f t="shared" si="154"/>
        <v>05: Drink PubsGBPremiumGinBombay SapphireA: &lt;£3All stocking</v>
      </c>
      <c r="B9741" t="s">
        <v>1</v>
      </c>
      <c r="C9741" t="s">
        <v>110</v>
      </c>
      <c r="D9741" t="s">
        <v>13</v>
      </c>
      <c r="E9741" t="s">
        <v>15</v>
      </c>
      <c r="F9741" t="s">
        <v>47</v>
      </c>
      <c r="G9741" t="s">
        <v>57</v>
      </c>
      <c r="H9741" t="s">
        <v>49</v>
      </c>
      <c r="I9741" t="s">
        <v>58</v>
      </c>
      <c r="J9741" s="1">
        <v>28.85</v>
      </c>
      <c r="K9741">
        <v>9.6385455621075202</v>
      </c>
      <c r="L9741">
        <v>226</v>
      </c>
      <c r="M9741" s="19">
        <v>6.7548140771810303E-2</v>
      </c>
      <c r="N9741" s="19">
        <v>6.6900049755383301E-2</v>
      </c>
      <c r="P9741" t="s">
        <v>42</v>
      </c>
    </row>
    <row r="9742" spans="1:16" x14ac:dyDescent="0.3">
      <c r="A9742" t="str">
        <f t="shared" si="154"/>
        <v>05: Drink PubsGBPremiumGinBombay SapphireTotalAll stocking</v>
      </c>
      <c r="B9742" t="s">
        <v>1</v>
      </c>
      <c r="C9742" t="s">
        <v>110</v>
      </c>
      <c r="D9742" t="s">
        <v>13</v>
      </c>
      <c r="E9742" t="s">
        <v>15</v>
      </c>
      <c r="F9742" t="s">
        <v>47</v>
      </c>
      <c r="G9742" t="s">
        <v>57</v>
      </c>
      <c r="H9742" t="s">
        <v>49</v>
      </c>
      <c r="I9742" t="s">
        <v>12</v>
      </c>
      <c r="J9742" s="1">
        <v>66.41</v>
      </c>
      <c r="K9742">
        <v>18.365743792792561</v>
      </c>
      <c r="L9742">
        <v>1025</v>
      </c>
      <c r="M9742" s="19">
        <v>7.6059178992109899E-2</v>
      </c>
      <c r="N9742" s="19">
        <v>8.1073942550941497E-2</v>
      </c>
      <c r="P9742" t="s">
        <v>42</v>
      </c>
    </row>
    <row r="9743" spans="1:16" x14ac:dyDescent="0.3">
      <c r="A9743" t="str">
        <f t="shared" si="154"/>
        <v>05: Drink PubsGBPremiumGinBombay SapphireB: £3 - £3.20All stocking</v>
      </c>
      <c r="B9743" t="s">
        <v>1</v>
      </c>
      <c r="C9743" t="s">
        <v>110</v>
      </c>
      <c r="D9743" t="s">
        <v>13</v>
      </c>
      <c r="E9743" t="s">
        <v>15</v>
      </c>
      <c r="F9743" t="s">
        <v>47</v>
      </c>
      <c r="G9743" t="s">
        <v>57</v>
      </c>
      <c r="H9743" t="s">
        <v>49</v>
      </c>
      <c r="I9743" t="s">
        <v>59</v>
      </c>
      <c r="J9743" s="1">
        <v>45.56</v>
      </c>
      <c r="K9743">
        <v>14.075111706032761</v>
      </c>
      <c r="L9743">
        <v>114</v>
      </c>
      <c r="M9743" s="19">
        <v>7.9291536498320603E-2</v>
      </c>
      <c r="N9743" s="19">
        <v>7.8695478377945799E-2</v>
      </c>
      <c r="P9743" t="s">
        <v>42</v>
      </c>
    </row>
    <row r="9744" spans="1:16" x14ac:dyDescent="0.3">
      <c r="A9744" t="str">
        <f t="shared" si="154"/>
        <v>05: Drink PubsGBPremiumGinBombay SapphireC: £3.20 - £3.40All stocking</v>
      </c>
      <c r="B9744" t="s">
        <v>1</v>
      </c>
      <c r="C9744" t="s">
        <v>110</v>
      </c>
      <c r="D9744" t="s">
        <v>13</v>
      </c>
      <c r="E9744" t="s">
        <v>15</v>
      </c>
      <c r="F9744" t="s">
        <v>47</v>
      </c>
      <c r="G9744" t="s">
        <v>57</v>
      </c>
      <c r="H9744" t="s">
        <v>49</v>
      </c>
      <c r="I9744" t="s">
        <v>52</v>
      </c>
      <c r="J9744" s="1">
        <v>59.59</v>
      </c>
      <c r="K9744">
        <v>18.120858385441721</v>
      </c>
      <c r="L9744">
        <v>180</v>
      </c>
      <c r="M9744" s="19">
        <v>8.3438524035230097E-2</v>
      </c>
      <c r="N9744">
        <v>8.5215443135631994E-2</v>
      </c>
      <c r="P9744" t="s">
        <v>42</v>
      </c>
    </row>
    <row r="9745" spans="1:16" x14ac:dyDescent="0.3">
      <c r="A9745" t="str">
        <f t="shared" si="154"/>
        <v>05: Drink PubsGBPremiumGinBombay SapphireD: £3.40 - £3.60All stocking</v>
      </c>
      <c r="B9745" t="s">
        <v>1</v>
      </c>
      <c r="C9745" t="s">
        <v>110</v>
      </c>
      <c r="D9745" t="s">
        <v>13</v>
      </c>
      <c r="E9745" t="s">
        <v>15</v>
      </c>
      <c r="F9745" t="s">
        <v>47</v>
      </c>
      <c r="G9745" t="s">
        <v>57</v>
      </c>
      <c r="H9745" t="s">
        <v>49</v>
      </c>
      <c r="I9745" t="s">
        <v>53</v>
      </c>
      <c r="J9745" s="1">
        <v>61.38</v>
      </c>
      <c r="K9745">
        <v>18.058740940507001</v>
      </c>
      <c r="L9745">
        <v>218</v>
      </c>
      <c r="M9745" s="19">
        <v>8.2041868524924205E-2</v>
      </c>
      <c r="N9745" s="19">
        <v>8.5018685062412697E-2</v>
      </c>
      <c r="P9745" t="s">
        <v>42</v>
      </c>
    </row>
    <row r="9746" spans="1:16" x14ac:dyDescent="0.3">
      <c r="A9746" t="str">
        <f t="shared" si="154"/>
        <v>05: Drink PubsGBPremiumGinBombay SapphireE: £3.60 - £3.80All stocking</v>
      </c>
      <c r="B9746" t="s">
        <v>1</v>
      </c>
      <c r="C9746" t="s">
        <v>110</v>
      </c>
      <c r="D9746" t="s">
        <v>13</v>
      </c>
      <c r="E9746" t="s">
        <v>15</v>
      </c>
      <c r="F9746" t="s">
        <v>47</v>
      </c>
      <c r="G9746" t="s">
        <v>57</v>
      </c>
      <c r="H9746" t="s">
        <v>49</v>
      </c>
      <c r="I9746" t="s">
        <v>54</v>
      </c>
      <c r="J9746" s="1">
        <v>67.040000000000006</v>
      </c>
      <c r="K9746">
        <v>19.497388400488401</v>
      </c>
      <c r="L9746">
        <v>250</v>
      </c>
      <c r="M9746" s="19">
        <v>7.9793412560579299E-2</v>
      </c>
      <c r="N9746" s="19">
        <v>8.5183960970910105E-2</v>
      </c>
      <c r="P9746" t="s">
        <v>42</v>
      </c>
    </row>
    <row r="9747" spans="1:16" x14ac:dyDescent="0.3">
      <c r="A9747" t="str">
        <f t="shared" si="154"/>
        <v>05: Drink PubsGBPremiumGinBombay SapphireF: £3.80 - £4.00All stocking</v>
      </c>
      <c r="B9747" t="s">
        <v>1</v>
      </c>
      <c r="C9747" t="s">
        <v>110</v>
      </c>
      <c r="D9747" t="s">
        <v>13</v>
      </c>
      <c r="E9747" t="s">
        <v>15</v>
      </c>
      <c r="F9747" t="s">
        <v>47</v>
      </c>
      <c r="G9747" t="s">
        <v>57</v>
      </c>
      <c r="H9747" t="s">
        <v>49</v>
      </c>
      <c r="I9747" t="s">
        <v>55</v>
      </c>
      <c r="J9747" s="1">
        <v>76.099999999999994</v>
      </c>
      <c r="K9747">
        <v>22.027027859457078</v>
      </c>
      <c r="L9747">
        <v>212</v>
      </c>
      <c r="M9747" s="19">
        <v>8.7933682863479204E-2</v>
      </c>
      <c r="N9747" s="19">
        <v>9.4947504751270395E-2</v>
      </c>
      <c r="P9747" t="s">
        <v>42</v>
      </c>
    </row>
    <row r="9748" spans="1:16" x14ac:dyDescent="0.3">
      <c r="A9748" t="str">
        <f t="shared" si="154"/>
        <v>05: Drink PubsGBPremiumGinBombay SapphireG: £4.00 - £4.20All stocking</v>
      </c>
      <c r="B9748" t="s">
        <v>1</v>
      </c>
      <c r="C9748" t="s">
        <v>110</v>
      </c>
      <c r="D9748" t="s">
        <v>13</v>
      </c>
      <c r="E9748" t="s">
        <v>15</v>
      </c>
      <c r="F9748" t="s">
        <v>47</v>
      </c>
      <c r="G9748" t="s">
        <v>57</v>
      </c>
      <c r="H9748" t="s">
        <v>49</v>
      </c>
      <c r="I9748" t="s">
        <v>56</v>
      </c>
      <c r="J9748" s="1">
        <v>90.18</v>
      </c>
      <c r="K9748">
        <v>26.160718816331041</v>
      </c>
      <c r="L9748">
        <v>196</v>
      </c>
      <c r="M9748">
        <v>8.6219107469126005E-2</v>
      </c>
      <c r="N9748" s="19">
        <v>9.8748596968409597E-2</v>
      </c>
      <c r="P9748" t="s">
        <v>42</v>
      </c>
    </row>
    <row r="9749" spans="1:16" x14ac:dyDescent="0.3">
      <c r="A9749" t="str">
        <f t="shared" si="154"/>
        <v>05: Drink PubsGBPremiumGinBombay SapphireH: £4.20 - £4.40All stocking</v>
      </c>
      <c r="B9749" t="s">
        <v>1</v>
      </c>
      <c r="C9749" t="s">
        <v>110</v>
      </c>
      <c r="D9749" t="s">
        <v>13</v>
      </c>
      <c r="E9749" t="s">
        <v>15</v>
      </c>
      <c r="F9749" t="s">
        <v>47</v>
      </c>
      <c r="G9749" t="s">
        <v>57</v>
      </c>
      <c r="H9749" t="s">
        <v>49</v>
      </c>
      <c r="I9749" t="s">
        <v>60</v>
      </c>
      <c r="J9749" s="1">
        <v>93.99</v>
      </c>
      <c r="K9749">
        <v>24.803437765937762</v>
      </c>
      <c r="L9749">
        <v>138</v>
      </c>
      <c r="M9749" s="19">
        <v>7.1894791893839197E-2</v>
      </c>
      <c r="N9749">
        <v>8.0492350491119996E-2</v>
      </c>
      <c r="P9749" t="s">
        <v>42</v>
      </c>
    </row>
    <row r="9750" spans="1:16" x14ac:dyDescent="0.3">
      <c r="A9750" t="str">
        <f t="shared" si="154"/>
        <v>05: Drink PubsGBPremiumGinBombay SapphireI: £4.40 - £4.60All stocking</v>
      </c>
      <c r="B9750" t="s">
        <v>1</v>
      </c>
      <c r="C9750" t="s">
        <v>110</v>
      </c>
      <c r="D9750" t="s">
        <v>13</v>
      </c>
      <c r="E9750" t="s">
        <v>15</v>
      </c>
      <c r="F9750" t="s">
        <v>47</v>
      </c>
      <c r="G9750" t="s">
        <v>57</v>
      </c>
      <c r="H9750" t="s">
        <v>49</v>
      </c>
      <c r="I9750" t="s">
        <v>64</v>
      </c>
      <c r="J9750" s="1">
        <v>102.72</v>
      </c>
      <c r="K9750">
        <v>26.278823232760242</v>
      </c>
      <c r="L9750">
        <v>127</v>
      </c>
      <c r="M9750" s="19">
        <v>7.44209981323639E-2</v>
      </c>
      <c r="N9750" s="19">
        <v>8.3336051079846901E-2</v>
      </c>
      <c r="P9750" t="s">
        <v>42</v>
      </c>
    </row>
    <row r="9751" spans="1:16" x14ac:dyDescent="0.3">
      <c r="A9751" t="str">
        <f t="shared" si="154"/>
        <v>05: Drink PubsGBPremiumGinBombay SapphireJ: £4.60 - £4.80All stocking</v>
      </c>
      <c r="B9751" t="s">
        <v>1</v>
      </c>
      <c r="C9751" t="s">
        <v>110</v>
      </c>
      <c r="D9751" t="s">
        <v>13</v>
      </c>
      <c r="E9751" t="s">
        <v>15</v>
      </c>
      <c r="F9751" t="s">
        <v>47</v>
      </c>
      <c r="G9751" t="s">
        <v>57</v>
      </c>
      <c r="H9751" t="s">
        <v>49</v>
      </c>
      <c r="I9751" t="s">
        <v>65</v>
      </c>
      <c r="J9751" s="1">
        <v>130.11000000000001</v>
      </c>
      <c r="K9751">
        <v>30.53384900813472</v>
      </c>
      <c r="L9751">
        <v>105</v>
      </c>
      <c r="M9751" s="19">
        <v>8.5318869184878798E-2</v>
      </c>
      <c r="N9751" s="19">
        <v>9.0137152463364706E-2</v>
      </c>
      <c r="P9751" t="s">
        <v>42</v>
      </c>
    </row>
    <row r="9752" spans="1:16" x14ac:dyDescent="0.3">
      <c r="A9752" t="str">
        <f t="shared" si="154"/>
        <v>05: Drink PubsGBPremiumGinBombay SapphireK: £4.80 - £5.00All stocking</v>
      </c>
      <c r="B9752" t="s">
        <v>1</v>
      </c>
      <c r="C9752" t="s">
        <v>110</v>
      </c>
      <c r="D9752" t="s">
        <v>13</v>
      </c>
      <c r="E9752" t="s">
        <v>15</v>
      </c>
      <c r="F9752" t="s">
        <v>47</v>
      </c>
      <c r="G9752" t="s">
        <v>57</v>
      </c>
      <c r="H9752" t="s">
        <v>49</v>
      </c>
      <c r="I9752" t="s">
        <v>89</v>
      </c>
      <c r="J9752" s="1">
        <v>125.2</v>
      </c>
      <c r="K9752">
        <v>30.047879805379797</v>
      </c>
      <c r="L9752">
        <v>90</v>
      </c>
      <c r="M9752" s="19">
        <v>7.5624903392030193E-2</v>
      </c>
      <c r="N9752" s="19">
        <v>8.3263011079472204E-2</v>
      </c>
      <c r="P9752" t="s">
        <v>42</v>
      </c>
    </row>
    <row r="9753" spans="1:16" x14ac:dyDescent="0.3">
      <c r="A9753" t="str">
        <f t="shared" si="154"/>
        <v>05: Drink PubsGBPremiumGinBombay SapphireL: £5.00 - £5.20All stocking</v>
      </c>
      <c r="B9753" t="s">
        <v>1</v>
      </c>
      <c r="C9753" t="s">
        <v>110</v>
      </c>
      <c r="D9753" t="s">
        <v>13</v>
      </c>
      <c r="E9753" t="s">
        <v>15</v>
      </c>
      <c r="F9753" t="s">
        <v>47</v>
      </c>
      <c r="G9753" t="s">
        <v>57</v>
      </c>
      <c r="H9753" t="s">
        <v>49</v>
      </c>
      <c r="I9753" t="s">
        <v>90</v>
      </c>
      <c r="J9753" s="1">
        <v>98.09</v>
      </c>
      <c r="K9753">
        <v>22.062250712250719</v>
      </c>
      <c r="L9753">
        <v>27</v>
      </c>
      <c r="M9753" s="19">
        <v>5.1975227293339699E-2</v>
      </c>
      <c r="N9753" s="19">
        <v>5.4300111127895803E-2</v>
      </c>
      <c r="P9753" t="s">
        <v>42</v>
      </c>
    </row>
    <row r="9754" spans="1:16" x14ac:dyDescent="0.3">
      <c r="A9754" t="str">
        <f t="shared" si="154"/>
        <v>05: Drink PubsGBPremiumGinGordonsA: &lt;£3All stocking</v>
      </c>
      <c r="B9754" t="s">
        <v>1</v>
      </c>
      <c r="C9754" t="s">
        <v>110</v>
      </c>
      <c r="D9754" t="s">
        <v>13</v>
      </c>
      <c r="E9754" t="s">
        <v>15</v>
      </c>
      <c r="F9754" t="s">
        <v>47</v>
      </c>
      <c r="G9754" t="s">
        <v>61</v>
      </c>
      <c r="H9754" t="s">
        <v>49</v>
      </c>
      <c r="I9754" t="s">
        <v>58</v>
      </c>
      <c r="J9754" s="1">
        <v>88.04</v>
      </c>
      <c r="K9754">
        <v>30.98963105644356</v>
      </c>
      <c r="L9754">
        <v>400</v>
      </c>
      <c r="M9754">
        <v>0.21571196782382299</v>
      </c>
      <c r="N9754">
        <v>0.234458592488693</v>
      </c>
      <c r="P9754" t="s">
        <v>42</v>
      </c>
    </row>
    <row r="9755" spans="1:16" x14ac:dyDescent="0.3">
      <c r="A9755" t="str">
        <f t="shared" si="154"/>
        <v>05: Drink PubsGBPremiumGinGordonsTotalAll stocking</v>
      </c>
      <c r="B9755" t="s">
        <v>1</v>
      </c>
      <c r="C9755" t="s">
        <v>110</v>
      </c>
      <c r="D9755" t="s">
        <v>13</v>
      </c>
      <c r="E9755" t="s">
        <v>15</v>
      </c>
      <c r="F9755" t="s">
        <v>47</v>
      </c>
      <c r="G9755" t="s">
        <v>61</v>
      </c>
      <c r="H9755" t="s">
        <v>49</v>
      </c>
      <c r="I9755" t="s">
        <v>12</v>
      </c>
      <c r="J9755" s="1">
        <v>112.32</v>
      </c>
      <c r="K9755">
        <v>36.136613171955119</v>
      </c>
      <c r="L9755">
        <v>892</v>
      </c>
      <c r="M9755">
        <v>0.19939518957653399</v>
      </c>
      <c r="N9755">
        <v>0.21735714984363499</v>
      </c>
      <c r="P9755" t="s">
        <v>42</v>
      </c>
    </row>
    <row r="9756" spans="1:16" x14ac:dyDescent="0.3">
      <c r="A9756" t="str">
        <f t="shared" si="154"/>
        <v>05: Drink PubsGBPremiumGinGordonsB: £3 - £3.20All stocking</v>
      </c>
      <c r="B9756" t="s">
        <v>1</v>
      </c>
      <c r="C9756" t="s">
        <v>110</v>
      </c>
      <c r="D9756" t="s">
        <v>13</v>
      </c>
      <c r="E9756" t="s">
        <v>15</v>
      </c>
      <c r="F9756" t="s">
        <v>47</v>
      </c>
      <c r="G9756" t="s">
        <v>61</v>
      </c>
      <c r="H9756" t="s">
        <v>49</v>
      </c>
      <c r="I9756" t="s">
        <v>59</v>
      </c>
      <c r="J9756" s="1">
        <v>119.1</v>
      </c>
      <c r="K9756">
        <v>38.736585911967559</v>
      </c>
      <c r="L9756">
        <v>262</v>
      </c>
      <c r="M9756">
        <v>0.193342145851047</v>
      </c>
      <c r="N9756">
        <v>0.20771516559854999</v>
      </c>
      <c r="P9756" t="s">
        <v>42</v>
      </c>
    </row>
    <row r="9757" spans="1:16" x14ac:dyDescent="0.3">
      <c r="A9757" t="str">
        <f t="shared" si="154"/>
        <v>05: Drink PubsGBPremiumGinGordonsC: £3.20 - £3.40All stocking</v>
      </c>
      <c r="B9757" t="s">
        <v>1</v>
      </c>
      <c r="C9757" t="s">
        <v>110</v>
      </c>
      <c r="D9757" t="s">
        <v>13</v>
      </c>
      <c r="E9757" t="s">
        <v>15</v>
      </c>
      <c r="F9757" t="s">
        <v>47</v>
      </c>
      <c r="G9757" t="s">
        <v>61</v>
      </c>
      <c r="H9757" t="s">
        <v>49</v>
      </c>
      <c r="I9757" t="s">
        <v>52</v>
      </c>
      <c r="J9757" s="1">
        <v>124.09</v>
      </c>
      <c r="K9757">
        <v>38.048199737287682</v>
      </c>
      <c r="L9757">
        <v>307</v>
      </c>
      <c r="M9757">
        <v>0.19167350989652601</v>
      </c>
      <c r="N9757">
        <v>0.204779578541572</v>
      </c>
      <c r="P9757" t="s">
        <v>42</v>
      </c>
    </row>
    <row r="9758" spans="1:16" x14ac:dyDescent="0.3">
      <c r="A9758" t="str">
        <f t="shared" si="154"/>
        <v>05: Drink PubsGBPremiumGinGordonsD: £3.40 - £3.60All stocking</v>
      </c>
      <c r="B9758" t="s">
        <v>1</v>
      </c>
      <c r="C9758" t="s">
        <v>110</v>
      </c>
      <c r="D9758" t="s">
        <v>13</v>
      </c>
      <c r="E9758" t="s">
        <v>15</v>
      </c>
      <c r="F9758" t="s">
        <v>47</v>
      </c>
      <c r="G9758" t="s">
        <v>61</v>
      </c>
      <c r="H9758" t="s">
        <v>49</v>
      </c>
      <c r="I9758" t="s">
        <v>53</v>
      </c>
      <c r="J9758" s="1">
        <v>132.72</v>
      </c>
      <c r="K9758">
        <v>40.465007402507197</v>
      </c>
      <c r="L9758">
        <v>296</v>
      </c>
      <c r="M9758">
        <v>0.208352493732466</v>
      </c>
      <c r="N9758">
        <v>0.220505536536202</v>
      </c>
      <c r="P9758" t="s">
        <v>42</v>
      </c>
    </row>
    <row r="9759" spans="1:16" x14ac:dyDescent="0.3">
      <c r="A9759" t="str">
        <f t="shared" si="154"/>
        <v>05: Drink PubsGBPremiumGinGordonsE: £3.60 - £3.80All stocking</v>
      </c>
      <c r="B9759" t="s">
        <v>1</v>
      </c>
      <c r="C9759" t="s">
        <v>110</v>
      </c>
      <c r="D9759" t="s">
        <v>13</v>
      </c>
      <c r="E9759" t="s">
        <v>15</v>
      </c>
      <c r="F9759" t="s">
        <v>47</v>
      </c>
      <c r="G9759" t="s">
        <v>61</v>
      </c>
      <c r="H9759" t="s">
        <v>49</v>
      </c>
      <c r="I9759" t="s">
        <v>54</v>
      </c>
      <c r="J9759" s="1">
        <v>156.80000000000001</v>
      </c>
      <c r="K9759">
        <v>45.930428851451595</v>
      </c>
      <c r="L9759">
        <v>176</v>
      </c>
      <c r="M9759">
        <v>0.20364217140028801</v>
      </c>
      <c r="N9759">
        <v>0.21513995147002099</v>
      </c>
      <c r="P9759" t="s">
        <v>42</v>
      </c>
    </row>
    <row r="9760" spans="1:16" x14ac:dyDescent="0.3">
      <c r="A9760" t="str">
        <f t="shared" si="154"/>
        <v>05: Drink PubsGBPremiumGinGordonsF: £3.80 - £4.00All stocking</v>
      </c>
      <c r="B9760" t="s">
        <v>1</v>
      </c>
      <c r="C9760" t="s">
        <v>110</v>
      </c>
      <c r="D9760" t="s">
        <v>13</v>
      </c>
      <c r="E9760" t="s">
        <v>15</v>
      </c>
      <c r="F9760" t="s">
        <v>47</v>
      </c>
      <c r="G9760" t="s">
        <v>61</v>
      </c>
      <c r="H9760" t="s">
        <v>49</v>
      </c>
      <c r="I9760" t="s">
        <v>55</v>
      </c>
      <c r="J9760" s="1">
        <v>150.66999999999999</v>
      </c>
      <c r="K9760">
        <v>42.821840120663602</v>
      </c>
      <c r="L9760">
        <v>85</v>
      </c>
      <c r="M9760">
        <v>0.202405381046871</v>
      </c>
      <c r="N9760">
        <v>0.207785933788698</v>
      </c>
      <c r="P9760" t="s">
        <v>42</v>
      </c>
    </row>
    <row r="9761" spans="1:16" x14ac:dyDescent="0.3">
      <c r="A9761" t="str">
        <f t="shared" si="154"/>
        <v>05: Drink PubsGBPremiumGinGordonsG: £4.00 - £4.20All stocking</v>
      </c>
      <c r="B9761" t="s">
        <v>1</v>
      </c>
      <c r="C9761" t="s">
        <v>110</v>
      </c>
      <c r="D9761" t="s">
        <v>13</v>
      </c>
      <c r="E9761" t="s">
        <v>15</v>
      </c>
      <c r="F9761" t="s">
        <v>47</v>
      </c>
      <c r="G9761" t="s">
        <v>61</v>
      </c>
      <c r="H9761" t="s">
        <v>49</v>
      </c>
      <c r="I9761" t="s">
        <v>56</v>
      </c>
      <c r="J9761" s="1">
        <v>161.49</v>
      </c>
      <c r="K9761">
        <v>48.561395329816399</v>
      </c>
      <c r="L9761">
        <v>57</v>
      </c>
      <c r="M9761">
        <v>0.22087579587770101</v>
      </c>
      <c r="N9761">
        <v>0.236189907435055</v>
      </c>
      <c r="P9761" t="s">
        <v>42</v>
      </c>
    </row>
    <row r="9762" spans="1:16" x14ac:dyDescent="0.3">
      <c r="A9762" t="str">
        <f t="shared" si="154"/>
        <v>05: Drink PubsGBPremiumGinGordonsH: £4.20 - £4.40All stocking</v>
      </c>
      <c r="B9762" t="s">
        <v>1</v>
      </c>
      <c r="C9762" t="s">
        <v>110</v>
      </c>
      <c r="D9762" t="s">
        <v>13</v>
      </c>
      <c r="E9762" t="s">
        <v>15</v>
      </c>
      <c r="F9762" t="s">
        <v>47</v>
      </c>
      <c r="G9762" t="s">
        <v>61</v>
      </c>
      <c r="H9762" t="s">
        <v>49</v>
      </c>
      <c r="I9762" t="s">
        <v>60</v>
      </c>
      <c r="J9762" s="1">
        <v>189.49</v>
      </c>
      <c r="K9762">
        <v>55.833333333333201</v>
      </c>
      <c r="L9762">
        <v>29</v>
      </c>
      <c r="M9762">
        <v>0.22368415996494501</v>
      </c>
      <c r="N9762">
        <v>0.24548100580016699</v>
      </c>
      <c r="P9762" t="s">
        <v>42</v>
      </c>
    </row>
    <row r="9763" spans="1:16" x14ac:dyDescent="0.3">
      <c r="A9763" t="str">
        <f t="shared" si="154"/>
        <v>05: Drink PubsGBPremiumGinGordons Pink GinA: &lt;£3All stocking</v>
      </c>
      <c r="B9763" t="s">
        <v>1</v>
      </c>
      <c r="C9763" t="s">
        <v>110</v>
      </c>
      <c r="D9763" t="s">
        <v>13</v>
      </c>
      <c r="E9763" t="s">
        <v>15</v>
      </c>
      <c r="F9763" t="s">
        <v>47</v>
      </c>
      <c r="G9763" t="s">
        <v>62</v>
      </c>
      <c r="H9763" t="s">
        <v>49</v>
      </c>
      <c r="I9763" t="s">
        <v>58</v>
      </c>
      <c r="J9763" s="1">
        <v>112.38</v>
      </c>
      <c r="K9763">
        <v>34.199400251812961</v>
      </c>
      <c r="L9763">
        <v>487</v>
      </c>
      <c r="M9763">
        <v>0.22423767200577999</v>
      </c>
      <c r="N9763">
        <v>0.22770302900265799</v>
      </c>
      <c r="P9763" t="s">
        <v>42</v>
      </c>
    </row>
    <row r="9764" spans="1:16" x14ac:dyDescent="0.3">
      <c r="A9764" t="str">
        <f t="shared" si="154"/>
        <v>05: Drink PubsGBPremiumGinGordons Pink GinTotalAll stocking</v>
      </c>
      <c r="B9764" t="s">
        <v>1</v>
      </c>
      <c r="C9764" t="s">
        <v>110</v>
      </c>
      <c r="D9764" t="s">
        <v>13</v>
      </c>
      <c r="E9764" t="s">
        <v>15</v>
      </c>
      <c r="F9764" t="s">
        <v>47</v>
      </c>
      <c r="G9764" t="s">
        <v>62</v>
      </c>
      <c r="H9764" t="s">
        <v>49</v>
      </c>
      <c r="I9764" t="s">
        <v>12</v>
      </c>
      <c r="J9764" s="1">
        <v>112.34</v>
      </c>
      <c r="K9764">
        <v>33.709484559769521</v>
      </c>
      <c r="L9764">
        <v>965</v>
      </c>
      <c r="M9764">
        <v>0.20023847330725</v>
      </c>
      <c r="N9764">
        <v>0.209174257939897</v>
      </c>
      <c r="P9764" t="s">
        <v>42</v>
      </c>
    </row>
    <row r="9765" spans="1:16" x14ac:dyDescent="0.3">
      <c r="A9765" t="str">
        <f t="shared" si="154"/>
        <v>05: Drink PubsGBPremiumGinGordons Pink GinB: £3 - £3.20All stocking</v>
      </c>
      <c r="B9765" t="s">
        <v>1</v>
      </c>
      <c r="C9765" t="s">
        <v>110</v>
      </c>
      <c r="D9765" t="s">
        <v>13</v>
      </c>
      <c r="E9765" t="s">
        <v>15</v>
      </c>
      <c r="F9765" t="s">
        <v>47</v>
      </c>
      <c r="G9765" t="s">
        <v>62</v>
      </c>
      <c r="H9765" t="s">
        <v>49</v>
      </c>
      <c r="I9765" t="s">
        <v>59</v>
      </c>
      <c r="J9765" s="1">
        <v>98.76</v>
      </c>
      <c r="K9765">
        <v>32.001795464295476</v>
      </c>
      <c r="L9765">
        <v>222</v>
      </c>
      <c r="M9765">
        <v>0.23632714954479001</v>
      </c>
      <c r="N9765">
        <v>0.23874116998432399</v>
      </c>
      <c r="P9765" t="s">
        <v>42</v>
      </c>
    </row>
    <row r="9766" spans="1:16" x14ac:dyDescent="0.3">
      <c r="A9766" t="str">
        <f t="shared" si="154"/>
        <v>05: Drink PubsGBPremiumGinGordons Pink GinC: £3.20 - £3.40All stocking</v>
      </c>
      <c r="B9766" t="s">
        <v>1</v>
      </c>
      <c r="C9766" t="s">
        <v>110</v>
      </c>
      <c r="D9766" t="s">
        <v>13</v>
      </c>
      <c r="E9766" t="s">
        <v>15</v>
      </c>
      <c r="F9766" t="s">
        <v>47</v>
      </c>
      <c r="G9766" t="s">
        <v>62</v>
      </c>
      <c r="H9766" t="s">
        <v>49</v>
      </c>
      <c r="I9766" t="s">
        <v>52</v>
      </c>
      <c r="J9766" s="1">
        <v>113.11</v>
      </c>
      <c r="K9766">
        <v>34.843967526726161</v>
      </c>
      <c r="L9766">
        <v>261</v>
      </c>
      <c r="M9766">
        <v>0.222790414764584</v>
      </c>
      <c r="N9766">
        <v>0.226959451995974</v>
      </c>
      <c r="P9766" t="s">
        <v>42</v>
      </c>
    </row>
    <row r="9767" spans="1:16" x14ac:dyDescent="0.3">
      <c r="A9767" t="str">
        <f t="shared" si="154"/>
        <v>05: Drink PubsGBPremiumGinGordons Pink GinD: £3.40 - £3.60All stocking</v>
      </c>
      <c r="B9767" t="s">
        <v>1</v>
      </c>
      <c r="C9767" t="s">
        <v>110</v>
      </c>
      <c r="D9767" t="s">
        <v>13</v>
      </c>
      <c r="E9767" t="s">
        <v>15</v>
      </c>
      <c r="F9767" t="s">
        <v>47</v>
      </c>
      <c r="G9767" t="s">
        <v>62</v>
      </c>
      <c r="H9767" t="s">
        <v>49</v>
      </c>
      <c r="I9767" t="s">
        <v>53</v>
      </c>
      <c r="J9767" s="1">
        <v>132.16999999999999</v>
      </c>
      <c r="K9767">
        <v>39.77451989936884</v>
      </c>
      <c r="L9767">
        <v>331</v>
      </c>
      <c r="M9767">
        <v>0.226019660643793</v>
      </c>
      <c r="N9767">
        <v>0.232243796233954</v>
      </c>
      <c r="P9767" t="s">
        <v>42</v>
      </c>
    </row>
    <row r="9768" spans="1:16" x14ac:dyDescent="0.3">
      <c r="A9768" t="str">
        <f t="shared" si="154"/>
        <v>05: Drink PubsGBPremiumGinGordons Pink GinE: £3.60 - £3.80All stocking</v>
      </c>
      <c r="B9768" t="s">
        <v>1</v>
      </c>
      <c r="C9768" t="s">
        <v>110</v>
      </c>
      <c r="D9768" t="s">
        <v>13</v>
      </c>
      <c r="E9768" t="s">
        <v>15</v>
      </c>
      <c r="F9768" t="s">
        <v>47</v>
      </c>
      <c r="G9768" t="s">
        <v>62</v>
      </c>
      <c r="H9768" t="s">
        <v>49</v>
      </c>
      <c r="I9768" t="s">
        <v>54</v>
      </c>
      <c r="J9768" s="1">
        <v>143.25</v>
      </c>
      <c r="K9768">
        <v>41.025143404625595</v>
      </c>
      <c r="L9768">
        <v>251</v>
      </c>
      <c r="M9768">
        <v>0.21202701655488801</v>
      </c>
      <c r="N9768">
        <v>0.21693064541755799</v>
      </c>
      <c r="P9768" t="s">
        <v>42</v>
      </c>
    </row>
    <row r="9769" spans="1:16" x14ac:dyDescent="0.3">
      <c r="A9769" t="str">
        <f t="shared" si="154"/>
        <v>05: Drink PubsGBPremiumGinGordons Pink GinF: £3.80 - £4.00All stocking</v>
      </c>
      <c r="B9769" t="s">
        <v>1</v>
      </c>
      <c r="C9769" t="s">
        <v>110</v>
      </c>
      <c r="D9769" t="s">
        <v>13</v>
      </c>
      <c r="E9769" t="s">
        <v>15</v>
      </c>
      <c r="F9769" t="s">
        <v>47</v>
      </c>
      <c r="G9769" t="s">
        <v>62</v>
      </c>
      <c r="H9769" t="s">
        <v>49</v>
      </c>
      <c r="I9769" t="s">
        <v>55</v>
      </c>
      <c r="J9769" s="1">
        <v>139.36000000000001</v>
      </c>
      <c r="K9769">
        <v>39.599524451243198</v>
      </c>
      <c r="L9769">
        <v>160</v>
      </c>
      <c r="M9769">
        <v>0.19476201951913499</v>
      </c>
      <c r="N9769">
        <v>0.20190043164612401</v>
      </c>
      <c r="P9769" t="s">
        <v>42</v>
      </c>
    </row>
    <row r="9770" spans="1:16" x14ac:dyDescent="0.3">
      <c r="A9770" t="str">
        <f t="shared" si="154"/>
        <v>05: Drink PubsGBPremiumGinGordons Pink GinG: £4.00 - £4.20All stocking</v>
      </c>
      <c r="B9770" t="s">
        <v>1</v>
      </c>
      <c r="C9770" t="s">
        <v>110</v>
      </c>
      <c r="D9770" t="s">
        <v>13</v>
      </c>
      <c r="E9770" t="s">
        <v>15</v>
      </c>
      <c r="F9770" t="s">
        <v>47</v>
      </c>
      <c r="G9770" t="s">
        <v>62</v>
      </c>
      <c r="H9770" t="s">
        <v>49</v>
      </c>
      <c r="I9770" t="s">
        <v>56</v>
      </c>
      <c r="J9770" s="1">
        <v>124.19</v>
      </c>
      <c r="K9770">
        <v>35.505685286935282</v>
      </c>
      <c r="L9770">
        <v>120</v>
      </c>
      <c r="M9770">
        <v>0.17957311608861901</v>
      </c>
      <c r="N9770">
        <v>0.188720294544237</v>
      </c>
      <c r="P9770" t="s">
        <v>42</v>
      </c>
    </row>
    <row r="9771" spans="1:16" x14ac:dyDescent="0.3">
      <c r="A9771" t="str">
        <f t="shared" si="154"/>
        <v>05: Drink PubsGBPremiumGinGordons Pink GinH: £4.20 - £4.40All stocking</v>
      </c>
      <c r="B9771" t="s">
        <v>1</v>
      </c>
      <c r="C9771" t="s">
        <v>110</v>
      </c>
      <c r="D9771" t="s">
        <v>13</v>
      </c>
      <c r="E9771" t="s">
        <v>15</v>
      </c>
      <c r="F9771" t="s">
        <v>47</v>
      </c>
      <c r="G9771" t="s">
        <v>62</v>
      </c>
      <c r="H9771" t="s">
        <v>49</v>
      </c>
      <c r="I9771" t="s">
        <v>60</v>
      </c>
      <c r="J9771" s="1">
        <v>114.18</v>
      </c>
      <c r="K9771">
        <v>30.661323491323479</v>
      </c>
      <c r="L9771">
        <v>75</v>
      </c>
      <c r="M9771">
        <v>0.14897222691492501</v>
      </c>
      <c r="N9771">
        <v>0.15765932258772999</v>
      </c>
      <c r="P9771" t="s">
        <v>42</v>
      </c>
    </row>
    <row r="9772" spans="1:16" x14ac:dyDescent="0.3">
      <c r="A9772" t="str">
        <f t="shared" si="154"/>
        <v>05: Drink PubsGBPremiumGinGordons Pink GinI: £4.40 - £4.60All stocking</v>
      </c>
      <c r="B9772" t="s">
        <v>1</v>
      </c>
      <c r="C9772" t="s">
        <v>110</v>
      </c>
      <c r="D9772" t="s">
        <v>13</v>
      </c>
      <c r="E9772" t="s">
        <v>15</v>
      </c>
      <c r="F9772" t="s">
        <v>47</v>
      </c>
      <c r="G9772" t="s">
        <v>62</v>
      </c>
      <c r="H9772" t="s">
        <v>49</v>
      </c>
      <c r="I9772" t="s">
        <v>64</v>
      </c>
      <c r="J9772" s="1">
        <v>142.28</v>
      </c>
      <c r="K9772">
        <v>37.217835832930156</v>
      </c>
      <c r="L9772">
        <v>53</v>
      </c>
      <c r="M9772">
        <v>0.155777009461706</v>
      </c>
      <c r="N9772">
        <v>0.164638817831219</v>
      </c>
      <c r="P9772" t="s">
        <v>42</v>
      </c>
    </row>
    <row r="9773" spans="1:16" x14ac:dyDescent="0.3">
      <c r="A9773" t="str">
        <f t="shared" si="154"/>
        <v>05: Drink PubsGBPremiumGinGordons Pink GinJ: £4.60 - £4.80All stocking</v>
      </c>
      <c r="B9773" t="s">
        <v>1</v>
      </c>
      <c r="C9773" t="s">
        <v>110</v>
      </c>
      <c r="D9773" t="s">
        <v>13</v>
      </c>
      <c r="E9773" t="s">
        <v>15</v>
      </c>
      <c r="F9773" t="s">
        <v>47</v>
      </c>
      <c r="G9773" t="s">
        <v>62</v>
      </c>
      <c r="H9773" t="s">
        <v>49</v>
      </c>
      <c r="I9773" t="s">
        <v>65</v>
      </c>
      <c r="J9773" s="1">
        <v>152.77000000000001</v>
      </c>
      <c r="K9773">
        <v>36.765828962703957</v>
      </c>
      <c r="L9773">
        <v>32</v>
      </c>
      <c r="M9773">
        <v>0.12564018136823199</v>
      </c>
      <c r="N9773">
        <v>0.13173657885383899</v>
      </c>
      <c r="P9773" t="s">
        <v>42</v>
      </c>
    </row>
    <row r="9774" spans="1:16" x14ac:dyDescent="0.3">
      <c r="A9774" t="str">
        <f t="shared" si="154"/>
        <v>05: Drink PubsGBPremiumGinHendricksA: &lt;£3All stocking</v>
      </c>
      <c r="B9774" t="s">
        <v>1</v>
      </c>
      <c r="C9774" t="s">
        <v>110</v>
      </c>
      <c r="D9774" t="s">
        <v>13</v>
      </c>
      <c r="E9774" t="s">
        <v>15</v>
      </c>
      <c r="F9774" t="s">
        <v>47</v>
      </c>
      <c r="G9774" t="s">
        <v>63</v>
      </c>
      <c r="H9774" t="s">
        <v>49</v>
      </c>
      <c r="I9774" t="s">
        <v>58</v>
      </c>
      <c r="J9774" s="1">
        <v>14.88</v>
      </c>
      <c r="K9774">
        <v>4.8427512963227199</v>
      </c>
      <c r="L9774">
        <v>63</v>
      </c>
      <c r="M9774" s="19">
        <v>2.6317132905979399E-2</v>
      </c>
      <c r="N9774" s="19">
        <v>2.2920434875624798E-2</v>
      </c>
      <c r="P9774" t="s">
        <v>42</v>
      </c>
    </row>
    <row r="9775" spans="1:16" x14ac:dyDescent="0.3">
      <c r="A9775" t="str">
        <f t="shared" si="154"/>
        <v>05: Drink PubsGBPremiumGinHendricksTotalAll stocking</v>
      </c>
      <c r="B9775" t="s">
        <v>1</v>
      </c>
      <c r="C9775" t="s">
        <v>110</v>
      </c>
      <c r="D9775" t="s">
        <v>13</v>
      </c>
      <c r="E9775" t="s">
        <v>15</v>
      </c>
      <c r="F9775" t="s">
        <v>47</v>
      </c>
      <c r="G9775" t="s">
        <v>63</v>
      </c>
      <c r="H9775" t="s">
        <v>49</v>
      </c>
      <c r="I9775" t="s">
        <v>12</v>
      </c>
      <c r="J9775" s="1">
        <v>49.59</v>
      </c>
      <c r="K9775">
        <v>11.88050220637588</v>
      </c>
      <c r="L9775">
        <v>1116</v>
      </c>
      <c r="M9775" s="19">
        <v>5.21030292225459E-2</v>
      </c>
      <c r="N9775" s="19">
        <v>4.80508086257279E-2</v>
      </c>
      <c r="P9775" t="s">
        <v>42</v>
      </c>
    </row>
    <row r="9776" spans="1:16" x14ac:dyDescent="0.3">
      <c r="A9776" t="str">
        <f t="shared" si="154"/>
        <v>05: Drink PubsGBPremiumGinHendricksB: £3 - £3.20All stocking</v>
      </c>
      <c r="B9776" t="s">
        <v>1</v>
      </c>
      <c r="C9776" t="s">
        <v>110</v>
      </c>
      <c r="D9776" t="s">
        <v>13</v>
      </c>
      <c r="E9776" t="s">
        <v>15</v>
      </c>
      <c r="F9776" t="s">
        <v>47</v>
      </c>
      <c r="G9776" t="s">
        <v>63</v>
      </c>
      <c r="H9776" t="s">
        <v>49</v>
      </c>
      <c r="I9776" t="s">
        <v>59</v>
      </c>
      <c r="J9776" s="1">
        <v>16.489999999999998</v>
      </c>
      <c r="K9776">
        <v>5.2603871370175606</v>
      </c>
      <c r="L9776">
        <v>46</v>
      </c>
      <c r="M9776">
        <v>2.4053659843426001E-2</v>
      </c>
      <c r="N9776" s="19">
        <v>2.2626537436943799E-2</v>
      </c>
      <c r="P9776" t="s">
        <v>42</v>
      </c>
    </row>
    <row r="9777" spans="1:16" x14ac:dyDescent="0.3">
      <c r="A9777" t="str">
        <f t="shared" si="154"/>
        <v>05: Drink PubsGBPremiumGinHendricksC: £3.20 - £3.40All stocking</v>
      </c>
      <c r="B9777" t="s">
        <v>1</v>
      </c>
      <c r="C9777" t="s">
        <v>110</v>
      </c>
      <c r="D9777" t="s">
        <v>13</v>
      </c>
      <c r="E9777" t="s">
        <v>15</v>
      </c>
      <c r="F9777" t="s">
        <v>47</v>
      </c>
      <c r="G9777" t="s">
        <v>63</v>
      </c>
      <c r="H9777" t="s">
        <v>49</v>
      </c>
      <c r="I9777" t="s">
        <v>52</v>
      </c>
      <c r="J9777" s="1">
        <v>23.1</v>
      </c>
      <c r="K9777">
        <v>6.8648807052916796</v>
      </c>
      <c r="L9777">
        <v>73</v>
      </c>
      <c r="M9777">
        <v>3.0708871880357001E-2</v>
      </c>
      <c r="N9777" s="19">
        <v>2.8236815634430201E-2</v>
      </c>
      <c r="P9777" t="s">
        <v>42</v>
      </c>
    </row>
    <row r="9778" spans="1:16" x14ac:dyDescent="0.3">
      <c r="A9778" t="str">
        <f t="shared" si="154"/>
        <v>05: Drink PubsGBPremiumGinHendricksD: £3.40 - £3.60All stocking</v>
      </c>
      <c r="B9778" t="s">
        <v>1</v>
      </c>
      <c r="C9778" t="s">
        <v>110</v>
      </c>
      <c r="D9778" t="s">
        <v>13</v>
      </c>
      <c r="E9778" t="s">
        <v>15</v>
      </c>
      <c r="F9778" t="s">
        <v>47</v>
      </c>
      <c r="G9778" t="s">
        <v>63</v>
      </c>
      <c r="H9778" t="s">
        <v>49</v>
      </c>
      <c r="I9778" t="s">
        <v>53</v>
      </c>
      <c r="J9778" s="1">
        <v>25.54</v>
      </c>
      <c r="K9778">
        <v>7.4602465167682395</v>
      </c>
      <c r="L9778">
        <v>115</v>
      </c>
      <c r="M9778" s="19">
        <v>2.8550531654424199E-2</v>
      </c>
      <c r="N9778">
        <v>2.6774800994441E-2</v>
      </c>
      <c r="P9778" t="s">
        <v>42</v>
      </c>
    </row>
    <row r="9779" spans="1:16" x14ac:dyDescent="0.3">
      <c r="A9779" t="str">
        <f t="shared" si="154"/>
        <v>05: Drink PubsGBPremiumGinHendricksE: £3.60 - £3.80All stocking</v>
      </c>
      <c r="B9779" t="s">
        <v>1</v>
      </c>
      <c r="C9779" t="s">
        <v>110</v>
      </c>
      <c r="D9779" t="s">
        <v>13</v>
      </c>
      <c r="E9779" t="s">
        <v>15</v>
      </c>
      <c r="F9779" t="s">
        <v>47</v>
      </c>
      <c r="G9779" t="s">
        <v>63</v>
      </c>
      <c r="H9779" t="s">
        <v>49</v>
      </c>
      <c r="I9779" t="s">
        <v>54</v>
      </c>
      <c r="J9779" s="1">
        <v>28.43</v>
      </c>
      <c r="K9779">
        <v>7.89780405318196</v>
      </c>
      <c r="L9779">
        <v>172</v>
      </c>
      <c r="M9779" s="19">
        <v>3.5964448146058203E-2</v>
      </c>
      <c r="N9779">
        <v>3.4474677295835997E-2</v>
      </c>
      <c r="P9779" t="s">
        <v>42</v>
      </c>
    </row>
    <row r="9780" spans="1:16" x14ac:dyDescent="0.3">
      <c r="A9780" t="str">
        <f t="shared" si="154"/>
        <v>05: Drink PubsGBPremiumGinHendricksF: £3.80 - £4.00All stocking</v>
      </c>
      <c r="B9780" t="s">
        <v>1</v>
      </c>
      <c r="C9780" t="s">
        <v>110</v>
      </c>
      <c r="D9780" t="s">
        <v>13</v>
      </c>
      <c r="E9780" t="s">
        <v>15</v>
      </c>
      <c r="F9780" t="s">
        <v>47</v>
      </c>
      <c r="G9780" t="s">
        <v>63</v>
      </c>
      <c r="H9780" t="s">
        <v>49</v>
      </c>
      <c r="I9780" t="s">
        <v>55</v>
      </c>
      <c r="J9780" s="1">
        <v>33.86</v>
      </c>
      <c r="K9780">
        <v>8.9709969098362006</v>
      </c>
      <c r="L9780">
        <v>224</v>
      </c>
      <c r="M9780" s="19">
        <v>3.8422195023939898E-2</v>
      </c>
      <c r="N9780">
        <v>3.6735589474189999E-2</v>
      </c>
      <c r="P9780" t="s">
        <v>42</v>
      </c>
    </row>
    <row r="9781" spans="1:16" x14ac:dyDescent="0.3">
      <c r="A9781" t="str">
        <f t="shared" si="154"/>
        <v>05: Drink PubsGBPremiumGinHendricksG: £4.00 - £4.20All stocking</v>
      </c>
      <c r="B9781" t="s">
        <v>1</v>
      </c>
      <c r="C9781" t="s">
        <v>110</v>
      </c>
      <c r="D9781" t="s">
        <v>13</v>
      </c>
      <c r="E9781" t="s">
        <v>15</v>
      </c>
      <c r="F9781" t="s">
        <v>47</v>
      </c>
      <c r="G9781" t="s">
        <v>63</v>
      </c>
      <c r="H9781" t="s">
        <v>49</v>
      </c>
      <c r="I9781" t="s">
        <v>56</v>
      </c>
      <c r="J9781" s="1">
        <v>40.46</v>
      </c>
      <c r="K9781">
        <v>10.742658435404559</v>
      </c>
      <c r="L9781">
        <v>193</v>
      </c>
      <c r="M9781">
        <v>4.3122621630195999E-2</v>
      </c>
      <c r="N9781" s="19">
        <v>4.2119091803944103E-2</v>
      </c>
      <c r="P9781" t="s">
        <v>42</v>
      </c>
    </row>
    <row r="9782" spans="1:16" x14ac:dyDescent="0.3">
      <c r="A9782" t="str">
        <f t="shared" si="154"/>
        <v>05: Drink PubsGBPremiumGinHendricksH: £4.20 - £4.40All stocking</v>
      </c>
      <c r="B9782" t="s">
        <v>1</v>
      </c>
      <c r="C9782" t="s">
        <v>110</v>
      </c>
      <c r="D9782" t="s">
        <v>13</v>
      </c>
      <c r="E9782" t="s">
        <v>15</v>
      </c>
      <c r="F9782" t="s">
        <v>47</v>
      </c>
      <c r="G9782" t="s">
        <v>63</v>
      </c>
      <c r="H9782" t="s">
        <v>49</v>
      </c>
      <c r="I9782" t="s">
        <v>60</v>
      </c>
      <c r="J9782" s="1">
        <v>44.92</v>
      </c>
      <c r="K9782">
        <v>11.819347259021161</v>
      </c>
      <c r="L9782">
        <v>184</v>
      </c>
      <c r="M9782" s="19">
        <v>4.81040391160278E-2</v>
      </c>
      <c r="N9782" s="19">
        <v>4.7433420048421798E-2</v>
      </c>
      <c r="P9782" t="s">
        <v>42</v>
      </c>
    </row>
    <row r="9783" spans="1:16" x14ac:dyDescent="0.3">
      <c r="A9783" t="str">
        <f t="shared" si="154"/>
        <v>05: Drink PubsGBPremiumGinHendricksI: £4.40 - £4.60All stocking</v>
      </c>
      <c r="B9783" t="s">
        <v>1</v>
      </c>
      <c r="C9783" t="s">
        <v>110</v>
      </c>
      <c r="D9783" t="s">
        <v>13</v>
      </c>
      <c r="E9783" t="s">
        <v>15</v>
      </c>
      <c r="F9783" t="s">
        <v>47</v>
      </c>
      <c r="G9783" t="s">
        <v>63</v>
      </c>
      <c r="H9783" t="s">
        <v>49</v>
      </c>
      <c r="I9783" t="s">
        <v>64</v>
      </c>
      <c r="J9783" s="1">
        <v>53.07</v>
      </c>
      <c r="K9783">
        <v>13.436380272574279</v>
      </c>
      <c r="L9783">
        <v>201</v>
      </c>
      <c r="M9783" s="19">
        <v>5.1920705681440298E-2</v>
      </c>
      <c r="N9783" s="19">
        <v>5.05242576432555E-2</v>
      </c>
      <c r="P9783" t="s">
        <v>42</v>
      </c>
    </row>
    <row r="9784" spans="1:16" x14ac:dyDescent="0.3">
      <c r="A9784" t="str">
        <f t="shared" si="154"/>
        <v>05: Drink PubsGBPremiumGinHendricksJ: £4.60 - £4.80All stocking</v>
      </c>
      <c r="B9784" t="s">
        <v>1</v>
      </c>
      <c r="C9784" t="s">
        <v>110</v>
      </c>
      <c r="D9784" t="s">
        <v>13</v>
      </c>
      <c r="E9784" t="s">
        <v>15</v>
      </c>
      <c r="F9784" t="s">
        <v>47</v>
      </c>
      <c r="G9784" t="s">
        <v>63</v>
      </c>
      <c r="H9784" t="s">
        <v>49</v>
      </c>
      <c r="I9784" t="s">
        <v>65</v>
      </c>
      <c r="J9784" s="1">
        <v>72.77</v>
      </c>
      <c r="K9784">
        <v>16.995903853980799</v>
      </c>
      <c r="L9784">
        <v>195</v>
      </c>
      <c r="M9784" s="19">
        <v>5.9201175140073697E-2</v>
      </c>
      <c r="N9784" s="19">
        <v>5.8096966592347199E-2</v>
      </c>
      <c r="P9784" t="s">
        <v>42</v>
      </c>
    </row>
    <row r="9785" spans="1:16" x14ac:dyDescent="0.3">
      <c r="A9785" t="str">
        <f t="shared" si="154"/>
        <v>05: Drink PubsGBPremiumGinHendricksK: £4.80 - £5.00All stocking</v>
      </c>
      <c r="B9785" t="s">
        <v>1</v>
      </c>
      <c r="C9785" t="s">
        <v>110</v>
      </c>
      <c r="D9785" t="s">
        <v>13</v>
      </c>
      <c r="E9785" t="s">
        <v>15</v>
      </c>
      <c r="F9785" t="s">
        <v>47</v>
      </c>
      <c r="G9785" t="s">
        <v>63</v>
      </c>
      <c r="H9785" t="s">
        <v>49</v>
      </c>
      <c r="I9785" t="s">
        <v>89</v>
      </c>
      <c r="J9785" s="1">
        <v>83.68</v>
      </c>
      <c r="K9785">
        <v>18.515237009499319</v>
      </c>
      <c r="L9785">
        <v>183</v>
      </c>
      <c r="M9785" s="19">
        <v>6.5623460315438406E-2</v>
      </c>
      <c r="N9785" s="19">
        <v>6.3572038982037102E-2</v>
      </c>
      <c r="P9785" t="s">
        <v>42</v>
      </c>
    </row>
    <row r="9786" spans="1:16" x14ac:dyDescent="0.3">
      <c r="A9786" t="str">
        <f t="shared" si="154"/>
        <v>05: Drink PubsGBPremiumGinHendricksL: £5.00 - £5.20All stocking</v>
      </c>
      <c r="B9786" t="s">
        <v>1</v>
      </c>
      <c r="C9786" t="s">
        <v>110</v>
      </c>
      <c r="D9786" t="s">
        <v>13</v>
      </c>
      <c r="E9786" t="s">
        <v>15</v>
      </c>
      <c r="F9786" t="s">
        <v>47</v>
      </c>
      <c r="G9786" t="s">
        <v>63</v>
      </c>
      <c r="H9786" t="s">
        <v>49</v>
      </c>
      <c r="I9786" t="s">
        <v>90</v>
      </c>
      <c r="J9786" s="1">
        <v>96.29</v>
      </c>
      <c r="K9786">
        <v>20.789879800334361</v>
      </c>
      <c r="L9786">
        <v>165</v>
      </c>
      <c r="M9786" s="19">
        <v>6.9267692783167495E-2</v>
      </c>
      <c r="N9786" s="19">
        <v>6.6483793191867702E-2</v>
      </c>
      <c r="P9786" t="s">
        <v>42</v>
      </c>
    </row>
    <row r="9787" spans="1:16" x14ac:dyDescent="0.3">
      <c r="A9787" t="str">
        <f t="shared" si="154"/>
        <v>05: Drink PubsGBPremiumGinHendricksM: £5.20 - £5.40All stocking</v>
      </c>
      <c r="B9787" t="s">
        <v>1</v>
      </c>
      <c r="C9787" t="s">
        <v>110</v>
      </c>
      <c r="D9787" t="s">
        <v>13</v>
      </c>
      <c r="E9787" t="s">
        <v>15</v>
      </c>
      <c r="F9787" t="s">
        <v>47</v>
      </c>
      <c r="G9787" t="s">
        <v>63</v>
      </c>
      <c r="H9787" t="s">
        <v>49</v>
      </c>
      <c r="I9787" t="s">
        <v>95</v>
      </c>
      <c r="J9787" s="1">
        <v>104.06</v>
      </c>
      <c r="K9787">
        <v>22.329140353693919</v>
      </c>
      <c r="L9787">
        <v>112</v>
      </c>
      <c r="M9787">
        <v>7.1330524149119001E-2</v>
      </c>
      <c r="N9787">
        <v>6.7689517523127005E-2</v>
      </c>
      <c r="P9787" t="s">
        <v>42</v>
      </c>
    </row>
    <row r="9788" spans="1:16" x14ac:dyDescent="0.3">
      <c r="A9788" t="str">
        <f t="shared" ref="A9788:A9851" si="155">C9788&amp;D9788&amp;E9788&amp;F9788&amp;G9788&amp;I9788&amp;P9788</f>
        <v>05: Drink PubsGBPremiumGinHendricksN: £5.40 - £5.60All stocking</v>
      </c>
      <c r="B9788" t="s">
        <v>1</v>
      </c>
      <c r="C9788" t="s">
        <v>110</v>
      </c>
      <c r="D9788" t="s">
        <v>13</v>
      </c>
      <c r="E9788" t="s">
        <v>15</v>
      </c>
      <c r="F9788" t="s">
        <v>47</v>
      </c>
      <c r="G9788" t="s">
        <v>63</v>
      </c>
      <c r="H9788" t="s">
        <v>49</v>
      </c>
      <c r="I9788" t="s">
        <v>99</v>
      </c>
      <c r="J9788" s="1">
        <v>108.41</v>
      </c>
      <c r="K9788">
        <v>23.275697999916762</v>
      </c>
      <c r="L9788">
        <v>64</v>
      </c>
      <c r="M9788" s="19">
        <v>6.4958560944183605E-2</v>
      </c>
      <c r="N9788" s="19">
        <v>6.2733271784902303E-2</v>
      </c>
      <c r="P9788" t="s">
        <v>42</v>
      </c>
    </row>
    <row r="9789" spans="1:16" x14ac:dyDescent="0.3">
      <c r="A9789" t="str">
        <f t="shared" si="155"/>
        <v>05: Drink PubsGBPremiumGinHendricksO: £5.60 - £5.80All stocking</v>
      </c>
      <c r="B9789" t="s">
        <v>1</v>
      </c>
      <c r="C9789" t="s">
        <v>110</v>
      </c>
      <c r="D9789" t="s">
        <v>13</v>
      </c>
      <c r="E9789" t="s">
        <v>15</v>
      </c>
      <c r="F9789" t="s">
        <v>47</v>
      </c>
      <c r="G9789" t="s">
        <v>63</v>
      </c>
      <c r="H9789" t="s">
        <v>49</v>
      </c>
      <c r="I9789" t="s">
        <v>100</v>
      </c>
      <c r="J9789" s="1">
        <v>119.06</v>
      </c>
      <c r="K9789">
        <v>23.32242451035556</v>
      </c>
      <c r="L9789">
        <v>29</v>
      </c>
      <c r="M9789" s="19">
        <v>7.4589676768056404E-2</v>
      </c>
      <c r="N9789" s="19">
        <v>6.9946334207217395E-2</v>
      </c>
      <c r="P9789" t="s">
        <v>42</v>
      </c>
    </row>
    <row r="9790" spans="1:16" x14ac:dyDescent="0.3">
      <c r="A9790" t="str">
        <f t="shared" si="155"/>
        <v>05: Drink PubsGBPremiumGinHendricksQ: &gt;£6.00All stocking</v>
      </c>
      <c r="B9790" t="s">
        <v>1</v>
      </c>
      <c r="C9790" t="s">
        <v>110</v>
      </c>
      <c r="D9790" t="s">
        <v>13</v>
      </c>
      <c r="E9790" t="s">
        <v>15</v>
      </c>
      <c r="F9790" t="s">
        <v>47</v>
      </c>
      <c r="G9790" t="s">
        <v>63</v>
      </c>
      <c r="H9790" t="s">
        <v>49</v>
      </c>
      <c r="I9790" t="s">
        <v>96</v>
      </c>
      <c r="J9790" s="1">
        <v>102.21</v>
      </c>
      <c r="K9790">
        <v>19.690027363940402</v>
      </c>
      <c r="L9790">
        <v>46</v>
      </c>
      <c r="M9790" s="19">
        <v>7.4609690454392794E-2</v>
      </c>
      <c r="N9790" s="19">
        <v>7.13774051488405E-2</v>
      </c>
      <c r="P9790" t="s">
        <v>42</v>
      </c>
    </row>
    <row r="9791" spans="1:16" x14ac:dyDescent="0.3">
      <c r="A9791" t="str">
        <f t="shared" si="155"/>
        <v>05: Drink PubsGBPremiumGinSipsmithTotalAll stocking</v>
      </c>
      <c r="B9791" t="s">
        <v>1</v>
      </c>
      <c r="C9791" t="s">
        <v>110</v>
      </c>
      <c r="D9791" t="s">
        <v>13</v>
      </c>
      <c r="E9791" t="s">
        <v>15</v>
      </c>
      <c r="F9791" t="s">
        <v>47</v>
      </c>
      <c r="G9791" t="s">
        <v>66</v>
      </c>
      <c r="H9791" t="s">
        <v>49</v>
      </c>
      <c r="I9791" t="s">
        <v>12</v>
      </c>
      <c r="J9791" s="1">
        <v>44.82</v>
      </c>
      <c r="K9791">
        <v>10.338246930006401</v>
      </c>
      <c r="L9791">
        <v>449</v>
      </c>
      <c r="M9791" s="19">
        <v>3.1950312435598302E-2</v>
      </c>
      <c r="N9791" s="19">
        <v>3.1331023191547097E-2</v>
      </c>
      <c r="P9791" t="s">
        <v>42</v>
      </c>
    </row>
    <row r="9792" spans="1:16" x14ac:dyDescent="0.3">
      <c r="A9792" t="str">
        <f t="shared" si="155"/>
        <v>05: Drink PubsGBPremiumGinSipsmithF: £3.80 - £4.00All stocking</v>
      </c>
      <c r="B9792" t="s">
        <v>1</v>
      </c>
      <c r="C9792" t="s">
        <v>110</v>
      </c>
      <c r="D9792" t="s">
        <v>13</v>
      </c>
      <c r="E9792" t="s">
        <v>15</v>
      </c>
      <c r="F9792" t="s">
        <v>47</v>
      </c>
      <c r="G9792" t="s">
        <v>66</v>
      </c>
      <c r="H9792" t="s">
        <v>49</v>
      </c>
      <c r="I9792" t="s">
        <v>55</v>
      </c>
      <c r="J9792" s="1">
        <v>21.8</v>
      </c>
      <c r="K9792">
        <v>5.6578545066045205</v>
      </c>
      <c r="L9792">
        <v>40</v>
      </c>
      <c r="M9792" s="19">
        <v>1.84862027590523E-2</v>
      </c>
      <c r="N9792" s="19">
        <v>1.7401469162205599E-2</v>
      </c>
      <c r="P9792" t="s">
        <v>42</v>
      </c>
    </row>
    <row r="9793" spans="1:16" x14ac:dyDescent="0.3">
      <c r="A9793" t="str">
        <f t="shared" si="155"/>
        <v>05: Drink PubsGBPremiumGinSipsmithG: £4.00 - £4.20All stocking</v>
      </c>
      <c r="B9793" t="s">
        <v>1</v>
      </c>
      <c r="C9793" t="s">
        <v>110</v>
      </c>
      <c r="D9793" t="s">
        <v>13</v>
      </c>
      <c r="E9793" t="s">
        <v>15</v>
      </c>
      <c r="F9793" t="s">
        <v>47</v>
      </c>
      <c r="G9793" t="s">
        <v>66</v>
      </c>
      <c r="H9793" t="s">
        <v>49</v>
      </c>
      <c r="I9793" t="s">
        <v>56</v>
      </c>
      <c r="J9793" s="1">
        <v>19.47</v>
      </c>
      <c r="K9793">
        <v>5.2938622746762407</v>
      </c>
      <c r="L9793">
        <v>43</v>
      </c>
      <c r="M9793" s="19">
        <v>1.50452388704046E-2</v>
      </c>
      <c r="N9793" s="19">
        <v>1.5487099872539101E-2</v>
      </c>
      <c r="P9793" t="s">
        <v>42</v>
      </c>
    </row>
    <row r="9794" spans="1:16" x14ac:dyDescent="0.3">
      <c r="A9794" t="str">
        <f t="shared" si="155"/>
        <v>05: Drink PubsGBPremiumGinSipsmithH: £4.20 - £4.40All stocking</v>
      </c>
      <c r="B9794" t="s">
        <v>1</v>
      </c>
      <c r="C9794" t="s">
        <v>110</v>
      </c>
      <c r="D9794" t="s">
        <v>13</v>
      </c>
      <c r="E9794" t="s">
        <v>15</v>
      </c>
      <c r="F9794" t="s">
        <v>47</v>
      </c>
      <c r="G9794" t="s">
        <v>66</v>
      </c>
      <c r="H9794" t="s">
        <v>49</v>
      </c>
      <c r="I9794" t="s">
        <v>60</v>
      </c>
      <c r="J9794" s="1">
        <v>24.01</v>
      </c>
      <c r="K9794">
        <v>6.6510292106883195</v>
      </c>
      <c r="L9794">
        <v>44</v>
      </c>
      <c r="M9794" s="19">
        <v>1.9901613325746099E-2</v>
      </c>
      <c r="N9794" s="19">
        <v>2.17315924145682E-2</v>
      </c>
      <c r="P9794" t="s">
        <v>42</v>
      </c>
    </row>
    <row r="9795" spans="1:16" x14ac:dyDescent="0.3">
      <c r="A9795" t="str">
        <f t="shared" si="155"/>
        <v>05: Drink PubsGBPremiumGinSipsmithI: £4.40 - £4.60All stocking</v>
      </c>
      <c r="B9795" t="s">
        <v>1</v>
      </c>
      <c r="C9795" t="s">
        <v>110</v>
      </c>
      <c r="D9795" t="s">
        <v>13</v>
      </c>
      <c r="E9795" t="s">
        <v>15</v>
      </c>
      <c r="F9795" t="s">
        <v>47</v>
      </c>
      <c r="G9795" t="s">
        <v>66</v>
      </c>
      <c r="H9795" t="s">
        <v>49</v>
      </c>
      <c r="I9795" t="s">
        <v>64</v>
      </c>
      <c r="J9795" s="1">
        <v>33.03</v>
      </c>
      <c r="K9795">
        <v>8.4771885521885597</v>
      </c>
      <c r="L9795">
        <v>63</v>
      </c>
      <c r="M9795" s="19">
        <v>2.6957171066247801E-2</v>
      </c>
      <c r="N9795" s="19">
        <v>2.78494971083359E-2</v>
      </c>
      <c r="P9795" t="s">
        <v>42</v>
      </c>
    </row>
    <row r="9796" spans="1:16" x14ac:dyDescent="0.3">
      <c r="A9796" t="str">
        <f t="shared" si="155"/>
        <v>05: Drink PubsGBPremiumGinSipsmithJ: £4.60 - £4.80All stocking</v>
      </c>
      <c r="B9796" t="s">
        <v>1</v>
      </c>
      <c r="C9796" t="s">
        <v>110</v>
      </c>
      <c r="D9796" t="s">
        <v>13</v>
      </c>
      <c r="E9796" t="s">
        <v>15</v>
      </c>
      <c r="F9796" t="s">
        <v>47</v>
      </c>
      <c r="G9796" t="s">
        <v>66</v>
      </c>
      <c r="H9796" t="s">
        <v>49</v>
      </c>
      <c r="I9796" t="s">
        <v>65</v>
      </c>
      <c r="J9796" s="1">
        <v>50.13</v>
      </c>
      <c r="K9796">
        <v>11.958579901579919</v>
      </c>
      <c r="L9796">
        <v>75</v>
      </c>
      <c r="M9796" s="19">
        <v>5.2129493781376803E-2</v>
      </c>
      <c r="N9796" s="19">
        <v>5.2717456068786597E-2</v>
      </c>
      <c r="P9796" t="s">
        <v>42</v>
      </c>
    </row>
    <row r="9797" spans="1:16" x14ac:dyDescent="0.3">
      <c r="A9797" t="str">
        <f t="shared" si="155"/>
        <v>05: Drink PubsGBPremiumGinSipsmithK: £4.80 - £5.00All stocking</v>
      </c>
      <c r="B9797" t="s">
        <v>1</v>
      </c>
      <c r="C9797" t="s">
        <v>110</v>
      </c>
      <c r="D9797" t="s">
        <v>13</v>
      </c>
      <c r="E9797" t="s">
        <v>15</v>
      </c>
      <c r="F9797" t="s">
        <v>47</v>
      </c>
      <c r="G9797" t="s">
        <v>66</v>
      </c>
      <c r="H9797" t="s">
        <v>49</v>
      </c>
      <c r="I9797" t="s">
        <v>89</v>
      </c>
      <c r="J9797" s="1">
        <v>70.22</v>
      </c>
      <c r="K9797">
        <v>15.34936708172004</v>
      </c>
      <c r="L9797">
        <v>102</v>
      </c>
      <c r="M9797" s="19">
        <v>4.9657878864330499E-2</v>
      </c>
      <c r="N9797">
        <v>4.8447482573784E-2</v>
      </c>
      <c r="P9797" t="s">
        <v>42</v>
      </c>
    </row>
    <row r="9798" spans="1:16" x14ac:dyDescent="0.3">
      <c r="A9798" t="str">
        <f t="shared" si="155"/>
        <v>05: Drink PubsGBPremiumGinSipsmithL: £5.00 - £5.20All stocking</v>
      </c>
      <c r="B9798" t="s">
        <v>1</v>
      </c>
      <c r="C9798" t="s">
        <v>110</v>
      </c>
      <c r="D9798" t="s">
        <v>13</v>
      </c>
      <c r="E9798" t="s">
        <v>15</v>
      </c>
      <c r="F9798" t="s">
        <v>47</v>
      </c>
      <c r="G9798" t="s">
        <v>66</v>
      </c>
      <c r="H9798" t="s">
        <v>49</v>
      </c>
      <c r="I9798" t="s">
        <v>90</v>
      </c>
      <c r="J9798" s="1">
        <v>78.02</v>
      </c>
      <c r="K9798">
        <v>16.548964633557638</v>
      </c>
      <c r="L9798">
        <v>86</v>
      </c>
      <c r="M9798" s="19">
        <v>4.5711426199866602E-2</v>
      </c>
      <c r="N9798" s="19">
        <v>4.54916487286759E-2</v>
      </c>
      <c r="P9798" t="s">
        <v>42</v>
      </c>
    </row>
    <row r="9799" spans="1:16" x14ac:dyDescent="0.3">
      <c r="A9799" t="str">
        <f t="shared" si="155"/>
        <v>05: Drink PubsGBPremiumGinSipsmithM: £5.20 - £5.40All stocking</v>
      </c>
      <c r="B9799" t="s">
        <v>1</v>
      </c>
      <c r="C9799" t="s">
        <v>110</v>
      </c>
      <c r="D9799" t="s">
        <v>13</v>
      </c>
      <c r="E9799" t="s">
        <v>15</v>
      </c>
      <c r="F9799" t="s">
        <v>47</v>
      </c>
      <c r="G9799" t="s">
        <v>66</v>
      </c>
      <c r="H9799" t="s">
        <v>49</v>
      </c>
      <c r="I9799" t="s">
        <v>95</v>
      </c>
      <c r="J9799" s="1">
        <v>76.81</v>
      </c>
      <c r="K9799">
        <v>15.478346167721162</v>
      </c>
      <c r="L9799">
        <v>80</v>
      </c>
      <c r="M9799" s="19">
        <v>4.7248189793325797E-2</v>
      </c>
      <c r="N9799" s="19">
        <v>4.4891933677393601E-2</v>
      </c>
      <c r="P9799" t="s">
        <v>42</v>
      </c>
    </row>
    <row r="9800" spans="1:16" x14ac:dyDescent="0.3">
      <c r="A9800" t="str">
        <f t="shared" si="155"/>
        <v>05: Drink PubsGBPremiumGinSipsmithN: £5.40 - £5.60All stocking</v>
      </c>
      <c r="B9800" t="s">
        <v>1</v>
      </c>
      <c r="C9800" t="s">
        <v>110</v>
      </c>
      <c r="D9800" t="s">
        <v>13</v>
      </c>
      <c r="E9800" t="s">
        <v>15</v>
      </c>
      <c r="F9800" t="s">
        <v>47</v>
      </c>
      <c r="G9800" t="s">
        <v>66</v>
      </c>
      <c r="H9800" t="s">
        <v>49</v>
      </c>
      <c r="I9800" t="s">
        <v>99</v>
      </c>
      <c r="J9800" s="1">
        <v>64.290000000000006</v>
      </c>
      <c r="K9800">
        <v>13.734936544936561</v>
      </c>
      <c r="L9800">
        <v>30</v>
      </c>
      <c r="M9800" s="19">
        <v>3.0341789077617899E-2</v>
      </c>
      <c r="N9800" s="19">
        <v>3.0663445456234902E-2</v>
      </c>
      <c r="P9800" t="s">
        <v>42</v>
      </c>
    </row>
    <row r="9801" spans="1:16" x14ac:dyDescent="0.3">
      <c r="A9801" t="str">
        <f t="shared" si="155"/>
        <v>05: Drink PubsGBPremiumGinSipsmithQ: &gt;£6.00All stocking</v>
      </c>
      <c r="B9801" t="s">
        <v>1</v>
      </c>
      <c r="C9801" t="s">
        <v>110</v>
      </c>
      <c r="D9801" t="s">
        <v>13</v>
      </c>
      <c r="E9801" t="s">
        <v>15</v>
      </c>
      <c r="F9801" t="s">
        <v>47</v>
      </c>
      <c r="G9801" t="s">
        <v>66</v>
      </c>
      <c r="H9801" t="s">
        <v>49</v>
      </c>
      <c r="I9801" t="s">
        <v>96</v>
      </c>
      <c r="J9801" s="1">
        <v>62.82</v>
      </c>
      <c r="K9801">
        <v>12.384522144522158</v>
      </c>
      <c r="L9801">
        <v>25</v>
      </c>
      <c r="M9801" s="19">
        <v>2.79854538134242E-2</v>
      </c>
      <c r="N9801" s="19">
        <v>2.7211763632492902E-2</v>
      </c>
      <c r="P9801" t="s">
        <v>42</v>
      </c>
    </row>
    <row r="9802" spans="1:16" x14ac:dyDescent="0.3">
      <c r="A9802" t="str">
        <f t="shared" si="155"/>
        <v>05: Drink PubsGBPremiumGinTanquerayA: &lt;£3All stocking</v>
      </c>
      <c r="B9802" t="s">
        <v>1</v>
      </c>
      <c r="C9802" t="s">
        <v>110</v>
      </c>
      <c r="D9802" t="s">
        <v>13</v>
      </c>
      <c r="E9802" t="s">
        <v>15</v>
      </c>
      <c r="F9802" t="s">
        <v>47</v>
      </c>
      <c r="G9802" t="s">
        <v>67</v>
      </c>
      <c r="H9802" t="s">
        <v>49</v>
      </c>
      <c r="I9802" t="s">
        <v>58</v>
      </c>
      <c r="J9802" s="1">
        <v>23.02</v>
      </c>
      <c r="K9802">
        <v>7.3203086913086803</v>
      </c>
      <c r="L9802">
        <v>100</v>
      </c>
      <c r="M9802" s="19">
        <v>3.2783342884902297E-2</v>
      </c>
      <c r="N9802" s="19">
        <v>3.26665621201312E-2</v>
      </c>
      <c r="P9802" t="s">
        <v>42</v>
      </c>
    </row>
    <row r="9803" spans="1:16" x14ac:dyDescent="0.3">
      <c r="A9803" t="str">
        <f t="shared" si="155"/>
        <v>05: Drink PubsGBPremiumGinTanquerayTotalAll stocking</v>
      </c>
      <c r="B9803" t="s">
        <v>1</v>
      </c>
      <c r="C9803" t="s">
        <v>110</v>
      </c>
      <c r="D9803" t="s">
        <v>13</v>
      </c>
      <c r="E9803" t="s">
        <v>15</v>
      </c>
      <c r="F9803" t="s">
        <v>47</v>
      </c>
      <c r="G9803" t="s">
        <v>67</v>
      </c>
      <c r="H9803" t="s">
        <v>49</v>
      </c>
      <c r="I9803" t="s">
        <v>12</v>
      </c>
      <c r="J9803" s="1">
        <v>98.31</v>
      </c>
      <c r="K9803">
        <v>24.551841280287082</v>
      </c>
      <c r="L9803">
        <v>1052</v>
      </c>
      <c r="M9803">
        <v>0.10784314469088301</v>
      </c>
      <c r="N9803">
        <v>0.103724670496084</v>
      </c>
      <c r="P9803" t="s">
        <v>42</v>
      </c>
    </row>
    <row r="9804" spans="1:16" x14ac:dyDescent="0.3">
      <c r="A9804" t="str">
        <f t="shared" si="155"/>
        <v>05: Drink PubsGBPremiumGinTanquerayB: £3 - £3.20All stocking</v>
      </c>
      <c r="B9804" t="s">
        <v>1</v>
      </c>
      <c r="C9804" t="s">
        <v>110</v>
      </c>
      <c r="D9804" t="s">
        <v>13</v>
      </c>
      <c r="E9804" t="s">
        <v>15</v>
      </c>
      <c r="F9804" t="s">
        <v>47</v>
      </c>
      <c r="G9804" t="s">
        <v>67</v>
      </c>
      <c r="H9804" t="s">
        <v>49</v>
      </c>
      <c r="I9804" t="s">
        <v>59</v>
      </c>
      <c r="J9804" s="1">
        <v>30.76</v>
      </c>
      <c r="K9804">
        <v>9.6323935887960399</v>
      </c>
      <c r="L9804">
        <v>82</v>
      </c>
      <c r="M9804" s="19">
        <v>4.1847664418886397E-2</v>
      </c>
      <c r="N9804" s="19">
        <v>4.1076373151233199E-2</v>
      </c>
      <c r="P9804" t="s">
        <v>42</v>
      </c>
    </row>
    <row r="9805" spans="1:16" x14ac:dyDescent="0.3">
      <c r="A9805" t="str">
        <f t="shared" si="155"/>
        <v>05: Drink PubsGBPremiumGinTanquerayC: £3.20 - £3.40All stocking</v>
      </c>
      <c r="B9805" t="s">
        <v>1</v>
      </c>
      <c r="C9805" t="s">
        <v>110</v>
      </c>
      <c r="D9805" t="s">
        <v>13</v>
      </c>
      <c r="E9805" t="s">
        <v>15</v>
      </c>
      <c r="F9805" t="s">
        <v>47</v>
      </c>
      <c r="G9805" t="s">
        <v>67</v>
      </c>
      <c r="H9805" t="s">
        <v>49</v>
      </c>
      <c r="I9805" t="s">
        <v>52</v>
      </c>
      <c r="J9805" s="1">
        <v>35.33</v>
      </c>
      <c r="K9805">
        <v>10.533814009373721</v>
      </c>
      <c r="L9805">
        <v>134</v>
      </c>
      <c r="M9805" s="19">
        <v>4.3623846987110901E-2</v>
      </c>
      <c r="N9805" s="19">
        <v>4.34400138583632E-2</v>
      </c>
      <c r="P9805" t="s">
        <v>42</v>
      </c>
    </row>
    <row r="9806" spans="1:16" x14ac:dyDescent="0.3">
      <c r="A9806" t="str">
        <f t="shared" si="155"/>
        <v>05: Drink PubsGBPremiumGinTanquerayD: £3.40 - £3.60All stocking</v>
      </c>
      <c r="B9806" t="s">
        <v>1</v>
      </c>
      <c r="C9806" t="s">
        <v>110</v>
      </c>
      <c r="D9806" t="s">
        <v>13</v>
      </c>
      <c r="E9806" t="s">
        <v>15</v>
      </c>
      <c r="F9806" t="s">
        <v>47</v>
      </c>
      <c r="G9806" t="s">
        <v>67</v>
      </c>
      <c r="H9806" t="s">
        <v>49</v>
      </c>
      <c r="I9806" t="s">
        <v>53</v>
      </c>
      <c r="J9806" s="1">
        <v>40.08</v>
      </c>
      <c r="K9806">
        <v>11.822255522255521</v>
      </c>
      <c r="L9806">
        <v>176</v>
      </c>
      <c r="M9806" s="19">
        <v>5.1458211494969701E-2</v>
      </c>
      <c r="N9806" s="19">
        <v>5.1632785106491802E-2</v>
      </c>
      <c r="P9806" t="s">
        <v>42</v>
      </c>
    </row>
    <row r="9807" spans="1:16" x14ac:dyDescent="0.3">
      <c r="A9807" t="str">
        <f t="shared" si="155"/>
        <v>05: Drink PubsGBPremiumGinTanquerayE: £3.60 - £3.80All stocking</v>
      </c>
      <c r="B9807" t="s">
        <v>1</v>
      </c>
      <c r="C9807" t="s">
        <v>110</v>
      </c>
      <c r="D9807" t="s">
        <v>13</v>
      </c>
      <c r="E9807" t="s">
        <v>15</v>
      </c>
      <c r="F9807" t="s">
        <v>47</v>
      </c>
      <c r="G9807" t="s">
        <v>67</v>
      </c>
      <c r="H9807" t="s">
        <v>49</v>
      </c>
      <c r="I9807" t="s">
        <v>54</v>
      </c>
      <c r="J9807" s="1">
        <v>79.959999999999994</v>
      </c>
      <c r="K9807">
        <v>21.946432105630201</v>
      </c>
      <c r="L9807">
        <v>212</v>
      </c>
      <c r="M9807" s="19">
        <v>9.5264966855917496E-2</v>
      </c>
      <c r="N9807">
        <v>9.4347826376677005E-2</v>
      </c>
      <c r="P9807" t="s">
        <v>42</v>
      </c>
    </row>
    <row r="9808" spans="1:16" x14ac:dyDescent="0.3">
      <c r="A9808" t="str">
        <f t="shared" si="155"/>
        <v>05: Drink PubsGBPremiumGinTanquerayF: £3.80 - £4.00All stocking</v>
      </c>
      <c r="B9808" t="s">
        <v>1</v>
      </c>
      <c r="C9808" t="s">
        <v>110</v>
      </c>
      <c r="D9808" t="s">
        <v>13</v>
      </c>
      <c r="E9808" t="s">
        <v>15</v>
      </c>
      <c r="F9808" t="s">
        <v>47</v>
      </c>
      <c r="G9808" t="s">
        <v>67</v>
      </c>
      <c r="H9808" t="s">
        <v>49</v>
      </c>
      <c r="I9808" t="s">
        <v>55</v>
      </c>
      <c r="J9808" s="1">
        <v>99.94</v>
      </c>
      <c r="K9808">
        <v>26.545019296942399</v>
      </c>
      <c r="L9808">
        <v>247</v>
      </c>
      <c r="M9808">
        <v>0.118058207766726</v>
      </c>
      <c r="N9808">
        <v>0.117089120302091</v>
      </c>
      <c r="P9808" t="s">
        <v>42</v>
      </c>
    </row>
    <row r="9809" spans="1:16" x14ac:dyDescent="0.3">
      <c r="A9809" t="str">
        <f t="shared" si="155"/>
        <v>05: Drink PubsGBPremiumGinTanquerayG: £4.00 - £4.20All stocking</v>
      </c>
      <c r="B9809" t="s">
        <v>1</v>
      </c>
      <c r="C9809" t="s">
        <v>110</v>
      </c>
      <c r="D9809" t="s">
        <v>13</v>
      </c>
      <c r="E9809" t="s">
        <v>15</v>
      </c>
      <c r="F9809" t="s">
        <v>47</v>
      </c>
      <c r="G9809" t="s">
        <v>67</v>
      </c>
      <c r="H9809" t="s">
        <v>49</v>
      </c>
      <c r="I9809" t="s">
        <v>56</v>
      </c>
      <c r="J9809" s="1">
        <v>145.22999999999999</v>
      </c>
      <c r="K9809">
        <v>37.187607201144317</v>
      </c>
      <c r="L9809">
        <v>229</v>
      </c>
      <c r="M9809">
        <v>0.16078005786378999</v>
      </c>
      <c r="N9809">
        <v>0.15806717663613901</v>
      </c>
      <c r="P9809" t="s">
        <v>42</v>
      </c>
    </row>
    <row r="9810" spans="1:16" x14ac:dyDescent="0.3">
      <c r="A9810" t="str">
        <f t="shared" si="155"/>
        <v>05: Drink PubsGBPremiumGinTanquerayH: £4.20 - £4.40All stocking</v>
      </c>
      <c r="B9810" t="s">
        <v>1</v>
      </c>
      <c r="C9810" t="s">
        <v>110</v>
      </c>
      <c r="D9810" t="s">
        <v>13</v>
      </c>
      <c r="E9810" t="s">
        <v>15</v>
      </c>
      <c r="F9810" t="s">
        <v>47</v>
      </c>
      <c r="G9810" t="s">
        <v>67</v>
      </c>
      <c r="H9810" t="s">
        <v>49</v>
      </c>
      <c r="I9810" t="s">
        <v>60</v>
      </c>
      <c r="J9810" s="1">
        <v>164.14</v>
      </c>
      <c r="K9810">
        <v>40.791304374637598</v>
      </c>
      <c r="L9810">
        <v>207</v>
      </c>
      <c r="M9810">
        <v>0.166396012671924</v>
      </c>
      <c r="N9810">
        <v>0.163148532526668</v>
      </c>
      <c r="P9810" t="s">
        <v>42</v>
      </c>
    </row>
    <row r="9811" spans="1:16" x14ac:dyDescent="0.3">
      <c r="A9811" t="str">
        <f t="shared" si="155"/>
        <v>05: Drink PubsGBPremiumGinTanquerayI: £4.40 - £4.60All stocking</v>
      </c>
      <c r="B9811" t="s">
        <v>1</v>
      </c>
      <c r="C9811" t="s">
        <v>110</v>
      </c>
      <c r="D9811" t="s">
        <v>13</v>
      </c>
      <c r="E9811" t="s">
        <v>15</v>
      </c>
      <c r="F9811" t="s">
        <v>47</v>
      </c>
      <c r="G9811" t="s">
        <v>67</v>
      </c>
      <c r="H9811" t="s">
        <v>49</v>
      </c>
      <c r="I9811" t="s">
        <v>64</v>
      </c>
      <c r="J9811" s="1">
        <v>191.39</v>
      </c>
      <c r="K9811">
        <v>44.660337255337197</v>
      </c>
      <c r="L9811">
        <v>165</v>
      </c>
      <c r="M9811">
        <v>0.169367193920749</v>
      </c>
      <c r="N9811">
        <v>0.166440493359374</v>
      </c>
      <c r="P9811" t="s">
        <v>42</v>
      </c>
    </row>
    <row r="9812" spans="1:16" x14ac:dyDescent="0.3">
      <c r="A9812" t="str">
        <f t="shared" si="155"/>
        <v>05: Drink PubsGBPremiumGinTanquerayJ: £4.60 - £4.80All stocking</v>
      </c>
      <c r="B9812" t="s">
        <v>1</v>
      </c>
      <c r="C9812" t="s">
        <v>110</v>
      </c>
      <c r="D9812" t="s">
        <v>13</v>
      </c>
      <c r="E9812" t="s">
        <v>15</v>
      </c>
      <c r="F9812" t="s">
        <v>47</v>
      </c>
      <c r="G9812" t="s">
        <v>67</v>
      </c>
      <c r="H9812" t="s">
        <v>49</v>
      </c>
      <c r="I9812" t="s">
        <v>65</v>
      </c>
      <c r="J9812" s="1">
        <v>217.21</v>
      </c>
      <c r="K9812">
        <v>49.910005840542802</v>
      </c>
      <c r="L9812">
        <v>149</v>
      </c>
      <c r="M9812">
        <v>0.14315978138523899</v>
      </c>
      <c r="N9812">
        <v>0.14403249275153401</v>
      </c>
      <c r="P9812" t="s">
        <v>42</v>
      </c>
    </row>
    <row r="9813" spans="1:16" x14ac:dyDescent="0.3">
      <c r="A9813" t="str">
        <f t="shared" si="155"/>
        <v>05: Drink PubsGBPremiumGinTanquerayK: £4.80 - £5.00All stocking</v>
      </c>
      <c r="B9813" t="s">
        <v>1</v>
      </c>
      <c r="C9813" t="s">
        <v>110</v>
      </c>
      <c r="D9813" t="s">
        <v>13</v>
      </c>
      <c r="E9813" t="s">
        <v>15</v>
      </c>
      <c r="F9813" t="s">
        <v>47</v>
      </c>
      <c r="G9813" t="s">
        <v>67</v>
      </c>
      <c r="H9813" t="s">
        <v>49</v>
      </c>
      <c r="I9813" t="s">
        <v>89</v>
      </c>
      <c r="J9813" s="1">
        <v>219.25</v>
      </c>
      <c r="K9813">
        <v>49.787057017057194</v>
      </c>
      <c r="L9813">
        <v>105</v>
      </c>
      <c r="M9813">
        <v>0.13980779938781901</v>
      </c>
      <c r="N9813">
        <v>0.14576105067137099</v>
      </c>
      <c r="P9813" t="s">
        <v>42</v>
      </c>
    </row>
    <row r="9814" spans="1:16" x14ac:dyDescent="0.3">
      <c r="A9814" t="str">
        <f t="shared" si="155"/>
        <v>05: Drink PubsGBPremiumGinTanquerayL: £5.00 - £5.20All stocking</v>
      </c>
      <c r="B9814" t="s">
        <v>1</v>
      </c>
      <c r="C9814" t="s">
        <v>110</v>
      </c>
      <c r="D9814" t="s">
        <v>13</v>
      </c>
      <c r="E9814" t="s">
        <v>15</v>
      </c>
      <c r="F9814" t="s">
        <v>47</v>
      </c>
      <c r="G9814" t="s">
        <v>67</v>
      </c>
      <c r="H9814" t="s">
        <v>49</v>
      </c>
      <c r="I9814" t="s">
        <v>90</v>
      </c>
      <c r="J9814" s="1">
        <v>223.15</v>
      </c>
      <c r="K9814">
        <v>50.7187804259232</v>
      </c>
      <c r="L9814">
        <v>49</v>
      </c>
      <c r="M9814">
        <v>0.14614586154437201</v>
      </c>
      <c r="N9814">
        <v>0.148101649627152</v>
      </c>
      <c r="P9814" t="s">
        <v>42</v>
      </c>
    </row>
    <row r="9815" spans="1:16" x14ac:dyDescent="0.3">
      <c r="A9815" t="str">
        <f t="shared" si="155"/>
        <v>05: Drink PubsGBPremiumGinTanquerayM: £5.20 - £5.40All stocking</v>
      </c>
      <c r="B9815" t="s">
        <v>1</v>
      </c>
      <c r="C9815" t="s">
        <v>110</v>
      </c>
      <c r="D9815" t="s">
        <v>13</v>
      </c>
      <c r="E9815" t="s">
        <v>15</v>
      </c>
      <c r="F9815" t="s">
        <v>47</v>
      </c>
      <c r="G9815" t="s">
        <v>67</v>
      </c>
      <c r="H9815" t="s">
        <v>49</v>
      </c>
      <c r="I9815" t="s">
        <v>95</v>
      </c>
      <c r="J9815" s="1">
        <v>193.22</v>
      </c>
      <c r="K9815">
        <v>42.385948717948807</v>
      </c>
      <c r="L9815">
        <v>25</v>
      </c>
      <c r="M9815" s="19">
        <v>9.2003046935237101E-2</v>
      </c>
      <c r="N9815" s="19">
        <v>9.3036067051140106E-2</v>
      </c>
      <c r="P9815" t="s">
        <v>42</v>
      </c>
    </row>
    <row r="9816" spans="1:16" x14ac:dyDescent="0.3">
      <c r="A9816" t="str">
        <f t="shared" si="155"/>
        <v>05: Drink PubsGBPremiumGinTanqueray 10TotalAll stocking</v>
      </c>
      <c r="B9816" t="s">
        <v>1</v>
      </c>
      <c r="C9816" t="s">
        <v>110</v>
      </c>
      <c r="D9816" t="s">
        <v>13</v>
      </c>
      <c r="E9816" t="s">
        <v>15</v>
      </c>
      <c r="F9816" t="s">
        <v>47</v>
      </c>
      <c r="G9816" t="s">
        <v>68</v>
      </c>
      <c r="H9816" t="s">
        <v>49</v>
      </c>
      <c r="I9816" t="s">
        <v>12</v>
      </c>
      <c r="J9816" s="1">
        <v>31.99</v>
      </c>
      <c r="K9816">
        <v>6.9119000283804803</v>
      </c>
      <c r="L9816">
        <v>537</v>
      </c>
      <c r="M9816" s="19">
        <v>2.0691529244577501E-2</v>
      </c>
      <c r="N9816" s="19">
        <v>1.78418688457594E-2</v>
      </c>
      <c r="P9816" t="s">
        <v>42</v>
      </c>
    </row>
    <row r="9817" spans="1:16" x14ac:dyDescent="0.3">
      <c r="A9817" t="str">
        <f t="shared" si="155"/>
        <v>05: Drink PubsGBPremiumGinTanqueray 10D: £3.40 - £3.60All stocking</v>
      </c>
      <c r="B9817" t="s">
        <v>1</v>
      </c>
      <c r="C9817" t="s">
        <v>110</v>
      </c>
      <c r="D9817" t="s">
        <v>13</v>
      </c>
      <c r="E9817" t="s">
        <v>15</v>
      </c>
      <c r="F9817" t="s">
        <v>47</v>
      </c>
      <c r="G9817" t="s">
        <v>68</v>
      </c>
      <c r="H9817" t="s">
        <v>49</v>
      </c>
      <c r="I9817" t="s">
        <v>53</v>
      </c>
      <c r="J9817" s="1">
        <v>22.39</v>
      </c>
      <c r="K9817">
        <v>6.1521890944304802</v>
      </c>
      <c r="L9817">
        <v>29</v>
      </c>
      <c r="M9817" s="19">
        <v>1.6688559555592199E-2</v>
      </c>
      <c r="N9817" s="19">
        <v>1.4715049396475201E-2</v>
      </c>
      <c r="P9817" t="s">
        <v>42</v>
      </c>
    </row>
    <row r="9818" spans="1:16" x14ac:dyDescent="0.3">
      <c r="A9818" t="str">
        <f t="shared" si="155"/>
        <v>05: Drink PubsGBPremiumGinTanqueray 10E: £3.60 - £3.80All stocking</v>
      </c>
      <c r="B9818" t="s">
        <v>1</v>
      </c>
      <c r="C9818" t="s">
        <v>110</v>
      </c>
      <c r="D9818" t="s">
        <v>13</v>
      </c>
      <c r="E9818" t="s">
        <v>15</v>
      </c>
      <c r="F9818" t="s">
        <v>47</v>
      </c>
      <c r="G9818" t="s">
        <v>68</v>
      </c>
      <c r="H9818" t="s">
        <v>49</v>
      </c>
      <c r="I9818" t="s">
        <v>54</v>
      </c>
      <c r="J9818" s="1">
        <v>22.38</v>
      </c>
      <c r="K9818">
        <v>6.0211352974510808</v>
      </c>
      <c r="L9818">
        <v>38</v>
      </c>
      <c r="M9818" s="19">
        <v>2.1975416033932701E-2</v>
      </c>
      <c r="N9818">
        <v>1.9716791793651999E-2</v>
      </c>
      <c r="P9818" t="s">
        <v>42</v>
      </c>
    </row>
    <row r="9819" spans="1:16" x14ac:dyDescent="0.3">
      <c r="A9819" t="str">
        <f t="shared" si="155"/>
        <v>05: Drink PubsGBPremiumGinTanqueray 10F: £3.80 - £4.00All stocking</v>
      </c>
      <c r="B9819" t="s">
        <v>1</v>
      </c>
      <c r="C9819" t="s">
        <v>110</v>
      </c>
      <c r="D9819" t="s">
        <v>13</v>
      </c>
      <c r="E9819" t="s">
        <v>15</v>
      </c>
      <c r="F9819" t="s">
        <v>47</v>
      </c>
      <c r="G9819" t="s">
        <v>68</v>
      </c>
      <c r="H9819" t="s">
        <v>49</v>
      </c>
      <c r="I9819" t="s">
        <v>55</v>
      </c>
      <c r="J9819" s="1">
        <v>23.48</v>
      </c>
      <c r="K9819">
        <v>6.21646768635404</v>
      </c>
      <c r="L9819">
        <v>44</v>
      </c>
      <c r="M9819" s="19">
        <v>2.0152512776393398E-2</v>
      </c>
      <c r="N9819" s="19">
        <v>1.8130571116513401E-2</v>
      </c>
      <c r="P9819" t="s">
        <v>42</v>
      </c>
    </row>
    <row r="9820" spans="1:16" x14ac:dyDescent="0.3">
      <c r="A9820" t="str">
        <f t="shared" si="155"/>
        <v>05: Drink PubsGBPremiumGinTanqueray 10G: £4.00 - £4.20All stocking</v>
      </c>
      <c r="B9820" t="s">
        <v>1</v>
      </c>
      <c r="C9820" t="s">
        <v>110</v>
      </c>
      <c r="D9820" t="s">
        <v>13</v>
      </c>
      <c r="E9820" t="s">
        <v>15</v>
      </c>
      <c r="F9820" t="s">
        <v>47</v>
      </c>
      <c r="G9820" t="s">
        <v>68</v>
      </c>
      <c r="H9820" t="s">
        <v>49</v>
      </c>
      <c r="I9820" t="s">
        <v>56</v>
      </c>
      <c r="J9820" s="1">
        <v>22.9</v>
      </c>
      <c r="K9820">
        <v>5.9230922127980792</v>
      </c>
      <c r="L9820">
        <v>51</v>
      </c>
      <c r="M9820" s="19">
        <v>1.9666218066421201E-2</v>
      </c>
      <c r="N9820" s="19">
        <v>1.72038416884506E-2</v>
      </c>
      <c r="P9820" t="s">
        <v>42</v>
      </c>
    </row>
    <row r="9821" spans="1:16" x14ac:dyDescent="0.3">
      <c r="A9821" t="str">
        <f t="shared" si="155"/>
        <v>05: Drink PubsGBPremiumGinTanqueray 10H: £4.20 - £4.40All stocking</v>
      </c>
      <c r="B9821" t="s">
        <v>1</v>
      </c>
      <c r="C9821" t="s">
        <v>110</v>
      </c>
      <c r="D9821" t="s">
        <v>13</v>
      </c>
      <c r="E9821" t="s">
        <v>15</v>
      </c>
      <c r="F9821" t="s">
        <v>47</v>
      </c>
      <c r="G9821" t="s">
        <v>68</v>
      </c>
      <c r="H9821" t="s">
        <v>49</v>
      </c>
      <c r="I9821" t="s">
        <v>60</v>
      </c>
      <c r="J9821" s="1">
        <v>31.38</v>
      </c>
      <c r="K9821">
        <v>7.3791185481185595</v>
      </c>
      <c r="L9821">
        <v>50</v>
      </c>
      <c r="M9821" s="19">
        <v>2.5226332917019301E-2</v>
      </c>
      <c r="N9821" s="19">
        <v>2.1938455794308798E-2</v>
      </c>
      <c r="P9821" t="s">
        <v>42</v>
      </c>
    </row>
    <row r="9822" spans="1:16" x14ac:dyDescent="0.3">
      <c r="A9822" t="str">
        <f t="shared" si="155"/>
        <v>05: Drink PubsGBPremiumGinTanqueray 10I: £4.40 - £4.60All stocking</v>
      </c>
      <c r="B9822" t="s">
        <v>1</v>
      </c>
      <c r="C9822" t="s">
        <v>110</v>
      </c>
      <c r="D9822" t="s">
        <v>13</v>
      </c>
      <c r="E9822" t="s">
        <v>15</v>
      </c>
      <c r="F9822" t="s">
        <v>47</v>
      </c>
      <c r="G9822" t="s">
        <v>68</v>
      </c>
      <c r="H9822" t="s">
        <v>49</v>
      </c>
      <c r="I9822" t="s">
        <v>64</v>
      </c>
      <c r="J9822" s="1">
        <v>29.7</v>
      </c>
      <c r="K9822">
        <v>7.0344457180995592</v>
      </c>
      <c r="L9822">
        <v>78</v>
      </c>
      <c r="M9822" s="19">
        <v>2.19639662087486E-2</v>
      </c>
      <c r="N9822" s="19">
        <v>1.9067982862427901E-2</v>
      </c>
      <c r="P9822" t="s">
        <v>42</v>
      </c>
    </row>
    <row r="9823" spans="1:16" x14ac:dyDescent="0.3">
      <c r="A9823" t="str">
        <f t="shared" si="155"/>
        <v>05: Drink PubsGBPremiumGinTanqueray 10J: £4.60 - £4.80All stocking</v>
      </c>
      <c r="B9823" t="s">
        <v>1</v>
      </c>
      <c r="C9823" t="s">
        <v>110</v>
      </c>
      <c r="D9823" t="s">
        <v>13</v>
      </c>
      <c r="E9823" t="s">
        <v>15</v>
      </c>
      <c r="F9823" t="s">
        <v>47</v>
      </c>
      <c r="G9823" t="s">
        <v>68</v>
      </c>
      <c r="H9823" t="s">
        <v>49</v>
      </c>
      <c r="I9823" t="s">
        <v>65</v>
      </c>
      <c r="J9823" s="1">
        <v>26.28</v>
      </c>
      <c r="K9823">
        <v>6.0143893143893195</v>
      </c>
      <c r="L9823">
        <v>84</v>
      </c>
      <c r="M9823" s="19">
        <v>2.0060729206077599E-2</v>
      </c>
      <c r="N9823" s="19">
        <v>1.7962770620170501E-2</v>
      </c>
      <c r="P9823" t="s">
        <v>42</v>
      </c>
    </row>
    <row r="9824" spans="1:16" x14ac:dyDescent="0.3">
      <c r="A9824" t="str">
        <f t="shared" si="155"/>
        <v>05: Drink PubsGBPremiumGinTanqueray 10K: £4.80 - £5.00All stocking</v>
      </c>
      <c r="B9824" t="s">
        <v>1</v>
      </c>
      <c r="C9824" t="s">
        <v>110</v>
      </c>
      <c r="D9824" t="s">
        <v>13</v>
      </c>
      <c r="E9824" t="s">
        <v>15</v>
      </c>
      <c r="F9824" t="s">
        <v>47</v>
      </c>
      <c r="G9824" t="s">
        <v>68</v>
      </c>
      <c r="H9824" t="s">
        <v>49</v>
      </c>
      <c r="I9824" t="s">
        <v>89</v>
      </c>
      <c r="J9824" s="1">
        <v>30.82</v>
      </c>
      <c r="K9824">
        <v>6.6075831341653997</v>
      </c>
      <c r="L9824">
        <v>79</v>
      </c>
      <c r="M9824" s="19">
        <v>1.9011092720862099E-2</v>
      </c>
      <c r="N9824" s="19">
        <v>1.6281750868209301E-2</v>
      </c>
      <c r="P9824" t="s">
        <v>42</v>
      </c>
    </row>
    <row r="9825" spans="1:16" x14ac:dyDescent="0.3">
      <c r="A9825" t="str">
        <f t="shared" si="155"/>
        <v>05: Drink PubsGBPremiumGinTanqueray 10L: £5.00 - £5.20All stocking</v>
      </c>
      <c r="B9825" t="s">
        <v>1</v>
      </c>
      <c r="C9825" t="s">
        <v>110</v>
      </c>
      <c r="D9825" t="s">
        <v>13</v>
      </c>
      <c r="E9825" t="s">
        <v>15</v>
      </c>
      <c r="F9825" t="s">
        <v>47</v>
      </c>
      <c r="G9825" t="s">
        <v>68</v>
      </c>
      <c r="H9825" t="s">
        <v>49</v>
      </c>
      <c r="I9825" t="s">
        <v>90</v>
      </c>
      <c r="J9825" s="1">
        <v>39.56</v>
      </c>
      <c r="K9825">
        <v>8.1501492748444004</v>
      </c>
      <c r="L9825">
        <v>82</v>
      </c>
      <c r="M9825" s="19">
        <v>1.96145010910154E-2</v>
      </c>
      <c r="N9825" s="19">
        <v>1.7364314325336101E-2</v>
      </c>
      <c r="P9825" t="s">
        <v>42</v>
      </c>
    </row>
    <row r="9826" spans="1:16" x14ac:dyDescent="0.3">
      <c r="A9826" t="str">
        <f t="shared" si="155"/>
        <v>05: Drink PubsGBPremiumGinTanqueray 10M: £5.20 - £5.40All stocking</v>
      </c>
      <c r="B9826" t="s">
        <v>1</v>
      </c>
      <c r="C9826" t="s">
        <v>110</v>
      </c>
      <c r="D9826" t="s">
        <v>13</v>
      </c>
      <c r="E9826" t="s">
        <v>15</v>
      </c>
      <c r="F9826" t="s">
        <v>47</v>
      </c>
      <c r="G9826" t="s">
        <v>68</v>
      </c>
      <c r="H9826" t="s">
        <v>49</v>
      </c>
      <c r="I9826" t="s">
        <v>95</v>
      </c>
      <c r="J9826" s="1">
        <v>52.9</v>
      </c>
      <c r="K9826">
        <v>10.632247042173519</v>
      </c>
      <c r="L9826">
        <v>68</v>
      </c>
      <c r="M9826" s="19">
        <v>2.24005496277567E-2</v>
      </c>
      <c r="N9826" s="19">
        <v>2.0160447751324501E-2</v>
      </c>
      <c r="P9826" t="s">
        <v>42</v>
      </c>
    </row>
    <row r="9827" spans="1:16" x14ac:dyDescent="0.3">
      <c r="A9827" t="str">
        <f t="shared" si="155"/>
        <v>05: Drink PubsGBPremiumGinTanqueray 10N: £5.40 - £5.60All stocking</v>
      </c>
      <c r="B9827" t="s">
        <v>1</v>
      </c>
      <c r="C9827" t="s">
        <v>110</v>
      </c>
      <c r="D9827" t="s">
        <v>13</v>
      </c>
      <c r="E9827" t="s">
        <v>15</v>
      </c>
      <c r="F9827" t="s">
        <v>47</v>
      </c>
      <c r="G9827" t="s">
        <v>68</v>
      </c>
      <c r="H9827" t="s">
        <v>49</v>
      </c>
      <c r="I9827" t="s">
        <v>99</v>
      </c>
      <c r="J9827" s="1">
        <v>55.26</v>
      </c>
      <c r="K9827">
        <v>10.786447434144799</v>
      </c>
      <c r="L9827">
        <v>76</v>
      </c>
      <c r="M9827" s="19">
        <v>2.4083442907378801E-2</v>
      </c>
      <c r="N9827">
        <v>2.1187836677709002E-2</v>
      </c>
      <c r="P9827" t="s">
        <v>42</v>
      </c>
    </row>
    <row r="9828" spans="1:16" x14ac:dyDescent="0.3">
      <c r="A9828" t="str">
        <f t="shared" si="155"/>
        <v>05: Drink PubsGBPremiumGinTanqueray 10O: £5.60 - £5.80All stocking</v>
      </c>
      <c r="B9828" t="s">
        <v>1</v>
      </c>
      <c r="C9828" t="s">
        <v>110</v>
      </c>
      <c r="D9828" t="s">
        <v>13</v>
      </c>
      <c r="E9828" t="s">
        <v>15</v>
      </c>
      <c r="F9828" t="s">
        <v>47</v>
      </c>
      <c r="G9828" t="s">
        <v>68</v>
      </c>
      <c r="H9828" t="s">
        <v>49</v>
      </c>
      <c r="I9828" t="s">
        <v>100</v>
      </c>
      <c r="J9828" s="1">
        <v>56.11</v>
      </c>
      <c r="K9828">
        <v>10.075279061216559</v>
      </c>
      <c r="L9828">
        <v>48</v>
      </c>
      <c r="M9828" s="19">
        <v>2.6942466193203202E-2</v>
      </c>
      <c r="N9828" s="19">
        <v>2.26886992113817E-2</v>
      </c>
      <c r="P9828" t="s">
        <v>42</v>
      </c>
    </row>
    <row r="9829" spans="1:16" x14ac:dyDescent="0.3">
      <c r="A9829" t="str">
        <f t="shared" si="155"/>
        <v>05: Drink PubsGBPremiumGinTanqueray Flor De SevillaA: &lt;£3All stocking</v>
      </c>
      <c r="B9829" t="s">
        <v>1</v>
      </c>
      <c r="C9829" t="s">
        <v>110</v>
      </c>
      <c r="D9829" t="s">
        <v>13</v>
      </c>
      <c r="E9829" t="s">
        <v>15</v>
      </c>
      <c r="F9829" t="s">
        <v>47</v>
      </c>
      <c r="G9829" t="s">
        <v>69</v>
      </c>
      <c r="H9829" t="s">
        <v>49</v>
      </c>
      <c r="I9829" t="s">
        <v>58</v>
      </c>
      <c r="J9829" s="1">
        <v>17.77</v>
      </c>
      <c r="K9829">
        <v>5.30081654456656</v>
      </c>
      <c r="L9829">
        <v>48</v>
      </c>
      <c r="M9829" s="19">
        <v>2.3585739900354199E-2</v>
      </c>
      <c r="N9829" s="19">
        <v>2.2081778725348399E-2</v>
      </c>
      <c r="P9829" t="s">
        <v>42</v>
      </c>
    </row>
    <row r="9830" spans="1:16" x14ac:dyDescent="0.3">
      <c r="A9830" t="str">
        <f t="shared" si="155"/>
        <v>05: Drink PubsGBPremiumGinTanqueray Flor De SevillaTotalAll stocking</v>
      </c>
      <c r="B9830" t="s">
        <v>1</v>
      </c>
      <c r="C9830" t="s">
        <v>110</v>
      </c>
      <c r="D9830" t="s">
        <v>13</v>
      </c>
      <c r="E9830" t="s">
        <v>15</v>
      </c>
      <c r="F9830" t="s">
        <v>47</v>
      </c>
      <c r="G9830" t="s">
        <v>69</v>
      </c>
      <c r="H9830" t="s">
        <v>49</v>
      </c>
      <c r="I9830" t="s">
        <v>12</v>
      </c>
      <c r="J9830" s="1">
        <v>31.21</v>
      </c>
      <c r="K9830">
        <v>7.4875211183828405</v>
      </c>
      <c r="L9830">
        <v>998</v>
      </c>
      <c r="M9830" s="19">
        <v>2.8959173624132702E-2</v>
      </c>
      <c r="N9830" s="19">
        <v>2.70635275848079E-2</v>
      </c>
      <c r="P9830" t="s">
        <v>42</v>
      </c>
    </row>
    <row r="9831" spans="1:16" x14ac:dyDescent="0.3">
      <c r="A9831" t="str">
        <f t="shared" si="155"/>
        <v>05: Drink PubsGBPremiumGinTanqueray Flor De SevillaB: £3 - £3.20All stocking</v>
      </c>
      <c r="B9831" t="s">
        <v>1</v>
      </c>
      <c r="C9831" t="s">
        <v>110</v>
      </c>
      <c r="D9831" t="s">
        <v>13</v>
      </c>
      <c r="E9831" t="s">
        <v>15</v>
      </c>
      <c r="F9831" t="s">
        <v>47</v>
      </c>
      <c r="G9831" t="s">
        <v>69</v>
      </c>
      <c r="H9831" t="s">
        <v>49</v>
      </c>
      <c r="I9831" t="s">
        <v>59</v>
      </c>
      <c r="J9831" s="1">
        <v>18.91</v>
      </c>
      <c r="K9831">
        <v>5.7042660238312397</v>
      </c>
      <c r="L9831">
        <v>46</v>
      </c>
      <c r="M9831" s="19">
        <v>2.3136218433103199E-2</v>
      </c>
      <c r="N9831" s="19">
        <v>2.2992381990021401E-2</v>
      </c>
      <c r="P9831" t="s">
        <v>42</v>
      </c>
    </row>
    <row r="9832" spans="1:16" x14ac:dyDescent="0.3">
      <c r="A9832" t="str">
        <f t="shared" si="155"/>
        <v>05: Drink PubsGBPremiumGinTanqueray Flor De SevillaC: £3.20 - £3.40All stocking</v>
      </c>
      <c r="B9832" t="s">
        <v>1</v>
      </c>
      <c r="C9832" t="s">
        <v>110</v>
      </c>
      <c r="D9832" t="s">
        <v>13</v>
      </c>
      <c r="E9832" t="s">
        <v>15</v>
      </c>
      <c r="F9832" t="s">
        <v>47</v>
      </c>
      <c r="G9832" t="s">
        <v>69</v>
      </c>
      <c r="H9832" t="s">
        <v>49</v>
      </c>
      <c r="I9832" t="s">
        <v>52</v>
      </c>
      <c r="J9832" s="1">
        <v>22.29</v>
      </c>
      <c r="K9832">
        <v>6.5450511609602406</v>
      </c>
      <c r="L9832">
        <v>66</v>
      </c>
      <c r="M9832" s="19">
        <v>2.6146443964641101E-2</v>
      </c>
      <c r="N9832" s="19">
        <v>2.53374748039174E-2</v>
      </c>
      <c r="P9832" t="s">
        <v>42</v>
      </c>
    </row>
    <row r="9833" spans="1:16" x14ac:dyDescent="0.3">
      <c r="A9833" t="str">
        <f t="shared" si="155"/>
        <v>05: Drink PubsGBPremiumGinTanqueray Flor De SevillaD: £3.40 - £3.60All stocking</v>
      </c>
      <c r="B9833" t="s">
        <v>1</v>
      </c>
      <c r="C9833" t="s">
        <v>110</v>
      </c>
      <c r="D9833" t="s">
        <v>13</v>
      </c>
      <c r="E9833" t="s">
        <v>15</v>
      </c>
      <c r="F9833" t="s">
        <v>47</v>
      </c>
      <c r="G9833" t="s">
        <v>69</v>
      </c>
      <c r="H9833" t="s">
        <v>49</v>
      </c>
      <c r="I9833" t="s">
        <v>53</v>
      </c>
      <c r="J9833" s="1">
        <v>24.31</v>
      </c>
      <c r="K9833">
        <v>6.9803182584174399</v>
      </c>
      <c r="L9833">
        <v>121</v>
      </c>
      <c r="M9833" s="19">
        <v>2.7908635133894501E-2</v>
      </c>
      <c r="N9833" s="19">
        <v>2.7022398375475602E-2</v>
      </c>
      <c r="P9833" t="s">
        <v>42</v>
      </c>
    </row>
    <row r="9834" spans="1:16" x14ac:dyDescent="0.3">
      <c r="A9834" t="str">
        <f t="shared" si="155"/>
        <v>05: Drink PubsGBPremiumGinTanqueray Flor De SevillaE: £3.60 - £3.80All stocking</v>
      </c>
      <c r="B9834" t="s">
        <v>1</v>
      </c>
      <c r="C9834" t="s">
        <v>110</v>
      </c>
      <c r="D9834" t="s">
        <v>13</v>
      </c>
      <c r="E9834" t="s">
        <v>15</v>
      </c>
      <c r="F9834" t="s">
        <v>47</v>
      </c>
      <c r="G9834" t="s">
        <v>69</v>
      </c>
      <c r="H9834" t="s">
        <v>49</v>
      </c>
      <c r="I9834" t="s">
        <v>54</v>
      </c>
      <c r="J9834" s="1">
        <v>25.88</v>
      </c>
      <c r="K9834">
        <v>7.0724084750126401</v>
      </c>
      <c r="L9834">
        <v>144</v>
      </c>
      <c r="M9834" s="19">
        <v>3.1041459274065802E-2</v>
      </c>
      <c r="N9834" s="19">
        <v>2.9777586695501401E-2</v>
      </c>
      <c r="P9834" t="s">
        <v>42</v>
      </c>
    </row>
    <row r="9835" spans="1:16" x14ac:dyDescent="0.3">
      <c r="A9835" t="str">
        <f t="shared" si="155"/>
        <v>05: Drink PubsGBPremiumGinTanqueray Flor De SevillaF: £3.80 - £4.00All stocking</v>
      </c>
      <c r="B9835" t="s">
        <v>1</v>
      </c>
      <c r="C9835" t="s">
        <v>110</v>
      </c>
      <c r="D9835" t="s">
        <v>13</v>
      </c>
      <c r="E9835" t="s">
        <v>15</v>
      </c>
      <c r="F9835" t="s">
        <v>47</v>
      </c>
      <c r="G9835" t="s">
        <v>69</v>
      </c>
      <c r="H9835" t="s">
        <v>49</v>
      </c>
      <c r="I9835" t="s">
        <v>55</v>
      </c>
      <c r="J9835" s="1">
        <v>30.41</v>
      </c>
      <c r="K9835">
        <v>7.9198516553306799</v>
      </c>
      <c r="L9835">
        <v>167</v>
      </c>
      <c r="M9835" s="19">
        <v>3.1633437575708301E-2</v>
      </c>
      <c r="N9835" s="19">
        <v>2.9730295899627199E-2</v>
      </c>
      <c r="P9835" t="s">
        <v>42</v>
      </c>
    </row>
    <row r="9836" spans="1:16" x14ac:dyDescent="0.3">
      <c r="A9836" t="str">
        <f t="shared" si="155"/>
        <v>05: Drink PubsGBPremiumGinTanqueray Flor De SevillaG: £4.00 - £4.20All stocking</v>
      </c>
      <c r="B9836" t="s">
        <v>1</v>
      </c>
      <c r="C9836" t="s">
        <v>110</v>
      </c>
      <c r="D9836" t="s">
        <v>13</v>
      </c>
      <c r="E9836" t="s">
        <v>15</v>
      </c>
      <c r="F9836" t="s">
        <v>47</v>
      </c>
      <c r="G9836" t="s">
        <v>69</v>
      </c>
      <c r="H9836" t="s">
        <v>49</v>
      </c>
      <c r="I9836" t="s">
        <v>56</v>
      </c>
      <c r="J9836" s="1">
        <v>36.46</v>
      </c>
      <c r="K9836">
        <v>9.3245486248910794</v>
      </c>
      <c r="L9836">
        <v>146</v>
      </c>
      <c r="M9836" s="19">
        <v>3.7268101907658599E-2</v>
      </c>
      <c r="N9836" s="19">
        <v>3.4805500366688197E-2</v>
      </c>
      <c r="P9836" t="s">
        <v>42</v>
      </c>
    </row>
    <row r="9837" spans="1:16" x14ac:dyDescent="0.3">
      <c r="A9837" t="str">
        <f t="shared" si="155"/>
        <v>05: Drink PubsGBPremiumGinTanqueray Flor De SevillaH: £4.20 - £4.40All stocking</v>
      </c>
      <c r="B9837" t="s">
        <v>1</v>
      </c>
      <c r="C9837" t="s">
        <v>110</v>
      </c>
      <c r="D9837" t="s">
        <v>13</v>
      </c>
      <c r="E9837" t="s">
        <v>15</v>
      </c>
      <c r="F9837" t="s">
        <v>47</v>
      </c>
      <c r="G9837" t="s">
        <v>69</v>
      </c>
      <c r="H9837" t="s">
        <v>49</v>
      </c>
      <c r="I9837" t="s">
        <v>60</v>
      </c>
      <c r="J9837" s="1">
        <v>34.19</v>
      </c>
      <c r="K9837">
        <v>8.5961882376882404</v>
      </c>
      <c r="L9837">
        <v>150</v>
      </c>
      <c r="M9837">
        <v>3.4621090065443998E-2</v>
      </c>
      <c r="N9837" s="19">
        <v>3.1807814745200301E-2</v>
      </c>
      <c r="P9837" t="s">
        <v>42</v>
      </c>
    </row>
    <row r="9838" spans="1:16" x14ac:dyDescent="0.3">
      <c r="A9838" t="str">
        <f t="shared" si="155"/>
        <v>05: Drink PubsGBPremiumGinTanqueray Flor De SevillaI: £4.40 - £4.60All stocking</v>
      </c>
      <c r="B9838" t="s">
        <v>1</v>
      </c>
      <c r="C9838" t="s">
        <v>110</v>
      </c>
      <c r="D9838" t="s">
        <v>13</v>
      </c>
      <c r="E9838" t="s">
        <v>15</v>
      </c>
      <c r="F9838" t="s">
        <v>47</v>
      </c>
      <c r="G9838" t="s">
        <v>69</v>
      </c>
      <c r="H9838" t="s">
        <v>49</v>
      </c>
      <c r="I9838" t="s">
        <v>64</v>
      </c>
      <c r="J9838" s="1">
        <v>35.409999999999997</v>
      </c>
      <c r="K9838">
        <v>8.5500716819994</v>
      </c>
      <c r="L9838">
        <v>166</v>
      </c>
      <c r="M9838" s="19">
        <v>3.4228421341730098E-2</v>
      </c>
      <c r="N9838" s="19">
        <v>3.1627116463522897E-2</v>
      </c>
      <c r="P9838" t="s">
        <v>42</v>
      </c>
    </row>
    <row r="9839" spans="1:16" x14ac:dyDescent="0.3">
      <c r="A9839" t="str">
        <f t="shared" si="155"/>
        <v>05: Drink PubsGBPremiumGinTanqueray Flor De SevillaJ: £4.60 - £4.80All stocking</v>
      </c>
      <c r="B9839" t="s">
        <v>1</v>
      </c>
      <c r="C9839" t="s">
        <v>110</v>
      </c>
      <c r="D9839" t="s">
        <v>13</v>
      </c>
      <c r="E9839" t="s">
        <v>15</v>
      </c>
      <c r="F9839" t="s">
        <v>47</v>
      </c>
      <c r="G9839" t="s">
        <v>69</v>
      </c>
      <c r="H9839" t="s">
        <v>49</v>
      </c>
      <c r="I9839" t="s">
        <v>65</v>
      </c>
      <c r="J9839" s="1">
        <v>36.15</v>
      </c>
      <c r="K9839">
        <v>8.2294664129101207</v>
      </c>
      <c r="L9839">
        <v>151</v>
      </c>
      <c r="M9839" s="19">
        <v>3.0048872477486801E-2</v>
      </c>
      <c r="N9839" s="19">
        <v>2.8141086570961201E-2</v>
      </c>
      <c r="P9839" t="s">
        <v>42</v>
      </c>
    </row>
    <row r="9840" spans="1:16" x14ac:dyDescent="0.3">
      <c r="A9840" t="str">
        <f t="shared" si="155"/>
        <v>05: Drink PubsGBPremiumGinTanqueray Flor De SevillaK: £4.80 - £5.00All stocking</v>
      </c>
      <c r="B9840" t="s">
        <v>1</v>
      </c>
      <c r="C9840" t="s">
        <v>110</v>
      </c>
      <c r="D9840" t="s">
        <v>13</v>
      </c>
      <c r="E9840" t="s">
        <v>15</v>
      </c>
      <c r="F9840" t="s">
        <v>47</v>
      </c>
      <c r="G9840" t="s">
        <v>69</v>
      </c>
      <c r="H9840" t="s">
        <v>49</v>
      </c>
      <c r="I9840" t="s">
        <v>89</v>
      </c>
      <c r="J9840" s="1">
        <v>41.89</v>
      </c>
      <c r="K9840">
        <v>8.8930531697300008</v>
      </c>
      <c r="L9840">
        <v>164</v>
      </c>
      <c r="M9840" s="19">
        <v>2.9019592593480598E-2</v>
      </c>
      <c r="N9840" s="19">
        <v>2.6979290730383399E-2</v>
      </c>
      <c r="P9840" t="s">
        <v>42</v>
      </c>
    </row>
    <row r="9841" spans="1:16" x14ac:dyDescent="0.3">
      <c r="A9841" t="str">
        <f t="shared" si="155"/>
        <v>05: Drink PubsGBPremiumGinTanqueray Flor De SevillaL: £5.00 - £5.20All stocking</v>
      </c>
      <c r="B9841" t="s">
        <v>1</v>
      </c>
      <c r="C9841" t="s">
        <v>110</v>
      </c>
      <c r="D9841" t="s">
        <v>13</v>
      </c>
      <c r="E9841" t="s">
        <v>15</v>
      </c>
      <c r="F9841" t="s">
        <v>47</v>
      </c>
      <c r="G9841" t="s">
        <v>69</v>
      </c>
      <c r="H9841" t="s">
        <v>49</v>
      </c>
      <c r="I9841" t="s">
        <v>90</v>
      </c>
      <c r="J9841" s="1">
        <v>39.65</v>
      </c>
      <c r="K9841">
        <v>8.4424861319819193</v>
      </c>
      <c r="L9841">
        <v>119</v>
      </c>
      <c r="M9841" s="19">
        <v>2.69411828010125E-2</v>
      </c>
      <c r="N9841" s="19">
        <v>2.45311639907052E-2</v>
      </c>
      <c r="P9841" t="s">
        <v>42</v>
      </c>
    </row>
    <row r="9842" spans="1:16" x14ac:dyDescent="0.3">
      <c r="A9842" t="str">
        <f t="shared" si="155"/>
        <v>05: Drink PubsGBPremiumGinTanqueray Flor De SevillaM: £5.20 - £5.40All stocking</v>
      </c>
      <c r="B9842" t="s">
        <v>1</v>
      </c>
      <c r="C9842" t="s">
        <v>110</v>
      </c>
      <c r="D9842" t="s">
        <v>13</v>
      </c>
      <c r="E9842" t="s">
        <v>15</v>
      </c>
      <c r="F9842" t="s">
        <v>47</v>
      </c>
      <c r="G9842" t="s">
        <v>69</v>
      </c>
      <c r="H9842" t="s">
        <v>49</v>
      </c>
      <c r="I9842" t="s">
        <v>95</v>
      </c>
      <c r="J9842" s="1">
        <v>40.299999999999997</v>
      </c>
      <c r="K9842">
        <v>8.27253818977956</v>
      </c>
      <c r="L9842">
        <v>87</v>
      </c>
      <c r="M9842" s="19">
        <v>2.9070627566019101E-2</v>
      </c>
      <c r="N9842" s="19">
        <v>2.5995188950104799E-2</v>
      </c>
      <c r="P9842" t="s">
        <v>42</v>
      </c>
    </row>
    <row r="9843" spans="1:16" x14ac:dyDescent="0.3">
      <c r="A9843" t="str">
        <f t="shared" si="155"/>
        <v>05: Drink PubsGBPremiumGinTanqueray Flor De SevillaN: £5.40 - £5.60All stocking</v>
      </c>
      <c r="B9843" t="s">
        <v>1</v>
      </c>
      <c r="C9843" t="s">
        <v>110</v>
      </c>
      <c r="D9843" t="s">
        <v>13</v>
      </c>
      <c r="E9843" t="s">
        <v>15</v>
      </c>
      <c r="F9843" t="s">
        <v>47</v>
      </c>
      <c r="G9843" t="s">
        <v>69</v>
      </c>
      <c r="H9843" t="s">
        <v>49</v>
      </c>
      <c r="I9843" t="s">
        <v>99</v>
      </c>
      <c r="J9843" s="1">
        <v>52.19</v>
      </c>
      <c r="K9843">
        <v>10.364196451696438</v>
      </c>
      <c r="L9843">
        <v>72</v>
      </c>
      <c r="M9843" s="19">
        <v>2.6946416353249299E-2</v>
      </c>
      <c r="N9843" s="19">
        <v>2.36618638824359E-2</v>
      </c>
      <c r="P9843" t="s">
        <v>42</v>
      </c>
    </row>
    <row r="9844" spans="1:16" x14ac:dyDescent="0.3">
      <c r="A9844" t="str">
        <f t="shared" si="155"/>
        <v>05: Drink PubsGBPremiumGinTanqueray Flor De SevillaO: £5.60 - £5.80All stocking</v>
      </c>
      <c r="B9844" t="s">
        <v>1</v>
      </c>
      <c r="C9844" t="s">
        <v>110</v>
      </c>
      <c r="D9844" t="s">
        <v>13</v>
      </c>
      <c r="E9844" t="s">
        <v>15</v>
      </c>
      <c r="F9844" t="s">
        <v>47</v>
      </c>
      <c r="G9844" t="s">
        <v>69</v>
      </c>
      <c r="H9844" t="s">
        <v>49</v>
      </c>
      <c r="I9844" t="s">
        <v>100</v>
      </c>
      <c r="J9844" s="1">
        <v>44.52</v>
      </c>
      <c r="K9844">
        <v>8.9014751914751997</v>
      </c>
      <c r="L9844">
        <v>35</v>
      </c>
      <c r="M9844" s="19">
        <v>2.3352786048678902E-2</v>
      </c>
      <c r="N9844" s="19">
        <v>2.05501678565259E-2</v>
      </c>
      <c r="P9844" t="s">
        <v>42</v>
      </c>
    </row>
    <row r="9845" spans="1:16" x14ac:dyDescent="0.3">
      <c r="A9845" t="str">
        <f t="shared" si="155"/>
        <v>05: Drink PubsGBPremiumGinTanqueray Flor De SevillaQ: &gt;£6.00All stocking</v>
      </c>
      <c r="B9845" t="s">
        <v>1</v>
      </c>
      <c r="C9845" t="s">
        <v>110</v>
      </c>
      <c r="D9845" t="s">
        <v>13</v>
      </c>
      <c r="E9845" t="s">
        <v>15</v>
      </c>
      <c r="F9845" t="s">
        <v>47</v>
      </c>
      <c r="G9845" t="s">
        <v>69</v>
      </c>
      <c r="H9845" t="s">
        <v>49</v>
      </c>
      <c r="I9845" t="s">
        <v>96</v>
      </c>
      <c r="J9845" s="1">
        <v>36.630000000000003</v>
      </c>
      <c r="K9845">
        <v>7.3523761185051599</v>
      </c>
      <c r="L9845">
        <v>31</v>
      </c>
      <c r="M9845" s="19">
        <v>2.29592196976987E-2</v>
      </c>
      <c r="N9845" s="19">
        <v>2.24908899309215E-2</v>
      </c>
      <c r="P9845" t="s">
        <v>42</v>
      </c>
    </row>
    <row r="9846" spans="1:16" x14ac:dyDescent="0.3">
      <c r="A9846" t="str">
        <f t="shared" si="155"/>
        <v>05: Drink PubsGBPremiumGinWhitley Neill Rhubarb And GingerA: &lt;£3All stocking</v>
      </c>
      <c r="B9846" t="s">
        <v>1</v>
      </c>
      <c r="C9846" t="s">
        <v>110</v>
      </c>
      <c r="D9846" t="s">
        <v>13</v>
      </c>
      <c r="E9846" t="s">
        <v>15</v>
      </c>
      <c r="F9846" t="s">
        <v>47</v>
      </c>
      <c r="G9846" t="s">
        <v>70</v>
      </c>
      <c r="H9846" t="s">
        <v>49</v>
      </c>
      <c r="I9846" t="s">
        <v>58</v>
      </c>
      <c r="J9846" s="1">
        <v>31.7</v>
      </c>
      <c r="K9846">
        <v>9.5444728386692805</v>
      </c>
      <c r="L9846">
        <v>56</v>
      </c>
      <c r="M9846" s="19">
        <v>7.9310473011834803E-2</v>
      </c>
      <c r="N9846" s="19">
        <v>7.1670428893905194E-2</v>
      </c>
      <c r="P9846" t="s">
        <v>42</v>
      </c>
    </row>
    <row r="9847" spans="1:16" x14ac:dyDescent="0.3">
      <c r="A9847" t="str">
        <f t="shared" si="155"/>
        <v>05: Drink PubsGBPremiumGinWhitley Neill Rhubarb And GingerTotalAll stocking</v>
      </c>
      <c r="B9847" t="s">
        <v>1</v>
      </c>
      <c r="C9847" t="s">
        <v>110</v>
      </c>
      <c r="D9847" t="s">
        <v>13</v>
      </c>
      <c r="E9847" t="s">
        <v>15</v>
      </c>
      <c r="F9847" t="s">
        <v>47</v>
      </c>
      <c r="G9847" t="s">
        <v>70</v>
      </c>
      <c r="H9847" t="s">
        <v>49</v>
      </c>
      <c r="I9847" t="s">
        <v>12</v>
      </c>
      <c r="J9847" s="1">
        <v>47.21</v>
      </c>
      <c r="K9847">
        <v>11.988626183152801</v>
      </c>
      <c r="L9847">
        <v>845</v>
      </c>
      <c r="M9847" s="19">
        <v>5.7652530294727097E-2</v>
      </c>
      <c r="N9847" s="19">
        <v>5.6313579006511301E-2</v>
      </c>
      <c r="P9847" t="s">
        <v>42</v>
      </c>
    </row>
    <row r="9848" spans="1:16" x14ac:dyDescent="0.3">
      <c r="A9848" t="str">
        <f t="shared" si="155"/>
        <v>05: Drink PubsGBPremiumGinWhitley Neill Rhubarb And GingerB: £3 - £3.20All stocking</v>
      </c>
      <c r="B9848" t="s">
        <v>1</v>
      </c>
      <c r="C9848" t="s">
        <v>110</v>
      </c>
      <c r="D9848" t="s">
        <v>13</v>
      </c>
      <c r="E9848" t="s">
        <v>15</v>
      </c>
      <c r="F9848" t="s">
        <v>47</v>
      </c>
      <c r="G9848" t="s">
        <v>70</v>
      </c>
      <c r="H9848" t="s">
        <v>49</v>
      </c>
      <c r="I9848" t="s">
        <v>59</v>
      </c>
      <c r="J9848" s="1">
        <v>46.09</v>
      </c>
      <c r="K9848">
        <v>13.958399933399919</v>
      </c>
      <c r="L9848">
        <v>74</v>
      </c>
      <c r="M9848">
        <v>9.5344080513081006E-2</v>
      </c>
      <c r="N9848" s="19">
        <v>8.8243241918795207E-2</v>
      </c>
      <c r="P9848" t="s">
        <v>42</v>
      </c>
    </row>
    <row r="9849" spans="1:16" x14ac:dyDescent="0.3">
      <c r="A9849" t="str">
        <f t="shared" si="155"/>
        <v>05: Drink PubsGBPremiumGinWhitley Neill Rhubarb And GingerC: £3.20 - £3.40All stocking</v>
      </c>
      <c r="B9849" t="s">
        <v>1</v>
      </c>
      <c r="C9849" t="s">
        <v>110</v>
      </c>
      <c r="D9849" t="s">
        <v>13</v>
      </c>
      <c r="E9849" t="s">
        <v>15</v>
      </c>
      <c r="F9849" t="s">
        <v>47</v>
      </c>
      <c r="G9849" t="s">
        <v>70</v>
      </c>
      <c r="H9849" t="s">
        <v>49</v>
      </c>
      <c r="I9849" t="s">
        <v>52</v>
      </c>
      <c r="J9849" s="1">
        <v>45.21</v>
      </c>
      <c r="K9849">
        <v>13.191892980756641</v>
      </c>
      <c r="L9849">
        <v>110</v>
      </c>
      <c r="M9849" s="19">
        <v>7.9840828543831704E-2</v>
      </c>
      <c r="N9849">
        <v>7.4273842072494003E-2</v>
      </c>
      <c r="P9849" t="s">
        <v>42</v>
      </c>
    </row>
    <row r="9850" spans="1:16" x14ac:dyDescent="0.3">
      <c r="A9850" t="str">
        <f t="shared" si="155"/>
        <v>05: Drink PubsGBPremiumGinWhitley Neill Rhubarb And GingerD: £3.40 - £3.60All stocking</v>
      </c>
      <c r="B9850" t="s">
        <v>1</v>
      </c>
      <c r="C9850" t="s">
        <v>110</v>
      </c>
      <c r="D9850" t="s">
        <v>13</v>
      </c>
      <c r="E9850" t="s">
        <v>15</v>
      </c>
      <c r="F9850" t="s">
        <v>47</v>
      </c>
      <c r="G9850" t="s">
        <v>70</v>
      </c>
      <c r="H9850" t="s">
        <v>49</v>
      </c>
      <c r="I9850" t="s">
        <v>53</v>
      </c>
      <c r="J9850" s="1">
        <v>49.11</v>
      </c>
      <c r="K9850">
        <v>13.837199480988279</v>
      </c>
      <c r="L9850">
        <v>161</v>
      </c>
      <c r="M9850">
        <v>8.1041482061942005E-2</v>
      </c>
      <c r="N9850" s="19">
        <v>7.6430483789295803E-2</v>
      </c>
      <c r="P9850" t="s">
        <v>42</v>
      </c>
    </row>
    <row r="9851" spans="1:16" x14ac:dyDescent="0.3">
      <c r="A9851" t="str">
        <f t="shared" si="155"/>
        <v>05: Drink PubsGBPremiumGinWhitley Neill Rhubarb And GingerE: £3.60 - £3.80All stocking</v>
      </c>
      <c r="B9851" t="s">
        <v>1</v>
      </c>
      <c r="C9851" t="s">
        <v>110</v>
      </c>
      <c r="D9851" t="s">
        <v>13</v>
      </c>
      <c r="E9851" t="s">
        <v>15</v>
      </c>
      <c r="F9851" t="s">
        <v>47</v>
      </c>
      <c r="G9851" t="s">
        <v>70</v>
      </c>
      <c r="H9851" t="s">
        <v>49</v>
      </c>
      <c r="I9851" t="s">
        <v>54</v>
      </c>
      <c r="J9851" s="1">
        <v>48.86</v>
      </c>
      <c r="K9851">
        <v>13.369104724942281</v>
      </c>
      <c r="L9851">
        <v>197</v>
      </c>
      <c r="M9851" s="19">
        <v>7.7176890647525101E-2</v>
      </c>
      <c r="N9851" s="19">
        <v>7.3460619105304104E-2</v>
      </c>
      <c r="P9851" t="s">
        <v>42</v>
      </c>
    </row>
    <row r="9852" spans="1:16" x14ac:dyDescent="0.3">
      <c r="A9852" t="str">
        <f t="shared" ref="A9852:A9915" si="156">C9852&amp;D9852&amp;E9852&amp;F9852&amp;G9852&amp;I9852&amp;P9852</f>
        <v>05: Drink PubsGBPremiumGinWhitley Neill Rhubarb And GingerF: £3.80 - £4.00All stocking</v>
      </c>
      <c r="B9852" t="s">
        <v>1</v>
      </c>
      <c r="C9852" t="s">
        <v>110</v>
      </c>
      <c r="D9852" t="s">
        <v>13</v>
      </c>
      <c r="E9852" t="s">
        <v>15</v>
      </c>
      <c r="F9852" t="s">
        <v>47</v>
      </c>
      <c r="G9852" t="s">
        <v>70</v>
      </c>
      <c r="H9852" t="s">
        <v>49</v>
      </c>
      <c r="I9852" t="s">
        <v>55</v>
      </c>
      <c r="J9852" s="1">
        <v>52.13</v>
      </c>
      <c r="K9852">
        <v>13.51536864635024</v>
      </c>
      <c r="L9852">
        <v>163</v>
      </c>
      <c r="M9852" s="19">
        <v>7.3018373337254597E-2</v>
      </c>
      <c r="N9852" s="19">
        <v>6.8201068501948098E-2</v>
      </c>
      <c r="P9852" t="s">
        <v>42</v>
      </c>
    </row>
    <row r="9853" spans="1:16" x14ac:dyDescent="0.3">
      <c r="A9853" t="str">
        <f t="shared" si="156"/>
        <v>05: Drink PubsGBPremiumGinWhitley Neill Rhubarb And GingerG: £4.00 - £4.20All stocking</v>
      </c>
      <c r="B9853" t="s">
        <v>1</v>
      </c>
      <c r="C9853" t="s">
        <v>110</v>
      </c>
      <c r="D9853" t="s">
        <v>13</v>
      </c>
      <c r="E9853" t="s">
        <v>15</v>
      </c>
      <c r="F9853" t="s">
        <v>47</v>
      </c>
      <c r="G9853" t="s">
        <v>70</v>
      </c>
      <c r="H9853" t="s">
        <v>49</v>
      </c>
      <c r="I9853" t="s">
        <v>56</v>
      </c>
      <c r="J9853" s="1">
        <v>59.15</v>
      </c>
      <c r="K9853">
        <v>15.24205844310012</v>
      </c>
      <c r="L9853">
        <v>144</v>
      </c>
      <c r="M9853" s="19">
        <v>7.5853448284602901E-2</v>
      </c>
      <c r="N9853">
        <v>7.0819455171738002E-2</v>
      </c>
      <c r="P9853" t="s">
        <v>42</v>
      </c>
    </row>
    <row r="9854" spans="1:16" x14ac:dyDescent="0.3">
      <c r="A9854" t="str">
        <f t="shared" si="156"/>
        <v>05: Drink PubsGBPremiumGinWhitley Neill Rhubarb And GingerH: £4.20 - £4.40All stocking</v>
      </c>
      <c r="B9854" t="s">
        <v>1</v>
      </c>
      <c r="C9854" t="s">
        <v>110</v>
      </c>
      <c r="D9854" t="s">
        <v>13</v>
      </c>
      <c r="E9854" t="s">
        <v>15</v>
      </c>
      <c r="F9854" t="s">
        <v>47</v>
      </c>
      <c r="G9854" t="s">
        <v>70</v>
      </c>
      <c r="H9854" t="s">
        <v>49</v>
      </c>
      <c r="I9854" t="s">
        <v>60</v>
      </c>
      <c r="J9854" s="1">
        <v>58.51</v>
      </c>
      <c r="K9854">
        <v>14.49310038252348</v>
      </c>
      <c r="L9854">
        <v>130</v>
      </c>
      <c r="M9854" s="19">
        <v>7.1188364334327306E-2</v>
      </c>
      <c r="N9854" s="19">
        <v>6.6724515046757596E-2</v>
      </c>
      <c r="P9854" t="s">
        <v>42</v>
      </c>
    </row>
    <row r="9855" spans="1:16" x14ac:dyDescent="0.3">
      <c r="A9855" t="str">
        <f t="shared" si="156"/>
        <v>05: Drink PubsGBPremiumGinWhitley Neill Rhubarb And GingerI: £4.40 - £4.60All stocking</v>
      </c>
      <c r="B9855" t="s">
        <v>1</v>
      </c>
      <c r="C9855" t="s">
        <v>110</v>
      </c>
      <c r="D9855" t="s">
        <v>13</v>
      </c>
      <c r="E9855" t="s">
        <v>15</v>
      </c>
      <c r="F9855" t="s">
        <v>47</v>
      </c>
      <c r="G9855" t="s">
        <v>70</v>
      </c>
      <c r="H9855" t="s">
        <v>49</v>
      </c>
      <c r="I9855" t="s">
        <v>64</v>
      </c>
      <c r="J9855" s="1">
        <v>54.17</v>
      </c>
      <c r="K9855">
        <v>13.28130914615876</v>
      </c>
      <c r="L9855">
        <v>133</v>
      </c>
      <c r="M9855" s="19">
        <v>6.6909424782275906E-2</v>
      </c>
      <c r="N9855" s="19">
        <v>6.2246633042647603E-2</v>
      </c>
      <c r="P9855" t="s">
        <v>42</v>
      </c>
    </row>
    <row r="9856" spans="1:16" x14ac:dyDescent="0.3">
      <c r="A9856" t="str">
        <f t="shared" si="156"/>
        <v>05: Drink PubsGBPremiumGinWhitley Neill Rhubarb And GingerJ: £4.60 - £4.80All stocking</v>
      </c>
      <c r="B9856" t="s">
        <v>1</v>
      </c>
      <c r="C9856" t="s">
        <v>110</v>
      </c>
      <c r="D9856" t="s">
        <v>13</v>
      </c>
      <c r="E9856" t="s">
        <v>15</v>
      </c>
      <c r="F9856" t="s">
        <v>47</v>
      </c>
      <c r="G9856" t="s">
        <v>70</v>
      </c>
      <c r="H9856" t="s">
        <v>49</v>
      </c>
      <c r="I9856" t="s">
        <v>65</v>
      </c>
      <c r="J9856" s="1">
        <v>51.99</v>
      </c>
      <c r="K9856">
        <v>12.754566267066279</v>
      </c>
      <c r="L9856">
        <v>78</v>
      </c>
      <c r="M9856" s="19">
        <v>6.1121476168205797E-2</v>
      </c>
      <c r="N9856" s="19">
        <v>5.7982235310882098E-2</v>
      </c>
      <c r="P9856" t="s">
        <v>42</v>
      </c>
    </row>
    <row r="9857" spans="1:16" x14ac:dyDescent="0.3">
      <c r="A9857" t="str">
        <f t="shared" si="156"/>
        <v>05: Drink PubsGBPremiumGinWhitley Neill Rhubarb And GingerK: £4.80 - £5.00All stocking</v>
      </c>
      <c r="B9857" t="s">
        <v>1</v>
      </c>
      <c r="C9857" t="s">
        <v>110</v>
      </c>
      <c r="D9857" t="s">
        <v>13</v>
      </c>
      <c r="E9857" t="s">
        <v>15</v>
      </c>
      <c r="F9857" t="s">
        <v>47</v>
      </c>
      <c r="G9857" t="s">
        <v>70</v>
      </c>
      <c r="H9857" t="s">
        <v>49</v>
      </c>
      <c r="I9857" t="s">
        <v>89</v>
      </c>
      <c r="J9857" s="1">
        <v>54.39</v>
      </c>
      <c r="K9857">
        <v>12.295121941550519</v>
      </c>
      <c r="L9857">
        <v>70</v>
      </c>
      <c r="M9857" s="19">
        <v>4.9603750150381903E-2</v>
      </c>
      <c r="N9857" s="19">
        <v>4.7027813321734703E-2</v>
      </c>
      <c r="P9857" t="s">
        <v>42</v>
      </c>
    </row>
    <row r="9858" spans="1:16" x14ac:dyDescent="0.3">
      <c r="A9858" t="str">
        <f t="shared" si="156"/>
        <v>05: Drink PubsGBPremiumGinWhitley Neill Rhubarb And GingerL: £5.00 - £5.20All stocking</v>
      </c>
      <c r="B9858" t="s">
        <v>1</v>
      </c>
      <c r="C9858" t="s">
        <v>110</v>
      </c>
      <c r="D9858" t="s">
        <v>13</v>
      </c>
      <c r="E9858" t="s">
        <v>15</v>
      </c>
      <c r="F9858" t="s">
        <v>47</v>
      </c>
      <c r="G9858" t="s">
        <v>70</v>
      </c>
      <c r="H9858" t="s">
        <v>49</v>
      </c>
      <c r="I9858" t="s">
        <v>90</v>
      </c>
      <c r="J9858" s="1">
        <v>46.71</v>
      </c>
      <c r="K9858">
        <v>10.15404929537584</v>
      </c>
      <c r="L9858">
        <v>98</v>
      </c>
      <c r="M9858" s="19">
        <v>3.4499791738364399E-2</v>
      </c>
      <c r="N9858" s="19">
        <v>3.3415015094568699E-2</v>
      </c>
      <c r="P9858" t="s">
        <v>42</v>
      </c>
    </row>
    <row r="9859" spans="1:16" x14ac:dyDescent="0.3">
      <c r="A9859" t="str">
        <f t="shared" si="156"/>
        <v>05: Drink PubsGBPremiumGinWhitley Neill Rhubarb And GingerM: £5.20 - £5.40All stocking</v>
      </c>
      <c r="B9859" t="s">
        <v>1</v>
      </c>
      <c r="C9859" t="s">
        <v>110</v>
      </c>
      <c r="D9859" t="s">
        <v>13</v>
      </c>
      <c r="E9859" t="s">
        <v>15</v>
      </c>
      <c r="F9859" t="s">
        <v>47</v>
      </c>
      <c r="G9859" t="s">
        <v>70</v>
      </c>
      <c r="H9859" t="s">
        <v>49</v>
      </c>
      <c r="I9859" t="s">
        <v>95</v>
      </c>
      <c r="J9859" s="1">
        <v>54.98</v>
      </c>
      <c r="K9859">
        <v>11.295719854427722</v>
      </c>
      <c r="L9859">
        <v>89</v>
      </c>
      <c r="M9859" s="19">
        <v>3.3792155101028398E-2</v>
      </c>
      <c r="N9859" s="19">
        <v>3.2116953020085402E-2</v>
      </c>
      <c r="P9859" t="s">
        <v>42</v>
      </c>
    </row>
    <row r="9860" spans="1:16" x14ac:dyDescent="0.3">
      <c r="A9860" t="str">
        <f t="shared" si="156"/>
        <v>05: Drink PubsGBPremiumGinWhitley Neill Rhubarb And GingerN: £5.40 - £5.60All stocking</v>
      </c>
      <c r="B9860" t="s">
        <v>1</v>
      </c>
      <c r="C9860" t="s">
        <v>110</v>
      </c>
      <c r="D9860" t="s">
        <v>13</v>
      </c>
      <c r="E9860" t="s">
        <v>15</v>
      </c>
      <c r="F9860" t="s">
        <v>47</v>
      </c>
      <c r="G9860" t="s">
        <v>70</v>
      </c>
      <c r="H9860" t="s">
        <v>49</v>
      </c>
      <c r="I9860" t="s">
        <v>99</v>
      </c>
      <c r="J9860" s="1">
        <v>63.03</v>
      </c>
      <c r="K9860">
        <v>12.660011169386159</v>
      </c>
      <c r="L9860">
        <v>56</v>
      </c>
      <c r="M9860" s="19">
        <v>3.62075167715116E-2</v>
      </c>
      <c r="N9860" s="19">
        <v>3.4638075742890802E-2</v>
      </c>
      <c r="P9860" t="s">
        <v>42</v>
      </c>
    </row>
    <row r="9861" spans="1:16" x14ac:dyDescent="0.3">
      <c r="A9861" t="str">
        <f t="shared" si="156"/>
        <v>05: Drink PubsGBPremiumNon Flavoured VodkaAbsolut BlueA: &lt;£3All stocking</v>
      </c>
      <c r="B9861" t="s">
        <v>1</v>
      </c>
      <c r="C9861" t="s">
        <v>110</v>
      </c>
      <c r="D9861" t="s">
        <v>13</v>
      </c>
      <c r="E9861" t="s">
        <v>15</v>
      </c>
      <c r="F9861" t="s">
        <v>71</v>
      </c>
      <c r="G9861" t="s">
        <v>72</v>
      </c>
      <c r="H9861" t="s">
        <v>49</v>
      </c>
      <c r="I9861" t="s">
        <v>58</v>
      </c>
      <c r="J9861" s="1">
        <v>169.56</v>
      </c>
      <c r="K9861">
        <v>48.696544824980002</v>
      </c>
      <c r="L9861">
        <v>131</v>
      </c>
      <c r="M9861">
        <v>0.26570801512884601</v>
      </c>
      <c r="N9861">
        <v>0.23167639601391599</v>
      </c>
      <c r="P9861" t="s">
        <v>42</v>
      </c>
    </row>
    <row r="9862" spans="1:16" x14ac:dyDescent="0.3">
      <c r="A9862" t="str">
        <f t="shared" si="156"/>
        <v>05: Drink PubsGBPremiumNon Flavoured VodkaAbsolut BlueTotalAll stocking</v>
      </c>
      <c r="B9862" t="s">
        <v>1</v>
      </c>
      <c r="C9862" t="s">
        <v>110</v>
      </c>
      <c r="D9862" t="s">
        <v>13</v>
      </c>
      <c r="E9862" t="s">
        <v>15</v>
      </c>
      <c r="F9862" t="s">
        <v>71</v>
      </c>
      <c r="G9862" t="s">
        <v>72</v>
      </c>
      <c r="H9862" t="s">
        <v>49</v>
      </c>
      <c r="I9862" t="s">
        <v>12</v>
      </c>
      <c r="J9862" s="1">
        <v>183.6</v>
      </c>
      <c r="K9862">
        <v>46.895581562993605</v>
      </c>
      <c r="L9862">
        <v>794</v>
      </c>
      <c r="M9862">
        <v>0.222417502238208</v>
      </c>
      <c r="N9862">
        <v>0.19762844480050901</v>
      </c>
      <c r="P9862" t="s">
        <v>42</v>
      </c>
    </row>
    <row r="9863" spans="1:16" x14ac:dyDescent="0.3">
      <c r="A9863" t="str">
        <f t="shared" si="156"/>
        <v>05: Drink PubsGBPremiumNon Flavoured VodkaAbsolut BlueB: £3 - £3.20All stocking</v>
      </c>
      <c r="B9863" t="s">
        <v>1</v>
      </c>
      <c r="C9863" t="s">
        <v>110</v>
      </c>
      <c r="D9863" t="s">
        <v>13</v>
      </c>
      <c r="E9863" t="s">
        <v>15</v>
      </c>
      <c r="F9863" t="s">
        <v>71</v>
      </c>
      <c r="G9863" t="s">
        <v>72</v>
      </c>
      <c r="H9863" t="s">
        <v>49</v>
      </c>
      <c r="I9863" t="s">
        <v>59</v>
      </c>
      <c r="J9863" s="1">
        <v>143.15</v>
      </c>
      <c r="K9863">
        <v>41.061378050961203</v>
      </c>
      <c r="L9863">
        <v>72</v>
      </c>
      <c r="M9863">
        <v>0.17947786005750399</v>
      </c>
      <c r="N9863">
        <v>0.15510727591592399</v>
      </c>
      <c r="P9863" t="s">
        <v>42</v>
      </c>
    </row>
    <row r="9864" spans="1:16" x14ac:dyDescent="0.3">
      <c r="A9864" t="str">
        <f t="shared" si="156"/>
        <v>05: Drink PubsGBPremiumNon Flavoured VodkaAbsolut BlueC: £3.20 - £3.40All stocking</v>
      </c>
      <c r="B9864" t="s">
        <v>1</v>
      </c>
      <c r="C9864" t="s">
        <v>110</v>
      </c>
      <c r="D9864" t="s">
        <v>13</v>
      </c>
      <c r="E9864" t="s">
        <v>15</v>
      </c>
      <c r="F9864" t="s">
        <v>71</v>
      </c>
      <c r="G9864" t="s">
        <v>72</v>
      </c>
      <c r="H9864" t="s">
        <v>49</v>
      </c>
      <c r="I9864" t="s">
        <v>52</v>
      </c>
      <c r="J9864" s="1">
        <v>162.63</v>
      </c>
      <c r="K9864">
        <v>46.247015197446402</v>
      </c>
      <c r="L9864">
        <v>116</v>
      </c>
      <c r="M9864">
        <v>0.20146507595427399</v>
      </c>
      <c r="N9864">
        <v>0.18410065180466501</v>
      </c>
      <c r="P9864" t="s">
        <v>42</v>
      </c>
    </row>
    <row r="9865" spans="1:16" x14ac:dyDescent="0.3">
      <c r="A9865" t="str">
        <f t="shared" si="156"/>
        <v>05: Drink PubsGBPremiumNon Flavoured VodkaAbsolut BlueD: £3.40 - £3.60All stocking</v>
      </c>
      <c r="B9865" t="s">
        <v>1</v>
      </c>
      <c r="C9865" t="s">
        <v>110</v>
      </c>
      <c r="D9865" t="s">
        <v>13</v>
      </c>
      <c r="E9865" t="s">
        <v>15</v>
      </c>
      <c r="F9865" t="s">
        <v>71</v>
      </c>
      <c r="G9865" t="s">
        <v>72</v>
      </c>
      <c r="H9865" t="s">
        <v>49</v>
      </c>
      <c r="I9865" t="s">
        <v>53</v>
      </c>
      <c r="J9865" s="1">
        <v>211.68</v>
      </c>
      <c r="K9865">
        <v>59.702025653621206</v>
      </c>
      <c r="L9865">
        <v>141</v>
      </c>
      <c r="M9865">
        <v>0.29003453816624197</v>
      </c>
      <c r="N9865">
        <v>0.26742885641312403</v>
      </c>
      <c r="P9865" t="s">
        <v>42</v>
      </c>
    </row>
    <row r="9866" spans="1:16" x14ac:dyDescent="0.3">
      <c r="A9866" t="str">
        <f t="shared" si="156"/>
        <v>05: Drink PubsGBPremiumNon Flavoured VodkaAbsolut BlueE: £3.60 - £3.80All stocking</v>
      </c>
      <c r="B9866" t="s">
        <v>1</v>
      </c>
      <c r="C9866" t="s">
        <v>110</v>
      </c>
      <c r="D9866" t="s">
        <v>13</v>
      </c>
      <c r="E9866" t="s">
        <v>15</v>
      </c>
      <c r="F9866" t="s">
        <v>71</v>
      </c>
      <c r="G9866" t="s">
        <v>72</v>
      </c>
      <c r="H9866" t="s">
        <v>49</v>
      </c>
      <c r="I9866" t="s">
        <v>54</v>
      </c>
      <c r="J9866" s="1">
        <v>231.6</v>
      </c>
      <c r="K9866">
        <v>63.5840716512404</v>
      </c>
      <c r="L9866">
        <v>166</v>
      </c>
      <c r="M9866">
        <v>0.25388836819542798</v>
      </c>
      <c r="N9866">
        <v>0.235307396551755</v>
      </c>
      <c r="P9866" t="s">
        <v>42</v>
      </c>
    </row>
    <row r="9867" spans="1:16" x14ac:dyDescent="0.3">
      <c r="A9867" t="str">
        <f t="shared" si="156"/>
        <v>05: Drink PubsGBPremiumNon Flavoured VodkaAbsolut BlueF: £3.80 - £4.00All stocking</v>
      </c>
      <c r="B9867" t="s">
        <v>1</v>
      </c>
      <c r="C9867" t="s">
        <v>110</v>
      </c>
      <c r="D9867" t="s">
        <v>13</v>
      </c>
      <c r="E9867" t="s">
        <v>15</v>
      </c>
      <c r="F9867" t="s">
        <v>71</v>
      </c>
      <c r="G9867" t="s">
        <v>72</v>
      </c>
      <c r="H9867" t="s">
        <v>49</v>
      </c>
      <c r="I9867" t="s">
        <v>55</v>
      </c>
      <c r="J9867" s="1">
        <v>197.55</v>
      </c>
      <c r="K9867">
        <v>52.043863710363603</v>
      </c>
      <c r="L9867">
        <v>150</v>
      </c>
      <c r="M9867">
        <v>0.230342197501791</v>
      </c>
      <c r="N9867">
        <v>0.21244461059738101</v>
      </c>
      <c r="P9867" t="s">
        <v>42</v>
      </c>
    </row>
    <row r="9868" spans="1:16" x14ac:dyDescent="0.3">
      <c r="A9868" t="str">
        <f t="shared" si="156"/>
        <v>05: Drink PubsGBPremiumNon Flavoured VodkaAbsolut BlueG: £4.00 - £4.20All stocking</v>
      </c>
      <c r="B9868" t="s">
        <v>1</v>
      </c>
      <c r="C9868" t="s">
        <v>110</v>
      </c>
      <c r="D9868" t="s">
        <v>13</v>
      </c>
      <c r="E9868" t="s">
        <v>15</v>
      </c>
      <c r="F9868" t="s">
        <v>71</v>
      </c>
      <c r="G9868" t="s">
        <v>72</v>
      </c>
      <c r="H9868" t="s">
        <v>49</v>
      </c>
      <c r="I9868" t="s">
        <v>56</v>
      </c>
      <c r="J9868" s="1">
        <v>207.55</v>
      </c>
      <c r="K9868">
        <v>53.634605866842804</v>
      </c>
      <c r="L9868">
        <v>114</v>
      </c>
      <c r="M9868">
        <v>0.24111745603420401</v>
      </c>
      <c r="N9868">
        <v>0.22536036129176601</v>
      </c>
      <c r="P9868" t="s">
        <v>42</v>
      </c>
    </row>
    <row r="9869" spans="1:16" x14ac:dyDescent="0.3">
      <c r="A9869" t="str">
        <f t="shared" si="156"/>
        <v>05: Drink PubsGBPremiumNon Flavoured VodkaAbsolut BlueH: £4.20 - £4.40All stocking</v>
      </c>
      <c r="B9869" t="s">
        <v>1</v>
      </c>
      <c r="C9869" t="s">
        <v>110</v>
      </c>
      <c r="D9869" t="s">
        <v>13</v>
      </c>
      <c r="E9869" t="s">
        <v>15</v>
      </c>
      <c r="F9869" t="s">
        <v>71</v>
      </c>
      <c r="G9869" t="s">
        <v>72</v>
      </c>
      <c r="H9869" t="s">
        <v>49</v>
      </c>
      <c r="I9869" t="s">
        <v>60</v>
      </c>
      <c r="J9869" s="1">
        <v>247.73</v>
      </c>
      <c r="K9869">
        <v>57.268212927423605</v>
      </c>
      <c r="L9869">
        <v>114</v>
      </c>
      <c r="M9869">
        <v>0.30612888970528701</v>
      </c>
      <c r="N9869">
        <v>0.27621232181004601</v>
      </c>
      <c r="P9869" t="s">
        <v>42</v>
      </c>
    </row>
    <row r="9870" spans="1:16" x14ac:dyDescent="0.3">
      <c r="A9870" t="str">
        <f t="shared" si="156"/>
        <v>05: Drink PubsGBPremiumNon Flavoured VodkaAbsolut BlueI: £4.40 - £4.60All stocking</v>
      </c>
      <c r="B9870" t="s">
        <v>1</v>
      </c>
      <c r="C9870" t="s">
        <v>110</v>
      </c>
      <c r="D9870" t="s">
        <v>13</v>
      </c>
      <c r="E9870" t="s">
        <v>15</v>
      </c>
      <c r="F9870" t="s">
        <v>71</v>
      </c>
      <c r="G9870" t="s">
        <v>72</v>
      </c>
      <c r="H9870" t="s">
        <v>49</v>
      </c>
      <c r="I9870" t="s">
        <v>64</v>
      </c>
      <c r="J9870" s="1">
        <v>268.20999999999998</v>
      </c>
      <c r="K9870">
        <v>60.676715868456803</v>
      </c>
      <c r="L9870">
        <v>112</v>
      </c>
      <c r="M9870">
        <v>0.30728681042148198</v>
      </c>
      <c r="N9870">
        <v>0.290489781416716</v>
      </c>
      <c r="P9870" t="s">
        <v>42</v>
      </c>
    </row>
    <row r="9871" spans="1:16" x14ac:dyDescent="0.3">
      <c r="A9871" t="str">
        <f t="shared" si="156"/>
        <v>05: Drink PubsGBPremiumNon Flavoured VodkaAbsolut BlueJ: £4.60 - £4.80All stocking</v>
      </c>
      <c r="B9871" t="s">
        <v>1</v>
      </c>
      <c r="C9871" t="s">
        <v>110</v>
      </c>
      <c r="D9871" t="s">
        <v>13</v>
      </c>
      <c r="E9871" t="s">
        <v>15</v>
      </c>
      <c r="F9871" t="s">
        <v>71</v>
      </c>
      <c r="G9871" t="s">
        <v>72</v>
      </c>
      <c r="H9871" t="s">
        <v>49</v>
      </c>
      <c r="I9871" t="s">
        <v>65</v>
      </c>
      <c r="J9871" s="1">
        <v>322.95</v>
      </c>
      <c r="K9871">
        <v>71.731358265917194</v>
      </c>
      <c r="L9871">
        <v>102</v>
      </c>
      <c r="M9871">
        <v>0.39270706800300398</v>
      </c>
      <c r="N9871">
        <v>0.38146925926938602</v>
      </c>
      <c r="P9871" t="s">
        <v>42</v>
      </c>
    </row>
    <row r="9872" spans="1:16" x14ac:dyDescent="0.3">
      <c r="A9872" t="str">
        <f t="shared" si="156"/>
        <v>05: Drink PubsGBPremiumNon Flavoured VodkaAbsolut BlueK: £4.80 - £5.00All stocking</v>
      </c>
      <c r="B9872" t="s">
        <v>1</v>
      </c>
      <c r="C9872" t="s">
        <v>110</v>
      </c>
      <c r="D9872" t="s">
        <v>13</v>
      </c>
      <c r="E9872" t="s">
        <v>15</v>
      </c>
      <c r="F9872" t="s">
        <v>71</v>
      </c>
      <c r="G9872" t="s">
        <v>72</v>
      </c>
      <c r="H9872" t="s">
        <v>49</v>
      </c>
      <c r="I9872" t="s">
        <v>89</v>
      </c>
      <c r="J9872" s="1">
        <v>344.53</v>
      </c>
      <c r="K9872">
        <v>73.062941759095608</v>
      </c>
      <c r="L9872">
        <v>52</v>
      </c>
      <c r="M9872">
        <v>0.26885355505207098</v>
      </c>
      <c r="N9872">
        <v>0.235694373234306</v>
      </c>
      <c r="P9872" t="s">
        <v>42</v>
      </c>
    </row>
    <row r="9873" spans="1:16" x14ac:dyDescent="0.3">
      <c r="A9873" t="str">
        <f t="shared" si="156"/>
        <v>05: Drink PubsGBPremiumNon Flavoured VodkaBelvedereTotalAll stocking</v>
      </c>
      <c r="B9873" t="s">
        <v>1</v>
      </c>
      <c r="C9873" t="s">
        <v>110</v>
      </c>
      <c r="D9873" t="s">
        <v>13</v>
      </c>
      <c r="E9873" t="s">
        <v>15</v>
      </c>
      <c r="F9873" t="s">
        <v>71</v>
      </c>
      <c r="G9873" t="s">
        <v>73</v>
      </c>
      <c r="H9873" t="s">
        <v>49</v>
      </c>
      <c r="I9873" t="s">
        <v>12</v>
      </c>
      <c r="J9873" s="1">
        <v>39.520000000000003</v>
      </c>
      <c r="K9873">
        <v>9.9495476190475998</v>
      </c>
      <c r="L9873">
        <v>100</v>
      </c>
      <c r="M9873" s="19">
        <v>2.1197493754135301E-2</v>
      </c>
      <c r="N9873" s="19">
        <v>1.77229659034677E-2</v>
      </c>
      <c r="P9873" t="s">
        <v>42</v>
      </c>
    </row>
    <row r="9874" spans="1:16" x14ac:dyDescent="0.3">
      <c r="A9874" t="str">
        <f t="shared" si="156"/>
        <v>05: Drink PubsGBPremiumNon Flavoured VodkaCirocTotalAll stocking</v>
      </c>
      <c r="B9874" t="s">
        <v>1</v>
      </c>
      <c r="C9874" t="s">
        <v>110</v>
      </c>
      <c r="D9874" t="s">
        <v>13</v>
      </c>
      <c r="E9874" t="s">
        <v>15</v>
      </c>
      <c r="F9874" t="s">
        <v>71</v>
      </c>
      <c r="G9874" t="s">
        <v>74</v>
      </c>
      <c r="H9874" t="s">
        <v>49</v>
      </c>
      <c r="I9874" t="s">
        <v>12</v>
      </c>
      <c r="J9874" s="1">
        <v>33.6</v>
      </c>
      <c r="K9874">
        <v>8.2255870295946796</v>
      </c>
      <c r="L9874">
        <v>262</v>
      </c>
      <c r="M9874" s="19">
        <v>1.7161321387792101E-2</v>
      </c>
      <c r="N9874" s="19">
        <v>1.49411922695755E-2</v>
      </c>
      <c r="P9874" t="s">
        <v>42</v>
      </c>
    </row>
    <row r="9875" spans="1:16" x14ac:dyDescent="0.3">
      <c r="A9875" t="str">
        <f t="shared" si="156"/>
        <v>05: Drink PubsGBPremiumNon Flavoured VodkaCirocE: £3.60 - £3.80All stocking</v>
      </c>
      <c r="B9875" t="s">
        <v>1</v>
      </c>
      <c r="C9875" t="s">
        <v>110</v>
      </c>
      <c r="D9875" t="s">
        <v>13</v>
      </c>
      <c r="E9875" t="s">
        <v>15</v>
      </c>
      <c r="F9875" t="s">
        <v>71</v>
      </c>
      <c r="G9875" t="s">
        <v>74</v>
      </c>
      <c r="H9875" t="s">
        <v>49</v>
      </c>
      <c r="I9875" t="s">
        <v>54</v>
      </c>
      <c r="J9875" s="1">
        <v>27.83</v>
      </c>
      <c r="K9875">
        <v>8.5362874779541595</v>
      </c>
      <c r="L9875">
        <v>27</v>
      </c>
      <c r="M9875" s="19">
        <v>2.4857107434502802E-2</v>
      </c>
      <c r="N9875" s="19">
        <v>2.6347161016381598E-2</v>
      </c>
      <c r="P9875" t="s">
        <v>42</v>
      </c>
    </row>
    <row r="9876" spans="1:16" x14ac:dyDescent="0.3">
      <c r="A9876" t="str">
        <f t="shared" si="156"/>
        <v>05: Drink PubsGBPremiumNon Flavoured VodkaCirocF: £3.80 - £4.00All stocking</v>
      </c>
      <c r="B9876" t="s">
        <v>1</v>
      </c>
      <c r="C9876" t="s">
        <v>110</v>
      </c>
      <c r="D9876" t="s">
        <v>13</v>
      </c>
      <c r="E9876" t="s">
        <v>15</v>
      </c>
      <c r="F9876" t="s">
        <v>71</v>
      </c>
      <c r="G9876" t="s">
        <v>74</v>
      </c>
      <c r="H9876" t="s">
        <v>49</v>
      </c>
      <c r="I9876" t="s">
        <v>55</v>
      </c>
      <c r="J9876" s="1">
        <v>44.87</v>
      </c>
      <c r="K9876">
        <v>11.507134776987721</v>
      </c>
      <c r="L9876">
        <v>34</v>
      </c>
      <c r="M9876">
        <v>2.6080392953497001E-2</v>
      </c>
      <c r="N9876" s="19">
        <v>2.22294693151497E-2</v>
      </c>
      <c r="P9876" t="s">
        <v>42</v>
      </c>
    </row>
    <row r="9877" spans="1:16" x14ac:dyDescent="0.3">
      <c r="A9877" t="str">
        <f t="shared" si="156"/>
        <v>05: Drink PubsGBPremiumNon Flavoured VodkaCirocG: £4.00 - £4.20All stocking</v>
      </c>
      <c r="B9877" t="s">
        <v>1</v>
      </c>
      <c r="C9877" t="s">
        <v>110</v>
      </c>
      <c r="D9877" t="s">
        <v>13</v>
      </c>
      <c r="E9877" t="s">
        <v>15</v>
      </c>
      <c r="F9877" t="s">
        <v>71</v>
      </c>
      <c r="G9877" t="s">
        <v>74</v>
      </c>
      <c r="H9877" t="s">
        <v>49</v>
      </c>
      <c r="I9877" t="s">
        <v>56</v>
      </c>
      <c r="J9877" s="1">
        <v>38.93</v>
      </c>
      <c r="K9877">
        <v>10.03357141434064</v>
      </c>
      <c r="L9877">
        <v>39</v>
      </c>
      <c r="M9877">
        <v>2.4346530313186999E-2</v>
      </c>
      <c r="N9877" s="19">
        <v>2.0410622198660199E-2</v>
      </c>
      <c r="P9877" t="s">
        <v>42</v>
      </c>
    </row>
    <row r="9878" spans="1:16" x14ac:dyDescent="0.3">
      <c r="A9878" t="str">
        <f t="shared" si="156"/>
        <v>05: Drink PubsGBPremiumNon Flavoured VodkaCirocH: £4.20 - £4.40All stocking</v>
      </c>
      <c r="B9878" t="s">
        <v>1</v>
      </c>
      <c r="C9878" t="s">
        <v>110</v>
      </c>
      <c r="D9878" t="s">
        <v>13</v>
      </c>
      <c r="E9878" t="s">
        <v>15</v>
      </c>
      <c r="F9878" t="s">
        <v>71</v>
      </c>
      <c r="G9878" t="s">
        <v>74</v>
      </c>
      <c r="H9878" t="s">
        <v>49</v>
      </c>
      <c r="I9878" t="s">
        <v>60</v>
      </c>
      <c r="J9878" s="1">
        <v>29.5</v>
      </c>
      <c r="K9878">
        <v>7.9952492909389603</v>
      </c>
      <c r="L9878">
        <v>29</v>
      </c>
      <c r="M9878" s="19">
        <v>1.3514707539647799E-2</v>
      </c>
      <c r="N9878">
        <v>1.1713198880355999E-2</v>
      </c>
      <c r="P9878" t="s">
        <v>42</v>
      </c>
    </row>
    <row r="9879" spans="1:16" x14ac:dyDescent="0.3">
      <c r="A9879" t="str">
        <f t="shared" si="156"/>
        <v>05: Drink PubsGBPremiumNon Flavoured VodkaCirocI: £4.40 - £4.60All stocking</v>
      </c>
      <c r="B9879" t="s">
        <v>1</v>
      </c>
      <c r="C9879" t="s">
        <v>110</v>
      </c>
      <c r="D9879" t="s">
        <v>13</v>
      </c>
      <c r="E9879" t="s">
        <v>15</v>
      </c>
      <c r="F9879" t="s">
        <v>71</v>
      </c>
      <c r="G9879" t="s">
        <v>74</v>
      </c>
      <c r="H9879" t="s">
        <v>49</v>
      </c>
      <c r="I9879" t="s">
        <v>64</v>
      </c>
      <c r="J9879" s="1">
        <v>66.47</v>
      </c>
      <c r="K9879">
        <v>15.300398547812319</v>
      </c>
      <c r="L9879">
        <v>29</v>
      </c>
      <c r="M9879" s="19">
        <v>3.7931551353131601E-2</v>
      </c>
      <c r="N9879" s="19">
        <v>3.1215573528226299E-2</v>
      </c>
      <c r="P9879" t="s">
        <v>42</v>
      </c>
    </row>
    <row r="9880" spans="1:16" x14ac:dyDescent="0.3">
      <c r="A9880" t="str">
        <f t="shared" si="156"/>
        <v>05: Drink PubsGBPremiumNon Flavoured VodkaCirocJ: £4.60 - £4.80All stocking</v>
      </c>
      <c r="B9880" t="s">
        <v>1</v>
      </c>
      <c r="C9880" t="s">
        <v>110</v>
      </c>
      <c r="D9880" t="s">
        <v>13</v>
      </c>
      <c r="E9880" t="s">
        <v>15</v>
      </c>
      <c r="F9880" t="s">
        <v>71</v>
      </c>
      <c r="G9880" t="s">
        <v>74</v>
      </c>
      <c r="H9880" t="s">
        <v>49</v>
      </c>
      <c r="I9880" t="s">
        <v>65</v>
      </c>
      <c r="J9880" s="1">
        <v>64.45</v>
      </c>
      <c r="K9880">
        <v>14.458128291461639</v>
      </c>
      <c r="L9880">
        <v>27</v>
      </c>
      <c r="M9880" s="19">
        <v>3.4936826933600201E-2</v>
      </c>
      <c r="N9880" s="19">
        <v>2.86792399896196E-2</v>
      </c>
      <c r="P9880" t="s">
        <v>42</v>
      </c>
    </row>
    <row r="9881" spans="1:16" x14ac:dyDescent="0.3">
      <c r="A9881" t="str">
        <f t="shared" si="156"/>
        <v>05: Drink PubsGBPremiumNon Flavoured VodkaCirocK: £4.80 - £5.00All stocking</v>
      </c>
      <c r="B9881" t="s">
        <v>1</v>
      </c>
      <c r="C9881" t="s">
        <v>110</v>
      </c>
      <c r="D9881" t="s">
        <v>13</v>
      </c>
      <c r="E9881" t="s">
        <v>15</v>
      </c>
      <c r="F9881" t="s">
        <v>71</v>
      </c>
      <c r="G9881" t="s">
        <v>74</v>
      </c>
      <c r="H9881" t="s">
        <v>49</v>
      </c>
      <c r="I9881" t="s">
        <v>89</v>
      </c>
      <c r="J9881" s="1">
        <v>37.72</v>
      </c>
      <c r="K9881">
        <v>8.6227181444286813</v>
      </c>
      <c r="L9881">
        <v>38</v>
      </c>
      <c r="M9881" s="19">
        <v>1.9302796558236301E-2</v>
      </c>
      <c r="N9881" s="19">
        <v>1.67341954820447E-2</v>
      </c>
      <c r="P9881" t="s">
        <v>42</v>
      </c>
    </row>
    <row r="9882" spans="1:16" x14ac:dyDescent="0.3">
      <c r="A9882" t="str">
        <f t="shared" si="156"/>
        <v>05: Drink PubsGBPremiumNon Flavoured VodkaGrey GooseTotalAll stocking</v>
      </c>
      <c r="B9882" t="s">
        <v>1</v>
      </c>
      <c r="C9882" t="s">
        <v>110</v>
      </c>
      <c r="D9882" t="s">
        <v>13</v>
      </c>
      <c r="E9882" t="s">
        <v>15</v>
      </c>
      <c r="F9882" t="s">
        <v>71</v>
      </c>
      <c r="G9882" t="s">
        <v>75</v>
      </c>
      <c r="H9882" t="s">
        <v>49</v>
      </c>
      <c r="I9882" t="s">
        <v>12</v>
      </c>
      <c r="J9882" s="1">
        <v>50.79</v>
      </c>
      <c r="K9882">
        <v>11.822394302745879</v>
      </c>
      <c r="L9882">
        <v>640</v>
      </c>
      <c r="M9882" s="19">
        <v>5.8165285421968901E-2</v>
      </c>
      <c r="N9882" s="19">
        <v>4.7951950978611102E-2</v>
      </c>
      <c r="P9882" t="s">
        <v>42</v>
      </c>
    </row>
    <row r="9883" spans="1:16" x14ac:dyDescent="0.3">
      <c r="A9883" t="str">
        <f t="shared" si="156"/>
        <v>05: Drink PubsGBPremiumNon Flavoured VodkaGrey GooseD: £3.40 - £3.60All stocking</v>
      </c>
      <c r="B9883" t="s">
        <v>1</v>
      </c>
      <c r="C9883" t="s">
        <v>110</v>
      </c>
      <c r="D9883" t="s">
        <v>13</v>
      </c>
      <c r="E9883" t="s">
        <v>15</v>
      </c>
      <c r="F9883" t="s">
        <v>71</v>
      </c>
      <c r="G9883" t="s">
        <v>75</v>
      </c>
      <c r="H9883" t="s">
        <v>49</v>
      </c>
      <c r="I9883" t="s">
        <v>53</v>
      </c>
      <c r="J9883" s="1">
        <v>30.88</v>
      </c>
      <c r="K9883">
        <v>8.6398877438351196</v>
      </c>
      <c r="L9883">
        <v>38</v>
      </c>
      <c r="M9883" s="19">
        <v>2.6285277410624201E-2</v>
      </c>
      <c r="N9883" s="19">
        <v>2.1822247065399699E-2</v>
      </c>
      <c r="P9883" t="s">
        <v>42</v>
      </c>
    </row>
    <row r="9884" spans="1:16" x14ac:dyDescent="0.3">
      <c r="A9884" t="str">
        <f t="shared" si="156"/>
        <v>05: Drink PubsGBPremiumNon Flavoured VodkaGrey GooseE: £3.60 - £3.80All stocking</v>
      </c>
      <c r="B9884" t="s">
        <v>1</v>
      </c>
      <c r="C9884" t="s">
        <v>110</v>
      </c>
      <c r="D9884" t="s">
        <v>13</v>
      </c>
      <c r="E9884" t="s">
        <v>15</v>
      </c>
      <c r="F9884" t="s">
        <v>71</v>
      </c>
      <c r="G9884" t="s">
        <v>75</v>
      </c>
      <c r="H9884" t="s">
        <v>49</v>
      </c>
      <c r="I9884" t="s">
        <v>54</v>
      </c>
      <c r="J9884" s="1">
        <v>41.19</v>
      </c>
      <c r="K9884">
        <v>11.080057008963241</v>
      </c>
      <c r="L9884">
        <v>64</v>
      </c>
      <c r="M9884" s="19">
        <v>3.30202774703399E-2</v>
      </c>
      <c r="N9884" s="19">
        <v>2.7770292523728299E-2</v>
      </c>
      <c r="P9884" t="s">
        <v>42</v>
      </c>
    </row>
    <row r="9885" spans="1:16" x14ac:dyDescent="0.3">
      <c r="A9885" t="str">
        <f t="shared" si="156"/>
        <v>05: Drink PubsGBPremiumNon Flavoured VodkaGrey GooseF: £3.80 - £4.00All stocking</v>
      </c>
      <c r="B9885" t="s">
        <v>1</v>
      </c>
      <c r="C9885" t="s">
        <v>110</v>
      </c>
      <c r="D9885" t="s">
        <v>13</v>
      </c>
      <c r="E9885" t="s">
        <v>15</v>
      </c>
      <c r="F9885" t="s">
        <v>71</v>
      </c>
      <c r="G9885" t="s">
        <v>75</v>
      </c>
      <c r="H9885" t="s">
        <v>49</v>
      </c>
      <c r="I9885" t="s">
        <v>55</v>
      </c>
      <c r="J9885" s="1">
        <v>41.88</v>
      </c>
      <c r="K9885">
        <v>10.62817263972924</v>
      </c>
      <c r="L9885">
        <v>106</v>
      </c>
      <c r="M9885" s="19">
        <v>4.6727917655592199E-2</v>
      </c>
      <c r="N9885" s="19">
        <v>3.8718277605786097E-2</v>
      </c>
      <c r="P9885" t="s">
        <v>42</v>
      </c>
    </row>
    <row r="9886" spans="1:16" x14ac:dyDescent="0.3">
      <c r="A9886" t="str">
        <f t="shared" si="156"/>
        <v>05: Drink PubsGBPremiumNon Flavoured VodkaGrey GooseG: £4.00 - £4.20All stocking</v>
      </c>
      <c r="B9886" t="s">
        <v>1</v>
      </c>
      <c r="C9886" t="s">
        <v>110</v>
      </c>
      <c r="D9886" t="s">
        <v>13</v>
      </c>
      <c r="E9886" t="s">
        <v>15</v>
      </c>
      <c r="F9886" t="s">
        <v>71</v>
      </c>
      <c r="G9886" t="s">
        <v>75</v>
      </c>
      <c r="H9886" t="s">
        <v>49</v>
      </c>
      <c r="I9886" t="s">
        <v>56</v>
      </c>
      <c r="J9886" s="1">
        <v>52.49</v>
      </c>
      <c r="K9886">
        <v>12.7755213772204</v>
      </c>
      <c r="L9886">
        <v>103</v>
      </c>
      <c r="M9886" s="19">
        <v>5.6288366678075803E-2</v>
      </c>
      <c r="N9886" s="19">
        <v>4.8259972022167599E-2</v>
      </c>
      <c r="P9886" t="s">
        <v>42</v>
      </c>
    </row>
    <row r="9887" spans="1:16" x14ac:dyDescent="0.3">
      <c r="A9887" t="str">
        <f t="shared" si="156"/>
        <v>05: Drink PubsGBPremiumNon Flavoured VodkaGrey GooseH: £4.20 - £4.40All stocking</v>
      </c>
      <c r="B9887" t="s">
        <v>1</v>
      </c>
      <c r="C9887" t="s">
        <v>110</v>
      </c>
      <c r="D9887" t="s">
        <v>13</v>
      </c>
      <c r="E9887" t="s">
        <v>15</v>
      </c>
      <c r="F9887" t="s">
        <v>71</v>
      </c>
      <c r="G9887" t="s">
        <v>75</v>
      </c>
      <c r="H9887" t="s">
        <v>49</v>
      </c>
      <c r="I9887" t="s">
        <v>60</v>
      </c>
      <c r="J9887" s="1">
        <v>46.67</v>
      </c>
      <c r="K9887">
        <v>11.210856294571879</v>
      </c>
      <c r="L9887">
        <v>109</v>
      </c>
      <c r="M9887" s="19">
        <v>4.4510927650585799E-2</v>
      </c>
      <c r="N9887" s="19">
        <v>3.7668401556988099E-2</v>
      </c>
      <c r="P9887" t="s">
        <v>42</v>
      </c>
    </row>
    <row r="9888" spans="1:16" x14ac:dyDescent="0.3">
      <c r="A9888" t="str">
        <f t="shared" si="156"/>
        <v>05: Drink PubsGBPremiumNon Flavoured VodkaGrey GooseI: £4.40 - £4.60All stocking</v>
      </c>
      <c r="B9888" t="s">
        <v>1</v>
      </c>
      <c r="C9888" t="s">
        <v>110</v>
      </c>
      <c r="D9888" t="s">
        <v>13</v>
      </c>
      <c r="E9888" t="s">
        <v>15</v>
      </c>
      <c r="F9888" t="s">
        <v>71</v>
      </c>
      <c r="G9888" t="s">
        <v>75</v>
      </c>
      <c r="H9888" t="s">
        <v>49</v>
      </c>
      <c r="I9888" t="s">
        <v>64</v>
      </c>
      <c r="J9888" s="1">
        <v>50.17</v>
      </c>
      <c r="K9888">
        <v>12.083605112308801</v>
      </c>
      <c r="L9888">
        <v>81</v>
      </c>
      <c r="M9888" s="19">
        <v>5.7720074484064701E-2</v>
      </c>
      <c r="N9888">
        <v>5.0872120852399998E-2</v>
      </c>
      <c r="P9888" t="s">
        <v>42</v>
      </c>
    </row>
    <row r="9889" spans="1:16" x14ac:dyDescent="0.3">
      <c r="A9889" t="str">
        <f t="shared" si="156"/>
        <v>05: Drink PubsGBPremiumNon Flavoured VodkaGrey GooseJ: £4.60 - £4.80All stocking</v>
      </c>
      <c r="B9889" t="s">
        <v>1</v>
      </c>
      <c r="C9889" t="s">
        <v>110</v>
      </c>
      <c r="D9889" t="s">
        <v>13</v>
      </c>
      <c r="E9889" t="s">
        <v>15</v>
      </c>
      <c r="F9889" t="s">
        <v>71</v>
      </c>
      <c r="G9889" t="s">
        <v>75</v>
      </c>
      <c r="H9889" t="s">
        <v>49</v>
      </c>
      <c r="I9889" t="s">
        <v>65</v>
      </c>
      <c r="J9889" s="1">
        <v>50.92</v>
      </c>
      <c r="K9889">
        <v>12.1416128647472</v>
      </c>
      <c r="L9889">
        <v>67</v>
      </c>
      <c r="M9889" s="19">
        <v>5.6393985400797403E-2</v>
      </c>
      <c r="N9889" s="19">
        <v>5.1286168292601901E-2</v>
      </c>
      <c r="P9889" t="s">
        <v>42</v>
      </c>
    </row>
    <row r="9890" spans="1:16" x14ac:dyDescent="0.3">
      <c r="A9890" t="str">
        <f t="shared" si="156"/>
        <v>05: Drink PubsGBPremiumNon Flavoured VodkaGrey GooseK: £4.80 - £5.00All stocking</v>
      </c>
      <c r="B9890" t="s">
        <v>1</v>
      </c>
      <c r="C9890" t="s">
        <v>110</v>
      </c>
      <c r="D9890" t="s">
        <v>13</v>
      </c>
      <c r="E9890" t="s">
        <v>15</v>
      </c>
      <c r="F9890" t="s">
        <v>71</v>
      </c>
      <c r="G9890" t="s">
        <v>75</v>
      </c>
      <c r="H9890" t="s">
        <v>49</v>
      </c>
      <c r="I9890" t="s">
        <v>89</v>
      </c>
      <c r="J9890" s="1">
        <v>47.49</v>
      </c>
      <c r="K9890">
        <v>10.76972832722832</v>
      </c>
      <c r="L9890">
        <v>70</v>
      </c>
      <c r="M9890" s="19">
        <v>6.3802930736041402E-2</v>
      </c>
      <c r="N9890" s="19">
        <v>5.5981362521022301E-2</v>
      </c>
      <c r="P9890" t="s">
        <v>42</v>
      </c>
    </row>
    <row r="9891" spans="1:16" x14ac:dyDescent="0.3">
      <c r="A9891" t="str">
        <f t="shared" si="156"/>
        <v>05: Drink PubsGBPremiumNon Flavoured VodkaGrey GooseL: £5.00 - £5.20All stocking</v>
      </c>
      <c r="B9891" t="s">
        <v>1</v>
      </c>
      <c r="C9891" t="s">
        <v>110</v>
      </c>
      <c r="D9891" t="s">
        <v>13</v>
      </c>
      <c r="E9891" t="s">
        <v>15</v>
      </c>
      <c r="F9891" t="s">
        <v>71</v>
      </c>
      <c r="G9891" t="s">
        <v>75</v>
      </c>
      <c r="H9891" t="s">
        <v>49</v>
      </c>
      <c r="I9891" t="s">
        <v>90</v>
      </c>
      <c r="J9891" s="1">
        <v>67.38</v>
      </c>
      <c r="K9891">
        <v>14.231541980478159</v>
      </c>
      <c r="L9891">
        <v>94</v>
      </c>
      <c r="M9891" s="19">
        <v>7.8035626595038599E-2</v>
      </c>
      <c r="N9891" s="19">
        <v>6.77392881824464E-2</v>
      </c>
      <c r="P9891" t="s">
        <v>42</v>
      </c>
    </row>
    <row r="9892" spans="1:16" x14ac:dyDescent="0.3">
      <c r="A9892" t="str">
        <f t="shared" si="156"/>
        <v>05: Drink PubsGBPremiumNon Flavoured VodkaGrey GooseM: £5.20 - £5.40All stocking</v>
      </c>
      <c r="B9892" t="s">
        <v>1</v>
      </c>
      <c r="C9892" t="s">
        <v>110</v>
      </c>
      <c r="D9892" t="s">
        <v>13</v>
      </c>
      <c r="E9892" t="s">
        <v>15</v>
      </c>
      <c r="F9892" t="s">
        <v>71</v>
      </c>
      <c r="G9892" t="s">
        <v>75</v>
      </c>
      <c r="H9892" t="s">
        <v>49</v>
      </c>
      <c r="I9892" t="s">
        <v>95</v>
      </c>
      <c r="J9892" s="1">
        <v>85.73</v>
      </c>
      <c r="K9892">
        <v>18.12395340508548</v>
      </c>
      <c r="L9892">
        <v>106</v>
      </c>
      <c r="M9892">
        <v>9.3699391431692994E-2</v>
      </c>
      <c r="N9892" s="19">
        <v>8.5241153118870594E-2</v>
      </c>
      <c r="P9892" t="s">
        <v>42</v>
      </c>
    </row>
    <row r="9893" spans="1:16" x14ac:dyDescent="0.3">
      <c r="A9893" t="str">
        <f t="shared" si="156"/>
        <v>05: Drink PubsGBPremiumNon Flavoured VodkaGrey GooseN: £5.40 - £5.60All stocking</v>
      </c>
      <c r="B9893" t="s">
        <v>1</v>
      </c>
      <c r="C9893" t="s">
        <v>110</v>
      </c>
      <c r="D9893" t="s">
        <v>13</v>
      </c>
      <c r="E9893" t="s">
        <v>15</v>
      </c>
      <c r="F9893" t="s">
        <v>71</v>
      </c>
      <c r="G9893" t="s">
        <v>75</v>
      </c>
      <c r="H9893" t="s">
        <v>49</v>
      </c>
      <c r="I9893" t="s">
        <v>99</v>
      </c>
      <c r="J9893" s="1">
        <v>80.95</v>
      </c>
      <c r="K9893">
        <v>16.412831830478879</v>
      </c>
      <c r="L9893">
        <v>51</v>
      </c>
      <c r="M9893" s="19">
        <v>8.4613080608272398E-2</v>
      </c>
      <c r="N9893" s="19">
        <v>7.29659640165084E-2</v>
      </c>
      <c r="P9893" t="s">
        <v>42</v>
      </c>
    </row>
    <row r="9894" spans="1:16" x14ac:dyDescent="0.3">
      <c r="A9894" t="str">
        <f t="shared" si="156"/>
        <v>05: Drink PubsGBPremiumNon Flavoured VodkaGrey GooseO: £5.60 - £5.80All stocking</v>
      </c>
      <c r="B9894" t="s">
        <v>1</v>
      </c>
      <c r="C9894" t="s">
        <v>110</v>
      </c>
      <c r="D9894" t="s">
        <v>13</v>
      </c>
      <c r="E9894" t="s">
        <v>15</v>
      </c>
      <c r="F9894" t="s">
        <v>71</v>
      </c>
      <c r="G9894" t="s">
        <v>75</v>
      </c>
      <c r="H9894" t="s">
        <v>49</v>
      </c>
      <c r="I9894" t="s">
        <v>100</v>
      </c>
      <c r="J9894" s="1">
        <v>81.84</v>
      </c>
      <c r="K9894">
        <v>18.081019514673361</v>
      </c>
      <c r="L9894">
        <v>26</v>
      </c>
      <c r="M9894" s="19">
        <v>8.7860296871844504E-2</v>
      </c>
      <c r="N9894" s="19">
        <v>8.5740599442046803E-2</v>
      </c>
      <c r="P9894" t="s">
        <v>42</v>
      </c>
    </row>
    <row r="9895" spans="1:16" x14ac:dyDescent="0.3">
      <c r="A9895" t="str">
        <f t="shared" si="156"/>
        <v>05: Drink PubsGBPremiumNon Flavoured VodkaKetel OneTotalAll stocking</v>
      </c>
      <c r="B9895" t="s">
        <v>1</v>
      </c>
      <c r="C9895" t="s">
        <v>110</v>
      </c>
      <c r="D9895" t="s">
        <v>13</v>
      </c>
      <c r="E9895" t="s">
        <v>15</v>
      </c>
      <c r="F9895" t="s">
        <v>71</v>
      </c>
      <c r="G9895" t="s">
        <v>76</v>
      </c>
      <c r="H9895" t="s">
        <v>49</v>
      </c>
      <c r="I9895" t="s">
        <v>12</v>
      </c>
      <c r="J9895" s="1">
        <v>252.19</v>
      </c>
      <c r="K9895">
        <v>62.235483115175199</v>
      </c>
      <c r="L9895">
        <v>520</v>
      </c>
      <c r="M9895">
        <v>0.25600097896845098</v>
      </c>
      <c r="N9895">
        <v>0.240115488384017</v>
      </c>
      <c r="P9895" t="s">
        <v>42</v>
      </c>
    </row>
    <row r="9896" spans="1:16" x14ac:dyDescent="0.3">
      <c r="A9896" t="str">
        <f t="shared" si="156"/>
        <v>05: Drink PubsGBPremiumNon Flavoured VodkaKetel OneD: £3.40 - £3.60All stocking</v>
      </c>
      <c r="B9896" t="s">
        <v>1</v>
      </c>
      <c r="C9896" t="s">
        <v>110</v>
      </c>
      <c r="D9896" t="s">
        <v>13</v>
      </c>
      <c r="E9896" t="s">
        <v>15</v>
      </c>
      <c r="F9896" t="s">
        <v>71</v>
      </c>
      <c r="G9896" t="s">
        <v>76</v>
      </c>
      <c r="H9896" t="s">
        <v>49</v>
      </c>
      <c r="I9896" t="s">
        <v>53</v>
      </c>
      <c r="J9896" s="1">
        <v>253.15</v>
      </c>
      <c r="K9896">
        <v>70.228165168165191</v>
      </c>
      <c r="L9896">
        <v>65</v>
      </c>
      <c r="M9896">
        <v>0.21021861363795699</v>
      </c>
      <c r="N9896">
        <v>0.20113344121131599</v>
      </c>
      <c r="P9896" t="s">
        <v>42</v>
      </c>
    </row>
    <row r="9897" spans="1:16" x14ac:dyDescent="0.3">
      <c r="A9897" t="str">
        <f t="shared" si="156"/>
        <v>05: Drink PubsGBPremiumNon Flavoured VodkaKetel OneE: £3.60 - £3.80All stocking</v>
      </c>
      <c r="B9897" t="s">
        <v>1</v>
      </c>
      <c r="C9897" t="s">
        <v>110</v>
      </c>
      <c r="D9897" t="s">
        <v>13</v>
      </c>
      <c r="E9897" t="s">
        <v>15</v>
      </c>
      <c r="F9897" t="s">
        <v>71</v>
      </c>
      <c r="G9897" t="s">
        <v>76</v>
      </c>
      <c r="H9897" t="s">
        <v>49</v>
      </c>
      <c r="I9897" t="s">
        <v>54</v>
      </c>
      <c r="J9897" s="1">
        <v>283.54000000000002</v>
      </c>
      <c r="K9897">
        <v>75.482066130750397</v>
      </c>
      <c r="L9897">
        <v>114</v>
      </c>
      <c r="M9897">
        <v>0.31862403339777401</v>
      </c>
      <c r="N9897">
        <v>0.30467072552581997</v>
      </c>
      <c r="P9897" t="s">
        <v>42</v>
      </c>
    </row>
    <row r="9898" spans="1:16" x14ac:dyDescent="0.3">
      <c r="A9898" t="str">
        <f t="shared" si="156"/>
        <v>05: Drink PubsGBPremiumNon Flavoured VodkaKetel OneF: £3.80 - £4.00All stocking</v>
      </c>
      <c r="B9898" t="s">
        <v>1</v>
      </c>
      <c r="C9898" t="s">
        <v>110</v>
      </c>
      <c r="D9898" t="s">
        <v>13</v>
      </c>
      <c r="E9898" t="s">
        <v>15</v>
      </c>
      <c r="F9898" t="s">
        <v>71</v>
      </c>
      <c r="G9898" t="s">
        <v>76</v>
      </c>
      <c r="H9898" t="s">
        <v>49</v>
      </c>
      <c r="I9898" t="s">
        <v>55</v>
      </c>
      <c r="J9898" s="1">
        <v>260.31</v>
      </c>
      <c r="K9898">
        <v>70.9476752296668</v>
      </c>
      <c r="L9898">
        <v>118</v>
      </c>
      <c r="M9898">
        <v>0.26827352578119001</v>
      </c>
      <c r="N9898">
        <v>0.26166360588687199</v>
      </c>
      <c r="P9898" t="s">
        <v>42</v>
      </c>
    </row>
    <row r="9899" spans="1:16" x14ac:dyDescent="0.3">
      <c r="A9899" t="str">
        <f t="shared" si="156"/>
        <v>05: Drink PubsGBPremiumNon Flavoured VodkaKetel OneG: £4.00 - £4.20All stocking</v>
      </c>
      <c r="B9899" t="s">
        <v>1</v>
      </c>
      <c r="C9899" t="s">
        <v>110</v>
      </c>
      <c r="D9899" t="s">
        <v>13</v>
      </c>
      <c r="E9899" t="s">
        <v>15</v>
      </c>
      <c r="F9899" t="s">
        <v>71</v>
      </c>
      <c r="G9899" t="s">
        <v>76</v>
      </c>
      <c r="H9899" t="s">
        <v>49</v>
      </c>
      <c r="I9899" t="s">
        <v>56</v>
      </c>
      <c r="J9899" s="1">
        <v>355.59</v>
      </c>
      <c r="K9899">
        <v>88.845166209452003</v>
      </c>
      <c r="L9899">
        <v>147</v>
      </c>
      <c r="M9899">
        <v>0.527253496849303</v>
      </c>
      <c r="N9899">
        <v>0.492213023341249</v>
      </c>
      <c r="P9899" t="s">
        <v>42</v>
      </c>
    </row>
    <row r="9900" spans="1:16" x14ac:dyDescent="0.3">
      <c r="A9900" t="str">
        <f t="shared" si="156"/>
        <v>05: Drink PubsGBPremiumNon Flavoured VodkaKetel OneH: £4.20 - £4.40All stocking</v>
      </c>
      <c r="B9900" t="s">
        <v>1</v>
      </c>
      <c r="C9900" t="s">
        <v>110</v>
      </c>
      <c r="D9900" t="s">
        <v>13</v>
      </c>
      <c r="E9900" t="s">
        <v>15</v>
      </c>
      <c r="F9900" t="s">
        <v>71</v>
      </c>
      <c r="G9900" t="s">
        <v>76</v>
      </c>
      <c r="H9900" t="s">
        <v>49</v>
      </c>
      <c r="I9900" t="s">
        <v>60</v>
      </c>
      <c r="J9900" s="1">
        <v>347.44</v>
      </c>
      <c r="K9900">
        <v>83.753671370716802</v>
      </c>
      <c r="L9900">
        <v>132</v>
      </c>
      <c r="M9900">
        <v>0.50222374121192603</v>
      </c>
      <c r="N9900">
        <v>0.49189665970103102</v>
      </c>
      <c r="P9900" t="s">
        <v>42</v>
      </c>
    </row>
    <row r="9901" spans="1:16" x14ac:dyDescent="0.3">
      <c r="A9901" t="str">
        <f t="shared" si="156"/>
        <v>05: Drink PubsGBPremiumNon Flavoured VodkaKetel OneI: £4.40 - £4.60All stocking</v>
      </c>
      <c r="B9901" t="s">
        <v>1</v>
      </c>
      <c r="C9901" t="s">
        <v>110</v>
      </c>
      <c r="D9901" t="s">
        <v>13</v>
      </c>
      <c r="E9901" t="s">
        <v>15</v>
      </c>
      <c r="F9901" t="s">
        <v>71</v>
      </c>
      <c r="G9901" t="s">
        <v>76</v>
      </c>
      <c r="H9901" t="s">
        <v>49</v>
      </c>
      <c r="I9901" t="s">
        <v>64</v>
      </c>
      <c r="J9901" s="1">
        <v>405.09</v>
      </c>
      <c r="K9901">
        <v>93.746805345192399</v>
      </c>
      <c r="L9901">
        <v>155</v>
      </c>
      <c r="M9901">
        <v>0.56096095120230804</v>
      </c>
      <c r="N9901">
        <v>0.56365848311467004</v>
      </c>
      <c r="P9901" t="s">
        <v>42</v>
      </c>
    </row>
    <row r="9902" spans="1:16" x14ac:dyDescent="0.3">
      <c r="A9902" t="str">
        <f t="shared" si="156"/>
        <v>05: Drink PubsGBPremiumNon Flavoured VodkaKetel OneJ: £4.60 - £4.80All stocking</v>
      </c>
      <c r="B9902" t="s">
        <v>1</v>
      </c>
      <c r="C9902" t="s">
        <v>110</v>
      </c>
      <c r="D9902" t="s">
        <v>13</v>
      </c>
      <c r="E9902" t="s">
        <v>15</v>
      </c>
      <c r="F9902" t="s">
        <v>71</v>
      </c>
      <c r="G9902" t="s">
        <v>76</v>
      </c>
      <c r="H9902" t="s">
        <v>49</v>
      </c>
      <c r="I9902" t="s">
        <v>65</v>
      </c>
      <c r="J9902" s="1">
        <v>385.45</v>
      </c>
      <c r="K9902">
        <v>89.098809470443996</v>
      </c>
      <c r="L9902">
        <v>104</v>
      </c>
      <c r="M9902">
        <v>0.50544099549144905</v>
      </c>
      <c r="N9902">
        <v>0.50708667583134703</v>
      </c>
      <c r="P9902" t="s">
        <v>42</v>
      </c>
    </row>
    <row r="9903" spans="1:16" x14ac:dyDescent="0.3">
      <c r="A9903" t="str">
        <f t="shared" si="156"/>
        <v>05: Drink PubsGBPremiumNon Flavoured VodkaKetel OneK: £4.80 - £5.00All stocking</v>
      </c>
      <c r="B9903" t="s">
        <v>1</v>
      </c>
      <c r="C9903" t="s">
        <v>110</v>
      </c>
      <c r="D9903" t="s">
        <v>13</v>
      </c>
      <c r="E9903" t="s">
        <v>15</v>
      </c>
      <c r="F9903" t="s">
        <v>71</v>
      </c>
      <c r="G9903" t="s">
        <v>76</v>
      </c>
      <c r="H9903" t="s">
        <v>49</v>
      </c>
      <c r="I9903" t="s">
        <v>89</v>
      </c>
      <c r="J9903" s="1">
        <v>345.67</v>
      </c>
      <c r="K9903">
        <v>78.4233710733712</v>
      </c>
      <c r="L9903">
        <v>63</v>
      </c>
      <c r="M9903">
        <v>0.441060701511718</v>
      </c>
      <c r="N9903">
        <v>0.43271919004679998</v>
      </c>
      <c r="P9903" t="s">
        <v>42</v>
      </c>
    </row>
    <row r="9904" spans="1:16" x14ac:dyDescent="0.3">
      <c r="A9904" t="str">
        <f t="shared" si="156"/>
        <v>05: Drink PubsGBPremiumNon Flavoured VodkaSmirnoff RedA: &lt;£3All stocking</v>
      </c>
      <c r="B9904" t="s">
        <v>1</v>
      </c>
      <c r="C9904" t="s">
        <v>110</v>
      </c>
      <c r="D9904" t="s">
        <v>13</v>
      </c>
      <c r="E9904" t="s">
        <v>15</v>
      </c>
      <c r="F9904" t="s">
        <v>71</v>
      </c>
      <c r="G9904" t="s">
        <v>77</v>
      </c>
      <c r="H9904" t="s">
        <v>49</v>
      </c>
      <c r="I9904" t="s">
        <v>58</v>
      </c>
      <c r="J9904" s="1">
        <v>375.43</v>
      </c>
      <c r="K9904">
        <v>141.51932172221839</v>
      </c>
      <c r="L9904">
        <v>397</v>
      </c>
      <c r="M9904">
        <v>0.85373703308636395</v>
      </c>
      <c r="N9904">
        <v>0.88068563149185097</v>
      </c>
      <c r="P9904" t="s">
        <v>42</v>
      </c>
    </row>
    <row r="9905" spans="1:16" x14ac:dyDescent="0.3">
      <c r="A9905" t="str">
        <f t="shared" si="156"/>
        <v>05: Drink PubsGBPremiumNon Flavoured VodkaSmirnoff RedTotalAll stocking</v>
      </c>
      <c r="B9905" t="s">
        <v>1</v>
      </c>
      <c r="C9905" t="s">
        <v>110</v>
      </c>
      <c r="D9905" t="s">
        <v>13</v>
      </c>
      <c r="E9905" t="s">
        <v>15</v>
      </c>
      <c r="F9905" t="s">
        <v>71</v>
      </c>
      <c r="G9905" t="s">
        <v>77</v>
      </c>
      <c r="H9905" t="s">
        <v>49</v>
      </c>
      <c r="I9905" t="s">
        <v>12</v>
      </c>
      <c r="J9905" s="1">
        <v>439.72</v>
      </c>
      <c r="K9905">
        <v>147.55733865878838</v>
      </c>
      <c r="L9905">
        <v>914</v>
      </c>
      <c r="M9905">
        <v>0.75837768468956102</v>
      </c>
      <c r="N9905">
        <v>0.79348084864486701</v>
      </c>
      <c r="P9905" t="s">
        <v>42</v>
      </c>
    </row>
    <row r="9906" spans="1:16" x14ac:dyDescent="0.3">
      <c r="A9906" t="str">
        <f t="shared" si="156"/>
        <v>05: Drink PubsGBPremiumNon Flavoured VodkaSmirnoff RedB: £3 - £3.20All stocking</v>
      </c>
      <c r="B9906" t="s">
        <v>1</v>
      </c>
      <c r="C9906" t="s">
        <v>110</v>
      </c>
      <c r="D9906" t="s">
        <v>13</v>
      </c>
      <c r="E9906" t="s">
        <v>15</v>
      </c>
      <c r="F9906" t="s">
        <v>71</v>
      </c>
      <c r="G9906" t="s">
        <v>77</v>
      </c>
      <c r="H9906" t="s">
        <v>49</v>
      </c>
      <c r="I9906" t="s">
        <v>59</v>
      </c>
      <c r="J9906" s="1">
        <v>457.1</v>
      </c>
      <c r="K9906">
        <v>155.3984150909944</v>
      </c>
      <c r="L9906">
        <v>283</v>
      </c>
      <c r="M9906">
        <v>0.75418917396283103</v>
      </c>
      <c r="N9906">
        <v>0.78477993356068398</v>
      </c>
      <c r="P9906" t="s">
        <v>42</v>
      </c>
    </row>
    <row r="9907" spans="1:16" x14ac:dyDescent="0.3">
      <c r="A9907" t="str">
        <f t="shared" si="156"/>
        <v>05: Drink PubsGBPremiumNon Flavoured VodkaSmirnoff RedC: £3.20 - £3.40All stocking</v>
      </c>
      <c r="B9907" t="s">
        <v>1</v>
      </c>
      <c r="C9907" t="s">
        <v>110</v>
      </c>
      <c r="D9907" t="s">
        <v>13</v>
      </c>
      <c r="E9907" t="s">
        <v>15</v>
      </c>
      <c r="F9907" t="s">
        <v>71</v>
      </c>
      <c r="G9907" t="s">
        <v>77</v>
      </c>
      <c r="H9907" t="s">
        <v>49</v>
      </c>
      <c r="I9907" t="s">
        <v>52</v>
      </c>
      <c r="J9907" s="1">
        <v>470.35</v>
      </c>
      <c r="K9907">
        <v>151.34681949890921</v>
      </c>
      <c r="L9907">
        <v>335</v>
      </c>
      <c r="M9907">
        <v>0.69559882647772597</v>
      </c>
      <c r="N9907">
        <v>0.72769152230126399</v>
      </c>
      <c r="P9907" t="s">
        <v>42</v>
      </c>
    </row>
    <row r="9908" spans="1:16" x14ac:dyDescent="0.3">
      <c r="A9908" t="str">
        <f t="shared" si="156"/>
        <v>05: Drink PubsGBPremiumNon Flavoured VodkaSmirnoff RedD: £3.40 - £3.60All stocking</v>
      </c>
      <c r="B9908" t="s">
        <v>1</v>
      </c>
      <c r="C9908" t="s">
        <v>110</v>
      </c>
      <c r="D9908" t="s">
        <v>13</v>
      </c>
      <c r="E9908" t="s">
        <v>15</v>
      </c>
      <c r="F9908" t="s">
        <v>71</v>
      </c>
      <c r="G9908" t="s">
        <v>77</v>
      </c>
      <c r="H9908" t="s">
        <v>49</v>
      </c>
      <c r="I9908" t="s">
        <v>53</v>
      </c>
      <c r="J9908" s="1">
        <v>509.01</v>
      </c>
      <c r="K9908">
        <v>157.90634356384359</v>
      </c>
      <c r="L9908">
        <v>270</v>
      </c>
      <c r="M9908">
        <v>0.755648464004545</v>
      </c>
      <c r="N9908">
        <v>0.78232105327694701</v>
      </c>
      <c r="P9908" t="s">
        <v>42</v>
      </c>
    </row>
    <row r="9909" spans="1:16" x14ac:dyDescent="0.3">
      <c r="A9909" t="str">
        <f t="shared" si="156"/>
        <v>05: Drink PubsGBPremiumNon Flavoured VodkaSmirnoff RedE: £3.60 - £3.80All stocking</v>
      </c>
      <c r="B9909" t="s">
        <v>1</v>
      </c>
      <c r="C9909" t="s">
        <v>110</v>
      </c>
      <c r="D9909" t="s">
        <v>13</v>
      </c>
      <c r="E9909" t="s">
        <v>15</v>
      </c>
      <c r="F9909" t="s">
        <v>71</v>
      </c>
      <c r="G9909" t="s">
        <v>77</v>
      </c>
      <c r="H9909" t="s">
        <v>49</v>
      </c>
      <c r="I9909" t="s">
        <v>54</v>
      </c>
      <c r="J9909" s="1">
        <v>517.99</v>
      </c>
      <c r="K9909">
        <v>156.6937150662956</v>
      </c>
      <c r="L9909">
        <v>186</v>
      </c>
      <c r="M9909">
        <v>0.74204905938287602</v>
      </c>
      <c r="N9909">
        <v>0.76370482694049502</v>
      </c>
      <c r="P9909" t="s">
        <v>42</v>
      </c>
    </row>
    <row r="9910" spans="1:16" x14ac:dyDescent="0.3">
      <c r="A9910" t="str">
        <f t="shared" si="156"/>
        <v>05: Drink PubsGBPremiumNon Flavoured VodkaSmirnoff RedF: £3.80 - £4.00All stocking</v>
      </c>
      <c r="B9910" t="s">
        <v>1</v>
      </c>
      <c r="C9910" t="s">
        <v>110</v>
      </c>
      <c r="D9910" t="s">
        <v>13</v>
      </c>
      <c r="E9910" t="s">
        <v>15</v>
      </c>
      <c r="F9910" t="s">
        <v>71</v>
      </c>
      <c r="G9910" t="s">
        <v>77</v>
      </c>
      <c r="H9910" t="s">
        <v>49</v>
      </c>
      <c r="I9910" t="s">
        <v>55</v>
      </c>
      <c r="J9910" s="1">
        <v>558.17999999999995</v>
      </c>
      <c r="K9910">
        <v>168.52504058441559</v>
      </c>
      <c r="L9910">
        <v>112</v>
      </c>
      <c r="M9910">
        <v>0.73828925185666605</v>
      </c>
      <c r="N9910">
        <v>0.76356165156420897</v>
      </c>
      <c r="P9910" t="s">
        <v>42</v>
      </c>
    </row>
    <row r="9911" spans="1:16" x14ac:dyDescent="0.3">
      <c r="A9911" t="str">
        <f t="shared" si="156"/>
        <v>05: Drink PubsGBPremiumNon Flavoured VodkaSmirnoff RedG: £4.00 - £4.20All stocking</v>
      </c>
      <c r="B9911" t="s">
        <v>1</v>
      </c>
      <c r="C9911" t="s">
        <v>110</v>
      </c>
      <c r="D9911" t="s">
        <v>13</v>
      </c>
      <c r="E9911" t="s">
        <v>15</v>
      </c>
      <c r="F9911" t="s">
        <v>71</v>
      </c>
      <c r="G9911" t="s">
        <v>77</v>
      </c>
      <c r="H9911" t="s">
        <v>49</v>
      </c>
      <c r="I9911" t="s">
        <v>56</v>
      </c>
      <c r="J9911" s="1">
        <v>491.57</v>
      </c>
      <c r="K9911">
        <v>144.826881028576</v>
      </c>
      <c r="L9911">
        <v>59</v>
      </c>
      <c r="M9911">
        <v>0.60536331890053097</v>
      </c>
      <c r="N9911">
        <v>0.63048894966796898</v>
      </c>
      <c r="P9911" t="s">
        <v>42</v>
      </c>
    </row>
    <row r="9912" spans="1:16" x14ac:dyDescent="0.3">
      <c r="A9912" t="str">
        <f t="shared" si="156"/>
        <v>05: Drink PubsGBPremiumNon Flavoured VodkaSmirnoff RedH: £4.20 - £4.40All stocking</v>
      </c>
      <c r="B9912" t="s">
        <v>1</v>
      </c>
      <c r="C9912" t="s">
        <v>110</v>
      </c>
      <c r="D9912" t="s">
        <v>13</v>
      </c>
      <c r="E9912" t="s">
        <v>15</v>
      </c>
      <c r="F9912" t="s">
        <v>71</v>
      </c>
      <c r="G9912" t="s">
        <v>77</v>
      </c>
      <c r="H9912" t="s">
        <v>49</v>
      </c>
      <c r="I9912" t="s">
        <v>60</v>
      </c>
      <c r="J9912" s="1">
        <v>720.4</v>
      </c>
      <c r="K9912">
        <v>213.58124156545199</v>
      </c>
      <c r="L9912">
        <v>38</v>
      </c>
      <c r="M9912">
        <v>0.73887355193469095</v>
      </c>
      <c r="N9912">
        <v>0.75542167807504301</v>
      </c>
      <c r="P9912" t="s">
        <v>42</v>
      </c>
    </row>
    <row r="9913" spans="1:16" x14ac:dyDescent="0.3">
      <c r="A9913" t="str">
        <f t="shared" si="156"/>
        <v>05: Drink PubsGBPremiumTequilaCazcabel BlancoA: &lt;£3All stocking</v>
      </c>
      <c r="B9913" t="s">
        <v>1</v>
      </c>
      <c r="C9913" t="s">
        <v>110</v>
      </c>
      <c r="D9913" t="s">
        <v>13</v>
      </c>
      <c r="E9913" t="s">
        <v>15</v>
      </c>
      <c r="F9913" t="s">
        <v>78</v>
      </c>
      <c r="G9913" t="s">
        <v>79</v>
      </c>
      <c r="H9913" t="s">
        <v>49</v>
      </c>
      <c r="I9913" t="s">
        <v>58</v>
      </c>
      <c r="J9913" s="1">
        <v>26.74</v>
      </c>
      <c r="K9913">
        <v>7.5197630652175995</v>
      </c>
      <c r="L9913">
        <v>33</v>
      </c>
      <c r="M9913">
        <v>0.20143960912803999</v>
      </c>
      <c r="N9913">
        <v>0.19720355910659201</v>
      </c>
      <c r="P9913" t="s">
        <v>42</v>
      </c>
    </row>
    <row r="9914" spans="1:16" x14ac:dyDescent="0.3">
      <c r="A9914" t="str">
        <f t="shared" si="156"/>
        <v>05: Drink PubsGBPremiumTequilaCazcabel BlancoTotalAll stocking</v>
      </c>
      <c r="B9914" t="s">
        <v>1</v>
      </c>
      <c r="C9914" t="s">
        <v>110</v>
      </c>
      <c r="D9914" t="s">
        <v>13</v>
      </c>
      <c r="E9914" t="s">
        <v>15</v>
      </c>
      <c r="F9914" t="s">
        <v>78</v>
      </c>
      <c r="G9914" t="s">
        <v>79</v>
      </c>
      <c r="H9914" t="s">
        <v>49</v>
      </c>
      <c r="I9914" t="s">
        <v>12</v>
      </c>
      <c r="J9914" s="1">
        <v>33.549999999999997</v>
      </c>
      <c r="K9914">
        <v>8.6479501659432394</v>
      </c>
      <c r="L9914">
        <v>289</v>
      </c>
      <c r="M9914">
        <v>0.20219737435495</v>
      </c>
      <c r="N9914">
        <v>0.20376461988304101</v>
      </c>
      <c r="P9914" t="s">
        <v>42</v>
      </c>
    </row>
    <row r="9915" spans="1:16" x14ac:dyDescent="0.3">
      <c r="A9915" t="str">
        <f t="shared" si="156"/>
        <v>05: Drink PubsGBPremiumTequilaCazcabel BlancoC: £3.20 - £3.40All stocking</v>
      </c>
      <c r="B9915" t="s">
        <v>1</v>
      </c>
      <c r="C9915" t="s">
        <v>110</v>
      </c>
      <c r="D9915" t="s">
        <v>13</v>
      </c>
      <c r="E9915" t="s">
        <v>15</v>
      </c>
      <c r="F9915" t="s">
        <v>78</v>
      </c>
      <c r="G9915" t="s">
        <v>79</v>
      </c>
      <c r="H9915" t="s">
        <v>49</v>
      </c>
      <c r="I9915" t="s">
        <v>52</v>
      </c>
      <c r="J9915" s="1">
        <v>25.6</v>
      </c>
      <c r="K9915">
        <v>7.5872245366926405</v>
      </c>
      <c r="L9915">
        <v>47</v>
      </c>
      <c r="M9915">
        <v>0.28025059196953001</v>
      </c>
      <c r="N9915">
        <v>0.27206074888714299</v>
      </c>
      <c r="P9915" t="s">
        <v>42</v>
      </c>
    </row>
    <row r="9916" spans="1:16" x14ac:dyDescent="0.3">
      <c r="A9916" t="str">
        <f t="shared" ref="A9916:A9979" si="157">C9916&amp;D9916&amp;E9916&amp;F9916&amp;G9916&amp;I9916&amp;P9916</f>
        <v>05: Drink PubsGBPremiumTequilaCazcabel BlancoD: £3.40 - £3.60All stocking</v>
      </c>
      <c r="B9916" t="s">
        <v>1</v>
      </c>
      <c r="C9916" t="s">
        <v>110</v>
      </c>
      <c r="D9916" t="s">
        <v>13</v>
      </c>
      <c r="E9916" t="s">
        <v>15</v>
      </c>
      <c r="F9916" t="s">
        <v>78</v>
      </c>
      <c r="G9916" t="s">
        <v>79</v>
      </c>
      <c r="H9916" t="s">
        <v>49</v>
      </c>
      <c r="I9916" t="s">
        <v>53</v>
      </c>
      <c r="J9916" s="1">
        <v>28.03</v>
      </c>
      <c r="K9916">
        <v>8.0296645021645201</v>
      </c>
      <c r="L9916">
        <v>60</v>
      </c>
      <c r="M9916">
        <v>0.27160343994776498</v>
      </c>
      <c r="N9916">
        <v>0.266458080582338</v>
      </c>
      <c r="P9916" t="s">
        <v>42</v>
      </c>
    </row>
    <row r="9917" spans="1:16" x14ac:dyDescent="0.3">
      <c r="A9917" t="str">
        <f t="shared" si="157"/>
        <v>05: Drink PubsGBPremiumTequilaCazcabel BlancoE: £3.60 - £3.80All stocking</v>
      </c>
      <c r="B9917" t="s">
        <v>1</v>
      </c>
      <c r="C9917" t="s">
        <v>110</v>
      </c>
      <c r="D9917" t="s">
        <v>13</v>
      </c>
      <c r="E9917" t="s">
        <v>15</v>
      </c>
      <c r="F9917" t="s">
        <v>78</v>
      </c>
      <c r="G9917" t="s">
        <v>79</v>
      </c>
      <c r="H9917" t="s">
        <v>49</v>
      </c>
      <c r="I9917" t="s">
        <v>54</v>
      </c>
      <c r="J9917" s="1">
        <v>33.61</v>
      </c>
      <c r="K9917">
        <v>9.0875596625596806</v>
      </c>
      <c r="L9917">
        <v>59</v>
      </c>
      <c r="M9917">
        <v>0.227719614156767</v>
      </c>
      <c r="N9917">
        <v>0.215879180151025</v>
      </c>
      <c r="P9917" t="s">
        <v>42</v>
      </c>
    </row>
    <row r="9918" spans="1:16" x14ac:dyDescent="0.3">
      <c r="A9918" t="str">
        <f t="shared" si="157"/>
        <v>05: Drink PubsGBPremiumTequilaCazcabel BlancoF: £3.80 - £4.00All stocking</v>
      </c>
      <c r="B9918" t="s">
        <v>1</v>
      </c>
      <c r="C9918" t="s">
        <v>110</v>
      </c>
      <c r="D9918" t="s">
        <v>13</v>
      </c>
      <c r="E9918" t="s">
        <v>15</v>
      </c>
      <c r="F9918" t="s">
        <v>78</v>
      </c>
      <c r="G9918" t="s">
        <v>79</v>
      </c>
      <c r="H9918" t="s">
        <v>49</v>
      </c>
      <c r="I9918" t="s">
        <v>55</v>
      </c>
      <c r="J9918" s="1">
        <v>34.74</v>
      </c>
      <c r="K9918">
        <v>9.0584791751458393</v>
      </c>
      <c r="L9918">
        <v>45</v>
      </c>
      <c r="M9918">
        <v>0.20401544984207101</v>
      </c>
      <c r="N9918">
        <v>0.20498586481624301</v>
      </c>
      <c r="P9918" t="s">
        <v>42</v>
      </c>
    </row>
    <row r="9919" spans="1:16" x14ac:dyDescent="0.3">
      <c r="A9919" t="str">
        <f t="shared" si="157"/>
        <v>05: Drink PubsGBPremiumTequilaEl Jimador ReposadoTotalAll stocking</v>
      </c>
      <c r="B9919" t="s">
        <v>1</v>
      </c>
      <c r="C9919" t="s">
        <v>110</v>
      </c>
      <c r="D9919" t="s">
        <v>13</v>
      </c>
      <c r="E9919" t="s">
        <v>15</v>
      </c>
      <c r="F9919" t="s">
        <v>78</v>
      </c>
      <c r="G9919" t="s">
        <v>92</v>
      </c>
      <c r="H9919" t="s">
        <v>49</v>
      </c>
      <c r="I9919" t="s">
        <v>12</v>
      </c>
      <c r="J9919" s="1">
        <v>53.44</v>
      </c>
      <c r="K9919">
        <v>11.274299356557401</v>
      </c>
      <c r="L9919">
        <v>31</v>
      </c>
      <c r="M9919">
        <v>0.23813765240917101</v>
      </c>
      <c r="N9919">
        <v>0.236655417039741</v>
      </c>
      <c r="P9919" t="s">
        <v>42</v>
      </c>
    </row>
    <row r="9920" spans="1:16" x14ac:dyDescent="0.3">
      <c r="A9920" t="str">
        <f t="shared" si="157"/>
        <v>05: Drink PubsGBPremiumTequilaJose Cuervo Especial GoldA: &lt;£3All stocking</v>
      </c>
      <c r="B9920" t="s">
        <v>1</v>
      </c>
      <c r="C9920" t="s">
        <v>110</v>
      </c>
      <c r="D9920" t="s">
        <v>13</v>
      </c>
      <c r="E9920" t="s">
        <v>15</v>
      </c>
      <c r="F9920" t="s">
        <v>78</v>
      </c>
      <c r="G9920" t="s">
        <v>80</v>
      </c>
      <c r="H9920" t="s">
        <v>49</v>
      </c>
      <c r="I9920" t="s">
        <v>58</v>
      </c>
      <c r="J9920" s="1">
        <v>22.35</v>
      </c>
      <c r="K9920">
        <v>7.9723333118494395</v>
      </c>
      <c r="L9920">
        <v>31</v>
      </c>
      <c r="M9920">
        <v>0.34072243629344601</v>
      </c>
      <c r="N9920">
        <v>0.34135135135135097</v>
      </c>
      <c r="P9920" t="s">
        <v>42</v>
      </c>
    </row>
    <row r="9921" spans="1:16" x14ac:dyDescent="0.3">
      <c r="A9921" t="str">
        <f t="shared" si="157"/>
        <v>05: Drink PubsGBPremiumTequilaJose Cuervo Especial GoldTotalAll stocking</v>
      </c>
      <c r="B9921" t="s">
        <v>1</v>
      </c>
      <c r="C9921" t="s">
        <v>110</v>
      </c>
      <c r="D9921" t="s">
        <v>13</v>
      </c>
      <c r="E9921" t="s">
        <v>15</v>
      </c>
      <c r="F9921" t="s">
        <v>78</v>
      </c>
      <c r="G9921" t="s">
        <v>80</v>
      </c>
      <c r="H9921" t="s">
        <v>49</v>
      </c>
      <c r="I9921" t="s">
        <v>12</v>
      </c>
      <c r="J9921" s="1">
        <v>34.96</v>
      </c>
      <c r="K9921">
        <v>10.04004966267812</v>
      </c>
      <c r="L9921">
        <v>253</v>
      </c>
      <c r="M9921">
        <v>0.43397165213544098</v>
      </c>
      <c r="N9921">
        <v>0.43842447521816802</v>
      </c>
      <c r="P9921" t="s">
        <v>42</v>
      </c>
    </row>
    <row r="9922" spans="1:16" x14ac:dyDescent="0.3">
      <c r="A9922" t="str">
        <f t="shared" si="157"/>
        <v>05: Drink PubsGBPremiumTequilaJose Cuervo Especial GoldB: £3 - £3.20All stocking</v>
      </c>
      <c r="B9922" t="s">
        <v>1</v>
      </c>
      <c r="C9922" t="s">
        <v>110</v>
      </c>
      <c r="D9922" t="s">
        <v>13</v>
      </c>
      <c r="E9922" t="s">
        <v>15</v>
      </c>
      <c r="F9922" t="s">
        <v>78</v>
      </c>
      <c r="G9922" t="s">
        <v>80</v>
      </c>
      <c r="H9922" t="s">
        <v>49</v>
      </c>
      <c r="I9922" t="s">
        <v>59</v>
      </c>
      <c r="J9922" s="1">
        <v>29.09</v>
      </c>
      <c r="K9922">
        <v>9.3202337435291991</v>
      </c>
      <c r="L9922">
        <v>44</v>
      </c>
      <c r="M9922">
        <v>0.45513969551818401</v>
      </c>
      <c r="N9922">
        <v>0.46352651599910499</v>
      </c>
      <c r="P9922" t="s">
        <v>42</v>
      </c>
    </row>
    <row r="9923" spans="1:16" x14ac:dyDescent="0.3">
      <c r="A9923" t="str">
        <f t="shared" si="157"/>
        <v>05: Drink PubsGBPremiumTequilaJose Cuervo Especial GoldC: £3.20 - £3.40All stocking</v>
      </c>
      <c r="B9923" t="s">
        <v>1</v>
      </c>
      <c r="C9923" t="s">
        <v>110</v>
      </c>
      <c r="D9923" t="s">
        <v>13</v>
      </c>
      <c r="E9923" t="s">
        <v>15</v>
      </c>
      <c r="F9923" t="s">
        <v>78</v>
      </c>
      <c r="G9923" t="s">
        <v>80</v>
      </c>
      <c r="H9923" t="s">
        <v>49</v>
      </c>
      <c r="I9923" t="s">
        <v>52</v>
      </c>
      <c r="J9923" s="1">
        <v>38.93</v>
      </c>
      <c r="K9923">
        <v>11.56352765752764</v>
      </c>
      <c r="L9923">
        <v>75</v>
      </c>
      <c r="M9923">
        <v>0.52023712948517897</v>
      </c>
      <c r="N9923">
        <v>0.52275892807398705</v>
      </c>
      <c r="P9923" t="s">
        <v>42</v>
      </c>
    </row>
    <row r="9924" spans="1:16" x14ac:dyDescent="0.3">
      <c r="A9924" t="str">
        <f t="shared" si="157"/>
        <v>05: Drink PubsGBPremiumTequilaJose Cuervo Especial GoldD: £3.40 - £3.60All stocking</v>
      </c>
      <c r="B9924" t="s">
        <v>1</v>
      </c>
      <c r="C9924" t="s">
        <v>110</v>
      </c>
      <c r="D9924" t="s">
        <v>13</v>
      </c>
      <c r="E9924" t="s">
        <v>15</v>
      </c>
      <c r="F9924" t="s">
        <v>78</v>
      </c>
      <c r="G9924" t="s">
        <v>80</v>
      </c>
      <c r="H9924" t="s">
        <v>49</v>
      </c>
      <c r="I9924" t="s">
        <v>53</v>
      </c>
      <c r="J9924" s="1">
        <v>38.22</v>
      </c>
      <c r="K9924">
        <v>10.85666512720084</v>
      </c>
      <c r="L9924">
        <v>84</v>
      </c>
      <c r="M9924">
        <v>0.49980160281106101</v>
      </c>
      <c r="N9924">
        <v>0.50165990409442995</v>
      </c>
      <c r="P9924" t="s">
        <v>42</v>
      </c>
    </row>
    <row r="9925" spans="1:16" x14ac:dyDescent="0.3">
      <c r="A9925" t="str">
        <f t="shared" si="157"/>
        <v>05: Drink PubsGBPremiumTequilaJose Cuervo Especial GoldE: £3.60 - £3.80All stocking</v>
      </c>
      <c r="B9925" t="s">
        <v>1</v>
      </c>
      <c r="C9925" t="s">
        <v>110</v>
      </c>
      <c r="D9925" t="s">
        <v>13</v>
      </c>
      <c r="E9925" t="s">
        <v>15</v>
      </c>
      <c r="F9925" t="s">
        <v>78</v>
      </c>
      <c r="G9925" t="s">
        <v>80</v>
      </c>
      <c r="H9925" t="s">
        <v>49</v>
      </c>
      <c r="I9925" t="s">
        <v>54</v>
      </c>
      <c r="J9925" s="1">
        <v>38.15</v>
      </c>
      <c r="K9925">
        <v>10.50662638643408</v>
      </c>
      <c r="L9925">
        <v>52</v>
      </c>
      <c r="M9925">
        <v>0.48353063862949403</v>
      </c>
      <c r="N9925">
        <v>0.48666007905138298</v>
      </c>
      <c r="P9925" t="s">
        <v>42</v>
      </c>
    </row>
    <row r="9926" spans="1:16" x14ac:dyDescent="0.3">
      <c r="A9926" t="str">
        <f t="shared" si="157"/>
        <v>05: Drink PubsGBPremiumTequilaJose Cuervo Especial SilverTotalAll stocking</v>
      </c>
      <c r="B9926" t="s">
        <v>1</v>
      </c>
      <c r="C9926" t="s">
        <v>110</v>
      </c>
      <c r="D9926" t="s">
        <v>13</v>
      </c>
      <c r="E9926" t="s">
        <v>15</v>
      </c>
      <c r="F9926" t="s">
        <v>78</v>
      </c>
      <c r="G9926" t="s">
        <v>81</v>
      </c>
      <c r="H9926" t="s">
        <v>49</v>
      </c>
      <c r="I9926" t="s">
        <v>12</v>
      </c>
      <c r="J9926" s="1">
        <v>25.98</v>
      </c>
      <c r="K9926">
        <v>7.6333790988552801</v>
      </c>
      <c r="L9926">
        <v>189</v>
      </c>
      <c r="M9926">
        <v>0.22104515254542101</v>
      </c>
      <c r="N9926">
        <v>0.22362201309683899</v>
      </c>
      <c r="P9926" t="s">
        <v>42</v>
      </c>
    </row>
    <row r="9927" spans="1:16" x14ac:dyDescent="0.3">
      <c r="A9927" t="str">
        <f t="shared" si="157"/>
        <v>05: Drink PubsGBPremiumTequilaJose Cuervo Especial SilverB: £3 - £3.20All stocking</v>
      </c>
      <c r="B9927" t="s">
        <v>1</v>
      </c>
      <c r="C9927" t="s">
        <v>110</v>
      </c>
      <c r="D9927" t="s">
        <v>13</v>
      </c>
      <c r="E9927" t="s">
        <v>15</v>
      </c>
      <c r="F9927" t="s">
        <v>78</v>
      </c>
      <c r="G9927" t="s">
        <v>81</v>
      </c>
      <c r="H9927" t="s">
        <v>49</v>
      </c>
      <c r="I9927" t="s">
        <v>59</v>
      </c>
      <c r="J9927" s="1">
        <v>20.72</v>
      </c>
      <c r="K9927">
        <v>6.6052729113704798</v>
      </c>
      <c r="L9927">
        <v>41</v>
      </c>
      <c r="M9927">
        <v>0.22230767870719101</v>
      </c>
      <c r="N9927">
        <v>0.22888252148997101</v>
      </c>
      <c r="P9927" t="s">
        <v>42</v>
      </c>
    </row>
    <row r="9928" spans="1:16" x14ac:dyDescent="0.3">
      <c r="A9928" t="str">
        <f t="shared" si="157"/>
        <v>05: Drink PubsGBPremiumTequilaJose Cuervo Especial SilverC: £3.20 - £3.40All stocking</v>
      </c>
      <c r="B9928" t="s">
        <v>1</v>
      </c>
      <c r="C9928" t="s">
        <v>110</v>
      </c>
      <c r="D9928" t="s">
        <v>13</v>
      </c>
      <c r="E9928" t="s">
        <v>15</v>
      </c>
      <c r="F9928" t="s">
        <v>78</v>
      </c>
      <c r="G9928" t="s">
        <v>81</v>
      </c>
      <c r="H9928" t="s">
        <v>49</v>
      </c>
      <c r="I9928" t="s">
        <v>52</v>
      </c>
      <c r="J9928" s="1">
        <v>23.46</v>
      </c>
      <c r="K9928">
        <v>6.9867238317238396</v>
      </c>
      <c r="L9928">
        <v>65</v>
      </c>
      <c r="M9928">
        <v>0.18556198150193901</v>
      </c>
      <c r="N9928">
        <v>0.18704951655435101</v>
      </c>
      <c r="P9928" t="s">
        <v>42</v>
      </c>
    </row>
    <row r="9929" spans="1:16" x14ac:dyDescent="0.3">
      <c r="A9929" t="str">
        <f t="shared" si="157"/>
        <v>05: Drink PubsGBPremiumTequilaJose Cuervo Especial SilverD: £3.40 - £3.60All stocking</v>
      </c>
      <c r="B9929" t="s">
        <v>1</v>
      </c>
      <c r="C9929" t="s">
        <v>110</v>
      </c>
      <c r="D9929" t="s">
        <v>13</v>
      </c>
      <c r="E9929" t="s">
        <v>15</v>
      </c>
      <c r="F9929" t="s">
        <v>78</v>
      </c>
      <c r="G9929" t="s">
        <v>81</v>
      </c>
      <c r="H9929" t="s">
        <v>49</v>
      </c>
      <c r="I9929" t="s">
        <v>53</v>
      </c>
      <c r="J9929" s="1">
        <v>31.34</v>
      </c>
      <c r="K9929">
        <v>8.8956759127811598</v>
      </c>
      <c r="L9929">
        <v>57</v>
      </c>
      <c r="M9929">
        <v>0.233756869522948</v>
      </c>
      <c r="N9929">
        <v>0.235470494417863</v>
      </c>
      <c r="P9929" t="s">
        <v>42</v>
      </c>
    </row>
    <row r="9930" spans="1:16" x14ac:dyDescent="0.3">
      <c r="A9930" t="str">
        <f t="shared" si="157"/>
        <v>05: Drink PubsGBPremiumTequilaJose Cuervo Especial SilverE: £3.60 - £3.80All stocking</v>
      </c>
      <c r="B9930" t="s">
        <v>1</v>
      </c>
      <c r="C9930" t="s">
        <v>110</v>
      </c>
      <c r="D9930" t="s">
        <v>13</v>
      </c>
      <c r="E9930" t="s">
        <v>15</v>
      </c>
      <c r="F9930" t="s">
        <v>78</v>
      </c>
      <c r="G9930" t="s">
        <v>81</v>
      </c>
      <c r="H9930" t="s">
        <v>49</v>
      </c>
      <c r="I9930" t="s">
        <v>54</v>
      </c>
      <c r="J9930" s="1">
        <v>32.32</v>
      </c>
      <c r="K9930">
        <v>8.8681289249471202</v>
      </c>
      <c r="L9930">
        <v>33</v>
      </c>
      <c r="M9930">
        <v>0.26861256160619201</v>
      </c>
      <c r="N9930">
        <v>0.27289896128423002</v>
      </c>
      <c r="P9930" t="s">
        <v>42</v>
      </c>
    </row>
    <row r="9931" spans="1:16" x14ac:dyDescent="0.3">
      <c r="A9931" t="str">
        <f t="shared" si="157"/>
        <v>05: Drink PubsGBPremiumTequilaJose Cuervo Tradicional Silver TequilaA: &lt;£3All stocking</v>
      </c>
      <c r="B9931" t="s">
        <v>1</v>
      </c>
      <c r="C9931" t="s">
        <v>110</v>
      </c>
      <c r="D9931" t="s">
        <v>13</v>
      </c>
      <c r="E9931" t="s">
        <v>15</v>
      </c>
      <c r="F9931" t="s">
        <v>78</v>
      </c>
      <c r="G9931" t="s">
        <v>82</v>
      </c>
      <c r="H9931" t="s">
        <v>49</v>
      </c>
      <c r="I9931" t="s">
        <v>58</v>
      </c>
      <c r="J9931" s="1">
        <v>21.87</v>
      </c>
      <c r="K9931">
        <v>8.5664335664335596</v>
      </c>
      <c r="L9931">
        <v>44</v>
      </c>
      <c r="M9931">
        <v>0.17611724994609601</v>
      </c>
      <c r="N9931">
        <v>0.18559322033898301</v>
      </c>
      <c r="P9931" t="s">
        <v>42</v>
      </c>
    </row>
    <row r="9932" spans="1:16" x14ac:dyDescent="0.3">
      <c r="A9932" t="str">
        <f t="shared" si="157"/>
        <v>05: Drink PubsGBPremiumTequilaJose Cuervo Tradicional Silver TequilaTotalAll stocking</v>
      </c>
      <c r="B9932" t="s">
        <v>1</v>
      </c>
      <c r="C9932" t="s">
        <v>110</v>
      </c>
      <c r="D9932" t="s">
        <v>13</v>
      </c>
      <c r="E9932" t="s">
        <v>15</v>
      </c>
      <c r="F9932" t="s">
        <v>78</v>
      </c>
      <c r="G9932" t="s">
        <v>82</v>
      </c>
      <c r="H9932" t="s">
        <v>49</v>
      </c>
      <c r="I9932" t="s">
        <v>12</v>
      </c>
      <c r="J9932" s="1">
        <v>22.69</v>
      </c>
      <c r="K9932">
        <v>8.4126232741617191</v>
      </c>
      <c r="L9932">
        <v>52</v>
      </c>
      <c r="M9932">
        <v>0.16387636325402799</v>
      </c>
      <c r="N9932">
        <v>0.17566143435576001</v>
      </c>
      <c r="P9932" t="s">
        <v>42</v>
      </c>
    </row>
    <row r="9933" spans="1:16" x14ac:dyDescent="0.3">
      <c r="A9933" t="str">
        <f t="shared" si="157"/>
        <v>05: Drink PubsGBPremiumTequilaOlmeca Altos PlataTotalAll stocking</v>
      </c>
      <c r="B9933" t="s">
        <v>1</v>
      </c>
      <c r="C9933" t="s">
        <v>110</v>
      </c>
      <c r="D9933" t="s">
        <v>13</v>
      </c>
      <c r="E9933" t="s">
        <v>15</v>
      </c>
      <c r="F9933" t="s">
        <v>78</v>
      </c>
      <c r="G9933" t="s">
        <v>93</v>
      </c>
      <c r="H9933" t="s">
        <v>49</v>
      </c>
      <c r="I9933" t="s">
        <v>12</v>
      </c>
      <c r="J9933" s="1">
        <v>68.77</v>
      </c>
      <c r="K9933">
        <v>15.52285209386376</v>
      </c>
      <c r="L9933">
        <v>257</v>
      </c>
      <c r="M9933">
        <v>0.38142475140914101</v>
      </c>
      <c r="N9933">
        <v>0.38176877879230903</v>
      </c>
      <c r="P9933" t="s">
        <v>42</v>
      </c>
    </row>
    <row r="9934" spans="1:16" x14ac:dyDescent="0.3">
      <c r="A9934" t="str">
        <f t="shared" si="157"/>
        <v>05: Drink PubsGBPremiumTequilaOlmeca Altos PlataD: £3.40 - £3.60All stocking</v>
      </c>
      <c r="B9934" t="s">
        <v>1</v>
      </c>
      <c r="C9934" t="s">
        <v>110</v>
      </c>
      <c r="D9934" t="s">
        <v>13</v>
      </c>
      <c r="E9934" t="s">
        <v>15</v>
      </c>
      <c r="F9934" t="s">
        <v>78</v>
      </c>
      <c r="G9934" t="s">
        <v>93</v>
      </c>
      <c r="H9934" t="s">
        <v>49</v>
      </c>
      <c r="I9934" t="s">
        <v>53</v>
      </c>
      <c r="J9934" s="1">
        <v>37.42</v>
      </c>
      <c r="K9934">
        <v>10.453174603174601</v>
      </c>
      <c r="L9934">
        <v>25</v>
      </c>
      <c r="M9934">
        <v>0.34545886224799899</v>
      </c>
      <c r="N9934">
        <v>0.34054339224479002</v>
      </c>
      <c r="P9934" t="s">
        <v>42</v>
      </c>
    </row>
    <row r="9935" spans="1:16" x14ac:dyDescent="0.3">
      <c r="A9935" t="str">
        <f t="shared" si="157"/>
        <v>05: Drink PubsGBPremiumTequilaOlmeca Altos PlataE: £3.60 - £3.80All stocking</v>
      </c>
      <c r="B9935" t="s">
        <v>1</v>
      </c>
      <c r="C9935" t="s">
        <v>110</v>
      </c>
      <c r="D9935" t="s">
        <v>13</v>
      </c>
      <c r="E9935" t="s">
        <v>15</v>
      </c>
      <c r="F9935" t="s">
        <v>78</v>
      </c>
      <c r="G9935" t="s">
        <v>93</v>
      </c>
      <c r="H9935" t="s">
        <v>49</v>
      </c>
      <c r="I9935" t="s">
        <v>54</v>
      </c>
      <c r="J9935" s="1">
        <v>38.840000000000003</v>
      </c>
      <c r="K9935">
        <v>10.244425713175719</v>
      </c>
      <c r="L9935">
        <v>32</v>
      </c>
      <c r="M9935">
        <v>0.34573177477045602</v>
      </c>
      <c r="N9935">
        <v>0.33988428689503197</v>
      </c>
      <c r="P9935" t="s">
        <v>42</v>
      </c>
    </row>
    <row r="9936" spans="1:16" x14ac:dyDescent="0.3">
      <c r="A9936" t="str">
        <f t="shared" si="157"/>
        <v>05: Drink PubsGBPremiumTequilaOlmeca Altos PlataF: £3.80 - £4.00All stocking</v>
      </c>
      <c r="B9936" t="s">
        <v>1</v>
      </c>
      <c r="C9936" t="s">
        <v>110</v>
      </c>
      <c r="D9936" t="s">
        <v>13</v>
      </c>
      <c r="E9936" t="s">
        <v>15</v>
      </c>
      <c r="F9936" t="s">
        <v>78</v>
      </c>
      <c r="G9936" t="s">
        <v>93</v>
      </c>
      <c r="H9936" t="s">
        <v>49</v>
      </c>
      <c r="I9936" t="s">
        <v>55</v>
      </c>
      <c r="J9936" s="1">
        <v>58.65</v>
      </c>
      <c r="K9936">
        <v>14.648639034576521</v>
      </c>
      <c r="L9936">
        <v>32</v>
      </c>
      <c r="M9936">
        <v>0.41507205804259101</v>
      </c>
      <c r="N9936">
        <v>0.42604514077406302</v>
      </c>
      <c r="P9936" t="s">
        <v>42</v>
      </c>
    </row>
    <row r="9937" spans="1:16" x14ac:dyDescent="0.3">
      <c r="A9937" t="str">
        <f t="shared" si="157"/>
        <v>05: Drink PubsGBPremiumTequilaOlmeca Altos PlataG: £4.00 - £4.20All stocking</v>
      </c>
      <c r="B9937" t="s">
        <v>1</v>
      </c>
      <c r="C9937" t="s">
        <v>110</v>
      </c>
      <c r="D9937" t="s">
        <v>13</v>
      </c>
      <c r="E9937" t="s">
        <v>15</v>
      </c>
      <c r="F9937" t="s">
        <v>78</v>
      </c>
      <c r="G9937" t="s">
        <v>93</v>
      </c>
      <c r="H9937" t="s">
        <v>49</v>
      </c>
      <c r="I9937" t="s">
        <v>56</v>
      </c>
      <c r="J9937" s="1">
        <v>64.06</v>
      </c>
      <c r="K9937">
        <v>15.03550822999976</v>
      </c>
      <c r="L9937">
        <v>59</v>
      </c>
      <c r="M9937">
        <v>0.40792238181328</v>
      </c>
      <c r="N9937">
        <v>0.420954665784249</v>
      </c>
      <c r="P9937" t="s">
        <v>42</v>
      </c>
    </row>
    <row r="9938" spans="1:16" x14ac:dyDescent="0.3">
      <c r="A9938" t="str">
        <f t="shared" si="157"/>
        <v>05: Drink PubsGBPremiumTequilaOlmeca Altos PlataH: £4.20 - £4.40All stocking</v>
      </c>
      <c r="B9938" t="s">
        <v>1</v>
      </c>
      <c r="C9938" t="s">
        <v>110</v>
      </c>
      <c r="D9938" t="s">
        <v>13</v>
      </c>
      <c r="E9938" t="s">
        <v>15</v>
      </c>
      <c r="F9938" t="s">
        <v>78</v>
      </c>
      <c r="G9938" t="s">
        <v>93</v>
      </c>
      <c r="H9938" t="s">
        <v>49</v>
      </c>
      <c r="I9938" t="s">
        <v>60</v>
      </c>
      <c r="J9938" s="1">
        <v>71.63</v>
      </c>
      <c r="K9938">
        <v>16.2822825763302</v>
      </c>
      <c r="L9938">
        <v>63</v>
      </c>
      <c r="M9938">
        <v>0.41424303573147198</v>
      </c>
      <c r="N9938">
        <v>0.42558474271320601</v>
      </c>
      <c r="P9938" t="s">
        <v>42</v>
      </c>
    </row>
    <row r="9939" spans="1:16" x14ac:dyDescent="0.3">
      <c r="A9939" t="str">
        <f t="shared" si="157"/>
        <v>05: Drink PubsGBPremiumTequilaOlmeca Altos PlataI: £4.40 - £4.60All stocking</v>
      </c>
      <c r="B9939" t="s">
        <v>1</v>
      </c>
      <c r="C9939" t="s">
        <v>110</v>
      </c>
      <c r="D9939" t="s">
        <v>13</v>
      </c>
      <c r="E9939" t="s">
        <v>15</v>
      </c>
      <c r="F9939" t="s">
        <v>78</v>
      </c>
      <c r="G9939" t="s">
        <v>93</v>
      </c>
      <c r="H9939" t="s">
        <v>49</v>
      </c>
      <c r="I9939" t="s">
        <v>64</v>
      </c>
      <c r="J9939" s="1">
        <v>95.09</v>
      </c>
      <c r="K9939">
        <v>20.626966935503518</v>
      </c>
      <c r="L9939">
        <v>82</v>
      </c>
      <c r="M9939">
        <v>0.47379391119998499</v>
      </c>
      <c r="N9939">
        <v>0.48843566521666798</v>
      </c>
      <c r="P9939" t="s">
        <v>42</v>
      </c>
    </row>
    <row r="9940" spans="1:16" x14ac:dyDescent="0.3">
      <c r="A9940" t="str">
        <f t="shared" si="157"/>
        <v>05: Drink PubsGBPremiumTequilaOlmeca Altos PlataJ: £4.60 - £4.80All stocking</v>
      </c>
      <c r="B9940" t="s">
        <v>1</v>
      </c>
      <c r="C9940" t="s">
        <v>110</v>
      </c>
      <c r="D9940" t="s">
        <v>13</v>
      </c>
      <c r="E9940" t="s">
        <v>15</v>
      </c>
      <c r="F9940" t="s">
        <v>78</v>
      </c>
      <c r="G9940" t="s">
        <v>93</v>
      </c>
      <c r="H9940" t="s">
        <v>49</v>
      </c>
      <c r="I9940" t="s">
        <v>65</v>
      </c>
      <c r="J9940" s="1">
        <v>101.53</v>
      </c>
      <c r="K9940">
        <v>21.3928080297128</v>
      </c>
      <c r="L9940">
        <v>63</v>
      </c>
      <c r="M9940">
        <v>0.44954865834054702</v>
      </c>
      <c r="N9940">
        <v>0.46524157108098702</v>
      </c>
      <c r="P9940" t="s">
        <v>42</v>
      </c>
    </row>
    <row r="9941" spans="1:16" x14ac:dyDescent="0.3">
      <c r="A9941" t="str">
        <f t="shared" si="157"/>
        <v>05: Drink PubsGBPremiumTequilaOlmeca Altos PlataK: £4.80 - £5.00All stocking</v>
      </c>
      <c r="B9941" t="s">
        <v>1</v>
      </c>
      <c r="C9941" t="s">
        <v>110</v>
      </c>
      <c r="D9941" t="s">
        <v>13</v>
      </c>
      <c r="E9941" t="s">
        <v>15</v>
      </c>
      <c r="F9941" t="s">
        <v>78</v>
      </c>
      <c r="G9941" t="s">
        <v>93</v>
      </c>
      <c r="H9941" t="s">
        <v>49</v>
      </c>
      <c r="I9941" t="s">
        <v>89</v>
      </c>
      <c r="J9941" s="1">
        <v>102.64</v>
      </c>
      <c r="K9941">
        <v>21.20198084079664</v>
      </c>
      <c r="L9941">
        <v>38</v>
      </c>
      <c r="M9941">
        <v>0.44914259572625997</v>
      </c>
      <c r="N9941">
        <v>0.46452120854246598</v>
      </c>
      <c r="P9941" t="s">
        <v>42</v>
      </c>
    </row>
    <row r="9942" spans="1:16" x14ac:dyDescent="0.3">
      <c r="A9942" t="str">
        <f t="shared" si="157"/>
        <v>05: Drink PubsGBPremiumTequilaOlmeca Altos PlataL: £5.00 - £5.20All stocking</v>
      </c>
      <c r="B9942" t="s">
        <v>1</v>
      </c>
      <c r="C9942" t="s">
        <v>110</v>
      </c>
      <c r="D9942" t="s">
        <v>13</v>
      </c>
      <c r="E9942" t="s">
        <v>15</v>
      </c>
      <c r="F9942" t="s">
        <v>78</v>
      </c>
      <c r="G9942" t="s">
        <v>93</v>
      </c>
      <c r="H9942" t="s">
        <v>49</v>
      </c>
      <c r="I9942" t="s">
        <v>90</v>
      </c>
      <c r="J9942" s="1">
        <v>122.58</v>
      </c>
      <c r="K9942">
        <v>25.405151946818602</v>
      </c>
      <c r="L9942">
        <v>27</v>
      </c>
      <c r="M9942">
        <v>0.39719067626372601</v>
      </c>
      <c r="N9942">
        <v>0.40422882855332998</v>
      </c>
      <c r="P9942" t="s">
        <v>42</v>
      </c>
    </row>
    <row r="9943" spans="1:16" x14ac:dyDescent="0.3">
      <c r="A9943" t="str">
        <f t="shared" si="157"/>
        <v>05: Drink PubsGBPremiumTequilaOlmeca Altos ReposadoTotalAll stocking</v>
      </c>
      <c r="B9943" t="s">
        <v>1</v>
      </c>
      <c r="C9943" t="s">
        <v>110</v>
      </c>
      <c r="D9943" t="s">
        <v>13</v>
      </c>
      <c r="E9943" t="s">
        <v>15</v>
      </c>
      <c r="F9943" t="s">
        <v>78</v>
      </c>
      <c r="G9943" t="s">
        <v>97</v>
      </c>
      <c r="H9943" t="s">
        <v>49</v>
      </c>
      <c r="I9943" t="s">
        <v>12</v>
      </c>
      <c r="J9943" s="1">
        <v>45.9</v>
      </c>
      <c r="K9943">
        <v>10.257110753231441</v>
      </c>
      <c r="L9943">
        <v>232</v>
      </c>
      <c r="M9943">
        <v>0.2192146982341</v>
      </c>
      <c r="N9943">
        <v>0.222381049622218</v>
      </c>
      <c r="P9943" t="s">
        <v>42</v>
      </c>
    </row>
    <row r="9944" spans="1:16" x14ac:dyDescent="0.3">
      <c r="A9944" t="str">
        <f t="shared" si="157"/>
        <v>05: Drink PubsGBPremiumTequilaOlmeca Altos ReposadoE: £3.60 - £3.80All stocking</v>
      </c>
      <c r="B9944" t="s">
        <v>1</v>
      </c>
      <c r="C9944" t="s">
        <v>110</v>
      </c>
      <c r="D9944" t="s">
        <v>13</v>
      </c>
      <c r="E9944" t="s">
        <v>15</v>
      </c>
      <c r="F9944" t="s">
        <v>78</v>
      </c>
      <c r="G9944" t="s">
        <v>97</v>
      </c>
      <c r="H9944" t="s">
        <v>49</v>
      </c>
      <c r="I9944" t="s">
        <v>54</v>
      </c>
      <c r="J9944" s="1">
        <v>34.76</v>
      </c>
      <c r="K9944">
        <v>9.0347877431210808</v>
      </c>
      <c r="L9944">
        <v>27</v>
      </c>
      <c r="M9944">
        <v>0.211362197073341</v>
      </c>
      <c r="N9944">
        <v>0.21450574068888301</v>
      </c>
      <c r="P9944" t="s">
        <v>42</v>
      </c>
    </row>
    <row r="9945" spans="1:16" x14ac:dyDescent="0.3">
      <c r="A9945" t="str">
        <f t="shared" si="157"/>
        <v>05: Drink PubsGBPremiumTequilaOlmeca Altos ReposadoF: £3.80 - £4.00All stocking</v>
      </c>
      <c r="B9945" t="s">
        <v>1</v>
      </c>
      <c r="C9945" t="s">
        <v>110</v>
      </c>
      <c r="D9945" t="s">
        <v>13</v>
      </c>
      <c r="E9945" t="s">
        <v>15</v>
      </c>
      <c r="F9945" t="s">
        <v>78</v>
      </c>
      <c r="G9945" t="s">
        <v>97</v>
      </c>
      <c r="H9945" t="s">
        <v>49</v>
      </c>
      <c r="I9945" t="s">
        <v>55</v>
      </c>
      <c r="J9945" s="1">
        <v>37.479999999999997</v>
      </c>
      <c r="K9945">
        <v>9.2444007142282807</v>
      </c>
      <c r="L9945">
        <v>29</v>
      </c>
      <c r="M9945">
        <v>0.21192553992968399</v>
      </c>
      <c r="N9945">
        <v>0.217263194384262</v>
      </c>
      <c r="P9945" t="s">
        <v>42</v>
      </c>
    </row>
    <row r="9946" spans="1:16" x14ac:dyDescent="0.3">
      <c r="A9946" t="str">
        <f t="shared" si="157"/>
        <v>05: Drink PubsGBPremiumTequilaOlmeca Altos ReposadoG: £4.00 - £4.20All stocking</v>
      </c>
      <c r="B9946" t="s">
        <v>1</v>
      </c>
      <c r="C9946" t="s">
        <v>110</v>
      </c>
      <c r="D9946" t="s">
        <v>13</v>
      </c>
      <c r="E9946" t="s">
        <v>15</v>
      </c>
      <c r="F9946" t="s">
        <v>78</v>
      </c>
      <c r="G9946" t="s">
        <v>97</v>
      </c>
      <c r="H9946" t="s">
        <v>49</v>
      </c>
      <c r="I9946" t="s">
        <v>56</v>
      </c>
      <c r="J9946" s="1">
        <v>49.32</v>
      </c>
      <c r="K9946">
        <v>11.598358950990521</v>
      </c>
      <c r="L9946">
        <v>38</v>
      </c>
      <c r="M9946">
        <v>0.24797160063335599</v>
      </c>
      <c r="N9946">
        <v>0.25611006204477998</v>
      </c>
      <c r="P9946" t="s">
        <v>42</v>
      </c>
    </row>
    <row r="9947" spans="1:16" x14ac:dyDescent="0.3">
      <c r="A9947" t="str">
        <f t="shared" si="157"/>
        <v>05: Drink PubsGBPremiumTequilaOlmeca Altos ReposadoH: £4.20 - £4.40All stocking</v>
      </c>
      <c r="B9947" t="s">
        <v>1</v>
      </c>
      <c r="C9947" t="s">
        <v>110</v>
      </c>
      <c r="D9947" t="s">
        <v>13</v>
      </c>
      <c r="E9947" t="s">
        <v>15</v>
      </c>
      <c r="F9947" t="s">
        <v>78</v>
      </c>
      <c r="G9947" t="s">
        <v>97</v>
      </c>
      <c r="H9947" t="s">
        <v>49</v>
      </c>
      <c r="I9947" t="s">
        <v>60</v>
      </c>
      <c r="J9947" s="1">
        <v>49</v>
      </c>
      <c r="K9947">
        <v>10.932102685674119</v>
      </c>
      <c r="L9947">
        <v>63</v>
      </c>
      <c r="M9947">
        <v>0.24015444254851101</v>
      </c>
      <c r="N9947">
        <v>0.24178568915781301</v>
      </c>
      <c r="P9947" t="s">
        <v>42</v>
      </c>
    </row>
    <row r="9948" spans="1:16" x14ac:dyDescent="0.3">
      <c r="A9948" t="str">
        <f t="shared" si="157"/>
        <v>05: Drink PubsGBPremiumTequilaOlmeca Altos ReposadoI: £4.40 - £4.60All stocking</v>
      </c>
      <c r="B9948" t="s">
        <v>1</v>
      </c>
      <c r="C9948" t="s">
        <v>110</v>
      </c>
      <c r="D9948" t="s">
        <v>13</v>
      </c>
      <c r="E9948" t="s">
        <v>15</v>
      </c>
      <c r="F9948" t="s">
        <v>78</v>
      </c>
      <c r="G9948" t="s">
        <v>97</v>
      </c>
      <c r="H9948" t="s">
        <v>49</v>
      </c>
      <c r="I9948" t="s">
        <v>64</v>
      </c>
      <c r="J9948" s="1">
        <v>51.79</v>
      </c>
      <c r="K9948">
        <v>11.32436064817016</v>
      </c>
      <c r="L9948">
        <v>63</v>
      </c>
      <c r="M9948">
        <v>0.20442832486451901</v>
      </c>
      <c r="N9948">
        <v>0.21034109366540299</v>
      </c>
      <c r="P9948" t="s">
        <v>42</v>
      </c>
    </row>
    <row r="9949" spans="1:16" x14ac:dyDescent="0.3">
      <c r="A9949" t="str">
        <f t="shared" si="157"/>
        <v>05: Drink PubsGBPremiumTequilaOlmeca Altos ReposadoJ: £4.60 - £4.80All stocking</v>
      </c>
      <c r="B9949" t="s">
        <v>1</v>
      </c>
      <c r="C9949" t="s">
        <v>110</v>
      </c>
      <c r="D9949" t="s">
        <v>13</v>
      </c>
      <c r="E9949" t="s">
        <v>15</v>
      </c>
      <c r="F9949" t="s">
        <v>78</v>
      </c>
      <c r="G9949" t="s">
        <v>97</v>
      </c>
      <c r="H9949" t="s">
        <v>49</v>
      </c>
      <c r="I9949" t="s">
        <v>65</v>
      </c>
      <c r="J9949" s="1">
        <v>62.74</v>
      </c>
      <c r="K9949">
        <v>12.780615408556601</v>
      </c>
      <c r="L9949">
        <v>51</v>
      </c>
      <c r="M9949">
        <v>0.20714963396701999</v>
      </c>
      <c r="N9949">
        <v>0.208415986471985</v>
      </c>
      <c r="P9949" t="s">
        <v>42</v>
      </c>
    </row>
    <row r="9950" spans="1:16" x14ac:dyDescent="0.3">
      <c r="A9950" t="str">
        <f t="shared" si="157"/>
        <v>05: Drink PubsGBPremiumTequilaOlmeca Altos ReposadoK: £4.80 - £5.00All stocking</v>
      </c>
      <c r="B9950" t="s">
        <v>1</v>
      </c>
      <c r="C9950" t="s">
        <v>110</v>
      </c>
      <c r="D9950" t="s">
        <v>13</v>
      </c>
      <c r="E9950" t="s">
        <v>15</v>
      </c>
      <c r="F9950" t="s">
        <v>78</v>
      </c>
      <c r="G9950" t="s">
        <v>97</v>
      </c>
      <c r="H9950" t="s">
        <v>49</v>
      </c>
      <c r="I9950" t="s">
        <v>89</v>
      </c>
      <c r="J9950" s="1">
        <v>70.760000000000005</v>
      </c>
      <c r="K9950">
        <v>14.013293401754961</v>
      </c>
      <c r="L9950">
        <v>39</v>
      </c>
      <c r="M9950">
        <v>0.21930802405335301</v>
      </c>
      <c r="N9950">
        <v>0.21338292936565101</v>
      </c>
      <c r="P9950" t="s">
        <v>42</v>
      </c>
    </row>
    <row r="9951" spans="1:16" x14ac:dyDescent="0.3">
      <c r="A9951" t="str">
        <f t="shared" si="157"/>
        <v>05: Drink PubsGBPremiumTequilaOlmeca BlancoA: &lt;£3All stocking</v>
      </c>
      <c r="B9951" t="s">
        <v>1</v>
      </c>
      <c r="C9951" t="s">
        <v>110</v>
      </c>
      <c r="D9951" t="s">
        <v>13</v>
      </c>
      <c r="E9951" t="s">
        <v>15</v>
      </c>
      <c r="F9951" t="s">
        <v>78</v>
      </c>
      <c r="G9951" t="s">
        <v>83</v>
      </c>
      <c r="H9951" t="s">
        <v>49</v>
      </c>
      <c r="I9951" t="s">
        <v>58</v>
      </c>
      <c r="J9951" s="1">
        <v>40.520000000000003</v>
      </c>
      <c r="K9951">
        <v>15.44809458218548</v>
      </c>
      <c r="L9951">
        <v>253</v>
      </c>
      <c r="M9951">
        <v>0.49098388642258101</v>
      </c>
      <c r="N9951">
        <v>0.53673557014046502</v>
      </c>
      <c r="P9951" t="s">
        <v>42</v>
      </c>
    </row>
    <row r="9952" spans="1:16" x14ac:dyDescent="0.3">
      <c r="A9952" t="str">
        <f t="shared" si="157"/>
        <v>05: Drink PubsGBPremiumTequilaOlmeca BlancoTotalAll stocking</v>
      </c>
      <c r="B9952" t="s">
        <v>1</v>
      </c>
      <c r="C9952" t="s">
        <v>110</v>
      </c>
      <c r="D9952" t="s">
        <v>13</v>
      </c>
      <c r="E9952" t="s">
        <v>15</v>
      </c>
      <c r="F9952" t="s">
        <v>78</v>
      </c>
      <c r="G9952" t="s">
        <v>83</v>
      </c>
      <c r="H9952" t="s">
        <v>49</v>
      </c>
      <c r="I9952" t="s">
        <v>12</v>
      </c>
      <c r="J9952" s="1">
        <v>51.31</v>
      </c>
      <c r="K9952">
        <v>14.7215372083416</v>
      </c>
      <c r="L9952">
        <v>593</v>
      </c>
      <c r="M9952">
        <v>0.51271935631086696</v>
      </c>
      <c r="N9952">
        <v>0.52366301113145197</v>
      </c>
      <c r="P9952" t="s">
        <v>42</v>
      </c>
    </row>
    <row r="9953" spans="1:16" x14ac:dyDescent="0.3">
      <c r="A9953" t="str">
        <f t="shared" si="157"/>
        <v>05: Drink PubsGBPremiumTequilaOlmeca BlancoB: £3 - £3.20All stocking</v>
      </c>
      <c r="B9953" t="s">
        <v>1</v>
      </c>
      <c r="C9953" t="s">
        <v>110</v>
      </c>
      <c r="D9953" t="s">
        <v>13</v>
      </c>
      <c r="E9953" t="s">
        <v>15</v>
      </c>
      <c r="F9953" t="s">
        <v>78</v>
      </c>
      <c r="G9953" t="s">
        <v>83</v>
      </c>
      <c r="H9953" t="s">
        <v>49</v>
      </c>
      <c r="I9953" t="s">
        <v>59</v>
      </c>
      <c r="J9953" s="1">
        <v>29.29</v>
      </c>
      <c r="K9953">
        <v>8.9023762960203605</v>
      </c>
      <c r="L9953">
        <v>59</v>
      </c>
      <c r="M9953">
        <v>0.32021266878358901</v>
      </c>
      <c r="N9953">
        <v>0.31191695307568201</v>
      </c>
      <c r="P9953" t="s">
        <v>42</v>
      </c>
    </row>
    <row r="9954" spans="1:16" x14ac:dyDescent="0.3">
      <c r="A9954" t="str">
        <f t="shared" si="157"/>
        <v>05: Drink PubsGBPremiumTequilaOlmeca BlancoC: £3.20 - £3.40All stocking</v>
      </c>
      <c r="B9954" t="s">
        <v>1</v>
      </c>
      <c r="C9954" t="s">
        <v>110</v>
      </c>
      <c r="D9954" t="s">
        <v>13</v>
      </c>
      <c r="E9954" t="s">
        <v>15</v>
      </c>
      <c r="F9954" t="s">
        <v>78</v>
      </c>
      <c r="G9954" t="s">
        <v>83</v>
      </c>
      <c r="H9954" t="s">
        <v>49</v>
      </c>
      <c r="I9954" t="s">
        <v>52</v>
      </c>
      <c r="J9954" s="1">
        <v>32.79</v>
      </c>
      <c r="K9954">
        <v>9.6775030139613598</v>
      </c>
      <c r="L9954">
        <v>72</v>
      </c>
      <c r="M9954">
        <v>0.44381090232558201</v>
      </c>
      <c r="N9954">
        <v>0.44663072776280299</v>
      </c>
      <c r="P9954" t="s">
        <v>42</v>
      </c>
    </row>
    <row r="9955" spans="1:16" x14ac:dyDescent="0.3">
      <c r="A9955" t="str">
        <f t="shared" si="157"/>
        <v>05: Drink PubsGBPremiumTequilaOlmeca BlancoD: £3.40 - £3.60All stocking</v>
      </c>
      <c r="B9955" t="s">
        <v>1</v>
      </c>
      <c r="C9955" t="s">
        <v>110</v>
      </c>
      <c r="D9955" t="s">
        <v>13</v>
      </c>
      <c r="E9955" t="s">
        <v>15</v>
      </c>
      <c r="F9955" t="s">
        <v>78</v>
      </c>
      <c r="G9955" t="s">
        <v>83</v>
      </c>
      <c r="H9955" t="s">
        <v>49</v>
      </c>
      <c r="I9955" t="s">
        <v>53</v>
      </c>
      <c r="J9955" s="1">
        <v>37.36</v>
      </c>
      <c r="K9955">
        <v>10.54981211421428</v>
      </c>
      <c r="L9955">
        <v>92</v>
      </c>
      <c r="M9955">
        <v>0.39591748967271001</v>
      </c>
      <c r="N9955">
        <v>0.40029723991507399</v>
      </c>
      <c r="P9955" t="s">
        <v>42</v>
      </c>
    </row>
    <row r="9956" spans="1:16" x14ac:dyDescent="0.3">
      <c r="A9956" t="str">
        <f t="shared" si="157"/>
        <v>05: Drink PubsGBPremiumTequilaOlmeca BlancoE: £3.60 - £3.80All stocking</v>
      </c>
      <c r="B9956" t="s">
        <v>1</v>
      </c>
      <c r="C9956" t="s">
        <v>110</v>
      </c>
      <c r="D9956" t="s">
        <v>13</v>
      </c>
      <c r="E9956" t="s">
        <v>15</v>
      </c>
      <c r="F9956" t="s">
        <v>78</v>
      </c>
      <c r="G9956" t="s">
        <v>83</v>
      </c>
      <c r="H9956" t="s">
        <v>49</v>
      </c>
      <c r="I9956" t="s">
        <v>54</v>
      </c>
      <c r="J9956" s="1">
        <v>44.59</v>
      </c>
      <c r="K9956">
        <v>11.92130934311168</v>
      </c>
      <c r="L9956">
        <v>86</v>
      </c>
      <c r="M9956">
        <v>0.45996882238694498</v>
      </c>
      <c r="N9956">
        <v>0.46061505832449601</v>
      </c>
      <c r="P9956" t="s">
        <v>42</v>
      </c>
    </row>
    <row r="9957" spans="1:16" x14ac:dyDescent="0.3">
      <c r="A9957" t="str">
        <f t="shared" si="157"/>
        <v>05: Drink PubsGBPremiumTequilaOlmeca BlancoF: £3.80 - £4.00All stocking</v>
      </c>
      <c r="B9957" t="s">
        <v>1</v>
      </c>
      <c r="C9957" t="s">
        <v>110</v>
      </c>
      <c r="D9957" t="s">
        <v>13</v>
      </c>
      <c r="E9957" t="s">
        <v>15</v>
      </c>
      <c r="F9957" t="s">
        <v>78</v>
      </c>
      <c r="G9957" t="s">
        <v>83</v>
      </c>
      <c r="H9957" t="s">
        <v>49</v>
      </c>
      <c r="I9957" t="s">
        <v>55</v>
      </c>
      <c r="J9957" s="1">
        <v>53.61</v>
      </c>
      <c r="K9957">
        <v>13.418106752600441</v>
      </c>
      <c r="L9957">
        <v>79</v>
      </c>
      <c r="M9957">
        <v>0.50595416722514097</v>
      </c>
      <c r="N9957">
        <v>0.51045578695800597</v>
      </c>
      <c r="P9957" t="s">
        <v>42</v>
      </c>
    </row>
    <row r="9958" spans="1:16" x14ac:dyDescent="0.3">
      <c r="A9958" t="str">
        <f t="shared" si="157"/>
        <v>05: Drink PubsGBPremiumTequilaOlmeca BlancoG: £4.00 - £4.20All stocking</v>
      </c>
      <c r="B9958" t="s">
        <v>1</v>
      </c>
      <c r="C9958" t="s">
        <v>110</v>
      </c>
      <c r="D9958" t="s">
        <v>13</v>
      </c>
      <c r="E9958" t="s">
        <v>15</v>
      </c>
      <c r="F9958" t="s">
        <v>78</v>
      </c>
      <c r="G9958" t="s">
        <v>83</v>
      </c>
      <c r="H9958" t="s">
        <v>49</v>
      </c>
      <c r="I9958" t="s">
        <v>56</v>
      </c>
      <c r="J9958" s="1">
        <v>69.36</v>
      </c>
      <c r="K9958">
        <v>16.350658209312041</v>
      </c>
      <c r="L9958">
        <v>52</v>
      </c>
      <c r="M9958">
        <v>0.61150528403499205</v>
      </c>
      <c r="N9958">
        <v>0.623419663679882</v>
      </c>
      <c r="P9958" t="s">
        <v>42</v>
      </c>
    </row>
    <row r="9959" spans="1:16" x14ac:dyDescent="0.3">
      <c r="A9959" t="str">
        <f t="shared" si="157"/>
        <v>05: Drink PubsGBPremiumTequilaOlmeca BlancoH: £4.20 - £4.40All stocking</v>
      </c>
      <c r="B9959" t="s">
        <v>1</v>
      </c>
      <c r="C9959" t="s">
        <v>110</v>
      </c>
      <c r="D9959" t="s">
        <v>13</v>
      </c>
      <c r="E9959" t="s">
        <v>15</v>
      </c>
      <c r="F9959" t="s">
        <v>78</v>
      </c>
      <c r="G9959" t="s">
        <v>83</v>
      </c>
      <c r="H9959" t="s">
        <v>49</v>
      </c>
      <c r="I9959" t="s">
        <v>60</v>
      </c>
      <c r="J9959" s="1">
        <v>119.13</v>
      </c>
      <c r="K9959">
        <v>25.993237193983482</v>
      </c>
      <c r="L9959">
        <v>67</v>
      </c>
      <c r="M9959">
        <v>0.66787383588956395</v>
      </c>
      <c r="N9959">
        <v>0.67448477294759002</v>
      </c>
      <c r="P9959" t="s">
        <v>42</v>
      </c>
    </row>
    <row r="9960" spans="1:16" x14ac:dyDescent="0.3">
      <c r="A9960" t="str">
        <f t="shared" si="157"/>
        <v>05: Drink PubsGBPremiumTequilaOlmeca BlancoI: £4.40 - £4.60All stocking</v>
      </c>
      <c r="B9960" t="s">
        <v>1</v>
      </c>
      <c r="C9960" t="s">
        <v>110</v>
      </c>
      <c r="D9960" t="s">
        <v>13</v>
      </c>
      <c r="E9960" t="s">
        <v>15</v>
      </c>
      <c r="F9960" t="s">
        <v>78</v>
      </c>
      <c r="G9960" t="s">
        <v>83</v>
      </c>
      <c r="H9960" t="s">
        <v>49</v>
      </c>
      <c r="I9960" t="s">
        <v>64</v>
      </c>
      <c r="J9960" s="1">
        <v>152.31</v>
      </c>
      <c r="K9960">
        <v>32.450091297591278</v>
      </c>
      <c r="L9960">
        <v>40</v>
      </c>
      <c r="M9960">
        <v>0.711422620954822</v>
      </c>
      <c r="N9960">
        <v>0.71412073024474698</v>
      </c>
      <c r="P9960" t="s">
        <v>42</v>
      </c>
    </row>
    <row r="9961" spans="1:16" x14ac:dyDescent="0.3">
      <c r="A9961" t="str">
        <f t="shared" si="157"/>
        <v>05: Drink PubsGBPremiumTequilaOlmeca ReposadoA: &lt;£3All stocking</v>
      </c>
      <c r="B9961" t="s">
        <v>1</v>
      </c>
      <c r="C9961" t="s">
        <v>110</v>
      </c>
      <c r="D9961" t="s">
        <v>13</v>
      </c>
      <c r="E9961" t="s">
        <v>15</v>
      </c>
      <c r="F9961" t="s">
        <v>78</v>
      </c>
      <c r="G9961" t="s">
        <v>84</v>
      </c>
      <c r="H9961" t="s">
        <v>49</v>
      </c>
      <c r="I9961" t="s">
        <v>58</v>
      </c>
      <c r="J9961" s="1">
        <v>26.63</v>
      </c>
      <c r="K9961">
        <v>9.6472491755984393</v>
      </c>
      <c r="L9961">
        <v>209</v>
      </c>
      <c r="M9961">
        <v>0.31043529313867801</v>
      </c>
      <c r="N9961">
        <v>0.32781331682487302</v>
      </c>
      <c r="P9961" t="s">
        <v>42</v>
      </c>
    </row>
    <row r="9962" spans="1:16" x14ac:dyDescent="0.3">
      <c r="A9962" t="str">
        <f t="shared" si="157"/>
        <v>05: Drink PubsGBPremiumTequilaOlmeca ReposadoTotalAll stocking</v>
      </c>
      <c r="B9962" t="s">
        <v>1</v>
      </c>
      <c r="C9962" t="s">
        <v>110</v>
      </c>
      <c r="D9962" t="s">
        <v>13</v>
      </c>
      <c r="E9962" t="s">
        <v>15</v>
      </c>
      <c r="F9962" t="s">
        <v>78</v>
      </c>
      <c r="G9962" t="s">
        <v>84</v>
      </c>
      <c r="H9962" t="s">
        <v>49</v>
      </c>
      <c r="I9962" t="s">
        <v>12</v>
      </c>
      <c r="J9962" s="1">
        <v>28.57</v>
      </c>
      <c r="K9962">
        <v>8.8257098808193604</v>
      </c>
      <c r="L9962">
        <v>411</v>
      </c>
      <c r="M9962">
        <v>0.27485445440331602</v>
      </c>
      <c r="N9962">
        <v>0.29485580670304001</v>
      </c>
      <c r="P9962" t="s">
        <v>42</v>
      </c>
    </row>
    <row r="9963" spans="1:16" x14ac:dyDescent="0.3">
      <c r="A9963" t="str">
        <f t="shared" si="157"/>
        <v>05: Drink PubsGBPremiumTequilaOlmeca ReposadoB: £3 - £3.20All stocking</v>
      </c>
      <c r="B9963" t="s">
        <v>1</v>
      </c>
      <c r="C9963" t="s">
        <v>110</v>
      </c>
      <c r="D9963" t="s">
        <v>13</v>
      </c>
      <c r="E9963" t="s">
        <v>15</v>
      </c>
      <c r="F9963" t="s">
        <v>78</v>
      </c>
      <c r="G9963" t="s">
        <v>84</v>
      </c>
      <c r="H9963" t="s">
        <v>49</v>
      </c>
      <c r="I9963" t="s">
        <v>59</v>
      </c>
      <c r="J9963" s="1">
        <v>28.43</v>
      </c>
      <c r="K9963">
        <v>9.0587847001483208</v>
      </c>
      <c r="L9963">
        <v>55</v>
      </c>
      <c r="M9963">
        <v>0.35196070303487997</v>
      </c>
      <c r="N9963">
        <v>0.37599874667084399</v>
      </c>
      <c r="P9963" t="s">
        <v>42</v>
      </c>
    </row>
    <row r="9964" spans="1:16" x14ac:dyDescent="0.3">
      <c r="A9964" t="str">
        <f t="shared" si="157"/>
        <v>05: Drink PubsGBPremiumTequilaOlmeca ReposadoC: £3.20 - £3.40All stocking</v>
      </c>
      <c r="B9964" t="s">
        <v>1</v>
      </c>
      <c r="C9964" t="s">
        <v>110</v>
      </c>
      <c r="D9964" t="s">
        <v>13</v>
      </c>
      <c r="E9964" t="s">
        <v>15</v>
      </c>
      <c r="F9964" t="s">
        <v>78</v>
      </c>
      <c r="G9964" t="s">
        <v>84</v>
      </c>
      <c r="H9964" t="s">
        <v>49</v>
      </c>
      <c r="I9964" t="s">
        <v>52</v>
      </c>
      <c r="J9964" s="1">
        <v>28.08</v>
      </c>
      <c r="K9964">
        <v>8.7449057478469197</v>
      </c>
      <c r="L9964">
        <v>68</v>
      </c>
      <c r="M9964">
        <v>0.36390511212988602</v>
      </c>
      <c r="N9964">
        <v>0.37711250603573199</v>
      </c>
      <c r="P9964" t="s">
        <v>42</v>
      </c>
    </row>
    <row r="9965" spans="1:16" x14ac:dyDescent="0.3">
      <c r="A9965" t="str">
        <f t="shared" si="157"/>
        <v>05: Drink PubsGBPremiumTequilaOlmeca ReposadoD: £3.40 - £3.60All stocking</v>
      </c>
      <c r="B9965" t="s">
        <v>1</v>
      </c>
      <c r="C9965" t="s">
        <v>110</v>
      </c>
      <c r="D9965" t="s">
        <v>13</v>
      </c>
      <c r="E9965" t="s">
        <v>15</v>
      </c>
      <c r="F9965" t="s">
        <v>78</v>
      </c>
      <c r="G9965" t="s">
        <v>84</v>
      </c>
      <c r="H9965" t="s">
        <v>49</v>
      </c>
      <c r="I9965" t="s">
        <v>53</v>
      </c>
      <c r="J9965" s="1">
        <v>29.3</v>
      </c>
      <c r="K9965">
        <v>8.8044138797710403</v>
      </c>
      <c r="L9965">
        <v>70</v>
      </c>
      <c r="M9965">
        <v>0.34392930843384001</v>
      </c>
      <c r="N9965">
        <v>0.36300075585789898</v>
      </c>
      <c r="P9965" t="s">
        <v>42</v>
      </c>
    </row>
    <row r="9966" spans="1:16" x14ac:dyDescent="0.3">
      <c r="A9966" t="str">
        <f t="shared" si="157"/>
        <v>05: Drink PubsGBPremiumTequilaOlmeca ReposadoE: £3.60 - £3.80All stocking</v>
      </c>
      <c r="B9966" t="s">
        <v>1</v>
      </c>
      <c r="C9966" t="s">
        <v>110</v>
      </c>
      <c r="D9966" t="s">
        <v>13</v>
      </c>
      <c r="E9966" t="s">
        <v>15</v>
      </c>
      <c r="F9966" t="s">
        <v>78</v>
      </c>
      <c r="G9966" t="s">
        <v>84</v>
      </c>
      <c r="H9966" t="s">
        <v>49</v>
      </c>
      <c r="I9966" t="s">
        <v>54</v>
      </c>
      <c r="J9966" s="1">
        <v>34.56</v>
      </c>
      <c r="K9966">
        <v>9.91923097104916</v>
      </c>
      <c r="L9966">
        <v>55</v>
      </c>
      <c r="M9966">
        <v>0.41114413644254699</v>
      </c>
      <c r="N9966">
        <v>0.43404988390382698</v>
      </c>
      <c r="P9966" t="s">
        <v>42</v>
      </c>
    </row>
    <row r="9967" spans="1:16" x14ac:dyDescent="0.3">
      <c r="A9967" t="str">
        <f t="shared" si="157"/>
        <v>05: Drink PubsGBPremiumTequilaOlmeca ReposadoF: £3.80 - £4.00All stocking</v>
      </c>
      <c r="B9967" t="s">
        <v>1</v>
      </c>
      <c r="C9967" t="s">
        <v>110</v>
      </c>
      <c r="D9967" t="s">
        <v>13</v>
      </c>
      <c r="E9967" t="s">
        <v>15</v>
      </c>
      <c r="F9967" t="s">
        <v>78</v>
      </c>
      <c r="G9967" t="s">
        <v>84</v>
      </c>
      <c r="H9967" t="s">
        <v>49</v>
      </c>
      <c r="I9967" t="s">
        <v>55</v>
      </c>
      <c r="J9967" s="1">
        <v>43.68</v>
      </c>
      <c r="K9967">
        <v>11.035204011674601</v>
      </c>
      <c r="L9967">
        <v>34</v>
      </c>
      <c r="M9967">
        <v>0.34968032865344201</v>
      </c>
      <c r="N9967">
        <v>0.36144680851063798</v>
      </c>
      <c r="P9967" t="s">
        <v>42</v>
      </c>
    </row>
    <row r="9968" spans="1:16" x14ac:dyDescent="0.3">
      <c r="A9968" t="str">
        <f t="shared" si="157"/>
        <v>05: Drink PubsGBPremiumTequilaOlmeca ReposadoG: £4.00 - £4.20All stocking</v>
      </c>
      <c r="B9968" t="s">
        <v>1</v>
      </c>
      <c r="C9968" t="s">
        <v>110</v>
      </c>
      <c r="D9968" t="s">
        <v>13</v>
      </c>
      <c r="E9968" t="s">
        <v>15</v>
      </c>
      <c r="F9968" t="s">
        <v>78</v>
      </c>
      <c r="G9968" t="s">
        <v>84</v>
      </c>
      <c r="H9968" t="s">
        <v>49</v>
      </c>
      <c r="I9968" t="s">
        <v>56</v>
      </c>
      <c r="J9968" s="1">
        <v>52.6</v>
      </c>
      <c r="K9968">
        <v>12.376268792935441</v>
      </c>
      <c r="L9968">
        <v>27</v>
      </c>
      <c r="M9968">
        <v>0.35196991580642301</v>
      </c>
      <c r="N9968">
        <v>0.359840576959575</v>
      </c>
      <c r="P9968" t="s">
        <v>42</v>
      </c>
    </row>
    <row r="9969" spans="1:16" x14ac:dyDescent="0.3">
      <c r="A9969" t="str">
        <f t="shared" si="157"/>
        <v>05: Drink PubsGBPremiumTequilaOlmeca ReposadoH: £4.20 - £4.40All stocking</v>
      </c>
      <c r="B9969" t="s">
        <v>1</v>
      </c>
      <c r="C9969" t="s">
        <v>110</v>
      </c>
      <c r="D9969" t="s">
        <v>13</v>
      </c>
      <c r="E9969" t="s">
        <v>15</v>
      </c>
      <c r="F9969" t="s">
        <v>78</v>
      </c>
      <c r="G9969" t="s">
        <v>84</v>
      </c>
      <c r="H9969" t="s">
        <v>49</v>
      </c>
      <c r="I9969" t="s">
        <v>60</v>
      </c>
      <c r="J9969" s="1">
        <v>56.62</v>
      </c>
      <c r="K9969">
        <v>13.04972871955632</v>
      </c>
      <c r="L9969">
        <v>29</v>
      </c>
      <c r="M9969">
        <v>0.28149820226473699</v>
      </c>
      <c r="N9969">
        <v>0.29220047867098398</v>
      </c>
      <c r="P9969" t="s">
        <v>42</v>
      </c>
    </row>
    <row r="9970" spans="1:16" x14ac:dyDescent="0.3">
      <c r="A9970" t="str">
        <f t="shared" si="157"/>
        <v>05: Drink PubsGBPremiumTequilaPatron SilverTotalAll stocking</v>
      </c>
      <c r="B9970" t="s">
        <v>1</v>
      </c>
      <c r="C9970" t="s">
        <v>110</v>
      </c>
      <c r="D9970" t="s">
        <v>13</v>
      </c>
      <c r="E9970" t="s">
        <v>15</v>
      </c>
      <c r="F9970" t="s">
        <v>78</v>
      </c>
      <c r="G9970" t="s">
        <v>94</v>
      </c>
      <c r="H9970" t="s">
        <v>49</v>
      </c>
      <c r="I9970" t="s">
        <v>12</v>
      </c>
      <c r="J9970" s="1">
        <v>49.68</v>
      </c>
      <c r="K9970">
        <v>9.0889233223740398</v>
      </c>
      <c r="L9970">
        <v>213</v>
      </c>
      <c r="M9970">
        <v>0.24193824568806799</v>
      </c>
      <c r="N9970">
        <v>0.19665794368950401</v>
      </c>
      <c r="P9970" t="s">
        <v>42</v>
      </c>
    </row>
    <row r="9971" spans="1:16" x14ac:dyDescent="0.3">
      <c r="A9971" t="str">
        <f t="shared" si="157"/>
        <v>05: Drink PubsGBPremiumTequilaPatron SilverL: £5.00 - £5.20All stocking</v>
      </c>
      <c r="B9971" t="s">
        <v>1</v>
      </c>
      <c r="C9971" t="s">
        <v>110</v>
      </c>
      <c r="D9971" t="s">
        <v>13</v>
      </c>
      <c r="E9971" t="s">
        <v>15</v>
      </c>
      <c r="F9971" t="s">
        <v>78</v>
      </c>
      <c r="G9971" t="s">
        <v>94</v>
      </c>
      <c r="H9971" t="s">
        <v>49</v>
      </c>
      <c r="I9971" t="s">
        <v>90</v>
      </c>
      <c r="J9971" s="1">
        <v>47.77</v>
      </c>
      <c r="K9971">
        <v>9.12884615384616</v>
      </c>
      <c r="L9971">
        <v>32</v>
      </c>
      <c r="M9971">
        <v>0.31534524010100001</v>
      </c>
      <c r="N9971">
        <v>0.26129124274983401</v>
      </c>
      <c r="P9971" t="s">
        <v>42</v>
      </c>
    </row>
    <row r="9972" spans="1:16" x14ac:dyDescent="0.3">
      <c r="A9972" t="str">
        <f t="shared" si="157"/>
        <v>05: Drink PubsGBPremiumTequilaPatron SilverM: £5.20 - £5.40All stocking</v>
      </c>
      <c r="B9972" t="s">
        <v>1</v>
      </c>
      <c r="C9972" t="s">
        <v>110</v>
      </c>
      <c r="D9972" t="s">
        <v>13</v>
      </c>
      <c r="E9972" t="s">
        <v>15</v>
      </c>
      <c r="F9972" t="s">
        <v>78</v>
      </c>
      <c r="G9972" t="s">
        <v>94</v>
      </c>
      <c r="H9972" t="s">
        <v>49</v>
      </c>
      <c r="I9972" t="s">
        <v>95</v>
      </c>
      <c r="J9972" s="1">
        <v>51.02</v>
      </c>
      <c r="K9972">
        <v>9.2748416192860805</v>
      </c>
      <c r="L9972">
        <v>27</v>
      </c>
      <c r="M9972">
        <v>0.33231146424456498</v>
      </c>
      <c r="N9972">
        <v>0.28636263006420198</v>
      </c>
      <c r="P9972" t="s">
        <v>42</v>
      </c>
    </row>
    <row r="9973" spans="1:16" x14ac:dyDescent="0.3">
      <c r="A9973" t="str">
        <f t="shared" si="157"/>
        <v>05: Drink PubsGBPremiumTequilaPatron SilverN: £5.40 - £5.60All stocking</v>
      </c>
      <c r="B9973" t="s">
        <v>1</v>
      </c>
      <c r="C9973" t="s">
        <v>110</v>
      </c>
      <c r="D9973" t="s">
        <v>13</v>
      </c>
      <c r="E9973" t="s">
        <v>15</v>
      </c>
      <c r="F9973" t="s">
        <v>78</v>
      </c>
      <c r="G9973" t="s">
        <v>94</v>
      </c>
      <c r="H9973" t="s">
        <v>49</v>
      </c>
      <c r="I9973" t="s">
        <v>99</v>
      </c>
      <c r="J9973" s="1">
        <v>55.04</v>
      </c>
      <c r="K9973">
        <v>9.9141631701631603</v>
      </c>
      <c r="L9973">
        <v>25</v>
      </c>
      <c r="M9973">
        <v>0.32107550943296898</v>
      </c>
      <c r="N9973">
        <v>0.28495920946800002</v>
      </c>
      <c r="P9973" t="s">
        <v>42</v>
      </c>
    </row>
    <row r="9974" spans="1:16" x14ac:dyDescent="0.3">
      <c r="A9974" t="str">
        <f t="shared" si="157"/>
        <v>05: Drink PubsGBPremiumTequilaPatron SilverO: £5.60 - £5.80All stocking</v>
      </c>
      <c r="B9974" t="s">
        <v>1</v>
      </c>
      <c r="C9974" t="s">
        <v>110</v>
      </c>
      <c r="D9974" t="s">
        <v>13</v>
      </c>
      <c r="E9974" t="s">
        <v>15</v>
      </c>
      <c r="F9974" t="s">
        <v>78</v>
      </c>
      <c r="G9974" t="s">
        <v>94</v>
      </c>
      <c r="H9974" t="s">
        <v>49</v>
      </c>
      <c r="I9974" t="s">
        <v>100</v>
      </c>
      <c r="J9974" s="1">
        <v>60.46</v>
      </c>
      <c r="K9974">
        <v>10.52202662928468</v>
      </c>
      <c r="L9974">
        <v>31</v>
      </c>
      <c r="M9974">
        <v>0.27916616090805302</v>
      </c>
      <c r="N9974">
        <v>0.23398981779206901</v>
      </c>
      <c r="P9974" t="s">
        <v>42</v>
      </c>
    </row>
    <row r="9975" spans="1:16" x14ac:dyDescent="0.3">
      <c r="A9975" t="str">
        <f t="shared" si="157"/>
        <v>05: Drink PubsGBPremiumTequilaPatron SilverP: £5.80 - £6.00All stocking</v>
      </c>
      <c r="B9975" t="s">
        <v>1</v>
      </c>
      <c r="C9975" t="s">
        <v>110</v>
      </c>
      <c r="D9975" t="s">
        <v>13</v>
      </c>
      <c r="E9975" t="s">
        <v>15</v>
      </c>
      <c r="F9975" t="s">
        <v>78</v>
      </c>
      <c r="G9975" t="s">
        <v>94</v>
      </c>
      <c r="H9975" t="s">
        <v>49</v>
      </c>
      <c r="I9975" t="s">
        <v>98</v>
      </c>
      <c r="J9975" s="1">
        <v>72.55</v>
      </c>
      <c r="K9975">
        <v>12.33797754533048</v>
      </c>
      <c r="L9975">
        <v>34</v>
      </c>
      <c r="M9975">
        <v>0.28617942720899697</v>
      </c>
      <c r="N9975">
        <v>0.23236848728920201</v>
      </c>
      <c r="P9975" t="s">
        <v>42</v>
      </c>
    </row>
    <row r="9976" spans="1:16" x14ac:dyDescent="0.3">
      <c r="A9976" t="str">
        <f t="shared" si="157"/>
        <v>05: Drink PubsGBPremiumTequilaPatron SilverQ: &gt;£6.00All stocking</v>
      </c>
      <c r="B9976" t="s">
        <v>1</v>
      </c>
      <c r="C9976" t="s">
        <v>110</v>
      </c>
      <c r="D9976" t="s">
        <v>13</v>
      </c>
      <c r="E9976" t="s">
        <v>15</v>
      </c>
      <c r="F9976" t="s">
        <v>78</v>
      </c>
      <c r="G9976" t="s">
        <v>94</v>
      </c>
      <c r="H9976" t="s">
        <v>49</v>
      </c>
      <c r="I9976" t="s">
        <v>96</v>
      </c>
      <c r="J9976" s="1">
        <v>89.51</v>
      </c>
      <c r="K9976">
        <v>14.701871490333041</v>
      </c>
      <c r="L9976">
        <v>39</v>
      </c>
      <c r="M9976">
        <v>0.28175155478266201</v>
      </c>
      <c r="N9976">
        <v>0.22972015063132201</v>
      </c>
      <c r="P9976" t="s">
        <v>42</v>
      </c>
    </row>
    <row r="9977" spans="1:16" x14ac:dyDescent="0.3">
      <c r="A9977" t="str">
        <f t="shared" si="157"/>
        <v>05: Drink PubsGBPremiumWhite RumBacardi Carta BlancaA: &lt;£3All stocking</v>
      </c>
      <c r="B9977" t="s">
        <v>1</v>
      </c>
      <c r="C9977" t="s">
        <v>110</v>
      </c>
      <c r="D9977" t="s">
        <v>13</v>
      </c>
      <c r="E9977" t="s">
        <v>15</v>
      </c>
      <c r="F9977" t="s">
        <v>85</v>
      </c>
      <c r="G9977" t="s">
        <v>86</v>
      </c>
      <c r="H9977" t="s">
        <v>49</v>
      </c>
      <c r="I9977" t="s">
        <v>58</v>
      </c>
      <c r="J9977" s="1">
        <v>54.08</v>
      </c>
      <c r="K9977">
        <v>18.340721221559562</v>
      </c>
      <c r="L9977">
        <v>167</v>
      </c>
      <c r="M9977">
        <v>0.96762356367269597</v>
      </c>
      <c r="N9977">
        <v>0.96911264946507203</v>
      </c>
      <c r="P9977" t="s">
        <v>42</v>
      </c>
    </row>
    <row r="9978" spans="1:16" x14ac:dyDescent="0.3">
      <c r="A9978" t="str">
        <f t="shared" si="157"/>
        <v>05: Drink PubsGBPremiumWhite RumBacardi Carta BlancaTotalAll stocking</v>
      </c>
      <c r="B9978" t="s">
        <v>1</v>
      </c>
      <c r="C9978" t="s">
        <v>110</v>
      </c>
      <c r="D9978" t="s">
        <v>13</v>
      </c>
      <c r="E9978" t="s">
        <v>15</v>
      </c>
      <c r="F9978" t="s">
        <v>85</v>
      </c>
      <c r="G9978" t="s">
        <v>86</v>
      </c>
      <c r="H9978" t="s">
        <v>49</v>
      </c>
      <c r="I9978" t="s">
        <v>12</v>
      </c>
      <c r="J9978" s="1">
        <v>52.73</v>
      </c>
      <c r="K9978">
        <v>15.319194862000041</v>
      </c>
      <c r="L9978">
        <v>893</v>
      </c>
      <c r="M9978">
        <v>0.876187727981808</v>
      </c>
      <c r="N9978">
        <v>0.89003340494284</v>
      </c>
      <c r="P9978" t="s">
        <v>42</v>
      </c>
    </row>
    <row r="9979" spans="1:16" x14ac:dyDescent="0.3">
      <c r="A9979" t="str">
        <f t="shared" si="157"/>
        <v>05: Drink PubsGBPremiumWhite RumBacardi Carta BlancaB: £3 - £3.20All stocking</v>
      </c>
      <c r="B9979" t="s">
        <v>1</v>
      </c>
      <c r="C9979" t="s">
        <v>110</v>
      </c>
      <c r="D9979" t="s">
        <v>13</v>
      </c>
      <c r="E9979" t="s">
        <v>15</v>
      </c>
      <c r="F9979" t="s">
        <v>85</v>
      </c>
      <c r="G9979" t="s">
        <v>86</v>
      </c>
      <c r="H9979" t="s">
        <v>49</v>
      </c>
      <c r="I9979" t="s">
        <v>59</v>
      </c>
      <c r="J9979" s="1">
        <v>56.72</v>
      </c>
      <c r="K9979">
        <v>18.44653474097916</v>
      </c>
      <c r="L9979">
        <v>189</v>
      </c>
      <c r="M9979">
        <v>0.96039980555584104</v>
      </c>
      <c r="N9979">
        <v>0.95946347041928903</v>
      </c>
      <c r="P9979" t="s">
        <v>42</v>
      </c>
    </row>
    <row r="9980" spans="1:16" x14ac:dyDescent="0.3">
      <c r="A9980" t="str">
        <f t="shared" ref="A9980:A10043" si="158">C9980&amp;D9980&amp;E9980&amp;F9980&amp;G9980&amp;I9980&amp;P9980</f>
        <v>05: Drink PubsGBPremiumWhite RumBacardi Carta BlancaC: £3.20 - £3.40All stocking</v>
      </c>
      <c r="B9980" t="s">
        <v>1</v>
      </c>
      <c r="C9980" t="s">
        <v>110</v>
      </c>
      <c r="D9980" t="s">
        <v>13</v>
      </c>
      <c r="E9980" t="s">
        <v>15</v>
      </c>
      <c r="F9980" t="s">
        <v>85</v>
      </c>
      <c r="G9980" t="s">
        <v>86</v>
      </c>
      <c r="H9980" t="s">
        <v>49</v>
      </c>
      <c r="I9980" t="s">
        <v>52</v>
      </c>
      <c r="J9980" s="1">
        <v>54.58</v>
      </c>
      <c r="K9980">
        <v>17.139414693122319</v>
      </c>
      <c r="L9980">
        <v>236</v>
      </c>
      <c r="M9980">
        <v>0.94360656312382996</v>
      </c>
      <c r="N9980">
        <v>0.94430313944637301</v>
      </c>
      <c r="P9980" t="s">
        <v>42</v>
      </c>
    </row>
    <row r="9981" spans="1:16" x14ac:dyDescent="0.3">
      <c r="A9981" t="str">
        <f t="shared" si="158"/>
        <v>05: Drink PubsGBPremiumWhite RumBacardi Carta BlancaD: £3.40 - £3.60All stocking</v>
      </c>
      <c r="B9981" t="s">
        <v>1</v>
      </c>
      <c r="C9981" t="s">
        <v>110</v>
      </c>
      <c r="D9981" t="s">
        <v>13</v>
      </c>
      <c r="E9981" t="s">
        <v>15</v>
      </c>
      <c r="F9981" t="s">
        <v>85</v>
      </c>
      <c r="G9981" t="s">
        <v>86</v>
      </c>
      <c r="H9981" t="s">
        <v>49</v>
      </c>
      <c r="I9981" t="s">
        <v>53</v>
      </c>
      <c r="J9981" s="1">
        <v>55.3</v>
      </c>
      <c r="K9981">
        <v>16.64186727766976</v>
      </c>
      <c r="L9981">
        <v>243</v>
      </c>
      <c r="M9981">
        <v>0.92543005006807</v>
      </c>
      <c r="N9981">
        <v>0.93037793786780598</v>
      </c>
      <c r="P9981" t="s">
        <v>42</v>
      </c>
    </row>
    <row r="9982" spans="1:16" x14ac:dyDescent="0.3">
      <c r="A9982" t="str">
        <f t="shared" si="158"/>
        <v>05: Drink PubsGBPremiumWhite RumBacardi Carta BlancaE: £3.60 - £3.80All stocking</v>
      </c>
      <c r="B9982" t="s">
        <v>1</v>
      </c>
      <c r="C9982" t="s">
        <v>110</v>
      </c>
      <c r="D9982" t="s">
        <v>13</v>
      </c>
      <c r="E9982" t="s">
        <v>15</v>
      </c>
      <c r="F9982" t="s">
        <v>85</v>
      </c>
      <c r="G9982" t="s">
        <v>86</v>
      </c>
      <c r="H9982" t="s">
        <v>49</v>
      </c>
      <c r="I9982" t="s">
        <v>54</v>
      </c>
      <c r="J9982" s="1">
        <v>55.47</v>
      </c>
      <c r="K9982">
        <v>15.835587077064361</v>
      </c>
      <c r="L9982">
        <v>220</v>
      </c>
      <c r="M9982">
        <v>0.85804225490365205</v>
      </c>
      <c r="N9982">
        <v>0.86523939556523599</v>
      </c>
      <c r="P9982" t="s">
        <v>42</v>
      </c>
    </row>
    <row r="9983" spans="1:16" x14ac:dyDescent="0.3">
      <c r="A9983" t="str">
        <f t="shared" si="158"/>
        <v>05: Drink PubsGBPremiumWhite RumBacardi Carta BlancaF: £3.80 - £4.00All stocking</v>
      </c>
      <c r="B9983" t="s">
        <v>1</v>
      </c>
      <c r="C9983" t="s">
        <v>110</v>
      </c>
      <c r="D9983" t="s">
        <v>13</v>
      </c>
      <c r="E9983" t="s">
        <v>15</v>
      </c>
      <c r="F9983" t="s">
        <v>85</v>
      </c>
      <c r="G9983" t="s">
        <v>86</v>
      </c>
      <c r="H9983" t="s">
        <v>49</v>
      </c>
      <c r="I9983" t="s">
        <v>55</v>
      </c>
      <c r="J9983" s="1">
        <v>53.15</v>
      </c>
      <c r="K9983">
        <v>14.6385545431</v>
      </c>
      <c r="L9983">
        <v>165</v>
      </c>
      <c r="M9983">
        <v>0.87798452539648697</v>
      </c>
      <c r="N9983">
        <v>0.885307280545236</v>
      </c>
      <c r="P9983" t="s">
        <v>42</v>
      </c>
    </row>
    <row r="9984" spans="1:16" x14ac:dyDescent="0.3">
      <c r="A9984" t="str">
        <f t="shared" si="158"/>
        <v>05: Drink PubsGBPremiumWhite RumBacardi Carta BlancaG: £4.00 - £4.20All stocking</v>
      </c>
      <c r="B9984" t="s">
        <v>1</v>
      </c>
      <c r="C9984" t="s">
        <v>110</v>
      </c>
      <c r="D9984" t="s">
        <v>13</v>
      </c>
      <c r="E9984" t="s">
        <v>15</v>
      </c>
      <c r="F9984" t="s">
        <v>85</v>
      </c>
      <c r="G9984" t="s">
        <v>86</v>
      </c>
      <c r="H9984" t="s">
        <v>49</v>
      </c>
      <c r="I9984" t="s">
        <v>56</v>
      </c>
      <c r="J9984" s="1">
        <v>51.92</v>
      </c>
      <c r="K9984">
        <v>13.6721677485376</v>
      </c>
      <c r="L9984">
        <v>146</v>
      </c>
      <c r="M9984">
        <v>0.82690322663835003</v>
      </c>
      <c r="N9984">
        <v>0.84204409502649102</v>
      </c>
      <c r="P9984" t="s">
        <v>42</v>
      </c>
    </row>
    <row r="9985" spans="1:16" x14ac:dyDescent="0.3">
      <c r="A9985" t="str">
        <f t="shared" si="158"/>
        <v>05: Drink PubsGBPremiumWhite RumBacardi Carta BlancaH: £4.20 - £4.40All stocking</v>
      </c>
      <c r="B9985" t="s">
        <v>1</v>
      </c>
      <c r="C9985" t="s">
        <v>110</v>
      </c>
      <c r="D9985" t="s">
        <v>13</v>
      </c>
      <c r="E9985" t="s">
        <v>15</v>
      </c>
      <c r="F9985" t="s">
        <v>85</v>
      </c>
      <c r="G9985" t="s">
        <v>86</v>
      </c>
      <c r="H9985" t="s">
        <v>49</v>
      </c>
      <c r="I9985" t="s">
        <v>60</v>
      </c>
      <c r="J9985" s="1">
        <v>58.48</v>
      </c>
      <c r="K9985">
        <v>14.2822749379472</v>
      </c>
      <c r="L9985">
        <v>119</v>
      </c>
      <c r="M9985">
        <v>0.80153188386891105</v>
      </c>
      <c r="N9985">
        <v>0.81165953839633198</v>
      </c>
      <c r="P9985" t="s">
        <v>42</v>
      </c>
    </row>
    <row r="9986" spans="1:16" x14ac:dyDescent="0.3">
      <c r="A9986" t="str">
        <f t="shared" si="158"/>
        <v>05: Drink PubsGBPremiumWhite RumBacardi Carta BlancaI: £4.40 - £4.60All stocking</v>
      </c>
      <c r="B9986" t="s">
        <v>1</v>
      </c>
      <c r="C9986" t="s">
        <v>110</v>
      </c>
      <c r="D9986" t="s">
        <v>13</v>
      </c>
      <c r="E9986" t="s">
        <v>15</v>
      </c>
      <c r="F9986" t="s">
        <v>85</v>
      </c>
      <c r="G9986" t="s">
        <v>86</v>
      </c>
      <c r="H9986" t="s">
        <v>49</v>
      </c>
      <c r="I9986" t="s">
        <v>64</v>
      </c>
      <c r="J9986" s="1">
        <v>61.84</v>
      </c>
      <c r="K9986">
        <v>14.470503832450721</v>
      </c>
      <c r="L9986">
        <v>113</v>
      </c>
      <c r="M9986">
        <v>0.80986563679097701</v>
      </c>
      <c r="N9986">
        <v>0.82196073985293605</v>
      </c>
      <c r="P9986" t="s">
        <v>42</v>
      </c>
    </row>
    <row r="9987" spans="1:16" x14ac:dyDescent="0.3">
      <c r="A9987" t="str">
        <f t="shared" si="158"/>
        <v>05: Drink PubsGBPremiumWhite RumBacardi Carta BlancaJ: £4.60 - £4.80All stocking</v>
      </c>
      <c r="B9987" t="s">
        <v>1</v>
      </c>
      <c r="C9987" t="s">
        <v>110</v>
      </c>
      <c r="D9987" t="s">
        <v>13</v>
      </c>
      <c r="E9987" t="s">
        <v>15</v>
      </c>
      <c r="F9987" t="s">
        <v>85</v>
      </c>
      <c r="G9987" t="s">
        <v>86</v>
      </c>
      <c r="H9987" t="s">
        <v>49</v>
      </c>
      <c r="I9987" t="s">
        <v>65</v>
      </c>
      <c r="J9987" s="1">
        <v>60.85</v>
      </c>
      <c r="K9987">
        <v>13.906194195667881</v>
      </c>
      <c r="L9987">
        <v>57</v>
      </c>
      <c r="M9987">
        <v>0.78709207790612501</v>
      </c>
      <c r="N9987">
        <v>0.80163947731515295</v>
      </c>
      <c r="P9987" t="s">
        <v>42</v>
      </c>
    </row>
    <row r="9988" spans="1:16" x14ac:dyDescent="0.3">
      <c r="A9988" t="str">
        <f t="shared" si="158"/>
        <v>05: Drink PubsGBPremiumWhite RumBacardi Carta BlancaK: £4.80 - £5.00All stocking</v>
      </c>
      <c r="B9988" t="s">
        <v>1</v>
      </c>
      <c r="C9988" t="s">
        <v>110</v>
      </c>
      <c r="D9988" t="s">
        <v>13</v>
      </c>
      <c r="E9988" t="s">
        <v>15</v>
      </c>
      <c r="F9988" t="s">
        <v>85</v>
      </c>
      <c r="G9988" t="s">
        <v>86</v>
      </c>
      <c r="H9988" t="s">
        <v>49</v>
      </c>
      <c r="I9988" t="s">
        <v>89</v>
      </c>
      <c r="J9988" s="1">
        <v>71.11</v>
      </c>
      <c r="K9988">
        <v>16.348029159392798</v>
      </c>
      <c r="L9988">
        <v>66</v>
      </c>
      <c r="M9988">
        <v>0.81105327762107204</v>
      </c>
      <c r="N9988">
        <v>0.82278341824579404</v>
      </c>
      <c r="P9988" t="s">
        <v>42</v>
      </c>
    </row>
    <row r="9989" spans="1:16" x14ac:dyDescent="0.3">
      <c r="A9989" t="str">
        <f t="shared" si="158"/>
        <v>05: Drink PubsGBPremiumWhite RumHavana 3yrsA: &lt;£3All stocking</v>
      </c>
      <c r="B9989" t="s">
        <v>1</v>
      </c>
      <c r="C9989" t="s">
        <v>110</v>
      </c>
      <c r="D9989" t="s">
        <v>13</v>
      </c>
      <c r="E9989" t="s">
        <v>15</v>
      </c>
      <c r="F9989" t="s">
        <v>85</v>
      </c>
      <c r="G9989" t="s">
        <v>87</v>
      </c>
      <c r="H9989" t="s">
        <v>49</v>
      </c>
      <c r="I9989" t="s">
        <v>58</v>
      </c>
      <c r="J9989" s="1">
        <v>24.1</v>
      </c>
      <c r="K9989">
        <v>8.5691700660450802</v>
      </c>
      <c r="L9989">
        <v>32</v>
      </c>
      <c r="M9989">
        <v>0.38574087554218001</v>
      </c>
      <c r="N9989">
        <v>0.368802271957479</v>
      </c>
      <c r="P9989" t="s">
        <v>42</v>
      </c>
    </row>
    <row r="9990" spans="1:16" x14ac:dyDescent="0.3">
      <c r="A9990" t="str">
        <f t="shared" si="158"/>
        <v>05: Drink PubsGBPremiumWhite RumHavana 3yrsTotalAll stocking</v>
      </c>
      <c r="B9990" t="s">
        <v>1</v>
      </c>
      <c r="C9990" t="s">
        <v>110</v>
      </c>
      <c r="D9990" t="s">
        <v>13</v>
      </c>
      <c r="E9990" t="s">
        <v>15</v>
      </c>
      <c r="F9990" t="s">
        <v>85</v>
      </c>
      <c r="G9990" t="s">
        <v>87</v>
      </c>
      <c r="H9990" t="s">
        <v>49</v>
      </c>
      <c r="I9990" t="s">
        <v>12</v>
      </c>
      <c r="J9990" s="1">
        <v>22.12</v>
      </c>
      <c r="K9990">
        <v>6.18810842327792</v>
      </c>
      <c r="L9990">
        <v>354</v>
      </c>
      <c r="M9990">
        <v>0.30603318746138197</v>
      </c>
      <c r="N9990">
        <v>0.312801001454659</v>
      </c>
      <c r="P9990" t="s">
        <v>42</v>
      </c>
    </row>
    <row r="9991" spans="1:16" x14ac:dyDescent="0.3">
      <c r="A9991" t="str">
        <f t="shared" si="158"/>
        <v>05: Drink PubsGBPremiumWhite RumHavana 3yrsC: £3.20 - £3.40All stocking</v>
      </c>
      <c r="B9991" t="s">
        <v>1</v>
      </c>
      <c r="C9991" t="s">
        <v>110</v>
      </c>
      <c r="D9991" t="s">
        <v>13</v>
      </c>
      <c r="E9991" t="s">
        <v>15</v>
      </c>
      <c r="F9991" t="s">
        <v>85</v>
      </c>
      <c r="G9991" t="s">
        <v>87</v>
      </c>
      <c r="H9991" t="s">
        <v>49</v>
      </c>
      <c r="I9991" t="s">
        <v>52</v>
      </c>
      <c r="J9991" s="1">
        <v>17.059999999999999</v>
      </c>
      <c r="K9991">
        <v>5.47416706100916</v>
      </c>
      <c r="L9991">
        <v>38</v>
      </c>
      <c r="M9991">
        <v>0.24207082901365001</v>
      </c>
      <c r="N9991">
        <v>0.24961870869344199</v>
      </c>
      <c r="P9991" t="s">
        <v>42</v>
      </c>
    </row>
    <row r="9992" spans="1:16" x14ac:dyDescent="0.3">
      <c r="A9992" t="str">
        <f t="shared" si="158"/>
        <v>05: Drink PubsGBPremiumWhite RumHavana 3yrsD: £3.40 - £3.60All stocking</v>
      </c>
      <c r="B9992" t="s">
        <v>1</v>
      </c>
      <c r="C9992" t="s">
        <v>110</v>
      </c>
      <c r="D9992" t="s">
        <v>13</v>
      </c>
      <c r="E9992" t="s">
        <v>15</v>
      </c>
      <c r="F9992" t="s">
        <v>85</v>
      </c>
      <c r="G9992" t="s">
        <v>87</v>
      </c>
      <c r="H9992" t="s">
        <v>49</v>
      </c>
      <c r="I9992" t="s">
        <v>53</v>
      </c>
      <c r="J9992" s="1">
        <v>20.059999999999999</v>
      </c>
      <c r="K9992">
        <v>6.2394145627099995</v>
      </c>
      <c r="L9992">
        <v>44</v>
      </c>
      <c r="M9992">
        <v>0.33151420869378301</v>
      </c>
      <c r="N9992">
        <v>0.34845826021559301</v>
      </c>
      <c r="P9992" t="s">
        <v>42</v>
      </c>
    </row>
    <row r="9993" spans="1:16" x14ac:dyDescent="0.3">
      <c r="A9993" t="str">
        <f t="shared" si="158"/>
        <v>05: Drink PubsGBPremiumWhite RumHavana 3yrsE: £3.60 - £3.80All stocking</v>
      </c>
      <c r="B9993" t="s">
        <v>1</v>
      </c>
      <c r="C9993" t="s">
        <v>110</v>
      </c>
      <c r="D9993" t="s">
        <v>13</v>
      </c>
      <c r="E9993" t="s">
        <v>15</v>
      </c>
      <c r="F9993" t="s">
        <v>85</v>
      </c>
      <c r="G9993" t="s">
        <v>87</v>
      </c>
      <c r="H9993" t="s">
        <v>49</v>
      </c>
      <c r="I9993" t="s">
        <v>54</v>
      </c>
      <c r="J9993" s="1">
        <v>22.27</v>
      </c>
      <c r="K9993">
        <v>6.5775594288751993</v>
      </c>
      <c r="L9993">
        <v>57</v>
      </c>
      <c r="M9993">
        <v>0.32202229247013697</v>
      </c>
      <c r="N9993">
        <v>0.33980072495490898</v>
      </c>
      <c r="P9993" t="s">
        <v>42</v>
      </c>
    </row>
    <row r="9994" spans="1:16" x14ac:dyDescent="0.3">
      <c r="A9994" t="str">
        <f t="shared" si="158"/>
        <v>05: Drink PubsGBPremiumWhite RumHavana 3yrsF: £3.80 - £4.00All stocking</v>
      </c>
      <c r="B9994" t="s">
        <v>1</v>
      </c>
      <c r="C9994" t="s">
        <v>110</v>
      </c>
      <c r="D9994" t="s">
        <v>13</v>
      </c>
      <c r="E9994" t="s">
        <v>15</v>
      </c>
      <c r="F9994" t="s">
        <v>85</v>
      </c>
      <c r="G9994" t="s">
        <v>87</v>
      </c>
      <c r="H9994" t="s">
        <v>49</v>
      </c>
      <c r="I9994" t="s">
        <v>55</v>
      </c>
      <c r="J9994" s="1">
        <v>26.5</v>
      </c>
      <c r="K9994">
        <v>7.3842479830575201</v>
      </c>
      <c r="L9994">
        <v>63</v>
      </c>
      <c r="M9994">
        <v>0.41752765518646201</v>
      </c>
      <c r="N9994">
        <v>0.43884830253545298</v>
      </c>
      <c r="P9994" t="s">
        <v>42</v>
      </c>
    </row>
    <row r="9995" spans="1:16" x14ac:dyDescent="0.3">
      <c r="A9995" t="str">
        <f t="shared" si="158"/>
        <v>05: Drink PubsGBPremiumWhite RumHavana 3yrsG: £4.00 - £4.20All stocking</v>
      </c>
      <c r="B9995" t="s">
        <v>1</v>
      </c>
      <c r="C9995" t="s">
        <v>110</v>
      </c>
      <c r="D9995" t="s">
        <v>13</v>
      </c>
      <c r="E9995" t="s">
        <v>15</v>
      </c>
      <c r="F9995" t="s">
        <v>85</v>
      </c>
      <c r="G9995" t="s">
        <v>87</v>
      </c>
      <c r="H9995" t="s">
        <v>49</v>
      </c>
      <c r="I9995" t="s">
        <v>56</v>
      </c>
      <c r="J9995" s="1">
        <v>26.42</v>
      </c>
      <c r="K9995">
        <v>7.0732402939849601</v>
      </c>
      <c r="L9995">
        <v>47</v>
      </c>
      <c r="M9995">
        <v>0.42763953909473601</v>
      </c>
      <c r="N9995">
        <v>0.44502745576571101</v>
      </c>
      <c r="P9995" t="s">
        <v>42</v>
      </c>
    </row>
    <row r="9996" spans="1:16" x14ac:dyDescent="0.3">
      <c r="A9996" t="str">
        <f t="shared" si="158"/>
        <v>05: Drink PubsGBPremiumWhite RumHavana 3yrsH: £4.20 - £4.40All stocking</v>
      </c>
      <c r="B9996" t="s">
        <v>1</v>
      </c>
      <c r="C9996" t="s">
        <v>110</v>
      </c>
      <c r="D9996" t="s">
        <v>13</v>
      </c>
      <c r="E9996" t="s">
        <v>15</v>
      </c>
      <c r="F9996" t="s">
        <v>85</v>
      </c>
      <c r="G9996" t="s">
        <v>87</v>
      </c>
      <c r="H9996" t="s">
        <v>49</v>
      </c>
      <c r="I9996" t="s">
        <v>60</v>
      </c>
      <c r="J9996" s="1">
        <v>31.39</v>
      </c>
      <c r="K9996">
        <v>8.3745143745143604</v>
      </c>
      <c r="L9996">
        <v>28</v>
      </c>
      <c r="M9996">
        <v>0.39334644529417101</v>
      </c>
      <c r="N9996">
        <v>0.40705128205128199</v>
      </c>
      <c r="P9996" t="s">
        <v>42</v>
      </c>
    </row>
    <row r="9997" spans="1:16" x14ac:dyDescent="0.3">
      <c r="A9997" t="str">
        <f t="shared" si="158"/>
        <v>05: Drink PubsGBPremiumWhite RumHavana 3yrsI: £4.40 - £4.60All stocking</v>
      </c>
      <c r="B9997" t="s">
        <v>1</v>
      </c>
      <c r="C9997" t="s">
        <v>110</v>
      </c>
      <c r="D9997" t="s">
        <v>13</v>
      </c>
      <c r="E9997" t="s">
        <v>15</v>
      </c>
      <c r="F9997" t="s">
        <v>85</v>
      </c>
      <c r="G9997" t="s">
        <v>87</v>
      </c>
      <c r="H9997" t="s">
        <v>49</v>
      </c>
      <c r="I9997" t="s">
        <v>64</v>
      </c>
      <c r="J9997" s="1">
        <v>28.53</v>
      </c>
      <c r="K9997">
        <v>7.0923438318787202</v>
      </c>
      <c r="L9997">
        <v>43</v>
      </c>
      <c r="M9997">
        <v>0.35763539727416999</v>
      </c>
      <c r="N9997">
        <v>0.37734071369685601</v>
      </c>
      <c r="P9997" t="s">
        <v>42</v>
      </c>
    </row>
    <row r="9998" spans="1:16" x14ac:dyDescent="0.3">
      <c r="A9998" t="str">
        <f t="shared" si="158"/>
        <v>05: Drink PubsGBPremiumWhite RumHavana 3yrsJ: £4.60 - £4.80All stocking</v>
      </c>
      <c r="B9998" t="s">
        <v>1</v>
      </c>
      <c r="C9998" t="s">
        <v>110</v>
      </c>
      <c r="D9998" t="s">
        <v>13</v>
      </c>
      <c r="E9998" t="s">
        <v>15</v>
      </c>
      <c r="F9998" t="s">
        <v>85</v>
      </c>
      <c r="G9998" t="s">
        <v>87</v>
      </c>
      <c r="H9998" t="s">
        <v>49</v>
      </c>
      <c r="I9998" t="s">
        <v>65</v>
      </c>
      <c r="J9998" s="1">
        <v>36.11</v>
      </c>
      <c r="K9998">
        <v>8.6486270396270406</v>
      </c>
      <c r="L9998">
        <v>25</v>
      </c>
      <c r="M9998">
        <v>0.45474245795860502</v>
      </c>
      <c r="N9998">
        <v>0.46478986204683997</v>
      </c>
      <c r="P9998" t="s">
        <v>42</v>
      </c>
    </row>
    <row r="9999" spans="1:16" x14ac:dyDescent="0.3">
      <c r="A9999" t="str">
        <f t="shared" si="158"/>
        <v>05: Drink PubsGBPremiumWhite RumWray and Nephew Rum Overproof White RumTotalAll stocking</v>
      </c>
      <c r="B9999" t="s">
        <v>1</v>
      </c>
      <c r="C9999" t="s">
        <v>110</v>
      </c>
      <c r="D9999" t="s">
        <v>13</v>
      </c>
      <c r="E9999" t="s">
        <v>15</v>
      </c>
      <c r="F9999" t="s">
        <v>85</v>
      </c>
      <c r="G9999" t="s">
        <v>88</v>
      </c>
      <c r="H9999" t="s">
        <v>49</v>
      </c>
      <c r="I9999" t="s">
        <v>12</v>
      </c>
      <c r="J9999" s="1">
        <v>23.54</v>
      </c>
      <c r="K9999">
        <v>5.6474573194199191</v>
      </c>
      <c r="L9999">
        <v>107</v>
      </c>
      <c r="M9999">
        <v>0.21676015293057499</v>
      </c>
      <c r="N9999">
        <v>0.20614501382096501</v>
      </c>
      <c r="P9999" t="s">
        <v>42</v>
      </c>
    </row>
    <row r="10000" spans="1:16" x14ac:dyDescent="0.3">
      <c r="A10000" t="str">
        <f t="shared" si="158"/>
        <v>05: Drink PubsGBTotalGinBeefeaterTotalAll stocking</v>
      </c>
      <c r="B10000" t="s">
        <v>1</v>
      </c>
      <c r="C10000" t="s">
        <v>110</v>
      </c>
      <c r="D10000" t="s">
        <v>13</v>
      </c>
      <c r="E10000" t="s">
        <v>12</v>
      </c>
      <c r="F10000" t="s">
        <v>47</v>
      </c>
      <c r="G10000" t="s">
        <v>48</v>
      </c>
      <c r="H10000" t="s">
        <v>49</v>
      </c>
      <c r="I10000" t="s">
        <v>12</v>
      </c>
      <c r="J10000" s="1">
        <v>163.57</v>
      </c>
      <c r="K10000">
        <v>38.185948361262156</v>
      </c>
      <c r="L10000">
        <v>239</v>
      </c>
      <c r="M10000">
        <v>0.14416872577089601</v>
      </c>
      <c r="N10000">
        <v>0.14896678886824999</v>
      </c>
      <c r="P10000" t="s">
        <v>42</v>
      </c>
    </row>
    <row r="10001" spans="1:16" x14ac:dyDescent="0.3">
      <c r="A10001" t="str">
        <f t="shared" si="158"/>
        <v>05: Drink PubsGBTotalGinBeefeaterD: £3.40 - £3.60All stocking</v>
      </c>
      <c r="B10001" t="s">
        <v>1</v>
      </c>
      <c r="C10001" t="s">
        <v>110</v>
      </c>
      <c r="D10001" t="s">
        <v>13</v>
      </c>
      <c r="E10001" t="s">
        <v>12</v>
      </c>
      <c r="F10001" t="s">
        <v>47</v>
      </c>
      <c r="G10001" t="s">
        <v>48</v>
      </c>
      <c r="H10001" t="s">
        <v>49</v>
      </c>
      <c r="I10001" t="s">
        <v>53</v>
      </c>
      <c r="J10001" s="1">
        <v>57.18</v>
      </c>
      <c r="K10001">
        <v>15.7452784395092</v>
      </c>
      <c r="L10001">
        <v>26</v>
      </c>
      <c r="M10001" s="19">
        <v>6.9704702127525803E-2</v>
      </c>
      <c r="N10001" s="19">
        <v>7.1674259472711596E-2</v>
      </c>
      <c r="P10001" t="s">
        <v>42</v>
      </c>
    </row>
    <row r="10002" spans="1:16" x14ac:dyDescent="0.3">
      <c r="A10002" t="str">
        <f t="shared" si="158"/>
        <v>05: Drink PubsGBTotalGinBeefeaterE: £3.60 - £3.80All stocking</v>
      </c>
      <c r="B10002" t="s">
        <v>1</v>
      </c>
      <c r="C10002" t="s">
        <v>110</v>
      </c>
      <c r="D10002" t="s">
        <v>13</v>
      </c>
      <c r="E10002" t="s">
        <v>12</v>
      </c>
      <c r="F10002" t="s">
        <v>47</v>
      </c>
      <c r="G10002" t="s">
        <v>48</v>
      </c>
      <c r="H10002" t="s">
        <v>49</v>
      </c>
      <c r="I10002" t="s">
        <v>54</v>
      </c>
      <c r="J10002" s="1">
        <v>74.099999999999994</v>
      </c>
      <c r="K10002">
        <v>19.860802392052403</v>
      </c>
      <c r="L10002">
        <v>44</v>
      </c>
      <c r="M10002">
        <v>9.3146853253901998E-2</v>
      </c>
      <c r="N10002" s="19">
        <v>9.7197140566341697E-2</v>
      </c>
      <c r="P10002" t="s">
        <v>42</v>
      </c>
    </row>
    <row r="10003" spans="1:16" x14ac:dyDescent="0.3">
      <c r="A10003" t="str">
        <f t="shared" si="158"/>
        <v>05: Drink PubsGBTotalGinBeefeaterF: £3.80 - £4.00All stocking</v>
      </c>
      <c r="B10003" t="s">
        <v>1</v>
      </c>
      <c r="C10003" t="s">
        <v>110</v>
      </c>
      <c r="D10003" t="s">
        <v>13</v>
      </c>
      <c r="E10003" t="s">
        <v>12</v>
      </c>
      <c r="F10003" t="s">
        <v>47</v>
      </c>
      <c r="G10003" t="s">
        <v>48</v>
      </c>
      <c r="H10003" t="s">
        <v>49</v>
      </c>
      <c r="I10003" t="s">
        <v>55</v>
      </c>
      <c r="J10003" s="1">
        <v>102.81</v>
      </c>
      <c r="K10003">
        <v>26.04369149369148</v>
      </c>
      <c r="L10003">
        <v>42</v>
      </c>
      <c r="M10003">
        <v>0.121726756731106</v>
      </c>
      <c r="N10003">
        <v>0.12775286609391701</v>
      </c>
      <c r="P10003" t="s">
        <v>42</v>
      </c>
    </row>
    <row r="10004" spans="1:16" x14ac:dyDescent="0.3">
      <c r="A10004" t="str">
        <f t="shared" si="158"/>
        <v>05: Drink PubsGBTotalGinBeefeaterG: £4.00 - £4.20All stocking</v>
      </c>
      <c r="B10004" t="s">
        <v>1</v>
      </c>
      <c r="C10004" t="s">
        <v>110</v>
      </c>
      <c r="D10004" t="s">
        <v>13</v>
      </c>
      <c r="E10004" t="s">
        <v>12</v>
      </c>
      <c r="F10004" t="s">
        <v>47</v>
      </c>
      <c r="G10004" t="s">
        <v>48</v>
      </c>
      <c r="H10004" t="s">
        <v>49</v>
      </c>
      <c r="I10004" t="s">
        <v>56</v>
      </c>
      <c r="J10004" s="1">
        <v>132.72999999999999</v>
      </c>
      <c r="K10004">
        <v>31.222898662184363</v>
      </c>
      <c r="L10004">
        <v>42</v>
      </c>
      <c r="M10004">
        <v>0.122471903859588</v>
      </c>
      <c r="N10004">
        <v>0.129127910219308</v>
      </c>
      <c r="P10004" t="s">
        <v>42</v>
      </c>
    </row>
    <row r="10005" spans="1:16" x14ac:dyDescent="0.3">
      <c r="A10005" t="str">
        <f t="shared" si="158"/>
        <v>05: Drink PubsGBTotalGinBeefeaterH: £4.20 - £4.40All stocking</v>
      </c>
      <c r="B10005" t="s">
        <v>1</v>
      </c>
      <c r="C10005" t="s">
        <v>110</v>
      </c>
      <c r="D10005" t="s">
        <v>13</v>
      </c>
      <c r="E10005" t="s">
        <v>12</v>
      </c>
      <c r="F10005" t="s">
        <v>47</v>
      </c>
      <c r="G10005" t="s">
        <v>48</v>
      </c>
      <c r="H10005" t="s">
        <v>49</v>
      </c>
      <c r="I10005" t="s">
        <v>60</v>
      </c>
      <c r="J10005" s="1">
        <v>195.71</v>
      </c>
      <c r="K10005">
        <v>45.103524022273994</v>
      </c>
      <c r="L10005">
        <v>60</v>
      </c>
      <c r="M10005">
        <v>0.16097011188881499</v>
      </c>
      <c r="N10005">
        <v>0.171541120718256</v>
      </c>
      <c r="P10005" t="s">
        <v>42</v>
      </c>
    </row>
    <row r="10006" spans="1:16" x14ac:dyDescent="0.3">
      <c r="A10006" t="str">
        <f t="shared" si="158"/>
        <v>05: Drink PubsGBTotalGinBeefeaterI: £4.40 - £4.60All stocking</v>
      </c>
      <c r="B10006" t="s">
        <v>1</v>
      </c>
      <c r="C10006" t="s">
        <v>110</v>
      </c>
      <c r="D10006" t="s">
        <v>13</v>
      </c>
      <c r="E10006" t="s">
        <v>12</v>
      </c>
      <c r="F10006" t="s">
        <v>47</v>
      </c>
      <c r="G10006" t="s">
        <v>48</v>
      </c>
      <c r="H10006" t="s">
        <v>49</v>
      </c>
      <c r="I10006" t="s">
        <v>64</v>
      </c>
      <c r="J10006" s="1">
        <v>278.13</v>
      </c>
      <c r="K10006">
        <v>62.335678042496404</v>
      </c>
      <c r="L10006">
        <v>66</v>
      </c>
      <c r="M10006">
        <v>0.18156680198658501</v>
      </c>
      <c r="N10006">
        <v>0.197772337308736</v>
      </c>
      <c r="P10006" t="s">
        <v>42</v>
      </c>
    </row>
    <row r="10007" spans="1:16" x14ac:dyDescent="0.3">
      <c r="A10007" t="str">
        <f t="shared" si="158"/>
        <v>05: Drink PubsGBTotalGinBeefeaterJ: £4.60 - £4.80All stocking</v>
      </c>
      <c r="B10007" t="s">
        <v>1</v>
      </c>
      <c r="C10007" t="s">
        <v>110</v>
      </c>
      <c r="D10007" t="s">
        <v>13</v>
      </c>
      <c r="E10007" t="s">
        <v>12</v>
      </c>
      <c r="F10007" t="s">
        <v>47</v>
      </c>
      <c r="G10007" t="s">
        <v>48</v>
      </c>
      <c r="H10007" t="s">
        <v>49</v>
      </c>
      <c r="I10007" t="s">
        <v>65</v>
      </c>
      <c r="J10007" s="1">
        <v>292.83999999999997</v>
      </c>
      <c r="K10007">
        <v>63.977866244866398</v>
      </c>
      <c r="L10007">
        <v>50</v>
      </c>
      <c r="M10007">
        <v>0.19827331818555199</v>
      </c>
      <c r="N10007">
        <v>0.21474699822202001</v>
      </c>
      <c r="P10007" t="s">
        <v>42</v>
      </c>
    </row>
    <row r="10008" spans="1:16" x14ac:dyDescent="0.3">
      <c r="A10008" t="str">
        <f t="shared" si="158"/>
        <v>05: Drink PubsGBTotalGinBeefeater Pink London Dry GinTotalAll stocking</v>
      </c>
      <c r="B10008" t="s">
        <v>1</v>
      </c>
      <c r="C10008" t="s">
        <v>110</v>
      </c>
      <c r="D10008" t="s">
        <v>13</v>
      </c>
      <c r="E10008" t="s">
        <v>12</v>
      </c>
      <c r="F10008" t="s">
        <v>47</v>
      </c>
      <c r="G10008" t="s">
        <v>50</v>
      </c>
      <c r="H10008" t="s">
        <v>49</v>
      </c>
      <c r="I10008" t="s">
        <v>12</v>
      </c>
      <c r="J10008" s="1">
        <v>78.400000000000006</v>
      </c>
      <c r="K10008">
        <v>18.360236708411879</v>
      </c>
      <c r="L10008">
        <v>411</v>
      </c>
      <c r="M10008">
        <v>8.4313144484117003E-2</v>
      </c>
      <c r="N10008" s="19">
        <v>8.2658858277186303E-2</v>
      </c>
      <c r="P10008" t="s">
        <v>42</v>
      </c>
    </row>
    <row r="10009" spans="1:16" x14ac:dyDescent="0.3">
      <c r="A10009" t="str">
        <f t="shared" si="158"/>
        <v>05: Drink PubsGBTotalGinBeefeater Pink London Dry GinB: £3 - £3.20All stocking</v>
      </c>
      <c r="B10009" t="s">
        <v>1</v>
      </c>
      <c r="C10009" t="s">
        <v>110</v>
      </c>
      <c r="D10009" t="s">
        <v>13</v>
      </c>
      <c r="E10009" t="s">
        <v>12</v>
      </c>
      <c r="F10009" t="s">
        <v>47</v>
      </c>
      <c r="G10009" t="s">
        <v>50</v>
      </c>
      <c r="H10009" t="s">
        <v>49</v>
      </c>
      <c r="I10009" t="s">
        <v>59</v>
      </c>
      <c r="J10009" s="1">
        <v>24.81</v>
      </c>
      <c r="K10009">
        <v>8.2387717121588011</v>
      </c>
      <c r="L10009">
        <v>31</v>
      </c>
      <c r="M10009" s="19">
        <v>5.45102120581345E-2</v>
      </c>
      <c r="N10009" s="19">
        <v>5.5122273628552501E-2</v>
      </c>
      <c r="P10009" t="s">
        <v>42</v>
      </c>
    </row>
    <row r="10010" spans="1:16" x14ac:dyDescent="0.3">
      <c r="A10010" t="str">
        <f t="shared" si="158"/>
        <v>05: Drink PubsGBTotalGinBeefeater Pink London Dry GinC: £3.20 - £3.40All stocking</v>
      </c>
      <c r="B10010" t="s">
        <v>1</v>
      </c>
      <c r="C10010" t="s">
        <v>110</v>
      </c>
      <c r="D10010" t="s">
        <v>13</v>
      </c>
      <c r="E10010" t="s">
        <v>12</v>
      </c>
      <c r="F10010" t="s">
        <v>47</v>
      </c>
      <c r="G10010" t="s">
        <v>50</v>
      </c>
      <c r="H10010" t="s">
        <v>49</v>
      </c>
      <c r="I10010" t="s">
        <v>52</v>
      </c>
      <c r="J10010" s="1">
        <v>23.84</v>
      </c>
      <c r="K10010">
        <v>7.8429901695526807</v>
      </c>
      <c r="L10010">
        <v>48</v>
      </c>
      <c r="M10010" s="19">
        <v>5.7490938828256698E-2</v>
      </c>
      <c r="N10010" s="19">
        <v>5.9393686105574502E-2</v>
      </c>
      <c r="P10010" t="s">
        <v>42</v>
      </c>
    </row>
    <row r="10011" spans="1:16" x14ac:dyDescent="0.3">
      <c r="A10011" t="str">
        <f t="shared" si="158"/>
        <v>05: Drink PubsGBTotalGinBeefeater Pink London Dry GinD: £3.40 - £3.60All stocking</v>
      </c>
      <c r="B10011" t="s">
        <v>1</v>
      </c>
      <c r="C10011" t="s">
        <v>110</v>
      </c>
      <c r="D10011" t="s">
        <v>13</v>
      </c>
      <c r="E10011" t="s">
        <v>12</v>
      </c>
      <c r="F10011" t="s">
        <v>47</v>
      </c>
      <c r="G10011" t="s">
        <v>50</v>
      </c>
      <c r="H10011" t="s">
        <v>49</v>
      </c>
      <c r="I10011" t="s">
        <v>53</v>
      </c>
      <c r="J10011" s="1">
        <v>43.53</v>
      </c>
      <c r="K10011">
        <v>12.57878707830632</v>
      </c>
      <c r="L10011">
        <v>52</v>
      </c>
      <c r="M10011" s="19">
        <v>7.2829317966080401E-2</v>
      </c>
      <c r="N10011" s="19">
        <v>7.3774680966444406E-2</v>
      </c>
      <c r="P10011" t="s">
        <v>42</v>
      </c>
    </row>
    <row r="10012" spans="1:16" x14ac:dyDescent="0.3">
      <c r="A10012" t="str">
        <f t="shared" si="158"/>
        <v>05: Drink PubsGBTotalGinBeefeater Pink London Dry GinE: £3.60 - £3.80All stocking</v>
      </c>
      <c r="B10012" t="s">
        <v>1</v>
      </c>
      <c r="C10012" t="s">
        <v>110</v>
      </c>
      <c r="D10012" t="s">
        <v>13</v>
      </c>
      <c r="E10012" t="s">
        <v>12</v>
      </c>
      <c r="F10012" t="s">
        <v>47</v>
      </c>
      <c r="G10012" t="s">
        <v>50</v>
      </c>
      <c r="H10012" t="s">
        <v>49</v>
      </c>
      <c r="I10012" t="s">
        <v>54</v>
      </c>
      <c r="J10012" s="1">
        <v>72.44</v>
      </c>
      <c r="K10012">
        <v>19.73571274878968</v>
      </c>
      <c r="L10012">
        <v>65</v>
      </c>
      <c r="M10012" s="19">
        <v>9.9107930356776106E-2</v>
      </c>
      <c r="N10012" s="19">
        <v>9.8720580264261906E-2</v>
      </c>
      <c r="P10012" t="s">
        <v>42</v>
      </c>
    </row>
    <row r="10013" spans="1:16" x14ac:dyDescent="0.3">
      <c r="A10013" t="str">
        <f t="shared" si="158"/>
        <v>05: Drink PubsGBTotalGinBeefeater Pink London Dry GinF: £3.80 - £4.00All stocking</v>
      </c>
      <c r="B10013" t="s">
        <v>1</v>
      </c>
      <c r="C10013" t="s">
        <v>110</v>
      </c>
      <c r="D10013" t="s">
        <v>13</v>
      </c>
      <c r="E10013" t="s">
        <v>12</v>
      </c>
      <c r="F10013" t="s">
        <v>47</v>
      </c>
      <c r="G10013" t="s">
        <v>50</v>
      </c>
      <c r="H10013" t="s">
        <v>49</v>
      </c>
      <c r="I10013" t="s">
        <v>55</v>
      </c>
      <c r="J10013" s="1">
        <v>70.900000000000006</v>
      </c>
      <c r="K10013">
        <v>18.395749838396881</v>
      </c>
      <c r="L10013">
        <v>51</v>
      </c>
      <c r="M10013">
        <v>0.102829706263157</v>
      </c>
      <c r="N10013">
        <v>0.103786278860463</v>
      </c>
      <c r="P10013" t="s">
        <v>42</v>
      </c>
    </row>
    <row r="10014" spans="1:16" x14ac:dyDescent="0.3">
      <c r="A10014" t="str">
        <f t="shared" si="158"/>
        <v>05: Drink PubsGBTotalGinBeefeater Pink London Dry GinG: £4.00 - £4.20All stocking</v>
      </c>
      <c r="B10014" t="s">
        <v>1</v>
      </c>
      <c r="C10014" t="s">
        <v>110</v>
      </c>
      <c r="D10014" t="s">
        <v>13</v>
      </c>
      <c r="E10014" t="s">
        <v>12</v>
      </c>
      <c r="F10014" t="s">
        <v>47</v>
      </c>
      <c r="G10014" t="s">
        <v>50</v>
      </c>
      <c r="H10014" t="s">
        <v>49</v>
      </c>
      <c r="I10014" t="s">
        <v>56</v>
      </c>
      <c r="J10014" s="1">
        <v>94.02</v>
      </c>
      <c r="K10014">
        <v>23.250646412411118</v>
      </c>
      <c r="L10014">
        <v>51</v>
      </c>
      <c r="M10014">
        <v>0.107139115830911</v>
      </c>
      <c r="N10014">
        <v>0.110738727617039</v>
      </c>
      <c r="P10014" t="s">
        <v>42</v>
      </c>
    </row>
    <row r="10015" spans="1:16" x14ac:dyDescent="0.3">
      <c r="A10015" t="str">
        <f t="shared" si="158"/>
        <v>05: Drink PubsGBTotalGinBeefeater Pink London Dry GinH: £4.20 - £4.40All stocking</v>
      </c>
      <c r="B10015" t="s">
        <v>1</v>
      </c>
      <c r="C10015" t="s">
        <v>110</v>
      </c>
      <c r="D10015" t="s">
        <v>13</v>
      </c>
      <c r="E10015" t="s">
        <v>12</v>
      </c>
      <c r="F10015" t="s">
        <v>47</v>
      </c>
      <c r="G10015" t="s">
        <v>50</v>
      </c>
      <c r="H10015" t="s">
        <v>49</v>
      </c>
      <c r="I10015" t="s">
        <v>60</v>
      </c>
      <c r="J10015" s="1">
        <v>95.6</v>
      </c>
      <c r="K10015">
        <v>22.41462952252424</v>
      </c>
      <c r="L10015">
        <v>76</v>
      </c>
      <c r="M10015" s="19">
        <v>9.3634915187503498E-2</v>
      </c>
      <c r="N10015" s="19">
        <v>9.6167585821442206E-2</v>
      </c>
      <c r="P10015" t="s">
        <v>42</v>
      </c>
    </row>
    <row r="10016" spans="1:16" x14ac:dyDescent="0.3">
      <c r="A10016" t="str">
        <f t="shared" si="158"/>
        <v>05: Drink PubsGBTotalGinBeefeater Pink London Dry GinI: £4.40 - £4.60All stocking</v>
      </c>
      <c r="B10016" t="s">
        <v>1</v>
      </c>
      <c r="C10016" t="s">
        <v>110</v>
      </c>
      <c r="D10016" t="s">
        <v>13</v>
      </c>
      <c r="E10016" t="s">
        <v>12</v>
      </c>
      <c r="F10016" t="s">
        <v>47</v>
      </c>
      <c r="G10016" t="s">
        <v>50</v>
      </c>
      <c r="H10016" t="s">
        <v>49</v>
      </c>
      <c r="I10016" t="s">
        <v>64</v>
      </c>
      <c r="J10016" s="1">
        <v>104.59</v>
      </c>
      <c r="K10016">
        <v>23.453430515562882</v>
      </c>
      <c r="L10016">
        <v>68</v>
      </c>
      <c r="M10016" s="19">
        <v>8.1425374512998305E-2</v>
      </c>
      <c r="N10016" s="19">
        <v>8.4720433007197601E-2</v>
      </c>
      <c r="P10016" t="s">
        <v>42</v>
      </c>
    </row>
    <row r="10017" spans="1:16" x14ac:dyDescent="0.3">
      <c r="A10017" t="str">
        <f t="shared" si="158"/>
        <v>05: Drink PubsGBTotalGinBeefeater Pink London Dry GinJ: £4.60 - £4.80All stocking</v>
      </c>
      <c r="B10017" t="s">
        <v>1</v>
      </c>
      <c r="C10017" t="s">
        <v>110</v>
      </c>
      <c r="D10017" t="s">
        <v>13</v>
      </c>
      <c r="E10017" t="s">
        <v>12</v>
      </c>
      <c r="F10017" t="s">
        <v>47</v>
      </c>
      <c r="G10017" t="s">
        <v>50</v>
      </c>
      <c r="H10017" t="s">
        <v>49</v>
      </c>
      <c r="I10017" t="s">
        <v>65</v>
      </c>
      <c r="J10017" s="1">
        <v>101.82</v>
      </c>
      <c r="K10017">
        <v>22.36550432138668</v>
      </c>
      <c r="L10017">
        <v>51</v>
      </c>
      <c r="M10017" s="19">
        <v>7.9742778080218693E-2</v>
      </c>
      <c r="N10017">
        <v>8.1820473323063997E-2</v>
      </c>
      <c r="P10017" t="s">
        <v>42</v>
      </c>
    </row>
    <row r="10018" spans="1:16" x14ac:dyDescent="0.3">
      <c r="A10018" t="str">
        <f t="shared" si="158"/>
        <v>05: Drink PubsGBTotalGinBeefeater Pink London Dry GinK: £4.80 - £5.00All stocking</v>
      </c>
      <c r="B10018" t="s">
        <v>1</v>
      </c>
      <c r="C10018" t="s">
        <v>110</v>
      </c>
      <c r="D10018" t="s">
        <v>13</v>
      </c>
      <c r="E10018" t="s">
        <v>12</v>
      </c>
      <c r="F10018" t="s">
        <v>47</v>
      </c>
      <c r="G10018" t="s">
        <v>50</v>
      </c>
      <c r="H10018" t="s">
        <v>49</v>
      </c>
      <c r="I10018" t="s">
        <v>89</v>
      </c>
      <c r="J10018" s="1">
        <v>124.21</v>
      </c>
      <c r="K10018">
        <v>27.514451037178318</v>
      </c>
      <c r="L10018">
        <v>33</v>
      </c>
      <c r="M10018" s="19">
        <v>9.2050898438117798E-2</v>
      </c>
      <c r="N10018" s="19">
        <v>9.4437863441282396E-2</v>
      </c>
      <c r="P10018" t="s">
        <v>42</v>
      </c>
    </row>
    <row r="10019" spans="1:16" x14ac:dyDescent="0.3">
      <c r="A10019" t="str">
        <f t="shared" si="158"/>
        <v>05: Drink PubsGBTotalGinBeefeater Pink London Dry GinL: £5.00 - £5.20All stocking</v>
      </c>
      <c r="B10019" t="s">
        <v>1</v>
      </c>
      <c r="C10019" t="s">
        <v>110</v>
      </c>
      <c r="D10019" t="s">
        <v>13</v>
      </c>
      <c r="E10019" t="s">
        <v>12</v>
      </c>
      <c r="F10019" t="s">
        <v>47</v>
      </c>
      <c r="G10019" t="s">
        <v>50</v>
      </c>
      <c r="H10019" t="s">
        <v>49</v>
      </c>
      <c r="I10019" t="s">
        <v>90</v>
      </c>
      <c r="J10019" s="1">
        <v>131.33000000000001</v>
      </c>
      <c r="K10019">
        <v>27.541904491904479</v>
      </c>
      <c r="L10019">
        <v>37</v>
      </c>
      <c r="M10019" s="19">
        <v>9.9204820684987802E-2</v>
      </c>
      <c r="N10019" s="19">
        <v>9.7406388124426702E-2</v>
      </c>
      <c r="P10019" t="s">
        <v>42</v>
      </c>
    </row>
    <row r="10020" spans="1:16" x14ac:dyDescent="0.3">
      <c r="A10020" t="str">
        <f t="shared" si="158"/>
        <v>05: Drink PubsGBTotalGinBeefeater Pink London Dry GinQ: &gt;£6.00All stocking</v>
      </c>
      <c r="B10020" t="s">
        <v>1</v>
      </c>
      <c r="C10020" t="s">
        <v>110</v>
      </c>
      <c r="D10020" t="s">
        <v>13</v>
      </c>
      <c r="E10020" t="s">
        <v>12</v>
      </c>
      <c r="F10020" t="s">
        <v>47</v>
      </c>
      <c r="G10020" t="s">
        <v>50</v>
      </c>
      <c r="H10020" t="s">
        <v>49</v>
      </c>
      <c r="I10020" t="s">
        <v>96</v>
      </c>
      <c r="J10020" s="1">
        <v>187.89</v>
      </c>
      <c r="K10020">
        <v>37.532785790598282</v>
      </c>
      <c r="L10020">
        <v>48</v>
      </c>
      <c r="M10020">
        <v>0.124418551346963</v>
      </c>
      <c r="N10020">
        <v>0.119083867383992</v>
      </c>
      <c r="P10020" t="s">
        <v>42</v>
      </c>
    </row>
    <row r="10021" spans="1:16" x14ac:dyDescent="0.3">
      <c r="A10021" t="str">
        <f t="shared" si="158"/>
        <v>05: Drink PubsGBTotalGinBombay Bramble GinA: &lt;£3All stocking</v>
      </c>
      <c r="B10021" t="s">
        <v>1</v>
      </c>
      <c r="C10021" t="s">
        <v>110</v>
      </c>
      <c r="D10021" t="s">
        <v>13</v>
      </c>
      <c r="E10021" t="s">
        <v>12</v>
      </c>
      <c r="F10021" t="s">
        <v>47</v>
      </c>
      <c r="G10021" t="s">
        <v>51</v>
      </c>
      <c r="H10021" t="s">
        <v>49</v>
      </c>
      <c r="I10021" t="s">
        <v>58</v>
      </c>
      <c r="J10021" s="1">
        <v>10.26</v>
      </c>
      <c r="K10021">
        <v>3.5707734022250164</v>
      </c>
      <c r="L10021">
        <v>31</v>
      </c>
      <c r="M10021" s="19">
        <v>1.1124400257350101E-2</v>
      </c>
      <c r="N10021" s="19">
        <v>9.7595731636592603E-3</v>
      </c>
      <c r="P10021" t="s">
        <v>42</v>
      </c>
    </row>
    <row r="10022" spans="1:16" x14ac:dyDescent="0.3">
      <c r="A10022" t="str">
        <f t="shared" si="158"/>
        <v>05: Drink PubsGBTotalGinBombay Bramble GinTotalAll stocking</v>
      </c>
      <c r="B10022" t="s">
        <v>1</v>
      </c>
      <c r="C10022" t="s">
        <v>110</v>
      </c>
      <c r="D10022" t="s">
        <v>13</v>
      </c>
      <c r="E10022" t="s">
        <v>12</v>
      </c>
      <c r="F10022" t="s">
        <v>47</v>
      </c>
      <c r="G10022" t="s">
        <v>51</v>
      </c>
      <c r="H10022" t="s">
        <v>49</v>
      </c>
      <c r="I10022" t="s">
        <v>12</v>
      </c>
      <c r="J10022" s="1">
        <v>17.73</v>
      </c>
      <c r="K10022">
        <v>4.8216806250865201</v>
      </c>
      <c r="L10022">
        <v>712</v>
      </c>
      <c r="M10022" s="19">
        <v>1.24609452618704E-2</v>
      </c>
      <c r="N10022">
        <v>1.2747460985338001E-2</v>
      </c>
      <c r="P10022" t="s">
        <v>42</v>
      </c>
    </row>
    <row r="10023" spans="1:16" x14ac:dyDescent="0.3">
      <c r="A10023" t="str">
        <f t="shared" si="158"/>
        <v>05: Drink PubsGBTotalGinBombay Bramble GinB: £3 - £3.20All stocking</v>
      </c>
      <c r="B10023" t="s">
        <v>1</v>
      </c>
      <c r="C10023" t="s">
        <v>110</v>
      </c>
      <c r="D10023" t="s">
        <v>13</v>
      </c>
      <c r="E10023" t="s">
        <v>12</v>
      </c>
      <c r="F10023" t="s">
        <v>47</v>
      </c>
      <c r="G10023" t="s">
        <v>51</v>
      </c>
      <c r="H10023" t="s">
        <v>49</v>
      </c>
      <c r="I10023" t="s">
        <v>59</v>
      </c>
      <c r="J10023" s="1">
        <v>13.6</v>
      </c>
      <c r="K10023">
        <v>4.3084981684981605</v>
      </c>
      <c r="L10023">
        <v>35</v>
      </c>
      <c r="M10023" s="19">
        <v>1.31981799505453E-2</v>
      </c>
      <c r="N10023">
        <v>1.3088313061872E-2</v>
      </c>
      <c r="P10023" t="s">
        <v>42</v>
      </c>
    </row>
    <row r="10024" spans="1:16" x14ac:dyDescent="0.3">
      <c r="A10024" t="str">
        <f t="shared" si="158"/>
        <v>05: Drink PubsGBTotalGinBombay Bramble GinC: £3.20 - £3.40All stocking</v>
      </c>
      <c r="B10024" t="s">
        <v>1</v>
      </c>
      <c r="C10024" t="s">
        <v>110</v>
      </c>
      <c r="D10024" t="s">
        <v>13</v>
      </c>
      <c r="E10024" t="s">
        <v>12</v>
      </c>
      <c r="F10024" t="s">
        <v>47</v>
      </c>
      <c r="G10024" t="s">
        <v>51</v>
      </c>
      <c r="H10024" t="s">
        <v>49</v>
      </c>
      <c r="I10024" t="s">
        <v>52</v>
      </c>
      <c r="J10024" s="1">
        <v>13.18</v>
      </c>
      <c r="K10024">
        <v>4.0402356481902002</v>
      </c>
      <c r="L10024">
        <v>88</v>
      </c>
      <c r="M10024" s="19">
        <v>1.25106889776354E-2</v>
      </c>
      <c r="N10024" s="19">
        <v>1.2620833262794401E-2</v>
      </c>
      <c r="P10024" t="s">
        <v>42</v>
      </c>
    </row>
    <row r="10025" spans="1:16" x14ac:dyDescent="0.3">
      <c r="A10025" t="str">
        <f t="shared" si="158"/>
        <v>05: Drink PubsGBTotalGinBombay Bramble GinD: £3.40 - £3.60All stocking</v>
      </c>
      <c r="B10025" t="s">
        <v>1</v>
      </c>
      <c r="C10025" t="s">
        <v>110</v>
      </c>
      <c r="D10025" t="s">
        <v>13</v>
      </c>
      <c r="E10025" t="s">
        <v>12</v>
      </c>
      <c r="F10025" t="s">
        <v>47</v>
      </c>
      <c r="G10025" t="s">
        <v>51</v>
      </c>
      <c r="H10025" t="s">
        <v>49</v>
      </c>
      <c r="I10025" t="s">
        <v>53</v>
      </c>
      <c r="J10025" s="1">
        <v>15.4</v>
      </c>
      <c r="K10025">
        <v>4.4852208048362003</v>
      </c>
      <c r="L10025">
        <v>130</v>
      </c>
      <c r="M10025" s="19">
        <v>1.54129709625091E-2</v>
      </c>
      <c r="N10025" s="19">
        <v>1.56063813575349E-2</v>
      </c>
      <c r="P10025" t="s">
        <v>42</v>
      </c>
    </row>
    <row r="10026" spans="1:16" x14ac:dyDescent="0.3">
      <c r="A10026" t="str">
        <f t="shared" si="158"/>
        <v>05: Drink PubsGBTotalGinBombay Bramble GinE: £3.60 - £3.80All stocking</v>
      </c>
      <c r="B10026" t="s">
        <v>1</v>
      </c>
      <c r="C10026" t="s">
        <v>110</v>
      </c>
      <c r="D10026" t="s">
        <v>13</v>
      </c>
      <c r="E10026" t="s">
        <v>12</v>
      </c>
      <c r="F10026" t="s">
        <v>47</v>
      </c>
      <c r="G10026" t="s">
        <v>51</v>
      </c>
      <c r="H10026" t="s">
        <v>49</v>
      </c>
      <c r="I10026" t="s">
        <v>54</v>
      </c>
      <c r="J10026" s="1">
        <v>17.93</v>
      </c>
      <c r="K10026">
        <v>4.9791264550610403</v>
      </c>
      <c r="L10026">
        <v>107</v>
      </c>
      <c r="M10026" s="19">
        <v>1.60575487108277E-2</v>
      </c>
      <c r="N10026" s="19">
        <v>1.5843733724877501E-2</v>
      </c>
      <c r="P10026" t="s">
        <v>42</v>
      </c>
    </row>
    <row r="10027" spans="1:16" x14ac:dyDescent="0.3">
      <c r="A10027" t="str">
        <f t="shared" si="158"/>
        <v>05: Drink PubsGBTotalGinBombay Bramble GinF: £3.80 - £4.00All stocking</v>
      </c>
      <c r="B10027" t="s">
        <v>1</v>
      </c>
      <c r="C10027" t="s">
        <v>110</v>
      </c>
      <c r="D10027" t="s">
        <v>13</v>
      </c>
      <c r="E10027" t="s">
        <v>12</v>
      </c>
      <c r="F10027" t="s">
        <v>47</v>
      </c>
      <c r="G10027" t="s">
        <v>51</v>
      </c>
      <c r="H10027" t="s">
        <v>49</v>
      </c>
      <c r="I10027" t="s">
        <v>55</v>
      </c>
      <c r="J10027" s="1">
        <v>19.61</v>
      </c>
      <c r="K10027">
        <v>5.5092470816697592</v>
      </c>
      <c r="L10027">
        <v>97</v>
      </c>
      <c r="M10027" s="19">
        <v>1.7759052741024801E-2</v>
      </c>
      <c r="N10027" s="19">
        <v>1.7462539981684701E-2</v>
      </c>
      <c r="P10027" t="s">
        <v>42</v>
      </c>
    </row>
    <row r="10028" spans="1:16" x14ac:dyDescent="0.3">
      <c r="A10028" t="str">
        <f t="shared" si="158"/>
        <v>05: Drink PubsGBTotalGinBombay Bramble GinG: £4.00 - £4.20All stocking</v>
      </c>
      <c r="B10028" t="s">
        <v>1</v>
      </c>
      <c r="C10028" t="s">
        <v>110</v>
      </c>
      <c r="D10028" t="s">
        <v>13</v>
      </c>
      <c r="E10028" t="s">
        <v>12</v>
      </c>
      <c r="F10028" t="s">
        <v>47</v>
      </c>
      <c r="G10028" t="s">
        <v>51</v>
      </c>
      <c r="H10028" t="s">
        <v>49</v>
      </c>
      <c r="I10028" t="s">
        <v>56</v>
      </c>
      <c r="J10028" s="1">
        <v>23.54</v>
      </c>
      <c r="K10028">
        <v>6.4514971347060808</v>
      </c>
      <c r="L10028">
        <v>67</v>
      </c>
      <c r="M10028" s="19">
        <v>2.0335556685470501E-2</v>
      </c>
      <c r="N10028" s="19">
        <v>2.02182510886918E-2</v>
      </c>
      <c r="P10028" t="s">
        <v>42</v>
      </c>
    </row>
    <row r="10029" spans="1:16" x14ac:dyDescent="0.3">
      <c r="A10029" t="str">
        <f t="shared" si="158"/>
        <v>05: Drink PubsGBTotalGinBombay Bramble GinH: £4.20 - £4.40All stocking</v>
      </c>
      <c r="B10029" t="s">
        <v>1</v>
      </c>
      <c r="C10029" t="s">
        <v>110</v>
      </c>
      <c r="D10029" t="s">
        <v>13</v>
      </c>
      <c r="E10029" t="s">
        <v>12</v>
      </c>
      <c r="F10029" t="s">
        <v>47</v>
      </c>
      <c r="G10029" t="s">
        <v>51</v>
      </c>
      <c r="H10029" t="s">
        <v>49</v>
      </c>
      <c r="I10029" t="s">
        <v>60</v>
      </c>
      <c r="J10029" s="1">
        <v>22.29</v>
      </c>
      <c r="K10029">
        <v>5.9409542550846801</v>
      </c>
      <c r="L10029">
        <v>69</v>
      </c>
      <c r="M10029" s="19">
        <v>1.5524006025572299E-2</v>
      </c>
      <c r="N10029" s="19">
        <v>1.53633505896256E-2</v>
      </c>
      <c r="P10029" t="s">
        <v>42</v>
      </c>
    </row>
    <row r="10030" spans="1:16" x14ac:dyDescent="0.3">
      <c r="A10030" t="str">
        <f t="shared" si="158"/>
        <v>05: Drink PubsGBTotalGinBombay Bramble GinI: £4.40 - £4.60All stocking</v>
      </c>
      <c r="B10030" t="s">
        <v>1</v>
      </c>
      <c r="C10030" t="s">
        <v>110</v>
      </c>
      <c r="D10030" t="s">
        <v>13</v>
      </c>
      <c r="E10030" t="s">
        <v>12</v>
      </c>
      <c r="F10030" t="s">
        <v>47</v>
      </c>
      <c r="G10030" t="s">
        <v>51</v>
      </c>
      <c r="H10030" t="s">
        <v>49</v>
      </c>
      <c r="I10030" t="s">
        <v>64</v>
      </c>
      <c r="J10030" s="1">
        <v>20.55</v>
      </c>
      <c r="K10030">
        <v>5.5029102602378392</v>
      </c>
      <c r="L10030">
        <v>58</v>
      </c>
      <c r="M10030" s="19">
        <v>1.2040799610932299E-2</v>
      </c>
      <c r="N10030" s="19">
        <v>1.22317253702532E-2</v>
      </c>
      <c r="P10030" t="s">
        <v>42</v>
      </c>
    </row>
    <row r="10031" spans="1:16" x14ac:dyDescent="0.3">
      <c r="A10031" t="str">
        <f t="shared" si="158"/>
        <v>05: Drink PubsGBTotalGinBombay Bramble GinJ: £4.60 - £4.80All stocking</v>
      </c>
      <c r="B10031" t="s">
        <v>1</v>
      </c>
      <c r="C10031" t="s">
        <v>110</v>
      </c>
      <c r="D10031" t="s">
        <v>13</v>
      </c>
      <c r="E10031" t="s">
        <v>12</v>
      </c>
      <c r="F10031" t="s">
        <v>47</v>
      </c>
      <c r="G10031" t="s">
        <v>51</v>
      </c>
      <c r="H10031" t="s">
        <v>49</v>
      </c>
      <c r="I10031" t="s">
        <v>65</v>
      </c>
      <c r="J10031" s="1">
        <v>23.28</v>
      </c>
      <c r="K10031">
        <v>5.841900293193401</v>
      </c>
      <c r="L10031">
        <v>58</v>
      </c>
      <c r="M10031" s="19">
        <v>1.13799430119845E-2</v>
      </c>
      <c r="N10031">
        <v>1.1645670163426E-2</v>
      </c>
      <c r="P10031" t="s">
        <v>42</v>
      </c>
    </row>
    <row r="10032" spans="1:16" x14ac:dyDescent="0.3">
      <c r="A10032" t="str">
        <f t="shared" si="158"/>
        <v>05: Drink PubsGBTotalGinBombay Bramble GinK: £4.80 - £5.00All stocking</v>
      </c>
      <c r="B10032" t="s">
        <v>1</v>
      </c>
      <c r="C10032" t="s">
        <v>110</v>
      </c>
      <c r="D10032" t="s">
        <v>13</v>
      </c>
      <c r="E10032" t="s">
        <v>12</v>
      </c>
      <c r="F10032" t="s">
        <v>47</v>
      </c>
      <c r="G10032" t="s">
        <v>51</v>
      </c>
      <c r="H10032" t="s">
        <v>49</v>
      </c>
      <c r="I10032" t="s">
        <v>89</v>
      </c>
      <c r="J10032" s="1">
        <v>23.64</v>
      </c>
      <c r="K10032">
        <v>5.2589722777222798</v>
      </c>
      <c r="L10032">
        <v>40</v>
      </c>
      <c r="M10032">
        <v>1.0558199851273001E-2</v>
      </c>
      <c r="N10032" s="19">
        <v>1.0641599362461901E-2</v>
      </c>
      <c r="P10032" t="s">
        <v>42</v>
      </c>
    </row>
    <row r="10033" spans="1:16" x14ac:dyDescent="0.3">
      <c r="A10033" t="str">
        <f t="shared" si="158"/>
        <v>05: Drink PubsGBTotalGinBombay Bramble GinL: £5.00 - £5.20All stocking</v>
      </c>
      <c r="B10033" t="s">
        <v>1</v>
      </c>
      <c r="C10033" t="s">
        <v>110</v>
      </c>
      <c r="D10033" t="s">
        <v>13</v>
      </c>
      <c r="E10033" t="s">
        <v>12</v>
      </c>
      <c r="F10033" t="s">
        <v>47</v>
      </c>
      <c r="G10033" t="s">
        <v>51</v>
      </c>
      <c r="H10033" t="s">
        <v>49</v>
      </c>
      <c r="I10033" t="s">
        <v>90</v>
      </c>
      <c r="J10033" s="1">
        <v>27.35</v>
      </c>
      <c r="K10033">
        <v>6.1360110428292396</v>
      </c>
      <c r="L10033">
        <v>33</v>
      </c>
      <c r="M10033" s="19">
        <v>1.21081190552616E-2</v>
      </c>
      <c r="N10033" s="19">
        <v>1.27527071075787E-2</v>
      </c>
      <c r="P10033" t="s">
        <v>42</v>
      </c>
    </row>
    <row r="10034" spans="1:16" x14ac:dyDescent="0.3">
      <c r="A10034" t="str">
        <f t="shared" si="158"/>
        <v>05: Drink PubsGBTotalGinBombay Bramble GinM: £5.20 - £5.40All stocking</v>
      </c>
      <c r="B10034" t="s">
        <v>1</v>
      </c>
      <c r="C10034" t="s">
        <v>110</v>
      </c>
      <c r="D10034" t="s">
        <v>13</v>
      </c>
      <c r="E10034" t="s">
        <v>12</v>
      </c>
      <c r="F10034" t="s">
        <v>47</v>
      </c>
      <c r="G10034" t="s">
        <v>51</v>
      </c>
      <c r="H10034" t="s">
        <v>49</v>
      </c>
      <c r="I10034" t="s">
        <v>95</v>
      </c>
      <c r="J10034" s="1">
        <v>21.37</v>
      </c>
      <c r="K10034">
        <v>4.9515208647561595</v>
      </c>
      <c r="L10034">
        <v>34</v>
      </c>
      <c r="M10034" s="19">
        <v>8.0174501012635901E-3</v>
      </c>
      <c r="N10034" s="19">
        <v>8.1743869209809292E-3</v>
      </c>
      <c r="P10034" t="s">
        <v>42</v>
      </c>
    </row>
    <row r="10035" spans="1:16" x14ac:dyDescent="0.3">
      <c r="A10035" t="str">
        <f t="shared" si="158"/>
        <v>05: Drink PubsGBTotalGinBombay SapphireA: &lt;£3All stocking</v>
      </c>
      <c r="B10035" t="s">
        <v>1</v>
      </c>
      <c r="C10035" t="s">
        <v>110</v>
      </c>
      <c r="D10035" t="s">
        <v>13</v>
      </c>
      <c r="E10035" t="s">
        <v>12</v>
      </c>
      <c r="F10035" t="s">
        <v>47</v>
      </c>
      <c r="G10035" t="s">
        <v>57</v>
      </c>
      <c r="H10035" t="s">
        <v>49</v>
      </c>
      <c r="I10035" t="s">
        <v>58</v>
      </c>
      <c r="J10035" s="1">
        <v>23.23</v>
      </c>
      <c r="K10035">
        <v>8.0429493556089202</v>
      </c>
      <c r="L10035">
        <v>470</v>
      </c>
      <c r="M10035" s="19">
        <v>6.3421191524204404E-2</v>
      </c>
      <c r="N10035">
        <v>6.2872011521473994E-2</v>
      </c>
      <c r="P10035" t="s">
        <v>42</v>
      </c>
    </row>
    <row r="10036" spans="1:16" x14ac:dyDescent="0.3">
      <c r="A10036" t="str">
        <f t="shared" si="158"/>
        <v>05: Drink PubsGBTotalGinBombay SapphireTotalAll stocking</v>
      </c>
      <c r="B10036" t="s">
        <v>1</v>
      </c>
      <c r="C10036" t="s">
        <v>110</v>
      </c>
      <c r="D10036" t="s">
        <v>13</v>
      </c>
      <c r="E10036" t="s">
        <v>12</v>
      </c>
      <c r="F10036" t="s">
        <v>47</v>
      </c>
      <c r="G10036" t="s">
        <v>57</v>
      </c>
      <c r="H10036" t="s">
        <v>49</v>
      </c>
      <c r="I10036" t="s">
        <v>12</v>
      </c>
      <c r="J10036" s="1">
        <v>55.4</v>
      </c>
      <c r="K10036">
        <v>15.7733676549636</v>
      </c>
      <c r="L10036">
        <v>1626</v>
      </c>
      <c r="M10036" s="19">
        <v>7.4530072628780406E-2</v>
      </c>
      <c r="N10036" s="19">
        <v>7.8003346923810404E-2</v>
      </c>
      <c r="P10036" t="s">
        <v>42</v>
      </c>
    </row>
    <row r="10037" spans="1:16" x14ac:dyDescent="0.3">
      <c r="A10037" t="str">
        <f t="shared" si="158"/>
        <v>05: Drink PubsGBTotalGinBombay SapphireB: £3 - £3.20All stocking</v>
      </c>
      <c r="B10037" t="s">
        <v>1</v>
      </c>
      <c r="C10037" t="s">
        <v>110</v>
      </c>
      <c r="D10037" t="s">
        <v>13</v>
      </c>
      <c r="E10037" t="s">
        <v>12</v>
      </c>
      <c r="F10037" t="s">
        <v>47</v>
      </c>
      <c r="G10037" t="s">
        <v>57</v>
      </c>
      <c r="H10037" t="s">
        <v>49</v>
      </c>
      <c r="I10037" t="s">
        <v>59</v>
      </c>
      <c r="J10037" s="1">
        <v>37.299999999999997</v>
      </c>
      <c r="K10037">
        <v>11.80237485578396</v>
      </c>
      <c r="L10037">
        <v>198</v>
      </c>
      <c r="M10037">
        <v>7.4262153324755997E-2</v>
      </c>
      <c r="N10037" s="19">
        <v>7.3129703789722195E-2</v>
      </c>
      <c r="P10037" t="s">
        <v>42</v>
      </c>
    </row>
    <row r="10038" spans="1:16" x14ac:dyDescent="0.3">
      <c r="A10038" t="str">
        <f t="shared" si="158"/>
        <v>05: Drink PubsGBTotalGinBombay SapphireC: £3.20 - £3.40All stocking</v>
      </c>
      <c r="B10038" t="s">
        <v>1</v>
      </c>
      <c r="C10038" t="s">
        <v>110</v>
      </c>
      <c r="D10038" t="s">
        <v>13</v>
      </c>
      <c r="E10038" t="s">
        <v>12</v>
      </c>
      <c r="F10038" t="s">
        <v>47</v>
      </c>
      <c r="G10038" t="s">
        <v>57</v>
      </c>
      <c r="H10038" t="s">
        <v>49</v>
      </c>
      <c r="I10038" t="s">
        <v>52</v>
      </c>
      <c r="J10038" s="1">
        <v>50.53</v>
      </c>
      <c r="K10038">
        <v>15.60597042838112</v>
      </c>
      <c r="L10038">
        <v>280</v>
      </c>
      <c r="M10038" s="19">
        <v>7.8945500227518797E-2</v>
      </c>
      <c r="N10038" s="19">
        <v>7.9780113059644497E-2</v>
      </c>
      <c r="P10038" t="s">
        <v>42</v>
      </c>
    </row>
    <row r="10039" spans="1:16" x14ac:dyDescent="0.3">
      <c r="A10039" t="str">
        <f t="shared" si="158"/>
        <v>05: Drink PubsGBTotalGinBombay SapphireD: £3.40 - £3.60All stocking</v>
      </c>
      <c r="B10039" t="s">
        <v>1</v>
      </c>
      <c r="C10039" t="s">
        <v>110</v>
      </c>
      <c r="D10039" t="s">
        <v>13</v>
      </c>
      <c r="E10039" t="s">
        <v>12</v>
      </c>
      <c r="F10039" t="s">
        <v>47</v>
      </c>
      <c r="G10039" t="s">
        <v>57</v>
      </c>
      <c r="H10039" t="s">
        <v>49</v>
      </c>
      <c r="I10039" t="s">
        <v>53</v>
      </c>
      <c r="J10039" s="1">
        <v>57.45</v>
      </c>
      <c r="K10039">
        <v>17.21821455454268</v>
      </c>
      <c r="L10039">
        <v>320</v>
      </c>
      <c r="M10039" s="19">
        <v>8.1146276217831895E-2</v>
      </c>
      <c r="N10039" s="19">
        <v>8.3748192858397505E-2</v>
      </c>
      <c r="P10039" t="s">
        <v>42</v>
      </c>
    </row>
    <row r="10040" spans="1:16" x14ac:dyDescent="0.3">
      <c r="A10040" t="str">
        <f t="shared" si="158"/>
        <v>05: Drink PubsGBTotalGinBombay SapphireE: £3.60 - £3.80All stocking</v>
      </c>
      <c r="B10040" t="s">
        <v>1</v>
      </c>
      <c r="C10040" t="s">
        <v>110</v>
      </c>
      <c r="D10040" t="s">
        <v>13</v>
      </c>
      <c r="E10040" t="s">
        <v>12</v>
      </c>
      <c r="F10040" t="s">
        <v>47</v>
      </c>
      <c r="G10040" t="s">
        <v>57</v>
      </c>
      <c r="H10040" t="s">
        <v>49</v>
      </c>
      <c r="I10040" t="s">
        <v>54</v>
      </c>
      <c r="J10040" s="1">
        <v>66.239999999999995</v>
      </c>
      <c r="K10040">
        <v>19.61127727981896</v>
      </c>
      <c r="L10040">
        <v>360</v>
      </c>
      <c r="M10040" s="19">
        <v>8.2378891971941703E-2</v>
      </c>
      <c r="N10040" s="19">
        <v>8.6390697048258094E-2</v>
      </c>
      <c r="P10040" t="s">
        <v>42</v>
      </c>
    </row>
    <row r="10041" spans="1:16" x14ac:dyDescent="0.3">
      <c r="A10041" t="str">
        <f t="shared" si="158"/>
        <v>05: Drink PubsGBTotalGinBombay SapphireF: £3.80 - £4.00All stocking</v>
      </c>
      <c r="B10041" t="s">
        <v>1</v>
      </c>
      <c r="C10041" t="s">
        <v>110</v>
      </c>
      <c r="D10041" t="s">
        <v>13</v>
      </c>
      <c r="E10041" t="s">
        <v>12</v>
      </c>
      <c r="F10041" t="s">
        <v>47</v>
      </c>
      <c r="G10041" t="s">
        <v>57</v>
      </c>
      <c r="H10041" t="s">
        <v>49</v>
      </c>
      <c r="I10041" t="s">
        <v>55</v>
      </c>
      <c r="J10041" s="1">
        <v>76.13</v>
      </c>
      <c r="K10041">
        <v>22.271617489450239</v>
      </c>
      <c r="L10041">
        <v>293</v>
      </c>
      <c r="M10041">
        <v>8.9078365707061E-2</v>
      </c>
      <c r="N10041" s="19">
        <v>9.4436855801268496E-2</v>
      </c>
      <c r="P10041" t="s">
        <v>42</v>
      </c>
    </row>
    <row r="10042" spans="1:16" x14ac:dyDescent="0.3">
      <c r="A10042" t="str">
        <f t="shared" si="158"/>
        <v>05: Drink PubsGBTotalGinBombay SapphireG: £4.00 - £4.20All stocking</v>
      </c>
      <c r="B10042" t="s">
        <v>1</v>
      </c>
      <c r="C10042" t="s">
        <v>110</v>
      </c>
      <c r="D10042" t="s">
        <v>13</v>
      </c>
      <c r="E10042" t="s">
        <v>12</v>
      </c>
      <c r="F10042" t="s">
        <v>47</v>
      </c>
      <c r="G10042" t="s">
        <v>57</v>
      </c>
      <c r="H10042" t="s">
        <v>49</v>
      </c>
      <c r="I10042" t="s">
        <v>56</v>
      </c>
      <c r="J10042" s="1">
        <v>85.44</v>
      </c>
      <c r="K10042">
        <v>25.330159928700759</v>
      </c>
      <c r="L10042">
        <v>257</v>
      </c>
      <c r="M10042" s="19">
        <v>8.4336278844733797E-2</v>
      </c>
      <c r="N10042" s="19">
        <v>9.4754529922801506E-2</v>
      </c>
      <c r="P10042" t="s">
        <v>42</v>
      </c>
    </row>
    <row r="10043" spans="1:16" x14ac:dyDescent="0.3">
      <c r="A10043" t="str">
        <f t="shared" si="158"/>
        <v>05: Drink PubsGBTotalGinBombay SapphireH: £4.20 - £4.40All stocking</v>
      </c>
      <c r="B10043" t="s">
        <v>1</v>
      </c>
      <c r="C10043" t="s">
        <v>110</v>
      </c>
      <c r="D10043" t="s">
        <v>13</v>
      </c>
      <c r="E10043" t="s">
        <v>12</v>
      </c>
      <c r="F10043" t="s">
        <v>47</v>
      </c>
      <c r="G10043" t="s">
        <v>57</v>
      </c>
      <c r="H10043" t="s">
        <v>49</v>
      </c>
      <c r="I10043" t="s">
        <v>60</v>
      </c>
      <c r="J10043" s="1">
        <v>82.46</v>
      </c>
      <c r="K10043">
        <v>22.22068117526036</v>
      </c>
      <c r="L10043">
        <v>202</v>
      </c>
      <c r="M10043" s="19">
        <v>6.9538775400516506E-2</v>
      </c>
      <c r="N10043" s="19">
        <v>7.5792270183437802E-2</v>
      </c>
      <c r="P10043" t="s">
        <v>42</v>
      </c>
    </row>
    <row r="10044" spans="1:16" x14ac:dyDescent="0.3">
      <c r="A10044" t="str">
        <f t="shared" ref="A10044:A10107" si="159">C10044&amp;D10044&amp;E10044&amp;F10044&amp;G10044&amp;I10044&amp;P10044</f>
        <v>05: Drink PubsGBTotalGinBombay SapphireI: £4.40 - £4.60All stocking</v>
      </c>
      <c r="B10044" t="s">
        <v>1</v>
      </c>
      <c r="C10044" t="s">
        <v>110</v>
      </c>
      <c r="D10044" t="s">
        <v>13</v>
      </c>
      <c r="E10044" t="s">
        <v>12</v>
      </c>
      <c r="F10044" t="s">
        <v>47</v>
      </c>
      <c r="G10044" t="s">
        <v>57</v>
      </c>
      <c r="H10044" t="s">
        <v>49</v>
      </c>
      <c r="I10044" t="s">
        <v>64</v>
      </c>
      <c r="J10044" s="1">
        <v>96.01</v>
      </c>
      <c r="K10044">
        <v>25.028408431845918</v>
      </c>
      <c r="L10044">
        <v>160</v>
      </c>
      <c r="M10044" s="19">
        <v>7.5270745169636402E-2</v>
      </c>
      <c r="N10044" s="19">
        <v>8.30815785003194E-2</v>
      </c>
      <c r="P10044" t="s">
        <v>42</v>
      </c>
    </row>
    <row r="10045" spans="1:16" x14ac:dyDescent="0.3">
      <c r="A10045" t="str">
        <f t="shared" si="159"/>
        <v>05: Drink PubsGBTotalGinBombay SapphireJ: £4.60 - £4.80All stocking</v>
      </c>
      <c r="B10045" t="s">
        <v>1</v>
      </c>
      <c r="C10045" t="s">
        <v>110</v>
      </c>
      <c r="D10045" t="s">
        <v>13</v>
      </c>
      <c r="E10045" t="s">
        <v>12</v>
      </c>
      <c r="F10045" t="s">
        <v>47</v>
      </c>
      <c r="G10045" t="s">
        <v>57</v>
      </c>
      <c r="H10045" t="s">
        <v>49</v>
      </c>
      <c r="I10045" t="s">
        <v>65</v>
      </c>
      <c r="J10045" s="1">
        <v>126.66</v>
      </c>
      <c r="K10045">
        <v>30.45196565729352</v>
      </c>
      <c r="L10045">
        <v>122</v>
      </c>
      <c r="M10045" s="19">
        <v>8.5772483890883294E-2</v>
      </c>
      <c r="N10045" s="19">
        <v>9.0438393069956796E-2</v>
      </c>
      <c r="P10045" t="s">
        <v>42</v>
      </c>
    </row>
    <row r="10046" spans="1:16" x14ac:dyDescent="0.3">
      <c r="A10046" t="str">
        <f t="shared" si="159"/>
        <v>05: Drink PubsGBTotalGinBombay SapphireK: £4.80 - £5.00All stocking</v>
      </c>
      <c r="B10046" t="s">
        <v>1</v>
      </c>
      <c r="C10046" t="s">
        <v>110</v>
      </c>
      <c r="D10046" t="s">
        <v>13</v>
      </c>
      <c r="E10046" t="s">
        <v>12</v>
      </c>
      <c r="F10046" t="s">
        <v>47</v>
      </c>
      <c r="G10046" t="s">
        <v>57</v>
      </c>
      <c r="H10046" t="s">
        <v>49</v>
      </c>
      <c r="I10046" t="s">
        <v>89</v>
      </c>
      <c r="J10046" s="1">
        <v>119.43</v>
      </c>
      <c r="K10046">
        <v>28.915462259401679</v>
      </c>
      <c r="L10046">
        <v>99</v>
      </c>
      <c r="M10046" s="19">
        <v>7.5319168260061395E-2</v>
      </c>
      <c r="N10046" s="19">
        <v>8.3019870178924399E-2</v>
      </c>
      <c r="P10046" t="s">
        <v>42</v>
      </c>
    </row>
    <row r="10047" spans="1:16" x14ac:dyDescent="0.3">
      <c r="A10047" t="str">
        <f t="shared" si="159"/>
        <v>05: Drink PubsGBTotalGinBombay SapphireL: £5.00 - £5.20All stocking</v>
      </c>
      <c r="B10047" t="s">
        <v>1</v>
      </c>
      <c r="C10047" t="s">
        <v>110</v>
      </c>
      <c r="D10047" t="s">
        <v>13</v>
      </c>
      <c r="E10047" t="s">
        <v>12</v>
      </c>
      <c r="F10047" t="s">
        <v>47</v>
      </c>
      <c r="G10047" t="s">
        <v>57</v>
      </c>
      <c r="H10047" t="s">
        <v>49</v>
      </c>
      <c r="I10047" t="s">
        <v>90</v>
      </c>
      <c r="J10047" s="1">
        <v>90.72</v>
      </c>
      <c r="K10047">
        <v>21.069931149097801</v>
      </c>
      <c r="L10047">
        <v>36</v>
      </c>
      <c r="M10047" s="19">
        <v>5.4935622910969498E-2</v>
      </c>
      <c r="N10047" s="19">
        <v>5.7977246859726703E-2</v>
      </c>
      <c r="P10047" t="s">
        <v>42</v>
      </c>
    </row>
    <row r="10048" spans="1:16" x14ac:dyDescent="0.3">
      <c r="A10048" t="str">
        <f t="shared" si="159"/>
        <v>05: Drink PubsGBTotalGinBombay SapphireM: £5.20 - £5.40All stocking</v>
      </c>
      <c r="B10048" t="s">
        <v>1</v>
      </c>
      <c r="C10048" t="s">
        <v>110</v>
      </c>
      <c r="D10048" t="s">
        <v>13</v>
      </c>
      <c r="E10048" t="s">
        <v>12</v>
      </c>
      <c r="F10048" t="s">
        <v>47</v>
      </c>
      <c r="G10048" t="s">
        <v>57</v>
      </c>
      <c r="H10048" t="s">
        <v>49</v>
      </c>
      <c r="I10048" t="s">
        <v>95</v>
      </c>
      <c r="J10048" s="1">
        <v>123.54</v>
      </c>
      <c r="K10048">
        <v>27.13079441925596</v>
      </c>
      <c r="L10048">
        <v>26</v>
      </c>
      <c r="M10048">
        <v>0.118602145780834</v>
      </c>
      <c r="N10048">
        <v>0.118341711857921</v>
      </c>
      <c r="P10048" t="s">
        <v>42</v>
      </c>
    </row>
    <row r="10049" spans="1:16" x14ac:dyDescent="0.3">
      <c r="A10049" t="str">
        <f t="shared" si="159"/>
        <v>05: Drink PubsGBTotalGinBombay SapphireO: £5.60 - £5.80All stocking</v>
      </c>
      <c r="B10049" t="s">
        <v>1</v>
      </c>
      <c r="C10049" t="s">
        <v>110</v>
      </c>
      <c r="D10049" t="s">
        <v>13</v>
      </c>
      <c r="E10049" t="s">
        <v>12</v>
      </c>
      <c r="F10049" t="s">
        <v>47</v>
      </c>
      <c r="G10049" t="s">
        <v>57</v>
      </c>
      <c r="H10049" t="s">
        <v>49</v>
      </c>
      <c r="I10049" t="s">
        <v>100</v>
      </c>
      <c r="J10049" s="1">
        <v>110.42</v>
      </c>
      <c r="K10049">
        <v>24.267424349155121</v>
      </c>
      <c r="L10049">
        <v>26</v>
      </c>
      <c r="M10049" s="19">
        <v>7.6578457419027093E-2</v>
      </c>
      <c r="N10049" s="19">
        <v>7.9360499267298906E-2</v>
      </c>
      <c r="P10049" t="s">
        <v>42</v>
      </c>
    </row>
    <row r="10050" spans="1:16" x14ac:dyDescent="0.3">
      <c r="A10050" t="str">
        <f t="shared" si="159"/>
        <v>05: Drink PubsGBTotalGinGordonsA: &lt;£3All stocking</v>
      </c>
      <c r="B10050" t="s">
        <v>1</v>
      </c>
      <c r="C10050" t="s">
        <v>110</v>
      </c>
      <c r="D10050" t="s">
        <v>13</v>
      </c>
      <c r="E10050" t="s">
        <v>12</v>
      </c>
      <c r="F10050" t="s">
        <v>47</v>
      </c>
      <c r="G10050" t="s">
        <v>61</v>
      </c>
      <c r="H10050" t="s">
        <v>49</v>
      </c>
      <c r="I10050" t="s">
        <v>58</v>
      </c>
      <c r="J10050" s="1">
        <v>71.349999999999994</v>
      </c>
      <c r="K10050">
        <v>26.398279868487279</v>
      </c>
      <c r="L10050">
        <v>892</v>
      </c>
      <c r="M10050">
        <v>0.219442846085146</v>
      </c>
      <c r="N10050">
        <v>0.24159440951087699</v>
      </c>
      <c r="P10050" t="s">
        <v>42</v>
      </c>
    </row>
    <row r="10051" spans="1:16" x14ac:dyDescent="0.3">
      <c r="A10051" t="str">
        <f t="shared" si="159"/>
        <v>05: Drink PubsGBTotalGinGordonsTotalAll stocking</v>
      </c>
      <c r="B10051" t="s">
        <v>1</v>
      </c>
      <c r="C10051" t="s">
        <v>110</v>
      </c>
      <c r="D10051" t="s">
        <v>13</v>
      </c>
      <c r="E10051" t="s">
        <v>12</v>
      </c>
      <c r="F10051" t="s">
        <v>47</v>
      </c>
      <c r="G10051" t="s">
        <v>61</v>
      </c>
      <c r="H10051" t="s">
        <v>49</v>
      </c>
      <c r="I10051" t="s">
        <v>12</v>
      </c>
      <c r="J10051" s="1">
        <v>98.82</v>
      </c>
      <c r="K10051">
        <v>33.485180410461595</v>
      </c>
      <c r="L10051">
        <v>2045</v>
      </c>
      <c r="M10051">
        <v>0.20997541253032601</v>
      </c>
      <c r="N10051">
        <v>0.22654731323324501</v>
      </c>
      <c r="P10051" t="s">
        <v>42</v>
      </c>
    </row>
    <row r="10052" spans="1:16" x14ac:dyDescent="0.3">
      <c r="A10052" t="str">
        <f t="shared" si="159"/>
        <v>05: Drink PubsGBTotalGinGordonsB: £3 - £3.20All stocking</v>
      </c>
      <c r="B10052" t="s">
        <v>1</v>
      </c>
      <c r="C10052" t="s">
        <v>110</v>
      </c>
      <c r="D10052" t="s">
        <v>13</v>
      </c>
      <c r="E10052" t="s">
        <v>12</v>
      </c>
      <c r="F10052" t="s">
        <v>47</v>
      </c>
      <c r="G10052" t="s">
        <v>61</v>
      </c>
      <c r="H10052" t="s">
        <v>49</v>
      </c>
      <c r="I10052" t="s">
        <v>59</v>
      </c>
      <c r="J10052" s="1">
        <v>105.78</v>
      </c>
      <c r="K10052">
        <v>37.520179059124963</v>
      </c>
      <c r="L10052">
        <v>536</v>
      </c>
      <c r="M10052">
        <v>0.20491173959303799</v>
      </c>
      <c r="N10052">
        <v>0.220083079019921</v>
      </c>
      <c r="P10052" t="s">
        <v>42</v>
      </c>
    </row>
    <row r="10053" spans="1:16" x14ac:dyDescent="0.3">
      <c r="A10053" t="str">
        <f t="shared" si="159"/>
        <v>05: Drink PubsGBTotalGinGordonsC: £3.20 - £3.40All stocking</v>
      </c>
      <c r="B10053" t="s">
        <v>1</v>
      </c>
      <c r="C10053" t="s">
        <v>110</v>
      </c>
      <c r="D10053" t="s">
        <v>13</v>
      </c>
      <c r="E10053" t="s">
        <v>12</v>
      </c>
      <c r="F10053" t="s">
        <v>47</v>
      </c>
      <c r="G10053" t="s">
        <v>61</v>
      </c>
      <c r="H10053" t="s">
        <v>49</v>
      </c>
      <c r="I10053" t="s">
        <v>52</v>
      </c>
      <c r="J10053" s="1">
        <v>115.55</v>
      </c>
      <c r="K10053">
        <v>36.463318428376922</v>
      </c>
      <c r="L10053">
        <v>513</v>
      </c>
      <c r="M10053">
        <v>0.193219697247139</v>
      </c>
      <c r="N10053">
        <v>0.20419042251299599</v>
      </c>
      <c r="P10053" t="s">
        <v>42</v>
      </c>
    </row>
    <row r="10054" spans="1:16" x14ac:dyDescent="0.3">
      <c r="A10054" t="str">
        <f t="shared" si="159"/>
        <v>05: Drink PubsGBTotalGinGordonsD: £3.40 - £3.60All stocking</v>
      </c>
      <c r="B10054" t="s">
        <v>1</v>
      </c>
      <c r="C10054" t="s">
        <v>110</v>
      </c>
      <c r="D10054" t="s">
        <v>13</v>
      </c>
      <c r="E10054" t="s">
        <v>12</v>
      </c>
      <c r="F10054" t="s">
        <v>47</v>
      </c>
      <c r="G10054" t="s">
        <v>61</v>
      </c>
      <c r="H10054" t="s">
        <v>49</v>
      </c>
      <c r="I10054" t="s">
        <v>53</v>
      </c>
      <c r="J10054" s="1">
        <v>125.06</v>
      </c>
      <c r="K10054">
        <v>40.150141083549599</v>
      </c>
      <c r="L10054">
        <v>553</v>
      </c>
      <c r="M10054">
        <v>0.21168355904688699</v>
      </c>
      <c r="N10054">
        <v>0.22247531722674899</v>
      </c>
      <c r="P10054" t="s">
        <v>42</v>
      </c>
    </row>
    <row r="10055" spans="1:16" x14ac:dyDescent="0.3">
      <c r="A10055" t="str">
        <f t="shared" si="159"/>
        <v>05: Drink PubsGBTotalGinGordonsE: £3.60 - £3.80All stocking</v>
      </c>
      <c r="B10055" t="s">
        <v>1</v>
      </c>
      <c r="C10055" t="s">
        <v>110</v>
      </c>
      <c r="D10055" t="s">
        <v>13</v>
      </c>
      <c r="E10055" t="s">
        <v>12</v>
      </c>
      <c r="F10055" t="s">
        <v>47</v>
      </c>
      <c r="G10055" t="s">
        <v>61</v>
      </c>
      <c r="H10055" t="s">
        <v>49</v>
      </c>
      <c r="I10055" t="s">
        <v>54</v>
      </c>
      <c r="J10055" s="1">
        <v>150.41</v>
      </c>
      <c r="K10055">
        <v>44.702487651683995</v>
      </c>
      <c r="L10055">
        <v>311</v>
      </c>
      <c r="M10055">
        <v>0.194906411775463</v>
      </c>
      <c r="N10055">
        <v>0.199885517547193</v>
      </c>
      <c r="P10055" t="s">
        <v>42</v>
      </c>
    </row>
    <row r="10056" spans="1:16" x14ac:dyDescent="0.3">
      <c r="A10056" t="str">
        <f t="shared" si="159"/>
        <v>05: Drink PubsGBTotalGinGordonsF: £3.80 - £4.00All stocking</v>
      </c>
      <c r="B10056" t="s">
        <v>1</v>
      </c>
      <c r="C10056" t="s">
        <v>110</v>
      </c>
      <c r="D10056" t="s">
        <v>13</v>
      </c>
      <c r="E10056" t="s">
        <v>12</v>
      </c>
      <c r="F10056" t="s">
        <v>47</v>
      </c>
      <c r="G10056" t="s">
        <v>61</v>
      </c>
      <c r="H10056" t="s">
        <v>49</v>
      </c>
      <c r="I10056" t="s">
        <v>55</v>
      </c>
      <c r="J10056" s="1">
        <v>148.41</v>
      </c>
      <c r="K10056">
        <v>43.706799911799997</v>
      </c>
      <c r="L10056">
        <v>185</v>
      </c>
      <c r="M10056">
        <v>0.200365495311881</v>
      </c>
      <c r="N10056">
        <v>0.20460970927823999</v>
      </c>
      <c r="P10056" t="s">
        <v>42</v>
      </c>
    </row>
    <row r="10057" spans="1:16" x14ac:dyDescent="0.3">
      <c r="A10057" t="str">
        <f t="shared" si="159"/>
        <v>05: Drink PubsGBTotalGinGordonsG: £4.00 - £4.20All stocking</v>
      </c>
      <c r="B10057" t="s">
        <v>1</v>
      </c>
      <c r="C10057" t="s">
        <v>110</v>
      </c>
      <c r="D10057" t="s">
        <v>13</v>
      </c>
      <c r="E10057" t="s">
        <v>12</v>
      </c>
      <c r="F10057" t="s">
        <v>47</v>
      </c>
      <c r="G10057" t="s">
        <v>61</v>
      </c>
      <c r="H10057" t="s">
        <v>49</v>
      </c>
      <c r="I10057" t="s">
        <v>56</v>
      </c>
      <c r="J10057" s="1">
        <v>142.53</v>
      </c>
      <c r="K10057">
        <v>43.845108311827197</v>
      </c>
      <c r="L10057">
        <v>160</v>
      </c>
      <c r="M10057">
        <v>0.215565574171111</v>
      </c>
      <c r="N10057">
        <v>0.22361270913338199</v>
      </c>
      <c r="P10057" t="s">
        <v>42</v>
      </c>
    </row>
    <row r="10058" spans="1:16" x14ac:dyDescent="0.3">
      <c r="A10058" t="str">
        <f t="shared" si="159"/>
        <v>05: Drink PubsGBTotalGinGordonsH: £4.20 - £4.40All stocking</v>
      </c>
      <c r="B10058" t="s">
        <v>1</v>
      </c>
      <c r="C10058" t="s">
        <v>110</v>
      </c>
      <c r="D10058" t="s">
        <v>13</v>
      </c>
      <c r="E10058" t="s">
        <v>12</v>
      </c>
      <c r="F10058" t="s">
        <v>47</v>
      </c>
      <c r="G10058" t="s">
        <v>61</v>
      </c>
      <c r="H10058" t="s">
        <v>49</v>
      </c>
      <c r="I10058" t="s">
        <v>60</v>
      </c>
      <c r="J10058" s="1">
        <v>174.02</v>
      </c>
      <c r="K10058">
        <v>49.6897413831148</v>
      </c>
      <c r="L10058">
        <v>83</v>
      </c>
      <c r="M10058">
        <v>0.197363660893383</v>
      </c>
      <c r="N10058">
        <v>0.203250945384331</v>
      </c>
      <c r="P10058" t="s">
        <v>42</v>
      </c>
    </row>
    <row r="10059" spans="1:16" x14ac:dyDescent="0.3">
      <c r="A10059" t="str">
        <f t="shared" si="159"/>
        <v>05: Drink PubsGBTotalGinGordonsI: £4.40 - £4.60All stocking</v>
      </c>
      <c r="B10059" t="s">
        <v>1</v>
      </c>
      <c r="C10059" t="s">
        <v>110</v>
      </c>
      <c r="D10059" t="s">
        <v>13</v>
      </c>
      <c r="E10059" t="s">
        <v>12</v>
      </c>
      <c r="F10059" t="s">
        <v>47</v>
      </c>
      <c r="G10059" t="s">
        <v>61</v>
      </c>
      <c r="H10059" t="s">
        <v>49</v>
      </c>
      <c r="I10059" t="s">
        <v>64</v>
      </c>
      <c r="J10059" s="1">
        <v>192.3</v>
      </c>
      <c r="K10059">
        <v>52.198953528740802</v>
      </c>
      <c r="L10059">
        <v>47</v>
      </c>
      <c r="M10059">
        <v>0.21957713693800399</v>
      </c>
      <c r="N10059">
        <v>0.22534313797295899</v>
      </c>
      <c r="P10059" t="s">
        <v>42</v>
      </c>
    </row>
    <row r="10060" spans="1:16" x14ac:dyDescent="0.3">
      <c r="A10060" t="str">
        <f t="shared" si="159"/>
        <v>05: Drink PubsGBTotalGinGordonsJ: £4.60 - £4.80All stocking</v>
      </c>
      <c r="B10060" t="s">
        <v>1</v>
      </c>
      <c r="C10060" t="s">
        <v>110</v>
      </c>
      <c r="D10060" t="s">
        <v>13</v>
      </c>
      <c r="E10060" t="s">
        <v>12</v>
      </c>
      <c r="F10060" t="s">
        <v>47</v>
      </c>
      <c r="G10060" t="s">
        <v>61</v>
      </c>
      <c r="H10060" t="s">
        <v>49</v>
      </c>
      <c r="I10060" t="s">
        <v>65</v>
      </c>
      <c r="J10060" s="1">
        <v>111.52</v>
      </c>
      <c r="K10060">
        <v>29.3558762942484</v>
      </c>
      <c r="L10060">
        <v>43</v>
      </c>
      <c r="M10060">
        <v>0.17249096953533399</v>
      </c>
      <c r="N10060">
        <v>0.18367090487450999</v>
      </c>
      <c r="P10060" t="s">
        <v>42</v>
      </c>
    </row>
    <row r="10061" spans="1:16" x14ac:dyDescent="0.3">
      <c r="A10061" t="str">
        <f t="shared" si="159"/>
        <v>05: Drink PubsGBTotalGinGordonsK: £4.80 - £5.00All stocking</v>
      </c>
      <c r="B10061" t="s">
        <v>1</v>
      </c>
      <c r="C10061" t="s">
        <v>110</v>
      </c>
      <c r="D10061" t="s">
        <v>13</v>
      </c>
      <c r="E10061" t="s">
        <v>12</v>
      </c>
      <c r="F10061" t="s">
        <v>47</v>
      </c>
      <c r="G10061" t="s">
        <v>61</v>
      </c>
      <c r="H10061" t="s">
        <v>49</v>
      </c>
      <c r="I10061" t="s">
        <v>89</v>
      </c>
      <c r="J10061" s="1">
        <v>122.4</v>
      </c>
      <c r="K10061">
        <v>32.851489251489241</v>
      </c>
      <c r="L10061">
        <v>27</v>
      </c>
      <c r="M10061">
        <v>0.12492983966887999</v>
      </c>
      <c r="N10061">
        <v>0.145861670730142</v>
      </c>
      <c r="P10061" t="s">
        <v>42</v>
      </c>
    </row>
    <row r="10062" spans="1:16" x14ac:dyDescent="0.3">
      <c r="A10062" t="str">
        <f t="shared" si="159"/>
        <v>05: Drink PubsGBTotalGinGordons Pink GinA: &lt;£3All stocking</v>
      </c>
      <c r="B10062" t="s">
        <v>1</v>
      </c>
      <c r="C10062" t="s">
        <v>110</v>
      </c>
      <c r="D10062" t="s">
        <v>13</v>
      </c>
      <c r="E10062" t="s">
        <v>12</v>
      </c>
      <c r="F10062" t="s">
        <v>47</v>
      </c>
      <c r="G10062" t="s">
        <v>62</v>
      </c>
      <c r="H10062" t="s">
        <v>49</v>
      </c>
      <c r="I10062" t="s">
        <v>58</v>
      </c>
      <c r="J10062" s="1">
        <v>90.42</v>
      </c>
      <c r="K10062">
        <v>28.523339506144922</v>
      </c>
      <c r="L10062">
        <v>884</v>
      </c>
      <c r="M10062">
        <v>0.230032733735798</v>
      </c>
      <c r="N10062">
        <v>0.23285540269959301</v>
      </c>
      <c r="P10062" t="s">
        <v>42</v>
      </c>
    </row>
    <row r="10063" spans="1:16" x14ac:dyDescent="0.3">
      <c r="A10063" t="str">
        <f t="shared" si="159"/>
        <v>05: Drink PubsGBTotalGinGordons Pink GinTotalAll stocking</v>
      </c>
      <c r="B10063" t="s">
        <v>1</v>
      </c>
      <c r="C10063" t="s">
        <v>110</v>
      </c>
      <c r="D10063" t="s">
        <v>13</v>
      </c>
      <c r="E10063" t="s">
        <v>12</v>
      </c>
      <c r="F10063" t="s">
        <v>47</v>
      </c>
      <c r="G10063" t="s">
        <v>62</v>
      </c>
      <c r="H10063" t="s">
        <v>49</v>
      </c>
      <c r="I10063" t="s">
        <v>12</v>
      </c>
      <c r="J10063" s="1">
        <v>101.81</v>
      </c>
      <c r="K10063">
        <v>32.854063457008081</v>
      </c>
      <c r="L10063">
        <v>2131</v>
      </c>
      <c r="M10063">
        <v>0.21824169589707099</v>
      </c>
      <c r="N10063">
        <v>0.229693144638039</v>
      </c>
      <c r="P10063" t="s">
        <v>42</v>
      </c>
    </row>
    <row r="10064" spans="1:16" x14ac:dyDescent="0.3">
      <c r="A10064" t="str">
        <f t="shared" si="159"/>
        <v>05: Drink PubsGBTotalGinGordons Pink GinB: £3 - £3.20All stocking</v>
      </c>
      <c r="B10064" t="s">
        <v>1</v>
      </c>
      <c r="C10064" t="s">
        <v>110</v>
      </c>
      <c r="D10064" t="s">
        <v>13</v>
      </c>
      <c r="E10064" t="s">
        <v>12</v>
      </c>
      <c r="F10064" t="s">
        <v>47</v>
      </c>
      <c r="G10064" t="s">
        <v>62</v>
      </c>
      <c r="H10064" t="s">
        <v>49</v>
      </c>
      <c r="I10064" t="s">
        <v>59</v>
      </c>
      <c r="J10064" s="1">
        <v>92.25</v>
      </c>
      <c r="K10064">
        <v>33.617558124851719</v>
      </c>
      <c r="L10064">
        <v>545</v>
      </c>
      <c r="M10064">
        <v>0.25758510986395</v>
      </c>
      <c r="N10064">
        <v>0.26457123220231399</v>
      </c>
      <c r="P10064" t="s">
        <v>42</v>
      </c>
    </row>
    <row r="10065" spans="1:16" x14ac:dyDescent="0.3">
      <c r="A10065" t="str">
        <f t="shared" si="159"/>
        <v>05: Drink PubsGBTotalGinGordons Pink GinC: £3.20 - £3.40All stocking</v>
      </c>
      <c r="B10065" t="s">
        <v>1</v>
      </c>
      <c r="C10065" t="s">
        <v>110</v>
      </c>
      <c r="D10065" t="s">
        <v>13</v>
      </c>
      <c r="E10065" t="s">
        <v>12</v>
      </c>
      <c r="F10065" t="s">
        <v>47</v>
      </c>
      <c r="G10065" t="s">
        <v>62</v>
      </c>
      <c r="H10065" t="s">
        <v>49</v>
      </c>
      <c r="I10065" t="s">
        <v>52</v>
      </c>
      <c r="J10065" s="1">
        <v>101.54</v>
      </c>
      <c r="K10065">
        <v>32.184911255411279</v>
      </c>
      <c r="L10065">
        <v>450</v>
      </c>
      <c r="M10065">
        <v>0.226176493479401</v>
      </c>
      <c r="N10065">
        <v>0.23034776857271699</v>
      </c>
      <c r="P10065" t="s">
        <v>42</v>
      </c>
    </row>
    <row r="10066" spans="1:16" x14ac:dyDescent="0.3">
      <c r="A10066" t="str">
        <f t="shared" si="159"/>
        <v>05: Drink PubsGBTotalGinGordons Pink GinD: £3.40 - £3.60All stocking</v>
      </c>
      <c r="B10066" t="s">
        <v>1</v>
      </c>
      <c r="C10066" t="s">
        <v>110</v>
      </c>
      <c r="D10066" t="s">
        <v>13</v>
      </c>
      <c r="E10066" t="s">
        <v>12</v>
      </c>
      <c r="F10066" t="s">
        <v>47</v>
      </c>
      <c r="G10066" t="s">
        <v>62</v>
      </c>
      <c r="H10066" t="s">
        <v>49</v>
      </c>
      <c r="I10066" t="s">
        <v>53</v>
      </c>
      <c r="J10066" s="1">
        <v>119.93</v>
      </c>
      <c r="K10066">
        <v>38.465412058068559</v>
      </c>
      <c r="L10066">
        <v>623</v>
      </c>
      <c r="M10066">
        <v>0.23448838997904001</v>
      </c>
      <c r="N10066">
        <v>0.242768147259916</v>
      </c>
      <c r="P10066" t="s">
        <v>42</v>
      </c>
    </row>
    <row r="10067" spans="1:16" x14ac:dyDescent="0.3">
      <c r="A10067" t="str">
        <f t="shared" si="159"/>
        <v>05: Drink PubsGBTotalGinGordons Pink GinE: £3.60 - £3.80All stocking</v>
      </c>
      <c r="B10067" t="s">
        <v>1</v>
      </c>
      <c r="C10067" t="s">
        <v>110</v>
      </c>
      <c r="D10067" t="s">
        <v>13</v>
      </c>
      <c r="E10067" t="s">
        <v>12</v>
      </c>
      <c r="F10067" t="s">
        <v>47</v>
      </c>
      <c r="G10067" t="s">
        <v>62</v>
      </c>
      <c r="H10067" t="s">
        <v>49</v>
      </c>
      <c r="I10067" t="s">
        <v>54</v>
      </c>
      <c r="J10067" s="1">
        <v>130.97999999999999</v>
      </c>
      <c r="K10067">
        <v>39.420036219871719</v>
      </c>
      <c r="L10067">
        <v>456</v>
      </c>
      <c r="M10067">
        <v>0.21553891913273801</v>
      </c>
      <c r="N10067">
        <v>0.22163683495483399</v>
      </c>
      <c r="P10067" t="s">
        <v>42</v>
      </c>
    </row>
    <row r="10068" spans="1:16" x14ac:dyDescent="0.3">
      <c r="A10068" t="str">
        <f t="shared" si="159"/>
        <v>05: Drink PubsGBTotalGinGordons Pink GinF: £3.80 - £4.00All stocking</v>
      </c>
      <c r="B10068" t="s">
        <v>1</v>
      </c>
      <c r="C10068" t="s">
        <v>110</v>
      </c>
      <c r="D10068" t="s">
        <v>13</v>
      </c>
      <c r="E10068" t="s">
        <v>12</v>
      </c>
      <c r="F10068" t="s">
        <v>47</v>
      </c>
      <c r="G10068" t="s">
        <v>62</v>
      </c>
      <c r="H10068" t="s">
        <v>49</v>
      </c>
      <c r="I10068" t="s">
        <v>55</v>
      </c>
      <c r="J10068" s="1">
        <v>133.84</v>
      </c>
      <c r="K10068">
        <v>39.831772691277479</v>
      </c>
      <c r="L10068">
        <v>313</v>
      </c>
      <c r="M10068">
        <v>0.21272167206032799</v>
      </c>
      <c r="N10068">
        <v>0.219403434207498</v>
      </c>
      <c r="P10068" t="s">
        <v>42</v>
      </c>
    </row>
    <row r="10069" spans="1:16" x14ac:dyDescent="0.3">
      <c r="A10069" t="str">
        <f t="shared" si="159"/>
        <v>05: Drink PubsGBTotalGinGordons Pink GinG: £4.00 - £4.20All stocking</v>
      </c>
      <c r="B10069" t="s">
        <v>1</v>
      </c>
      <c r="C10069" t="s">
        <v>110</v>
      </c>
      <c r="D10069" t="s">
        <v>13</v>
      </c>
      <c r="E10069" t="s">
        <v>12</v>
      </c>
      <c r="F10069" t="s">
        <v>47</v>
      </c>
      <c r="G10069" t="s">
        <v>62</v>
      </c>
      <c r="H10069" t="s">
        <v>49</v>
      </c>
      <c r="I10069" t="s">
        <v>56</v>
      </c>
      <c r="J10069" s="1">
        <v>125.96</v>
      </c>
      <c r="K10069">
        <v>37.72048536041072</v>
      </c>
      <c r="L10069">
        <v>268</v>
      </c>
      <c r="M10069">
        <v>0.207166188086185</v>
      </c>
      <c r="N10069">
        <v>0.21540197309657999</v>
      </c>
      <c r="P10069" t="s">
        <v>42</v>
      </c>
    </row>
    <row r="10070" spans="1:16" x14ac:dyDescent="0.3">
      <c r="A10070" t="str">
        <f t="shared" si="159"/>
        <v>05: Drink PubsGBTotalGinGordons Pink GinH: £4.20 - £4.40All stocking</v>
      </c>
      <c r="B10070" t="s">
        <v>1</v>
      </c>
      <c r="C10070" t="s">
        <v>110</v>
      </c>
      <c r="D10070" t="s">
        <v>13</v>
      </c>
      <c r="E10070" t="s">
        <v>12</v>
      </c>
      <c r="F10070" t="s">
        <v>47</v>
      </c>
      <c r="G10070" t="s">
        <v>62</v>
      </c>
      <c r="H10070" t="s">
        <v>49</v>
      </c>
      <c r="I10070" t="s">
        <v>60</v>
      </c>
      <c r="J10070" s="1">
        <v>131.97</v>
      </c>
      <c r="K10070">
        <v>37.406339026228522</v>
      </c>
      <c r="L10070">
        <v>181</v>
      </c>
      <c r="M10070">
        <v>0.18240161830766499</v>
      </c>
      <c r="N10070">
        <v>0.19136326829601899</v>
      </c>
      <c r="P10070" t="s">
        <v>42</v>
      </c>
    </row>
    <row r="10071" spans="1:16" x14ac:dyDescent="0.3">
      <c r="A10071" t="str">
        <f t="shared" si="159"/>
        <v>05: Drink PubsGBTotalGinGordons Pink GinI: £4.40 - £4.60All stocking</v>
      </c>
      <c r="B10071" t="s">
        <v>1</v>
      </c>
      <c r="C10071" t="s">
        <v>110</v>
      </c>
      <c r="D10071" t="s">
        <v>13</v>
      </c>
      <c r="E10071" t="s">
        <v>12</v>
      </c>
      <c r="F10071" t="s">
        <v>47</v>
      </c>
      <c r="G10071" t="s">
        <v>62</v>
      </c>
      <c r="H10071" t="s">
        <v>49</v>
      </c>
      <c r="I10071" t="s">
        <v>64</v>
      </c>
      <c r="J10071" s="1">
        <v>137.05000000000001</v>
      </c>
      <c r="K10071">
        <v>36.640837254988199</v>
      </c>
      <c r="L10071">
        <v>106</v>
      </c>
      <c r="M10071">
        <v>0.16697919489618401</v>
      </c>
      <c r="N10071">
        <v>0.17576279830469699</v>
      </c>
      <c r="P10071" t="s">
        <v>42</v>
      </c>
    </row>
    <row r="10072" spans="1:16" x14ac:dyDescent="0.3">
      <c r="A10072" t="str">
        <f t="shared" si="159"/>
        <v>05: Drink PubsGBTotalGinGordons Pink GinJ: £4.60 - £4.80All stocking</v>
      </c>
      <c r="B10072" t="s">
        <v>1</v>
      </c>
      <c r="C10072" t="s">
        <v>110</v>
      </c>
      <c r="D10072" t="s">
        <v>13</v>
      </c>
      <c r="E10072" t="s">
        <v>12</v>
      </c>
      <c r="F10072" t="s">
        <v>47</v>
      </c>
      <c r="G10072" t="s">
        <v>62</v>
      </c>
      <c r="H10072" t="s">
        <v>49</v>
      </c>
      <c r="I10072" t="s">
        <v>65</v>
      </c>
      <c r="J10072" s="1">
        <v>151.13</v>
      </c>
      <c r="K10072">
        <v>39.835655253837082</v>
      </c>
      <c r="L10072">
        <v>77</v>
      </c>
      <c r="M10072">
        <v>0.161186446393209</v>
      </c>
      <c r="N10072">
        <v>0.17084452660038499</v>
      </c>
      <c r="P10072" t="s">
        <v>42</v>
      </c>
    </row>
    <row r="10073" spans="1:16" x14ac:dyDescent="0.3">
      <c r="A10073" t="str">
        <f t="shared" si="159"/>
        <v>05: Drink PubsGBTotalGinGordons Pink GinK: £4.80 - £5.00All stocking</v>
      </c>
      <c r="B10073" t="s">
        <v>1</v>
      </c>
      <c r="C10073" t="s">
        <v>110</v>
      </c>
      <c r="D10073" t="s">
        <v>13</v>
      </c>
      <c r="E10073" t="s">
        <v>12</v>
      </c>
      <c r="F10073" t="s">
        <v>47</v>
      </c>
      <c r="G10073" t="s">
        <v>62</v>
      </c>
      <c r="H10073" t="s">
        <v>49</v>
      </c>
      <c r="I10073" t="s">
        <v>89</v>
      </c>
      <c r="J10073" s="1">
        <v>119.75</v>
      </c>
      <c r="K10073">
        <v>30.116556591556602</v>
      </c>
      <c r="L10073">
        <v>36</v>
      </c>
      <c r="M10073">
        <v>0.124291237747209</v>
      </c>
      <c r="N10073">
        <v>0.13095152317278</v>
      </c>
      <c r="P10073" t="s">
        <v>42</v>
      </c>
    </row>
    <row r="10074" spans="1:16" x14ac:dyDescent="0.3">
      <c r="A10074" t="str">
        <f t="shared" si="159"/>
        <v>05: Drink PubsGBTotalGinHendricksA: &lt;£3All stocking</v>
      </c>
      <c r="B10074" t="s">
        <v>1</v>
      </c>
      <c r="C10074" t="s">
        <v>110</v>
      </c>
      <c r="D10074" t="s">
        <v>13</v>
      </c>
      <c r="E10074" t="s">
        <v>12</v>
      </c>
      <c r="F10074" t="s">
        <v>47</v>
      </c>
      <c r="G10074" t="s">
        <v>63</v>
      </c>
      <c r="H10074" t="s">
        <v>49</v>
      </c>
      <c r="I10074" t="s">
        <v>58</v>
      </c>
      <c r="J10074" s="1">
        <v>15.19</v>
      </c>
      <c r="K10074">
        <v>5.03033482073484</v>
      </c>
      <c r="L10074">
        <v>125</v>
      </c>
      <c r="M10074" s="19">
        <v>2.68047168788926E-2</v>
      </c>
      <c r="N10074" s="19">
        <v>2.3817521466210401E-2</v>
      </c>
      <c r="P10074" t="s">
        <v>42</v>
      </c>
    </row>
    <row r="10075" spans="1:16" x14ac:dyDescent="0.3">
      <c r="A10075" t="str">
        <f t="shared" si="159"/>
        <v>05: Drink PubsGBTotalGinHendricksTotalAll stocking</v>
      </c>
      <c r="B10075" t="s">
        <v>1</v>
      </c>
      <c r="C10075" t="s">
        <v>110</v>
      </c>
      <c r="D10075" t="s">
        <v>13</v>
      </c>
      <c r="E10075" t="s">
        <v>12</v>
      </c>
      <c r="F10075" t="s">
        <v>47</v>
      </c>
      <c r="G10075" t="s">
        <v>63</v>
      </c>
      <c r="H10075" t="s">
        <v>49</v>
      </c>
      <c r="I10075" t="s">
        <v>12</v>
      </c>
      <c r="J10075" s="1">
        <v>42.07</v>
      </c>
      <c r="K10075">
        <v>10.484396124229081</v>
      </c>
      <c r="L10075">
        <v>1736</v>
      </c>
      <c r="M10075" s="19">
        <v>4.8138645462011902E-2</v>
      </c>
      <c r="N10075">
        <v>4.3668328245136001E-2</v>
      </c>
      <c r="P10075" t="s">
        <v>42</v>
      </c>
    </row>
    <row r="10076" spans="1:16" x14ac:dyDescent="0.3">
      <c r="A10076" t="str">
        <f t="shared" si="159"/>
        <v>05: Drink PubsGBTotalGinHendricksB: £3 - £3.20All stocking</v>
      </c>
      <c r="B10076" t="s">
        <v>1</v>
      </c>
      <c r="C10076" t="s">
        <v>110</v>
      </c>
      <c r="D10076" t="s">
        <v>13</v>
      </c>
      <c r="E10076" t="s">
        <v>12</v>
      </c>
      <c r="F10076" t="s">
        <v>47</v>
      </c>
      <c r="G10076" t="s">
        <v>63</v>
      </c>
      <c r="H10076" t="s">
        <v>49</v>
      </c>
      <c r="I10076" t="s">
        <v>59</v>
      </c>
      <c r="J10076" s="1">
        <v>15.79</v>
      </c>
      <c r="K10076">
        <v>5.0810676943829201</v>
      </c>
      <c r="L10076">
        <v>92</v>
      </c>
      <c r="M10076" s="19">
        <v>2.2771825543753101E-2</v>
      </c>
      <c r="N10076" s="19">
        <v>2.1056104443933899E-2</v>
      </c>
      <c r="P10076" t="s">
        <v>42</v>
      </c>
    </row>
    <row r="10077" spans="1:16" x14ac:dyDescent="0.3">
      <c r="A10077" t="str">
        <f t="shared" si="159"/>
        <v>05: Drink PubsGBTotalGinHendricksC: £3.20 - £3.40All stocking</v>
      </c>
      <c r="B10077" t="s">
        <v>1</v>
      </c>
      <c r="C10077" t="s">
        <v>110</v>
      </c>
      <c r="D10077" t="s">
        <v>13</v>
      </c>
      <c r="E10077" t="s">
        <v>12</v>
      </c>
      <c r="F10077" t="s">
        <v>47</v>
      </c>
      <c r="G10077" t="s">
        <v>63</v>
      </c>
      <c r="H10077" t="s">
        <v>49</v>
      </c>
      <c r="I10077" t="s">
        <v>52</v>
      </c>
      <c r="J10077" s="1">
        <v>21.04</v>
      </c>
      <c r="K10077">
        <v>6.3560078810078799</v>
      </c>
      <c r="L10077">
        <v>128</v>
      </c>
      <c r="M10077" s="19">
        <v>2.9762435056938701E-2</v>
      </c>
      <c r="N10077" s="19">
        <v>2.73778787565837E-2</v>
      </c>
      <c r="P10077" t="s">
        <v>42</v>
      </c>
    </row>
    <row r="10078" spans="1:16" x14ac:dyDescent="0.3">
      <c r="A10078" t="str">
        <f t="shared" si="159"/>
        <v>05: Drink PubsGBTotalGinHendricksD: £3.40 - £3.60All stocking</v>
      </c>
      <c r="B10078" t="s">
        <v>1</v>
      </c>
      <c r="C10078" t="s">
        <v>110</v>
      </c>
      <c r="D10078" t="s">
        <v>13</v>
      </c>
      <c r="E10078" t="s">
        <v>12</v>
      </c>
      <c r="F10078" t="s">
        <v>47</v>
      </c>
      <c r="G10078" t="s">
        <v>63</v>
      </c>
      <c r="H10078" t="s">
        <v>49</v>
      </c>
      <c r="I10078" t="s">
        <v>53</v>
      </c>
      <c r="J10078" s="1">
        <v>22.84</v>
      </c>
      <c r="K10078">
        <v>6.894452562363</v>
      </c>
      <c r="L10078">
        <v>201</v>
      </c>
      <c r="M10078" s="19">
        <v>2.8008138514578899E-2</v>
      </c>
      <c r="N10078" s="19">
        <v>2.5745306615268301E-2</v>
      </c>
      <c r="P10078" t="s">
        <v>42</v>
      </c>
    </row>
    <row r="10079" spans="1:16" x14ac:dyDescent="0.3">
      <c r="A10079" t="str">
        <f t="shared" si="159"/>
        <v>05: Drink PubsGBTotalGinHendricksE: £3.60 - £3.80All stocking</v>
      </c>
      <c r="B10079" t="s">
        <v>1</v>
      </c>
      <c r="C10079" t="s">
        <v>110</v>
      </c>
      <c r="D10079" t="s">
        <v>13</v>
      </c>
      <c r="E10079" t="s">
        <v>12</v>
      </c>
      <c r="F10079" t="s">
        <v>47</v>
      </c>
      <c r="G10079" t="s">
        <v>63</v>
      </c>
      <c r="H10079" t="s">
        <v>49</v>
      </c>
      <c r="I10079" t="s">
        <v>54</v>
      </c>
      <c r="J10079" s="1">
        <v>26.55</v>
      </c>
      <c r="K10079">
        <v>7.5571314249885599</v>
      </c>
      <c r="L10079">
        <v>259</v>
      </c>
      <c r="M10079" s="19">
        <v>3.4905695247448902E-2</v>
      </c>
      <c r="N10079" s="19">
        <v>3.3351187740677898E-2</v>
      </c>
      <c r="P10079" t="s">
        <v>42</v>
      </c>
    </row>
    <row r="10080" spans="1:16" x14ac:dyDescent="0.3">
      <c r="A10080" t="str">
        <f t="shared" si="159"/>
        <v>05: Drink PubsGBTotalGinHendricksF: £3.80 - £4.00All stocking</v>
      </c>
      <c r="B10080" t="s">
        <v>1</v>
      </c>
      <c r="C10080" t="s">
        <v>110</v>
      </c>
      <c r="D10080" t="s">
        <v>13</v>
      </c>
      <c r="E10080" t="s">
        <v>12</v>
      </c>
      <c r="F10080" t="s">
        <v>47</v>
      </c>
      <c r="G10080" t="s">
        <v>63</v>
      </c>
      <c r="H10080" t="s">
        <v>49</v>
      </c>
      <c r="I10080" t="s">
        <v>55</v>
      </c>
      <c r="J10080" s="1">
        <v>31.96</v>
      </c>
      <c r="K10080">
        <v>8.6896339638352398</v>
      </c>
      <c r="L10080">
        <v>313</v>
      </c>
      <c r="M10080" s="19">
        <v>3.8454618564323299E-2</v>
      </c>
      <c r="N10080" s="19">
        <v>3.6734095815355798E-2</v>
      </c>
      <c r="P10080" t="s">
        <v>42</v>
      </c>
    </row>
    <row r="10081" spans="1:16" x14ac:dyDescent="0.3">
      <c r="A10081" t="str">
        <f t="shared" si="159"/>
        <v>05: Drink PubsGBTotalGinHendricksG: £4.00 - £4.20All stocking</v>
      </c>
      <c r="B10081" t="s">
        <v>1</v>
      </c>
      <c r="C10081" t="s">
        <v>110</v>
      </c>
      <c r="D10081" t="s">
        <v>13</v>
      </c>
      <c r="E10081" t="s">
        <v>12</v>
      </c>
      <c r="F10081" t="s">
        <v>47</v>
      </c>
      <c r="G10081" t="s">
        <v>63</v>
      </c>
      <c r="H10081" t="s">
        <v>49</v>
      </c>
      <c r="I10081" t="s">
        <v>56</v>
      </c>
      <c r="J10081" s="1">
        <v>37.28</v>
      </c>
      <c r="K10081">
        <v>10.1104240707028</v>
      </c>
      <c r="L10081">
        <v>287</v>
      </c>
      <c r="M10081" s="19">
        <v>4.2597481181848099E-2</v>
      </c>
      <c r="N10081" s="19">
        <v>4.0963037291312399E-2</v>
      </c>
      <c r="P10081" t="s">
        <v>42</v>
      </c>
    </row>
    <row r="10082" spans="1:16" x14ac:dyDescent="0.3">
      <c r="A10082" t="str">
        <f t="shared" si="159"/>
        <v>05: Drink PubsGBTotalGinHendricksH: £4.20 - £4.40All stocking</v>
      </c>
      <c r="B10082" t="s">
        <v>1</v>
      </c>
      <c r="C10082" t="s">
        <v>110</v>
      </c>
      <c r="D10082" t="s">
        <v>13</v>
      </c>
      <c r="E10082" t="s">
        <v>12</v>
      </c>
      <c r="F10082" t="s">
        <v>47</v>
      </c>
      <c r="G10082" t="s">
        <v>63</v>
      </c>
      <c r="H10082" t="s">
        <v>49</v>
      </c>
      <c r="I10082" t="s">
        <v>60</v>
      </c>
      <c r="J10082" s="1">
        <v>41.57</v>
      </c>
      <c r="K10082">
        <v>11.1656157525602</v>
      </c>
      <c r="L10082">
        <v>270</v>
      </c>
      <c r="M10082" s="19">
        <v>4.5910562820339798E-2</v>
      </c>
      <c r="N10082" s="19">
        <v>4.4192603288796803E-2</v>
      </c>
      <c r="P10082" t="s">
        <v>42</v>
      </c>
    </row>
    <row r="10083" spans="1:16" x14ac:dyDescent="0.3">
      <c r="A10083" t="str">
        <f t="shared" si="159"/>
        <v>05: Drink PubsGBTotalGinHendricksI: £4.40 - £4.60All stocking</v>
      </c>
      <c r="B10083" t="s">
        <v>1</v>
      </c>
      <c r="C10083" t="s">
        <v>110</v>
      </c>
      <c r="D10083" t="s">
        <v>13</v>
      </c>
      <c r="E10083" t="s">
        <v>12</v>
      </c>
      <c r="F10083" t="s">
        <v>47</v>
      </c>
      <c r="G10083" t="s">
        <v>63</v>
      </c>
      <c r="H10083" t="s">
        <v>49</v>
      </c>
      <c r="I10083" t="s">
        <v>64</v>
      </c>
      <c r="J10083" s="1">
        <v>49.39</v>
      </c>
      <c r="K10083">
        <v>12.89751256163928</v>
      </c>
      <c r="L10083">
        <v>292</v>
      </c>
      <c r="M10083" s="19">
        <v>4.8063097694088501E-2</v>
      </c>
      <c r="N10083" s="19">
        <v>4.6011618937431498E-2</v>
      </c>
      <c r="P10083" t="s">
        <v>42</v>
      </c>
    </row>
    <row r="10084" spans="1:16" x14ac:dyDescent="0.3">
      <c r="A10084" t="str">
        <f t="shared" si="159"/>
        <v>05: Drink PubsGBTotalGinHendricksJ: £4.60 - £4.80All stocking</v>
      </c>
      <c r="B10084" t="s">
        <v>1</v>
      </c>
      <c r="C10084" t="s">
        <v>110</v>
      </c>
      <c r="D10084" t="s">
        <v>13</v>
      </c>
      <c r="E10084" t="s">
        <v>12</v>
      </c>
      <c r="F10084" t="s">
        <v>47</v>
      </c>
      <c r="G10084" t="s">
        <v>63</v>
      </c>
      <c r="H10084" t="s">
        <v>49</v>
      </c>
      <c r="I10084" t="s">
        <v>65</v>
      </c>
      <c r="J10084" s="1">
        <v>67.239999999999995</v>
      </c>
      <c r="K10084">
        <v>16.199316844771399</v>
      </c>
      <c r="L10084">
        <v>264</v>
      </c>
      <c r="M10084" s="19">
        <v>5.6437037075400598E-2</v>
      </c>
      <c r="N10084" s="19">
        <v>5.44200219469698E-2</v>
      </c>
      <c r="P10084" t="s">
        <v>42</v>
      </c>
    </row>
    <row r="10085" spans="1:16" x14ac:dyDescent="0.3">
      <c r="A10085" t="str">
        <f t="shared" si="159"/>
        <v>05: Drink PubsGBTotalGinHendricksK: £4.80 - £5.00All stocking</v>
      </c>
      <c r="B10085" t="s">
        <v>1</v>
      </c>
      <c r="C10085" t="s">
        <v>110</v>
      </c>
      <c r="D10085" t="s">
        <v>13</v>
      </c>
      <c r="E10085" t="s">
        <v>12</v>
      </c>
      <c r="F10085" t="s">
        <v>47</v>
      </c>
      <c r="G10085" t="s">
        <v>63</v>
      </c>
      <c r="H10085" t="s">
        <v>49</v>
      </c>
      <c r="I10085" t="s">
        <v>89</v>
      </c>
      <c r="J10085" s="1">
        <v>76.27</v>
      </c>
      <c r="K10085">
        <v>17.250442812788481</v>
      </c>
      <c r="L10085">
        <v>243</v>
      </c>
      <c r="M10085" s="19">
        <v>6.0937340512209698E-2</v>
      </c>
      <c r="N10085" s="19">
        <v>5.7713281682248603E-2</v>
      </c>
      <c r="P10085" t="s">
        <v>42</v>
      </c>
    </row>
    <row r="10086" spans="1:16" x14ac:dyDescent="0.3">
      <c r="A10086" t="str">
        <f t="shared" si="159"/>
        <v>05: Drink PubsGBTotalGinHendricksL: £5.00 - £5.20All stocking</v>
      </c>
      <c r="B10086" t="s">
        <v>1</v>
      </c>
      <c r="C10086" t="s">
        <v>110</v>
      </c>
      <c r="D10086" t="s">
        <v>13</v>
      </c>
      <c r="E10086" t="s">
        <v>12</v>
      </c>
      <c r="F10086" t="s">
        <v>47</v>
      </c>
      <c r="G10086" t="s">
        <v>63</v>
      </c>
      <c r="H10086" t="s">
        <v>49</v>
      </c>
      <c r="I10086" t="s">
        <v>90</v>
      </c>
      <c r="J10086" s="1">
        <v>89.34</v>
      </c>
      <c r="K10086">
        <v>19.585370158687482</v>
      </c>
      <c r="L10086">
        <v>208</v>
      </c>
      <c r="M10086" s="19">
        <v>6.4087006786355094E-2</v>
      </c>
      <c r="N10086" s="19">
        <v>6.02161564397896E-2</v>
      </c>
      <c r="P10086" t="s">
        <v>42</v>
      </c>
    </row>
    <row r="10087" spans="1:16" x14ac:dyDescent="0.3">
      <c r="A10087" t="str">
        <f t="shared" si="159"/>
        <v>05: Drink PubsGBTotalGinHendricksM: £5.20 - £5.40All stocking</v>
      </c>
      <c r="B10087" t="s">
        <v>1</v>
      </c>
      <c r="C10087" t="s">
        <v>110</v>
      </c>
      <c r="D10087" t="s">
        <v>13</v>
      </c>
      <c r="E10087" t="s">
        <v>12</v>
      </c>
      <c r="F10087" t="s">
        <v>47</v>
      </c>
      <c r="G10087" t="s">
        <v>63</v>
      </c>
      <c r="H10087" t="s">
        <v>49</v>
      </c>
      <c r="I10087" t="s">
        <v>95</v>
      </c>
      <c r="J10087" s="1">
        <v>93.37</v>
      </c>
      <c r="K10087">
        <v>20.380231251534081</v>
      </c>
      <c r="L10087">
        <v>142</v>
      </c>
      <c r="M10087" s="19">
        <v>6.7702230353731296E-2</v>
      </c>
      <c r="N10087">
        <v>6.3310633982299996E-2</v>
      </c>
      <c r="P10087" t="s">
        <v>42</v>
      </c>
    </row>
    <row r="10088" spans="1:16" x14ac:dyDescent="0.3">
      <c r="A10088" t="str">
        <f t="shared" si="159"/>
        <v>05: Drink PubsGBTotalGinHendricksN: £5.40 - £5.60All stocking</v>
      </c>
      <c r="B10088" t="s">
        <v>1</v>
      </c>
      <c r="C10088" t="s">
        <v>110</v>
      </c>
      <c r="D10088" t="s">
        <v>13</v>
      </c>
      <c r="E10088" t="s">
        <v>12</v>
      </c>
      <c r="F10088" t="s">
        <v>47</v>
      </c>
      <c r="G10088" t="s">
        <v>63</v>
      </c>
      <c r="H10088" t="s">
        <v>49</v>
      </c>
      <c r="I10088" t="s">
        <v>99</v>
      </c>
      <c r="J10088" s="1">
        <v>98.89</v>
      </c>
      <c r="K10088">
        <v>21.662003682591923</v>
      </c>
      <c r="L10088">
        <v>85</v>
      </c>
      <c r="M10088">
        <v>6.3709231510805001E-2</v>
      </c>
      <c r="N10088" s="19">
        <v>6.1232204941307898E-2</v>
      </c>
      <c r="P10088" t="s">
        <v>42</v>
      </c>
    </row>
    <row r="10089" spans="1:16" x14ac:dyDescent="0.3">
      <c r="A10089" t="str">
        <f t="shared" si="159"/>
        <v>05: Drink PubsGBTotalGinHendricksO: £5.60 - £5.80All stocking</v>
      </c>
      <c r="B10089" t="s">
        <v>1</v>
      </c>
      <c r="C10089" t="s">
        <v>110</v>
      </c>
      <c r="D10089" t="s">
        <v>13</v>
      </c>
      <c r="E10089" t="s">
        <v>12</v>
      </c>
      <c r="F10089" t="s">
        <v>47</v>
      </c>
      <c r="G10089" t="s">
        <v>63</v>
      </c>
      <c r="H10089" t="s">
        <v>49</v>
      </c>
      <c r="I10089" t="s">
        <v>100</v>
      </c>
      <c r="J10089" s="1">
        <v>114.32</v>
      </c>
      <c r="K10089">
        <v>23.773051363840842</v>
      </c>
      <c r="L10089">
        <v>38</v>
      </c>
      <c r="M10089" s="19">
        <v>6.80117229171808E-2</v>
      </c>
      <c r="N10089" s="19">
        <v>6.3572956901103206E-2</v>
      </c>
      <c r="P10089" t="s">
        <v>42</v>
      </c>
    </row>
    <row r="10090" spans="1:16" x14ac:dyDescent="0.3">
      <c r="A10090" t="str">
        <f t="shared" si="159"/>
        <v>05: Drink PubsGBTotalGinHendricksP: £5.80 - £6.00All stocking</v>
      </c>
      <c r="B10090" t="s">
        <v>1</v>
      </c>
      <c r="C10090" t="s">
        <v>110</v>
      </c>
      <c r="D10090" t="s">
        <v>13</v>
      </c>
      <c r="E10090" t="s">
        <v>12</v>
      </c>
      <c r="F10090" t="s">
        <v>47</v>
      </c>
      <c r="G10090" t="s">
        <v>63</v>
      </c>
      <c r="H10090" t="s">
        <v>49</v>
      </c>
      <c r="I10090" t="s">
        <v>98</v>
      </c>
      <c r="J10090" s="1">
        <v>70.48</v>
      </c>
      <c r="K10090">
        <v>14.372597914905601</v>
      </c>
      <c r="L10090">
        <v>26</v>
      </c>
      <c r="M10090" s="19">
        <v>5.9458275843317802E-2</v>
      </c>
      <c r="N10090" s="19">
        <v>5.6284827405662097E-2</v>
      </c>
      <c r="P10090" t="s">
        <v>42</v>
      </c>
    </row>
    <row r="10091" spans="1:16" x14ac:dyDescent="0.3">
      <c r="A10091" t="str">
        <f t="shared" si="159"/>
        <v>05: Drink PubsGBTotalGinHendricksQ: &gt;£6.00All stocking</v>
      </c>
      <c r="B10091" t="s">
        <v>1</v>
      </c>
      <c r="C10091" t="s">
        <v>110</v>
      </c>
      <c r="D10091" t="s">
        <v>13</v>
      </c>
      <c r="E10091" t="s">
        <v>12</v>
      </c>
      <c r="F10091" t="s">
        <v>47</v>
      </c>
      <c r="G10091" t="s">
        <v>63</v>
      </c>
      <c r="H10091" t="s">
        <v>49</v>
      </c>
      <c r="I10091" t="s">
        <v>96</v>
      </c>
      <c r="J10091" s="1">
        <v>93.23</v>
      </c>
      <c r="K10091">
        <v>18.10580697080696</v>
      </c>
      <c r="L10091">
        <v>60</v>
      </c>
      <c r="M10091" s="19">
        <v>7.3704486762040305E-2</v>
      </c>
      <c r="N10091" s="19">
        <v>6.9932981107250797E-2</v>
      </c>
      <c r="P10091" t="s">
        <v>42</v>
      </c>
    </row>
    <row r="10092" spans="1:16" x14ac:dyDescent="0.3">
      <c r="A10092" t="str">
        <f t="shared" si="159"/>
        <v>05: Drink PubsGBTotalGinSipsmithTotalAll stocking</v>
      </c>
      <c r="B10092" t="s">
        <v>1</v>
      </c>
      <c r="C10092" t="s">
        <v>110</v>
      </c>
      <c r="D10092" t="s">
        <v>13</v>
      </c>
      <c r="E10092" t="s">
        <v>12</v>
      </c>
      <c r="F10092" t="s">
        <v>47</v>
      </c>
      <c r="G10092" t="s">
        <v>66</v>
      </c>
      <c r="H10092" t="s">
        <v>49</v>
      </c>
      <c r="I10092" t="s">
        <v>12</v>
      </c>
      <c r="J10092" s="1">
        <v>42.02</v>
      </c>
      <c r="K10092">
        <v>9.7471295688146409</v>
      </c>
      <c r="L10092">
        <v>543</v>
      </c>
      <c r="M10092" s="19">
        <v>3.0935474073911302E-2</v>
      </c>
      <c r="N10092" s="19">
        <v>2.9894897567212801E-2</v>
      </c>
      <c r="P10092" t="s">
        <v>42</v>
      </c>
    </row>
    <row r="10093" spans="1:16" x14ac:dyDescent="0.3">
      <c r="A10093" t="str">
        <f t="shared" si="159"/>
        <v>05: Drink PubsGBTotalGinSipsmithE: £3.60 - £3.80All stocking</v>
      </c>
      <c r="B10093" t="s">
        <v>1</v>
      </c>
      <c r="C10093" t="s">
        <v>110</v>
      </c>
      <c r="D10093" t="s">
        <v>13</v>
      </c>
      <c r="E10093" t="s">
        <v>12</v>
      </c>
      <c r="F10093" t="s">
        <v>47</v>
      </c>
      <c r="G10093" t="s">
        <v>66</v>
      </c>
      <c r="H10093" t="s">
        <v>49</v>
      </c>
      <c r="I10093" t="s">
        <v>54</v>
      </c>
      <c r="J10093" s="1">
        <v>12.15</v>
      </c>
      <c r="K10093">
        <v>3.1973809523809518</v>
      </c>
      <c r="L10093">
        <v>30</v>
      </c>
      <c r="M10093" s="19">
        <v>5.6332389730148298E-3</v>
      </c>
      <c r="N10093" s="19">
        <v>5.0963051787454097E-3</v>
      </c>
      <c r="P10093" t="s">
        <v>42</v>
      </c>
    </row>
    <row r="10094" spans="1:16" x14ac:dyDescent="0.3">
      <c r="A10094" t="str">
        <f t="shared" si="159"/>
        <v>05: Drink PubsGBTotalGinSipsmithF: £3.80 - £4.00All stocking</v>
      </c>
      <c r="B10094" t="s">
        <v>1</v>
      </c>
      <c r="C10094" t="s">
        <v>110</v>
      </c>
      <c r="D10094" t="s">
        <v>13</v>
      </c>
      <c r="E10094" t="s">
        <v>12</v>
      </c>
      <c r="F10094" t="s">
        <v>47</v>
      </c>
      <c r="G10094" t="s">
        <v>66</v>
      </c>
      <c r="H10094" t="s">
        <v>49</v>
      </c>
      <c r="I10094" t="s">
        <v>55</v>
      </c>
      <c r="J10094" s="1">
        <v>21.35</v>
      </c>
      <c r="K10094">
        <v>5.5109353031227997</v>
      </c>
      <c r="L10094">
        <v>48</v>
      </c>
      <c r="M10094" s="19">
        <v>1.7139176905008598E-2</v>
      </c>
      <c r="N10094" s="19">
        <v>1.6011906529987501E-2</v>
      </c>
      <c r="P10094" t="s">
        <v>42</v>
      </c>
    </row>
    <row r="10095" spans="1:16" x14ac:dyDescent="0.3">
      <c r="A10095" t="str">
        <f t="shared" si="159"/>
        <v>05: Drink PubsGBTotalGinSipsmithG: £4.00 - £4.20All stocking</v>
      </c>
      <c r="B10095" t="s">
        <v>1</v>
      </c>
      <c r="C10095" t="s">
        <v>110</v>
      </c>
      <c r="D10095" t="s">
        <v>13</v>
      </c>
      <c r="E10095" t="s">
        <v>12</v>
      </c>
      <c r="F10095" t="s">
        <v>47</v>
      </c>
      <c r="G10095" t="s">
        <v>66</v>
      </c>
      <c r="H10095" t="s">
        <v>49</v>
      </c>
      <c r="I10095" t="s">
        <v>56</v>
      </c>
      <c r="J10095" s="1">
        <v>19.309999999999999</v>
      </c>
      <c r="K10095">
        <v>5.1893384927038797</v>
      </c>
      <c r="L10095">
        <v>52</v>
      </c>
      <c r="M10095" s="19">
        <v>1.39076922219241E-2</v>
      </c>
      <c r="N10095">
        <v>1.4275078335813001E-2</v>
      </c>
      <c r="P10095" t="s">
        <v>42</v>
      </c>
    </row>
    <row r="10096" spans="1:16" x14ac:dyDescent="0.3">
      <c r="A10096" t="str">
        <f t="shared" si="159"/>
        <v>05: Drink PubsGBTotalGinSipsmithH: £4.20 - £4.40All stocking</v>
      </c>
      <c r="B10096" t="s">
        <v>1</v>
      </c>
      <c r="C10096" t="s">
        <v>110</v>
      </c>
      <c r="D10096" t="s">
        <v>13</v>
      </c>
      <c r="E10096" t="s">
        <v>12</v>
      </c>
      <c r="F10096" t="s">
        <v>47</v>
      </c>
      <c r="G10096" t="s">
        <v>66</v>
      </c>
      <c r="H10096" t="s">
        <v>49</v>
      </c>
      <c r="I10096" t="s">
        <v>60</v>
      </c>
      <c r="J10096" s="1">
        <v>22.76</v>
      </c>
      <c r="K10096">
        <v>6.2092382869655607</v>
      </c>
      <c r="L10096">
        <v>55</v>
      </c>
      <c r="M10096" s="19">
        <v>1.8883099704213601E-2</v>
      </c>
      <c r="N10096" s="19">
        <v>1.98951128197732E-2</v>
      </c>
      <c r="P10096" t="s">
        <v>42</v>
      </c>
    </row>
    <row r="10097" spans="1:16" x14ac:dyDescent="0.3">
      <c r="A10097" t="str">
        <f t="shared" si="159"/>
        <v>05: Drink PubsGBTotalGinSipsmithI: £4.40 - £4.60All stocking</v>
      </c>
      <c r="B10097" t="s">
        <v>1</v>
      </c>
      <c r="C10097" t="s">
        <v>110</v>
      </c>
      <c r="D10097" t="s">
        <v>13</v>
      </c>
      <c r="E10097" t="s">
        <v>12</v>
      </c>
      <c r="F10097" t="s">
        <v>47</v>
      </c>
      <c r="G10097" t="s">
        <v>66</v>
      </c>
      <c r="H10097" t="s">
        <v>49</v>
      </c>
      <c r="I10097" t="s">
        <v>64</v>
      </c>
      <c r="J10097" s="1">
        <v>33.1</v>
      </c>
      <c r="K10097">
        <v>8.4254781543243205</v>
      </c>
      <c r="L10097">
        <v>78</v>
      </c>
      <c r="M10097" s="19">
        <v>2.7728902724698801E-2</v>
      </c>
      <c r="N10097" s="19">
        <v>2.7726601522036699E-2</v>
      </c>
      <c r="P10097" t="s">
        <v>42</v>
      </c>
    </row>
    <row r="10098" spans="1:16" x14ac:dyDescent="0.3">
      <c r="A10098" t="str">
        <f t="shared" si="159"/>
        <v>05: Drink PubsGBTotalGinSipsmithJ: £4.60 - £4.80All stocking</v>
      </c>
      <c r="B10098" t="s">
        <v>1</v>
      </c>
      <c r="C10098" t="s">
        <v>110</v>
      </c>
      <c r="D10098" t="s">
        <v>13</v>
      </c>
      <c r="E10098" t="s">
        <v>12</v>
      </c>
      <c r="F10098" t="s">
        <v>47</v>
      </c>
      <c r="G10098" t="s">
        <v>66</v>
      </c>
      <c r="H10098" t="s">
        <v>49</v>
      </c>
      <c r="I10098" t="s">
        <v>65</v>
      </c>
      <c r="J10098" s="1">
        <v>49.39</v>
      </c>
      <c r="K10098">
        <v>11.644230618415399</v>
      </c>
      <c r="L10098">
        <v>92</v>
      </c>
      <c r="M10098" s="19">
        <v>5.1779455199383297E-2</v>
      </c>
      <c r="N10098" s="19">
        <v>5.1257995807240601E-2</v>
      </c>
      <c r="P10098" t="s">
        <v>42</v>
      </c>
    </row>
    <row r="10099" spans="1:16" x14ac:dyDescent="0.3">
      <c r="A10099" t="str">
        <f t="shared" si="159"/>
        <v>05: Drink PubsGBTotalGinSipsmithK: £4.80 - £5.00All stocking</v>
      </c>
      <c r="B10099" t="s">
        <v>1</v>
      </c>
      <c r="C10099" t="s">
        <v>110</v>
      </c>
      <c r="D10099" t="s">
        <v>13</v>
      </c>
      <c r="E10099" t="s">
        <v>12</v>
      </c>
      <c r="F10099" t="s">
        <v>47</v>
      </c>
      <c r="G10099" t="s">
        <v>66</v>
      </c>
      <c r="H10099" t="s">
        <v>49</v>
      </c>
      <c r="I10099" t="s">
        <v>89</v>
      </c>
      <c r="J10099" s="1">
        <v>69.7</v>
      </c>
      <c r="K10099">
        <v>15.268593188420759</v>
      </c>
      <c r="L10099">
        <v>116</v>
      </c>
      <c r="M10099" s="19">
        <v>5.00295722337133E-2</v>
      </c>
      <c r="N10099" s="19">
        <v>4.86081345116572E-2</v>
      </c>
      <c r="P10099" t="s">
        <v>42</v>
      </c>
    </row>
    <row r="10100" spans="1:16" x14ac:dyDescent="0.3">
      <c r="A10100" t="str">
        <f t="shared" si="159"/>
        <v>05: Drink PubsGBTotalGinSipsmithL: £5.00 - £5.20All stocking</v>
      </c>
      <c r="B10100" t="s">
        <v>1</v>
      </c>
      <c r="C10100" t="s">
        <v>110</v>
      </c>
      <c r="D10100" t="s">
        <v>13</v>
      </c>
      <c r="E10100" t="s">
        <v>12</v>
      </c>
      <c r="F10100" t="s">
        <v>47</v>
      </c>
      <c r="G10100" t="s">
        <v>66</v>
      </c>
      <c r="H10100" t="s">
        <v>49</v>
      </c>
      <c r="I10100" t="s">
        <v>90</v>
      </c>
      <c r="J10100" s="1">
        <v>73.260000000000005</v>
      </c>
      <c r="K10100">
        <v>15.601439437468839</v>
      </c>
      <c r="L10100">
        <v>102</v>
      </c>
      <c r="M10100" s="19">
        <v>4.3817299062111403E-2</v>
      </c>
      <c r="N10100" s="19">
        <v>4.3260738557238103E-2</v>
      </c>
      <c r="P10100" t="s">
        <v>42</v>
      </c>
    </row>
    <row r="10101" spans="1:16" x14ac:dyDescent="0.3">
      <c r="A10101" t="str">
        <f t="shared" si="159"/>
        <v>05: Drink PubsGBTotalGinSipsmithM: £5.20 - £5.40All stocking</v>
      </c>
      <c r="B10101" t="s">
        <v>1</v>
      </c>
      <c r="C10101" t="s">
        <v>110</v>
      </c>
      <c r="D10101" t="s">
        <v>13</v>
      </c>
      <c r="E10101" t="s">
        <v>12</v>
      </c>
      <c r="F10101" t="s">
        <v>47</v>
      </c>
      <c r="G10101" t="s">
        <v>66</v>
      </c>
      <c r="H10101" t="s">
        <v>49</v>
      </c>
      <c r="I10101" t="s">
        <v>95</v>
      </c>
      <c r="J10101" s="1">
        <v>73.58</v>
      </c>
      <c r="K10101">
        <v>14.871123190534961</v>
      </c>
      <c r="L10101">
        <v>85</v>
      </c>
      <c r="M10101" s="19">
        <v>4.5415021861944301E-2</v>
      </c>
      <c r="N10101" s="19">
        <v>4.2802878300197703E-2</v>
      </c>
      <c r="P10101" t="s">
        <v>42</v>
      </c>
    </row>
    <row r="10102" spans="1:16" x14ac:dyDescent="0.3">
      <c r="A10102" t="str">
        <f t="shared" si="159"/>
        <v>05: Drink PubsGBTotalGinSipsmithN: £5.40 - £5.60All stocking</v>
      </c>
      <c r="B10102" t="s">
        <v>1</v>
      </c>
      <c r="C10102" t="s">
        <v>110</v>
      </c>
      <c r="D10102" t="s">
        <v>13</v>
      </c>
      <c r="E10102" t="s">
        <v>12</v>
      </c>
      <c r="F10102" t="s">
        <v>47</v>
      </c>
      <c r="G10102" t="s">
        <v>66</v>
      </c>
      <c r="H10102" t="s">
        <v>49</v>
      </c>
      <c r="I10102" t="s">
        <v>99</v>
      </c>
      <c r="J10102" s="1">
        <v>54.15</v>
      </c>
      <c r="K10102">
        <v>11.64238772922984</v>
      </c>
      <c r="L10102">
        <v>38</v>
      </c>
      <c r="M10102" s="19">
        <v>2.7418622920570901E-2</v>
      </c>
      <c r="N10102" s="19">
        <v>2.6999152785205701E-2</v>
      </c>
      <c r="P10102" t="s">
        <v>42</v>
      </c>
    </row>
    <row r="10103" spans="1:16" x14ac:dyDescent="0.3">
      <c r="A10103" t="str">
        <f t="shared" si="159"/>
        <v>05: Drink PubsGBTotalGinSipsmithQ: &gt;£6.00All stocking</v>
      </c>
      <c r="B10103" t="s">
        <v>1</v>
      </c>
      <c r="C10103" t="s">
        <v>110</v>
      </c>
      <c r="D10103" t="s">
        <v>13</v>
      </c>
      <c r="E10103" t="s">
        <v>12</v>
      </c>
      <c r="F10103" t="s">
        <v>47</v>
      </c>
      <c r="G10103" t="s">
        <v>66</v>
      </c>
      <c r="H10103" t="s">
        <v>49</v>
      </c>
      <c r="I10103" t="s">
        <v>96</v>
      </c>
      <c r="J10103" s="1">
        <v>62.82</v>
      </c>
      <c r="K10103">
        <v>12.384522144522158</v>
      </c>
      <c r="L10103">
        <v>25</v>
      </c>
      <c r="M10103" s="19">
        <v>2.79854538134242E-2</v>
      </c>
      <c r="N10103" s="19">
        <v>2.7211763632492902E-2</v>
      </c>
      <c r="P10103" t="s">
        <v>42</v>
      </c>
    </row>
    <row r="10104" spans="1:16" x14ac:dyDescent="0.3">
      <c r="A10104" t="str">
        <f t="shared" si="159"/>
        <v>05: Drink PubsGBTotalGinTanquerayA: &lt;£3All stocking</v>
      </c>
      <c r="B10104" t="s">
        <v>1</v>
      </c>
      <c r="C10104" t="s">
        <v>110</v>
      </c>
      <c r="D10104" t="s">
        <v>13</v>
      </c>
      <c r="E10104" t="s">
        <v>12</v>
      </c>
      <c r="F10104" t="s">
        <v>47</v>
      </c>
      <c r="G10104" t="s">
        <v>67</v>
      </c>
      <c r="H10104" t="s">
        <v>49</v>
      </c>
      <c r="I10104" t="s">
        <v>58</v>
      </c>
      <c r="J10104" s="1">
        <v>20.73</v>
      </c>
      <c r="K10104">
        <v>6.5659186003698009</v>
      </c>
      <c r="L10104">
        <v>164</v>
      </c>
      <c r="M10104" s="19">
        <v>3.0746948999534299E-2</v>
      </c>
      <c r="N10104" s="19">
        <v>2.9348471957150402E-2</v>
      </c>
      <c r="P10104" t="s">
        <v>42</v>
      </c>
    </row>
    <row r="10105" spans="1:16" x14ac:dyDescent="0.3">
      <c r="A10105" t="str">
        <f t="shared" si="159"/>
        <v>05: Drink PubsGBTotalGinTanquerayTotalAll stocking</v>
      </c>
      <c r="B10105" t="s">
        <v>1</v>
      </c>
      <c r="C10105" t="s">
        <v>110</v>
      </c>
      <c r="D10105" t="s">
        <v>13</v>
      </c>
      <c r="E10105" t="s">
        <v>12</v>
      </c>
      <c r="F10105" t="s">
        <v>47</v>
      </c>
      <c r="G10105" t="s">
        <v>67</v>
      </c>
      <c r="H10105" t="s">
        <v>49</v>
      </c>
      <c r="I10105" t="s">
        <v>12</v>
      </c>
      <c r="J10105" s="1">
        <v>76.64</v>
      </c>
      <c r="K10105">
        <v>19.682316718640759</v>
      </c>
      <c r="L10105">
        <v>1722</v>
      </c>
      <c r="M10105">
        <v>9.4490128540371005E-2</v>
      </c>
      <c r="N10105" s="19">
        <v>8.7641527604348096E-2</v>
      </c>
      <c r="P10105" t="s">
        <v>42</v>
      </c>
    </row>
    <row r="10106" spans="1:16" x14ac:dyDescent="0.3">
      <c r="A10106" t="str">
        <f t="shared" si="159"/>
        <v>05: Drink PubsGBTotalGinTanquerayB: £3 - £3.20All stocking</v>
      </c>
      <c r="B10106" t="s">
        <v>1</v>
      </c>
      <c r="C10106" t="s">
        <v>110</v>
      </c>
      <c r="D10106" t="s">
        <v>13</v>
      </c>
      <c r="E10106" t="s">
        <v>12</v>
      </c>
      <c r="F10106" t="s">
        <v>47</v>
      </c>
      <c r="G10106" t="s">
        <v>67</v>
      </c>
      <c r="H10106" t="s">
        <v>49</v>
      </c>
      <c r="I10106" t="s">
        <v>59</v>
      </c>
      <c r="J10106" s="1">
        <v>27.13</v>
      </c>
      <c r="K10106">
        <v>9.1760820681150399</v>
      </c>
      <c r="L10106">
        <v>182</v>
      </c>
      <c r="M10106" s="19">
        <v>4.3315853794317398E-2</v>
      </c>
      <c r="N10106" s="19">
        <v>4.2628290325945402E-2</v>
      </c>
      <c r="P10106" t="s">
        <v>42</v>
      </c>
    </row>
    <row r="10107" spans="1:16" x14ac:dyDescent="0.3">
      <c r="A10107" t="str">
        <f t="shared" si="159"/>
        <v>05: Drink PubsGBTotalGinTanquerayC: £3.20 - £3.40All stocking</v>
      </c>
      <c r="B10107" t="s">
        <v>1</v>
      </c>
      <c r="C10107" t="s">
        <v>110</v>
      </c>
      <c r="D10107" t="s">
        <v>13</v>
      </c>
      <c r="E10107" t="s">
        <v>12</v>
      </c>
      <c r="F10107" t="s">
        <v>47</v>
      </c>
      <c r="G10107" t="s">
        <v>67</v>
      </c>
      <c r="H10107" t="s">
        <v>49</v>
      </c>
      <c r="I10107" t="s">
        <v>52</v>
      </c>
      <c r="J10107" s="1">
        <v>32.57</v>
      </c>
      <c r="K10107">
        <v>9.8862141165712405</v>
      </c>
      <c r="L10107">
        <v>210</v>
      </c>
      <c r="M10107" s="19">
        <v>4.3620390588232603E-2</v>
      </c>
      <c r="N10107">
        <v>4.3262588181479003E-2</v>
      </c>
      <c r="P10107" t="s">
        <v>42</v>
      </c>
    </row>
    <row r="10108" spans="1:16" x14ac:dyDescent="0.3">
      <c r="A10108" t="str">
        <f t="shared" ref="A10108:A10171" si="160">C10108&amp;D10108&amp;E10108&amp;F10108&amp;G10108&amp;I10108&amp;P10108</f>
        <v>05: Drink PubsGBTotalGinTanquerayD: £3.40 - £3.60All stocking</v>
      </c>
      <c r="B10108" t="s">
        <v>1</v>
      </c>
      <c r="C10108" t="s">
        <v>110</v>
      </c>
      <c r="D10108" t="s">
        <v>13</v>
      </c>
      <c r="E10108" t="s">
        <v>12</v>
      </c>
      <c r="F10108" t="s">
        <v>47</v>
      </c>
      <c r="G10108" t="s">
        <v>67</v>
      </c>
      <c r="H10108" t="s">
        <v>49</v>
      </c>
      <c r="I10108" t="s">
        <v>53</v>
      </c>
      <c r="J10108" s="1">
        <v>36.71</v>
      </c>
      <c r="K10108">
        <v>11.032619648869641</v>
      </c>
      <c r="L10108">
        <v>300</v>
      </c>
      <c r="M10108" s="19">
        <v>5.1292781630343502E-2</v>
      </c>
      <c r="N10108" s="19">
        <v>5.0079016313694102E-2</v>
      </c>
      <c r="P10108" t="s">
        <v>42</v>
      </c>
    </row>
    <row r="10109" spans="1:16" x14ac:dyDescent="0.3">
      <c r="A10109" t="str">
        <f t="shared" si="160"/>
        <v>05: Drink PubsGBTotalGinTanquerayE: £3.60 - £3.80All stocking</v>
      </c>
      <c r="B10109" t="s">
        <v>1</v>
      </c>
      <c r="C10109" t="s">
        <v>110</v>
      </c>
      <c r="D10109" t="s">
        <v>13</v>
      </c>
      <c r="E10109" t="s">
        <v>12</v>
      </c>
      <c r="F10109" t="s">
        <v>47</v>
      </c>
      <c r="G10109" t="s">
        <v>67</v>
      </c>
      <c r="H10109" t="s">
        <v>49</v>
      </c>
      <c r="I10109" t="s">
        <v>54</v>
      </c>
      <c r="J10109" s="1">
        <v>67.010000000000005</v>
      </c>
      <c r="K10109">
        <v>18.62973100747492</v>
      </c>
      <c r="L10109">
        <v>328</v>
      </c>
      <c r="M10109" s="19">
        <v>8.5979999372267205E-2</v>
      </c>
      <c r="N10109" s="19">
        <v>8.3164947886693805E-2</v>
      </c>
      <c r="P10109" t="s">
        <v>42</v>
      </c>
    </row>
    <row r="10110" spans="1:16" x14ac:dyDescent="0.3">
      <c r="A10110" t="str">
        <f t="shared" si="160"/>
        <v>05: Drink PubsGBTotalGinTanquerayF: £3.80 - £4.00All stocking</v>
      </c>
      <c r="B10110" t="s">
        <v>1</v>
      </c>
      <c r="C10110" t="s">
        <v>110</v>
      </c>
      <c r="D10110" t="s">
        <v>13</v>
      </c>
      <c r="E10110" t="s">
        <v>12</v>
      </c>
      <c r="F10110" t="s">
        <v>47</v>
      </c>
      <c r="G10110" t="s">
        <v>67</v>
      </c>
      <c r="H10110" t="s">
        <v>49</v>
      </c>
      <c r="I10110" t="s">
        <v>55</v>
      </c>
      <c r="J10110" s="1">
        <v>85.84</v>
      </c>
      <c r="K10110">
        <v>23.097821320516843</v>
      </c>
      <c r="L10110">
        <v>358</v>
      </c>
      <c r="M10110">
        <v>0.103409319379849</v>
      </c>
      <c r="N10110" s="19">
        <v>9.9666594256708499E-2</v>
      </c>
      <c r="P10110" t="s">
        <v>42</v>
      </c>
    </row>
    <row r="10111" spans="1:16" x14ac:dyDescent="0.3">
      <c r="A10111" t="str">
        <f t="shared" si="160"/>
        <v>05: Drink PubsGBTotalGinTanquerayG: £4.00 - £4.20All stocking</v>
      </c>
      <c r="B10111" t="s">
        <v>1</v>
      </c>
      <c r="C10111" t="s">
        <v>110</v>
      </c>
      <c r="D10111" t="s">
        <v>13</v>
      </c>
      <c r="E10111" t="s">
        <v>12</v>
      </c>
      <c r="F10111" t="s">
        <v>47</v>
      </c>
      <c r="G10111" t="s">
        <v>67</v>
      </c>
      <c r="H10111" t="s">
        <v>49</v>
      </c>
      <c r="I10111" t="s">
        <v>56</v>
      </c>
      <c r="J10111" s="1">
        <v>121.67</v>
      </c>
      <c r="K10111">
        <v>31.373500334518557</v>
      </c>
      <c r="L10111">
        <v>329</v>
      </c>
      <c r="M10111">
        <v>0.142652490160986</v>
      </c>
      <c r="N10111">
        <v>0.13682886466540201</v>
      </c>
      <c r="P10111" t="s">
        <v>42</v>
      </c>
    </row>
    <row r="10112" spans="1:16" x14ac:dyDescent="0.3">
      <c r="A10112" t="str">
        <f t="shared" si="160"/>
        <v>05: Drink PubsGBTotalGinTanquerayH: £4.20 - £4.40All stocking</v>
      </c>
      <c r="B10112" t="s">
        <v>1</v>
      </c>
      <c r="C10112" t="s">
        <v>110</v>
      </c>
      <c r="D10112" t="s">
        <v>13</v>
      </c>
      <c r="E10112" t="s">
        <v>12</v>
      </c>
      <c r="F10112" t="s">
        <v>47</v>
      </c>
      <c r="G10112" t="s">
        <v>67</v>
      </c>
      <c r="H10112" t="s">
        <v>49</v>
      </c>
      <c r="I10112" t="s">
        <v>60</v>
      </c>
      <c r="J10112" s="1">
        <v>134.38999999999999</v>
      </c>
      <c r="K10112">
        <v>33.848967428675202</v>
      </c>
      <c r="L10112">
        <v>308</v>
      </c>
      <c r="M10112">
        <v>0.13797618771939801</v>
      </c>
      <c r="N10112">
        <v>0.13007916797375299</v>
      </c>
      <c r="P10112" t="s">
        <v>42</v>
      </c>
    </row>
    <row r="10113" spans="1:16" x14ac:dyDescent="0.3">
      <c r="A10113" t="str">
        <f t="shared" si="160"/>
        <v>05: Drink PubsGBTotalGinTanquerayI: £4.40 - £4.60All stocking</v>
      </c>
      <c r="B10113" t="s">
        <v>1</v>
      </c>
      <c r="C10113" t="s">
        <v>110</v>
      </c>
      <c r="D10113" t="s">
        <v>13</v>
      </c>
      <c r="E10113" t="s">
        <v>12</v>
      </c>
      <c r="F10113" t="s">
        <v>47</v>
      </c>
      <c r="G10113" t="s">
        <v>67</v>
      </c>
      <c r="H10113" t="s">
        <v>49</v>
      </c>
      <c r="I10113" t="s">
        <v>64</v>
      </c>
      <c r="J10113" s="1">
        <v>165.73</v>
      </c>
      <c r="K10113">
        <v>39.248479665219762</v>
      </c>
      <c r="L10113">
        <v>227</v>
      </c>
      <c r="M10113">
        <v>0.143414271383311</v>
      </c>
      <c r="N10113">
        <v>0.13467796026663001</v>
      </c>
      <c r="P10113" t="s">
        <v>42</v>
      </c>
    </row>
    <row r="10114" spans="1:16" x14ac:dyDescent="0.3">
      <c r="A10114" t="str">
        <f t="shared" si="160"/>
        <v>05: Drink PubsGBTotalGinTanquerayJ: £4.60 - £4.80All stocking</v>
      </c>
      <c r="B10114" t="s">
        <v>1</v>
      </c>
      <c r="C10114" t="s">
        <v>110</v>
      </c>
      <c r="D10114" t="s">
        <v>13</v>
      </c>
      <c r="E10114" t="s">
        <v>12</v>
      </c>
      <c r="F10114" t="s">
        <v>47</v>
      </c>
      <c r="G10114" t="s">
        <v>67</v>
      </c>
      <c r="H10114" t="s">
        <v>49</v>
      </c>
      <c r="I10114" t="s">
        <v>65</v>
      </c>
      <c r="J10114" s="1">
        <v>192.62</v>
      </c>
      <c r="K10114">
        <v>44.8620261535156</v>
      </c>
      <c r="L10114">
        <v>188</v>
      </c>
      <c r="M10114">
        <v>0.134866571295917</v>
      </c>
      <c r="N10114">
        <v>0.13382836152914099</v>
      </c>
      <c r="P10114" t="s">
        <v>42</v>
      </c>
    </row>
    <row r="10115" spans="1:16" x14ac:dyDescent="0.3">
      <c r="A10115" t="str">
        <f t="shared" si="160"/>
        <v>05: Drink PubsGBTotalGinTanquerayK: £4.80 - £5.00All stocking</v>
      </c>
      <c r="B10115" t="s">
        <v>1</v>
      </c>
      <c r="C10115" t="s">
        <v>110</v>
      </c>
      <c r="D10115" t="s">
        <v>13</v>
      </c>
      <c r="E10115" t="s">
        <v>12</v>
      </c>
      <c r="F10115" t="s">
        <v>47</v>
      </c>
      <c r="G10115" t="s">
        <v>67</v>
      </c>
      <c r="H10115" t="s">
        <v>49</v>
      </c>
      <c r="I10115" t="s">
        <v>89</v>
      </c>
      <c r="J10115" s="1">
        <v>191.5</v>
      </c>
      <c r="K10115">
        <v>44.036100174335594</v>
      </c>
      <c r="L10115">
        <v>136</v>
      </c>
      <c r="M10115">
        <v>0.12851888183153501</v>
      </c>
      <c r="N10115">
        <v>0.129099801293659</v>
      </c>
      <c r="P10115" t="s">
        <v>42</v>
      </c>
    </row>
    <row r="10116" spans="1:16" x14ac:dyDescent="0.3">
      <c r="A10116" t="str">
        <f t="shared" si="160"/>
        <v>05: Drink PubsGBTotalGinTanquerayL: £5.00 - £5.20All stocking</v>
      </c>
      <c r="B10116" t="s">
        <v>1</v>
      </c>
      <c r="C10116" t="s">
        <v>110</v>
      </c>
      <c r="D10116" t="s">
        <v>13</v>
      </c>
      <c r="E10116" t="s">
        <v>12</v>
      </c>
      <c r="F10116" t="s">
        <v>47</v>
      </c>
      <c r="G10116" t="s">
        <v>67</v>
      </c>
      <c r="H10116" t="s">
        <v>49</v>
      </c>
      <c r="I10116" t="s">
        <v>90</v>
      </c>
      <c r="J10116" s="1">
        <v>179.89</v>
      </c>
      <c r="K10116">
        <v>41.508999529421999</v>
      </c>
      <c r="L10116">
        <v>71</v>
      </c>
      <c r="M10116">
        <v>0.13082604736473899</v>
      </c>
      <c r="N10116">
        <v>0.127703808248842</v>
      </c>
      <c r="P10116" t="s">
        <v>42</v>
      </c>
    </row>
    <row r="10117" spans="1:16" x14ac:dyDescent="0.3">
      <c r="A10117" t="str">
        <f t="shared" si="160"/>
        <v>05: Drink PubsGBTotalGinTanquerayM: £5.20 - £5.40All stocking</v>
      </c>
      <c r="B10117" t="s">
        <v>1</v>
      </c>
      <c r="C10117" t="s">
        <v>110</v>
      </c>
      <c r="D10117" t="s">
        <v>13</v>
      </c>
      <c r="E10117" t="s">
        <v>12</v>
      </c>
      <c r="F10117" t="s">
        <v>47</v>
      </c>
      <c r="G10117" t="s">
        <v>67</v>
      </c>
      <c r="H10117" t="s">
        <v>49</v>
      </c>
      <c r="I10117" t="s">
        <v>95</v>
      </c>
      <c r="J10117" s="1">
        <v>168.83</v>
      </c>
      <c r="K10117">
        <v>38.103776138391524</v>
      </c>
      <c r="L10117">
        <v>39</v>
      </c>
      <c r="M10117" s="19">
        <v>9.8164179883794306E-2</v>
      </c>
      <c r="N10117" s="19">
        <v>9.8686594297754199E-2</v>
      </c>
      <c r="P10117" t="s">
        <v>42</v>
      </c>
    </row>
    <row r="10118" spans="1:16" x14ac:dyDescent="0.3">
      <c r="A10118" t="str">
        <f t="shared" si="160"/>
        <v>05: Drink PubsGBTotalGinTanquerayQ: &gt;£6.00All stocking</v>
      </c>
      <c r="B10118" t="s">
        <v>1</v>
      </c>
      <c r="C10118" t="s">
        <v>110</v>
      </c>
      <c r="D10118" t="s">
        <v>13</v>
      </c>
      <c r="E10118" t="s">
        <v>12</v>
      </c>
      <c r="F10118" t="s">
        <v>47</v>
      </c>
      <c r="G10118" t="s">
        <v>67</v>
      </c>
      <c r="H10118" t="s">
        <v>49</v>
      </c>
      <c r="I10118" t="s">
        <v>96</v>
      </c>
      <c r="J10118" s="1">
        <v>84.35</v>
      </c>
      <c r="K10118">
        <v>17.66882704596992</v>
      </c>
      <c r="L10118">
        <v>35</v>
      </c>
      <c r="M10118" s="19">
        <v>7.3965046010557797E-2</v>
      </c>
      <c r="N10118" s="19">
        <v>7.6131132480552796E-2</v>
      </c>
      <c r="P10118" t="s">
        <v>42</v>
      </c>
    </row>
    <row r="10119" spans="1:16" x14ac:dyDescent="0.3">
      <c r="A10119" t="str">
        <f t="shared" si="160"/>
        <v>05: Drink PubsGBTotalGinTanqueray 10TotalAll stocking</v>
      </c>
      <c r="B10119" t="s">
        <v>1</v>
      </c>
      <c r="C10119" t="s">
        <v>110</v>
      </c>
      <c r="D10119" t="s">
        <v>13</v>
      </c>
      <c r="E10119" t="s">
        <v>12</v>
      </c>
      <c r="F10119" t="s">
        <v>47</v>
      </c>
      <c r="G10119" t="s">
        <v>68</v>
      </c>
      <c r="H10119" t="s">
        <v>49</v>
      </c>
      <c r="I10119" t="s">
        <v>12</v>
      </c>
      <c r="J10119" s="1">
        <v>29.73</v>
      </c>
      <c r="K10119">
        <v>6.4752274803930403</v>
      </c>
      <c r="L10119">
        <v>755</v>
      </c>
      <c r="M10119">
        <v>2.0019152533472001E-2</v>
      </c>
      <c r="N10119" s="19">
        <v>1.6558284032816499E-2</v>
      </c>
      <c r="P10119" t="s">
        <v>42</v>
      </c>
    </row>
    <row r="10120" spans="1:16" x14ac:dyDescent="0.3">
      <c r="A10120" t="str">
        <f t="shared" si="160"/>
        <v>05: Drink PubsGBTotalGinTanqueray 10D: £3.40 - £3.60All stocking</v>
      </c>
      <c r="B10120" t="s">
        <v>1</v>
      </c>
      <c r="C10120" t="s">
        <v>110</v>
      </c>
      <c r="D10120" t="s">
        <v>13</v>
      </c>
      <c r="E10120" t="s">
        <v>12</v>
      </c>
      <c r="F10120" t="s">
        <v>47</v>
      </c>
      <c r="G10120" t="s">
        <v>68</v>
      </c>
      <c r="H10120" t="s">
        <v>49</v>
      </c>
      <c r="I10120" t="s">
        <v>53</v>
      </c>
      <c r="J10120" s="1">
        <v>20.21</v>
      </c>
      <c r="K10120">
        <v>5.6629817856561999</v>
      </c>
      <c r="L10120">
        <v>43</v>
      </c>
      <c r="M10120" s="19">
        <v>1.5656373571081201E-2</v>
      </c>
      <c r="N10120">
        <v>1.4044675834435E-2</v>
      </c>
      <c r="P10120" t="s">
        <v>42</v>
      </c>
    </row>
    <row r="10121" spans="1:16" x14ac:dyDescent="0.3">
      <c r="A10121" t="str">
        <f t="shared" si="160"/>
        <v>05: Drink PubsGBTotalGinTanqueray 10E: £3.60 - £3.80All stocking</v>
      </c>
      <c r="B10121" t="s">
        <v>1</v>
      </c>
      <c r="C10121" t="s">
        <v>110</v>
      </c>
      <c r="D10121" t="s">
        <v>13</v>
      </c>
      <c r="E10121" t="s">
        <v>12</v>
      </c>
      <c r="F10121" t="s">
        <v>47</v>
      </c>
      <c r="G10121" t="s">
        <v>68</v>
      </c>
      <c r="H10121" t="s">
        <v>49</v>
      </c>
      <c r="I10121" t="s">
        <v>54</v>
      </c>
      <c r="J10121" s="1">
        <v>19.579999999999998</v>
      </c>
      <c r="K10121">
        <v>5.3014544422439203</v>
      </c>
      <c r="L10121">
        <v>57</v>
      </c>
      <c r="M10121" s="19">
        <v>1.7865970043635299E-2</v>
      </c>
      <c r="N10121" s="19">
        <v>1.59138661991968E-2</v>
      </c>
      <c r="P10121" t="s">
        <v>42</v>
      </c>
    </row>
    <row r="10122" spans="1:16" x14ac:dyDescent="0.3">
      <c r="A10122" t="str">
        <f t="shared" si="160"/>
        <v>05: Drink PubsGBTotalGinTanqueray 10F: £3.80 - £4.00All stocking</v>
      </c>
      <c r="B10122" t="s">
        <v>1</v>
      </c>
      <c r="C10122" t="s">
        <v>110</v>
      </c>
      <c r="D10122" t="s">
        <v>13</v>
      </c>
      <c r="E10122" t="s">
        <v>12</v>
      </c>
      <c r="F10122" t="s">
        <v>47</v>
      </c>
      <c r="G10122" t="s">
        <v>68</v>
      </c>
      <c r="H10122" t="s">
        <v>49</v>
      </c>
      <c r="I10122" t="s">
        <v>55</v>
      </c>
      <c r="J10122" s="1">
        <v>21.37</v>
      </c>
      <c r="K10122">
        <v>5.5641550406475595</v>
      </c>
      <c r="L10122">
        <v>67</v>
      </c>
      <c r="M10122" s="19">
        <v>1.8616990864675699E-2</v>
      </c>
      <c r="N10122" s="19">
        <v>1.6115859449192801E-2</v>
      </c>
      <c r="P10122" t="s">
        <v>42</v>
      </c>
    </row>
    <row r="10123" spans="1:16" x14ac:dyDescent="0.3">
      <c r="A10123" t="str">
        <f t="shared" si="160"/>
        <v>05: Drink PubsGBTotalGinTanqueray 10G: £4.00 - £4.20All stocking</v>
      </c>
      <c r="B10123" t="s">
        <v>1</v>
      </c>
      <c r="C10123" t="s">
        <v>110</v>
      </c>
      <c r="D10123" t="s">
        <v>13</v>
      </c>
      <c r="E10123" t="s">
        <v>12</v>
      </c>
      <c r="F10123" t="s">
        <v>47</v>
      </c>
      <c r="G10123" t="s">
        <v>68</v>
      </c>
      <c r="H10123" t="s">
        <v>49</v>
      </c>
      <c r="I10123" t="s">
        <v>56</v>
      </c>
      <c r="J10123" s="1">
        <v>21.02</v>
      </c>
      <c r="K10123">
        <v>5.4533823970391202</v>
      </c>
      <c r="L10123">
        <v>67</v>
      </c>
      <c r="M10123" s="19">
        <v>1.7639547848598901E-2</v>
      </c>
      <c r="N10123" s="19">
        <v>1.52084928562827E-2</v>
      </c>
      <c r="P10123" t="s">
        <v>42</v>
      </c>
    </row>
    <row r="10124" spans="1:16" x14ac:dyDescent="0.3">
      <c r="A10124" t="str">
        <f t="shared" si="160"/>
        <v>05: Drink PubsGBTotalGinTanqueray 10H: £4.20 - £4.40All stocking</v>
      </c>
      <c r="B10124" t="s">
        <v>1</v>
      </c>
      <c r="C10124" t="s">
        <v>110</v>
      </c>
      <c r="D10124" t="s">
        <v>13</v>
      </c>
      <c r="E10124" t="s">
        <v>12</v>
      </c>
      <c r="F10124" t="s">
        <v>47</v>
      </c>
      <c r="G10124" t="s">
        <v>68</v>
      </c>
      <c r="H10124" t="s">
        <v>49</v>
      </c>
      <c r="I10124" t="s">
        <v>60</v>
      </c>
      <c r="J10124" s="1">
        <v>29.91</v>
      </c>
      <c r="K10124">
        <v>7.1391736312468002</v>
      </c>
      <c r="L10124">
        <v>82</v>
      </c>
      <c r="M10124" s="19">
        <v>2.3065613340091301E-2</v>
      </c>
      <c r="N10124" s="19">
        <v>1.9671329396498301E-2</v>
      </c>
      <c r="P10124" t="s">
        <v>42</v>
      </c>
    </row>
    <row r="10125" spans="1:16" x14ac:dyDescent="0.3">
      <c r="A10125" t="str">
        <f t="shared" si="160"/>
        <v>05: Drink PubsGBTotalGinTanqueray 10I: £4.40 - £4.60All stocking</v>
      </c>
      <c r="B10125" t="s">
        <v>1</v>
      </c>
      <c r="C10125" t="s">
        <v>110</v>
      </c>
      <c r="D10125" t="s">
        <v>13</v>
      </c>
      <c r="E10125" t="s">
        <v>12</v>
      </c>
      <c r="F10125" t="s">
        <v>47</v>
      </c>
      <c r="G10125" t="s">
        <v>68</v>
      </c>
      <c r="H10125" t="s">
        <v>49</v>
      </c>
      <c r="I10125" t="s">
        <v>64</v>
      </c>
      <c r="J10125" s="1">
        <v>29.25</v>
      </c>
      <c r="K10125">
        <v>6.7828240529696799</v>
      </c>
      <c r="L10125">
        <v>103</v>
      </c>
      <c r="M10125" s="19">
        <v>2.1380297798116701E-2</v>
      </c>
      <c r="N10125">
        <v>1.7877447918348999E-2</v>
      </c>
      <c r="P10125" t="s">
        <v>42</v>
      </c>
    </row>
    <row r="10126" spans="1:16" x14ac:dyDescent="0.3">
      <c r="A10126" t="str">
        <f t="shared" si="160"/>
        <v>05: Drink PubsGBTotalGinTanqueray 10J: £4.60 - £4.80All stocking</v>
      </c>
      <c r="B10126" t="s">
        <v>1</v>
      </c>
      <c r="C10126" t="s">
        <v>110</v>
      </c>
      <c r="D10126" t="s">
        <v>13</v>
      </c>
      <c r="E10126" t="s">
        <v>12</v>
      </c>
      <c r="F10126" t="s">
        <v>47</v>
      </c>
      <c r="G10126" t="s">
        <v>68</v>
      </c>
      <c r="H10126" t="s">
        <v>49</v>
      </c>
      <c r="I10126" t="s">
        <v>65</v>
      </c>
      <c r="J10126" s="1">
        <v>27.01</v>
      </c>
      <c r="K10126">
        <v>6.0970516313188794</v>
      </c>
      <c r="L10126">
        <v>116</v>
      </c>
      <c r="M10126" s="19">
        <v>1.82684702473935E-2</v>
      </c>
      <c r="N10126" s="19">
        <v>1.53964920247488E-2</v>
      </c>
      <c r="P10126" t="s">
        <v>42</v>
      </c>
    </row>
    <row r="10127" spans="1:16" x14ac:dyDescent="0.3">
      <c r="A10127" t="str">
        <f t="shared" si="160"/>
        <v>05: Drink PubsGBTotalGinTanqueray 10K: £4.80 - £5.00All stocking</v>
      </c>
      <c r="B10127" t="s">
        <v>1</v>
      </c>
      <c r="C10127" t="s">
        <v>110</v>
      </c>
      <c r="D10127" t="s">
        <v>13</v>
      </c>
      <c r="E10127" t="s">
        <v>12</v>
      </c>
      <c r="F10127" t="s">
        <v>47</v>
      </c>
      <c r="G10127" t="s">
        <v>68</v>
      </c>
      <c r="H10127" t="s">
        <v>49</v>
      </c>
      <c r="I10127" t="s">
        <v>89</v>
      </c>
      <c r="J10127" s="1">
        <v>29.26</v>
      </c>
      <c r="K10127">
        <v>6.1524610233348005</v>
      </c>
      <c r="L10127">
        <v>103</v>
      </c>
      <c r="M10127">
        <v>1.7741278189360998E-2</v>
      </c>
      <c r="N10127" s="19">
        <v>1.4558661479963901E-2</v>
      </c>
      <c r="P10127" t="s">
        <v>42</v>
      </c>
    </row>
    <row r="10128" spans="1:16" x14ac:dyDescent="0.3">
      <c r="A10128" t="str">
        <f t="shared" si="160"/>
        <v>05: Drink PubsGBTotalGinTanqueray 10L: £5.00 - £5.20All stocking</v>
      </c>
      <c r="B10128" t="s">
        <v>1</v>
      </c>
      <c r="C10128" t="s">
        <v>110</v>
      </c>
      <c r="D10128" t="s">
        <v>13</v>
      </c>
      <c r="E10128" t="s">
        <v>12</v>
      </c>
      <c r="F10128" t="s">
        <v>47</v>
      </c>
      <c r="G10128" t="s">
        <v>68</v>
      </c>
      <c r="H10128" t="s">
        <v>49</v>
      </c>
      <c r="I10128" t="s">
        <v>90</v>
      </c>
      <c r="J10128" s="1">
        <v>38.880000000000003</v>
      </c>
      <c r="K10128">
        <v>8.113141624171039</v>
      </c>
      <c r="L10128">
        <v>102</v>
      </c>
      <c r="M10128" s="19">
        <v>1.9835243424878701E-2</v>
      </c>
      <c r="N10128" s="19">
        <v>1.7306567232765701E-2</v>
      </c>
      <c r="P10128" t="s">
        <v>42</v>
      </c>
    </row>
    <row r="10129" spans="1:16" x14ac:dyDescent="0.3">
      <c r="A10129" t="str">
        <f t="shared" si="160"/>
        <v>05: Drink PubsGBTotalGinTanqueray 10M: £5.20 - £5.40All stocking</v>
      </c>
      <c r="B10129" t="s">
        <v>1</v>
      </c>
      <c r="C10129" t="s">
        <v>110</v>
      </c>
      <c r="D10129" t="s">
        <v>13</v>
      </c>
      <c r="E10129" t="s">
        <v>12</v>
      </c>
      <c r="F10129" t="s">
        <v>47</v>
      </c>
      <c r="G10129" t="s">
        <v>68</v>
      </c>
      <c r="H10129" t="s">
        <v>49</v>
      </c>
      <c r="I10129" t="s">
        <v>95</v>
      </c>
      <c r="J10129" s="1">
        <v>46.54</v>
      </c>
      <c r="K10129">
        <v>9.3594162707065998</v>
      </c>
      <c r="L10129">
        <v>93</v>
      </c>
      <c r="M10129" s="19">
        <v>2.2149316448795298E-2</v>
      </c>
      <c r="N10129" s="19">
        <v>1.9021757367103601E-2</v>
      </c>
      <c r="P10129" t="s">
        <v>42</v>
      </c>
    </row>
    <row r="10130" spans="1:16" x14ac:dyDescent="0.3">
      <c r="A10130" t="str">
        <f t="shared" si="160"/>
        <v>05: Drink PubsGBTotalGinTanqueray 10N: £5.40 - £5.60All stocking</v>
      </c>
      <c r="B10130" t="s">
        <v>1</v>
      </c>
      <c r="C10130" t="s">
        <v>110</v>
      </c>
      <c r="D10130" t="s">
        <v>13</v>
      </c>
      <c r="E10130" t="s">
        <v>12</v>
      </c>
      <c r="F10130" t="s">
        <v>47</v>
      </c>
      <c r="G10130" t="s">
        <v>68</v>
      </c>
      <c r="H10130" t="s">
        <v>49</v>
      </c>
      <c r="I10130" t="s">
        <v>99</v>
      </c>
      <c r="J10130" s="1">
        <v>55.23</v>
      </c>
      <c r="K10130">
        <v>10.788410871276039</v>
      </c>
      <c r="L10130">
        <v>89</v>
      </c>
      <c r="M10130" s="19">
        <v>2.54152988228874E-2</v>
      </c>
      <c r="N10130" s="19">
        <v>2.1896462178515201E-2</v>
      </c>
      <c r="P10130" t="s">
        <v>42</v>
      </c>
    </row>
    <row r="10131" spans="1:16" x14ac:dyDescent="0.3">
      <c r="A10131" t="str">
        <f t="shared" si="160"/>
        <v>05: Drink PubsGBTotalGinTanqueray 10O: £5.60 - £5.80All stocking</v>
      </c>
      <c r="B10131" t="s">
        <v>1</v>
      </c>
      <c r="C10131" t="s">
        <v>110</v>
      </c>
      <c r="D10131" t="s">
        <v>13</v>
      </c>
      <c r="E10131" t="s">
        <v>12</v>
      </c>
      <c r="F10131" t="s">
        <v>47</v>
      </c>
      <c r="G10131" t="s">
        <v>68</v>
      </c>
      <c r="H10131" t="s">
        <v>49</v>
      </c>
      <c r="I10131" t="s">
        <v>100</v>
      </c>
      <c r="J10131" s="1">
        <v>50.89</v>
      </c>
      <c r="K10131">
        <v>9.1568073640107599</v>
      </c>
      <c r="L10131">
        <v>59</v>
      </c>
      <c r="M10131" s="19">
        <v>2.6062992534322298E-2</v>
      </c>
      <c r="N10131" s="19">
        <v>2.07692201537336E-2</v>
      </c>
      <c r="P10131" t="s">
        <v>42</v>
      </c>
    </row>
    <row r="10132" spans="1:16" x14ac:dyDescent="0.3">
      <c r="A10132" t="str">
        <f t="shared" si="160"/>
        <v>05: Drink PubsGBTotalGinTanqueray 10P: £5.80 - £6.00All stocking</v>
      </c>
      <c r="B10132" t="s">
        <v>1</v>
      </c>
      <c r="C10132" t="s">
        <v>110</v>
      </c>
      <c r="D10132" t="s">
        <v>13</v>
      </c>
      <c r="E10132" t="s">
        <v>12</v>
      </c>
      <c r="F10132" t="s">
        <v>47</v>
      </c>
      <c r="G10132" t="s">
        <v>68</v>
      </c>
      <c r="H10132" t="s">
        <v>49</v>
      </c>
      <c r="I10132" t="s">
        <v>98</v>
      </c>
      <c r="J10132" s="1">
        <v>61.5</v>
      </c>
      <c r="K10132">
        <v>10.98818117646244</v>
      </c>
      <c r="L10132">
        <v>32</v>
      </c>
      <c r="M10132">
        <v>2.9052440665049001E-2</v>
      </c>
      <c r="N10132" s="19">
        <v>2.17321295710209E-2</v>
      </c>
      <c r="P10132" t="s">
        <v>42</v>
      </c>
    </row>
    <row r="10133" spans="1:16" x14ac:dyDescent="0.3">
      <c r="A10133" t="str">
        <f t="shared" si="160"/>
        <v>05: Drink PubsGBTotalGinTanqueray 10Q: &gt;£6.00All stocking</v>
      </c>
      <c r="B10133" t="s">
        <v>1</v>
      </c>
      <c r="C10133" t="s">
        <v>110</v>
      </c>
      <c r="D10133" t="s">
        <v>13</v>
      </c>
      <c r="E10133" t="s">
        <v>12</v>
      </c>
      <c r="F10133" t="s">
        <v>47</v>
      </c>
      <c r="G10133" t="s">
        <v>68</v>
      </c>
      <c r="H10133" t="s">
        <v>49</v>
      </c>
      <c r="I10133" t="s">
        <v>96</v>
      </c>
      <c r="J10133" s="1">
        <v>32.090000000000003</v>
      </c>
      <c r="K10133">
        <v>5.1758648018648001</v>
      </c>
      <c r="L10133">
        <v>25</v>
      </c>
      <c r="M10133" s="19">
        <v>1.27424934472678E-2</v>
      </c>
      <c r="N10133" s="19">
        <v>8.4107764386209399E-3</v>
      </c>
      <c r="P10133" t="s">
        <v>42</v>
      </c>
    </row>
    <row r="10134" spans="1:16" x14ac:dyDescent="0.3">
      <c r="A10134" t="str">
        <f t="shared" si="160"/>
        <v>05: Drink PubsGBTotalGinTanqueray Flor De SevillaA: &lt;£3All stocking</v>
      </c>
      <c r="B10134" t="s">
        <v>1</v>
      </c>
      <c r="C10134" t="s">
        <v>110</v>
      </c>
      <c r="D10134" t="s">
        <v>13</v>
      </c>
      <c r="E10134" t="s">
        <v>12</v>
      </c>
      <c r="F10134" t="s">
        <v>47</v>
      </c>
      <c r="G10134" t="s">
        <v>69</v>
      </c>
      <c r="H10134" t="s">
        <v>49</v>
      </c>
      <c r="I10134" t="s">
        <v>58</v>
      </c>
      <c r="J10134" s="1">
        <v>16.850000000000001</v>
      </c>
      <c r="K10134">
        <v>5.09231683349332</v>
      </c>
      <c r="L10134">
        <v>85</v>
      </c>
      <c r="M10134" s="19">
        <v>2.4948210664086298E-2</v>
      </c>
      <c r="N10134" s="19">
        <v>2.2731404643634202E-2</v>
      </c>
      <c r="P10134" t="s">
        <v>42</v>
      </c>
    </row>
    <row r="10135" spans="1:16" x14ac:dyDescent="0.3">
      <c r="A10135" t="str">
        <f t="shared" si="160"/>
        <v>05: Drink PubsGBTotalGinTanqueray Flor De SevillaTotalAll stocking</v>
      </c>
      <c r="B10135" t="s">
        <v>1</v>
      </c>
      <c r="C10135" t="s">
        <v>110</v>
      </c>
      <c r="D10135" t="s">
        <v>13</v>
      </c>
      <c r="E10135" t="s">
        <v>12</v>
      </c>
      <c r="F10135" t="s">
        <v>47</v>
      </c>
      <c r="G10135" t="s">
        <v>69</v>
      </c>
      <c r="H10135" t="s">
        <v>49</v>
      </c>
      <c r="I10135" t="s">
        <v>12</v>
      </c>
      <c r="J10135" s="1">
        <v>28.15</v>
      </c>
      <c r="K10135">
        <v>7.0775497021360794</v>
      </c>
      <c r="L10135">
        <v>1632</v>
      </c>
      <c r="M10135" s="19">
        <v>2.9247823436213301E-2</v>
      </c>
      <c r="N10135" s="19">
        <v>2.68815784890577E-2</v>
      </c>
      <c r="P10135" t="s">
        <v>42</v>
      </c>
    </row>
    <row r="10136" spans="1:16" x14ac:dyDescent="0.3">
      <c r="A10136" t="str">
        <f t="shared" si="160"/>
        <v>05: Drink PubsGBTotalGinTanqueray Flor De SevillaB: £3 - £3.20All stocking</v>
      </c>
      <c r="B10136" t="s">
        <v>1</v>
      </c>
      <c r="C10136" t="s">
        <v>110</v>
      </c>
      <c r="D10136" t="s">
        <v>13</v>
      </c>
      <c r="E10136" t="s">
        <v>12</v>
      </c>
      <c r="F10136" t="s">
        <v>47</v>
      </c>
      <c r="G10136" t="s">
        <v>69</v>
      </c>
      <c r="H10136" t="s">
        <v>49</v>
      </c>
      <c r="I10136" t="s">
        <v>59</v>
      </c>
      <c r="J10136" s="1">
        <v>19.600000000000001</v>
      </c>
      <c r="K10136">
        <v>5.9409746969448394</v>
      </c>
      <c r="L10136">
        <v>67</v>
      </c>
      <c r="M10136" s="19">
        <v>2.5558383127646401E-2</v>
      </c>
      <c r="N10136" s="19">
        <v>2.4196793269523901E-2</v>
      </c>
      <c r="P10136" t="s">
        <v>42</v>
      </c>
    </row>
    <row r="10137" spans="1:16" x14ac:dyDescent="0.3">
      <c r="A10137" t="str">
        <f t="shared" si="160"/>
        <v>05: Drink PubsGBTotalGinTanqueray Flor De SevillaC: £3.20 - £3.40All stocking</v>
      </c>
      <c r="B10137" t="s">
        <v>1</v>
      </c>
      <c r="C10137" t="s">
        <v>110</v>
      </c>
      <c r="D10137" t="s">
        <v>13</v>
      </c>
      <c r="E10137" t="s">
        <v>12</v>
      </c>
      <c r="F10137" t="s">
        <v>47</v>
      </c>
      <c r="G10137" t="s">
        <v>69</v>
      </c>
      <c r="H10137" t="s">
        <v>49</v>
      </c>
      <c r="I10137" t="s">
        <v>52</v>
      </c>
      <c r="J10137" s="1">
        <v>21.35</v>
      </c>
      <c r="K10137">
        <v>6.34842764073532</v>
      </c>
      <c r="L10137">
        <v>104</v>
      </c>
      <c r="M10137" s="19">
        <v>2.8644620931121301E-2</v>
      </c>
      <c r="N10137" s="19">
        <v>2.7191648697044501E-2</v>
      </c>
      <c r="P10137" t="s">
        <v>42</v>
      </c>
    </row>
    <row r="10138" spans="1:16" x14ac:dyDescent="0.3">
      <c r="A10138" t="str">
        <f t="shared" si="160"/>
        <v>05: Drink PubsGBTotalGinTanqueray Flor De SevillaD: £3.40 - £3.60All stocking</v>
      </c>
      <c r="B10138" t="s">
        <v>1</v>
      </c>
      <c r="C10138" t="s">
        <v>110</v>
      </c>
      <c r="D10138" t="s">
        <v>13</v>
      </c>
      <c r="E10138" t="s">
        <v>12</v>
      </c>
      <c r="F10138" t="s">
        <v>47</v>
      </c>
      <c r="G10138" t="s">
        <v>69</v>
      </c>
      <c r="H10138" t="s">
        <v>49</v>
      </c>
      <c r="I10138" t="s">
        <v>53</v>
      </c>
      <c r="J10138" s="1">
        <v>22.05</v>
      </c>
      <c r="K10138">
        <v>6.6755542515498405</v>
      </c>
      <c r="L10138">
        <v>226</v>
      </c>
      <c r="M10138" s="19">
        <v>2.8483333784707798E-2</v>
      </c>
      <c r="N10138" s="19">
        <v>2.69491292454315E-2</v>
      </c>
      <c r="P10138" t="s">
        <v>42</v>
      </c>
    </row>
    <row r="10139" spans="1:16" x14ac:dyDescent="0.3">
      <c r="A10139" t="str">
        <f t="shared" si="160"/>
        <v>05: Drink PubsGBTotalGinTanqueray Flor De SevillaE: £3.60 - £3.80All stocking</v>
      </c>
      <c r="B10139" t="s">
        <v>1</v>
      </c>
      <c r="C10139" t="s">
        <v>110</v>
      </c>
      <c r="D10139" t="s">
        <v>13</v>
      </c>
      <c r="E10139" t="s">
        <v>12</v>
      </c>
      <c r="F10139" t="s">
        <v>47</v>
      </c>
      <c r="G10139" t="s">
        <v>69</v>
      </c>
      <c r="H10139" t="s">
        <v>49</v>
      </c>
      <c r="I10139" t="s">
        <v>54</v>
      </c>
      <c r="J10139" s="1">
        <v>24.46</v>
      </c>
      <c r="K10139">
        <v>6.7960983705477203</v>
      </c>
      <c r="L10139">
        <v>227</v>
      </c>
      <c r="M10139" s="19">
        <v>3.18822828990638E-2</v>
      </c>
      <c r="N10139" s="19">
        <v>3.02251842771371E-2</v>
      </c>
      <c r="P10139" t="s">
        <v>42</v>
      </c>
    </row>
    <row r="10140" spans="1:16" x14ac:dyDescent="0.3">
      <c r="A10140" t="str">
        <f t="shared" si="160"/>
        <v>05: Drink PubsGBTotalGinTanqueray Flor De SevillaF: £3.80 - £4.00All stocking</v>
      </c>
      <c r="B10140" t="s">
        <v>1</v>
      </c>
      <c r="C10140" t="s">
        <v>110</v>
      </c>
      <c r="D10140" t="s">
        <v>13</v>
      </c>
      <c r="E10140" t="s">
        <v>12</v>
      </c>
      <c r="F10140" t="s">
        <v>47</v>
      </c>
      <c r="G10140" t="s">
        <v>69</v>
      </c>
      <c r="H10140" t="s">
        <v>49</v>
      </c>
      <c r="I10140" t="s">
        <v>55</v>
      </c>
      <c r="J10140" s="1">
        <v>28.6</v>
      </c>
      <c r="K10140">
        <v>7.5953967594336405</v>
      </c>
      <c r="L10140">
        <v>244</v>
      </c>
      <c r="M10140" s="19">
        <v>3.1865117578500697E-2</v>
      </c>
      <c r="N10140" s="19">
        <v>2.9550147341859401E-2</v>
      </c>
      <c r="P10140" t="s">
        <v>42</v>
      </c>
    </row>
    <row r="10141" spans="1:16" x14ac:dyDescent="0.3">
      <c r="A10141" t="str">
        <f t="shared" si="160"/>
        <v>05: Drink PubsGBTotalGinTanqueray Flor De SevillaG: £4.00 - £4.20All stocking</v>
      </c>
      <c r="B10141" t="s">
        <v>1</v>
      </c>
      <c r="C10141" t="s">
        <v>110</v>
      </c>
      <c r="D10141" t="s">
        <v>13</v>
      </c>
      <c r="E10141" t="s">
        <v>12</v>
      </c>
      <c r="F10141" t="s">
        <v>47</v>
      </c>
      <c r="G10141" t="s">
        <v>69</v>
      </c>
      <c r="H10141" t="s">
        <v>49</v>
      </c>
      <c r="I10141" t="s">
        <v>56</v>
      </c>
      <c r="J10141" s="1">
        <v>31.02</v>
      </c>
      <c r="K10141">
        <v>8.3609469372235203</v>
      </c>
      <c r="L10141">
        <v>235</v>
      </c>
      <c r="M10141">
        <v>3.6132708872885E-2</v>
      </c>
      <c r="N10141" s="19">
        <v>3.3412623467982197E-2</v>
      </c>
      <c r="P10141" t="s">
        <v>42</v>
      </c>
    </row>
    <row r="10142" spans="1:16" x14ac:dyDescent="0.3">
      <c r="A10142" t="str">
        <f t="shared" si="160"/>
        <v>05: Drink PubsGBTotalGinTanqueray Flor De SevillaH: £4.20 - £4.40All stocking</v>
      </c>
      <c r="B10142" t="s">
        <v>1</v>
      </c>
      <c r="C10142" t="s">
        <v>110</v>
      </c>
      <c r="D10142" t="s">
        <v>13</v>
      </c>
      <c r="E10142" t="s">
        <v>12</v>
      </c>
      <c r="F10142" t="s">
        <v>47</v>
      </c>
      <c r="G10142" t="s">
        <v>69</v>
      </c>
      <c r="H10142" t="s">
        <v>49</v>
      </c>
      <c r="I10142" t="s">
        <v>60</v>
      </c>
      <c r="J10142" s="1">
        <v>30.89</v>
      </c>
      <c r="K10142">
        <v>7.9283949886320793</v>
      </c>
      <c r="L10142">
        <v>232</v>
      </c>
      <c r="M10142" s="19">
        <v>3.3661999805430803E-2</v>
      </c>
      <c r="N10142" s="19">
        <v>3.0166935431203801E-2</v>
      </c>
      <c r="P10142" t="s">
        <v>42</v>
      </c>
    </row>
    <row r="10143" spans="1:16" x14ac:dyDescent="0.3">
      <c r="A10143" t="str">
        <f t="shared" si="160"/>
        <v>05: Drink PubsGBTotalGinTanqueray Flor De SevillaI: £4.40 - £4.60All stocking</v>
      </c>
      <c r="B10143" t="s">
        <v>1</v>
      </c>
      <c r="C10143" t="s">
        <v>110</v>
      </c>
      <c r="D10143" t="s">
        <v>13</v>
      </c>
      <c r="E10143" t="s">
        <v>12</v>
      </c>
      <c r="F10143" t="s">
        <v>47</v>
      </c>
      <c r="G10143" t="s">
        <v>69</v>
      </c>
      <c r="H10143" t="s">
        <v>49</v>
      </c>
      <c r="I10143" t="s">
        <v>64</v>
      </c>
      <c r="J10143" s="1">
        <v>31.82</v>
      </c>
      <c r="K10143">
        <v>7.9271490568002001</v>
      </c>
      <c r="L10143">
        <v>258</v>
      </c>
      <c r="M10143" s="19">
        <v>3.2903530039711901E-2</v>
      </c>
      <c r="N10143" s="19">
        <v>2.9618777651343301E-2</v>
      </c>
      <c r="P10143" t="s">
        <v>42</v>
      </c>
    </row>
    <row r="10144" spans="1:16" x14ac:dyDescent="0.3">
      <c r="A10144" t="str">
        <f t="shared" si="160"/>
        <v>05: Drink PubsGBTotalGinTanqueray Flor De SevillaJ: £4.60 - £4.80All stocking</v>
      </c>
      <c r="B10144" t="s">
        <v>1</v>
      </c>
      <c r="C10144" t="s">
        <v>110</v>
      </c>
      <c r="D10144" t="s">
        <v>13</v>
      </c>
      <c r="E10144" t="s">
        <v>12</v>
      </c>
      <c r="F10144" t="s">
        <v>47</v>
      </c>
      <c r="G10144" t="s">
        <v>69</v>
      </c>
      <c r="H10144" t="s">
        <v>49</v>
      </c>
      <c r="I10144" t="s">
        <v>65</v>
      </c>
      <c r="J10144" s="1">
        <v>35.17</v>
      </c>
      <c r="K10144">
        <v>8.3188452862033611</v>
      </c>
      <c r="L10144">
        <v>229</v>
      </c>
      <c r="M10144" s="19">
        <v>3.10473404660692E-2</v>
      </c>
      <c r="N10144" s="19">
        <v>2.8446554437029498E-2</v>
      </c>
      <c r="P10144" t="s">
        <v>42</v>
      </c>
    </row>
    <row r="10145" spans="1:16" x14ac:dyDescent="0.3">
      <c r="A10145" t="str">
        <f t="shared" si="160"/>
        <v>05: Drink PubsGBTotalGinTanqueray Flor De SevillaK: £4.80 - £5.00All stocking</v>
      </c>
      <c r="B10145" t="s">
        <v>1</v>
      </c>
      <c r="C10145" t="s">
        <v>110</v>
      </c>
      <c r="D10145" t="s">
        <v>13</v>
      </c>
      <c r="E10145" t="s">
        <v>12</v>
      </c>
      <c r="F10145" t="s">
        <v>47</v>
      </c>
      <c r="G10145" t="s">
        <v>69</v>
      </c>
      <c r="H10145" t="s">
        <v>49</v>
      </c>
      <c r="I10145" t="s">
        <v>89</v>
      </c>
      <c r="J10145" s="1">
        <v>40.19</v>
      </c>
      <c r="K10145">
        <v>8.9159410094475202</v>
      </c>
      <c r="L10145">
        <v>231</v>
      </c>
      <c r="M10145" s="19">
        <v>2.9970560561677299E-2</v>
      </c>
      <c r="N10145" s="19">
        <v>2.7608050264352799E-2</v>
      </c>
      <c r="P10145" t="s">
        <v>42</v>
      </c>
    </row>
    <row r="10146" spans="1:16" x14ac:dyDescent="0.3">
      <c r="A10146" t="str">
        <f t="shared" si="160"/>
        <v>05: Drink PubsGBTotalGinTanqueray Flor De SevillaL: £5.00 - £5.20All stocking</v>
      </c>
      <c r="B10146" t="s">
        <v>1</v>
      </c>
      <c r="C10146" t="s">
        <v>110</v>
      </c>
      <c r="D10146" t="s">
        <v>13</v>
      </c>
      <c r="E10146" t="s">
        <v>12</v>
      </c>
      <c r="F10146" t="s">
        <v>47</v>
      </c>
      <c r="G10146" t="s">
        <v>69</v>
      </c>
      <c r="H10146" t="s">
        <v>49</v>
      </c>
      <c r="I10146" t="s">
        <v>90</v>
      </c>
      <c r="J10146" s="1">
        <v>37.58</v>
      </c>
      <c r="K10146">
        <v>8.3277268771744009</v>
      </c>
      <c r="L10146">
        <v>181</v>
      </c>
      <c r="M10146" s="19">
        <v>2.7796579947894501E-2</v>
      </c>
      <c r="N10146" s="19">
        <v>2.49356990278565E-2</v>
      </c>
      <c r="P10146" t="s">
        <v>42</v>
      </c>
    </row>
    <row r="10147" spans="1:16" x14ac:dyDescent="0.3">
      <c r="A10147" t="str">
        <f t="shared" si="160"/>
        <v>05: Drink PubsGBTotalGinTanqueray Flor De SevillaM: £5.20 - £5.40All stocking</v>
      </c>
      <c r="B10147" t="s">
        <v>1</v>
      </c>
      <c r="C10147" t="s">
        <v>110</v>
      </c>
      <c r="D10147" t="s">
        <v>13</v>
      </c>
      <c r="E10147" t="s">
        <v>12</v>
      </c>
      <c r="F10147" t="s">
        <v>47</v>
      </c>
      <c r="G10147" t="s">
        <v>69</v>
      </c>
      <c r="H10147" t="s">
        <v>49</v>
      </c>
      <c r="I10147" t="s">
        <v>95</v>
      </c>
      <c r="J10147" s="1">
        <v>39.22</v>
      </c>
      <c r="K10147">
        <v>8.5750461825279203</v>
      </c>
      <c r="L10147">
        <v>137</v>
      </c>
      <c r="M10147" s="19">
        <v>2.89809855229026E-2</v>
      </c>
      <c r="N10147" s="19">
        <v>2.55877395465961E-2</v>
      </c>
      <c r="P10147" t="s">
        <v>42</v>
      </c>
    </row>
    <row r="10148" spans="1:16" x14ac:dyDescent="0.3">
      <c r="A10148" t="str">
        <f t="shared" si="160"/>
        <v>05: Drink PubsGBTotalGinTanqueray Flor De SevillaN: £5.40 - £5.60All stocking</v>
      </c>
      <c r="B10148" t="s">
        <v>1</v>
      </c>
      <c r="C10148" t="s">
        <v>110</v>
      </c>
      <c r="D10148" t="s">
        <v>13</v>
      </c>
      <c r="E10148" t="s">
        <v>12</v>
      </c>
      <c r="F10148" t="s">
        <v>47</v>
      </c>
      <c r="G10148" t="s">
        <v>69</v>
      </c>
      <c r="H10148" t="s">
        <v>49</v>
      </c>
      <c r="I10148" t="s">
        <v>99</v>
      </c>
      <c r="J10148" s="1">
        <v>48.5</v>
      </c>
      <c r="K10148">
        <v>9.8328882104163196</v>
      </c>
      <c r="L10148">
        <v>89</v>
      </c>
      <c r="M10148">
        <v>2.6439703748449998E-2</v>
      </c>
      <c r="N10148" s="19">
        <v>2.30811207513303E-2</v>
      </c>
      <c r="P10148" t="s">
        <v>42</v>
      </c>
    </row>
    <row r="10149" spans="1:16" x14ac:dyDescent="0.3">
      <c r="A10149" t="str">
        <f t="shared" si="160"/>
        <v>05: Drink PubsGBTotalGinTanqueray Flor De SevillaO: £5.60 - £5.80All stocking</v>
      </c>
      <c r="B10149" t="s">
        <v>1</v>
      </c>
      <c r="C10149" t="s">
        <v>110</v>
      </c>
      <c r="D10149" t="s">
        <v>13</v>
      </c>
      <c r="E10149" t="s">
        <v>12</v>
      </c>
      <c r="F10149" t="s">
        <v>47</v>
      </c>
      <c r="G10149" t="s">
        <v>69</v>
      </c>
      <c r="H10149" t="s">
        <v>49</v>
      </c>
      <c r="I10149" t="s">
        <v>100</v>
      </c>
      <c r="J10149" s="1">
        <v>41.15</v>
      </c>
      <c r="K10149">
        <v>8.5369535226677993</v>
      </c>
      <c r="L10149">
        <v>49</v>
      </c>
      <c r="M10149" s="19">
        <v>2.4813216823079399E-2</v>
      </c>
      <c r="N10149" s="19">
        <v>2.2266204849084599E-2</v>
      </c>
      <c r="P10149" t="s">
        <v>42</v>
      </c>
    </row>
    <row r="10150" spans="1:16" x14ac:dyDescent="0.3">
      <c r="A10150" t="str">
        <f t="shared" si="160"/>
        <v>05: Drink PubsGBTotalGinTanqueray Flor De SevillaP: £5.80 - £6.00All stocking</v>
      </c>
      <c r="B10150" t="s">
        <v>1</v>
      </c>
      <c r="C10150" t="s">
        <v>110</v>
      </c>
      <c r="D10150" t="s">
        <v>13</v>
      </c>
      <c r="E10150" t="s">
        <v>12</v>
      </c>
      <c r="F10150" t="s">
        <v>47</v>
      </c>
      <c r="G10150" t="s">
        <v>69</v>
      </c>
      <c r="H10150" t="s">
        <v>49</v>
      </c>
      <c r="I10150" t="s">
        <v>98</v>
      </c>
      <c r="J10150" s="1">
        <v>46.82</v>
      </c>
      <c r="K10150">
        <v>9.5033366206443208</v>
      </c>
      <c r="L10150">
        <v>26</v>
      </c>
      <c r="M10150" s="19">
        <v>2.4524860725949098E-2</v>
      </c>
      <c r="N10150" s="19">
        <v>2.1501884418451599E-2</v>
      </c>
      <c r="P10150" t="s">
        <v>42</v>
      </c>
    </row>
    <row r="10151" spans="1:16" x14ac:dyDescent="0.3">
      <c r="A10151" t="str">
        <f t="shared" si="160"/>
        <v>05: Drink PubsGBTotalGinTanqueray Flor De SevillaQ: &gt;£6.00All stocking</v>
      </c>
      <c r="B10151" t="s">
        <v>1</v>
      </c>
      <c r="C10151" t="s">
        <v>110</v>
      </c>
      <c r="D10151" t="s">
        <v>13</v>
      </c>
      <c r="E10151" t="s">
        <v>12</v>
      </c>
      <c r="F10151" t="s">
        <v>47</v>
      </c>
      <c r="G10151" t="s">
        <v>69</v>
      </c>
      <c r="H10151" t="s">
        <v>49</v>
      </c>
      <c r="I10151" t="s">
        <v>96</v>
      </c>
      <c r="J10151" s="1">
        <v>36.39</v>
      </c>
      <c r="K10151">
        <v>7.3423501563036409</v>
      </c>
      <c r="L10151">
        <v>43</v>
      </c>
      <c r="M10151" s="19">
        <v>2.34867721254126E-2</v>
      </c>
      <c r="N10151" s="19">
        <v>2.2776467341165299E-2</v>
      </c>
      <c r="P10151" t="s">
        <v>42</v>
      </c>
    </row>
    <row r="10152" spans="1:16" x14ac:dyDescent="0.3">
      <c r="A10152" t="str">
        <f t="shared" si="160"/>
        <v>05: Drink PubsGBTotalGinWhitley Neill Rhubarb And GingerA: &lt;£3All stocking</v>
      </c>
      <c r="B10152" t="s">
        <v>1</v>
      </c>
      <c r="C10152" t="s">
        <v>110</v>
      </c>
      <c r="D10152" t="s">
        <v>13</v>
      </c>
      <c r="E10152" t="s">
        <v>12</v>
      </c>
      <c r="F10152" t="s">
        <v>47</v>
      </c>
      <c r="G10152" t="s">
        <v>70</v>
      </c>
      <c r="H10152" t="s">
        <v>49</v>
      </c>
      <c r="I10152" t="s">
        <v>58</v>
      </c>
      <c r="J10152" s="1">
        <v>30.13</v>
      </c>
      <c r="K10152">
        <v>9.44867602251324</v>
      </c>
      <c r="L10152">
        <v>129</v>
      </c>
      <c r="M10152">
        <v>9.1209423548340995E-2</v>
      </c>
      <c r="N10152" s="19">
        <v>8.0323731616047306E-2</v>
      </c>
      <c r="P10152" t="s">
        <v>42</v>
      </c>
    </row>
    <row r="10153" spans="1:16" x14ac:dyDescent="0.3">
      <c r="A10153" t="str">
        <f t="shared" si="160"/>
        <v>05: Drink PubsGBTotalGinWhitley Neill Rhubarb And GingerTotalAll stocking</v>
      </c>
      <c r="B10153" t="s">
        <v>1</v>
      </c>
      <c r="C10153" t="s">
        <v>110</v>
      </c>
      <c r="D10153" t="s">
        <v>13</v>
      </c>
      <c r="E10153" t="s">
        <v>12</v>
      </c>
      <c r="F10153" t="s">
        <v>47</v>
      </c>
      <c r="G10153" t="s">
        <v>70</v>
      </c>
      <c r="H10153" t="s">
        <v>49</v>
      </c>
      <c r="I10153" t="s">
        <v>12</v>
      </c>
      <c r="J10153" s="1">
        <v>42.98</v>
      </c>
      <c r="K10153">
        <v>11.255861056411121</v>
      </c>
      <c r="L10153">
        <v>1318</v>
      </c>
      <c r="M10153" s="19">
        <v>6.2128806869138298E-2</v>
      </c>
      <c r="N10153">
        <v>5.9468895927121998E-2</v>
      </c>
      <c r="P10153" t="s">
        <v>42</v>
      </c>
    </row>
    <row r="10154" spans="1:16" x14ac:dyDescent="0.3">
      <c r="A10154" t="str">
        <f t="shared" si="160"/>
        <v>05: Drink PubsGBTotalGinWhitley Neill Rhubarb And GingerB: £3 - £3.20All stocking</v>
      </c>
      <c r="B10154" t="s">
        <v>1</v>
      </c>
      <c r="C10154" t="s">
        <v>110</v>
      </c>
      <c r="D10154" t="s">
        <v>13</v>
      </c>
      <c r="E10154" t="s">
        <v>12</v>
      </c>
      <c r="F10154" t="s">
        <v>47</v>
      </c>
      <c r="G10154" t="s">
        <v>70</v>
      </c>
      <c r="H10154" t="s">
        <v>49</v>
      </c>
      <c r="I10154" t="s">
        <v>59</v>
      </c>
      <c r="J10154" s="1">
        <v>40.270000000000003</v>
      </c>
      <c r="K10154">
        <v>12.174596214717202</v>
      </c>
      <c r="L10154">
        <v>124</v>
      </c>
      <c r="M10154" s="19">
        <v>9.6839416827906796E-2</v>
      </c>
      <c r="N10154" s="19">
        <v>8.8457721151694896E-2</v>
      </c>
      <c r="P10154" t="s">
        <v>42</v>
      </c>
    </row>
    <row r="10155" spans="1:16" x14ac:dyDescent="0.3">
      <c r="A10155" t="str">
        <f t="shared" si="160"/>
        <v>05: Drink PubsGBTotalGinWhitley Neill Rhubarb And GingerC: £3.20 - £3.40All stocking</v>
      </c>
      <c r="B10155" t="s">
        <v>1</v>
      </c>
      <c r="C10155" t="s">
        <v>110</v>
      </c>
      <c r="D10155" t="s">
        <v>13</v>
      </c>
      <c r="E10155" t="s">
        <v>12</v>
      </c>
      <c r="F10155" t="s">
        <v>47</v>
      </c>
      <c r="G10155" t="s">
        <v>70</v>
      </c>
      <c r="H10155" t="s">
        <v>49</v>
      </c>
      <c r="I10155" t="s">
        <v>52</v>
      </c>
      <c r="J10155" s="1">
        <v>40.020000000000003</v>
      </c>
      <c r="K10155">
        <v>11.798859269564801</v>
      </c>
      <c r="L10155">
        <v>163</v>
      </c>
      <c r="M10155" s="19">
        <v>7.9853124866309896E-2</v>
      </c>
      <c r="N10155" s="19">
        <v>7.3450967474523093E-2</v>
      </c>
      <c r="P10155" t="s">
        <v>42</v>
      </c>
    </row>
    <row r="10156" spans="1:16" x14ac:dyDescent="0.3">
      <c r="A10156" t="str">
        <f t="shared" si="160"/>
        <v>05: Drink PubsGBTotalGinWhitley Neill Rhubarb And GingerD: £3.40 - £3.60All stocking</v>
      </c>
      <c r="B10156" t="s">
        <v>1</v>
      </c>
      <c r="C10156" t="s">
        <v>110</v>
      </c>
      <c r="D10156" t="s">
        <v>13</v>
      </c>
      <c r="E10156" t="s">
        <v>12</v>
      </c>
      <c r="F10156" t="s">
        <v>47</v>
      </c>
      <c r="G10156" t="s">
        <v>70</v>
      </c>
      <c r="H10156" t="s">
        <v>49</v>
      </c>
      <c r="I10156" t="s">
        <v>53</v>
      </c>
      <c r="J10156" s="1">
        <v>45.09</v>
      </c>
      <c r="K10156">
        <v>12.81267868070964</v>
      </c>
      <c r="L10156">
        <v>226</v>
      </c>
      <c r="M10156" s="19">
        <v>8.2164887416434199E-2</v>
      </c>
      <c r="N10156" s="19">
        <v>7.6356749924531495E-2</v>
      </c>
      <c r="P10156" t="s">
        <v>42</v>
      </c>
    </row>
    <row r="10157" spans="1:16" x14ac:dyDescent="0.3">
      <c r="A10157" t="str">
        <f t="shared" si="160"/>
        <v>05: Drink PubsGBTotalGinWhitley Neill Rhubarb And GingerE: £3.60 - £3.80All stocking</v>
      </c>
      <c r="B10157" t="s">
        <v>1</v>
      </c>
      <c r="C10157" t="s">
        <v>110</v>
      </c>
      <c r="D10157" t="s">
        <v>13</v>
      </c>
      <c r="E10157" t="s">
        <v>12</v>
      </c>
      <c r="F10157" t="s">
        <v>47</v>
      </c>
      <c r="G10157" t="s">
        <v>70</v>
      </c>
      <c r="H10157" t="s">
        <v>49</v>
      </c>
      <c r="I10157" t="s">
        <v>54</v>
      </c>
      <c r="J10157" s="1">
        <v>44.84</v>
      </c>
      <c r="K10157">
        <v>12.47188079410304</v>
      </c>
      <c r="L10157">
        <v>297</v>
      </c>
      <c r="M10157" s="19">
        <v>7.8751342907810898E-2</v>
      </c>
      <c r="N10157" s="19">
        <v>7.3777496242342602E-2</v>
      </c>
      <c r="P10157" t="s">
        <v>42</v>
      </c>
    </row>
    <row r="10158" spans="1:16" x14ac:dyDescent="0.3">
      <c r="A10158" t="str">
        <f t="shared" si="160"/>
        <v>05: Drink PubsGBTotalGinWhitley Neill Rhubarb And GingerF: £3.80 - £4.00All stocking</v>
      </c>
      <c r="B10158" t="s">
        <v>1</v>
      </c>
      <c r="C10158" t="s">
        <v>110</v>
      </c>
      <c r="D10158" t="s">
        <v>13</v>
      </c>
      <c r="E10158" t="s">
        <v>12</v>
      </c>
      <c r="F10158" t="s">
        <v>47</v>
      </c>
      <c r="G10158" t="s">
        <v>70</v>
      </c>
      <c r="H10158" t="s">
        <v>49</v>
      </c>
      <c r="I10158" t="s">
        <v>55</v>
      </c>
      <c r="J10158" s="1">
        <v>45.88</v>
      </c>
      <c r="K10158">
        <v>12.16498013057052</v>
      </c>
      <c r="L10158">
        <v>271</v>
      </c>
      <c r="M10158" s="19">
        <v>7.4502315441738506E-2</v>
      </c>
      <c r="N10158" s="19">
        <v>6.79563157898318E-2</v>
      </c>
      <c r="P10158" t="s">
        <v>42</v>
      </c>
    </row>
    <row r="10159" spans="1:16" x14ac:dyDescent="0.3">
      <c r="A10159" t="str">
        <f t="shared" si="160"/>
        <v>05: Drink PubsGBTotalGinWhitley Neill Rhubarb And GingerG: £4.00 - £4.20All stocking</v>
      </c>
      <c r="B10159" t="s">
        <v>1</v>
      </c>
      <c r="C10159" t="s">
        <v>110</v>
      </c>
      <c r="D10159" t="s">
        <v>13</v>
      </c>
      <c r="E10159" t="s">
        <v>12</v>
      </c>
      <c r="F10159" t="s">
        <v>47</v>
      </c>
      <c r="G10159" t="s">
        <v>70</v>
      </c>
      <c r="H10159" t="s">
        <v>49</v>
      </c>
      <c r="I10159" t="s">
        <v>56</v>
      </c>
      <c r="J10159" s="1">
        <v>54.47</v>
      </c>
      <c r="K10159">
        <v>14.077491027491039</v>
      </c>
      <c r="L10159">
        <v>204</v>
      </c>
      <c r="M10159" s="19">
        <v>7.7852808475490795E-2</v>
      </c>
      <c r="N10159" s="19">
        <v>7.1109042222978106E-2</v>
      </c>
      <c r="P10159" t="s">
        <v>42</v>
      </c>
    </row>
    <row r="10160" spans="1:16" x14ac:dyDescent="0.3">
      <c r="A10160" t="str">
        <f t="shared" si="160"/>
        <v>05: Drink PubsGBTotalGinWhitley Neill Rhubarb And GingerH: £4.20 - £4.40All stocking</v>
      </c>
      <c r="B10160" t="s">
        <v>1</v>
      </c>
      <c r="C10160" t="s">
        <v>110</v>
      </c>
      <c r="D10160" t="s">
        <v>13</v>
      </c>
      <c r="E10160" t="s">
        <v>12</v>
      </c>
      <c r="F10160" t="s">
        <v>47</v>
      </c>
      <c r="G10160" t="s">
        <v>70</v>
      </c>
      <c r="H10160" t="s">
        <v>49</v>
      </c>
      <c r="I10160" t="s">
        <v>60</v>
      </c>
      <c r="J10160" s="1">
        <v>51.3</v>
      </c>
      <c r="K10160">
        <v>12.96126442015068</v>
      </c>
      <c r="L10160">
        <v>211</v>
      </c>
      <c r="M10160" s="19">
        <v>6.97410925614729E-2</v>
      </c>
      <c r="N10160" s="19">
        <v>6.3558279118380703E-2</v>
      </c>
      <c r="P10160" t="s">
        <v>42</v>
      </c>
    </row>
    <row r="10161" spans="1:16" x14ac:dyDescent="0.3">
      <c r="A10161" t="str">
        <f t="shared" si="160"/>
        <v>05: Drink PubsGBTotalGinWhitley Neill Rhubarb And GingerI: £4.40 - £4.60All stocking</v>
      </c>
      <c r="B10161" t="s">
        <v>1</v>
      </c>
      <c r="C10161" t="s">
        <v>110</v>
      </c>
      <c r="D10161" t="s">
        <v>13</v>
      </c>
      <c r="E10161" t="s">
        <v>12</v>
      </c>
      <c r="F10161" t="s">
        <v>47</v>
      </c>
      <c r="G10161" t="s">
        <v>70</v>
      </c>
      <c r="H10161" t="s">
        <v>49</v>
      </c>
      <c r="I10161" t="s">
        <v>64</v>
      </c>
      <c r="J10161" s="1">
        <v>54.76</v>
      </c>
      <c r="K10161">
        <v>13.71409404196292</v>
      </c>
      <c r="L10161">
        <v>183</v>
      </c>
      <c r="M10161" s="19">
        <v>6.9037147642039401E-2</v>
      </c>
      <c r="N10161" s="19">
        <v>6.3028430286335799E-2</v>
      </c>
      <c r="P10161" t="s">
        <v>42</v>
      </c>
    </row>
    <row r="10162" spans="1:16" x14ac:dyDescent="0.3">
      <c r="A10162" t="str">
        <f t="shared" si="160"/>
        <v>05: Drink PubsGBTotalGinWhitley Neill Rhubarb And GingerJ: £4.60 - £4.80All stocking</v>
      </c>
      <c r="B10162" t="s">
        <v>1</v>
      </c>
      <c r="C10162" t="s">
        <v>110</v>
      </c>
      <c r="D10162" t="s">
        <v>13</v>
      </c>
      <c r="E10162" t="s">
        <v>12</v>
      </c>
      <c r="F10162" t="s">
        <v>47</v>
      </c>
      <c r="G10162" t="s">
        <v>70</v>
      </c>
      <c r="H10162" t="s">
        <v>49</v>
      </c>
      <c r="I10162" t="s">
        <v>65</v>
      </c>
      <c r="J10162" s="1">
        <v>52.72</v>
      </c>
      <c r="K10162">
        <v>13.14745927245928</v>
      </c>
      <c r="L10162">
        <v>111</v>
      </c>
      <c r="M10162" s="19">
        <v>6.2486259595452898E-2</v>
      </c>
      <c r="N10162" s="19">
        <v>5.7411548281713402E-2</v>
      </c>
      <c r="P10162" t="s">
        <v>42</v>
      </c>
    </row>
    <row r="10163" spans="1:16" x14ac:dyDescent="0.3">
      <c r="A10163" t="str">
        <f t="shared" si="160"/>
        <v>05: Drink PubsGBTotalGinWhitley Neill Rhubarb And GingerK: £4.80 - £5.00All stocking</v>
      </c>
      <c r="B10163" t="s">
        <v>1</v>
      </c>
      <c r="C10163" t="s">
        <v>110</v>
      </c>
      <c r="D10163" t="s">
        <v>13</v>
      </c>
      <c r="E10163" t="s">
        <v>12</v>
      </c>
      <c r="F10163" t="s">
        <v>47</v>
      </c>
      <c r="G10163" t="s">
        <v>70</v>
      </c>
      <c r="H10163" t="s">
        <v>49</v>
      </c>
      <c r="I10163" t="s">
        <v>89</v>
      </c>
      <c r="J10163" s="1">
        <v>55.88</v>
      </c>
      <c r="K10163">
        <v>13.303307855666359</v>
      </c>
      <c r="L10163">
        <v>106</v>
      </c>
      <c r="M10163">
        <v>5.3543393829835001E-2</v>
      </c>
      <c r="N10163" s="19">
        <v>5.0045306364763099E-2</v>
      </c>
      <c r="P10163" t="s">
        <v>42</v>
      </c>
    </row>
    <row r="10164" spans="1:16" x14ac:dyDescent="0.3">
      <c r="A10164" t="str">
        <f t="shared" si="160"/>
        <v>05: Drink PubsGBTotalGinWhitley Neill Rhubarb And GingerL: £5.00 - £5.20All stocking</v>
      </c>
      <c r="B10164" t="s">
        <v>1</v>
      </c>
      <c r="C10164" t="s">
        <v>110</v>
      </c>
      <c r="D10164" t="s">
        <v>13</v>
      </c>
      <c r="E10164" t="s">
        <v>12</v>
      </c>
      <c r="F10164" t="s">
        <v>47</v>
      </c>
      <c r="G10164" t="s">
        <v>70</v>
      </c>
      <c r="H10164" t="s">
        <v>49</v>
      </c>
      <c r="I10164" t="s">
        <v>90</v>
      </c>
      <c r="J10164" s="1">
        <v>52.42</v>
      </c>
      <c r="K10164">
        <v>11.90633236658876</v>
      </c>
      <c r="L10164">
        <v>117</v>
      </c>
      <c r="M10164" s="19">
        <v>3.9592923656412503E-2</v>
      </c>
      <c r="N10164" s="19">
        <v>3.8796270963394802E-2</v>
      </c>
      <c r="P10164" t="s">
        <v>42</v>
      </c>
    </row>
    <row r="10165" spans="1:16" x14ac:dyDescent="0.3">
      <c r="A10165" t="str">
        <f t="shared" si="160"/>
        <v>05: Drink PubsGBTotalGinWhitley Neill Rhubarb And GingerM: £5.20 - £5.40All stocking</v>
      </c>
      <c r="B10165" t="s">
        <v>1</v>
      </c>
      <c r="C10165" t="s">
        <v>110</v>
      </c>
      <c r="D10165" t="s">
        <v>13</v>
      </c>
      <c r="E10165" t="s">
        <v>12</v>
      </c>
      <c r="F10165" t="s">
        <v>47</v>
      </c>
      <c r="G10165" t="s">
        <v>70</v>
      </c>
      <c r="H10165" t="s">
        <v>49</v>
      </c>
      <c r="I10165" t="s">
        <v>95</v>
      </c>
      <c r="J10165" s="1">
        <v>56.3</v>
      </c>
      <c r="K10165">
        <v>12.0343725856102</v>
      </c>
      <c r="L10165">
        <v>101</v>
      </c>
      <c r="M10165" s="19">
        <v>3.53558051939118E-2</v>
      </c>
      <c r="N10165" s="19">
        <v>3.4124587060749598E-2</v>
      </c>
      <c r="P10165" t="s">
        <v>42</v>
      </c>
    </row>
    <row r="10166" spans="1:16" x14ac:dyDescent="0.3">
      <c r="A10166" t="str">
        <f t="shared" si="160"/>
        <v>05: Drink PubsGBTotalGinWhitley Neill Rhubarb And GingerN: £5.40 - £5.60All stocking</v>
      </c>
      <c r="B10166" t="s">
        <v>1</v>
      </c>
      <c r="C10166" t="s">
        <v>110</v>
      </c>
      <c r="D10166" t="s">
        <v>13</v>
      </c>
      <c r="E10166" t="s">
        <v>12</v>
      </c>
      <c r="F10166" t="s">
        <v>47</v>
      </c>
      <c r="G10166" t="s">
        <v>70</v>
      </c>
      <c r="H10166" t="s">
        <v>49</v>
      </c>
      <c r="I10166" t="s">
        <v>99</v>
      </c>
      <c r="J10166" s="1">
        <v>65.89</v>
      </c>
      <c r="K10166">
        <v>13.92367232935416</v>
      </c>
      <c r="L10166">
        <v>66</v>
      </c>
      <c r="M10166" s="19">
        <v>3.8680270314468801E-2</v>
      </c>
      <c r="N10166" s="19">
        <v>3.7061298116486799E-2</v>
      </c>
      <c r="P10166" t="s">
        <v>42</v>
      </c>
    </row>
    <row r="10167" spans="1:16" x14ac:dyDescent="0.3">
      <c r="A10167" t="str">
        <f t="shared" si="160"/>
        <v>05: Drink PubsGBTotalGinWhitley Neill Rhubarb And GingerO: £5.60 - £5.80All stocking</v>
      </c>
      <c r="B10167" t="s">
        <v>1</v>
      </c>
      <c r="C10167" t="s">
        <v>110</v>
      </c>
      <c r="D10167" t="s">
        <v>13</v>
      </c>
      <c r="E10167" t="s">
        <v>12</v>
      </c>
      <c r="F10167" t="s">
        <v>47</v>
      </c>
      <c r="G10167" t="s">
        <v>70</v>
      </c>
      <c r="H10167" t="s">
        <v>49</v>
      </c>
      <c r="I10167" t="s">
        <v>100</v>
      </c>
      <c r="J10167" s="1">
        <v>68.87</v>
      </c>
      <c r="K10167">
        <v>14.724876974876961</v>
      </c>
      <c r="L10167">
        <v>27</v>
      </c>
      <c r="M10167" s="19">
        <v>3.5624971644358898E-2</v>
      </c>
      <c r="N10167">
        <v>3.4043518965076999E-2</v>
      </c>
      <c r="P10167" t="s">
        <v>42</v>
      </c>
    </row>
    <row r="10168" spans="1:16" x14ac:dyDescent="0.3">
      <c r="A10168" t="str">
        <f t="shared" si="160"/>
        <v>05: Drink PubsGBTotalNon Flavoured VodkaAbsolut BlueA: &lt;£3All stocking</v>
      </c>
      <c r="B10168" t="s">
        <v>1</v>
      </c>
      <c r="C10168" t="s">
        <v>110</v>
      </c>
      <c r="D10168" t="s">
        <v>13</v>
      </c>
      <c r="E10168" t="s">
        <v>12</v>
      </c>
      <c r="F10168" t="s">
        <v>71</v>
      </c>
      <c r="G10168" t="s">
        <v>72</v>
      </c>
      <c r="H10168" t="s">
        <v>49</v>
      </c>
      <c r="I10168" t="s">
        <v>58</v>
      </c>
      <c r="J10168" s="1">
        <v>131.31</v>
      </c>
      <c r="K10168">
        <v>38.431451650201637</v>
      </c>
      <c r="L10168">
        <v>204</v>
      </c>
      <c r="M10168">
        <v>0.23231576111433699</v>
      </c>
      <c r="N10168">
        <v>0.19708708499104299</v>
      </c>
      <c r="P10168" t="s">
        <v>42</v>
      </c>
    </row>
    <row r="10169" spans="1:16" x14ac:dyDescent="0.3">
      <c r="A10169" t="str">
        <f t="shared" si="160"/>
        <v>05: Drink PubsGBTotalNon Flavoured VodkaAbsolut BlueTotalAll stocking</v>
      </c>
      <c r="B10169" t="s">
        <v>1</v>
      </c>
      <c r="C10169" t="s">
        <v>110</v>
      </c>
      <c r="D10169" t="s">
        <v>13</v>
      </c>
      <c r="E10169" t="s">
        <v>12</v>
      </c>
      <c r="F10169" t="s">
        <v>71</v>
      </c>
      <c r="G10169" t="s">
        <v>72</v>
      </c>
      <c r="H10169" t="s">
        <v>49</v>
      </c>
      <c r="I10169" t="s">
        <v>12</v>
      </c>
      <c r="J10169" s="1">
        <v>158.66999999999999</v>
      </c>
      <c r="K10169">
        <v>41.746605874766402</v>
      </c>
      <c r="L10169">
        <v>1234</v>
      </c>
      <c r="M10169">
        <v>0.174476790258529</v>
      </c>
      <c r="N10169">
        <v>0.15184644136068401</v>
      </c>
      <c r="P10169" t="s">
        <v>42</v>
      </c>
    </row>
    <row r="10170" spans="1:16" x14ac:dyDescent="0.3">
      <c r="A10170" t="str">
        <f t="shared" si="160"/>
        <v>05: Drink PubsGBTotalNon Flavoured VodkaAbsolut BlueB: £3 - £3.20All stocking</v>
      </c>
      <c r="B10170" t="s">
        <v>1</v>
      </c>
      <c r="C10170" t="s">
        <v>110</v>
      </c>
      <c r="D10170" t="s">
        <v>13</v>
      </c>
      <c r="E10170" t="s">
        <v>12</v>
      </c>
      <c r="F10170" t="s">
        <v>71</v>
      </c>
      <c r="G10170" t="s">
        <v>72</v>
      </c>
      <c r="H10170" t="s">
        <v>49</v>
      </c>
      <c r="I10170" t="s">
        <v>59</v>
      </c>
      <c r="J10170" s="1">
        <v>115.68</v>
      </c>
      <c r="K10170">
        <v>33.545761905679242</v>
      </c>
      <c r="L10170">
        <v>121</v>
      </c>
      <c r="M10170">
        <v>0.15195345107001201</v>
      </c>
      <c r="N10170">
        <v>0.127140160693923</v>
      </c>
      <c r="P10170" t="s">
        <v>42</v>
      </c>
    </row>
    <row r="10171" spans="1:16" x14ac:dyDescent="0.3">
      <c r="A10171" t="str">
        <f t="shared" si="160"/>
        <v>05: Drink PubsGBTotalNon Flavoured VodkaAbsolut BlueC: £3.20 - £3.40All stocking</v>
      </c>
      <c r="B10171" t="s">
        <v>1</v>
      </c>
      <c r="C10171" t="s">
        <v>110</v>
      </c>
      <c r="D10171" t="s">
        <v>13</v>
      </c>
      <c r="E10171" t="s">
        <v>12</v>
      </c>
      <c r="F10171" t="s">
        <v>71</v>
      </c>
      <c r="G10171" t="s">
        <v>72</v>
      </c>
      <c r="H10171" t="s">
        <v>49</v>
      </c>
      <c r="I10171" t="s">
        <v>52</v>
      </c>
      <c r="J10171" s="1">
        <v>134.71</v>
      </c>
      <c r="K10171">
        <v>38.978936199532797</v>
      </c>
      <c r="L10171">
        <v>176</v>
      </c>
      <c r="M10171">
        <v>0.172598080809308</v>
      </c>
      <c r="N10171">
        <v>0.14860482552415</v>
      </c>
      <c r="P10171" t="s">
        <v>42</v>
      </c>
    </row>
    <row r="10172" spans="1:16" x14ac:dyDescent="0.3">
      <c r="A10172" t="str">
        <f t="shared" ref="A10172:A10235" si="161">C10172&amp;D10172&amp;E10172&amp;F10172&amp;G10172&amp;I10172&amp;P10172</f>
        <v>05: Drink PubsGBTotalNon Flavoured VodkaAbsolut BlueD: £3.40 - £3.60All stocking</v>
      </c>
      <c r="B10172" t="s">
        <v>1</v>
      </c>
      <c r="C10172" t="s">
        <v>110</v>
      </c>
      <c r="D10172" t="s">
        <v>13</v>
      </c>
      <c r="E10172" t="s">
        <v>12</v>
      </c>
      <c r="F10172" t="s">
        <v>71</v>
      </c>
      <c r="G10172" t="s">
        <v>72</v>
      </c>
      <c r="H10172" t="s">
        <v>49</v>
      </c>
      <c r="I10172" t="s">
        <v>53</v>
      </c>
      <c r="J10172" s="1">
        <v>190.28</v>
      </c>
      <c r="K10172">
        <v>55.149861183789596</v>
      </c>
      <c r="L10172">
        <v>210</v>
      </c>
      <c r="M10172">
        <v>0.23325935493746799</v>
      </c>
      <c r="N10172">
        <v>0.21222573168950601</v>
      </c>
      <c r="P10172" t="s">
        <v>42</v>
      </c>
    </row>
    <row r="10173" spans="1:16" x14ac:dyDescent="0.3">
      <c r="A10173" t="str">
        <f t="shared" si="161"/>
        <v>05: Drink PubsGBTotalNon Flavoured VodkaAbsolut BlueE: £3.60 - £3.80All stocking</v>
      </c>
      <c r="B10173" t="s">
        <v>1</v>
      </c>
      <c r="C10173" t="s">
        <v>110</v>
      </c>
      <c r="D10173" t="s">
        <v>13</v>
      </c>
      <c r="E10173" t="s">
        <v>12</v>
      </c>
      <c r="F10173" t="s">
        <v>71</v>
      </c>
      <c r="G10173" t="s">
        <v>72</v>
      </c>
      <c r="H10173" t="s">
        <v>49</v>
      </c>
      <c r="I10173" t="s">
        <v>54</v>
      </c>
      <c r="J10173" s="1">
        <v>201.42</v>
      </c>
      <c r="K10173">
        <v>56.846105731364794</v>
      </c>
      <c r="L10173">
        <v>251</v>
      </c>
      <c r="M10173">
        <v>0.19822524422450999</v>
      </c>
      <c r="N10173">
        <v>0.18472297139866001</v>
      </c>
      <c r="P10173" t="s">
        <v>42</v>
      </c>
    </row>
    <row r="10174" spans="1:16" x14ac:dyDescent="0.3">
      <c r="A10174" t="str">
        <f t="shared" si="161"/>
        <v>05: Drink PubsGBTotalNon Flavoured VodkaAbsolut BlueF: £3.80 - £4.00All stocking</v>
      </c>
      <c r="B10174" t="s">
        <v>1</v>
      </c>
      <c r="C10174" t="s">
        <v>110</v>
      </c>
      <c r="D10174" t="s">
        <v>13</v>
      </c>
      <c r="E10174" t="s">
        <v>12</v>
      </c>
      <c r="F10174" t="s">
        <v>71</v>
      </c>
      <c r="G10174" t="s">
        <v>72</v>
      </c>
      <c r="H10174" t="s">
        <v>49</v>
      </c>
      <c r="I10174" t="s">
        <v>55</v>
      </c>
      <c r="J10174" s="1">
        <v>175.97</v>
      </c>
      <c r="K10174">
        <v>47.403279804241201</v>
      </c>
      <c r="L10174">
        <v>234</v>
      </c>
      <c r="M10174">
        <v>0.19977471272365399</v>
      </c>
      <c r="N10174">
        <v>0.184969873463112</v>
      </c>
      <c r="P10174" t="s">
        <v>42</v>
      </c>
    </row>
    <row r="10175" spans="1:16" x14ac:dyDescent="0.3">
      <c r="A10175" t="str">
        <f t="shared" si="161"/>
        <v>05: Drink PubsGBTotalNon Flavoured VodkaAbsolut BlueG: £4.00 - £4.20All stocking</v>
      </c>
      <c r="B10175" t="s">
        <v>1</v>
      </c>
      <c r="C10175" t="s">
        <v>110</v>
      </c>
      <c r="D10175" t="s">
        <v>13</v>
      </c>
      <c r="E10175" t="s">
        <v>12</v>
      </c>
      <c r="F10175" t="s">
        <v>71</v>
      </c>
      <c r="G10175" t="s">
        <v>72</v>
      </c>
      <c r="H10175" t="s">
        <v>49</v>
      </c>
      <c r="I10175" t="s">
        <v>56</v>
      </c>
      <c r="J10175" s="1">
        <v>196.66</v>
      </c>
      <c r="K10175">
        <v>52.186810539396802</v>
      </c>
      <c r="L10175">
        <v>174</v>
      </c>
      <c r="M10175">
        <v>0.19965780208818701</v>
      </c>
      <c r="N10175">
        <v>0.19068449209840599</v>
      </c>
      <c r="P10175" t="s">
        <v>42</v>
      </c>
    </row>
    <row r="10176" spans="1:16" x14ac:dyDescent="0.3">
      <c r="A10176" t="str">
        <f t="shared" si="161"/>
        <v>05: Drink PubsGBTotalNon Flavoured VodkaAbsolut BlueH: £4.20 - £4.40All stocking</v>
      </c>
      <c r="B10176" t="s">
        <v>1</v>
      </c>
      <c r="C10176" t="s">
        <v>110</v>
      </c>
      <c r="D10176" t="s">
        <v>13</v>
      </c>
      <c r="E10176" t="s">
        <v>12</v>
      </c>
      <c r="F10176" t="s">
        <v>71</v>
      </c>
      <c r="G10176" t="s">
        <v>72</v>
      </c>
      <c r="H10176" t="s">
        <v>49</v>
      </c>
      <c r="I10176" t="s">
        <v>60</v>
      </c>
      <c r="J10176" s="1">
        <v>221.01</v>
      </c>
      <c r="K10176">
        <v>53.035966169247601</v>
      </c>
      <c r="L10176">
        <v>160</v>
      </c>
      <c r="M10176">
        <v>0.208508173326656</v>
      </c>
      <c r="N10176">
        <v>0.18463555773166501</v>
      </c>
      <c r="P10176" t="s">
        <v>42</v>
      </c>
    </row>
    <row r="10177" spans="1:16" x14ac:dyDescent="0.3">
      <c r="A10177" t="str">
        <f t="shared" si="161"/>
        <v>05: Drink PubsGBTotalNon Flavoured VodkaAbsolut BlueI: £4.40 - £4.60All stocking</v>
      </c>
      <c r="B10177" t="s">
        <v>1</v>
      </c>
      <c r="C10177" t="s">
        <v>110</v>
      </c>
      <c r="D10177" t="s">
        <v>13</v>
      </c>
      <c r="E10177" t="s">
        <v>12</v>
      </c>
      <c r="F10177" t="s">
        <v>71</v>
      </c>
      <c r="G10177" t="s">
        <v>72</v>
      </c>
      <c r="H10177" t="s">
        <v>49</v>
      </c>
      <c r="I10177" t="s">
        <v>64</v>
      </c>
      <c r="J10177" s="1">
        <v>263.22000000000003</v>
      </c>
      <c r="K10177">
        <v>61.951770191613996</v>
      </c>
      <c r="L10177">
        <v>160</v>
      </c>
      <c r="M10177">
        <v>0.22719642576443999</v>
      </c>
      <c r="N10177">
        <v>0.204334727299679</v>
      </c>
      <c r="P10177" t="s">
        <v>42</v>
      </c>
    </row>
    <row r="10178" spans="1:16" x14ac:dyDescent="0.3">
      <c r="A10178" t="str">
        <f t="shared" si="161"/>
        <v>05: Drink PubsGBTotalNon Flavoured VodkaAbsolut BlueJ: £4.60 - £4.80All stocking</v>
      </c>
      <c r="B10178" t="s">
        <v>1</v>
      </c>
      <c r="C10178" t="s">
        <v>110</v>
      </c>
      <c r="D10178" t="s">
        <v>13</v>
      </c>
      <c r="E10178" t="s">
        <v>12</v>
      </c>
      <c r="F10178" t="s">
        <v>71</v>
      </c>
      <c r="G10178" t="s">
        <v>72</v>
      </c>
      <c r="H10178" t="s">
        <v>49</v>
      </c>
      <c r="I10178" t="s">
        <v>65</v>
      </c>
      <c r="J10178" s="1">
        <v>312.77999999999997</v>
      </c>
      <c r="K10178">
        <v>70.813800717511597</v>
      </c>
      <c r="L10178">
        <v>128</v>
      </c>
      <c r="M10178">
        <v>0.29669769505027499</v>
      </c>
      <c r="N10178">
        <v>0.27637492857826101</v>
      </c>
      <c r="P10178" t="s">
        <v>42</v>
      </c>
    </row>
    <row r="10179" spans="1:16" x14ac:dyDescent="0.3">
      <c r="A10179" t="str">
        <f t="shared" si="161"/>
        <v>05: Drink PubsGBTotalNon Flavoured VodkaAbsolut BlueK: £4.80 - £5.00All stocking</v>
      </c>
      <c r="B10179" t="s">
        <v>1</v>
      </c>
      <c r="C10179" t="s">
        <v>110</v>
      </c>
      <c r="D10179" t="s">
        <v>13</v>
      </c>
      <c r="E10179" t="s">
        <v>12</v>
      </c>
      <c r="F10179" t="s">
        <v>71</v>
      </c>
      <c r="G10179" t="s">
        <v>72</v>
      </c>
      <c r="H10179" t="s">
        <v>49</v>
      </c>
      <c r="I10179" t="s">
        <v>89</v>
      </c>
      <c r="J10179" s="1">
        <v>326.32</v>
      </c>
      <c r="K10179">
        <v>72.73649932997759</v>
      </c>
      <c r="L10179">
        <v>69</v>
      </c>
      <c r="M10179">
        <v>0.20967394876658901</v>
      </c>
      <c r="N10179">
        <v>0.18006126589601201</v>
      </c>
      <c r="P10179" t="s">
        <v>42</v>
      </c>
    </row>
    <row r="10180" spans="1:16" x14ac:dyDescent="0.3">
      <c r="A10180" t="str">
        <f t="shared" si="161"/>
        <v>05: Drink PubsGBTotalNon Flavoured VodkaAbsolut BlueL: £5.00 - £5.20All stocking</v>
      </c>
      <c r="B10180" t="s">
        <v>1</v>
      </c>
      <c r="C10180" t="s">
        <v>110</v>
      </c>
      <c r="D10180" t="s">
        <v>13</v>
      </c>
      <c r="E10180" t="s">
        <v>12</v>
      </c>
      <c r="F10180" t="s">
        <v>71</v>
      </c>
      <c r="G10180" t="s">
        <v>72</v>
      </c>
      <c r="H10180" t="s">
        <v>49</v>
      </c>
      <c r="I10180" t="s">
        <v>90</v>
      </c>
      <c r="J10180" s="1">
        <v>332.87</v>
      </c>
      <c r="K10180">
        <v>69.519795852295999</v>
      </c>
      <c r="L10180">
        <v>30</v>
      </c>
      <c r="M10180">
        <v>0.23258248915496499</v>
      </c>
      <c r="N10180">
        <v>0.18038456721037299</v>
      </c>
      <c r="P10180" t="s">
        <v>42</v>
      </c>
    </row>
    <row r="10181" spans="1:16" x14ac:dyDescent="0.3">
      <c r="A10181" t="str">
        <f t="shared" si="161"/>
        <v>05: Drink PubsGBTotalNon Flavoured VodkaBelvedereTotalAll stocking</v>
      </c>
      <c r="B10181" t="s">
        <v>1</v>
      </c>
      <c r="C10181" t="s">
        <v>110</v>
      </c>
      <c r="D10181" t="s">
        <v>13</v>
      </c>
      <c r="E10181" t="s">
        <v>12</v>
      </c>
      <c r="F10181" t="s">
        <v>71</v>
      </c>
      <c r="G10181" t="s">
        <v>73</v>
      </c>
      <c r="H10181" t="s">
        <v>49</v>
      </c>
      <c r="I10181" t="s">
        <v>12</v>
      </c>
      <c r="J10181" s="1">
        <v>39.5</v>
      </c>
      <c r="K10181">
        <v>10.713078495135919</v>
      </c>
      <c r="L10181">
        <v>209</v>
      </c>
      <c r="M10181" s="19">
        <v>2.00941234222787E-2</v>
      </c>
      <c r="N10181" s="19">
        <v>1.61799538837544E-2</v>
      </c>
      <c r="P10181" t="s">
        <v>42</v>
      </c>
    </row>
    <row r="10182" spans="1:16" x14ac:dyDescent="0.3">
      <c r="A10182" t="str">
        <f t="shared" si="161"/>
        <v>05: Drink PubsGBTotalNon Flavoured VodkaBelvedereF: £3.80 - £4.00All stocking</v>
      </c>
      <c r="B10182" t="s">
        <v>1</v>
      </c>
      <c r="C10182" t="s">
        <v>110</v>
      </c>
      <c r="D10182" t="s">
        <v>13</v>
      </c>
      <c r="E10182" t="s">
        <v>12</v>
      </c>
      <c r="F10182" t="s">
        <v>71</v>
      </c>
      <c r="G10182" t="s">
        <v>73</v>
      </c>
      <c r="H10182" t="s">
        <v>49</v>
      </c>
      <c r="I10182" t="s">
        <v>55</v>
      </c>
      <c r="J10182" s="1">
        <v>28.34</v>
      </c>
      <c r="K10182">
        <v>9.4487211677211604</v>
      </c>
      <c r="L10182">
        <v>25</v>
      </c>
      <c r="M10182" s="19">
        <v>1.44394330907204E-2</v>
      </c>
      <c r="N10182" s="19">
        <v>1.20668316831683E-2</v>
      </c>
      <c r="P10182" t="s">
        <v>42</v>
      </c>
    </row>
    <row r="10183" spans="1:16" x14ac:dyDescent="0.3">
      <c r="A10183" t="str">
        <f t="shared" si="161"/>
        <v>05: Drink PubsGBTotalNon Flavoured VodkaBelvedereH: £4.20 - £4.40All stocking</v>
      </c>
      <c r="B10183" t="s">
        <v>1</v>
      </c>
      <c r="C10183" t="s">
        <v>110</v>
      </c>
      <c r="D10183" t="s">
        <v>13</v>
      </c>
      <c r="E10183" t="s">
        <v>12</v>
      </c>
      <c r="F10183" t="s">
        <v>71</v>
      </c>
      <c r="G10183" t="s">
        <v>73</v>
      </c>
      <c r="H10183" t="s">
        <v>49</v>
      </c>
      <c r="I10183" t="s">
        <v>60</v>
      </c>
      <c r="J10183" s="1">
        <v>31.55</v>
      </c>
      <c r="K10183">
        <v>9.4491050616050796</v>
      </c>
      <c r="L10183">
        <v>30</v>
      </c>
      <c r="M10183" s="19">
        <v>1.8826813511105399E-2</v>
      </c>
      <c r="N10183" s="19">
        <v>1.65871210247787E-2</v>
      </c>
      <c r="P10183" t="s">
        <v>42</v>
      </c>
    </row>
    <row r="10184" spans="1:16" x14ac:dyDescent="0.3">
      <c r="A10184" t="str">
        <f t="shared" si="161"/>
        <v>05: Drink PubsGBTotalNon Flavoured VodkaBelvedereI: £4.40 - £4.60All stocking</v>
      </c>
      <c r="B10184" t="s">
        <v>1</v>
      </c>
      <c r="C10184" t="s">
        <v>110</v>
      </c>
      <c r="D10184" t="s">
        <v>13</v>
      </c>
      <c r="E10184" t="s">
        <v>12</v>
      </c>
      <c r="F10184" t="s">
        <v>71</v>
      </c>
      <c r="G10184" t="s">
        <v>73</v>
      </c>
      <c r="H10184" t="s">
        <v>49</v>
      </c>
      <c r="I10184" t="s">
        <v>64</v>
      </c>
      <c r="J10184" s="1">
        <v>32.53</v>
      </c>
      <c r="K10184">
        <v>8.6223952263014798</v>
      </c>
      <c r="L10184">
        <v>32</v>
      </c>
      <c r="M10184" s="19">
        <v>1.5789121168137899E-2</v>
      </c>
      <c r="N10184" s="19">
        <v>1.29208428365173E-2</v>
      </c>
      <c r="P10184" t="s">
        <v>42</v>
      </c>
    </row>
    <row r="10185" spans="1:16" x14ac:dyDescent="0.3">
      <c r="A10185" t="str">
        <f t="shared" si="161"/>
        <v>05: Drink PubsGBTotalNon Flavoured VodkaBelvedereJ: £4.60 - £4.80All stocking</v>
      </c>
      <c r="B10185" t="s">
        <v>1</v>
      </c>
      <c r="C10185" t="s">
        <v>110</v>
      </c>
      <c r="D10185" t="s">
        <v>13</v>
      </c>
      <c r="E10185" t="s">
        <v>12</v>
      </c>
      <c r="F10185" t="s">
        <v>71</v>
      </c>
      <c r="G10185" t="s">
        <v>73</v>
      </c>
      <c r="H10185" t="s">
        <v>49</v>
      </c>
      <c r="I10185" t="s">
        <v>65</v>
      </c>
      <c r="J10185" s="1">
        <v>53.94</v>
      </c>
      <c r="K10185">
        <v>13.755468016831639</v>
      </c>
      <c r="L10185">
        <v>33</v>
      </c>
      <c r="M10185" s="19">
        <v>2.91770117605527E-2</v>
      </c>
      <c r="N10185" s="19">
        <v>2.32335907842715E-2</v>
      </c>
      <c r="P10185" t="s">
        <v>42</v>
      </c>
    </row>
    <row r="10186" spans="1:16" x14ac:dyDescent="0.3">
      <c r="A10186" t="str">
        <f t="shared" si="161"/>
        <v>05: Drink PubsGBTotalNon Flavoured VodkaBelvedereK: £4.80 - £5.00All stocking</v>
      </c>
      <c r="B10186" t="s">
        <v>1</v>
      </c>
      <c r="C10186" t="s">
        <v>110</v>
      </c>
      <c r="D10186" t="s">
        <v>13</v>
      </c>
      <c r="E10186" t="s">
        <v>12</v>
      </c>
      <c r="F10186" t="s">
        <v>71</v>
      </c>
      <c r="G10186" t="s">
        <v>73</v>
      </c>
      <c r="H10186" t="s">
        <v>49</v>
      </c>
      <c r="I10186" t="s">
        <v>89</v>
      </c>
      <c r="J10186" s="1">
        <v>58.25</v>
      </c>
      <c r="K10186">
        <v>14.413737864699399</v>
      </c>
      <c r="L10186">
        <v>26</v>
      </c>
      <c r="M10186" s="19">
        <v>2.1482698241906701E-2</v>
      </c>
      <c r="N10186">
        <v>1.546312250195E-2</v>
      </c>
      <c r="P10186" t="s">
        <v>42</v>
      </c>
    </row>
    <row r="10187" spans="1:16" x14ac:dyDescent="0.3">
      <c r="A10187" t="str">
        <f t="shared" si="161"/>
        <v>05: Drink PubsGBTotalNon Flavoured VodkaCirocTotalAll stocking</v>
      </c>
      <c r="B10187" t="s">
        <v>1</v>
      </c>
      <c r="C10187" t="s">
        <v>110</v>
      </c>
      <c r="D10187" t="s">
        <v>13</v>
      </c>
      <c r="E10187" t="s">
        <v>12</v>
      </c>
      <c r="F10187" t="s">
        <v>71</v>
      </c>
      <c r="G10187" t="s">
        <v>74</v>
      </c>
      <c r="H10187" t="s">
        <v>49</v>
      </c>
      <c r="I10187" t="s">
        <v>12</v>
      </c>
      <c r="J10187" s="1">
        <v>33.71</v>
      </c>
      <c r="K10187">
        <v>8.6509326687610795</v>
      </c>
      <c r="L10187">
        <v>373</v>
      </c>
      <c r="M10187" s="19">
        <v>1.6421604876131299E-2</v>
      </c>
      <c r="N10187" s="19">
        <v>1.40569781982276E-2</v>
      </c>
      <c r="P10187" t="s">
        <v>42</v>
      </c>
    </row>
    <row r="10188" spans="1:16" x14ac:dyDescent="0.3">
      <c r="A10188" t="str">
        <f t="shared" si="161"/>
        <v>05: Drink PubsGBTotalNon Flavoured VodkaCirocE: £3.60 - £3.80All stocking</v>
      </c>
      <c r="B10188" t="s">
        <v>1</v>
      </c>
      <c r="C10188" t="s">
        <v>110</v>
      </c>
      <c r="D10188" t="s">
        <v>13</v>
      </c>
      <c r="E10188" t="s">
        <v>12</v>
      </c>
      <c r="F10188" t="s">
        <v>71</v>
      </c>
      <c r="G10188" t="s">
        <v>74</v>
      </c>
      <c r="H10188" t="s">
        <v>49</v>
      </c>
      <c r="I10188" t="s">
        <v>54</v>
      </c>
      <c r="J10188" s="1">
        <v>26.34</v>
      </c>
      <c r="K10188">
        <v>8.01767573696144</v>
      </c>
      <c r="L10188">
        <v>35</v>
      </c>
      <c r="M10188" s="19">
        <v>2.0705086591949199E-2</v>
      </c>
      <c r="N10188" s="19">
        <v>2.0959677572669699E-2</v>
      </c>
      <c r="P10188" t="s">
        <v>42</v>
      </c>
    </row>
    <row r="10189" spans="1:16" x14ac:dyDescent="0.3">
      <c r="A10189" t="str">
        <f t="shared" si="161"/>
        <v>05: Drink PubsGBTotalNon Flavoured VodkaCirocF: £3.80 - £4.00All stocking</v>
      </c>
      <c r="B10189" t="s">
        <v>1</v>
      </c>
      <c r="C10189" t="s">
        <v>110</v>
      </c>
      <c r="D10189" t="s">
        <v>13</v>
      </c>
      <c r="E10189" t="s">
        <v>12</v>
      </c>
      <c r="F10189" t="s">
        <v>71</v>
      </c>
      <c r="G10189" t="s">
        <v>74</v>
      </c>
      <c r="H10189" t="s">
        <v>49</v>
      </c>
      <c r="I10189" t="s">
        <v>55</v>
      </c>
      <c r="J10189" s="1">
        <v>35.270000000000003</v>
      </c>
      <c r="K10189">
        <v>9.3029174884943995</v>
      </c>
      <c r="L10189">
        <v>52</v>
      </c>
      <c r="M10189" s="19">
        <v>1.85731294108431E-2</v>
      </c>
      <c r="N10189" s="19">
        <v>1.5214856212457901E-2</v>
      </c>
      <c r="P10189" t="s">
        <v>42</v>
      </c>
    </row>
    <row r="10190" spans="1:16" x14ac:dyDescent="0.3">
      <c r="A10190" t="str">
        <f t="shared" si="161"/>
        <v>05: Drink PubsGBTotalNon Flavoured VodkaCirocG: £4.00 - £4.20All stocking</v>
      </c>
      <c r="B10190" t="s">
        <v>1</v>
      </c>
      <c r="C10190" t="s">
        <v>110</v>
      </c>
      <c r="D10190" t="s">
        <v>13</v>
      </c>
      <c r="E10190" t="s">
        <v>12</v>
      </c>
      <c r="F10190" t="s">
        <v>71</v>
      </c>
      <c r="G10190" t="s">
        <v>74</v>
      </c>
      <c r="H10190" t="s">
        <v>49</v>
      </c>
      <c r="I10190" t="s">
        <v>56</v>
      </c>
      <c r="J10190" s="1">
        <v>38.68</v>
      </c>
      <c r="K10190">
        <v>10.418256247720519</v>
      </c>
      <c r="L10190">
        <v>56</v>
      </c>
      <c r="M10190" s="19">
        <v>2.28746882715028E-2</v>
      </c>
      <c r="N10190">
        <v>1.7700798050305999E-2</v>
      </c>
      <c r="P10190" t="s">
        <v>42</v>
      </c>
    </row>
    <row r="10191" spans="1:16" x14ac:dyDescent="0.3">
      <c r="A10191" t="str">
        <f t="shared" si="161"/>
        <v>05: Drink PubsGBTotalNon Flavoured VodkaCirocH: £4.20 - £4.40All stocking</v>
      </c>
      <c r="B10191" t="s">
        <v>1</v>
      </c>
      <c r="C10191" t="s">
        <v>110</v>
      </c>
      <c r="D10191" t="s">
        <v>13</v>
      </c>
      <c r="E10191" t="s">
        <v>12</v>
      </c>
      <c r="F10191" t="s">
        <v>71</v>
      </c>
      <c r="G10191" t="s">
        <v>74</v>
      </c>
      <c r="H10191" t="s">
        <v>49</v>
      </c>
      <c r="I10191" t="s">
        <v>60</v>
      </c>
      <c r="J10191" s="1">
        <v>33.29</v>
      </c>
      <c r="K10191">
        <v>9.1790434102933993</v>
      </c>
      <c r="L10191">
        <v>36</v>
      </c>
      <c r="M10191" s="19">
        <v>1.8339902478089101E-2</v>
      </c>
      <c r="N10191" s="19">
        <v>1.6391684956734501E-2</v>
      </c>
      <c r="P10191" t="s">
        <v>42</v>
      </c>
    </row>
    <row r="10192" spans="1:16" x14ac:dyDescent="0.3">
      <c r="A10192" t="str">
        <f t="shared" si="161"/>
        <v>05: Drink PubsGBTotalNon Flavoured VodkaCirocI: £4.40 - £4.60All stocking</v>
      </c>
      <c r="B10192" t="s">
        <v>1</v>
      </c>
      <c r="C10192" t="s">
        <v>110</v>
      </c>
      <c r="D10192" t="s">
        <v>13</v>
      </c>
      <c r="E10192" t="s">
        <v>12</v>
      </c>
      <c r="F10192" t="s">
        <v>71</v>
      </c>
      <c r="G10192" t="s">
        <v>74</v>
      </c>
      <c r="H10192" t="s">
        <v>49</v>
      </c>
      <c r="I10192" t="s">
        <v>64</v>
      </c>
      <c r="J10192" s="1">
        <v>55.95</v>
      </c>
      <c r="K10192">
        <v>13.48700775234868</v>
      </c>
      <c r="L10192">
        <v>44</v>
      </c>
      <c r="M10192" s="19">
        <v>2.58862879877645E-2</v>
      </c>
      <c r="N10192" s="19">
        <v>2.0973537613953298E-2</v>
      </c>
      <c r="P10192" t="s">
        <v>42</v>
      </c>
    </row>
    <row r="10193" spans="1:16" x14ac:dyDescent="0.3">
      <c r="A10193" t="str">
        <f t="shared" si="161"/>
        <v>05: Drink PubsGBTotalNon Flavoured VodkaCirocJ: £4.60 - £4.80All stocking</v>
      </c>
      <c r="B10193" t="s">
        <v>1</v>
      </c>
      <c r="C10193" t="s">
        <v>110</v>
      </c>
      <c r="D10193" t="s">
        <v>13</v>
      </c>
      <c r="E10193" t="s">
        <v>12</v>
      </c>
      <c r="F10193" t="s">
        <v>71</v>
      </c>
      <c r="G10193" t="s">
        <v>74</v>
      </c>
      <c r="H10193" t="s">
        <v>49</v>
      </c>
      <c r="I10193" t="s">
        <v>65</v>
      </c>
      <c r="J10193" s="1">
        <v>85.23</v>
      </c>
      <c r="K10193">
        <v>21.278331668331681</v>
      </c>
      <c r="L10193">
        <v>35</v>
      </c>
      <c r="M10193" s="19">
        <v>4.2905512301188498E-2</v>
      </c>
      <c r="N10193" s="19">
        <v>3.8321237404042099E-2</v>
      </c>
      <c r="P10193" t="s">
        <v>42</v>
      </c>
    </row>
    <row r="10194" spans="1:16" x14ac:dyDescent="0.3">
      <c r="A10194" t="str">
        <f t="shared" si="161"/>
        <v>05: Drink PubsGBTotalNon Flavoured VodkaCirocK: £4.80 - £5.00All stocking</v>
      </c>
      <c r="B10194" t="s">
        <v>1</v>
      </c>
      <c r="C10194" t="s">
        <v>110</v>
      </c>
      <c r="D10194" t="s">
        <v>13</v>
      </c>
      <c r="E10194" t="s">
        <v>12</v>
      </c>
      <c r="F10194" t="s">
        <v>71</v>
      </c>
      <c r="G10194" t="s">
        <v>74</v>
      </c>
      <c r="H10194" t="s">
        <v>49</v>
      </c>
      <c r="I10194" t="s">
        <v>89</v>
      </c>
      <c r="J10194" s="1">
        <v>37.51</v>
      </c>
      <c r="K10194">
        <v>8.9164907208176398</v>
      </c>
      <c r="L10194">
        <v>52</v>
      </c>
      <c r="M10194" s="19">
        <v>1.52341234490426E-2</v>
      </c>
      <c r="N10194" s="19">
        <v>1.1719435349813701E-2</v>
      </c>
      <c r="P10194" t="s">
        <v>42</v>
      </c>
    </row>
    <row r="10195" spans="1:16" x14ac:dyDescent="0.3">
      <c r="A10195" t="str">
        <f t="shared" si="161"/>
        <v>05: Drink PubsGBTotalNon Flavoured VodkaCirocN: £5.40 - £5.60All stocking</v>
      </c>
      <c r="B10195" t="s">
        <v>1</v>
      </c>
      <c r="C10195" t="s">
        <v>110</v>
      </c>
      <c r="D10195" t="s">
        <v>13</v>
      </c>
      <c r="E10195" t="s">
        <v>12</v>
      </c>
      <c r="F10195" t="s">
        <v>71</v>
      </c>
      <c r="G10195" t="s">
        <v>74</v>
      </c>
      <c r="H10195" t="s">
        <v>49</v>
      </c>
      <c r="I10195" t="s">
        <v>99</v>
      </c>
      <c r="J10195" s="1">
        <v>26.5</v>
      </c>
      <c r="K10195">
        <v>5.9809691300762804</v>
      </c>
      <c r="L10195">
        <v>28</v>
      </c>
      <c r="M10195" s="19">
        <v>6.1980311383444198E-3</v>
      </c>
      <c r="N10195" s="19">
        <v>5.8102090387163298E-3</v>
      </c>
      <c r="P10195" t="s">
        <v>42</v>
      </c>
    </row>
    <row r="10196" spans="1:16" x14ac:dyDescent="0.3">
      <c r="A10196" t="str">
        <f t="shared" si="161"/>
        <v>05: Drink PubsGBTotalNon Flavoured VodkaGrey GooseA: &lt;£3All stocking</v>
      </c>
      <c r="B10196" t="s">
        <v>1</v>
      </c>
      <c r="C10196" t="s">
        <v>110</v>
      </c>
      <c r="D10196" t="s">
        <v>13</v>
      </c>
      <c r="E10196" t="s">
        <v>12</v>
      </c>
      <c r="F10196" t="s">
        <v>71</v>
      </c>
      <c r="G10196" t="s">
        <v>75</v>
      </c>
      <c r="H10196" t="s">
        <v>49</v>
      </c>
      <c r="I10196" t="s">
        <v>58</v>
      </c>
      <c r="J10196" s="1">
        <v>29.03</v>
      </c>
      <c r="K10196">
        <v>9.8411172161171994</v>
      </c>
      <c r="L10196">
        <v>39</v>
      </c>
      <c r="M10196" s="19">
        <v>4.8595746232941398E-2</v>
      </c>
      <c r="N10196" s="19">
        <v>4.1735310269082899E-2</v>
      </c>
      <c r="P10196" t="s">
        <v>42</v>
      </c>
    </row>
    <row r="10197" spans="1:16" x14ac:dyDescent="0.3">
      <c r="A10197" t="str">
        <f t="shared" si="161"/>
        <v>05: Drink PubsGBTotalNon Flavoured VodkaGrey GooseTotalAll stocking</v>
      </c>
      <c r="B10197" t="s">
        <v>1</v>
      </c>
      <c r="C10197" t="s">
        <v>110</v>
      </c>
      <c r="D10197" t="s">
        <v>13</v>
      </c>
      <c r="E10197" t="s">
        <v>12</v>
      </c>
      <c r="F10197" t="s">
        <v>71</v>
      </c>
      <c r="G10197" t="s">
        <v>75</v>
      </c>
      <c r="H10197" t="s">
        <v>49</v>
      </c>
      <c r="I10197" t="s">
        <v>12</v>
      </c>
      <c r="J10197" s="1">
        <v>46.33</v>
      </c>
      <c r="K10197">
        <v>11.067519271066001</v>
      </c>
      <c r="L10197">
        <v>867</v>
      </c>
      <c r="M10197" s="19">
        <v>5.3557627303409801E-2</v>
      </c>
      <c r="N10197" s="19">
        <v>4.2775108331110298E-2</v>
      </c>
      <c r="P10197" t="s">
        <v>42</v>
      </c>
    </row>
    <row r="10198" spans="1:16" x14ac:dyDescent="0.3">
      <c r="A10198" t="str">
        <f t="shared" si="161"/>
        <v>05: Drink PubsGBTotalNon Flavoured VodkaGrey GooseB: £3 - £3.20All stocking</v>
      </c>
      <c r="B10198" t="s">
        <v>1</v>
      </c>
      <c r="C10198" t="s">
        <v>110</v>
      </c>
      <c r="D10198" t="s">
        <v>13</v>
      </c>
      <c r="E10198" t="s">
        <v>12</v>
      </c>
      <c r="F10198" t="s">
        <v>71</v>
      </c>
      <c r="G10198" t="s">
        <v>75</v>
      </c>
      <c r="H10198" t="s">
        <v>49</v>
      </c>
      <c r="I10198" t="s">
        <v>59</v>
      </c>
      <c r="J10198" s="1">
        <v>29.28</v>
      </c>
      <c r="K10198">
        <v>9.0687152716564405</v>
      </c>
      <c r="L10198">
        <v>34</v>
      </c>
      <c r="M10198" s="19">
        <v>3.03411489879001E-2</v>
      </c>
      <c r="N10198" s="19">
        <v>2.5386660878059401E-2</v>
      </c>
      <c r="P10198" t="s">
        <v>42</v>
      </c>
    </row>
    <row r="10199" spans="1:16" x14ac:dyDescent="0.3">
      <c r="A10199" t="str">
        <f t="shared" si="161"/>
        <v>05: Drink PubsGBTotalNon Flavoured VodkaGrey GooseC: £3.20 - £3.40All stocking</v>
      </c>
      <c r="B10199" t="s">
        <v>1</v>
      </c>
      <c r="C10199" t="s">
        <v>110</v>
      </c>
      <c r="D10199" t="s">
        <v>13</v>
      </c>
      <c r="E10199" t="s">
        <v>12</v>
      </c>
      <c r="F10199" t="s">
        <v>71</v>
      </c>
      <c r="G10199" t="s">
        <v>75</v>
      </c>
      <c r="H10199" t="s">
        <v>49</v>
      </c>
      <c r="I10199" t="s">
        <v>52</v>
      </c>
      <c r="J10199" s="1">
        <v>27.87</v>
      </c>
      <c r="K10199">
        <v>8.4362924112923992</v>
      </c>
      <c r="L10199">
        <v>36</v>
      </c>
      <c r="M10199" s="19">
        <v>2.43966785960405E-2</v>
      </c>
      <c r="N10199" s="19">
        <v>1.9955701629036902E-2</v>
      </c>
      <c r="P10199" t="s">
        <v>42</v>
      </c>
    </row>
    <row r="10200" spans="1:16" x14ac:dyDescent="0.3">
      <c r="A10200" t="str">
        <f t="shared" si="161"/>
        <v>05: Drink PubsGBTotalNon Flavoured VodkaGrey GooseD: £3.40 - £3.60All stocking</v>
      </c>
      <c r="B10200" t="s">
        <v>1</v>
      </c>
      <c r="C10200" t="s">
        <v>110</v>
      </c>
      <c r="D10200" t="s">
        <v>13</v>
      </c>
      <c r="E10200" t="s">
        <v>12</v>
      </c>
      <c r="F10200" t="s">
        <v>71</v>
      </c>
      <c r="G10200" t="s">
        <v>75</v>
      </c>
      <c r="H10200" t="s">
        <v>49</v>
      </c>
      <c r="I10200" t="s">
        <v>53</v>
      </c>
      <c r="J10200" s="1">
        <v>27.88</v>
      </c>
      <c r="K10200">
        <v>7.8458701271954396</v>
      </c>
      <c r="L10200">
        <v>83</v>
      </c>
      <c r="M10200" s="19">
        <v>2.8557960609029698E-2</v>
      </c>
      <c r="N10200" s="19">
        <v>2.2627793800302699E-2</v>
      </c>
      <c r="P10200" t="s">
        <v>42</v>
      </c>
    </row>
    <row r="10201" spans="1:16" x14ac:dyDescent="0.3">
      <c r="A10201" t="str">
        <f t="shared" si="161"/>
        <v>05: Drink PubsGBTotalNon Flavoured VodkaGrey GooseE: £3.60 - £3.80All stocking</v>
      </c>
      <c r="B10201" t="s">
        <v>1</v>
      </c>
      <c r="C10201" t="s">
        <v>110</v>
      </c>
      <c r="D10201" t="s">
        <v>13</v>
      </c>
      <c r="E10201" t="s">
        <v>12</v>
      </c>
      <c r="F10201" t="s">
        <v>71</v>
      </c>
      <c r="G10201" t="s">
        <v>75</v>
      </c>
      <c r="H10201" t="s">
        <v>49</v>
      </c>
      <c r="I10201" t="s">
        <v>54</v>
      </c>
      <c r="J10201" s="1">
        <v>37.700000000000003</v>
      </c>
      <c r="K10201">
        <v>10.21824006492372</v>
      </c>
      <c r="L10201">
        <v>98</v>
      </c>
      <c r="M10201">
        <v>3.1122903118329999E-2</v>
      </c>
      <c r="N10201" s="19">
        <v>2.58009240179598E-2</v>
      </c>
      <c r="P10201" t="s">
        <v>42</v>
      </c>
    </row>
    <row r="10202" spans="1:16" x14ac:dyDescent="0.3">
      <c r="A10202" t="str">
        <f t="shared" si="161"/>
        <v>05: Drink PubsGBTotalNon Flavoured VodkaGrey GooseF: £3.80 - £4.00All stocking</v>
      </c>
      <c r="B10202" t="s">
        <v>1</v>
      </c>
      <c r="C10202" t="s">
        <v>110</v>
      </c>
      <c r="D10202" t="s">
        <v>13</v>
      </c>
      <c r="E10202" t="s">
        <v>12</v>
      </c>
      <c r="F10202" t="s">
        <v>71</v>
      </c>
      <c r="G10202" t="s">
        <v>75</v>
      </c>
      <c r="H10202" t="s">
        <v>49</v>
      </c>
      <c r="I10202" t="s">
        <v>55</v>
      </c>
      <c r="J10202" s="1">
        <v>40.17</v>
      </c>
      <c r="K10202">
        <v>10.30144587626604</v>
      </c>
      <c r="L10202">
        <v>139</v>
      </c>
      <c r="M10202" s="19">
        <v>4.2600806741579601E-2</v>
      </c>
      <c r="N10202" s="19">
        <v>3.4527890461550602E-2</v>
      </c>
      <c r="P10202" t="s">
        <v>42</v>
      </c>
    </row>
    <row r="10203" spans="1:16" x14ac:dyDescent="0.3">
      <c r="A10203" t="str">
        <f t="shared" si="161"/>
        <v>05: Drink PubsGBTotalNon Flavoured VodkaGrey GooseG: £4.00 - £4.20All stocking</v>
      </c>
      <c r="B10203" t="s">
        <v>1</v>
      </c>
      <c r="C10203" t="s">
        <v>110</v>
      </c>
      <c r="D10203" t="s">
        <v>13</v>
      </c>
      <c r="E10203" t="s">
        <v>12</v>
      </c>
      <c r="F10203" t="s">
        <v>71</v>
      </c>
      <c r="G10203" t="s">
        <v>75</v>
      </c>
      <c r="H10203" t="s">
        <v>49</v>
      </c>
      <c r="I10203" t="s">
        <v>56</v>
      </c>
      <c r="J10203" s="1">
        <v>50.04</v>
      </c>
      <c r="K10203">
        <v>12.17736498069832</v>
      </c>
      <c r="L10203">
        <v>135</v>
      </c>
      <c r="M10203" s="19">
        <v>5.5042467443991598E-2</v>
      </c>
      <c r="N10203" s="19">
        <v>4.6609428478635598E-2</v>
      </c>
      <c r="P10203" t="s">
        <v>42</v>
      </c>
    </row>
    <row r="10204" spans="1:16" x14ac:dyDescent="0.3">
      <c r="A10204" t="str">
        <f t="shared" si="161"/>
        <v>05: Drink PubsGBTotalNon Flavoured VodkaGrey GooseH: £4.20 - £4.40All stocking</v>
      </c>
      <c r="B10204" t="s">
        <v>1</v>
      </c>
      <c r="C10204" t="s">
        <v>110</v>
      </c>
      <c r="D10204" t="s">
        <v>13</v>
      </c>
      <c r="E10204" t="s">
        <v>12</v>
      </c>
      <c r="F10204" t="s">
        <v>71</v>
      </c>
      <c r="G10204" t="s">
        <v>75</v>
      </c>
      <c r="H10204" t="s">
        <v>49</v>
      </c>
      <c r="I10204" t="s">
        <v>60</v>
      </c>
      <c r="J10204" s="1">
        <v>49.59</v>
      </c>
      <c r="K10204">
        <v>11.901676690313041</v>
      </c>
      <c r="L10204">
        <v>132</v>
      </c>
      <c r="M10204" s="19">
        <v>4.7522752317474597E-2</v>
      </c>
      <c r="N10204" s="19">
        <v>3.9599793844655298E-2</v>
      </c>
      <c r="P10204" t="s">
        <v>42</v>
      </c>
    </row>
    <row r="10205" spans="1:16" x14ac:dyDescent="0.3">
      <c r="A10205" t="str">
        <f t="shared" si="161"/>
        <v>05: Drink PubsGBTotalNon Flavoured VodkaGrey GooseI: £4.40 - £4.60All stocking</v>
      </c>
      <c r="B10205" t="s">
        <v>1</v>
      </c>
      <c r="C10205" t="s">
        <v>110</v>
      </c>
      <c r="D10205" t="s">
        <v>13</v>
      </c>
      <c r="E10205" t="s">
        <v>12</v>
      </c>
      <c r="F10205" t="s">
        <v>71</v>
      </c>
      <c r="G10205" t="s">
        <v>75</v>
      </c>
      <c r="H10205" t="s">
        <v>49</v>
      </c>
      <c r="I10205" t="s">
        <v>64</v>
      </c>
      <c r="J10205" s="1">
        <v>48.28</v>
      </c>
      <c r="K10205">
        <v>11.587408374453839</v>
      </c>
      <c r="L10205">
        <v>110</v>
      </c>
      <c r="M10205" s="19">
        <v>5.9467476717299801E-2</v>
      </c>
      <c r="N10205" s="19">
        <v>5.1372186247301901E-2</v>
      </c>
      <c r="P10205" t="s">
        <v>42</v>
      </c>
    </row>
    <row r="10206" spans="1:16" x14ac:dyDescent="0.3">
      <c r="A10206" t="str">
        <f t="shared" si="161"/>
        <v>05: Drink PubsGBTotalNon Flavoured VodkaGrey GooseJ: £4.60 - £4.80All stocking</v>
      </c>
      <c r="B10206" t="s">
        <v>1</v>
      </c>
      <c r="C10206" t="s">
        <v>110</v>
      </c>
      <c r="D10206" t="s">
        <v>13</v>
      </c>
      <c r="E10206" t="s">
        <v>12</v>
      </c>
      <c r="F10206" t="s">
        <v>71</v>
      </c>
      <c r="G10206" t="s">
        <v>75</v>
      </c>
      <c r="H10206" t="s">
        <v>49</v>
      </c>
      <c r="I10206" t="s">
        <v>65</v>
      </c>
      <c r="J10206" s="1">
        <v>47.67</v>
      </c>
      <c r="K10206">
        <v>11.438391520403719</v>
      </c>
      <c r="L10206">
        <v>82</v>
      </c>
      <c r="M10206" s="19">
        <v>4.7105049049950803E-2</v>
      </c>
      <c r="N10206" s="19">
        <v>3.7289820017976302E-2</v>
      </c>
      <c r="P10206" t="s">
        <v>42</v>
      </c>
    </row>
    <row r="10207" spans="1:16" x14ac:dyDescent="0.3">
      <c r="A10207" t="str">
        <f t="shared" si="161"/>
        <v>05: Drink PubsGBTotalNon Flavoured VodkaGrey GooseK: £4.80 - £5.00All stocking</v>
      </c>
      <c r="B10207" t="s">
        <v>1</v>
      </c>
      <c r="C10207" t="s">
        <v>110</v>
      </c>
      <c r="D10207" t="s">
        <v>13</v>
      </c>
      <c r="E10207" t="s">
        <v>12</v>
      </c>
      <c r="F10207" t="s">
        <v>71</v>
      </c>
      <c r="G10207" t="s">
        <v>75</v>
      </c>
      <c r="H10207" t="s">
        <v>49</v>
      </c>
      <c r="I10207" t="s">
        <v>89</v>
      </c>
      <c r="J10207" s="1">
        <v>47.29</v>
      </c>
      <c r="K10207">
        <v>10.717765176419041</v>
      </c>
      <c r="L10207">
        <v>78</v>
      </c>
      <c r="M10207" s="19">
        <v>6.2693917379265704E-2</v>
      </c>
      <c r="N10207" s="19">
        <v>5.4140849778541798E-2</v>
      </c>
      <c r="P10207" t="s">
        <v>42</v>
      </c>
    </row>
    <row r="10208" spans="1:16" x14ac:dyDescent="0.3">
      <c r="A10208" t="str">
        <f t="shared" si="161"/>
        <v>05: Drink PubsGBTotalNon Flavoured VodkaGrey GooseL: £5.00 - £5.20All stocking</v>
      </c>
      <c r="B10208" t="s">
        <v>1</v>
      </c>
      <c r="C10208" t="s">
        <v>110</v>
      </c>
      <c r="D10208" t="s">
        <v>13</v>
      </c>
      <c r="E10208" t="s">
        <v>12</v>
      </c>
      <c r="F10208" t="s">
        <v>71</v>
      </c>
      <c r="G10208" t="s">
        <v>75</v>
      </c>
      <c r="H10208" t="s">
        <v>49</v>
      </c>
      <c r="I10208" t="s">
        <v>90</v>
      </c>
      <c r="J10208" s="1">
        <v>66.06</v>
      </c>
      <c r="K10208">
        <v>14.16006007881008</v>
      </c>
      <c r="L10208">
        <v>112</v>
      </c>
      <c r="M10208" s="19">
        <v>7.1764689467696402E-2</v>
      </c>
      <c r="N10208" s="19">
        <v>6.0378036627403597E-2</v>
      </c>
      <c r="P10208" t="s">
        <v>42</v>
      </c>
    </row>
    <row r="10209" spans="1:16" x14ac:dyDescent="0.3">
      <c r="A10209" t="str">
        <f t="shared" si="161"/>
        <v>05: Drink PubsGBTotalNon Flavoured VodkaGrey GooseM: £5.20 - £5.40All stocking</v>
      </c>
      <c r="B10209" t="s">
        <v>1</v>
      </c>
      <c r="C10209" t="s">
        <v>110</v>
      </c>
      <c r="D10209" t="s">
        <v>13</v>
      </c>
      <c r="E10209" t="s">
        <v>12</v>
      </c>
      <c r="F10209" t="s">
        <v>71</v>
      </c>
      <c r="G10209" t="s">
        <v>75</v>
      </c>
      <c r="H10209" t="s">
        <v>49</v>
      </c>
      <c r="I10209" t="s">
        <v>95</v>
      </c>
      <c r="J10209" s="1">
        <v>81.63</v>
      </c>
      <c r="K10209">
        <v>17.373896865846</v>
      </c>
      <c r="L10209">
        <v>118</v>
      </c>
      <c r="M10209" s="19">
        <v>8.5572292264539301E-2</v>
      </c>
      <c r="N10209" s="19">
        <v>7.5237412027575806E-2</v>
      </c>
      <c r="P10209" t="s">
        <v>42</v>
      </c>
    </row>
    <row r="10210" spans="1:16" x14ac:dyDescent="0.3">
      <c r="A10210" t="str">
        <f t="shared" si="161"/>
        <v>05: Drink PubsGBTotalNon Flavoured VodkaGrey GooseN: £5.40 - £5.60All stocking</v>
      </c>
      <c r="B10210" t="s">
        <v>1</v>
      </c>
      <c r="C10210" t="s">
        <v>110</v>
      </c>
      <c r="D10210" t="s">
        <v>13</v>
      </c>
      <c r="E10210" t="s">
        <v>12</v>
      </c>
      <c r="F10210" t="s">
        <v>71</v>
      </c>
      <c r="G10210" t="s">
        <v>75</v>
      </c>
      <c r="H10210" t="s">
        <v>49</v>
      </c>
      <c r="I10210" t="s">
        <v>99</v>
      </c>
      <c r="J10210" s="1">
        <v>78.02</v>
      </c>
      <c r="K10210">
        <v>15.93674709129256</v>
      </c>
      <c r="L10210">
        <v>55</v>
      </c>
      <c r="M10210" s="19">
        <v>8.2340464649514097E-2</v>
      </c>
      <c r="N10210" s="19">
        <v>7.0269975471286494E-2</v>
      </c>
      <c r="P10210" t="s">
        <v>42</v>
      </c>
    </row>
    <row r="10211" spans="1:16" x14ac:dyDescent="0.3">
      <c r="A10211" t="str">
        <f t="shared" si="161"/>
        <v>05: Drink PubsGBTotalNon Flavoured VodkaGrey GooseO: £5.60 - £5.80All stocking</v>
      </c>
      <c r="B10211" t="s">
        <v>1</v>
      </c>
      <c r="C10211" t="s">
        <v>110</v>
      </c>
      <c r="D10211" t="s">
        <v>13</v>
      </c>
      <c r="E10211" t="s">
        <v>12</v>
      </c>
      <c r="F10211" t="s">
        <v>71</v>
      </c>
      <c r="G10211" t="s">
        <v>75</v>
      </c>
      <c r="H10211" t="s">
        <v>49</v>
      </c>
      <c r="I10211" t="s">
        <v>100</v>
      </c>
      <c r="J10211" s="1">
        <v>79.349999999999994</v>
      </c>
      <c r="K10211">
        <v>17.6774302086802</v>
      </c>
      <c r="L10211">
        <v>28</v>
      </c>
      <c r="M10211">
        <v>8.5609937276280995E-2</v>
      </c>
      <c r="N10211" s="19">
        <v>8.4463582113725802E-2</v>
      </c>
      <c r="P10211" t="s">
        <v>42</v>
      </c>
    </row>
    <row r="10212" spans="1:16" x14ac:dyDescent="0.3">
      <c r="A10212" t="str">
        <f t="shared" si="161"/>
        <v>05: Drink PubsGBTotalNon Flavoured VodkaKetel OneTotalAll stocking</v>
      </c>
      <c r="B10212" t="s">
        <v>1</v>
      </c>
      <c r="C10212" t="s">
        <v>110</v>
      </c>
      <c r="D10212" t="s">
        <v>13</v>
      </c>
      <c r="E10212" t="s">
        <v>12</v>
      </c>
      <c r="F10212" t="s">
        <v>71</v>
      </c>
      <c r="G10212" t="s">
        <v>76</v>
      </c>
      <c r="H10212" t="s">
        <v>49</v>
      </c>
      <c r="I10212" t="s">
        <v>12</v>
      </c>
      <c r="J10212" s="1">
        <v>220.35</v>
      </c>
      <c r="K10212">
        <v>55.2581617843244</v>
      </c>
      <c r="L10212">
        <v>701</v>
      </c>
      <c r="M10212">
        <v>0.198511436456665</v>
      </c>
      <c r="N10212">
        <v>0.181515360885321</v>
      </c>
      <c r="P10212" t="s">
        <v>42</v>
      </c>
    </row>
    <row r="10213" spans="1:16" x14ac:dyDescent="0.3">
      <c r="A10213" t="str">
        <f t="shared" si="161"/>
        <v>05: Drink PubsGBTotalNon Flavoured VodkaKetel OneC: £3.20 - £3.40All stocking</v>
      </c>
      <c r="B10213" t="s">
        <v>1</v>
      </c>
      <c r="C10213" t="s">
        <v>110</v>
      </c>
      <c r="D10213" t="s">
        <v>13</v>
      </c>
      <c r="E10213" t="s">
        <v>12</v>
      </c>
      <c r="F10213" t="s">
        <v>71</v>
      </c>
      <c r="G10213" t="s">
        <v>76</v>
      </c>
      <c r="H10213" t="s">
        <v>49</v>
      </c>
      <c r="I10213" t="s">
        <v>52</v>
      </c>
      <c r="J10213" s="1">
        <v>165.42</v>
      </c>
      <c r="K10213">
        <v>49.061423054069998</v>
      </c>
      <c r="L10213">
        <v>34</v>
      </c>
      <c r="M10213">
        <v>0.24906260899171301</v>
      </c>
      <c r="N10213">
        <v>0.22551539032608101</v>
      </c>
      <c r="P10213" t="s">
        <v>42</v>
      </c>
    </row>
    <row r="10214" spans="1:16" x14ac:dyDescent="0.3">
      <c r="A10214" t="str">
        <f t="shared" si="161"/>
        <v>05: Drink PubsGBTotalNon Flavoured VodkaKetel OneD: £3.40 - £3.60All stocking</v>
      </c>
      <c r="B10214" t="s">
        <v>1</v>
      </c>
      <c r="C10214" t="s">
        <v>110</v>
      </c>
      <c r="D10214" t="s">
        <v>13</v>
      </c>
      <c r="E10214" t="s">
        <v>12</v>
      </c>
      <c r="F10214" t="s">
        <v>71</v>
      </c>
      <c r="G10214" t="s">
        <v>76</v>
      </c>
      <c r="H10214" t="s">
        <v>49</v>
      </c>
      <c r="I10214" t="s">
        <v>53</v>
      </c>
      <c r="J10214" s="1">
        <v>207.01</v>
      </c>
      <c r="K10214">
        <v>58.716749678039996</v>
      </c>
      <c r="L10214">
        <v>93</v>
      </c>
      <c r="M10214">
        <v>0.180968519887999</v>
      </c>
      <c r="N10214">
        <v>0.160605408507281</v>
      </c>
      <c r="P10214" t="s">
        <v>42</v>
      </c>
    </row>
    <row r="10215" spans="1:16" x14ac:dyDescent="0.3">
      <c r="A10215" t="str">
        <f t="shared" si="161"/>
        <v>05: Drink PubsGBTotalNon Flavoured VodkaKetel OneE: £3.60 - £3.80All stocking</v>
      </c>
      <c r="B10215" t="s">
        <v>1</v>
      </c>
      <c r="C10215" t="s">
        <v>110</v>
      </c>
      <c r="D10215" t="s">
        <v>13</v>
      </c>
      <c r="E10215" t="s">
        <v>12</v>
      </c>
      <c r="F10215" t="s">
        <v>71</v>
      </c>
      <c r="G10215" t="s">
        <v>76</v>
      </c>
      <c r="H10215" t="s">
        <v>49</v>
      </c>
      <c r="I10215" t="s">
        <v>54</v>
      </c>
      <c r="J10215" s="1">
        <v>261.38</v>
      </c>
      <c r="K10215">
        <v>69.996712405951598</v>
      </c>
      <c r="L10215">
        <v>138</v>
      </c>
      <c r="M10215">
        <v>0.260785458496473</v>
      </c>
      <c r="N10215">
        <v>0.24114336480819601</v>
      </c>
      <c r="P10215" t="s">
        <v>42</v>
      </c>
    </row>
    <row r="10216" spans="1:16" x14ac:dyDescent="0.3">
      <c r="A10216" t="str">
        <f t="shared" si="161"/>
        <v>05: Drink PubsGBTotalNon Flavoured VodkaKetel OneF: £3.80 - £4.00All stocking</v>
      </c>
      <c r="B10216" t="s">
        <v>1</v>
      </c>
      <c r="C10216" t="s">
        <v>110</v>
      </c>
      <c r="D10216" t="s">
        <v>13</v>
      </c>
      <c r="E10216" t="s">
        <v>12</v>
      </c>
      <c r="F10216" t="s">
        <v>71</v>
      </c>
      <c r="G10216" t="s">
        <v>76</v>
      </c>
      <c r="H10216" t="s">
        <v>49</v>
      </c>
      <c r="I10216" t="s">
        <v>55</v>
      </c>
      <c r="J10216" s="1">
        <v>228.18</v>
      </c>
      <c r="K10216">
        <v>62.897282667474798</v>
      </c>
      <c r="L10216">
        <v>156</v>
      </c>
      <c r="M10216">
        <v>0.20444750342779799</v>
      </c>
      <c r="N10216">
        <v>0.20296472205305499</v>
      </c>
      <c r="P10216" t="s">
        <v>42</v>
      </c>
    </row>
    <row r="10217" spans="1:16" x14ac:dyDescent="0.3">
      <c r="A10217" t="str">
        <f t="shared" si="161"/>
        <v>05: Drink PubsGBTotalNon Flavoured VodkaKetel OneG: £4.00 - £4.20All stocking</v>
      </c>
      <c r="B10217" t="s">
        <v>1</v>
      </c>
      <c r="C10217" t="s">
        <v>110</v>
      </c>
      <c r="D10217" t="s">
        <v>13</v>
      </c>
      <c r="E10217" t="s">
        <v>12</v>
      </c>
      <c r="F10217" t="s">
        <v>71</v>
      </c>
      <c r="G10217" t="s">
        <v>76</v>
      </c>
      <c r="H10217" t="s">
        <v>49</v>
      </c>
      <c r="I10217" t="s">
        <v>56</v>
      </c>
      <c r="J10217" s="1">
        <v>325.56</v>
      </c>
      <c r="K10217">
        <v>81.742825820588394</v>
      </c>
      <c r="L10217">
        <v>181</v>
      </c>
      <c r="M10217">
        <v>0.408489727305277</v>
      </c>
      <c r="N10217">
        <v>0.37726167224058499</v>
      </c>
      <c r="P10217" t="s">
        <v>42</v>
      </c>
    </row>
    <row r="10218" spans="1:16" x14ac:dyDescent="0.3">
      <c r="A10218" t="str">
        <f t="shared" si="161"/>
        <v>05: Drink PubsGBTotalNon Flavoured VodkaKetel OneH: £4.20 - £4.40All stocking</v>
      </c>
      <c r="B10218" t="s">
        <v>1</v>
      </c>
      <c r="C10218" t="s">
        <v>110</v>
      </c>
      <c r="D10218" t="s">
        <v>13</v>
      </c>
      <c r="E10218" t="s">
        <v>12</v>
      </c>
      <c r="F10218" t="s">
        <v>71</v>
      </c>
      <c r="G10218" t="s">
        <v>76</v>
      </c>
      <c r="H10218" t="s">
        <v>49</v>
      </c>
      <c r="I10218" t="s">
        <v>60</v>
      </c>
      <c r="J10218" s="1">
        <v>332.04</v>
      </c>
      <c r="K10218">
        <v>80.675832276763998</v>
      </c>
      <c r="L10218">
        <v>161</v>
      </c>
      <c r="M10218">
        <v>0.39579149407528003</v>
      </c>
      <c r="N10218">
        <v>0.37891811138850701</v>
      </c>
      <c r="P10218" t="s">
        <v>42</v>
      </c>
    </row>
    <row r="10219" spans="1:16" x14ac:dyDescent="0.3">
      <c r="A10219" t="str">
        <f t="shared" si="161"/>
        <v>05: Drink PubsGBTotalNon Flavoured VodkaKetel OneI: £4.40 - £4.60All stocking</v>
      </c>
      <c r="B10219" t="s">
        <v>1</v>
      </c>
      <c r="C10219" t="s">
        <v>110</v>
      </c>
      <c r="D10219" t="s">
        <v>13</v>
      </c>
      <c r="E10219" t="s">
        <v>12</v>
      </c>
      <c r="F10219" t="s">
        <v>71</v>
      </c>
      <c r="G10219" t="s">
        <v>76</v>
      </c>
      <c r="H10219" t="s">
        <v>49</v>
      </c>
      <c r="I10219" t="s">
        <v>64</v>
      </c>
      <c r="J10219" s="1">
        <v>390.41</v>
      </c>
      <c r="K10219">
        <v>91.721929435912401</v>
      </c>
      <c r="L10219">
        <v>177</v>
      </c>
      <c r="M10219">
        <v>0.471503353469377</v>
      </c>
      <c r="N10219">
        <v>0.460513593383298</v>
      </c>
      <c r="P10219" t="s">
        <v>42</v>
      </c>
    </row>
    <row r="10220" spans="1:16" x14ac:dyDescent="0.3">
      <c r="A10220" t="str">
        <f t="shared" si="161"/>
        <v>05: Drink PubsGBTotalNon Flavoured VodkaKetel OneJ: £4.60 - £4.80All stocking</v>
      </c>
      <c r="B10220" t="s">
        <v>1</v>
      </c>
      <c r="C10220" t="s">
        <v>110</v>
      </c>
      <c r="D10220" t="s">
        <v>13</v>
      </c>
      <c r="E10220" t="s">
        <v>12</v>
      </c>
      <c r="F10220" t="s">
        <v>71</v>
      </c>
      <c r="G10220" t="s">
        <v>76</v>
      </c>
      <c r="H10220" t="s">
        <v>49</v>
      </c>
      <c r="I10220" t="s">
        <v>65</v>
      </c>
      <c r="J10220" s="1">
        <v>359.84</v>
      </c>
      <c r="K10220">
        <v>84.844294397640809</v>
      </c>
      <c r="L10220">
        <v>127</v>
      </c>
      <c r="M10220">
        <v>0.33486624917397401</v>
      </c>
      <c r="N10220">
        <v>0.318880683694095</v>
      </c>
      <c r="P10220" t="s">
        <v>42</v>
      </c>
    </row>
    <row r="10221" spans="1:16" x14ac:dyDescent="0.3">
      <c r="A10221" t="str">
        <f t="shared" si="161"/>
        <v>05: Drink PubsGBTotalNon Flavoured VodkaKetel OneK: £4.80 - £5.00All stocking</v>
      </c>
      <c r="B10221" t="s">
        <v>1</v>
      </c>
      <c r="C10221" t="s">
        <v>110</v>
      </c>
      <c r="D10221" t="s">
        <v>13</v>
      </c>
      <c r="E10221" t="s">
        <v>12</v>
      </c>
      <c r="F10221" t="s">
        <v>71</v>
      </c>
      <c r="G10221" t="s">
        <v>76</v>
      </c>
      <c r="H10221" t="s">
        <v>49</v>
      </c>
      <c r="I10221" t="s">
        <v>89</v>
      </c>
      <c r="J10221" s="1">
        <v>328.16</v>
      </c>
      <c r="K10221">
        <v>75.953539966977601</v>
      </c>
      <c r="L10221">
        <v>80</v>
      </c>
      <c r="M10221">
        <v>0.37748183016089898</v>
      </c>
      <c r="N10221">
        <v>0.36052611311260802</v>
      </c>
      <c r="P10221" t="s">
        <v>42</v>
      </c>
    </row>
    <row r="10222" spans="1:16" x14ac:dyDescent="0.3">
      <c r="A10222" t="str">
        <f t="shared" si="161"/>
        <v>05: Drink PubsGBTotalNon Flavoured VodkaKetel OneQ: &gt;£6.00All stocking</v>
      </c>
      <c r="B10222" t="s">
        <v>1</v>
      </c>
      <c r="C10222" t="s">
        <v>110</v>
      </c>
      <c r="D10222" t="s">
        <v>13</v>
      </c>
      <c r="E10222" t="s">
        <v>12</v>
      </c>
      <c r="F10222" t="s">
        <v>71</v>
      </c>
      <c r="G10222" t="s">
        <v>76</v>
      </c>
      <c r="H10222" t="s">
        <v>49</v>
      </c>
      <c r="I10222" t="s">
        <v>96</v>
      </c>
      <c r="J10222" s="1">
        <v>72.36</v>
      </c>
      <c r="K10222">
        <v>16.382264855027998</v>
      </c>
      <c r="L10222">
        <v>38</v>
      </c>
      <c r="M10222" s="19">
        <v>6.3512637403472502E-2</v>
      </c>
      <c r="N10222" s="19">
        <v>5.8571762795370401E-2</v>
      </c>
      <c r="P10222" t="s">
        <v>42</v>
      </c>
    </row>
    <row r="10223" spans="1:16" x14ac:dyDescent="0.3">
      <c r="A10223" t="str">
        <f t="shared" si="161"/>
        <v>05: Drink PubsGBTotalNon Flavoured VodkaSmirnoff RedA: &lt;£3All stocking</v>
      </c>
      <c r="B10223" t="s">
        <v>1</v>
      </c>
      <c r="C10223" t="s">
        <v>110</v>
      </c>
      <c r="D10223" t="s">
        <v>13</v>
      </c>
      <c r="E10223" t="s">
        <v>12</v>
      </c>
      <c r="F10223" t="s">
        <v>71</v>
      </c>
      <c r="G10223" t="s">
        <v>77</v>
      </c>
      <c r="H10223" t="s">
        <v>49</v>
      </c>
      <c r="I10223" t="s">
        <v>58</v>
      </c>
      <c r="J10223" s="1">
        <v>354.56</v>
      </c>
      <c r="K10223">
        <v>144.9160585288204</v>
      </c>
      <c r="L10223" s="22">
        <v>1003</v>
      </c>
      <c r="M10223">
        <v>0.90208004071288705</v>
      </c>
      <c r="N10223">
        <v>0.92391968518612499</v>
      </c>
      <c r="P10223" t="s">
        <v>42</v>
      </c>
    </row>
    <row r="10224" spans="1:16" x14ac:dyDescent="0.3">
      <c r="A10224" t="str">
        <f t="shared" si="161"/>
        <v>05: Drink PubsGBTotalNon Flavoured VodkaSmirnoff RedTotalAll stocking</v>
      </c>
      <c r="B10224" t="s">
        <v>1</v>
      </c>
      <c r="C10224" t="s">
        <v>110</v>
      </c>
      <c r="D10224" t="s">
        <v>13</v>
      </c>
      <c r="E10224" t="s">
        <v>12</v>
      </c>
      <c r="F10224" t="s">
        <v>71</v>
      </c>
      <c r="G10224" t="s">
        <v>77</v>
      </c>
      <c r="H10224" t="s">
        <v>49</v>
      </c>
      <c r="I10224" t="s">
        <v>12</v>
      </c>
      <c r="J10224" s="1">
        <v>446.93</v>
      </c>
      <c r="K10224">
        <v>161.73415618976239</v>
      </c>
      <c r="L10224" s="22">
        <v>2078</v>
      </c>
      <c r="M10224">
        <v>0.79883226724228795</v>
      </c>
      <c r="N10224">
        <v>0.836356481900698</v>
      </c>
      <c r="P10224" t="s">
        <v>42</v>
      </c>
    </row>
    <row r="10225" spans="1:16" x14ac:dyDescent="0.3">
      <c r="A10225" t="str">
        <f t="shared" si="161"/>
        <v>05: Drink PubsGBTotalNon Flavoured VodkaSmirnoff RedB: £3 - £3.20All stocking</v>
      </c>
      <c r="B10225" t="s">
        <v>1</v>
      </c>
      <c r="C10225" t="s">
        <v>110</v>
      </c>
      <c r="D10225" t="s">
        <v>13</v>
      </c>
      <c r="E10225" t="s">
        <v>12</v>
      </c>
      <c r="F10225" t="s">
        <v>71</v>
      </c>
      <c r="G10225" t="s">
        <v>77</v>
      </c>
      <c r="H10225" t="s">
        <v>49</v>
      </c>
      <c r="I10225" t="s">
        <v>59</v>
      </c>
      <c r="J10225" s="1">
        <v>475.58</v>
      </c>
      <c r="K10225">
        <v>174.6978793334724</v>
      </c>
      <c r="L10225" s="22">
        <v>531</v>
      </c>
      <c r="M10225">
        <v>0.82234841661701497</v>
      </c>
      <c r="N10225">
        <v>0.85396770533024202</v>
      </c>
      <c r="P10225" t="s">
        <v>42</v>
      </c>
    </row>
    <row r="10226" spans="1:16" x14ac:dyDescent="0.3">
      <c r="A10226" t="str">
        <f t="shared" si="161"/>
        <v>05: Drink PubsGBTotalNon Flavoured VodkaSmirnoff RedC: £3.20 - £3.40All stocking</v>
      </c>
      <c r="B10226" t="s">
        <v>1</v>
      </c>
      <c r="C10226" t="s">
        <v>110</v>
      </c>
      <c r="D10226" t="s">
        <v>13</v>
      </c>
      <c r="E10226" t="s">
        <v>12</v>
      </c>
      <c r="F10226" t="s">
        <v>71</v>
      </c>
      <c r="G10226" t="s">
        <v>77</v>
      </c>
      <c r="H10226" t="s">
        <v>49</v>
      </c>
      <c r="I10226" t="s">
        <v>52</v>
      </c>
      <c r="J10226" s="1">
        <v>487.73</v>
      </c>
      <c r="K10226">
        <v>165.22341598748119</v>
      </c>
      <c r="L10226" s="22">
        <v>583</v>
      </c>
      <c r="M10226">
        <v>0.77233177354865301</v>
      </c>
      <c r="N10226">
        <v>0.80486621153783899</v>
      </c>
      <c r="P10226" t="s">
        <v>42</v>
      </c>
    </row>
    <row r="10227" spans="1:16" x14ac:dyDescent="0.3">
      <c r="A10227" t="str">
        <f t="shared" si="161"/>
        <v>05: Drink PubsGBTotalNon Flavoured VodkaSmirnoff RedD: £3.40 - £3.60All stocking</v>
      </c>
      <c r="B10227" t="s">
        <v>1</v>
      </c>
      <c r="C10227" t="s">
        <v>110</v>
      </c>
      <c r="D10227" t="s">
        <v>13</v>
      </c>
      <c r="E10227" t="s">
        <v>12</v>
      </c>
      <c r="F10227" t="s">
        <v>71</v>
      </c>
      <c r="G10227" t="s">
        <v>77</v>
      </c>
      <c r="H10227" t="s">
        <v>49</v>
      </c>
      <c r="I10227" t="s">
        <v>53</v>
      </c>
      <c r="J10227" s="1">
        <v>522.04</v>
      </c>
      <c r="K10227">
        <v>167.62353319957722</v>
      </c>
      <c r="L10227" s="22">
        <v>479</v>
      </c>
      <c r="M10227">
        <v>0.76889227156432005</v>
      </c>
      <c r="N10227">
        <v>0.79194506523465102</v>
      </c>
      <c r="P10227" t="s">
        <v>42</v>
      </c>
    </row>
    <row r="10228" spans="1:16" x14ac:dyDescent="0.3">
      <c r="A10228" t="str">
        <f t="shared" si="161"/>
        <v>05: Drink PubsGBTotalNon Flavoured VodkaSmirnoff RedE: £3.60 - £3.80All stocking</v>
      </c>
      <c r="B10228" t="s">
        <v>1</v>
      </c>
      <c r="C10228" t="s">
        <v>110</v>
      </c>
      <c r="D10228" t="s">
        <v>13</v>
      </c>
      <c r="E10228" t="s">
        <v>12</v>
      </c>
      <c r="F10228" t="s">
        <v>71</v>
      </c>
      <c r="G10228" t="s">
        <v>77</v>
      </c>
      <c r="H10228" t="s">
        <v>49</v>
      </c>
      <c r="I10228" t="s">
        <v>54</v>
      </c>
      <c r="J10228" s="1">
        <v>563.11</v>
      </c>
      <c r="K10228">
        <v>174.1275874482296</v>
      </c>
      <c r="L10228" s="22">
        <v>327</v>
      </c>
      <c r="M10228">
        <v>0.72383550175467803</v>
      </c>
      <c r="N10228">
        <v>0.74605501195050805</v>
      </c>
      <c r="P10228" t="s">
        <v>42</v>
      </c>
    </row>
    <row r="10229" spans="1:16" x14ac:dyDescent="0.3">
      <c r="A10229" t="str">
        <f t="shared" si="161"/>
        <v>05: Drink PubsGBTotalNon Flavoured VodkaSmirnoff RedF: £3.80 - £4.00All stocking</v>
      </c>
      <c r="B10229" t="s">
        <v>1</v>
      </c>
      <c r="C10229" t="s">
        <v>110</v>
      </c>
      <c r="D10229" t="s">
        <v>13</v>
      </c>
      <c r="E10229" t="s">
        <v>12</v>
      </c>
      <c r="F10229" t="s">
        <v>71</v>
      </c>
      <c r="G10229" t="s">
        <v>77</v>
      </c>
      <c r="H10229" t="s">
        <v>49</v>
      </c>
      <c r="I10229" t="s">
        <v>55</v>
      </c>
      <c r="J10229" s="1">
        <v>596.19000000000005</v>
      </c>
      <c r="K10229">
        <v>183.10686112133482</v>
      </c>
      <c r="L10229" s="22">
        <v>228</v>
      </c>
      <c r="M10229">
        <v>0.67652024663327404</v>
      </c>
      <c r="N10229">
        <v>0.69905860759870497</v>
      </c>
      <c r="P10229" t="s">
        <v>42</v>
      </c>
    </row>
    <row r="10230" spans="1:16" x14ac:dyDescent="0.3">
      <c r="A10230" t="str">
        <f t="shared" si="161"/>
        <v>05: Drink PubsGBTotalNon Flavoured VodkaSmirnoff RedG: £4.00 - £4.20All stocking</v>
      </c>
      <c r="B10230" t="s">
        <v>1</v>
      </c>
      <c r="C10230" t="s">
        <v>110</v>
      </c>
      <c r="D10230" t="s">
        <v>13</v>
      </c>
      <c r="E10230" t="s">
        <v>12</v>
      </c>
      <c r="F10230" t="s">
        <v>71</v>
      </c>
      <c r="G10230" t="s">
        <v>77</v>
      </c>
      <c r="H10230" t="s">
        <v>49</v>
      </c>
      <c r="I10230" t="s">
        <v>56</v>
      </c>
      <c r="J10230" s="1">
        <v>589.27</v>
      </c>
      <c r="K10230">
        <v>177.3098701423888</v>
      </c>
      <c r="L10230" s="22">
        <v>133</v>
      </c>
      <c r="M10230">
        <v>0.66716426034170095</v>
      </c>
      <c r="N10230">
        <v>0.68614618457704102</v>
      </c>
      <c r="P10230" t="s">
        <v>42</v>
      </c>
    </row>
    <row r="10231" spans="1:16" x14ac:dyDescent="0.3">
      <c r="A10231" t="str">
        <f t="shared" si="161"/>
        <v>05: Drink PubsGBTotalNon Flavoured VodkaSmirnoff RedH: £4.20 - £4.40All stocking</v>
      </c>
      <c r="B10231" t="s">
        <v>1</v>
      </c>
      <c r="C10231" t="s">
        <v>110</v>
      </c>
      <c r="D10231" t="s">
        <v>13</v>
      </c>
      <c r="E10231" t="s">
        <v>12</v>
      </c>
      <c r="F10231" t="s">
        <v>71</v>
      </c>
      <c r="G10231" t="s">
        <v>77</v>
      </c>
      <c r="H10231" t="s">
        <v>49</v>
      </c>
      <c r="I10231" t="s">
        <v>60</v>
      </c>
      <c r="J10231" s="1">
        <v>708.82</v>
      </c>
      <c r="K10231">
        <v>206.20080742550638</v>
      </c>
      <c r="L10231" s="22">
        <v>83</v>
      </c>
      <c r="M10231">
        <v>0.63208324343441202</v>
      </c>
      <c r="N10231">
        <v>0.63871620644788196</v>
      </c>
      <c r="P10231" t="s">
        <v>42</v>
      </c>
    </row>
    <row r="10232" spans="1:16" x14ac:dyDescent="0.3">
      <c r="A10232" t="str">
        <f t="shared" si="161"/>
        <v>05: Drink PubsGBTotalNon Flavoured VodkaSmirnoff RedI: £4.40 - £4.60All stocking</v>
      </c>
      <c r="B10232" t="s">
        <v>1</v>
      </c>
      <c r="C10232" t="s">
        <v>110</v>
      </c>
      <c r="D10232" t="s">
        <v>13</v>
      </c>
      <c r="E10232" t="s">
        <v>12</v>
      </c>
      <c r="F10232" t="s">
        <v>71</v>
      </c>
      <c r="G10232" t="s">
        <v>77</v>
      </c>
      <c r="H10232" t="s">
        <v>49</v>
      </c>
      <c r="I10232" t="s">
        <v>64</v>
      </c>
      <c r="J10232" s="1">
        <v>724.54</v>
      </c>
      <c r="K10232">
        <v>185.3679665242164</v>
      </c>
      <c r="L10232" s="22">
        <v>48</v>
      </c>
      <c r="M10232">
        <v>0.65984302522694205</v>
      </c>
      <c r="N10232">
        <v>0.641393955228444</v>
      </c>
      <c r="P10232" t="s">
        <v>42</v>
      </c>
    </row>
    <row r="10233" spans="1:16" x14ac:dyDescent="0.3">
      <c r="A10233" t="str">
        <f t="shared" si="161"/>
        <v>05: Drink PubsGBTotalNon Flavoured VodkaSmirnoff RedJ: £4.60 - £4.80All stocking</v>
      </c>
      <c r="B10233" t="s">
        <v>1</v>
      </c>
      <c r="C10233" t="s">
        <v>110</v>
      </c>
      <c r="D10233" t="s">
        <v>13</v>
      </c>
      <c r="E10233" t="s">
        <v>12</v>
      </c>
      <c r="F10233" t="s">
        <v>71</v>
      </c>
      <c r="G10233" t="s">
        <v>77</v>
      </c>
      <c r="H10233" t="s">
        <v>49</v>
      </c>
      <c r="I10233" t="s">
        <v>65</v>
      </c>
      <c r="J10233" s="1">
        <v>888.95</v>
      </c>
      <c r="K10233">
        <v>232.03713340922641</v>
      </c>
      <c r="L10233" s="22">
        <v>43</v>
      </c>
      <c r="M10233">
        <v>0.667532626088151</v>
      </c>
      <c r="N10233">
        <v>0.65479109888609699</v>
      </c>
      <c r="P10233" t="s">
        <v>42</v>
      </c>
    </row>
    <row r="10234" spans="1:16" x14ac:dyDescent="0.3">
      <c r="A10234" t="str">
        <f t="shared" si="161"/>
        <v>05: Drink PubsGBTotalTequilaCazcabel BlancoA: &lt;£3All stocking</v>
      </c>
      <c r="B10234" t="s">
        <v>1</v>
      </c>
      <c r="C10234" t="s">
        <v>110</v>
      </c>
      <c r="D10234" t="s">
        <v>13</v>
      </c>
      <c r="E10234" t="s">
        <v>12</v>
      </c>
      <c r="F10234" t="s">
        <v>78</v>
      </c>
      <c r="G10234" t="s">
        <v>79</v>
      </c>
      <c r="H10234" t="s">
        <v>49</v>
      </c>
      <c r="I10234" t="s">
        <v>58</v>
      </c>
      <c r="J10234" s="1">
        <v>23.99</v>
      </c>
      <c r="K10234">
        <v>6.9069167266841598</v>
      </c>
      <c r="L10234">
        <v>43</v>
      </c>
      <c r="M10234">
        <v>0.205582764459176</v>
      </c>
      <c r="N10234">
        <v>0.20223314723773</v>
      </c>
      <c r="P10234" t="s">
        <v>42</v>
      </c>
    </row>
    <row r="10235" spans="1:16" x14ac:dyDescent="0.3">
      <c r="A10235" t="str">
        <f t="shared" si="161"/>
        <v>05: Drink PubsGBTotalTequilaCazcabel BlancoTotalAll stocking</v>
      </c>
      <c r="B10235" t="s">
        <v>1</v>
      </c>
      <c r="C10235" t="s">
        <v>110</v>
      </c>
      <c r="D10235" t="s">
        <v>13</v>
      </c>
      <c r="E10235" t="s">
        <v>12</v>
      </c>
      <c r="F10235" t="s">
        <v>78</v>
      </c>
      <c r="G10235" t="s">
        <v>79</v>
      </c>
      <c r="H10235" t="s">
        <v>49</v>
      </c>
      <c r="I10235" t="s">
        <v>12</v>
      </c>
      <c r="J10235" s="1">
        <v>31.98</v>
      </c>
      <c r="K10235">
        <v>8.418846946704079</v>
      </c>
      <c r="L10235">
        <v>385</v>
      </c>
      <c r="M10235">
        <v>0.21279602454556901</v>
      </c>
      <c r="N10235">
        <v>0.21123654465260699</v>
      </c>
      <c r="P10235" t="s">
        <v>42</v>
      </c>
    </row>
    <row r="10236" spans="1:16" x14ac:dyDescent="0.3">
      <c r="A10236" t="str">
        <f t="shared" ref="A10236:A10299" si="162">C10236&amp;D10236&amp;E10236&amp;F10236&amp;G10236&amp;I10236&amp;P10236</f>
        <v>05: Drink PubsGBTotalTequilaCazcabel BlancoB: £3 - £3.20All stocking</v>
      </c>
      <c r="B10236" t="s">
        <v>1</v>
      </c>
      <c r="C10236" t="s">
        <v>110</v>
      </c>
      <c r="D10236" t="s">
        <v>13</v>
      </c>
      <c r="E10236" t="s">
        <v>12</v>
      </c>
      <c r="F10236" t="s">
        <v>78</v>
      </c>
      <c r="G10236" t="s">
        <v>79</v>
      </c>
      <c r="H10236" t="s">
        <v>49</v>
      </c>
      <c r="I10236" t="s">
        <v>59</v>
      </c>
      <c r="J10236" s="1">
        <v>20.81</v>
      </c>
      <c r="K10236">
        <v>6.7061747892630397</v>
      </c>
      <c r="L10236">
        <v>34</v>
      </c>
      <c r="M10236">
        <v>0.26604126323931199</v>
      </c>
      <c r="N10236">
        <v>0.25703590738943599</v>
      </c>
      <c r="P10236" t="s">
        <v>42</v>
      </c>
    </row>
    <row r="10237" spans="1:16" x14ac:dyDescent="0.3">
      <c r="A10237" t="str">
        <f t="shared" si="162"/>
        <v>05: Drink PubsGBTotalTequilaCazcabel BlancoC: £3.20 - £3.40All stocking</v>
      </c>
      <c r="B10237" t="s">
        <v>1</v>
      </c>
      <c r="C10237" t="s">
        <v>110</v>
      </c>
      <c r="D10237" t="s">
        <v>13</v>
      </c>
      <c r="E10237" t="s">
        <v>12</v>
      </c>
      <c r="F10237" t="s">
        <v>78</v>
      </c>
      <c r="G10237" t="s">
        <v>79</v>
      </c>
      <c r="H10237" t="s">
        <v>49</v>
      </c>
      <c r="I10237" t="s">
        <v>52</v>
      </c>
      <c r="J10237" s="1">
        <v>24.1</v>
      </c>
      <c r="K10237">
        <v>7.2122387175665992</v>
      </c>
      <c r="L10237">
        <v>61</v>
      </c>
      <c r="M10237">
        <v>0.289508008400294</v>
      </c>
      <c r="N10237">
        <v>0.27957626490851201</v>
      </c>
      <c r="P10237" t="s">
        <v>42</v>
      </c>
    </row>
    <row r="10238" spans="1:16" x14ac:dyDescent="0.3">
      <c r="A10238" t="str">
        <f t="shared" si="162"/>
        <v>05: Drink PubsGBTotalTequilaCazcabel BlancoD: £3.40 - £3.60All stocking</v>
      </c>
      <c r="B10238" t="s">
        <v>1</v>
      </c>
      <c r="C10238" t="s">
        <v>110</v>
      </c>
      <c r="D10238" t="s">
        <v>13</v>
      </c>
      <c r="E10238" t="s">
        <v>12</v>
      </c>
      <c r="F10238" t="s">
        <v>78</v>
      </c>
      <c r="G10238" t="s">
        <v>79</v>
      </c>
      <c r="H10238" t="s">
        <v>49</v>
      </c>
      <c r="I10238" t="s">
        <v>53</v>
      </c>
      <c r="J10238" s="1">
        <v>29.7</v>
      </c>
      <c r="K10238">
        <v>8.5719815849445595</v>
      </c>
      <c r="L10238">
        <v>81</v>
      </c>
      <c r="M10238">
        <v>0.260067840853764</v>
      </c>
      <c r="N10238">
        <v>0.250639593908629</v>
      </c>
      <c r="P10238" t="s">
        <v>42</v>
      </c>
    </row>
    <row r="10239" spans="1:16" x14ac:dyDescent="0.3">
      <c r="A10239" t="str">
        <f t="shared" si="162"/>
        <v>05: Drink PubsGBTotalTequilaCazcabel BlancoE: £3.60 - £3.80All stocking</v>
      </c>
      <c r="B10239" t="s">
        <v>1</v>
      </c>
      <c r="C10239" t="s">
        <v>110</v>
      </c>
      <c r="D10239" t="s">
        <v>13</v>
      </c>
      <c r="E10239" t="s">
        <v>12</v>
      </c>
      <c r="F10239" t="s">
        <v>78</v>
      </c>
      <c r="G10239" t="s">
        <v>79</v>
      </c>
      <c r="H10239" t="s">
        <v>49</v>
      </c>
      <c r="I10239" t="s">
        <v>54</v>
      </c>
      <c r="J10239" s="1">
        <v>32.32</v>
      </c>
      <c r="K10239">
        <v>8.7863311031074005</v>
      </c>
      <c r="L10239">
        <v>76</v>
      </c>
      <c r="M10239">
        <v>0.22149038627654799</v>
      </c>
      <c r="N10239">
        <v>0.210059480329751</v>
      </c>
      <c r="P10239" t="s">
        <v>42</v>
      </c>
    </row>
    <row r="10240" spans="1:16" x14ac:dyDescent="0.3">
      <c r="A10240" t="str">
        <f t="shared" si="162"/>
        <v>05: Drink PubsGBTotalTequilaCazcabel BlancoF: £3.80 - £4.00All stocking</v>
      </c>
      <c r="B10240" t="s">
        <v>1</v>
      </c>
      <c r="C10240" t="s">
        <v>110</v>
      </c>
      <c r="D10240" t="s">
        <v>13</v>
      </c>
      <c r="E10240" t="s">
        <v>12</v>
      </c>
      <c r="F10240" t="s">
        <v>78</v>
      </c>
      <c r="G10240" t="s">
        <v>79</v>
      </c>
      <c r="H10240" t="s">
        <v>49</v>
      </c>
      <c r="I10240" t="s">
        <v>55</v>
      </c>
      <c r="J10240" s="1">
        <v>35.21</v>
      </c>
      <c r="K10240">
        <v>9.1549900392005608</v>
      </c>
      <c r="L10240">
        <v>57</v>
      </c>
      <c r="M10240">
        <v>0.22636437018018299</v>
      </c>
      <c r="N10240">
        <v>0.224479144012875</v>
      </c>
      <c r="P10240" t="s">
        <v>42</v>
      </c>
    </row>
    <row r="10241" spans="1:16" x14ac:dyDescent="0.3">
      <c r="A10241" t="str">
        <f t="shared" si="162"/>
        <v>05: Drink PubsGBTotalTequilaCazcabel BlancoG: £4.00 - £4.20All stocking</v>
      </c>
      <c r="B10241" t="s">
        <v>1</v>
      </c>
      <c r="C10241" t="s">
        <v>110</v>
      </c>
      <c r="D10241" t="s">
        <v>13</v>
      </c>
      <c r="E10241" t="s">
        <v>12</v>
      </c>
      <c r="F10241" t="s">
        <v>78</v>
      </c>
      <c r="G10241" t="s">
        <v>79</v>
      </c>
      <c r="H10241" t="s">
        <v>49</v>
      </c>
      <c r="I10241" t="s">
        <v>56</v>
      </c>
      <c r="J10241" s="1">
        <v>32.979999999999997</v>
      </c>
      <c r="K10241">
        <v>8.2382762536608798</v>
      </c>
      <c r="L10241">
        <v>26</v>
      </c>
      <c r="M10241">
        <v>0.166052964640894</v>
      </c>
      <c r="N10241">
        <v>0.16190723433714099</v>
      </c>
      <c r="P10241" t="s">
        <v>42</v>
      </c>
    </row>
    <row r="10242" spans="1:16" x14ac:dyDescent="0.3">
      <c r="A10242" t="str">
        <f t="shared" si="162"/>
        <v>05: Drink PubsGBTotalTequilaEl Jimador ReposadoTotalAll stocking</v>
      </c>
      <c r="B10242" t="s">
        <v>1</v>
      </c>
      <c r="C10242" t="s">
        <v>110</v>
      </c>
      <c r="D10242" t="s">
        <v>13</v>
      </c>
      <c r="E10242" t="s">
        <v>12</v>
      </c>
      <c r="F10242" t="s">
        <v>78</v>
      </c>
      <c r="G10242" t="s">
        <v>92</v>
      </c>
      <c r="H10242" t="s">
        <v>49</v>
      </c>
      <c r="I10242" t="s">
        <v>12</v>
      </c>
      <c r="J10242" s="1">
        <v>58.4</v>
      </c>
      <c r="K10242">
        <v>12.382231016846399</v>
      </c>
      <c r="L10242">
        <v>39</v>
      </c>
      <c r="M10242">
        <v>0.24219712286460601</v>
      </c>
      <c r="N10242">
        <v>0.22893986824276999</v>
      </c>
      <c r="P10242" t="s">
        <v>42</v>
      </c>
    </row>
    <row r="10243" spans="1:16" x14ac:dyDescent="0.3">
      <c r="A10243" t="str">
        <f t="shared" si="162"/>
        <v>05: Drink PubsGBTotalTequilaJose Cuervo Especial GoldA: &lt;£3All stocking</v>
      </c>
      <c r="B10243" t="s">
        <v>1</v>
      </c>
      <c r="C10243" t="s">
        <v>110</v>
      </c>
      <c r="D10243" t="s">
        <v>13</v>
      </c>
      <c r="E10243" t="s">
        <v>12</v>
      </c>
      <c r="F10243" t="s">
        <v>78</v>
      </c>
      <c r="G10243" t="s">
        <v>80</v>
      </c>
      <c r="H10243" t="s">
        <v>49</v>
      </c>
      <c r="I10243" t="s">
        <v>58</v>
      </c>
      <c r="J10243" s="1">
        <v>17.16</v>
      </c>
      <c r="K10243">
        <v>6.3520432429523206</v>
      </c>
      <c r="L10243">
        <v>66</v>
      </c>
      <c r="M10243">
        <v>0.23462147252566601</v>
      </c>
      <c r="N10243">
        <v>0.23298839761680801</v>
      </c>
      <c r="P10243" t="s">
        <v>42</v>
      </c>
    </row>
    <row r="10244" spans="1:16" x14ac:dyDescent="0.3">
      <c r="A10244" t="str">
        <f t="shared" si="162"/>
        <v>05: Drink PubsGBTotalTequilaJose Cuervo Especial GoldTotalAll stocking</v>
      </c>
      <c r="B10244" t="s">
        <v>1</v>
      </c>
      <c r="C10244" t="s">
        <v>110</v>
      </c>
      <c r="D10244" t="s">
        <v>13</v>
      </c>
      <c r="E10244" t="s">
        <v>12</v>
      </c>
      <c r="F10244" t="s">
        <v>78</v>
      </c>
      <c r="G10244" t="s">
        <v>80</v>
      </c>
      <c r="H10244" t="s">
        <v>49</v>
      </c>
      <c r="I10244" t="s">
        <v>12</v>
      </c>
      <c r="J10244" s="1">
        <v>32.299999999999997</v>
      </c>
      <c r="K10244">
        <v>9.4008559935578404</v>
      </c>
      <c r="L10244">
        <v>322</v>
      </c>
      <c r="M10244">
        <v>0.41437574015794898</v>
      </c>
      <c r="N10244">
        <v>0.410230735389773</v>
      </c>
      <c r="P10244" t="s">
        <v>42</v>
      </c>
    </row>
    <row r="10245" spans="1:16" x14ac:dyDescent="0.3">
      <c r="A10245" t="str">
        <f t="shared" si="162"/>
        <v>05: Drink PubsGBTotalTequilaJose Cuervo Especial GoldB: £3 - £3.20All stocking</v>
      </c>
      <c r="B10245" t="s">
        <v>1</v>
      </c>
      <c r="C10245" t="s">
        <v>110</v>
      </c>
      <c r="D10245" t="s">
        <v>13</v>
      </c>
      <c r="E10245" t="s">
        <v>12</v>
      </c>
      <c r="F10245" t="s">
        <v>78</v>
      </c>
      <c r="G10245" t="s">
        <v>80</v>
      </c>
      <c r="H10245" t="s">
        <v>49</v>
      </c>
      <c r="I10245" t="s">
        <v>59</v>
      </c>
      <c r="J10245" s="1">
        <v>28.39</v>
      </c>
      <c r="K10245">
        <v>9.0790913879149198</v>
      </c>
      <c r="L10245">
        <v>51</v>
      </c>
      <c r="M10245">
        <v>0.45380871712187998</v>
      </c>
      <c r="N10245">
        <v>0.46229838709677401</v>
      </c>
      <c r="P10245" t="s">
        <v>42</v>
      </c>
    </row>
    <row r="10246" spans="1:16" x14ac:dyDescent="0.3">
      <c r="A10246" t="str">
        <f t="shared" si="162"/>
        <v>05: Drink PubsGBTotalTequilaJose Cuervo Especial GoldC: £3.20 - £3.40All stocking</v>
      </c>
      <c r="B10246" t="s">
        <v>1</v>
      </c>
      <c r="C10246" t="s">
        <v>110</v>
      </c>
      <c r="D10246" t="s">
        <v>13</v>
      </c>
      <c r="E10246" t="s">
        <v>12</v>
      </c>
      <c r="F10246" t="s">
        <v>78</v>
      </c>
      <c r="G10246" t="s">
        <v>80</v>
      </c>
      <c r="H10246" t="s">
        <v>49</v>
      </c>
      <c r="I10246" t="s">
        <v>52</v>
      </c>
      <c r="J10246" s="1">
        <v>36.71</v>
      </c>
      <c r="K10246">
        <v>10.90477006459148</v>
      </c>
      <c r="L10246">
        <v>84</v>
      </c>
      <c r="M10246">
        <v>0.50376314226577301</v>
      </c>
      <c r="N10246">
        <v>0.50630065359477106</v>
      </c>
      <c r="P10246" t="s">
        <v>42</v>
      </c>
    </row>
    <row r="10247" spans="1:16" x14ac:dyDescent="0.3">
      <c r="A10247" t="str">
        <f t="shared" si="162"/>
        <v>05: Drink PubsGBTotalTequilaJose Cuervo Especial GoldD: £3.40 - £3.60All stocking</v>
      </c>
      <c r="B10247" t="s">
        <v>1</v>
      </c>
      <c r="C10247" t="s">
        <v>110</v>
      </c>
      <c r="D10247" t="s">
        <v>13</v>
      </c>
      <c r="E10247" t="s">
        <v>12</v>
      </c>
      <c r="F10247" t="s">
        <v>78</v>
      </c>
      <c r="G10247" t="s">
        <v>80</v>
      </c>
      <c r="H10247" t="s">
        <v>49</v>
      </c>
      <c r="I10247" t="s">
        <v>53</v>
      </c>
      <c r="J10247" s="1">
        <v>37.93</v>
      </c>
      <c r="K10247">
        <v>10.7790830101436</v>
      </c>
      <c r="L10247">
        <v>99</v>
      </c>
      <c r="M10247">
        <v>0.51118473471270998</v>
      </c>
      <c r="N10247">
        <v>0.51415094339622602</v>
      </c>
      <c r="P10247" t="s">
        <v>42</v>
      </c>
    </row>
    <row r="10248" spans="1:16" x14ac:dyDescent="0.3">
      <c r="A10248" t="str">
        <f t="shared" si="162"/>
        <v>05: Drink PubsGBTotalTequilaJose Cuervo Especial GoldE: £3.60 - £3.80All stocking</v>
      </c>
      <c r="B10248" t="s">
        <v>1</v>
      </c>
      <c r="C10248" t="s">
        <v>110</v>
      </c>
      <c r="D10248" t="s">
        <v>13</v>
      </c>
      <c r="E10248" t="s">
        <v>12</v>
      </c>
      <c r="F10248" t="s">
        <v>78</v>
      </c>
      <c r="G10248" t="s">
        <v>80</v>
      </c>
      <c r="H10248" t="s">
        <v>49</v>
      </c>
      <c r="I10248" t="s">
        <v>54</v>
      </c>
      <c r="J10248" s="1">
        <v>40.950000000000003</v>
      </c>
      <c r="K10248">
        <v>11.282708411806759</v>
      </c>
      <c r="L10248">
        <v>61</v>
      </c>
      <c r="M10248">
        <v>0.50103975557192004</v>
      </c>
      <c r="N10248">
        <v>0.50503919372900297</v>
      </c>
      <c r="P10248" t="s">
        <v>42</v>
      </c>
    </row>
    <row r="10249" spans="1:16" x14ac:dyDescent="0.3">
      <c r="A10249" t="str">
        <f t="shared" si="162"/>
        <v>05: Drink PubsGBTotalTequilaJose Cuervo Especial GoldF: £3.80 - £4.00All stocking</v>
      </c>
      <c r="B10249" t="s">
        <v>1</v>
      </c>
      <c r="C10249" t="s">
        <v>110</v>
      </c>
      <c r="D10249" t="s">
        <v>13</v>
      </c>
      <c r="E10249" t="s">
        <v>12</v>
      </c>
      <c r="F10249" t="s">
        <v>78</v>
      </c>
      <c r="G10249" t="s">
        <v>80</v>
      </c>
      <c r="H10249" t="s">
        <v>49</v>
      </c>
      <c r="I10249" t="s">
        <v>55</v>
      </c>
      <c r="J10249" s="1">
        <v>37.86</v>
      </c>
      <c r="K10249">
        <v>9.8894700854700801</v>
      </c>
      <c r="L10249">
        <v>25</v>
      </c>
      <c r="M10249">
        <v>0.36520529575999</v>
      </c>
      <c r="N10249">
        <v>0.376905078100297</v>
      </c>
      <c r="P10249" t="s">
        <v>42</v>
      </c>
    </row>
    <row r="10250" spans="1:16" x14ac:dyDescent="0.3">
      <c r="A10250" t="str">
        <f t="shared" si="162"/>
        <v>05: Drink PubsGBTotalTequilaJose Cuervo Especial SilverA: &lt;£3All stocking</v>
      </c>
      <c r="B10250" t="s">
        <v>1</v>
      </c>
      <c r="C10250" t="s">
        <v>110</v>
      </c>
      <c r="D10250" t="s">
        <v>13</v>
      </c>
      <c r="E10250" t="s">
        <v>12</v>
      </c>
      <c r="F10250" t="s">
        <v>78</v>
      </c>
      <c r="G10250" t="s">
        <v>81</v>
      </c>
      <c r="H10250" t="s">
        <v>49</v>
      </c>
      <c r="I10250" t="s">
        <v>58</v>
      </c>
      <c r="J10250" s="1">
        <v>18.149999999999999</v>
      </c>
      <c r="K10250">
        <v>6.3718998015873209</v>
      </c>
      <c r="L10250">
        <v>32</v>
      </c>
      <c r="M10250">
        <v>0.179742072541348</v>
      </c>
      <c r="N10250">
        <v>0.18047945205479499</v>
      </c>
      <c r="P10250" t="s">
        <v>42</v>
      </c>
    </row>
    <row r="10251" spans="1:16" x14ac:dyDescent="0.3">
      <c r="A10251" t="str">
        <f t="shared" si="162"/>
        <v>05: Drink PubsGBTotalTequilaJose Cuervo Especial SilverTotalAll stocking</v>
      </c>
      <c r="B10251" t="s">
        <v>1</v>
      </c>
      <c r="C10251" t="s">
        <v>110</v>
      </c>
      <c r="D10251" t="s">
        <v>13</v>
      </c>
      <c r="E10251" t="s">
        <v>12</v>
      </c>
      <c r="F10251" t="s">
        <v>78</v>
      </c>
      <c r="G10251" t="s">
        <v>81</v>
      </c>
      <c r="H10251" t="s">
        <v>49</v>
      </c>
      <c r="I10251" t="s">
        <v>12</v>
      </c>
      <c r="J10251" s="1">
        <v>26.02</v>
      </c>
      <c r="K10251">
        <v>7.6396165549426405</v>
      </c>
      <c r="L10251">
        <v>230</v>
      </c>
      <c r="M10251">
        <v>0.23169791626448</v>
      </c>
      <c r="N10251">
        <v>0.23164720380259399</v>
      </c>
      <c r="P10251" t="s">
        <v>42</v>
      </c>
    </row>
    <row r="10252" spans="1:16" x14ac:dyDescent="0.3">
      <c r="A10252" t="str">
        <f t="shared" si="162"/>
        <v>05: Drink PubsGBTotalTequilaJose Cuervo Especial SilverB: £3 - £3.20All stocking</v>
      </c>
      <c r="B10252" t="s">
        <v>1</v>
      </c>
      <c r="C10252" t="s">
        <v>110</v>
      </c>
      <c r="D10252" t="s">
        <v>13</v>
      </c>
      <c r="E10252" t="s">
        <v>12</v>
      </c>
      <c r="F10252" t="s">
        <v>78</v>
      </c>
      <c r="G10252" t="s">
        <v>81</v>
      </c>
      <c r="H10252" t="s">
        <v>49</v>
      </c>
      <c r="I10252" t="s">
        <v>59</v>
      </c>
      <c r="J10252" s="1">
        <v>19.91</v>
      </c>
      <c r="K10252">
        <v>6.3411358895733994</v>
      </c>
      <c r="L10252">
        <v>48</v>
      </c>
      <c r="M10252">
        <v>0.21991612971850899</v>
      </c>
      <c r="N10252">
        <v>0.225393188209562</v>
      </c>
      <c r="P10252" t="s">
        <v>42</v>
      </c>
    </row>
    <row r="10253" spans="1:16" x14ac:dyDescent="0.3">
      <c r="A10253" t="str">
        <f t="shared" si="162"/>
        <v>05: Drink PubsGBTotalTequilaJose Cuervo Especial SilverC: £3.20 - £3.40All stocking</v>
      </c>
      <c r="B10253" t="s">
        <v>1</v>
      </c>
      <c r="C10253" t="s">
        <v>110</v>
      </c>
      <c r="D10253" t="s">
        <v>13</v>
      </c>
      <c r="E10253" t="s">
        <v>12</v>
      </c>
      <c r="F10253" t="s">
        <v>78</v>
      </c>
      <c r="G10253" t="s">
        <v>81</v>
      </c>
      <c r="H10253" t="s">
        <v>49</v>
      </c>
      <c r="I10253" t="s">
        <v>52</v>
      </c>
      <c r="J10253" s="1">
        <v>24.4</v>
      </c>
      <c r="K10253">
        <v>7.271100048100041</v>
      </c>
      <c r="L10253">
        <v>75</v>
      </c>
      <c r="M10253">
        <v>0.18859587563094601</v>
      </c>
      <c r="N10253">
        <v>0.18635209795430799</v>
      </c>
      <c r="P10253" t="s">
        <v>42</v>
      </c>
    </row>
    <row r="10254" spans="1:16" x14ac:dyDescent="0.3">
      <c r="A10254" t="str">
        <f t="shared" si="162"/>
        <v>05: Drink PubsGBTotalTequilaJose Cuervo Especial SilverD: £3.40 - £3.60All stocking</v>
      </c>
      <c r="B10254" t="s">
        <v>1</v>
      </c>
      <c r="C10254" t="s">
        <v>110</v>
      </c>
      <c r="D10254" t="s">
        <v>13</v>
      </c>
      <c r="E10254" t="s">
        <v>12</v>
      </c>
      <c r="F10254" t="s">
        <v>78</v>
      </c>
      <c r="G10254" t="s">
        <v>81</v>
      </c>
      <c r="H10254" t="s">
        <v>49</v>
      </c>
      <c r="I10254" t="s">
        <v>53</v>
      </c>
      <c r="J10254" s="1">
        <v>31.19</v>
      </c>
      <c r="K10254">
        <v>8.8503670038881204</v>
      </c>
      <c r="L10254">
        <v>71</v>
      </c>
      <c r="M10254">
        <v>0.26483695414173503</v>
      </c>
      <c r="N10254">
        <v>0.26678034238222098</v>
      </c>
      <c r="P10254" t="s">
        <v>42</v>
      </c>
    </row>
    <row r="10255" spans="1:16" x14ac:dyDescent="0.3">
      <c r="A10255" t="str">
        <f t="shared" si="162"/>
        <v>05: Drink PubsGBTotalTequilaJose Cuervo Especial SilverE: £3.60 - £3.80All stocking</v>
      </c>
      <c r="B10255" t="s">
        <v>1</v>
      </c>
      <c r="C10255" t="s">
        <v>110</v>
      </c>
      <c r="D10255" t="s">
        <v>13</v>
      </c>
      <c r="E10255" t="s">
        <v>12</v>
      </c>
      <c r="F10255" t="s">
        <v>78</v>
      </c>
      <c r="G10255" t="s">
        <v>81</v>
      </c>
      <c r="H10255" t="s">
        <v>49</v>
      </c>
      <c r="I10255" t="s">
        <v>54</v>
      </c>
      <c r="J10255" s="1">
        <v>33.6</v>
      </c>
      <c r="K10255">
        <v>9.2044307318697598</v>
      </c>
      <c r="L10255">
        <v>41</v>
      </c>
      <c r="M10255">
        <v>0.29574505406387402</v>
      </c>
      <c r="N10255">
        <v>0.29976798143851502</v>
      </c>
      <c r="P10255" t="s">
        <v>42</v>
      </c>
    </row>
    <row r="10256" spans="1:16" x14ac:dyDescent="0.3">
      <c r="A10256" t="str">
        <f t="shared" si="162"/>
        <v>05: Drink PubsGBTotalTequilaJose Cuervo Tradicional Silver TequilaA: &lt;£3All stocking</v>
      </c>
      <c r="B10256" t="s">
        <v>1</v>
      </c>
      <c r="C10256" t="s">
        <v>110</v>
      </c>
      <c r="D10256" t="s">
        <v>13</v>
      </c>
      <c r="E10256" t="s">
        <v>12</v>
      </c>
      <c r="F10256" t="s">
        <v>78</v>
      </c>
      <c r="G10256" t="s">
        <v>82</v>
      </c>
      <c r="H10256" t="s">
        <v>49</v>
      </c>
      <c r="I10256" t="s">
        <v>58</v>
      </c>
      <c r="J10256" s="1">
        <v>16.89</v>
      </c>
      <c r="K10256">
        <v>6.7281431120319999</v>
      </c>
      <c r="L10256">
        <v>135</v>
      </c>
      <c r="M10256">
        <v>0.12739225234329499</v>
      </c>
      <c r="N10256">
        <v>0.137839771101574</v>
      </c>
      <c r="P10256" t="s">
        <v>42</v>
      </c>
    </row>
    <row r="10257" spans="1:16" x14ac:dyDescent="0.3">
      <c r="A10257" t="str">
        <f t="shared" si="162"/>
        <v>05: Drink PubsGBTotalTequilaJose Cuervo Tradicional Silver TequilaTotalAll stocking</v>
      </c>
      <c r="B10257" t="s">
        <v>1</v>
      </c>
      <c r="C10257" t="s">
        <v>110</v>
      </c>
      <c r="D10257" t="s">
        <v>13</v>
      </c>
      <c r="E10257" t="s">
        <v>12</v>
      </c>
      <c r="F10257" t="s">
        <v>78</v>
      </c>
      <c r="G10257" t="s">
        <v>82</v>
      </c>
      <c r="H10257" t="s">
        <v>49</v>
      </c>
      <c r="I10257" t="s">
        <v>12</v>
      </c>
      <c r="J10257" s="1">
        <v>17.940000000000001</v>
      </c>
      <c r="K10257">
        <v>6.8402457201476796</v>
      </c>
      <c r="L10257">
        <v>153</v>
      </c>
      <c r="M10257">
        <v>0.12094665833542299</v>
      </c>
      <c r="N10257">
        <v>0.13181651234269601</v>
      </c>
      <c r="P10257" t="s">
        <v>42</v>
      </c>
    </row>
    <row r="10258" spans="1:16" x14ac:dyDescent="0.3">
      <c r="A10258" t="str">
        <f t="shared" si="162"/>
        <v>05: Drink PubsGBTotalTequilaOlmeca Altos PlataA: &lt;£3All stocking</v>
      </c>
      <c r="B10258" t="s">
        <v>1</v>
      </c>
      <c r="C10258" t="s">
        <v>110</v>
      </c>
      <c r="D10258" t="s">
        <v>13</v>
      </c>
      <c r="E10258" t="s">
        <v>12</v>
      </c>
      <c r="F10258" t="s">
        <v>78</v>
      </c>
      <c r="G10258" t="s">
        <v>93</v>
      </c>
      <c r="H10258" t="s">
        <v>49</v>
      </c>
      <c r="I10258" t="s">
        <v>58</v>
      </c>
      <c r="J10258" s="1">
        <v>25.23</v>
      </c>
      <c r="K10258">
        <v>8.8185117351784008</v>
      </c>
      <c r="L10258">
        <v>45</v>
      </c>
      <c r="M10258" s="19">
        <v>7.8201855842005299E-2</v>
      </c>
      <c r="N10258" s="19">
        <v>6.8100929614873795E-2</v>
      </c>
      <c r="P10258" t="s">
        <v>42</v>
      </c>
    </row>
    <row r="10259" spans="1:16" x14ac:dyDescent="0.3">
      <c r="A10259" t="str">
        <f t="shared" si="162"/>
        <v>05: Drink PubsGBTotalTequilaOlmeca Altos PlataTotalAll stocking</v>
      </c>
      <c r="B10259" t="s">
        <v>1</v>
      </c>
      <c r="C10259" t="s">
        <v>110</v>
      </c>
      <c r="D10259" t="s">
        <v>13</v>
      </c>
      <c r="E10259" t="s">
        <v>12</v>
      </c>
      <c r="F10259" t="s">
        <v>78</v>
      </c>
      <c r="G10259" t="s">
        <v>93</v>
      </c>
      <c r="H10259" t="s">
        <v>49</v>
      </c>
      <c r="I10259" t="s">
        <v>12</v>
      </c>
      <c r="J10259" s="1">
        <v>61.56</v>
      </c>
      <c r="K10259">
        <v>14.289862709939639</v>
      </c>
      <c r="L10259">
        <v>325</v>
      </c>
      <c r="M10259">
        <v>0.33529018099332197</v>
      </c>
      <c r="N10259">
        <v>0.31251191467587103</v>
      </c>
      <c r="P10259" t="s">
        <v>42</v>
      </c>
    </row>
    <row r="10260" spans="1:16" x14ac:dyDescent="0.3">
      <c r="A10260" t="str">
        <f t="shared" si="162"/>
        <v>05: Drink PubsGBTotalTequilaOlmeca Altos PlataD: £3.40 - £3.60All stocking</v>
      </c>
      <c r="B10260" t="s">
        <v>1</v>
      </c>
      <c r="C10260" t="s">
        <v>110</v>
      </c>
      <c r="D10260" t="s">
        <v>13</v>
      </c>
      <c r="E10260" t="s">
        <v>12</v>
      </c>
      <c r="F10260" t="s">
        <v>78</v>
      </c>
      <c r="G10260" t="s">
        <v>93</v>
      </c>
      <c r="H10260" t="s">
        <v>49</v>
      </c>
      <c r="I10260" t="s">
        <v>53</v>
      </c>
      <c r="J10260" s="1">
        <v>37.090000000000003</v>
      </c>
      <c r="K10260">
        <v>10.468201058201039</v>
      </c>
      <c r="L10260">
        <v>30</v>
      </c>
      <c r="M10260">
        <v>0.30638729556542499</v>
      </c>
      <c r="N10260">
        <v>0.29508529650690501</v>
      </c>
      <c r="P10260" t="s">
        <v>42</v>
      </c>
    </row>
    <row r="10261" spans="1:16" x14ac:dyDescent="0.3">
      <c r="A10261" t="str">
        <f t="shared" si="162"/>
        <v>05: Drink PubsGBTotalTequilaOlmeca Altos PlataE: £3.60 - £3.80All stocking</v>
      </c>
      <c r="B10261" t="s">
        <v>1</v>
      </c>
      <c r="C10261" t="s">
        <v>110</v>
      </c>
      <c r="D10261" t="s">
        <v>13</v>
      </c>
      <c r="E10261" t="s">
        <v>12</v>
      </c>
      <c r="F10261" t="s">
        <v>78</v>
      </c>
      <c r="G10261" t="s">
        <v>93</v>
      </c>
      <c r="H10261" t="s">
        <v>49</v>
      </c>
      <c r="I10261" t="s">
        <v>54</v>
      </c>
      <c r="J10261" s="1">
        <v>39.79</v>
      </c>
      <c r="K10261">
        <v>10.541362605648319</v>
      </c>
      <c r="L10261">
        <v>35</v>
      </c>
      <c r="M10261">
        <v>0.36050878186968799</v>
      </c>
      <c r="N10261">
        <v>0.35553114172230199</v>
      </c>
      <c r="P10261" t="s">
        <v>42</v>
      </c>
    </row>
    <row r="10262" spans="1:16" x14ac:dyDescent="0.3">
      <c r="A10262" t="str">
        <f t="shared" si="162"/>
        <v>05: Drink PubsGBTotalTequilaOlmeca Altos PlataF: £3.80 - £4.00All stocking</v>
      </c>
      <c r="B10262" t="s">
        <v>1</v>
      </c>
      <c r="C10262" t="s">
        <v>110</v>
      </c>
      <c r="D10262" t="s">
        <v>13</v>
      </c>
      <c r="E10262" t="s">
        <v>12</v>
      </c>
      <c r="F10262" t="s">
        <v>78</v>
      </c>
      <c r="G10262" t="s">
        <v>93</v>
      </c>
      <c r="H10262" t="s">
        <v>49</v>
      </c>
      <c r="I10262" t="s">
        <v>55</v>
      </c>
      <c r="J10262" s="1">
        <v>54.94</v>
      </c>
      <c r="K10262">
        <v>13.794664944664961</v>
      </c>
      <c r="L10262">
        <v>37</v>
      </c>
      <c r="M10262">
        <v>0.39962150262298501</v>
      </c>
      <c r="N10262">
        <v>0.40817036676177898</v>
      </c>
      <c r="P10262" t="s">
        <v>42</v>
      </c>
    </row>
    <row r="10263" spans="1:16" x14ac:dyDescent="0.3">
      <c r="A10263" t="str">
        <f t="shared" si="162"/>
        <v>05: Drink PubsGBTotalTequilaOlmeca Altos PlataG: £4.00 - £4.20All stocking</v>
      </c>
      <c r="B10263" t="s">
        <v>1</v>
      </c>
      <c r="C10263" t="s">
        <v>110</v>
      </c>
      <c r="D10263" t="s">
        <v>13</v>
      </c>
      <c r="E10263" t="s">
        <v>12</v>
      </c>
      <c r="F10263" t="s">
        <v>78</v>
      </c>
      <c r="G10263" t="s">
        <v>93</v>
      </c>
      <c r="H10263" t="s">
        <v>49</v>
      </c>
      <c r="I10263" t="s">
        <v>56</v>
      </c>
      <c r="J10263" s="1">
        <v>61.92</v>
      </c>
      <c r="K10263">
        <v>14.56640657729368</v>
      </c>
      <c r="L10263">
        <v>62</v>
      </c>
      <c r="M10263">
        <v>0.40000462249854102</v>
      </c>
      <c r="N10263">
        <v>0.41272260548692402</v>
      </c>
      <c r="P10263" t="s">
        <v>42</v>
      </c>
    </row>
    <row r="10264" spans="1:16" x14ac:dyDescent="0.3">
      <c r="A10264" t="str">
        <f t="shared" si="162"/>
        <v>05: Drink PubsGBTotalTequilaOlmeca Altos PlataH: £4.20 - £4.40All stocking</v>
      </c>
      <c r="B10264" t="s">
        <v>1</v>
      </c>
      <c r="C10264" t="s">
        <v>110</v>
      </c>
      <c r="D10264" t="s">
        <v>13</v>
      </c>
      <c r="E10264" t="s">
        <v>12</v>
      </c>
      <c r="F10264" t="s">
        <v>78</v>
      </c>
      <c r="G10264" t="s">
        <v>93</v>
      </c>
      <c r="H10264" t="s">
        <v>49</v>
      </c>
      <c r="I10264" t="s">
        <v>60</v>
      </c>
      <c r="J10264" s="1">
        <v>71.040000000000006</v>
      </c>
      <c r="K10264">
        <v>16.140371911075039</v>
      </c>
      <c r="L10264">
        <v>64</v>
      </c>
      <c r="M10264">
        <v>0.41356401182058899</v>
      </c>
      <c r="N10264">
        <v>0.42488841278343198</v>
      </c>
      <c r="P10264" t="s">
        <v>42</v>
      </c>
    </row>
    <row r="10265" spans="1:16" x14ac:dyDescent="0.3">
      <c r="A10265" t="str">
        <f t="shared" si="162"/>
        <v>05: Drink PubsGBTotalTequilaOlmeca Altos PlataI: £4.40 - £4.60All stocking</v>
      </c>
      <c r="B10265" t="s">
        <v>1</v>
      </c>
      <c r="C10265" t="s">
        <v>110</v>
      </c>
      <c r="D10265" t="s">
        <v>13</v>
      </c>
      <c r="E10265" t="s">
        <v>12</v>
      </c>
      <c r="F10265" t="s">
        <v>78</v>
      </c>
      <c r="G10265" t="s">
        <v>93</v>
      </c>
      <c r="H10265" t="s">
        <v>49</v>
      </c>
      <c r="I10265" t="s">
        <v>64</v>
      </c>
      <c r="J10265" s="1">
        <v>96.63</v>
      </c>
      <c r="K10265">
        <v>20.89436655298724</v>
      </c>
      <c r="L10265">
        <v>87</v>
      </c>
      <c r="M10265">
        <v>0.46998441119860002</v>
      </c>
      <c r="N10265">
        <v>0.48378513946742902</v>
      </c>
      <c r="P10265" t="s">
        <v>42</v>
      </c>
    </row>
    <row r="10266" spans="1:16" x14ac:dyDescent="0.3">
      <c r="A10266" t="str">
        <f t="shared" si="162"/>
        <v>05: Drink PubsGBTotalTequilaOlmeca Altos PlataJ: £4.60 - £4.80All stocking</v>
      </c>
      <c r="B10266" t="s">
        <v>1</v>
      </c>
      <c r="C10266" t="s">
        <v>110</v>
      </c>
      <c r="D10266" t="s">
        <v>13</v>
      </c>
      <c r="E10266" t="s">
        <v>12</v>
      </c>
      <c r="F10266" t="s">
        <v>78</v>
      </c>
      <c r="G10266" t="s">
        <v>93</v>
      </c>
      <c r="H10266" t="s">
        <v>49</v>
      </c>
      <c r="I10266" t="s">
        <v>65</v>
      </c>
      <c r="J10266" s="1">
        <v>103.88</v>
      </c>
      <c r="K10266">
        <v>21.866486539994</v>
      </c>
      <c r="L10266">
        <v>67</v>
      </c>
      <c r="M10266">
        <v>0.44487752569690298</v>
      </c>
      <c r="N10266">
        <v>0.460163792877888</v>
      </c>
      <c r="P10266" t="s">
        <v>42</v>
      </c>
    </row>
    <row r="10267" spans="1:16" x14ac:dyDescent="0.3">
      <c r="A10267" t="str">
        <f t="shared" si="162"/>
        <v>05: Drink PubsGBTotalTequilaOlmeca Altos PlataK: £4.80 - £5.00All stocking</v>
      </c>
      <c r="B10267" t="s">
        <v>1</v>
      </c>
      <c r="C10267" t="s">
        <v>110</v>
      </c>
      <c r="D10267" t="s">
        <v>13</v>
      </c>
      <c r="E10267" t="s">
        <v>12</v>
      </c>
      <c r="F10267" t="s">
        <v>78</v>
      </c>
      <c r="G10267" t="s">
        <v>93</v>
      </c>
      <c r="H10267" t="s">
        <v>49</v>
      </c>
      <c r="I10267" t="s">
        <v>89</v>
      </c>
      <c r="J10267" s="1">
        <v>104.71</v>
      </c>
      <c r="K10267">
        <v>21.667791059070119</v>
      </c>
      <c r="L10267">
        <v>43</v>
      </c>
      <c r="M10267">
        <v>0.43617233218720702</v>
      </c>
      <c r="N10267">
        <v>0.45244826879737798</v>
      </c>
      <c r="P10267" t="s">
        <v>42</v>
      </c>
    </row>
    <row r="10268" spans="1:16" x14ac:dyDescent="0.3">
      <c r="A10268" t="str">
        <f t="shared" si="162"/>
        <v>05: Drink PubsGBTotalTequilaOlmeca Altos PlataL: £5.00 - £5.20All stocking</v>
      </c>
      <c r="B10268" t="s">
        <v>1</v>
      </c>
      <c r="C10268" t="s">
        <v>110</v>
      </c>
      <c r="D10268" t="s">
        <v>13</v>
      </c>
      <c r="E10268" t="s">
        <v>12</v>
      </c>
      <c r="F10268" t="s">
        <v>78</v>
      </c>
      <c r="G10268" t="s">
        <v>93</v>
      </c>
      <c r="H10268" t="s">
        <v>49</v>
      </c>
      <c r="I10268" t="s">
        <v>90</v>
      </c>
      <c r="J10268" s="1">
        <v>119.65</v>
      </c>
      <c r="K10268">
        <v>24.783045977011479</v>
      </c>
      <c r="L10268">
        <v>29</v>
      </c>
      <c r="M10268">
        <v>0.39996700605312002</v>
      </c>
      <c r="N10268">
        <v>0.40632396296142498</v>
      </c>
      <c r="P10268" t="s">
        <v>42</v>
      </c>
    </row>
    <row r="10269" spans="1:16" x14ac:dyDescent="0.3">
      <c r="A10269" t="str">
        <f t="shared" si="162"/>
        <v>05: Drink PubsGBTotalTequilaOlmeca Altos ReposadoA: &lt;£3All stocking</v>
      </c>
      <c r="B10269" t="s">
        <v>1</v>
      </c>
      <c r="C10269" t="s">
        <v>110</v>
      </c>
      <c r="D10269" t="s">
        <v>13</v>
      </c>
      <c r="E10269" t="s">
        <v>12</v>
      </c>
      <c r="F10269" t="s">
        <v>78</v>
      </c>
      <c r="G10269" t="s">
        <v>97</v>
      </c>
      <c r="H10269" t="s">
        <v>49</v>
      </c>
      <c r="I10269" t="s">
        <v>58</v>
      </c>
      <c r="J10269" s="1">
        <v>25.42</v>
      </c>
      <c r="K10269">
        <v>8.2216979915509203</v>
      </c>
      <c r="L10269">
        <v>34</v>
      </c>
      <c r="M10269">
        <v>0.32844675544461599</v>
      </c>
      <c r="N10269">
        <v>0.33415488390193299</v>
      </c>
      <c r="P10269" t="s">
        <v>42</v>
      </c>
    </row>
    <row r="10270" spans="1:16" x14ac:dyDescent="0.3">
      <c r="A10270" t="str">
        <f t="shared" si="162"/>
        <v>05: Drink PubsGBTotalTequilaOlmeca Altos ReposadoTotalAll stocking</v>
      </c>
      <c r="B10270" t="s">
        <v>1</v>
      </c>
      <c r="C10270" t="s">
        <v>110</v>
      </c>
      <c r="D10270" t="s">
        <v>13</v>
      </c>
      <c r="E10270" t="s">
        <v>12</v>
      </c>
      <c r="F10270" t="s">
        <v>78</v>
      </c>
      <c r="G10270" t="s">
        <v>97</v>
      </c>
      <c r="H10270" t="s">
        <v>49</v>
      </c>
      <c r="I10270" t="s">
        <v>12</v>
      </c>
      <c r="J10270" s="1">
        <v>40.67</v>
      </c>
      <c r="K10270">
        <v>9.454348493037001</v>
      </c>
      <c r="L10270">
        <v>305</v>
      </c>
      <c r="M10270">
        <v>0.21791575786235601</v>
      </c>
      <c r="N10270">
        <v>0.221331945043235</v>
      </c>
      <c r="P10270" t="s">
        <v>42</v>
      </c>
    </row>
    <row r="10271" spans="1:16" x14ac:dyDescent="0.3">
      <c r="A10271" t="str">
        <f t="shared" si="162"/>
        <v>05: Drink PubsGBTotalTequilaOlmeca Altos ReposadoB: £3 - £3.20All stocking</v>
      </c>
      <c r="B10271" t="s">
        <v>1</v>
      </c>
      <c r="C10271" t="s">
        <v>110</v>
      </c>
      <c r="D10271" t="s">
        <v>13</v>
      </c>
      <c r="E10271" t="s">
        <v>12</v>
      </c>
      <c r="F10271" t="s">
        <v>78</v>
      </c>
      <c r="G10271" t="s">
        <v>97</v>
      </c>
      <c r="H10271" t="s">
        <v>49</v>
      </c>
      <c r="I10271" t="s">
        <v>59</v>
      </c>
      <c r="J10271" s="1">
        <v>21.68</v>
      </c>
      <c r="K10271">
        <v>6.8575999854846001</v>
      </c>
      <c r="L10271">
        <v>26</v>
      </c>
      <c r="M10271">
        <v>0.227245664853194</v>
      </c>
      <c r="N10271">
        <v>0.218667408540826</v>
      </c>
      <c r="P10271" t="s">
        <v>42</v>
      </c>
    </row>
    <row r="10272" spans="1:16" x14ac:dyDescent="0.3">
      <c r="A10272" t="str">
        <f t="shared" si="162"/>
        <v>05: Drink PubsGBTotalTequilaOlmeca Altos ReposadoC: £3.20 - £3.40All stocking</v>
      </c>
      <c r="B10272" t="s">
        <v>1</v>
      </c>
      <c r="C10272" t="s">
        <v>110</v>
      </c>
      <c r="D10272" t="s">
        <v>13</v>
      </c>
      <c r="E10272" t="s">
        <v>12</v>
      </c>
      <c r="F10272" t="s">
        <v>78</v>
      </c>
      <c r="G10272" t="s">
        <v>97</v>
      </c>
      <c r="H10272" t="s">
        <v>49</v>
      </c>
      <c r="I10272" t="s">
        <v>52</v>
      </c>
      <c r="J10272" s="1">
        <v>20.88</v>
      </c>
      <c r="K10272">
        <v>6.41395770895772</v>
      </c>
      <c r="L10272">
        <v>25</v>
      </c>
      <c r="M10272">
        <v>0.37094219549996998</v>
      </c>
      <c r="N10272">
        <v>0.365358283888635</v>
      </c>
      <c r="P10272" t="s">
        <v>42</v>
      </c>
    </row>
    <row r="10273" spans="1:16" x14ac:dyDescent="0.3">
      <c r="A10273" t="str">
        <f t="shared" si="162"/>
        <v>05: Drink PubsGBTotalTequilaOlmeca Altos ReposadoD: £3.40 - £3.60All stocking</v>
      </c>
      <c r="B10273" t="s">
        <v>1</v>
      </c>
      <c r="C10273" t="s">
        <v>110</v>
      </c>
      <c r="D10273" t="s">
        <v>13</v>
      </c>
      <c r="E10273" t="s">
        <v>12</v>
      </c>
      <c r="F10273" t="s">
        <v>78</v>
      </c>
      <c r="G10273" t="s">
        <v>97</v>
      </c>
      <c r="H10273" t="s">
        <v>49</v>
      </c>
      <c r="I10273" t="s">
        <v>53</v>
      </c>
      <c r="J10273" s="1">
        <v>27.23</v>
      </c>
      <c r="K10273">
        <v>7.7828811146118797</v>
      </c>
      <c r="L10273">
        <v>26</v>
      </c>
      <c r="M10273">
        <v>0.30864034354213099</v>
      </c>
      <c r="N10273">
        <v>0.310716550412175</v>
      </c>
      <c r="P10273" t="s">
        <v>42</v>
      </c>
    </row>
    <row r="10274" spans="1:16" x14ac:dyDescent="0.3">
      <c r="A10274" t="str">
        <f t="shared" si="162"/>
        <v>05: Drink PubsGBTotalTequilaOlmeca Altos ReposadoE: £3.60 - £3.80All stocking</v>
      </c>
      <c r="B10274" t="s">
        <v>1</v>
      </c>
      <c r="C10274" t="s">
        <v>110</v>
      </c>
      <c r="D10274" t="s">
        <v>13</v>
      </c>
      <c r="E10274" t="s">
        <v>12</v>
      </c>
      <c r="F10274" t="s">
        <v>78</v>
      </c>
      <c r="G10274" t="s">
        <v>97</v>
      </c>
      <c r="H10274" t="s">
        <v>49</v>
      </c>
      <c r="I10274" t="s">
        <v>54</v>
      </c>
      <c r="J10274" s="1">
        <v>32.67</v>
      </c>
      <c r="K10274">
        <v>8.56578287304092</v>
      </c>
      <c r="L10274">
        <v>31</v>
      </c>
      <c r="M10274">
        <v>0.207786943232324</v>
      </c>
      <c r="N10274">
        <v>0.21057169957747701</v>
      </c>
      <c r="P10274" t="s">
        <v>42</v>
      </c>
    </row>
    <row r="10275" spans="1:16" x14ac:dyDescent="0.3">
      <c r="A10275" t="str">
        <f t="shared" si="162"/>
        <v>05: Drink PubsGBTotalTequilaOlmeca Altos ReposadoF: £3.80 - £4.00All stocking</v>
      </c>
      <c r="B10275" t="s">
        <v>1</v>
      </c>
      <c r="C10275" t="s">
        <v>110</v>
      </c>
      <c r="D10275" t="s">
        <v>13</v>
      </c>
      <c r="E10275" t="s">
        <v>12</v>
      </c>
      <c r="F10275" t="s">
        <v>78</v>
      </c>
      <c r="G10275" t="s">
        <v>97</v>
      </c>
      <c r="H10275" t="s">
        <v>49</v>
      </c>
      <c r="I10275" t="s">
        <v>55</v>
      </c>
      <c r="J10275" s="1">
        <v>35.25</v>
      </c>
      <c r="K10275">
        <v>8.7319888444888392</v>
      </c>
      <c r="L10275">
        <v>34</v>
      </c>
      <c r="M10275">
        <v>0.197502502675589</v>
      </c>
      <c r="N10275">
        <v>0.196452133118311</v>
      </c>
      <c r="P10275" t="s">
        <v>42</v>
      </c>
    </row>
    <row r="10276" spans="1:16" x14ac:dyDescent="0.3">
      <c r="A10276" t="str">
        <f t="shared" si="162"/>
        <v>05: Drink PubsGBTotalTequilaOlmeca Altos ReposadoG: £4.00 - £4.20All stocking</v>
      </c>
      <c r="B10276" t="s">
        <v>1</v>
      </c>
      <c r="C10276" t="s">
        <v>110</v>
      </c>
      <c r="D10276" t="s">
        <v>13</v>
      </c>
      <c r="E10276" t="s">
        <v>12</v>
      </c>
      <c r="F10276" t="s">
        <v>78</v>
      </c>
      <c r="G10276" t="s">
        <v>97</v>
      </c>
      <c r="H10276" t="s">
        <v>49</v>
      </c>
      <c r="I10276" t="s">
        <v>56</v>
      </c>
      <c r="J10276" s="1">
        <v>48.28</v>
      </c>
      <c r="K10276">
        <v>11.3522471830164</v>
      </c>
      <c r="L10276">
        <v>39</v>
      </c>
      <c r="M10276">
        <v>0.24368358709322299</v>
      </c>
      <c r="N10276">
        <v>0.25142947903430801</v>
      </c>
      <c r="P10276" t="s">
        <v>42</v>
      </c>
    </row>
    <row r="10277" spans="1:16" x14ac:dyDescent="0.3">
      <c r="A10277" t="str">
        <f t="shared" si="162"/>
        <v>05: Drink PubsGBTotalTequilaOlmeca Altos ReposadoH: £4.20 - £4.40All stocking</v>
      </c>
      <c r="B10277" t="s">
        <v>1</v>
      </c>
      <c r="C10277" t="s">
        <v>110</v>
      </c>
      <c r="D10277" t="s">
        <v>13</v>
      </c>
      <c r="E10277" t="s">
        <v>12</v>
      </c>
      <c r="F10277" t="s">
        <v>78</v>
      </c>
      <c r="G10277" t="s">
        <v>97</v>
      </c>
      <c r="H10277" t="s">
        <v>49</v>
      </c>
      <c r="I10277" t="s">
        <v>60</v>
      </c>
      <c r="J10277" s="1">
        <v>48.48</v>
      </c>
      <c r="K10277">
        <v>10.797012346627721</v>
      </c>
      <c r="L10277">
        <v>65</v>
      </c>
      <c r="M10277">
        <v>0.236044059146548</v>
      </c>
      <c r="N10277">
        <v>0.23781850692892301</v>
      </c>
      <c r="P10277" t="s">
        <v>42</v>
      </c>
    </row>
    <row r="10278" spans="1:16" x14ac:dyDescent="0.3">
      <c r="A10278" t="str">
        <f t="shared" si="162"/>
        <v>05: Drink PubsGBTotalTequilaOlmeca Altos ReposadoI: £4.40 - £4.60All stocking</v>
      </c>
      <c r="B10278" t="s">
        <v>1</v>
      </c>
      <c r="C10278" t="s">
        <v>110</v>
      </c>
      <c r="D10278" t="s">
        <v>13</v>
      </c>
      <c r="E10278" t="s">
        <v>12</v>
      </c>
      <c r="F10278" t="s">
        <v>78</v>
      </c>
      <c r="G10278" t="s">
        <v>97</v>
      </c>
      <c r="H10278" t="s">
        <v>49</v>
      </c>
      <c r="I10278" t="s">
        <v>64</v>
      </c>
      <c r="J10278" s="1">
        <v>53.79</v>
      </c>
      <c r="K10278">
        <v>11.699500846375841</v>
      </c>
      <c r="L10278">
        <v>64</v>
      </c>
      <c r="M10278">
        <v>0.208126740252842</v>
      </c>
      <c r="N10278">
        <v>0.21316281074867099</v>
      </c>
      <c r="P10278" t="s">
        <v>42</v>
      </c>
    </row>
    <row r="10279" spans="1:16" x14ac:dyDescent="0.3">
      <c r="A10279" t="str">
        <f t="shared" si="162"/>
        <v>05: Drink PubsGBTotalTequilaOlmeca Altos ReposadoJ: £4.60 - £4.80All stocking</v>
      </c>
      <c r="B10279" t="s">
        <v>1</v>
      </c>
      <c r="C10279" t="s">
        <v>110</v>
      </c>
      <c r="D10279" t="s">
        <v>13</v>
      </c>
      <c r="E10279" t="s">
        <v>12</v>
      </c>
      <c r="F10279" t="s">
        <v>78</v>
      </c>
      <c r="G10279" t="s">
        <v>97</v>
      </c>
      <c r="H10279" t="s">
        <v>49</v>
      </c>
      <c r="I10279" t="s">
        <v>65</v>
      </c>
      <c r="J10279" s="1">
        <v>63.28</v>
      </c>
      <c r="K10279">
        <v>12.816229628071719</v>
      </c>
      <c r="L10279">
        <v>57</v>
      </c>
      <c r="M10279">
        <v>0.20628961740042701</v>
      </c>
      <c r="N10279">
        <v>0.206710724111524</v>
      </c>
      <c r="P10279" t="s">
        <v>42</v>
      </c>
    </row>
    <row r="10280" spans="1:16" x14ac:dyDescent="0.3">
      <c r="A10280" t="str">
        <f t="shared" si="162"/>
        <v>05: Drink PubsGBTotalTequilaOlmeca Altos ReposadoK: £4.80 - £5.00All stocking</v>
      </c>
      <c r="B10280" t="s">
        <v>1</v>
      </c>
      <c r="C10280" t="s">
        <v>110</v>
      </c>
      <c r="D10280" t="s">
        <v>13</v>
      </c>
      <c r="E10280" t="s">
        <v>12</v>
      </c>
      <c r="F10280" t="s">
        <v>78</v>
      </c>
      <c r="G10280" t="s">
        <v>97</v>
      </c>
      <c r="H10280" t="s">
        <v>49</v>
      </c>
      <c r="I10280" t="s">
        <v>89</v>
      </c>
      <c r="J10280" s="1">
        <v>69.05</v>
      </c>
      <c r="K10280">
        <v>13.68226800299972</v>
      </c>
      <c r="L10280">
        <v>41</v>
      </c>
      <c r="M10280">
        <v>0.21980668991290001</v>
      </c>
      <c r="N10280">
        <v>0.214156650168906</v>
      </c>
      <c r="P10280" t="s">
        <v>42</v>
      </c>
    </row>
    <row r="10281" spans="1:16" x14ac:dyDescent="0.3">
      <c r="A10281" t="str">
        <f t="shared" si="162"/>
        <v>05: Drink PubsGBTotalTequilaOlmeca BlancoA: &lt;£3All stocking</v>
      </c>
      <c r="B10281" t="s">
        <v>1</v>
      </c>
      <c r="C10281" t="s">
        <v>110</v>
      </c>
      <c r="D10281" t="s">
        <v>13</v>
      </c>
      <c r="E10281" t="s">
        <v>12</v>
      </c>
      <c r="F10281" t="s">
        <v>78</v>
      </c>
      <c r="G10281" t="s">
        <v>83</v>
      </c>
      <c r="H10281" t="s">
        <v>49</v>
      </c>
      <c r="I10281" t="s">
        <v>58</v>
      </c>
      <c r="J10281" s="1">
        <v>37.590000000000003</v>
      </c>
      <c r="K10281">
        <v>14.775493275929959</v>
      </c>
      <c r="L10281">
        <v>687</v>
      </c>
      <c r="M10281">
        <v>0.53819590876694401</v>
      </c>
      <c r="N10281">
        <v>0.58065737272993401</v>
      </c>
      <c r="P10281" t="s">
        <v>42</v>
      </c>
    </row>
    <row r="10282" spans="1:16" x14ac:dyDescent="0.3">
      <c r="A10282" t="str">
        <f t="shared" si="162"/>
        <v>05: Drink PubsGBTotalTequilaOlmeca BlancoTotalAll stocking</v>
      </c>
      <c r="B10282" t="s">
        <v>1</v>
      </c>
      <c r="C10282" t="s">
        <v>110</v>
      </c>
      <c r="D10282" t="s">
        <v>13</v>
      </c>
      <c r="E10282" t="s">
        <v>12</v>
      </c>
      <c r="F10282" t="s">
        <v>78</v>
      </c>
      <c r="G10282" t="s">
        <v>83</v>
      </c>
      <c r="H10282" t="s">
        <v>49</v>
      </c>
      <c r="I10282" t="s">
        <v>12</v>
      </c>
      <c r="J10282" s="1">
        <v>43.74</v>
      </c>
      <c r="K10282">
        <v>13.934972179421321</v>
      </c>
      <c r="L10282">
        <v>1180</v>
      </c>
      <c r="M10282">
        <v>0.53156195874803602</v>
      </c>
      <c r="N10282">
        <v>0.55454403087709503</v>
      </c>
      <c r="P10282" t="s">
        <v>42</v>
      </c>
    </row>
    <row r="10283" spans="1:16" x14ac:dyDescent="0.3">
      <c r="A10283" t="str">
        <f t="shared" si="162"/>
        <v>05: Drink PubsGBTotalTequilaOlmeca BlancoB: £3 - £3.20All stocking</v>
      </c>
      <c r="B10283" t="s">
        <v>1</v>
      </c>
      <c r="C10283" t="s">
        <v>110</v>
      </c>
      <c r="D10283" t="s">
        <v>13</v>
      </c>
      <c r="E10283" t="s">
        <v>12</v>
      </c>
      <c r="F10283" t="s">
        <v>78</v>
      </c>
      <c r="G10283" t="s">
        <v>83</v>
      </c>
      <c r="H10283" t="s">
        <v>49</v>
      </c>
      <c r="I10283" t="s">
        <v>59</v>
      </c>
      <c r="J10283" s="1">
        <v>25.76</v>
      </c>
      <c r="K10283">
        <v>8.1010903530992806</v>
      </c>
      <c r="L10283">
        <v>112</v>
      </c>
      <c r="M10283">
        <v>0.35600256288973098</v>
      </c>
      <c r="N10283">
        <v>0.35507380073800698</v>
      </c>
      <c r="P10283" t="s">
        <v>42</v>
      </c>
    </row>
    <row r="10284" spans="1:16" x14ac:dyDescent="0.3">
      <c r="A10284" t="str">
        <f t="shared" si="162"/>
        <v>05: Drink PubsGBTotalTequilaOlmeca BlancoC: £3.20 - £3.40All stocking</v>
      </c>
      <c r="B10284" t="s">
        <v>1</v>
      </c>
      <c r="C10284" t="s">
        <v>110</v>
      </c>
      <c r="D10284" t="s">
        <v>13</v>
      </c>
      <c r="E10284" t="s">
        <v>12</v>
      </c>
      <c r="F10284" t="s">
        <v>78</v>
      </c>
      <c r="G10284" t="s">
        <v>83</v>
      </c>
      <c r="H10284" t="s">
        <v>49</v>
      </c>
      <c r="I10284" t="s">
        <v>52</v>
      </c>
      <c r="J10284" s="1">
        <v>31.69</v>
      </c>
      <c r="K10284">
        <v>9.4259745509745603</v>
      </c>
      <c r="L10284">
        <v>111</v>
      </c>
      <c r="M10284">
        <v>0.47075853686045399</v>
      </c>
      <c r="N10284">
        <v>0.47143667833159902</v>
      </c>
      <c r="P10284" t="s">
        <v>42</v>
      </c>
    </row>
    <row r="10285" spans="1:16" x14ac:dyDescent="0.3">
      <c r="A10285" t="str">
        <f t="shared" si="162"/>
        <v>05: Drink PubsGBTotalTequilaOlmeca BlancoD: £3.40 - £3.60All stocking</v>
      </c>
      <c r="B10285" t="s">
        <v>1</v>
      </c>
      <c r="C10285" t="s">
        <v>110</v>
      </c>
      <c r="D10285" t="s">
        <v>13</v>
      </c>
      <c r="E10285" t="s">
        <v>12</v>
      </c>
      <c r="F10285" t="s">
        <v>78</v>
      </c>
      <c r="G10285" t="s">
        <v>83</v>
      </c>
      <c r="H10285" t="s">
        <v>49</v>
      </c>
      <c r="I10285" t="s">
        <v>53</v>
      </c>
      <c r="J10285" s="1">
        <v>33.49</v>
      </c>
      <c r="K10285">
        <v>9.4663015585237993</v>
      </c>
      <c r="L10285">
        <v>135</v>
      </c>
      <c r="M10285">
        <v>0.42805439668913697</v>
      </c>
      <c r="N10285">
        <v>0.43190058788326802</v>
      </c>
      <c r="P10285" t="s">
        <v>42</v>
      </c>
    </row>
    <row r="10286" spans="1:16" x14ac:dyDescent="0.3">
      <c r="A10286" t="str">
        <f t="shared" si="162"/>
        <v>05: Drink PubsGBTotalTequilaOlmeca BlancoE: £3.60 - £3.80All stocking</v>
      </c>
      <c r="B10286" t="s">
        <v>1</v>
      </c>
      <c r="C10286" t="s">
        <v>110</v>
      </c>
      <c r="D10286" t="s">
        <v>13</v>
      </c>
      <c r="E10286" t="s">
        <v>12</v>
      </c>
      <c r="F10286" t="s">
        <v>78</v>
      </c>
      <c r="G10286" t="s">
        <v>83</v>
      </c>
      <c r="H10286" t="s">
        <v>49</v>
      </c>
      <c r="I10286" t="s">
        <v>54</v>
      </c>
      <c r="J10286" s="1">
        <v>41.34</v>
      </c>
      <c r="K10286">
        <v>11.08962757328144</v>
      </c>
      <c r="L10286">
        <v>130</v>
      </c>
      <c r="M10286">
        <v>0.48990026721462399</v>
      </c>
      <c r="N10286">
        <v>0.488259241165934</v>
      </c>
      <c r="P10286" t="s">
        <v>42</v>
      </c>
    </row>
    <row r="10287" spans="1:16" x14ac:dyDescent="0.3">
      <c r="A10287" t="str">
        <f t="shared" si="162"/>
        <v>05: Drink PubsGBTotalTequilaOlmeca BlancoF: £3.80 - £4.00All stocking</v>
      </c>
      <c r="B10287" t="s">
        <v>1</v>
      </c>
      <c r="C10287" t="s">
        <v>110</v>
      </c>
      <c r="D10287" t="s">
        <v>13</v>
      </c>
      <c r="E10287" t="s">
        <v>12</v>
      </c>
      <c r="F10287" t="s">
        <v>78</v>
      </c>
      <c r="G10287" t="s">
        <v>83</v>
      </c>
      <c r="H10287" t="s">
        <v>49</v>
      </c>
      <c r="I10287" t="s">
        <v>55</v>
      </c>
      <c r="J10287" s="1">
        <v>52.09</v>
      </c>
      <c r="K10287">
        <v>13.045610462522241</v>
      </c>
      <c r="L10287">
        <v>102</v>
      </c>
      <c r="M10287">
        <v>0.521482932719735</v>
      </c>
      <c r="N10287">
        <v>0.52327165806081499</v>
      </c>
      <c r="P10287" t="s">
        <v>42</v>
      </c>
    </row>
    <row r="10288" spans="1:16" x14ac:dyDescent="0.3">
      <c r="A10288" t="str">
        <f t="shared" si="162"/>
        <v>05: Drink PubsGBTotalTequilaOlmeca BlancoG: £4.00 - £4.20All stocking</v>
      </c>
      <c r="B10288" t="s">
        <v>1</v>
      </c>
      <c r="C10288" t="s">
        <v>110</v>
      </c>
      <c r="D10288" t="s">
        <v>13</v>
      </c>
      <c r="E10288" t="s">
        <v>12</v>
      </c>
      <c r="F10288" t="s">
        <v>78</v>
      </c>
      <c r="G10288" t="s">
        <v>83</v>
      </c>
      <c r="H10288" t="s">
        <v>49</v>
      </c>
      <c r="I10288" t="s">
        <v>56</v>
      </c>
      <c r="J10288" s="1">
        <v>63.05</v>
      </c>
      <c r="K10288">
        <v>14.956412508586441</v>
      </c>
      <c r="L10288">
        <v>69</v>
      </c>
      <c r="M10288">
        <v>0.56424262351489196</v>
      </c>
      <c r="N10288">
        <v>0.57389959897569698</v>
      </c>
      <c r="P10288" t="s">
        <v>42</v>
      </c>
    </row>
    <row r="10289" spans="1:16" x14ac:dyDescent="0.3">
      <c r="A10289" t="str">
        <f t="shared" si="162"/>
        <v>05: Drink PubsGBTotalTequilaOlmeca BlancoH: £4.20 - £4.40All stocking</v>
      </c>
      <c r="B10289" t="s">
        <v>1</v>
      </c>
      <c r="C10289" t="s">
        <v>110</v>
      </c>
      <c r="D10289" t="s">
        <v>13</v>
      </c>
      <c r="E10289" t="s">
        <v>12</v>
      </c>
      <c r="F10289" t="s">
        <v>78</v>
      </c>
      <c r="G10289" t="s">
        <v>83</v>
      </c>
      <c r="H10289" t="s">
        <v>49</v>
      </c>
      <c r="I10289" t="s">
        <v>60</v>
      </c>
      <c r="J10289" s="1">
        <v>114.49</v>
      </c>
      <c r="K10289">
        <v>25.232440262069883</v>
      </c>
      <c r="L10289">
        <v>81</v>
      </c>
      <c r="M10289">
        <v>0.67867372789953895</v>
      </c>
      <c r="N10289">
        <v>0.68603359293333399</v>
      </c>
      <c r="P10289" t="s">
        <v>42</v>
      </c>
    </row>
    <row r="10290" spans="1:16" x14ac:dyDescent="0.3">
      <c r="A10290" t="str">
        <f t="shared" si="162"/>
        <v>05: Drink PubsGBTotalTequilaOlmeca BlancoI: £4.40 - £4.60All stocking</v>
      </c>
      <c r="B10290" t="s">
        <v>1</v>
      </c>
      <c r="C10290" t="s">
        <v>110</v>
      </c>
      <c r="D10290" t="s">
        <v>13</v>
      </c>
      <c r="E10290" t="s">
        <v>12</v>
      </c>
      <c r="F10290" t="s">
        <v>78</v>
      </c>
      <c r="G10290" t="s">
        <v>83</v>
      </c>
      <c r="H10290" t="s">
        <v>49</v>
      </c>
      <c r="I10290" t="s">
        <v>64</v>
      </c>
      <c r="J10290" s="1">
        <v>149.54</v>
      </c>
      <c r="K10290">
        <v>31.87346357346356</v>
      </c>
      <c r="L10290">
        <v>42</v>
      </c>
      <c r="M10290">
        <v>0.69415022713426799</v>
      </c>
      <c r="N10290">
        <v>0.69689152040600599</v>
      </c>
      <c r="P10290" t="s">
        <v>42</v>
      </c>
    </row>
    <row r="10291" spans="1:16" x14ac:dyDescent="0.3">
      <c r="A10291" t="str">
        <f t="shared" si="162"/>
        <v>05: Drink PubsGBTotalTequilaOlmeca BlancoJ: £4.60 - £4.80All stocking</v>
      </c>
      <c r="B10291" t="s">
        <v>1</v>
      </c>
      <c r="C10291" t="s">
        <v>110</v>
      </c>
      <c r="D10291" t="s">
        <v>13</v>
      </c>
      <c r="E10291" t="s">
        <v>12</v>
      </c>
      <c r="F10291" t="s">
        <v>78</v>
      </c>
      <c r="G10291" t="s">
        <v>83</v>
      </c>
      <c r="H10291" t="s">
        <v>49</v>
      </c>
      <c r="I10291" t="s">
        <v>65</v>
      </c>
      <c r="J10291" s="1">
        <v>119.66</v>
      </c>
      <c r="K10291">
        <v>24.484332974717599</v>
      </c>
      <c r="L10291">
        <v>26</v>
      </c>
      <c r="M10291">
        <v>0.66571666234846505</v>
      </c>
      <c r="N10291">
        <v>0.683998629432928</v>
      </c>
      <c r="P10291" t="s">
        <v>42</v>
      </c>
    </row>
    <row r="10292" spans="1:16" x14ac:dyDescent="0.3">
      <c r="A10292" t="str">
        <f t="shared" si="162"/>
        <v>05: Drink PubsGBTotalTequilaOlmeca ReposadoA: &lt;£3All stocking</v>
      </c>
      <c r="B10292" t="s">
        <v>1</v>
      </c>
      <c r="C10292" t="s">
        <v>110</v>
      </c>
      <c r="D10292" t="s">
        <v>13</v>
      </c>
      <c r="E10292" t="s">
        <v>12</v>
      </c>
      <c r="F10292" t="s">
        <v>78</v>
      </c>
      <c r="G10292" t="s">
        <v>84</v>
      </c>
      <c r="H10292" t="s">
        <v>49</v>
      </c>
      <c r="I10292" t="s">
        <v>58</v>
      </c>
      <c r="J10292" s="1">
        <v>21.71</v>
      </c>
      <c r="K10292">
        <v>8.2579077906220792</v>
      </c>
      <c r="L10292">
        <v>525</v>
      </c>
      <c r="M10292">
        <v>0.32659649999242102</v>
      </c>
      <c r="N10292">
        <v>0.34630173967870598</v>
      </c>
      <c r="P10292" t="s">
        <v>42</v>
      </c>
    </row>
    <row r="10293" spans="1:16" x14ac:dyDescent="0.3">
      <c r="A10293" t="str">
        <f t="shared" si="162"/>
        <v>05: Drink PubsGBTotalTequilaOlmeca ReposadoTotalAll stocking</v>
      </c>
      <c r="B10293" t="s">
        <v>1</v>
      </c>
      <c r="C10293" t="s">
        <v>110</v>
      </c>
      <c r="D10293" t="s">
        <v>13</v>
      </c>
      <c r="E10293" t="s">
        <v>12</v>
      </c>
      <c r="F10293" t="s">
        <v>78</v>
      </c>
      <c r="G10293" t="s">
        <v>84</v>
      </c>
      <c r="H10293" t="s">
        <v>49</v>
      </c>
      <c r="I10293" t="s">
        <v>12</v>
      </c>
      <c r="J10293" s="1">
        <v>24.47</v>
      </c>
      <c r="K10293">
        <v>8.0782254416131192</v>
      </c>
      <c r="L10293">
        <v>859</v>
      </c>
      <c r="M10293">
        <v>0.29766783310137501</v>
      </c>
      <c r="N10293">
        <v>0.32131531317839901</v>
      </c>
      <c r="P10293" t="s">
        <v>42</v>
      </c>
    </row>
    <row r="10294" spans="1:16" x14ac:dyDescent="0.3">
      <c r="A10294" t="str">
        <f t="shared" si="162"/>
        <v>05: Drink PubsGBTotalTequilaOlmeca ReposadoB: £3 - £3.20All stocking</v>
      </c>
      <c r="B10294" t="s">
        <v>1</v>
      </c>
      <c r="C10294" t="s">
        <v>110</v>
      </c>
      <c r="D10294" t="s">
        <v>13</v>
      </c>
      <c r="E10294" t="s">
        <v>12</v>
      </c>
      <c r="F10294" t="s">
        <v>78</v>
      </c>
      <c r="G10294" t="s">
        <v>84</v>
      </c>
      <c r="H10294" t="s">
        <v>49</v>
      </c>
      <c r="I10294" t="s">
        <v>59</v>
      </c>
      <c r="J10294" s="1">
        <v>23.48</v>
      </c>
      <c r="K10294">
        <v>7.7916599111271205</v>
      </c>
      <c r="L10294">
        <v>122</v>
      </c>
      <c r="M10294">
        <v>0.41222016586903998</v>
      </c>
      <c r="N10294">
        <v>0.44005720999131598</v>
      </c>
      <c r="P10294" t="s">
        <v>42</v>
      </c>
    </row>
    <row r="10295" spans="1:16" x14ac:dyDescent="0.3">
      <c r="A10295" t="str">
        <f t="shared" si="162"/>
        <v>05: Drink PubsGBTotalTequilaOlmeca ReposadoC: £3.20 - £3.40All stocking</v>
      </c>
      <c r="B10295" t="s">
        <v>1</v>
      </c>
      <c r="C10295" t="s">
        <v>110</v>
      </c>
      <c r="D10295" t="s">
        <v>13</v>
      </c>
      <c r="E10295" t="s">
        <v>12</v>
      </c>
      <c r="F10295" t="s">
        <v>78</v>
      </c>
      <c r="G10295" t="s">
        <v>84</v>
      </c>
      <c r="H10295" t="s">
        <v>49</v>
      </c>
      <c r="I10295" t="s">
        <v>52</v>
      </c>
      <c r="J10295" s="1">
        <v>25.25</v>
      </c>
      <c r="K10295">
        <v>7.9225591219125597</v>
      </c>
      <c r="L10295">
        <v>116</v>
      </c>
      <c r="M10295">
        <v>0.38245624491729002</v>
      </c>
      <c r="N10295">
        <v>0.39726222729217198</v>
      </c>
      <c r="P10295" t="s">
        <v>42</v>
      </c>
    </row>
    <row r="10296" spans="1:16" x14ac:dyDescent="0.3">
      <c r="A10296" t="str">
        <f t="shared" si="162"/>
        <v>05: Drink PubsGBTotalTequilaOlmeca ReposadoD: £3.40 - £3.60All stocking</v>
      </c>
      <c r="B10296" t="s">
        <v>1</v>
      </c>
      <c r="C10296" t="s">
        <v>110</v>
      </c>
      <c r="D10296" t="s">
        <v>13</v>
      </c>
      <c r="E10296" t="s">
        <v>12</v>
      </c>
      <c r="F10296" t="s">
        <v>78</v>
      </c>
      <c r="G10296" t="s">
        <v>84</v>
      </c>
      <c r="H10296" t="s">
        <v>49</v>
      </c>
      <c r="I10296" t="s">
        <v>53</v>
      </c>
      <c r="J10296" s="1">
        <v>27.33</v>
      </c>
      <c r="K10296">
        <v>8.2743383460197588</v>
      </c>
      <c r="L10296">
        <v>113</v>
      </c>
      <c r="M10296">
        <v>0.36922128523734599</v>
      </c>
      <c r="N10296">
        <v>0.387479239712124</v>
      </c>
      <c r="P10296" t="s">
        <v>42</v>
      </c>
    </row>
    <row r="10297" spans="1:16" x14ac:dyDescent="0.3">
      <c r="A10297" t="str">
        <f t="shared" si="162"/>
        <v>05: Drink PubsGBTotalTequilaOlmeca ReposadoE: £3.60 - £3.80All stocking</v>
      </c>
      <c r="B10297" t="s">
        <v>1</v>
      </c>
      <c r="C10297" t="s">
        <v>110</v>
      </c>
      <c r="D10297" t="s">
        <v>13</v>
      </c>
      <c r="E10297" t="s">
        <v>12</v>
      </c>
      <c r="F10297" t="s">
        <v>78</v>
      </c>
      <c r="G10297" t="s">
        <v>84</v>
      </c>
      <c r="H10297" t="s">
        <v>49</v>
      </c>
      <c r="I10297" t="s">
        <v>54</v>
      </c>
      <c r="J10297" s="1">
        <v>32.909999999999997</v>
      </c>
      <c r="K10297">
        <v>9.3962898850830001</v>
      </c>
      <c r="L10297">
        <v>87</v>
      </c>
      <c r="M10297">
        <v>0.43397830092140599</v>
      </c>
      <c r="N10297">
        <v>0.45200688391717098</v>
      </c>
      <c r="P10297" t="s">
        <v>42</v>
      </c>
    </row>
    <row r="10298" spans="1:16" x14ac:dyDescent="0.3">
      <c r="A10298" t="str">
        <f t="shared" si="162"/>
        <v>05: Drink PubsGBTotalTequilaOlmeca ReposadoF: £3.80 - £4.00All stocking</v>
      </c>
      <c r="B10298" t="s">
        <v>1</v>
      </c>
      <c r="C10298" t="s">
        <v>110</v>
      </c>
      <c r="D10298" t="s">
        <v>13</v>
      </c>
      <c r="E10298" t="s">
        <v>12</v>
      </c>
      <c r="F10298" t="s">
        <v>78</v>
      </c>
      <c r="G10298" t="s">
        <v>84</v>
      </c>
      <c r="H10298" t="s">
        <v>49</v>
      </c>
      <c r="I10298" t="s">
        <v>55</v>
      </c>
      <c r="J10298" s="1">
        <v>42.29</v>
      </c>
      <c r="K10298">
        <v>10.92118861530628</v>
      </c>
      <c r="L10298">
        <v>51</v>
      </c>
      <c r="M10298">
        <v>0.35964060564570199</v>
      </c>
      <c r="N10298">
        <v>0.36203618521925801</v>
      </c>
      <c r="P10298" t="s">
        <v>42</v>
      </c>
    </row>
    <row r="10299" spans="1:16" x14ac:dyDescent="0.3">
      <c r="A10299" t="str">
        <f t="shared" si="162"/>
        <v>05: Drink PubsGBTotalTequilaOlmeca ReposadoG: £4.00 - £4.20All stocking</v>
      </c>
      <c r="B10299" t="s">
        <v>1</v>
      </c>
      <c r="C10299" t="s">
        <v>110</v>
      </c>
      <c r="D10299" t="s">
        <v>13</v>
      </c>
      <c r="E10299" t="s">
        <v>12</v>
      </c>
      <c r="F10299" t="s">
        <v>78</v>
      </c>
      <c r="G10299" t="s">
        <v>84</v>
      </c>
      <c r="H10299" t="s">
        <v>49</v>
      </c>
      <c r="I10299" t="s">
        <v>56</v>
      </c>
      <c r="J10299" s="1">
        <v>53.09</v>
      </c>
      <c r="K10299">
        <v>12.645571679782199</v>
      </c>
      <c r="L10299">
        <v>38</v>
      </c>
      <c r="M10299">
        <v>0.38281998252215299</v>
      </c>
      <c r="N10299">
        <v>0.39922875436554101</v>
      </c>
      <c r="P10299" t="s">
        <v>42</v>
      </c>
    </row>
    <row r="10300" spans="1:16" x14ac:dyDescent="0.3">
      <c r="A10300" t="str">
        <f t="shared" ref="A10300:A10363" si="163">C10300&amp;D10300&amp;E10300&amp;F10300&amp;G10300&amp;I10300&amp;P10300</f>
        <v>05: Drink PubsGBTotalTequilaOlmeca ReposadoH: £4.20 - £4.40All stocking</v>
      </c>
      <c r="B10300" t="s">
        <v>1</v>
      </c>
      <c r="C10300" t="s">
        <v>110</v>
      </c>
      <c r="D10300" t="s">
        <v>13</v>
      </c>
      <c r="E10300" t="s">
        <v>12</v>
      </c>
      <c r="F10300" t="s">
        <v>78</v>
      </c>
      <c r="G10300" t="s">
        <v>84</v>
      </c>
      <c r="H10300" t="s">
        <v>49</v>
      </c>
      <c r="I10300" t="s">
        <v>60</v>
      </c>
      <c r="J10300" s="1">
        <v>56.17</v>
      </c>
      <c r="K10300">
        <v>13.074946048783239</v>
      </c>
      <c r="L10300">
        <v>43</v>
      </c>
      <c r="M10300">
        <v>0.29688273749434202</v>
      </c>
      <c r="N10300">
        <v>0.31966531545577398</v>
      </c>
      <c r="P10300" t="s">
        <v>42</v>
      </c>
    </row>
    <row r="10301" spans="1:16" x14ac:dyDescent="0.3">
      <c r="A10301" t="str">
        <f t="shared" si="163"/>
        <v>05: Drink PubsGBTotalTequilaPatron SilverTotalAll stocking</v>
      </c>
      <c r="B10301" t="s">
        <v>1</v>
      </c>
      <c r="C10301" t="s">
        <v>110</v>
      </c>
      <c r="D10301" t="s">
        <v>13</v>
      </c>
      <c r="E10301" t="s">
        <v>12</v>
      </c>
      <c r="F10301" t="s">
        <v>78</v>
      </c>
      <c r="G10301" t="s">
        <v>94</v>
      </c>
      <c r="H10301" t="s">
        <v>49</v>
      </c>
      <c r="I10301" t="s">
        <v>12</v>
      </c>
      <c r="J10301" s="1">
        <v>47.55</v>
      </c>
      <c r="K10301">
        <v>8.7400197899213588</v>
      </c>
      <c r="L10301">
        <v>254</v>
      </c>
      <c r="M10301">
        <v>0.236927957343264</v>
      </c>
      <c r="N10301">
        <v>0.19021905685298701</v>
      </c>
      <c r="P10301" t="s">
        <v>42</v>
      </c>
    </row>
    <row r="10302" spans="1:16" x14ac:dyDescent="0.3">
      <c r="A10302" t="str">
        <f t="shared" si="163"/>
        <v>05: Drink PubsGBTotalTequilaPatron SilverK: £4.80 - £5.00All stocking</v>
      </c>
      <c r="B10302" t="s">
        <v>1</v>
      </c>
      <c r="C10302" t="s">
        <v>110</v>
      </c>
      <c r="D10302" t="s">
        <v>13</v>
      </c>
      <c r="E10302" t="s">
        <v>12</v>
      </c>
      <c r="F10302" t="s">
        <v>78</v>
      </c>
      <c r="G10302" t="s">
        <v>94</v>
      </c>
      <c r="H10302" t="s">
        <v>49</v>
      </c>
      <c r="I10302" t="s">
        <v>89</v>
      </c>
      <c r="J10302" s="1">
        <v>35.06</v>
      </c>
      <c r="K10302">
        <v>6.8032325911636402</v>
      </c>
      <c r="L10302">
        <v>29</v>
      </c>
      <c r="M10302">
        <v>0.166843928171445</v>
      </c>
      <c r="N10302">
        <v>0.13369669765950601</v>
      </c>
      <c r="P10302" t="s">
        <v>42</v>
      </c>
    </row>
    <row r="10303" spans="1:16" x14ac:dyDescent="0.3">
      <c r="A10303" t="str">
        <f t="shared" si="163"/>
        <v>05: Drink PubsGBTotalTequilaPatron SilverL: £5.00 - £5.20All stocking</v>
      </c>
      <c r="B10303" t="s">
        <v>1</v>
      </c>
      <c r="C10303" t="s">
        <v>110</v>
      </c>
      <c r="D10303" t="s">
        <v>13</v>
      </c>
      <c r="E10303" t="s">
        <v>12</v>
      </c>
      <c r="F10303" t="s">
        <v>78</v>
      </c>
      <c r="G10303" t="s">
        <v>94</v>
      </c>
      <c r="H10303" t="s">
        <v>49</v>
      </c>
      <c r="I10303" t="s">
        <v>90</v>
      </c>
      <c r="J10303" s="1">
        <v>50.07</v>
      </c>
      <c r="K10303">
        <v>9.6522756410256392</v>
      </c>
      <c r="L10303">
        <v>40</v>
      </c>
      <c r="M10303">
        <v>0.29863522012531102</v>
      </c>
      <c r="N10303">
        <v>0.25679608204982601</v>
      </c>
      <c r="P10303" t="s">
        <v>42</v>
      </c>
    </row>
    <row r="10304" spans="1:16" x14ac:dyDescent="0.3">
      <c r="A10304" t="str">
        <f t="shared" si="163"/>
        <v>05: Drink PubsGBTotalTequilaPatron SilverM: £5.20 - £5.40All stocking</v>
      </c>
      <c r="B10304" t="s">
        <v>1</v>
      </c>
      <c r="C10304" t="s">
        <v>110</v>
      </c>
      <c r="D10304" t="s">
        <v>13</v>
      </c>
      <c r="E10304" t="s">
        <v>12</v>
      </c>
      <c r="F10304" t="s">
        <v>78</v>
      </c>
      <c r="G10304" t="s">
        <v>94</v>
      </c>
      <c r="H10304" t="s">
        <v>49</v>
      </c>
      <c r="I10304" t="s">
        <v>95</v>
      </c>
      <c r="J10304" s="1">
        <v>53.1</v>
      </c>
      <c r="K10304">
        <v>9.5807750891084407</v>
      </c>
      <c r="L10304">
        <v>36</v>
      </c>
      <c r="M10304">
        <v>0.37156033118715398</v>
      </c>
      <c r="N10304">
        <v>0.317873892652423</v>
      </c>
      <c r="P10304" t="s">
        <v>42</v>
      </c>
    </row>
    <row r="10305" spans="1:16" x14ac:dyDescent="0.3">
      <c r="A10305" t="str">
        <f t="shared" si="163"/>
        <v>05: Drink PubsGBTotalTequilaPatron SilverN: £5.40 - £5.60All stocking</v>
      </c>
      <c r="B10305" t="s">
        <v>1</v>
      </c>
      <c r="C10305" t="s">
        <v>110</v>
      </c>
      <c r="D10305" t="s">
        <v>13</v>
      </c>
      <c r="E10305" t="s">
        <v>12</v>
      </c>
      <c r="F10305" t="s">
        <v>78</v>
      </c>
      <c r="G10305" t="s">
        <v>94</v>
      </c>
      <c r="H10305" t="s">
        <v>49</v>
      </c>
      <c r="I10305" t="s">
        <v>99</v>
      </c>
      <c r="J10305" s="1">
        <v>51.47</v>
      </c>
      <c r="K10305">
        <v>9.295677050222519</v>
      </c>
      <c r="L10305">
        <v>33</v>
      </c>
      <c r="M10305">
        <v>0.32346675646909601</v>
      </c>
      <c r="N10305">
        <v>0.282618760996389</v>
      </c>
      <c r="P10305" t="s">
        <v>42</v>
      </c>
    </row>
    <row r="10306" spans="1:16" x14ac:dyDescent="0.3">
      <c r="A10306" t="str">
        <f t="shared" si="163"/>
        <v>05: Drink PubsGBTotalTequilaPatron SilverO: £5.60 - £5.80All stocking</v>
      </c>
      <c r="B10306" t="s">
        <v>1</v>
      </c>
      <c r="C10306" t="s">
        <v>110</v>
      </c>
      <c r="D10306" t="s">
        <v>13</v>
      </c>
      <c r="E10306" t="s">
        <v>12</v>
      </c>
      <c r="F10306" t="s">
        <v>78</v>
      </c>
      <c r="G10306" t="s">
        <v>94</v>
      </c>
      <c r="H10306" t="s">
        <v>49</v>
      </c>
      <c r="I10306" t="s">
        <v>100</v>
      </c>
      <c r="J10306" s="1">
        <v>59.15</v>
      </c>
      <c r="K10306">
        <v>10.34893370518372</v>
      </c>
      <c r="L10306">
        <v>36</v>
      </c>
      <c r="M10306">
        <v>0.27435291100041498</v>
      </c>
      <c r="N10306">
        <v>0.23417573417573401</v>
      </c>
      <c r="P10306" t="s">
        <v>42</v>
      </c>
    </row>
    <row r="10307" spans="1:16" x14ac:dyDescent="0.3">
      <c r="A10307" t="str">
        <f t="shared" si="163"/>
        <v>05: Drink PubsGBTotalTequilaPatron SilverP: £5.80 - £6.00All stocking</v>
      </c>
      <c r="B10307" t="s">
        <v>1</v>
      </c>
      <c r="C10307" t="s">
        <v>110</v>
      </c>
      <c r="D10307" t="s">
        <v>13</v>
      </c>
      <c r="E10307" t="s">
        <v>12</v>
      </c>
      <c r="F10307" t="s">
        <v>78</v>
      </c>
      <c r="G10307" t="s">
        <v>94</v>
      </c>
      <c r="H10307" t="s">
        <v>49</v>
      </c>
      <c r="I10307" t="s">
        <v>98</v>
      </c>
      <c r="J10307" s="1">
        <v>71.31</v>
      </c>
      <c r="K10307">
        <v>12.128321044035319</v>
      </c>
      <c r="L10307">
        <v>35</v>
      </c>
      <c r="M10307">
        <v>0.28448436925739201</v>
      </c>
      <c r="N10307">
        <v>0.23094836983450601</v>
      </c>
      <c r="P10307" t="s">
        <v>42</v>
      </c>
    </row>
    <row r="10308" spans="1:16" x14ac:dyDescent="0.3">
      <c r="A10308" t="str">
        <f t="shared" si="163"/>
        <v>05: Drink PubsGBTotalTequilaPatron SilverQ: &gt;£6.00All stocking</v>
      </c>
      <c r="B10308" t="s">
        <v>1</v>
      </c>
      <c r="C10308" t="s">
        <v>110</v>
      </c>
      <c r="D10308" t="s">
        <v>13</v>
      </c>
      <c r="E10308" t="s">
        <v>12</v>
      </c>
      <c r="F10308" t="s">
        <v>78</v>
      </c>
      <c r="G10308" t="s">
        <v>94</v>
      </c>
      <c r="H10308" t="s">
        <v>49</v>
      </c>
      <c r="I10308" t="s">
        <v>96</v>
      </c>
      <c r="J10308" s="1">
        <v>89.02</v>
      </c>
      <c r="K10308">
        <v>14.65015803640804</v>
      </c>
      <c r="L10308">
        <v>40</v>
      </c>
      <c r="M10308">
        <v>0.27973060315541798</v>
      </c>
      <c r="N10308">
        <v>0.227744706395203</v>
      </c>
      <c r="P10308" t="s">
        <v>42</v>
      </c>
    </row>
    <row r="10309" spans="1:16" x14ac:dyDescent="0.3">
      <c r="A10309" t="str">
        <f t="shared" si="163"/>
        <v>05: Drink PubsGBTotalWhite RumBacardi Carta BlancaA: &lt;£3All stocking</v>
      </c>
      <c r="B10309" t="s">
        <v>1</v>
      </c>
      <c r="C10309" t="s">
        <v>110</v>
      </c>
      <c r="D10309" t="s">
        <v>13</v>
      </c>
      <c r="E10309" t="s">
        <v>12</v>
      </c>
      <c r="F10309" t="s">
        <v>85</v>
      </c>
      <c r="G10309" t="s">
        <v>86</v>
      </c>
      <c r="H10309" t="s">
        <v>49</v>
      </c>
      <c r="I10309" t="s">
        <v>58</v>
      </c>
      <c r="J10309" s="1">
        <v>52.7</v>
      </c>
      <c r="K10309">
        <v>18.907300123044799</v>
      </c>
      <c r="L10309">
        <v>235</v>
      </c>
      <c r="M10309">
        <v>0.95326911108041401</v>
      </c>
      <c r="N10309">
        <v>0.95150190406256896</v>
      </c>
      <c r="P10309" t="s">
        <v>42</v>
      </c>
    </row>
    <row r="10310" spans="1:16" x14ac:dyDescent="0.3">
      <c r="A10310" t="str">
        <f t="shared" si="163"/>
        <v>05: Drink PubsGBTotalWhite RumBacardi Carta BlancaTotalAll stocking</v>
      </c>
      <c r="B10310" t="s">
        <v>1</v>
      </c>
      <c r="C10310" t="s">
        <v>110</v>
      </c>
      <c r="D10310" t="s">
        <v>13</v>
      </c>
      <c r="E10310" t="s">
        <v>12</v>
      </c>
      <c r="F10310" t="s">
        <v>85</v>
      </c>
      <c r="G10310" t="s">
        <v>86</v>
      </c>
      <c r="H10310" t="s">
        <v>49</v>
      </c>
      <c r="I10310" t="s">
        <v>12</v>
      </c>
      <c r="J10310" s="1">
        <v>53.42</v>
      </c>
      <c r="K10310">
        <v>16.869437596623921</v>
      </c>
      <c r="L10310">
        <v>1315</v>
      </c>
      <c r="M10310">
        <v>0.86395189592783606</v>
      </c>
      <c r="N10310">
        <v>0.87502537793230495</v>
      </c>
      <c r="P10310" t="s">
        <v>42</v>
      </c>
    </row>
    <row r="10311" spans="1:16" x14ac:dyDescent="0.3">
      <c r="A10311" t="str">
        <f t="shared" si="163"/>
        <v>05: Drink PubsGBTotalWhite RumBacardi Carta BlancaB: £3 - £3.20All stocking</v>
      </c>
      <c r="B10311" t="s">
        <v>1</v>
      </c>
      <c r="C10311" t="s">
        <v>110</v>
      </c>
      <c r="D10311" t="s">
        <v>13</v>
      </c>
      <c r="E10311" t="s">
        <v>12</v>
      </c>
      <c r="F10311" t="s">
        <v>85</v>
      </c>
      <c r="G10311" t="s">
        <v>86</v>
      </c>
      <c r="H10311" t="s">
        <v>49</v>
      </c>
      <c r="I10311" t="s">
        <v>59</v>
      </c>
      <c r="J10311" s="1">
        <v>56.79</v>
      </c>
      <c r="K10311">
        <v>19.73906190934164</v>
      </c>
      <c r="L10311">
        <v>286</v>
      </c>
      <c r="M10311">
        <v>0.93050597877989205</v>
      </c>
      <c r="N10311">
        <v>0.92542726395417596</v>
      </c>
      <c r="P10311" t="s">
        <v>42</v>
      </c>
    </row>
    <row r="10312" spans="1:16" x14ac:dyDescent="0.3">
      <c r="A10312" t="str">
        <f t="shared" si="163"/>
        <v>05: Drink PubsGBTotalWhite RumBacardi Carta BlancaC: £3.20 - £3.40All stocking</v>
      </c>
      <c r="B10312" t="s">
        <v>1</v>
      </c>
      <c r="C10312" t="s">
        <v>110</v>
      </c>
      <c r="D10312" t="s">
        <v>13</v>
      </c>
      <c r="E10312" t="s">
        <v>12</v>
      </c>
      <c r="F10312" t="s">
        <v>85</v>
      </c>
      <c r="G10312" t="s">
        <v>86</v>
      </c>
      <c r="H10312" t="s">
        <v>49</v>
      </c>
      <c r="I10312" t="s">
        <v>52</v>
      </c>
      <c r="J10312" s="1">
        <v>56.06</v>
      </c>
      <c r="K10312">
        <v>18.90001980902764</v>
      </c>
      <c r="L10312">
        <v>383</v>
      </c>
      <c r="M10312">
        <v>0.92883982230766604</v>
      </c>
      <c r="N10312">
        <v>0.92866836284589704</v>
      </c>
      <c r="P10312" t="s">
        <v>42</v>
      </c>
    </row>
    <row r="10313" spans="1:16" x14ac:dyDescent="0.3">
      <c r="A10313" t="str">
        <f t="shared" si="163"/>
        <v>05: Drink PubsGBTotalWhite RumBacardi Carta BlancaD: £3.40 - £3.60All stocking</v>
      </c>
      <c r="B10313" t="s">
        <v>1</v>
      </c>
      <c r="C10313" t="s">
        <v>110</v>
      </c>
      <c r="D10313" t="s">
        <v>13</v>
      </c>
      <c r="E10313" t="s">
        <v>12</v>
      </c>
      <c r="F10313" t="s">
        <v>85</v>
      </c>
      <c r="G10313" t="s">
        <v>86</v>
      </c>
      <c r="H10313" t="s">
        <v>49</v>
      </c>
      <c r="I10313" t="s">
        <v>53</v>
      </c>
      <c r="J10313" s="1">
        <v>56.72</v>
      </c>
      <c r="K10313">
        <v>17.727891207021639</v>
      </c>
      <c r="L10313">
        <v>345</v>
      </c>
      <c r="M10313">
        <v>0.90218486483425198</v>
      </c>
      <c r="N10313">
        <v>0.90277856790685296</v>
      </c>
      <c r="P10313" t="s">
        <v>42</v>
      </c>
    </row>
    <row r="10314" spans="1:16" x14ac:dyDescent="0.3">
      <c r="A10314" t="str">
        <f t="shared" si="163"/>
        <v>05: Drink PubsGBTotalWhite RumBacardi Carta BlancaE: £3.60 - £3.80All stocking</v>
      </c>
      <c r="B10314" t="s">
        <v>1</v>
      </c>
      <c r="C10314" t="s">
        <v>110</v>
      </c>
      <c r="D10314" t="s">
        <v>13</v>
      </c>
      <c r="E10314" t="s">
        <v>12</v>
      </c>
      <c r="F10314" t="s">
        <v>85</v>
      </c>
      <c r="G10314" t="s">
        <v>86</v>
      </c>
      <c r="H10314" t="s">
        <v>49</v>
      </c>
      <c r="I10314" t="s">
        <v>54</v>
      </c>
      <c r="J10314" s="1">
        <v>56.98</v>
      </c>
      <c r="K10314">
        <v>16.93738070978636</v>
      </c>
      <c r="L10314">
        <v>318</v>
      </c>
      <c r="M10314">
        <v>0.85739430056485</v>
      </c>
      <c r="N10314">
        <v>0.86062396541617103</v>
      </c>
      <c r="P10314" t="s">
        <v>42</v>
      </c>
    </row>
    <row r="10315" spans="1:16" x14ac:dyDescent="0.3">
      <c r="A10315" t="str">
        <f t="shared" si="163"/>
        <v>05: Drink PubsGBTotalWhite RumBacardi Carta BlancaF: £3.80 - £4.00All stocking</v>
      </c>
      <c r="B10315" t="s">
        <v>1</v>
      </c>
      <c r="C10315" t="s">
        <v>110</v>
      </c>
      <c r="D10315" t="s">
        <v>13</v>
      </c>
      <c r="E10315" t="s">
        <v>12</v>
      </c>
      <c r="F10315" t="s">
        <v>85</v>
      </c>
      <c r="G10315" t="s">
        <v>86</v>
      </c>
      <c r="H10315" t="s">
        <v>49</v>
      </c>
      <c r="I10315" t="s">
        <v>55</v>
      </c>
      <c r="J10315" s="1">
        <v>53.74</v>
      </c>
      <c r="K10315">
        <v>15.323668673668681</v>
      </c>
      <c r="L10315">
        <v>222</v>
      </c>
      <c r="M10315">
        <v>0.86656803097312596</v>
      </c>
      <c r="N10315">
        <v>0.88182419308178694</v>
      </c>
      <c r="P10315" t="s">
        <v>42</v>
      </c>
    </row>
    <row r="10316" spans="1:16" x14ac:dyDescent="0.3">
      <c r="A10316" t="str">
        <f t="shared" si="163"/>
        <v>05: Drink PubsGBTotalWhite RumBacardi Carta BlancaG: £4.00 - £4.20All stocking</v>
      </c>
      <c r="B10316" t="s">
        <v>1</v>
      </c>
      <c r="C10316" t="s">
        <v>110</v>
      </c>
      <c r="D10316" t="s">
        <v>13</v>
      </c>
      <c r="E10316" t="s">
        <v>12</v>
      </c>
      <c r="F10316" t="s">
        <v>85</v>
      </c>
      <c r="G10316" t="s">
        <v>86</v>
      </c>
      <c r="H10316" t="s">
        <v>49</v>
      </c>
      <c r="I10316" t="s">
        <v>56</v>
      </c>
      <c r="J10316" s="1">
        <v>52.18</v>
      </c>
      <c r="K10316">
        <v>14.00884277505156</v>
      </c>
      <c r="L10316">
        <v>182</v>
      </c>
      <c r="M10316">
        <v>0.80978748731168204</v>
      </c>
      <c r="N10316">
        <v>0.83273390807637404</v>
      </c>
      <c r="P10316" t="s">
        <v>42</v>
      </c>
    </row>
    <row r="10317" spans="1:16" x14ac:dyDescent="0.3">
      <c r="A10317" t="str">
        <f t="shared" si="163"/>
        <v>05: Drink PubsGBTotalWhite RumBacardi Carta BlancaH: £4.20 - £4.40All stocking</v>
      </c>
      <c r="B10317" t="s">
        <v>1</v>
      </c>
      <c r="C10317" t="s">
        <v>110</v>
      </c>
      <c r="D10317" t="s">
        <v>13</v>
      </c>
      <c r="E10317" t="s">
        <v>12</v>
      </c>
      <c r="F10317" t="s">
        <v>85</v>
      </c>
      <c r="G10317" t="s">
        <v>86</v>
      </c>
      <c r="H10317" t="s">
        <v>49</v>
      </c>
      <c r="I10317" t="s">
        <v>60</v>
      </c>
      <c r="J10317" s="1">
        <v>60.81</v>
      </c>
      <c r="K10317">
        <v>15.48879038585936</v>
      </c>
      <c r="L10317">
        <v>145</v>
      </c>
      <c r="M10317">
        <v>0.79946530990217202</v>
      </c>
      <c r="N10317">
        <v>0.81955240078608504</v>
      </c>
      <c r="P10317" t="s">
        <v>42</v>
      </c>
    </row>
    <row r="10318" spans="1:16" x14ac:dyDescent="0.3">
      <c r="A10318" t="str">
        <f t="shared" si="163"/>
        <v>05: Drink PubsGBTotalWhite RumBacardi Carta BlancaI: £4.40 - £4.60All stocking</v>
      </c>
      <c r="B10318" t="s">
        <v>1</v>
      </c>
      <c r="C10318" t="s">
        <v>110</v>
      </c>
      <c r="D10318" t="s">
        <v>13</v>
      </c>
      <c r="E10318" t="s">
        <v>12</v>
      </c>
      <c r="F10318" t="s">
        <v>85</v>
      </c>
      <c r="G10318" t="s">
        <v>86</v>
      </c>
      <c r="H10318" t="s">
        <v>49</v>
      </c>
      <c r="I10318" t="s">
        <v>64</v>
      </c>
      <c r="J10318" s="1">
        <v>63.59</v>
      </c>
      <c r="K10318">
        <v>15.15887392607392</v>
      </c>
      <c r="L10318">
        <v>125</v>
      </c>
      <c r="M10318">
        <v>0.81499181250223995</v>
      </c>
      <c r="N10318">
        <v>0.82795086920471594</v>
      </c>
      <c r="P10318" t="s">
        <v>42</v>
      </c>
    </row>
    <row r="10319" spans="1:16" x14ac:dyDescent="0.3">
      <c r="A10319" t="str">
        <f t="shared" si="163"/>
        <v>05: Drink PubsGBTotalWhite RumBacardi Carta BlancaJ: £4.60 - £4.80All stocking</v>
      </c>
      <c r="B10319" t="s">
        <v>1</v>
      </c>
      <c r="C10319" t="s">
        <v>110</v>
      </c>
      <c r="D10319" t="s">
        <v>13</v>
      </c>
      <c r="E10319" t="s">
        <v>12</v>
      </c>
      <c r="F10319" t="s">
        <v>85</v>
      </c>
      <c r="G10319" t="s">
        <v>86</v>
      </c>
      <c r="H10319" t="s">
        <v>49</v>
      </c>
      <c r="I10319" t="s">
        <v>65</v>
      </c>
      <c r="J10319" s="1">
        <v>61.84</v>
      </c>
      <c r="K10319">
        <v>14.295352937660638</v>
      </c>
      <c r="L10319">
        <v>65</v>
      </c>
      <c r="M10319">
        <v>0.76029584646465498</v>
      </c>
      <c r="N10319">
        <v>0.78430975065882802</v>
      </c>
      <c r="P10319" t="s">
        <v>42</v>
      </c>
    </row>
    <row r="10320" spans="1:16" x14ac:dyDescent="0.3">
      <c r="A10320" t="str">
        <f t="shared" si="163"/>
        <v>05: Drink PubsGBTotalWhite RumBacardi Carta BlancaK: £4.80 - £5.00All stocking</v>
      </c>
      <c r="B10320" t="s">
        <v>1</v>
      </c>
      <c r="C10320" t="s">
        <v>110</v>
      </c>
      <c r="D10320" t="s">
        <v>13</v>
      </c>
      <c r="E10320" t="s">
        <v>12</v>
      </c>
      <c r="F10320" t="s">
        <v>85</v>
      </c>
      <c r="G10320" t="s">
        <v>86</v>
      </c>
      <c r="H10320" t="s">
        <v>49</v>
      </c>
      <c r="I10320" t="s">
        <v>89</v>
      </c>
      <c r="J10320" s="1">
        <v>71.14</v>
      </c>
      <c r="K10320">
        <v>16.381312809573682</v>
      </c>
      <c r="L10320">
        <v>69</v>
      </c>
      <c r="M10320">
        <v>0.80899700971594601</v>
      </c>
      <c r="N10320">
        <v>0.82090906975120403</v>
      </c>
      <c r="P10320" t="s">
        <v>42</v>
      </c>
    </row>
    <row r="10321" spans="1:16" x14ac:dyDescent="0.3">
      <c r="A10321" t="str">
        <f t="shared" si="163"/>
        <v>05: Drink PubsGBTotalWhite RumHavana 3yrsA: &lt;£3All stocking</v>
      </c>
      <c r="B10321" t="s">
        <v>1</v>
      </c>
      <c r="C10321" t="s">
        <v>110</v>
      </c>
      <c r="D10321" t="s">
        <v>13</v>
      </c>
      <c r="E10321" t="s">
        <v>12</v>
      </c>
      <c r="F10321" t="s">
        <v>85</v>
      </c>
      <c r="G10321" t="s">
        <v>87</v>
      </c>
      <c r="H10321" t="s">
        <v>49</v>
      </c>
      <c r="I10321" t="s">
        <v>58</v>
      </c>
      <c r="J10321" s="1">
        <v>21.18</v>
      </c>
      <c r="K10321">
        <v>7.7062021312021205</v>
      </c>
      <c r="L10321">
        <v>70</v>
      </c>
      <c r="M10321">
        <v>0.35486935165804701</v>
      </c>
      <c r="N10321">
        <v>0.34293388481860299</v>
      </c>
      <c r="P10321" t="s">
        <v>42</v>
      </c>
    </row>
    <row r="10322" spans="1:16" x14ac:dyDescent="0.3">
      <c r="A10322" t="str">
        <f t="shared" si="163"/>
        <v>05: Drink PubsGBTotalWhite RumHavana 3yrsTotalAll stocking</v>
      </c>
      <c r="B10322" t="s">
        <v>1</v>
      </c>
      <c r="C10322" t="s">
        <v>110</v>
      </c>
      <c r="D10322" t="s">
        <v>13</v>
      </c>
      <c r="E10322" t="s">
        <v>12</v>
      </c>
      <c r="F10322" t="s">
        <v>85</v>
      </c>
      <c r="G10322" t="s">
        <v>87</v>
      </c>
      <c r="H10322" t="s">
        <v>49</v>
      </c>
      <c r="I10322" t="s">
        <v>12</v>
      </c>
      <c r="J10322" s="1">
        <v>22.93</v>
      </c>
      <c r="K10322">
        <v>6.7527017266147595</v>
      </c>
      <c r="L10322">
        <v>621</v>
      </c>
      <c r="M10322">
        <v>0.35357483702742698</v>
      </c>
      <c r="N10322">
        <v>0.35652339481439799</v>
      </c>
      <c r="P10322" t="s">
        <v>42</v>
      </c>
    </row>
    <row r="10323" spans="1:16" x14ac:dyDescent="0.3">
      <c r="A10323" t="str">
        <f t="shared" si="163"/>
        <v>05: Drink PubsGBTotalWhite RumHavana 3yrsB: £3 - £3.20All stocking</v>
      </c>
      <c r="B10323" t="s">
        <v>1</v>
      </c>
      <c r="C10323" t="s">
        <v>110</v>
      </c>
      <c r="D10323" t="s">
        <v>13</v>
      </c>
      <c r="E10323" t="s">
        <v>12</v>
      </c>
      <c r="F10323" t="s">
        <v>85</v>
      </c>
      <c r="G10323" t="s">
        <v>87</v>
      </c>
      <c r="H10323" t="s">
        <v>49</v>
      </c>
      <c r="I10323" t="s">
        <v>59</v>
      </c>
      <c r="J10323" s="1">
        <v>18.52</v>
      </c>
      <c r="K10323">
        <v>6.3847571783055601</v>
      </c>
      <c r="L10323">
        <v>62</v>
      </c>
      <c r="M10323">
        <v>0.23795557835981801</v>
      </c>
      <c r="N10323">
        <v>0.23450426055200899</v>
      </c>
      <c r="P10323" t="s">
        <v>42</v>
      </c>
    </row>
    <row r="10324" spans="1:16" x14ac:dyDescent="0.3">
      <c r="A10324" t="str">
        <f t="shared" si="163"/>
        <v>05: Drink PubsGBTotalWhite RumHavana 3yrsC: £3.20 - £3.40All stocking</v>
      </c>
      <c r="B10324" t="s">
        <v>1</v>
      </c>
      <c r="C10324" t="s">
        <v>110</v>
      </c>
      <c r="D10324" t="s">
        <v>13</v>
      </c>
      <c r="E10324" t="s">
        <v>12</v>
      </c>
      <c r="F10324" t="s">
        <v>85</v>
      </c>
      <c r="G10324" t="s">
        <v>87</v>
      </c>
      <c r="H10324" t="s">
        <v>49</v>
      </c>
      <c r="I10324" t="s">
        <v>52</v>
      </c>
      <c r="J10324" s="1">
        <v>19.760000000000002</v>
      </c>
      <c r="K10324">
        <v>6.6591355282144802</v>
      </c>
      <c r="L10324">
        <v>76</v>
      </c>
      <c r="M10324">
        <v>0.30283788319180299</v>
      </c>
      <c r="N10324">
        <v>0.30560471976401199</v>
      </c>
      <c r="P10324" t="s">
        <v>42</v>
      </c>
    </row>
    <row r="10325" spans="1:16" x14ac:dyDescent="0.3">
      <c r="A10325" t="str">
        <f t="shared" si="163"/>
        <v>05: Drink PubsGBTotalWhite RumHavana 3yrsD: £3.40 - £3.60All stocking</v>
      </c>
      <c r="B10325" t="s">
        <v>1</v>
      </c>
      <c r="C10325" t="s">
        <v>110</v>
      </c>
      <c r="D10325" t="s">
        <v>13</v>
      </c>
      <c r="E10325" t="s">
        <v>12</v>
      </c>
      <c r="F10325" t="s">
        <v>85</v>
      </c>
      <c r="G10325" t="s">
        <v>87</v>
      </c>
      <c r="H10325" t="s">
        <v>49</v>
      </c>
      <c r="I10325" t="s">
        <v>53</v>
      </c>
      <c r="J10325" s="1">
        <v>21.37</v>
      </c>
      <c r="K10325">
        <v>6.8910987842566795</v>
      </c>
      <c r="L10325">
        <v>95</v>
      </c>
      <c r="M10325">
        <v>0.37910918508711899</v>
      </c>
      <c r="N10325">
        <v>0.39902968036529701</v>
      </c>
      <c r="P10325" t="s">
        <v>42</v>
      </c>
    </row>
    <row r="10326" spans="1:16" x14ac:dyDescent="0.3">
      <c r="A10326" t="str">
        <f t="shared" si="163"/>
        <v>05: Drink PubsGBTotalWhite RumHavana 3yrsE: £3.60 - £3.80All stocking</v>
      </c>
      <c r="B10326" t="s">
        <v>1</v>
      </c>
      <c r="C10326" t="s">
        <v>110</v>
      </c>
      <c r="D10326" t="s">
        <v>13</v>
      </c>
      <c r="E10326" t="s">
        <v>12</v>
      </c>
      <c r="F10326" t="s">
        <v>85</v>
      </c>
      <c r="G10326" t="s">
        <v>87</v>
      </c>
      <c r="H10326" t="s">
        <v>49</v>
      </c>
      <c r="I10326" t="s">
        <v>54</v>
      </c>
      <c r="J10326" s="1">
        <v>23.46</v>
      </c>
      <c r="K10326">
        <v>7.1777653314782004</v>
      </c>
      <c r="L10326">
        <v>101</v>
      </c>
      <c r="M10326">
        <v>0.380134824298762</v>
      </c>
      <c r="N10326">
        <v>0.40137850275289699</v>
      </c>
      <c r="P10326" t="s">
        <v>42</v>
      </c>
    </row>
    <row r="10327" spans="1:16" x14ac:dyDescent="0.3">
      <c r="A10327" t="str">
        <f t="shared" si="163"/>
        <v>05: Drink PubsGBTotalWhite RumHavana 3yrsF: £3.80 - £4.00All stocking</v>
      </c>
      <c r="B10327" t="s">
        <v>1</v>
      </c>
      <c r="C10327" t="s">
        <v>110</v>
      </c>
      <c r="D10327" t="s">
        <v>13</v>
      </c>
      <c r="E10327" t="s">
        <v>12</v>
      </c>
      <c r="F10327" t="s">
        <v>85</v>
      </c>
      <c r="G10327" t="s">
        <v>87</v>
      </c>
      <c r="H10327" t="s">
        <v>49</v>
      </c>
      <c r="I10327" t="s">
        <v>55</v>
      </c>
      <c r="J10327" s="1">
        <v>28.5</v>
      </c>
      <c r="K10327">
        <v>7.8056921966922008</v>
      </c>
      <c r="L10327">
        <v>100</v>
      </c>
      <c r="M10327">
        <v>0.480078596460149</v>
      </c>
      <c r="N10327">
        <v>0.48996551529198901</v>
      </c>
      <c r="P10327" t="s">
        <v>42</v>
      </c>
    </row>
    <row r="10328" spans="1:16" x14ac:dyDescent="0.3">
      <c r="A10328" t="str">
        <f t="shared" si="163"/>
        <v>05: Drink PubsGBTotalWhite RumHavana 3yrsG: £4.00 - £4.20All stocking</v>
      </c>
      <c r="B10328" t="s">
        <v>1</v>
      </c>
      <c r="C10328" t="s">
        <v>110</v>
      </c>
      <c r="D10328" t="s">
        <v>13</v>
      </c>
      <c r="E10328" t="s">
        <v>12</v>
      </c>
      <c r="F10328" t="s">
        <v>85</v>
      </c>
      <c r="G10328" t="s">
        <v>87</v>
      </c>
      <c r="H10328" t="s">
        <v>49</v>
      </c>
      <c r="I10328" t="s">
        <v>56</v>
      </c>
      <c r="J10328" s="1">
        <v>29.53</v>
      </c>
      <c r="K10328">
        <v>8.198730980693</v>
      </c>
      <c r="L10328">
        <v>79</v>
      </c>
      <c r="M10328">
        <v>0.539264579545364</v>
      </c>
      <c r="N10328">
        <v>0.56304331102392502</v>
      </c>
      <c r="P10328" t="s">
        <v>42</v>
      </c>
    </row>
    <row r="10329" spans="1:16" x14ac:dyDescent="0.3">
      <c r="A10329" t="str">
        <f t="shared" si="163"/>
        <v>05: Drink PubsGBTotalWhite RumHavana 3yrsH: £4.20 - £4.40All stocking</v>
      </c>
      <c r="B10329" t="s">
        <v>1</v>
      </c>
      <c r="C10329" t="s">
        <v>110</v>
      </c>
      <c r="D10329" t="s">
        <v>13</v>
      </c>
      <c r="E10329" t="s">
        <v>12</v>
      </c>
      <c r="F10329" t="s">
        <v>85</v>
      </c>
      <c r="G10329" t="s">
        <v>87</v>
      </c>
      <c r="H10329" t="s">
        <v>49</v>
      </c>
      <c r="I10329" t="s">
        <v>60</v>
      </c>
      <c r="J10329" s="1">
        <v>33.89</v>
      </c>
      <c r="K10329">
        <v>9.3211546231546407</v>
      </c>
      <c r="L10329">
        <v>50</v>
      </c>
      <c r="M10329">
        <v>0.50338853938191996</v>
      </c>
      <c r="N10329">
        <v>0.52334593572778798</v>
      </c>
      <c r="P10329" t="s">
        <v>42</v>
      </c>
    </row>
    <row r="10330" spans="1:16" x14ac:dyDescent="0.3">
      <c r="A10330" t="str">
        <f t="shared" si="163"/>
        <v>05: Drink PubsGBTotalWhite RumHavana 3yrsI: £4.40 - £4.60All stocking</v>
      </c>
      <c r="B10330" t="s">
        <v>1</v>
      </c>
      <c r="C10330" t="s">
        <v>110</v>
      </c>
      <c r="D10330" t="s">
        <v>13</v>
      </c>
      <c r="E10330" t="s">
        <v>12</v>
      </c>
      <c r="F10330" t="s">
        <v>85</v>
      </c>
      <c r="G10330" t="s">
        <v>87</v>
      </c>
      <c r="H10330" t="s">
        <v>49</v>
      </c>
      <c r="I10330" t="s">
        <v>64</v>
      </c>
      <c r="J10330" s="1">
        <v>30.89</v>
      </c>
      <c r="K10330">
        <v>8.0254835442335608</v>
      </c>
      <c r="L10330">
        <v>56</v>
      </c>
      <c r="M10330">
        <v>0.391732594548589</v>
      </c>
      <c r="N10330">
        <v>0.41768113508521498</v>
      </c>
      <c r="P10330" t="s">
        <v>42</v>
      </c>
    </row>
    <row r="10331" spans="1:16" x14ac:dyDescent="0.3">
      <c r="A10331" t="str">
        <f t="shared" si="163"/>
        <v>05: Drink PubsGBTotalWhite RumHavana 3yrsJ: £4.60 - £4.80All stocking</v>
      </c>
      <c r="B10331" t="s">
        <v>1</v>
      </c>
      <c r="C10331" t="s">
        <v>110</v>
      </c>
      <c r="D10331" t="s">
        <v>13</v>
      </c>
      <c r="E10331" t="s">
        <v>12</v>
      </c>
      <c r="F10331" t="s">
        <v>85</v>
      </c>
      <c r="G10331" t="s">
        <v>87</v>
      </c>
      <c r="H10331" t="s">
        <v>49</v>
      </c>
      <c r="I10331" t="s">
        <v>65</v>
      </c>
      <c r="J10331" s="1">
        <v>38.909999999999997</v>
      </c>
      <c r="K10331">
        <v>9.602248731660481</v>
      </c>
      <c r="L10331">
        <v>34</v>
      </c>
      <c r="M10331">
        <v>0.525731337194836</v>
      </c>
      <c r="N10331">
        <v>0.54091662719090505</v>
      </c>
      <c r="P10331" t="s">
        <v>42</v>
      </c>
    </row>
    <row r="10332" spans="1:16" x14ac:dyDescent="0.3">
      <c r="A10332" t="str">
        <f t="shared" si="163"/>
        <v>05: Drink PubsGBTotalWhite RumWray and Nephew Rum Overproof White RumTotalAll stocking</v>
      </c>
      <c r="B10332" t="s">
        <v>1</v>
      </c>
      <c r="C10332" t="s">
        <v>110</v>
      </c>
      <c r="D10332" t="s">
        <v>13</v>
      </c>
      <c r="E10332" t="s">
        <v>12</v>
      </c>
      <c r="F10332" t="s">
        <v>85</v>
      </c>
      <c r="G10332" t="s">
        <v>88</v>
      </c>
      <c r="H10332" t="s">
        <v>49</v>
      </c>
      <c r="I10332" t="s">
        <v>12</v>
      </c>
      <c r="J10332" s="1">
        <v>22.47</v>
      </c>
      <c r="K10332">
        <v>6.0683049744616797</v>
      </c>
      <c r="L10332">
        <v>268</v>
      </c>
      <c r="M10332">
        <v>0.23177682807028699</v>
      </c>
      <c r="N10332">
        <v>0.20294347486324599</v>
      </c>
      <c r="P10332" t="s">
        <v>42</v>
      </c>
    </row>
    <row r="10333" spans="1:16" x14ac:dyDescent="0.3">
      <c r="A10333" t="str">
        <f t="shared" si="163"/>
        <v>05: Drink PubsGBTotalWhite RumWray and Nephew Rum Overproof White RumD: £3.40 - £3.60All stocking</v>
      </c>
      <c r="B10333" t="s">
        <v>1</v>
      </c>
      <c r="C10333" t="s">
        <v>110</v>
      </c>
      <c r="D10333" t="s">
        <v>13</v>
      </c>
      <c r="E10333" t="s">
        <v>12</v>
      </c>
      <c r="F10333" t="s">
        <v>85</v>
      </c>
      <c r="G10333" t="s">
        <v>88</v>
      </c>
      <c r="H10333" t="s">
        <v>49</v>
      </c>
      <c r="I10333" t="s">
        <v>53</v>
      </c>
      <c r="J10333" s="1">
        <v>20.440000000000001</v>
      </c>
      <c r="K10333">
        <v>6.9404915597223207</v>
      </c>
      <c r="L10333">
        <v>39</v>
      </c>
      <c r="M10333">
        <v>0.216088857273285</v>
      </c>
      <c r="N10333">
        <v>0.181931120160121</v>
      </c>
      <c r="P10333" t="s">
        <v>42</v>
      </c>
    </row>
    <row r="10334" spans="1:16" x14ac:dyDescent="0.3">
      <c r="A10334" t="str">
        <f t="shared" si="163"/>
        <v>05: Drink PubsGBTotalWhite RumWray and Nephew Rum Overproof White RumG: £4.00 - £4.20All stocking</v>
      </c>
      <c r="B10334" t="s">
        <v>1</v>
      </c>
      <c r="C10334" t="s">
        <v>110</v>
      </c>
      <c r="D10334" t="s">
        <v>13</v>
      </c>
      <c r="E10334" t="s">
        <v>12</v>
      </c>
      <c r="F10334" t="s">
        <v>85</v>
      </c>
      <c r="G10334" t="s">
        <v>88</v>
      </c>
      <c r="H10334" t="s">
        <v>49</v>
      </c>
      <c r="I10334" t="s">
        <v>56</v>
      </c>
      <c r="J10334" s="1">
        <v>26.7</v>
      </c>
      <c r="K10334">
        <v>7.4471498739355999</v>
      </c>
      <c r="L10334">
        <v>28</v>
      </c>
      <c r="M10334">
        <v>0.341140134640113</v>
      </c>
      <c r="N10334">
        <v>0.31099008518363402</v>
      </c>
      <c r="P10334" t="s">
        <v>42</v>
      </c>
    </row>
    <row r="10335" spans="1:16" x14ac:dyDescent="0.3">
      <c r="A10335" t="str">
        <f t="shared" si="163"/>
        <v>05: Drink PubsGBTotalWhite RumWray and Nephew Rum Overproof White RumH: £4.20 - £4.40All stocking</v>
      </c>
      <c r="B10335" t="s">
        <v>1</v>
      </c>
      <c r="C10335" t="s">
        <v>110</v>
      </c>
      <c r="D10335" t="s">
        <v>13</v>
      </c>
      <c r="E10335" t="s">
        <v>12</v>
      </c>
      <c r="F10335" t="s">
        <v>85</v>
      </c>
      <c r="G10335" t="s">
        <v>88</v>
      </c>
      <c r="H10335" t="s">
        <v>49</v>
      </c>
      <c r="I10335" t="s">
        <v>60</v>
      </c>
      <c r="J10335" s="1">
        <v>26.13</v>
      </c>
      <c r="K10335">
        <v>7.0416653346653195</v>
      </c>
      <c r="L10335">
        <v>25</v>
      </c>
      <c r="M10335">
        <v>0.42880891731716297</v>
      </c>
      <c r="N10335">
        <v>0.401878701245661</v>
      </c>
      <c r="P10335" t="s">
        <v>42</v>
      </c>
    </row>
    <row r="10336" spans="1:16" x14ac:dyDescent="0.3">
      <c r="A10336" t="str">
        <f t="shared" si="163"/>
        <v>05: Drink PubsGBTotalWhite RumWray and Nephew Rum Overproof White RumI: £4.40 - £4.60All stocking</v>
      </c>
      <c r="B10336" t="s">
        <v>1</v>
      </c>
      <c r="C10336" t="s">
        <v>110</v>
      </c>
      <c r="D10336" t="s">
        <v>13</v>
      </c>
      <c r="E10336" t="s">
        <v>12</v>
      </c>
      <c r="F10336" t="s">
        <v>85</v>
      </c>
      <c r="G10336" t="s">
        <v>88</v>
      </c>
      <c r="H10336" t="s">
        <v>49</v>
      </c>
      <c r="I10336" t="s">
        <v>64</v>
      </c>
      <c r="J10336" s="1">
        <v>22.28</v>
      </c>
      <c r="K10336">
        <v>5.4927303927304001</v>
      </c>
      <c r="L10336">
        <v>37</v>
      </c>
      <c r="M10336">
        <v>0.31011675095415703</v>
      </c>
      <c r="N10336">
        <v>0.27268847795163598</v>
      </c>
      <c r="P10336" t="s">
        <v>42</v>
      </c>
    </row>
    <row r="10337" spans="1:16" x14ac:dyDescent="0.3">
      <c r="A10337" t="str">
        <f t="shared" si="163"/>
        <v>05: Drink PubsGBTotalWhite RumWray and Nephew Rum Overproof White RumJ: £4.60 - £4.80All stocking</v>
      </c>
      <c r="B10337" t="s">
        <v>1</v>
      </c>
      <c r="C10337" t="s">
        <v>110</v>
      </c>
      <c r="D10337" t="s">
        <v>13</v>
      </c>
      <c r="E10337" t="s">
        <v>12</v>
      </c>
      <c r="F10337" t="s">
        <v>85</v>
      </c>
      <c r="G10337" t="s">
        <v>88</v>
      </c>
      <c r="H10337" t="s">
        <v>49</v>
      </c>
      <c r="I10337" t="s">
        <v>65</v>
      </c>
      <c r="J10337" s="1">
        <v>20.37</v>
      </c>
      <c r="K10337">
        <v>5.0380274487417198</v>
      </c>
      <c r="L10337">
        <v>28</v>
      </c>
      <c r="M10337">
        <v>0.20824114597900401</v>
      </c>
      <c r="N10337">
        <v>0.18341937443060999</v>
      </c>
      <c r="P10337" t="s">
        <v>42</v>
      </c>
    </row>
    <row r="10338" spans="1:16" x14ac:dyDescent="0.3">
      <c r="A10338" t="str">
        <f t="shared" si="163"/>
        <v>05: Drink PubsGBTotalWhite RumWray and Nephew Rum Overproof White RumK: £4.80 - £5.00All stocking</v>
      </c>
      <c r="B10338" t="s">
        <v>1</v>
      </c>
      <c r="C10338" t="s">
        <v>110</v>
      </c>
      <c r="D10338" t="s">
        <v>13</v>
      </c>
      <c r="E10338" t="s">
        <v>12</v>
      </c>
      <c r="F10338" t="s">
        <v>85</v>
      </c>
      <c r="G10338" t="s">
        <v>88</v>
      </c>
      <c r="H10338" t="s">
        <v>49</v>
      </c>
      <c r="I10338" t="s">
        <v>89</v>
      </c>
      <c r="J10338" s="1">
        <v>33.33</v>
      </c>
      <c r="K10338">
        <v>8.144313378928759</v>
      </c>
      <c r="L10338">
        <v>26</v>
      </c>
      <c r="M10338">
        <v>0.34778923236704301</v>
      </c>
      <c r="N10338">
        <v>0.32986162773396799</v>
      </c>
      <c r="P10338" t="s">
        <v>42</v>
      </c>
    </row>
    <row r="10339" spans="1:16" x14ac:dyDescent="0.3">
      <c r="A10339" t="str">
        <f t="shared" si="163"/>
        <v>05: Drink PubsGBTotalWhite RumWray and Nephew Rum Overproof White RumM: £5.20 - £5.40All stocking</v>
      </c>
      <c r="B10339" t="s">
        <v>1</v>
      </c>
      <c r="C10339" t="s">
        <v>110</v>
      </c>
      <c r="D10339" t="s">
        <v>13</v>
      </c>
      <c r="E10339" t="s">
        <v>12</v>
      </c>
      <c r="F10339" t="s">
        <v>85</v>
      </c>
      <c r="G10339" t="s">
        <v>88</v>
      </c>
      <c r="H10339" t="s">
        <v>49</v>
      </c>
      <c r="I10339" t="s">
        <v>95</v>
      </c>
      <c r="J10339" s="1">
        <v>31.4</v>
      </c>
      <c r="K10339">
        <v>6.2869116439116395</v>
      </c>
      <c r="L10339">
        <v>25</v>
      </c>
      <c r="M10339">
        <v>0.24943950934519199</v>
      </c>
      <c r="N10339">
        <v>0.225144420796595</v>
      </c>
      <c r="P10339" t="s">
        <v>42</v>
      </c>
    </row>
    <row r="10340" spans="1:16" x14ac:dyDescent="0.3">
      <c r="A10340" t="str">
        <f t="shared" si="163"/>
        <v>05: Drink PubsLondonMainstreamGinBombay Bramble GinTotalAll stocking</v>
      </c>
      <c r="B10340" t="s">
        <v>1</v>
      </c>
      <c r="C10340" t="s">
        <v>110</v>
      </c>
      <c r="D10340" t="s">
        <v>102</v>
      </c>
      <c r="E10340" t="s">
        <v>14</v>
      </c>
      <c r="F10340" t="s">
        <v>47</v>
      </c>
      <c r="G10340" t="s">
        <v>51</v>
      </c>
      <c r="H10340" t="s">
        <v>49</v>
      </c>
      <c r="I10340" t="s">
        <v>12</v>
      </c>
      <c r="J10340" s="1">
        <v>14.47</v>
      </c>
      <c r="K10340">
        <v>4.4535834237447203</v>
      </c>
      <c r="L10340">
        <v>31</v>
      </c>
      <c r="M10340" s="19">
        <v>8.9791230406802303E-3</v>
      </c>
      <c r="N10340" s="19">
        <v>1.00905739566708E-2</v>
      </c>
      <c r="P10340" t="s">
        <v>42</v>
      </c>
    </row>
    <row r="10341" spans="1:16" x14ac:dyDescent="0.3">
      <c r="A10341" t="str">
        <f t="shared" si="163"/>
        <v>05: Drink PubsLondonMainstreamGinBombay SapphireTotalAll stocking</v>
      </c>
      <c r="B10341" t="s">
        <v>1</v>
      </c>
      <c r="C10341" t="s">
        <v>110</v>
      </c>
      <c r="D10341" t="s">
        <v>102</v>
      </c>
      <c r="E10341" t="s">
        <v>14</v>
      </c>
      <c r="F10341" t="s">
        <v>47</v>
      </c>
      <c r="G10341" t="s">
        <v>57</v>
      </c>
      <c r="H10341" t="s">
        <v>49</v>
      </c>
      <c r="I10341" t="s">
        <v>12</v>
      </c>
      <c r="J10341" s="1">
        <v>83.4</v>
      </c>
      <c r="K10341">
        <v>24.513995859543801</v>
      </c>
      <c r="L10341">
        <v>73</v>
      </c>
      <c r="M10341" s="19">
        <v>9.3151240509823902E-2</v>
      </c>
      <c r="N10341">
        <v>0.10252635644379</v>
      </c>
      <c r="P10341" t="s">
        <v>42</v>
      </c>
    </row>
    <row r="10342" spans="1:16" x14ac:dyDescent="0.3">
      <c r="A10342" t="str">
        <f t="shared" si="163"/>
        <v>05: Drink PubsLondonMainstreamGinGordonsTotalAll stocking</v>
      </c>
      <c r="B10342" t="s">
        <v>1</v>
      </c>
      <c r="C10342" t="s">
        <v>110</v>
      </c>
      <c r="D10342" t="s">
        <v>102</v>
      </c>
      <c r="E10342" t="s">
        <v>14</v>
      </c>
      <c r="F10342" t="s">
        <v>47</v>
      </c>
      <c r="G10342" t="s">
        <v>61</v>
      </c>
      <c r="H10342" t="s">
        <v>49</v>
      </c>
      <c r="I10342" t="s">
        <v>12</v>
      </c>
      <c r="J10342" s="1">
        <v>153.03</v>
      </c>
      <c r="K10342">
        <v>49.408797846597999</v>
      </c>
      <c r="L10342">
        <v>125</v>
      </c>
      <c r="M10342">
        <v>0.26436220931420601</v>
      </c>
      <c r="N10342">
        <v>0.27694366942231802</v>
      </c>
      <c r="P10342" t="s">
        <v>42</v>
      </c>
    </row>
    <row r="10343" spans="1:16" x14ac:dyDescent="0.3">
      <c r="A10343" t="str">
        <f t="shared" si="163"/>
        <v>05: Drink PubsLondonMainstreamGinGordonsD: £3.40 - £3.60All stocking</v>
      </c>
      <c r="B10343" t="s">
        <v>1</v>
      </c>
      <c r="C10343" t="s">
        <v>110</v>
      </c>
      <c r="D10343" t="s">
        <v>102</v>
      </c>
      <c r="E10343" t="s">
        <v>14</v>
      </c>
      <c r="F10343" t="s">
        <v>47</v>
      </c>
      <c r="G10343" t="s">
        <v>61</v>
      </c>
      <c r="H10343" t="s">
        <v>49</v>
      </c>
      <c r="I10343" t="s">
        <v>53</v>
      </c>
      <c r="J10343" s="1">
        <v>121.01</v>
      </c>
      <c r="K10343">
        <v>40.759452805648401</v>
      </c>
      <c r="L10343">
        <v>46</v>
      </c>
      <c r="M10343">
        <v>0.24750669983826901</v>
      </c>
      <c r="N10343">
        <v>0.25872291008155401</v>
      </c>
      <c r="P10343" t="s">
        <v>42</v>
      </c>
    </row>
    <row r="10344" spans="1:16" x14ac:dyDescent="0.3">
      <c r="A10344" t="str">
        <f t="shared" si="163"/>
        <v>05: Drink PubsLondonMainstreamGinGordonsE: £3.60 - £3.80All stocking</v>
      </c>
      <c r="B10344" t="s">
        <v>1</v>
      </c>
      <c r="C10344" t="s">
        <v>110</v>
      </c>
      <c r="D10344" t="s">
        <v>102</v>
      </c>
      <c r="E10344" t="s">
        <v>14</v>
      </c>
      <c r="F10344" t="s">
        <v>47</v>
      </c>
      <c r="G10344" t="s">
        <v>61</v>
      </c>
      <c r="H10344" t="s">
        <v>49</v>
      </c>
      <c r="I10344" t="s">
        <v>54</v>
      </c>
      <c r="J10344" s="1">
        <v>153.25</v>
      </c>
      <c r="K10344">
        <v>47.432167832167998</v>
      </c>
      <c r="L10344">
        <v>33</v>
      </c>
      <c r="M10344">
        <v>0.22206509546904901</v>
      </c>
      <c r="N10344">
        <v>0.222612975038564</v>
      </c>
      <c r="P10344" t="s">
        <v>42</v>
      </c>
    </row>
    <row r="10345" spans="1:16" x14ac:dyDescent="0.3">
      <c r="A10345" t="str">
        <f t="shared" si="163"/>
        <v>05: Drink PubsLondonMainstreamGinGordonsG: £4.00 - £4.20All stocking</v>
      </c>
      <c r="B10345" t="s">
        <v>1</v>
      </c>
      <c r="C10345" t="s">
        <v>110</v>
      </c>
      <c r="D10345" t="s">
        <v>102</v>
      </c>
      <c r="E10345" t="s">
        <v>14</v>
      </c>
      <c r="F10345" t="s">
        <v>47</v>
      </c>
      <c r="G10345" t="s">
        <v>61</v>
      </c>
      <c r="H10345" t="s">
        <v>49</v>
      </c>
      <c r="I10345" t="s">
        <v>56</v>
      </c>
      <c r="J10345" s="1">
        <v>171.23</v>
      </c>
      <c r="K10345">
        <v>51.782412989309599</v>
      </c>
      <c r="L10345">
        <v>29</v>
      </c>
      <c r="M10345">
        <v>0.24555619951045801</v>
      </c>
      <c r="N10345">
        <v>0.243729348152598</v>
      </c>
      <c r="P10345" t="s">
        <v>42</v>
      </c>
    </row>
    <row r="10346" spans="1:16" x14ac:dyDescent="0.3">
      <c r="A10346" t="str">
        <f t="shared" si="163"/>
        <v>05: Drink PubsLondonMainstreamGinGordons Pink GinTotalAll stocking</v>
      </c>
      <c r="B10346" t="s">
        <v>1</v>
      </c>
      <c r="C10346" t="s">
        <v>110</v>
      </c>
      <c r="D10346" t="s">
        <v>102</v>
      </c>
      <c r="E10346" t="s">
        <v>14</v>
      </c>
      <c r="F10346" t="s">
        <v>47</v>
      </c>
      <c r="G10346" t="s">
        <v>62</v>
      </c>
      <c r="H10346" t="s">
        <v>49</v>
      </c>
      <c r="I10346" t="s">
        <v>12</v>
      </c>
      <c r="J10346" s="1">
        <v>124.18</v>
      </c>
      <c r="K10346">
        <v>38.6641976079476</v>
      </c>
      <c r="L10346">
        <v>128</v>
      </c>
      <c r="M10346">
        <v>0.18966501299494701</v>
      </c>
      <c r="N10346">
        <v>0.20745226554629401</v>
      </c>
      <c r="P10346" t="s">
        <v>42</v>
      </c>
    </row>
    <row r="10347" spans="1:16" x14ac:dyDescent="0.3">
      <c r="A10347" t="str">
        <f t="shared" si="163"/>
        <v>05: Drink PubsLondonMainstreamGinGordons Pink GinD: £3.40 - £3.60All stocking</v>
      </c>
      <c r="B10347" t="s">
        <v>1</v>
      </c>
      <c r="C10347" t="s">
        <v>110</v>
      </c>
      <c r="D10347" t="s">
        <v>102</v>
      </c>
      <c r="E10347" t="s">
        <v>14</v>
      </c>
      <c r="F10347" t="s">
        <v>47</v>
      </c>
      <c r="G10347" t="s">
        <v>62</v>
      </c>
      <c r="H10347" t="s">
        <v>49</v>
      </c>
      <c r="I10347" t="s">
        <v>53</v>
      </c>
      <c r="J10347" s="1">
        <v>110.28</v>
      </c>
      <c r="K10347">
        <v>37.273797313797324</v>
      </c>
      <c r="L10347">
        <v>35</v>
      </c>
      <c r="M10347">
        <v>0.27136596135040802</v>
      </c>
      <c r="N10347">
        <v>0.28077145020497102</v>
      </c>
      <c r="P10347" t="s">
        <v>42</v>
      </c>
    </row>
    <row r="10348" spans="1:16" x14ac:dyDescent="0.3">
      <c r="A10348" t="str">
        <f t="shared" si="163"/>
        <v>05: Drink PubsLondonMainstreamGinGordons Pink GinE: £3.60 - £3.80All stocking</v>
      </c>
      <c r="B10348" t="s">
        <v>1</v>
      </c>
      <c r="C10348" t="s">
        <v>110</v>
      </c>
      <c r="D10348" t="s">
        <v>102</v>
      </c>
      <c r="E10348" t="s">
        <v>14</v>
      </c>
      <c r="F10348" t="s">
        <v>47</v>
      </c>
      <c r="G10348" t="s">
        <v>62</v>
      </c>
      <c r="H10348" t="s">
        <v>49</v>
      </c>
      <c r="I10348" t="s">
        <v>54</v>
      </c>
      <c r="J10348" s="1">
        <v>154.79</v>
      </c>
      <c r="K10348">
        <v>49.3522206959708</v>
      </c>
      <c r="L10348">
        <v>28</v>
      </c>
      <c r="M10348">
        <v>0.23947472612041401</v>
      </c>
      <c r="N10348">
        <v>0.24897060911543401</v>
      </c>
      <c r="P10348" t="s">
        <v>42</v>
      </c>
    </row>
    <row r="10349" spans="1:16" x14ac:dyDescent="0.3">
      <c r="A10349" t="str">
        <f t="shared" si="163"/>
        <v>05: Drink PubsLondonMainstreamGinGordons Pink GinF: £3.80 - £4.00All stocking</v>
      </c>
      <c r="B10349" t="s">
        <v>1</v>
      </c>
      <c r="C10349" t="s">
        <v>110</v>
      </c>
      <c r="D10349" t="s">
        <v>102</v>
      </c>
      <c r="E10349" t="s">
        <v>14</v>
      </c>
      <c r="F10349" t="s">
        <v>47</v>
      </c>
      <c r="G10349" t="s">
        <v>62</v>
      </c>
      <c r="H10349" t="s">
        <v>49</v>
      </c>
      <c r="I10349" t="s">
        <v>55</v>
      </c>
      <c r="J10349" s="1">
        <v>158.11000000000001</v>
      </c>
      <c r="K10349">
        <v>48.182594191522803</v>
      </c>
      <c r="L10349">
        <v>28</v>
      </c>
      <c r="M10349">
        <v>0.236511822410858</v>
      </c>
      <c r="N10349">
        <v>0.243850186510737</v>
      </c>
      <c r="P10349" t="s">
        <v>42</v>
      </c>
    </row>
    <row r="10350" spans="1:16" x14ac:dyDescent="0.3">
      <c r="A10350" t="str">
        <f t="shared" si="163"/>
        <v>05: Drink PubsLondonMainstreamGinGordons Pink GinG: £4.00 - £4.20All stocking</v>
      </c>
      <c r="B10350" t="s">
        <v>1</v>
      </c>
      <c r="C10350" t="s">
        <v>110</v>
      </c>
      <c r="D10350" t="s">
        <v>102</v>
      </c>
      <c r="E10350" t="s">
        <v>14</v>
      </c>
      <c r="F10350" t="s">
        <v>47</v>
      </c>
      <c r="G10350" t="s">
        <v>62</v>
      </c>
      <c r="H10350" t="s">
        <v>49</v>
      </c>
      <c r="I10350" t="s">
        <v>56</v>
      </c>
      <c r="J10350" s="1">
        <v>113.36</v>
      </c>
      <c r="K10350">
        <v>33.560158360158361</v>
      </c>
      <c r="L10350">
        <v>33</v>
      </c>
      <c r="M10350">
        <v>0.22952610002609999</v>
      </c>
      <c r="N10350">
        <v>0.22679612905310401</v>
      </c>
      <c r="P10350" t="s">
        <v>42</v>
      </c>
    </row>
    <row r="10351" spans="1:16" x14ac:dyDescent="0.3">
      <c r="A10351" t="str">
        <f t="shared" si="163"/>
        <v>05: Drink PubsLondonMainstreamGinHendricksTotalAll stocking</v>
      </c>
      <c r="B10351" t="s">
        <v>1</v>
      </c>
      <c r="C10351" t="s">
        <v>110</v>
      </c>
      <c r="D10351" t="s">
        <v>102</v>
      </c>
      <c r="E10351" t="s">
        <v>14</v>
      </c>
      <c r="F10351" t="s">
        <v>47</v>
      </c>
      <c r="G10351" t="s">
        <v>63</v>
      </c>
      <c r="H10351" t="s">
        <v>49</v>
      </c>
      <c r="I10351" t="s">
        <v>12</v>
      </c>
      <c r="J10351" s="1">
        <v>49.79</v>
      </c>
      <c r="K10351">
        <v>13.04189015055352</v>
      </c>
      <c r="L10351">
        <v>101</v>
      </c>
      <c r="M10351" s="19">
        <v>5.28419265762528E-2</v>
      </c>
      <c r="N10351" s="19">
        <v>5.02745352399257E-2</v>
      </c>
      <c r="P10351" t="s">
        <v>42</v>
      </c>
    </row>
    <row r="10352" spans="1:16" x14ac:dyDescent="0.3">
      <c r="A10352" t="str">
        <f t="shared" si="163"/>
        <v>05: Drink PubsLondonMainstreamGinSipsmithTotalAll stocking</v>
      </c>
      <c r="B10352" t="s">
        <v>1</v>
      </c>
      <c r="C10352" t="s">
        <v>110</v>
      </c>
      <c r="D10352" t="s">
        <v>102</v>
      </c>
      <c r="E10352" t="s">
        <v>14</v>
      </c>
      <c r="F10352" t="s">
        <v>47</v>
      </c>
      <c r="G10352" t="s">
        <v>66</v>
      </c>
      <c r="H10352" t="s">
        <v>49</v>
      </c>
      <c r="I10352" t="s">
        <v>12</v>
      </c>
      <c r="J10352" s="1">
        <v>29.33</v>
      </c>
      <c r="K10352">
        <v>7.4425120147342394</v>
      </c>
      <c r="L10352">
        <v>27</v>
      </c>
      <c r="M10352" s="19">
        <v>2.4520971967542899E-2</v>
      </c>
      <c r="N10352" s="19">
        <v>2.48380643335912E-2</v>
      </c>
      <c r="P10352" t="s">
        <v>42</v>
      </c>
    </row>
    <row r="10353" spans="1:16" x14ac:dyDescent="0.3">
      <c r="A10353" t="str">
        <f t="shared" si="163"/>
        <v>05: Drink PubsLondonMainstreamGinTanquerayTotalAll stocking</v>
      </c>
      <c r="B10353" t="s">
        <v>1</v>
      </c>
      <c r="C10353" t="s">
        <v>110</v>
      </c>
      <c r="D10353" t="s">
        <v>102</v>
      </c>
      <c r="E10353" t="s">
        <v>14</v>
      </c>
      <c r="F10353" t="s">
        <v>47</v>
      </c>
      <c r="G10353" t="s">
        <v>67</v>
      </c>
      <c r="H10353" t="s">
        <v>49</v>
      </c>
      <c r="I10353" t="s">
        <v>12</v>
      </c>
      <c r="J10353" s="1">
        <v>136.54</v>
      </c>
      <c r="K10353">
        <v>34.327854645354641</v>
      </c>
      <c r="L10353">
        <v>100</v>
      </c>
      <c r="M10353">
        <v>0.15997322775419301</v>
      </c>
      <c r="N10353">
        <v>0.14396227271329901</v>
      </c>
      <c r="P10353" t="s">
        <v>42</v>
      </c>
    </row>
    <row r="10354" spans="1:16" x14ac:dyDescent="0.3">
      <c r="A10354" t="str">
        <f t="shared" si="163"/>
        <v>05: Drink PubsLondonMainstreamGinTanqueray 10TotalAll stocking</v>
      </c>
      <c r="B10354" t="s">
        <v>1</v>
      </c>
      <c r="C10354" t="s">
        <v>110</v>
      </c>
      <c r="D10354" t="s">
        <v>102</v>
      </c>
      <c r="E10354" t="s">
        <v>14</v>
      </c>
      <c r="F10354" t="s">
        <v>47</v>
      </c>
      <c r="G10354" t="s">
        <v>68</v>
      </c>
      <c r="H10354" t="s">
        <v>49</v>
      </c>
      <c r="I10354" t="s">
        <v>12</v>
      </c>
      <c r="J10354" s="1">
        <v>39.909999999999997</v>
      </c>
      <c r="K10354">
        <v>8.3479981129981198</v>
      </c>
      <c r="L10354">
        <v>45</v>
      </c>
      <c r="M10354" s="19">
        <v>2.80371207396805E-2</v>
      </c>
      <c r="N10354" s="19">
        <v>2.1041996241325401E-2</v>
      </c>
      <c r="P10354" t="s">
        <v>42</v>
      </c>
    </row>
    <row r="10355" spans="1:16" x14ac:dyDescent="0.3">
      <c r="A10355" t="str">
        <f t="shared" si="163"/>
        <v>05: Drink PubsLondonMainstreamGinTanqueray Flor De SevillaTotalAll stocking</v>
      </c>
      <c r="B10355" t="s">
        <v>1</v>
      </c>
      <c r="C10355" t="s">
        <v>110</v>
      </c>
      <c r="D10355" t="s">
        <v>102</v>
      </c>
      <c r="E10355" t="s">
        <v>14</v>
      </c>
      <c r="F10355" t="s">
        <v>47</v>
      </c>
      <c r="G10355" t="s">
        <v>69</v>
      </c>
      <c r="H10355" t="s">
        <v>49</v>
      </c>
      <c r="I10355" t="s">
        <v>12</v>
      </c>
      <c r="J10355" s="1">
        <v>30.36</v>
      </c>
      <c r="K10355">
        <v>7.5902873988038797</v>
      </c>
      <c r="L10355">
        <v>91</v>
      </c>
      <c r="M10355" s="19">
        <v>2.6479456508318299E-2</v>
      </c>
      <c r="N10355" s="19">
        <v>2.4270736591644498E-2</v>
      </c>
      <c r="P10355" t="s">
        <v>42</v>
      </c>
    </row>
    <row r="10356" spans="1:16" x14ac:dyDescent="0.3">
      <c r="A10356" t="str">
        <f t="shared" si="163"/>
        <v>05: Drink PubsLondonMainstreamGinWhitley Neill Rhubarb And GingerTotalAll stocking</v>
      </c>
      <c r="B10356" t="s">
        <v>1</v>
      </c>
      <c r="C10356" t="s">
        <v>110</v>
      </c>
      <c r="D10356" t="s">
        <v>102</v>
      </c>
      <c r="E10356" t="s">
        <v>14</v>
      </c>
      <c r="F10356" t="s">
        <v>47</v>
      </c>
      <c r="G10356" t="s">
        <v>70</v>
      </c>
      <c r="H10356" t="s">
        <v>49</v>
      </c>
      <c r="I10356" t="s">
        <v>12</v>
      </c>
      <c r="J10356" s="1">
        <v>42.19</v>
      </c>
      <c r="K10356">
        <v>11.051889712354839</v>
      </c>
      <c r="L10356">
        <v>43</v>
      </c>
      <c r="M10356" s="19">
        <v>4.3592185466280901E-2</v>
      </c>
      <c r="N10356" s="19">
        <v>4.06073421052255E-2</v>
      </c>
      <c r="P10356" t="s">
        <v>42</v>
      </c>
    </row>
    <row r="10357" spans="1:16" x14ac:dyDescent="0.3">
      <c r="A10357" t="str">
        <f t="shared" si="163"/>
        <v>05: Drink PubsLondonMainstreamNon Flavoured VodkaAbsolut BlueTotalAll stocking</v>
      </c>
      <c r="B10357" t="s">
        <v>1</v>
      </c>
      <c r="C10357" t="s">
        <v>110</v>
      </c>
      <c r="D10357" t="s">
        <v>102</v>
      </c>
      <c r="E10357" t="s">
        <v>14</v>
      </c>
      <c r="F10357" t="s">
        <v>71</v>
      </c>
      <c r="G10357" t="s">
        <v>72</v>
      </c>
      <c r="H10357" t="s">
        <v>49</v>
      </c>
      <c r="I10357" t="s">
        <v>12</v>
      </c>
      <c r="J10357" s="1">
        <v>275.75</v>
      </c>
      <c r="K10357">
        <v>72.483345627240794</v>
      </c>
      <c r="L10357">
        <v>86</v>
      </c>
      <c r="M10357">
        <v>0.246524620801818</v>
      </c>
      <c r="N10357">
        <v>0.227955003204943</v>
      </c>
      <c r="P10357" t="s">
        <v>42</v>
      </c>
    </row>
    <row r="10358" spans="1:16" x14ac:dyDescent="0.3">
      <c r="A10358" t="str">
        <f t="shared" si="163"/>
        <v>05: Drink PubsLondonMainstreamNon Flavoured VodkaGrey GooseTotalAll stocking</v>
      </c>
      <c r="B10358" t="s">
        <v>1</v>
      </c>
      <c r="C10358" t="s">
        <v>110</v>
      </c>
      <c r="D10358" t="s">
        <v>102</v>
      </c>
      <c r="E10358" t="s">
        <v>14</v>
      </c>
      <c r="F10358" t="s">
        <v>71</v>
      </c>
      <c r="G10358" t="s">
        <v>75</v>
      </c>
      <c r="H10358" t="s">
        <v>49</v>
      </c>
      <c r="I10358" t="s">
        <v>12</v>
      </c>
      <c r="J10358" s="1">
        <v>58.94</v>
      </c>
      <c r="K10358">
        <v>13.736256553903599</v>
      </c>
      <c r="L10358">
        <v>34</v>
      </c>
      <c r="M10358" s="19">
        <v>4.71087176073368E-2</v>
      </c>
      <c r="N10358" s="19">
        <v>3.8259146907695198E-2</v>
      </c>
      <c r="P10358" t="s">
        <v>42</v>
      </c>
    </row>
    <row r="10359" spans="1:16" x14ac:dyDescent="0.3">
      <c r="A10359" t="str">
        <f t="shared" si="163"/>
        <v>05: Drink PubsLondonMainstreamNon Flavoured VodkaKetel OneTotalAll stocking</v>
      </c>
      <c r="B10359" t="s">
        <v>1</v>
      </c>
      <c r="C10359" t="s">
        <v>110</v>
      </c>
      <c r="D10359" t="s">
        <v>102</v>
      </c>
      <c r="E10359" t="s">
        <v>14</v>
      </c>
      <c r="F10359" t="s">
        <v>71</v>
      </c>
      <c r="G10359" t="s">
        <v>76</v>
      </c>
      <c r="H10359" t="s">
        <v>49</v>
      </c>
      <c r="I10359" t="s">
        <v>12</v>
      </c>
      <c r="J10359" s="1">
        <v>261.99</v>
      </c>
      <c r="K10359">
        <v>65.823248640248806</v>
      </c>
      <c r="L10359">
        <v>50</v>
      </c>
      <c r="M10359">
        <v>0.20871944120397301</v>
      </c>
      <c r="N10359">
        <v>0.19214604285954501</v>
      </c>
      <c r="P10359" t="s">
        <v>42</v>
      </c>
    </row>
    <row r="10360" spans="1:16" x14ac:dyDescent="0.3">
      <c r="A10360" t="str">
        <f t="shared" si="163"/>
        <v>05: Drink PubsLondonMainstreamNon Flavoured VodkaSmirnoff RedTotalAll stocking</v>
      </c>
      <c r="B10360" t="s">
        <v>1</v>
      </c>
      <c r="C10360" t="s">
        <v>110</v>
      </c>
      <c r="D10360" t="s">
        <v>102</v>
      </c>
      <c r="E10360" t="s">
        <v>14</v>
      </c>
      <c r="F10360" t="s">
        <v>71</v>
      </c>
      <c r="G10360" t="s">
        <v>77</v>
      </c>
      <c r="H10360" t="s">
        <v>49</v>
      </c>
      <c r="I10360" t="s">
        <v>12</v>
      </c>
      <c r="J10360" s="1">
        <v>535.04999999999995</v>
      </c>
      <c r="K10360">
        <v>180.24844031307438</v>
      </c>
      <c r="L10360">
        <v>123</v>
      </c>
      <c r="M10360">
        <v>0.66804822398493402</v>
      </c>
      <c r="N10360">
        <v>0.71222643987522805</v>
      </c>
      <c r="P10360" t="s">
        <v>42</v>
      </c>
    </row>
    <row r="10361" spans="1:16" x14ac:dyDescent="0.3">
      <c r="A10361" t="str">
        <f t="shared" si="163"/>
        <v>05: Drink PubsLondonMainstreamNon Flavoured VodkaSmirnoff RedC: £3.20 - £3.40All stocking</v>
      </c>
      <c r="B10361" t="s">
        <v>1</v>
      </c>
      <c r="C10361" t="s">
        <v>110</v>
      </c>
      <c r="D10361" t="s">
        <v>102</v>
      </c>
      <c r="E10361" t="s">
        <v>14</v>
      </c>
      <c r="F10361" t="s">
        <v>71</v>
      </c>
      <c r="G10361" t="s">
        <v>77</v>
      </c>
      <c r="H10361" t="s">
        <v>49</v>
      </c>
      <c r="I10361" t="s">
        <v>52</v>
      </c>
      <c r="J10361" s="1">
        <v>465.48</v>
      </c>
      <c r="K10361">
        <v>172.52307692307681</v>
      </c>
      <c r="L10361">
        <v>30</v>
      </c>
      <c r="M10361">
        <v>0.80399696942412502</v>
      </c>
      <c r="N10361">
        <v>0.84819605173587498</v>
      </c>
      <c r="P10361" t="s">
        <v>42</v>
      </c>
    </row>
    <row r="10362" spans="1:16" x14ac:dyDescent="0.3">
      <c r="A10362" t="str">
        <f t="shared" si="163"/>
        <v>05: Drink PubsLondonMainstreamNon Flavoured VodkaSmirnoff RedD: £3.40 - £3.60All stocking</v>
      </c>
      <c r="B10362" t="s">
        <v>1</v>
      </c>
      <c r="C10362" t="s">
        <v>110</v>
      </c>
      <c r="D10362" t="s">
        <v>102</v>
      </c>
      <c r="E10362" t="s">
        <v>14</v>
      </c>
      <c r="F10362" t="s">
        <v>71</v>
      </c>
      <c r="G10362" t="s">
        <v>77</v>
      </c>
      <c r="H10362" t="s">
        <v>49</v>
      </c>
      <c r="I10362" t="s">
        <v>53</v>
      </c>
      <c r="J10362" s="1">
        <v>445.3</v>
      </c>
      <c r="K10362">
        <v>147.96615384615399</v>
      </c>
      <c r="L10362">
        <v>40</v>
      </c>
      <c r="M10362">
        <v>0.69691189649215202</v>
      </c>
      <c r="N10362">
        <v>0.70978607618690204</v>
      </c>
      <c r="P10362" t="s">
        <v>42</v>
      </c>
    </row>
    <row r="10363" spans="1:16" x14ac:dyDescent="0.3">
      <c r="A10363" t="str">
        <f t="shared" si="163"/>
        <v>05: Drink PubsLondonMainstreamNon Flavoured VodkaSmirnoff RedE: £3.60 - £3.80All stocking</v>
      </c>
      <c r="B10363" t="s">
        <v>1</v>
      </c>
      <c r="C10363" t="s">
        <v>110</v>
      </c>
      <c r="D10363" t="s">
        <v>102</v>
      </c>
      <c r="E10363" t="s">
        <v>14</v>
      </c>
      <c r="F10363" t="s">
        <v>71</v>
      </c>
      <c r="G10363" t="s">
        <v>77</v>
      </c>
      <c r="H10363" t="s">
        <v>49</v>
      </c>
      <c r="I10363" t="s">
        <v>54</v>
      </c>
      <c r="J10363" s="1">
        <v>636.72</v>
      </c>
      <c r="K10363">
        <v>174.0837754199824</v>
      </c>
      <c r="L10363">
        <v>29</v>
      </c>
      <c r="M10363">
        <v>0.62350791129481797</v>
      </c>
      <c r="N10363">
        <v>0.60196864479079704</v>
      </c>
      <c r="P10363" t="s">
        <v>42</v>
      </c>
    </row>
    <row r="10364" spans="1:16" x14ac:dyDescent="0.3">
      <c r="A10364" t="str">
        <f t="shared" ref="A10364:A10427" si="164">C10364&amp;D10364&amp;E10364&amp;F10364&amp;G10364&amp;I10364&amp;P10364</f>
        <v>05: Drink PubsLondonMainstreamNon Flavoured VodkaSmirnoff RedF: £3.80 - £4.00All stocking</v>
      </c>
      <c r="B10364" t="s">
        <v>1</v>
      </c>
      <c r="C10364" t="s">
        <v>110</v>
      </c>
      <c r="D10364" t="s">
        <v>102</v>
      </c>
      <c r="E10364" t="s">
        <v>14</v>
      </c>
      <c r="F10364" t="s">
        <v>71</v>
      </c>
      <c r="G10364" t="s">
        <v>77</v>
      </c>
      <c r="H10364" t="s">
        <v>49</v>
      </c>
      <c r="I10364" t="s">
        <v>55</v>
      </c>
      <c r="J10364" s="1">
        <v>586.16999999999996</v>
      </c>
      <c r="K10364">
        <v>173.72270037654641</v>
      </c>
      <c r="L10364">
        <v>26</v>
      </c>
      <c r="M10364">
        <v>0.64696168799193898</v>
      </c>
      <c r="N10364">
        <v>0.65260054514101395</v>
      </c>
      <c r="P10364" t="s">
        <v>42</v>
      </c>
    </row>
    <row r="10365" spans="1:16" x14ac:dyDescent="0.3">
      <c r="A10365" t="str">
        <f t="shared" si="164"/>
        <v>05: Drink PubsLondonMainstreamTequilaOlmeca BlancoA: &lt;£3All stocking</v>
      </c>
      <c r="B10365" t="s">
        <v>1</v>
      </c>
      <c r="C10365" t="s">
        <v>110</v>
      </c>
      <c r="D10365" t="s">
        <v>102</v>
      </c>
      <c r="E10365" t="s">
        <v>14</v>
      </c>
      <c r="F10365" t="s">
        <v>78</v>
      </c>
      <c r="G10365" t="s">
        <v>83</v>
      </c>
      <c r="H10365" t="s">
        <v>49</v>
      </c>
      <c r="I10365" t="s">
        <v>58</v>
      </c>
      <c r="J10365" s="1">
        <v>108.66</v>
      </c>
      <c r="K10365">
        <v>40.832164034795603</v>
      </c>
      <c r="L10365">
        <v>57</v>
      </c>
      <c r="M10365">
        <v>0.64987094684185798</v>
      </c>
      <c r="N10365">
        <v>0.68592976557392404</v>
      </c>
      <c r="P10365" t="s">
        <v>42</v>
      </c>
    </row>
    <row r="10366" spans="1:16" x14ac:dyDescent="0.3">
      <c r="A10366" t="str">
        <f t="shared" si="164"/>
        <v>05: Drink PubsLondonMainstreamTequilaOlmeca BlancoTotalAll stocking</v>
      </c>
      <c r="B10366" t="s">
        <v>1</v>
      </c>
      <c r="C10366" t="s">
        <v>110</v>
      </c>
      <c r="D10366" t="s">
        <v>102</v>
      </c>
      <c r="E10366" t="s">
        <v>14</v>
      </c>
      <c r="F10366" t="s">
        <v>78</v>
      </c>
      <c r="G10366" t="s">
        <v>83</v>
      </c>
      <c r="H10366" t="s">
        <v>49</v>
      </c>
      <c r="I10366" t="s">
        <v>12</v>
      </c>
      <c r="J10366" s="1">
        <v>97.7</v>
      </c>
      <c r="K10366">
        <v>32.57717069255532</v>
      </c>
      <c r="L10366">
        <v>91</v>
      </c>
      <c r="M10366">
        <v>0.59704860534982795</v>
      </c>
      <c r="N10366">
        <v>0.63960392581467596</v>
      </c>
      <c r="P10366" t="s">
        <v>42</v>
      </c>
    </row>
    <row r="10367" spans="1:16" x14ac:dyDescent="0.3">
      <c r="A10367" t="str">
        <f t="shared" si="164"/>
        <v>05: Drink PubsLondonMainstreamTequilaOlmeca ReposadoA: &lt;£3All stocking</v>
      </c>
      <c r="B10367" t="s">
        <v>1</v>
      </c>
      <c r="C10367" t="s">
        <v>110</v>
      </c>
      <c r="D10367" t="s">
        <v>102</v>
      </c>
      <c r="E10367" t="s">
        <v>14</v>
      </c>
      <c r="F10367" t="s">
        <v>78</v>
      </c>
      <c r="G10367" t="s">
        <v>84</v>
      </c>
      <c r="H10367" t="s">
        <v>49</v>
      </c>
      <c r="I10367" t="s">
        <v>58</v>
      </c>
      <c r="J10367" s="1">
        <v>34.79</v>
      </c>
      <c r="K10367">
        <v>13.300927775927759</v>
      </c>
      <c r="L10367">
        <v>30</v>
      </c>
      <c r="M10367">
        <v>0.226585881661892</v>
      </c>
      <c r="N10367">
        <v>0.24389390440198799</v>
      </c>
      <c r="P10367" t="s">
        <v>42</v>
      </c>
    </row>
    <row r="10368" spans="1:16" x14ac:dyDescent="0.3">
      <c r="A10368" t="str">
        <f t="shared" si="164"/>
        <v>05: Drink PubsLondonMainstreamTequilaOlmeca ReposadoTotalAll stocking</v>
      </c>
      <c r="B10368" t="s">
        <v>1</v>
      </c>
      <c r="C10368" t="s">
        <v>110</v>
      </c>
      <c r="D10368" t="s">
        <v>102</v>
      </c>
      <c r="E10368" t="s">
        <v>14</v>
      </c>
      <c r="F10368" t="s">
        <v>78</v>
      </c>
      <c r="G10368" t="s">
        <v>84</v>
      </c>
      <c r="H10368" t="s">
        <v>49</v>
      </c>
      <c r="I10368" t="s">
        <v>12</v>
      </c>
      <c r="J10368" s="1">
        <v>39.479999999999997</v>
      </c>
      <c r="K10368">
        <v>12.649657584479</v>
      </c>
      <c r="L10368">
        <v>56</v>
      </c>
      <c r="M10368">
        <v>0.252859003325478</v>
      </c>
      <c r="N10368">
        <v>0.26942760412565903</v>
      </c>
      <c r="P10368" t="s">
        <v>42</v>
      </c>
    </row>
    <row r="10369" spans="1:16" x14ac:dyDescent="0.3">
      <c r="A10369" t="str">
        <f t="shared" si="164"/>
        <v>05: Drink PubsLondonMainstreamWhite RumBacardi Carta BlancaTotalAll stocking</v>
      </c>
      <c r="B10369" t="s">
        <v>1</v>
      </c>
      <c r="C10369" t="s">
        <v>110</v>
      </c>
      <c r="D10369" t="s">
        <v>102</v>
      </c>
      <c r="E10369" t="s">
        <v>14</v>
      </c>
      <c r="F10369" t="s">
        <v>85</v>
      </c>
      <c r="G10369" t="s">
        <v>86</v>
      </c>
      <c r="H10369" t="s">
        <v>49</v>
      </c>
      <c r="I10369" t="s">
        <v>12</v>
      </c>
      <c r="J10369" s="1">
        <v>61.19</v>
      </c>
      <c r="K10369">
        <v>19.31015679846848</v>
      </c>
      <c r="L10369">
        <v>77</v>
      </c>
      <c r="M10369">
        <v>0.66823136805189098</v>
      </c>
      <c r="N10369">
        <v>0.65782260717026597</v>
      </c>
      <c r="P10369" t="s">
        <v>42</v>
      </c>
    </row>
    <row r="10370" spans="1:16" x14ac:dyDescent="0.3">
      <c r="A10370" t="str">
        <f t="shared" si="164"/>
        <v>05: Drink PubsLondonMainstreamWhite RumBacardi Carta BlancaE: £3.60 - £3.80All stocking</v>
      </c>
      <c r="B10370" t="s">
        <v>1</v>
      </c>
      <c r="C10370" t="s">
        <v>110</v>
      </c>
      <c r="D10370" t="s">
        <v>102</v>
      </c>
      <c r="E10370" t="s">
        <v>14</v>
      </c>
      <c r="F10370" t="s">
        <v>85</v>
      </c>
      <c r="G10370" t="s">
        <v>86</v>
      </c>
      <c r="H10370" t="s">
        <v>49</v>
      </c>
      <c r="I10370" t="s">
        <v>54</v>
      </c>
      <c r="J10370" s="1">
        <v>55.55</v>
      </c>
      <c r="K10370">
        <v>17.020991970991961</v>
      </c>
      <c r="L10370">
        <v>27</v>
      </c>
      <c r="M10370">
        <v>0.74307388948220299</v>
      </c>
      <c r="N10370">
        <v>0.71083880747852402</v>
      </c>
      <c r="P10370" t="s">
        <v>42</v>
      </c>
    </row>
    <row r="10371" spans="1:16" x14ac:dyDescent="0.3">
      <c r="A10371" t="str">
        <f t="shared" si="164"/>
        <v>05: Drink PubsLondonMainstreamWhite RumHavana 3yrsTotalAll stocking</v>
      </c>
      <c r="B10371" t="s">
        <v>1</v>
      </c>
      <c r="C10371" t="s">
        <v>110</v>
      </c>
      <c r="D10371" t="s">
        <v>102</v>
      </c>
      <c r="E10371" t="s">
        <v>14</v>
      </c>
      <c r="F10371" t="s">
        <v>85</v>
      </c>
      <c r="G10371" t="s">
        <v>87</v>
      </c>
      <c r="H10371" t="s">
        <v>49</v>
      </c>
      <c r="I10371" t="s">
        <v>12</v>
      </c>
      <c r="J10371" s="1">
        <v>34.17</v>
      </c>
      <c r="K10371">
        <v>9.21968710958072</v>
      </c>
      <c r="L10371">
        <v>47</v>
      </c>
      <c r="M10371">
        <v>0.38511036850097902</v>
      </c>
      <c r="N10371">
        <v>0.357976535583651</v>
      </c>
      <c r="P10371" t="s">
        <v>42</v>
      </c>
    </row>
    <row r="10372" spans="1:16" x14ac:dyDescent="0.3">
      <c r="A10372" t="str">
        <f t="shared" si="164"/>
        <v>05: Drink PubsLondonMainstreamWhite RumWray and Nephew Rum Overproof White RumTotalAll stocking</v>
      </c>
      <c r="B10372" t="s">
        <v>1</v>
      </c>
      <c r="C10372" t="s">
        <v>110</v>
      </c>
      <c r="D10372" t="s">
        <v>102</v>
      </c>
      <c r="E10372" t="s">
        <v>14</v>
      </c>
      <c r="F10372" t="s">
        <v>85</v>
      </c>
      <c r="G10372" t="s">
        <v>88</v>
      </c>
      <c r="H10372" t="s">
        <v>49</v>
      </c>
      <c r="I10372" t="s">
        <v>12</v>
      </c>
      <c r="J10372" s="1">
        <v>39.92</v>
      </c>
      <c r="K10372">
        <v>11.315233655233639</v>
      </c>
      <c r="L10372">
        <v>40</v>
      </c>
      <c r="M10372">
        <v>0.412435182613622</v>
      </c>
      <c r="N10372">
        <v>0.40327868852458998</v>
      </c>
      <c r="P10372" t="s">
        <v>42</v>
      </c>
    </row>
    <row r="10373" spans="1:16" x14ac:dyDescent="0.3">
      <c r="A10373" t="str">
        <f t="shared" si="164"/>
        <v>05: Drink PubsLondonPremiumGinBeefeaterTotalAll stocking</v>
      </c>
      <c r="B10373" t="s">
        <v>1</v>
      </c>
      <c r="C10373" t="s">
        <v>110</v>
      </c>
      <c r="D10373" t="s">
        <v>102</v>
      </c>
      <c r="E10373" t="s">
        <v>15</v>
      </c>
      <c r="F10373" t="s">
        <v>47</v>
      </c>
      <c r="G10373" t="s">
        <v>48</v>
      </c>
      <c r="H10373" t="s">
        <v>49</v>
      </c>
      <c r="I10373" t="s">
        <v>12</v>
      </c>
      <c r="J10373" s="1">
        <v>273.39999999999998</v>
      </c>
      <c r="K10373">
        <v>61.825098239302797</v>
      </c>
      <c r="L10373">
        <v>132</v>
      </c>
      <c r="M10373">
        <v>0.19933140794059001</v>
      </c>
      <c r="N10373">
        <v>0.21409912309673501</v>
      </c>
      <c r="P10373" t="s">
        <v>42</v>
      </c>
    </row>
    <row r="10374" spans="1:16" x14ac:dyDescent="0.3">
      <c r="A10374" t="str">
        <f t="shared" si="164"/>
        <v>05: Drink PubsLondonPremiumGinBeefeaterH: £4.20 - £4.40All stocking</v>
      </c>
      <c r="B10374" t="s">
        <v>1</v>
      </c>
      <c r="C10374" t="s">
        <v>110</v>
      </c>
      <c r="D10374" t="s">
        <v>102</v>
      </c>
      <c r="E10374" t="s">
        <v>15</v>
      </c>
      <c r="F10374" t="s">
        <v>47</v>
      </c>
      <c r="G10374" t="s">
        <v>48</v>
      </c>
      <c r="H10374" t="s">
        <v>49</v>
      </c>
      <c r="I10374" t="s">
        <v>60</v>
      </c>
      <c r="J10374" s="1">
        <v>273.64999999999998</v>
      </c>
      <c r="K10374">
        <v>62.261585944919197</v>
      </c>
      <c r="L10374">
        <v>45</v>
      </c>
      <c r="M10374">
        <v>0.20567943052040299</v>
      </c>
      <c r="N10374">
        <v>0.22189835838289701</v>
      </c>
      <c r="P10374" t="s">
        <v>42</v>
      </c>
    </row>
    <row r="10375" spans="1:16" x14ac:dyDescent="0.3">
      <c r="A10375" t="str">
        <f t="shared" si="164"/>
        <v>05: Drink PubsLondonPremiumGinBeefeaterI: £4.40 - £4.60All stocking</v>
      </c>
      <c r="B10375" t="s">
        <v>1</v>
      </c>
      <c r="C10375" t="s">
        <v>110</v>
      </c>
      <c r="D10375" t="s">
        <v>102</v>
      </c>
      <c r="E10375" t="s">
        <v>15</v>
      </c>
      <c r="F10375" t="s">
        <v>47</v>
      </c>
      <c r="G10375" t="s">
        <v>48</v>
      </c>
      <c r="H10375" t="s">
        <v>49</v>
      </c>
      <c r="I10375" t="s">
        <v>64</v>
      </c>
      <c r="J10375" s="1">
        <v>352.63</v>
      </c>
      <c r="K10375">
        <v>78.671747428199197</v>
      </c>
      <c r="L10375">
        <v>62</v>
      </c>
      <c r="M10375">
        <v>0.23058337065193801</v>
      </c>
      <c r="N10375">
        <v>0.249130328700255</v>
      </c>
      <c r="P10375" t="s">
        <v>42</v>
      </c>
    </row>
    <row r="10376" spans="1:16" x14ac:dyDescent="0.3">
      <c r="A10376" t="str">
        <f t="shared" si="164"/>
        <v>05: Drink PubsLondonPremiumGinBeefeaterJ: £4.60 - £4.80All stocking</v>
      </c>
      <c r="B10376" t="s">
        <v>1</v>
      </c>
      <c r="C10376" t="s">
        <v>110</v>
      </c>
      <c r="D10376" t="s">
        <v>102</v>
      </c>
      <c r="E10376" t="s">
        <v>15</v>
      </c>
      <c r="F10376" t="s">
        <v>47</v>
      </c>
      <c r="G10376" t="s">
        <v>48</v>
      </c>
      <c r="H10376" t="s">
        <v>49</v>
      </c>
      <c r="I10376" t="s">
        <v>65</v>
      </c>
      <c r="J10376" s="1">
        <v>305.70999999999998</v>
      </c>
      <c r="K10376">
        <v>66.250569951590393</v>
      </c>
      <c r="L10376">
        <v>49</v>
      </c>
      <c r="M10376">
        <v>0.20532823991896901</v>
      </c>
      <c r="N10376">
        <v>0.22168249202357401</v>
      </c>
      <c r="P10376" t="s">
        <v>42</v>
      </c>
    </row>
    <row r="10377" spans="1:16" x14ac:dyDescent="0.3">
      <c r="A10377" t="str">
        <f t="shared" si="164"/>
        <v>05: Drink PubsLondonPremiumGinBeefeater Pink London Dry GinTotalAll stocking</v>
      </c>
      <c r="B10377" t="s">
        <v>1</v>
      </c>
      <c r="C10377" t="s">
        <v>110</v>
      </c>
      <c r="D10377" t="s">
        <v>102</v>
      </c>
      <c r="E10377" t="s">
        <v>15</v>
      </c>
      <c r="F10377" t="s">
        <v>47</v>
      </c>
      <c r="G10377" t="s">
        <v>50</v>
      </c>
      <c r="H10377" t="s">
        <v>49</v>
      </c>
      <c r="I10377" t="s">
        <v>12</v>
      </c>
      <c r="J10377" s="1">
        <v>117.78</v>
      </c>
      <c r="K10377">
        <v>24.159912661178481</v>
      </c>
      <c r="L10377">
        <v>158</v>
      </c>
      <c r="M10377" s="19">
        <v>9.2466410273244898E-2</v>
      </c>
      <c r="N10377" s="19">
        <v>8.9586402274727903E-2</v>
      </c>
      <c r="P10377" t="s">
        <v>42</v>
      </c>
    </row>
    <row r="10378" spans="1:16" x14ac:dyDescent="0.3">
      <c r="A10378" t="str">
        <f t="shared" si="164"/>
        <v>05: Drink PubsLondonPremiumGinBeefeater Pink London Dry GinH: £4.20 - £4.40All stocking</v>
      </c>
      <c r="B10378" t="s">
        <v>1</v>
      </c>
      <c r="C10378" t="s">
        <v>110</v>
      </c>
      <c r="D10378" t="s">
        <v>102</v>
      </c>
      <c r="E10378" t="s">
        <v>15</v>
      </c>
      <c r="F10378" t="s">
        <v>47</v>
      </c>
      <c r="G10378" t="s">
        <v>50</v>
      </c>
      <c r="H10378" t="s">
        <v>49</v>
      </c>
      <c r="I10378" t="s">
        <v>60</v>
      </c>
      <c r="J10378" s="1">
        <v>98.28</v>
      </c>
      <c r="K10378">
        <v>21.862959112959121</v>
      </c>
      <c r="L10378">
        <v>37</v>
      </c>
      <c r="M10378" s="19">
        <v>8.7461323356292794E-2</v>
      </c>
      <c r="N10378" s="19">
        <v>8.9016866627072797E-2</v>
      </c>
      <c r="P10378" t="s">
        <v>42</v>
      </c>
    </row>
    <row r="10379" spans="1:16" x14ac:dyDescent="0.3">
      <c r="A10379" t="str">
        <f t="shared" si="164"/>
        <v>05: Drink PubsLondonPremiumGinBeefeater Pink London Dry GinI: £4.40 - £4.60All stocking</v>
      </c>
      <c r="B10379" t="s">
        <v>1</v>
      </c>
      <c r="C10379" t="s">
        <v>110</v>
      </c>
      <c r="D10379" t="s">
        <v>102</v>
      </c>
      <c r="E10379" t="s">
        <v>15</v>
      </c>
      <c r="F10379" t="s">
        <v>47</v>
      </c>
      <c r="G10379" t="s">
        <v>50</v>
      </c>
      <c r="H10379" t="s">
        <v>49</v>
      </c>
      <c r="I10379" t="s">
        <v>64</v>
      </c>
      <c r="J10379" s="1">
        <v>118.97</v>
      </c>
      <c r="K10379">
        <v>25.932721445221443</v>
      </c>
      <c r="L10379">
        <v>44</v>
      </c>
      <c r="M10379" s="19">
        <v>9.2575531882323897E-2</v>
      </c>
      <c r="N10379">
        <v>9.5152860590986002E-2</v>
      </c>
      <c r="P10379" t="s">
        <v>42</v>
      </c>
    </row>
    <row r="10380" spans="1:16" x14ac:dyDescent="0.3">
      <c r="A10380" t="str">
        <f t="shared" si="164"/>
        <v>05: Drink PubsLondonPremiumGinBeefeater Pink London Dry GinJ: £4.60 - £4.80All stocking</v>
      </c>
      <c r="B10380" t="s">
        <v>1</v>
      </c>
      <c r="C10380" t="s">
        <v>110</v>
      </c>
      <c r="D10380" t="s">
        <v>102</v>
      </c>
      <c r="E10380" t="s">
        <v>15</v>
      </c>
      <c r="F10380" t="s">
        <v>47</v>
      </c>
      <c r="G10380" t="s">
        <v>50</v>
      </c>
      <c r="H10380" t="s">
        <v>49</v>
      </c>
      <c r="I10380" t="s">
        <v>65</v>
      </c>
      <c r="J10380" s="1">
        <v>108.55</v>
      </c>
      <c r="K10380">
        <v>23.133031383031398</v>
      </c>
      <c r="L10380">
        <v>37</v>
      </c>
      <c r="M10380" s="19">
        <v>7.7153870361715796E-2</v>
      </c>
      <c r="N10380" s="19">
        <v>7.8823286039361701E-2</v>
      </c>
      <c r="P10380" t="s">
        <v>42</v>
      </c>
    </row>
    <row r="10381" spans="1:16" x14ac:dyDescent="0.3">
      <c r="A10381" t="str">
        <f t="shared" si="164"/>
        <v>05: Drink PubsLondonPremiumGinBeefeater Pink London Dry GinK: £4.80 - £5.00All stocking</v>
      </c>
      <c r="B10381" t="s">
        <v>1</v>
      </c>
      <c r="C10381" t="s">
        <v>110</v>
      </c>
      <c r="D10381" t="s">
        <v>102</v>
      </c>
      <c r="E10381" t="s">
        <v>15</v>
      </c>
      <c r="F10381" t="s">
        <v>47</v>
      </c>
      <c r="G10381" t="s">
        <v>50</v>
      </c>
      <c r="H10381" t="s">
        <v>49</v>
      </c>
      <c r="I10381" t="s">
        <v>89</v>
      </c>
      <c r="J10381" s="1">
        <v>114.61</v>
      </c>
      <c r="K10381">
        <v>23.991848429348437</v>
      </c>
      <c r="L10381">
        <v>28</v>
      </c>
      <c r="M10381" s="19">
        <v>8.3089979230521596E-2</v>
      </c>
      <c r="N10381">
        <v>8.3074394858746001E-2</v>
      </c>
      <c r="P10381" t="s">
        <v>42</v>
      </c>
    </row>
    <row r="10382" spans="1:16" x14ac:dyDescent="0.3">
      <c r="A10382" t="str">
        <f t="shared" si="164"/>
        <v>05: Drink PubsLondonPremiumGinBeefeater Pink London Dry GinL: £5.00 - £5.20All stocking</v>
      </c>
      <c r="B10382" t="s">
        <v>1</v>
      </c>
      <c r="C10382" t="s">
        <v>110</v>
      </c>
      <c r="D10382" t="s">
        <v>102</v>
      </c>
      <c r="E10382" t="s">
        <v>15</v>
      </c>
      <c r="F10382" t="s">
        <v>47</v>
      </c>
      <c r="G10382" t="s">
        <v>50</v>
      </c>
      <c r="H10382" t="s">
        <v>49</v>
      </c>
      <c r="I10382" t="s">
        <v>90</v>
      </c>
      <c r="J10382" s="1">
        <v>136.59</v>
      </c>
      <c r="K10382">
        <v>26.973789173789161</v>
      </c>
      <c r="L10382">
        <v>27</v>
      </c>
      <c r="M10382" s="19">
        <v>9.4129216375940794E-2</v>
      </c>
      <c r="N10382" s="19">
        <v>9.0301925823769905E-2</v>
      </c>
      <c r="P10382" t="s">
        <v>42</v>
      </c>
    </row>
    <row r="10383" spans="1:16" x14ac:dyDescent="0.3">
      <c r="A10383" t="str">
        <f t="shared" si="164"/>
        <v>05: Drink PubsLondonPremiumGinBeefeater Pink London Dry GinQ: &gt;£6.00All stocking</v>
      </c>
      <c r="B10383" t="s">
        <v>1</v>
      </c>
      <c r="C10383" t="s">
        <v>110</v>
      </c>
      <c r="D10383" t="s">
        <v>102</v>
      </c>
      <c r="E10383" t="s">
        <v>15</v>
      </c>
      <c r="F10383" t="s">
        <v>47</v>
      </c>
      <c r="G10383" t="s">
        <v>50</v>
      </c>
      <c r="H10383" t="s">
        <v>49</v>
      </c>
      <c r="I10383" t="s">
        <v>96</v>
      </c>
      <c r="J10383" s="1">
        <v>201.26</v>
      </c>
      <c r="K10383">
        <v>38.184490306441518</v>
      </c>
      <c r="L10383">
        <v>41</v>
      </c>
      <c r="M10383">
        <v>0.119158198165316</v>
      </c>
      <c r="N10383">
        <v>0.110805986544007</v>
      </c>
      <c r="P10383" t="s">
        <v>42</v>
      </c>
    </row>
    <row r="10384" spans="1:16" x14ac:dyDescent="0.3">
      <c r="A10384" t="str">
        <f t="shared" si="164"/>
        <v>05: Drink PubsLondonPremiumGinBombay Bramble GinTotalAll stocking</v>
      </c>
      <c r="B10384" t="s">
        <v>1</v>
      </c>
      <c r="C10384" t="s">
        <v>110</v>
      </c>
      <c r="D10384" t="s">
        <v>102</v>
      </c>
      <c r="E10384" t="s">
        <v>15</v>
      </c>
      <c r="F10384" t="s">
        <v>47</v>
      </c>
      <c r="G10384" t="s">
        <v>51</v>
      </c>
      <c r="H10384" t="s">
        <v>49</v>
      </c>
      <c r="I10384" t="s">
        <v>12</v>
      </c>
      <c r="J10384" s="1">
        <v>22.84</v>
      </c>
      <c r="K10384">
        <v>5.3815338247878</v>
      </c>
      <c r="L10384">
        <v>189</v>
      </c>
      <c r="M10384" s="19">
        <v>1.0846956741842899E-2</v>
      </c>
      <c r="N10384" s="19">
        <v>1.12110158548527E-2</v>
      </c>
      <c r="P10384" t="s">
        <v>42</v>
      </c>
    </row>
    <row r="10385" spans="1:16" x14ac:dyDescent="0.3">
      <c r="A10385" t="str">
        <f t="shared" si="164"/>
        <v>05: Drink PubsLondonPremiumGinBombay Bramble GinJ: £4.60 - £4.80All stocking</v>
      </c>
      <c r="B10385" t="s">
        <v>1</v>
      </c>
      <c r="C10385" t="s">
        <v>110</v>
      </c>
      <c r="D10385" t="s">
        <v>102</v>
      </c>
      <c r="E10385" t="s">
        <v>15</v>
      </c>
      <c r="F10385" t="s">
        <v>47</v>
      </c>
      <c r="G10385" t="s">
        <v>51</v>
      </c>
      <c r="H10385" t="s">
        <v>49</v>
      </c>
      <c r="I10385" t="s">
        <v>65</v>
      </c>
      <c r="J10385" s="1">
        <v>33.82</v>
      </c>
      <c r="K10385">
        <v>7.8700775950776007</v>
      </c>
      <c r="L10385">
        <v>37</v>
      </c>
      <c r="M10385" s="19">
        <v>1.6057590973168501E-2</v>
      </c>
      <c r="N10385" s="19">
        <v>1.64784375641919E-2</v>
      </c>
      <c r="P10385" t="s">
        <v>42</v>
      </c>
    </row>
    <row r="10386" spans="1:16" x14ac:dyDescent="0.3">
      <c r="A10386" t="str">
        <f t="shared" si="164"/>
        <v>05: Drink PubsLondonPremiumGinBombay Bramble GinK: £4.80 - £5.00All stocking</v>
      </c>
      <c r="B10386" t="s">
        <v>1</v>
      </c>
      <c r="C10386" t="s">
        <v>110</v>
      </c>
      <c r="D10386" t="s">
        <v>102</v>
      </c>
      <c r="E10386" t="s">
        <v>15</v>
      </c>
      <c r="F10386" t="s">
        <v>47</v>
      </c>
      <c r="G10386" t="s">
        <v>51</v>
      </c>
      <c r="H10386" t="s">
        <v>49</v>
      </c>
      <c r="I10386" t="s">
        <v>89</v>
      </c>
      <c r="J10386" s="1">
        <v>27.64</v>
      </c>
      <c r="K10386">
        <v>5.9444688308324807</v>
      </c>
      <c r="L10386">
        <v>33</v>
      </c>
      <c r="M10386" s="19">
        <v>1.21897872158992E-2</v>
      </c>
      <c r="N10386" s="19">
        <v>1.22922039016578E-2</v>
      </c>
      <c r="P10386" t="s">
        <v>42</v>
      </c>
    </row>
    <row r="10387" spans="1:16" x14ac:dyDescent="0.3">
      <c r="A10387" t="str">
        <f t="shared" si="164"/>
        <v>05: Drink PubsLondonPremiumGinBombay Bramble GinL: £5.00 - £5.20All stocking</v>
      </c>
      <c r="B10387" t="s">
        <v>1</v>
      </c>
      <c r="C10387" t="s">
        <v>110</v>
      </c>
      <c r="D10387" t="s">
        <v>102</v>
      </c>
      <c r="E10387" t="s">
        <v>15</v>
      </c>
      <c r="F10387" t="s">
        <v>47</v>
      </c>
      <c r="G10387" t="s">
        <v>51</v>
      </c>
      <c r="H10387" t="s">
        <v>49</v>
      </c>
      <c r="I10387" t="s">
        <v>90</v>
      </c>
      <c r="J10387" s="1">
        <v>34.51</v>
      </c>
      <c r="K10387">
        <v>7.6161056956511599</v>
      </c>
      <c r="L10387">
        <v>33</v>
      </c>
      <c r="M10387" s="19">
        <v>1.5045056967443101E-2</v>
      </c>
      <c r="N10387" s="19">
        <v>1.5763916065414701E-2</v>
      </c>
      <c r="P10387" t="s">
        <v>42</v>
      </c>
    </row>
    <row r="10388" spans="1:16" x14ac:dyDescent="0.3">
      <c r="A10388" t="str">
        <f t="shared" si="164"/>
        <v>05: Drink PubsLondonPremiumGinBombay Bramble GinM: £5.20 - £5.40All stocking</v>
      </c>
      <c r="B10388" t="s">
        <v>1</v>
      </c>
      <c r="C10388" t="s">
        <v>110</v>
      </c>
      <c r="D10388" t="s">
        <v>102</v>
      </c>
      <c r="E10388" t="s">
        <v>15</v>
      </c>
      <c r="F10388" t="s">
        <v>47</v>
      </c>
      <c r="G10388" t="s">
        <v>51</v>
      </c>
      <c r="H10388" t="s">
        <v>49</v>
      </c>
      <c r="I10388" t="s">
        <v>95</v>
      </c>
      <c r="J10388" s="1">
        <v>22.08</v>
      </c>
      <c r="K10388">
        <v>5.0241968759209996</v>
      </c>
      <c r="L10388">
        <v>29</v>
      </c>
      <c r="M10388" s="19">
        <v>8.8502612050668505E-3</v>
      </c>
      <c r="N10388" s="19">
        <v>9.2021982186848601E-3</v>
      </c>
      <c r="P10388" t="s">
        <v>42</v>
      </c>
    </row>
    <row r="10389" spans="1:16" x14ac:dyDescent="0.3">
      <c r="A10389" t="str">
        <f t="shared" si="164"/>
        <v>05: Drink PubsLondonPremiumGinBombay SapphireTotalAll stocking</v>
      </c>
      <c r="B10389" t="s">
        <v>1</v>
      </c>
      <c r="C10389" t="s">
        <v>110</v>
      </c>
      <c r="D10389" t="s">
        <v>102</v>
      </c>
      <c r="E10389" t="s">
        <v>15</v>
      </c>
      <c r="F10389" t="s">
        <v>47</v>
      </c>
      <c r="G10389" t="s">
        <v>57</v>
      </c>
      <c r="H10389" t="s">
        <v>49</v>
      </c>
      <c r="I10389" t="s">
        <v>12</v>
      </c>
      <c r="J10389" s="1">
        <v>116.25</v>
      </c>
      <c r="K10389">
        <v>28.71154763111284</v>
      </c>
      <c r="L10389">
        <v>345</v>
      </c>
      <c r="M10389" s="19">
        <v>8.9280012818990395E-2</v>
      </c>
      <c r="N10389" s="19">
        <v>9.6013263449907099E-2</v>
      </c>
      <c r="P10389" t="s">
        <v>42</v>
      </c>
    </row>
    <row r="10390" spans="1:16" x14ac:dyDescent="0.3">
      <c r="A10390" t="str">
        <f t="shared" si="164"/>
        <v>05: Drink PubsLondonPremiumGinBombay SapphireC: £3.20 - £3.40All stocking</v>
      </c>
      <c r="B10390" t="s">
        <v>1</v>
      </c>
      <c r="C10390" t="s">
        <v>110</v>
      </c>
      <c r="D10390" t="s">
        <v>102</v>
      </c>
      <c r="E10390" t="s">
        <v>15</v>
      </c>
      <c r="F10390" t="s">
        <v>47</v>
      </c>
      <c r="G10390" t="s">
        <v>57</v>
      </c>
      <c r="H10390" t="s">
        <v>49</v>
      </c>
      <c r="I10390" t="s">
        <v>52</v>
      </c>
      <c r="J10390" s="1">
        <v>57.48</v>
      </c>
      <c r="K10390">
        <v>17.264196700735159</v>
      </c>
      <c r="L10390">
        <v>26</v>
      </c>
      <c r="M10390">
        <v>0.11472172025225399</v>
      </c>
      <c r="N10390">
        <v>0.117747109608801</v>
      </c>
      <c r="P10390" t="s">
        <v>42</v>
      </c>
    </row>
    <row r="10391" spans="1:16" x14ac:dyDescent="0.3">
      <c r="A10391" t="str">
        <f t="shared" si="164"/>
        <v>05: Drink PubsLondonPremiumGinBombay SapphireD: £3.40 - £3.60All stocking</v>
      </c>
      <c r="B10391" t="s">
        <v>1</v>
      </c>
      <c r="C10391" t="s">
        <v>110</v>
      </c>
      <c r="D10391" t="s">
        <v>102</v>
      </c>
      <c r="E10391" t="s">
        <v>15</v>
      </c>
      <c r="F10391" t="s">
        <v>47</v>
      </c>
      <c r="G10391" t="s">
        <v>57</v>
      </c>
      <c r="H10391" t="s">
        <v>49</v>
      </c>
      <c r="I10391" t="s">
        <v>53</v>
      </c>
      <c r="J10391" s="1">
        <v>70.66</v>
      </c>
      <c r="K10391">
        <v>19.894128878368001</v>
      </c>
      <c r="L10391">
        <v>46</v>
      </c>
      <c r="M10391">
        <v>0.109266101552665</v>
      </c>
      <c r="N10391">
        <v>0.11275728113242101</v>
      </c>
      <c r="P10391" t="s">
        <v>42</v>
      </c>
    </row>
    <row r="10392" spans="1:16" x14ac:dyDescent="0.3">
      <c r="A10392" t="str">
        <f t="shared" si="164"/>
        <v>05: Drink PubsLondonPremiumGinBombay SapphireE: £3.60 - £3.80All stocking</v>
      </c>
      <c r="B10392" t="s">
        <v>1</v>
      </c>
      <c r="C10392" t="s">
        <v>110</v>
      </c>
      <c r="D10392" t="s">
        <v>102</v>
      </c>
      <c r="E10392" t="s">
        <v>15</v>
      </c>
      <c r="F10392" t="s">
        <v>47</v>
      </c>
      <c r="G10392" t="s">
        <v>57</v>
      </c>
      <c r="H10392" t="s">
        <v>49</v>
      </c>
      <c r="I10392" t="s">
        <v>54</v>
      </c>
      <c r="J10392" s="1">
        <v>79.790000000000006</v>
      </c>
      <c r="K10392">
        <v>22.538163379830038</v>
      </c>
      <c r="L10392">
        <v>54</v>
      </c>
      <c r="M10392">
        <v>0.100288195453851</v>
      </c>
      <c r="N10392">
        <v>0.104363367754744</v>
      </c>
      <c r="P10392" t="s">
        <v>42</v>
      </c>
    </row>
    <row r="10393" spans="1:16" x14ac:dyDescent="0.3">
      <c r="A10393" t="str">
        <f t="shared" si="164"/>
        <v>05: Drink PubsLondonPremiumGinBombay SapphireF: £3.80 - £4.00All stocking</v>
      </c>
      <c r="B10393" t="s">
        <v>1</v>
      </c>
      <c r="C10393" t="s">
        <v>110</v>
      </c>
      <c r="D10393" t="s">
        <v>102</v>
      </c>
      <c r="E10393" t="s">
        <v>15</v>
      </c>
      <c r="F10393" t="s">
        <v>47</v>
      </c>
      <c r="G10393" t="s">
        <v>57</v>
      </c>
      <c r="H10393" t="s">
        <v>49</v>
      </c>
      <c r="I10393" t="s">
        <v>55</v>
      </c>
      <c r="J10393" s="1">
        <v>82.28</v>
      </c>
      <c r="K10393">
        <v>23.111482427828602</v>
      </c>
      <c r="L10393">
        <v>52</v>
      </c>
      <c r="M10393" s="19">
        <v>9.9044828879553404E-2</v>
      </c>
      <c r="N10393">
        <v>0.10558830149982899</v>
      </c>
      <c r="P10393" t="s">
        <v>42</v>
      </c>
    </row>
    <row r="10394" spans="1:16" x14ac:dyDescent="0.3">
      <c r="A10394" t="str">
        <f t="shared" si="164"/>
        <v>05: Drink PubsLondonPremiumGinBombay SapphireG: £4.00 - £4.20All stocking</v>
      </c>
      <c r="B10394" t="s">
        <v>1</v>
      </c>
      <c r="C10394" t="s">
        <v>110</v>
      </c>
      <c r="D10394" t="s">
        <v>102</v>
      </c>
      <c r="E10394" t="s">
        <v>15</v>
      </c>
      <c r="F10394" t="s">
        <v>47</v>
      </c>
      <c r="G10394" t="s">
        <v>57</v>
      </c>
      <c r="H10394" t="s">
        <v>49</v>
      </c>
      <c r="I10394" t="s">
        <v>56</v>
      </c>
      <c r="J10394" s="1">
        <v>91.31</v>
      </c>
      <c r="K10394">
        <v>25.42858704258704</v>
      </c>
      <c r="L10394">
        <v>75</v>
      </c>
      <c r="M10394" s="19">
        <v>7.6180908539310296E-2</v>
      </c>
      <c r="N10394" s="19">
        <v>8.8527265510841696E-2</v>
      </c>
      <c r="P10394" t="s">
        <v>42</v>
      </c>
    </row>
    <row r="10395" spans="1:16" x14ac:dyDescent="0.3">
      <c r="A10395" t="str">
        <f t="shared" si="164"/>
        <v>05: Drink PubsLondonPremiumGinBombay SapphireH: £4.20 - £4.40All stocking</v>
      </c>
      <c r="B10395" t="s">
        <v>1</v>
      </c>
      <c r="C10395" t="s">
        <v>110</v>
      </c>
      <c r="D10395" t="s">
        <v>102</v>
      </c>
      <c r="E10395" t="s">
        <v>15</v>
      </c>
      <c r="F10395" t="s">
        <v>47</v>
      </c>
      <c r="G10395" t="s">
        <v>57</v>
      </c>
      <c r="H10395" t="s">
        <v>49</v>
      </c>
      <c r="I10395" t="s">
        <v>60</v>
      </c>
      <c r="J10395" s="1">
        <v>126.69</v>
      </c>
      <c r="K10395">
        <v>34.122704057460162</v>
      </c>
      <c r="L10395">
        <v>82</v>
      </c>
      <c r="M10395" s="19">
        <v>8.1238857429885097E-2</v>
      </c>
      <c r="N10395" s="19">
        <v>9.4465788525616406E-2</v>
      </c>
      <c r="P10395" t="s">
        <v>42</v>
      </c>
    </row>
    <row r="10396" spans="1:16" x14ac:dyDescent="0.3">
      <c r="A10396" t="str">
        <f t="shared" si="164"/>
        <v>05: Drink PubsLondonPremiumGinBombay SapphireI: £4.40 - £4.60All stocking</v>
      </c>
      <c r="B10396" t="s">
        <v>1</v>
      </c>
      <c r="C10396" t="s">
        <v>110</v>
      </c>
      <c r="D10396" t="s">
        <v>102</v>
      </c>
      <c r="E10396" t="s">
        <v>15</v>
      </c>
      <c r="F10396" t="s">
        <v>47</v>
      </c>
      <c r="G10396" t="s">
        <v>57</v>
      </c>
      <c r="H10396" t="s">
        <v>49</v>
      </c>
      <c r="I10396" t="s">
        <v>64</v>
      </c>
      <c r="J10396" s="1">
        <v>137.05000000000001</v>
      </c>
      <c r="K10396">
        <v>34.67046278463804</v>
      </c>
      <c r="L10396">
        <v>97</v>
      </c>
      <c r="M10396" s="19">
        <v>8.7562267775156494E-2</v>
      </c>
      <c r="N10396" s="19">
        <v>9.9770776046797197E-2</v>
      </c>
      <c r="P10396" t="s">
        <v>42</v>
      </c>
    </row>
    <row r="10397" spans="1:16" x14ac:dyDescent="0.3">
      <c r="A10397" t="str">
        <f t="shared" si="164"/>
        <v>05: Drink PubsLondonPremiumGinBombay SapphireJ: £4.60 - £4.80All stocking</v>
      </c>
      <c r="B10397" t="s">
        <v>1</v>
      </c>
      <c r="C10397" t="s">
        <v>110</v>
      </c>
      <c r="D10397" t="s">
        <v>102</v>
      </c>
      <c r="E10397" t="s">
        <v>15</v>
      </c>
      <c r="F10397" t="s">
        <v>47</v>
      </c>
      <c r="G10397" t="s">
        <v>57</v>
      </c>
      <c r="H10397" t="s">
        <v>49</v>
      </c>
      <c r="I10397" t="s">
        <v>65</v>
      </c>
      <c r="J10397" s="1">
        <v>167.87</v>
      </c>
      <c r="K10397">
        <v>38.629659971811122</v>
      </c>
      <c r="L10397">
        <v>86</v>
      </c>
      <c r="M10397" s="19">
        <v>9.9451117915822299E-2</v>
      </c>
      <c r="N10397">
        <v>0.10501989583768299</v>
      </c>
      <c r="P10397" t="s">
        <v>42</v>
      </c>
    </row>
    <row r="10398" spans="1:16" x14ac:dyDescent="0.3">
      <c r="A10398" t="str">
        <f t="shared" si="164"/>
        <v>05: Drink PubsLondonPremiumGinBombay SapphireK: £4.80 - £5.00All stocking</v>
      </c>
      <c r="B10398" t="s">
        <v>1</v>
      </c>
      <c r="C10398" t="s">
        <v>110</v>
      </c>
      <c r="D10398" t="s">
        <v>102</v>
      </c>
      <c r="E10398" t="s">
        <v>15</v>
      </c>
      <c r="F10398" t="s">
        <v>47</v>
      </c>
      <c r="G10398" t="s">
        <v>57</v>
      </c>
      <c r="H10398" t="s">
        <v>49</v>
      </c>
      <c r="I10398" t="s">
        <v>89</v>
      </c>
      <c r="J10398" s="1">
        <v>168.6</v>
      </c>
      <c r="K10398">
        <v>39.262035360472844</v>
      </c>
      <c r="L10398">
        <v>80</v>
      </c>
      <c r="M10398" s="19">
        <v>8.9398616373463399E-2</v>
      </c>
      <c r="N10398" s="19">
        <v>9.6871955053503905E-2</v>
      </c>
      <c r="P10398" t="s">
        <v>42</v>
      </c>
    </row>
    <row r="10399" spans="1:16" x14ac:dyDescent="0.3">
      <c r="A10399" t="str">
        <f t="shared" si="164"/>
        <v>05: Drink PubsLondonPremiumGinBombay SapphireL: £5.00 - £5.20All stocking</v>
      </c>
      <c r="B10399" t="s">
        <v>1</v>
      </c>
      <c r="C10399" t="s">
        <v>110</v>
      </c>
      <c r="D10399" t="s">
        <v>102</v>
      </c>
      <c r="E10399" t="s">
        <v>15</v>
      </c>
      <c r="F10399" t="s">
        <v>47</v>
      </c>
      <c r="G10399" t="s">
        <v>57</v>
      </c>
      <c r="H10399" t="s">
        <v>49</v>
      </c>
      <c r="I10399" t="s">
        <v>90</v>
      </c>
      <c r="J10399" s="1">
        <v>154.61000000000001</v>
      </c>
      <c r="K10399">
        <v>35.969025641025638</v>
      </c>
      <c r="L10399">
        <v>25</v>
      </c>
      <c r="M10399" s="19">
        <v>6.95437772630835E-2</v>
      </c>
      <c r="N10399">
        <v>7.5237495791677003E-2</v>
      </c>
      <c r="P10399" t="s">
        <v>42</v>
      </c>
    </row>
    <row r="10400" spans="1:16" x14ac:dyDescent="0.3">
      <c r="A10400" t="str">
        <f t="shared" si="164"/>
        <v>05: Drink PubsLondonPremiumGinGordonsA: &lt;£3All stocking</v>
      </c>
      <c r="B10400" t="s">
        <v>1</v>
      </c>
      <c r="C10400" t="s">
        <v>110</v>
      </c>
      <c r="D10400" t="s">
        <v>102</v>
      </c>
      <c r="E10400" t="s">
        <v>15</v>
      </c>
      <c r="F10400" t="s">
        <v>47</v>
      </c>
      <c r="G10400" t="s">
        <v>61</v>
      </c>
      <c r="H10400" t="s">
        <v>49</v>
      </c>
      <c r="I10400" t="s">
        <v>58</v>
      </c>
      <c r="J10400" s="1">
        <v>125.86</v>
      </c>
      <c r="K10400">
        <v>38.076911870181078</v>
      </c>
      <c r="L10400">
        <v>26</v>
      </c>
      <c r="M10400">
        <v>0.215069862244823</v>
      </c>
      <c r="N10400">
        <v>0.214490650104638</v>
      </c>
      <c r="P10400" t="s">
        <v>42</v>
      </c>
    </row>
    <row r="10401" spans="1:16" x14ac:dyDescent="0.3">
      <c r="A10401" t="str">
        <f t="shared" si="164"/>
        <v>05: Drink PubsLondonPremiumGinGordonsTotalAll stocking</v>
      </c>
      <c r="B10401" t="s">
        <v>1</v>
      </c>
      <c r="C10401" t="s">
        <v>110</v>
      </c>
      <c r="D10401" t="s">
        <v>102</v>
      </c>
      <c r="E10401" t="s">
        <v>15</v>
      </c>
      <c r="F10401" t="s">
        <v>47</v>
      </c>
      <c r="G10401" t="s">
        <v>61</v>
      </c>
      <c r="H10401" t="s">
        <v>49</v>
      </c>
      <c r="I10401" t="s">
        <v>12</v>
      </c>
      <c r="J10401" s="1">
        <v>156.51</v>
      </c>
      <c r="K10401">
        <v>45.935946517694802</v>
      </c>
      <c r="L10401">
        <v>163</v>
      </c>
      <c r="M10401">
        <v>0.20861739974077601</v>
      </c>
      <c r="N10401">
        <v>0.226999499487339</v>
      </c>
      <c r="P10401" t="s">
        <v>42</v>
      </c>
    </row>
    <row r="10402" spans="1:16" x14ac:dyDescent="0.3">
      <c r="A10402" t="str">
        <f t="shared" si="164"/>
        <v>05: Drink PubsLondonPremiumGinGordonsB: £3 - £3.20All stocking</v>
      </c>
      <c r="B10402" t="s">
        <v>1</v>
      </c>
      <c r="C10402" t="s">
        <v>110</v>
      </c>
      <c r="D10402" t="s">
        <v>102</v>
      </c>
      <c r="E10402" t="s">
        <v>15</v>
      </c>
      <c r="F10402" t="s">
        <v>47</v>
      </c>
      <c r="G10402" t="s">
        <v>61</v>
      </c>
      <c r="H10402" t="s">
        <v>49</v>
      </c>
      <c r="I10402" t="s">
        <v>59</v>
      </c>
      <c r="J10402" s="1">
        <v>136.43</v>
      </c>
      <c r="K10402">
        <v>45.181041181041202</v>
      </c>
      <c r="L10402">
        <v>27</v>
      </c>
      <c r="M10402">
        <v>0.249474441022801</v>
      </c>
      <c r="N10402">
        <v>0.26570696182117598</v>
      </c>
      <c r="P10402" t="s">
        <v>42</v>
      </c>
    </row>
    <row r="10403" spans="1:16" x14ac:dyDescent="0.3">
      <c r="A10403" t="str">
        <f t="shared" si="164"/>
        <v>05: Drink PubsLondonPremiumGinGordonsC: £3.20 - £3.40All stocking</v>
      </c>
      <c r="B10403" t="s">
        <v>1</v>
      </c>
      <c r="C10403" t="s">
        <v>110</v>
      </c>
      <c r="D10403" t="s">
        <v>102</v>
      </c>
      <c r="E10403" t="s">
        <v>15</v>
      </c>
      <c r="F10403" t="s">
        <v>47</v>
      </c>
      <c r="G10403" t="s">
        <v>61</v>
      </c>
      <c r="H10403" t="s">
        <v>49</v>
      </c>
      <c r="I10403" t="s">
        <v>52</v>
      </c>
      <c r="J10403" s="1">
        <v>132.9</v>
      </c>
      <c r="K10403">
        <v>39.314269351338318</v>
      </c>
      <c r="L10403">
        <v>58</v>
      </c>
      <c r="M10403">
        <v>0.216111855184311</v>
      </c>
      <c r="N10403">
        <v>0.228905312619749</v>
      </c>
      <c r="P10403" t="s">
        <v>42</v>
      </c>
    </row>
    <row r="10404" spans="1:16" x14ac:dyDescent="0.3">
      <c r="A10404" t="str">
        <f t="shared" si="164"/>
        <v>05: Drink PubsLondonPremiumGinGordonsD: £3.40 - £3.60All stocking</v>
      </c>
      <c r="B10404" t="s">
        <v>1</v>
      </c>
      <c r="C10404" t="s">
        <v>110</v>
      </c>
      <c r="D10404" t="s">
        <v>102</v>
      </c>
      <c r="E10404" t="s">
        <v>15</v>
      </c>
      <c r="F10404" t="s">
        <v>47</v>
      </c>
      <c r="G10404" t="s">
        <v>61</v>
      </c>
      <c r="H10404" t="s">
        <v>49</v>
      </c>
      <c r="I10404" t="s">
        <v>53</v>
      </c>
      <c r="J10404" s="1">
        <v>159.33000000000001</v>
      </c>
      <c r="K10404">
        <v>47.478663234913199</v>
      </c>
      <c r="L10404">
        <v>72</v>
      </c>
      <c r="M10404">
        <v>0.26180575564541803</v>
      </c>
      <c r="N10404">
        <v>0.27453076366837498</v>
      </c>
      <c r="P10404" t="s">
        <v>42</v>
      </c>
    </row>
    <row r="10405" spans="1:16" x14ac:dyDescent="0.3">
      <c r="A10405" t="str">
        <f t="shared" si="164"/>
        <v>05: Drink PubsLondonPremiumGinGordonsE: £3.60 - £3.80All stocking</v>
      </c>
      <c r="B10405" t="s">
        <v>1</v>
      </c>
      <c r="C10405" t="s">
        <v>110</v>
      </c>
      <c r="D10405" t="s">
        <v>102</v>
      </c>
      <c r="E10405" t="s">
        <v>15</v>
      </c>
      <c r="F10405" t="s">
        <v>47</v>
      </c>
      <c r="G10405" t="s">
        <v>61</v>
      </c>
      <c r="H10405" t="s">
        <v>49</v>
      </c>
      <c r="I10405" t="s">
        <v>54</v>
      </c>
      <c r="J10405" s="1">
        <v>171.41</v>
      </c>
      <c r="K10405">
        <v>50.145384615384799</v>
      </c>
      <c r="L10405">
        <v>55</v>
      </c>
      <c r="M10405">
        <v>0.22426362799416399</v>
      </c>
      <c r="N10405">
        <v>0.23587000204233599</v>
      </c>
      <c r="P10405" t="s">
        <v>42</v>
      </c>
    </row>
    <row r="10406" spans="1:16" x14ac:dyDescent="0.3">
      <c r="A10406" t="str">
        <f t="shared" si="164"/>
        <v>05: Drink PubsLondonPremiumGinGordonsF: £3.80 - £4.00All stocking</v>
      </c>
      <c r="B10406" t="s">
        <v>1</v>
      </c>
      <c r="C10406" t="s">
        <v>110</v>
      </c>
      <c r="D10406" t="s">
        <v>102</v>
      </c>
      <c r="E10406" t="s">
        <v>15</v>
      </c>
      <c r="F10406" t="s">
        <v>47</v>
      </c>
      <c r="G10406" t="s">
        <v>61</v>
      </c>
      <c r="H10406" t="s">
        <v>49</v>
      </c>
      <c r="I10406" t="s">
        <v>55</v>
      </c>
      <c r="J10406" s="1">
        <v>165.31</v>
      </c>
      <c r="K10406">
        <v>46.419635627530397</v>
      </c>
      <c r="L10406">
        <v>38</v>
      </c>
      <c r="M10406">
        <v>0.221442978055577</v>
      </c>
      <c r="N10406">
        <v>0.222513931639407</v>
      </c>
      <c r="P10406" t="s">
        <v>42</v>
      </c>
    </row>
    <row r="10407" spans="1:16" x14ac:dyDescent="0.3">
      <c r="A10407" t="str">
        <f t="shared" si="164"/>
        <v>05: Drink PubsLondonPremiumGinGordons Pink GinA: &lt;£3All stocking</v>
      </c>
      <c r="B10407" t="s">
        <v>1</v>
      </c>
      <c r="C10407" t="s">
        <v>110</v>
      </c>
      <c r="D10407" t="s">
        <v>102</v>
      </c>
      <c r="E10407" t="s">
        <v>15</v>
      </c>
      <c r="F10407" t="s">
        <v>47</v>
      </c>
      <c r="G10407" t="s">
        <v>62</v>
      </c>
      <c r="H10407" t="s">
        <v>49</v>
      </c>
      <c r="I10407" t="s">
        <v>58</v>
      </c>
      <c r="J10407" s="1">
        <v>156.41999999999999</v>
      </c>
      <c r="K10407">
        <v>43.901011396011597</v>
      </c>
      <c r="L10407">
        <v>60</v>
      </c>
      <c r="M10407">
        <v>0.24866074548255901</v>
      </c>
      <c r="N10407">
        <v>0.25078108512167502</v>
      </c>
      <c r="P10407" t="s">
        <v>42</v>
      </c>
    </row>
    <row r="10408" spans="1:16" x14ac:dyDescent="0.3">
      <c r="A10408" t="str">
        <f t="shared" si="164"/>
        <v>05: Drink PubsLondonPremiumGinGordons Pink GinTotalAll stocking</v>
      </c>
      <c r="B10408" t="s">
        <v>1</v>
      </c>
      <c r="C10408" t="s">
        <v>110</v>
      </c>
      <c r="D10408" t="s">
        <v>102</v>
      </c>
      <c r="E10408" t="s">
        <v>15</v>
      </c>
      <c r="F10408" t="s">
        <v>47</v>
      </c>
      <c r="G10408" t="s">
        <v>62</v>
      </c>
      <c r="H10408" t="s">
        <v>49</v>
      </c>
      <c r="I10408" t="s">
        <v>12</v>
      </c>
      <c r="J10408" s="1">
        <v>123.33</v>
      </c>
      <c r="K10408">
        <v>34.577451510907359</v>
      </c>
      <c r="L10408">
        <v>204</v>
      </c>
      <c r="M10408">
        <v>0.167995499750242</v>
      </c>
      <c r="N10408">
        <v>0.182488087687629</v>
      </c>
      <c r="P10408" t="s">
        <v>42</v>
      </c>
    </row>
    <row r="10409" spans="1:16" x14ac:dyDescent="0.3">
      <c r="A10409" t="str">
        <f t="shared" si="164"/>
        <v>05: Drink PubsLondonPremiumGinGordons Pink GinB: £3 - £3.20All stocking</v>
      </c>
      <c r="B10409" t="s">
        <v>1</v>
      </c>
      <c r="C10409" t="s">
        <v>110</v>
      </c>
      <c r="D10409" t="s">
        <v>102</v>
      </c>
      <c r="E10409" t="s">
        <v>15</v>
      </c>
      <c r="F10409" t="s">
        <v>47</v>
      </c>
      <c r="G10409" t="s">
        <v>62</v>
      </c>
      <c r="H10409" t="s">
        <v>49</v>
      </c>
      <c r="I10409" t="s">
        <v>59</v>
      </c>
      <c r="J10409" s="1">
        <v>112.37</v>
      </c>
      <c r="K10409">
        <v>34.731090490705881</v>
      </c>
      <c r="L10409">
        <v>26</v>
      </c>
      <c r="M10409">
        <v>0.28560176643441898</v>
      </c>
      <c r="N10409">
        <v>0.29288789965261203</v>
      </c>
      <c r="P10409" t="s">
        <v>42</v>
      </c>
    </row>
    <row r="10410" spans="1:16" x14ac:dyDescent="0.3">
      <c r="A10410" t="str">
        <f t="shared" si="164"/>
        <v>05: Drink PubsLondonPremiumGinGordons Pink GinC: £3.20 - £3.40All stocking</v>
      </c>
      <c r="B10410" t="s">
        <v>1</v>
      </c>
      <c r="C10410" t="s">
        <v>110</v>
      </c>
      <c r="D10410" t="s">
        <v>102</v>
      </c>
      <c r="E10410" t="s">
        <v>15</v>
      </c>
      <c r="F10410" t="s">
        <v>47</v>
      </c>
      <c r="G10410" t="s">
        <v>62</v>
      </c>
      <c r="H10410" t="s">
        <v>49</v>
      </c>
      <c r="I10410" t="s">
        <v>52</v>
      </c>
      <c r="J10410" s="1">
        <v>111.97</v>
      </c>
      <c r="K10410">
        <v>35.999013806706124</v>
      </c>
      <c r="L10410">
        <v>26</v>
      </c>
      <c r="M10410">
        <v>0.28215859187179898</v>
      </c>
      <c r="N10410">
        <v>0.287595917098941</v>
      </c>
      <c r="P10410" t="s">
        <v>42</v>
      </c>
    </row>
    <row r="10411" spans="1:16" x14ac:dyDescent="0.3">
      <c r="A10411" t="str">
        <f t="shared" si="164"/>
        <v>05: Drink PubsLondonPremiumGinGordons Pink GinD: £3.40 - £3.60All stocking</v>
      </c>
      <c r="B10411" t="s">
        <v>1</v>
      </c>
      <c r="C10411" t="s">
        <v>110</v>
      </c>
      <c r="D10411" t="s">
        <v>102</v>
      </c>
      <c r="E10411" t="s">
        <v>15</v>
      </c>
      <c r="F10411" t="s">
        <v>47</v>
      </c>
      <c r="G10411" t="s">
        <v>62</v>
      </c>
      <c r="H10411" t="s">
        <v>49</v>
      </c>
      <c r="I10411" t="s">
        <v>53</v>
      </c>
      <c r="J10411" s="1">
        <v>149.04</v>
      </c>
      <c r="K10411">
        <v>44.476084812623206</v>
      </c>
      <c r="L10411">
        <v>65</v>
      </c>
      <c r="M10411">
        <v>0.26943089011800703</v>
      </c>
      <c r="N10411">
        <v>0.275487491032404</v>
      </c>
      <c r="P10411" t="s">
        <v>42</v>
      </c>
    </row>
    <row r="10412" spans="1:16" x14ac:dyDescent="0.3">
      <c r="A10412" t="str">
        <f t="shared" si="164"/>
        <v>05: Drink PubsLondonPremiumGinGordons Pink GinE: £3.60 - £3.80All stocking</v>
      </c>
      <c r="B10412" t="s">
        <v>1</v>
      </c>
      <c r="C10412" t="s">
        <v>110</v>
      </c>
      <c r="D10412" t="s">
        <v>102</v>
      </c>
      <c r="E10412" t="s">
        <v>15</v>
      </c>
      <c r="F10412" t="s">
        <v>47</v>
      </c>
      <c r="G10412" t="s">
        <v>62</v>
      </c>
      <c r="H10412" t="s">
        <v>49</v>
      </c>
      <c r="I10412" t="s">
        <v>54</v>
      </c>
      <c r="J10412" s="1">
        <v>159.22</v>
      </c>
      <c r="K10412">
        <v>45.332728853068005</v>
      </c>
      <c r="L10412">
        <v>59</v>
      </c>
      <c r="M10412">
        <v>0.235961387432404</v>
      </c>
      <c r="N10412">
        <v>0.23866587468228501</v>
      </c>
      <c r="P10412" t="s">
        <v>42</v>
      </c>
    </row>
    <row r="10413" spans="1:16" x14ac:dyDescent="0.3">
      <c r="A10413" t="str">
        <f t="shared" si="164"/>
        <v>05: Drink PubsLondonPremiumGinGordons Pink GinF: £3.80 - £4.00All stocking</v>
      </c>
      <c r="B10413" t="s">
        <v>1</v>
      </c>
      <c r="C10413" t="s">
        <v>110</v>
      </c>
      <c r="D10413" t="s">
        <v>102</v>
      </c>
      <c r="E10413" t="s">
        <v>15</v>
      </c>
      <c r="F10413" t="s">
        <v>47</v>
      </c>
      <c r="G10413" t="s">
        <v>62</v>
      </c>
      <c r="H10413" t="s">
        <v>49</v>
      </c>
      <c r="I10413" t="s">
        <v>55</v>
      </c>
      <c r="J10413" s="1">
        <v>131.21</v>
      </c>
      <c r="K10413">
        <v>37.400270979020959</v>
      </c>
      <c r="L10413">
        <v>40</v>
      </c>
      <c r="M10413">
        <v>0.19250327149014401</v>
      </c>
      <c r="N10413">
        <v>0.202631330260298</v>
      </c>
      <c r="P10413" t="s">
        <v>42</v>
      </c>
    </row>
    <row r="10414" spans="1:16" x14ac:dyDescent="0.3">
      <c r="A10414" t="str">
        <f t="shared" si="164"/>
        <v>05: Drink PubsLondonPremiumGinGordons Pink GinG: £4.00 - £4.20All stocking</v>
      </c>
      <c r="B10414" t="s">
        <v>1</v>
      </c>
      <c r="C10414" t="s">
        <v>110</v>
      </c>
      <c r="D10414" t="s">
        <v>102</v>
      </c>
      <c r="E10414" t="s">
        <v>15</v>
      </c>
      <c r="F10414" t="s">
        <v>47</v>
      </c>
      <c r="G10414" t="s">
        <v>62</v>
      </c>
      <c r="H10414" t="s">
        <v>49</v>
      </c>
      <c r="I10414" t="s">
        <v>56</v>
      </c>
      <c r="J10414" s="1">
        <v>122.88</v>
      </c>
      <c r="K10414">
        <v>34.322788709998001</v>
      </c>
      <c r="L10414">
        <v>43</v>
      </c>
      <c r="M10414">
        <v>0.15655167977825299</v>
      </c>
      <c r="N10414">
        <v>0.16672296396380401</v>
      </c>
      <c r="P10414" t="s">
        <v>42</v>
      </c>
    </row>
    <row r="10415" spans="1:16" x14ac:dyDescent="0.3">
      <c r="A10415" t="str">
        <f t="shared" si="164"/>
        <v>05: Drink PubsLondonPremiumGinGordons Pink GinH: £4.20 - £4.40All stocking</v>
      </c>
      <c r="B10415" t="s">
        <v>1</v>
      </c>
      <c r="C10415" t="s">
        <v>110</v>
      </c>
      <c r="D10415" t="s">
        <v>102</v>
      </c>
      <c r="E10415" t="s">
        <v>15</v>
      </c>
      <c r="F10415" t="s">
        <v>47</v>
      </c>
      <c r="G10415" t="s">
        <v>62</v>
      </c>
      <c r="H10415" t="s">
        <v>49</v>
      </c>
      <c r="I10415" t="s">
        <v>60</v>
      </c>
      <c r="J10415" s="1">
        <v>92.42</v>
      </c>
      <c r="K10415">
        <v>24.65799968005852</v>
      </c>
      <c r="L10415">
        <v>34</v>
      </c>
      <c r="M10415">
        <v>0.11823343125944</v>
      </c>
      <c r="N10415">
        <v>0.125833946674897</v>
      </c>
      <c r="P10415" t="s">
        <v>42</v>
      </c>
    </row>
    <row r="10416" spans="1:16" x14ac:dyDescent="0.3">
      <c r="A10416" t="str">
        <f t="shared" si="164"/>
        <v>05: Drink PubsLondonPremiumGinGordons Pink GinI: £4.40 - £4.60All stocking</v>
      </c>
      <c r="B10416" t="s">
        <v>1</v>
      </c>
      <c r="C10416" t="s">
        <v>110</v>
      </c>
      <c r="D10416" t="s">
        <v>102</v>
      </c>
      <c r="E10416" t="s">
        <v>15</v>
      </c>
      <c r="F10416" t="s">
        <v>47</v>
      </c>
      <c r="G10416" t="s">
        <v>62</v>
      </c>
      <c r="H10416" t="s">
        <v>49</v>
      </c>
      <c r="I10416" t="s">
        <v>64</v>
      </c>
      <c r="J10416" s="1">
        <v>114.26</v>
      </c>
      <c r="K10416">
        <v>29.89396618706964</v>
      </c>
      <c r="L10416">
        <v>29</v>
      </c>
      <c r="M10416">
        <v>0.12973381820061999</v>
      </c>
      <c r="N10416">
        <v>0.13832066041162999</v>
      </c>
      <c r="P10416" t="s">
        <v>42</v>
      </c>
    </row>
    <row r="10417" spans="1:16" x14ac:dyDescent="0.3">
      <c r="A10417" t="str">
        <f t="shared" si="164"/>
        <v>05: Drink PubsLondonPremiumGinHendricksTotalAll stocking</v>
      </c>
      <c r="B10417" t="s">
        <v>1</v>
      </c>
      <c r="C10417" t="s">
        <v>110</v>
      </c>
      <c r="D10417" t="s">
        <v>102</v>
      </c>
      <c r="E10417" t="s">
        <v>15</v>
      </c>
      <c r="F10417" t="s">
        <v>47</v>
      </c>
      <c r="G10417" t="s">
        <v>63</v>
      </c>
      <c r="H10417" t="s">
        <v>49</v>
      </c>
      <c r="I10417" t="s">
        <v>12</v>
      </c>
      <c r="J10417" s="1">
        <v>91.72</v>
      </c>
      <c r="K10417">
        <v>20.164354774854761</v>
      </c>
      <c r="L10417">
        <v>450</v>
      </c>
      <c r="M10417" s="19">
        <v>6.71484025037727E-2</v>
      </c>
      <c r="N10417" s="19">
        <v>6.4864836299033807E-2</v>
      </c>
      <c r="P10417" t="s">
        <v>42</v>
      </c>
    </row>
    <row r="10418" spans="1:16" x14ac:dyDescent="0.3">
      <c r="A10418" t="str">
        <f t="shared" si="164"/>
        <v>05: Drink PubsLondonPremiumGinHendricksF: £3.80 - £4.00All stocking</v>
      </c>
      <c r="B10418" t="s">
        <v>1</v>
      </c>
      <c r="C10418" t="s">
        <v>110</v>
      </c>
      <c r="D10418" t="s">
        <v>102</v>
      </c>
      <c r="E10418" t="s">
        <v>15</v>
      </c>
      <c r="F10418" t="s">
        <v>47</v>
      </c>
      <c r="G10418" t="s">
        <v>63</v>
      </c>
      <c r="H10418" t="s">
        <v>49</v>
      </c>
      <c r="I10418" t="s">
        <v>55</v>
      </c>
      <c r="J10418" s="1">
        <v>41.67</v>
      </c>
      <c r="K10418">
        <v>10.91941104163328</v>
      </c>
      <c r="L10418">
        <v>54</v>
      </c>
      <c r="M10418" s="19">
        <v>5.2504865761061101E-2</v>
      </c>
      <c r="N10418" s="19">
        <v>5.0053545721609097E-2</v>
      </c>
      <c r="P10418" t="s">
        <v>42</v>
      </c>
    </row>
    <row r="10419" spans="1:16" x14ac:dyDescent="0.3">
      <c r="A10419" t="str">
        <f t="shared" si="164"/>
        <v>05: Drink PubsLondonPremiumGinHendricksG: £4.00 - £4.20All stocking</v>
      </c>
      <c r="B10419" t="s">
        <v>1</v>
      </c>
      <c r="C10419" t="s">
        <v>110</v>
      </c>
      <c r="D10419" t="s">
        <v>102</v>
      </c>
      <c r="E10419" t="s">
        <v>15</v>
      </c>
      <c r="F10419" t="s">
        <v>47</v>
      </c>
      <c r="G10419" t="s">
        <v>63</v>
      </c>
      <c r="H10419" t="s">
        <v>49</v>
      </c>
      <c r="I10419" t="s">
        <v>56</v>
      </c>
      <c r="J10419" s="1">
        <v>45.86</v>
      </c>
      <c r="K10419">
        <v>11.993085733710721</v>
      </c>
      <c r="L10419">
        <v>48</v>
      </c>
      <c r="M10419" s="19">
        <v>4.7573737092047798E-2</v>
      </c>
      <c r="N10419" s="19">
        <v>4.6087611959555401E-2</v>
      </c>
      <c r="P10419" t="s">
        <v>42</v>
      </c>
    </row>
    <row r="10420" spans="1:16" x14ac:dyDescent="0.3">
      <c r="A10420" t="str">
        <f t="shared" si="164"/>
        <v>05: Drink PubsLondonPremiumGinHendricksH: £4.20 - £4.40All stocking</v>
      </c>
      <c r="B10420" t="s">
        <v>1</v>
      </c>
      <c r="C10420" t="s">
        <v>110</v>
      </c>
      <c r="D10420" t="s">
        <v>102</v>
      </c>
      <c r="E10420" t="s">
        <v>15</v>
      </c>
      <c r="F10420" t="s">
        <v>47</v>
      </c>
      <c r="G10420" t="s">
        <v>63</v>
      </c>
      <c r="H10420" t="s">
        <v>49</v>
      </c>
      <c r="I10420" t="s">
        <v>60</v>
      </c>
      <c r="J10420" s="1">
        <v>41.03</v>
      </c>
      <c r="K10420">
        <v>10.75488492988492</v>
      </c>
      <c r="L10420">
        <v>48</v>
      </c>
      <c r="M10420" s="19">
        <v>5.4436357208626197E-2</v>
      </c>
      <c r="N10420" s="19">
        <v>5.3344747673895701E-2</v>
      </c>
      <c r="P10420" t="s">
        <v>42</v>
      </c>
    </row>
    <row r="10421" spans="1:16" x14ac:dyDescent="0.3">
      <c r="A10421" t="str">
        <f t="shared" si="164"/>
        <v>05: Drink PubsLondonPremiumGinHendricksI: £4.40 - £4.60All stocking</v>
      </c>
      <c r="B10421" t="s">
        <v>1</v>
      </c>
      <c r="C10421" t="s">
        <v>110</v>
      </c>
      <c r="D10421" t="s">
        <v>102</v>
      </c>
      <c r="E10421" t="s">
        <v>15</v>
      </c>
      <c r="F10421" t="s">
        <v>47</v>
      </c>
      <c r="G10421" t="s">
        <v>63</v>
      </c>
      <c r="H10421" t="s">
        <v>49</v>
      </c>
      <c r="I10421" t="s">
        <v>64</v>
      </c>
      <c r="J10421" s="1">
        <v>64</v>
      </c>
      <c r="K10421">
        <v>15.292529325249921</v>
      </c>
      <c r="L10421">
        <v>68</v>
      </c>
      <c r="M10421" s="19">
        <v>6.5305513149020902E-2</v>
      </c>
      <c r="N10421" s="19">
        <v>6.5083770831413701E-2</v>
      </c>
      <c r="P10421" t="s">
        <v>42</v>
      </c>
    </row>
    <row r="10422" spans="1:16" x14ac:dyDescent="0.3">
      <c r="A10422" t="str">
        <f t="shared" si="164"/>
        <v>05: Drink PubsLondonPremiumGinHendricksJ: £4.60 - £4.80All stocking</v>
      </c>
      <c r="B10422" t="s">
        <v>1</v>
      </c>
      <c r="C10422" t="s">
        <v>110</v>
      </c>
      <c r="D10422" t="s">
        <v>102</v>
      </c>
      <c r="E10422" t="s">
        <v>15</v>
      </c>
      <c r="F10422" t="s">
        <v>47</v>
      </c>
      <c r="G10422" t="s">
        <v>63</v>
      </c>
      <c r="H10422" t="s">
        <v>49</v>
      </c>
      <c r="I10422" t="s">
        <v>65</v>
      </c>
      <c r="J10422" s="1">
        <v>88.64</v>
      </c>
      <c r="K10422">
        <v>20.112958483206441</v>
      </c>
      <c r="L10422">
        <v>121</v>
      </c>
      <c r="M10422" s="19">
        <v>6.6181958006833297E-2</v>
      </c>
      <c r="N10422">
        <v>6.6206162451311001E-2</v>
      </c>
      <c r="P10422" t="s">
        <v>42</v>
      </c>
    </row>
    <row r="10423" spans="1:16" x14ac:dyDescent="0.3">
      <c r="A10423" t="str">
        <f t="shared" si="164"/>
        <v>05: Drink PubsLondonPremiumGinHendricksK: £4.80 - £5.00All stocking</v>
      </c>
      <c r="B10423" t="s">
        <v>1</v>
      </c>
      <c r="C10423" t="s">
        <v>110</v>
      </c>
      <c r="D10423" t="s">
        <v>102</v>
      </c>
      <c r="E10423" t="s">
        <v>15</v>
      </c>
      <c r="F10423" t="s">
        <v>47</v>
      </c>
      <c r="G10423" t="s">
        <v>63</v>
      </c>
      <c r="H10423" t="s">
        <v>49</v>
      </c>
      <c r="I10423" t="s">
        <v>89</v>
      </c>
      <c r="J10423" s="1">
        <v>114.01</v>
      </c>
      <c r="K10423">
        <v>24.757960365252039</v>
      </c>
      <c r="L10423">
        <v>144</v>
      </c>
      <c r="M10423" s="19">
        <v>7.2394804260440704E-2</v>
      </c>
      <c r="N10423" s="19">
        <v>7.1279587355063401E-2</v>
      </c>
      <c r="P10423" t="s">
        <v>42</v>
      </c>
    </row>
    <row r="10424" spans="1:16" x14ac:dyDescent="0.3">
      <c r="A10424" t="str">
        <f t="shared" si="164"/>
        <v>05: Drink PubsLondonPremiumGinHendricksL: £5.00 - £5.20All stocking</v>
      </c>
      <c r="B10424" t="s">
        <v>1</v>
      </c>
      <c r="C10424" t="s">
        <v>110</v>
      </c>
      <c r="D10424" t="s">
        <v>102</v>
      </c>
      <c r="E10424" t="s">
        <v>15</v>
      </c>
      <c r="F10424" t="s">
        <v>47</v>
      </c>
      <c r="G10424" t="s">
        <v>63</v>
      </c>
      <c r="H10424" t="s">
        <v>49</v>
      </c>
      <c r="I10424" t="s">
        <v>90</v>
      </c>
      <c r="J10424" s="1">
        <v>128.57</v>
      </c>
      <c r="K10424">
        <v>27.575719683290121</v>
      </c>
      <c r="L10424">
        <v>142</v>
      </c>
      <c r="M10424" s="19">
        <v>7.5621127709761093E-2</v>
      </c>
      <c r="N10424" s="19">
        <v>7.4488002411155801E-2</v>
      </c>
      <c r="P10424" t="s">
        <v>42</v>
      </c>
    </row>
    <row r="10425" spans="1:16" x14ac:dyDescent="0.3">
      <c r="A10425" t="str">
        <f t="shared" si="164"/>
        <v>05: Drink PubsLondonPremiumGinHendricksM: £5.20 - £5.40All stocking</v>
      </c>
      <c r="B10425" t="s">
        <v>1</v>
      </c>
      <c r="C10425" t="s">
        <v>110</v>
      </c>
      <c r="D10425" t="s">
        <v>102</v>
      </c>
      <c r="E10425" t="s">
        <v>15</v>
      </c>
      <c r="F10425" t="s">
        <v>47</v>
      </c>
      <c r="G10425" t="s">
        <v>63</v>
      </c>
      <c r="H10425" t="s">
        <v>49</v>
      </c>
      <c r="I10425" t="s">
        <v>95</v>
      </c>
      <c r="J10425" s="1">
        <v>132.87</v>
      </c>
      <c r="K10425">
        <v>28.424438124438119</v>
      </c>
      <c r="L10425">
        <v>111</v>
      </c>
      <c r="M10425" s="19">
        <v>7.5977862292585296E-2</v>
      </c>
      <c r="N10425" s="19">
        <v>7.2966729691276294E-2</v>
      </c>
      <c r="P10425" t="s">
        <v>42</v>
      </c>
    </row>
    <row r="10426" spans="1:16" x14ac:dyDescent="0.3">
      <c r="A10426" t="str">
        <f t="shared" si="164"/>
        <v>05: Drink PubsLondonPremiumGinHendricksN: £5.40 - £5.60All stocking</v>
      </c>
      <c r="B10426" t="s">
        <v>1</v>
      </c>
      <c r="C10426" t="s">
        <v>110</v>
      </c>
      <c r="D10426" t="s">
        <v>102</v>
      </c>
      <c r="E10426" t="s">
        <v>15</v>
      </c>
      <c r="F10426" t="s">
        <v>47</v>
      </c>
      <c r="G10426" t="s">
        <v>63</v>
      </c>
      <c r="H10426" t="s">
        <v>49</v>
      </c>
      <c r="I10426" t="s">
        <v>99</v>
      </c>
      <c r="J10426" s="1">
        <v>141.63</v>
      </c>
      <c r="K10426">
        <v>30.27658386389728</v>
      </c>
      <c r="L10426">
        <v>67</v>
      </c>
      <c r="M10426">
        <v>6.5764033324235999E-2</v>
      </c>
      <c r="N10426" s="19">
        <v>6.4094970810634797E-2</v>
      </c>
      <c r="P10426" t="s">
        <v>42</v>
      </c>
    </row>
    <row r="10427" spans="1:16" x14ac:dyDescent="0.3">
      <c r="A10427" t="str">
        <f t="shared" si="164"/>
        <v>05: Drink PubsLondonPremiumGinHendricksO: £5.60 - £5.80All stocking</v>
      </c>
      <c r="B10427" t="s">
        <v>1</v>
      </c>
      <c r="C10427" t="s">
        <v>110</v>
      </c>
      <c r="D10427" t="s">
        <v>102</v>
      </c>
      <c r="E10427" t="s">
        <v>15</v>
      </c>
      <c r="F10427" t="s">
        <v>47</v>
      </c>
      <c r="G10427" t="s">
        <v>63</v>
      </c>
      <c r="H10427" t="s">
        <v>49</v>
      </c>
      <c r="I10427" t="s">
        <v>100</v>
      </c>
      <c r="J10427" s="1">
        <v>186.97</v>
      </c>
      <c r="K10427">
        <v>38.07215394033576</v>
      </c>
      <c r="L10427">
        <v>33</v>
      </c>
      <c r="M10427" s="19">
        <v>6.6569476244427897E-2</v>
      </c>
      <c r="N10427" s="19">
        <v>6.4578621884023302E-2</v>
      </c>
      <c r="P10427" t="s">
        <v>42</v>
      </c>
    </row>
    <row r="10428" spans="1:16" x14ac:dyDescent="0.3">
      <c r="A10428" t="str">
        <f t="shared" ref="A10428:A10491" si="165">C10428&amp;D10428&amp;E10428&amp;F10428&amp;G10428&amp;I10428&amp;P10428</f>
        <v>05: Drink PubsLondonPremiumGinHendricksQ: &gt;£6.00All stocking</v>
      </c>
      <c r="B10428" t="s">
        <v>1</v>
      </c>
      <c r="C10428" t="s">
        <v>110</v>
      </c>
      <c r="D10428" t="s">
        <v>102</v>
      </c>
      <c r="E10428" t="s">
        <v>15</v>
      </c>
      <c r="F10428" t="s">
        <v>47</v>
      </c>
      <c r="G10428" t="s">
        <v>63</v>
      </c>
      <c r="H10428" t="s">
        <v>49</v>
      </c>
      <c r="I10428" t="s">
        <v>96</v>
      </c>
      <c r="J10428" s="1">
        <v>127.91</v>
      </c>
      <c r="K10428">
        <v>24.55168694941424</v>
      </c>
      <c r="L10428">
        <v>44</v>
      </c>
      <c r="M10428" s="19">
        <v>6.4147457219964593E-2</v>
      </c>
      <c r="N10428" s="19">
        <v>6.2115307325135601E-2</v>
      </c>
      <c r="P10428" t="s">
        <v>42</v>
      </c>
    </row>
    <row r="10429" spans="1:16" x14ac:dyDescent="0.3">
      <c r="A10429" t="str">
        <f t="shared" si="165"/>
        <v>05: Drink PubsLondonPremiumGinSipsmithTotalAll stocking</v>
      </c>
      <c r="B10429" t="s">
        <v>1</v>
      </c>
      <c r="C10429" t="s">
        <v>110</v>
      </c>
      <c r="D10429" t="s">
        <v>102</v>
      </c>
      <c r="E10429" t="s">
        <v>15</v>
      </c>
      <c r="F10429" t="s">
        <v>47</v>
      </c>
      <c r="G10429" t="s">
        <v>66</v>
      </c>
      <c r="H10429" t="s">
        <v>49</v>
      </c>
      <c r="I10429" t="s">
        <v>12</v>
      </c>
      <c r="J10429" s="1">
        <v>70.73</v>
      </c>
      <c r="K10429">
        <v>15.50145293249688</v>
      </c>
      <c r="L10429">
        <v>273</v>
      </c>
      <c r="M10429" s="19">
        <v>4.4452495978987698E-2</v>
      </c>
      <c r="N10429">
        <v>4.4592758488798998E-2</v>
      </c>
      <c r="P10429" t="s">
        <v>42</v>
      </c>
    </row>
    <row r="10430" spans="1:16" x14ac:dyDescent="0.3">
      <c r="A10430" t="str">
        <f t="shared" si="165"/>
        <v>05: Drink PubsLondonPremiumGinSipsmithI: £4.40 - £4.60All stocking</v>
      </c>
      <c r="B10430" t="s">
        <v>1</v>
      </c>
      <c r="C10430" t="s">
        <v>110</v>
      </c>
      <c r="D10430" t="s">
        <v>102</v>
      </c>
      <c r="E10430" t="s">
        <v>15</v>
      </c>
      <c r="F10430" t="s">
        <v>47</v>
      </c>
      <c r="G10430" t="s">
        <v>66</v>
      </c>
      <c r="H10430" t="s">
        <v>49</v>
      </c>
      <c r="I10430" t="s">
        <v>64</v>
      </c>
      <c r="J10430" s="1">
        <v>48.93</v>
      </c>
      <c r="K10430">
        <v>11.612223567031281</v>
      </c>
      <c r="L10430">
        <v>26</v>
      </c>
      <c r="M10430" s="19">
        <v>4.7937565800326501E-2</v>
      </c>
      <c r="N10430" s="19">
        <v>4.7909383687962798E-2</v>
      </c>
      <c r="P10430" t="s">
        <v>42</v>
      </c>
    </row>
    <row r="10431" spans="1:16" x14ac:dyDescent="0.3">
      <c r="A10431" t="str">
        <f t="shared" si="165"/>
        <v>05: Drink PubsLondonPremiumGinSipsmithJ: £4.60 - £4.80All stocking</v>
      </c>
      <c r="B10431" t="s">
        <v>1</v>
      </c>
      <c r="C10431" t="s">
        <v>110</v>
      </c>
      <c r="D10431" t="s">
        <v>102</v>
      </c>
      <c r="E10431" t="s">
        <v>15</v>
      </c>
      <c r="F10431" t="s">
        <v>47</v>
      </c>
      <c r="G10431" t="s">
        <v>66</v>
      </c>
      <c r="H10431" t="s">
        <v>49</v>
      </c>
      <c r="I10431" t="s">
        <v>65</v>
      </c>
      <c r="J10431" s="1">
        <v>71.87</v>
      </c>
      <c r="K10431">
        <v>16.383697449122998</v>
      </c>
      <c r="L10431">
        <v>47</v>
      </c>
      <c r="M10431" s="19">
        <v>6.8610901921769399E-2</v>
      </c>
      <c r="N10431" s="19">
        <v>6.9719747768484303E-2</v>
      </c>
      <c r="P10431" t="s">
        <v>42</v>
      </c>
    </row>
    <row r="10432" spans="1:16" x14ac:dyDescent="0.3">
      <c r="A10432" t="str">
        <f t="shared" si="165"/>
        <v>05: Drink PubsLondonPremiumGinSipsmithK: £4.80 - £5.00All stocking</v>
      </c>
      <c r="B10432" t="s">
        <v>1</v>
      </c>
      <c r="C10432" t="s">
        <v>110</v>
      </c>
      <c r="D10432" t="s">
        <v>102</v>
      </c>
      <c r="E10432" t="s">
        <v>15</v>
      </c>
      <c r="F10432" t="s">
        <v>47</v>
      </c>
      <c r="G10432" t="s">
        <v>66</v>
      </c>
      <c r="H10432" t="s">
        <v>49</v>
      </c>
      <c r="I10432" t="s">
        <v>89</v>
      </c>
      <c r="J10432" s="1">
        <v>82.74</v>
      </c>
      <c r="K10432">
        <v>18.017442711609398</v>
      </c>
      <c r="L10432">
        <v>90</v>
      </c>
      <c r="M10432" s="19">
        <v>5.55727688587761E-2</v>
      </c>
      <c r="N10432">
        <v>5.4677168502401001E-2</v>
      </c>
      <c r="P10432" t="s">
        <v>42</v>
      </c>
    </row>
    <row r="10433" spans="1:16" x14ac:dyDescent="0.3">
      <c r="A10433" t="str">
        <f t="shared" si="165"/>
        <v>05: Drink PubsLondonPremiumGinSipsmithL: £5.00 - £5.20All stocking</v>
      </c>
      <c r="B10433" t="s">
        <v>1</v>
      </c>
      <c r="C10433" t="s">
        <v>110</v>
      </c>
      <c r="D10433" t="s">
        <v>102</v>
      </c>
      <c r="E10433" t="s">
        <v>15</v>
      </c>
      <c r="F10433" t="s">
        <v>47</v>
      </c>
      <c r="G10433" t="s">
        <v>66</v>
      </c>
      <c r="H10433" t="s">
        <v>49</v>
      </c>
      <c r="I10433" t="s">
        <v>90</v>
      </c>
      <c r="J10433" s="1">
        <v>96.99</v>
      </c>
      <c r="K10433">
        <v>20.510067905950283</v>
      </c>
      <c r="L10433">
        <v>85</v>
      </c>
      <c r="M10433" s="19">
        <v>5.44071085013796E-2</v>
      </c>
      <c r="N10433" s="19">
        <v>5.4067580979743901E-2</v>
      </c>
      <c r="P10433" t="s">
        <v>42</v>
      </c>
    </row>
    <row r="10434" spans="1:16" x14ac:dyDescent="0.3">
      <c r="A10434" t="str">
        <f t="shared" si="165"/>
        <v>05: Drink PubsLondonPremiumGinSipsmithM: £5.20 - £5.40All stocking</v>
      </c>
      <c r="B10434" t="s">
        <v>1</v>
      </c>
      <c r="C10434" t="s">
        <v>110</v>
      </c>
      <c r="D10434" t="s">
        <v>102</v>
      </c>
      <c r="E10434" t="s">
        <v>15</v>
      </c>
      <c r="F10434" t="s">
        <v>47</v>
      </c>
      <c r="G10434" t="s">
        <v>66</v>
      </c>
      <c r="H10434" t="s">
        <v>49</v>
      </c>
      <c r="I10434" t="s">
        <v>95</v>
      </c>
      <c r="J10434" s="1">
        <v>100.22</v>
      </c>
      <c r="K10434">
        <v>20.265725975413478</v>
      </c>
      <c r="L10434">
        <v>80</v>
      </c>
      <c r="M10434" s="19">
        <v>6.0427844769196402E-2</v>
      </c>
      <c r="N10434" s="19">
        <v>5.8327009081393703E-2</v>
      </c>
      <c r="P10434" t="s">
        <v>42</v>
      </c>
    </row>
    <row r="10435" spans="1:16" x14ac:dyDescent="0.3">
      <c r="A10435" t="str">
        <f t="shared" si="165"/>
        <v>05: Drink PubsLondonPremiumGinSipsmithN: £5.40 - £5.60All stocking</v>
      </c>
      <c r="B10435" t="s">
        <v>1</v>
      </c>
      <c r="C10435" t="s">
        <v>110</v>
      </c>
      <c r="D10435" t="s">
        <v>102</v>
      </c>
      <c r="E10435" t="s">
        <v>15</v>
      </c>
      <c r="F10435" t="s">
        <v>47</v>
      </c>
      <c r="G10435" t="s">
        <v>66</v>
      </c>
      <c r="H10435" t="s">
        <v>49</v>
      </c>
      <c r="I10435" t="s">
        <v>99</v>
      </c>
      <c r="J10435" s="1">
        <v>88.49</v>
      </c>
      <c r="K10435">
        <v>18.167803677803679</v>
      </c>
      <c r="L10435">
        <v>30</v>
      </c>
      <c r="M10435" s="19">
        <v>4.1671918743080398E-2</v>
      </c>
      <c r="N10435" s="19">
        <v>4.06181711414242E-2</v>
      </c>
      <c r="P10435" t="s">
        <v>42</v>
      </c>
    </row>
    <row r="10436" spans="1:16" x14ac:dyDescent="0.3">
      <c r="A10436" t="str">
        <f t="shared" si="165"/>
        <v>05: Drink PubsLondonPremiumGinTanquerayTotalAll stocking</v>
      </c>
      <c r="B10436" t="s">
        <v>1</v>
      </c>
      <c r="C10436" t="s">
        <v>110</v>
      </c>
      <c r="D10436" t="s">
        <v>102</v>
      </c>
      <c r="E10436" t="s">
        <v>15</v>
      </c>
      <c r="F10436" t="s">
        <v>47</v>
      </c>
      <c r="G10436" t="s">
        <v>67</v>
      </c>
      <c r="H10436" t="s">
        <v>49</v>
      </c>
      <c r="I10436" t="s">
        <v>12</v>
      </c>
      <c r="J10436" s="1">
        <v>229.89</v>
      </c>
      <c r="K10436">
        <v>53.8006845707948</v>
      </c>
      <c r="L10436">
        <v>409</v>
      </c>
      <c r="M10436">
        <v>0.18424699217593099</v>
      </c>
      <c r="N10436">
        <v>0.18882161381843199</v>
      </c>
      <c r="P10436" t="s">
        <v>42</v>
      </c>
    </row>
    <row r="10437" spans="1:16" x14ac:dyDescent="0.3">
      <c r="A10437" t="str">
        <f t="shared" si="165"/>
        <v>05: Drink PubsLondonPremiumGinTanquerayE: £3.60 - £3.80All stocking</v>
      </c>
      <c r="B10437" t="s">
        <v>1</v>
      </c>
      <c r="C10437" t="s">
        <v>110</v>
      </c>
      <c r="D10437" t="s">
        <v>102</v>
      </c>
      <c r="E10437" t="s">
        <v>15</v>
      </c>
      <c r="F10437" t="s">
        <v>47</v>
      </c>
      <c r="G10437" t="s">
        <v>67</v>
      </c>
      <c r="H10437" t="s">
        <v>49</v>
      </c>
      <c r="I10437" t="s">
        <v>54</v>
      </c>
      <c r="J10437" s="1">
        <v>141.87</v>
      </c>
      <c r="K10437">
        <v>38.19701631701632</v>
      </c>
      <c r="L10437">
        <v>40</v>
      </c>
      <c r="M10437">
        <v>0.18388290333607599</v>
      </c>
      <c r="N10437">
        <v>0.19009149328198299</v>
      </c>
      <c r="P10437" t="s">
        <v>42</v>
      </c>
    </row>
    <row r="10438" spans="1:16" x14ac:dyDescent="0.3">
      <c r="A10438" t="str">
        <f t="shared" si="165"/>
        <v>05: Drink PubsLondonPremiumGinTanquerayF: £3.80 - £4.00All stocking</v>
      </c>
      <c r="B10438" t="s">
        <v>1</v>
      </c>
      <c r="C10438" t="s">
        <v>110</v>
      </c>
      <c r="D10438" t="s">
        <v>102</v>
      </c>
      <c r="E10438" t="s">
        <v>15</v>
      </c>
      <c r="F10438" t="s">
        <v>47</v>
      </c>
      <c r="G10438" t="s">
        <v>67</v>
      </c>
      <c r="H10438" t="s">
        <v>49</v>
      </c>
      <c r="I10438" t="s">
        <v>55</v>
      </c>
      <c r="J10438" s="1">
        <v>132.88</v>
      </c>
      <c r="K10438">
        <v>34.587420604087278</v>
      </c>
      <c r="L10438">
        <v>63</v>
      </c>
      <c r="M10438">
        <v>0.15880444406229699</v>
      </c>
      <c r="N10438">
        <v>0.16286785402019399</v>
      </c>
      <c r="P10438" t="s">
        <v>42</v>
      </c>
    </row>
    <row r="10439" spans="1:16" x14ac:dyDescent="0.3">
      <c r="A10439" t="str">
        <f t="shared" si="165"/>
        <v>05: Drink PubsLondonPremiumGinTanquerayG: £4.00 - £4.20All stocking</v>
      </c>
      <c r="B10439" t="s">
        <v>1</v>
      </c>
      <c r="C10439" t="s">
        <v>110</v>
      </c>
      <c r="D10439" t="s">
        <v>102</v>
      </c>
      <c r="E10439" t="s">
        <v>15</v>
      </c>
      <c r="F10439" t="s">
        <v>47</v>
      </c>
      <c r="G10439" t="s">
        <v>67</v>
      </c>
      <c r="H10439" t="s">
        <v>49</v>
      </c>
      <c r="I10439" t="s">
        <v>56</v>
      </c>
      <c r="J10439" s="1">
        <v>241.42</v>
      </c>
      <c r="K10439">
        <v>60.047901020547997</v>
      </c>
      <c r="L10439">
        <v>85</v>
      </c>
      <c r="M10439">
        <v>0.249101595537706</v>
      </c>
      <c r="N10439">
        <v>0.253983723156887</v>
      </c>
      <c r="P10439" t="s">
        <v>42</v>
      </c>
    </row>
    <row r="10440" spans="1:16" x14ac:dyDescent="0.3">
      <c r="A10440" t="str">
        <f t="shared" si="165"/>
        <v>05: Drink PubsLondonPremiumGinTanquerayH: £4.20 - £4.40All stocking</v>
      </c>
      <c r="B10440" t="s">
        <v>1</v>
      </c>
      <c r="C10440" t="s">
        <v>110</v>
      </c>
      <c r="D10440" t="s">
        <v>102</v>
      </c>
      <c r="E10440" t="s">
        <v>15</v>
      </c>
      <c r="F10440" t="s">
        <v>47</v>
      </c>
      <c r="G10440" t="s">
        <v>67</v>
      </c>
      <c r="H10440" t="s">
        <v>49</v>
      </c>
      <c r="I10440" t="s">
        <v>60</v>
      </c>
      <c r="J10440" s="1">
        <v>259.55</v>
      </c>
      <c r="K10440">
        <v>62.777951869933204</v>
      </c>
      <c r="L10440">
        <v>106</v>
      </c>
      <c r="M10440">
        <v>0.24835034527300401</v>
      </c>
      <c r="N10440">
        <v>0.25840894006457399</v>
      </c>
      <c r="P10440" t="s">
        <v>42</v>
      </c>
    </row>
    <row r="10441" spans="1:16" x14ac:dyDescent="0.3">
      <c r="A10441" t="str">
        <f t="shared" si="165"/>
        <v>05: Drink PubsLondonPremiumGinTanquerayI: £4.40 - £4.60All stocking</v>
      </c>
      <c r="B10441" t="s">
        <v>1</v>
      </c>
      <c r="C10441" t="s">
        <v>110</v>
      </c>
      <c r="D10441" t="s">
        <v>102</v>
      </c>
      <c r="E10441" t="s">
        <v>15</v>
      </c>
      <c r="F10441" t="s">
        <v>47</v>
      </c>
      <c r="G10441" t="s">
        <v>67</v>
      </c>
      <c r="H10441" t="s">
        <v>49</v>
      </c>
      <c r="I10441" t="s">
        <v>64</v>
      </c>
      <c r="J10441" s="1">
        <v>310.86</v>
      </c>
      <c r="K10441">
        <v>71.275395272223605</v>
      </c>
      <c r="L10441">
        <v>134</v>
      </c>
      <c r="M10441">
        <v>0.25386556752555001</v>
      </c>
      <c r="N10441">
        <v>0.25815529471013898</v>
      </c>
      <c r="P10441" t="s">
        <v>42</v>
      </c>
    </row>
    <row r="10442" spans="1:16" x14ac:dyDescent="0.3">
      <c r="A10442" t="str">
        <f t="shared" si="165"/>
        <v>05: Drink PubsLondonPremiumGinTanquerayJ: £4.60 - £4.80All stocking</v>
      </c>
      <c r="B10442" t="s">
        <v>1</v>
      </c>
      <c r="C10442" t="s">
        <v>110</v>
      </c>
      <c r="D10442" t="s">
        <v>102</v>
      </c>
      <c r="E10442" t="s">
        <v>15</v>
      </c>
      <c r="F10442" t="s">
        <v>47</v>
      </c>
      <c r="G10442" t="s">
        <v>67</v>
      </c>
      <c r="H10442" t="s">
        <v>49</v>
      </c>
      <c r="I10442" t="s">
        <v>65</v>
      </c>
      <c r="J10442" s="1">
        <v>319.02</v>
      </c>
      <c r="K10442">
        <v>72.320118728073197</v>
      </c>
      <c r="L10442">
        <v>132</v>
      </c>
      <c r="M10442">
        <v>0.19470449045494001</v>
      </c>
      <c r="N10442">
        <v>0.198480053205042</v>
      </c>
      <c r="P10442" t="s">
        <v>42</v>
      </c>
    </row>
    <row r="10443" spans="1:16" x14ac:dyDescent="0.3">
      <c r="A10443" t="str">
        <f t="shared" si="165"/>
        <v>05: Drink PubsLondonPremiumGinTanquerayK: £4.80 - £5.00All stocking</v>
      </c>
      <c r="B10443" t="s">
        <v>1</v>
      </c>
      <c r="C10443" t="s">
        <v>110</v>
      </c>
      <c r="D10443" t="s">
        <v>102</v>
      </c>
      <c r="E10443" t="s">
        <v>15</v>
      </c>
      <c r="F10443" t="s">
        <v>47</v>
      </c>
      <c r="G10443" t="s">
        <v>67</v>
      </c>
      <c r="H10443" t="s">
        <v>49</v>
      </c>
      <c r="I10443" t="s">
        <v>89</v>
      </c>
      <c r="J10443" s="1">
        <v>319.66000000000003</v>
      </c>
      <c r="K10443">
        <v>72.2172945110444</v>
      </c>
      <c r="L10443">
        <v>112</v>
      </c>
      <c r="M10443">
        <v>0.19238231844413001</v>
      </c>
      <c r="N10443">
        <v>0.20059614951149901</v>
      </c>
      <c r="P10443" t="s">
        <v>42</v>
      </c>
    </row>
    <row r="10444" spans="1:16" x14ac:dyDescent="0.3">
      <c r="A10444" t="str">
        <f t="shared" si="165"/>
        <v>05: Drink PubsLondonPremiumGinTanquerayL: £5.00 - £5.20All stocking</v>
      </c>
      <c r="B10444" t="s">
        <v>1</v>
      </c>
      <c r="C10444" t="s">
        <v>110</v>
      </c>
      <c r="D10444" t="s">
        <v>102</v>
      </c>
      <c r="E10444" t="s">
        <v>15</v>
      </c>
      <c r="F10444" t="s">
        <v>47</v>
      </c>
      <c r="G10444" t="s">
        <v>67</v>
      </c>
      <c r="H10444" t="s">
        <v>49</v>
      </c>
      <c r="I10444" t="s">
        <v>90</v>
      </c>
      <c r="J10444" s="1">
        <v>380.84</v>
      </c>
      <c r="K10444">
        <v>85.103794094793997</v>
      </c>
      <c r="L10444">
        <v>50</v>
      </c>
      <c r="M10444">
        <v>0.22929948964261401</v>
      </c>
      <c r="N10444">
        <v>0.23028607755880501</v>
      </c>
      <c r="P10444" t="s">
        <v>42</v>
      </c>
    </row>
    <row r="10445" spans="1:16" x14ac:dyDescent="0.3">
      <c r="A10445" t="str">
        <f t="shared" si="165"/>
        <v>05: Drink PubsLondonPremiumGinTanqueray 10TotalAll stocking</v>
      </c>
      <c r="B10445" t="s">
        <v>1</v>
      </c>
      <c r="C10445" t="s">
        <v>110</v>
      </c>
      <c r="D10445" t="s">
        <v>102</v>
      </c>
      <c r="E10445" t="s">
        <v>15</v>
      </c>
      <c r="F10445" t="s">
        <v>47</v>
      </c>
      <c r="G10445" t="s">
        <v>68</v>
      </c>
      <c r="H10445" t="s">
        <v>49</v>
      </c>
      <c r="I10445" t="s">
        <v>12</v>
      </c>
      <c r="J10445" s="1">
        <v>49.5</v>
      </c>
      <c r="K10445">
        <v>9.7305282195403198</v>
      </c>
      <c r="L10445">
        <v>248</v>
      </c>
      <c r="M10445" s="19">
        <v>2.60123082816517E-2</v>
      </c>
      <c r="N10445" s="19">
        <v>2.2596366152038101E-2</v>
      </c>
      <c r="P10445" t="s">
        <v>42</v>
      </c>
    </row>
    <row r="10446" spans="1:16" x14ac:dyDescent="0.3">
      <c r="A10446" t="str">
        <f t="shared" si="165"/>
        <v>05: Drink PubsLondonPremiumGinTanqueray 10J: £4.60 - £4.80All stocking</v>
      </c>
      <c r="B10446" t="s">
        <v>1</v>
      </c>
      <c r="C10446" t="s">
        <v>110</v>
      </c>
      <c r="D10446" t="s">
        <v>102</v>
      </c>
      <c r="E10446" t="s">
        <v>15</v>
      </c>
      <c r="F10446" t="s">
        <v>47</v>
      </c>
      <c r="G10446" t="s">
        <v>68</v>
      </c>
      <c r="H10446" t="s">
        <v>49</v>
      </c>
      <c r="I10446" t="s">
        <v>65</v>
      </c>
      <c r="J10446" s="1">
        <v>43.62</v>
      </c>
      <c r="K10446">
        <v>8.4673652202498388</v>
      </c>
      <c r="L10446">
        <v>26</v>
      </c>
      <c r="M10446" s="19">
        <v>2.61470143585486E-2</v>
      </c>
      <c r="N10446">
        <v>2.1771487116604E-2</v>
      </c>
      <c r="P10446" t="s">
        <v>42</v>
      </c>
    </row>
    <row r="10447" spans="1:16" x14ac:dyDescent="0.3">
      <c r="A10447" t="str">
        <f t="shared" si="165"/>
        <v>05: Drink PubsLondonPremiumGinTanqueray 10K: £4.80 - £5.00All stocking</v>
      </c>
      <c r="B10447" t="s">
        <v>1</v>
      </c>
      <c r="C10447" t="s">
        <v>110</v>
      </c>
      <c r="D10447" t="s">
        <v>102</v>
      </c>
      <c r="E10447" t="s">
        <v>15</v>
      </c>
      <c r="F10447" t="s">
        <v>47</v>
      </c>
      <c r="G10447" t="s">
        <v>68</v>
      </c>
      <c r="H10447" t="s">
        <v>49</v>
      </c>
      <c r="I10447" t="s">
        <v>89</v>
      </c>
      <c r="J10447" s="1">
        <v>41.22</v>
      </c>
      <c r="K10447">
        <v>8.687096529201801</v>
      </c>
      <c r="L10447">
        <v>38</v>
      </c>
      <c r="M10447" s="19">
        <v>2.55418676697532E-2</v>
      </c>
      <c r="N10447">
        <v>2.2396401158501E-2</v>
      </c>
      <c r="P10447" t="s">
        <v>42</v>
      </c>
    </row>
    <row r="10448" spans="1:16" x14ac:dyDescent="0.3">
      <c r="A10448" t="str">
        <f t="shared" si="165"/>
        <v>05: Drink PubsLondonPremiumGinTanqueray 10L: £5.00 - £5.20All stocking</v>
      </c>
      <c r="B10448" t="s">
        <v>1</v>
      </c>
      <c r="C10448" t="s">
        <v>110</v>
      </c>
      <c r="D10448" t="s">
        <v>102</v>
      </c>
      <c r="E10448" t="s">
        <v>15</v>
      </c>
      <c r="F10448" t="s">
        <v>47</v>
      </c>
      <c r="G10448" t="s">
        <v>68</v>
      </c>
      <c r="H10448" t="s">
        <v>49</v>
      </c>
      <c r="I10448" t="s">
        <v>90</v>
      </c>
      <c r="J10448" s="1">
        <v>55.61</v>
      </c>
      <c r="K10448">
        <v>11.324739201128079</v>
      </c>
      <c r="L10448">
        <v>54</v>
      </c>
      <c r="M10448" s="19">
        <v>2.71381135167519E-2</v>
      </c>
      <c r="N10448" s="19">
        <v>2.4490458836368401E-2</v>
      </c>
      <c r="P10448" t="s">
        <v>42</v>
      </c>
    </row>
    <row r="10449" spans="1:16" x14ac:dyDescent="0.3">
      <c r="A10449" t="str">
        <f t="shared" si="165"/>
        <v>05: Drink PubsLondonPremiumGinTanqueray 10M: £5.20 - £5.40All stocking</v>
      </c>
      <c r="B10449" t="s">
        <v>1</v>
      </c>
      <c r="C10449" t="s">
        <v>110</v>
      </c>
      <c r="D10449" t="s">
        <v>102</v>
      </c>
      <c r="E10449" t="s">
        <v>15</v>
      </c>
      <c r="F10449" t="s">
        <v>47</v>
      </c>
      <c r="G10449" t="s">
        <v>68</v>
      </c>
      <c r="H10449" t="s">
        <v>49</v>
      </c>
      <c r="I10449" t="s">
        <v>95</v>
      </c>
      <c r="J10449" s="1">
        <v>71.069999999999993</v>
      </c>
      <c r="K10449">
        <v>14.265446935362199</v>
      </c>
      <c r="L10449">
        <v>59</v>
      </c>
      <c r="M10449" s="19">
        <v>2.9576541108263601E-2</v>
      </c>
      <c r="N10449" s="19">
        <v>2.6663356221069301E-2</v>
      </c>
      <c r="P10449" t="s">
        <v>42</v>
      </c>
    </row>
    <row r="10450" spans="1:16" x14ac:dyDescent="0.3">
      <c r="A10450" t="str">
        <f t="shared" si="165"/>
        <v>05: Drink PubsLondonPremiumGinTanqueray 10N: £5.40 - £5.60All stocking</v>
      </c>
      <c r="B10450" t="s">
        <v>1</v>
      </c>
      <c r="C10450" t="s">
        <v>110</v>
      </c>
      <c r="D10450" t="s">
        <v>102</v>
      </c>
      <c r="E10450" t="s">
        <v>15</v>
      </c>
      <c r="F10450" t="s">
        <v>47</v>
      </c>
      <c r="G10450" t="s">
        <v>68</v>
      </c>
      <c r="H10450" t="s">
        <v>49</v>
      </c>
      <c r="I10450" t="s">
        <v>99</v>
      </c>
      <c r="J10450" s="1">
        <v>74.17</v>
      </c>
      <c r="K10450">
        <v>14.51542156473664</v>
      </c>
      <c r="L10450">
        <v>73</v>
      </c>
      <c r="M10450" s="19">
        <v>3.2221838351858399E-2</v>
      </c>
      <c r="N10450">
        <v>2.8476051948834999E-2</v>
      </c>
      <c r="P10450" t="s">
        <v>42</v>
      </c>
    </row>
    <row r="10451" spans="1:16" x14ac:dyDescent="0.3">
      <c r="A10451" t="str">
        <f t="shared" si="165"/>
        <v>05: Drink PubsLondonPremiumGinTanqueray 10O: £5.60 - £5.80All stocking</v>
      </c>
      <c r="B10451" t="s">
        <v>1</v>
      </c>
      <c r="C10451" t="s">
        <v>110</v>
      </c>
      <c r="D10451" t="s">
        <v>102</v>
      </c>
      <c r="E10451" t="s">
        <v>15</v>
      </c>
      <c r="F10451" t="s">
        <v>47</v>
      </c>
      <c r="G10451" t="s">
        <v>68</v>
      </c>
      <c r="H10451" t="s">
        <v>49</v>
      </c>
      <c r="I10451" t="s">
        <v>100</v>
      </c>
      <c r="J10451" s="1">
        <v>56.11</v>
      </c>
      <c r="K10451">
        <v>10.075279061216559</v>
      </c>
      <c r="L10451">
        <v>48</v>
      </c>
      <c r="M10451" s="19">
        <v>2.6942466193203202E-2</v>
      </c>
      <c r="N10451" s="19">
        <v>2.26886992113817E-2</v>
      </c>
      <c r="P10451" t="s">
        <v>42</v>
      </c>
    </row>
    <row r="10452" spans="1:16" x14ac:dyDescent="0.3">
      <c r="A10452" t="str">
        <f t="shared" si="165"/>
        <v>05: Drink PubsLondonPremiumGinTanqueray Flor De SevillaTotalAll stocking</v>
      </c>
      <c r="B10452" t="s">
        <v>1</v>
      </c>
      <c r="C10452" t="s">
        <v>110</v>
      </c>
      <c r="D10452" t="s">
        <v>102</v>
      </c>
      <c r="E10452" t="s">
        <v>15</v>
      </c>
      <c r="F10452" t="s">
        <v>47</v>
      </c>
      <c r="G10452" t="s">
        <v>69</v>
      </c>
      <c r="H10452" t="s">
        <v>49</v>
      </c>
      <c r="I10452" t="s">
        <v>12</v>
      </c>
      <c r="J10452" s="1">
        <v>39.36</v>
      </c>
      <c r="K10452">
        <v>8.4164903450243607</v>
      </c>
      <c r="L10452">
        <v>382</v>
      </c>
      <c r="M10452" s="19">
        <v>2.76586015081772E-2</v>
      </c>
      <c r="N10452" s="19">
        <v>2.5882770950476801E-2</v>
      </c>
      <c r="P10452" t="s">
        <v>42</v>
      </c>
    </row>
    <row r="10453" spans="1:16" x14ac:dyDescent="0.3">
      <c r="A10453" t="str">
        <f t="shared" si="165"/>
        <v>05: Drink PubsLondonPremiumGinTanqueray Flor De SevillaE: £3.60 - £3.80All stocking</v>
      </c>
      <c r="B10453" t="s">
        <v>1</v>
      </c>
      <c r="C10453" t="s">
        <v>110</v>
      </c>
      <c r="D10453" t="s">
        <v>102</v>
      </c>
      <c r="E10453" t="s">
        <v>15</v>
      </c>
      <c r="F10453" t="s">
        <v>47</v>
      </c>
      <c r="G10453" t="s">
        <v>69</v>
      </c>
      <c r="H10453" t="s">
        <v>49</v>
      </c>
      <c r="I10453" t="s">
        <v>54</v>
      </c>
      <c r="J10453" s="1">
        <v>25.33</v>
      </c>
      <c r="K10453">
        <v>7.1262671236809192</v>
      </c>
      <c r="L10453">
        <v>29</v>
      </c>
      <c r="M10453" s="19">
        <v>3.3346947574738099E-2</v>
      </c>
      <c r="N10453" s="19">
        <v>3.4232000444090797E-2</v>
      </c>
      <c r="P10453" t="s">
        <v>42</v>
      </c>
    </row>
    <row r="10454" spans="1:16" x14ac:dyDescent="0.3">
      <c r="A10454" t="str">
        <f t="shared" si="165"/>
        <v>05: Drink PubsLondonPremiumGinTanqueray Flor De SevillaF: £3.80 - £4.00All stocking</v>
      </c>
      <c r="B10454" t="s">
        <v>1</v>
      </c>
      <c r="C10454" t="s">
        <v>110</v>
      </c>
      <c r="D10454" t="s">
        <v>102</v>
      </c>
      <c r="E10454" t="s">
        <v>15</v>
      </c>
      <c r="F10454" t="s">
        <v>47</v>
      </c>
      <c r="G10454" t="s">
        <v>69</v>
      </c>
      <c r="H10454" t="s">
        <v>49</v>
      </c>
      <c r="I10454" t="s">
        <v>55</v>
      </c>
      <c r="J10454" s="1">
        <v>26.58</v>
      </c>
      <c r="K10454">
        <v>6.7210290820290801</v>
      </c>
      <c r="L10454">
        <v>25</v>
      </c>
      <c r="M10454" s="19">
        <v>2.6210927826906899E-2</v>
      </c>
      <c r="N10454">
        <v>2.5404573377893001E-2</v>
      </c>
      <c r="P10454" t="s">
        <v>42</v>
      </c>
    </row>
    <row r="10455" spans="1:16" x14ac:dyDescent="0.3">
      <c r="A10455" t="str">
        <f t="shared" si="165"/>
        <v>05: Drink PubsLondonPremiumGinTanqueray Flor De SevillaI: £4.40 - £4.60All stocking</v>
      </c>
      <c r="B10455" t="s">
        <v>1</v>
      </c>
      <c r="C10455" t="s">
        <v>110</v>
      </c>
      <c r="D10455" t="s">
        <v>102</v>
      </c>
      <c r="E10455" t="s">
        <v>15</v>
      </c>
      <c r="F10455" t="s">
        <v>47</v>
      </c>
      <c r="G10455" t="s">
        <v>69</v>
      </c>
      <c r="H10455" t="s">
        <v>49</v>
      </c>
      <c r="I10455" t="s">
        <v>64</v>
      </c>
      <c r="J10455" s="1">
        <v>37.51</v>
      </c>
      <c r="K10455">
        <v>8.4515716921966799</v>
      </c>
      <c r="L10455">
        <v>56</v>
      </c>
      <c r="M10455" s="19">
        <v>3.2772859963020401E-2</v>
      </c>
      <c r="N10455" s="19">
        <v>3.0829802910296598E-2</v>
      </c>
      <c r="P10455" t="s">
        <v>42</v>
      </c>
    </row>
    <row r="10456" spans="1:16" x14ac:dyDescent="0.3">
      <c r="A10456" t="str">
        <f t="shared" si="165"/>
        <v>05: Drink PubsLondonPremiumGinTanqueray Flor De SevillaJ: £4.60 - £4.80All stocking</v>
      </c>
      <c r="B10456" t="s">
        <v>1</v>
      </c>
      <c r="C10456" t="s">
        <v>110</v>
      </c>
      <c r="D10456" t="s">
        <v>102</v>
      </c>
      <c r="E10456" t="s">
        <v>15</v>
      </c>
      <c r="F10456" t="s">
        <v>47</v>
      </c>
      <c r="G10456" t="s">
        <v>69</v>
      </c>
      <c r="H10456" t="s">
        <v>49</v>
      </c>
      <c r="I10456" t="s">
        <v>65</v>
      </c>
      <c r="J10456" s="1">
        <v>40.58</v>
      </c>
      <c r="K10456">
        <v>8.7271981351981189</v>
      </c>
      <c r="L10456">
        <v>75</v>
      </c>
      <c r="M10456">
        <v>2.7303207989048998E-2</v>
      </c>
      <c r="N10456" s="19">
        <v>2.61800570645025E-2</v>
      </c>
      <c r="P10456" t="s">
        <v>42</v>
      </c>
    </row>
    <row r="10457" spans="1:16" x14ac:dyDescent="0.3">
      <c r="A10457" t="str">
        <f t="shared" si="165"/>
        <v>05: Drink PubsLondonPremiumGinTanqueray Flor De SevillaK: £4.80 - £5.00All stocking</v>
      </c>
      <c r="B10457" t="s">
        <v>1</v>
      </c>
      <c r="C10457" t="s">
        <v>110</v>
      </c>
      <c r="D10457" t="s">
        <v>102</v>
      </c>
      <c r="E10457" t="s">
        <v>15</v>
      </c>
      <c r="F10457" t="s">
        <v>47</v>
      </c>
      <c r="G10457" t="s">
        <v>69</v>
      </c>
      <c r="H10457" t="s">
        <v>49</v>
      </c>
      <c r="I10457" t="s">
        <v>89</v>
      </c>
      <c r="J10457" s="1">
        <v>47.99</v>
      </c>
      <c r="K10457">
        <v>9.9103642637124807</v>
      </c>
      <c r="L10457">
        <v>112</v>
      </c>
      <c r="M10457" s="19">
        <v>2.8688194984539599E-2</v>
      </c>
      <c r="N10457" s="19">
        <v>2.7024782183309299E-2</v>
      </c>
      <c r="P10457" t="s">
        <v>42</v>
      </c>
    </row>
    <row r="10458" spans="1:16" x14ac:dyDescent="0.3">
      <c r="A10458" t="str">
        <f t="shared" si="165"/>
        <v>05: Drink PubsLondonPremiumGinTanqueray Flor De SevillaL: £5.00 - £5.20All stocking</v>
      </c>
      <c r="B10458" t="s">
        <v>1</v>
      </c>
      <c r="C10458" t="s">
        <v>110</v>
      </c>
      <c r="D10458" t="s">
        <v>102</v>
      </c>
      <c r="E10458" t="s">
        <v>15</v>
      </c>
      <c r="F10458" t="s">
        <v>47</v>
      </c>
      <c r="G10458" t="s">
        <v>69</v>
      </c>
      <c r="H10458" t="s">
        <v>49</v>
      </c>
      <c r="I10458" t="s">
        <v>90</v>
      </c>
      <c r="J10458" s="1">
        <v>44.73</v>
      </c>
      <c r="K10458">
        <v>9.1354266434623597</v>
      </c>
      <c r="L10458">
        <v>84</v>
      </c>
      <c r="M10458" s="19">
        <v>2.71050796622763E-2</v>
      </c>
      <c r="N10458" s="19">
        <v>2.4403421400334899E-2</v>
      </c>
      <c r="P10458" t="s">
        <v>42</v>
      </c>
    </row>
    <row r="10459" spans="1:16" x14ac:dyDescent="0.3">
      <c r="A10459" t="str">
        <f t="shared" si="165"/>
        <v>05: Drink PubsLondonPremiumGinTanqueray Flor De SevillaM: £5.20 - £5.40All stocking</v>
      </c>
      <c r="B10459" t="s">
        <v>1</v>
      </c>
      <c r="C10459" t="s">
        <v>110</v>
      </c>
      <c r="D10459" t="s">
        <v>102</v>
      </c>
      <c r="E10459" t="s">
        <v>15</v>
      </c>
      <c r="F10459" t="s">
        <v>47</v>
      </c>
      <c r="G10459" t="s">
        <v>69</v>
      </c>
      <c r="H10459" t="s">
        <v>49</v>
      </c>
      <c r="I10459" t="s">
        <v>95</v>
      </c>
      <c r="J10459" s="1">
        <v>42.51</v>
      </c>
      <c r="K10459">
        <v>8.5274639209421608</v>
      </c>
      <c r="L10459">
        <v>69</v>
      </c>
      <c r="M10459" s="19">
        <v>2.9130997888011202E-2</v>
      </c>
      <c r="N10459" s="19">
        <v>2.6115697268098401E-2</v>
      </c>
      <c r="P10459" t="s">
        <v>42</v>
      </c>
    </row>
    <row r="10460" spans="1:16" x14ac:dyDescent="0.3">
      <c r="A10460" t="str">
        <f t="shared" si="165"/>
        <v>05: Drink PubsLondonPremiumGinTanqueray Flor De SevillaN: £5.40 - £5.60All stocking</v>
      </c>
      <c r="B10460" t="s">
        <v>1</v>
      </c>
      <c r="C10460" t="s">
        <v>110</v>
      </c>
      <c r="D10460" t="s">
        <v>102</v>
      </c>
      <c r="E10460" t="s">
        <v>15</v>
      </c>
      <c r="F10460" t="s">
        <v>47</v>
      </c>
      <c r="G10460" t="s">
        <v>69</v>
      </c>
      <c r="H10460" t="s">
        <v>49</v>
      </c>
      <c r="I10460" t="s">
        <v>99</v>
      </c>
      <c r="J10460" s="1">
        <v>60</v>
      </c>
      <c r="K10460">
        <v>11.807121918485558</v>
      </c>
      <c r="L10460">
        <v>66</v>
      </c>
      <c r="M10460" s="19">
        <v>2.87632379580724E-2</v>
      </c>
      <c r="N10460">
        <v>2.5381733948115E-2</v>
      </c>
      <c r="P10460" t="s">
        <v>42</v>
      </c>
    </row>
    <row r="10461" spans="1:16" x14ac:dyDescent="0.3">
      <c r="A10461" t="str">
        <f t="shared" si="165"/>
        <v>05: Drink PubsLondonPremiumGinTanqueray Flor De SevillaO: £5.60 - £5.80All stocking</v>
      </c>
      <c r="B10461" t="s">
        <v>1</v>
      </c>
      <c r="C10461" t="s">
        <v>110</v>
      </c>
      <c r="D10461" t="s">
        <v>102</v>
      </c>
      <c r="E10461" t="s">
        <v>15</v>
      </c>
      <c r="F10461" t="s">
        <v>47</v>
      </c>
      <c r="G10461" t="s">
        <v>69</v>
      </c>
      <c r="H10461" t="s">
        <v>49</v>
      </c>
      <c r="I10461" t="s">
        <v>100</v>
      </c>
      <c r="J10461" s="1">
        <v>46.87</v>
      </c>
      <c r="K10461">
        <v>9.3093136493136406</v>
      </c>
      <c r="L10461">
        <v>30</v>
      </c>
      <c r="M10461" s="19">
        <v>2.3266187244633901E-2</v>
      </c>
      <c r="N10461" s="19">
        <v>2.0570338636980399E-2</v>
      </c>
      <c r="P10461" t="s">
        <v>42</v>
      </c>
    </row>
    <row r="10462" spans="1:16" x14ac:dyDescent="0.3">
      <c r="A10462" t="str">
        <f t="shared" si="165"/>
        <v>05: Drink PubsLondonPremiumGinWhitley Neill Rhubarb And GingerTotalAll stocking</v>
      </c>
      <c r="B10462" t="s">
        <v>1</v>
      </c>
      <c r="C10462" t="s">
        <v>110</v>
      </c>
      <c r="D10462" t="s">
        <v>102</v>
      </c>
      <c r="E10462" t="s">
        <v>15</v>
      </c>
      <c r="F10462" t="s">
        <v>47</v>
      </c>
      <c r="G10462" t="s">
        <v>70</v>
      </c>
      <c r="H10462" t="s">
        <v>49</v>
      </c>
      <c r="I10462" t="s">
        <v>12</v>
      </c>
      <c r="J10462" s="1">
        <v>43.58</v>
      </c>
      <c r="K10462">
        <v>9.6153047411905597</v>
      </c>
      <c r="L10462">
        <v>254</v>
      </c>
      <c r="M10462" s="19">
        <v>3.4303310107938897E-2</v>
      </c>
      <c r="N10462" s="19">
        <v>3.3120899892088697E-2</v>
      </c>
      <c r="P10462" t="s">
        <v>42</v>
      </c>
    </row>
    <row r="10463" spans="1:16" x14ac:dyDescent="0.3">
      <c r="A10463" t="str">
        <f t="shared" si="165"/>
        <v>05: Drink PubsLondonPremiumGinWhitley Neill Rhubarb And GingerE: £3.60 - £3.80All stocking</v>
      </c>
      <c r="B10463" t="s">
        <v>1</v>
      </c>
      <c r="C10463" t="s">
        <v>110</v>
      </c>
      <c r="D10463" t="s">
        <v>102</v>
      </c>
      <c r="E10463" t="s">
        <v>15</v>
      </c>
      <c r="F10463" t="s">
        <v>47</v>
      </c>
      <c r="G10463" t="s">
        <v>70</v>
      </c>
      <c r="H10463" t="s">
        <v>49</v>
      </c>
      <c r="I10463" t="s">
        <v>54</v>
      </c>
      <c r="J10463" s="1">
        <v>41.05</v>
      </c>
      <c r="K10463">
        <v>11.17351515151516</v>
      </c>
      <c r="L10463">
        <v>25</v>
      </c>
      <c r="M10463" s="19">
        <v>5.4100014754371102E-2</v>
      </c>
      <c r="N10463" s="19">
        <v>5.30087350878677E-2</v>
      </c>
      <c r="P10463" t="s">
        <v>42</v>
      </c>
    </row>
    <row r="10464" spans="1:16" x14ac:dyDescent="0.3">
      <c r="A10464" t="str">
        <f t="shared" si="165"/>
        <v>05: Drink PubsLondonPremiumGinWhitley Neill Rhubarb And GingerH: £4.20 - £4.40All stocking</v>
      </c>
      <c r="B10464" t="s">
        <v>1</v>
      </c>
      <c r="C10464" t="s">
        <v>110</v>
      </c>
      <c r="D10464" t="s">
        <v>102</v>
      </c>
      <c r="E10464" t="s">
        <v>15</v>
      </c>
      <c r="F10464" t="s">
        <v>47</v>
      </c>
      <c r="G10464" t="s">
        <v>70</v>
      </c>
      <c r="H10464" t="s">
        <v>49</v>
      </c>
      <c r="I10464" t="s">
        <v>60</v>
      </c>
      <c r="J10464" s="1">
        <v>41.41</v>
      </c>
      <c r="K10464">
        <v>9.5628557340095988</v>
      </c>
      <c r="L10464">
        <v>26</v>
      </c>
      <c r="M10464" s="19">
        <v>4.4249917099993701E-2</v>
      </c>
      <c r="N10464" s="19">
        <v>4.1605151783580097E-2</v>
      </c>
      <c r="P10464" t="s">
        <v>42</v>
      </c>
    </row>
    <row r="10465" spans="1:16" x14ac:dyDescent="0.3">
      <c r="A10465" t="str">
        <f t="shared" si="165"/>
        <v>05: Drink PubsLondonPremiumGinWhitley Neill Rhubarb And GingerI: £4.40 - £4.60All stocking</v>
      </c>
      <c r="B10465" t="s">
        <v>1</v>
      </c>
      <c r="C10465" t="s">
        <v>110</v>
      </c>
      <c r="D10465" t="s">
        <v>102</v>
      </c>
      <c r="E10465" t="s">
        <v>15</v>
      </c>
      <c r="F10465" t="s">
        <v>47</v>
      </c>
      <c r="G10465" t="s">
        <v>70</v>
      </c>
      <c r="H10465" t="s">
        <v>49</v>
      </c>
      <c r="I10465" t="s">
        <v>64</v>
      </c>
      <c r="J10465" s="1">
        <v>43.65</v>
      </c>
      <c r="K10465">
        <v>10.023285805104001</v>
      </c>
      <c r="L10465">
        <v>33</v>
      </c>
      <c r="M10465" s="19">
        <v>5.02715278659423E-2</v>
      </c>
      <c r="N10465" s="19">
        <v>4.5664270809181499E-2</v>
      </c>
      <c r="P10465" t="s">
        <v>42</v>
      </c>
    </row>
    <row r="10466" spans="1:16" x14ac:dyDescent="0.3">
      <c r="A10466" t="str">
        <f t="shared" si="165"/>
        <v>05: Drink PubsLondonPremiumGinWhitley Neill Rhubarb And GingerJ: £4.60 - £4.80All stocking</v>
      </c>
      <c r="B10466" t="s">
        <v>1</v>
      </c>
      <c r="C10466" t="s">
        <v>110</v>
      </c>
      <c r="D10466" t="s">
        <v>102</v>
      </c>
      <c r="E10466" t="s">
        <v>15</v>
      </c>
      <c r="F10466" t="s">
        <v>47</v>
      </c>
      <c r="G10466" t="s">
        <v>70</v>
      </c>
      <c r="H10466" t="s">
        <v>49</v>
      </c>
      <c r="I10466" t="s">
        <v>65</v>
      </c>
      <c r="J10466" s="1">
        <v>36.22</v>
      </c>
      <c r="K10466">
        <v>8.9036322651707209</v>
      </c>
      <c r="L10466">
        <v>26</v>
      </c>
      <c r="M10466" s="19">
        <v>4.0246470205696099E-2</v>
      </c>
      <c r="N10466" s="19">
        <v>3.7774228338179699E-2</v>
      </c>
      <c r="P10466" t="s">
        <v>42</v>
      </c>
    </row>
    <row r="10467" spans="1:16" x14ac:dyDescent="0.3">
      <c r="A10467" t="str">
        <f t="shared" si="165"/>
        <v>05: Drink PubsLondonPremiumGinWhitley Neill Rhubarb And GingerK: £4.80 - £5.00All stocking</v>
      </c>
      <c r="B10467" t="s">
        <v>1</v>
      </c>
      <c r="C10467" t="s">
        <v>110</v>
      </c>
      <c r="D10467" t="s">
        <v>102</v>
      </c>
      <c r="E10467" t="s">
        <v>15</v>
      </c>
      <c r="F10467" t="s">
        <v>47</v>
      </c>
      <c r="G10467" t="s">
        <v>70</v>
      </c>
      <c r="H10467" t="s">
        <v>49</v>
      </c>
      <c r="I10467" t="s">
        <v>89</v>
      </c>
      <c r="J10467" s="1">
        <v>44.13</v>
      </c>
      <c r="K10467">
        <v>10.025384176546959</v>
      </c>
      <c r="L10467">
        <v>43</v>
      </c>
      <c r="M10467" s="19">
        <v>3.6912153968207899E-2</v>
      </c>
      <c r="N10467" s="19">
        <v>3.5613238231261599E-2</v>
      </c>
      <c r="P10467" t="s">
        <v>42</v>
      </c>
    </row>
    <row r="10468" spans="1:16" x14ac:dyDescent="0.3">
      <c r="A10468" t="str">
        <f t="shared" si="165"/>
        <v>05: Drink PubsLondonPremiumGinWhitley Neill Rhubarb And GingerL: £5.00 - £5.20All stocking</v>
      </c>
      <c r="B10468" t="s">
        <v>1</v>
      </c>
      <c r="C10468" t="s">
        <v>110</v>
      </c>
      <c r="D10468" t="s">
        <v>102</v>
      </c>
      <c r="E10468" t="s">
        <v>15</v>
      </c>
      <c r="F10468" t="s">
        <v>47</v>
      </c>
      <c r="G10468" t="s">
        <v>70</v>
      </c>
      <c r="H10468" t="s">
        <v>49</v>
      </c>
      <c r="I10468" t="s">
        <v>90</v>
      </c>
      <c r="J10468" s="1">
        <v>42.03</v>
      </c>
      <c r="K10468">
        <v>8.9447578810078809</v>
      </c>
      <c r="L10468">
        <v>80</v>
      </c>
      <c r="M10468" s="19">
        <v>2.9458305978439101E-2</v>
      </c>
      <c r="N10468" s="19">
        <v>2.8207413621349601E-2</v>
      </c>
      <c r="P10468" t="s">
        <v>42</v>
      </c>
    </row>
    <row r="10469" spans="1:16" x14ac:dyDescent="0.3">
      <c r="A10469" t="str">
        <f t="shared" si="165"/>
        <v>05: Drink PubsLondonPremiumGinWhitley Neill Rhubarb And GingerM: £5.20 - £5.40All stocking</v>
      </c>
      <c r="B10469" t="s">
        <v>1</v>
      </c>
      <c r="C10469" t="s">
        <v>110</v>
      </c>
      <c r="D10469" t="s">
        <v>102</v>
      </c>
      <c r="E10469" t="s">
        <v>15</v>
      </c>
      <c r="F10469" t="s">
        <v>47</v>
      </c>
      <c r="G10469" t="s">
        <v>70</v>
      </c>
      <c r="H10469" t="s">
        <v>49</v>
      </c>
      <c r="I10469" t="s">
        <v>95</v>
      </c>
      <c r="J10469" s="1">
        <v>51.24</v>
      </c>
      <c r="K10469">
        <v>10.513517687219</v>
      </c>
      <c r="L10469">
        <v>77</v>
      </c>
      <c r="M10469" s="19">
        <v>3.0019719810062101E-2</v>
      </c>
      <c r="N10469" s="19">
        <v>2.8508693345293601E-2</v>
      </c>
      <c r="P10469" t="s">
        <v>42</v>
      </c>
    </row>
    <row r="10470" spans="1:16" x14ac:dyDescent="0.3">
      <c r="A10470" t="str">
        <f t="shared" si="165"/>
        <v>05: Drink PubsLondonPremiumGinWhitley Neill Rhubarb And GingerN: £5.40 - £5.60All stocking</v>
      </c>
      <c r="B10470" t="s">
        <v>1</v>
      </c>
      <c r="C10470" t="s">
        <v>110</v>
      </c>
      <c r="D10470" t="s">
        <v>102</v>
      </c>
      <c r="E10470" t="s">
        <v>15</v>
      </c>
      <c r="F10470" t="s">
        <v>47</v>
      </c>
      <c r="G10470" t="s">
        <v>70</v>
      </c>
      <c r="H10470" t="s">
        <v>49</v>
      </c>
      <c r="I10470" t="s">
        <v>99</v>
      </c>
      <c r="J10470" s="1">
        <v>56.01</v>
      </c>
      <c r="K10470">
        <v>11.078357808857799</v>
      </c>
      <c r="L10470">
        <v>50</v>
      </c>
      <c r="M10470" s="19">
        <v>3.24833827871873E-2</v>
      </c>
      <c r="N10470" s="19">
        <v>3.0790999768035301E-2</v>
      </c>
      <c r="P10470" t="s">
        <v>42</v>
      </c>
    </row>
    <row r="10471" spans="1:16" x14ac:dyDescent="0.3">
      <c r="A10471" t="str">
        <f t="shared" si="165"/>
        <v>05: Drink PubsLondonPremiumNon Flavoured VodkaAbsolut BlueTotalAll stocking</v>
      </c>
      <c r="B10471" t="s">
        <v>1</v>
      </c>
      <c r="C10471" t="s">
        <v>110</v>
      </c>
      <c r="D10471" t="s">
        <v>102</v>
      </c>
      <c r="E10471" t="s">
        <v>15</v>
      </c>
      <c r="F10471" t="s">
        <v>71</v>
      </c>
      <c r="G10471" t="s">
        <v>72</v>
      </c>
      <c r="H10471" t="s">
        <v>49</v>
      </c>
      <c r="I10471" t="s">
        <v>12</v>
      </c>
      <c r="J10471" s="1">
        <v>254.84</v>
      </c>
      <c r="K10471">
        <v>59.635281448349595</v>
      </c>
      <c r="L10471">
        <v>308</v>
      </c>
      <c r="M10471">
        <v>0.30383725145019702</v>
      </c>
      <c r="N10471">
        <v>0.28480755629459598</v>
      </c>
      <c r="P10471" t="s">
        <v>42</v>
      </c>
    </row>
    <row r="10472" spans="1:16" x14ac:dyDescent="0.3">
      <c r="A10472" t="str">
        <f t="shared" si="165"/>
        <v>05: Drink PubsLondonPremiumNon Flavoured VodkaAbsolut BlueD: £3.40 - £3.60All stocking</v>
      </c>
      <c r="B10472" t="s">
        <v>1</v>
      </c>
      <c r="C10472" t="s">
        <v>110</v>
      </c>
      <c r="D10472" t="s">
        <v>102</v>
      </c>
      <c r="E10472" t="s">
        <v>15</v>
      </c>
      <c r="F10472" t="s">
        <v>71</v>
      </c>
      <c r="G10472" t="s">
        <v>72</v>
      </c>
      <c r="H10472" t="s">
        <v>49</v>
      </c>
      <c r="I10472" t="s">
        <v>53</v>
      </c>
      <c r="J10472" s="1">
        <v>280.72000000000003</v>
      </c>
      <c r="K10472">
        <v>76.638841331082801</v>
      </c>
      <c r="L10472">
        <v>29</v>
      </c>
      <c r="M10472">
        <v>0.43251901679565902</v>
      </c>
      <c r="N10472">
        <v>0.41935531788473002</v>
      </c>
      <c r="P10472" t="s">
        <v>42</v>
      </c>
    </row>
    <row r="10473" spans="1:16" x14ac:dyDescent="0.3">
      <c r="A10473" t="str">
        <f t="shared" si="165"/>
        <v>05: Drink PubsLondonPremiumNon Flavoured VodkaAbsolut BlueE: £3.60 - £3.80All stocking</v>
      </c>
      <c r="B10473" t="s">
        <v>1</v>
      </c>
      <c r="C10473" t="s">
        <v>110</v>
      </c>
      <c r="D10473" t="s">
        <v>102</v>
      </c>
      <c r="E10473" t="s">
        <v>15</v>
      </c>
      <c r="F10473" t="s">
        <v>71</v>
      </c>
      <c r="G10473" t="s">
        <v>72</v>
      </c>
      <c r="H10473" t="s">
        <v>49</v>
      </c>
      <c r="I10473" t="s">
        <v>54</v>
      </c>
      <c r="J10473" s="1">
        <v>261.18</v>
      </c>
      <c r="K10473">
        <v>68.992307511329201</v>
      </c>
      <c r="L10473">
        <v>46</v>
      </c>
      <c r="M10473">
        <v>0.31591798985341601</v>
      </c>
      <c r="N10473">
        <v>0.298507803230811</v>
      </c>
      <c r="P10473" t="s">
        <v>42</v>
      </c>
    </row>
    <row r="10474" spans="1:16" x14ac:dyDescent="0.3">
      <c r="A10474" t="str">
        <f t="shared" si="165"/>
        <v>05: Drink PubsLondonPremiumNon Flavoured VodkaAbsolut BlueF: £3.80 - £4.00All stocking</v>
      </c>
      <c r="B10474" t="s">
        <v>1</v>
      </c>
      <c r="C10474" t="s">
        <v>110</v>
      </c>
      <c r="D10474" t="s">
        <v>102</v>
      </c>
      <c r="E10474" t="s">
        <v>15</v>
      </c>
      <c r="F10474" t="s">
        <v>71</v>
      </c>
      <c r="G10474" t="s">
        <v>72</v>
      </c>
      <c r="H10474" t="s">
        <v>49</v>
      </c>
      <c r="I10474" t="s">
        <v>55</v>
      </c>
      <c r="J10474" s="1">
        <v>247.14</v>
      </c>
      <c r="K10474">
        <v>63.703373494321603</v>
      </c>
      <c r="L10474">
        <v>58</v>
      </c>
      <c r="M10474">
        <v>0.340957884282654</v>
      </c>
      <c r="N10474">
        <v>0.33740637412862201</v>
      </c>
      <c r="P10474" t="s">
        <v>42</v>
      </c>
    </row>
    <row r="10475" spans="1:16" x14ac:dyDescent="0.3">
      <c r="A10475" t="str">
        <f t="shared" si="165"/>
        <v>05: Drink PubsLondonPremiumNon Flavoured VodkaAbsolut BlueG: £4.00 - £4.20All stocking</v>
      </c>
      <c r="B10475" t="s">
        <v>1</v>
      </c>
      <c r="C10475" t="s">
        <v>110</v>
      </c>
      <c r="D10475" t="s">
        <v>102</v>
      </c>
      <c r="E10475" t="s">
        <v>15</v>
      </c>
      <c r="F10475" t="s">
        <v>71</v>
      </c>
      <c r="G10475" t="s">
        <v>72</v>
      </c>
      <c r="H10475" t="s">
        <v>49</v>
      </c>
      <c r="I10475" t="s">
        <v>56</v>
      </c>
      <c r="J10475" s="1">
        <v>254.31</v>
      </c>
      <c r="K10475">
        <v>62.368410933795602</v>
      </c>
      <c r="L10475">
        <v>39</v>
      </c>
      <c r="M10475">
        <v>0.33971875853722699</v>
      </c>
      <c r="N10475">
        <v>0.297654921045649</v>
      </c>
      <c r="P10475" t="s">
        <v>42</v>
      </c>
    </row>
    <row r="10476" spans="1:16" x14ac:dyDescent="0.3">
      <c r="A10476" t="str">
        <f t="shared" si="165"/>
        <v>05: Drink PubsLondonPremiumNon Flavoured VodkaAbsolut BlueH: £4.20 - £4.40All stocking</v>
      </c>
      <c r="B10476" t="s">
        <v>1</v>
      </c>
      <c r="C10476" t="s">
        <v>110</v>
      </c>
      <c r="D10476" t="s">
        <v>102</v>
      </c>
      <c r="E10476" t="s">
        <v>15</v>
      </c>
      <c r="F10476" t="s">
        <v>71</v>
      </c>
      <c r="G10476" t="s">
        <v>72</v>
      </c>
      <c r="H10476" t="s">
        <v>49</v>
      </c>
      <c r="I10476" t="s">
        <v>60</v>
      </c>
      <c r="J10476" s="1">
        <v>298.14</v>
      </c>
      <c r="K10476">
        <v>66.574069827478795</v>
      </c>
      <c r="L10476">
        <v>66</v>
      </c>
      <c r="M10476">
        <v>0.44336318793541202</v>
      </c>
      <c r="N10476">
        <v>0.42940574188827202</v>
      </c>
      <c r="P10476" t="s">
        <v>42</v>
      </c>
    </row>
    <row r="10477" spans="1:16" x14ac:dyDescent="0.3">
      <c r="A10477" t="str">
        <f t="shared" si="165"/>
        <v>05: Drink PubsLondonPremiumNon Flavoured VodkaAbsolut BlueI: £4.40 - £4.60All stocking</v>
      </c>
      <c r="B10477" t="s">
        <v>1</v>
      </c>
      <c r="C10477" t="s">
        <v>110</v>
      </c>
      <c r="D10477" t="s">
        <v>102</v>
      </c>
      <c r="E10477" t="s">
        <v>15</v>
      </c>
      <c r="F10477" t="s">
        <v>71</v>
      </c>
      <c r="G10477" t="s">
        <v>72</v>
      </c>
      <c r="H10477" t="s">
        <v>49</v>
      </c>
      <c r="I10477" t="s">
        <v>64</v>
      </c>
      <c r="J10477" s="1">
        <v>266.08</v>
      </c>
      <c r="K10477">
        <v>58.542916611465195</v>
      </c>
      <c r="L10477">
        <v>93</v>
      </c>
      <c r="M10477">
        <v>0.34590361988019902</v>
      </c>
      <c r="N10477">
        <v>0.33790208609331401</v>
      </c>
      <c r="P10477" t="s">
        <v>42</v>
      </c>
    </row>
    <row r="10478" spans="1:16" x14ac:dyDescent="0.3">
      <c r="A10478" t="str">
        <f t="shared" si="165"/>
        <v>05: Drink PubsLondonPremiumNon Flavoured VodkaAbsolut BlueJ: £4.60 - £4.80All stocking</v>
      </c>
      <c r="B10478" t="s">
        <v>1</v>
      </c>
      <c r="C10478" t="s">
        <v>110</v>
      </c>
      <c r="D10478" t="s">
        <v>102</v>
      </c>
      <c r="E10478" t="s">
        <v>15</v>
      </c>
      <c r="F10478" t="s">
        <v>71</v>
      </c>
      <c r="G10478" t="s">
        <v>72</v>
      </c>
      <c r="H10478" t="s">
        <v>49</v>
      </c>
      <c r="I10478" t="s">
        <v>65</v>
      </c>
      <c r="J10478" s="1">
        <v>338.49</v>
      </c>
      <c r="K10478">
        <v>72.447681240328407</v>
      </c>
      <c r="L10478">
        <v>85</v>
      </c>
      <c r="M10478">
        <v>0.407565967140331</v>
      </c>
      <c r="N10478">
        <v>0.39931998771784</v>
      </c>
      <c r="P10478" t="s">
        <v>42</v>
      </c>
    </row>
    <row r="10479" spans="1:16" x14ac:dyDescent="0.3">
      <c r="A10479" t="str">
        <f t="shared" si="165"/>
        <v>05: Drink PubsLondonPremiumNon Flavoured VodkaAbsolut BlueK: £4.80 - £5.00All stocking</v>
      </c>
      <c r="B10479" t="s">
        <v>1</v>
      </c>
      <c r="C10479" t="s">
        <v>110</v>
      </c>
      <c r="D10479" t="s">
        <v>102</v>
      </c>
      <c r="E10479" t="s">
        <v>15</v>
      </c>
      <c r="F10479" t="s">
        <v>71</v>
      </c>
      <c r="G10479" t="s">
        <v>72</v>
      </c>
      <c r="H10479" t="s">
        <v>49</v>
      </c>
      <c r="I10479" t="s">
        <v>89</v>
      </c>
      <c r="J10479" s="1">
        <v>365.01</v>
      </c>
      <c r="K10479">
        <v>75.727105918772409</v>
      </c>
      <c r="L10479">
        <v>45</v>
      </c>
      <c r="M10479">
        <v>0.33339119214047302</v>
      </c>
      <c r="N10479">
        <v>0.30656653186982502</v>
      </c>
      <c r="P10479" t="s">
        <v>42</v>
      </c>
    </row>
    <row r="10480" spans="1:16" x14ac:dyDescent="0.3">
      <c r="A10480" t="str">
        <f t="shared" si="165"/>
        <v>05: Drink PubsLondonPremiumNon Flavoured VodkaBelvedereTotalAll stocking</v>
      </c>
      <c r="B10480" t="s">
        <v>1</v>
      </c>
      <c r="C10480" t="s">
        <v>110</v>
      </c>
      <c r="D10480" t="s">
        <v>102</v>
      </c>
      <c r="E10480" t="s">
        <v>15</v>
      </c>
      <c r="F10480" t="s">
        <v>71</v>
      </c>
      <c r="G10480" t="s">
        <v>73</v>
      </c>
      <c r="H10480" t="s">
        <v>49</v>
      </c>
      <c r="I10480" t="s">
        <v>12</v>
      </c>
      <c r="J10480" s="1">
        <v>43.88</v>
      </c>
      <c r="K10480">
        <v>10.218525666252919</v>
      </c>
      <c r="L10480">
        <v>44</v>
      </c>
      <c r="M10480" s="19">
        <v>2.1690302011951299E-2</v>
      </c>
      <c r="N10480" s="19">
        <v>1.87402122846703E-2</v>
      </c>
      <c r="P10480" t="s">
        <v>42</v>
      </c>
    </row>
    <row r="10481" spans="1:16" x14ac:dyDescent="0.3">
      <c r="A10481" t="str">
        <f t="shared" si="165"/>
        <v>05: Drink PubsLondonPremiumNon Flavoured VodkaCirocTotalAll stocking</v>
      </c>
      <c r="B10481" t="s">
        <v>1</v>
      </c>
      <c r="C10481" t="s">
        <v>110</v>
      </c>
      <c r="D10481" t="s">
        <v>102</v>
      </c>
      <c r="E10481" t="s">
        <v>15</v>
      </c>
      <c r="F10481" t="s">
        <v>71</v>
      </c>
      <c r="G10481" t="s">
        <v>74</v>
      </c>
      <c r="H10481" t="s">
        <v>49</v>
      </c>
      <c r="I10481" t="s">
        <v>12</v>
      </c>
      <c r="J10481" s="1">
        <v>38.14</v>
      </c>
      <c r="K10481">
        <v>8.1712030192030394</v>
      </c>
      <c r="L10481">
        <v>100</v>
      </c>
      <c r="M10481" s="19">
        <v>2.02589872011373E-2</v>
      </c>
      <c r="N10481" s="19">
        <v>1.8394195361662102E-2</v>
      </c>
      <c r="P10481" t="s">
        <v>42</v>
      </c>
    </row>
    <row r="10482" spans="1:16" x14ac:dyDescent="0.3">
      <c r="A10482" t="str">
        <f t="shared" si="165"/>
        <v>05: Drink PubsLondonPremiumNon Flavoured VodkaGrey GooseTotalAll stocking</v>
      </c>
      <c r="B10482" t="s">
        <v>1</v>
      </c>
      <c r="C10482" t="s">
        <v>110</v>
      </c>
      <c r="D10482" t="s">
        <v>102</v>
      </c>
      <c r="E10482" t="s">
        <v>15</v>
      </c>
      <c r="F10482" t="s">
        <v>71</v>
      </c>
      <c r="G10482" t="s">
        <v>75</v>
      </c>
      <c r="H10482" t="s">
        <v>49</v>
      </c>
      <c r="I10482" t="s">
        <v>12</v>
      </c>
      <c r="J10482" s="1">
        <v>80.14</v>
      </c>
      <c r="K10482">
        <v>17.279085948638482</v>
      </c>
      <c r="L10482">
        <v>257</v>
      </c>
      <c r="M10482" s="19">
        <v>9.2521187593322202E-2</v>
      </c>
      <c r="N10482" s="19">
        <v>8.1409161721674297E-2</v>
      </c>
      <c r="P10482" t="s">
        <v>42</v>
      </c>
    </row>
    <row r="10483" spans="1:16" x14ac:dyDescent="0.3">
      <c r="A10483" t="str">
        <f t="shared" si="165"/>
        <v>05: Drink PubsLondonPremiumNon Flavoured VodkaGrey GooseG: £4.00 - £4.20All stocking</v>
      </c>
      <c r="B10483" t="s">
        <v>1</v>
      </c>
      <c r="C10483" t="s">
        <v>110</v>
      </c>
      <c r="D10483" t="s">
        <v>102</v>
      </c>
      <c r="E10483" t="s">
        <v>15</v>
      </c>
      <c r="F10483" t="s">
        <v>71</v>
      </c>
      <c r="G10483" t="s">
        <v>75</v>
      </c>
      <c r="H10483" t="s">
        <v>49</v>
      </c>
      <c r="I10483" t="s">
        <v>56</v>
      </c>
      <c r="J10483" s="1">
        <v>74.52</v>
      </c>
      <c r="K10483">
        <v>17.825345344310882</v>
      </c>
      <c r="L10483">
        <v>29</v>
      </c>
      <c r="M10483" s="19">
        <v>7.1829897959157896E-2</v>
      </c>
      <c r="N10483" s="19">
        <v>6.2458388814913397E-2</v>
      </c>
      <c r="P10483" t="s">
        <v>42</v>
      </c>
    </row>
    <row r="10484" spans="1:16" x14ac:dyDescent="0.3">
      <c r="A10484" t="str">
        <f t="shared" si="165"/>
        <v>05: Drink PubsLondonPremiumNon Flavoured VodkaGrey GooseH: £4.20 - £4.40All stocking</v>
      </c>
      <c r="B10484" t="s">
        <v>1</v>
      </c>
      <c r="C10484" t="s">
        <v>110</v>
      </c>
      <c r="D10484" t="s">
        <v>102</v>
      </c>
      <c r="E10484" t="s">
        <v>15</v>
      </c>
      <c r="F10484" t="s">
        <v>71</v>
      </c>
      <c r="G10484" t="s">
        <v>75</v>
      </c>
      <c r="H10484" t="s">
        <v>49</v>
      </c>
      <c r="I10484" t="s">
        <v>60</v>
      </c>
      <c r="J10484" s="1">
        <v>74.7</v>
      </c>
      <c r="K10484">
        <v>17.480856797523479</v>
      </c>
      <c r="L10484">
        <v>27</v>
      </c>
      <c r="M10484" s="19">
        <v>5.59299804095027E-2</v>
      </c>
      <c r="N10484" s="19">
        <v>4.6991995868835498E-2</v>
      </c>
      <c r="P10484" t="s">
        <v>42</v>
      </c>
    </row>
    <row r="10485" spans="1:16" x14ac:dyDescent="0.3">
      <c r="A10485" t="str">
        <f t="shared" si="165"/>
        <v>05: Drink PubsLondonPremiumNon Flavoured VodkaGrey GooseI: £4.40 - £4.60All stocking</v>
      </c>
      <c r="B10485" t="s">
        <v>1</v>
      </c>
      <c r="C10485" t="s">
        <v>110</v>
      </c>
      <c r="D10485" t="s">
        <v>102</v>
      </c>
      <c r="E10485" t="s">
        <v>15</v>
      </c>
      <c r="F10485" t="s">
        <v>71</v>
      </c>
      <c r="G10485" t="s">
        <v>75</v>
      </c>
      <c r="H10485" t="s">
        <v>49</v>
      </c>
      <c r="I10485" t="s">
        <v>64</v>
      </c>
      <c r="J10485" s="1">
        <v>70.489999999999995</v>
      </c>
      <c r="K10485">
        <v>16.415536907536922</v>
      </c>
      <c r="L10485">
        <v>25</v>
      </c>
      <c r="M10485" s="19">
        <v>9.4968030138951207E-2</v>
      </c>
      <c r="N10485">
        <v>8.9595320106991005E-2</v>
      </c>
      <c r="P10485" t="s">
        <v>42</v>
      </c>
    </row>
    <row r="10486" spans="1:16" x14ac:dyDescent="0.3">
      <c r="A10486" t="str">
        <f t="shared" si="165"/>
        <v>05: Drink PubsLondonPremiumNon Flavoured VodkaGrey GooseK: £4.80 - £5.00All stocking</v>
      </c>
      <c r="B10486" t="s">
        <v>1</v>
      </c>
      <c r="C10486" t="s">
        <v>110</v>
      </c>
      <c r="D10486" t="s">
        <v>102</v>
      </c>
      <c r="E10486" t="s">
        <v>15</v>
      </c>
      <c r="F10486" t="s">
        <v>71</v>
      </c>
      <c r="G10486" t="s">
        <v>75</v>
      </c>
      <c r="H10486" t="s">
        <v>49</v>
      </c>
      <c r="I10486" t="s">
        <v>89</v>
      </c>
      <c r="J10486" s="1">
        <v>62.48</v>
      </c>
      <c r="K10486">
        <v>12.91539103753388</v>
      </c>
      <c r="L10486">
        <v>35</v>
      </c>
      <c r="M10486" s="19">
        <v>8.0462175801348401E-2</v>
      </c>
      <c r="N10486" s="19">
        <v>6.9010316174011502E-2</v>
      </c>
      <c r="P10486" t="s">
        <v>42</v>
      </c>
    </row>
    <row r="10487" spans="1:16" x14ac:dyDescent="0.3">
      <c r="A10487" t="str">
        <f t="shared" si="165"/>
        <v>05: Drink PubsLondonPremiumNon Flavoured VodkaGrey GooseL: £5.00 - £5.20All stocking</v>
      </c>
      <c r="B10487" t="s">
        <v>1</v>
      </c>
      <c r="C10487" t="s">
        <v>110</v>
      </c>
      <c r="D10487" t="s">
        <v>102</v>
      </c>
      <c r="E10487" t="s">
        <v>15</v>
      </c>
      <c r="F10487" t="s">
        <v>71</v>
      </c>
      <c r="G10487" t="s">
        <v>75</v>
      </c>
      <c r="H10487" t="s">
        <v>49</v>
      </c>
      <c r="I10487" t="s">
        <v>90</v>
      </c>
      <c r="J10487" s="1">
        <v>80.33</v>
      </c>
      <c r="K10487">
        <v>16.447695960755681</v>
      </c>
      <c r="L10487">
        <v>67</v>
      </c>
      <c r="M10487" s="19">
        <v>9.0826927949045094E-2</v>
      </c>
      <c r="N10487" s="19">
        <v>8.1104416083469605E-2</v>
      </c>
      <c r="P10487" t="s">
        <v>42</v>
      </c>
    </row>
    <row r="10488" spans="1:16" x14ac:dyDescent="0.3">
      <c r="A10488" t="str">
        <f t="shared" si="165"/>
        <v>05: Drink PubsLondonPremiumNon Flavoured VodkaGrey GooseM: £5.20 - £5.40All stocking</v>
      </c>
      <c r="B10488" t="s">
        <v>1</v>
      </c>
      <c r="C10488" t="s">
        <v>110</v>
      </c>
      <c r="D10488" t="s">
        <v>102</v>
      </c>
      <c r="E10488" t="s">
        <v>15</v>
      </c>
      <c r="F10488" t="s">
        <v>71</v>
      </c>
      <c r="G10488" t="s">
        <v>75</v>
      </c>
      <c r="H10488" t="s">
        <v>49</v>
      </c>
      <c r="I10488" t="s">
        <v>95</v>
      </c>
      <c r="J10488" s="1">
        <v>113.02</v>
      </c>
      <c r="K10488">
        <v>23.58190074631252</v>
      </c>
      <c r="L10488">
        <v>85</v>
      </c>
      <c r="M10488">
        <v>0.123095184708328</v>
      </c>
      <c r="N10488">
        <v>0.116210811030818</v>
      </c>
      <c r="P10488" t="s">
        <v>42</v>
      </c>
    </row>
    <row r="10489" spans="1:16" x14ac:dyDescent="0.3">
      <c r="A10489" t="str">
        <f t="shared" si="165"/>
        <v>05: Drink PubsLondonPremiumNon Flavoured VodkaGrey GooseN: £5.40 - £5.60All stocking</v>
      </c>
      <c r="B10489" t="s">
        <v>1</v>
      </c>
      <c r="C10489" t="s">
        <v>110</v>
      </c>
      <c r="D10489" t="s">
        <v>102</v>
      </c>
      <c r="E10489" t="s">
        <v>15</v>
      </c>
      <c r="F10489" t="s">
        <v>71</v>
      </c>
      <c r="G10489" t="s">
        <v>75</v>
      </c>
      <c r="H10489" t="s">
        <v>49</v>
      </c>
      <c r="I10489" t="s">
        <v>99</v>
      </c>
      <c r="J10489" s="1">
        <v>98.8</v>
      </c>
      <c r="K10489">
        <v>19.511879851414719</v>
      </c>
      <c r="L10489">
        <v>43</v>
      </c>
      <c r="M10489">
        <v>0.105542497363941</v>
      </c>
      <c r="N10489" s="19">
        <v>9.1338761423552406E-2</v>
      </c>
      <c r="P10489" t="s">
        <v>42</v>
      </c>
    </row>
    <row r="10490" spans="1:16" x14ac:dyDescent="0.3">
      <c r="A10490" t="str">
        <f t="shared" si="165"/>
        <v>05: Drink PubsLondonPremiumNon Flavoured VodkaKetel OneTotalAll stocking</v>
      </c>
      <c r="B10490" t="s">
        <v>1</v>
      </c>
      <c r="C10490" t="s">
        <v>110</v>
      </c>
      <c r="D10490" t="s">
        <v>102</v>
      </c>
      <c r="E10490" t="s">
        <v>15</v>
      </c>
      <c r="F10490" t="s">
        <v>71</v>
      </c>
      <c r="G10490" t="s">
        <v>76</v>
      </c>
      <c r="H10490" t="s">
        <v>49</v>
      </c>
      <c r="I10490" t="s">
        <v>12</v>
      </c>
      <c r="J10490" s="1">
        <v>310.27</v>
      </c>
      <c r="K10490">
        <v>72.728891518227201</v>
      </c>
      <c r="L10490">
        <v>301</v>
      </c>
      <c r="M10490">
        <v>0.34500050011625999</v>
      </c>
      <c r="N10490">
        <v>0.34713867864015402</v>
      </c>
      <c r="P10490" t="s">
        <v>42</v>
      </c>
    </row>
    <row r="10491" spans="1:16" x14ac:dyDescent="0.3">
      <c r="A10491" t="str">
        <f t="shared" si="165"/>
        <v>05: Drink PubsLondonPremiumNon Flavoured VodkaKetel OneE: £3.60 - £3.80All stocking</v>
      </c>
      <c r="B10491" t="s">
        <v>1</v>
      </c>
      <c r="C10491" t="s">
        <v>110</v>
      </c>
      <c r="D10491" t="s">
        <v>102</v>
      </c>
      <c r="E10491" t="s">
        <v>15</v>
      </c>
      <c r="F10491" t="s">
        <v>71</v>
      </c>
      <c r="G10491" t="s">
        <v>76</v>
      </c>
      <c r="H10491" t="s">
        <v>49</v>
      </c>
      <c r="I10491" t="s">
        <v>54</v>
      </c>
      <c r="J10491" s="1">
        <v>356.94</v>
      </c>
      <c r="K10491">
        <v>86.943131941158413</v>
      </c>
      <c r="L10491">
        <v>38</v>
      </c>
      <c r="M10491">
        <v>0.53367558237217705</v>
      </c>
      <c r="N10491">
        <v>0.51149011910712305</v>
      </c>
      <c r="P10491" t="s">
        <v>42</v>
      </c>
    </row>
    <row r="10492" spans="1:16" x14ac:dyDescent="0.3">
      <c r="A10492" t="str">
        <f t="shared" ref="A10492:A10555" si="166">C10492&amp;D10492&amp;E10492&amp;F10492&amp;G10492&amp;I10492&amp;P10492</f>
        <v>05: Drink PubsLondonPremiumNon Flavoured VodkaKetel OneF: £3.80 - £4.00All stocking</v>
      </c>
      <c r="B10492" t="s">
        <v>1</v>
      </c>
      <c r="C10492" t="s">
        <v>110</v>
      </c>
      <c r="D10492" t="s">
        <v>102</v>
      </c>
      <c r="E10492" t="s">
        <v>15</v>
      </c>
      <c r="F10492" t="s">
        <v>71</v>
      </c>
      <c r="G10492" t="s">
        <v>76</v>
      </c>
      <c r="H10492" t="s">
        <v>49</v>
      </c>
      <c r="I10492" t="s">
        <v>55</v>
      </c>
      <c r="J10492" s="1">
        <v>168.73</v>
      </c>
      <c r="K10492">
        <v>41.312207023745593</v>
      </c>
      <c r="L10492">
        <v>26</v>
      </c>
      <c r="M10492">
        <v>0.14119057604021401</v>
      </c>
      <c r="N10492">
        <v>0.123286797985593</v>
      </c>
      <c r="P10492" t="s">
        <v>42</v>
      </c>
    </row>
    <row r="10493" spans="1:16" x14ac:dyDescent="0.3">
      <c r="A10493" t="str">
        <f t="shared" si="166"/>
        <v>05: Drink PubsLondonPremiumNon Flavoured VodkaKetel OneG: £4.00 - £4.20All stocking</v>
      </c>
      <c r="B10493" t="s">
        <v>1</v>
      </c>
      <c r="C10493" t="s">
        <v>110</v>
      </c>
      <c r="D10493" t="s">
        <v>102</v>
      </c>
      <c r="E10493" t="s">
        <v>15</v>
      </c>
      <c r="F10493" t="s">
        <v>71</v>
      </c>
      <c r="G10493" t="s">
        <v>76</v>
      </c>
      <c r="H10493" t="s">
        <v>49</v>
      </c>
      <c r="I10493" t="s">
        <v>56</v>
      </c>
      <c r="J10493" s="1">
        <v>388.28</v>
      </c>
      <c r="K10493">
        <v>92.854248432445999</v>
      </c>
      <c r="L10493">
        <v>86</v>
      </c>
      <c r="M10493">
        <v>0.68161984338088</v>
      </c>
      <c r="N10493">
        <v>0.69531564711975602</v>
      </c>
      <c r="P10493" t="s">
        <v>42</v>
      </c>
    </row>
    <row r="10494" spans="1:16" x14ac:dyDescent="0.3">
      <c r="A10494" t="str">
        <f t="shared" si="166"/>
        <v>05: Drink PubsLondonPremiumNon Flavoured VodkaKetel OneH: £4.20 - £4.40All stocking</v>
      </c>
      <c r="B10494" t="s">
        <v>1</v>
      </c>
      <c r="C10494" t="s">
        <v>110</v>
      </c>
      <c r="D10494" t="s">
        <v>102</v>
      </c>
      <c r="E10494" t="s">
        <v>15</v>
      </c>
      <c r="F10494" t="s">
        <v>71</v>
      </c>
      <c r="G10494" t="s">
        <v>76</v>
      </c>
      <c r="H10494" t="s">
        <v>49</v>
      </c>
      <c r="I10494" t="s">
        <v>60</v>
      </c>
      <c r="J10494" s="1">
        <v>385.46</v>
      </c>
      <c r="K10494">
        <v>91.80067679542681</v>
      </c>
      <c r="L10494">
        <v>100</v>
      </c>
      <c r="M10494">
        <v>0.61855151258505103</v>
      </c>
      <c r="N10494">
        <v>0.62430534245193903</v>
      </c>
      <c r="P10494" t="s">
        <v>42</v>
      </c>
    </row>
    <row r="10495" spans="1:16" x14ac:dyDescent="0.3">
      <c r="A10495" t="str">
        <f t="shared" si="166"/>
        <v>05: Drink PubsLondonPremiumNon Flavoured VodkaKetel OneI: £4.40 - £4.60All stocking</v>
      </c>
      <c r="B10495" t="s">
        <v>1</v>
      </c>
      <c r="C10495" t="s">
        <v>110</v>
      </c>
      <c r="D10495" t="s">
        <v>102</v>
      </c>
      <c r="E10495" t="s">
        <v>15</v>
      </c>
      <c r="F10495" t="s">
        <v>71</v>
      </c>
      <c r="G10495" t="s">
        <v>76</v>
      </c>
      <c r="H10495" t="s">
        <v>49</v>
      </c>
      <c r="I10495" t="s">
        <v>64</v>
      </c>
      <c r="J10495" s="1">
        <v>457.44</v>
      </c>
      <c r="K10495">
        <v>105.9037020491244</v>
      </c>
      <c r="L10495">
        <v>142</v>
      </c>
      <c r="M10495">
        <v>0.65985561530917203</v>
      </c>
      <c r="N10495">
        <v>0.674194052430094</v>
      </c>
      <c r="P10495" t="s">
        <v>42</v>
      </c>
    </row>
    <row r="10496" spans="1:16" x14ac:dyDescent="0.3">
      <c r="A10496" t="str">
        <f t="shared" si="166"/>
        <v>05: Drink PubsLondonPremiumNon Flavoured VodkaKetel OneJ: £4.60 - £4.80All stocking</v>
      </c>
      <c r="B10496" t="s">
        <v>1</v>
      </c>
      <c r="C10496" t="s">
        <v>110</v>
      </c>
      <c r="D10496" t="s">
        <v>102</v>
      </c>
      <c r="E10496" t="s">
        <v>15</v>
      </c>
      <c r="F10496" t="s">
        <v>71</v>
      </c>
      <c r="G10496" t="s">
        <v>76</v>
      </c>
      <c r="H10496" t="s">
        <v>49</v>
      </c>
      <c r="I10496" t="s">
        <v>65</v>
      </c>
      <c r="J10496" s="1">
        <v>416.14</v>
      </c>
      <c r="K10496">
        <v>95.979541812354398</v>
      </c>
      <c r="L10496">
        <v>96</v>
      </c>
      <c r="M10496">
        <v>0.56476542745651104</v>
      </c>
      <c r="N10496">
        <v>0.58118566272039895</v>
      </c>
      <c r="P10496" t="s">
        <v>42</v>
      </c>
    </row>
    <row r="10497" spans="1:16" x14ac:dyDescent="0.3">
      <c r="A10497" t="str">
        <f t="shared" si="166"/>
        <v>05: Drink PubsLondonPremiumNon Flavoured VodkaKetel OneK: £4.80 - £5.00All stocking</v>
      </c>
      <c r="B10497" t="s">
        <v>1</v>
      </c>
      <c r="C10497" t="s">
        <v>110</v>
      </c>
      <c r="D10497" t="s">
        <v>102</v>
      </c>
      <c r="E10497" t="s">
        <v>15</v>
      </c>
      <c r="F10497" t="s">
        <v>71</v>
      </c>
      <c r="G10497" t="s">
        <v>76</v>
      </c>
      <c r="H10497" t="s">
        <v>49</v>
      </c>
      <c r="I10497" t="s">
        <v>89</v>
      </c>
      <c r="J10497" s="1">
        <v>388.75</v>
      </c>
      <c r="K10497">
        <v>88.802491952492005</v>
      </c>
      <c r="L10497">
        <v>63</v>
      </c>
      <c r="M10497">
        <v>0.57630288990310696</v>
      </c>
      <c r="N10497">
        <v>0.60731829676924498</v>
      </c>
      <c r="P10497" t="s">
        <v>42</v>
      </c>
    </row>
    <row r="10498" spans="1:16" x14ac:dyDescent="0.3">
      <c r="A10498" t="str">
        <f t="shared" si="166"/>
        <v>05: Drink PubsLondonPremiumNon Flavoured VodkaSmirnoff RedTotalAll stocking</v>
      </c>
      <c r="B10498" t="s">
        <v>1</v>
      </c>
      <c r="C10498" t="s">
        <v>110</v>
      </c>
      <c r="D10498" t="s">
        <v>102</v>
      </c>
      <c r="E10498" t="s">
        <v>15</v>
      </c>
      <c r="F10498" t="s">
        <v>71</v>
      </c>
      <c r="G10498" t="s">
        <v>77</v>
      </c>
      <c r="H10498" t="s">
        <v>49</v>
      </c>
      <c r="I10498" t="s">
        <v>12</v>
      </c>
      <c r="J10498" s="1">
        <v>542.95000000000005</v>
      </c>
      <c r="K10498">
        <v>164.2518876028432</v>
      </c>
      <c r="L10498">
        <v>157</v>
      </c>
      <c r="M10498">
        <v>0.73479567353914699</v>
      </c>
      <c r="N10498">
        <v>0.76480678736178398</v>
      </c>
      <c r="P10498" t="s">
        <v>42</v>
      </c>
    </row>
    <row r="10499" spans="1:16" x14ac:dyDescent="0.3">
      <c r="A10499" t="str">
        <f t="shared" si="166"/>
        <v>05: Drink PubsLondonPremiumNon Flavoured VodkaSmirnoff RedB: £3 - £3.20All stocking</v>
      </c>
      <c r="B10499" t="s">
        <v>1</v>
      </c>
      <c r="C10499" t="s">
        <v>110</v>
      </c>
      <c r="D10499" t="s">
        <v>102</v>
      </c>
      <c r="E10499" t="s">
        <v>15</v>
      </c>
      <c r="F10499" t="s">
        <v>71</v>
      </c>
      <c r="G10499" t="s">
        <v>77</v>
      </c>
      <c r="H10499" t="s">
        <v>49</v>
      </c>
      <c r="I10499" t="s">
        <v>59</v>
      </c>
      <c r="J10499" s="1">
        <v>443.2</v>
      </c>
      <c r="K10499">
        <v>151.89310366635959</v>
      </c>
      <c r="L10499">
        <v>43</v>
      </c>
      <c r="M10499">
        <v>0.75550257390779296</v>
      </c>
      <c r="N10499">
        <v>0.79883136988370296</v>
      </c>
      <c r="P10499" t="s">
        <v>42</v>
      </c>
    </row>
    <row r="10500" spans="1:16" x14ac:dyDescent="0.3">
      <c r="A10500" t="str">
        <f t="shared" si="166"/>
        <v>05: Drink PubsLondonPremiumNon Flavoured VodkaSmirnoff RedC: £3.20 - £3.40All stocking</v>
      </c>
      <c r="B10500" t="s">
        <v>1</v>
      </c>
      <c r="C10500" t="s">
        <v>110</v>
      </c>
      <c r="D10500" t="s">
        <v>102</v>
      </c>
      <c r="E10500" t="s">
        <v>15</v>
      </c>
      <c r="F10500" t="s">
        <v>71</v>
      </c>
      <c r="G10500" t="s">
        <v>77</v>
      </c>
      <c r="H10500" t="s">
        <v>49</v>
      </c>
      <c r="I10500" t="s">
        <v>52</v>
      </c>
      <c r="J10500" s="1">
        <v>560.30999999999995</v>
      </c>
      <c r="K10500">
        <v>172.43359788359803</v>
      </c>
      <c r="L10500">
        <v>63</v>
      </c>
      <c r="M10500">
        <v>0.73020793909263404</v>
      </c>
      <c r="N10500">
        <v>0.75788054469462096</v>
      </c>
      <c r="P10500" t="s">
        <v>42</v>
      </c>
    </row>
    <row r="10501" spans="1:16" x14ac:dyDescent="0.3">
      <c r="A10501" t="str">
        <f t="shared" si="166"/>
        <v>05: Drink PubsLondonPremiumNon Flavoured VodkaSmirnoff RedD: £3.40 - £3.60All stocking</v>
      </c>
      <c r="B10501" t="s">
        <v>1</v>
      </c>
      <c r="C10501" t="s">
        <v>110</v>
      </c>
      <c r="D10501" t="s">
        <v>102</v>
      </c>
      <c r="E10501" t="s">
        <v>15</v>
      </c>
      <c r="F10501" t="s">
        <v>71</v>
      </c>
      <c r="G10501" t="s">
        <v>77</v>
      </c>
      <c r="H10501" t="s">
        <v>49</v>
      </c>
      <c r="I10501" t="s">
        <v>53</v>
      </c>
      <c r="J10501" s="1">
        <v>591.62</v>
      </c>
      <c r="K10501">
        <v>178.80132904729678</v>
      </c>
      <c r="L10501">
        <v>62</v>
      </c>
      <c r="M10501">
        <v>0.75449149239680002</v>
      </c>
      <c r="N10501">
        <v>0.78113453003039102</v>
      </c>
      <c r="P10501" t="s">
        <v>42</v>
      </c>
    </row>
    <row r="10502" spans="1:16" x14ac:dyDescent="0.3">
      <c r="A10502" t="str">
        <f t="shared" si="166"/>
        <v>05: Drink PubsLondonPremiumNon Flavoured VodkaSmirnoff RedE: £3.60 - £3.80All stocking</v>
      </c>
      <c r="B10502" t="s">
        <v>1</v>
      </c>
      <c r="C10502" t="s">
        <v>110</v>
      </c>
      <c r="D10502" t="s">
        <v>102</v>
      </c>
      <c r="E10502" t="s">
        <v>15</v>
      </c>
      <c r="F10502" t="s">
        <v>71</v>
      </c>
      <c r="G10502" t="s">
        <v>77</v>
      </c>
      <c r="H10502" t="s">
        <v>49</v>
      </c>
      <c r="I10502" t="s">
        <v>54</v>
      </c>
      <c r="J10502" s="1">
        <v>602.71</v>
      </c>
      <c r="K10502">
        <v>174.0817554240632</v>
      </c>
      <c r="L10502">
        <v>52</v>
      </c>
      <c r="M10502">
        <v>0.76170687123666303</v>
      </c>
      <c r="N10502">
        <v>0.77967604753810904</v>
      </c>
      <c r="P10502" t="s">
        <v>42</v>
      </c>
    </row>
    <row r="10503" spans="1:16" x14ac:dyDescent="0.3">
      <c r="A10503" t="str">
        <f t="shared" si="166"/>
        <v>05: Drink PubsLondonPremiumNon Flavoured VodkaSmirnoff RedF: £3.80 - £4.00All stocking</v>
      </c>
      <c r="B10503" t="s">
        <v>1</v>
      </c>
      <c r="C10503" t="s">
        <v>110</v>
      </c>
      <c r="D10503" t="s">
        <v>102</v>
      </c>
      <c r="E10503" t="s">
        <v>15</v>
      </c>
      <c r="F10503" t="s">
        <v>71</v>
      </c>
      <c r="G10503" t="s">
        <v>77</v>
      </c>
      <c r="H10503" t="s">
        <v>49</v>
      </c>
      <c r="I10503" t="s">
        <v>55</v>
      </c>
      <c r="J10503" s="1">
        <v>466.14</v>
      </c>
      <c r="K10503">
        <v>138.93113709207441</v>
      </c>
      <c r="L10503">
        <v>32</v>
      </c>
      <c r="M10503">
        <v>0.674730913483235</v>
      </c>
      <c r="N10503">
        <v>0.70385992446907597</v>
      </c>
      <c r="P10503" t="s">
        <v>42</v>
      </c>
    </row>
    <row r="10504" spans="1:16" x14ac:dyDescent="0.3">
      <c r="A10504" t="str">
        <f t="shared" si="166"/>
        <v>05: Drink PubsLondonPremiumTequilaCazcabel BlancoTotalAll stocking</v>
      </c>
      <c r="B10504" t="s">
        <v>1</v>
      </c>
      <c r="C10504" t="s">
        <v>110</v>
      </c>
      <c r="D10504" t="s">
        <v>102</v>
      </c>
      <c r="E10504" t="s">
        <v>15</v>
      </c>
      <c r="F10504" t="s">
        <v>78</v>
      </c>
      <c r="G10504" t="s">
        <v>79</v>
      </c>
      <c r="H10504" t="s">
        <v>49</v>
      </c>
      <c r="I10504" t="s">
        <v>12</v>
      </c>
      <c r="J10504" s="1">
        <v>48.63</v>
      </c>
      <c r="K10504">
        <v>11.63049688406832</v>
      </c>
      <c r="L10504">
        <v>105</v>
      </c>
      <c r="M10504">
        <v>0.20597699008489001</v>
      </c>
      <c r="N10504">
        <v>0.213296398891967</v>
      </c>
      <c r="P10504" t="s">
        <v>42</v>
      </c>
    </row>
    <row r="10505" spans="1:16" x14ac:dyDescent="0.3">
      <c r="A10505" t="str">
        <f t="shared" si="166"/>
        <v>05: Drink PubsLondonPremiumTequilaJose Cuervo Especial GoldTotalAll stocking</v>
      </c>
      <c r="B10505" t="s">
        <v>1</v>
      </c>
      <c r="C10505" t="s">
        <v>110</v>
      </c>
      <c r="D10505" t="s">
        <v>102</v>
      </c>
      <c r="E10505" t="s">
        <v>15</v>
      </c>
      <c r="F10505" t="s">
        <v>78</v>
      </c>
      <c r="G10505" t="s">
        <v>80</v>
      </c>
      <c r="H10505" t="s">
        <v>49</v>
      </c>
      <c r="I10505" t="s">
        <v>12</v>
      </c>
      <c r="J10505" s="1">
        <v>47.98</v>
      </c>
      <c r="K10505">
        <v>12.837170914403041</v>
      </c>
      <c r="L10505">
        <v>56</v>
      </c>
      <c r="M10505">
        <v>0.44498978960769198</v>
      </c>
      <c r="N10505">
        <v>0.45625035954668403</v>
      </c>
      <c r="P10505" t="s">
        <v>42</v>
      </c>
    </row>
    <row r="10506" spans="1:16" x14ac:dyDescent="0.3">
      <c r="A10506" t="str">
        <f t="shared" si="166"/>
        <v>05: Drink PubsLondonPremiumTequilaJose Cuervo Especial SilverTotalAll stocking</v>
      </c>
      <c r="B10506" t="s">
        <v>1</v>
      </c>
      <c r="C10506" t="s">
        <v>110</v>
      </c>
      <c r="D10506" t="s">
        <v>102</v>
      </c>
      <c r="E10506" t="s">
        <v>15</v>
      </c>
      <c r="F10506" t="s">
        <v>78</v>
      </c>
      <c r="G10506" t="s">
        <v>81</v>
      </c>
      <c r="H10506" t="s">
        <v>49</v>
      </c>
      <c r="I10506" t="s">
        <v>12</v>
      </c>
      <c r="J10506" s="1">
        <v>31.55</v>
      </c>
      <c r="K10506">
        <v>8.940133584364359</v>
      </c>
      <c r="L10506">
        <v>39</v>
      </c>
      <c r="M10506">
        <v>0.19796749152065601</v>
      </c>
      <c r="N10506">
        <v>0.204916512059369</v>
      </c>
      <c r="P10506" t="s">
        <v>42</v>
      </c>
    </row>
    <row r="10507" spans="1:16" x14ac:dyDescent="0.3">
      <c r="A10507" t="str">
        <f t="shared" si="166"/>
        <v>05: Drink PubsLondonPremiumTequilaOlmeca Altos PlataTotalAll stocking</v>
      </c>
      <c r="B10507" t="s">
        <v>1</v>
      </c>
      <c r="C10507" t="s">
        <v>110</v>
      </c>
      <c r="D10507" t="s">
        <v>102</v>
      </c>
      <c r="E10507" t="s">
        <v>15</v>
      </c>
      <c r="F10507" t="s">
        <v>78</v>
      </c>
      <c r="G10507" t="s">
        <v>93</v>
      </c>
      <c r="H10507" t="s">
        <v>49</v>
      </c>
      <c r="I10507" t="s">
        <v>12</v>
      </c>
      <c r="J10507" s="1">
        <v>87.13</v>
      </c>
      <c r="K10507">
        <v>18.95952806771772</v>
      </c>
      <c r="L10507">
        <v>174</v>
      </c>
      <c r="M10507">
        <v>0.40940323741822798</v>
      </c>
      <c r="N10507">
        <v>0.41912493236939802</v>
      </c>
      <c r="P10507" t="s">
        <v>42</v>
      </c>
    </row>
    <row r="10508" spans="1:16" x14ac:dyDescent="0.3">
      <c r="A10508" t="str">
        <f t="shared" si="166"/>
        <v>05: Drink PubsLondonPremiumTequilaOlmeca Altos PlataG: £4.00 - £4.20All stocking</v>
      </c>
      <c r="B10508" t="s">
        <v>1</v>
      </c>
      <c r="C10508" t="s">
        <v>110</v>
      </c>
      <c r="D10508" t="s">
        <v>102</v>
      </c>
      <c r="E10508" t="s">
        <v>15</v>
      </c>
      <c r="F10508" t="s">
        <v>78</v>
      </c>
      <c r="G10508" t="s">
        <v>93</v>
      </c>
      <c r="H10508" t="s">
        <v>49</v>
      </c>
      <c r="I10508" t="s">
        <v>56</v>
      </c>
      <c r="J10508" s="1">
        <v>78.42</v>
      </c>
      <c r="K10508">
        <v>18.039363246181441</v>
      </c>
      <c r="L10508">
        <v>33</v>
      </c>
      <c r="M10508">
        <v>0.443009311606746</v>
      </c>
      <c r="N10508">
        <v>0.46144537815126102</v>
      </c>
      <c r="P10508" t="s">
        <v>42</v>
      </c>
    </row>
    <row r="10509" spans="1:16" x14ac:dyDescent="0.3">
      <c r="A10509" t="str">
        <f t="shared" si="166"/>
        <v>05: Drink PubsLondonPremiumTequilaOlmeca Altos PlataH: £4.20 - £4.40All stocking</v>
      </c>
      <c r="B10509" t="s">
        <v>1</v>
      </c>
      <c r="C10509" t="s">
        <v>110</v>
      </c>
      <c r="D10509" t="s">
        <v>102</v>
      </c>
      <c r="E10509" t="s">
        <v>15</v>
      </c>
      <c r="F10509" t="s">
        <v>78</v>
      </c>
      <c r="G10509" t="s">
        <v>93</v>
      </c>
      <c r="H10509" t="s">
        <v>49</v>
      </c>
      <c r="I10509" t="s">
        <v>60</v>
      </c>
      <c r="J10509" s="1">
        <v>82.11</v>
      </c>
      <c r="K10509">
        <v>18.358955450234522</v>
      </c>
      <c r="L10509">
        <v>43</v>
      </c>
      <c r="M10509">
        <v>0.42350681415744001</v>
      </c>
      <c r="N10509">
        <v>0.437014363079821</v>
      </c>
      <c r="P10509" t="s">
        <v>42</v>
      </c>
    </row>
    <row r="10510" spans="1:16" x14ac:dyDescent="0.3">
      <c r="A10510" t="str">
        <f t="shared" si="166"/>
        <v>05: Drink PubsLondonPremiumTequilaOlmeca Altos PlataI: £4.40 - £4.60All stocking</v>
      </c>
      <c r="B10510" t="s">
        <v>1</v>
      </c>
      <c r="C10510" t="s">
        <v>110</v>
      </c>
      <c r="D10510" t="s">
        <v>102</v>
      </c>
      <c r="E10510" t="s">
        <v>15</v>
      </c>
      <c r="F10510" t="s">
        <v>78</v>
      </c>
      <c r="G10510" t="s">
        <v>93</v>
      </c>
      <c r="H10510" t="s">
        <v>49</v>
      </c>
      <c r="I10510" t="s">
        <v>64</v>
      </c>
      <c r="J10510" s="1">
        <v>104.12</v>
      </c>
      <c r="K10510">
        <v>22.450373575373561</v>
      </c>
      <c r="L10510">
        <v>74</v>
      </c>
      <c r="M10510">
        <v>0.48047677649002202</v>
      </c>
      <c r="N10510">
        <v>0.496120437243802</v>
      </c>
      <c r="P10510" t="s">
        <v>42</v>
      </c>
    </row>
    <row r="10511" spans="1:16" x14ac:dyDescent="0.3">
      <c r="A10511" t="str">
        <f t="shared" si="166"/>
        <v>05: Drink PubsLondonPremiumTequilaOlmeca Altos PlataJ: £4.60 - £4.80All stocking</v>
      </c>
      <c r="B10511" t="s">
        <v>1</v>
      </c>
      <c r="C10511" t="s">
        <v>110</v>
      </c>
      <c r="D10511" t="s">
        <v>102</v>
      </c>
      <c r="E10511" t="s">
        <v>15</v>
      </c>
      <c r="F10511" t="s">
        <v>78</v>
      </c>
      <c r="G10511" t="s">
        <v>93</v>
      </c>
      <c r="H10511" t="s">
        <v>49</v>
      </c>
      <c r="I10511" t="s">
        <v>65</v>
      </c>
      <c r="J10511" s="1">
        <v>109.71</v>
      </c>
      <c r="K10511">
        <v>23.11743963501776</v>
      </c>
      <c r="L10511">
        <v>64</v>
      </c>
      <c r="M10511">
        <v>0.46284626169683601</v>
      </c>
      <c r="N10511">
        <v>0.47869761930410398</v>
      </c>
      <c r="P10511" t="s">
        <v>42</v>
      </c>
    </row>
    <row r="10512" spans="1:16" x14ac:dyDescent="0.3">
      <c r="A10512" t="str">
        <f t="shared" si="166"/>
        <v>05: Drink PubsLondonPremiumTequilaOlmeca Altos PlataK: £4.80 - £5.00All stocking</v>
      </c>
      <c r="B10512" t="s">
        <v>1</v>
      </c>
      <c r="C10512" t="s">
        <v>110</v>
      </c>
      <c r="D10512" t="s">
        <v>102</v>
      </c>
      <c r="E10512" t="s">
        <v>15</v>
      </c>
      <c r="F10512" t="s">
        <v>78</v>
      </c>
      <c r="G10512" t="s">
        <v>93</v>
      </c>
      <c r="H10512" t="s">
        <v>49</v>
      </c>
      <c r="I10512" t="s">
        <v>89</v>
      </c>
      <c r="J10512" s="1">
        <v>109.05</v>
      </c>
      <c r="K10512">
        <v>22.563665750204201</v>
      </c>
      <c r="L10512">
        <v>39</v>
      </c>
      <c r="M10512">
        <v>0.46553701161545702</v>
      </c>
      <c r="N10512">
        <v>0.48102436093006101</v>
      </c>
      <c r="P10512" t="s">
        <v>42</v>
      </c>
    </row>
    <row r="10513" spans="1:16" x14ac:dyDescent="0.3">
      <c r="A10513" t="str">
        <f t="shared" si="166"/>
        <v>05: Drink PubsLondonPremiumTequilaOlmeca Altos PlataL: £5.00 - £5.20All stocking</v>
      </c>
      <c r="B10513" t="s">
        <v>1</v>
      </c>
      <c r="C10513" t="s">
        <v>110</v>
      </c>
      <c r="D10513" t="s">
        <v>102</v>
      </c>
      <c r="E10513" t="s">
        <v>15</v>
      </c>
      <c r="F10513" t="s">
        <v>78</v>
      </c>
      <c r="G10513" t="s">
        <v>93</v>
      </c>
      <c r="H10513" t="s">
        <v>49</v>
      </c>
      <c r="I10513" t="s">
        <v>90</v>
      </c>
      <c r="J10513" s="1">
        <v>122.58</v>
      </c>
      <c r="K10513">
        <v>25.405151946818602</v>
      </c>
      <c r="L10513">
        <v>27</v>
      </c>
      <c r="M10513">
        <v>0.39719067626372601</v>
      </c>
      <c r="N10513">
        <v>0.40422882855332998</v>
      </c>
      <c r="P10513" t="s">
        <v>42</v>
      </c>
    </row>
    <row r="10514" spans="1:16" x14ac:dyDescent="0.3">
      <c r="A10514" t="str">
        <f t="shared" si="166"/>
        <v>05: Drink PubsLondonPremiumTequilaOlmeca Altos ReposadoTotalAll stocking</v>
      </c>
      <c r="B10514" t="s">
        <v>1</v>
      </c>
      <c r="C10514" t="s">
        <v>110</v>
      </c>
      <c r="D10514" t="s">
        <v>102</v>
      </c>
      <c r="E10514" t="s">
        <v>15</v>
      </c>
      <c r="F10514" t="s">
        <v>78</v>
      </c>
      <c r="G10514" t="s">
        <v>97</v>
      </c>
      <c r="H10514" t="s">
        <v>49</v>
      </c>
      <c r="I10514" t="s">
        <v>12</v>
      </c>
      <c r="J10514" s="1">
        <v>58.1</v>
      </c>
      <c r="K10514">
        <v>12.404203426443679</v>
      </c>
      <c r="L10514">
        <v>154</v>
      </c>
      <c r="M10514">
        <v>0.21877737767022801</v>
      </c>
      <c r="N10514">
        <v>0.22234165702000999</v>
      </c>
      <c r="P10514" t="s">
        <v>42</v>
      </c>
    </row>
    <row r="10515" spans="1:16" x14ac:dyDescent="0.3">
      <c r="A10515" t="str">
        <f t="shared" si="166"/>
        <v>05: Drink PubsLondonPremiumTequilaOlmeca Altos ReposadoH: £4.20 - £4.40All stocking</v>
      </c>
      <c r="B10515" t="s">
        <v>1</v>
      </c>
      <c r="C10515" t="s">
        <v>110</v>
      </c>
      <c r="D10515" t="s">
        <v>102</v>
      </c>
      <c r="E10515" t="s">
        <v>15</v>
      </c>
      <c r="F10515" t="s">
        <v>78</v>
      </c>
      <c r="G10515" t="s">
        <v>97</v>
      </c>
      <c r="H10515" t="s">
        <v>49</v>
      </c>
      <c r="I10515" t="s">
        <v>60</v>
      </c>
      <c r="J10515" s="1">
        <v>59.24</v>
      </c>
      <c r="K10515">
        <v>13.131155303030321</v>
      </c>
      <c r="L10515">
        <v>48</v>
      </c>
      <c r="M10515">
        <v>0.24878447220191399</v>
      </c>
      <c r="N10515">
        <v>0.25407952194897698</v>
      </c>
      <c r="P10515" t="s">
        <v>42</v>
      </c>
    </row>
    <row r="10516" spans="1:16" x14ac:dyDescent="0.3">
      <c r="A10516" t="str">
        <f t="shared" si="166"/>
        <v>05: Drink PubsLondonPremiumTequilaOlmeca Altos ReposadoI: £4.40 - £4.60All stocking</v>
      </c>
      <c r="B10516" t="s">
        <v>1</v>
      </c>
      <c r="C10516" t="s">
        <v>110</v>
      </c>
      <c r="D10516" t="s">
        <v>102</v>
      </c>
      <c r="E10516" t="s">
        <v>15</v>
      </c>
      <c r="F10516" t="s">
        <v>78</v>
      </c>
      <c r="G10516" t="s">
        <v>97</v>
      </c>
      <c r="H10516" t="s">
        <v>49</v>
      </c>
      <c r="I10516" t="s">
        <v>64</v>
      </c>
      <c r="J10516" s="1">
        <v>62.81</v>
      </c>
      <c r="K10516">
        <v>13.5072010808122</v>
      </c>
      <c r="L10516">
        <v>54</v>
      </c>
      <c r="M10516">
        <v>0.20932332393383499</v>
      </c>
      <c r="N10516">
        <v>0.21627991298042101</v>
      </c>
      <c r="P10516" t="s">
        <v>42</v>
      </c>
    </row>
    <row r="10517" spans="1:16" x14ac:dyDescent="0.3">
      <c r="A10517" t="str">
        <f t="shared" si="166"/>
        <v>05: Drink PubsLondonPremiumTequilaOlmeca Altos ReposadoJ: £4.60 - £4.80All stocking</v>
      </c>
      <c r="B10517" t="s">
        <v>1</v>
      </c>
      <c r="C10517" t="s">
        <v>110</v>
      </c>
      <c r="D10517" t="s">
        <v>102</v>
      </c>
      <c r="E10517" t="s">
        <v>15</v>
      </c>
      <c r="F10517" t="s">
        <v>78</v>
      </c>
      <c r="G10517" t="s">
        <v>97</v>
      </c>
      <c r="H10517" t="s">
        <v>49</v>
      </c>
      <c r="I10517" t="s">
        <v>65</v>
      </c>
      <c r="J10517" s="1">
        <v>64.430000000000007</v>
      </c>
      <c r="K10517">
        <v>13.259133699633681</v>
      </c>
      <c r="L10517">
        <v>50</v>
      </c>
      <c r="M10517">
        <v>0.209953619413907</v>
      </c>
      <c r="N10517">
        <v>0.21314515622053201</v>
      </c>
      <c r="P10517" t="s">
        <v>42</v>
      </c>
    </row>
    <row r="10518" spans="1:16" x14ac:dyDescent="0.3">
      <c r="A10518" t="str">
        <f t="shared" si="166"/>
        <v>05: Drink PubsLondonPremiumTequilaOlmeca Altos ReposadoK: £4.80 - £5.00All stocking</v>
      </c>
      <c r="B10518" t="s">
        <v>1</v>
      </c>
      <c r="C10518" t="s">
        <v>110</v>
      </c>
      <c r="D10518" t="s">
        <v>102</v>
      </c>
      <c r="E10518" t="s">
        <v>15</v>
      </c>
      <c r="F10518" t="s">
        <v>78</v>
      </c>
      <c r="G10518" t="s">
        <v>97</v>
      </c>
      <c r="H10518" t="s">
        <v>49</v>
      </c>
      <c r="I10518" t="s">
        <v>89</v>
      </c>
      <c r="J10518" s="1">
        <v>77.290000000000006</v>
      </c>
      <c r="K10518">
        <v>15.4978765978766</v>
      </c>
      <c r="L10518">
        <v>37</v>
      </c>
      <c r="M10518">
        <v>0.21699585271237901</v>
      </c>
      <c r="N10518">
        <v>0.21432746401694999</v>
      </c>
      <c r="P10518" t="s">
        <v>42</v>
      </c>
    </row>
    <row r="10519" spans="1:16" x14ac:dyDescent="0.3">
      <c r="A10519" t="str">
        <f t="shared" si="166"/>
        <v>05: Drink PubsLondonPremiumTequilaOlmeca BlancoA: &lt;£3All stocking</v>
      </c>
      <c r="B10519" t="s">
        <v>1</v>
      </c>
      <c r="C10519" t="s">
        <v>110</v>
      </c>
      <c r="D10519" t="s">
        <v>102</v>
      </c>
      <c r="E10519" t="s">
        <v>15</v>
      </c>
      <c r="F10519" t="s">
        <v>78</v>
      </c>
      <c r="G10519" t="s">
        <v>83</v>
      </c>
      <c r="H10519" t="s">
        <v>49</v>
      </c>
      <c r="I10519" t="s">
        <v>58</v>
      </c>
      <c r="J10519" s="1">
        <v>61.57</v>
      </c>
      <c r="K10519">
        <v>23.484273770211281</v>
      </c>
      <c r="L10519">
        <v>48</v>
      </c>
      <c r="M10519">
        <v>0.55635648336527999</v>
      </c>
      <c r="N10519">
        <v>0.61077710977510602</v>
      </c>
      <c r="P10519" t="s">
        <v>42</v>
      </c>
    </row>
    <row r="10520" spans="1:16" x14ac:dyDescent="0.3">
      <c r="A10520" t="str">
        <f t="shared" si="166"/>
        <v>05: Drink PubsLondonPremiumTequilaOlmeca BlancoTotalAll stocking</v>
      </c>
      <c r="B10520" t="s">
        <v>1</v>
      </c>
      <c r="C10520" t="s">
        <v>110</v>
      </c>
      <c r="D10520" t="s">
        <v>102</v>
      </c>
      <c r="E10520" t="s">
        <v>15</v>
      </c>
      <c r="F10520" t="s">
        <v>78</v>
      </c>
      <c r="G10520" t="s">
        <v>83</v>
      </c>
      <c r="H10520" t="s">
        <v>49</v>
      </c>
      <c r="I10520" t="s">
        <v>12</v>
      </c>
      <c r="J10520" s="1">
        <v>91.54</v>
      </c>
      <c r="K10520">
        <v>22.6319326300762</v>
      </c>
      <c r="L10520">
        <v>202</v>
      </c>
      <c r="M10520">
        <v>0.59964732747455995</v>
      </c>
      <c r="N10520">
        <v>0.60706387178063803</v>
      </c>
      <c r="P10520" t="s">
        <v>42</v>
      </c>
    </row>
    <row r="10521" spans="1:16" x14ac:dyDescent="0.3">
      <c r="A10521" t="str">
        <f t="shared" si="166"/>
        <v>05: Drink PubsLondonPremiumTequilaOlmeca BlancoF: £3.80 - £4.00All stocking</v>
      </c>
      <c r="B10521" t="s">
        <v>1</v>
      </c>
      <c r="C10521" t="s">
        <v>110</v>
      </c>
      <c r="D10521" t="s">
        <v>102</v>
      </c>
      <c r="E10521" t="s">
        <v>15</v>
      </c>
      <c r="F10521" t="s">
        <v>78</v>
      </c>
      <c r="G10521" t="s">
        <v>83</v>
      </c>
      <c r="H10521" t="s">
        <v>49</v>
      </c>
      <c r="I10521" t="s">
        <v>55</v>
      </c>
      <c r="J10521" s="1">
        <v>65.22</v>
      </c>
      <c r="K10521">
        <v>15.89120462870464</v>
      </c>
      <c r="L10521">
        <v>28</v>
      </c>
      <c r="M10521">
        <v>0.51744764697558598</v>
      </c>
      <c r="N10521">
        <v>0.53530230708034998</v>
      </c>
      <c r="P10521" t="s">
        <v>42</v>
      </c>
    </row>
    <row r="10522" spans="1:16" x14ac:dyDescent="0.3">
      <c r="A10522" t="str">
        <f t="shared" si="166"/>
        <v>05: Drink PubsLondonPremiumTequilaOlmeca BlancoG: £4.00 - £4.20All stocking</v>
      </c>
      <c r="B10522" t="s">
        <v>1</v>
      </c>
      <c r="C10522" t="s">
        <v>110</v>
      </c>
      <c r="D10522" t="s">
        <v>102</v>
      </c>
      <c r="E10522" t="s">
        <v>15</v>
      </c>
      <c r="F10522" t="s">
        <v>78</v>
      </c>
      <c r="G10522" t="s">
        <v>83</v>
      </c>
      <c r="H10522" t="s">
        <v>49</v>
      </c>
      <c r="I10522" t="s">
        <v>56</v>
      </c>
      <c r="J10522" s="1">
        <v>95.09</v>
      </c>
      <c r="K10522">
        <v>21.2980921855922</v>
      </c>
      <c r="L10522">
        <v>28</v>
      </c>
      <c r="M10522">
        <v>0.68491369722568596</v>
      </c>
      <c r="N10522">
        <v>0.69735111779072001</v>
      </c>
      <c r="P10522" t="s">
        <v>42</v>
      </c>
    </row>
    <row r="10523" spans="1:16" x14ac:dyDescent="0.3">
      <c r="A10523" t="str">
        <f t="shared" si="166"/>
        <v>05: Drink PubsLondonPremiumTequilaOlmeca BlancoH: £4.20 - £4.40All stocking</v>
      </c>
      <c r="B10523" t="s">
        <v>1</v>
      </c>
      <c r="C10523" t="s">
        <v>110</v>
      </c>
      <c r="D10523" t="s">
        <v>102</v>
      </c>
      <c r="E10523" t="s">
        <v>15</v>
      </c>
      <c r="F10523" t="s">
        <v>78</v>
      </c>
      <c r="G10523" t="s">
        <v>83</v>
      </c>
      <c r="H10523" t="s">
        <v>49</v>
      </c>
      <c r="I10523" t="s">
        <v>60</v>
      </c>
      <c r="J10523" s="1">
        <v>142.27000000000001</v>
      </c>
      <c r="K10523">
        <v>30.853165338246001</v>
      </c>
      <c r="L10523">
        <v>62</v>
      </c>
      <c r="M10523">
        <v>0.69865948561042801</v>
      </c>
      <c r="N10523">
        <v>0.70401301067801503</v>
      </c>
      <c r="P10523" t="s">
        <v>42</v>
      </c>
    </row>
    <row r="10524" spans="1:16" x14ac:dyDescent="0.3">
      <c r="A10524" t="str">
        <f t="shared" si="166"/>
        <v>05: Drink PubsLondonPremiumTequilaOlmeca BlancoI: £4.40 - £4.60All stocking</v>
      </c>
      <c r="B10524" t="s">
        <v>1</v>
      </c>
      <c r="C10524" t="s">
        <v>110</v>
      </c>
      <c r="D10524" t="s">
        <v>102</v>
      </c>
      <c r="E10524" t="s">
        <v>15</v>
      </c>
      <c r="F10524" t="s">
        <v>78</v>
      </c>
      <c r="G10524" t="s">
        <v>83</v>
      </c>
      <c r="H10524" t="s">
        <v>49</v>
      </c>
      <c r="I10524" t="s">
        <v>64</v>
      </c>
      <c r="J10524" s="1">
        <v>171.8</v>
      </c>
      <c r="K10524">
        <v>36.168904860571523</v>
      </c>
      <c r="L10524">
        <v>36</v>
      </c>
      <c r="M10524">
        <v>0.71733073344484599</v>
      </c>
      <c r="N10524">
        <v>0.72015307257598005</v>
      </c>
      <c r="P10524" t="s">
        <v>42</v>
      </c>
    </row>
    <row r="10525" spans="1:16" x14ac:dyDescent="0.3">
      <c r="A10525" t="str">
        <f t="shared" si="166"/>
        <v>05: Drink PubsLondonPremiumTequilaOlmeca ReposadoA: &lt;£3All stocking</v>
      </c>
      <c r="B10525" t="s">
        <v>1</v>
      </c>
      <c r="C10525" t="s">
        <v>110</v>
      </c>
      <c r="D10525" t="s">
        <v>102</v>
      </c>
      <c r="E10525" t="s">
        <v>15</v>
      </c>
      <c r="F10525" t="s">
        <v>78</v>
      </c>
      <c r="G10525" t="s">
        <v>84</v>
      </c>
      <c r="H10525" t="s">
        <v>49</v>
      </c>
      <c r="I10525" t="s">
        <v>58</v>
      </c>
      <c r="J10525" s="1">
        <v>39.5</v>
      </c>
      <c r="K10525">
        <v>14.325673631923639</v>
      </c>
      <c r="L10525">
        <v>28</v>
      </c>
      <c r="M10525">
        <v>0.24525223252957001</v>
      </c>
      <c r="N10525">
        <v>0.26332036796937702</v>
      </c>
      <c r="P10525" t="s">
        <v>42</v>
      </c>
    </row>
    <row r="10526" spans="1:16" x14ac:dyDescent="0.3">
      <c r="A10526" t="str">
        <f t="shared" si="166"/>
        <v>05: Drink PubsLondonPremiumTequilaOlmeca ReposadoTotalAll stocking</v>
      </c>
      <c r="B10526" t="s">
        <v>1</v>
      </c>
      <c r="C10526" t="s">
        <v>110</v>
      </c>
      <c r="D10526" t="s">
        <v>102</v>
      </c>
      <c r="E10526" t="s">
        <v>15</v>
      </c>
      <c r="F10526" t="s">
        <v>78</v>
      </c>
      <c r="G10526" t="s">
        <v>84</v>
      </c>
      <c r="H10526" t="s">
        <v>49</v>
      </c>
      <c r="I10526" t="s">
        <v>12</v>
      </c>
      <c r="J10526" s="1">
        <v>40.72</v>
      </c>
      <c r="K10526">
        <v>10.95137741260624</v>
      </c>
      <c r="L10526">
        <v>118</v>
      </c>
      <c r="M10526">
        <v>0.241886327747351</v>
      </c>
      <c r="N10526">
        <v>0.25655075651283599</v>
      </c>
      <c r="P10526" t="s">
        <v>42</v>
      </c>
    </row>
    <row r="10527" spans="1:16" x14ac:dyDescent="0.3">
      <c r="A10527" t="str">
        <f t="shared" si="166"/>
        <v>05: Drink PubsLondonPremiumTequilaOlmeca ReposadoH: £4.20 - £4.40All stocking</v>
      </c>
      <c r="B10527" t="s">
        <v>1</v>
      </c>
      <c r="C10527" t="s">
        <v>110</v>
      </c>
      <c r="D10527" t="s">
        <v>102</v>
      </c>
      <c r="E10527" t="s">
        <v>15</v>
      </c>
      <c r="F10527" t="s">
        <v>78</v>
      </c>
      <c r="G10527" t="s">
        <v>84</v>
      </c>
      <c r="H10527" t="s">
        <v>49</v>
      </c>
      <c r="I10527" t="s">
        <v>60</v>
      </c>
      <c r="J10527" s="1">
        <v>59.48</v>
      </c>
      <c r="K10527">
        <v>13.712540344271119</v>
      </c>
      <c r="L10527">
        <v>26</v>
      </c>
      <c r="M10527">
        <v>0.27331154064486901</v>
      </c>
      <c r="N10527">
        <v>0.28384531984098299</v>
      </c>
      <c r="P10527" t="s">
        <v>42</v>
      </c>
    </row>
    <row r="10528" spans="1:16" x14ac:dyDescent="0.3">
      <c r="A10528" t="str">
        <f t="shared" si="166"/>
        <v>05: Drink PubsLondonPremiumTequilaPatron SilverTotalAll stocking</v>
      </c>
      <c r="B10528" t="s">
        <v>1</v>
      </c>
      <c r="C10528" t="s">
        <v>110</v>
      </c>
      <c r="D10528" t="s">
        <v>102</v>
      </c>
      <c r="E10528" t="s">
        <v>15</v>
      </c>
      <c r="F10528" t="s">
        <v>78</v>
      </c>
      <c r="G10528" t="s">
        <v>94</v>
      </c>
      <c r="H10528" t="s">
        <v>49</v>
      </c>
      <c r="I10528" t="s">
        <v>12</v>
      </c>
      <c r="J10528" s="1">
        <v>64.77</v>
      </c>
      <c r="K10528">
        <v>11.402059031950321</v>
      </c>
      <c r="L10528">
        <v>138</v>
      </c>
      <c r="M10528">
        <v>0.27047049747941398</v>
      </c>
      <c r="N10528">
        <v>0.22474394686093899</v>
      </c>
      <c r="P10528" t="s">
        <v>42</v>
      </c>
    </row>
    <row r="10529" spans="1:16" x14ac:dyDescent="0.3">
      <c r="A10529" t="str">
        <f t="shared" si="166"/>
        <v>05: Drink PubsLondonPremiumTequilaPatron SilverO: £5.60 - £5.80All stocking</v>
      </c>
      <c r="B10529" t="s">
        <v>1</v>
      </c>
      <c r="C10529" t="s">
        <v>110</v>
      </c>
      <c r="D10529" t="s">
        <v>102</v>
      </c>
      <c r="E10529" t="s">
        <v>15</v>
      </c>
      <c r="F10529" t="s">
        <v>78</v>
      </c>
      <c r="G10529" t="s">
        <v>94</v>
      </c>
      <c r="H10529" t="s">
        <v>49</v>
      </c>
      <c r="I10529" t="s">
        <v>100</v>
      </c>
      <c r="J10529" s="1">
        <v>71.66</v>
      </c>
      <c r="K10529">
        <v>12.489249143713439</v>
      </c>
      <c r="L10529">
        <v>28</v>
      </c>
      <c r="M10529">
        <v>0.31811757516573103</v>
      </c>
      <c r="N10529">
        <v>0.27182498077863998</v>
      </c>
      <c r="P10529" t="s">
        <v>42</v>
      </c>
    </row>
    <row r="10530" spans="1:16" x14ac:dyDescent="0.3">
      <c r="A10530" t="str">
        <f t="shared" si="166"/>
        <v>05: Drink PubsLondonPremiumTequilaPatron SilverP: £5.80 - £6.00All stocking</v>
      </c>
      <c r="B10530" t="s">
        <v>1</v>
      </c>
      <c r="C10530" t="s">
        <v>110</v>
      </c>
      <c r="D10530" t="s">
        <v>102</v>
      </c>
      <c r="E10530" t="s">
        <v>15</v>
      </c>
      <c r="F10530" t="s">
        <v>78</v>
      </c>
      <c r="G10530" t="s">
        <v>94</v>
      </c>
      <c r="H10530" t="s">
        <v>49</v>
      </c>
      <c r="I10530" t="s">
        <v>98</v>
      </c>
      <c r="J10530" s="1">
        <v>74.45</v>
      </c>
      <c r="K10530">
        <v>12.658825349734441</v>
      </c>
      <c r="L10530">
        <v>33</v>
      </c>
      <c r="M10530">
        <v>0.29024342544298598</v>
      </c>
      <c r="N10530">
        <v>0.23667454041285799</v>
      </c>
      <c r="P10530" t="s">
        <v>42</v>
      </c>
    </row>
    <row r="10531" spans="1:16" x14ac:dyDescent="0.3">
      <c r="A10531" t="str">
        <f t="shared" si="166"/>
        <v>05: Drink PubsLondonPremiumTequilaPatron SilverQ: &gt;£6.00All stocking</v>
      </c>
      <c r="B10531" t="s">
        <v>1</v>
      </c>
      <c r="C10531" t="s">
        <v>110</v>
      </c>
      <c r="D10531" t="s">
        <v>102</v>
      </c>
      <c r="E10531" t="s">
        <v>15</v>
      </c>
      <c r="F10531" t="s">
        <v>78</v>
      </c>
      <c r="G10531" t="s">
        <v>94</v>
      </c>
      <c r="H10531" t="s">
        <v>49</v>
      </c>
      <c r="I10531" t="s">
        <v>96</v>
      </c>
      <c r="J10531" s="1">
        <v>94.89</v>
      </c>
      <c r="K10531">
        <v>15.583922772384319</v>
      </c>
      <c r="L10531">
        <v>39</v>
      </c>
      <c r="M10531">
        <v>0.30251963125405901</v>
      </c>
      <c r="N10531">
        <v>0.24804958616338199</v>
      </c>
      <c r="P10531" t="s">
        <v>42</v>
      </c>
    </row>
    <row r="10532" spans="1:16" x14ac:dyDescent="0.3">
      <c r="A10532" t="str">
        <f t="shared" si="166"/>
        <v>05: Drink PubsLondonPremiumWhite RumBacardi Carta BlancaTotalAll stocking</v>
      </c>
      <c r="B10532" t="s">
        <v>1</v>
      </c>
      <c r="C10532" t="s">
        <v>110</v>
      </c>
      <c r="D10532" t="s">
        <v>102</v>
      </c>
      <c r="E10532" t="s">
        <v>15</v>
      </c>
      <c r="F10532" t="s">
        <v>85</v>
      </c>
      <c r="G10532" t="s">
        <v>86</v>
      </c>
      <c r="H10532" t="s">
        <v>49</v>
      </c>
      <c r="I10532" t="s">
        <v>12</v>
      </c>
      <c r="J10532" s="1">
        <v>53.09</v>
      </c>
      <c r="K10532">
        <v>13.800827033775398</v>
      </c>
      <c r="L10532">
        <v>368</v>
      </c>
      <c r="M10532">
        <v>0.83802758919898201</v>
      </c>
      <c r="N10532">
        <v>0.85286148378108595</v>
      </c>
      <c r="P10532" t="s">
        <v>42</v>
      </c>
    </row>
    <row r="10533" spans="1:16" x14ac:dyDescent="0.3">
      <c r="A10533" t="str">
        <f t="shared" si="166"/>
        <v>05: Drink PubsLondonPremiumWhite RumBacardi Carta BlancaC: £3.20 - £3.40All stocking</v>
      </c>
      <c r="B10533" t="s">
        <v>1</v>
      </c>
      <c r="C10533" t="s">
        <v>110</v>
      </c>
      <c r="D10533" t="s">
        <v>102</v>
      </c>
      <c r="E10533" t="s">
        <v>15</v>
      </c>
      <c r="F10533" t="s">
        <v>85</v>
      </c>
      <c r="G10533" t="s">
        <v>86</v>
      </c>
      <c r="H10533" t="s">
        <v>49</v>
      </c>
      <c r="I10533" t="s">
        <v>52</v>
      </c>
      <c r="J10533" s="1">
        <v>56.56</v>
      </c>
      <c r="K10533">
        <v>17.823049109980921</v>
      </c>
      <c r="L10533">
        <v>44</v>
      </c>
      <c r="M10533">
        <v>0.93290155314527601</v>
      </c>
      <c r="N10533">
        <v>0.92698532179149395</v>
      </c>
      <c r="P10533" t="s">
        <v>42</v>
      </c>
    </row>
    <row r="10534" spans="1:16" x14ac:dyDescent="0.3">
      <c r="A10534" t="str">
        <f t="shared" si="166"/>
        <v>05: Drink PubsLondonPremiumWhite RumBacardi Carta BlancaD: £3.40 - £3.60All stocking</v>
      </c>
      <c r="B10534" t="s">
        <v>1</v>
      </c>
      <c r="C10534" t="s">
        <v>110</v>
      </c>
      <c r="D10534" t="s">
        <v>102</v>
      </c>
      <c r="E10534" t="s">
        <v>15</v>
      </c>
      <c r="F10534" t="s">
        <v>85</v>
      </c>
      <c r="G10534" t="s">
        <v>86</v>
      </c>
      <c r="H10534" t="s">
        <v>49</v>
      </c>
      <c r="I10534" t="s">
        <v>53</v>
      </c>
      <c r="J10534" s="1">
        <v>59.45</v>
      </c>
      <c r="K10534">
        <v>17.69107201042684</v>
      </c>
      <c r="L10534">
        <v>62</v>
      </c>
      <c r="M10534">
        <v>0.92539952397157499</v>
      </c>
      <c r="N10534">
        <v>0.929832870965559</v>
      </c>
      <c r="P10534" t="s">
        <v>42</v>
      </c>
    </row>
    <row r="10535" spans="1:16" x14ac:dyDescent="0.3">
      <c r="A10535" t="str">
        <f t="shared" si="166"/>
        <v>05: Drink PubsLondonPremiumWhite RumBacardi Carta BlancaE: £3.60 - £3.80All stocking</v>
      </c>
      <c r="B10535" t="s">
        <v>1</v>
      </c>
      <c r="C10535" t="s">
        <v>110</v>
      </c>
      <c r="D10535" t="s">
        <v>102</v>
      </c>
      <c r="E10535" t="s">
        <v>15</v>
      </c>
      <c r="F10535" t="s">
        <v>85</v>
      </c>
      <c r="G10535" t="s">
        <v>86</v>
      </c>
      <c r="H10535" t="s">
        <v>49</v>
      </c>
      <c r="I10535" t="s">
        <v>54</v>
      </c>
      <c r="J10535" s="1">
        <v>60.12</v>
      </c>
      <c r="K10535">
        <v>16.735210994013801</v>
      </c>
      <c r="L10535">
        <v>71</v>
      </c>
      <c r="M10535">
        <v>0.89372133211119198</v>
      </c>
      <c r="N10535">
        <v>0.89862993554079595</v>
      </c>
      <c r="P10535" t="s">
        <v>42</v>
      </c>
    </row>
    <row r="10536" spans="1:16" x14ac:dyDescent="0.3">
      <c r="A10536" t="str">
        <f t="shared" si="166"/>
        <v>05: Drink PubsLondonPremiumWhite RumBacardi Carta BlancaF: £3.80 - £4.00All stocking</v>
      </c>
      <c r="B10536" t="s">
        <v>1</v>
      </c>
      <c r="C10536" t="s">
        <v>110</v>
      </c>
      <c r="D10536" t="s">
        <v>102</v>
      </c>
      <c r="E10536" t="s">
        <v>15</v>
      </c>
      <c r="F10536" t="s">
        <v>85</v>
      </c>
      <c r="G10536" t="s">
        <v>86</v>
      </c>
      <c r="H10536" t="s">
        <v>49</v>
      </c>
      <c r="I10536" t="s">
        <v>55</v>
      </c>
      <c r="J10536" s="1">
        <v>48.73</v>
      </c>
      <c r="K10536">
        <v>12.954030691530679</v>
      </c>
      <c r="L10536">
        <v>64</v>
      </c>
      <c r="M10536">
        <v>0.82700557248775097</v>
      </c>
      <c r="N10536">
        <v>0.83387835186396297</v>
      </c>
      <c r="P10536" t="s">
        <v>42</v>
      </c>
    </row>
    <row r="10537" spans="1:16" x14ac:dyDescent="0.3">
      <c r="A10537" t="str">
        <f t="shared" si="166"/>
        <v>05: Drink PubsLondonPremiumWhite RumBacardi Carta BlancaG: £4.00 - £4.20All stocking</v>
      </c>
      <c r="B10537" t="s">
        <v>1</v>
      </c>
      <c r="C10537" t="s">
        <v>110</v>
      </c>
      <c r="D10537" t="s">
        <v>102</v>
      </c>
      <c r="E10537" t="s">
        <v>15</v>
      </c>
      <c r="F10537" t="s">
        <v>85</v>
      </c>
      <c r="G10537" t="s">
        <v>86</v>
      </c>
      <c r="H10537" t="s">
        <v>49</v>
      </c>
      <c r="I10537" t="s">
        <v>56</v>
      </c>
      <c r="J10537" s="1">
        <v>51.11</v>
      </c>
      <c r="K10537">
        <v>13.17508493921536</v>
      </c>
      <c r="L10537">
        <v>92</v>
      </c>
      <c r="M10537">
        <v>0.81026221243989405</v>
      </c>
      <c r="N10537">
        <v>0.82873459233291902</v>
      </c>
      <c r="P10537" t="s">
        <v>42</v>
      </c>
    </row>
    <row r="10538" spans="1:16" x14ac:dyDescent="0.3">
      <c r="A10538" t="str">
        <f t="shared" si="166"/>
        <v>05: Drink PubsLondonPremiumWhite RumBacardi Carta BlancaH: £4.20 - £4.40All stocking</v>
      </c>
      <c r="B10538" t="s">
        <v>1</v>
      </c>
      <c r="C10538" t="s">
        <v>110</v>
      </c>
      <c r="D10538" t="s">
        <v>102</v>
      </c>
      <c r="E10538" t="s">
        <v>15</v>
      </c>
      <c r="F10538" t="s">
        <v>85</v>
      </c>
      <c r="G10538" t="s">
        <v>86</v>
      </c>
      <c r="H10538" t="s">
        <v>49</v>
      </c>
      <c r="I10538" t="s">
        <v>60</v>
      </c>
      <c r="J10538" s="1">
        <v>56.62</v>
      </c>
      <c r="K10538">
        <v>13.6248680014144</v>
      </c>
      <c r="L10538">
        <v>97</v>
      </c>
      <c r="M10538">
        <v>0.79618925226466197</v>
      </c>
      <c r="N10538">
        <v>0.80647386313248304</v>
      </c>
      <c r="P10538" t="s">
        <v>42</v>
      </c>
    </row>
    <row r="10539" spans="1:16" x14ac:dyDescent="0.3">
      <c r="A10539" t="str">
        <f t="shared" si="166"/>
        <v>05: Drink PubsLondonPremiumWhite RumBacardi Carta BlancaI: £4.40 - £4.60All stocking</v>
      </c>
      <c r="B10539" t="s">
        <v>1</v>
      </c>
      <c r="C10539" t="s">
        <v>110</v>
      </c>
      <c r="D10539" t="s">
        <v>102</v>
      </c>
      <c r="E10539" t="s">
        <v>15</v>
      </c>
      <c r="F10539" t="s">
        <v>85</v>
      </c>
      <c r="G10539" t="s">
        <v>86</v>
      </c>
      <c r="H10539" t="s">
        <v>49</v>
      </c>
      <c r="I10539" t="s">
        <v>64</v>
      </c>
      <c r="J10539" s="1">
        <v>62.07</v>
      </c>
      <c r="K10539">
        <v>14.34846988028808</v>
      </c>
      <c r="L10539">
        <v>99</v>
      </c>
      <c r="M10539">
        <v>0.80026967193503595</v>
      </c>
      <c r="N10539">
        <v>0.811585089560658</v>
      </c>
      <c r="P10539" t="s">
        <v>42</v>
      </c>
    </row>
    <row r="10540" spans="1:16" x14ac:dyDescent="0.3">
      <c r="A10540" t="str">
        <f t="shared" si="166"/>
        <v>05: Drink PubsLondonPremiumWhite RumBacardi Carta BlancaJ: £4.60 - £4.80All stocking</v>
      </c>
      <c r="B10540" t="s">
        <v>1</v>
      </c>
      <c r="C10540" t="s">
        <v>110</v>
      </c>
      <c r="D10540" t="s">
        <v>102</v>
      </c>
      <c r="E10540" t="s">
        <v>15</v>
      </c>
      <c r="F10540" t="s">
        <v>85</v>
      </c>
      <c r="G10540" t="s">
        <v>86</v>
      </c>
      <c r="H10540" t="s">
        <v>49</v>
      </c>
      <c r="I10540" t="s">
        <v>65</v>
      </c>
      <c r="J10540" s="1">
        <v>56.5</v>
      </c>
      <c r="K10540">
        <v>12.89911451232204</v>
      </c>
      <c r="L10540">
        <v>53</v>
      </c>
      <c r="M10540">
        <v>0.77805467997892297</v>
      </c>
      <c r="N10540">
        <v>0.79413143339270698</v>
      </c>
      <c r="P10540" t="s">
        <v>42</v>
      </c>
    </row>
    <row r="10541" spans="1:16" x14ac:dyDescent="0.3">
      <c r="A10541" t="str">
        <f t="shared" si="166"/>
        <v>05: Drink PubsLondonPremiumWhite RumBacardi Carta BlancaK: £4.80 - £5.00All stocking</v>
      </c>
      <c r="B10541" t="s">
        <v>1</v>
      </c>
      <c r="C10541" t="s">
        <v>110</v>
      </c>
      <c r="D10541" t="s">
        <v>102</v>
      </c>
      <c r="E10541" t="s">
        <v>15</v>
      </c>
      <c r="F10541" t="s">
        <v>85</v>
      </c>
      <c r="G10541" t="s">
        <v>86</v>
      </c>
      <c r="H10541" t="s">
        <v>49</v>
      </c>
      <c r="I10541" t="s">
        <v>89</v>
      </c>
      <c r="J10541" s="1">
        <v>65.69</v>
      </c>
      <c r="K10541">
        <v>15.126538369038361</v>
      </c>
      <c r="L10541">
        <v>60</v>
      </c>
      <c r="M10541">
        <v>0.82165384570134903</v>
      </c>
      <c r="N10541">
        <v>0.83862567704303304</v>
      </c>
      <c r="P10541" t="s">
        <v>42</v>
      </c>
    </row>
    <row r="10542" spans="1:16" x14ac:dyDescent="0.3">
      <c r="A10542" t="str">
        <f t="shared" si="166"/>
        <v>05: Drink PubsLondonPremiumWhite RumHavana 3yrsTotalAll stocking</v>
      </c>
      <c r="B10542" t="s">
        <v>1</v>
      </c>
      <c r="C10542" t="s">
        <v>110</v>
      </c>
      <c r="D10542" t="s">
        <v>102</v>
      </c>
      <c r="E10542" t="s">
        <v>15</v>
      </c>
      <c r="F10542" t="s">
        <v>85</v>
      </c>
      <c r="G10542" t="s">
        <v>87</v>
      </c>
      <c r="H10542" t="s">
        <v>49</v>
      </c>
      <c r="I10542" t="s">
        <v>12</v>
      </c>
      <c r="J10542" s="1">
        <v>23.3</v>
      </c>
      <c r="K10542">
        <v>5.8504417619417595</v>
      </c>
      <c r="L10542">
        <v>150</v>
      </c>
      <c r="M10542">
        <v>0.28393139334838302</v>
      </c>
      <c r="N10542">
        <v>0.29383462165901503</v>
      </c>
      <c r="P10542" t="s">
        <v>42</v>
      </c>
    </row>
    <row r="10543" spans="1:16" x14ac:dyDescent="0.3">
      <c r="A10543" t="str">
        <f t="shared" si="166"/>
        <v>05: Drink PubsLondonPremiumWhite RumHavana 3yrsF: £3.80 - £4.00All stocking</v>
      </c>
      <c r="B10543" t="s">
        <v>1</v>
      </c>
      <c r="C10543" t="s">
        <v>110</v>
      </c>
      <c r="D10543" t="s">
        <v>102</v>
      </c>
      <c r="E10543" t="s">
        <v>15</v>
      </c>
      <c r="F10543" t="s">
        <v>85</v>
      </c>
      <c r="G10543" t="s">
        <v>87</v>
      </c>
      <c r="H10543" t="s">
        <v>49</v>
      </c>
      <c r="I10543" t="s">
        <v>55</v>
      </c>
      <c r="J10543" s="1">
        <v>28.89</v>
      </c>
      <c r="K10543">
        <v>7.6817141706030396</v>
      </c>
      <c r="L10543">
        <v>27</v>
      </c>
      <c r="M10543">
        <v>0.40850146824255201</v>
      </c>
      <c r="N10543">
        <v>0.426647251547142</v>
      </c>
      <c r="P10543" t="s">
        <v>42</v>
      </c>
    </row>
    <row r="10544" spans="1:16" x14ac:dyDescent="0.3">
      <c r="A10544" t="str">
        <f t="shared" si="166"/>
        <v>05: Drink PubsLondonPremiumWhite RumHavana 3yrsI: £4.40 - £4.60All stocking</v>
      </c>
      <c r="B10544" t="s">
        <v>1</v>
      </c>
      <c r="C10544" t="s">
        <v>110</v>
      </c>
      <c r="D10544" t="s">
        <v>102</v>
      </c>
      <c r="E10544" t="s">
        <v>15</v>
      </c>
      <c r="F10544" t="s">
        <v>85</v>
      </c>
      <c r="G10544" t="s">
        <v>87</v>
      </c>
      <c r="H10544" t="s">
        <v>49</v>
      </c>
      <c r="I10544" t="s">
        <v>64</v>
      </c>
      <c r="J10544" s="1">
        <v>22.21</v>
      </c>
      <c r="K10544">
        <v>5.0531744964437202</v>
      </c>
      <c r="L10544">
        <v>26</v>
      </c>
      <c r="M10544">
        <v>0.23894669856122</v>
      </c>
      <c r="N10544">
        <v>0.23845038326082499</v>
      </c>
      <c r="P10544" t="s">
        <v>42</v>
      </c>
    </row>
    <row r="10545" spans="1:16" x14ac:dyDescent="0.3">
      <c r="A10545" t="str">
        <f t="shared" si="166"/>
        <v>05: Drink PubsLondonPremiumWhite RumWray and Nephew Rum Overproof White RumTotalAll stocking</v>
      </c>
      <c r="B10545" t="s">
        <v>1</v>
      </c>
      <c r="C10545" t="s">
        <v>110</v>
      </c>
      <c r="D10545" t="s">
        <v>102</v>
      </c>
      <c r="E10545" t="s">
        <v>15</v>
      </c>
      <c r="F10545" t="s">
        <v>85</v>
      </c>
      <c r="G10545" t="s">
        <v>88</v>
      </c>
      <c r="H10545" t="s">
        <v>49</v>
      </c>
      <c r="I10545" t="s">
        <v>12</v>
      </c>
      <c r="J10545" s="1">
        <v>26.59</v>
      </c>
      <c r="K10545">
        <v>5.8071422624993998</v>
      </c>
      <c r="L10545">
        <v>56</v>
      </c>
      <c r="M10545">
        <v>0.20723208132460699</v>
      </c>
      <c r="N10545">
        <v>0.19597092949126599</v>
      </c>
      <c r="P10545" t="s">
        <v>42</v>
      </c>
    </row>
    <row r="10546" spans="1:16" x14ac:dyDescent="0.3">
      <c r="A10546" t="str">
        <f t="shared" si="166"/>
        <v>05: Drink PubsLondonTotalGinBeefeaterTotalAll stocking</v>
      </c>
      <c r="B10546" t="s">
        <v>1</v>
      </c>
      <c r="C10546" t="s">
        <v>110</v>
      </c>
      <c r="D10546" t="s">
        <v>102</v>
      </c>
      <c r="E10546" t="s">
        <v>12</v>
      </c>
      <c r="F10546" t="s">
        <v>47</v>
      </c>
      <c r="G10546" t="s">
        <v>48</v>
      </c>
      <c r="H10546" t="s">
        <v>49</v>
      </c>
      <c r="I10546" t="s">
        <v>12</v>
      </c>
      <c r="J10546" s="1">
        <v>263.07</v>
      </c>
      <c r="K10546">
        <v>59.745730540977199</v>
      </c>
      <c r="L10546">
        <v>142</v>
      </c>
      <c r="M10546">
        <v>0.18544580261936</v>
      </c>
      <c r="N10546">
        <v>0.199023504812678</v>
      </c>
      <c r="P10546" t="s">
        <v>42</v>
      </c>
    </row>
    <row r="10547" spans="1:16" x14ac:dyDescent="0.3">
      <c r="A10547" t="str">
        <f t="shared" si="166"/>
        <v>05: Drink PubsLondonTotalGinBeefeaterH: £4.20 - £4.40All stocking</v>
      </c>
      <c r="B10547" t="s">
        <v>1</v>
      </c>
      <c r="C10547" t="s">
        <v>110</v>
      </c>
      <c r="D10547" t="s">
        <v>102</v>
      </c>
      <c r="E10547" t="s">
        <v>12</v>
      </c>
      <c r="F10547" t="s">
        <v>47</v>
      </c>
      <c r="G10547" t="s">
        <v>48</v>
      </c>
      <c r="H10547" t="s">
        <v>49</v>
      </c>
      <c r="I10547" t="s">
        <v>60</v>
      </c>
      <c r="J10547" s="1">
        <v>273.27</v>
      </c>
      <c r="K10547">
        <v>62.234160163508001</v>
      </c>
      <c r="L10547">
        <v>46</v>
      </c>
      <c r="M10547">
        <v>0.206545025492821</v>
      </c>
      <c r="N10547">
        <v>0.222586569382247</v>
      </c>
      <c r="P10547" t="s">
        <v>42</v>
      </c>
    </row>
    <row r="10548" spans="1:16" x14ac:dyDescent="0.3">
      <c r="A10548" t="str">
        <f t="shared" si="166"/>
        <v>05: Drink PubsLondonTotalGinBeefeaterI: £4.40 - £4.60All stocking</v>
      </c>
      <c r="B10548" t="s">
        <v>1</v>
      </c>
      <c r="C10548" t="s">
        <v>110</v>
      </c>
      <c r="D10548" t="s">
        <v>102</v>
      </c>
      <c r="E10548" t="s">
        <v>12</v>
      </c>
      <c r="F10548" t="s">
        <v>47</v>
      </c>
      <c r="G10548" t="s">
        <v>48</v>
      </c>
      <c r="H10548" t="s">
        <v>49</v>
      </c>
      <c r="I10548" t="s">
        <v>64</v>
      </c>
      <c r="J10548" s="1">
        <v>337.16</v>
      </c>
      <c r="K10548">
        <v>75.352228159046405</v>
      </c>
      <c r="L10548">
        <v>66</v>
      </c>
      <c r="M10548">
        <v>0.21289785794889701</v>
      </c>
      <c r="N10548">
        <v>0.231923158973563</v>
      </c>
      <c r="P10548" t="s">
        <v>42</v>
      </c>
    </row>
    <row r="10549" spans="1:16" x14ac:dyDescent="0.3">
      <c r="A10549" t="str">
        <f t="shared" si="166"/>
        <v>05: Drink PubsLondonTotalGinBeefeaterJ: £4.60 - £4.80All stocking</v>
      </c>
      <c r="B10549" t="s">
        <v>1</v>
      </c>
      <c r="C10549" t="s">
        <v>110</v>
      </c>
      <c r="D10549" t="s">
        <v>102</v>
      </c>
      <c r="E10549" t="s">
        <v>12</v>
      </c>
      <c r="F10549" t="s">
        <v>47</v>
      </c>
      <c r="G10549" t="s">
        <v>48</v>
      </c>
      <c r="H10549" t="s">
        <v>49</v>
      </c>
      <c r="I10549" t="s">
        <v>65</v>
      </c>
      <c r="J10549" s="1">
        <v>305.70999999999998</v>
      </c>
      <c r="K10549">
        <v>66.250569951590393</v>
      </c>
      <c r="L10549">
        <v>49</v>
      </c>
      <c r="M10549">
        <v>0.20532823991896901</v>
      </c>
      <c r="N10549">
        <v>0.22168249202357401</v>
      </c>
      <c r="P10549" t="s">
        <v>42</v>
      </c>
    </row>
    <row r="10550" spans="1:16" x14ac:dyDescent="0.3">
      <c r="A10550" t="str">
        <f t="shared" si="166"/>
        <v>05: Drink PubsLondonTotalGinBeefeater Pink London Dry GinTotalAll stocking</v>
      </c>
      <c r="B10550" t="s">
        <v>1</v>
      </c>
      <c r="C10550" t="s">
        <v>110</v>
      </c>
      <c r="D10550" t="s">
        <v>102</v>
      </c>
      <c r="E10550" t="s">
        <v>12</v>
      </c>
      <c r="F10550" t="s">
        <v>47</v>
      </c>
      <c r="G10550" t="s">
        <v>50</v>
      </c>
      <c r="H10550" t="s">
        <v>49</v>
      </c>
      <c r="I10550" t="s">
        <v>12</v>
      </c>
      <c r="J10550" s="1">
        <v>110.45</v>
      </c>
      <c r="K10550">
        <v>22.854857358550522</v>
      </c>
      <c r="L10550">
        <v>176</v>
      </c>
      <c r="M10550" s="19">
        <v>8.7496526087580795E-2</v>
      </c>
      <c r="N10550" s="19">
        <v>8.4748729812673507E-2</v>
      </c>
      <c r="P10550" t="s">
        <v>42</v>
      </c>
    </row>
    <row r="10551" spans="1:16" x14ac:dyDescent="0.3">
      <c r="A10551" t="str">
        <f t="shared" si="166"/>
        <v>05: Drink PubsLondonTotalGinBeefeater Pink London Dry GinH: £4.20 - £4.40All stocking</v>
      </c>
      <c r="B10551" t="s">
        <v>1</v>
      </c>
      <c r="C10551" t="s">
        <v>110</v>
      </c>
      <c r="D10551" t="s">
        <v>102</v>
      </c>
      <c r="E10551" t="s">
        <v>12</v>
      </c>
      <c r="F10551" t="s">
        <v>47</v>
      </c>
      <c r="G10551" t="s">
        <v>50</v>
      </c>
      <c r="H10551" t="s">
        <v>49</v>
      </c>
      <c r="I10551" t="s">
        <v>60</v>
      </c>
      <c r="J10551" s="1">
        <v>97.9</v>
      </c>
      <c r="K10551">
        <v>21.873205128205118</v>
      </c>
      <c r="L10551">
        <v>40</v>
      </c>
      <c r="M10551" s="19">
        <v>8.8585966401827601E-2</v>
      </c>
      <c r="N10551" s="19">
        <v>9.0352835868679302E-2</v>
      </c>
      <c r="P10551" t="s">
        <v>42</v>
      </c>
    </row>
    <row r="10552" spans="1:16" x14ac:dyDescent="0.3">
      <c r="A10552" t="str">
        <f t="shared" si="166"/>
        <v>05: Drink PubsLondonTotalGinBeefeater Pink London Dry GinI: £4.40 - £4.60All stocking</v>
      </c>
      <c r="B10552" t="s">
        <v>1</v>
      </c>
      <c r="C10552" t="s">
        <v>110</v>
      </c>
      <c r="D10552" t="s">
        <v>102</v>
      </c>
      <c r="E10552" t="s">
        <v>12</v>
      </c>
      <c r="F10552" t="s">
        <v>47</v>
      </c>
      <c r="G10552" t="s">
        <v>50</v>
      </c>
      <c r="H10552" t="s">
        <v>49</v>
      </c>
      <c r="I10552" t="s">
        <v>64</v>
      </c>
      <c r="J10552" s="1">
        <v>114.11</v>
      </c>
      <c r="K10552">
        <v>24.973443931954563</v>
      </c>
      <c r="L10552">
        <v>47</v>
      </c>
      <c r="M10552">
        <v>8.1400192893633996E-2</v>
      </c>
      <c r="N10552" s="19">
        <v>8.4859480483837901E-2</v>
      </c>
      <c r="P10552" t="s">
        <v>42</v>
      </c>
    </row>
    <row r="10553" spans="1:16" x14ac:dyDescent="0.3">
      <c r="A10553" t="str">
        <f t="shared" si="166"/>
        <v>05: Drink PubsLondonTotalGinBeefeater Pink London Dry GinJ: £4.60 - £4.80All stocking</v>
      </c>
      <c r="B10553" t="s">
        <v>1</v>
      </c>
      <c r="C10553" t="s">
        <v>110</v>
      </c>
      <c r="D10553" t="s">
        <v>102</v>
      </c>
      <c r="E10553" t="s">
        <v>12</v>
      </c>
      <c r="F10553" t="s">
        <v>47</v>
      </c>
      <c r="G10553" t="s">
        <v>50</v>
      </c>
      <c r="H10553" t="s">
        <v>49</v>
      </c>
      <c r="I10553" t="s">
        <v>65</v>
      </c>
      <c r="J10553" s="1">
        <v>106.33</v>
      </c>
      <c r="K10553">
        <v>22.68555402930404</v>
      </c>
      <c r="L10553">
        <v>40</v>
      </c>
      <c r="M10553" s="19">
        <v>7.7015698263725105E-2</v>
      </c>
      <c r="N10553" s="19">
        <v>7.84433468445494E-2</v>
      </c>
      <c r="P10553" t="s">
        <v>42</v>
      </c>
    </row>
    <row r="10554" spans="1:16" x14ac:dyDescent="0.3">
      <c r="A10554" t="str">
        <f t="shared" si="166"/>
        <v>05: Drink PubsLondonTotalGinBeefeater Pink London Dry GinK: £4.80 - £5.00All stocking</v>
      </c>
      <c r="B10554" t="s">
        <v>1</v>
      </c>
      <c r="C10554" t="s">
        <v>110</v>
      </c>
      <c r="D10554" t="s">
        <v>102</v>
      </c>
      <c r="E10554" t="s">
        <v>12</v>
      </c>
      <c r="F10554" t="s">
        <v>47</v>
      </c>
      <c r="G10554" t="s">
        <v>50</v>
      </c>
      <c r="H10554" t="s">
        <v>49</v>
      </c>
      <c r="I10554" t="s">
        <v>89</v>
      </c>
      <c r="J10554" s="1">
        <v>114.61</v>
      </c>
      <c r="K10554">
        <v>23.991848429348437</v>
      </c>
      <c r="L10554">
        <v>28</v>
      </c>
      <c r="M10554" s="19">
        <v>8.3089979230521596E-2</v>
      </c>
      <c r="N10554">
        <v>8.3074394858746001E-2</v>
      </c>
      <c r="P10554" t="s">
        <v>42</v>
      </c>
    </row>
    <row r="10555" spans="1:16" x14ac:dyDescent="0.3">
      <c r="A10555" t="str">
        <f t="shared" si="166"/>
        <v>05: Drink PubsLondonTotalGinBeefeater Pink London Dry GinL: £5.00 - £5.20All stocking</v>
      </c>
      <c r="B10555" t="s">
        <v>1</v>
      </c>
      <c r="C10555" t="s">
        <v>110</v>
      </c>
      <c r="D10555" t="s">
        <v>102</v>
      </c>
      <c r="E10555" t="s">
        <v>12</v>
      </c>
      <c r="F10555" t="s">
        <v>47</v>
      </c>
      <c r="G10555" t="s">
        <v>50</v>
      </c>
      <c r="H10555" t="s">
        <v>49</v>
      </c>
      <c r="I10555" t="s">
        <v>90</v>
      </c>
      <c r="J10555" s="1">
        <v>130.61000000000001</v>
      </c>
      <c r="K10555">
        <v>26.002785145888602</v>
      </c>
      <c r="L10555">
        <v>29</v>
      </c>
      <c r="M10555" s="19">
        <v>9.2622119896769606E-2</v>
      </c>
      <c r="N10555" s="19">
        <v>8.8537247186296505E-2</v>
      </c>
      <c r="P10555" t="s">
        <v>42</v>
      </c>
    </row>
    <row r="10556" spans="1:16" x14ac:dyDescent="0.3">
      <c r="A10556" t="str">
        <f t="shared" ref="A10556:A10619" si="167">C10556&amp;D10556&amp;E10556&amp;F10556&amp;G10556&amp;I10556&amp;P10556</f>
        <v>05: Drink PubsLondonTotalGinBeefeater Pink London Dry GinQ: &gt;£6.00All stocking</v>
      </c>
      <c r="B10556" t="s">
        <v>1</v>
      </c>
      <c r="C10556" t="s">
        <v>110</v>
      </c>
      <c r="D10556" t="s">
        <v>102</v>
      </c>
      <c r="E10556" t="s">
        <v>12</v>
      </c>
      <c r="F10556" t="s">
        <v>47</v>
      </c>
      <c r="G10556" t="s">
        <v>50</v>
      </c>
      <c r="H10556" t="s">
        <v>49</v>
      </c>
      <c r="I10556" t="s">
        <v>96</v>
      </c>
      <c r="J10556" s="1">
        <v>201.26</v>
      </c>
      <c r="K10556">
        <v>38.184490306441518</v>
      </c>
      <c r="L10556">
        <v>41</v>
      </c>
      <c r="M10556">
        <v>0.119158198165316</v>
      </c>
      <c r="N10556">
        <v>0.110805986544007</v>
      </c>
      <c r="P10556" t="s">
        <v>42</v>
      </c>
    </row>
    <row r="10557" spans="1:16" x14ac:dyDescent="0.3">
      <c r="A10557" t="str">
        <f t="shared" si="167"/>
        <v>05: Drink PubsLondonTotalGinBombay Bramble GinTotalAll stocking</v>
      </c>
      <c r="B10557" t="s">
        <v>1</v>
      </c>
      <c r="C10557" t="s">
        <v>110</v>
      </c>
      <c r="D10557" t="s">
        <v>102</v>
      </c>
      <c r="E10557" t="s">
        <v>12</v>
      </c>
      <c r="F10557" t="s">
        <v>47</v>
      </c>
      <c r="G10557" t="s">
        <v>51</v>
      </c>
      <c r="H10557" t="s">
        <v>49</v>
      </c>
      <c r="I10557" t="s">
        <v>12</v>
      </c>
      <c r="J10557" s="1">
        <v>21.66</v>
      </c>
      <c r="K10557">
        <v>5.2507771773680805</v>
      </c>
      <c r="L10557">
        <v>220</v>
      </c>
      <c r="M10557" s="19">
        <v>1.0696085341181801E-2</v>
      </c>
      <c r="N10557" s="19">
        <v>1.1097708621473299E-2</v>
      </c>
      <c r="P10557" t="s">
        <v>42</v>
      </c>
    </row>
    <row r="10558" spans="1:16" x14ac:dyDescent="0.3">
      <c r="A10558" t="str">
        <f t="shared" si="167"/>
        <v>05: Drink PubsLondonTotalGinBombay Bramble GinJ: £4.60 - £4.80All stocking</v>
      </c>
      <c r="B10558" t="s">
        <v>1</v>
      </c>
      <c r="C10558" t="s">
        <v>110</v>
      </c>
      <c r="D10558" t="s">
        <v>102</v>
      </c>
      <c r="E10558" t="s">
        <v>12</v>
      </c>
      <c r="F10558" t="s">
        <v>47</v>
      </c>
      <c r="G10558" t="s">
        <v>51</v>
      </c>
      <c r="H10558" t="s">
        <v>49</v>
      </c>
      <c r="I10558" t="s">
        <v>65</v>
      </c>
      <c r="J10558" s="1">
        <v>33.56</v>
      </c>
      <c r="K10558">
        <v>7.8669176583650406</v>
      </c>
      <c r="L10558">
        <v>38</v>
      </c>
      <c r="M10558" s="19">
        <v>1.5990685234600802E-2</v>
      </c>
      <c r="N10558" s="19">
        <v>1.6410050400208299E-2</v>
      </c>
      <c r="P10558" t="s">
        <v>42</v>
      </c>
    </row>
    <row r="10559" spans="1:16" x14ac:dyDescent="0.3">
      <c r="A10559" t="str">
        <f t="shared" si="167"/>
        <v>05: Drink PubsLondonTotalGinBombay Bramble GinK: £4.80 - £5.00All stocking</v>
      </c>
      <c r="B10559" t="s">
        <v>1</v>
      </c>
      <c r="C10559" t="s">
        <v>110</v>
      </c>
      <c r="D10559" t="s">
        <v>102</v>
      </c>
      <c r="E10559" t="s">
        <v>12</v>
      </c>
      <c r="F10559" t="s">
        <v>47</v>
      </c>
      <c r="G10559" t="s">
        <v>51</v>
      </c>
      <c r="H10559" t="s">
        <v>49</v>
      </c>
      <c r="I10559" t="s">
        <v>89</v>
      </c>
      <c r="J10559" s="1">
        <v>27.23</v>
      </c>
      <c r="K10559">
        <v>5.8914802517743601</v>
      </c>
      <c r="L10559">
        <v>34</v>
      </c>
      <c r="M10559" s="19">
        <v>1.19492047712176E-2</v>
      </c>
      <c r="N10559" s="19">
        <v>1.1944301661987801E-2</v>
      </c>
      <c r="P10559" t="s">
        <v>42</v>
      </c>
    </row>
    <row r="10560" spans="1:16" x14ac:dyDescent="0.3">
      <c r="A10560" t="str">
        <f t="shared" si="167"/>
        <v>05: Drink PubsLondonTotalGinBombay Bramble GinL: £5.00 - £5.20All stocking</v>
      </c>
      <c r="B10560" t="s">
        <v>1</v>
      </c>
      <c r="C10560" t="s">
        <v>110</v>
      </c>
      <c r="D10560" t="s">
        <v>102</v>
      </c>
      <c r="E10560" t="s">
        <v>12</v>
      </c>
      <c r="F10560" t="s">
        <v>47</v>
      </c>
      <c r="G10560" t="s">
        <v>51</v>
      </c>
      <c r="H10560" t="s">
        <v>49</v>
      </c>
      <c r="I10560" t="s">
        <v>90</v>
      </c>
      <c r="J10560" s="1">
        <v>33.78</v>
      </c>
      <c r="K10560">
        <v>7.4509261163672793</v>
      </c>
      <c r="L10560">
        <v>34</v>
      </c>
      <c r="M10560" s="19">
        <v>1.4943506882398301E-2</v>
      </c>
      <c r="N10560" s="19">
        <v>1.56387364512518E-2</v>
      </c>
      <c r="P10560" t="s">
        <v>42</v>
      </c>
    </row>
    <row r="10561" spans="1:16" x14ac:dyDescent="0.3">
      <c r="A10561" t="str">
        <f t="shared" si="167"/>
        <v>05: Drink PubsLondonTotalGinBombay Bramble GinM: £5.20 - £5.40All stocking</v>
      </c>
      <c r="B10561" t="s">
        <v>1</v>
      </c>
      <c r="C10561" t="s">
        <v>110</v>
      </c>
      <c r="D10561" t="s">
        <v>102</v>
      </c>
      <c r="E10561" t="s">
        <v>12</v>
      </c>
      <c r="F10561" t="s">
        <v>47</v>
      </c>
      <c r="G10561" t="s">
        <v>51</v>
      </c>
      <c r="H10561" t="s">
        <v>49</v>
      </c>
      <c r="I10561" t="s">
        <v>95</v>
      </c>
      <c r="J10561" s="1">
        <v>21.25</v>
      </c>
      <c r="K10561">
        <v>4.8898971688034001</v>
      </c>
      <c r="L10561">
        <v>32</v>
      </c>
      <c r="M10561" s="19">
        <v>8.5956174436973599E-3</v>
      </c>
      <c r="N10561" s="19">
        <v>8.9073135206296696E-3</v>
      </c>
      <c r="P10561" t="s">
        <v>42</v>
      </c>
    </row>
    <row r="10562" spans="1:16" x14ac:dyDescent="0.3">
      <c r="A10562" t="str">
        <f t="shared" si="167"/>
        <v>05: Drink PubsLondonTotalGinBombay SapphireTotalAll stocking</v>
      </c>
      <c r="B10562" t="s">
        <v>1</v>
      </c>
      <c r="C10562" t="s">
        <v>110</v>
      </c>
      <c r="D10562" t="s">
        <v>102</v>
      </c>
      <c r="E10562" t="s">
        <v>12</v>
      </c>
      <c r="F10562" t="s">
        <v>47</v>
      </c>
      <c r="G10562" t="s">
        <v>57</v>
      </c>
      <c r="H10562" t="s">
        <v>49</v>
      </c>
      <c r="I10562" t="s">
        <v>12</v>
      </c>
      <c r="J10562" s="1">
        <v>110.51</v>
      </c>
      <c r="K10562">
        <v>27.97848236957088</v>
      </c>
      <c r="L10562">
        <v>418</v>
      </c>
      <c r="M10562" s="19">
        <v>8.9762171268170293E-2</v>
      </c>
      <c r="N10562" s="19">
        <v>9.6941035953777496E-2</v>
      </c>
      <c r="P10562" t="s">
        <v>42</v>
      </c>
    </row>
    <row r="10563" spans="1:16" x14ac:dyDescent="0.3">
      <c r="A10563" t="str">
        <f t="shared" si="167"/>
        <v>05: Drink PubsLondonTotalGinBombay SapphireC: £3.20 - £3.40All stocking</v>
      </c>
      <c r="B10563" t="s">
        <v>1</v>
      </c>
      <c r="C10563" t="s">
        <v>110</v>
      </c>
      <c r="D10563" t="s">
        <v>102</v>
      </c>
      <c r="E10563" t="s">
        <v>12</v>
      </c>
      <c r="F10563" t="s">
        <v>47</v>
      </c>
      <c r="G10563" t="s">
        <v>57</v>
      </c>
      <c r="H10563" t="s">
        <v>49</v>
      </c>
      <c r="I10563" t="s">
        <v>52</v>
      </c>
      <c r="J10563" s="1">
        <v>50.74</v>
      </c>
      <c r="K10563">
        <v>15.624733599733599</v>
      </c>
      <c r="L10563">
        <v>35</v>
      </c>
      <c r="M10563">
        <v>0.113539107944121</v>
      </c>
      <c r="N10563">
        <v>0.117708709794001</v>
      </c>
      <c r="P10563" t="s">
        <v>42</v>
      </c>
    </row>
    <row r="10564" spans="1:16" x14ac:dyDescent="0.3">
      <c r="A10564" t="str">
        <f t="shared" si="167"/>
        <v>05: Drink PubsLondonTotalGinBombay SapphireD: £3.40 - £3.60All stocking</v>
      </c>
      <c r="B10564" t="s">
        <v>1</v>
      </c>
      <c r="C10564" t="s">
        <v>110</v>
      </c>
      <c r="D10564" t="s">
        <v>102</v>
      </c>
      <c r="E10564" t="s">
        <v>12</v>
      </c>
      <c r="F10564" t="s">
        <v>47</v>
      </c>
      <c r="G10564" t="s">
        <v>57</v>
      </c>
      <c r="H10564" t="s">
        <v>49</v>
      </c>
      <c r="I10564" t="s">
        <v>53</v>
      </c>
      <c r="J10564" s="1">
        <v>69.58</v>
      </c>
      <c r="K10564">
        <v>20.293361730861719</v>
      </c>
      <c r="L10564">
        <v>60</v>
      </c>
      <c r="M10564">
        <v>0.114524697231423</v>
      </c>
      <c r="N10564">
        <v>0.118761721966692</v>
      </c>
      <c r="P10564" t="s">
        <v>42</v>
      </c>
    </row>
    <row r="10565" spans="1:16" x14ac:dyDescent="0.3">
      <c r="A10565" t="str">
        <f t="shared" si="167"/>
        <v>05: Drink PubsLondonTotalGinBombay SapphireE: £3.60 - £3.80All stocking</v>
      </c>
      <c r="B10565" t="s">
        <v>1</v>
      </c>
      <c r="C10565" t="s">
        <v>110</v>
      </c>
      <c r="D10565" t="s">
        <v>102</v>
      </c>
      <c r="E10565" t="s">
        <v>12</v>
      </c>
      <c r="F10565" t="s">
        <v>47</v>
      </c>
      <c r="G10565" t="s">
        <v>57</v>
      </c>
      <c r="H10565" t="s">
        <v>49</v>
      </c>
      <c r="I10565" t="s">
        <v>54</v>
      </c>
      <c r="J10565" s="1">
        <v>79.84</v>
      </c>
      <c r="K10565">
        <v>23.043264543264524</v>
      </c>
      <c r="L10565">
        <v>74</v>
      </c>
      <c r="M10565">
        <v>0.102009845449752</v>
      </c>
      <c r="N10565">
        <v>0.105998040947023</v>
      </c>
      <c r="P10565" t="s">
        <v>42</v>
      </c>
    </row>
    <row r="10566" spans="1:16" x14ac:dyDescent="0.3">
      <c r="A10566" t="str">
        <f t="shared" si="167"/>
        <v>05: Drink PubsLondonTotalGinBombay SapphireF: £3.80 - £4.00All stocking</v>
      </c>
      <c r="B10566" t="s">
        <v>1</v>
      </c>
      <c r="C10566" t="s">
        <v>110</v>
      </c>
      <c r="D10566" t="s">
        <v>102</v>
      </c>
      <c r="E10566" t="s">
        <v>12</v>
      </c>
      <c r="F10566" t="s">
        <v>47</v>
      </c>
      <c r="G10566" t="s">
        <v>57</v>
      </c>
      <c r="H10566" t="s">
        <v>49</v>
      </c>
      <c r="I10566" t="s">
        <v>55</v>
      </c>
      <c r="J10566" s="1">
        <v>87.84</v>
      </c>
      <c r="K10566">
        <v>25.615685566389804</v>
      </c>
      <c r="L10566">
        <v>71</v>
      </c>
      <c r="M10566">
        <v>0.10323516349482301</v>
      </c>
      <c r="N10566">
        <v>0.110498432895168</v>
      </c>
      <c r="P10566" t="s">
        <v>42</v>
      </c>
    </row>
    <row r="10567" spans="1:16" x14ac:dyDescent="0.3">
      <c r="A10567" t="str">
        <f t="shared" si="167"/>
        <v>05: Drink PubsLondonTotalGinBombay SapphireG: £4.00 - £4.20All stocking</v>
      </c>
      <c r="B10567" t="s">
        <v>1</v>
      </c>
      <c r="C10567" t="s">
        <v>110</v>
      </c>
      <c r="D10567" t="s">
        <v>102</v>
      </c>
      <c r="E10567" t="s">
        <v>12</v>
      </c>
      <c r="F10567" t="s">
        <v>47</v>
      </c>
      <c r="G10567" t="s">
        <v>57</v>
      </c>
      <c r="H10567" t="s">
        <v>49</v>
      </c>
      <c r="I10567" t="s">
        <v>56</v>
      </c>
      <c r="J10567" s="1">
        <v>91.65</v>
      </c>
      <c r="K10567">
        <v>26.166708142514597</v>
      </c>
      <c r="L10567">
        <v>93</v>
      </c>
      <c r="M10567">
        <v>7.9087749611623001E-2</v>
      </c>
      <c r="N10567" s="19">
        <v>9.0743085803908899E-2</v>
      </c>
      <c r="P10567" t="s">
        <v>42</v>
      </c>
    </row>
    <row r="10568" spans="1:16" x14ac:dyDescent="0.3">
      <c r="A10568" t="str">
        <f t="shared" si="167"/>
        <v>05: Drink PubsLondonTotalGinBombay SapphireH: £4.20 - £4.40All stocking</v>
      </c>
      <c r="B10568" t="s">
        <v>1</v>
      </c>
      <c r="C10568" t="s">
        <v>110</v>
      </c>
      <c r="D10568" t="s">
        <v>102</v>
      </c>
      <c r="E10568" t="s">
        <v>12</v>
      </c>
      <c r="F10568" t="s">
        <v>47</v>
      </c>
      <c r="G10568" t="s">
        <v>57</v>
      </c>
      <c r="H10568" t="s">
        <v>49</v>
      </c>
      <c r="I10568" t="s">
        <v>60</v>
      </c>
      <c r="J10568" s="1">
        <v>113.22</v>
      </c>
      <c r="K10568">
        <v>30.666524729396002</v>
      </c>
      <c r="L10568">
        <v>101</v>
      </c>
      <c r="M10568" s="19">
        <v>7.7980753312763607E-2</v>
      </c>
      <c r="N10568" s="19">
        <v>8.9497393610006304E-2</v>
      </c>
      <c r="P10568" t="s">
        <v>42</v>
      </c>
    </row>
    <row r="10569" spans="1:16" x14ac:dyDescent="0.3">
      <c r="A10569" t="str">
        <f t="shared" si="167"/>
        <v>05: Drink PubsLondonTotalGinBombay SapphireI: £4.40 - £4.60All stocking</v>
      </c>
      <c r="B10569" t="s">
        <v>1</v>
      </c>
      <c r="C10569" t="s">
        <v>110</v>
      </c>
      <c r="D10569" t="s">
        <v>102</v>
      </c>
      <c r="E10569" t="s">
        <v>12</v>
      </c>
      <c r="F10569" t="s">
        <v>47</v>
      </c>
      <c r="G10569" t="s">
        <v>57</v>
      </c>
      <c r="H10569" t="s">
        <v>49</v>
      </c>
      <c r="I10569" t="s">
        <v>64</v>
      </c>
      <c r="J10569" s="1">
        <v>137.02000000000001</v>
      </c>
      <c r="K10569">
        <v>35.533065329166241</v>
      </c>
      <c r="L10569">
        <v>109</v>
      </c>
      <c r="M10569" s="19">
        <v>9.10749303326122E-2</v>
      </c>
      <c r="N10569">
        <v>0.103971775045422</v>
      </c>
      <c r="P10569" t="s">
        <v>42</v>
      </c>
    </row>
    <row r="10570" spans="1:16" x14ac:dyDescent="0.3">
      <c r="A10570" t="str">
        <f t="shared" si="167"/>
        <v>05: Drink PubsLondonTotalGinBombay SapphireJ: £4.60 - £4.80All stocking</v>
      </c>
      <c r="B10570" t="s">
        <v>1</v>
      </c>
      <c r="C10570" t="s">
        <v>110</v>
      </c>
      <c r="D10570" t="s">
        <v>102</v>
      </c>
      <c r="E10570" t="s">
        <v>12</v>
      </c>
      <c r="F10570" t="s">
        <v>47</v>
      </c>
      <c r="G10570" t="s">
        <v>57</v>
      </c>
      <c r="H10570" t="s">
        <v>49</v>
      </c>
      <c r="I10570" t="s">
        <v>65</v>
      </c>
      <c r="J10570" s="1">
        <v>170.95</v>
      </c>
      <c r="K10570">
        <v>40.258927362959597</v>
      </c>
      <c r="L10570">
        <v>93</v>
      </c>
      <c r="M10570">
        <v>0.102903527266184</v>
      </c>
      <c r="N10570">
        <v>0.109728256020486</v>
      </c>
      <c r="P10570" t="s">
        <v>42</v>
      </c>
    </row>
    <row r="10571" spans="1:16" x14ac:dyDescent="0.3">
      <c r="A10571" t="str">
        <f t="shared" si="167"/>
        <v>05: Drink PubsLondonTotalGinBombay SapphireK: £4.80 - £5.00All stocking</v>
      </c>
      <c r="B10571" t="s">
        <v>1</v>
      </c>
      <c r="C10571" t="s">
        <v>110</v>
      </c>
      <c r="D10571" t="s">
        <v>102</v>
      </c>
      <c r="E10571" t="s">
        <v>12</v>
      </c>
      <c r="F10571" t="s">
        <v>47</v>
      </c>
      <c r="G10571" t="s">
        <v>57</v>
      </c>
      <c r="H10571" t="s">
        <v>49</v>
      </c>
      <c r="I10571" t="s">
        <v>89</v>
      </c>
      <c r="J10571" s="1">
        <v>172.59</v>
      </c>
      <c r="K10571">
        <v>41.499269625723201</v>
      </c>
      <c r="L10571">
        <v>86</v>
      </c>
      <c r="M10571">
        <v>9.3941459132574998E-2</v>
      </c>
      <c r="N10571">
        <v>0.103965505912073</v>
      </c>
      <c r="P10571" t="s">
        <v>42</v>
      </c>
    </row>
    <row r="10572" spans="1:16" x14ac:dyDescent="0.3">
      <c r="A10572" t="str">
        <f t="shared" si="167"/>
        <v>05: Drink PubsLondonTotalGinBombay SapphireL: £5.00 - £5.20All stocking</v>
      </c>
      <c r="B10572" t="s">
        <v>1</v>
      </c>
      <c r="C10572" t="s">
        <v>110</v>
      </c>
      <c r="D10572" t="s">
        <v>102</v>
      </c>
      <c r="E10572" t="s">
        <v>12</v>
      </c>
      <c r="F10572" t="s">
        <v>47</v>
      </c>
      <c r="G10572" t="s">
        <v>57</v>
      </c>
      <c r="H10572" t="s">
        <v>49</v>
      </c>
      <c r="I10572" t="s">
        <v>90</v>
      </c>
      <c r="J10572" s="1">
        <v>146.63999999999999</v>
      </c>
      <c r="K10572">
        <v>34.580631868131881</v>
      </c>
      <c r="L10572">
        <v>28</v>
      </c>
      <c r="M10572" s="19">
        <v>6.9389162063373797E-2</v>
      </c>
      <c r="N10572" s="19">
        <v>7.5414921784573499E-2</v>
      </c>
      <c r="P10572" t="s">
        <v>42</v>
      </c>
    </row>
    <row r="10573" spans="1:16" x14ac:dyDescent="0.3">
      <c r="A10573" t="str">
        <f t="shared" si="167"/>
        <v>05: Drink PubsLondonTotalGinGordonsA: &lt;£3All stocking</v>
      </c>
      <c r="B10573" t="s">
        <v>1</v>
      </c>
      <c r="C10573" t="s">
        <v>110</v>
      </c>
      <c r="D10573" t="s">
        <v>102</v>
      </c>
      <c r="E10573" t="s">
        <v>12</v>
      </c>
      <c r="F10573" t="s">
        <v>47</v>
      </c>
      <c r="G10573" t="s">
        <v>61</v>
      </c>
      <c r="H10573" t="s">
        <v>49</v>
      </c>
      <c r="I10573" t="s">
        <v>58</v>
      </c>
      <c r="J10573" s="1">
        <v>122.12</v>
      </c>
      <c r="K10573">
        <v>37.557282561188799</v>
      </c>
      <c r="L10573">
        <v>32</v>
      </c>
      <c r="M10573">
        <v>0.228180180415613</v>
      </c>
      <c r="N10573">
        <v>0.23210558717097901</v>
      </c>
      <c r="P10573" t="s">
        <v>42</v>
      </c>
    </row>
    <row r="10574" spans="1:16" x14ac:dyDescent="0.3">
      <c r="A10574" t="str">
        <f t="shared" si="167"/>
        <v>05: Drink PubsLondonTotalGinGordonsTotalAll stocking</v>
      </c>
      <c r="B10574" t="s">
        <v>1</v>
      </c>
      <c r="C10574" t="s">
        <v>110</v>
      </c>
      <c r="D10574" t="s">
        <v>102</v>
      </c>
      <c r="E10574" t="s">
        <v>12</v>
      </c>
      <c r="F10574" t="s">
        <v>47</v>
      </c>
      <c r="G10574" t="s">
        <v>61</v>
      </c>
      <c r="H10574" t="s">
        <v>49</v>
      </c>
      <c r="I10574" t="s">
        <v>12</v>
      </c>
      <c r="J10574" s="1">
        <v>155</v>
      </c>
      <c r="K10574">
        <v>47.4432604625312</v>
      </c>
      <c r="L10574">
        <v>288</v>
      </c>
      <c r="M10574">
        <v>0.229830815725351</v>
      </c>
      <c r="N10574">
        <v>0.24750087658386699</v>
      </c>
      <c r="P10574" t="s">
        <v>42</v>
      </c>
    </row>
    <row r="10575" spans="1:16" x14ac:dyDescent="0.3">
      <c r="A10575" t="str">
        <f t="shared" si="167"/>
        <v>05: Drink PubsLondonTotalGinGordonsB: £3 - £3.20All stocking</v>
      </c>
      <c r="B10575" t="s">
        <v>1</v>
      </c>
      <c r="C10575" t="s">
        <v>110</v>
      </c>
      <c r="D10575" t="s">
        <v>102</v>
      </c>
      <c r="E10575" t="s">
        <v>12</v>
      </c>
      <c r="F10575" t="s">
        <v>47</v>
      </c>
      <c r="G10575" t="s">
        <v>61</v>
      </c>
      <c r="H10575" t="s">
        <v>49</v>
      </c>
      <c r="I10575" t="s">
        <v>59</v>
      </c>
      <c r="J10575" s="1">
        <v>129.07</v>
      </c>
      <c r="K10575">
        <v>47.634778808148404</v>
      </c>
      <c r="L10575">
        <v>46</v>
      </c>
      <c r="M10575">
        <v>0.26360460261096702</v>
      </c>
      <c r="N10575">
        <v>0.29249402224763499</v>
      </c>
      <c r="P10575" t="s">
        <v>42</v>
      </c>
    </row>
    <row r="10576" spans="1:16" x14ac:dyDescent="0.3">
      <c r="A10576" t="str">
        <f t="shared" si="167"/>
        <v>05: Drink PubsLondonTotalGinGordonsC: £3.20 - £3.40All stocking</v>
      </c>
      <c r="B10576" t="s">
        <v>1</v>
      </c>
      <c r="C10576" t="s">
        <v>110</v>
      </c>
      <c r="D10576" t="s">
        <v>102</v>
      </c>
      <c r="E10576" t="s">
        <v>12</v>
      </c>
      <c r="F10576" t="s">
        <v>47</v>
      </c>
      <c r="G10576" t="s">
        <v>61</v>
      </c>
      <c r="H10576" t="s">
        <v>49</v>
      </c>
      <c r="I10576" t="s">
        <v>52</v>
      </c>
      <c r="J10576" s="1">
        <v>130.43</v>
      </c>
      <c r="K10576">
        <v>40.111022413800001</v>
      </c>
      <c r="L10576">
        <v>81</v>
      </c>
      <c r="M10576">
        <v>0.22513886723152601</v>
      </c>
      <c r="N10576">
        <v>0.239914428946781</v>
      </c>
      <c r="P10576" t="s">
        <v>42</v>
      </c>
    </row>
    <row r="10577" spans="1:16" x14ac:dyDescent="0.3">
      <c r="A10577" t="str">
        <f t="shared" si="167"/>
        <v>05: Drink PubsLondonTotalGinGordonsD: £3.40 - £3.60All stocking</v>
      </c>
      <c r="B10577" t="s">
        <v>1</v>
      </c>
      <c r="C10577" t="s">
        <v>110</v>
      </c>
      <c r="D10577" t="s">
        <v>102</v>
      </c>
      <c r="E10577" t="s">
        <v>12</v>
      </c>
      <c r="F10577" t="s">
        <v>47</v>
      </c>
      <c r="G10577" t="s">
        <v>61</v>
      </c>
      <c r="H10577" t="s">
        <v>49</v>
      </c>
      <c r="I10577" t="s">
        <v>53</v>
      </c>
      <c r="J10577" s="1">
        <v>144.38999999999999</v>
      </c>
      <c r="K10577">
        <v>44.859310016725203</v>
      </c>
      <c r="L10577">
        <v>118</v>
      </c>
      <c r="M10577">
        <v>0.25698367057804899</v>
      </c>
      <c r="N10577">
        <v>0.268752608158279</v>
      </c>
      <c r="P10577" t="s">
        <v>42</v>
      </c>
    </row>
    <row r="10578" spans="1:16" x14ac:dyDescent="0.3">
      <c r="A10578" t="str">
        <f t="shared" si="167"/>
        <v>05: Drink PubsLondonTotalGinGordonsE: £3.60 - £3.80All stocking</v>
      </c>
      <c r="B10578" t="s">
        <v>1</v>
      </c>
      <c r="C10578" t="s">
        <v>110</v>
      </c>
      <c r="D10578" t="s">
        <v>102</v>
      </c>
      <c r="E10578" t="s">
        <v>12</v>
      </c>
      <c r="F10578" t="s">
        <v>47</v>
      </c>
      <c r="G10578" t="s">
        <v>61</v>
      </c>
      <c r="H10578" t="s">
        <v>49</v>
      </c>
      <c r="I10578" t="s">
        <v>54</v>
      </c>
      <c r="J10578" s="1">
        <v>164.6</v>
      </c>
      <c r="K10578">
        <v>49.127928321678404</v>
      </c>
      <c r="L10578">
        <v>88</v>
      </c>
      <c r="M10578">
        <v>0.22349114514249599</v>
      </c>
      <c r="N10578">
        <v>0.230891642441203</v>
      </c>
      <c r="P10578" t="s">
        <v>42</v>
      </c>
    </row>
    <row r="10579" spans="1:16" x14ac:dyDescent="0.3">
      <c r="A10579" t="str">
        <f t="shared" si="167"/>
        <v>05: Drink PubsLondonTotalGinGordonsF: £3.80 - £4.00All stocking</v>
      </c>
      <c r="B10579" t="s">
        <v>1</v>
      </c>
      <c r="C10579" t="s">
        <v>110</v>
      </c>
      <c r="D10579" t="s">
        <v>102</v>
      </c>
      <c r="E10579" t="s">
        <v>12</v>
      </c>
      <c r="F10579" t="s">
        <v>47</v>
      </c>
      <c r="G10579" t="s">
        <v>61</v>
      </c>
      <c r="H10579" t="s">
        <v>49</v>
      </c>
      <c r="I10579" t="s">
        <v>55</v>
      </c>
      <c r="J10579" s="1">
        <v>151.97999999999999</v>
      </c>
      <c r="K10579">
        <v>42.962202797202799</v>
      </c>
      <c r="L10579">
        <v>60</v>
      </c>
      <c r="M10579">
        <v>0.20693114906790899</v>
      </c>
      <c r="N10579">
        <v>0.20206031509229</v>
      </c>
      <c r="P10579" t="s">
        <v>42</v>
      </c>
    </row>
    <row r="10580" spans="1:16" x14ac:dyDescent="0.3">
      <c r="A10580" t="str">
        <f t="shared" si="167"/>
        <v>05: Drink PubsLondonTotalGinGordonsG: £4.00 - £4.20All stocking</v>
      </c>
      <c r="B10580" t="s">
        <v>1</v>
      </c>
      <c r="C10580" t="s">
        <v>110</v>
      </c>
      <c r="D10580" t="s">
        <v>102</v>
      </c>
      <c r="E10580" t="s">
        <v>12</v>
      </c>
      <c r="F10580" t="s">
        <v>47</v>
      </c>
      <c r="G10580" t="s">
        <v>61</v>
      </c>
      <c r="H10580" t="s">
        <v>49</v>
      </c>
      <c r="I10580" t="s">
        <v>56</v>
      </c>
      <c r="J10580" s="1">
        <v>179.11</v>
      </c>
      <c r="K10580">
        <v>54.162825269967996</v>
      </c>
      <c r="L10580">
        <v>49</v>
      </c>
      <c r="M10580">
        <v>0.25526952861339502</v>
      </c>
      <c r="N10580">
        <v>0.25741683473410398</v>
      </c>
      <c r="P10580" t="s">
        <v>42</v>
      </c>
    </row>
    <row r="10581" spans="1:16" x14ac:dyDescent="0.3">
      <c r="A10581" t="str">
        <f t="shared" si="167"/>
        <v>05: Drink PubsLondonTotalGinGordonsH: £4.20 - £4.40All stocking</v>
      </c>
      <c r="B10581" t="s">
        <v>1</v>
      </c>
      <c r="C10581" t="s">
        <v>110</v>
      </c>
      <c r="D10581" t="s">
        <v>102</v>
      </c>
      <c r="E10581" t="s">
        <v>12</v>
      </c>
      <c r="F10581" t="s">
        <v>47</v>
      </c>
      <c r="G10581" t="s">
        <v>61</v>
      </c>
      <c r="H10581" t="s">
        <v>49</v>
      </c>
      <c r="I10581" t="s">
        <v>60</v>
      </c>
      <c r="J10581" s="1">
        <v>192.74</v>
      </c>
      <c r="K10581">
        <v>53.461063627730397</v>
      </c>
      <c r="L10581">
        <v>27</v>
      </c>
      <c r="M10581">
        <v>0.25947122092123798</v>
      </c>
      <c r="N10581">
        <v>0.25171633955254002</v>
      </c>
      <c r="P10581" t="s">
        <v>42</v>
      </c>
    </row>
    <row r="10582" spans="1:16" x14ac:dyDescent="0.3">
      <c r="A10582" t="str">
        <f t="shared" si="167"/>
        <v>05: Drink PubsLondonTotalGinGordons Pink GinA: &lt;£3All stocking</v>
      </c>
      <c r="B10582" t="s">
        <v>1</v>
      </c>
      <c r="C10582" t="s">
        <v>110</v>
      </c>
      <c r="D10582" t="s">
        <v>102</v>
      </c>
      <c r="E10582" t="s">
        <v>12</v>
      </c>
      <c r="F10582" t="s">
        <v>47</v>
      </c>
      <c r="G10582" t="s">
        <v>62</v>
      </c>
      <c r="H10582" t="s">
        <v>49</v>
      </c>
      <c r="I10582" t="s">
        <v>58</v>
      </c>
      <c r="J10582" s="1">
        <v>153.84</v>
      </c>
      <c r="K10582">
        <v>43.178755415056806</v>
      </c>
      <c r="L10582">
        <v>73</v>
      </c>
      <c r="M10582">
        <v>0.24620294361546699</v>
      </c>
      <c r="N10582">
        <v>0.24852084884081199</v>
      </c>
      <c r="P10582" t="s">
        <v>42</v>
      </c>
    </row>
    <row r="10583" spans="1:16" x14ac:dyDescent="0.3">
      <c r="A10583" t="str">
        <f t="shared" si="167"/>
        <v>05: Drink PubsLondonTotalGinGordons Pink GinTotalAll stocking</v>
      </c>
      <c r="B10583" t="s">
        <v>1</v>
      </c>
      <c r="C10583" t="s">
        <v>110</v>
      </c>
      <c r="D10583" t="s">
        <v>102</v>
      </c>
      <c r="E10583" t="s">
        <v>12</v>
      </c>
      <c r="F10583" t="s">
        <v>47</v>
      </c>
      <c r="G10583" t="s">
        <v>62</v>
      </c>
      <c r="H10583" t="s">
        <v>49</v>
      </c>
      <c r="I10583" t="s">
        <v>12</v>
      </c>
      <c r="J10583" s="1">
        <v>123.66</v>
      </c>
      <c r="K10583">
        <v>36.153064463983121</v>
      </c>
      <c r="L10583">
        <v>332</v>
      </c>
      <c r="M10583">
        <v>0.175754794430585</v>
      </c>
      <c r="N10583">
        <v>0.19200256442901401</v>
      </c>
      <c r="P10583" t="s">
        <v>42</v>
      </c>
    </row>
    <row r="10584" spans="1:16" x14ac:dyDescent="0.3">
      <c r="A10584" t="str">
        <f t="shared" si="167"/>
        <v>05: Drink PubsLondonTotalGinGordons Pink GinB: £3 - £3.20All stocking</v>
      </c>
      <c r="B10584" t="s">
        <v>1</v>
      </c>
      <c r="C10584" t="s">
        <v>110</v>
      </c>
      <c r="D10584" t="s">
        <v>102</v>
      </c>
      <c r="E10584" t="s">
        <v>12</v>
      </c>
      <c r="F10584" t="s">
        <v>47</v>
      </c>
      <c r="G10584" t="s">
        <v>62</v>
      </c>
      <c r="H10584" t="s">
        <v>49</v>
      </c>
      <c r="I10584" t="s">
        <v>59</v>
      </c>
      <c r="J10584" s="1">
        <v>113.27</v>
      </c>
      <c r="K10584">
        <v>38.86020759866912</v>
      </c>
      <c r="L10584">
        <v>39</v>
      </c>
      <c r="M10584">
        <v>0.27993422145896002</v>
      </c>
      <c r="N10584">
        <v>0.28683286590421297</v>
      </c>
      <c r="P10584" t="s">
        <v>42</v>
      </c>
    </row>
    <row r="10585" spans="1:16" x14ac:dyDescent="0.3">
      <c r="A10585" t="str">
        <f t="shared" si="167"/>
        <v>05: Drink PubsLondonTotalGinGordons Pink GinC: £3.20 - £3.40All stocking</v>
      </c>
      <c r="B10585" t="s">
        <v>1</v>
      </c>
      <c r="C10585" t="s">
        <v>110</v>
      </c>
      <c r="D10585" t="s">
        <v>102</v>
      </c>
      <c r="E10585" t="s">
        <v>12</v>
      </c>
      <c r="F10585" t="s">
        <v>47</v>
      </c>
      <c r="G10585" t="s">
        <v>62</v>
      </c>
      <c r="H10585" t="s">
        <v>49</v>
      </c>
      <c r="I10585" t="s">
        <v>52</v>
      </c>
      <c r="J10585" s="1">
        <v>99.03</v>
      </c>
      <c r="K10585">
        <v>32.382899698340879</v>
      </c>
      <c r="L10585">
        <v>34</v>
      </c>
      <c r="M10585">
        <v>0.27895578578968</v>
      </c>
      <c r="N10585">
        <v>0.285045968594907</v>
      </c>
      <c r="P10585" t="s">
        <v>42</v>
      </c>
    </row>
    <row r="10586" spans="1:16" x14ac:dyDescent="0.3">
      <c r="A10586" t="str">
        <f t="shared" si="167"/>
        <v>05: Drink PubsLondonTotalGinGordons Pink GinD: £3.40 - £3.60All stocking</v>
      </c>
      <c r="B10586" t="s">
        <v>1</v>
      </c>
      <c r="C10586" t="s">
        <v>110</v>
      </c>
      <c r="D10586" t="s">
        <v>102</v>
      </c>
      <c r="E10586" t="s">
        <v>12</v>
      </c>
      <c r="F10586" t="s">
        <v>47</v>
      </c>
      <c r="G10586" t="s">
        <v>62</v>
      </c>
      <c r="H10586" t="s">
        <v>49</v>
      </c>
      <c r="I10586" t="s">
        <v>53</v>
      </c>
      <c r="J10586" s="1">
        <v>135.47</v>
      </c>
      <c r="K10586">
        <v>41.955284188034</v>
      </c>
      <c r="L10586">
        <v>100</v>
      </c>
      <c r="M10586">
        <v>0.26997861089749098</v>
      </c>
      <c r="N10586">
        <v>0.27710620539692099</v>
      </c>
      <c r="P10586" t="s">
        <v>42</v>
      </c>
    </row>
    <row r="10587" spans="1:16" x14ac:dyDescent="0.3">
      <c r="A10587" t="str">
        <f t="shared" si="167"/>
        <v>05: Drink PubsLondonTotalGinGordons Pink GinE: £3.60 - £3.80All stocking</v>
      </c>
      <c r="B10587" t="s">
        <v>1</v>
      </c>
      <c r="C10587" t="s">
        <v>110</v>
      </c>
      <c r="D10587" t="s">
        <v>102</v>
      </c>
      <c r="E10587" t="s">
        <v>12</v>
      </c>
      <c r="F10587" t="s">
        <v>47</v>
      </c>
      <c r="G10587" t="s">
        <v>62</v>
      </c>
      <c r="H10587" t="s">
        <v>49</v>
      </c>
      <c r="I10587" t="s">
        <v>54</v>
      </c>
      <c r="J10587" s="1">
        <v>157.79</v>
      </c>
      <c r="K10587">
        <v>46.626358411703201</v>
      </c>
      <c r="L10587">
        <v>87</v>
      </c>
      <c r="M10587">
        <v>0.237044400882403</v>
      </c>
      <c r="N10587">
        <v>0.24203815736894399</v>
      </c>
      <c r="P10587" t="s">
        <v>42</v>
      </c>
    </row>
    <row r="10588" spans="1:16" x14ac:dyDescent="0.3">
      <c r="A10588" t="str">
        <f t="shared" si="167"/>
        <v>05: Drink PubsLondonTotalGinGordons Pink GinF: £3.80 - £4.00All stocking</v>
      </c>
      <c r="B10588" t="s">
        <v>1</v>
      </c>
      <c r="C10588" t="s">
        <v>110</v>
      </c>
      <c r="D10588" t="s">
        <v>102</v>
      </c>
      <c r="E10588" t="s">
        <v>12</v>
      </c>
      <c r="F10588" t="s">
        <v>47</v>
      </c>
      <c r="G10588" t="s">
        <v>62</v>
      </c>
      <c r="H10588" t="s">
        <v>49</v>
      </c>
      <c r="I10588" t="s">
        <v>55</v>
      </c>
      <c r="J10588" s="1">
        <v>142.29</v>
      </c>
      <c r="K10588">
        <v>41.840051125345198</v>
      </c>
      <c r="L10588">
        <v>68</v>
      </c>
      <c r="M10588">
        <v>0.21041243798455</v>
      </c>
      <c r="N10588">
        <v>0.22029500677452299</v>
      </c>
      <c r="P10588" t="s">
        <v>42</v>
      </c>
    </row>
    <row r="10589" spans="1:16" x14ac:dyDescent="0.3">
      <c r="A10589" t="str">
        <f t="shared" si="167"/>
        <v>05: Drink PubsLondonTotalGinGordons Pink GinG: £4.00 - £4.20All stocking</v>
      </c>
      <c r="B10589" t="s">
        <v>1</v>
      </c>
      <c r="C10589" t="s">
        <v>110</v>
      </c>
      <c r="D10589" t="s">
        <v>102</v>
      </c>
      <c r="E10589" t="s">
        <v>12</v>
      </c>
      <c r="F10589" t="s">
        <v>47</v>
      </c>
      <c r="G10589" t="s">
        <v>62</v>
      </c>
      <c r="H10589" t="s">
        <v>49</v>
      </c>
      <c r="I10589" t="s">
        <v>56</v>
      </c>
      <c r="J10589" s="1">
        <v>118.75</v>
      </c>
      <c r="K10589">
        <v>33.991646584409757</v>
      </c>
      <c r="L10589">
        <v>76</v>
      </c>
      <c r="M10589">
        <v>0.180229947662535</v>
      </c>
      <c r="N10589">
        <v>0.188044382006365</v>
      </c>
      <c r="P10589" t="s">
        <v>42</v>
      </c>
    </row>
    <row r="10590" spans="1:16" x14ac:dyDescent="0.3">
      <c r="A10590" t="str">
        <f t="shared" si="167"/>
        <v>05: Drink PubsLondonTotalGinGordons Pink GinH: £4.20 - £4.40All stocking</v>
      </c>
      <c r="B10590" t="s">
        <v>1</v>
      </c>
      <c r="C10590" t="s">
        <v>110</v>
      </c>
      <c r="D10590" t="s">
        <v>102</v>
      </c>
      <c r="E10590" t="s">
        <v>12</v>
      </c>
      <c r="F10590" t="s">
        <v>47</v>
      </c>
      <c r="G10590" t="s">
        <v>62</v>
      </c>
      <c r="H10590" t="s">
        <v>49</v>
      </c>
      <c r="I10590" t="s">
        <v>60</v>
      </c>
      <c r="J10590" s="1">
        <v>125.17</v>
      </c>
      <c r="K10590">
        <v>35.338997807747802</v>
      </c>
      <c r="L10590">
        <v>56</v>
      </c>
      <c r="M10590">
        <v>0.14321981241472601</v>
      </c>
      <c r="N10590">
        <v>0.151085913234251</v>
      </c>
      <c r="P10590" t="s">
        <v>42</v>
      </c>
    </row>
    <row r="10591" spans="1:16" x14ac:dyDescent="0.3">
      <c r="A10591" t="str">
        <f t="shared" si="167"/>
        <v>05: Drink PubsLondonTotalGinGordons Pink GinI: £4.40 - £4.60All stocking</v>
      </c>
      <c r="B10591" t="s">
        <v>1</v>
      </c>
      <c r="C10591" t="s">
        <v>110</v>
      </c>
      <c r="D10591" t="s">
        <v>102</v>
      </c>
      <c r="E10591" t="s">
        <v>12</v>
      </c>
      <c r="F10591" t="s">
        <v>47</v>
      </c>
      <c r="G10591" t="s">
        <v>62</v>
      </c>
      <c r="H10591" t="s">
        <v>49</v>
      </c>
      <c r="I10591" t="s">
        <v>64</v>
      </c>
      <c r="J10591" s="1">
        <v>117.93</v>
      </c>
      <c r="K10591">
        <v>31.533121490668641</v>
      </c>
      <c r="L10591">
        <v>53</v>
      </c>
      <c r="M10591">
        <v>0.14223613057162701</v>
      </c>
      <c r="N10591">
        <v>0.15049435276732001</v>
      </c>
      <c r="P10591" t="s">
        <v>42</v>
      </c>
    </row>
    <row r="10592" spans="1:16" x14ac:dyDescent="0.3">
      <c r="A10592" t="str">
        <f t="shared" si="167"/>
        <v>05: Drink PubsLondonTotalGinGordons Pink GinJ: £4.60 - £4.80All stocking</v>
      </c>
      <c r="B10592" t="s">
        <v>1</v>
      </c>
      <c r="C10592" t="s">
        <v>110</v>
      </c>
      <c r="D10592" t="s">
        <v>102</v>
      </c>
      <c r="E10592" t="s">
        <v>12</v>
      </c>
      <c r="F10592" t="s">
        <v>47</v>
      </c>
      <c r="G10592" t="s">
        <v>62</v>
      </c>
      <c r="H10592" t="s">
        <v>49</v>
      </c>
      <c r="I10592" t="s">
        <v>65</v>
      </c>
      <c r="J10592" s="1">
        <v>161.46</v>
      </c>
      <c r="K10592">
        <v>42.238296425796399</v>
      </c>
      <c r="L10592">
        <v>36</v>
      </c>
      <c r="M10592">
        <v>0.124610162329191</v>
      </c>
      <c r="N10592">
        <v>0.13209502658321601</v>
      </c>
      <c r="P10592" t="s">
        <v>42</v>
      </c>
    </row>
    <row r="10593" spans="1:16" x14ac:dyDescent="0.3">
      <c r="A10593" t="str">
        <f t="shared" si="167"/>
        <v>05: Drink PubsLondonTotalGinHendricksTotalAll stocking</v>
      </c>
      <c r="B10593" t="s">
        <v>1</v>
      </c>
      <c r="C10593" t="s">
        <v>110</v>
      </c>
      <c r="D10593" t="s">
        <v>102</v>
      </c>
      <c r="E10593" t="s">
        <v>12</v>
      </c>
      <c r="F10593" t="s">
        <v>47</v>
      </c>
      <c r="G10593" t="s">
        <v>63</v>
      </c>
      <c r="H10593" t="s">
        <v>49</v>
      </c>
      <c r="I10593" t="s">
        <v>12</v>
      </c>
      <c r="J10593" s="1">
        <v>84.03</v>
      </c>
      <c r="K10593">
        <v>18.858785034284118</v>
      </c>
      <c r="L10593">
        <v>551</v>
      </c>
      <c r="M10593" s="19">
        <v>6.5364385328278304E-2</v>
      </c>
      <c r="N10593" s="19">
        <v>6.2710599223734606E-2</v>
      </c>
      <c r="P10593" t="s">
        <v>42</v>
      </c>
    </row>
    <row r="10594" spans="1:16" x14ac:dyDescent="0.3">
      <c r="A10594" t="str">
        <f t="shared" si="167"/>
        <v>05: Drink PubsLondonTotalGinHendricksE: £3.60 - £3.80All stocking</v>
      </c>
      <c r="B10594" t="s">
        <v>1</v>
      </c>
      <c r="C10594" t="s">
        <v>110</v>
      </c>
      <c r="D10594" t="s">
        <v>102</v>
      </c>
      <c r="E10594" t="s">
        <v>12</v>
      </c>
      <c r="F10594" t="s">
        <v>47</v>
      </c>
      <c r="G10594" t="s">
        <v>63</v>
      </c>
      <c r="H10594" t="s">
        <v>49</v>
      </c>
      <c r="I10594" t="s">
        <v>54</v>
      </c>
      <c r="J10594" s="1">
        <v>33.44</v>
      </c>
      <c r="K10594">
        <v>9.0226049935727204</v>
      </c>
      <c r="L10594">
        <v>31</v>
      </c>
      <c r="M10594" s="19">
        <v>5.2548782924896703E-2</v>
      </c>
      <c r="N10594" s="19">
        <v>5.0518172863907203E-2</v>
      </c>
      <c r="P10594" t="s">
        <v>42</v>
      </c>
    </row>
    <row r="10595" spans="1:16" x14ac:dyDescent="0.3">
      <c r="A10595" t="str">
        <f t="shared" si="167"/>
        <v>05: Drink PubsLondonTotalGinHendricksF: £3.80 - £4.00All stocking</v>
      </c>
      <c r="B10595" t="s">
        <v>1</v>
      </c>
      <c r="C10595" t="s">
        <v>110</v>
      </c>
      <c r="D10595" t="s">
        <v>102</v>
      </c>
      <c r="E10595" t="s">
        <v>12</v>
      </c>
      <c r="F10595" t="s">
        <v>47</v>
      </c>
      <c r="G10595" t="s">
        <v>63</v>
      </c>
      <c r="H10595" t="s">
        <v>49</v>
      </c>
      <c r="I10595" t="s">
        <v>55</v>
      </c>
      <c r="J10595" s="1">
        <v>40.17</v>
      </c>
      <c r="K10595">
        <v>10.667542547321959</v>
      </c>
      <c r="L10595">
        <v>68</v>
      </c>
      <c r="M10595" s="19">
        <v>5.1435165511179902E-2</v>
      </c>
      <c r="N10595">
        <v>4.9315259459484999E-2</v>
      </c>
      <c r="P10595" t="s">
        <v>42</v>
      </c>
    </row>
    <row r="10596" spans="1:16" x14ac:dyDescent="0.3">
      <c r="A10596" t="str">
        <f t="shared" si="167"/>
        <v>05: Drink PubsLondonTotalGinHendricksG: £4.00 - £4.20All stocking</v>
      </c>
      <c r="B10596" t="s">
        <v>1</v>
      </c>
      <c r="C10596" t="s">
        <v>110</v>
      </c>
      <c r="D10596" t="s">
        <v>102</v>
      </c>
      <c r="E10596" t="s">
        <v>12</v>
      </c>
      <c r="F10596" t="s">
        <v>47</v>
      </c>
      <c r="G10596" t="s">
        <v>63</v>
      </c>
      <c r="H10596" t="s">
        <v>49</v>
      </c>
      <c r="I10596" t="s">
        <v>56</v>
      </c>
      <c r="J10596" s="1">
        <v>47.82</v>
      </c>
      <c r="K10596">
        <v>12.705996364746362</v>
      </c>
      <c r="L10596">
        <v>60</v>
      </c>
      <c r="M10596" s="19">
        <v>5.1037366189552201E-2</v>
      </c>
      <c r="N10596" s="19">
        <v>4.9399838471607199E-2</v>
      </c>
      <c r="P10596" t="s">
        <v>42</v>
      </c>
    </row>
    <row r="10597" spans="1:16" x14ac:dyDescent="0.3">
      <c r="A10597" t="str">
        <f t="shared" si="167"/>
        <v>05: Drink PubsLondonTotalGinHendricksH: £4.20 - £4.40All stocking</v>
      </c>
      <c r="B10597" t="s">
        <v>1</v>
      </c>
      <c r="C10597" t="s">
        <v>110</v>
      </c>
      <c r="D10597" t="s">
        <v>102</v>
      </c>
      <c r="E10597" t="s">
        <v>12</v>
      </c>
      <c r="F10597" t="s">
        <v>47</v>
      </c>
      <c r="G10597" t="s">
        <v>63</v>
      </c>
      <c r="H10597" t="s">
        <v>49</v>
      </c>
      <c r="I10597" t="s">
        <v>60</v>
      </c>
      <c r="J10597" s="1">
        <v>42.87</v>
      </c>
      <c r="K10597">
        <v>11.19407385543748</v>
      </c>
      <c r="L10597">
        <v>66</v>
      </c>
      <c r="M10597" s="19">
        <v>5.60776190564811E-2</v>
      </c>
      <c r="N10597">
        <v>5.3461523921715E-2</v>
      </c>
      <c r="P10597" t="s">
        <v>42</v>
      </c>
    </row>
    <row r="10598" spans="1:16" x14ac:dyDescent="0.3">
      <c r="A10598" t="str">
        <f t="shared" si="167"/>
        <v>05: Drink PubsLondonTotalGinHendricksI: £4.40 - £4.60All stocking</v>
      </c>
      <c r="B10598" t="s">
        <v>1</v>
      </c>
      <c r="C10598" t="s">
        <v>110</v>
      </c>
      <c r="D10598" t="s">
        <v>102</v>
      </c>
      <c r="E10598" t="s">
        <v>12</v>
      </c>
      <c r="F10598" t="s">
        <v>47</v>
      </c>
      <c r="G10598" t="s">
        <v>63</v>
      </c>
      <c r="H10598" t="s">
        <v>49</v>
      </c>
      <c r="I10598" t="s">
        <v>64</v>
      </c>
      <c r="J10598" s="1">
        <v>62.45</v>
      </c>
      <c r="K10598">
        <v>15.240219812866881</v>
      </c>
      <c r="L10598">
        <v>85</v>
      </c>
      <c r="M10598" s="19">
        <v>6.2337601727843701E-2</v>
      </c>
      <c r="N10598" s="19">
        <v>6.1584171894316801E-2</v>
      </c>
      <c r="P10598" t="s">
        <v>42</v>
      </c>
    </row>
    <row r="10599" spans="1:16" x14ac:dyDescent="0.3">
      <c r="A10599" t="str">
        <f t="shared" si="167"/>
        <v>05: Drink PubsLondonTotalGinHendricksJ: £4.60 - £4.80All stocking</v>
      </c>
      <c r="B10599" t="s">
        <v>1</v>
      </c>
      <c r="C10599" t="s">
        <v>110</v>
      </c>
      <c r="D10599" t="s">
        <v>102</v>
      </c>
      <c r="E10599" t="s">
        <v>12</v>
      </c>
      <c r="F10599" t="s">
        <v>47</v>
      </c>
      <c r="G10599" t="s">
        <v>63</v>
      </c>
      <c r="H10599" t="s">
        <v>49</v>
      </c>
      <c r="I10599" t="s">
        <v>65</v>
      </c>
      <c r="J10599" s="1">
        <v>83.83</v>
      </c>
      <c r="K10599">
        <v>19.60197372072372</v>
      </c>
      <c r="L10599">
        <v>144</v>
      </c>
      <c r="M10599" s="19">
        <v>6.5363907592756607E-2</v>
      </c>
      <c r="N10599" s="19">
        <v>6.5053151677170698E-2</v>
      </c>
      <c r="P10599" t="s">
        <v>42</v>
      </c>
    </row>
    <row r="10600" spans="1:16" x14ac:dyDescent="0.3">
      <c r="A10600" t="str">
        <f t="shared" si="167"/>
        <v>05: Drink PubsLondonTotalGinHendricksK: £4.80 - £5.00All stocking</v>
      </c>
      <c r="B10600" t="s">
        <v>1</v>
      </c>
      <c r="C10600" t="s">
        <v>110</v>
      </c>
      <c r="D10600" t="s">
        <v>102</v>
      </c>
      <c r="E10600" t="s">
        <v>12</v>
      </c>
      <c r="F10600" t="s">
        <v>47</v>
      </c>
      <c r="G10600" t="s">
        <v>63</v>
      </c>
      <c r="H10600" t="s">
        <v>49</v>
      </c>
      <c r="I10600" t="s">
        <v>89</v>
      </c>
      <c r="J10600" s="1">
        <v>108.54</v>
      </c>
      <c r="K10600">
        <v>23.86515884664032</v>
      </c>
      <c r="L10600">
        <v>162</v>
      </c>
      <c r="M10600" s="19">
        <v>7.1016743239330798E-2</v>
      </c>
      <c r="N10600" s="19">
        <v>6.9634966230920095E-2</v>
      </c>
      <c r="P10600" t="s">
        <v>42</v>
      </c>
    </row>
    <row r="10601" spans="1:16" x14ac:dyDescent="0.3">
      <c r="A10601" t="str">
        <f t="shared" si="167"/>
        <v>05: Drink PubsLondonTotalGinHendricksL: £5.00 - £5.20All stocking</v>
      </c>
      <c r="B10601" t="s">
        <v>1</v>
      </c>
      <c r="C10601" t="s">
        <v>110</v>
      </c>
      <c r="D10601" t="s">
        <v>102</v>
      </c>
      <c r="E10601" t="s">
        <v>12</v>
      </c>
      <c r="F10601" t="s">
        <v>47</v>
      </c>
      <c r="G10601" t="s">
        <v>63</v>
      </c>
      <c r="H10601" t="s">
        <v>49</v>
      </c>
      <c r="I10601" t="s">
        <v>90</v>
      </c>
      <c r="J10601" s="1">
        <v>121.68</v>
      </c>
      <c r="K10601">
        <v>26.24066487321204</v>
      </c>
      <c r="L10601">
        <v>159</v>
      </c>
      <c r="M10601" s="19">
        <v>7.3296008524994599E-2</v>
      </c>
      <c r="N10601" s="19">
        <v>7.1519275540716395E-2</v>
      </c>
      <c r="P10601" t="s">
        <v>42</v>
      </c>
    </row>
    <row r="10602" spans="1:16" x14ac:dyDescent="0.3">
      <c r="A10602" t="str">
        <f t="shared" si="167"/>
        <v>05: Drink PubsLondonTotalGinHendricksM: £5.20 - £5.40All stocking</v>
      </c>
      <c r="B10602" t="s">
        <v>1</v>
      </c>
      <c r="C10602" t="s">
        <v>110</v>
      </c>
      <c r="D10602" t="s">
        <v>102</v>
      </c>
      <c r="E10602" t="s">
        <v>12</v>
      </c>
      <c r="F10602" t="s">
        <v>47</v>
      </c>
      <c r="G10602" t="s">
        <v>63</v>
      </c>
      <c r="H10602" t="s">
        <v>49</v>
      </c>
      <c r="I10602" t="s">
        <v>95</v>
      </c>
      <c r="J10602" s="1">
        <v>124.11</v>
      </c>
      <c r="K10602">
        <v>26.858410922410922</v>
      </c>
      <c r="L10602">
        <v>125</v>
      </c>
      <c r="M10602" s="19">
        <v>7.4078516373205797E-2</v>
      </c>
      <c r="N10602" s="19">
        <v>7.0803925390699601E-2</v>
      </c>
      <c r="P10602" t="s">
        <v>42</v>
      </c>
    </row>
    <row r="10603" spans="1:16" x14ac:dyDescent="0.3">
      <c r="A10603" t="str">
        <f t="shared" si="167"/>
        <v>05: Drink PubsLondonTotalGinHendricksN: £5.40 - £5.60All stocking</v>
      </c>
      <c r="B10603" t="s">
        <v>1</v>
      </c>
      <c r="C10603" t="s">
        <v>110</v>
      </c>
      <c r="D10603" t="s">
        <v>102</v>
      </c>
      <c r="E10603" t="s">
        <v>12</v>
      </c>
      <c r="F10603" t="s">
        <v>47</v>
      </c>
      <c r="G10603" t="s">
        <v>63</v>
      </c>
      <c r="H10603" t="s">
        <v>49</v>
      </c>
      <c r="I10603" t="s">
        <v>99</v>
      </c>
      <c r="J10603" s="1">
        <v>131.93</v>
      </c>
      <c r="K10603">
        <v>28.640949883449881</v>
      </c>
      <c r="L10603">
        <v>80</v>
      </c>
      <c r="M10603" s="19">
        <v>6.5530640120528394E-2</v>
      </c>
      <c r="N10603" s="19">
        <v>6.4067131174936703E-2</v>
      </c>
      <c r="P10603" t="s">
        <v>42</v>
      </c>
    </row>
    <row r="10604" spans="1:16" x14ac:dyDescent="0.3">
      <c r="A10604" t="str">
        <f t="shared" si="167"/>
        <v>05: Drink PubsLondonTotalGinHendricksO: £5.60 - £5.80All stocking</v>
      </c>
      <c r="B10604" t="s">
        <v>1</v>
      </c>
      <c r="C10604" t="s">
        <v>110</v>
      </c>
      <c r="D10604" t="s">
        <v>102</v>
      </c>
      <c r="E10604" t="s">
        <v>12</v>
      </c>
      <c r="F10604" t="s">
        <v>47</v>
      </c>
      <c r="G10604" t="s">
        <v>63</v>
      </c>
      <c r="H10604" t="s">
        <v>49</v>
      </c>
      <c r="I10604" t="s">
        <v>100</v>
      </c>
      <c r="J10604" s="1">
        <v>181.76</v>
      </c>
      <c r="K10604">
        <v>37.645200941034282</v>
      </c>
      <c r="L10604">
        <v>36</v>
      </c>
      <c r="M10604" s="19">
        <v>6.6813340467100704E-2</v>
      </c>
      <c r="N10604" s="19">
        <v>6.5248095944999196E-2</v>
      </c>
      <c r="P10604" t="s">
        <v>42</v>
      </c>
    </row>
    <row r="10605" spans="1:16" x14ac:dyDescent="0.3">
      <c r="A10605" t="str">
        <f t="shared" si="167"/>
        <v>05: Drink PubsLondonTotalGinHendricksQ: &gt;£6.00All stocking</v>
      </c>
      <c r="B10605" t="s">
        <v>1</v>
      </c>
      <c r="C10605" t="s">
        <v>110</v>
      </c>
      <c r="D10605" t="s">
        <v>102</v>
      </c>
      <c r="E10605" t="s">
        <v>12</v>
      </c>
      <c r="F10605" t="s">
        <v>47</v>
      </c>
      <c r="G10605" t="s">
        <v>63</v>
      </c>
      <c r="H10605" t="s">
        <v>49</v>
      </c>
      <c r="I10605" t="s">
        <v>96</v>
      </c>
      <c r="J10605" s="1">
        <v>121.86</v>
      </c>
      <c r="K10605">
        <v>23.530487426405799</v>
      </c>
      <c r="L10605">
        <v>49</v>
      </c>
      <c r="M10605" s="19">
        <v>6.4199613257646504E-2</v>
      </c>
      <c r="N10605" s="19">
        <v>6.1981193667913097E-2</v>
      </c>
      <c r="P10605" t="s">
        <v>42</v>
      </c>
    </row>
    <row r="10606" spans="1:16" x14ac:dyDescent="0.3">
      <c r="A10606" t="str">
        <f t="shared" si="167"/>
        <v>05: Drink PubsLondonTotalGinSipsmithTotalAll stocking</v>
      </c>
      <c r="B10606" t="s">
        <v>1</v>
      </c>
      <c r="C10606" t="s">
        <v>110</v>
      </c>
      <c r="D10606" t="s">
        <v>102</v>
      </c>
      <c r="E10606" t="s">
        <v>12</v>
      </c>
      <c r="F10606" t="s">
        <v>47</v>
      </c>
      <c r="G10606" t="s">
        <v>66</v>
      </c>
      <c r="H10606" t="s">
        <v>49</v>
      </c>
      <c r="I10606" t="s">
        <v>12</v>
      </c>
      <c r="J10606" s="1">
        <v>67</v>
      </c>
      <c r="K10606">
        <v>14.77614824989824</v>
      </c>
      <c r="L10606">
        <v>300</v>
      </c>
      <c r="M10606" s="19">
        <v>4.3288023109985099E-2</v>
      </c>
      <c r="N10606" s="19">
        <v>4.32868231219923E-2</v>
      </c>
      <c r="P10606" t="s">
        <v>42</v>
      </c>
    </row>
    <row r="10607" spans="1:16" x14ac:dyDescent="0.3">
      <c r="A10607" t="str">
        <f t="shared" si="167"/>
        <v>05: Drink PubsLondonTotalGinSipsmithI: £4.40 - £4.60All stocking</v>
      </c>
      <c r="B10607" t="s">
        <v>1</v>
      </c>
      <c r="C10607" t="s">
        <v>110</v>
      </c>
      <c r="D10607" t="s">
        <v>102</v>
      </c>
      <c r="E10607" t="s">
        <v>12</v>
      </c>
      <c r="F10607" t="s">
        <v>47</v>
      </c>
      <c r="G10607" t="s">
        <v>66</v>
      </c>
      <c r="H10607" t="s">
        <v>49</v>
      </c>
      <c r="I10607" t="s">
        <v>64</v>
      </c>
      <c r="J10607" s="1">
        <v>43.97</v>
      </c>
      <c r="K10607">
        <v>10.479603122571881</v>
      </c>
      <c r="L10607">
        <v>32</v>
      </c>
      <c r="M10607" s="19">
        <v>4.3041163998809903E-2</v>
      </c>
      <c r="N10607" s="19">
        <v>4.1432431254630198E-2</v>
      </c>
      <c r="P10607" t="s">
        <v>42</v>
      </c>
    </row>
    <row r="10608" spans="1:16" x14ac:dyDescent="0.3">
      <c r="A10608" t="str">
        <f t="shared" si="167"/>
        <v>05: Drink PubsLondonTotalGinSipsmithJ: £4.60 - £4.80All stocking</v>
      </c>
      <c r="B10608" t="s">
        <v>1</v>
      </c>
      <c r="C10608" t="s">
        <v>110</v>
      </c>
      <c r="D10608" t="s">
        <v>102</v>
      </c>
      <c r="E10608" t="s">
        <v>12</v>
      </c>
      <c r="F10608" t="s">
        <v>47</v>
      </c>
      <c r="G10608" t="s">
        <v>66</v>
      </c>
      <c r="H10608" t="s">
        <v>49</v>
      </c>
      <c r="I10608" t="s">
        <v>65</v>
      </c>
      <c r="J10608" s="1">
        <v>68.41</v>
      </c>
      <c r="K10608">
        <v>15.64693275134452</v>
      </c>
      <c r="L10608">
        <v>51</v>
      </c>
      <c r="M10608" s="19">
        <v>6.6501712694297402E-2</v>
      </c>
      <c r="N10608" s="19">
        <v>6.7553596575945701E-2</v>
      </c>
      <c r="P10608" t="s">
        <v>42</v>
      </c>
    </row>
    <row r="10609" spans="1:16" x14ac:dyDescent="0.3">
      <c r="A10609" t="str">
        <f t="shared" si="167"/>
        <v>05: Drink PubsLondonTotalGinSipsmithK: £4.80 - £5.00All stocking</v>
      </c>
      <c r="B10609" t="s">
        <v>1</v>
      </c>
      <c r="C10609" t="s">
        <v>110</v>
      </c>
      <c r="D10609" t="s">
        <v>102</v>
      </c>
      <c r="E10609" t="s">
        <v>12</v>
      </c>
      <c r="F10609" t="s">
        <v>47</v>
      </c>
      <c r="G10609" t="s">
        <v>66</v>
      </c>
      <c r="H10609" t="s">
        <v>49</v>
      </c>
      <c r="I10609" t="s">
        <v>89</v>
      </c>
      <c r="J10609" s="1">
        <v>82.81</v>
      </c>
      <c r="K10609">
        <v>18.122614810518041</v>
      </c>
      <c r="L10609">
        <v>93</v>
      </c>
      <c r="M10609" s="19">
        <v>5.57230472084079E-2</v>
      </c>
      <c r="N10609" s="19">
        <v>5.5016289909211501E-2</v>
      </c>
      <c r="P10609" t="s">
        <v>42</v>
      </c>
    </row>
    <row r="10610" spans="1:16" x14ac:dyDescent="0.3">
      <c r="A10610" t="str">
        <f t="shared" si="167"/>
        <v>05: Drink PubsLondonTotalGinSipsmithL: £5.00 - £5.20All stocking</v>
      </c>
      <c r="B10610" t="s">
        <v>1</v>
      </c>
      <c r="C10610" t="s">
        <v>110</v>
      </c>
      <c r="D10610" t="s">
        <v>102</v>
      </c>
      <c r="E10610" t="s">
        <v>12</v>
      </c>
      <c r="F10610" t="s">
        <v>47</v>
      </c>
      <c r="G10610" t="s">
        <v>66</v>
      </c>
      <c r="H10610" t="s">
        <v>49</v>
      </c>
      <c r="I10610" t="s">
        <v>90</v>
      </c>
      <c r="J10610" s="1">
        <v>91.67</v>
      </c>
      <c r="K10610">
        <v>19.456765637743878</v>
      </c>
      <c r="L10610">
        <v>92</v>
      </c>
      <c r="M10610" s="19">
        <v>5.2324484491589301E-2</v>
      </c>
      <c r="N10610" s="19">
        <v>5.18745135548241E-2</v>
      </c>
      <c r="P10610" t="s">
        <v>42</v>
      </c>
    </row>
    <row r="10611" spans="1:16" x14ac:dyDescent="0.3">
      <c r="A10611" t="str">
        <f t="shared" si="167"/>
        <v>05: Drink PubsLondonTotalGinSipsmithM: £5.20 - £5.40All stocking</v>
      </c>
      <c r="B10611" t="s">
        <v>1</v>
      </c>
      <c r="C10611" t="s">
        <v>110</v>
      </c>
      <c r="D10611" t="s">
        <v>102</v>
      </c>
      <c r="E10611" t="s">
        <v>12</v>
      </c>
      <c r="F10611" t="s">
        <v>47</v>
      </c>
      <c r="G10611" t="s">
        <v>66</v>
      </c>
      <c r="H10611" t="s">
        <v>49</v>
      </c>
      <c r="I10611" t="s">
        <v>95</v>
      </c>
      <c r="J10611" s="1">
        <v>97.59</v>
      </c>
      <c r="K10611">
        <v>19.762480190492241</v>
      </c>
      <c r="L10611">
        <v>83</v>
      </c>
      <c r="M10611" s="19">
        <v>5.9343842920774902E-2</v>
      </c>
      <c r="N10611" s="19">
        <v>5.7202128121093099E-2</v>
      </c>
      <c r="P10611" t="s">
        <v>42</v>
      </c>
    </row>
    <row r="10612" spans="1:16" x14ac:dyDescent="0.3">
      <c r="A10612" t="str">
        <f t="shared" si="167"/>
        <v>05: Drink PubsLondonTotalGinSipsmithN: £5.40 - £5.60All stocking</v>
      </c>
      <c r="B10612" t="s">
        <v>1</v>
      </c>
      <c r="C10612" t="s">
        <v>110</v>
      </c>
      <c r="D10612" t="s">
        <v>102</v>
      </c>
      <c r="E10612" t="s">
        <v>12</v>
      </c>
      <c r="F10612" t="s">
        <v>47</v>
      </c>
      <c r="G10612" t="s">
        <v>66</v>
      </c>
      <c r="H10612" t="s">
        <v>49</v>
      </c>
      <c r="I10612" t="s">
        <v>99</v>
      </c>
      <c r="J10612" s="1">
        <v>81.92</v>
      </c>
      <c r="K10612">
        <v>16.814164959619522</v>
      </c>
      <c r="L10612">
        <v>33</v>
      </c>
      <c r="M10612" s="19">
        <v>4.1150696057142902E-2</v>
      </c>
      <c r="N10612" s="19">
        <v>4.00542966057588E-2</v>
      </c>
      <c r="P10612" t="s">
        <v>42</v>
      </c>
    </row>
    <row r="10613" spans="1:16" x14ac:dyDescent="0.3">
      <c r="A10613" t="str">
        <f t="shared" si="167"/>
        <v>05: Drink PubsLondonTotalGinTanquerayTotalAll stocking</v>
      </c>
      <c r="B10613" t="s">
        <v>1</v>
      </c>
      <c r="C10613" t="s">
        <v>110</v>
      </c>
      <c r="D10613" t="s">
        <v>102</v>
      </c>
      <c r="E10613" t="s">
        <v>12</v>
      </c>
      <c r="F10613" t="s">
        <v>47</v>
      </c>
      <c r="G10613" t="s">
        <v>67</v>
      </c>
      <c r="H10613" t="s">
        <v>49</v>
      </c>
      <c r="I10613" t="s">
        <v>12</v>
      </c>
      <c r="J10613" s="1">
        <v>211.55</v>
      </c>
      <c r="K10613">
        <v>49.974981245560805</v>
      </c>
      <c r="L10613">
        <v>509</v>
      </c>
      <c r="M10613">
        <v>0.18104306977950901</v>
      </c>
      <c r="N10613">
        <v>0.18179326554675801</v>
      </c>
      <c r="P10613" t="s">
        <v>42</v>
      </c>
    </row>
    <row r="10614" spans="1:16" x14ac:dyDescent="0.3">
      <c r="A10614" t="str">
        <f t="shared" si="167"/>
        <v>05: Drink PubsLondonTotalGinTanquerayC: £3.20 - £3.40All stocking</v>
      </c>
      <c r="B10614" t="s">
        <v>1</v>
      </c>
      <c r="C10614" t="s">
        <v>110</v>
      </c>
      <c r="D10614" t="s">
        <v>102</v>
      </c>
      <c r="E10614" t="s">
        <v>12</v>
      </c>
      <c r="F10614" t="s">
        <v>47</v>
      </c>
      <c r="G10614" t="s">
        <v>67</v>
      </c>
      <c r="H10614" t="s">
        <v>49</v>
      </c>
      <c r="I10614" t="s">
        <v>52</v>
      </c>
      <c r="J10614" s="1">
        <v>58.13</v>
      </c>
      <c r="K10614">
        <v>17.77366366966368</v>
      </c>
      <c r="L10614">
        <v>25</v>
      </c>
      <c r="M10614" s="19">
        <v>9.6268094660188097E-2</v>
      </c>
      <c r="N10614">
        <v>0.10295467745864</v>
      </c>
      <c r="P10614" t="s">
        <v>42</v>
      </c>
    </row>
    <row r="10615" spans="1:16" x14ac:dyDescent="0.3">
      <c r="A10615" t="str">
        <f t="shared" si="167"/>
        <v>05: Drink PubsLondonTotalGinTanquerayD: £3.40 - £3.60All stocking</v>
      </c>
      <c r="B10615" t="s">
        <v>1</v>
      </c>
      <c r="C10615" t="s">
        <v>110</v>
      </c>
      <c r="D10615" t="s">
        <v>102</v>
      </c>
      <c r="E10615" t="s">
        <v>12</v>
      </c>
      <c r="F10615" t="s">
        <v>47</v>
      </c>
      <c r="G10615" t="s">
        <v>67</v>
      </c>
      <c r="H10615" t="s">
        <v>49</v>
      </c>
      <c r="I10615" t="s">
        <v>53</v>
      </c>
      <c r="J10615" s="1">
        <v>58.66</v>
      </c>
      <c r="K10615">
        <v>17.987970732970719</v>
      </c>
      <c r="L10615">
        <v>30</v>
      </c>
      <c r="M10615">
        <v>0.10243299283609</v>
      </c>
      <c r="N10615">
        <v>0.106404370119642</v>
      </c>
      <c r="P10615" t="s">
        <v>42</v>
      </c>
    </row>
    <row r="10616" spans="1:16" x14ac:dyDescent="0.3">
      <c r="A10616" t="str">
        <f t="shared" si="167"/>
        <v>05: Drink PubsLondonTotalGinTanquerayE: £3.60 - £3.80All stocking</v>
      </c>
      <c r="B10616" t="s">
        <v>1</v>
      </c>
      <c r="C10616" t="s">
        <v>110</v>
      </c>
      <c r="D10616" t="s">
        <v>102</v>
      </c>
      <c r="E10616" t="s">
        <v>12</v>
      </c>
      <c r="F10616" t="s">
        <v>47</v>
      </c>
      <c r="G10616" t="s">
        <v>67</v>
      </c>
      <c r="H10616" t="s">
        <v>49</v>
      </c>
      <c r="I10616" t="s">
        <v>54</v>
      </c>
      <c r="J10616" s="1">
        <v>120.87</v>
      </c>
      <c r="K10616">
        <v>32.754009772278998</v>
      </c>
      <c r="L10616">
        <v>52</v>
      </c>
      <c r="M10616">
        <v>0.15769975631851599</v>
      </c>
      <c r="N10616">
        <v>0.159722650277455</v>
      </c>
      <c r="P10616" t="s">
        <v>42</v>
      </c>
    </row>
    <row r="10617" spans="1:16" x14ac:dyDescent="0.3">
      <c r="A10617" t="str">
        <f t="shared" si="167"/>
        <v>05: Drink PubsLondonTotalGinTanquerayF: £3.80 - £4.00All stocking</v>
      </c>
      <c r="B10617" t="s">
        <v>1</v>
      </c>
      <c r="C10617" t="s">
        <v>110</v>
      </c>
      <c r="D10617" t="s">
        <v>102</v>
      </c>
      <c r="E10617" t="s">
        <v>12</v>
      </c>
      <c r="F10617" t="s">
        <v>47</v>
      </c>
      <c r="G10617" t="s">
        <v>67</v>
      </c>
      <c r="H10617" t="s">
        <v>49</v>
      </c>
      <c r="I10617" t="s">
        <v>55</v>
      </c>
      <c r="J10617" s="1">
        <v>119.03</v>
      </c>
      <c r="K10617">
        <v>31.127073936164837</v>
      </c>
      <c r="L10617">
        <v>77</v>
      </c>
      <c r="M10617">
        <v>0.143478588545838</v>
      </c>
      <c r="N10617">
        <v>0.144781678190368</v>
      </c>
      <c r="P10617" t="s">
        <v>42</v>
      </c>
    </row>
    <row r="10618" spans="1:16" x14ac:dyDescent="0.3">
      <c r="A10618" t="str">
        <f t="shared" si="167"/>
        <v>05: Drink PubsLondonTotalGinTanquerayG: £4.00 - £4.20All stocking</v>
      </c>
      <c r="B10618" t="s">
        <v>1</v>
      </c>
      <c r="C10618" t="s">
        <v>110</v>
      </c>
      <c r="D10618" t="s">
        <v>102</v>
      </c>
      <c r="E10618" t="s">
        <v>12</v>
      </c>
      <c r="F10618" t="s">
        <v>47</v>
      </c>
      <c r="G10618" t="s">
        <v>67</v>
      </c>
      <c r="H10618" t="s">
        <v>49</v>
      </c>
      <c r="I10618" t="s">
        <v>56</v>
      </c>
      <c r="J10618" s="1">
        <v>226.15</v>
      </c>
      <c r="K10618">
        <v>56.189947045476003</v>
      </c>
      <c r="L10618">
        <v>104</v>
      </c>
      <c r="M10618">
        <v>0.23991526558654599</v>
      </c>
      <c r="N10618">
        <v>0.239616665770883</v>
      </c>
      <c r="P10618" t="s">
        <v>42</v>
      </c>
    </row>
    <row r="10619" spans="1:16" x14ac:dyDescent="0.3">
      <c r="A10619" t="str">
        <f t="shared" si="167"/>
        <v>05: Drink PubsLondonTotalGinTanquerayH: £4.20 - £4.40All stocking</v>
      </c>
      <c r="B10619" t="s">
        <v>1</v>
      </c>
      <c r="C10619" t="s">
        <v>110</v>
      </c>
      <c r="D10619" t="s">
        <v>102</v>
      </c>
      <c r="E10619" t="s">
        <v>12</v>
      </c>
      <c r="F10619" t="s">
        <v>47</v>
      </c>
      <c r="G10619" t="s">
        <v>67</v>
      </c>
      <c r="H10619" t="s">
        <v>49</v>
      </c>
      <c r="I10619" t="s">
        <v>60</v>
      </c>
      <c r="J10619" s="1">
        <v>252.09</v>
      </c>
      <c r="K10619">
        <v>61.193473800505195</v>
      </c>
      <c r="L10619">
        <v>128</v>
      </c>
      <c r="M10619">
        <v>0.239564023207471</v>
      </c>
      <c r="N10619">
        <v>0.242543349299355</v>
      </c>
      <c r="P10619" t="s">
        <v>42</v>
      </c>
    </row>
    <row r="10620" spans="1:16" x14ac:dyDescent="0.3">
      <c r="A10620" t="str">
        <f t="shared" ref="A10620:A10683" si="168">C10620&amp;D10620&amp;E10620&amp;F10620&amp;G10620&amp;I10620&amp;P10620</f>
        <v>05: Drink PubsLondonTotalGinTanquerayI: £4.40 - £4.60All stocking</v>
      </c>
      <c r="B10620" t="s">
        <v>1</v>
      </c>
      <c r="C10620" t="s">
        <v>110</v>
      </c>
      <c r="D10620" t="s">
        <v>102</v>
      </c>
      <c r="E10620" t="s">
        <v>12</v>
      </c>
      <c r="F10620" t="s">
        <v>47</v>
      </c>
      <c r="G10620" t="s">
        <v>67</v>
      </c>
      <c r="H10620" t="s">
        <v>49</v>
      </c>
      <c r="I10620" t="s">
        <v>64</v>
      </c>
      <c r="J10620" s="1">
        <v>304.02</v>
      </c>
      <c r="K10620">
        <v>69.980963041880798</v>
      </c>
      <c r="L10620">
        <v>158</v>
      </c>
      <c r="M10620">
        <v>0.25387116043599001</v>
      </c>
      <c r="N10620">
        <v>0.25230695756962102</v>
      </c>
      <c r="P10620" t="s">
        <v>42</v>
      </c>
    </row>
    <row r="10621" spans="1:16" x14ac:dyDescent="0.3">
      <c r="A10621" t="str">
        <f t="shared" si="168"/>
        <v>05: Drink PubsLondonTotalGinTanquerayJ: £4.60 - £4.80All stocking</v>
      </c>
      <c r="B10621" t="s">
        <v>1</v>
      </c>
      <c r="C10621" t="s">
        <v>110</v>
      </c>
      <c r="D10621" t="s">
        <v>102</v>
      </c>
      <c r="E10621" t="s">
        <v>12</v>
      </c>
      <c r="F10621" t="s">
        <v>47</v>
      </c>
      <c r="G10621" t="s">
        <v>67</v>
      </c>
      <c r="H10621" t="s">
        <v>49</v>
      </c>
      <c r="I10621" t="s">
        <v>65</v>
      </c>
      <c r="J10621" s="1">
        <v>315.23</v>
      </c>
      <c r="K10621">
        <v>71.994988082487993</v>
      </c>
      <c r="L10621">
        <v>148</v>
      </c>
      <c r="M10621">
        <v>0.201373603342552</v>
      </c>
      <c r="N10621">
        <v>0.20490006619822601</v>
      </c>
      <c r="P10621" t="s">
        <v>42</v>
      </c>
    </row>
    <row r="10622" spans="1:16" x14ac:dyDescent="0.3">
      <c r="A10622" t="str">
        <f t="shared" si="168"/>
        <v>05: Drink PubsLondonTotalGinTanquerayK: £4.80 - £5.00All stocking</v>
      </c>
      <c r="B10622" t="s">
        <v>1</v>
      </c>
      <c r="C10622" t="s">
        <v>110</v>
      </c>
      <c r="D10622" t="s">
        <v>102</v>
      </c>
      <c r="E10622" t="s">
        <v>12</v>
      </c>
      <c r="F10622" t="s">
        <v>47</v>
      </c>
      <c r="G10622" t="s">
        <v>67</v>
      </c>
      <c r="H10622" t="s">
        <v>49</v>
      </c>
      <c r="I10622" t="s">
        <v>89</v>
      </c>
      <c r="J10622" s="1">
        <v>313.27999999999997</v>
      </c>
      <c r="K10622">
        <v>71.184074567408004</v>
      </c>
      <c r="L10622">
        <v>126</v>
      </c>
      <c r="M10622">
        <v>0.192823760745125</v>
      </c>
      <c r="N10622">
        <v>0.19832695855270099</v>
      </c>
      <c r="P10622" t="s">
        <v>42</v>
      </c>
    </row>
    <row r="10623" spans="1:16" x14ac:dyDescent="0.3">
      <c r="A10623" t="str">
        <f t="shared" si="168"/>
        <v>05: Drink PubsLondonTotalGinTanquerayL: £5.00 - £5.20All stocking</v>
      </c>
      <c r="B10623" t="s">
        <v>1</v>
      </c>
      <c r="C10623" t="s">
        <v>110</v>
      </c>
      <c r="D10623" t="s">
        <v>102</v>
      </c>
      <c r="E10623" t="s">
        <v>12</v>
      </c>
      <c r="F10623" t="s">
        <v>47</v>
      </c>
      <c r="G10623" t="s">
        <v>67</v>
      </c>
      <c r="H10623" t="s">
        <v>49</v>
      </c>
      <c r="I10623" t="s">
        <v>90</v>
      </c>
      <c r="J10623" s="1">
        <v>339.08</v>
      </c>
      <c r="K10623">
        <v>76.409842009841995</v>
      </c>
      <c r="L10623">
        <v>63</v>
      </c>
      <c r="M10623">
        <v>0.223034464326436</v>
      </c>
      <c r="N10623">
        <v>0.220969560315671</v>
      </c>
      <c r="P10623" t="s">
        <v>42</v>
      </c>
    </row>
    <row r="10624" spans="1:16" x14ac:dyDescent="0.3">
      <c r="A10624" t="str">
        <f t="shared" si="168"/>
        <v>05: Drink PubsLondonTotalGinTanquerayM: £5.20 - £5.40All stocking</v>
      </c>
      <c r="B10624" t="s">
        <v>1</v>
      </c>
      <c r="C10624" t="s">
        <v>110</v>
      </c>
      <c r="D10624" t="s">
        <v>102</v>
      </c>
      <c r="E10624" t="s">
        <v>12</v>
      </c>
      <c r="F10624" t="s">
        <v>47</v>
      </c>
      <c r="G10624" t="s">
        <v>67</v>
      </c>
      <c r="H10624" t="s">
        <v>49</v>
      </c>
      <c r="I10624" t="s">
        <v>95</v>
      </c>
      <c r="J10624" s="1">
        <v>215.25</v>
      </c>
      <c r="K10624">
        <v>47.3088997668996</v>
      </c>
      <c r="L10624">
        <v>25</v>
      </c>
      <c r="M10624">
        <v>0.100030435428135</v>
      </c>
      <c r="N10624">
        <v>0.10094728517378</v>
      </c>
      <c r="P10624" t="s">
        <v>42</v>
      </c>
    </row>
    <row r="10625" spans="1:16" x14ac:dyDescent="0.3">
      <c r="A10625" t="str">
        <f t="shared" si="168"/>
        <v>05: Drink PubsLondonTotalGinTanqueray 10TotalAll stocking</v>
      </c>
      <c r="B10625" t="s">
        <v>1</v>
      </c>
      <c r="C10625" t="s">
        <v>110</v>
      </c>
      <c r="D10625" t="s">
        <v>102</v>
      </c>
      <c r="E10625" t="s">
        <v>12</v>
      </c>
      <c r="F10625" t="s">
        <v>47</v>
      </c>
      <c r="G10625" t="s">
        <v>68</v>
      </c>
      <c r="H10625" t="s">
        <v>49</v>
      </c>
      <c r="I10625" t="s">
        <v>12</v>
      </c>
      <c r="J10625" s="1">
        <v>48.03</v>
      </c>
      <c r="K10625">
        <v>9.5181942441328005</v>
      </c>
      <c r="L10625">
        <v>293</v>
      </c>
      <c r="M10625" s="19">
        <v>2.6224585570624299E-2</v>
      </c>
      <c r="N10625" s="19">
        <v>2.2399053416435801E-2</v>
      </c>
      <c r="P10625" t="s">
        <v>42</v>
      </c>
    </row>
    <row r="10626" spans="1:16" x14ac:dyDescent="0.3">
      <c r="A10626" t="str">
        <f t="shared" si="168"/>
        <v>05: Drink PubsLondonTotalGinTanqueray 10J: £4.60 - £4.80All stocking</v>
      </c>
      <c r="B10626" t="s">
        <v>1</v>
      </c>
      <c r="C10626" t="s">
        <v>110</v>
      </c>
      <c r="D10626" t="s">
        <v>102</v>
      </c>
      <c r="E10626" t="s">
        <v>12</v>
      </c>
      <c r="F10626" t="s">
        <v>47</v>
      </c>
      <c r="G10626" t="s">
        <v>68</v>
      </c>
      <c r="H10626" t="s">
        <v>49</v>
      </c>
      <c r="I10626" t="s">
        <v>65</v>
      </c>
      <c r="J10626" s="1">
        <v>44.59</v>
      </c>
      <c r="K10626">
        <v>8.8827612351806007</v>
      </c>
      <c r="L10626">
        <v>31</v>
      </c>
      <c r="M10626" s="19">
        <v>2.6361900154242501E-2</v>
      </c>
      <c r="N10626" s="19">
        <v>2.14279019095341E-2</v>
      </c>
      <c r="P10626" t="s">
        <v>42</v>
      </c>
    </row>
    <row r="10627" spans="1:16" x14ac:dyDescent="0.3">
      <c r="A10627" t="str">
        <f t="shared" si="168"/>
        <v>05: Drink PubsLondonTotalGinTanqueray 10K: £4.80 - £5.00All stocking</v>
      </c>
      <c r="B10627" t="s">
        <v>1</v>
      </c>
      <c r="C10627" t="s">
        <v>110</v>
      </c>
      <c r="D10627" t="s">
        <v>102</v>
      </c>
      <c r="E10627" t="s">
        <v>12</v>
      </c>
      <c r="F10627" t="s">
        <v>47</v>
      </c>
      <c r="G10627" t="s">
        <v>68</v>
      </c>
      <c r="H10627" t="s">
        <v>49</v>
      </c>
      <c r="I10627" t="s">
        <v>89</v>
      </c>
      <c r="J10627" s="1">
        <v>39.270000000000003</v>
      </c>
      <c r="K10627">
        <v>8.3168863964318405</v>
      </c>
      <c r="L10627">
        <v>44</v>
      </c>
      <c r="M10627" s="19">
        <v>2.50044815696174E-2</v>
      </c>
      <c r="N10627">
        <v>2.1860652793291999E-2</v>
      </c>
      <c r="P10627" t="s">
        <v>42</v>
      </c>
    </row>
    <row r="10628" spans="1:16" x14ac:dyDescent="0.3">
      <c r="A10628" t="str">
        <f t="shared" si="168"/>
        <v>05: Drink PubsLondonTotalGinTanqueray 10L: £5.00 - £5.20All stocking</v>
      </c>
      <c r="B10628" t="s">
        <v>1</v>
      </c>
      <c r="C10628" t="s">
        <v>110</v>
      </c>
      <c r="D10628" t="s">
        <v>102</v>
      </c>
      <c r="E10628" t="s">
        <v>12</v>
      </c>
      <c r="F10628" t="s">
        <v>47</v>
      </c>
      <c r="G10628" t="s">
        <v>68</v>
      </c>
      <c r="H10628" t="s">
        <v>49</v>
      </c>
      <c r="I10628" t="s">
        <v>90</v>
      </c>
      <c r="J10628" s="1">
        <v>55.52</v>
      </c>
      <c r="K10628">
        <v>11.52824748111632</v>
      </c>
      <c r="L10628">
        <v>61</v>
      </c>
      <c r="M10628" s="19">
        <v>2.73205214611997E-2</v>
      </c>
      <c r="N10628" s="19">
        <v>2.4649345436346101E-2</v>
      </c>
      <c r="P10628" t="s">
        <v>42</v>
      </c>
    </row>
    <row r="10629" spans="1:16" x14ac:dyDescent="0.3">
      <c r="A10629" t="str">
        <f t="shared" si="168"/>
        <v>05: Drink PubsLondonTotalGinTanqueray 10M: £5.20 - £5.40All stocking</v>
      </c>
      <c r="B10629" t="s">
        <v>1</v>
      </c>
      <c r="C10629" t="s">
        <v>110</v>
      </c>
      <c r="D10629" t="s">
        <v>102</v>
      </c>
      <c r="E10629" t="s">
        <v>12</v>
      </c>
      <c r="F10629" t="s">
        <v>47</v>
      </c>
      <c r="G10629" t="s">
        <v>68</v>
      </c>
      <c r="H10629" t="s">
        <v>49</v>
      </c>
      <c r="I10629" t="s">
        <v>95</v>
      </c>
      <c r="J10629" s="1">
        <v>63.96</v>
      </c>
      <c r="K10629">
        <v>12.832689378522721</v>
      </c>
      <c r="L10629">
        <v>72</v>
      </c>
      <c r="M10629">
        <v>2.8365782214123E-2</v>
      </c>
      <c r="N10629" s="19">
        <v>2.49248411835826E-2</v>
      </c>
      <c r="P10629" t="s">
        <v>42</v>
      </c>
    </row>
    <row r="10630" spans="1:16" x14ac:dyDescent="0.3">
      <c r="A10630" t="str">
        <f t="shared" si="168"/>
        <v>05: Drink PubsLondonTotalGinTanqueray 10N: £5.40 - £5.60All stocking</v>
      </c>
      <c r="B10630" t="s">
        <v>1</v>
      </c>
      <c r="C10630" t="s">
        <v>110</v>
      </c>
      <c r="D10630" t="s">
        <v>102</v>
      </c>
      <c r="E10630" t="s">
        <v>12</v>
      </c>
      <c r="F10630" t="s">
        <v>47</v>
      </c>
      <c r="G10630" t="s">
        <v>68</v>
      </c>
      <c r="H10630" t="s">
        <v>49</v>
      </c>
      <c r="I10630" t="s">
        <v>99</v>
      </c>
      <c r="J10630" s="1">
        <v>75.3</v>
      </c>
      <c r="K10630">
        <v>14.776084815325321</v>
      </c>
      <c r="L10630">
        <v>79</v>
      </c>
      <c r="M10630" s="19">
        <v>3.3622338592504103E-2</v>
      </c>
      <c r="N10630" s="19">
        <v>2.9591641982978801E-2</v>
      </c>
      <c r="P10630" t="s">
        <v>42</v>
      </c>
    </row>
    <row r="10631" spans="1:16" x14ac:dyDescent="0.3">
      <c r="A10631" t="str">
        <f t="shared" si="168"/>
        <v>05: Drink PubsLondonTotalGinTanqueray 10O: £5.60 - £5.80All stocking</v>
      </c>
      <c r="B10631" t="s">
        <v>1</v>
      </c>
      <c r="C10631" t="s">
        <v>110</v>
      </c>
      <c r="D10631" t="s">
        <v>102</v>
      </c>
      <c r="E10631" t="s">
        <v>12</v>
      </c>
      <c r="F10631" t="s">
        <v>47</v>
      </c>
      <c r="G10631" t="s">
        <v>68</v>
      </c>
      <c r="H10631" t="s">
        <v>49</v>
      </c>
      <c r="I10631" t="s">
        <v>100</v>
      </c>
      <c r="J10631" s="1">
        <v>55.74</v>
      </c>
      <c r="K10631">
        <v>9.9679821844822012</v>
      </c>
      <c r="L10631">
        <v>50</v>
      </c>
      <c r="M10631" s="19">
        <v>2.6793261244805099E-2</v>
      </c>
      <c r="N10631">
        <v>2.2347168430847001E-2</v>
      </c>
      <c r="P10631" t="s">
        <v>42</v>
      </c>
    </row>
    <row r="10632" spans="1:16" x14ac:dyDescent="0.3">
      <c r="A10632" t="str">
        <f t="shared" si="168"/>
        <v>05: Drink PubsLondonTotalGinTanqueray Flor De SevillaTotalAll stocking</v>
      </c>
      <c r="B10632" t="s">
        <v>1</v>
      </c>
      <c r="C10632" t="s">
        <v>110</v>
      </c>
      <c r="D10632" t="s">
        <v>102</v>
      </c>
      <c r="E10632" t="s">
        <v>12</v>
      </c>
      <c r="F10632" t="s">
        <v>47</v>
      </c>
      <c r="G10632" t="s">
        <v>69</v>
      </c>
      <c r="H10632" t="s">
        <v>49</v>
      </c>
      <c r="I10632" t="s">
        <v>12</v>
      </c>
      <c r="J10632" s="1">
        <v>37.630000000000003</v>
      </c>
      <c r="K10632">
        <v>8.2575379811637593</v>
      </c>
      <c r="L10632">
        <v>473</v>
      </c>
      <c r="M10632" s="19">
        <v>2.7483628067713099E-2</v>
      </c>
      <c r="N10632">
        <v>2.5606389494642001E-2</v>
      </c>
      <c r="P10632" t="s">
        <v>42</v>
      </c>
    </row>
    <row r="10633" spans="1:16" x14ac:dyDescent="0.3">
      <c r="A10633" t="str">
        <f t="shared" si="168"/>
        <v>05: Drink PubsLondonTotalGinTanqueray Flor De SevillaE: £3.60 - £3.80All stocking</v>
      </c>
      <c r="B10633" t="s">
        <v>1</v>
      </c>
      <c r="C10633" t="s">
        <v>110</v>
      </c>
      <c r="D10633" t="s">
        <v>102</v>
      </c>
      <c r="E10633" t="s">
        <v>12</v>
      </c>
      <c r="F10633" t="s">
        <v>47</v>
      </c>
      <c r="G10633" t="s">
        <v>69</v>
      </c>
      <c r="H10633" t="s">
        <v>49</v>
      </c>
      <c r="I10633" t="s">
        <v>54</v>
      </c>
      <c r="J10633" s="1">
        <v>24.1</v>
      </c>
      <c r="K10633">
        <v>6.8117878560186398</v>
      </c>
      <c r="L10633">
        <v>39</v>
      </c>
      <c r="M10633">
        <v>3.3126183599268999E-2</v>
      </c>
      <c r="N10633" s="19">
        <v>3.3749524654582301E-2</v>
      </c>
      <c r="P10633" t="s">
        <v>42</v>
      </c>
    </row>
    <row r="10634" spans="1:16" x14ac:dyDescent="0.3">
      <c r="A10634" t="str">
        <f t="shared" si="168"/>
        <v>05: Drink PubsLondonTotalGinTanqueray Flor De SevillaF: £3.80 - £4.00All stocking</v>
      </c>
      <c r="B10634" t="s">
        <v>1</v>
      </c>
      <c r="C10634" t="s">
        <v>110</v>
      </c>
      <c r="D10634" t="s">
        <v>102</v>
      </c>
      <c r="E10634" t="s">
        <v>12</v>
      </c>
      <c r="F10634" t="s">
        <v>47</v>
      </c>
      <c r="G10634" t="s">
        <v>69</v>
      </c>
      <c r="H10634" t="s">
        <v>49</v>
      </c>
      <c r="I10634" t="s">
        <v>55</v>
      </c>
      <c r="J10634" s="1">
        <v>26.01</v>
      </c>
      <c r="K10634">
        <v>6.58218608314764</v>
      </c>
      <c r="L10634">
        <v>26</v>
      </c>
      <c r="M10634" s="19">
        <v>2.5442306900358699E-2</v>
      </c>
      <c r="N10634" s="19">
        <v>2.46992271532149E-2</v>
      </c>
      <c r="P10634" t="s">
        <v>42</v>
      </c>
    </row>
    <row r="10635" spans="1:16" x14ac:dyDescent="0.3">
      <c r="A10635" t="str">
        <f t="shared" si="168"/>
        <v>05: Drink PubsLondonTotalGinTanqueray Flor De SevillaG: £4.00 - £4.20All stocking</v>
      </c>
      <c r="B10635" t="s">
        <v>1</v>
      </c>
      <c r="C10635" t="s">
        <v>110</v>
      </c>
      <c r="D10635" t="s">
        <v>102</v>
      </c>
      <c r="E10635" t="s">
        <v>12</v>
      </c>
      <c r="F10635" t="s">
        <v>47</v>
      </c>
      <c r="G10635" t="s">
        <v>69</v>
      </c>
      <c r="H10635" t="s">
        <v>49</v>
      </c>
      <c r="I10635" t="s">
        <v>56</v>
      </c>
      <c r="J10635" s="1">
        <v>30.85</v>
      </c>
      <c r="K10635">
        <v>7.8040181224004801</v>
      </c>
      <c r="L10635">
        <v>34</v>
      </c>
      <c r="M10635">
        <v>3.3837941127489002E-2</v>
      </c>
      <c r="N10635" s="19">
        <v>3.1175210278752301E-2</v>
      </c>
      <c r="P10635" t="s">
        <v>42</v>
      </c>
    </row>
    <row r="10636" spans="1:16" x14ac:dyDescent="0.3">
      <c r="A10636" t="str">
        <f t="shared" si="168"/>
        <v>05: Drink PubsLondonTotalGinTanqueray Flor De SevillaH: £4.20 - £4.40All stocking</v>
      </c>
      <c r="B10636" t="s">
        <v>1</v>
      </c>
      <c r="C10636" t="s">
        <v>110</v>
      </c>
      <c r="D10636" t="s">
        <v>102</v>
      </c>
      <c r="E10636" t="s">
        <v>12</v>
      </c>
      <c r="F10636" t="s">
        <v>47</v>
      </c>
      <c r="G10636" t="s">
        <v>69</v>
      </c>
      <c r="H10636" t="s">
        <v>49</v>
      </c>
      <c r="I10636" t="s">
        <v>60</v>
      </c>
      <c r="J10636" s="1">
        <v>31.12</v>
      </c>
      <c r="K10636">
        <v>7.7243190143189997</v>
      </c>
      <c r="L10636">
        <v>25</v>
      </c>
      <c r="M10636" s="19">
        <v>2.91400732295387E-2</v>
      </c>
      <c r="N10636" s="19">
        <v>2.70493364658074E-2</v>
      </c>
      <c r="P10636" t="s">
        <v>42</v>
      </c>
    </row>
    <row r="10637" spans="1:16" x14ac:dyDescent="0.3">
      <c r="A10637" t="str">
        <f t="shared" si="168"/>
        <v>05: Drink PubsLondonTotalGinTanqueray Flor De SevillaI: £4.40 - £4.60All stocking</v>
      </c>
      <c r="B10637" t="s">
        <v>1</v>
      </c>
      <c r="C10637" t="s">
        <v>110</v>
      </c>
      <c r="D10637" t="s">
        <v>102</v>
      </c>
      <c r="E10637" t="s">
        <v>12</v>
      </c>
      <c r="F10637" t="s">
        <v>47</v>
      </c>
      <c r="G10637" t="s">
        <v>69</v>
      </c>
      <c r="H10637" t="s">
        <v>49</v>
      </c>
      <c r="I10637" t="s">
        <v>64</v>
      </c>
      <c r="J10637" s="1">
        <v>36.619999999999997</v>
      </c>
      <c r="K10637">
        <v>8.3701837905683991</v>
      </c>
      <c r="L10637">
        <v>65</v>
      </c>
      <c r="M10637" s="19">
        <v>3.34482636289479E-2</v>
      </c>
      <c r="N10637" s="19">
        <v>3.0986285587233601E-2</v>
      </c>
      <c r="P10637" t="s">
        <v>42</v>
      </c>
    </row>
    <row r="10638" spans="1:16" x14ac:dyDescent="0.3">
      <c r="A10638" t="str">
        <f t="shared" si="168"/>
        <v>05: Drink PubsLondonTotalGinTanqueray Flor De SevillaJ: £4.60 - £4.80All stocking</v>
      </c>
      <c r="B10638" t="s">
        <v>1</v>
      </c>
      <c r="C10638" t="s">
        <v>110</v>
      </c>
      <c r="D10638" t="s">
        <v>102</v>
      </c>
      <c r="E10638" t="s">
        <v>12</v>
      </c>
      <c r="F10638" t="s">
        <v>47</v>
      </c>
      <c r="G10638" t="s">
        <v>69</v>
      </c>
      <c r="H10638" t="s">
        <v>49</v>
      </c>
      <c r="I10638" t="s">
        <v>65</v>
      </c>
      <c r="J10638" s="1">
        <v>40.29</v>
      </c>
      <c r="K10638">
        <v>8.85437324847436</v>
      </c>
      <c r="L10638">
        <v>89</v>
      </c>
      <c r="M10638">
        <v>2.7529016353782999E-2</v>
      </c>
      <c r="N10638" s="19">
        <v>2.6010831101380801E-2</v>
      </c>
      <c r="P10638" t="s">
        <v>42</v>
      </c>
    </row>
    <row r="10639" spans="1:16" x14ac:dyDescent="0.3">
      <c r="A10639" t="str">
        <f t="shared" si="168"/>
        <v>05: Drink PubsLondonTotalGinTanqueray Flor De SevillaK: £4.80 - £5.00All stocking</v>
      </c>
      <c r="B10639" t="s">
        <v>1</v>
      </c>
      <c r="C10639" t="s">
        <v>110</v>
      </c>
      <c r="D10639" t="s">
        <v>102</v>
      </c>
      <c r="E10639" t="s">
        <v>12</v>
      </c>
      <c r="F10639" t="s">
        <v>47</v>
      </c>
      <c r="G10639" t="s">
        <v>69</v>
      </c>
      <c r="H10639" t="s">
        <v>49</v>
      </c>
      <c r="I10639" t="s">
        <v>89</v>
      </c>
      <c r="J10639" s="1">
        <v>46.37</v>
      </c>
      <c r="K10639">
        <v>9.7542460317460407</v>
      </c>
      <c r="L10639">
        <v>130</v>
      </c>
      <c r="M10639" s="19">
        <v>2.84987507142779E-2</v>
      </c>
      <c r="N10639" s="19">
        <v>2.6828982489991299E-2</v>
      </c>
      <c r="P10639" t="s">
        <v>42</v>
      </c>
    </row>
    <row r="10640" spans="1:16" x14ac:dyDescent="0.3">
      <c r="A10640" t="str">
        <f t="shared" si="168"/>
        <v>05: Drink PubsLondonTotalGinTanqueray Flor De SevillaL: £5.00 - £5.20All stocking</v>
      </c>
      <c r="B10640" t="s">
        <v>1</v>
      </c>
      <c r="C10640" t="s">
        <v>110</v>
      </c>
      <c r="D10640" t="s">
        <v>102</v>
      </c>
      <c r="E10640" t="s">
        <v>12</v>
      </c>
      <c r="F10640" t="s">
        <v>47</v>
      </c>
      <c r="G10640" t="s">
        <v>69</v>
      </c>
      <c r="H10640" t="s">
        <v>49</v>
      </c>
      <c r="I10640" t="s">
        <v>90</v>
      </c>
      <c r="J10640" s="1">
        <v>42.94</v>
      </c>
      <c r="K10640">
        <v>8.981293923941001</v>
      </c>
      <c r="L10640">
        <v>102</v>
      </c>
      <c r="M10640" s="19">
        <v>2.78319686999524E-2</v>
      </c>
      <c r="N10640" s="19">
        <v>2.4986228063272199E-2</v>
      </c>
      <c r="P10640" t="s">
        <v>42</v>
      </c>
    </row>
    <row r="10641" spans="1:16" x14ac:dyDescent="0.3">
      <c r="A10641" t="str">
        <f t="shared" si="168"/>
        <v>05: Drink PubsLondonTotalGinTanqueray Flor De SevillaM: £5.20 - £5.40All stocking</v>
      </c>
      <c r="B10641" t="s">
        <v>1</v>
      </c>
      <c r="C10641" t="s">
        <v>110</v>
      </c>
      <c r="D10641" t="s">
        <v>102</v>
      </c>
      <c r="E10641" t="s">
        <v>12</v>
      </c>
      <c r="F10641" t="s">
        <v>47</v>
      </c>
      <c r="G10641" t="s">
        <v>69</v>
      </c>
      <c r="H10641" t="s">
        <v>49</v>
      </c>
      <c r="I10641" t="s">
        <v>95</v>
      </c>
      <c r="J10641" s="1">
        <v>41.2</v>
      </c>
      <c r="K10641">
        <v>8.6187949108278801</v>
      </c>
      <c r="L10641">
        <v>91</v>
      </c>
      <c r="M10641">
        <v>2.8742382706990002E-2</v>
      </c>
      <c r="N10641" s="19">
        <v>2.5743541164603801E-2</v>
      </c>
      <c r="P10641" t="s">
        <v>42</v>
      </c>
    </row>
    <row r="10642" spans="1:16" x14ac:dyDescent="0.3">
      <c r="A10642" t="str">
        <f t="shared" si="168"/>
        <v>05: Drink PubsLondonTotalGinTanqueray Flor De SevillaN: £5.40 - £5.60All stocking</v>
      </c>
      <c r="B10642" t="s">
        <v>1</v>
      </c>
      <c r="C10642" t="s">
        <v>110</v>
      </c>
      <c r="D10642" t="s">
        <v>102</v>
      </c>
      <c r="E10642" t="s">
        <v>12</v>
      </c>
      <c r="F10642" t="s">
        <v>47</v>
      </c>
      <c r="G10642" t="s">
        <v>69</v>
      </c>
      <c r="H10642" t="s">
        <v>49</v>
      </c>
      <c r="I10642" t="s">
        <v>99</v>
      </c>
      <c r="J10642" s="1">
        <v>57.59</v>
      </c>
      <c r="K10642">
        <v>11.42439596172472</v>
      </c>
      <c r="L10642">
        <v>73</v>
      </c>
      <c r="M10642" s="19">
        <v>2.8375003785304401E-2</v>
      </c>
      <c r="N10642" s="19">
        <v>2.4964822405861498E-2</v>
      </c>
      <c r="P10642" t="s">
        <v>42</v>
      </c>
    </row>
    <row r="10643" spans="1:16" x14ac:dyDescent="0.3">
      <c r="A10643" t="str">
        <f t="shared" si="168"/>
        <v>05: Drink PubsLondonTotalGinTanqueray Flor De SevillaO: £5.60 - £5.80All stocking</v>
      </c>
      <c r="B10643" t="s">
        <v>1</v>
      </c>
      <c r="C10643" t="s">
        <v>110</v>
      </c>
      <c r="D10643" t="s">
        <v>102</v>
      </c>
      <c r="E10643" t="s">
        <v>12</v>
      </c>
      <c r="F10643" t="s">
        <v>47</v>
      </c>
      <c r="G10643" t="s">
        <v>69</v>
      </c>
      <c r="H10643" t="s">
        <v>49</v>
      </c>
      <c r="I10643" t="s">
        <v>100</v>
      </c>
      <c r="J10643" s="1">
        <v>45.44</v>
      </c>
      <c r="K10643">
        <v>9.043526170798879</v>
      </c>
      <c r="L10643">
        <v>33</v>
      </c>
      <c r="M10643" s="19">
        <v>2.3637443287709701E-2</v>
      </c>
      <c r="N10643" s="19">
        <v>2.09491956236494E-2</v>
      </c>
      <c r="P10643" t="s">
        <v>42</v>
      </c>
    </row>
    <row r="10644" spans="1:16" x14ac:dyDescent="0.3">
      <c r="A10644" t="str">
        <f t="shared" si="168"/>
        <v>05: Drink PubsLondonTotalGinTanqueray Flor De SevillaQ: &gt;£6.00All stocking</v>
      </c>
      <c r="B10644" t="s">
        <v>1</v>
      </c>
      <c r="C10644" t="s">
        <v>110</v>
      </c>
      <c r="D10644" t="s">
        <v>102</v>
      </c>
      <c r="E10644" t="s">
        <v>12</v>
      </c>
      <c r="F10644" t="s">
        <v>47</v>
      </c>
      <c r="G10644" t="s">
        <v>69</v>
      </c>
      <c r="H10644" t="s">
        <v>49</v>
      </c>
      <c r="I10644" t="s">
        <v>96</v>
      </c>
      <c r="J10644" s="1">
        <v>39.97</v>
      </c>
      <c r="K10644">
        <v>7.8411083772194798</v>
      </c>
      <c r="L10644">
        <v>27</v>
      </c>
      <c r="M10644" s="19">
        <v>1.9663221196635099E-2</v>
      </c>
      <c r="N10644" s="19">
        <v>1.8929640197647701E-2</v>
      </c>
      <c r="P10644" t="s">
        <v>42</v>
      </c>
    </row>
    <row r="10645" spans="1:16" x14ac:dyDescent="0.3">
      <c r="A10645" t="str">
        <f t="shared" si="168"/>
        <v>05: Drink PubsLondonTotalGinWhitley Neill Rhubarb And GingerTotalAll stocking</v>
      </c>
      <c r="B10645" t="s">
        <v>1</v>
      </c>
      <c r="C10645" t="s">
        <v>110</v>
      </c>
      <c r="D10645" t="s">
        <v>102</v>
      </c>
      <c r="E10645" t="s">
        <v>12</v>
      </c>
      <c r="F10645" t="s">
        <v>47</v>
      </c>
      <c r="G10645" t="s">
        <v>70</v>
      </c>
      <c r="H10645" t="s">
        <v>49</v>
      </c>
      <c r="I10645" t="s">
        <v>12</v>
      </c>
      <c r="J10645" s="1">
        <v>43.37</v>
      </c>
      <c r="K10645">
        <v>9.8232951578911187</v>
      </c>
      <c r="L10645">
        <v>297</v>
      </c>
      <c r="M10645" s="19">
        <v>3.53767183203351E-2</v>
      </c>
      <c r="N10645">
        <v>3.4161343008335003E-2</v>
      </c>
      <c r="P10645" t="s">
        <v>42</v>
      </c>
    </row>
    <row r="10646" spans="1:16" x14ac:dyDescent="0.3">
      <c r="A10646" t="str">
        <f t="shared" si="168"/>
        <v>05: Drink PubsLondonTotalGinWhitley Neill Rhubarb And GingerE: £3.60 - £3.80All stocking</v>
      </c>
      <c r="B10646" t="s">
        <v>1</v>
      </c>
      <c r="C10646" t="s">
        <v>110</v>
      </c>
      <c r="D10646" t="s">
        <v>102</v>
      </c>
      <c r="E10646" t="s">
        <v>12</v>
      </c>
      <c r="F10646" t="s">
        <v>47</v>
      </c>
      <c r="G10646" t="s">
        <v>70</v>
      </c>
      <c r="H10646" t="s">
        <v>49</v>
      </c>
      <c r="I10646" t="s">
        <v>54</v>
      </c>
      <c r="J10646" s="1">
        <v>39.17</v>
      </c>
      <c r="K10646">
        <v>10.651136363636361</v>
      </c>
      <c r="L10646">
        <v>28</v>
      </c>
      <c r="M10646" s="19">
        <v>5.1068304798601201E-2</v>
      </c>
      <c r="N10646" s="19">
        <v>5.01670835585857E-2</v>
      </c>
      <c r="P10646" t="s">
        <v>42</v>
      </c>
    </row>
    <row r="10647" spans="1:16" x14ac:dyDescent="0.3">
      <c r="A10647" t="str">
        <f t="shared" si="168"/>
        <v>05: Drink PubsLondonTotalGinWhitley Neill Rhubarb And GingerF: £3.80 - £4.00All stocking</v>
      </c>
      <c r="B10647" t="s">
        <v>1</v>
      </c>
      <c r="C10647" t="s">
        <v>110</v>
      </c>
      <c r="D10647" t="s">
        <v>102</v>
      </c>
      <c r="E10647" t="s">
        <v>12</v>
      </c>
      <c r="F10647" t="s">
        <v>47</v>
      </c>
      <c r="G10647" t="s">
        <v>70</v>
      </c>
      <c r="H10647" t="s">
        <v>49</v>
      </c>
      <c r="I10647" t="s">
        <v>55</v>
      </c>
      <c r="J10647" s="1">
        <v>44.55</v>
      </c>
      <c r="K10647">
        <v>11.4691282051282</v>
      </c>
      <c r="L10647">
        <v>25</v>
      </c>
      <c r="M10647" s="19">
        <v>5.37346073797874E-2</v>
      </c>
      <c r="N10647" s="19">
        <v>5.1308070676172803E-2</v>
      </c>
      <c r="P10647" t="s">
        <v>42</v>
      </c>
    </row>
    <row r="10648" spans="1:16" x14ac:dyDescent="0.3">
      <c r="A10648" t="str">
        <f t="shared" si="168"/>
        <v>05: Drink PubsLondonTotalGinWhitley Neill Rhubarb And GingerH: £4.20 - £4.40All stocking</v>
      </c>
      <c r="B10648" t="s">
        <v>1</v>
      </c>
      <c r="C10648" t="s">
        <v>110</v>
      </c>
      <c r="D10648" t="s">
        <v>102</v>
      </c>
      <c r="E10648" t="s">
        <v>12</v>
      </c>
      <c r="F10648" t="s">
        <v>47</v>
      </c>
      <c r="G10648" t="s">
        <v>70</v>
      </c>
      <c r="H10648" t="s">
        <v>49</v>
      </c>
      <c r="I10648" t="s">
        <v>60</v>
      </c>
      <c r="J10648" s="1">
        <v>41.19</v>
      </c>
      <c r="K10648">
        <v>9.9059990662931998</v>
      </c>
      <c r="L10648">
        <v>34</v>
      </c>
      <c r="M10648" s="19">
        <v>4.3139079975585803E-2</v>
      </c>
      <c r="N10648" s="19">
        <v>4.0081278138571298E-2</v>
      </c>
      <c r="P10648" t="s">
        <v>42</v>
      </c>
    </row>
    <row r="10649" spans="1:16" x14ac:dyDescent="0.3">
      <c r="A10649" t="str">
        <f t="shared" si="168"/>
        <v>05: Drink PubsLondonTotalGinWhitley Neill Rhubarb And GingerI: £4.40 - £4.60All stocking</v>
      </c>
      <c r="B10649" t="s">
        <v>1</v>
      </c>
      <c r="C10649" t="s">
        <v>110</v>
      </c>
      <c r="D10649" t="s">
        <v>102</v>
      </c>
      <c r="E10649" t="s">
        <v>12</v>
      </c>
      <c r="F10649" t="s">
        <v>47</v>
      </c>
      <c r="G10649" t="s">
        <v>70</v>
      </c>
      <c r="H10649" t="s">
        <v>49</v>
      </c>
      <c r="I10649" t="s">
        <v>64</v>
      </c>
      <c r="J10649" s="1">
        <v>42.66</v>
      </c>
      <c r="K10649">
        <v>10.14933473933476</v>
      </c>
      <c r="L10649">
        <v>45</v>
      </c>
      <c r="M10649" s="19">
        <v>5.1306110234509303E-2</v>
      </c>
      <c r="N10649" s="19">
        <v>4.6153846153846198E-2</v>
      </c>
      <c r="P10649" t="s">
        <v>42</v>
      </c>
    </row>
    <row r="10650" spans="1:16" x14ac:dyDescent="0.3">
      <c r="A10650" t="str">
        <f t="shared" si="168"/>
        <v>05: Drink PubsLondonTotalGinWhitley Neill Rhubarb And GingerJ: £4.60 - £4.80All stocking</v>
      </c>
      <c r="B10650" t="s">
        <v>1</v>
      </c>
      <c r="C10650" t="s">
        <v>110</v>
      </c>
      <c r="D10650" t="s">
        <v>102</v>
      </c>
      <c r="E10650" t="s">
        <v>12</v>
      </c>
      <c r="F10650" t="s">
        <v>47</v>
      </c>
      <c r="G10650" t="s">
        <v>70</v>
      </c>
      <c r="H10650" t="s">
        <v>49</v>
      </c>
      <c r="I10650" t="s">
        <v>65</v>
      </c>
      <c r="J10650" s="1">
        <v>39.44</v>
      </c>
      <c r="K10650">
        <v>10.055451787269961</v>
      </c>
      <c r="L10650">
        <v>33</v>
      </c>
      <c r="M10650" s="19">
        <v>4.2515588882359602E-2</v>
      </c>
      <c r="N10650" s="19">
        <v>3.9301906108321599E-2</v>
      </c>
      <c r="P10650" t="s">
        <v>42</v>
      </c>
    </row>
    <row r="10651" spans="1:16" x14ac:dyDescent="0.3">
      <c r="A10651" t="str">
        <f t="shared" si="168"/>
        <v>05: Drink PubsLondonTotalGinWhitley Neill Rhubarb And GingerK: £4.80 - £5.00All stocking</v>
      </c>
      <c r="B10651" t="s">
        <v>1</v>
      </c>
      <c r="C10651" t="s">
        <v>110</v>
      </c>
      <c r="D10651" t="s">
        <v>102</v>
      </c>
      <c r="E10651" t="s">
        <v>12</v>
      </c>
      <c r="F10651" t="s">
        <v>47</v>
      </c>
      <c r="G10651" t="s">
        <v>70</v>
      </c>
      <c r="H10651" t="s">
        <v>49</v>
      </c>
      <c r="I10651" t="s">
        <v>89</v>
      </c>
      <c r="J10651" s="1">
        <v>42.69</v>
      </c>
      <c r="K10651">
        <v>9.8025936327823189</v>
      </c>
      <c r="L10651">
        <v>53</v>
      </c>
      <c r="M10651" s="19">
        <v>3.6659603025198703E-2</v>
      </c>
      <c r="N10651" s="19">
        <v>3.4834271564100398E-2</v>
      </c>
      <c r="P10651" t="s">
        <v>42</v>
      </c>
    </row>
    <row r="10652" spans="1:16" x14ac:dyDescent="0.3">
      <c r="A10652" t="str">
        <f t="shared" si="168"/>
        <v>05: Drink PubsLondonTotalGinWhitley Neill Rhubarb And GingerL: £5.00 - £5.20All stocking</v>
      </c>
      <c r="B10652" t="s">
        <v>1</v>
      </c>
      <c r="C10652" t="s">
        <v>110</v>
      </c>
      <c r="D10652" t="s">
        <v>102</v>
      </c>
      <c r="E10652" t="s">
        <v>12</v>
      </c>
      <c r="F10652" t="s">
        <v>47</v>
      </c>
      <c r="G10652" t="s">
        <v>70</v>
      </c>
      <c r="H10652" t="s">
        <v>49</v>
      </c>
      <c r="I10652" t="s">
        <v>90</v>
      </c>
      <c r="J10652" s="1">
        <v>43.94</v>
      </c>
      <c r="K10652">
        <v>9.6164840388369601</v>
      </c>
      <c r="L10652">
        <v>85</v>
      </c>
      <c r="M10652" s="19">
        <v>3.05121629274922E-2</v>
      </c>
      <c r="N10652" s="19">
        <v>2.9707231337803501E-2</v>
      </c>
      <c r="P10652" t="s">
        <v>42</v>
      </c>
    </row>
    <row r="10653" spans="1:16" x14ac:dyDescent="0.3">
      <c r="A10653" t="str">
        <f t="shared" si="168"/>
        <v>05: Drink PubsLondonTotalGinWhitley Neill Rhubarb And GingerM: £5.20 - £5.40All stocking</v>
      </c>
      <c r="B10653" t="s">
        <v>1</v>
      </c>
      <c r="C10653" t="s">
        <v>110</v>
      </c>
      <c r="D10653" t="s">
        <v>102</v>
      </c>
      <c r="E10653" t="s">
        <v>12</v>
      </c>
      <c r="F10653" t="s">
        <v>47</v>
      </c>
      <c r="G10653" t="s">
        <v>70</v>
      </c>
      <c r="H10653" t="s">
        <v>49</v>
      </c>
      <c r="I10653" t="s">
        <v>95</v>
      </c>
      <c r="J10653" s="1">
        <v>50.71</v>
      </c>
      <c r="K10653">
        <v>10.545892434285282</v>
      </c>
      <c r="L10653">
        <v>84</v>
      </c>
      <c r="M10653" s="19">
        <v>3.01485223946629E-2</v>
      </c>
      <c r="N10653" s="19">
        <v>2.8689007340183599E-2</v>
      </c>
      <c r="P10653" t="s">
        <v>42</v>
      </c>
    </row>
    <row r="10654" spans="1:16" x14ac:dyDescent="0.3">
      <c r="A10654" t="str">
        <f t="shared" si="168"/>
        <v>05: Drink PubsLondonTotalGinWhitley Neill Rhubarb And GingerN: £5.40 - £5.60All stocking</v>
      </c>
      <c r="B10654" t="s">
        <v>1</v>
      </c>
      <c r="C10654" t="s">
        <v>110</v>
      </c>
      <c r="D10654" t="s">
        <v>102</v>
      </c>
      <c r="E10654" t="s">
        <v>12</v>
      </c>
      <c r="F10654" t="s">
        <v>47</v>
      </c>
      <c r="G10654" t="s">
        <v>70</v>
      </c>
      <c r="H10654" t="s">
        <v>49</v>
      </c>
      <c r="I10654" t="s">
        <v>99</v>
      </c>
      <c r="J10654" s="1">
        <v>56.58</v>
      </c>
      <c r="K10654">
        <v>11.557256285381278</v>
      </c>
      <c r="L10654">
        <v>56</v>
      </c>
      <c r="M10654" s="19">
        <v>3.3512107283118701E-2</v>
      </c>
      <c r="N10654">
        <v>3.1781858110169002E-2</v>
      </c>
      <c r="P10654" t="s">
        <v>42</v>
      </c>
    </row>
    <row r="10655" spans="1:16" x14ac:dyDescent="0.3">
      <c r="A10655" t="str">
        <f t="shared" si="168"/>
        <v>05: Drink PubsLondonTotalNon Flavoured VodkaAbsolut BlueTotalAll stocking</v>
      </c>
      <c r="B10655" t="s">
        <v>1</v>
      </c>
      <c r="C10655" t="s">
        <v>110</v>
      </c>
      <c r="D10655" t="s">
        <v>102</v>
      </c>
      <c r="E10655" t="s">
        <v>12</v>
      </c>
      <c r="F10655" t="s">
        <v>71</v>
      </c>
      <c r="G10655" t="s">
        <v>72</v>
      </c>
      <c r="H10655" t="s">
        <v>49</v>
      </c>
      <c r="I10655" t="s">
        <v>12</v>
      </c>
      <c r="J10655" s="1">
        <v>259.41000000000003</v>
      </c>
      <c r="K10655">
        <v>62.439681243742001</v>
      </c>
      <c r="L10655">
        <v>394</v>
      </c>
      <c r="M10655">
        <v>0.288259777065767</v>
      </c>
      <c r="N10655">
        <v>0.26786874764445401</v>
      </c>
      <c r="P10655" t="s">
        <v>42</v>
      </c>
    </row>
    <row r="10656" spans="1:16" x14ac:dyDescent="0.3">
      <c r="A10656" t="str">
        <f t="shared" si="168"/>
        <v>05: Drink PubsLondonTotalNon Flavoured VodkaAbsolut BlueD: £3.40 - £3.60All stocking</v>
      </c>
      <c r="B10656" t="s">
        <v>1</v>
      </c>
      <c r="C10656" t="s">
        <v>110</v>
      </c>
      <c r="D10656" t="s">
        <v>102</v>
      </c>
      <c r="E10656" t="s">
        <v>12</v>
      </c>
      <c r="F10656" t="s">
        <v>71</v>
      </c>
      <c r="G10656" t="s">
        <v>72</v>
      </c>
      <c r="H10656" t="s">
        <v>49</v>
      </c>
      <c r="I10656" t="s">
        <v>53</v>
      </c>
      <c r="J10656" s="1">
        <v>266.2</v>
      </c>
      <c r="K10656">
        <v>72.669930826749194</v>
      </c>
      <c r="L10656">
        <v>33</v>
      </c>
      <c r="M10656">
        <v>0.42443432790667202</v>
      </c>
      <c r="N10656">
        <v>0.407564037365167</v>
      </c>
      <c r="P10656" t="s">
        <v>42</v>
      </c>
    </row>
    <row r="10657" spans="1:16" x14ac:dyDescent="0.3">
      <c r="A10657" t="str">
        <f t="shared" si="168"/>
        <v>05: Drink PubsLondonTotalNon Flavoured VodkaAbsolut BlueE: £3.60 - £3.80All stocking</v>
      </c>
      <c r="B10657" t="s">
        <v>1</v>
      </c>
      <c r="C10657" t="s">
        <v>110</v>
      </c>
      <c r="D10657" t="s">
        <v>102</v>
      </c>
      <c r="E10657" t="s">
        <v>12</v>
      </c>
      <c r="F10657" t="s">
        <v>71</v>
      </c>
      <c r="G10657" t="s">
        <v>72</v>
      </c>
      <c r="H10657" t="s">
        <v>49</v>
      </c>
      <c r="I10657" t="s">
        <v>54</v>
      </c>
      <c r="J10657" s="1">
        <v>261.29000000000002</v>
      </c>
      <c r="K10657">
        <v>70.355248857422808</v>
      </c>
      <c r="L10657">
        <v>69</v>
      </c>
      <c r="M10657">
        <v>0.316038295940129</v>
      </c>
      <c r="N10657">
        <v>0.294132023364372</v>
      </c>
      <c r="P10657" t="s">
        <v>42</v>
      </c>
    </row>
    <row r="10658" spans="1:16" x14ac:dyDescent="0.3">
      <c r="A10658" t="str">
        <f t="shared" si="168"/>
        <v>05: Drink PubsLondonTotalNon Flavoured VodkaAbsolut BlueF: £3.80 - £4.00All stocking</v>
      </c>
      <c r="B10658" t="s">
        <v>1</v>
      </c>
      <c r="C10658" t="s">
        <v>110</v>
      </c>
      <c r="D10658" t="s">
        <v>102</v>
      </c>
      <c r="E10658" t="s">
        <v>12</v>
      </c>
      <c r="F10658" t="s">
        <v>71</v>
      </c>
      <c r="G10658" t="s">
        <v>72</v>
      </c>
      <c r="H10658" t="s">
        <v>49</v>
      </c>
      <c r="I10658" t="s">
        <v>55</v>
      </c>
      <c r="J10658" s="1">
        <v>275.64</v>
      </c>
      <c r="K10658">
        <v>73.491076753576806</v>
      </c>
      <c r="L10658">
        <v>74</v>
      </c>
      <c r="M10658">
        <v>0.36458886312439998</v>
      </c>
      <c r="N10658">
        <v>0.36508691036427898</v>
      </c>
      <c r="P10658" t="s">
        <v>42</v>
      </c>
    </row>
    <row r="10659" spans="1:16" x14ac:dyDescent="0.3">
      <c r="A10659" t="str">
        <f t="shared" si="168"/>
        <v>05: Drink PubsLondonTotalNon Flavoured VodkaAbsolut BlueG: £4.00 - £4.20All stocking</v>
      </c>
      <c r="B10659" t="s">
        <v>1</v>
      </c>
      <c r="C10659" t="s">
        <v>110</v>
      </c>
      <c r="D10659" t="s">
        <v>102</v>
      </c>
      <c r="E10659" t="s">
        <v>12</v>
      </c>
      <c r="F10659" t="s">
        <v>71</v>
      </c>
      <c r="G10659" t="s">
        <v>72</v>
      </c>
      <c r="H10659" t="s">
        <v>49</v>
      </c>
      <c r="I10659" t="s">
        <v>56</v>
      </c>
      <c r="J10659" s="1">
        <v>245.73</v>
      </c>
      <c r="K10659">
        <v>62.421061203753595</v>
      </c>
      <c r="L10659">
        <v>52</v>
      </c>
      <c r="M10659">
        <v>0.31263400356467502</v>
      </c>
      <c r="N10659">
        <v>0.288273151588675</v>
      </c>
      <c r="P10659" t="s">
        <v>42</v>
      </c>
    </row>
    <row r="10660" spans="1:16" x14ac:dyDescent="0.3">
      <c r="A10660" t="str">
        <f t="shared" si="168"/>
        <v>05: Drink PubsLondonTotalNon Flavoured VodkaAbsolut BlueH: £4.20 - £4.40All stocking</v>
      </c>
      <c r="B10660" t="s">
        <v>1</v>
      </c>
      <c r="C10660" t="s">
        <v>110</v>
      </c>
      <c r="D10660" t="s">
        <v>102</v>
      </c>
      <c r="E10660" t="s">
        <v>12</v>
      </c>
      <c r="F10660" t="s">
        <v>71</v>
      </c>
      <c r="G10660" t="s">
        <v>72</v>
      </c>
      <c r="H10660" t="s">
        <v>49</v>
      </c>
      <c r="I10660" t="s">
        <v>60</v>
      </c>
      <c r="J10660" s="1">
        <v>294.24</v>
      </c>
      <c r="K10660">
        <v>68.308681951951201</v>
      </c>
      <c r="L10660">
        <v>78</v>
      </c>
      <c r="M10660">
        <v>0.38905907062605199</v>
      </c>
      <c r="N10660">
        <v>0.36770953137569101</v>
      </c>
      <c r="P10660" t="s">
        <v>42</v>
      </c>
    </row>
    <row r="10661" spans="1:16" x14ac:dyDescent="0.3">
      <c r="A10661" t="str">
        <f t="shared" si="168"/>
        <v>05: Drink PubsLondonTotalNon Flavoured VodkaAbsolut BlueI: £4.40 - £4.60All stocking</v>
      </c>
      <c r="B10661" t="s">
        <v>1</v>
      </c>
      <c r="C10661" t="s">
        <v>110</v>
      </c>
      <c r="D10661" t="s">
        <v>102</v>
      </c>
      <c r="E10661" t="s">
        <v>12</v>
      </c>
      <c r="F10661" t="s">
        <v>71</v>
      </c>
      <c r="G10661" t="s">
        <v>72</v>
      </c>
      <c r="H10661" t="s">
        <v>49</v>
      </c>
      <c r="I10661" t="s">
        <v>64</v>
      </c>
      <c r="J10661" s="1">
        <v>286.10000000000002</v>
      </c>
      <c r="K10661">
        <v>65.383707516672004</v>
      </c>
      <c r="L10661">
        <v>113</v>
      </c>
      <c r="M10661">
        <v>0.32808017860271399</v>
      </c>
      <c r="N10661">
        <v>0.32111830538383501</v>
      </c>
      <c r="P10661" t="s">
        <v>42</v>
      </c>
    </row>
    <row r="10662" spans="1:16" x14ac:dyDescent="0.3">
      <c r="A10662" t="str">
        <f t="shared" si="168"/>
        <v>05: Drink PubsLondonTotalNon Flavoured VodkaAbsolut BlueJ: £4.60 - £4.80All stocking</v>
      </c>
      <c r="B10662" t="s">
        <v>1</v>
      </c>
      <c r="C10662" t="s">
        <v>110</v>
      </c>
      <c r="D10662" t="s">
        <v>102</v>
      </c>
      <c r="E10662" t="s">
        <v>12</v>
      </c>
      <c r="F10662" t="s">
        <v>71</v>
      </c>
      <c r="G10662" t="s">
        <v>72</v>
      </c>
      <c r="H10662" t="s">
        <v>49</v>
      </c>
      <c r="I10662" t="s">
        <v>65</v>
      </c>
      <c r="J10662" s="1">
        <v>374.46</v>
      </c>
      <c r="K10662">
        <v>83.006897779091602</v>
      </c>
      <c r="L10662">
        <v>98</v>
      </c>
      <c r="M10662">
        <v>0.386312934013958</v>
      </c>
      <c r="N10662">
        <v>0.38954024210140598</v>
      </c>
      <c r="P10662" t="s">
        <v>42</v>
      </c>
    </row>
    <row r="10663" spans="1:16" x14ac:dyDescent="0.3">
      <c r="A10663" t="str">
        <f t="shared" si="168"/>
        <v>05: Drink PubsLondonTotalNon Flavoured VodkaAbsolut BlueK: £4.80 - £5.00All stocking</v>
      </c>
      <c r="B10663" t="s">
        <v>1</v>
      </c>
      <c r="C10663" t="s">
        <v>110</v>
      </c>
      <c r="D10663" t="s">
        <v>102</v>
      </c>
      <c r="E10663" t="s">
        <v>12</v>
      </c>
      <c r="F10663" t="s">
        <v>71</v>
      </c>
      <c r="G10663" t="s">
        <v>72</v>
      </c>
      <c r="H10663" t="s">
        <v>49</v>
      </c>
      <c r="I10663" t="s">
        <v>89</v>
      </c>
      <c r="J10663" s="1">
        <v>377.8</v>
      </c>
      <c r="K10663">
        <v>82.611314354370009</v>
      </c>
      <c r="L10663">
        <v>54</v>
      </c>
      <c r="M10663">
        <v>0.32438832966541897</v>
      </c>
      <c r="N10663">
        <v>0.30598361250900602</v>
      </c>
      <c r="P10663" t="s">
        <v>42</v>
      </c>
    </row>
    <row r="10664" spans="1:16" x14ac:dyDescent="0.3">
      <c r="A10664" t="str">
        <f t="shared" si="168"/>
        <v>05: Drink PubsLondonTotalNon Flavoured VodkaAbsolut BlueL: £5.00 - £5.20All stocking</v>
      </c>
      <c r="B10664" t="s">
        <v>1</v>
      </c>
      <c r="C10664" t="s">
        <v>110</v>
      </c>
      <c r="D10664" t="s">
        <v>102</v>
      </c>
      <c r="E10664" t="s">
        <v>12</v>
      </c>
      <c r="F10664" t="s">
        <v>71</v>
      </c>
      <c r="G10664" t="s">
        <v>72</v>
      </c>
      <c r="H10664" t="s">
        <v>49</v>
      </c>
      <c r="I10664" t="s">
        <v>90</v>
      </c>
      <c r="J10664" s="1">
        <v>387</v>
      </c>
      <c r="K10664">
        <v>82.843193288193191</v>
      </c>
      <c r="L10664">
        <v>30</v>
      </c>
      <c r="M10664">
        <v>0.33712535562540802</v>
      </c>
      <c r="N10664">
        <v>0.27966307590929801</v>
      </c>
      <c r="P10664" t="s">
        <v>42</v>
      </c>
    </row>
    <row r="10665" spans="1:16" x14ac:dyDescent="0.3">
      <c r="A10665" t="str">
        <f t="shared" si="168"/>
        <v>05: Drink PubsLondonTotalNon Flavoured VodkaBelvedereTotalAll stocking</v>
      </c>
      <c r="B10665" t="s">
        <v>1</v>
      </c>
      <c r="C10665" t="s">
        <v>110</v>
      </c>
      <c r="D10665" t="s">
        <v>102</v>
      </c>
      <c r="E10665" t="s">
        <v>12</v>
      </c>
      <c r="F10665" t="s">
        <v>71</v>
      </c>
      <c r="G10665" t="s">
        <v>73</v>
      </c>
      <c r="H10665" t="s">
        <v>49</v>
      </c>
      <c r="I10665" t="s">
        <v>12</v>
      </c>
      <c r="J10665" s="1">
        <v>42.31</v>
      </c>
      <c r="K10665">
        <v>10.16111093767344</v>
      </c>
      <c r="L10665">
        <v>64</v>
      </c>
      <c r="M10665" s="19">
        <v>2.13422453542878E-2</v>
      </c>
      <c r="N10665" s="19">
        <v>1.8080279017788602E-2</v>
      </c>
      <c r="P10665" t="s">
        <v>42</v>
      </c>
    </row>
    <row r="10666" spans="1:16" x14ac:dyDescent="0.3">
      <c r="A10666" t="str">
        <f t="shared" si="168"/>
        <v>05: Drink PubsLondonTotalNon Flavoured VodkaCirocTotalAll stocking</v>
      </c>
      <c r="B10666" t="s">
        <v>1</v>
      </c>
      <c r="C10666" t="s">
        <v>110</v>
      </c>
      <c r="D10666" t="s">
        <v>102</v>
      </c>
      <c r="E10666" t="s">
        <v>12</v>
      </c>
      <c r="F10666" t="s">
        <v>71</v>
      </c>
      <c r="G10666" t="s">
        <v>74</v>
      </c>
      <c r="H10666" t="s">
        <v>49</v>
      </c>
      <c r="I10666" t="s">
        <v>12</v>
      </c>
      <c r="J10666" s="1">
        <v>37.450000000000003</v>
      </c>
      <c r="K10666">
        <v>8.2881321456321597</v>
      </c>
      <c r="L10666">
        <v>120</v>
      </c>
      <c r="M10666" s="19">
        <v>1.8783625037307499E-2</v>
      </c>
      <c r="N10666" s="19">
        <v>1.6827981748235899E-2</v>
      </c>
      <c r="P10666" t="s">
        <v>42</v>
      </c>
    </row>
    <row r="10667" spans="1:16" x14ac:dyDescent="0.3">
      <c r="A10667" t="str">
        <f t="shared" si="168"/>
        <v>05: Drink PubsLondonTotalNon Flavoured VodkaGrey GooseTotalAll stocking</v>
      </c>
      <c r="B10667" t="s">
        <v>1</v>
      </c>
      <c r="C10667" t="s">
        <v>110</v>
      </c>
      <c r="D10667" t="s">
        <v>102</v>
      </c>
      <c r="E10667" t="s">
        <v>12</v>
      </c>
      <c r="F10667" t="s">
        <v>71</v>
      </c>
      <c r="G10667" t="s">
        <v>75</v>
      </c>
      <c r="H10667" t="s">
        <v>49</v>
      </c>
      <c r="I10667" t="s">
        <v>12</v>
      </c>
      <c r="J10667" s="1">
        <v>77.66</v>
      </c>
      <c r="K10667">
        <v>16.86514711901312</v>
      </c>
      <c r="L10667">
        <v>291</v>
      </c>
      <c r="M10667" s="19">
        <v>8.5936006739652293E-2</v>
      </c>
      <c r="N10667" s="19">
        <v>7.4241375223446301E-2</v>
      </c>
      <c r="P10667" t="s">
        <v>42</v>
      </c>
    </row>
    <row r="10668" spans="1:16" x14ac:dyDescent="0.3">
      <c r="A10668" t="str">
        <f t="shared" si="168"/>
        <v>05: Drink PubsLondonTotalNon Flavoured VodkaGrey GooseF: £3.80 - £4.00All stocking</v>
      </c>
      <c r="B10668" t="s">
        <v>1</v>
      </c>
      <c r="C10668" t="s">
        <v>110</v>
      </c>
      <c r="D10668" t="s">
        <v>102</v>
      </c>
      <c r="E10668" t="s">
        <v>12</v>
      </c>
      <c r="F10668" t="s">
        <v>71</v>
      </c>
      <c r="G10668" t="s">
        <v>75</v>
      </c>
      <c r="H10668" t="s">
        <v>49</v>
      </c>
      <c r="I10668" t="s">
        <v>55</v>
      </c>
      <c r="J10668" s="1">
        <v>69.62</v>
      </c>
      <c r="K10668">
        <v>17.368634920634921</v>
      </c>
      <c r="L10668">
        <v>25</v>
      </c>
      <c r="M10668" s="19">
        <v>9.1600919864900293E-2</v>
      </c>
      <c r="N10668" s="19">
        <v>7.5362586320921604E-2</v>
      </c>
      <c r="P10668" t="s">
        <v>42</v>
      </c>
    </row>
    <row r="10669" spans="1:16" x14ac:dyDescent="0.3">
      <c r="A10669" t="str">
        <f t="shared" si="168"/>
        <v>05: Drink PubsLondonTotalNon Flavoured VodkaGrey GooseG: £4.00 - £4.20All stocking</v>
      </c>
      <c r="B10669" t="s">
        <v>1</v>
      </c>
      <c r="C10669" t="s">
        <v>110</v>
      </c>
      <c r="D10669" t="s">
        <v>102</v>
      </c>
      <c r="E10669" t="s">
        <v>12</v>
      </c>
      <c r="F10669" t="s">
        <v>71</v>
      </c>
      <c r="G10669" t="s">
        <v>75</v>
      </c>
      <c r="H10669" t="s">
        <v>49</v>
      </c>
      <c r="I10669" t="s">
        <v>56</v>
      </c>
      <c r="J10669" s="1">
        <v>70.77</v>
      </c>
      <c r="K10669">
        <v>16.967532467532479</v>
      </c>
      <c r="L10669">
        <v>36</v>
      </c>
      <c r="M10669" s="19">
        <v>7.1981841265987806E-2</v>
      </c>
      <c r="N10669" s="19">
        <v>6.2686779564536804E-2</v>
      </c>
      <c r="P10669" t="s">
        <v>42</v>
      </c>
    </row>
    <row r="10670" spans="1:16" x14ac:dyDescent="0.3">
      <c r="A10670" t="str">
        <f t="shared" si="168"/>
        <v>05: Drink PubsLondonTotalNon Flavoured VodkaGrey GooseH: £4.20 - £4.40All stocking</v>
      </c>
      <c r="B10670" t="s">
        <v>1</v>
      </c>
      <c r="C10670" t="s">
        <v>110</v>
      </c>
      <c r="D10670" t="s">
        <v>102</v>
      </c>
      <c r="E10670" t="s">
        <v>12</v>
      </c>
      <c r="F10670" t="s">
        <v>71</v>
      </c>
      <c r="G10670" t="s">
        <v>75</v>
      </c>
      <c r="H10670" t="s">
        <v>49</v>
      </c>
      <c r="I10670" t="s">
        <v>60</v>
      </c>
      <c r="J10670" s="1">
        <v>82.85</v>
      </c>
      <c r="K10670">
        <v>19.417126812581358</v>
      </c>
      <c r="L10670">
        <v>33</v>
      </c>
      <c r="M10670" s="19">
        <v>6.1056908198009102E-2</v>
      </c>
      <c r="N10670" s="19">
        <v>5.0316536512587502E-2</v>
      </c>
      <c r="P10670" t="s">
        <v>42</v>
      </c>
    </row>
    <row r="10671" spans="1:16" x14ac:dyDescent="0.3">
      <c r="A10671" t="str">
        <f t="shared" si="168"/>
        <v>05: Drink PubsLondonTotalNon Flavoured VodkaGrey GooseI: £4.40 - £4.60All stocking</v>
      </c>
      <c r="B10671" t="s">
        <v>1</v>
      </c>
      <c r="C10671" t="s">
        <v>110</v>
      </c>
      <c r="D10671" t="s">
        <v>102</v>
      </c>
      <c r="E10671" t="s">
        <v>12</v>
      </c>
      <c r="F10671" t="s">
        <v>71</v>
      </c>
      <c r="G10671" t="s">
        <v>75</v>
      </c>
      <c r="H10671" t="s">
        <v>49</v>
      </c>
      <c r="I10671" t="s">
        <v>64</v>
      </c>
      <c r="J10671" s="1">
        <v>62.04</v>
      </c>
      <c r="K10671">
        <v>14.46786737567988</v>
      </c>
      <c r="L10671">
        <v>32</v>
      </c>
      <c r="M10671" s="19">
        <v>9.0197711536234695E-2</v>
      </c>
      <c r="N10671" s="19">
        <v>8.3963291849602203E-2</v>
      </c>
      <c r="P10671" t="s">
        <v>42</v>
      </c>
    </row>
    <row r="10672" spans="1:16" x14ac:dyDescent="0.3">
      <c r="A10672" t="str">
        <f t="shared" si="168"/>
        <v>05: Drink PubsLondonTotalNon Flavoured VodkaGrey GooseK: £4.80 - £5.00All stocking</v>
      </c>
      <c r="B10672" t="s">
        <v>1</v>
      </c>
      <c r="C10672" t="s">
        <v>110</v>
      </c>
      <c r="D10672" t="s">
        <v>102</v>
      </c>
      <c r="E10672" t="s">
        <v>12</v>
      </c>
      <c r="F10672" t="s">
        <v>71</v>
      </c>
      <c r="G10672" t="s">
        <v>75</v>
      </c>
      <c r="H10672" t="s">
        <v>49</v>
      </c>
      <c r="I10672" t="s">
        <v>89</v>
      </c>
      <c r="J10672" s="1">
        <v>61.69</v>
      </c>
      <c r="K10672">
        <v>12.855254503331439</v>
      </c>
      <c r="L10672">
        <v>39</v>
      </c>
      <c r="M10672" s="19">
        <v>7.6725993667678502E-2</v>
      </c>
      <c r="N10672" s="19">
        <v>6.4224323162870606E-2</v>
      </c>
      <c r="P10672" t="s">
        <v>42</v>
      </c>
    </row>
    <row r="10673" spans="1:16" x14ac:dyDescent="0.3">
      <c r="A10673" t="str">
        <f t="shared" si="168"/>
        <v>05: Drink PubsLondonTotalNon Flavoured VodkaGrey GooseL: £5.00 - £5.20All stocking</v>
      </c>
      <c r="B10673" t="s">
        <v>1</v>
      </c>
      <c r="C10673" t="s">
        <v>110</v>
      </c>
      <c r="D10673" t="s">
        <v>102</v>
      </c>
      <c r="E10673" t="s">
        <v>12</v>
      </c>
      <c r="F10673" t="s">
        <v>71</v>
      </c>
      <c r="G10673" t="s">
        <v>75</v>
      </c>
      <c r="H10673" t="s">
        <v>49</v>
      </c>
      <c r="I10673" t="s">
        <v>90</v>
      </c>
      <c r="J10673" s="1">
        <v>76.540000000000006</v>
      </c>
      <c r="K10673">
        <v>15.933258955956319</v>
      </c>
      <c r="L10673">
        <v>76</v>
      </c>
      <c r="M10673">
        <v>8.1038764757075998E-2</v>
      </c>
      <c r="N10673" s="19">
        <v>6.9506704980842896E-2</v>
      </c>
      <c r="P10673" t="s">
        <v>42</v>
      </c>
    </row>
    <row r="10674" spans="1:16" x14ac:dyDescent="0.3">
      <c r="A10674" t="str">
        <f t="shared" si="168"/>
        <v>05: Drink PubsLondonTotalNon Flavoured VodkaGrey GooseM: £5.20 - £5.40All stocking</v>
      </c>
      <c r="B10674" t="s">
        <v>1</v>
      </c>
      <c r="C10674" t="s">
        <v>110</v>
      </c>
      <c r="D10674" t="s">
        <v>102</v>
      </c>
      <c r="E10674" t="s">
        <v>12</v>
      </c>
      <c r="F10674" t="s">
        <v>71</v>
      </c>
      <c r="G10674" t="s">
        <v>75</v>
      </c>
      <c r="H10674" t="s">
        <v>49</v>
      </c>
      <c r="I10674" t="s">
        <v>95</v>
      </c>
      <c r="J10674" s="1">
        <v>108.76</v>
      </c>
      <c r="K10674">
        <v>22.79146265822088</v>
      </c>
      <c r="L10674">
        <v>91</v>
      </c>
      <c r="M10674">
        <v>0.111336498746663</v>
      </c>
      <c r="N10674">
        <v>0.100559260639002</v>
      </c>
      <c r="P10674" t="s">
        <v>42</v>
      </c>
    </row>
    <row r="10675" spans="1:16" x14ac:dyDescent="0.3">
      <c r="A10675" t="str">
        <f t="shared" si="168"/>
        <v>05: Drink PubsLondonTotalNon Flavoured VodkaGrey GooseN: £5.40 - £5.60All stocking</v>
      </c>
      <c r="B10675" t="s">
        <v>1</v>
      </c>
      <c r="C10675" t="s">
        <v>110</v>
      </c>
      <c r="D10675" t="s">
        <v>102</v>
      </c>
      <c r="E10675" t="s">
        <v>12</v>
      </c>
      <c r="F10675" t="s">
        <v>71</v>
      </c>
      <c r="G10675" t="s">
        <v>75</v>
      </c>
      <c r="H10675" t="s">
        <v>49</v>
      </c>
      <c r="I10675" t="s">
        <v>99</v>
      </c>
      <c r="J10675" s="1">
        <v>97.55</v>
      </c>
      <c r="K10675">
        <v>19.318428036609838</v>
      </c>
      <c r="L10675">
        <v>44</v>
      </c>
      <c r="M10675">
        <v>0.10568124068670801</v>
      </c>
      <c r="N10675" s="19">
        <v>9.1461631025175294E-2</v>
      </c>
      <c r="P10675" t="s">
        <v>42</v>
      </c>
    </row>
    <row r="10676" spans="1:16" x14ac:dyDescent="0.3">
      <c r="A10676" t="str">
        <f t="shared" si="168"/>
        <v>05: Drink PubsLondonTotalNon Flavoured VodkaGrey GooseO: £5.60 - £5.80All stocking</v>
      </c>
      <c r="B10676" t="s">
        <v>1</v>
      </c>
      <c r="C10676" t="s">
        <v>110</v>
      </c>
      <c r="D10676" t="s">
        <v>102</v>
      </c>
      <c r="E10676" t="s">
        <v>12</v>
      </c>
      <c r="F10676" t="s">
        <v>71</v>
      </c>
      <c r="G10676" t="s">
        <v>75</v>
      </c>
      <c r="H10676" t="s">
        <v>49</v>
      </c>
      <c r="I10676" t="s">
        <v>100</v>
      </c>
      <c r="J10676" s="1">
        <v>101.17</v>
      </c>
      <c r="K10676">
        <v>22.477099456099442</v>
      </c>
      <c r="L10676">
        <v>25</v>
      </c>
      <c r="M10676">
        <v>0.109652402738423</v>
      </c>
      <c r="N10676">
        <v>0.109408992023205</v>
      </c>
      <c r="P10676" t="s">
        <v>42</v>
      </c>
    </row>
    <row r="10677" spans="1:16" x14ac:dyDescent="0.3">
      <c r="A10677" t="str">
        <f t="shared" si="168"/>
        <v>05: Drink PubsLondonTotalNon Flavoured VodkaKetel OneTotalAll stocking</v>
      </c>
      <c r="B10677" t="s">
        <v>1</v>
      </c>
      <c r="C10677" t="s">
        <v>110</v>
      </c>
      <c r="D10677" t="s">
        <v>102</v>
      </c>
      <c r="E10677" t="s">
        <v>12</v>
      </c>
      <c r="F10677" t="s">
        <v>71</v>
      </c>
      <c r="G10677" t="s">
        <v>76</v>
      </c>
      <c r="H10677" t="s">
        <v>49</v>
      </c>
      <c r="I10677" t="s">
        <v>12</v>
      </c>
      <c r="J10677" s="1">
        <v>303.39</v>
      </c>
      <c r="K10677">
        <v>71.745181706549204</v>
      </c>
      <c r="L10677">
        <v>351</v>
      </c>
      <c r="M10677">
        <v>0.32234222996287598</v>
      </c>
      <c r="N10677">
        <v>0.31779817284713802</v>
      </c>
      <c r="P10677" t="s">
        <v>42</v>
      </c>
    </row>
    <row r="10678" spans="1:16" x14ac:dyDescent="0.3">
      <c r="A10678" t="str">
        <f t="shared" si="168"/>
        <v>05: Drink PubsLondonTotalNon Flavoured VodkaKetel OneE: £3.60 - £3.80All stocking</v>
      </c>
      <c r="B10678" t="s">
        <v>1</v>
      </c>
      <c r="C10678" t="s">
        <v>110</v>
      </c>
      <c r="D10678" t="s">
        <v>102</v>
      </c>
      <c r="E10678" t="s">
        <v>12</v>
      </c>
      <c r="F10678" t="s">
        <v>71</v>
      </c>
      <c r="G10678" t="s">
        <v>76</v>
      </c>
      <c r="H10678" t="s">
        <v>49</v>
      </c>
      <c r="I10678" t="s">
        <v>54</v>
      </c>
      <c r="J10678" s="1">
        <v>337.16</v>
      </c>
      <c r="K10678">
        <v>82.502577250791603</v>
      </c>
      <c r="L10678">
        <v>42</v>
      </c>
      <c r="M10678">
        <v>0.44220846309824802</v>
      </c>
      <c r="N10678">
        <v>0.41305413746358599</v>
      </c>
      <c r="P10678" t="s">
        <v>42</v>
      </c>
    </row>
    <row r="10679" spans="1:16" x14ac:dyDescent="0.3">
      <c r="A10679" t="str">
        <f t="shared" si="168"/>
        <v>05: Drink PubsLondonTotalNon Flavoured VodkaKetel OneF: £3.80 - £4.00All stocking</v>
      </c>
      <c r="B10679" t="s">
        <v>1</v>
      </c>
      <c r="C10679" t="s">
        <v>110</v>
      </c>
      <c r="D10679" t="s">
        <v>102</v>
      </c>
      <c r="E10679" t="s">
        <v>12</v>
      </c>
      <c r="F10679" t="s">
        <v>71</v>
      </c>
      <c r="G10679" t="s">
        <v>76</v>
      </c>
      <c r="H10679" t="s">
        <v>49</v>
      </c>
      <c r="I10679" t="s">
        <v>55</v>
      </c>
      <c r="J10679" s="1">
        <v>154.88</v>
      </c>
      <c r="K10679">
        <v>38.372396963306045</v>
      </c>
      <c r="L10679">
        <v>33</v>
      </c>
      <c r="M10679">
        <v>0.144634715418403</v>
      </c>
      <c r="N10679">
        <v>0.12712315198650001</v>
      </c>
      <c r="P10679" t="s">
        <v>42</v>
      </c>
    </row>
    <row r="10680" spans="1:16" x14ac:dyDescent="0.3">
      <c r="A10680" t="str">
        <f t="shared" si="168"/>
        <v>05: Drink PubsLondonTotalNon Flavoured VodkaKetel OneG: £4.00 - £4.20All stocking</v>
      </c>
      <c r="B10680" t="s">
        <v>1</v>
      </c>
      <c r="C10680" t="s">
        <v>110</v>
      </c>
      <c r="D10680" t="s">
        <v>102</v>
      </c>
      <c r="E10680" t="s">
        <v>12</v>
      </c>
      <c r="F10680" t="s">
        <v>71</v>
      </c>
      <c r="G10680" t="s">
        <v>76</v>
      </c>
      <c r="H10680" t="s">
        <v>49</v>
      </c>
      <c r="I10680" t="s">
        <v>56</v>
      </c>
      <c r="J10680" s="1">
        <v>381.61</v>
      </c>
      <c r="K10680">
        <v>91.804518259518403</v>
      </c>
      <c r="L10680">
        <v>100</v>
      </c>
      <c r="M10680">
        <v>0.63975279671720697</v>
      </c>
      <c r="N10680">
        <v>0.64757742143628505</v>
      </c>
      <c r="P10680" t="s">
        <v>42</v>
      </c>
    </row>
    <row r="10681" spans="1:16" x14ac:dyDescent="0.3">
      <c r="A10681" t="str">
        <f t="shared" si="168"/>
        <v>05: Drink PubsLondonTotalNon Flavoured VodkaKetel OneH: £4.20 - £4.40All stocking</v>
      </c>
      <c r="B10681" t="s">
        <v>1</v>
      </c>
      <c r="C10681" t="s">
        <v>110</v>
      </c>
      <c r="D10681" t="s">
        <v>102</v>
      </c>
      <c r="E10681" t="s">
        <v>12</v>
      </c>
      <c r="F10681" t="s">
        <v>71</v>
      </c>
      <c r="G10681" t="s">
        <v>76</v>
      </c>
      <c r="H10681" t="s">
        <v>49</v>
      </c>
      <c r="I10681" t="s">
        <v>60</v>
      </c>
      <c r="J10681" s="1">
        <v>391.04</v>
      </c>
      <c r="K10681">
        <v>93.246129288607207</v>
      </c>
      <c r="L10681">
        <v>113</v>
      </c>
      <c r="M10681">
        <v>0.54464805984269704</v>
      </c>
      <c r="N10681">
        <v>0.53482159562884801</v>
      </c>
      <c r="P10681" t="s">
        <v>42</v>
      </c>
    </row>
    <row r="10682" spans="1:16" x14ac:dyDescent="0.3">
      <c r="A10682" t="str">
        <f t="shared" si="168"/>
        <v>05: Drink PubsLondonTotalNon Flavoured VodkaKetel OneI: £4.40 - £4.60All stocking</v>
      </c>
      <c r="B10682" t="s">
        <v>1</v>
      </c>
      <c r="C10682" t="s">
        <v>110</v>
      </c>
      <c r="D10682" t="s">
        <v>102</v>
      </c>
      <c r="E10682" t="s">
        <v>12</v>
      </c>
      <c r="F10682" t="s">
        <v>71</v>
      </c>
      <c r="G10682" t="s">
        <v>76</v>
      </c>
      <c r="H10682" t="s">
        <v>49</v>
      </c>
      <c r="I10682" t="s">
        <v>64</v>
      </c>
      <c r="J10682" s="1">
        <v>453.01</v>
      </c>
      <c r="K10682">
        <v>105.29853080033999</v>
      </c>
      <c r="L10682">
        <v>152</v>
      </c>
      <c r="M10682">
        <v>0.62291544288967304</v>
      </c>
      <c r="N10682">
        <v>0.62412859685553201</v>
      </c>
      <c r="P10682" t="s">
        <v>42</v>
      </c>
    </row>
    <row r="10683" spans="1:16" x14ac:dyDescent="0.3">
      <c r="A10683" t="str">
        <f t="shared" si="168"/>
        <v>05: Drink PubsLondonTotalNon Flavoured VodkaKetel OneJ: £4.60 - £4.80All stocking</v>
      </c>
      <c r="B10683" t="s">
        <v>1</v>
      </c>
      <c r="C10683" t="s">
        <v>110</v>
      </c>
      <c r="D10683" t="s">
        <v>102</v>
      </c>
      <c r="E10683" t="s">
        <v>12</v>
      </c>
      <c r="F10683" t="s">
        <v>71</v>
      </c>
      <c r="G10683" t="s">
        <v>76</v>
      </c>
      <c r="H10683" t="s">
        <v>49</v>
      </c>
      <c r="I10683" t="s">
        <v>65</v>
      </c>
      <c r="J10683" s="1">
        <v>426.75</v>
      </c>
      <c r="K10683">
        <v>99.668286158285994</v>
      </c>
      <c r="L10683">
        <v>105</v>
      </c>
      <c r="M10683">
        <v>0.55138393258766505</v>
      </c>
      <c r="N10683">
        <v>0.56722174056025598</v>
      </c>
      <c r="P10683" t="s">
        <v>42</v>
      </c>
    </row>
    <row r="10684" spans="1:16" x14ac:dyDescent="0.3">
      <c r="A10684" t="str">
        <f t="shared" ref="A10684:A10747" si="169">C10684&amp;D10684&amp;E10684&amp;F10684&amp;G10684&amp;I10684&amp;P10684</f>
        <v>05: Drink PubsLondonTotalNon Flavoured VodkaKetel OneK: £4.80 - £5.00All stocking</v>
      </c>
      <c r="B10684" t="s">
        <v>1</v>
      </c>
      <c r="C10684" t="s">
        <v>110</v>
      </c>
      <c r="D10684" t="s">
        <v>102</v>
      </c>
      <c r="E10684" t="s">
        <v>12</v>
      </c>
      <c r="F10684" t="s">
        <v>71</v>
      </c>
      <c r="G10684" t="s">
        <v>76</v>
      </c>
      <c r="H10684" t="s">
        <v>49</v>
      </c>
      <c r="I10684" t="s">
        <v>89</v>
      </c>
      <c r="J10684" s="1">
        <v>370.06</v>
      </c>
      <c r="K10684">
        <v>85.149246050246006</v>
      </c>
      <c r="L10684">
        <v>75</v>
      </c>
      <c r="M10684">
        <v>0.47957798062009699</v>
      </c>
      <c r="N10684">
        <v>0.47541700172110102</v>
      </c>
      <c r="P10684" t="s">
        <v>42</v>
      </c>
    </row>
    <row r="10685" spans="1:16" x14ac:dyDescent="0.3">
      <c r="A10685" t="str">
        <f t="shared" si="169"/>
        <v>05: Drink PubsLondonTotalNon Flavoured VodkaKetel OneQ: &gt;£6.00All stocking</v>
      </c>
      <c r="B10685" t="s">
        <v>1</v>
      </c>
      <c r="C10685" t="s">
        <v>110</v>
      </c>
      <c r="D10685" t="s">
        <v>102</v>
      </c>
      <c r="E10685" t="s">
        <v>12</v>
      </c>
      <c r="F10685" t="s">
        <v>71</v>
      </c>
      <c r="G10685" t="s">
        <v>76</v>
      </c>
      <c r="H10685" t="s">
        <v>49</v>
      </c>
      <c r="I10685" t="s">
        <v>96</v>
      </c>
      <c r="J10685" s="1">
        <v>133.65</v>
      </c>
      <c r="K10685">
        <v>31.867503341103319</v>
      </c>
      <c r="L10685">
        <v>25</v>
      </c>
      <c r="M10685">
        <v>0.209447205557239</v>
      </c>
      <c r="N10685">
        <v>0.21039929602620699</v>
      </c>
      <c r="P10685" t="s">
        <v>42</v>
      </c>
    </row>
    <row r="10686" spans="1:16" x14ac:dyDescent="0.3">
      <c r="A10686" t="str">
        <f t="shared" si="169"/>
        <v>05: Drink PubsLondonTotalNon Flavoured VodkaSmirnoff RedA: &lt;£3All stocking</v>
      </c>
      <c r="B10686" t="s">
        <v>1</v>
      </c>
      <c r="C10686" t="s">
        <v>110</v>
      </c>
      <c r="D10686" t="s">
        <v>102</v>
      </c>
      <c r="E10686" t="s">
        <v>12</v>
      </c>
      <c r="F10686" t="s">
        <v>71</v>
      </c>
      <c r="G10686" t="s">
        <v>77</v>
      </c>
      <c r="H10686" t="s">
        <v>49</v>
      </c>
      <c r="I10686" t="s">
        <v>58</v>
      </c>
      <c r="J10686" s="1">
        <v>488.3</v>
      </c>
      <c r="K10686">
        <v>199.36066782220641</v>
      </c>
      <c r="L10686">
        <v>39</v>
      </c>
      <c r="M10686">
        <v>0.86448988481083899</v>
      </c>
      <c r="N10686">
        <v>0.89849680939115895</v>
      </c>
      <c r="P10686" t="s">
        <v>42</v>
      </c>
    </row>
    <row r="10687" spans="1:16" x14ac:dyDescent="0.3">
      <c r="A10687" t="str">
        <f t="shared" si="169"/>
        <v>05: Drink PubsLondonTotalNon Flavoured VodkaSmirnoff RedTotalAll stocking</v>
      </c>
      <c r="B10687" t="s">
        <v>1</v>
      </c>
      <c r="C10687" t="s">
        <v>110</v>
      </c>
      <c r="D10687" t="s">
        <v>102</v>
      </c>
      <c r="E10687" t="s">
        <v>12</v>
      </c>
      <c r="F10687" t="s">
        <v>71</v>
      </c>
      <c r="G10687" t="s">
        <v>77</v>
      </c>
      <c r="H10687" t="s">
        <v>49</v>
      </c>
      <c r="I10687" t="s">
        <v>12</v>
      </c>
      <c r="J10687" s="1">
        <v>539.48</v>
      </c>
      <c r="K10687">
        <v>171.27894468626602</v>
      </c>
      <c r="L10687">
        <v>280</v>
      </c>
      <c r="M10687">
        <v>0.70398600619623997</v>
      </c>
      <c r="N10687">
        <v>0.739443295208566</v>
      </c>
      <c r="P10687" t="s">
        <v>42</v>
      </c>
    </row>
    <row r="10688" spans="1:16" x14ac:dyDescent="0.3">
      <c r="A10688" t="str">
        <f t="shared" si="169"/>
        <v>05: Drink PubsLondonTotalNon Flavoured VodkaSmirnoff RedB: £3 - £3.20All stocking</v>
      </c>
      <c r="B10688" t="s">
        <v>1</v>
      </c>
      <c r="C10688" t="s">
        <v>110</v>
      </c>
      <c r="D10688" t="s">
        <v>102</v>
      </c>
      <c r="E10688" t="s">
        <v>12</v>
      </c>
      <c r="F10688" t="s">
        <v>71</v>
      </c>
      <c r="G10688" t="s">
        <v>77</v>
      </c>
      <c r="H10688" t="s">
        <v>49</v>
      </c>
      <c r="I10688" t="s">
        <v>59</v>
      </c>
      <c r="J10688" s="1">
        <v>430.64</v>
      </c>
      <c r="K10688">
        <v>155.5972131167444</v>
      </c>
      <c r="L10688">
        <v>64</v>
      </c>
      <c r="M10688">
        <v>0.79392854344864905</v>
      </c>
      <c r="N10688">
        <v>0.83779678838939198</v>
      </c>
      <c r="P10688" t="s">
        <v>42</v>
      </c>
    </row>
    <row r="10689" spans="1:16" x14ac:dyDescent="0.3">
      <c r="A10689" t="str">
        <f t="shared" si="169"/>
        <v>05: Drink PubsLondonTotalNon Flavoured VodkaSmirnoff RedC: £3.20 - £3.40All stocking</v>
      </c>
      <c r="B10689" t="s">
        <v>1</v>
      </c>
      <c r="C10689" t="s">
        <v>110</v>
      </c>
      <c r="D10689" t="s">
        <v>102</v>
      </c>
      <c r="E10689" t="s">
        <v>12</v>
      </c>
      <c r="F10689" t="s">
        <v>71</v>
      </c>
      <c r="G10689" t="s">
        <v>77</v>
      </c>
      <c r="H10689" t="s">
        <v>49</v>
      </c>
      <c r="I10689" t="s">
        <v>52</v>
      </c>
      <c r="J10689" s="1">
        <v>529.72</v>
      </c>
      <c r="K10689">
        <v>172.4624620898816</v>
      </c>
      <c r="L10689">
        <v>93</v>
      </c>
      <c r="M10689">
        <v>0.749780168947769</v>
      </c>
      <c r="N10689">
        <v>0.78494132222352297</v>
      </c>
      <c r="P10689" t="s">
        <v>42</v>
      </c>
    </row>
    <row r="10690" spans="1:16" x14ac:dyDescent="0.3">
      <c r="A10690" t="str">
        <f t="shared" si="169"/>
        <v>05: Drink PubsLondonTotalNon Flavoured VodkaSmirnoff RedD: £3.40 - £3.60All stocking</v>
      </c>
      <c r="B10690" t="s">
        <v>1</v>
      </c>
      <c r="C10690" t="s">
        <v>110</v>
      </c>
      <c r="D10690" t="s">
        <v>102</v>
      </c>
      <c r="E10690" t="s">
        <v>12</v>
      </c>
      <c r="F10690" t="s">
        <v>71</v>
      </c>
      <c r="G10690" t="s">
        <v>77</v>
      </c>
      <c r="H10690" t="s">
        <v>49</v>
      </c>
      <c r="I10690" t="s">
        <v>53</v>
      </c>
      <c r="J10690" s="1">
        <v>534.24</v>
      </c>
      <c r="K10690">
        <v>166.70910347822118</v>
      </c>
      <c r="L10690">
        <v>102</v>
      </c>
      <c r="M10690">
        <v>0.73477550366199496</v>
      </c>
      <c r="N10690">
        <v>0.75486999530270005</v>
      </c>
      <c r="P10690" t="s">
        <v>42</v>
      </c>
    </row>
    <row r="10691" spans="1:16" x14ac:dyDescent="0.3">
      <c r="A10691" t="str">
        <f t="shared" si="169"/>
        <v>05: Drink PubsLondonTotalNon Flavoured VodkaSmirnoff RedE: £3.60 - £3.80All stocking</v>
      </c>
      <c r="B10691" t="s">
        <v>1</v>
      </c>
      <c r="C10691" t="s">
        <v>110</v>
      </c>
      <c r="D10691" t="s">
        <v>102</v>
      </c>
      <c r="E10691" t="s">
        <v>12</v>
      </c>
      <c r="F10691" t="s">
        <v>71</v>
      </c>
      <c r="G10691" t="s">
        <v>77</v>
      </c>
      <c r="H10691" t="s">
        <v>49</v>
      </c>
      <c r="I10691" t="s">
        <v>54</v>
      </c>
      <c r="J10691" s="1">
        <v>614.89</v>
      </c>
      <c r="K10691">
        <v>174.08247863247882</v>
      </c>
      <c r="L10691">
        <v>81</v>
      </c>
      <c r="M10691">
        <v>0.70340536221195904</v>
      </c>
      <c r="N10691">
        <v>0.70455056659091397</v>
      </c>
      <c r="P10691" t="s">
        <v>42</v>
      </c>
    </row>
    <row r="10692" spans="1:16" x14ac:dyDescent="0.3">
      <c r="A10692" t="str">
        <f t="shared" si="169"/>
        <v>05: Drink PubsLondonTotalNon Flavoured VodkaSmirnoff RedF: £3.80 - £4.00All stocking</v>
      </c>
      <c r="B10692" t="s">
        <v>1</v>
      </c>
      <c r="C10692" t="s">
        <v>110</v>
      </c>
      <c r="D10692" t="s">
        <v>102</v>
      </c>
      <c r="E10692" t="s">
        <v>12</v>
      </c>
      <c r="F10692" t="s">
        <v>71</v>
      </c>
      <c r="G10692" t="s">
        <v>77</v>
      </c>
      <c r="H10692" t="s">
        <v>49</v>
      </c>
      <c r="I10692" t="s">
        <v>55</v>
      </c>
      <c r="J10692" s="1">
        <v>519.95000000000005</v>
      </c>
      <c r="K10692">
        <v>154.52735511614839</v>
      </c>
      <c r="L10692">
        <v>58</v>
      </c>
      <c r="M10692">
        <v>0.66036138320631499</v>
      </c>
      <c r="N10692">
        <v>0.67698508524798595</v>
      </c>
      <c r="P10692" t="s">
        <v>42</v>
      </c>
    </row>
    <row r="10693" spans="1:16" x14ac:dyDescent="0.3">
      <c r="A10693" t="str">
        <f t="shared" si="169"/>
        <v>05: Drink PubsLondonTotalNon Flavoured VodkaSmirnoff RedG: £4.00 - £4.20All stocking</v>
      </c>
      <c r="B10693" t="s">
        <v>1</v>
      </c>
      <c r="C10693" t="s">
        <v>110</v>
      </c>
      <c r="D10693" t="s">
        <v>102</v>
      </c>
      <c r="E10693" t="s">
        <v>12</v>
      </c>
      <c r="F10693" t="s">
        <v>71</v>
      </c>
      <c r="G10693" t="s">
        <v>77</v>
      </c>
      <c r="H10693" t="s">
        <v>49</v>
      </c>
      <c r="I10693" t="s">
        <v>56</v>
      </c>
      <c r="J10693" s="1">
        <v>554</v>
      </c>
      <c r="K10693">
        <v>169.5977265488136</v>
      </c>
      <c r="L10693">
        <v>46</v>
      </c>
      <c r="M10693">
        <v>0.62107088376222597</v>
      </c>
      <c r="N10693">
        <v>0.64275330951473397</v>
      </c>
      <c r="P10693" t="s">
        <v>42</v>
      </c>
    </row>
    <row r="10694" spans="1:16" x14ac:dyDescent="0.3">
      <c r="A10694" t="str">
        <f t="shared" si="169"/>
        <v>05: Drink PubsLondonTotalTequilaCazcabel BlancoTotalAll stocking</v>
      </c>
      <c r="B10694" t="s">
        <v>1</v>
      </c>
      <c r="C10694" t="s">
        <v>110</v>
      </c>
      <c r="D10694" t="s">
        <v>102</v>
      </c>
      <c r="E10694" t="s">
        <v>12</v>
      </c>
      <c r="F10694" t="s">
        <v>78</v>
      </c>
      <c r="G10694" t="s">
        <v>79</v>
      </c>
      <c r="H10694" t="s">
        <v>49</v>
      </c>
      <c r="I10694" t="s">
        <v>12</v>
      </c>
      <c r="J10694" s="1">
        <v>52.95</v>
      </c>
      <c r="K10694">
        <v>13.2760138010138</v>
      </c>
      <c r="L10694">
        <v>129</v>
      </c>
      <c r="M10694">
        <v>0.23381768284621901</v>
      </c>
      <c r="N10694">
        <v>0.24434456928838999</v>
      </c>
      <c r="P10694" t="s">
        <v>42</v>
      </c>
    </row>
    <row r="10695" spans="1:16" x14ac:dyDescent="0.3">
      <c r="A10695" t="str">
        <f t="shared" si="169"/>
        <v>05: Drink PubsLondonTotalTequilaEl Jimador ReposadoTotalAll stocking</v>
      </c>
      <c r="B10695" t="s">
        <v>1</v>
      </c>
      <c r="C10695" t="s">
        <v>110</v>
      </c>
      <c r="D10695" t="s">
        <v>102</v>
      </c>
      <c r="E10695" t="s">
        <v>12</v>
      </c>
      <c r="F10695" t="s">
        <v>78</v>
      </c>
      <c r="G10695" t="s">
        <v>92</v>
      </c>
      <c r="H10695" t="s">
        <v>49</v>
      </c>
      <c r="I10695" t="s">
        <v>12</v>
      </c>
      <c r="J10695" s="1">
        <v>64.44</v>
      </c>
      <c r="K10695">
        <v>13.176129426129439</v>
      </c>
      <c r="L10695">
        <v>27</v>
      </c>
      <c r="M10695">
        <v>0.22434854875336999</v>
      </c>
      <c r="N10695">
        <v>0.212143462298786</v>
      </c>
      <c r="P10695" t="s">
        <v>42</v>
      </c>
    </row>
    <row r="10696" spans="1:16" x14ac:dyDescent="0.3">
      <c r="A10696" t="str">
        <f t="shared" si="169"/>
        <v>05: Drink PubsLondonTotalTequilaJose Cuervo Especial GoldTotalAll stocking</v>
      </c>
      <c r="B10696" t="s">
        <v>1</v>
      </c>
      <c r="C10696" t="s">
        <v>110</v>
      </c>
      <c r="D10696" t="s">
        <v>102</v>
      </c>
      <c r="E10696" t="s">
        <v>12</v>
      </c>
      <c r="F10696" t="s">
        <v>78</v>
      </c>
      <c r="G10696" t="s">
        <v>80</v>
      </c>
      <c r="H10696" t="s">
        <v>49</v>
      </c>
      <c r="I10696" t="s">
        <v>12</v>
      </c>
      <c r="J10696" s="1">
        <v>50.07</v>
      </c>
      <c r="K10696">
        <v>13.637720861228321</v>
      </c>
      <c r="L10696">
        <v>67</v>
      </c>
      <c r="M10696">
        <v>0.45282993918528502</v>
      </c>
      <c r="N10696">
        <v>0.46273152310735499</v>
      </c>
      <c r="P10696" t="s">
        <v>42</v>
      </c>
    </row>
    <row r="10697" spans="1:16" x14ac:dyDescent="0.3">
      <c r="A10697" t="str">
        <f t="shared" si="169"/>
        <v>05: Drink PubsLondonTotalTequilaJose Cuervo Especial GoldD: £3.40 - £3.60All stocking</v>
      </c>
      <c r="B10697" t="s">
        <v>1</v>
      </c>
      <c r="C10697" t="s">
        <v>110</v>
      </c>
      <c r="D10697" t="s">
        <v>102</v>
      </c>
      <c r="E10697" t="s">
        <v>12</v>
      </c>
      <c r="F10697" t="s">
        <v>78</v>
      </c>
      <c r="G10697" t="s">
        <v>80</v>
      </c>
      <c r="H10697" t="s">
        <v>49</v>
      </c>
      <c r="I10697" t="s">
        <v>53</v>
      </c>
      <c r="J10697" s="1">
        <v>49.93</v>
      </c>
      <c r="K10697">
        <v>14.07202197802196</v>
      </c>
      <c r="L10697">
        <v>25</v>
      </c>
      <c r="M10697">
        <v>0.49967470281322801</v>
      </c>
      <c r="N10697">
        <v>0.50228131925433495</v>
      </c>
      <c r="P10697" t="s">
        <v>42</v>
      </c>
    </row>
    <row r="10698" spans="1:16" x14ac:dyDescent="0.3">
      <c r="A10698" t="str">
        <f t="shared" si="169"/>
        <v>05: Drink PubsLondonTotalTequilaJose Cuervo Especial SilverTotalAll stocking</v>
      </c>
      <c r="B10698" t="s">
        <v>1</v>
      </c>
      <c r="C10698" t="s">
        <v>110</v>
      </c>
      <c r="D10698" t="s">
        <v>102</v>
      </c>
      <c r="E10698" t="s">
        <v>12</v>
      </c>
      <c r="F10698" t="s">
        <v>78</v>
      </c>
      <c r="G10698" t="s">
        <v>81</v>
      </c>
      <c r="H10698" t="s">
        <v>49</v>
      </c>
      <c r="I10698" t="s">
        <v>12</v>
      </c>
      <c r="J10698" s="1">
        <v>35.020000000000003</v>
      </c>
      <c r="K10698">
        <v>9.910946876253</v>
      </c>
      <c r="L10698">
        <v>49</v>
      </c>
      <c r="M10698">
        <v>0.231747287265718</v>
      </c>
      <c r="N10698">
        <v>0.23670318067836901</v>
      </c>
      <c r="P10698" t="s">
        <v>42</v>
      </c>
    </row>
    <row r="10699" spans="1:16" x14ac:dyDescent="0.3">
      <c r="A10699" t="str">
        <f t="shared" si="169"/>
        <v>05: Drink PubsLondonTotalTequilaOlmeca Altos PlataTotalAll stocking</v>
      </c>
      <c r="B10699" t="s">
        <v>1</v>
      </c>
      <c r="C10699" t="s">
        <v>110</v>
      </c>
      <c r="D10699" t="s">
        <v>102</v>
      </c>
      <c r="E10699" t="s">
        <v>12</v>
      </c>
      <c r="F10699" t="s">
        <v>78</v>
      </c>
      <c r="G10699" t="s">
        <v>93</v>
      </c>
      <c r="H10699" t="s">
        <v>49</v>
      </c>
      <c r="I10699" t="s">
        <v>12</v>
      </c>
      <c r="J10699" s="1">
        <v>84.43</v>
      </c>
      <c r="K10699">
        <v>18.406299932077118</v>
      </c>
      <c r="L10699">
        <v>193</v>
      </c>
      <c r="M10699">
        <v>0.38684654184748601</v>
      </c>
      <c r="N10699">
        <v>0.38434075121224598</v>
      </c>
      <c r="P10699" t="s">
        <v>42</v>
      </c>
    </row>
    <row r="10700" spans="1:16" x14ac:dyDescent="0.3">
      <c r="A10700" t="str">
        <f t="shared" si="169"/>
        <v>05: Drink PubsLondonTotalTequilaOlmeca Altos PlataG: £4.00 - £4.20All stocking</v>
      </c>
      <c r="B10700" t="s">
        <v>1</v>
      </c>
      <c r="C10700" t="s">
        <v>110</v>
      </c>
      <c r="D10700" t="s">
        <v>102</v>
      </c>
      <c r="E10700" t="s">
        <v>12</v>
      </c>
      <c r="F10700" t="s">
        <v>78</v>
      </c>
      <c r="G10700" t="s">
        <v>93</v>
      </c>
      <c r="H10700" t="s">
        <v>49</v>
      </c>
      <c r="I10700" t="s">
        <v>56</v>
      </c>
      <c r="J10700" s="1">
        <v>75.36</v>
      </c>
      <c r="K10700">
        <v>17.35774883846312</v>
      </c>
      <c r="L10700">
        <v>35</v>
      </c>
      <c r="M10700">
        <v>0.43761459246751599</v>
      </c>
      <c r="N10700">
        <v>0.45542610289304902</v>
      </c>
      <c r="P10700" t="s">
        <v>42</v>
      </c>
    </row>
    <row r="10701" spans="1:16" x14ac:dyDescent="0.3">
      <c r="A10701" t="str">
        <f t="shared" si="169"/>
        <v>05: Drink PubsLondonTotalTequilaOlmeca Altos PlataH: £4.20 - £4.40All stocking</v>
      </c>
      <c r="B10701" t="s">
        <v>1</v>
      </c>
      <c r="C10701" t="s">
        <v>110</v>
      </c>
      <c r="D10701" t="s">
        <v>102</v>
      </c>
      <c r="E10701" t="s">
        <v>12</v>
      </c>
      <c r="F10701" t="s">
        <v>78</v>
      </c>
      <c r="G10701" t="s">
        <v>93</v>
      </c>
      <c r="H10701" t="s">
        <v>49</v>
      </c>
      <c r="I10701" t="s">
        <v>60</v>
      </c>
      <c r="J10701" s="1">
        <v>81.010000000000005</v>
      </c>
      <c r="K10701">
        <v>18.105342826365561</v>
      </c>
      <c r="L10701">
        <v>44</v>
      </c>
      <c r="M10701">
        <v>0.42254170741761599</v>
      </c>
      <c r="N10701">
        <v>0.43599067599067598</v>
      </c>
      <c r="P10701" t="s">
        <v>42</v>
      </c>
    </row>
    <row r="10702" spans="1:16" x14ac:dyDescent="0.3">
      <c r="A10702" t="str">
        <f t="shared" si="169"/>
        <v>05: Drink PubsLondonTotalTequilaOlmeca Altos PlataI: £4.40 - £4.60All stocking</v>
      </c>
      <c r="B10702" t="s">
        <v>1</v>
      </c>
      <c r="C10702" t="s">
        <v>110</v>
      </c>
      <c r="D10702" t="s">
        <v>102</v>
      </c>
      <c r="E10702" t="s">
        <v>12</v>
      </c>
      <c r="F10702" t="s">
        <v>78</v>
      </c>
      <c r="G10702" t="s">
        <v>93</v>
      </c>
      <c r="H10702" t="s">
        <v>49</v>
      </c>
      <c r="I10702" t="s">
        <v>64</v>
      </c>
      <c r="J10702" s="1">
        <v>105.24</v>
      </c>
      <c r="K10702">
        <v>22.629446151598039</v>
      </c>
      <c r="L10702">
        <v>79</v>
      </c>
      <c r="M10702">
        <v>0.47602751761277601</v>
      </c>
      <c r="N10702">
        <v>0.49070764832022901</v>
      </c>
      <c r="P10702" t="s">
        <v>42</v>
      </c>
    </row>
    <row r="10703" spans="1:16" x14ac:dyDescent="0.3">
      <c r="A10703" t="str">
        <f t="shared" si="169"/>
        <v>05: Drink PubsLondonTotalTequilaOlmeca Altos PlataJ: £4.60 - £4.80All stocking</v>
      </c>
      <c r="B10703" t="s">
        <v>1</v>
      </c>
      <c r="C10703" t="s">
        <v>110</v>
      </c>
      <c r="D10703" t="s">
        <v>102</v>
      </c>
      <c r="E10703" t="s">
        <v>12</v>
      </c>
      <c r="F10703" t="s">
        <v>78</v>
      </c>
      <c r="G10703" t="s">
        <v>93</v>
      </c>
      <c r="H10703" t="s">
        <v>49</v>
      </c>
      <c r="I10703" t="s">
        <v>65</v>
      </c>
      <c r="J10703" s="1">
        <v>111.56</v>
      </c>
      <c r="K10703">
        <v>23.482703366894562</v>
      </c>
      <c r="L10703">
        <v>68</v>
      </c>
      <c r="M10703">
        <v>0.45726040892109998</v>
      </c>
      <c r="N10703">
        <v>0.47272638205109402</v>
      </c>
      <c r="P10703" t="s">
        <v>42</v>
      </c>
    </row>
    <row r="10704" spans="1:16" x14ac:dyDescent="0.3">
      <c r="A10704" t="str">
        <f t="shared" si="169"/>
        <v>05: Drink PubsLondonTotalTequilaOlmeca Altos PlataK: £4.80 - £5.00All stocking</v>
      </c>
      <c r="B10704" t="s">
        <v>1</v>
      </c>
      <c r="C10704" t="s">
        <v>110</v>
      </c>
      <c r="D10704" t="s">
        <v>102</v>
      </c>
      <c r="E10704" t="s">
        <v>12</v>
      </c>
      <c r="F10704" t="s">
        <v>78</v>
      </c>
      <c r="G10704" t="s">
        <v>93</v>
      </c>
      <c r="H10704" t="s">
        <v>49</v>
      </c>
      <c r="I10704" t="s">
        <v>89</v>
      </c>
      <c r="J10704" s="1">
        <v>110.35</v>
      </c>
      <c r="K10704">
        <v>22.86415245108428</v>
      </c>
      <c r="L10704">
        <v>44</v>
      </c>
      <c r="M10704">
        <v>0.45057474663443797</v>
      </c>
      <c r="N10704">
        <v>0.46694664800124402</v>
      </c>
      <c r="P10704" t="s">
        <v>42</v>
      </c>
    </row>
    <row r="10705" spans="1:16" x14ac:dyDescent="0.3">
      <c r="A10705" t="str">
        <f t="shared" si="169"/>
        <v>05: Drink PubsLondonTotalTequilaOlmeca Altos PlataL: £5.00 - £5.20All stocking</v>
      </c>
      <c r="B10705" t="s">
        <v>1</v>
      </c>
      <c r="C10705" t="s">
        <v>110</v>
      </c>
      <c r="D10705" t="s">
        <v>102</v>
      </c>
      <c r="E10705" t="s">
        <v>12</v>
      </c>
      <c r="F10705" t="s">
        <v>78</v>
      </c>
      <c r="G10705" t="s">
        <v>93</v>
      </c>
      <c r="H10705" t="s">
        <v>49</v>
      </c>
      <c r="I10705" t="s">
        <v>90</v>
      </c>
      <c r="J10705" s="1">
        <v>119.65</v>
      </c>
      <c r="K10705">
        <v>24.783045977011479</v>
      </c>
      <c r="L10705">
        <v>29</v>
      </c>
      <c r="M10705">
        <v>0.39996700605312002</v>
      </c>
      <c r="N10705">
        <v>0.40632396296142498</v>
      </c>
      <c r="P10705" t="s">
        <v>42</v>
      </c>
    </row>
    <row r="10706" spans="1:16" x14ac:dyDescent="0.3">
      <c r="A10706" t="str">
        <f t="shared" si="169"/>
        <v>05: Drink PubsLondonTotalTequilaOlmeca Altos ReposadoTotalAll stocking</v>
      </c>
      <c r="B10706" t="s">
        <v>1</v>
      </c>
      <c r="C10706" t="s">
        <v>110</v>
      </c>
      <c r="D10706" t="s">
        <v>102</v>
      </c>
      <c r="E10706" t="s">
        <v>12</v>
      </c>
      <c r="F10706" t="s">
        <v>78</v>
      </c>
      <c r="G10706" t="s">
        <v>97</v>
      </c>
      <c r="H10706" t="s">
        <v>49</v>
      </c>
      <c r="I10706" t="s">
        <v>12</v>
      </c>
      <c r="J10706" s="1">
        <v>56.87</v>
      </c>
      <c r="K10706">
        <v>12.13413540824256</v>
      </c>
      <c r="L10706">
        <v>168</v>
      </c>
      <c r="M10706">
        <v>0.21493600624478501</v>
      </c>
      <c r="N10706">
        <v>0.218714940801011</v>
      </c>
      <c r="P10706" t="s">
        <v>42</v>
      </c>
    </row>
    <row r="10707" spans="1:16" x14ac:dyDescent="0.3">
      <c r="A10707" t="str">
        <f t="shared" si="169"/>
        <v>05: Drink PubsLondonTotalTequilaOlmeca Altos ReposadoH: £4.20 - £4.40All stocking</v>
      </c>
      <c r="B10707" t="s">
        <v>1</v>
      </c>
      <c r="C10707" t="s">
        <v>110</v>
      </c>
      <c r="D10707" t="s">
        <v>102</v>
      </c>
      <c r="E10707" t="s">
        <v>12</v>
      </c>
      <c r="F10707" t="s">
        <v>78</v>
      </c>
      <c r="G10707" t="s">
        <v>97</v>
      </c>
      <c r="H10707" t="s">
        <v>49</v>
      </c>
      <c r="I10707" t="s">
        <v>60</v>
      </c>
      <c r="J10707" s="1">
        <v>58.16</v>
      </c>
      <c r="K10707">
        <v>12.867575757575759</v>
      </c>
      <c r="L10707">
        <v>50</v>
      </c>
      <c r="M10707">
        <v>0.24415884581931899</v>
      </c>
      <c r="N10707">
        <v>0.24946750868801601</v>
      </c>
      <c r="P10707" t="s">
        <v>42</v>
      </c>
    </row>
    <row r="10708" spans="1:16" x14ac:dyDescent="0.3">
      <c r="A10708" t="str">
        <f t="shared" si="169"/>
        <v>05: Drink PubsLondonTotalTequilaOlmeca Altos ReposadoI: £4.40 - £4.60All stocking</v>
      </c>
      <c r="B10708" t="s">
        <v>1</v>
      </c>
      <c r="C10708" t="s">
        <v>110</v>
      </c>
      <c r="D10708" t="s">
        <v>102</v>
      </c>
      <c r="E10708" t="s">
        <v>12</v>
      </c>
      <c r="F10708" t="s">
        <v>78</v>
      </c>
      <c r="G10708" t="s">
        <v>97</v>
      </c>
      <c r="H10708" t="s">
        <v>49</v>
      </c>
      <c r="I10708" t="s">
        <v>64</v>
      </c>
      <c r="J10708" s="1">
        <v>64.94</v>
      </c>
      <c r="K10708">
        <v>13.90403984903984</v>
      </c>
      <c r="L10708">
        <v>55</v>
      </c>
      <c r="M10708">
        <v>0.21275609382847199</v>
      </c>
      <c r="N10708">
        <v>0.21884831866070101</v>
      </c>
      <c r="P10708" t="s">
        <v>42</v>
      </c>
    </row>
    <row r="10709" spans="1:16" x14ac:dyDescent="0.3">
      <c r="A10709" t="str">
        <f t="shared" si="169"/>
        <v>05: Drink PubsLondonTotalTequilaOlmeca Altos ReposadoJ: £4.60 - £4.80All stocking</v>
      </c>
      <c r="B10709" t="s">
        <v>1</v>
      </c>
      <c r="C10709" t="s">
        <v>110</v>
      </c>
      <c r="D10709" t="s">
        <v>102</v>
      </c>
      <c r="E10709" t="s">
        <v>12</v>
      </c>
      <c r="F10709" t="s">
        <v>78</v>
      </c>
      <c r="G10709" t="s">
        <v>97</v>
      </c>
      <c r="H10709" t="s">
        <v>49</v>
      </c>
      <c r="I10709" t="s">
        <v>65</v>
      </c>
      <c r="J10709" s="1">
        <v>64.8</v>
      </c>
      <c r="K10709">
        <v>13.24411407045336</v>
      </c>
      <c r="L10709">
        <v>56</v>
      </c>
      <c r="M10709">
        <v>0.208760903295128</v>
      </c>
      <c r="N10709">
        <v>0.210903083700441</v>
      </c>
      <c r="P10709" t="s">
        <v>42</v>
      </c>
    </row>
    <row r="10710" spans="1:16" x14ac:dyDescent="0.3">
      <c r="A10710" t="str">
        <f t="shared" si="169"/>
        <v>05: Drink PubsLondonTotalTequilaOlmeca Altos ReposadoK: £4.80 - £5.00All stocking</v>
      </c>
      <c r="B10710" t="s">
        <v>1</v>
      </c>
      <c r="C10710" t="s">
        <v>110</v>
      </c>
      <c r="D10710" t="s">
        <v>102</v>
      </c>
      <c r="E10710" t="s">
        <v>12</v>
      </c>
      <c r="F10710" t="s">
        <v>78</v>
      </c>
      <c r="G10710" t="s">
        <v>97</v>
      </c>
      <c r="H10710" t="s">
        <v>49</v>
      </c>
      <c r="I10710" t="s">
        <v>89</v>
      </c>
      <c r="J10710" s="1">
        <v>75.150000000000006</v>
      </c>
      <c r="K10710">
        <v>15.07374306605076</v>
      </c>
      <c r="L10710">
        <v>39</v>
      </c>
      <c r="M10710">
        <v>0.21749230293058799</v>
      </c>
      <c r="N10710">
        <v>0.21501976284585</v>
      </c>
      <c r="P10710" t="s">
        <v>42</v>
      </c>
    </row>
    <row r="10711" spans="1:16" x14ac:dyDescent="0.3">
      <c r="A10711" t="str">
        <f t="shared" si="169"/>
        <v>05: Drink PubsLondonTotalTequilaOlmeca BlancoA: &lt;£3All stocking</v>
      </c>
      <c r="B10711" t="s">
        <v>1</v>
      </c>
      <c r="C10711" t="s">
        <v>110</v>
      </c>
      <c r="D10711" t="s">
        <v>102</v>
      </c>
      <c r="E10711" t="s">
        <v>12</v>
      </c>
      <c r="F10711" t="s">
        <v>78</v>
      </c>
      <c r="G10711" t="s">
        <v>83</v>
      </c>
      <c r="H10711" t="s">
        <v>49</v>
      </c>
      <c r="I10711" t="s">
        <v>58</v>
      </c>
      <c r="J10711" s="1">
        <v>87.13</v>
      </c>
      <c r="K10711">
        <v>32.901699913842755</v>
      </c>
      <c r="L10711">
        <v>105</v>
      </c>
      <c r="M10711">
        <v>0.61734631537762596</v>
      </c>
      <c r="N10711">
        <v>0.66007995956068199</v>
      </c>
      <c r="P10711" t="s">
        <v>42</v>
      </c>
    </row>
    <row r="10712" spans="1:16" x14ac:dyDescent="0.3">
      <c r="A10712" t="str">
        <f t="shared" si="169"/>
        <v>05: Drink PubsLondonTotalTequilaOlmeca BlancoTotalAll stocking</v>
      </c>
      <c r="B10712" t="s">
        <v>1</v>
      </c>
      <c r="C10712" t="s">
        <v>110</v>
      </c>
      <c r="D10712" t="s">
        <v>102</v>
      </c>
      <c r="E10712" t="s">
        <v>12</v>
      </c>
      <c r="F10712" t="s">
        <v>78</v>
      </c>
      <c r="G10712" t="s">
        <v>83</v>
      </c>
      <c r="H10712" t="s">
        <v>49</v>
      </c>
      <c r="I10712" t="s">
        <v>12</v>
      </c>
      <c r="J10712" s="1">
        <v>93.45</v>
      </c>
      <c r="K10712">
        <v>25.720726704088477</v>
      </c>
      <c r="L10712">
        <v>293</v>
      </c>
      <c r="M10712">
        <v>0.59879104599121902</v>
      </c>
      <c r="N10712">
        <v>0.61964899862484801</v>
      </c>
      <c r="P10712" t="s">
        <v>42</v>
      </c>
    </row>
    <row r="10713" spans="1:16" x14ac:dyDescent="0.3">
      <c r="A10713" t="str">
        <f t="shared" si="169"/>
        <v>05: Drink PubsLondonTotalTequilaOlmeca BlancoD: £3.40 - £3.60All stocking</v>
      </c>
      <c r="B10713" t="s">
        <v>1</v>
      </c>
      <c r="C10713" t="s">
        <v>110</v>
      </c>
      <c r="D10713" t="s">
        <v>102</v>
      </c>
      <c r="E10713" t="s">
        <v>12</v>
      </c>
      <c r="F10713" t="s">
        <v>78</v>
      </c>
      <c r="G10713" t="s">
        <v>83</v>
      </c>
      <c r="H10713" t="s">
        <v>49</v>
      </c>
      <c r="I10713" t="s">
        <v>53</v>
      </c>
      <c r="J10713" s="1">
        <v>36.549999999999997</v>
      </c>
      <c r="K10713">
        <v>10.215282248615601</v>
      </c>
      <c r="L10713">
        <v>27</v>
      </c>
      <c r="M10713">
        <v>0.433869748482555</v>
      </c>
      <c r="N10713">
        <v>0.43444976076554997</v>
      </c>
      <c r="P10713" t="s">
        <v>42</v>
      </c>
    </row>
    <row r="10714" spans="1:16" x14ac:dyDescent="0.3">
      <c r="A10714" t="str">
        <f t="shared" si="169"/>
        <v>05: Drink PubsLondonTotalTequilaOlmeca BlancoF: £3.80 - £4.00All stocking</v>
      </c>
      <c r="B10714" t="s">
        <v>1</v>
      </c>
      <c r="C10714" t="s">
        <v>110</v>
      </c>
      <c r="D10714" t="s">
        <v>102</v>
      </c>
      <c r="E10714" t="s">
        <v>12</v>
      </c>
      <c r="F10714" t="s">
        <v>78</v>
      </c>
      <c r="G10714" t="s">
        <v>83</v>
      </c>
      <c r="H10714" t="s">
        <v>49</v>
      </c>
      <c r="I10714" t="s">
        <v>55</v>
      </c>
      <c r="J10714" s="1">
        <v>67.91</v>
      </c>
      <c r="K10714">
        <v>16.412490287490279</v>
      </c>
      <c r="L10714">
        <v>34</v>
      </c>
      <c r="M10714">
        <v>0.55374820904729305</v>
      </c>
      <c r="N10714">
        <v>0.56819139078426395</v>
      </c>
      <c r="P10714" t="s">
        <v>42</v>
      </c>
    </row>
    <row r="10715" spans="1:16" x14ac:dyDescent="0.3">
      <c r="A10715" t="str">
        <f t="shared" si="169"/>
        <v>05: Drink PubsLondonTotalTequilaOlmeca BlancoG: £4.00 - £4.20All stocking</v>
      </c>
      <c r="B10715" t="s">
        <v>1</v>
      </c>
      <c r="C10715" t="s">
        <v>110</v>
      </c>
      <c r="D10715" t="s">
        <v>102</v>
      </c>
      <c r="E10715" t="s">
        <v>12</v>
      </c>
      <c r="F10715" t="s">
        <v>78</v>
      </c>
      <c r="G10715" t="s">
        <v>83</v>
      </c>
      <c r="H10715" t="s">
        <v>49</v>
      </c>
      <c r="I10715" t="s">
        <v>56</v>
      </c>
      <c r="J10715" s="1">
        <v>85.33</v>
      </c>
      <c r="K10715">
        <v>19.283209433209439</v>
      </c>
      <c r="L10715">
        <v>37</v>
      </c>
      <c r="M10715">
        <v>0.61298955832145996</v>
      </c>
      <c r="N10715">
        <v>0.61856108982545799</v>
      </c>
      <c r="P10715" t="s">
        <v>42</v>
      </c>
    </row>
    <row r="10716" spans="1:16" x14ac:dyDescent="0.3">
      <c r="A10716" t="str">
        <f t="shared" si="169"/>
        <v>05: Drink PubsLondonTotalTequilaOlmeca BlancoH: £4.20 - £4.40All stocking</v>
      </c>
      <c r="B10716" t="s">
        <v>1</v>
      </c>
      <c r="C10716" t="s">
        <v>110</v>
      </c>
      <c r="D10716" t="s">
        <v>102</v>
      </c>
      <c r="E10716" t="s">
        <v>12</v>
      </c>
      <c r="F10716" t="s">
        <v>78</v>
      </c>
      <c r="G10716" t="s">
        <v>83</v>
      </c>
      <c r="H10716" t="s">
        <v>49</v>
      </c>
      <c r="I10716" t="s">
        <v>60</v>
      </c>
      <c r="J10716" s="1">
        <v>147.41999999999999</v>
      </c>
      <c r="K10716">
        <v>32.412283087283079</v>
      </c>
      <c r="L10716">
        <v>69</v>
      </c>
      <c r="M10716">
        <v>0.717479158312057</v>
      </c>
      <c r="N10716">
        <v>0.72548212667090395</v>
      </c>
      <c r="P10716" t="s">
        <v>42</v>
      </c>
    </row>
    <row r="10717" spans="1:16" x14ac:dyDescent="0.3">
      <c r="A10717" t="str">
        <f t="shared" si="169"/>
        <v>05: Drink PubsLondonTotalTequilaOlmeca BlancoI: £4.40 - £4.60All stocking</v>
      </c>
      <c r="B10717" t="s">
        <v>1</v>
      </c>
      <c r="C10717" t="s">
        <v>110</v>
      </c>
      <c r="D10717" t="s">
        <v>102</v>
      </c>
      <c r="E10717" t="s">
        <v>12</v>
      </c>
      <c r="F10717" t="s">
        <v>78</v>
      </c>
      <c r="G10717" t="s">
        <v>83</v>
      </c>
      <c r="H10717" t="s">
        <v>49</v>
      </c>
      <c r="I10717" t="s">
        <v>64</v>
      </c>
      <c r="J10717" s="1">
        <v>170.47</v>
      </c>
      <c r="K10717">
        <v>35.871956571956559</v>
      </c>
      <c r="L10717">
        <v>37</v>
      </c>
      <c r="M10717">
        <v>0.70302564985460403</v>
      </c>
      <c r="N10717">
        <v>0.70605644677018098</v>
      </c>
      <c r="P10717" t="s">
        <v>42</v>
      </c>
    </row>
    <row r="10718" spans="1:16" x14ac:dyDescent="0.3">
      <c r="A10718" t="str">
        <f t="shared" si="169"/>
        <v>05: Drink PubsLondonTotalTequilaOlmeca ReposadoA: &lt;£3All stocking</v>
      </c>
      <c r="B10718" t="s">
        <v>1</v>
      </c>
      <c r="C10718" t="s">
        <v>110</v>
      </c>
      <c r="D10718" t="s">
        <v>102</v>
      </c>
      <c r="E10718" t="s">
        <v>12</v>
      </c>
      <c r="F10718" t="s">
        <v>78</v>
      </c>
      <c r="G10718" t="s">
        <v>84</v>
      </c>
      <c r="H10718" t="s">
        <v>49</v>
      </c>
      <c r="I10718" t="s">
        <v>58</v>
      </c>
      <c r="J10718" s="1">
        <v>37.06</v>
      </c>
      <c r="K10718">
        <v>13.795632671925759</v>
      </c>
      <c r="L10718">
        <v>58</v>
      </c>
      <c r="M10718">
        <v>0.23680530014937901</v>
      </c>
      <c r="N10718">
        <v>0.25421504953093199</v>
      </c>
      <c r="P10718" t="s">
        <v>42</v>
      </c>
    </row>
    <row r="10719" spans="1:16" x14ac:dyDescent="0.3">
      <c r="A10719" t="str">
        <f t="shared" si="169"/>
        <v>05: Drink PubsLondonTotalTequilaOlmeca ReposadoTotalAll stocking</v>
      </c>
      <c r="B10719" t="s">
        <v>1</v>
      </c>
      <c r="C10719" t="s">
        <v>110</v>
      </c>
      <c r="D10719" t="s">
        <v>102</v>
      </c>
      <c r="E10719" t="s">
        <v>12</v>
      </c>
      <c r="F10719" t="s">
        <v>78</v>
      </c>
      <c r="G10719" t="s">
        <v>84</v>
      </c>
      <c r="H10719" t="s">
        <v>49</v>
      </c>
      <c r="I10719" t="s">
        <v>12</v>
      </c>
      <c r="J10719" s="1">
        <v>40.32</v>
      </c>
      <c r="K10719">
        <v>11.497950341484842</v>
      </c>
      <c r="L10719">
        <v>174</v>
      </c>
      <c r="M10719">
        <v>0.245087444594555</v>
      </c>
      <c r="N10719">
        <v>0.26073658886158901</v>
      </c>
      <c r="P10719" t="s">
        <v>42</v>
      </c>
    </row>
    <row r="10720" spans="1:16" x14ac:dyDescent="0.3">
      <c r="A10720" t="str">
        <f t="shared" si="169"/>
        <v>05: Drink PubsLondonTotalTequilaOlmeca ReposadoD: £3.40 - £3.60All stocking</v>
      </c>
      <c r="B10720" t="s">
        <v>1</v>
      </c>
      <c r="C10720" t="s">
        <v>110</v>
      </c>
      <c r="D10720" t="s">
        <v>102</v>
      </c>
      <c r="E10720" t="s">
        <v>12</v>
      </c>
      <c r="F10720" t="s">
        <v>78</v>
      </c>
      <c r="G10720" t="s">
        <v>84</v>
      </c>
      <c r="H10720" t="s">
        <v>49</v>
      </c>
      <c r="I10720" t="s">
        <v>53</v>
      </c>
      <c r="J10720" s="1">
        <v>35.71</v>
      </c>
      <c r="K10720">
        <v>10.17514344629728</v>
      </c>
      <c r="L10720">
        <v>26</v>
      </c>
      <c r="M10720">
        <v>0.33699754912367502</v>
      </c>
      <c r="N10720">
        <v>0.342986653235961</v>
      </c>
      <c r="P10720" t="s">
        <v>42</v>
      </c>
    </row>
    <row r="10721" spans="1:16" x14ac:dyDescent="0.3">
      <c r="A10721" t="str">
        <f t="shared" si="169"/>
        <v>05: Drink PubsLondonTotalTequilaOlmeca ReposadoG: £4.00 - £4.20All stocking</v>
      </c>
      <c r="B10721" t="s">
        <v>1</v>
      </c>
      <c r="C10721" t="s">
        <v>110</v>
      </c>
      <c r="D10721" t="s">
        <v>102</v>
      </c>
      <c r="E10721" t="s">
        <v>12</v>
      </c>
      <c r="F10721" t="s">
        <v>78</v>
      </c>
      <c r="G10721" t="s">
        <v>84</v>
      </c>
      <c r="H10721" t="s">
        <v>49</v>
      </c>
      <c r="I10721" t="s">
        <v>56</v>
      </c>
      <c r="J10721" s="1">
        <v>59.61</v>
      </c>
      <c r="K10721">
        <v>14.117429689651919</v>
      </c>
      <c r="L10721">
        <v>27</v>
      </c>
      <c r="M10721">
        <v>0.392777359739577</v>
      </c>
      <c r="N10721">
        <v>0.41609151933440502</v>
      </c>
      <c r="P10721" t="s">
        <v>42</v>
      </c>
    </row>
    <row r="10722" spans="1:16" x14ac:dyDescent="0.3">
      <c r="A10722" t="str">
        <f t="shared" si="169"/>
        <v>05: Drink PubsLondonTotalTequilaOlmeca ReposadoH: £4.20 - £4.40All stocking</v>
      </c>
      <c r="B10722" t="s">
        <v>1</v>
      </c>
      <c r="C10722" t="s">
        <v>110</v>
      </c>
      <c r="D10722" t="s">
        <v>102</v>
      </c>
      <c r="E10722" t="s">
        <v>12</v>
      </c>
      <c r="F10722" t="s">
        <v>78</v>
      </c>
      <c r="G10722" t="s">
        <v>84</v>
      </c>
      <c r="H10722" t="s">
        <v>49</v>
      </c>
      <c r="I10722" t="s">
        <v>60</v>
      </c>
      <c r="J10722" s="1">
        <v>62.79</v>
      </c>
      <c r="K10722">
        <v>14.58061696368148</v>
      </c>
      <c r="L10722">
        <v>31</v>
      </c>
      <c r="M10722">
        <v>0.28827906413701399</v>
      </c>
      <c r="N10722">
        <v>0.30424133811230603</v>
      </c>
      <c r="P10722" t="s">
        <v>42</v>
      </c>
    </row>
    <row r="10723" spans="1:16" x14ac:dyDescent="0.3">
      <c r="A10723" t="str">
        <f t="shared" si="169"/>
        <v>05: Drink PubsLondonTotalTequilaPatron SilverTotalAll stocking</v>
      </c>
      <c r="B10723" t="s">
        <v>1</v>
      </c>
      <c r="C10723" t="s">
        <v>110</v>
      </c>
      <c r="D10723" t="s">
        <v>102</v>
      </c>
      <c r="E10723" t="s">
        <v>12</v>
      </c>
      <c r="F10723" t="s">
        <v>78</v>
      </c>
      <c r="G10723" t="s">
        <v>94</v>
      </c>
      <c r="H10723" t="s">
        <v>49</v>
      </c>
      <c r="I10723" t="s">
        <v>12</v>
      </c>
      <c r="J10723" s="1">
        <v>65.86</v>
      </c>
      <c r="K10723">
        <v>11.676189796222921</v>
      </c>
      <c r="L10723">
        <v>151</v>
      </c>
      <c r="M10723">
        <v>0.27208450575340998</v>
      </c>
      <c r="N10723">
        <v>0.22675698031932301</v>
      </c>
      <c r="P10723" t="s">
        <v>42</v>
      </c>
    </row>
    <row r="10724" spans="1:16" x14ac:dyDescent="0.3">
      <c r="A10724" t="str">
        <f t="shared" si="169"/>
        <v>05: Drink PubsLondonTotalTequilaPatron SilverO: £5.60 - £5.80All stocking</v>
      </c>
      <c r="B10724" t="s">
        <v>1</v>
      </c>
      <c r="C10724" t="s">
        <v>110</v>
      </c>
      <c r="D10724" t="s">
        <v>102</v>
      </c>
      <c r="E10724" t="s">
        <v>12</v>
      </c>
      <c r="F10724" t="s">
        <v>78</v>
      </c>
      <c r="G10724" t="s">
        <v>94</v>
      </c>
      <c r="H10724" t="s">
        <v>49</v>
      </c>
      <c r="I10724" t="s">
        <v>100</v>
      </c>
      <c r="J10724" s="1">
        <v>70.12</v>
      </c>
      <c r="K10724">
        <v>12.24444399686336</v>
      </c>
      <c r="L10724">
        <v>31</v>
      </c>
      <c r="M10724">
        <v>0.30059667946612301</v>
      </c>
      <c r="N10724">
        <v>0.26005295892604202</v>
      </c>
      <c r="P10724" t="s">
        <v>42</v>
      </c>
    </row>
    <row r="10725" spans="1:16" x14ac:dyDescent="0.3">
      <c r="A10725" t="str">
        <f t="shared" si="169"/>
        <v>05: Drink PubsLondonTotalTequilaPatron SilverP: £5.80 - £6.00All stocking</v>
      </c>
      <c r="B10725" t="s">
        <v>1</v>
      </c>
      <c r="C10725" t="s">
        <v>110</v>
      </c>
      <c r="D10725" t="s">
        <v>102</v>
      </c>
      <c r="E10725" t="s">
        <v>12</v>
      </c>
      <c r="F10725" t="s">
        <v>78</v>
      </c>
      <c r="G10725" t="s">
        <v>94</v>
      </c>
      <c r="H10725" t="s">
        <v>49</v>
      </c>
      <c r="I10725" t="s">
        <v>98</v>
      </c>
      <c r="J10725" s="1">
        <v>73.11</v>
      </c>
      <c r="K10725">
        <v>12.433565780624599</v>
      </c>
      <c r="L10725">
        <v>34</v>
      </c>
      <c r="M10725">
        <v>0.28845864403215099</v>
      </c>
      <c r="N10725">
        <v>0.23515739477540301</v>
      </c>
      <c r="P10725" t="s">
        <v>42</v>
      </c>
    </row>
    <row r="10726" spans="1:16" x14ac:dyDescent="0.3">
      <c r="A10726" t="str">
        <f t="shared" si="169"/>
        <v>05: Drink PubsLondonTotalTequilaPatron SilverQ: &gt;£6.00All stocking</v>
      </c>
      <c r="B10726" t="s">
        <v>1</v>
      </c>
      <c r="C10726" t="s">
        <v>110</v>
      </c>
      <c r="D10726" t="s">
        <v>102</v>
      </c>
      <c r="E10726" t="s">
        <v>12</v>
      </c>
      <c r="F10726" t="s">
        <v>78</v>
      </c>
      <c r="G10726" t="s">
        <v>94</v>
      </c>
      <c r="H10726" t="s">
        <v>49</v>
      </c>
      <c r="I10726" t="s">
        <v>96</v>
      </c>
      <c r="J10726" s="1">
        <v>94.27</v>
      </c>
      <c r="K10726">
        <v>15.51015803640804</v>
      </c>
      <c r="L10726">
        <v>40</v>
      </c>
      <c r="M10726">
        <v>0.299904372236453</v>
      </c>
      <c r="N10726">
        <v>0.24547113160654499</v>
      </c>
      <c r="P10726" t="s">
        <v>42</v>
      </c>
    </row>
    <row r="10727" spans="1:16" x14ac:dyDescent="0.3">
      <c r="A10727" t="str">
        <f t="shared" si="169"/>
        <v>05: Drink PubsLondonTotalWhite RumBacardi Carta BlancaTotalAll stocking</v>
      </c>
      <c r="B10727" t="s">
        <v>1</v>
      </c>
      <c r="C10727" t="s">
        <v>110</v>
      </c>
      <c r="D10727" t="s">
        <v>102</v>
      </c>
      <c r="E10727" t="s">
        <v>12</v>
      </c>
      <c r="F10727" t="s">
        <v>85</v>
      </c>
      <c r="G10727" t="s">
        <v>86</v>
      </c>
      <c r="H10727" t="s">
        <v>49</v>
      </c>
      <c r="I10727" t="s">
        <v>12</v>
      </c>
      <c r="J10727" s="1">
        <v>54.49</v>
      </c>
      <c r="K10727">
        <v>14.75412679081216</v>
      </c>
      <c r="L10727">
        <v>445</v>
      </c>
      <c r="M10727">
        <v>0.79884599727615602</v>
      </c>
      <c r="N10727">
        <v>0.79964742317793802</v>
      </c>
      <c r="P10727" t="s">
        <v>42</v>
      </c>
    </row>
    <row r="10728" spans="1:16" x14ac:dyDescent="0.3">
      <c r="A10728" t="str">
        <f t="shared" si="169"/>
        <v>05: Drink PubsLondonTotalWhite RumBacardi Carta BlancaC: £3.20 - £3.40All stocking</v>
      </c>
      <c r="B10728" t="s">
        <v>1</v>
      </c>
      <c r="C10728" t="s">
        <v>110</v>
      </c>
      <c r="D10728" t="s">
        <v>102</v>
      </c>
      <c r="E10728" t="s">
        <v>12</v>
      </c>
      <c r="F10728" t="s">
        <v>85</v>
      </c>
      <c r="G10728" t="s">
        <v>86</v>
      </c>
      <c r="H10728" t="s">
        <v>49</v>
      </c>
      <c r="I10728" t="s">
        <v>52</v>
      </c>
      <c r="J10728" s="1">
        <v>57.04</v>
      </c>
      <c r="K10728">
        <v>18.504536411864002</v>
      </c>
      <c r="L10728">
        <v>58</v>
      </c>
      <c r="M10728">
        <v>0.93233080792675904</v>
      </c>
      <c r="N10728">
        <v>0.927706675890695</v>
      </c>
      <c r="P10728" t="s">
        <v>42</v>
      </c>
    </row>
    <row r="10729" spans="1:16" x14ac:dyDescent="0.3">
      <c r="A10729" t="str">
        <f t="shared" si="169"/>
        <v>05: Drink PubsLondonTotalWhite RumBacardi Carta BlancaD: £3.40 - £3.60All stocking</v>
      </c>
      <c r="B10729" t="s">
        <v>1</v>
      </c>
      <c r="C10729" t="s">
        <v>110</v>
      </c>
      <c r="D10729" t="s">
        <v>102</v>
      </c>
      <c r="E10729" t="s">
        <v>12</v>
      </c>
      <c r="F10729" t="s">
        <v>85</v>
      </c>
      <c r="G10729" t="s">
        <v>86</v>
      </c>
      <c r="H10729" t="s">
        <v>49</v>
      </c>
      <c r="I10729" t="s">
        <v>53</v>
      </c>
      <c r="J10729" s="1">
        <v>63.51</v>
      </c>
      <c r="K10729">
        <v>19.39515765441692</v>
      </c>
      <c r="L10729">
        <v>81</v>
      </c>
      <c r="M10729">
        <v>0.87144346730438804</v>
      </c>
      <c r="N10729">
        <v>0.86040154163305504</v>
      </c>
      <c r="P10729" t="s">
        <v>42</v>
      </c>
    </row>
    <row r="10730" spans="1:16" x14ac:dyDescent="0.3">
      <c r="A10730" t="str">
        <f t="shared" si="169"/>
        <v>05: Drink PubsLondonTotalWhite RumBacardi Carta BlancaE: £3.60 - £3.80All stocking</v>
      </c>
      <c r="B10730" t="s">
        <v>1</v>
      </c>
      <c r="C10730" t="s">
        <v>110</v>
      </c>
      <c r="D10730" t="s">
        <v>102</v>
      </c>
      <c r="E10730" t="s">
        <v>12</v>
      </c>
      <c r="F10730" t="s">
        <v>85</v>
      </c>
      <c r="G10730" t="s">
        <v>86</v>
      </c>
      <c r="H10730" t="s">
        <v>49</v>
      </c>
      <c r="I10730" t="s">
        <v>54</v>
      </c>
      <c r="J10730" s="1">
        <v>58.86</v>
      </c>
      <c r="K10730">
        <v>16.81394656930372</v>
      </c>
      <c r="L10730">
        <v>98</v>
      </c>
      <c r="M10730">
        <v>0.84928680808920198</v>
      </c>
      <c r="N10730">
        <v>0.83729431763793305</v>
      </c>
      <c r="P10730" t="s">
        <v>42</v>
      </c>
    </row>
    <row r="10731" spans="1:16" x14ac:dyDescent="0.3">
      <c r="A10731" t="str">
        <f t="shared" si="169"/>
        <v>05: Drink PubsLondonTotalWhite RumBacardi Carta BlancaF: £3.80 - £4.00All stocking</v>
      </c>
      <c r="B10731" t="s">
        <v>1</v>
      </c>
      <c r="C10731" t="s">
        <v>110</v>
      </c>
      <c r="D10731" t="s">
        <v>102</v>
      </c>
      <c r="E10731" t="s">
        <v>12</v>
      </c>
      <c r="F10731" t="s">
        <v>85</v>
      </c>
      <c r="G10731" t="s">
        <v>86</v>
      </c>
      <c r="H10731" t="s">
        <v>49</v>
      </c>
      <c r="I10731" t="s">
        <v>55</v>
      </c>
      <c r="J10731" s="1">
        <v>51.35</v>
      </c>
      <c r="K10731">
        <v>14.308542895013479</v>
      </c>
      <c r="L10731">
        <v>85</v>
      </c>
      <c r="M10731">
        <v>0.81606994153772505</v>
      </c>
      <c r="N10731">
        <v>0.84003350083752104</v>
      </c>
      <c r="P10731" t="s">
        <v>42</v>
      </c>
    </row>
    <row r="10732" spans="1:16" x14ac:dyDescent="0.3">
      <c r="A10732" t="str">
        <f t="shared" si="169"/>
        <v>05: Drink PubsLondonTotalWhite RumBacardi Carta BlancaG: £4.00 - £4.20All stocking</v>
      </c>
      <c r="B10732" t="s">
        <v>1</v>
      </c>
      <c r="C10732" t="s">
        <v>110</v>
      </c>
      <c r="D10732" t="s">
        <v>102</v>
      </c>
      <c r="E10732" t="s">
        <v>12</v>
      </c>
      <c r="F10732" t="s">
        <v>85</v>
      </c>
      <c r="G10732" t="s">
        <v>86</v>
      </c>
      <c r="H10732" t="s">
        <v>49</v>
      </c>
      <c r="I10732" t="s">
        <v>56</v>
      </c>
      <c r="J10732" s="1">
        <v>51.85</v>
      </c>
      <c r="K10732">
        <v>13.505094802317039</v>
      </c>
      <c r="L10732">
        <v>108</v>
      </c>
      <c r="M10732">
        <v>0.79226443030381699</v>
      </c>
      <c r="N10732">
        <v>0.819516286872641</v>
      </c>
      <c r="P10732" t="s">
        <v>42</v>
      </c>
    </row>
    <row r="10733" spans="1:16" x14ac:dyDescent="0.3">
      <c r="A10733" t="str">
        <f t="shared" si="169"/>
        <v>05: Drink PubsLondonTotalWhite RumBacardi Carta BlancaH: £4.20 - £4.40All stocking</v>
      </c>
      <c r="B10733" t="s">
        <v>1</v>
      </c>
      <c r="C10733" t="s">
        <v>110</v>
      </c>
      <c r="D10733" t="s">
        <v>102</v>
      </c>
      <c r="E10733" t="s">
        <v>12</v>
      </c>
      <c r="F10733" t="s">
        <v>85</v>
      </c>
      <c r="G10733" t="s">
        <v>86</v>
      </c>
      <c r="H10733" t="s">
        <v>49</v>
      </c>
      <c r="I10733" t="s">
        <v>60</v>
      </c>
      <c r="J10733" s="1">
        <v>59.55</v>
      </c>
      <c r="K10733">
        <v>14.760782979646599</v>
      </c>
      <c r="L10733">
        <v>110</v>
      </c>
      <c r="M10733">
        <v>0.78665720417671403</v>
      </c>
      <c r="N10733">
        <v>0.80854981387343405</v>
      </c>
      <c r="P10733" t="s">
        <v>42</v>
      </c>
    </row>
    <row r="10734" spans="1:16" x14ac:dyDescent="0.3">
      <c r="A10734" t="str">
        <f t="shared" si="169"/>
        <v>05: Drink PubsLondonTotalWhite RumBacardi Carta BlancaI: £4.40 - £4.60All stocking</v>
      </c>
      <c r="B10734" t="s">
        <v>1</v>
      </c>
      <c r="C10734" t="s">
        <v>110</v>
      </c>
      <c r="D10734" t="s">
        <v>102</v>
      </c>
      <c r="E10734" t="s">
        <v>12</v>
      </c>
      <c r="F10734" t="s">
        <v>85</v>
      </c>
      <c r="G10734" t="s">
        <v>86</v>
      </c>
      <c r="H10734" t="s">
        <v>49</v>
      </c>
      <c r="I10734" t="s">
        <v>64</v>
      </c>
      <c r="J10734" s="1">
        <v>64.209999999999994</v>
      </c>
      <c r="K10734">
        <v>15.125698529865199</v>
      </c>
      <c r="L10734">
        <v>108</v>
      </c>
      <c r="M10734">
        <v>0.80897631373913004</v>
      </c>
      <c r="N10734">
        <v>0.82059776386622196</v>
      </c>
      <c r="P10734" t="s">
        <v>42</v>
      </c>
    </row>
    <row r="10735" spans="1:16" x14ac:dyDescent="0.3">
      <c r="A10735" t="str">
        <f t="shared" si="169"/>
        <v>05: Drink PubsLondonTotalWhite RumBacardi Carta BlancaJ: £4.60 - £4.80All stocking</v>
      </c>
      <c r="B10735" t="s">
        <v>1</v>
      </c>
      <c r="C10735" t="s">
        <v>110</v>
      </c>
      <c r="D10735" t="s">
        <v>102</v>
      </c>
      <c r="E10735" t="s">
        <v>12</v>
      </c>
      <c r="F10735" t="s">
        <v>85</v>
      </c>
      <c r="G10735" t="s">
        <v>86</v>
      </c>
      <c r="H10735" t="s">
        <v>49</v>
      </c>
      <c r="I10735" t="s">
        <v>65</v>
      </c>
      <c r="J10735" s="1">
        <v>58.36</v>
      </c>
      <c r="K10735">
        <v>13.477657990158001</v>
      </c>
      <c r="L10735">
        <v>60</v>
      </c>
      <c r="M10735">
        <v>0.74764414260178003</v>
      </c>
      <c r="N10735">
        <v>0.77398737101493897</v>
      </c>
      <c r="P10735" t="s">
        <v>42</v>
      </c>
    </row>
    <row r="10736" spans="1:16" x14ac:dyDescent="0.3">
      <c r="A10736" t="str">
        <f t="shared" si="169"/>
        <v>05: Drink PubsLondonTotalWhite RumBacardi Carta BlancaK: £4.80 - £5.00All stocking</v>
      </c>
      <c r="B10736" t="s">
        <v>1</v>
      </c>
      <c r="C10736" t="s">
        <v>110</v>
      </c>
      <c r="D10736" t="s">
        <v>102</v>
      </c>
      <c r="E10736" t="s">
        <v>12</v>
      </c>
      <c r="F10736" t="s">
        <v>85</v>
      </c>
      <c r="G10736" t="s">
        <v>86</v>
      </c>
      <c r="H10736" t="s">
        <v>49</v>
      </c>
      <c r="I10736" t="s">
        <v>89</v>
      </c>
      <c r="J10736" s="1">
        <v>65.97</v>
      </c>
      <c r="K10736">
        <v>15.22115811877716</v>
      </c>
      <c r="L10736">
        <v>63</v>
      </c>
      <c r="M10736">
        <v>0.81859247956593495</v>
      </c>
      <c r="N10736">
        <v>0.83545848588141203</v>
      </c>
      <c r="P10736" t="s">
        <v>42</v>
      </c>
    </row>
    <row r="10737" spans="1:16" x14ac:dyDescent="0.3">
      <c r="A10737" t="str">
        <f t="shared" si="169"/>
        <v>05: Drink PubsLondonTotalWhite RumHavana 3yrsTotalAll stocking</v>
      </c>
      <c r="B10737" t="s">
        <v>1</v>
      </c>
      <c r="C10737" t="s">
        <v>110</v>
      </c>
      <c r="D10737" t="s">
        <v>102</v>
      </c>
      <c r="E10737" t="s">
        <v>12</v>
      </c>
      <c r="F10737" t="s">
        <v>85</v>
      </c>
      <c r="G10737" t="s">
        <v>87</v>
      </c>
      <c r="H10737" t="s">
        <v>49</v>
      </c>
      <c r="I10737" t="s">
        <v>12</v>
      </c>
      <c r="J10737" s="1">
        <v>25.89</v>
      </c>
      <c r="K10737">
        <v>6.6542718702617201</v>
      </c>
      <c r="L10737">
        <v>197</v>
      </c>
      <c r="M10737">
        <v>0.312153964960312</v>
      </c>
      <c r="N10737">
        <v>0.31384787323716901</v>
      </c>
      <c r="P10737" t="s">
        <v>42</v>
      </c>
    </row>
    <row r="10738" spans="1:16" x14ac:dyDescent="0.3">
      <c r="A10738" t="str">
        <f t="shared" si="169"/>
        <v>05: Drink PubsLondonTotalWhite RumHavana 3yrsF: £3.80 - £4.00All stocking</v>
      </c>
      <c r="B10738" t="s">
        <v>1</v>
      </c>
      <c r="C10738" t="s">
        <v>110</v>
      </c>
      <c r="D10738" t="s">
        <v>102</v>
      </c>
      <c r="E10738" t="s">
        <v>12</v>
      </c>
      <c r="F10738" t="s">
        <v>85</v>
      </c>
      <c r="G10738" t="s">
        <v>87</v>
      </c>
      <c r="H10738" t="s">
        <v>49</v>
      </c>
      <c r="I10738" t="s">
        <v>55</v>
      </c>
      <c r="J10738" s="1">
        <v>31.44</v>
      </c>
      <c r="K10738">
        <v>7.85358609644324</v>
      </c>
      <c r="L10738">
        <v>35</v>
      </c>
      <c r="M10738">
        <v>0.454999515845526</v>
      </c>
      <c r="N10738">
        <v>0.45253537735849098</v>
      </c>
      <c r="P10738" t="s">
        <v>42</v>
      </c>
    </row>
    <row r="10739" spans="1:16" x14ac:dyDescent="0.3">
      <c r="A10739" t="str">
        <f t="shared" si="169"/>
        <v>05: Drink PubsLondonTotalWhite RumHavana 3yrsG: £4.00 - £4.20All stocking</v>
      </c>
      <c r="B10739" t="s">
        <v>1</v>
      </c>
      <c r="C10739" t="s">
        <v>110</v>
      </c>
      <c r="D10739" t="s">
        <v>102</v>
      </c>
      <c r="E10739" t="s">
        <v>12</v>
      </c>
      <c r="F10739" t="s">
        <v>85</v>
      </c>
      <c r="G10739" t="s">
        <v>87</v>
      </c>
      <c r="H10739" t="s">
        <v>49</v>
      </c>
      <c r="I10739" t="s">
        <v>56</v>
      </c>
      <c r="J10739" s="1">
        <v>30.78</v>
      </c>
      <c r="K10739">
        <v>8.0098578088577987</v>
      </c>
      <c r="L10739">
        <v>25</v>
      </c>
      <c r="M10739">
        <v>0.46637699522092502</v>
      </c>
      <c r="N10739">
        <v>0.48212327264750998</v>
      </c>
      <c r="P10739" t="s">
        <v>42</v>
      </c>
    </row>
    <row r="10740" spans="1:16" x14ac:dyDescent="0.3">
      <c r="A10740" t="str">
        <f t="shared" si="169"/>
        <v>05: Drink PubsLondonTotalWhite RumHavana 3yrsH: £4.20 - £4.40All stocking</v>
      </c>
      <c r="B10740" t="s">
        <v>1</v>
      </c>
      <c r="C10740" t="s">
        <v>110</v>
      </c>
      <c r="D10740" t="s">
        <v>102</v>
      </c>
      <c r="E10740" t="s">
        <v>12</v>
      </c>
      <c r="F10740" t="s">
        <v>85</v>
      </c>
      <c r="G10740" t="s">
        <v>87</v>
      </c>
      <c r="H10740" t="s">
        <v>49</v>
      </c>
      <c r="I10740" t="s">
        <v>60</v>
      </c>
      <c r="J10740" s="1">
        <v>31.66</v>
      </c>
      <c r="K10740">
        <v>8.5745928515928398</v>
      </c>
      <c r="L10740">
        <v>25</v>
      </c>
      <c r="M10740">
        <v>0.38318177001612402</v>
      </c>
      <c r="N10740">
        <v>0.39941832283082901</v>
      </c>
      <c r="P10740" t="s">
        <v>42</v>
      </c>
    </row>
    <row r="10741" spans="1:16" x14ac:dyDescent="0.3">
      <c r="A10741" t="str">
        <f t="shared" si="169"/>
        <v>05: Drink PubsLondonTotalWhite RumHavana 3yrsI: £4.40 - £4.60All stocking</v>
      </c>
      <c r="B10741" t="s">
        <v>1</v>
      </c>
      <c r="C10741" t="s">
        <v>110</v>
      </c>
      <c r="D10741" t="s">
        <v>102</v>
      </c>
      <c r="E10741" t="s">
        <v>12</v>
      </c>
      <c r="F10741" t="s">
        <v>85</v>
      </c>
      <c r="G10741" t="s">
        <v>87</v>
      </c>
      <c r="H10741" t="s">
        <v>49</v>
      </c>
      <c r="I10741" t="s">
        <v>64</v>
      </c>
      <c r="J10741" s="1">
        <v>22.8</v>
      </c>
      <c r="K10741">
        <v>5.3306975591458396</v>
      </c>
      <c r="L10741">
        <v>29</v>
      </c>
      <c r="M10741">
        <v>0.23250365383591601</v>
      </c>
      <c r="N10741">
        <v>0.23580205911657301</v>
      </c>
      <c r="P10741" t="s">
        <v>42</v>
      </c>
    </row>
    <row r="10742" spans="1:16" x14ac:dyDescent="0.3">
      <c r="A10742" t="str">
        <f t="shared" si="169"/>
        <v>05: Drink PubsLondonTotalWhite RumWray and Nephew Rum Overproof White RumTotalAll stocking</v>
      </c>
      <c r="B10742" t="s">
        <v>1</v>
      </c>
      <c r="C10742" t="s">
        <v>110</v>
      </c>
      <c r="D10742" t="s">
        <v>102</v>
      </c>
      <c r="E10742" t="s">
        <v>12</v>
      </c>
      <c r="F10742" t="s">
        <v>85</v>
      </c>
      <c r="G10742" t="s">
        <v>88</v>
      </c>
      <c r="H10742" t="s">
        <v>49</v>
      </c>
      <c r="I10742" t="s">
        <v>12</v>
      </c>
      <c r="J10742" s="1">
        <v>32.14</v>
      </c>
      <c r="K10742">
        <v>8.1021803428053598</v>
      </c>
      <c r="L10742">
        <v>96</v>
      </c>
      <c r="M10742">
        <v>0.28610811729139002</v>
      </c>
      <c r="N10742">
        <v>0.287928771593771</v>
      </c>
      <c r="P10742" t="s">
        <v>42</v>
      </c>
    </row>
    <row r="10743" spans="1:16" x14ac:dyDescent="0.3">
      <c r="A10743" t="str">
        <f t="shared" si="169"/>
        <v>05: Drink PubsNorth EnglandMainstreamGinBeefeater Pink London Dry GinTotalAll stocking</v>
      </c>
      <c r="B10743" t="s">
        <v>1</v>
      </c>
      <c r="C10743" t="s">
        <v>110</v>
      </c>
      <c r="D10743" t="s">
        <v>103</v>
      </c>
      <c r="E10743" t="s">
        <v>14</v>
      </c>
      <c r="F10743" t="s">
        <v>47</v>
      </c>
      <c r="G10743" t="s">
        <v>50</v>
      </c>
      <c r="H10743" t="s">
        <v>49</v>
      </c>
      <c r="I10743" t="s">
        <v>12</v>
      </c>
      <c r="J10743" s="1">
        <v>17.940000000000001</v>
      </c>
      <c r="K10743">
        <v>5.7322255701287999</v>
      </c>
      <c r="L10743">
        <v>31</v>
      </c>
      <c r="M10743" s="19">
        <v>2.56083822615721E-2</v>
      </c>
      <c r="N10743" s="19">
        <v>2.7261058640970101E-2</v>
      </c>
      <c r="P10743" t="s">
        <v>42</v>
      </c>
    </row>
    <row r="10744" spans="1:16" x14ac:dyDescent="0.3">
      <c r="A10744" t="str">
        <f t="shared" si="169"/>
        <v>05: Drink PubsNorth EnglandMainstreamGinBombay Bramble GinTotalAll stocking</v>
      </c>
      <c r="B10744" t="s">
        <v>1</v>
      </c>
      <c r="C10744" t="s">
        <v>110</v>
      </c>
      <c r="D10744" t="s">
        <v>103</v>
      </c>
      <c r="E10744" t="s">
        <v>14</v>
      </c>
      <c r="F10744" t="s">
        <v>47</v>
      </c>
      <c r="G10744" t="s">
        <v>51</v>
      </c>
      <c r="H10744" t="s">
        <v>49</v>
      </c>
      <c r="I10744" t="s">
        <v>12</v>
      </c>
      <c r="J10744" s="1">
        <v>11.87</v>
      </c>
      <c r="K10744">
        <v>3.7195387431498523</v>
      </c>
      <c r="L10744">
        <v>54</v>
      </c>
      <c r="M10744" s="19">
        <v>1.0454875311963501E-2</v>
      </c>
      <c r="N10744">
        <v>1.0226275422597001E-2</v>
      </c>
      <c r="P10744" t="s">
        <v>42</v>
      </c>
    </row>
    <row r="10745" spans="1:16" x14ac:dyDescent="0.3">
      <c r="A10745" t="str">
        <f t="shared" si="169"/>
        <v>05: Drink PubsNorth EnglandMainstreamGinBombay SapphireA: &lt;£3All stocking</v>
      </c>
      <c r="B10745" t="s">
        <v>1</v>
      </c>
      <c r="C10745" t="s">
        <v>110</v>
      </c>
      <c r="D10745" t="s">
        <v>103</v>
      </c>
      <c r="E10745" t="s">
        <v>14</v>
      </c>
      <c r="F10745" t="s">
        <v>47</v>
      </c>
      <c r="G10745" t="s">
        <v>57</v>
      </c>
      <c r="H10745" t="s">
        <v>49</v>
      </c>
      <c r="I10745" t="s">
        <v>58</v>
      </c>
      <c r="J10745" s="1">
        <v>17.059999999999999</v>
      </c>
      <c r="K10745">
        <v>6.1592878136356397</v>
      </c>
      <c r="L10745">
        <v>92</v>
      </c>
      <c r="M10745" s="19">
        <v>4.5805160279102398E-2</v>
      </c>
      <c r="N10745" s="19">
        <v>4.6833491564397103E-2</v>
      </c>
      <c r="P10745" t="s">
        <v>42</v>
      </c>
    </row>
    <row r="10746" spans="1:16" x14ac:dyDescent="0.3">
      <c r="A10746" t="str">
        <f t="shared" si="169"/>
        <v>05: Drink PubsNorth EnglandMainstreamGinBombay SapphireTotalAll stocking</v>
      </c>
      <c r="B10746" t="s">
        <v>1</v>
      </c>
      <c r="C10746" t="s">
        <v>110</v>
      </c>
      <c r="D10746" t="s">
        <v>103</v>
      </c>
      <c r="E10746" t="s">
        <v>14</v>
      </c>
      <c r="F10746" t="s">
        <v>47</v>
      </c>
      <c r="G10746" t="s">
        <v>57</v>
      </c>
      <c r="H10746" t="s">
        <v>49</v>
      </c>
      <c r="I10746" t="s">
        <v>12</v>
      </c>
      <c r="J10746" s="1">
        <v>25.24</v>
      </c>
      <c r="K10746">
        <v>8.0753733294342389</v>
      </c>
      <c r="L10746">
        <v>197</v>
      </c>
      <c r="M10746" s="19">
        <v>4.8718296777800603E-2</v>
      </c>
      <c r="N10746" s="19">
        <v>4.88681745865421E-2</v>
      </c>
      <c r="P10746" t="s">
        <v>42</v>
      </c>
    </row>
    <row r="10747" spans="1:16" x14ac:dyDescent="0.3">
      <c r="A10747" t="str">
        <f t="shared" si="169"/>
        <v>05: Drink PubsNorth EnglandMainstreamGinBombay SapphireB: £3 - £3.20All stocking</v>
      </c>
      <c r="B10747" t="s">
        <v>1</v>
      </c>
      <c r="C10747" t="s">
        <v>110</v>
      </c>
      <c r="D10747" t="s">
        <v>103</v>
      </c>
      <c r="E10747" t="s">
        <v>14</v>
      </c>
      <c r="F10747" t="s">
        <v>47</v>
      </c>
      <c r="G10747" t="s">
        <v>57</v>
      </c>
      <c r="H10747" t="s">
        <v>49</v>
      </c>
      <c r="I10747" t="s">
        <v>59</v>
      </c>
      <c r="J10747" s="1">
        <v>23.29</v>
      </c>
      <c r="K10747">
        <v>7.8225709475709593</v>
      </c>
      <c r="L10747">
        <v>36</v>
      </c>
      <c r="M10747" s="19">
        <v>4.67616327400825E-2</v>
      </c>
      <c r="N10747" s="19">
        <v>4.7167821388586897E-2</v>
      </c>
      <c r="P10747" t="s">
        <v>42</v>
      </c>
    </row>
    <row r="10748" spans="1:16" x14ac:dyDescent="0.3">
      <c r="A10748" t="str">
        <f t="shared" ref="A10748:A10811" si="170">C10748&amp;D10748&amp;E10748&amp;F10748&amp;G10748&amp;I10748&amp;P10748</f>
        <v>05: Drink PubsNorth EnglandMainstreamGinBombay SapphireC: £3.20 - £3.40All stocking</v>
      </c>
      <c r="B10748" t="s">
        <v>1</v>
      </c>
      <c r="C10748" t="s">
        <v>110</v>
      </c>
      <c r="D10748" t="s">
        <v>103</v>
      </c>
      <c r="E10748" t="s">
        <v>14</v>
      </c>
      <c r="F10748" t="s">
        <v>47</v>
      </c>
      <c r="G10748" t="s">
        <v>57</v>
      </c>
      <c r="H10748" t="s">
        <v>49</v>
      </c>
      <c r="I10748" t="s">
        <v>52</v>
      </c>
      <c r="J10748" s="1">
        <v>33.47</v>
      </c>
      <c r="K10748">
        <v>10.766026865291559</v>
      </c>
      <c r="L10748">
        <v>34</v>
      </c>
      <c r="M10748" s="19">
        <v>5.5721878605421098E-2</v>
      </c>
      <c r="N10748" s="19">
        <v>5.6412412307207199E-2</v>
      </c>
      <c r="P10748" t="s">
        <v>42</v>
      </c>
    </row>
    <row r="10749" spans="1:16" x14ac:dyDescent="0.3">
      <c r="A10749" t="str">
        <f t="shared" si="170"/>
        <v>05: Drink PubsNorth EnglandMainstreamGinBombay SapphireD: £3.40 - £3.60All stocking</v>
      </c>
      <c r="B10749" t="s">
        <v>1</v>
      </c>
      <c r="C10749" t="s">
        <v>110</v>
      </c>
      <c r="D10749" t="s">
        <v>103</v>
      </c>
      <c r="E10749" t="s">
        <v>14</v>
      </c>
      <c r="F10749" t="s">
        <v>47</v>
      </c>
      <c r="G10749" t="s">
        <v>57</v>
      </c>
      <c r="H10749" t="s">
        <v>49</v>
      </c>
      <c r="I10749" t="s">
        <v>53</v>
      </c>
      <c r="J10749" s="1">
        <v>32.5</v>
      </c>
      <c r="K10749">
        <v>10.06555686377116</v>
      </c>
      <c r="L10749">
        <v>28</v>
      </c>
      <c r="M10749" s="19">
        <v>5.9643982275838101E-2</v>
      </c>
      <c r="N10749">
        <v>6.0442063448678002E-2</v>
      </c>
      <c r="P10749" t="s">
        <v>42</v>
      </c>
    </row>
    <row r="10750" spans="1:16" x14ac:dyDescent="0.3">
      <c r="A10750" t="str">
        <f t="shared" si="170"/>
        <v>05: Drink PubsNorth EnglandMainstreamGinBombay SapphireE: £3.60 - £3.80All stocking</v>
      </c>
      <c r="B10750" t="s">
        <v>1</v>
      </c>
      <c r="C10750" t="s">
        <v>110</v>
      </c>
      <c r="D10750" t="s">
        <v>103</v>
      </c>
      <c r="E10750" t="s">
        <v>14</v>
      </c>
      <c r="F10750" t="s">
        <v>47</v>
      </c>
      <c r="G10750" t="s">
        <v>57</v>
      </c>
      <c r="H10750" t="s">
        <v>49</v>
      </c>
      <c r="I10750" t="s">
        <v>54</v>
      </c>
      <c r="J10750" s="1">
        <v>46.26</v>
      </c>
      <c r="K10750">
        <v>14.47513227513228</v>
      </c>
      <c r="L10750">
        <v>27</v>
      </c>
      <c r="M10750">
        <v>6.2010784824569003E-2</v>
      </c>
      <c r="N10750" s="19">
        <v>6.1627204871593899E-2</v>
      </c>
      <c r="P10750" t="s">
        <v>42</v>
      </c>
    </row>
    <row r="10751" spans="1:16" x14ac:dyDescent="0.3">
      <c r="A10751" t="str">
        <f t="shared" si="170"/>
        <v>05: Drink PubsNorth EnglandMainstreamGinGordonsA: &lt;£3All stocking</v>
      </c>
      <c r="B10751" t="s">
        <v>1</v>
      </c>
      <c r="C10751" t="s">
        <v>110</v>
      </c>
      <c r="D10751" t="s">
        <v>103</v>
      </c>
      <c r="E10751" t="s">
        <v>14</v>
      </c>
      <c r="F10751" t="s">
        <v>47</v>
      </c>
      <c r="G10751" t="s">
        <v>61</v>
      </c>
      <c r="H10751" t="s">
        <v>49</v>
      </c>
      <c r="I10751" t="s">
        <v>58</v>
      </c>
      <c r="J10751" s="1">
        <v>61.81</v>
      </c>
      <c r="K10751">
        <v>24.17307471222308</v>
      </c>
      <c r="L10751">
        <v>182</v>
      </c>
      <c r="M10751">
        <v>0.22263996211401901</v>
      </c>
      <c r="N10751">
        <v>0.24862602463126601</v>
      </c>
      <c r="P10751" t="s">
        <v>42</v>
      </c>
    </row>
    <row r="10752" spans="1:16" x14ac:dyDescent="0.3">
      <c r="A10752" t="str">
        <f t="shared" si="170"/>
        <v>05: Drink PubsNorth EnglandMainstreamGinGordonsTotalAll stocking</v>
      </c>
      <c r="B10752" t="s">
        <v>1</v>
      </c>
      <c r="C10752" t="s">
        <v>110</v>
      </c>
      <c r="D10752" t="s">
        <v>103</v>
      </c>
      <c r="E10752" t="s">
        <v>14</v>
      </c>
      <c r="F10752" t="s">
        <v>47</v>
      </c>
      <c r="G10752" t="s">
        <v>61</v>
      </c>
      <c r="H10752" t="s">
        <v>49</v>
      </c>
      <c r="I10752" t="s">
        <v>12</v>
      </c>
      <c r="J10752" s="1">
        <v>84.58</v>
      </c>
      <c r="K10752">
        <v>31.01859825737376</v>
      </c>
      <c r="L10752">
        <v>441</v>
      </c>
      <c r="M10752">
        <v>0.21939675700859099</v>
      </c>
      <c r="N10752">
        <v>0.234544776372453</v>
      </c>
      <c r="P10752" t="s">
        <v>42</v>
      </c>
    </row>
    <row r="10753" spans="1:16" x14ac:dyDescent="0.3">
      <c r="A10753" t="str">
        <f t="shared" si="170"/>
        <v>05: Drink PubsNorth EnglandMainstreamGinGordonsB: £3 - £3.20All stocking</v>
      </c>
      <c r="B10753" t="s">
        <v>1</v>
      </c>
      <c r="C10753" t="s">
        <v>110</v>
      </c>
      <c r="D10753" t="s">
        <v>103</v>
      </c>
      <c r="E10753" t="s">
        <v>14</v>
      </c>
      <c r="F10753" t="s">
        <v>47</v>
      </c>
      <c r="G10753" t="s">
        <v>61</v>
      </c>
      <c r="H10753" t="s">
        <v>49</v>
      </c>
      <c r="I10753" t="s">
        <v>59</v>
      </c>
      <c r="J10753" s="1">
        <v>91.88</v>
      </c>
      <c r="K10753">
        <v>36.294887216261237</v>
      </c>
      <c r="L10753">
        <v>131</v>
      </c>
      <c r="M10753">
        <v>0.22160877999343701</v>
      </c>
      <c r="N10753">
        <v>0.23284434043039001</v>
      </c>
      <c r="P10753" t="s">
        <v>42</v>
      </c>
    </row>
    <row r="10754" spans="1:16" x14ac:dyDescent="0.3">
      <c r="A10754" t="str">
        <f t="shared" si="170"/>
        <v>05: Drink PubsNorth EnglandMainstreamGinGordonsC: £3.20 - £3.40All stocking</v>
      </c>
      <c r="B10754" t="s">
        <v>1</v>
      </c>
      <c r="C10754" t="s">
        <v>110</v>
      </c>
      <c r="D10754" t="s">
        <v>103</v>
      </c>
      <c r="E10754" t="s">
        <v>14</v>
      </c>
      <c r="F10754" t="s">
        <v>47</v>
      </c>
      <c r="G10754" t="s">
        <v>61</v>
      </c>
      <c r="H10754" t="s">
        <v>49</v>
      </c>
      <c r="I10754" t="s">
        <v>52</v>
      </c>
      <c r="J10754" s="1">
        <v>97.36</v>
      </c>
      <c r="K10754">
        <v>33.398753098753083</v>
      </c>
      <c r="L10754">
        <v>63</v>
      </c>
      <c r="M10754">
        <v>0.17812583479212499</v>
      </c>
      <c r="N10754">
        <v>0.19003207919950699</v>
      </c>
      <c r="P10754" t="s">
        <v>42</v>
      </c>
    </row>
    <row r="10755" spans="1:16" x14ac:dyDescent="0.3">
      <c r="A10755" t="str">
        <f t="shared" si="170"/>
        <v>05: Drink PubsNorth EnglandMainstreamGinGordonsD: £3.40 - £3.60All stocking</v>
      </c>
      <c r="B10755" t="s">
        <v>1</v>
      </c>
      <c r="C10755" t="s">
        <v>110</v>
      </c>
      <c r="D10755" t="s">
        <v>103</v>
      </c>
      <c r="E10755" t="s">
        <v>14</v>
      </c>
      <c r="F10755" t="s">
        <v>47</v>
      </c>
      <c r="G10755" t="s">
        <v>61</v>
      </c>
      <c r="H10755" t="s">
        <v>49</v>
      </c>
      <c r="I10755" t="s">
        <v>53</v>
      </c>
      <c r="J10755" s="1">
        <v>117.83</v>
      </c>
      <c r="K10755">
        <v>40.463733047255602</v>
      </c>
      <c r="L10755">
        <v>88</v>
      </c>
      <c r="M10755">
        <v>0.217070387632574</v>
      </c>
      <c r="N10755">
        <v>0.22359250135191999</v>
      </c>
      <c r="P10755" t="s">
        <v>42</v>
      </c>
    </row>
    <row r="10756" spans="1:16" x14ac:dyDescent="0.3">
      <c r="A10756" t="str">
        <f t="shared" si="170"/>
        <v>05: Drink PubsNorth EnglandMainstreamGinGordonsE: £3.60 - £3.80All stocking</v>
      </c>
      <c r="B10756" t="s">
        <v>1</v>
      </c>
      <c r="C10756" t="s">
        <v>110</v>
      </c>
      <c r="D10756" t="s">
        <v>103</v>
      </c>
      <c r="E10756" t="s">
        <v>14</v>
      </c>
      <c r="F10756" t="s">
        <v>47</v>
      </c>
      <c r="G10756" t="s">
        <v>61</v>
      </c>
      <c r="H10756" t="s">
        <v>49</v>
      </c>
      <c r="I10756" t="s">
        <v>54</v>
      </c>
      <c r="J10756" s="1">
        <v>150.81</v>
      </c>
      <c r="K10756">
        <v>46.212323907976</v>
      </c>
      <c r="L10756">
        <v>46</v>
      </c>
      <c r="M10756">
        <v>0.195245566910909</v>
      </c>
      <c r="N10756">
        <v>0.19437148747493599</v>
      </c>
      <c r="P10756" t="s">
        <v>42</v>
      </c>
    </row>
    <row r="10757" spans="1:16" x14ac:dyDescent="0.3">
      <c r="A10757" t="str">
        <f t="shared" si="170"/>
        <v>05: Drink PubsNorth EnglandMainstreamGinGordonsF: £3.80 - £4.00All stocking</v>
      </c>
      <c r="B10757" t="s">
        <v>1</v>
      </c>
      <c r="C10757" t="s">
        <v>110</v>
      </c>
      <c r="D10757" t="s">
        <v>103</v>
      </c>
      <c r="E10757" t="s">
        <v>14</v>
      </c>
      <c r="F10757" t="s">
        <v>47</v>
      </c>
      <c r="G10757" t="s">
        <v>61</v>
      </c>
      <c r="H10757" t="s">
        <v>49</v>
      </c>
      <c r="I10757" t="s">
        <v>55</v>
      </c>
      <c r="J10757" s="1">
        <v>158.62</v>
      </c>
      <c r="K10757">
        <v>48.439302884615202</v>
      </c>
      <c r="L10757">
        <v>32</v>
      </c>
      <c r="M10757">
        <v>0.222669853526582</v>
      </c>
      <c r="N10757">
        <v>0.22462070504239201</v>
      </c>
      <c r="P10757" t="s">
        <v>42</v>
      </c>
    </row>
    <row r="10758" spans="1:16" x14ac:dyDescent="0.3">
      <c r="A10758" t="str">
        <f t="shared" si="170"/>
        <v>05: Drink PubsNorth EnglandMainstreamGinGordonsG: £4.00 - £4.20All stocking</v>
      </c>
      <c r="B10758" t="s">
        <v>1</v>
      </c>
      <c r="C10758" t="s">
        <v>110</v>
      </c>
      <c r="D10758" t="s">
        <v>103</v>
      </c>
      <c r="E10758" t="s">
        <v>14</v>
      </c>
      <c r="F10758" t="s">
        <v>47</v>
      </c>
      <c r="G10758" t="s">
        <v>61</v>
      </c>
      <c r="H10758" t="s">
        <v>49</v>
      </c>
      <c r="I10758" t="s">
        <v>56</v>
      </c>
      <c r="J10758" s="1">
        <v>121.93</v>
      </c>
      <c r="K10758">
        <v>38.146210178710163</v>
      </c>
      <c r="L10758">
        <v>30</v>
      </c>
      <c r="M10758">
        <v>0.22612606194058699</v>
      </c>
      <c r="N10758">
        <v>0.23803658516286899</v>
      </c>
      <c r="P10758" t="s">
        <v>42</v>
      </c>
    </row>
    <row r="10759" spans="1:16" x14ac:dyDescent="0.3">
      <c r="A10759" t="str">
        <f t="shared" si="170"/>
        <v>05: Drink PubsNorth EnglandMainstreamGinGordons Pink GinA: &lt;£3All stocking</v>
      </c>
      <c r="B10759" t="s">
        <v>1</v>
      </c>
      <c r="C10759" t="s">
        <v>110</v>
      </c>
      <c r="D10759" t="s">
        <v>103</v>
      </c>
      <c r="E10759" t="s">
        <v>14</v>
      </c>
      <c r="F10759" t="s">
        <v>47</v>
      </c>
      <c r="G10759" t="s">
        <v>62</v>
      </c>
      <c r="H10759" t="s">
        <v>49</v>
      </c>
      <c r="I10759" t="s">
        <v>58</v>
      </c>
      <c r="J10759" s="1">
        <v>68.62</v>
      </c>
      <c r="K10759">
        <v>23.339948707081561</v>
      </c>
      <c r="L10759">
        <v>143</v>
      </c>
      <c r="M10759">
        <v>0.24843840396064401</v>
      </c>
      <c r="N10759">
        <v>0.25172218217910702</v>
      </c>
      <c r="P10759" t="s">
        <v>42</v>
      </c>
    </row>
    <row r="10760" spans="1:16" x14ac:dyDescent="0.3">
      <c r="A10760" t="str">
        <f t="shared" si="170"/>
        <v>05: Drink PubsNorth EnglandMainstreamGinGordons Pink GinTotalAll stocking</v>
      </c>
      <c r="B10760" t="s">
        <v>1</v>
      </c>
      <c r="C10760" t="s">
        <v>110</v>
      </c>
      <c r="D10760" t="s">
        <v>103</v>
      </c>
      <c r="E10760" t="s">
        <v>14</v>
      </c>
      <c r="F10760" t="s">
        <v>47</v>
      </c>
      <c r="G10760" t="s">
        <v>62</v>
      </c>
      <c r="H10760" t="s">
        <v>49</v>
      </c>
      <c r="I10760" t="s">
        <v>12</v>
      </c>
      <c r="J10760" s="1">
        <v>103.09</v>
      </c>
      <c r="K10760">
        <v>36.440649888306162</v>
      </c>
      <c r="L10760">
        <v>448</v>
      </c>
      <c r="M10760">
        <v>0.26940833618415699</v>
      </c>
      <c r="N10760">
        <v>0.27762387277739897</v>
      </c>
      <c r="P10760" t="s">
        <v>42</v>
      </c>
    </row>
    <row r="10761" spans="1:16" x14ac:dyDescent="0.3">
      <c r="A10761" t="str">
        <f t="shared" si="170"/>
        <v>05: Drink PubsNorth EnglandMainstreamGinGordons Pink GinB: £3 - £3.20All stocking</v>
      </c>
      <c r="B10761" t="s">
        <v>1</v>
      </c>
      <c r="C10761" t="s">
        <v>110</v>
      </c>
      <c r="D10761" t="s">
        <v>103</v>
      </c>
      <c r="E10761" t="s">
        <v>14</v>
      </c>
      <c r="F10761" t="s">
        <v>47</v>
      </c>
      <c r="G10761" t="s">
        <v>62</v>
      </c>
      <c r="H10761" t="s">
        <v>49</v>
      </c>
      <c r="I10761" t="s">
        <v>59</v>
      </c>
      <c r="J10761" s="1">
        <v>98.37</v>
      </c>
      <c r="K10761">
        <v>39.938041472416479</v>
      </c>
      <c r="L10761">
        <v>152</v>
      </c>
      <c r="M10761">
        <v>0.30024617682851901</v>
      </c>
      <c r="N10761">
        <v>0.30805591355209699</v>
      </c>
      <c r="P10761" t="s">
        <v>42</v>
      </c>
    </row>
    <row r="10762" spans="1:16" x14ac:dyDescent="0.3">
      <c r="A10762" t="str">
        <f t="shared" si="170"/>
        <v>05: Drink PubsNorth EnglandMainstreamGinGordons Pink GinC: £3.20 - £3.40All stocking</v>
      </c>
      <c r="B10762" t="s">
        <v>1</v>
      </c>
      <c r="C10762" t="s">
        <v>110</v>
      </c>
      <c r="D10762" t="s">
        <v>103</v>
      </c>
      <c r="E10762" t="s">
        <v>14</v>
      </c>
      <c r="F10762" t="s">
        <v>47</v>
      </c>
      <c r="G10762" t="s">
        <v>62</v>
      </c>
      <c r="H10762" t="s">
        <v>49</v>
      </c>
      <c r="I10762" t="s">
        <v>52</v>
      </c>
      <c r="J10762" s="1">
        <v>95.65</v>
      </c>
      <c r="K10762">
        <v>32.524819429396878</v>
      </c>
      <c r="L10762">
        <v>71</v>
      </c>
      <c r="M10762">
        <v>0.23525633072962601</v>
      </c>
      <c r="N10762">
        <v>0.24046949504829401</v>
      </c>
      <c r="P10762" t="s">
        <v>42</v>
      </c>
    </row>
    <row r="10763" spans="1:16" x14ac:dyDescent="0.3">
      <c r="A10763" t="str">
        <f t="shared" si="170"/>
        <v>05: Drink PubsNorth EnglandMainstreamGinGordons Pink GinD: £3.40 - £3.60All stocking</v>
      </c>
      <c r="B10763" t="s">
        <v>1</v>
      </c>
      <c r="C10763" t="s">
        <v>110</v>
      </c>
      <c r="D10763" t="s">
        <v>103</v>
      </c>
      <c r="E10763" t="s">
        <v>14</v>
      </c>
      <c r="F10763" t="s">
        <v>47</v>
      </c>
      <c r="G10763" t="s">
        <v>62</v>
      </c>
      <c r="H10763" t="s">
        <v>49</v>
      </c>
      <c r="I10763" t="s">
        <v>53</v>
      </c>
      <c r="J10763" s="1">
        <v>107.03</v>
      </c>
      <c r="K10763">
        <v>37.568608833695038</v>
      </c>
      <c r="L10763">
        <v>116</v>
      </c>
      <c r="M10763">
        <v>0.24517994984161101</v>
      </c>
      <c r="N10763">
        <v>0.25498328929317898</v>
      </c>
      <c r="P10763" t="s">
        <v>42</v>
      </c>
    </row>
    <row r="10764" spans="1:16" x14ac:dyDescent="0.3">
      <c r="A10764" t="str">
        <f t="shared" si="170"/>
        <v>05: Drink PubsNorth EnglandMainstreamGinGordons Pink GinE: £3.60 - £3.80All stocking</v>
      </c>
      <c r="B10764" t="s">
        <v>1</v>
      </c>
      <c r="C10764" t="s">
        <v>110</v>
      </c>
      <c r="D10764" t="s">
        <v>103</v>
      </c>
      <c r="E10764" t="s">
        <v>14</v>
      </c>
      <c r="F10764" t="s">
        <v>47</v>
      </c>
      <c r="G10764" t="s">
        <v>62</v>
      </c>
      <c r="H10764" t="s">
        <v>49</v>
      </c>
      <c r="I10764" t="s">
        <v>54</v>
      </c>
      <c r="J10764" s="1">
        <v>123.41</v>
      </c>
      <c r="K10764">
        <v>39.713009906759922</v>
      </c>
      <c r="L10764">
        <v>72</v>
      </c>
      <c r="M10764">
        <v>0.21811114737447801</v>
      </c>
      <c r="N10764">
        <v>0.224126217714639</v>
      </c>
      <c r="P10764" t="s">
        <v>42</v>
      </c>
    </row>
    <row r="10765" spans="1:16" x14ac:dyDescent="0.3">
      <c r="A10765" t="str">
        <f t="shared" si="170"/>
        <v>05: Drink PubsNorth EnglandMainstreamGinGordons Pink GinF: £3.80 - £4.00All stocking</v>
      </c>
      <c r="B10765" t="s">
        <v>1</v>
      </c>
      <c r="C10765" t="s">
        <v>110</v>
      </c>
      <c r="D10765" t="s">
        <v>103</v>
      </c>
      <c r="E10765" t="s">
        <v>14</v>
      </c>
      <c r="F10765" t="s">
        <v>47</v>
      </c>
      <c r="G10765" t="s">
        <v>62</v>
      </c>
      <c r="H10765" t="s">
        <v>49</v>
      </c>
      <c r="I10765" t="s">
        <v>55</v>
      </c>
      <c r="J10765" s="1">
        <v>158.69999999999999</v>
      </c>
      <c r="K10765">
        <v>48.923239653428396</v>
      </c>
      <c r="L10765">
        <v>53</v>
      </c>
      <c r="M10765">
        <v>0.263982227049535</v>
      </c>
      <c r="N10765">
        <v>0.26420407356140002</v>
      </c>
      <c r="P10765" t="s">
        <v>42</v>
      </c>
    </row>
    <row r="10766" spans="1:16" x14ac:dyDescent="0.3">
      <c r="A10766" t="str">
        <f t="shared" si="170"/>
        <v>05: Drink PubsNorth EnglandMainstreamGinGordons Pink GinG: £4.00 - £4.20All stocking</v>
      </c>
      <c r="B10766" t="s">
        <v>1</v>
      </c>
      <c r="C10766" t="s">
        <v>110</v>
      </c>
      <c r="D10766" t="s">
        <v>103</v>
      </c>
      <c r="E10766" t="s">
        <v>14</v>
      </c>
      <c r="F10766" t="s">
        <v>47</v>
      </c>
      <c r="G10766" t="s">
        <v>62</v>
      </c>
      <c r="H10766" t="s">
        <v>49</v>
      </c>
      <c r="I10766" t="s">
        <v>56</v>
      </c>
      <c r="J10766" s="1">
        <v>190.63</v>
      </c>
      <c r="K10766">
        <v>57.7473522853956</v>
      </c>
      <c r="L10766">
        <v>46</v>
      </c>
      <c r="M10766">
        <v>0.26894199815972503</v>
      </c>
      <c r="N10766">
        <v>0.268672799156981</v>
      </c>
      <c r="P10766" t="s">
        <v>42</v>
      </c>
    </row>
    <row r="10767" spans="1:16" x14ac:dyDescent="0.3">
      <c r="A10767" t="str">
        <f t="shared" si="170"/>
        <v>05: Drink PubsNorth EnglandMainstreamGinGordons Pink GinH: £4.20 - £4.40All stocking</v>
      </c>
      <c r="B10767" t="s">
        <v>1</v>
      </c>
      <c r="C10767" t="s">
        <v>110</v>
      </c>
      <c r="D10767" t="s">
        <v>103</v>
      </c>
      <c r="E10767" t="s">
        <v>14</v>
      </c>
      <c r="F10767" t="s">
        <v>47</v>
      </c>
      <c r="G10767" t="s">
        <v>62</v>
      </c>
      <c r="H10767" t="s">
        <v>49</v>
      </c>
      <c r="I10767" t="s">
        <v>60</v>
      </c>
      <c r="J10767" s="1">
        <v>191.73</v>
      </c>
      <c r="K10767">
        <v>55.823800131492398</v>
      </c>
      <c r="L10767">
        <v>39</v>
      </c>
      <c r="M10767">
        <v>0.27596126158804901</v>
      </c>
      <c r="N10767">
        <v>0.27656515871618798</v>
      </c>
      <c r="P10767" t="s">
        <v>42</v>
      </c>
    </row>
    <row r="10768" spans="1:16" x14ac:dyDescent="0.3">
      <c r="A10768" t="str">
        <f t="shared" si="170"/>
        <v>05: Drink PubsNorth EnglandMainstreamGinHendricksTotalAll stocking</v>
      </c>
      <c r="B10768" t="s">
        <v>1</v>
      </c>
      <c r="C10768" t="s">
        <v>110</v>
      </c>
      <c r="D10768" t="s">
        <v>103</v>
      </c>
      <c r="E10768" t="s">
        <v>14</v>
      </c>
      <c r="F10768" t="s">
        <v>47</v>
      </c>
      <c r="G10768" t="s">
        <v>63</v>
      </c>
      <c r="H10768" t="s">
        <v>49</v>
      </c>
      <c r="I10768" t="s">
        <v>12</v>
      </c>
      <c r="J10768" s="1">
        <v>17.87</v>
      </c>
      <c r="K10768">
        <v>5.3182642890770797</v>
      </c>
      <c r="L10768">
        <v>203</v>
      </c>
      <c r="M10768" s="19">
        <v>2.24153760489639E-2</v>
      </c>
      <c r="N10768" s="19">
        <v>2.0573147304333701E-2</v>
      </c>
      <c r="P10768" t="s">
        <v>42</v>
      </c>
    </row>
    <row r="10769" spans="1:16" x14ac:dyDescent="0.3">
      <c r="A10769" t="str">
        <f t="shared" si="170"/>
        <v>05: Drink PubsNorth EnglandMainstreamGinHendricksD: £3.40 - £3.60All stocking</v>
      </c>
      <c r="B10769" t="s">
        <v>1</v>
      </c>
      <c r="C10769" t="s">
        <v>110</v>
      </c>
      <c r="D10769" t="s">
        <v>103</v>
      </c>
      <c r="E10769" t="s">
        <v>14</v>
      </c>
      <c r="F10769" t="s">
        <v>47</v>
      </c>
      <c r="G10769" t="s">
        <v>63</v>
      </c>
      <c r="H10769" t="s">
        <v>49</v>
      </c>
      <c r="I10769" t="s">
        <v>53</v>
      </c>
      <c r="J10769" s="1">
        <v>17.07</v>
      </c>
      <c r="K10769">
        <v>5.4956700956700795</v>
      </c>
      <c r="L10769">
        <v>37</v>
      </c>
      <c r="M10769" s="19">
        <v>2.3346823292848099E-2</v>
      </c>
      <c r="N10769" s="19">
        <v>1.9747849903552099E-2</v>
      </c>
      <c r="P10769" t="s">
        <v>42</v>
      </c>
    </row>
    <row r="10770" spans="1:16" x14ac:dyDescent="0.3">
      <c r="A10770" t="str">
        <f t="shared" si="170"/>
        <v>05: Drink PubsNorth EnglandMainstreamGinHendricksE: £3.60 - £3.80All stocking</v>
      </c>
      <c r="B10770" t="s">
        <v>1</v>
      </c>
      <c r="C10770" t="s">
        <v>110</v>
      </c>
      <c r="D10770" t="s">
        <v>103</v>
      </c>
      <c r="E10770" t="s">
        <v>14</v>
      </c>
      <c r="F10770" t="s">
        <v>47</v>
      </c>
      <c r="G10770" t="s">
        <v>63</v>
      </c>
      <c r="H10770" t="s">
        <v>49</v>
      </c>
      <c r="I10770" t="s">
        <v>54</v>
      </c>
      <c r="J10770" s="1">
        <v>20.89</v>
      </c>
      <c r="K10770">
        <v>6.2137479583908002</v>
      </c>
      <c r="L10770">
        <v>28</v>
      </c>
      <c r="M10770" s="19">
        <v>2.9759387344982301E-2</v>
      </c>
      <c r="N10770" s="19">
        <v>2.7872798682376802E-2</v>
      </c>
      <c r="P10770" t="s">
        <v>42</v>
      </c>
    </row>
    <row r="10771" spans="1:16" x14ac:dyDescent="0.3">
      <c r="A10771" t="str">
        <f t="shared" si="170"/>
        <v>05: Drink PubsNorth EnglandMainstreamGinHendricksG: £4.00 - £4.20All stocking</v>
      </c>
      <c r="B10771" t="s">
        <v>1</v>
      </c>
      <c r="C10771" t="s">
        <v>110</v>
      </c>
      <c r="D10771" t="s">
        <v>103</v>
      </c>
      <c r="E10771" t="s">
        <v>14</v>
      </c>
      <c r="F10771" t="s">
        <v>47</v>
      </c>
      <c r="G10771" t="s">
        <v>63</v>
      </c>
      <c r="H10771" t="s">
        <v>49</v>
      </c>
      <c r="I10771" t="s">
        <v>56</v>
      </c>
      <c r="J10771" s="1">
        <v>20.350000000000001</v>
      </c>
      <c r="K10771">
        <v>5.8726460408278403</v>
      </c>
      <c r="L10771">
        <v>33</v>
      </c>
      <c r="M10771" s="19">
        <v>2.8173879294295701E-2</v>
      </c>
      <c r="N10771" s="19">
        <v>2.6036767849508299E-2</v>
      </c>
      <c r="P10771" t="s">
        <v>42</v>
      </c>
    </row>
    <row r="10772" spans="1:16" x14ac:dyDescent="0.3">
      <c r="A10772" t="str">
        <f t="shared" si="170"/>
        <v>05: Drink PubsNorth EnglandMainstreamGinHendricksH: £4.20 - £4.40All stocking</v>
      </c>
      <c r="B10772" t="s">
        <v>1</v>
      </c>
      <c r="C10772" t="s">
        <v>110</v>
      </c>
      <c r="D10772" t="s">
        <v>103</v>
      </c>
      <c r="E10772" t="s">
        <v>14</v>
      </c>
      <c r="F10772" t="s">
        <v>47</v>
      </c>
      <c r="G10772" t="s">
        <v>63</v>
      </c>
      <c r="H10772" t="s">
        <v>49</v>
      </c>
      <c r="I10772" t="s">
        <v>60</v>
      </c>
      <c r="J10772" s="1">
        <v>20</v>
      </c>
      <c r="K10772">
        <v>5.6800947940948001</v>
      </c>
      <c r="L10772">
        <v>25</v>
      </c>
      <c r="M10772" s="19">
        <v>2.3194780966160601E-2</v>
      </c>
      <c r="N10772" s="19">
        <v>2.15459961477013E-2</v>
      </c>
      <c r="P10772" t="s">
        <v>42</v>
      </c>
    </row>
    <row r="10773" spans="1:16" x14ac:dyDescent="0.3">
      <c r="A10773" t="str">
        <f t="shared" si="170"/>
        <v>05: Drink PubsNorth EnglandMainstreamGinTanquerayA: &lt;£3All stocking</v>
      </c>
      <c r="B10773" t="s">
        <v>1</v>
      </c>
      <c r="C10773" t="s">
        <v>110</v>
      </c>
      <c r="D10773" t="s">
        <v>103</v>
      </c>
      <c r="E10773" t="s">
        <v>14</v>
      </c>
      <c r="F10773" t="s">
        <v>47</v>
      </c>
      <c r="G10773" t="s">
        <v>67</v>
      </c>
      <c r="H10773" t="s">
        <v>49</v>
      </c>
      <c r="I10773" t="s">
        <v>58</v>
      </c>
      <c r="J10773" s="1">
        <v>12.55</v>
      </c>
      <c r="K10773">
        <v>4.2310054033268401</v>
      </c>
      <c r="L10773">
        <v>28</v>
      </c>
      <c r="M10773" s="19">
        <v>1.8759813256905102E-2</v>
      </c>
      <c r="N10773" s="19">
        <v>1.7353408845527201E-2</v>
      </c>
      <c r="P10773" t="s">
        <v>42</v>
      </c>
    </row>
    <row r="10774" spans="1:16" x14ac:dyDescent="0.3">
      <c r="A10774" t="str">
        <f t="shared" si="170"/>
        <v>05: Drink PubsNorth EnglandMainstreamGinTanquerayTotalAll stocking</v>
      </c>
      <c r="B10774" t="s">
        <v>1</v>
      </c>
      <c r="C10774" t="s">
        <v>110</v>
      </c>
      <c r="D10774" t="s">
        <v>103</v>
      </c>
      <c r="E10774" t="s">
        <v>14</v>
      </c>
      <c r="F10774" t="s">
        <v>47</v>
      </c>
      <c r="G10774" t="s">
        <v>67</v>
      </c>
      <c r="H10774" t="s">
        <v>49</v>
      </c>
      <c r="I10774" t="s">
        <v>12</v>
      </c>
      <c r="J10774" s="1">
        <v>23</v>
      </c>
      <c r="K10774">
        <v>7.1828717690163604</v>
      </c>
      <c r="L10774">
        <v>249</v>
      </c>
      <c r="M10774" s="19">
        <v>3.3457601872476303E-2</v>
      </c>
      <c r="N10774">
        <v>3.1758776503302E-2</v>
      </c>
      <c r="P10774" t="s">
        <v>42</v>
      </c>
    </row>
    <row r="10775" spans="1:16" x14ac:dyDescent="0.3">
      <c r="A10775" t="str">
        <f t="shared" si="170"/>
        <v>05: Drink PubsNorth EnglandMainstreamGinTanquerayB: £3 - £3.20All stocking</v>
      </c>
      <c r="B10775" t="s">
        <v>1</v>
      </c>
      <c r="C10775" t="s">
        <v>110</v>
      </c>
      <c r="D10775" t="s">
        <v>103</v>
      </c>
      <c r="E10775" t="s">
        <v>14</v>
      </c>
      <c r="F10775" t="s">
        <v>47</v>
      </c>
      <c r="G10775" t="s">
        <v>67</v>
      </c>
      <c r="H10775" t="s">
        <v>49</v>
      </c>
      <c r="I10775" t="s">
        <v>59</v>
      </c>
      <c r="J10775" s="1">
        <v>17.71</v>
      </c>
      <c r="K10775">
        <v>6.8474807599807601</v>
      </c>
      <c r="L10775">
        <v>54</v>
      </c>
      <c r="M10775" s="19">
        <v>3.0866740508973499E-2</v>
      </c>
      <c r="N10775" s="19">
        <v>3.1000711813652101E-2</v>
      </c>
      <c r="P10775" t="s">
        <v>42</v>
      </c>
    </row>
    <row r="10776" spans="1:16" x14ac:dyDescent="0.3">
      <c r="A10776" t="str">
        <f t="shared" si="170"/>
        <v>05: Drink PubsNorth EnglandMainstreamGinTanquerayC: £3.20 - £3.40All stocking</v>
      </c>
      <c r="B10776" t="s">
        <v>1</v>
      </c>
      <c r="C10776" t="s">
        <v>110</v>
      </c>
      <c r="D10776" t="s">
        <v>103</v>
      </c>
      <c r="E10776" t="s">
        <v>14</v>
      </c>
      <c r="F10776" t="s">
        <v>47</v>
      </c>
      <c r="G10776" t="s">
        <v>67</v>
      </c>
      <c r="H10776" t="s">
        <v>49</v>
      </c>
      <c r="I10776" t="s">
        <v>52</v>
      </c>
      <c r="J10776" s="1">
        <v>24.99</v>
      </c>
      <c r="K10776">
        <v>7.9884433942126396</v>
      </c>
      <c r="L10776">
        <v>26</v>
      </c>
      <c r="M10776" s="19">
        <v>3.4803060464895397E-2</v>
      </c>
      <c r="N10776" s="19">
        <v>3.4326748136340901E-2</v>
      </c>
      <c r="P10776" t="s">
        <v>42</v>
      </c>
    </row>
    <row r="10777" spans="1:16" x14ac:dyDescent="0.3">
      <c r="A10777" t="str">
        <f t="shared" si="170"/>
        <v>05: Drink PubsNorth EnglandMainstreamGinTanquerayD: £3.40 - £3.60All stocking</v>
      </c>
      <c r="B10777" t="s">
        <v>1</v>
      </c>
      <c r="C10777" t="s">
        <v>110</v>
      </c>
      <c r="D10777" t="s">
        <v>103</v>
      </c>
      <c r="E10777" t="s">
        <v>14</v>
      </c>
      <c r="F10777" t="s">
        <v>47</v>
      </c>
      <c r="G10777" t="s">
        <v>67</v>
      </c>
      <c r="H10777" t="s">
        <v>49</v>
      </c>
      <c r="I10777" t="s">
        <v>53</v>
      </c>
      <c r="J10777" s="1">
        <v>23.19</v>
      </c>
      <c r="K10777">
        <v>7.5917023751929609</v>
      </c>
      <c r="L10777">
        <v>53</v>
      </c>
      <c r="M10777" s="19">
        <v>3.9628499016704399E-2</v>
      </c>
      <c r="N10777" s="19">
        <v>3.7788344328956801E-2</v>
      </c>
      <c r="P10777" t="s">
        <v>42</v>
      </c>
    </row>
    <row r="10778" spans="1:16" x14ac:dyDescent="0.3">
      <c r="A10778" t="str">
        <f t="shared" si="170"/>
        <v>05: Drink PubsNorth EnglandMainstreamGinTanquerayE: £3.60 - £3.80All stocking</v>
      </c>
      <c r="B10778" t="s">
        <v>1</v>
      </c>
      <c r="C10778" t="s">
        <v>110</v>
      </c>
      <c r="D10778" t="s">
        <v>103</v>
      </c>
      <c r="E10778" t="s">
        <v>14</v>
      </c>
      <c r="F10778" t="s">
        <v>47</v>
      </c>
      <c r="G10778" t="s">
        <v>67</v>
      </c>
      <c r="H10778" t="s">
        <v>49</v>
      </c>
      <c r="I10778" t="s">
        <v>54</v>
      </c>
      <c r="J10778" s="1">
        <v>25.14</v>
      </c>
      <c r="K10778">
        <v>7.68351681988044</v>
      </c>
      <c r="L10778">
        <v>33</v>
      </c>
      <c r="M10778" s="19">
        <v>3.72860276851813E-2</v>
      </c>
      <c r="N10778" s="19">
        <v>3.5269134890591802E-2</v>
      </c>
      <c r="P10778" t="s">
        <v>42</v>
      </c>
    </row>
    <row r="10779" spans="1:16" x14ac:dyDescent="0.3">
      <c r="A10779" t="str">
        <f t="shared" si="170"/>
        <v>05: Drink PubsNorth EnglandMainstreamGinTanquerayF: £3.80 - £4.00All stocking</v>
      </c>
      <c r="B10779" t="s">
        <v>1</v>
      </c>
      <c r="C10779" t="s">
        <v>110</v>
      </c>
      <c r="D10779" t="s">
        <v>103</v>
      </c>
      <c r="E10779" t="s">
        <v>14</v>
      </c>
      <c r="F10779" t="s">
        <v>47</v>
      </c>
      <c r="G10779" t="s">
        <v>67</v>
      </c>
      <c r="H10779" t="s">
        <v>49</v>
      </c>
      <c r="I10779" t="s">
        <v>55</v>
      </c>
      <c r="J10779" s="1">
        <v>23.44</v>
      </c>
      <c r="K10779">
        <v>6.9695426795426796</v>
      </c>
      <c r="L10779">
        <v>40</v>
      </c>
      <c r="M10779" s="19">
        <v>2.9914378473540299E-2</v>
      </c>
      <c r="N10779" s="19">
        <v>2.8315128979781501E-2</v>
      </c>
      <c r="P10779" t="s">
        <v>42</v>
      </c>
    </row>
    <row r="10780" spans="1:16" x14ac:dyDescent="0.3">
      <c r="A10780" t="str">
        <f t="shared" si="170"/>
        <v>05: Drink PubsNorth EnglandMainstreamGinTanquerayG: £4.00 - £4.20All stocking</v>
      </c>
      <c r="B10780" t="s">
        <v>1</v>
      </c>
      <c r="C10780" t="s">
        <v>110</v>
      </c>
      <c r="D10780" t="s">
        <v>103</v>
      </c>
      <c r="E10780" t="s">
        <v>14</v>
      </c>
      <c r="F10780" t="s">
        <v>47</v>
      </c>
      <c r="G10780" t="s">
        <v>67</v>
      </c>
      <c r="H10780" t="s">
        <v>49</v>
      </c>
      <c r="I10780" t="s">
        <v>56</v>
      </c>
      <c r="J10780" s="1">
        <v>33.11</v>
      </c>
      <c r="K10780">
        <v>9.51716683316684</v>
      </c>
      <c r="L10780">
        <v>25</v>
      </c>
      <c r="M10780" s="19">
        <v>4.5229787323594499E-2</v>
      </c>
      <c r="N10780" s="19">
        <v>4.4011263398621603E-2</v>
      </c>
      <c r="P10780" t="s">
        <v>42</v>
      </c>
    </row>
    <row r="10781" spans="1:16" x14ac:dyDescent="0.3">
      <c r="A10781" t="str">
        <f t="shared" si="170"/>
        <v>05: Drink PubsNorth EnglandMainstreamGinTanquerayH: £4.20 - £4.40All stocking</v>
      </c>
      <c r="B10781" t="s">
        <v>1</v>
      </c>
      <c r="C10781" t="s">
        <v>110</v>
      </c>
      <c r="D10781" t="s">
        <v>103</v>
      </c>
      <c r="E10781" t="s">
        <v>14</v>
      </c>
      <c r="F10781" t="s">
        <v>47</v>
      </c>
      <c r="G10781" t="s">
        <v>67</v>
      </c>
      <c r="H10781" t="s">
        <v>49</v>
      </c>
      <c r="I10781" t="s">
        <v>60</v>
      </c>
      <c r="J10781" s="1">
        <v>34.28</v>
      </c>
      <c r="K10781">
        <v>9.9588359451995991</v>
      </c>
      <c r="L10781">
        <v>33</v>
      </c>
      <c r="M10781" s="19">
        <v>3.2518837451708402E-2</v>
      </c>
      <c r="N10781">
        <v>3.0239997478687001E-2</v>
      </c>
      <c r="P10781" t="s">
        <v>42</v>
      </c>
    </row>
    <row r="10782" spans="1:16" x14ac:dyDescent="0.3">
      <c r="A10782" t="str">
        <f t="shared" si="170"/>
        <v>05: Drink PubsNorth EnglandMainstreamGinTanqueray 10TotalAll stocking</v>
      </c>
      <c r="B10782" t="s">
        <v>1</v>
      </c>
      <c r="C10782" t="s">
        <v>110</v>
      </c>
      <c r="D10782" t="s">
        <v>103</v>
      </c>
      <c r="E10782" t="s">
        <v>14</v>
      </c>
      <c r="F10782" t="s">
        <v>47</v>
      </c>
      <c r="G10782" t="s">
        <v>68</v>
      </c>
      <c r="H10782" t="s">
        <v>49</v>
      </c>
      <c r="I10782" t="s">
        <v>12</v>
      </c>
      <c r="J10782" s="1">
        <v>14.84</v>
      </c>
      <c r="K10782">
        <v>3.653222688769564</v>
      </c>
      <c r="L10782">
        <v>64</v>
      </c>
      <c r="M10782">
        <v>1.0076677147948999E-2</v>
      </c>
      <c r="N10782" s="19">
        <v>7.6280180419209297E-3</v>
      </c>
      <c r="P10782" t="s">
        <v>42</v>
      </c>
    </row>
    <row r="10783" spans="1:16" x14ac:dyDescent="0.3">
      <c r="A10783" t="str">
        <f t="shared" si="170"/>
        <v>05: Drink PubsNorth EnglandMainstreamGinTanqueray Flor De SevillaTotalAll stocking</v>
      </c>
      <c r="B10783" t="s">
        <v>1</v>
      </c>
      <c r="C10783" t="s">
        <v>110</v>
      </c>
      <c r="D10783" t="s">
        <v>103</v>
      </c>
      <c r="E10783" t="s">
        <v>14</v>
      </c>
      <c r="F10783" t="s">
        <v>47</v>
      </c>
      <c r="G10783" t="s">
        <v>69</v>
      </c>
      <c r="H10783" t="s">
        <v>49</v>
      </c>
      <c r="I10783" t="s">
        <v>12</v>
      </c>
      <c r="J10783" s="1">
        <v>22.01</v>
      </c>
      <c r="K10783">
        <v>6.3179858773345998</v>
      </c>
      <c r="L10783">
        <v>238</v>
      </c>
      <c r="M10783" s="19">
        <v>3.2008150786935398E-2</v>
      </c>
      <c r="N10783" s="19">
        <v>2.79197827847378E-2</v>
      </c>
      <c r="P10783" t="s">
        <v>42</v>
      </c>
    </row>
    <row r="10784" spans="1:16" x14ac:dyDescent="0.3">
      <c r="A10784" t="str">
        <f t="shared" si="170"/>
        <v>05: Drink PubsNorth EnglandMainstreamGinTanqueray Flor De SevillaD: £3.40 - £3.60All stocking</v>
      </c>
      <c r="B10784" t="s">
        <v>1</v>
      </c>
      <c r="C10784" t="s">
        <v>110</v>
      </c>
      <c r="D10784" t="s">
        <v>103</v>
      </c>
      <c r="E10784" t="s">
        <v>14</v>
      </c>
      <c r="F10784" t="s">
        <v>47</v>
      </c>
      <c r="G10784" t="s">
        <v>69</v>
      </c>
      <c r="H10784" t="s">
        <v>49</v>
      </c>
      <c r="I10784" t="s">
        <v>53</v>
      </c>
      <c r="J10784" s="1">
        <v>18.09</v>
      </c>
      <c r="K10784">
        <v>6.1053155934973997</v>
      </c>
      <c r="L10784">
        <v>55</v>
      </c>
      <c r="M10784">
        <v>2.9182108015269E-2</v>
      </c>
      <c r="N10784">
        <v>2.6614735475495001E-2</v>
      </c>
      <c r="P10784" t="s">
        <v>42</v>
      </c>
    </row>
    <row r="10785" spans="1:16" x14ac:dyDescent="0.3">
      <c r="A10785" t="str">
        <f t="shared" si="170"/>
        <v>05: Drink PubsNorth EnglandMainstreamGinTanqueray Flor De SevillaE: £3.60 - £3.80All stocking</v>
      </c>
      <c r="B10785" t="s">
        <v>1</v>
      </c>
      <c r="C10785" t="s">
        <v>110</v>
      </c>
      <c r="D10785" t="s">
        <v>103</v>
      </c>
      <c r="E10785" t="s">
        <v>14</v>
      </c>
      <c r="F10785" t="s">
        <v>47</v>
      </c>
      <c r="G10785" t="s">
        <v>69</v>
      </c>
      <c r="H10785" t="s">
        <v>49</v>
      </c>
      <c r="I10785" t="s">
        <v>54</v>
      </c>
      <c r="J10785" s="1">
        <v>21.02</v>
      </c>
      <c r="K10785">
        <v>5.9956123241837602</v>
      </c>
      <c r="L10785">
        <v>28</v>
      </c>
      <c r="M10785" s="19">
        <v>3.3995822260733603E-2</v>
      </c>
      <c r="N10785" s="19">
        <v>2.9859033835461901E-2</v>
      </c>
      <c r="P10785" t="s">
        <v>42</v>
      </c>
    </row>
    <row r="10786" spans="1:16" x14ac:dyDescent="0.3">
      <c r="A10786" t="str">
        <f t="shared" si="170"/>
        <v>05: Drink PubsNorth EnglandMainstreamGinTanqueray Flor De SevillaF: £3.80 - £4.00All stocking</v>
      </c>
      <c r="B10786" t="s">
        <v>1</v>
      </c>
      <c r="C10786" t="s">
        <v>110</v>
      </c>
      <c r="D10786" t="s">
        <v>103</v>
      </c>
      <c r="E10786" t="s">
        <v>14</v>
      </c>
      <c r="F10786" t="s">
        <v>47</v>
      </c>
      <c r="G10786" t="s">
        <v>69</v>
      </c>
      <c r="H10786" t="s">
        <v>49</v>
      </c>
      <c r="I10786" t="s">
        <v>55</v>
      </c>
      <c r="J10786" s="1">
        <v>29.32</v>
      </c>
      <c r="K10786">
        <v>8.1142080142079998</v>
      </c>
      <c r="L10786">
        <v>25</v>
      </c>
      <c r="M10786" s="19">
        <v>3.6766781633179098E-2</v>
      </c>
      <c r="N10786" s="19">
        <v>3.1089952671098799E-2</v>
      </c>
      <c r="P10786" t="s">
        <v>42</v>
      </c>
    </row>
    <row r="10787" spans="1:16" x14ac:dyDescent="0.3">
      <c r="A10787" t="str">
        <f t="shared" si="170"/>
        <v>05: Drink PubsNorth EnglandMainstreamGinTanqueray Flor De SevillaG: £4.00 - £4.20All stocking</v>
      </c>
      <c r="B10787" t="s">
        <v>1</v>
      </c>
      <c r="C10787" t="s">
        <v>110</v>
      </c>
      <c r="D10787" t="s">
        <v>103</v>
      </c>
      <c r="E10787" t="s">
        <v>14</v>
      </c>
      <c r="F10787" t="s">
        <v>47</v>
      </c>
      <c r="G10787" t="s">
        <v>69</v>
      </c>
      <c r="H10787" t="s">
        <v>49</v>
      </c>
      <c r="I10787" t="s">
        <v>56</v>
      </c>
      <c r="J10787" s="1">
        <v>23.41</v>
      </c>
      <c r="K10787">
        <v>7.3113885343052001</v>
      </c>
      <c r="L10787">
        <v>36</v>
      </c>
      <c r="M10787">
        <v>4.1301621817904997E-2</v>
      </c>
      <c r="N10787" s="19">
        <v>3.7848222862632099E-2</v>
      </c>
      <c r="P10787" t="s">
        <v>42</v>
      </c>
    </row>
    <row r="10788" spans="1:16" x14ac:dyDescent="0.3">
      <c r="A10788" t="str">
        <f t="shared" si="170"/>
        <v>05: Drink PubsNorth EnglandMainstreamGinTanqueray Flor De SevillaH: £4.20 - £4.40All stocking</v>
      </c>
      <c r="B10788" t="s">
        <v>1</v>
      </c>
      <c r="C10788" t="s">
        <v>110</v>
      </c>
      <c r="D10788" t="s">
        <v>103</v>
      </c>
      <c r="E10788" t="s">
        <v>14</v>
      </c>
      <c r="F10788" t="s">
        <v>47</v>
      </c>
      <c r="G10788" t="s">
        <v>69</v>
      </c>
      <c r="H10788" t="s">
        <v>49</v>
      </c>
      <c r="I10788" t="s">
        <v>60</v>
      </c>
      <c r="J10788" s="1">
        <v>24.57</v>
      </c>
      <c r="K10788">
        <v>6.5996984496984394</v>
      </c>
      <c r="L10788">
        <v>33</v>
      </c>
      <c r="M10788" s="19">
        <v>3.3042576984886697E-2</v>
      </c>
      <c r="N10788" s="19">
        <v>2.8355623138188499E-2</v>
      </c>
      <c r="P10788" t="s">
        <v>42</v>
      </c>
    </row>
    <row r="10789" spans="1:16" x14ac:dyDescent="0.3">
      <c r="A10789" t="str">
        <f t="shared" si="170"/>
        <v>05: Drink PubsNorth EnglandMainstreamGinTanqueray Flor De SevillaI: £4.40 - £4.60All stocking</v>
      </c>
      <c r="B10789" t="s">
        <v>1</v>
      </c>
      <c r="C10789" t="s">
        <v>110</v>
      </c>
      <c r="D10789" t="s">
        <v>103</v>
      </c>
      <c r="E10789" t="s">
        <v>14</v>
      </c>
      <c r="F10789" t="s">
        <v>47</v>
      </c>
      <c r="G10789" t="s">
        <v>69</v>
      </c>
      <c r="H10789" t="s">
        <v>49</v>
      </c>
      <c r="I10789" t="s">
        <v>64</v>
      </c>
      <c r="J10789" s="1">
        <v>26.48</v>
      </c>
      <c r="K10789">
        <v>7.2419909592323197</v>
      </c>
      <c r="L10789">
        <v>29</v>
      </c>
      <c r="M10789" s="19">
        <v>3.27084896348981E-2</v>
      </c>
      <c r="N10789" s="19">
        <v>2.8023286583752301E-2</v>
      </c>
      <c r="P10789" t="s">
        <v>42</v>
      </c>
    </row>
    <row r="10790" spans="1:16" x14ac:dyDescent="0.3">
      <c r="A10790" t="str">
        <f t="shared" si="170"/>
        <v>05: Drink PubsNorth EnglandMainstreamGinWhitley Neill Rhubarb And GingerA: &lt;£3All stocking</v>
      </c>
      <c r="B10790" t="s">
        <v>1</v>
      </c>
      <c r="C10790" t="s">
        <v>110</v>
      </c>
      <c r="D10790" t="s">
        <v>103</v>
      </c>
      <c r="E10790" t="s">
        <v>14</v>
      </c>
      <c r="F10790" t="s">
        <v>47</v>
      </c>
      <c r="G10790" t="s">
        <v>70</v>
      </c>
      <c r="H10790" t="s">
        <v>49</v>
      </c>
      <c r="I10790" t="s">
        <v>58</v>
      </c>
      <c r="J10790" s="1">
        <v>33.56</v>
      </c>
      <c r="K10790">
        <v>10.865004152935201</v>
      </c>
      <c r="L10790">
        <v>29</v>
      </c>
      <c r="M10790">
        <v>0.116807495339609</v>
      </c>
      <c r="N10790">
        <v>0.105384637859</v>
      </c>
      <c r="P10790" t="s">
        <v>42</v>
      </c>
    </row>
    <row r="10791" spans="1:16" x14ac:dyDescent="0.3">
      <c r="A10791" t="str">
        <f t="shared" si="170"/>
        <v>05: Drink PubsNorth EnglandMainstreamGinWhitley Neill Rhubarb And GingerTotalAll stocking</v>
      </c>
      <c r="B10791" t="s">
        <v>1</v>
      </c>
      <c r="C10791" t="s">
        <v>110</v>
      </c>
      <c r="D10791" t="s">
        <v>103</v>
      </c>
      <c r="E10791" t="s">
        <v>14</v>
      </c>
      <c r="F10791" t="s">
        <v>47</v>
      </c>
      <c r="G10791" t="s">
        <v>70</v>
      </c>
      <c r="H10791" t="s">
        <v>49</v>
      </c>
      <c r="I10791" t="s">
        <v>12</v>
      </c>
      <c r="J10791" s="1">
        <v>42.37</v>
      </c>
      <c r="K10791">
        <v>11.994244318781359</v>
      </c>
      <c r="L10791">
        <v>162</v>
      </c>
      <c r="M10791">
        <v>0.10272760673659199</v>
      </c>
      <c r="N10791" s="19">
        <v>8.7919836562943096E-2</v>
      </c>
      <c r="P10791" t="s">
        <v>42</v>
      </c>
    </row>
    <row r="10792" spans="1:16" x14ac:dyDescent="0.3">
      <c r="A10792" t="str">
        <f t="shared" si="170"/>
        <v>05: Drink PubsNorth EnglandMainstreamGinWhitley Neill Rhubarb And GingerE: £3.60 - £3.80All stocking</v>
      </c>
      <c r="B10792" t="s">
        <v>1</v>
      </c>
      <c r="C10792" t="s">
        <v>110</v>
      </c>
      <c r="D10792" t="s">
        <v>103</v>
      </c>
      <c r="E10792" t="s">
        <v>14</v>
      </c>
      <c r="F10792" t="s">
        <v>47</v>
      </c>
      <c r="G10792" t="s">
        <v>70</v>
      </c>
      <c r="H10792" t="s">
        <v>49</v>
      </c>
      <c r="I10792" t="s">
        <v>54</v>
      </c>
      <c r="J10792" s="1">
        <v>40.06</v>
      </c>
      <c r="K10792">
        <v>11.48012196137196</v>
      </c>
      <c r="L10792">
        <v>40</v>
      </c>
      <c r="M10792">
        <v>0.10987313050078</v>
      </c>
      <c r="N10792">
        <v>9.3749446187108995E-2</v>
      </c>
      <c r="P10792" t="s">
        <v>42</v>
      </c>
    </row>
    <row r="10793" spans="1:16" x14ac:dyDescent="0.3">
      <c r="A10793" t="str">
        <f t="shared" si="170"/>
        <v>05: Drink PubsNorth EnglandMainstreamGinWhitley Neill Rhubarb And GingerF: £3.80 - £4.00All stocking</v>
      </c>
      <c r="B10793" t="s">
        <v>1</v>
      </c>
      <c r="C10793" t="s">
        <v>110</v>
      </c>
      <c r="D10793" t="s">
        <v>103</v>
      </c>
      <c r="E10793" t="s">
        <v>14</v>
      </c>
      <c r="F10793" t="s">
        <v>47</v>
      </c>
      <c r="G10793" t="s">
        <v>70</v>
      </c>
      <c r="H10793" t="s">
        <v>49</v>
      </c>
      <c r="I10793" t="s">
        <v>55</v>
      </c>
      <c r="J10793" s="1">
        <v>46.27</v>
      </c>
      <c r="K10793">
        <v>12.915765715765719</v>
      </c>
      <c r="L10793">
        <v>42</v>
      </c>
      <c r="M10793" s="19">
        <v>9.8810623930703903E-2</v>
      </c>
      <c r="N10793">
        <v>8.4677883692662007E-2</v>
      </c>
      <c r="P10793" t="s">
        <v>42</v>
      </c>
    </row>
    <row r="10794" spans="1:16" x14ac:dyDescent="0.3">
      <c r="A10794" t="str">
        <f t="shared" si="170"/>
        <v>05: Drink PubsNorth EnglandMainstreamNon Flavoured VodkaAbsolut BlueA: &lt;£3All stocking</v>
      </c>
      <c r="B10794" t="s">
        <v>1</v>
      </c>
      <c r="C10794" t="s">
        <v>110</v>
      </c>
      <c r="D10794" t="s">
        <v>103</v>
      </c>
      <c r="E10794" t="s">
        <v>14</v>
      </c>
      <c r="F10794" t="s">
        <v>71</v>
      </c>
      <c r="G10794" t="s">
        <v>72</v>
      </c>
      <c r="H10794" t="s">
        <v>49</v>
      </c>
      <c r="I10794" t="s">
        <v>58</v>
      </c>
      <c r="J10794" s="1">
        <v>89.93</v>
      </c>
      <c r="K10794">
        <v>27.382422910422921</v>
      </c>
      <c r="L10794">
        <v>25</v>
      </c>
      <c r="M10794">
        <v>0.162570748672938</v>
      </c>
      <c r="N10794">
        <v>0.12814247612492499</v>
      </c>
      <c r="P10794" t="s">
        <v>42</v>
      </c>
    </row>
    <row r="10795" spans="1:16" x14ac:dyDescent="0.3">
      <c r="A10795" t="str">
        <f t="shared" si="170"/>
        <v>05: Drink PubsNorth EnglandMainstreamNon Flavoured VodkaAbsolut BlueTotalAll stocking</v>
      </c>
      <c r="B10795" t="s">
        <v>1</v>
      </c>
      <c r="C10795" t="s">
        <v>110</v>
      </c>
      <c r="D10795" t="s">
        <v>103</v>
      </c>
      <c r="E10795" t="s">
        <v>14</v>
      </c>
      <c r="F10795" t="s">
        <v>71</v>
      </c>
      <c r="G10795" t="s">
        <v>72</v>
      </c>
      <c r="H10795" t="s">
        <v>49</v>
      </c>
      <c r="I10795" t="s">
        <v>12</v>
      </c>
      <c r="J10795" s="1">
        <v>78.31</v>
      </c>
      <c r="K10795">
        <v>22.84372192350132</v>
      </c>
      <c r="L10795">
        <v>136</v>
      </c>
      <c r="M10795" s="19">
        <v>5.9956611543178301E-2</v>
      </c>
      <c r="N10795" s="19">
        <v>5.3085368967571697E-2</v>
      </c>
      <c r="P10795" t="s">
        <v>42</v>
      </c>
    </row>
    <row r="10796" spans="1:16" x14ac:dyDescent="0.3">
      <c r="A10796" t="str">
        <f t="shared" si="170"/>
        <v>05: Drink PubsNorth EnglandMainstreamNon Flavoured VodkaAbsolut BlueC: £3.20 - £3.40All stocking</v>
      </c>
      <c r="B10796" t="s">
        <v>1</v>
      </c>
      <c r="C10796" t="s">
        <v>110</v>
      </c>
      <c r="D10796" t="s">
        <v>103</v>
      </c>
      <c r="E10796" t="s">
        <v>14</v>
      </c>
      <c r="F10796" t="s">
        <v>71</v>
      </c>
      <c r="G10796" t="s">
        <v>72</v>
      </c>
      <c r="H10796" t="s">
        <v>49</v>
      </c>
      <c r="I10796" t="s">
        <v>52</v>
      </c>
      <c r="J10796" s="1">
        <v>66.599999999999994</v>
      </c>
      <c r="K10796">
        <v>20.65060028860028</v>
      </c>
      <c r="L10796">
        <v>25</v>
      </c>
      <c r="M10796" s="19">
        <v>8.7377697262370102E-2</v>
      </c>
      <c r="N10796" s="19">
        <v>6.5200734587645803E-2</v>
      </c>
      <c r="P10796" t="s">
        <v>42</v>
      </c>
    </row>
    <row r="10797" spans="1:16" x14ac:dyDescent="0.3">
      <c r="A10797" t="str">
        <f t="shared" si="170"/>
        <v>05: Drink PubsNorth EnglandMainstreamNon Flavoured VodkaBelvedereTotalAll stocking</v>
      </c>
      <c r="B10797" t="s">
        <v>1</v>
      </c>
      <c r="C10797" t="s">
        <v>110</v>
      </c>
      <c r="D10797" t="s">
        <v>103</v>
      </c>
      <c r="E10797" t="s">
        <v>14</v>
      </c>
      <c r="F10797" t="s">
        <v>71</v>
      </c>
      <c r="G10797" t="s">
        <v>73</v>
      </c>
      <c r="H10797" t="s">
        <v>49</v>
      </c>
      <c r="I10797" t="s">
        <v>12</v>
      </c>
      <c r="J10797" s="1">
        <v>38.79</v>
      </c>
      <c r="K10797">
        <v>12.128217692801041</v>
      </c>
      <c r="L10797">
        <v>36</v>
      </c>
      <c r="M10797" s="19">
        <v>1.9109797699128801E-2</v>
      </c>
      <c r="N10797" s="19">
        <v>1.4989720590914199E-2</v>
      </c>
      <c r="P10797" t="s">
        <v>42</v>
      </c>
    </row>
    <row r="10798" spans="1:16" x14ac:dyDescent="0.3">
      <c r="A10798" t="str">
        <f t="shared" si="170"/>
        <v>05: Drink PubsNorth EnglandMainstreamNon Flavoured VodkaCirocTotalAll stocking</v>
      </c>
      <c r="B10798" t="s">
        <v>1</v>
      </c>
      <c r="C10798" t="s">
        <v>110</v>
      </c>
      <c r="D10798" t="s">
        <v>103</v>
      </c>
      <c r="E10798" t="s">
        <v>14</v>
      </c>
      <c r="F10798" t="s">
        <v>71</v>
      </c>
      <c r="G10798" t="s">
        <v>74</v>
      </c>
      <c r="H10798" t="s">
        <v>49</v>
      </c>
      <c r="I10798" t="s">
        <v>12</v>
      </c>
      <c r="J10798" s="1">
        <v>20.89</v>
      </c>
      <c r="K10798">
        <v>6.3141816516816398</v>
      </c>
      <c r="L10798">
        <v>26</v>
      </c>
      <c r="M10798" s="19">
        <v>7.3291948818334498E-3</v>
      </c>
      <c r="N10798" s="19">
        <v>5.5688146380270497E-3</v>
      </c>
      <c r="P10798" t="s">
        <v>42</v>
      </c>
    </row>
    <row r="10799" spans="1:16" x14ac:dyDescent="0.3">
      <c r="A10799" t="str">
        <f t="shared" si="170"/>
        <v>05: Drink PubsNorth EnglandMainstreamNon Flavoured VodkaGrey GooseTotalAll stocking</v>
      </c>
      <c r="B10799" t="s">
        <v>1</v>
      </c>
      <c r="C10799" t="s">
        <v>110</v>
      </c>
      <c r="D10799" t="s">
        <v>103</v>
      </c>
      <c r="E10799" t="s">
        <v>14</v>
      </c>
      <c r="F10799" t="s">
        <v>71</v>
      </c>
      <c r="G10799" t="s">
        <v>75</v>
      </c>
      <c r="H10799" t="s">
        <v>49</v>
      </c>
      <c r="I10799" t="s">
        <v>12</v>
      </c>
      <c r="J10799" s="1">
        <v>24.92</v>
      </c>
      <c r="K10799">
        <v>7.1938719895241601</v>
      </c>
      <c r="L10799">
        <v>69</v>
      </c>
      <c r="M10799" s="19">
        <v>3.1856790421130099E-2</v>
      </c>
      <c r="N10799" s="19">
        <v>2.5250420361295101E-2</v>
      </c>
      <c r="P10799" t="s">
        <v>42</v>
      </c>
    </row>
    <row r="10800" spans="1:16" x14ac:dyDescent="0.3">
      <c r="A10800" t="str">
        <f t="shared" si="170"/>
        <v>05: Drink PubsNorth EnglandMainstreamNon Flavoured VodkaKetel OneTotalAll stocking</v>
      </c>
      <c r="B10800" t="s">
        <v>1</v>
      </c>
      <c r="C10800" t="s">
        <v>110</v>
      </c>
      <c r="D10800" t="s">
        <v>103</v>
      </c>
      <c r="E10800" t="s">
        <v>14</v>
      </c>
      <c r="F10800" t="s">
        <v>71</v>
      </c>
      <c r="G10800" t="s">
        <v>76</v>
      </c>
      <c r="H10800" t="s">
        <v>49</v>
      </c>
      <c r="I10800" t="s">
        <v>12</v>
      </c>
      <c r="J10800" s="1">
        <v>94.91</v>
      </c>
      <c r="K10800">
        <v>29.1840858030858</v>
      </c>
      <c r="L10800">
        <v>50</v>
      </c>
      <c r="M10800" s="19">
        <v>4.64991852351287E-2</v>
      </c>
      <c r="N10800" s="19">
        <v>4.7003192219338297E-2</v>
      </c>
      <c r="P10800" t="s">
        <v>42</v>
      </c>
    </row>
    <row r="10801" spans="1:16" x14ac:dyDescent="0.3">
      <c r="A10801" t="str">
        <f t="shared" si="170"/>
        <v>05: Drink PubsNorth EnglandMainstreamNon Flavoured VodkaSmirnoff RedA: &lt;£3All stocking</v>
      </c>
      <c r="B10801" t="s">
        <v>1</v>
      </c>
      <c r="C10801" t="s">
        <v>110</v>
      </c>
      <c r="D10801" t="s">
        <v>103</v>
      </c>
      <c r="E10801" t="s">
        <v>14</v>
      </c>
      <c r="F10801" t="s">
        <v>71</v>
      </c>
      <c r="G10801" t="s">
        <v>77</v>
      </c>
      <c r="H10801" t="s">
        <v>49</v>
      </c>
      <c r="I10801" t="s">
        <v>58</v>
      </c>
      <c r="J10801" s="1">
        <v>376.94</v>
      </c>
      <c r="K10801">
        <v>163.71985183451719</v>
      </c>
      <c r="L10801">
        <v>254</v>
      </c>
      <c r="M10801">
        <v>0.92618476528254101</v>
      </c>
      <c r="N10801">
        <v>0.94232146870434896</v>
      </c>
      <c r="P10801" t="s">
        <v>42</v>
      </c>
    </row>
    <row r="10802" spans="1:16" x14ac:dyDescent="0.3">
      <c r="A10802" t="str">
        <f t="shared" si="170"/>
        <v>05: Drink PubsNorth EnglandMainstreamNon Flavoured VodkaSmirnoff RedTotalAll stocking</v>
      </c>
      <c r="B10802" t="s">
        <v>1</v>
      </c>
      <c r="C10802" t="s">
        <v>110</v>
      </c>
      <c r="D10802" t="s">
        <v>103</v>
      </c>
      <c r="E10802" t="s">
        <v>14</v>
      </c>
      <c r="F10802" t="s">
        <v>71</v>
      </c>
      <c r="G10802" t="s">
        <v>77</v>
      </c>
      <c r="H10802" t="s">
        <v>49</v>
      </c>
      <c r="I10802" t="s">
        <v>12</v>
      </c>
      <c r="J10802" s="1">
        <v>466.13</v>
      </c>
      <c r="K10802">
        <v>184.31493823280323</v>
      </c>
      <c r="L10802">
        <v>445</v>
      </c>
      <c r="M10802">
        <v>0.91044854805154696</v>
      </c>
      <c r="N10802">
        <v>0.93066167339541805</v>
      </c>
      <c r="P10802" t="s">
        <v>42</v>
      </c>
    </row>
    <row r="10803" spans="1:16" x14ac:dyDescent="0.3">
      <c r="A10803" t="str">
        <f t="shared" si="170"/>
        <v>05: Drink PubsNorth EnglandMainstreamNon Flavoured VodkaSmirnoff RedB: £3 - £3.20All stocking</v>
      </c>
      <c r="B10803" t="s">
        <v>1</v>
      </c>
      <c r="C10803" t="s">
        <v>110</v>
      </c>
      <c r="D10803" t="s">
        <v>103</v>
      </c>
      <c r="E10803" t="s">
        <v>14</v>
      </c>
      <c r="F10803" t="s">
        <v>71</v>
      </c>
      <c r="G10803" t="s">
        <v>77</v>
      </c>
      <c r="H10803" t="s">
        <v>49</v>
      </c>
      <c r="I10803" t="s">
        <v>59</v>
      </c>
      <c r="J10803" s="1">
        <v>480.8</v>
      </c>
      <c r="K10803">
        <v>193.0779037575156</v>
      </c>
      <c r="L10803">
        <v>103</v>
      </c>
      <c r="M10803">
        <v>0.90034906067346798</v>
      </c>
      <c r="N10803">
        <v>0.92291865730927403</v>
      </c>
      <c r="P10803" t="s">
        <v>42</v>
      </c>
    </row>
    <row r="10804" spans="1:16" x14ac:dyDescent="0.3">
      <c r="A10804" t="str">
        <f t="shared" si="170"/>
        <v>05: Drink PubsNorth EnglandMainstreamNon Flavoured VodkaSmirnoff RedC: £3.20 - £3.40All stocking</v>
      </c>
      <c r="B10804" t="s">
        <v>1</v>
      </c>
      <c r="C10804" t="s">
        <v>110</v>
      </c>
      <c r="D10804" t="s">
        <v>103</v>
      </c>
      <c r="E10804" t="s">
        <v>14</v>
      </c>
      <c r="F10804" t="s">
        <v>71</v>
      </c>
      <c r="G10804" t="s">
        <v>77</v>
      </c>
      <c r="H10804" t="s">
        <v>49</v>
      </c>
      <c r="I10804" t="s">
        <v>52</v>
      </c>
      <c r="J10804" s="1">
        <v>436.24</v>
      </c>
      <c r="K10804">
        <v>164.29957722016559</v>
      </c>
      <c r="L10804">
        <v>85</v>
      </c>
      <c r="M10804">
        <v>0.89084434256664602</v>
      </c>
      <c r="N10804">
        <v>0.91238216236818703</v>
      </c>
      <c r="P10804" t="s">
        <v>42</v>
      </c>
    </row>
    <row r="10805" spans="1:16" x14ac:dyDescent="0.3">
      <c r="A10805" t="str">
        <f t="shared" si="170"/>
        <v>05: Drink PubsNorth EnglandMainstreamNon Flavoured VodkaSmirnoff RedD: £3.40 - £3.60All stocking</v>
      </c>
      <c r="B10805" t="s">
        <v>1</v>
      </c>
      <c r="C10805" t="s">
        <v>110</v>
      </c>
      <c r="D10805" t="s">
        <v>103</v>
      </c>
      <c r="E10805" t="s">
        <v>14</v>
      </c>
      <c r="F10805" t="s">
        <v>71</v>
      </c>
      <c r="G10805" t="s">
        <v>77</v>
      </c>
      <c r="H10805" t="s">
        <v>49</v>
      </c>
      <c r="I10805" t="s">
        <v>53</v>
      </c>
      <c r="J10805" s="1">
        <v>587.63</v>
      </c>
      <c r="K10805">
        <v>190.59404074186682</v>
      </c>
      <c r="L10805">
        <v>69</v>
      </c>
      <c r="M10805">
        <v>0.89006702667291604</v>
      </c>
      <c r="N10805">
        <v>0.900639978069944</v>
      </c>
      <c r="P10805" t="s">
        <v>42</v>
      </c>
    </row>
    <row r="10806" spans="1:16" x14ac:dyDescent="0.3">
      <c r="A10806" t="str">
        <f t="shared" si="170"/>
        <v>05: Drink PubsNorth EnglandMainstreamNon Flavoured VodkaSmirnoff RedE: £3.60 - £3.80All stocking</v>
      </c>
      <c r="B10806" t="s">
        <v>1</v>
      </c>
      <c r="C10806" t="s">
        <v>110</v>
      </c>
      <c r="D10806" t="s">
        <v>103</v>
      </c>
      <c r="E10806" t="s">
        <v>14</v>
      </c>
      <c r="F10806" t="s">
        <v>71</v>
      </c>
      <c r="G10806" t="s">
        <v>77</v>
      </c>
      <c r="H10806" t="s">
        <v>49</v>
      </c>
      <c r="I10806" t="s">
        <v>54</v>
      </c>
      <c r="J10806" s="1">
        <v>603.72</v>
      </c>
      <c r="K10806">
        <v>204.95385428524961</v>
      </c>
      <c r="L10806">
        <v>43</v>
      </c>
      <c r="M10806">
        <v>0.80796219978084605</v>
      </c>
      <c r="N10806">
        <v>0.85150080167045705</v>
      </c>
      <c r="P10806" t="s">
        <v>42</v>
      </c>
    </row>
    <row r="10807" spans="1:16" x14ac:dyDescent="0.3">
      <c r="A10807" t="str">
        <f t="shared" si="170"/>
        <v>05: Drink PubsNorth EnglandMainstreamNon Flavoured VodkaSmirnoff RedF: £3.80 - £4.00All stocking</v>
      </c>
      <c r="B10807" t="s">
        <v>1</v>
      </c>
      <c r="C10807" t="s">
        <v>110</v>
      </c>
      <c r="D10807" t="s">
        <v>103</v>
      </c>
      <c r="E10807" t="s">
        <v>14</v>
      </c>
      <c r="F10807" t="s">
        <v>71</v>
      </c>
      <c r="G10807" t="s">
        <v>77</v>
      </c>
      <c r="H10807" t="s">
        <v>49</v>
      </c>
      <c r="I10807" t="s">
        <v>55</v>
      </c>
      <c r="J10807" s="1">
        <v>778.94</v>
      </c>
      <c r="K10807">
        <v>252.13107287449398</v>
      </c>
      <c r="L10807">
        <v>38</v>
      </c>
      <c r="M10807">
        <v>0.77935039197390199</v>
      </c>
      <c r="N10807">
        <v>0.79905684588733505</v>
      </c>
      <c r="P10807" t="s">
        <v>42</v>
      </c>
    </row>
    <row r="10808" spans="1:16" x14ac:dyDescent="0.3">
      <c r="A10808" t="str">
        <f t="shared" si="170"/>
        <v>05: Drink PubsNorth EnglandMainstreamTequilaCazcabel BlancoTotalAll stocking</v>
      </c>
      <c r="B10808" t="s">
        <v>1</v>
      </c>
      <c r="C10808" t="s">
        <v>110</v>
      </c>
      <c r="D10808" t="s">
        <v>103</v>
      </c>
      <c r="E10808" t="s">
        <v>14</v>
      </c>
      <c r="F10808" t="s">
        <v>78</v>
      </c>
      <c r="G10808" t="s">
        <v>79</v>
      </c>
      <c r="H10808" t="s">
        <v>49</v>
      </c>
      <c r="I10808" t="s">
        <v>12</v>
      </c>
      <c r="J10808" s="1">
        <v>14.51</v>
      </c>
      <c r="K10808">
        <v>4.2918737640959996</v>
      </c>
      <c r="L10808">
        <v>27</v>
      </c>
      <c r="M10808">
        <v>0.212479964005512</v>
      </c>
      <c r="N10808">
        <v>0.184408602150538</v>
      </c>
      <c r="P10808" t="s">
        <v>42</v>
      </c>
    </row>
    <row r="10809" spans="1:16" x14ac:dyDescent="0.3">
      <c r="A10809" t="str">
        <f t="shared" si="170"/>
        <v>05: Drink PubsNorth EnglandMainstreamTequilaJose Cuervo Especial GoldTotalAll stocking</v>
      </c>
      <c r="B10809" t="s">
        <v>1</v>
      </c>
      <c r="C10809" t="s">
        <v>110</v>
      </c>
      <c r="D10809" t="s">
        <v>103</v>
      </c>
      <c r="E10809" t="s">
        <v>14</v>
      </c>
      <c r="F10809" t="s">
        <v>78</v>
      </c>
      <c r="G10809" t="s">
        <v>80</v>
      </c>
      <c r="H10809" t="s">
        <v>49</v>
      </c>
      <c r="I10809" t="s">
        <v>12</v>
      </c>
      <c r="J10809" s="1">
        <v>13.49</v>
      </c>
      <c r="K10809">
        <v>4.6578822412155603</v>
      </c>
      <c r="L10809">
        <v>27</v>
      </c>
      <c r="M10809">
        <v>0.16956141016182499</v>
      </c>
      <c r="N10809">
        <v>0.14758595464520799</v>
      </c>
      <c r="P10809" t="s">
        <v>42</v>
      </c>
    </row>
    <row r="10810" spans="1:16" x14ac:dyDescent="0.3">
      <c r="A10810" t="str">
        <f t="shared" si="170"/>
        <v>05: Drink PubsNorth EnglandMainstreamTequilaJose Cuervo Tradicional Silver TequilaA: &lt;£3All stocking</v>
      </c>
      <c r="B10810" t="s">
        <v>1</v>
      </c>
      <c r="C10810" t="s">
        <v>110</v>
      </c>
      <c r="D10810" t="s">
        <v>103</v>
      </c>
      <c r="E10810" t="s">
        <v>14</v>
      </c>
      <c r="F10810" t="s">
        <v>78</v>
      </c>
      <c r="G10810" t="s">
        <v>82</v>
      </c>
      <c r="H10810" t="s">
        <v>49</v>
      </c>
      <c r="I10810" t="s">
        <v>58</v>
      </c>
      <c r="J10810" s="1">
        <v>11.98</v>
      </c>
      <c r="K10810">
        <v>5.1527588573043204</v>
      </c>
      <c r="L10810">
        <v>44</v>
      </c>
      <c r="M10810">
        <v>0.18635985280213199</v>
      </c>
      <c r="N10810">
        <v>0.217211760819293</v>
      </c>
      <c r="P10810" t="s">
        <v>42</v>
      </c>
    </row>
    <row r="10811" spans="1:16" x14ac:dyDescent="0.3">
      <c r="A10811" t="str">
        <f t="shared" si="170"/>
        <v>05: Drink PubsNorth EnglandMainstreamTequilaJose Cuervo Tradicional Silver TequilaTotalAll stocking</v>
      </c>
      <c r="B10811" t="s">
        <v>1</v>
      </c>
      <c r="C10811" t="s">
        <v>110</v>
      </c>
      <c r="D10811" t="s">
        <v>103</v>
      </c>
      <c r="E10811" t="s">
        <v>14</v>
      </c>
      <c r="F10811" t="s">
        <v>78</v>
      </c>
      <c r="G10811" t="s">
        <v>82</v>
      </c>
      <c r="H10811" t="s">
        <v>49</v>
      </c>
      <c r="I10811" t="s">
        <v>12</v>
      </c>
      <c r="J10811" s="1">
        <v>12.65</v>
      </c>
      <c r="K10811">
        <v>5.3373143060643198</v>
      </c>
      <c r="L10811">
        <v>48</v>
      </c>
      <c r="M10811">
        <v>0.19276131215545</v>
      </c>
      <c r="N10811">
        <v>0.224248766631784</v>
      </c>
      <c r="P10811" t="s">
        <v>42</v>
      </c>
    </row>
    <row r="10812" spans="1:16" x14ac:dyDescent="0.3">
      <c r="A10812" t="str">
        <f t="shared" ref="A10812:A10875" si="171">C10812&amp;D10812&amp;E10812&amp;F10812&amp;G10812&amp;I10812&amp;P10812</f>
        <v>05: Drink PubsNorth EnglandMainstreamTequilaOlmeca BlancoA: &lt;£3All stocking</v>
      </c>
      <c r="B10812" t="s">
        <v>1</v>
      </c>
      <c r="C10812" t="s">
        <v>110</v>
      </c>
      <c r="D10812" t="s">
        <v>103</v>
      </c>
      <c r="E10812" t="s">
        <v>14</v>
      </c>
      <c r="F10812" t="s">
        <v>78</v>
      </c>
      <c r="G10812" t="s">
        <v>83</v>
      </c>
      <c r="H10812" t="s">
        <v>49</v>
      </c>
      <c r="I10812" t="s">
        <v>58</v>
      </c>
      <c r="J10812" s="1">
        <v>20.98</v>
      </c>
      <c r="K10812">
        <v>8.4908946479122012</v>
      </c>
      <c r="L10812">
        <v>171</v>
      </c>
      <c r="M10812">
        <v>0.52773774451033195</v>
      </c>
      <c r="N10812">
        <v>0.55489670279865499</v>
      </c>
      <c r="P10812" t="s">
        <v>42</v>
      </c>
    </row>
    <row r="10813" spans="1:16" x14ac:dyDescent="0.3">
      <c r="A10813" t="str">
        <f t="shared" si="171"/>
        <v>05: Drink PubsNorth EnglandMainstreamTequilaOlmeca BlancoTotalAll stocking</v>
      </c>
      <c r="B10813" t="s">
        <v>1</v>
      </c>
      <c r="C10813" t="s">
        <v>110</v>
      </c>
      <c r="D10813" t="s">
        <v>103</v>
      </c>
      <c r="E10813" t="s">
        <v>14</v>
      </c>
      <c r="F10813" t="s">
        <v>78</v>
      </c>
      <c r="G10813" t="s">
        <v>83</v>
      </c>
      <c r="H10813" t="s">
        <v>49</v>
      </c>
      <c r="I10813" t="s">
        <v>12</v>
      </c>
      <c r="J10813" s="1">
        <v>21.36</v>
      </c>
      <c r="K10813">
        <v>8.20980663300376</v>
      </c>
      <c r="L10813">
        <v>208</v>
      </c>
      <c r="M10813">
        <v>0.53552112622419101</v>
      </c>
      <c r="N10813">
        <v>0.55730678366520403</v>
      </c>
      <c r="P10813" t="s">
        <v>42</v>
      </c>
    </row>
    <row r="10814" spans="1:16" x14ac:dyDescent="0.3">
      <c r="A10814" t="str">
        <f t="shared" si="171"/>
        <v>05: Drink PubsNorth EnglandMainstreamTequilaOlmeca BlancoB: £3 - £3.20All stocking</v>
      </c>
      <c r="B10814" t="s">
        <v>1</v>
      </c>
      <c r="C10814" t="s">
        <v>110</v>
      </c>
      <c r="D10814" t="s">
        <v>103</v>
      </c>
      <c r="E10814" t="s">
        <v>14</v>
      </c>
      <c r="F10814" t="s">
        <v>78</v>
      </c>
      <c r="G10814" t="s">
        <v>83</v>
      </c>
      <c r="H10814" t="s">
        <v>49</v>
      </c>
      <c r="I10814" t="s">
        <v>59</v>
      </c>
      <c r="J10814" s="1">
        <v>17.04</v>
      </c>
      <c r="K10814">
        <v>5.8713626373626404</v>
      </c>
      <c r="L10814">
        <v>25</v>
      </c>
      <c r="M10814">
        <v>0.46997823908923297</v>
      </c>
      <c r="N10814">
        <v>0.46694405917706899</v>
      </c>
      <c r="P10814" t="s">
        <v>42</v>
      </c>
    </row>
    <row r="10815" spans="1:16" x14ac:dyDescent="0.3">
      <c r="A10815" t="str">
        <f t="shared" si="171"/>
        <v>05: Drink PubsNorth EnglandMainstreamTequilaOlmeca ReposadoA: &lt;£3All stocking</v>
      </c>
      <c r="B10815" t="s">
        <v>1</v>
      </c>
      <c r="C10815" t="s">
        <v>110</v>
      </c>
      <c r="D10815" t="s">
        <v>103</v>
      </c>
      <c r="E10815" t="s">
        <v>14</v>
      </c>
      <c r="F10815" t="s">
        <v>78</v>
      </c>
      <c r="G10815" t="s">
        <v>84</v>
      </c>
      <c r="H10815" t="s">
        <v>49</v>
      </c>
      <c r="I10815" t="s">
        <v>58</v>
      </c>
      <c r="J10815" s="1">
        <v>12.57</v>
      </c>
      <c r="K10815">
        <v>5.1632149493019197</v>
      </c>
      <c r="L10815">
        <v>115</v>
      </c>
      <c r="M10815">
        <v>0.29562093610842699</v>
      </c>
      <c r="N10815">
        <v>0.308638226810384</v>
      </c>
      <c r="P10815" t="s">
        <v>42</v>
      </c>
    </row>
    <row r="10816" spans="1:16" x14ac:dyDescent="0.3">
      <c r="A10816" t="str">
        <f t="shared" si="171"/>
        <v>05: Drink PubsNorth EnglandMainstreamTequilaOlmeca ReposadoTotalAll stocking</v>
      </c>
      <c r="B10816" t="s">
        <v>1</v>
      </c>
      <c r="C10816" t="s">
        <v>110</v>
      </c>
      <c r="D10816" t="s">
        <v>103</v>
      </c>
      <c r="E10816" t="s">
        <v>14</v>
      </c>
      <c r="F10816" t="s">
        <v>78</v>
      </c>
      <c r="G10816" t="s">
        <v>84</v>
      </c>
      <c r="H10816" t="s">
        <v>49</v>
      </c>
      <c r="I10816" t="s">
        <v>12</v>
      </c>
      <c r="J10816" s="1">
        <v>13.64</v>
      </c>
      <c r="K10816">
        <v>5.1718209456464397</v>
      </c>
      <c r="L10816">
        <v>149</v>
      </c>
      <c r="M10816">
        <v>0.30910389598558302</v>
      </c>
      <c r="N10816">
        <v>0.31760020890455698</v>
      </c>
      <c r="P10816" t="s">
        <v>42</v>
      </c>
    </row>
    <row r="10817" spans="1:16" x14ac:dyDescent="0.3">
      <c r="A10817" t="str">
        <f t="shared" si="171"/>
        <v>05: Drink PubsNorth EnglandMainstreamWhite RumBacardi Carta BlancaA: &lt;£3All stocking</v>
      </c>
      <c r="B10817" t="s">
        <v>1</v>
      </c>
      <c r="C10817" t="s">
        <v>110</v>
      </c>
      <c r="D10817" t="s">
        <v>103</v>
      </c>
      <c r="E10817" t="s">
        <v>14</v>
      </c>
      <c r="F10817" t="s">
        <v>85</v>
      </c>
      <c r="G10817" t="s">
        <v>86</v>
      </c>
      <c r="H10817" t="s">
        <v>49</v>
      </c>
      <c r="I10817" t="s">
        <v>58</v>
      </c>
      <c r="J10817" s="1">
        <v>50.64</v>
      </c>
      <c r="K10817">
        <v>21.892781150473439</v>
      </c>
      <c r="L10817">
        <v>39</v>
      </c>
      <c r="M10817">
        <v>0.96273655625573495</v>
      </c>
      <c r="N10817">
        <v>0.96508138583250003</v>
      </c>
      <c r="P10817" t="s">
        <v>42</v>
      </c>
    </row>
    <row r="10818" spans="1:16" x14ac:dyDescent="0.3">
      <c r="A10818" t="str">
        <f t="shared" si="171"/>
        <v>05: Drink PubsNorth EnglandMainstreamWhite RumBacardi Carta BlancaTotalAll stocking</v>
      </c>
      <c r="B10818" t="s">
        <v>1</v>
      </c>
      <c r="C10818" t="s">
        <v>110</v>
      </c>
      <c r="D10818" t="s">
        <v>103</v>
      </c>
      <c r="E10818" t="s">
        <v>14</v>
      </c>
      <c r="F10818" t="s">
        <v>85</v>
      </c>
      <c r="G10818" t="s">
        <v>86</v>
      </c>
      <c r="H10818" t="s">
        <v>49</v>
      </c>
      <c r="I10818" t="s">
        <v>12</v>
      </c>
      <c r="J10818" s="1">
        <v>53.09</v>
      </c>
      <c r="K10818">
        <v>20.989381937948803</v>
      </c>
      <c r="L10818">
        <v>157</v>
      </c>
      <c r="M10818">
        <v>0.91679172268618503</v>
      </c>
      <c r="N10818">
        <v>0.92337753657810995</v>
      </c>
      <c r="P10818" t="s">
        <v>42</v>
      </c>
    </row>
    <row r="10819" spans="1:16" x14ac:dyDescent="0.3">
      <c r="A10819" t="str">
        <f t="shared" si="171"/>
        <v>05: Drink PubsNorth EnglandMainstreamWhite RumBacardi Carta BlancaB: £3 - £3.20All stocking</v>
      </c>
      <c r="B10819" t="s">
        <v>1</v>
      </c>
      <c r="C10819" t="s">
        <v>110</v>
      </c>
      <c r="D10819" t="s">
        <v>103</v>
      </c>
      <c r="E10819" t="s">
        <v>14</v>
      </c>
      <c r="F10819" t="s">
        <v>85</v>
      </c>
      <c r="G10819" t="s">
        <v>86</v>
      </c>
      <c r="H10819" t="s">
        <v>49</v>
      </c>
      <c r="I10819" t="s">
        <v>59</v>
      </c>
      <c r="J10819" s="1">
        <v>54.23</v>
      </c>
      <c r="K10819">
        <v>21.375371527697119</v>
      </c>
      <c r="L10819">
        <v>43</v>
      </c>
      <c r="M10819">
        <v>0.92908037099667196</v>
      </c>
      <c r="N10819">
        <v>0.93238760788355002</v>
      </c>
      <c r="P10819" t="s">
        <v>42</v>
      </c>
    </row>
    <row r="10820" spans="1:16" x14ac:dyDescent="0.3">
      <c r="A10820" t="str">
        <f t="shared" si="171"/>
        <v>05: Drink PubsNorth EnglandMainstreamWhite RumBacardi Carta BlancaC: £3.20 - £3.40All stocking</v>
      </c>
      <c r="B10820" t="s">
        <v>1</v>
      </c>
      <c r="C10820" t="s">
        <v>110</v>
      </c>
      <c r="D10820" t="s">
        <v>103</v>
      </c>
      <c r="E10820" t="s">
        <v>14</v>
      </c>
      <c r="F10820" t="s">
        <v>85</v>
      </c>
      <c r="G10820" t="s">
        <v>86</v>
      </c>
      <c r="H10820" t="s">
        <v>49</v>
      </c>
      <c r="I10820" t="s">
        <v>52</v>
      </c>
      <c r="J10820" s="1">
        <v>56.16</v>
      </c>
      <c r="K10820">
        <v>21.774075500770401</v>
      </c>
      <c r="L10820">
        <v>59</v>
      </c>
      <c r="M10820">
        <v>0.90924484031403097</v>
      </c>
      <c r="N10820">
        <v>0.91296839323589796</v>
      </c>
      <c r="P10820" t="s">
        <v>42</v>
      </c>
    </row>
    <row r="10821" spans="1:16" x14ac:dyDescent="0.3">
      <c r="A10821" t="str">
        <f t="shared" si="171"/>
        <v>05: Drink PubsNorth EnglandMainstreamWhite RumBacardi Carta BlancaD: £3.40 - £3.60All stocking</v>
      </c>
      <c r="B10821" t="s">
        <v>1</v>
      </c>
      <c r="C10821" t="s">
        <v>110</v>
      </c>
      <c r="D10821" t="s">
        <v>103</v>
      </c>
      <c r="E10821" t="s">
        <v>14</v>
      </c>
      <c r="F10821" t="s">
        <v>85</v>
      </c>
      <c r="G10821" t="s">
        <v>86</v>
      </c>
      <c r="H10821" t="s">
        <v>49</v>
      </c>
      <c r="I10821" t="s">
        <v>53</v>
      </c>
      <c r="J10821" s="1">
        <v>57.46</v>
      </c>
      <c r="K10821">
        <v>20.116949716949719</v>
      </c>
      <c r="L10821">
        <v>28</v>
      </c>
      <c r="M10821">
        <v>0.93920748330202097</v>
      </c>
      <c r="N10821">
        <v>0.93865602129075199</v>
      </c>
      <c r="P10821" t="s">
        <v>42</v>
      </c>
    </row>
    <row r="10822" spans="1:16" x14ac:dyDescent="0.3">
      <c r="A10822" t="str">
        <f t="shared" si="171"/>
        <v>05: Drink PubsNorth EnglandMainstreamWhite RumHavana 3yrsTotalAll stocking</v>
      </c>
      <c r="B10822" t="s">
        <v>1</v>
      </c>
      <c r="C10822" t="s">
        <v>110</v>
      </c>
      <c r="D10822" t="s">
        <v>103</v>
      </c>
      <c r="E10822" t="s">
        <v>14</v>
      </c>
      <c r="F10822" t="s">
        <v>85</v>
      </c>
      <c r="G10822" t="s">
        <v>87</v>
      </c>
      <c r="H10822" t="s">
        <v>49</v>
      </c>
      <c r="I10822" t="s">
        <v>12</v>
      </c>
      <c r="J10822" s="1">
        <v>25.57</v>
      </c>
      <c r="K10822">
        <v>8.3111728914360405</v>
      </c>
      <c r="L10822">
        <v>95</v>
      </c>
      <c r="M10822">
        <v>0.513356595962008</v>
      </c>
      <c r="N10822">
        <v>0.481881825819098</v>
      </c>
      <c r="P10822" t="s">
        <v>42</v>
      </c>
    </row>
    <row r="10823" spans="1:16" x14ac:dyDescent="0.3">
      <c r="A10823" t="str">
        <f t="shared" si="171"/>
        <v>05: Drink PubsNorth EnglandMainstreamWhite RumWray and Nephew Rum Overproof White RumTotalAll stocking</v>
      </c>
      <c r="B10823" t="s">
        <v>1</v>
      </c>
      <c r="C10823" t="s">
        <v>110</v>
      </c>
      <c r="D10823" t="s">
        <v>103</v>
      </c>
      <c r="E10823" t="s">
        <v>14</v>
      </c>
      <c r="F10823" t="s">
        <v>85</v>
      </c>
      <c r="G10823" t="s">
        <v>88</v>
      </c>
      <c r="H10823" t="s">
        <v>49</v>
      </c>
      <c r="I10823" t="s">
        <v>12</v>
      </c>
      <c r="J10823" s="1">
        <v>13.71</v>
      </c>
      <c r="K10823">
        <v>4.3543909793909599</v>
      </c>
      <c r="L10823">
        <v>60</v>
      </c>
      <c r="M10823">
        <v>0.126573053686934</v>
      </c>
      <c r="N10823">
        <v>0.102265934901918</v>
      </c>
      <c r="P10823" t="s">
        <v>42</v>
      </c>
    </row>
    <row r="10824" spans="1:16" x14ac:dyDescent="0.3">
      <c r="A10824" t="str">
        <f t="shared" si="171"/>
        <v>05: Drink PubsNorth EnglandPremiumGinBeefeater Pink London Dry GinTotalAll stocking</v>
      </c>
      <c r="B10824" t="s">
        <v>1</v>
      </c>
      <c r="C10824" t="s">
        <v>110</v>
      </c>
      <c r="D10824" t="s">
        <v>103</v>
      </c>
      <c r="E10824" t="s">
        <v>15</v>
      </c>
      <c r="F10824" t="s">
        <v>47</v>
      </c>
      <c r="G10824" t="s">
        <v>50</v>
      </c>
      <c r="H10824" t="s">
        <v>49</v>
      </c>
      <c r="I10824" t="s">
        <v>12</v>
      </c>
      <c r="J10824" s="1">
        <v>67.400000000000006</v>
      </c>
      <c r="K10824">
        <v>18.489044982795001</v>
      </c>
      <c r="L10824">
        <v>36</v>
      </c>
      <c r="M10824" s="19">
        <v>9.3859282624408499E-2</v>
      </c>
      <c r="N10824" s="19">
        <v>9.0806821761238402E-2</v>
      </c>
      <c r="P10824" t="s">
        <v>42</v>
      </c>
    </row>
    <row r="10825" spans="1:16" x14ac:dyDescent="0.3">
      <c r="A10825" t="str">
        <f t="shared" si="171"/>
        <v>05: Drink PubsNorth EnglandPremiumGinBombay Bramble GinTotalAll stocking</v>
      </c>
      <c r="B10825" t="s">
        <v>1</v>
      </c>
      <c r="C10825" t="s">
        <v>110</v>
      </c>
      <c r="D10825" t="s">
        <v>103</v>
      </c>
      <c r="E10825" t="s">
        <v>15</v>
      </c>
      <c r="F10825" t="s">
        <v>47</v>
      </c>
      <c r="G10825" t="s">
        <v>51</v>
      </c>
      <c r="H10825" t="s">
        <v>49</v>
      </c>
      <c r="I10825" t="s">
        <v>12</v>
      </c>
      <c r="J10825" s="1">
        <v>14.78</v>
      </c>
      <c r="K10825">
        <v>4.2928911791156796</v>
      </c>
      <c r="L10825">
        <v>98</v>
      </c>
      <c r="M10825" s="19">
        <v>1.25701768655599E-2</v>
      </c>
      <c r="N10825">
        <v>1.2648117428979E-2</v>
      </c>
      <c r="P10825" t="s">
        <v>42</v>
      </c>
    </row>
    <row r="10826" spans="1:16" x14ac:dyDescent="0.3">
      <c r="A10826" t="str">
        <f t="shared" si="171"/>
        <v>05: Drink PubsNorth EnglandPremiumGinBombay Bramble GinC: £3.20 - £3.40All stocking</v>
      </c>
      <c r="B10826" t="s">
        <v>1</v>
      </c>
      <c r="C10826" t="s">
        <v>110</v>
      </c>
      <c r="D10826" t="s">
        <v>103</v>
      </c>
      <c r="E10826" t="s">
        <v>15</v>
      </c>
      <c r="F10826" t="s">
        <v>47</v>
      </c>
      <c r="G10826" t="s">
        <v>51</v>
      </c>
      <c r="H10826" t="s">
        <v>49</v>
      </c>
      <c r="I10826" t="s">
        <v>52</v>
      </c>
      <c r="J10826" s="1">
        <v>12.07</v>
      </c>
      <c r="K10826">
        <v>3.5808888244372121</v>
      </c>
      <c r="L10826">
        <v>31</v>
      </c>
      <c r="M10826" s="19">
        <v>1.13944448995976E-2</v>
      </c>
      <c r="N10826" s="19">
        <v>1.1469399266710501E-2</v>
      </c>
      <c r="P10826" t="s">
        <v>42</v>
      </c>
    </row>
    <row r="10827" spans="1:16" x14ac:dyDescent="0.3">
      <c r="A10827" t="str">
        <f t="shared" si="171"/>
        <v>05: Drink PubsNorth EnglandPremiumGinBombay Bramble GinD: £3.40 - £3.60All stocking</v>
      </c>
      <c r="B10827" t="s">
        <v>1</v>
      </c>
      <c r="C10827" t="s">
        <v>110</v>
      </c>
      <c r="D10827" t="s">
        <v>103</v>
      </c>
      <c r="E10827" t="s">
        <v>15</v>
      </c>
      <c r="F10827" t="s">
        <v>47</v>
      </c>
      <c r="G10827" t="s">
        <v>51</v>
      </c>
      <c r="H10827" t="s">
        <v>49</v>
      </c>
      <c r="I10827" t="s">
        <v>53</v>
      </c>
      <c r="J10827" s="1">
        <v>18.93</v>
      </c>
      <c r="K10827">
        <v>5.3654613243898801</v>
      </c>
      <c r="L10827">
        <v>28</v>
      </c>
      <c r="M10827" s="19">
        <v>1.6097003734633901E-2</v>
      </c>
      <c r="N10827" s="19">
        <v>1.6380263290121599E-2</v>
      </c>
      <c r="P10827" t="s">
        <v>42</v>
      </c>
    </row>
    <row r="10828" spans="1:16" x14ac:dyDescent="0.3">
      <c r="A10828" t="str">
        <f t="shared" si="171"/>
        <v>05: Drink PubsNorth EnglandPremiumGinBombay SapphireA: &lt;£3All stocking</v>
      </c>
      <c r="B10828" t="s">
        <v>1</v>
      </c>
      <c r="C10828" t="s">
        <v>110</v>
      </c>
      <c r="D10828" t="s">
        <v>103</v>
      </c>
      <c r="E10828" t="s">
        <v>15</v>
      </c>
      <c r="F10828" t="s">
        <v>47</v>
      </c>
      <c r="G10828" t="s">
        <v>57</v>
      </c>
      <c r="H10828" t="s">
        <v>49</v>
      </c>
      <c r="I10828" t="s">
        <v>58</v>
      </c>
      <c r="J10828" s="1">
        <v>24.99</v>
      </c>
      <c r="K10828">
        <v>8.2782979951083604</v>
      </c>
      <c r="L10828">
        <v>58</v>
      </c>
      <c r="M10828" s="19">
        <v>4.88796166700056E-2</v>
      </c>
      <c r="N10828" s="19">
        <v>4.9068288839621103E-2</v>
      </c>
      <c r="P10828" t="s">
        <v>42</v>
      </c>
    </row>
    <row r="10829" spans="1:16" x14ac:dyDescent="0.3">
      <c r="A10829" t="str">
        <f t="shared" si="171"/>
        <v>05: Drink PubsNorth EnglandPremiumGinBombay SapphireTotalAll stocking</v>
      </c>
      <c r="B10829" t="s">
        <v>1</v>
      </c>
      <c r="C10829" t="s">
        <v>110</v>
      </c>
      <c r="D10829" t="s">
        <v>103</v>
      </c>
      <c r="E10829" t="s">
        <v>15</v>
      </c>
      <c r="F10829" t="s">
        <v>47</v>
      </c>
      <c r="G10829" t="s">
        <v>57</v>
      </c>
      <c r="H10829" t="s">
        <v>49</v>
      </c>
      <c r="I10829" t="s">
        <v>12</v>
      </c>
      <c r="J10829" s="1">
        <v>43.4</v>
      </c>
      <c r="K10829">
        <v>13.282731837878879</v>
      </c>
      <c r="L10829">
        <v>204</v>
      </c>
      <c r="M10829" s="19">
        <v>6.1555575490622197E-2</v>
      </c>
      <c r="N10829" s="19">
        <v>6.4367979164470498E-2</v>
      </c>
      <c r="P10829" t="s">
        <v>42</v>
      </c>
    </row>
    <row r="10830" spans="1:16" x14ac:dyDescent="0.3">
      <c r="A10830" t="str">
        <f t="shared" si="171"/>
        <v>05: Drink PubsNorth EnglandPremiumGinBombay SapphireB: £3 - £3.20All stocking</v>
      </c>
      <c r="B10830" t="s">
        <v>1</v>
      </c>
      <c r="C10830" t="s">
        <v>110</v>
      </c>
      <c r="D10830" t="s">
        <v>103</v>
      </c>
      <c r="E10830" t="s">
        <v>15</v>
      </c>
      <c r="F10830" t="s">
        <v>47</v>
      </c>
      <c r="G10830" t="s">
        <v>57</v>
      </c>
      <c r="H10830" t="s">
        <v>49</v>
      </c>
      <c r="I10830" t="s">
        <v>59</v>
      </c>
      <c r="J10830" s="1">
        <v>31.65</v>
      </c>
      <c r="K10830">
        <v>9.6484240065489999</v>
      </c>
      <c r="L10830">
        <v>40</v>
      </c>
      <c r="M10830" s="19">
        <v>5.0278596289576899E-2</v>
      </c>
      <c r="N10830" s="19">
        <v>5.0460471504807397E-2</v>
      </c>
      <c r="P10830" t="s">
        <v>42</v>
      </c>
    </row>
    <row r="10831" spans="1:16" x14ac:dyDescent="0.3">
      <c r="A10831" t="str">
        <f t="shared" si="171"/>
        <v>05: Drink PubsNorth EnglandPremiumGinBombay SapphireC: £3.20 - £3.40All stocking</v>
      </c>
      <c r="B10831" t="s">
        <v>1</v>
      </c>
      <c r="C10831" t="s">
        <v>110</v>
      </c>
      <c r="D10831" t="s">
        <v>103</v>
      </c>
      <c r="E10831" t="s">
        <v>15</v>
      </c>
      <c r="F10831" t="s">
        <v>47</v>
      </c>
      <c r="G10831" t="s">
        <v>57</v>
      </c>
      <c r="H10831" t="s">
        <v>49</v>
      </c>
      <c r="I10831" t="s">
        <v>52</v>
      </c>
      <c r="J10831" s="1">
        <v>41.23</v>
      </c>
      <c r="K10831">
        <v>12.396561816319879</v>
      </c>
      <c r="L10831">
        <v>62</v>
      </c>
      <c r="M10831" s="19">
        <v>5.2320566829278402E-2</v>
      </c>
      <c r="N10831" s="19">
        <v>5.3741508770046499E-2</v>
      </c>
      <c r="P10831" t="s">
        <v>42</v>
      </c>
    </row>
    <row r="10832" spans="1:16" x14ac:dyDescent="0.3">
      <c r="A10832" t="str">
        <f t="shared" si="171"/>
        <v>05: Drink PubsNorth EnglandPremiumGinBombay SapphireD: £3.40 - £3.60All stocking</v>
      </c>
      <c r="B10832" t="s">
        <v>1</v>
      </c>
      <c r="C10832" t="s">
        <v>110</v>
      </c>
      <c r="D10832" t="s">
        <v>103</v>
      </c>
      <c r="E10832" t="s">
        <v>15</v>
      </c>
      <c r="F10832" t="s">
        <v>47</v>
      </c>
      <c r="G10832" t="s">
        <v>57</v>
      </c>
      <c r="H10832" t="s">
        <v>49</v>
      </c>
      <c r="I10832" t="s">
        <v>53</v>
      </c>
      <c r="J10832" s="1">
        <v>58.29</v>
      </c>
      <c r="K10832">
        <v>17.4904884797742</v>
      </c>
      <c r="L10832">
        <v>56</v>
      </c>
      <c r="M10832" s="19">
        <v>7.4243443431271205E-2</v>
      </c>
      <c r="N10832" s="19">
        <v>7.7269709967320299E-2</v>
      </c>
      <c r="P10832" t="s">
        <v>42</v>
      </c>
    </row>
    <row r="10833" spans="1:16" x14ac:dyDescent="0.3">
      <c r="A10833" t="str">
        <f t="shared" si="171"/>
        <v>05: Drink PubsNorth EnglandPremiumGinBombay SapphireE: £3.60 - £3.80All stocking</v>
      </c>
      <c r="B10833" t="s">
        <v>1</v>
      </c>
      <c r="C10833" t="s">
        <v>110</v>
      </c>
      <c r="D10833" t="s">
        <v>103</v>
      </c>
      <c r="E10833" t="s">
        <v>15</v>
      </c>
      <c r="F10833" t="s">
        <v>47</v>
      </c>
      <c r="G10833" t="s">
        <v>57</v>
      </c>
      <c r="H10833" t="s">
        <v>49</v>
      </c>
      <c r="I10833" t="s">
        <v>54</v>
      </c>
      <c r="J10833" s="1">
        <v>69.790000000000006</v>
      </c>
      <c r="K10833">
        <v>20.910887723387717</v>
      </c>
      <c r="L10833">
        <v>48</v>
      </c>
      <c r="M10833" s="19">
        <v>7.5367967105871098E-2</v>
      </c>
      <c r="N10833">
        <v>8.0857887858374E-2</v>
      </c>
      <c r="P10833" t="s">
        <v>42</v>
      </c>
    </row>
    <row r="10834" spans="1:16" x14ac:dyDescent="0.3">
      <c r="A10834" t="str">
        <f t="shared" si="171"/>
        <v>05: Drink PubsNorth EnglandPremiumGinBombay SapphireF: £3.80 - £4.00All stocking</v>
      </c>
      <c r="B10834" t="s">
        <v>1</v>
      </c>
      <c r="C10834" t="s">
        <v>110</v>
      </c>
      <c r="D10834" t="s">
        <v>103</v>
      </c>
      <c r="E10834" t="s">
        <v>15</v>
      </c>
      <c r="F10834" t="s">
        <v>47</v>
      </c>
      <c r="G10834" t="s">
        <v>57</v>
      </c>
      <c r="H10834" t="s">
        <v>49</v>
      </c>
      <c r="I10834" t="s">
        <v>55</v>
      </c>
      <c r="J10834" s="1">
        <v>69.41</v>
      </c>
      <c r="K10834">
        <v>21.004640151515158</v>
      </c>
      <c r="L10834">
        <v>40</v>
      </c>
      <c r="M10834" s="19">
        <v>7.3257281993328496E-2</v>
      </c>
      <c r="N10834" s="19">
        <v>7.9054768607474304E-2</v>
      </c>
      <c r="P10834" t="s">
        <v>42</v>
      </c>
    </row>
    <row r="10835" spans="1:16" x14ac:dyDescent="0.3">
      <c r="A10835" t="str">
        <f t="shared" si="171"/>
        <v>05: Drink PubsNorth EnglandPremiumGinGordonsA: &lt;£3All stocking</v>
      </c>
      <c r="B10835" t="s">
        <v>1</v>
      </c>
      <c r="C10835" t="s">
        <v>110</v>
      </c>
      <c r="D10835" t="s">
        <v>103</v>
      </c>
      <c r="E10835" t="s">
        <v>15</v>
      </c>
      <c r="F10835" t="s">
        <v>47</v>
      </c>
      <c r="G10835" t="s">
        <v>61</v>
      </c>
      <c r="H10835" t="s">
        <v>49</v>
      </c>
      <c r="I10835" t="s">
        <v>58</v>
      </c>
      <c r="J10835" s="1">
        <v>103.27</v>
      </c>
      <c r="K10835">
        <v>36.347903762903762</v>
      </c>
      <c r="L10835">
        <v>140</v>
      </c>
      <c r="M10835">
        <v>0.20586788875277401</v>
      </c>
      <c r="N10835">
        <v>0.22702284085028901</v>
      </c>
      <c r="P10835" t="s">
        <v>42</v>
      </c>
    </row>
    <row r="10836" spans="1:16" x14ac:dyDescent="0.3">
      <c r="A10836" t="str">
        <f t="shared" si="171"/>
        <v>05: Drink PubsNorth EnglandPremiumGinGordonsTotalAll stocking</v>
      </c>
      <c r="B10836" t="s">
        <v>1</v>
      </c>
      <c r="C10836" t="s">
        <v>110</v>
      </c>
      <c r="D10836" t="s">
        <v>103</v>
      </c>
      <c r="E10836" t="s">
        <v>15</v>
      </c>
      <c r="F10836" t="s">
        <v>47</v>
      </c>
      <c r="G10836" t="s">
        <v>61</v>
      </c>
      <c r="H10836" t="s">
        <v>49</v>
      </c>
      <c r="I10836" t="s">
        <v>12</v>
      </c>
      <c r="J10836" s="1">
        <v>114.42</v>
      </c>
      <c r="K10836">
        <v>38.339811234517121</v>
      </c>
      <c r="L10836">
        <v>255</v>
      </c>
      <c r="M10836">
        <v>0.19292007322169699</v>
      </c>
      <c r="N10836">
        <v>0.21036662282486901</v>
      </c>
      <c r="P10836" t="s">
        <v>42</v>
      </c>
    </row>
    <row r="10837" spans="1:16" x14ac:dyDescent="0.3">
      <c r="A10837" t="str">
        <f t="shared" si="171"/>
        <v>05: Drink PubsNorth EnglandPremiumGinGordonsB: £3 - £3.20All stocking</v>
      </c>
      <c r="B10837" t="s">
        <v>1</v>
      </c>
      <c r="C10837" t="s">
        <v>110</v>
      </c>
      <c r="D10837" t="s">
        <v>103</v>
      </c>
      <c r="E10837" t="s">
        <v>15</v>
      </c>
      <c r="F10837" t="s">
        <v>47</v>
      </c>
      <c r="G10837" t="s">
        <v>61</v>
      </c>
      <c r="H10837" t="s">
        <v>49</v>
      </c>
      <c r="I10837" t="s">
        <v>59</v>
      </c>
      <c r="J10837" s="1">
        <v>124.49</v>
      </c>
      <c r="K10837">
        <v>40.499479484916399</v>
      </c>
      <c r="L10837">
        <v>103</v>
      </c>
      <c r="M10837">
        <v>0.180895733183984</v>
      </c>
      <c r="N10837">
        <v>0.194386966086559</v>
      </c>
      <c r="P10837" t="s">
        <v>42</v>
      </c>
    </row>
    <row r="10838" spans="1:16" x14ac:dyDescent="0.3">
      <c r="A10838" t="str">
        <f t="shared" si="171"/>
        <v>05: Drink PubsNorth EnglandPremiumGinGordonsC: £3.20 - £3.40All stocking</v>
      </c>
      <c r="B10838" t="s">
        <v>1</v>
      </c>
      <c r="C10838" t="s">
        <v>110</v>
      </c>
      <c r="D10838" t="s">
        <v>103</v>
      </c>
      <c r="E10838" t="s">
        <v>15</v>
      </c>
      <c r="F10838" t="s">
        <v>47</v>
      </c>
      <c r="G10838" t="s">
        <v>61</v>
      </c>
      <c r="H10838" t="s">
        <v>49</v>
      </c>
      <c r="I10838" t="s">
        <v>52</v>
      </c>
      <c r="J10838" s="1">
        <v>135.05000000000001</v>
      </c>
      <c r="K10838">
        <v>42.864011467459605</v>
      </c>
      <c r="L10838">
        <v>87</v>
      </c>
      <c r="M10838">
        <v>0.17909197143467201</v>
      </c>
      <c r="N10838">
        <v>0.193848708188224</v>
      </c>
      <c r="P10838" t="s">
        <v>42</v>
      </c>
    </row>
    <row r="10839" spans="1:16" x14ac:dyDescent="0.3">
      <c r="A10839" t="str">
        <f t="shared" si="171"/>
        <v>05: Drink PubsNorth EnglandPremiumGinGordonsD: £3.40 - £3.60All stocking</v>
      </c>
      <c r="B10839" t="s">
        <v>1</v>
      </c>
      <c r="C10839" t="s">
        <v>110</v>
      </c>
      <c r="D10839" t="s">
        <v>103</v>
      </c>
      <c r="E10839" t="s">
        <v>15</v>
      </c>
      <c r="F10839" t="s">
        <v>47</v>
      </c>
      <c r="G10839" t="s">
        <v>61</v>
      </c>
      <c r="H10839" t="s">
        <v>49</v>
      </c>
      <c r="I10839" t="s">
        <v>53</v>
      </c>
      <c r="J10839" s="1">
        <v>142.22</v>
      </c>
      <c r="K10839">
        <v>45.200959040959198</v>
      </c>
      <c r="L10839">
        <v>70</v>
      </c>
      <c r="M10839">
        <v>0.191076885367604</v>
      </c>
      <c r="N10839">
        <v>0.203632319491133</v>
      </c>
      <c r="P10839" t="s">
        <v>42</v>
      </c>
    </row>
    <row r="10840" spans="1:16" x14ac:dyDescent="0.3">
      <c r="A10840" t="str">
        <f t="shared" si="171"/>
        <v>05: Drink PubsNorth EnglandPremiumGinGordonsE: £3.60 - £3.80All stocking</v>
      </c>
      <c r="B10840" t="s">
        <v>1</v>
      </c>
      <c r="C10840" t="s">
        <v>110</v>
      </c>
      <c r="D10840" t="s">
        <v>103</v>
      </c>
      <c r="E10840" t="s">
        <v>15</v>
      </c>
      <c r="F10840" t="s">
        <v>47</v>
      </c>
      <c r="G10840" t="s">
        <v>61</v>
      </c>
      <c r="H10840" t="s">
        <v>49</v>
      </c>
      <c r="I10840" t="s">
        <v>54</v>
      </c>
      <c r="J10840" s="1">
        <v>178.37</v>
      </c>
      <c r="K10840">
        <v>55.174307174307195</v>
      </c>
      <c r="L10840">
        <v>27</v>
      </c>
      <c r="M10840">
        <v>0.182002016103127</v>
      </c>
      <c r="N10840">
        <v>0.194159511178667</v>
      </c>
      <c r="P10840" t="s">
        <v>42</v>
      </c>
    </row>
    <row r="10841" spans="1:16" x14ac:dyDescent="0.3">
      <c r="A10841" t="str">
        <f t="shared" si="171"/>
        <v>05: Drink PubsNorth EnglandPremiumGinGordons Pink GinA: &lt;£3All stocking</v>
      </c>
      <c r="B10841" t="s">
        <v>1</v>
      </c>
      <c r="C10841" t="s">
        <v>110</v>
      </c>
      <c r="D10841" t="s">
        <v>103</v>
      </c>
      <c r="E10841" t="s">
        <v>15</v>
      </c>
      <c r="F10841" t="s">
        <v>47</v>
      </c>
      <c r="G10841" t="s">
        <v>62</v>
      </c>
      <c r="H10841" t="s">
        <v>49</v>
      </c>
      <c r="I10841" t="s">
        <v>58</v>
      </c>
      <c r="J10841" s="1">
        <v>128.88999999999999</v>
      </c>
      <c r="K10841">
        <v>40.360114289003199</v>
      </c>
      <c r="L10841">
        <v>135</v>
      </c>
      <c r="M10841">
        <v>0.22256895190169301</v>
      </c>
      <c r="N10841">
        <v>0.22812939521800299</v>
      </c>
      <c r="P10841" t="s">
        <v>42</v>
      </c>
    </row>
    <row r="10842" spans="1:16" x14ac:dyDescent="0.3">
      <c r="A10842" t="str">
        <f t="shared" si="171"/>
        <v>05: Drink PubsNorth EnglandPremiumGinGordons Pink GinTotalAll stocking</v>
      </c>
      <c r="B10842" t="s">
        <v>1</v>
      </c>
      <c r="C10842" t="s">
        <v>110</v>
      </c>
      <c r="D10842" t="s">
        <v>103</v>
      </c>
      <c r="E10842" t="s">
        <v>15</v>
      </c>
      <c r="F10842" t="s">
        <v>47</v>
      </c>
      <c r="G10842" t="s">
        <v>62</v>
      </c>
      <c r="H10842" t="s">
        <v>49</v>
      </c>
      <c r="I10842" t="s">
        <v>12</v>
      </c>
      <c r="J10842" s="1">
        <v>135.22</v>
      </c>
      <c r="K10842">
        <v>42.143055239483999</v>
      </c>
      <c r="L10842">
        <v>259</v>
      </c>
      <c r="M10842">
        <v>0.23422388329708299</v>
      </c>
      <c r="N10842">
        <v>0.237887480154966</v>
      </c>
      <c r="P10842" t="s">
        <v>42</v>
      </c>
    </row>
    <row r="10843" spans="1:16" x14ac:dyDescent="0.3">
      <c r="A10843" t="str">
        <f t="shared" si="171"/>
        <v>05: Drink PubsNorth EnglandPremiumGinGordons Pink GinB: £3 - £3.20All stocking</v>
      </c>
      <c r="B10843" t="s">
        <v>1</v>
      </c>
      <c r="C10843" t="s">
        <v>110</v>
      </c>
      <c r="D10843" t="s">
        <v>103</v>
      </c>
      <c r="E10843" t="s">
        <v>15</v>
      </c>
      <c r="F10843" t="s">
        <v>47</v>
      </c>
      <c r="G10843" t="s">
        <v>62</v>
      </c>
      <c r="H10843" t="s">
        <v>49</v>
      </c>
      <c r="I10843" t="s">
        <v>59</v>
      </c>
      <c r="J10843" s="1">
        <v>119.69</v>
      </c>
      <c r="K10843">
        <v>39.824346024346042</v>
      </c>
      <c r="L10843">
        <v>72</v>
      </c>
      <c r="M10843">
        <v>0.24571128025123501</v>
      </c>
      <c r="N10843">
        <v>0.25422555483968301</v>
      </c>
      <c r="P10843" t="s">
        <v>42</v>
      </c>
    </row>
    <row r="10844" spans="1:16" x14ac:dyDescent="0.3">
      <c r="A10844" t="str">
        <f t="shared" si="171"/>
        <v>05: Drink PubsNorth EnglandPremiumGinGordons Pink GinC: £3.20 - £3.40All stocking</v>
      </c>
      <c r="B10844" t="s">
        <v>1</v>
      </c>
      <c r="C10844" t="s">
        <v>110</v>
      </c>
      <c r="D10844" t="s">
        <v>103</v>
      </c>
      <c r="E10844" t="s">
        <v>15</v>
      </c>
      <c r="F10844" t="s">
        <v>47</v>
      </c>
      <c r="G10844" t="s">
        <v>62</v>
      </c>
      <c r="H10844" t="s">
        <v>49</v>
      </c>
      <c r="I10844" t="s">
        <v>52</v>
      </c>
      <c r="J10844" s="1">
        <v>123.99</v>
      </c>
      <c r="K10844">
        <v>38.192000307384916</v>
      </c>
      <c r="L10844">
        <v>91</v>
      </c>
      <c r="M10844">
        <v>0.21962684352989101</v>
      </c>
      <c r="N10844">
        <v>0.222796312863763</v>
      </c>
      <c r="P10844" t="s">
        <v>42</v>
      </c>
    </row>
    <row r="10845" spans="1:16" x14ac:dyDescent="0.3">
      <c r="A10845" t="str">
        <f t="shared" si="171"/>
        <v>05: Drink PubsNorth EnglandPremiumGinGordons Pink GinD: £3.40 - £3.60All stocking</v>
      </c>
      <c r="B10845" t="s">
        <v>1</v>
      </c>
      <c r="C10845" t="s">
        <v>110</v>
      </c>
      <c r="D10845" t="s">
        <v>103</v>
      </c>
      <c r="E10845" t="s">
        <v>15</v>
      </c>
      <c r="F10845" t="s">
        <v>47</v>
      </c>
      <c r="G10845" t="s">
        <v>62</v>
      </c>
      <c r="H10845" t="s">
        <v>49</v>
      </c>
      <c r="I10845" t="s">
        <v>53</v>
      </c>
      <c r="J10845" s="1">
        <v>153.6</v>
      </c>
      <c r="K10845">
        <v>47.251688820438801</v>
      </c>
      <c r="L10845">
        <v>96</v>
      </c>
      <c r="M10845">
        <v>0.22944656696617299</v>
      </c>
      <c r="N10845">
        <v>0.236411501806086</v>
      </c>
      <c r="P10845" t="s">
        <v>42</v>
      </c>
    </row>
    <row r="10846" spans="1:16" x14ac:dyDescent="0.3">
      <c r="A10846" t="str">
        <f t="shared" si="171"/>
        <v>05: Drink PubsNorth EnglandPremiumGinGordons Pink GinE: £3.60 - £3.80All stocking</v>
      </c>
      <c r="B10846" t="s">
        <v>1</v>
      </c>
      <c r="C10846" t="s">
        <v>110</v>
      </c>
      <c r="D10846" t="s">
        <v>103</v>
      </c>
      <c r="E10846" t="s">
        <v>15</v>
      </c>
      <c r="F10846" t="s">
        <v>47</v>
      </c>
      <c r="G10846" t="s">
        <v>62</v>
      </c>
      <c r="H10846" t="s">
        <v>49</v>
      </c>
      <c r="I10846" t="s">
        <v>54</v>
      </c>
      <c r="J10846" s="1">
        <v>179.03</v>
      </c>
      <c r="K10846">
        <v>52.418766613503607</v>
      </c>
      <c r="L10846">
        <v>57</v>
      </c>
      <c r="M10846">
        <v>0.24552331521722101</v>
      </c>
      <c r="N10846">
        <v>0.248318356534386</v>
      </c>
      <c r="P10846" t="s">
        <v>42</v>
      </c>
    </row>
    <row r="10847" spans="1:16" x14ac:dyDescent="0.3">
      <c r="A10847" t="str">
        <f t="shared" si="171"/>
        <v>05: Drink PubsNorth EnglandPremiumGinGordons Pink GinF: £3.80 - £4.00All stocking</v>
      </c>
      <c r="B10847" t="s">
        <v>1</v>
      </c>
      <c r="C10847" t="s">
        <v>110</v>
      </c>
      <c r="D10847" t="s">
        <v>103</v>
      </c>
      <c r="E10847" t="s">
        <v>15</v>
      </c>
      <c r="F10847" t="s">
        <v>47</v>
      </c>
      <c r="G10847" t="s">
        <v>62</v>
      </c>
      <c r="H10847" t="s">
        <v>49</v>
      </c>
      <c r="I10847" t="s">
        <v>55</v>
      </c>
      <c r="J10847" s="1">
        <v>193.57</v>
      </c>
      <c r="K10847">
        <v>55.968374574144001</v>
      </c>
      <c r="L10847">
        <v>39</v>
      </c>
      <c r="M10847">
        <v>0.25509173020148801</v>
      </c>
      <c r="N10847">
        <v>0.25343602323148501</v>
      </c>
      <c r="P10847" t="s">
        <v>42</v>
      </c>
    </row>
    <row r="10848" spans="1:16" x14ac:dyDescent="0.3">
      <c r="A10848" t="str">
        <f t="shared" si="171"/>
        <v>05: Drink PubsNorth EnglandPremiumGinGordons Pink GinG: £4.00 - £4.20All stocking</v>
      </c>
      <c r="B10848" t="s">
        <v>1</v>
      </c>
      <c r="C10848" t="s">
        <v>110</v>
      </c>
      <c r="D10848" t="s">
        <v>103</v>
      </c>
      <c r="E10848" t="s">
        <v>15</v>
      </c>
      <c r="F10848" t="s">
        <v>47</v>
      </c>
      <c r="G10848" t="s">
        <v>62</v>
      </c>
      <c r="H10848" t="s">
        <v>49</v>
      </c>
      <c r="I10848" t="s">
        <v>56</v>
      </c>
      <c r="J10848" s="1">
        <v>167.15</v>
      </c>
      <c r="K10848">
        <v>50.224426214810798</v>
      </c>
      <c r="L10848">
        <v>26</v>
      </c>
      <c r="M10848">
        <v>0.22693155338778001</v>
      </c>
      <c r="N10848">
        <v>0.22564441863919299</v>
      </c>
      <c r="P10848" t="s">
        <v>42</v>
      </c>
    </row>
    <row r="10849" spans="1:16" x14ac:dyDescent="0.3">
      <c r="A10849" t="str">
        <f t="shared" si="171"/>
        <v>05: Drink PubsNorth EnglandPremiumGinHendricksTotalAll stocking</v>
      </c>
      <c r="B10849" t="s">
        <v>1</v>
      </c>
      <c r="C10849" t="s">
        <v>110</v>
      </c>
      <c r="D10849" t="s">
        <v>103</v>
      </c>
      <c r="E10849" t="s">
        <v>15</v>
      </c>
      <c r="F10849" t="s">
        <v>47</v>
      </c>
      <c r="G10849" t="s">
        <v>63</v>
      </c>
      <c r="H10849" t="s">
        <v>49</v>
      </c>
      <c r="I10849" t="s">
        <v>12</v>
      </c>
      <c r="J10849" s="1">
        <v>25.9</v>
      </c>
      <c r="K10849">
        <v>7.1591555233757198</v>
      </c>
      <c r="L10849">
        <v>218</v>
      </c>
      <c r="M10849">
        <v>3.0423098342270999E-2</v>
      </c>
      <c r="N10849" s="19">
        <v>2.8541176347253599E-2</v>
      </c>
      <c r="P10849" t="s">
        <v>42</v>
      </c>
    </row>
    <row r="10850" spans="1:16" x14ac:dyDescent="0.3">
      <c r="A10850" t="str">
        <f t="shared" si="171"/>
        <v>05: Drink PubsNorth EnglandPremiumGinHendricksD: £3.40 - £3.60All stocking</v>
      </c>
      <c r="B10850" t="s">
        <v>1</v>
      </c>
      <c r="C10850" t="s">
        <v>110</v>
      </c>
      <c r="D10850" t="s">
        <v>103</v>
      </c>
      <c r="E10850" t="s">
        <v>15</v>
      </c>
      <c r="F10850" t="s">
        <v>47</v>
      </c>
      <c r="G10850" t="s">
        <v>63</v>
      </c>
      <c r="H10850" t="s">
        <v>49</v>
      </c>
      <c r="I10850" t="s">
        <v>53</v>
      </c>
      <c r="J10850" s="1">
        <v>22.88</v>
      </c>
      <c r="K10850">
        <v>6.7782306346135996</v>
      </c>
      <c r="L10850">
        <v>47</v>
      </c>
      <c r="M10850" s="19">
        <v>2.61726970223886E-2</v>
      </c>
      <c r="N10850" s="19">
        <v>2.51125695512045E-2</v>
      </c>
      <c r="P10850" t="s">
        <v>42</v>
      </c>
    </row>
    <row r="10851" spans="1:16" x14ac:dyDescent="0.3">
      <c r="A10851" t="str">
        <f t="shared" si="171"/>
        <v>05: Drink PubsNorth EnglandPremiumGinHendricksE: £3.60 - £3.80All stocking</v>
      </c>
      <c r="B10851" t="s">
        <v>1</v>
      </c>
      <c r="C10851" t="s">
        <v>110</v>
      </c>
      <c r="D10851" t="s">
        <v>103</v>
      </c>
      <c r="E10851" t="s">
        <v>15</v>
      </c>
      <c r="F10851" t="s">
        <v>47</v>
      </c>
      <c r="G10851" t="s">
        <v>63</v>
      </c>
      <c r="H10851" t="s">
        <v>49</v>
      </c>
      <c r="I10851" t="s">
        <v>54</v>
      </c>
      <c r="J10851" s="1">
        <v>23.84</v>
      </c>
      <c r="K10851">
        <v>6.6583875819170002</v>
      </c>
      <c r="L10851">
        <v>51</v>
      </c>
      <c r="M10851" s="19">
        <v>2.9044544956767102E-2</v>
      </c>
      <c r="N10851" s="19">
        <v>2.7831868563093699E-2</v>
      </c>
      <c r="P10851" t="s">
        <v>42</v>
      </c>
    </row>
    <row r="10852" spans="1:16" x14ac:dyDescent="0.3">
      <c r="A10852" t="str">
        <f t="shared" si="171"/>
        <v>05: Drink PubsNorth EnglandPremiumGinHendricksF: £3.80 - £4.00All stocking</v>
      </c>
      <c r="B10852" t="s">
        <v>1</v>
      </c>
      <c r="C10852" t="s">
        <v>110</v>
      </c>
      <c r="D10852" t="s">
        <v>103</v>
      </c>
      <c r="E10852" t="s">
        <v>15</v>
      </c>
      <c r="F10852" t="s">
        <v>47</v>
      </c>
      <c r="G10852" t="s">
        <v>63</v>
      </c>
      <c r="H10852" t="s">
        <v>49</v>
      </c>
      <c r="I10852" t="s">
        <v>55</v>
      </c>
      <c r="J10852" s="1">
        <v>28.77</v>
      </c>
      <c r="K10852">
        <v>7.8889508639508801</v>
      </c>
      <c r="L10852">
        <v>57</v>
      </c>
      <c r="M10852" s="19">
        <v>3.0886633463916201E-2</v>
      </c>
      <c r="N10852">
        <v>3.0044003539546001E-2</v>
      </c>
      <c r="P10852" t="s">
        <v>42</v>
      </c>
    </row>
    <row r="10853" spans="1:16" x14ac:dyDescent="0.3">
      <c r="A10853" t="str">
        <f t="shared" si="171"/>
        <v>05: Drink PubsNorth EnglandPremiumGinHendricksG: £4.00 - £4.20All stocking</v>
      </c>
      <c r="B10853" t="s">
        <v>1</v>
      </c>
      <c r="C10853" t="s">
        <v>110</v>
      </c>
      <c r="D10853" t="s">
        <v>103</v>
      </c>
      <c r="E10853" t="s">
        <v>15</v>
      </c>
      <c r="F10853" t="s">
        <v>47</v>
      </c>
      <c r="G10853" t="s">
        <v>63</v>
      </c>
      <c r="H10853" t="s">
        <v>49</v>
      </c>
      <c r="I10853" t="s">
        <v>56</v>
      </c>
      <c r="J10853" s="1">
        <v>36.06</v>
      </c>
      <c r="K10853">
        <v>9.6256172122451193</v>
      </c>
      <c r="L10853">
        <v>43</v>
      </c>
      <c r="M10853" s="19">
        <v>3.9673272144730598E-2</v>
      </c>
      <c r="N10853" s="19">
        <v>3.7894199456996798E-2</v>
      </c>
      <c r="P10853" t="s">
        <v>42</v>
      </c>
    </row>
    <row r="10854" spans="1:16" x14ac:dyDescent="0.3">
      <c r="A10854" t="str">
        <f t="shared" si="171"/>
        <v>05: Drink PubsNorth EnglandPremiumGinHendricksH: £4.20 - £4.40All stocking</v>
      </c>
      <c r="B10854" t="s">
        <v>1</v>
      </c>
      <c r="C10854" t="s">
        <v>110</v>
      </c>
      <c r="D10854" t="s">
        <v>103</v>
      </c>
      <c r="E10854" t="s">
        <v>15</v>
      </c>
      <c r="F10854" t="s">
        <v>47</v>
      </c>
      <c r="G10854" t="s">
        <v>63</v>
      </c>
      <c r="H10854" t="s">
        <v>49</v>
      </c>
      <c r="I10854" t="s">
        <v>60</v>
      </c>
      <c r="J10854" s="1">
        <v>41.55</v>
      </c>
      <c r="K10854">
        <v>11.333160998545599</v>
      </c>
      <c r="L10854">
        <v>39</v>
      </c>
      <c r="M10854" s="19">
        <v>3.8164856920201801E-2</v>
      </c>
      <c r="N10854" s="19">
        <v>3.7683682351134097E-2</v>
      </c>
      <c r="P10854" t="s">
        <v>42</v>
      </c>
    </row>
    <row r="10855" spans="1:16" x14ac:dyDescent="0.3">
      <c r="A10855" t="str">
        <f t="shared" si="171"/>
        <v>05: Drink PubsNorth EnglandPremiumGinHendricksI: £4.40 - £4.60All stocking</v>
      </c>
      <c r="B10855" t="s">
        <v>1</v>
      </c>
      <c r="C10855" t="s">
        <v>110</v>
      </c>
      <c r="D10855" t="s">
        <v>103</v>
      </c>
      <c r="E10855" t="s">
        <v>15</v>
      </c>
      <c r="F10855" t="s">
        <v>47</v>
      </c>
      <c r="G10855" t="s">
        <v>63</v>
      </c>
      <c r="H10855" t="s">
        <v>49</v>
      </c>
      <c r="I10855" t="s">
        <v>64</v>
      </c>
      <c r="J10855" s="1">
        <v>41.44</v>
      </c>
      <c r="K10855">
        <v>11.324700224700241</v>
      </c>
      <c r="L10855">
        <v>37</v>
      </c>
      <c r="M10855" s="19">
        <v>3.9754544146828899E-2</v>
      </c>
      <c r="N10855" s="19">
        <v>3.8486510690697397E-2</v>
      </c>
      <c r="P10855" t="s">
        <v>42</v>
      </c>
    </row>
    <row r="10856" spans="1:16" x14ac:dyDescent="0.3">
      <c r="A10856" t="str">
        <f t="shared" si="171"/>
        <v>05: Drink PubsNorth EnglandPremiumGinSipsmithTotalAll stocking</v>
      </c>
      <c r="B10856" t="s">
        <v>1</v>
      </c>
      <c r="C10856" t="s">
        <v>110</v>
      </c>
      <c r="D10856" t="s">
        <v>103</v>
      </c>
      <c r="E10856" t="s">
        <v>15</v>
      </c>
      <c r="F10856" t="s">
        <v>47</v>
      </c>
      <c r="G10856" t="s">
        <v>66</v>
      </c>
      <c r="H10856" t="s">
        <v>49</v>
      </c>
      <c r="I10856" t="s">
        <v>12</v>
      </c>
      <c r="J10856" s="1">
        <v>16.46</v>
      </c>
      <c r="K10856">
        <v>4.8343542260208805</v>
      </c>
      <c r="L10856">
        <v>45</v>
      </c>
      <c r="M10856" s="19">
        <v>9.6265546244216505E-3</v>
      </c>
      <c r="N10856" s="19">
        <v>1.03171097724515E-2</v>
      </c>
      <c r="P10856" t="s">
        <v>42</v>
      </c>
    </row>
    <row r="10857" spans="1:16" x14ac:dyDescent="0.3">
      <c r="A10857" t="str">
        <f t="shared" si="171"/>
        <v>05: Drink PubsNorth EnglandPremiumGinTanquerayA: &lt;£3All stocking</v>
      </c>
      <c r="B10857" t="s">
        <v>1</v>
      </c>
      <c r="C10857" t="s">
        <v>110</v>
      </c>
      <c r="D10857" t="s">
        <v>103</v>
      </c>
      <c r="E10857" t="s">
        <v>15</v>
      </c>
      <c r="F10857" t="s">
        <v>47</v>
      </c>
      <c r="G10857" t="s">
        <v>67</v>
      </c>
      <c r="H10857" t="s">
        <v>49</v>
      </c>
      <c r="I10857" t="s">
        <v>58</v>
      </c>
      <c r="J10857" s="1">
        <v>25.72</v>
      </c>
      <c r="K10857">
        <v>8.3485208523669989</v>
      </c>
      <c r="L10857">
        <v>39</v>
      </c>
      <c r="M10857" s="19">
        <v>3.51887229591102E-2</v>
      </c>
      <c r="N10857" s="19">
        <v>3.5710338313756598E-2</v>
      </c>
      <c r="P10857" t="s">
        <v>42</v>
      </c>
    </row>
    <row r="10858" spans="1:16" x14ac:dyDescent="0.3">
      <c r="A10858" t="str">
        <f t="shared" si="171"/>
        <v>05: Drink PubsNorth EnglandPremiumGinTanquerayTotalAll stocking</v>
      </c>
      <c r="B10858" t="s">
        <v>1</v>
      </c>
      <c r="C10858" t="s">
        <v>110</v>
      </c>
      <c r="D10858" t="s">
        <v>103</v>
      </c>
      <c r="E10858" t="s">
        <v>15</v>
      </c>
      <c r="F10858" t="s">
        <v>47</v>
      </c>
      <c r="G10858" t="s">
        <v>67</v>
      </c>
      <c r="H10858" t="s">
        <v>49</v>
      </c>
      <c r="I10858" t="s">
        <v>12</v>
      </c>
      <c r="J10858" s="1">
        <v>41.69</v>
      </c>
      <c r="K10858">
        <v>11.661092873472681</v>
      </c>
      <c r="L10858">
        <v>208</v>
      </c>
      <c r="M10858" s="19">
        <v>4.9606187623870597E-2</v>
      </c>
      <c r="N10858" s="19">
        <v>4.6645087116781198E-2</v>
      </c>
      <c r="P10858" t="s">
        <v>42</v>
      </c>
    </row>
    <row r="10859" spans="1:16" x14ac:dyDescent="0.3">
      <c r="A10859" t="str">
        <f t="shared" si="171"/>
        <v>05: Drink PubsNorth EnglandPremiumGinTanquerayC: £3.20 - £3.40All stocking</v>
      </c>
      <c r="B10859" t="s">
        <v>1</v>
      </c>
      <c r="C10859" t="s">
        <v>110</v>
      </c>
      <c r="D10859" t="s">
        <v>103</v>
      </c>
      <c r="E10859" t="s">
        <v>15</v>
      </c>
      <c r="F10859" t="s">
        <v>47</v>
      </c>
      <c r="G10859" t="s">
        <v>67</v>
      </c>
      <c r="H10859" t="s">
        <v>49</v>
      </c>
      <c r="I10859" t="s">
        <v>52</v>
      </c>
      <c r="J10859" s="1">
        <v>29.78</v>
      </c>
      <c r="K10859">
        <v>9.2388588156030007</v>
      </c>
      <c r="L10859">
        <v>43</v>
      </c>
      <c r="M10859" s="19">
        <v>3.4414120828578303E-2</v>
      </c>
      <c r="N10859" s="19">
        <v>3.4600355239786898E-2</v>
      </c>
      <c r="P10859" t="s">
        <v>42</v>
      </c>
    </row>
    <row r="10860" spans="1:16" x14ac:dyDescent="0.3">
      <c r="A10860" t="str">
        <f t="shared" si="171"/>
        <v>05: Drink PubsNorth EnglandPremiumGinTanquerayD: £3.40 - £3.60All stocking</v>
      </c>
      <c r="B10860" t="s">
        <v>1</v>
      </c>
      <c r="C10860" t="s">
        <v>110</v>
      </c>
      <c r="D10860" t="s">
        <v>103</v>
      </c>
      <c r="E10860" t="s">
        <v>15</v>
      </c>
      <c r="F10860" t="s">
        <v>47</v>
      </c>
      <c r="G10860" t="s">
        <v>67</v>
      </c>
      <c r="H10860" t="s">
        <v>49</v>
      </c>
      <c r="I10860" t="s">
        <v>53</v>
      </c>
      <c r="J10860" s="1">
        <v>34.340000000000003</v>
      </c>
      <c r="K10860">
        <v>9.9089235812920009</v>
      </c>
      <c r="L10860">
        <v>57</v>
      </c>
      <c r="M10860" s="19">
        <v>3.7155900512692297E-2</v>
      </c>
      <c r="N10860" s="19">
        <v>3.5890057881814402E-2</v>
      </c>
      <c r="P10860" t="s">
        <v>42</v>
      </c>
    </row>
    <row r="10861" spans="1:16" x14ac:dyDescent="0.3">
      <c r="A10861" t="str">
        <f t="shared" si="171"/>
        <v>05: Drink PubsNorth EnglandPremiumGinTanquerayE: £3.60 - £3.80All stocking</v>
      </c>
      <c r="B10861" t="s">
        <v>1</v>
      </c>
      <c r="C10861" t="s">
        <v>110</v>
      </c>
      <c r="D10861" t="s">
        <v>103</v>
      </c>
      <c r="E10861" t="s">
        <v>15</v>
      </c>
      <c r="F10861" t="s">
        <v>47</v>
      </c>
      <c r="G10861" t="s">
        <v>67</v>
      </c>
      <c r="H10861" t="s">
        <v>49</v>
      </c>
      <c r="I10861" t="s">
        <v>54</v>
      </c>
      <c r="J10861" s="1">
        <v>52.89</v>
      </c>
      <c r="K10861">
        <v>14.655787114120439</v>
      </c>
      <c r="L10861">
        <v>54</v>
      </c>
      <c r="M10861" s="19">
        <v>5.5565394488525398E-2</v>
      </c>
      <c r="N10861" s="19">
        <v>5.37205954056615E-2</v>
      </c>
      <c r="P10861" t="s">
        <v>42</v>
      </c>
    </row>
    <row r="10862" spans="1:16" x14ac:dyDescent="0.3">
      <c r="A10862" t="str">
        <f t="shared" si="171"/>
        <v>05: Drink PubsNorth EnglandPremiumGinTanquerayF: £3.80 - £4.00All stocking</v>
      </c>
      <c r="B10862" t="s">
        <v>1</v>
      </c>
      <c r="C10862" t="s">
        <v>110</v>
      </c>
      <c r="D10862" t="s">
        <v>103</v>
      </c>
      <c r="E10862" t="s">
        <v>15</v>
      </c>
      <c r="F10862" t="s">
        <v>47</v>
      </c>
      <c r="G10862" t="s">
        <v>67</v>
      </c>
      <c r="H10862" t="s">
        <v>49</v>
      </c>
      <c r="I10862" t="s">
        <v>55</v>
      </c>
      <c r="J10862" s="1">
        <v>66.069999999999993</v>
      </c>
      <c r="K10862">
        <v>17.772255933367038</v>
      </c>
      <c r="L10862">
        <v>54</v>
      </c>
      <c r="M10862" s="19">
        <v>7.8107647733317506E-2</v>
      </c>
      <c r="N10862" s="19">
        <v>7.39991681009039E-2</v>
      </c>
      <c r="P10862" t="s">
        <v>42</v>
      </c>
    </row>
    <row r="10863" spans="1:16" x14ac:dyDescent="0.3">
      <c r="A10863" t="str">
        <f t="shared" si="171"/>
        <v>05: Drink PubsNorth EnglandPremiumGinTanquerayG: £4.00 - £4.20All stocking</v>
      </c>
      <c r="B10863" t="s">
        <v>1</v>
      </c>
      <c r="C10863" t="s">
        <v>110</v>
      </c>
      <c r="D10863" t="s">
        <v>103</v>
      </c>
      <c r="E10863" t="s">
        <v>15</v>
      </c>
      <c r="F10863" t="s">
        <v>47</v>
      </c>
      <c r="G10863" t="s">
        <v>67</v>
      </c>
      <c r="H10863" t="s">
        <v>49</v>
      </c>
      <c r="I10863" t="s">
        <v>56</v>
      </c>
      <c r="J10863" s="1">
        <v>82.79</v>
      </c>
      <c r="K10863">
        <v>22.436527708402718</v>
      </c>
      <c r="L10863">
        <v>32</v>
      </c>
      <c r="M10863" s="19">
        <v>8.0050578322611601E-2</v>
      </c>
      <c r="N10863">
        <v>7.3692505495417004E-2</v>
      </c>
      <c r="P10863" t="s">
        <v>42</v>
      </c>
    </row>
    <row r="10864" spans="1:16" x14ac:dyDescent="0.3">
      <c r="A10864" t="str">
        <f t="shared" si="171"/>
        <v>05: Drink PubsNorth EnglandPremiumGinTanquerayH: £4.20 - £4.40All stocking</v>
      </c>
      <c r="B10864" t="s">
        <v>1</v>
      </c>
      <c r="C10864" t="s">
        <v>110</v>
      </c>
      <c r="D10864" t="s">
        <v>103</v>
      </c>
      <c r="E10864" t="s">
        <v>15</v>
      </c>
      <c r="F10864" t="s">
        <v>47</v>
      </c>
      <c r="G10864" t="s">
        <v>67</v>
      </c>
      <c r="H10864" t="s">
        <v>49</v>
      </c>
      <c r="I10864" t="s">
        <v>60</v>
      </c>
      <c r="J10864" s="1">
        <v>76.81</v>
      </c>
      <c r="K10864">
        <v>20.491414326414318</v>
      </c>
      <c r="L10864">
        <v>30</v>
      </c>
      <c r="M10864" s="19">
        <v>7.8078007895215504E-2</v>
      </c>
      <c r="N10864" s="19">
        <v>7.2255173717496401E-2</v>
      </c>
      <c r="P10864" t="s">
        <v>42</v>
      </c>
    </row>
    <row r="10865" spans="1:16" x14ac:dyDescent="0.3">
      <c r="A10865" t="str">
        <f t="shared" si="171"/>
        <v>05: Drink PubsNorth EnglandPremiumGinTanqueray 10TotalAll stocking</v>
      </c>
      <c r="B10865" t="s">
        <v>1</v>
      </c>
      <c r="C10865" t="s">
        <v>110</v>
      </c>
      <c r="D10865" t="s">
        <v>103</v>
      </c>
      <c r="E10865" t="s">
        <v>15</v>
      </c>
      <c r="F10865" t="s">
        <v>47</v>
      </c>
      <c r="G10865" t="s">
        <v>68</v>
      </c>
      <c r="H10865" t="s">
        <v>49</v>
      </c>
      <c r="I10865" t="s">
        <v>12</v>
      </c>
      <c r="J10865" s="1">
        <v>18.21</v>
      </c>
      <c r="K10865">
        <v>4.5419840123644404</v>
      </c>
      <c r="L10865">
        <v>92</v>
      </c>
      <c r="M10865" s="19">
        <v>1.23963090234667E-2</v>
      </c>
      <c r="N10865" s="19">
        <v>1.03670148631441E-2</v>
      </c>
      <c r="P10865" t="s">
        <v>42</v>
      </c>
    </row>
    <row r="10866" spans="1:16" x14ac:dyDescent="0.3">
      <c r="A10866" t="str">
        <f t="shared" si="171"/>
        <v>05: Drink PubsNorth EnglandPremiumGinTanqueray 10I: £4.40 - £4.60All stocking</v>
      </c>
      <c r="B10866" t="s">
        <v>1</v>
      </c>
      <c r="C10866" t="s">
        <v>110</v>
      </c>
      <c r="D10866" t="s">
        <v>103</v>
      </c>
      <c r="E10866" t="s">
        <v>15</v>
      </c>
      <c r="F10866" t="s">
        <v>47</v>
      </c>
      <c r="G10866" t="s">
        <v>68</v>
      </c>
      <c r="H10866" t="s">
        <v>49</v>
      </c>
      <c r="I10866" t="s">
        <v>64</v>
      </c>
      <c r="J10866" s="1">
        <v>21.76</v>
      </c>
      <c r="K10866">
        <v>5.1986899766899599</v>
      </c>
      <c r="L10866">
        <v>25</v>
      </c>
      <c r="M10866" s="19">
        <v>1.3102278874977899E-2</v>
      </c>
      <c r="N10866" s="19">
        <v>1.06377190629051E-2</v>
      </c>
      <c r="P10866" t="s">
        <v>42</v>
      </c>
    </row>
    <row r="10867" spans="1:16" x14ac:dyDescent="0.3">
      <c r="A10867" t="str">
        <f t="shared" si="171"/>
        <v>05: Drink PubsNorth EnglandPremiumGinTanqueray Flor De SevillaTotalAll stocking</v>
      </c>
      <c r="B10867" t="s">
        <v>1</v>
      </c>
      <c r="C10867" t="s">
        <v>110</v>
      </c>
      <c r="D10867" t="s">
        <v>103</v>
      </c>
      <c r="E10867" t="s">
        <v>15</v>
      </c>
      <c r="F10867" t="s">
        <v>47</v>
      </c>
      <c r="G10867" t="s">
        <v>69</v>
      </c>
      <c r="H10867" t="s">
        <v>49</v>
      </c>
      <c r="I10867" t="s">
        <v>12</v>
      </c>
      <c r="J10867" s="1">
        <v>28.99</v>
      </c>
      <c r="K10867">
        <v>7.7666304374637605</v>
      </c>
      <c r="L10867">
        <v>216</v>
      </c>
      <c r="M10867" s="19">
        <v>3.2141844564181898E-2</v>
      </c>
      <c r="N10867" s="19">
        <v>2.9283799985098499E-2</v>
      </c>
      <c r="P10867" t="s">
        <v>42</v>
      </c>
    </row>
    <row r="10868" spans="1:16" x14ac:dyDescent="0.3">
      <c r="A10868" t="str">
        <f t="shared" si="171"/>
        <v>05: Drink PubsNorth EnglandPremiumGinTanqueray Flor De SevillaD: £3.40 - £3.60All stocking</v>
      </c>
      <c r="B10868" t="s">
        <v>1</v>
      </c>
      <c r="C10868" t="s">
        <v>110</v>
      </c>
      <c r="D10868" t="s">
        <v>103</v>
      </c>
      <c r="E10868" t="s">
        <v>15</v>
      </c>
      <c r="F10868" t="s">
        <v>47</v>
      </c>
      <c r="G10868" t="s">
        <v>69</v>
      </c>
      <c r="H10868" t="s">
        <v>49</v>
      </c>
      <c r="I10868" t="s">
        <v>53</v>
      </c>
      <c r="J10868" s="1">
        <v>24.34</v>
      </c>
      <c r="K10868">
        <v>7.1962839696535195</v>
      </c>
      <c r="L10868">
        <v>46</v>
      </c>
      <c r="M10868" s="19">
        <v>2.6438721383493902E-2</v>
      </c>
      <c r="N10868" s="19">
        <v>2.6392698170046299E-2</v>
      </c>
      <c r="P10868" t="s">
        <v>42</v>
      </c>
    </row>
    <row r="10869" spans="1:16" x14ac:dyDescent="0.3">
      <c r="A10869" t="str">
        <f t="shared" si="171"/>
        <v>05: Drink PubsNorth EnglandPremiumGinTanqueray Flor De SevillaE: £3.60 - £3.80All stocking</v>
      </c>
      <c r="B10869" t="s">
        <v>1</v>
      </c>
      <c r="C10869" t="s">
        <v>110</v>
      </c>
      <c r="D10869" t="s">
        <v>103</v>
      </c>
      <c r="E10869" t="s">
        <v>15</v>
      </c>
      <c r="F10869" t="s">
        <v>47</v>
      </c>
      <c r="G10869" t="s">
        <v>69</v>
      </c>
      <c r="H10869" t="s">
        <v>49</v>
      </c>
      <c r="I10869" t="s">
        <v>54</v>
      </c>
      <c r="J10869" s="1">
        <v>30.37</v>
      </c>
      <c r="K10869">
        <v>8.2545422590877191</v>
      </c>
      <c r="L10869">
        <v>33</v>
      </c>
      <c r="M10869" s="19">
        <v>2.9637359085504401E-2</v>
      </c>
      <c r="N10869" s="19">
        <v>2.8261704111291901E-2</v>
      </c>
      <c r="P10869" t="s">
        <v>42</v>
      </c>
    </row>
    <row r="10870" spans="1:16" x14ac:dyDescent="0.3">
      <c r="A10870" t="str">
        <f t="shared" si="171"/>
        <v>05: Drink PubsNorth EnglandPremiumGinTanqueray Flor De SevillaF: £3.80 - £4.00All stocking</v>
      </c>
      <c r="B10870" t="s">
        <v>1</v>
      </c>
      <c r="C10870" t="s">
        <v>110</v>
      </c>
      <c r="D10870" t="s">
        <v>103</v>
      </c>
      <c r="E10870" t="s">
        <v>15</v>
      </c>
      <c r="F10870" t="s">
        <v>47</v>
      </c>
      <c r="G10870" t="s">
        <v>69</v>
      </c>
      <c r="H10870" t="s">
        <v>49</v>
      </c>
      <c r="I10870" t="s">
        <v>55</v>
      </c>
      <c r="J10870" s="1">
        <v>35.58</v>
      </c>
      <c r="K10870">
        <v>9.4206933527688399</v>
      </c>
      <c r="L10870">
        <v>53</v>
      </c>
      <c r="M10870" s="19">
        <v>3.5895973182376403E-2</v>
      </c>
      <c r="N10870">
        <v>3.2806172983778997E-2</v>
      </c>
      <c r="P10870" t="s">
        <v>42</v>
      </c>
    </row>
    <row r="10871" spans="1:16" x14ac:dyDescent="0.3">
      <c r="A10871" t="str">
        <f t="shared" si="171"/>
        <v>05: Drink PubsNorth EnglandPremiumGinTanqueray Flor De SevillaG: £4.00 - £4.20All stocking</v>
      </c>
      <c r="B10871" t="s">
        <v>1</v>
      </c>
      <c r="C10871" t="s">
        <v>110</v>
      </c>
      <c r="D10871" t="s">
        <v>103</v>
      </c>
      <c r="E10871" t="s">
        <v>15</v>
      </c>
      <c r="F10871" t="s">
        <v>47</v>
      </c>
      <c r="G10871" t="s">
        <v>69</v>
      </c>
      <c r="H10871" t="s">
        <v>49</v>
      </c>
      <c r="I10871" t="s">
        <v>56</v>
      </c>
      <c r="J10871" s="1">
        <v>40.47</v>
      </c>
      <c r="K10871">
        <v>10.664634728697241</v>
      </c>
      <c r="L10871">
        <v>48</v>
      </c>
      <c r="M10871" s="19">
        <v>4.1611622292907803E-2</v>
      </c>
      <c r="N10871" s="19">
        <v>3.7924904651541302E-2</v>
      </c>
      <c r="P10871" t="s">
        <v>42</v>
      </c>
    </row>
    <row r="10872" spans="1:16" x14ac:dyDescent="0.3">
      <c r="A10872" t="str">
        <f t="shared" si="171"/>
        <v>05: Drink PubsNorth EnglandPremiumGinTanqueray Flor De SevillaH: £4.20 - £4.40All stocking</v>
      </c>
      <c r="B10872" t="s">
        <v>1</v>
      </c>
      <c r="C10872" t="s">
        <v>110</v>
      </c>
      <c r="D10872" t="s">
        <v>103</v>
      </c>
      <c r="E10872" t="s">
        <v>15</v>
      </c>
      <c r="F10872" t="s">
        <v>47</v>
      </c>
      <c r="G10872" t="s">
        <v>69</v>
      </c>
      <c r="H10872" t="s">
        <v>49</v>
      </c>
      <c r="I10872" t="s">
        <v>60</v>
      </c>
      <c r="J10872" s="1">
        <v>37.56</v>
      </c>
      <c r="K10872">
        <v>9.7559270501577995</v>
      </c>
      <c r="L10872">
        <v>39</v>
      </c>
      <c r="M10872" s="19">
        <v>4.0915938862001497E-2</v>
      </c>
      <c r="N10872" s="19">
        <v>3.5561177649380299E-2</v>
      </c>
      <c r="P10872" t="s">
        <v>42</v>
      </c>
    </row>
    <row r="10873" spans="1:16" x14ac:dyDescent="0.3">
      <c r="A10873" t="str">
        <f t="shared" si="171"/>
        <v>05: Drink PubsNorth EnglandPremiumGinTanqueray Flor De SevillaI: £4.40 - £4.60All stocking</v>
      </c>
      <c r="B10873" t="s">
        <v>1</v>
      </c>
      <c r="C10873" t="s">
        <v>110</v>
      </c>
      <c r="D10873" t="s">
        <v>103</v>
      </c>
      <c r="E10873" t="s">
        <v>15</v>
      </c>
      <c r="F10873" t="s">
        <v>47</v>
      </c>
      <c r="G10873" t="s">
        <v>69</v>
      </c>
      <c r="H10873" t="s">
        <v>49</v>
      </c>
      <c r="I10873" t="s">
        <v>64</v>
      </c>
      <c r="J10873" s="1">
        <v>39</v>
      </c>
      <c r="K10873">
        <v>10.07854487854488</v>
      </c>
      <c r="L10873">
        <v>37</v>
      </c>
      <c r="M10873" s="19">
        <v>3.91296241205095E-2</v>
      </c>
      <c r="N10873" s="19">
        <v>3.47171971531577E-2</v>
      </c>
      <c r="P10873" t="s">
        <v>42</v>
      </c>
    </row>
    <row r="10874" spans="1:16" x14ac:dyDescent="0.3">
      <c r="A10874" t="str">
        <f t="shared" si="171"/>
        <v>05: Drink PubsNorth EnglandPremiumGinTanqueray Flor De SevillaJ: £4.60 - £4.80All stocking</v>
      </c>
      <c r="B10874" t="s">
        <v>1</v>
      </c>
      <c r="C10874" t="s">
        <v>110</v>
      </c>
      <c r="D10874" t="s">
        <v>103</v>
      </c>
      <c r="E10874" t="s">
        <v>15</v>
      </c>
      <c r="F10874" t="s">
        <v>47</v>
      </c>
      <c r="G10874" t="s">
        <v>69</v>
      </c>
      <c r="H10874" t="s">
        <v>49</v>
      </c>
      <c r="I10874" t="s">
        <v>65</v>
      </c>
      <c r="J10874" s="1">
        <v>37.39</v>
      </c>
      <c r="K10874">
        <v>9.4759921148810005</v>
      </c>
      <c r="L10874">
        <v>27</v>
      </c>
      <c r="M10874" s="19">
        <v>3.7005416355009403E-2</v>
      </c>
      <c r="N10874" s="19">
        <v>3.2766656016218101E-2</v>
      </c>
      <c r="P10874" t="s">
        <v>42</v>
      </c>
    </row>
    <row r="10875" spans="1:16" x14ac:dyDescent="0.3">
      <c r="A10875" t="str">
        <f t="shared" si="171"/>
        <v>05: Drink PubsNorth EnglandPremiumGinWhitley Neill Rhubarb And GingerTotalAll stocking</v>
      </c>
      <c r="B10875" t="s">
        <v>1</v>
      </c>
      <c r="C10875" t="s">
        <v>110</v>
      </c>
      <c r="D10875" t="s">
        <v>103</v>
      </c>
      <c r="E10875" t="s">
        <v>15</v>
      </c>
      <c r="F10875" t="s">
        <v>47</v>
      </c>
      <c r="G10875" t="s">
        <v>70</v>
      </c>
      <c r="H10875" t="s">
        <v>49</v>
      </c>
      <c r="I10875" t="s">
        <v>12</v>
      </c>
      <c r="J10875" s="1">
        <v>65.38</v>
      </c>
      <c r="K10875">
        <v>17.757500893156639</v>
      </c>
      <c r="L10875">
        <v>183</v>
      </c>
      <c r="M10875">
        <v>0.100490545377526</v>
      </c>
      <c r="N10875">
        <v>9.0962398960739002E-2</v>
      </c>
      <c r="P10875" t="s">
        <v>42</v>
      </c>
    </row>
    <row r="10876" spans="1:16" x14ac:dyDescent="0.3">
      <c r="A10876" t="str">
        <f t="shared" ref="A10876:A10939" si="172">C10876&amp;D10876&amp;E10876&amp;F10876&amp;G10876&amp;I10876&amp;P10876</f>
        <v>05: Drink PubsNorth EnglandPremiumGinWhitley Neill Rhubarb And GingerB: £3 - £3.20All stocking</v>
      </c>
      <c r="B10876" t="s">
        <v>1</v>
      </c>
      <c r="C10876" t="s">
        <v>110</v>
      </c>
      <c r="D10876" t="s">
        <v>103</v>
      </c>
      <c r="E10876" t="s">
        <v>15</v>
      </c>
      <c r="F10876" t="s">
        <v>47</v>
      </c>
      <c r="G10876" t="s">
        <v>70</v>
      </c>
      <c r="H10876" t="s">
        <v>49</v>
      </c>
      <c r="I10876" t="s">
        <v>59</v>
      </c>
      <c r="J10876" s="1">
        <v>57.38</v>
      </c>
      <c r="K10876">
        <v>17.30257147067492</v>
      </c>
      <c r="L10876">
        <v>29</v>
      </c>
      <c r="M10876">
        <v>0.103330598464884</v>
      </c>
      <c r="N10876" s="19">
        <v>9.4164456233421706E-2</v>
      </c>
      <c r="P10876" t="s">
        <v>42</v>
      </c>
    </row>
    <row r="10877" spans="1:16" x14ac:dyDescent="0.3">
      <c r="A10877" t="str">
        <f t="shared" si="172"/>
        <v>05: Drink PubsNorth EnglandPremiumGinWhitley Neill Rhubarb And GingerC: £3.20 - £3.40All stocking</v>
      </c>
      <c r="B10877" t="s">
        <v>1</v>
      </c>
      <c r="C10877" t="s">
        <v>110</v>
      </c>
      <c r="D10877" t="s">
        <v>103</v>
      </c>
      <c r="E10877" t="s">
        <v>15</v>
      </c>
      <c r="F10877" t="s">
        <v>47</v>
      </c>
      <c r="G10877" t="s">
        <v>70</v>
      </c>
      <c r="H10877" t="s">
        <v>49</v>
      </c>
      <c r="I10877" t="s">
        <v>52</v>
      </c>
      <c r="J10877" s="1">
        <v>59.59</v>
      </c>
      <c r="K10877">
        <v>17.327810152810159</v>
      </c>
      <c r="L10877">
        <v>45</v>
      </c>
      <c r="M10877" s="19">
        <v>9.2068937516628493E-2</v>
      </c>
      <c r="N10877" s="19">
        <v>8.5628769265132895E-2</v>
      </c>
      <c r="P10877" t="s">
        <v>42</v>
      </c>
    </row>
    <row r="10878" spans="1:16" x14ac:dyDescent="0.3">
      <c r="A10878" t="str">
        <f t="shared" si="172"/>
        <v>05: Drink PubsNorth EnglandPremiumGinWhitley Neill Rhubarb And GingerD: £3.40 - £3.60All stocking</v>
      </c>
      <c r="B10878" t="s">
        <v>1</v>
      </c>
      <c r="C10878" t="s">
        <v>110</v>
      </c>
      <c r="D10878" t="s">
        <v>103</v>
      </c>
      <c r="E10878" t="s">
        <v>15</v>
      </c>
      <c r="F10878" t="s">
        <v>47</v>
      </c>
      <c r="G10878" t="s">
        <v>70</v>
      </c>
      <c r="H10878" t="s">
        <v>49</v>
      </c>
      <c r="I10878" t="s">
        <v>53</v>
      </c>
      <c r="J10878" s="1">
        <v>71.47</v>
      </c>
      <c r="K10878">
        <v>20.022119093028198</v>
      </c>
      <c r="L10878">
        <v>55</v>
      </c>
      <c r="M10878">
        <v>0.107251998265444</v>
      </c>
      <c r="N10878">
        <v>0.100112887783827</v>
      </c>
      <c r="P10878" t="s">
        <v>42</v>
      </c>
    </row>
    <row r="10879" spans="1:16" x14ac:dyDescent="0.3">
      <c r="A10879" t="str">
        <f t="shared" si="172"/>
        <v>05: Drink PubsNorth EnglandPremiumGinWhitley Neill Rhubarb And GingerE: £3.60 - £3.80All stocking</v>
      </c>
      <c r="B10879" t="s">
        <v>1</v>
      </c>
      <c r="C10879" t="s">
        <v>110</v>
      </c>
      <c r="D10879" t="s">
        <v>103</v>
      </c>
      <c r="E10879" t="s">
        <v>15</v>
      </c>
      <c r="F10879" t="s">
        <v>47</v>
      </c>
      <c r="G10879" t="s">
        <v>70</v>
      </c>
      <c r="H10879" t="s">
        <v>49</v>
      </c>
      <c r="I10879" t="s">
        <v>54</v>
      </c>
      <c r="J10879" s="1">
        <v>65.209999999999994</v>
      </c>
      <c r="K10879">
        <v>18.181189834131001</v>
      </c>
      <c r="L10879">
        <v>51</v>
      </c>
      <c r="M10879">
        <v>0.105584255257664</v>
      </c>
      <c r="N10879" s="19">
        <v>9.8432085057703303E-2</v>
      </c>
      <c r="P10879" t="s">
        <v>42</v>
      </c>
    </row>
    <row r="10880" spans="1:16" x14ac:dyDescent="0.3">
      <c r="A10880" t="str">
        <f t="shared" si="172"/>
        <v>05: Drink PubsNorth EnglandPremiumGinWhitley Neill Rhubarb And GingerF: £3.80 - £4.00All stocking</v>
      </c>
      <c r="B10880" t="s">
        <v>1</v>
      </c>
      <c r="C10880" t="s">
        <v>110</v>
      </c>
      <c r="D10880" t="s">
        <v>103</v>
      </c>
      <c r="E10880" t="s">
        <v>15</v>
      </c>
      <c r="F10880" t="s">
        <v>47</v>
      </c>
      <c r="G10880" t="s">
        <v>70</v>
      </c>
      <c r="H10880" t="s">
        <v>49</v>
      </c>
      <c r="I10880" t="s">
        <v>55</v>
      </c>
      <c r="J10880" s="1">
        <v>69.510000000000005</v>
      </c>
      <c r="K10880">
        <v>18.010909797273438</v>
      </c>
      <c r="L10880">
        <v>44</v>
      </c>
      <c r="M10880" s="19">
        <v>9.6718614029898203E-2</v>
      </c>
      <c r="N10880" s="19">
        <v>8.6982529601154102E-2</v>
      </c>
      <c r="P10880" t="s">
        <v>42</v>
      </c>
    </row>
    <row r="10881" spans="1:16" x14ac:dyDescent="0.3">
      <c r="A10881" t="str">
        <f t="shared" si="172"/>
        <v>05: Drink PubsNorth EnglandPremiumGinWhitley Neill Rhubarb And GingerG: £4.00 - £4.20All stocking</v>
      </c>
      <c r="B10881" t="s">
        <v>1</v>
      </c>
      <c r="C10881" t="s">
        <v>110</v>
      </c>
      <c r="D10881" t="s">
        <v>103</v>
      </c>
      <c r="E10881" t="s">
        <v>15</v>
      </c>
      <c r="F10881" t="s">
        <v>47</v>
      </c>
      <c r="G10881" t="s">
        <v>70</v>
      </c>
      <c r="H10881" t="s">
        <v>49</v>
      </c>
      <c r="I10881" t="s">
        <v>56</v>
      </c>
      <c r="J10881" s="1">
        <v>93.22</v>
      </c>
      <c r="K10881">
        <v>24.032539166260079</v>
      </c>
      <c r="L10881">
        <v>43</v>
      </c>
      <c r="M10881">
        <v>0.109849837050166</v>
      </c>
      <c r="N10881">
        <v>9.9412847385954003E-2</v>
      </c>
      <c r="P10881" t="s">
        <v>42</v>
      </c>
    </row>
    <row r="10882" spans="1:16" x14ac:dyDescent="0.3">
      <c r="A10882" t="str">
        <f t="shared" si="172"/>
        <v>05: Drink PubsNorth EnglandPremiumGinWhitley Neill Rhubarb And GingerH: £4.20 - £4.40All stocking</v>
      </c>
      <c r="B10882" t="s">
        <v>1</v>
      </c>
      <c r="C10882" t="s">
        <v>110</v>
      </c>
      <c r="D10882" t="s">
        <v>103</v>
      </c>
      <c r="E10882" t="s">
        <v>15</v>
      </c>
      <c r="F10882" t="s">
        <v>47</v>
      </c>
      <c r="G10882" t="s">
        <v>70</v>
      </c>
      <c r="H10882" t="s">
        <v>49</v>
      </c>
      <c r="I10882" t="s">
        <v>60</v>
      </c>
      <c r="J10882" s="1">
        <v>84.44</v>
      </c>
      <c r="K10882">
        <v>21.479841540888042</v>
      </c>
      <c r="L10882">
        <v>43</v>
      </c>
      <c r="M10882">
        <v>0.104242097178445</v>
      </c>
      <c r="N10882" s="19">
        <v>9.3138447071031305E-2</v>
      </c>
      <c r="P10882" t="s">
        <v>42</v>
      </c>
    </row>
    <row r="10883" spans="1:16" x14ac:dyDescent="0.3">
      <c r="A10883" t="str">
        <f t="shared" si="172"/>
        <v>05: Drink PubsNorth EnglandPremiumGinWhitley Neill Rhubarb And GingerI: £4.40 - £4.60All stocking</v>
      </c>
      <c r="B10883" t="s">
        <v>1</v>
      </c>
      <c r="C10883" t="s">
        <v>110</v>
      </c>
      <c r="D10883" t="s">
        <v>103</v>
      </c>
      <c r="E10883" t="s">
        <v>15</v>
      </c>
      <c r="F10883" t="s">
        <v>47</v>
      </c>
      <c r="G10883" t="s">
        <v>70</v>
      </c>
      <c r="H10883" t="s">
        <v>49</v>
      </c>
      <c r="I10883" t="s">
        <v>64</v>
      </c>
      <c r="J10883" s="1">
        <v>89.27</v>
      </c>
      <c r="K10883">
        <v>23.169768842268841</v>
      </c>
      <c r="L10883">
        <v>30</v>
      </c>
      <c r="M10883" s="19">
        <v>9.9137911500706805E-2</v>
      </c>
      <c r="N10883" s="19">
        <v>9.05768810319518E-2</v>
      </c>
      <c r="P10883" t="s">
        <v>42</v>
      </c>
    </row>
    <row r="10884" spans="1:16" x14ac:dyDescent="0.3">
      <c r="A10884" t="str">
        <f t="shared" si="172"/>
        <v>05: Drink PubsNorth EnglandPremiumNon Flavoured VodkaAbsolut BlueA: &lt;£3All stocking</v>
      </c>
      <c r="B10884" t="s">
        <v>1</v>
      </c>
      <c r="C10884" t="s">
        <v>110</v>
      </c>
      <c r="D10884" t="s">
        <v>103</v>
      </c>
      <c r="E10884" t="s">
        <v>15</v>
      </c>
      <c r="F10884" t="s">
        <v>71</v>
      </c>
      <c r="G10884" t="s">
        <v>72</v>
      </c>
      <c r="H10884" t="s">
        <v>49</v>
      </c>
      <c r="I10884" t="s">
        <v>58</v>
      </c>
      <c r="J10884" s="1">
        <v>201.13</v>
      </c>
      <c r="K10884">
        <v>58.892871414299997</v>
      </c>
      <c r="L10884">
        <v>42</v>
      </c>
      <c r="M10884">
        <v>0.28931397096251399</v>
      </c>
      <c r="N10884">
        <v>0.25398220549092398</v>
      </c>
      <c r="P10884" t="s">
        <v>42</v>
      </c>
    </row>
    <row r="10885" spans="1:16" x14ac:dyDescent="0.3">
      <c r="A10885" t="str">
        <f t="shared" si="172"/>
        <v>05: Drink PubsNorth EnglandPremiumNon Flavoured VodkaAbsolut BlueTotalAll stocking</v>
      </c>
      <c r="B10885" t="s">
        <v>1</v>
      </c>
      <c r="C10885" t="s">
        <v>110</v>
      </c>
      <c r="D10885" t="s">
        <v>103</v>
      </c>
      <c r="E10885" t="s">
        <v>15</v>
      </c>
      <c r="F10885" t="s">
        <v>71</v>
      </c>
      <c r="G10885" t="s">
        <v>72</v>
      </c>
      <c r="H10885" t="s">
        <v>49</v>
      </c>
      <c r="I10885" t="s">
        <v>12</v>
      </c>
      <c r="J10885" s="1">
        <v>170.64</v>
      </c>
      <c r="K10885">
        <v>47.883549708039602</v>
      </c>
      <c r="L10885">
        <v>147</v>
      </c>
      <c r="M10885">
        <v>0.199038866599442</v>
      </c>
      <c r="N10885">
        <v>0.17641589270602401</v>
      </c>
      <c r="P10885" t="s">
        <v>42</v>
      </c>
    </row>
    <row r="10886" spans="1:16" x14ac:dyDescent="0.3">
      <c r="A10886" t="str">
        <f t="shared" si="172"/>
        <v>05: Drink PubsNorth EnglandPremiumNon Flavoured VodkaAbsolut BlueC: £3.20 - £3.40All stocking</v>
      </c>
      <c r="B10886" t="s">
        <v>1</v>
      </c>
      <c r="C10886" t="s">
        <v>110</v>
      </c>
      <c r="D10886" t="s">
        <v>103</v>
      </c>
      <c r="E10886" t="s">
        <v>15</v>
      </c>
      <c r="F10886" t="s">
        <v>71</v>
      </c>
      <c r="G10886" t="s">
        <v>72</v>
      </c>
      <c r="H10886" t="s">
        <v>49</v>
      </c>
      <c r="I10886" t="s">
        <v>52</v>
      </c>
      <c r="J10886" s="1">
        <v>230.62</v>
      </c>
      <c r="K10886">
        <v>65.066433941433999</v>
      </c>
      <c r="L10886">
        <v>37</v>
      </c>
      <c r="M10886">
        <v>0.34187477014606199</v>
      </c>
      <c r="N10886">
        <v>0.31428690289232603</v>
      </c>
      <c r="P10886" t="s">
        <v>42</v>
      </c>
    </row>
    <row r="10887" spans="1:16" x14ac:dyDescent="0.3">
      <c r="A10887" t="str">
        <f t="shared" si="172"/>
        <v>05: Drink PubsNorth EnglandPremiumNon Flavoured VodkaAbsolut BlueD: £3.40 - £3.60All stocking</v>
      </c>
      <c r="B10887" t="s">
        <v>1</v>
      </c>
      <c r="C10887" t="s">
        <v>110</v>
      </c>
      <c r="D10887" t="s">
        <v>103</v>
      </c>
      <c r="E10887" t="s">
        <v>15</v>
      </c>
      <c r="F10887" t="s">
        <v>71</v>
      </c>
      <c r="G10887" t="s">
        <v>72</v>
      </c>
      <c r="H10887" t="s">
        <v>49</v>
      </c>
      <c r="I10887" t="s">
        <v>53</v>
      </c>
      <c r="J10887" s="1">
        <v>329.33</v>
      </c>
      <c r="K10887">
        <v>92.533358308358402</v>
      </c>
      <c r="L10887">
        <v>33</v>
      </c>
      <c r="M10887">
        <v>0.38663072029818701</v>
      </c>
      <c r="N10887">
        <v>0.347855454238433</v>
      </c>
      <c r="P10887" t="s">
        <v>42</v>
      </c>
    </row>
    <row r="10888" spans="1:16" x14ac:dyDescent="0.3">
      <c r="A10888" t="str">
        <f t="shared" si="172"/>
        <v>05: Drink PubsNorth EnglandPremiumNon Flavoured VodkaAbsolut BlueE: £3.60 - £3.80All stocking</v>
      </c>
      <c r="B10888" t="s">
        <v>1</v>
      </c>
      <c r="C10888" t="s">
        <v>110</v>
      </c>
      <c r="D10888" t="s">
        <v>103</v>
      </c>
      <c r="E10888" t="s">
        <v>15</v>
      </c>
      <c r="F10888" t="s">
        <v>71</v>
      </c>
      <c r="G10888" t="s">
        <v>72</v>
      </c>
      <c r="H10888" t="s">
        <v>49</v>
      </c>
      <c r="I10888" t="s">
        <v>54</v>
      </c>
      <c r="J10888" s="1">
        <v>267.75</v>
      </c>
      <c r="K10888">
        <v>74.726497787926405</v>
      </c>
      <c r="L10888">
        <v>35</v>
      </c>
      <c r="M10888">
        <v>0.34294182647876298</v>
      </c>
      <c r="N10888">
        <v>0.31422339326905402</v>
      </c>
      <c r="P10888" t="s">
        <v>42</v>
      </c>
    </row>
    <row r="10889" spans="1:16" x14ac:dyDescent="0.3">
      <c r="A10889" t="str">
        <f t="shared" si="172"/>
        <v>05: Drink PubsNorth EnglandPremiumNon Flavoured VodkaAbsolut BlueF: £3.80 - £4.00All stocking</v>
      </c>
      <c r="B10889" t="s">
        <v>1</v>
      </c>
      <c r="C10889" t="s">
        <v>110</v>
      </c>
      <c r="D10889" t="s">
        <v>103</v>
      </c>
      <c r="E10889" t="s">
        <v>15</v>
      </c>
      <c r="F10889" t="s">
        <v>71</v>
      </c>
      <c r="G10889" t="s">
        <v>72</v>
      </c>
      <c r="H10889" t="s">
        <v>49</v>
      </c>
      <c r="I10889" t="s">
        <v>55</v>
      </c>
      <c r="J10889" s="1">
        <v>114.41</v>
      </c>
      <c r="K10889">
        <v>32.040787915787917</v>
      </c>
      <c r="L10889">
        <v>30</v>
      </c>
      <c r="M10889" s="19">
        <v>9.9071528417158397E-2</v>
      </c>
      <c r="N10889" s="19">
        <v>8.5887524898431905E-2</v>
      </c>
      <c r="P10889" t="s">
        <v>42</v>
      </c>
    </row>
    <row r="10890" spans="1:16" x14ac:dyDescent="0.3">
      <c r="A10890" t="str">
        <f t="shared" si="172"/>
        <v>05: Drink PubsNorth EnglandPremiumNon Flavoured VodkaCirocTotalAll stocking</v>
      </c>
      <c r="B10890" t="s">
        <v>1</v>
      </c>
      <c r="C10890" t="s">
        <v>110</v>
      </c>
      <c r="D10890" t="s">
        <v>103</v>
      </c>
      <c r="E10890" t="s">
        <v>15</v>
      </c>
      <c r="F10890" t="s">
        <v>71</v>
      </c>
      <c r="G10890" t="s">
        <v>74</v>
      </c>
      <c r="H10890" t="s">
        <v>49</v>
      </c>
      <c r="I10890" t="s">
        <v>12</v>
      </c>
      <c r="J10890" s="1">
        <v>32.869999999999997</v>
      </c>
      <c r="K10890">
        <v>9.2770828708328796</v>
      </c>
      <c r="L10890">
        <v>48</v>
      </c>
      <c r="M10890" s="19">
        <v>1.54481937764476E-2</v>
      </c>
      <c r="N10890" s="19">
        <v>1.45560244209014E-2</v>
      </c>
      <c r="P10890" t="s">
        <v>42</v>
      </c>
    </row>
    <row r="10891" spans="1:16" x14ac:dyDescent="0.3">
      <c r="A10891" t="str">
        <f t="shared" si="172"/>
        <v>05: Drink PubsNorth EnglandPremiumNon Flavoured VodkaGrey GooseTotalAll stocking</v>
      </c>
      <c r="B10891" t="s">
        <v>1</v>
      </c>
      <c r="C10891" t="s">
        <v>110</v>
      </c>
      <c r="D10891" t="s">
        <v>103</v>
      </c>
      <c r="E10891" t="s">
        <v>15</v>
      </c>
      <c r="F10891" t="s">
        <v>71</v>
      </c>
      <c r="G10891" t="s">
        <v>75</v>
      </c>
      <c r="H10891" t="s">
        <v>49</v>
      </c>
      <c r="I10891" t="s">
        <v>12</v>
      </c>
      <c r="J10891" s="1">
        <v>31.44</v>
      </c>
      <c r="K10891">
        <v>8.3580256677478797</v>
      </c>
      <c r="L10891">
        <v>108</v>
      </c>
      <c r="M10891" s="19">
        <v>3.1062810083003801E-2</v>
      </c>
      <c r="N10891" s="19">
        <v>2.63048663179117E-2</v>
      </c>
      <c r="P10891" t="s">
        <v>42</v>
      </c>
    </row>
    <row r="10892" spans="1:16" x14ac:dyDescent="0.3">
      <c r="A10892" t="str">
        <f t="shared" si="172"/>
        <v>05: Drink PubsNorth EnglandPremiumNon Flavoured VodkaGrey GooseF: £3.80 - £4.00All stocking</v>
      </c>
      <c r="B10892" t="s">
        <v>1</v>
      </c>
      <c r="C10892" t="s">
        <v>110</v>
      </c>
      <c r="D10892" t="s">
        <v>103</v>
      </c>
      <c r="E10892" t="s">
        <v>15</v>
      </c>
      <c r="F10892" t="s">
        <v>71</v>
      </c>
      <c r="G10892" t="s">
        <v>75</v>
      </c>
      <c r="H10892" t="s">
        <v>49</v>
      </c>
      <c r="I10892" t="s">
        <v>55</v>
      </c>
      <c r="J10892" s="1">
        <v>35.74</v>
      </c>
      <c r="K10892">
        <v>9.3654056381329198</v>
      </c>
      <c r="L10892">
        <v>33</v>
      </c>
      <c r="M10892" s="19">
        <v>3.6597458242612499E-2</v>
      </c>
      <c r="N10892" s="19">
        <v>3.0506605680681202E-2</v>
      </c>
      <c r="P10892" t="s">
        <v>42</v>
      </c>
    </row>
    <row r="10893" spans="1:16" x14ac:dyDescent="0.3">
      <c r="A10893" t="str">
        <f t="shared" si="172"/>
        <v>05: Drink PubsNorth EnglandPremiumNon Flavoured VodkaKetel OneTotalAll stocking</v>
      </c>
      <c r="B10893" t="s">
        <v>1</v>
      </c>
      <c r="C10893" t="s">
        <v>110</v>
      </c>
      <c r="D10893" t="s">
        <v>103</v>
      </c>
      <c r="E10893" t="s">
        <v>15</v>
      </c>
      <c r="F10893" t="s">
        <v>71</v>
      </c>
      <c r="G10893" t="s">
        <v>76</v>
      </c>
      <c r="H10893" t="s">
        <v>49</v>
      </c>
      <c r="I10893" t="s">
        <v>12</v>
      </c>
      <c r="J10893" s="1">
        <v>250.72</v>
      </c>
      <c r="K10893">
        <v>72.671706380039609</v>
      </c>
      <c r="L10893">
        <v>63</v>
      </c>
      <c r="M10893">
        <v>0.200503695073211</v>
      </c>
      <c r="N10893">
        <v>0.19360308311778901</v>
      </c>
      <c r="P10893" t="s">
        <v>42</v>
      </c>
    </row>
    <row r="10894" spans="1:16" x14ac:dyDescent="0.3">
      <c r="A10894" t="str">
        <f t="shared" si="172"/>
        <v>05: Drink PubsNorth EnglandPremiumNon Flavoured VodkaKetel OneE: £3.60 - £3.80All stocking</v>
      </c>
      <c r="B10894" t="s">
        <v>1</v>
      </c>
      <c r="C10894" t="s">
        <v>110</v>
      </c>
      <c r="D10894" t="s">
        <v>103</v>
      </c>
      <c r="E10894" t="s">
        <v>15</v>
      </c>
      <c r="F10894" t="s">
        <v>71</v>
      </c>
      <c r="G10894" t="s">
        <v>76</v>
      </c>
      <c r="H10894" t="s">
        <v>49</v>
      </c>
      <c r="I10894" t="s">
        <v>54</v>
      </c>
      <c r="J10894" s="1">
        <v>397.98</v>
      </c>
      <c r="K10894">
        <v>119.1826107226108</v>
      </c>
      <c r="L10894">
        <v>25</v>
      </c>
      <c r="M10894">
        <v>0.38641348108116502</v>
      </c>
      <c r="N10894">
        <v>0.40354841863951901</v>
      </c>
      <c r="P10894" t="s">
        <v>42</v>
      </c>
    </row>
    <row r="10895" spans="1:16" x14ac:dyDescent="0.3">
      <c r="A10895" t="str">
        <f t="shared" si="172"/>
        <v>05: Drink PubsNorth EnglandPremiumNon Flavoured VodkaKetel OneF: £3.80 - £4.00All stocking</v>
      </c>
      <c r="B10895" t="s">
        <v>1</v>
      </c>
      <c r="C10895" t="s">
        <v>110</v>
      </c>
      <c r="D10895" t="s">
        <v>103</v>
      </c>
      <c r="E10895" t="s">
        <v>15</v>
      </c>
      <c r="F10895" t="s">
        <v>71</v>
      </c>
      <c r="G10895" t="s">
        <v>76</v>
      </c>
      <c r="H10895" t="s">
        <v>49</v>
      </c>
      <c r="I10895" t="s">
        <v>55</v>
      </c>
      <c r="J10895" s="1">
        <v>321.79000000000002</v>
      </c>
      <c r="K10895">
        <v>91.492106378469998</v>
      </c>
      <c r="L10895">
        <v>33</v>
      </c>
      <c r="M10895">
        <v>0.391257478704578</v>
      </c>
      <c r="N10895">
        <v>0.39971645400717198</v>
      </c>
      <c r="P10895" t="s">
        <v>42</v>
      </c>
    </row>
    <row r="10896" spans="1:16" x14ac:dyDescent="0.3">
      <c r="A10896" t="str">
        <f t="shared" si="172"/>
        <v>05: Drink PubsNorth EnglandPremiumNon Flavoured VodkaSmirnoff RedA: &lt;£3All stocking</v>
      </c>
      <c r="B10896" t="s">
        <v>1</v>
      </c>
      <c r="C10896" t="s">
        <v>110</v>
      </c>
      <c r="D10896" t="s">
        <v>103</v>
      </c>
      <c r="E10896" t="s">
        <v>15</v>
      </c>
      <c r="F10896" t="s">
        <v>71</v>
      </c>
      <c r="G10896" t="s">
        <v>77</v>
      </c>
      <c r="H10896" t="s">
        <v>49</v>
      </c>
      <c r="I10896" t="s">
        <v>58</v>
      </c>
      <c r="J10896" s="1">
        <v>399.64</v>
      </c>
      <c r="K10896">
        <v>150.2819963766392</v>
      </c>
      <c r="L10896">
        <v>140</v>
      </c>
      <c r="M10896">
        <v>0.80368734232684902</v>
      </c>
      <c r="N10896">
        <v>0.83781509496772799</v>
      </c>
      <c r="P10896" t="s">
        <v>42</v>
      </c>
    </row>
    <row r="10897" spans="1:16" x14ac:dyDescent="0.3">
      <c r="A10897" t="str">
        <f t="shared" si="172"/>
        <v>05: Drink PubsNorth EnglandPremiumNon Flavoured VodkaSmirnoff RedTotalAll stocking</v>
      </c>
      <c r="B10897" t="s">
        <v>1</v>
      </c>
      <c r="C10897" t="s">
        <v>110</v>
      </c>
      <c r="D10897" t="s">
        <v>103</v>
      </c>
      <c r="E10897" t="s">
        <v>15</v>
      </c>
      <c r="F10897" t="s">
        <v>71</v>
      </c>
      <c r="G10897" t="s">
        <v>77</v>
      </c>
      <c r="H10897" t="s">
        <v>49</v>
      </c>
      <c r="I10897" t="s">
        <v>12</v>
      </c>
      <c r="J10897" s="1">
        <v>458.89</v>
      </c>
      <c r="K10897">
        <v>161.69421289862998</v>
      </c>
      <c r="L10897">
        <v>266</v>
      </c>
      <c r="M10897">
        <v>0.76548789605050505</v>
      </c>
      <c r="N10897">
        <v>0.80113608405574799</v>
      </c>
      <c r="P10897" t="s">
        <v>42</v>
      </c>
    </row>
    <row r="10898" spans="1:16" x14ac:dyDescent="0.3">
      <c r="A10898" t="str">
        <f t="shared" si="172"/>
        <v>05: Drink PubsNorth EnglandPremiumNon Flavoured VodkaSmirnoff RedB: £3 - £3.20All stocking</v>
      </c>
      <c r="B10898" t="s">
        <v>1</v>
      </c>
      <c r="C10898" t="s">
        <v>110</v>
      </c>
      <c r="D10898" t="s">
        <v>103</v>
      </c>
      <c r="E10898" t="s">
        <v>15</v>
      </c>
      <c r="F10898" t="s">
        <v>71</v>
      </c>
      <c r="G10898" t="s">
        <v>77</v>
      </c>
      <c r="H10898" t="s">
        <v>49</v>
      </c>
      <c r="I10898" t="s">
        <v>59</v>
      </c>
      <c r="J10898" s="1">
        <v>477.01</v>
      </c>
      <c r="K10898">
        <v>164.45618350666439</v>
      </c>
      <c r="L10898">
        <v>104</v>
      </c>
      <c r="M10898">
        <v>0.72543896400504704</v>
      </c>
      <c r="N10898">
        <v>0.75664439596867294</v>
      </c>
      <c r="P10898" t="s">
        <v>42</v>
      </c>
    </row>
    <row r="10899" spans="1:16" x14ac:dyDescent="0.3">
      <c r="A10899" t="str">
        <f t="shared" si="172"/>
        <v>05: Drink PubsNorth EnglandPremiumNon Flavoured VodkaSmirnoff RedC: £3.20 - £3.40All stocking</v>
      </c>
      <c r="B10899" t="s">
        <v>1</v>
      </c>
      <c r="C10899" t="s">
        <v>110</v>
      </c>
      <c r="D10899" t="s">
        <v>103</v>
      </c>
      <c r="E10899" t="s">
        <v>15</v>
      </c>
      <c r="F10899" t="s">
        <v>71</v>
      </c>
      <c r="G10899" t="s">
        <v>77</v>
      </c>
      <c r="H10899" t="s">
        <v>49</v>
      </c>
      <c r="I10899" t="s">
        <v>52</v>
      </c>
      <c r="J10899" s="1">
        <v>490.42</v>
      </c>
      <c r="K10899">
        <v>164.35321319142079</v>
      </c>
      <c r="L10899">
        <v>106</v>
      </c>
      <c r="M10899">
        <v>0.66447357550944197</v>
      </c>
      <c r="N10899">
        <v>0.70156087927559796</v>
      </c>
      <c r="P10899" t="s">
        <v>42</v>
      </c>
    </row>
    <row r="10900" spans="1:16" x14ac:dyDescent="0.3">
      <c r="A10900" t="str">
        <f t="shared" si="172"/>
        <v>05: Drink PubsNorth EnglandPremiumNon Flavoured VodkaSmirnoff RedD: £3.40 - £3.60All stocking</v>
      </c>
      <c r="B10900" t="s">
        <v>1</v>
      </c>
      <c r="C10900" t="s">
        <v>110</v>
      </c>
      <c r="D10900" t="s">
        <v>103</v>
      </c>
      <c r="E10900" t="s">
        <v>15</v>
      </c>
      <c r="F10900" t="s">
        <v>71</v>
      </c>
      <c r="G10900" t="s">
        <v>77</v>
      </c>
      <c r="H10900" t="s">
        <v>49</v>
      </c>
      <c r="I10900" t="s">
        <v>53</v>
      </c>
      <c r="J10900" s="1">
        <v>583.96</v>
      </c>
      <c r="K10900">
        <v>191.35399231915639</v>
      </c>
      <c r="L10900">
        <v>61</v>
      </c>
      <c r="M10900">
        <v>0.76324132311172599</v>
      </c>
      <c r="N10900">
        <v>0.79205009817969496</v>
      </c>
      <c r="P10900" t="s">
        <v>42</v>
      </c>
    </row>
    <row r="10901" spans="1:16" x14ac:dyDescent="0.3">
      <c r="A10901" t="str">
        <f t="shared" si="172"/>
        <v>05: Drink PubsNorth EnglandPremiumNon Flavoured VodkaSmirnoff RedE: £3.60 - £3.80All stocking</v>
      </c>
      <c r="B10901" t="s">
        <v>1</v>
      </c>
      <c r="C10901" t="s">
        <v>110</v>
      </c>
      <c r="D10901" t="s">
        <v>103</v>
      </c>
      <c r="E10901" t="s">
        <v>15</v>
      </c>
      <c r="F10901" t="s">
        <v>71</v>
      </c>
      <c r="G10901" t="s">
        <v>77</v>
      </c>
      <c r="H10901" t="s">
        <v>49</v>
      </c>
      <c r="I10901" t="s">
        <v>54</v>
      </c>
      <c r="J10901" s="1">
        <v>537.48</v>
      </c>
      <c r="K10901">
        <v>174.12342287342278</v>
      </c>
      <c r="L10901">
        <v>42</v>
      </c>
      <c r="M10901">
        <v>0.77654428716021096</v>
      </c>
      <c r="N10901">
        <v>0.806234454188137</v>
      </c>
      <c r="P10901" t="s">
        <v>42</v>
      </c>
    </row>
    <row r="10902" spans="1:16" x14ac:dyDescent="0.3">
      <c r="A10902" t="str">
        <f t="shared" si="172"/>
        <v>05: Drink PubsNorth EnglandPremiumTequilaCazcabel BlancoTotalAll stocking</v>
      </c>
      <c r="B10902" t="s">
        <v>1</v>
      </c>
      <c r="C10902" t="s">
        <v>110</v>
      </c>
      <c r="D10902" t="s">
        <v>103</v>
      </c>
      <c r="E10902" t="s">
        <v>15</v>
      </c>
      <c r="F10902" t="s">
        <v>78</v>
      </c>
      <c r="G10902" t="s">
        <v>79</v>
      </c>
      <c r="H10902" t="s">
        <v>49</v>
      </c>
      <c r="I10902" t="s">
        <v>12</v>
      </c>
      <c r="J10902" s="1">
        <v>22.11</v>
      </c>
      <c r="K10902">
        <v>6.3082069921692403</v>
      </c>
      <c r="L10902">
        <v>53</v>
      </c>
      <c r="M10902">
        <v>0.22724901310398801</v>
      </c>
      <c r="N10902">
        <v>0.21770271465204699</v>
      </c>
      <c r="P10902" t="s">
        <v>42</v>
      </c>
    </row>
    <row r="10903" spans="1:16" x14ac:dyDescent="0.3">
      <c r="A10903" t="str">
        <f t="shared" si="172"/>
        <v>05: Drink PubsNorth EnglandPremiumTequilaJose Cuervo Especial GoldTotalAll stocking</v>
      </c>
      <c r="B10903" t="s">
        <v>1</v>
      </c>
      <c r="C10903" t="s">
        <v>110</v>
      </c>
      <c r="D10903" t="s">
        <v>103</v>
      </c>
      <c r="E10903" t="s">
        <v>15</v>
      </c>
      <c r="F10903" t="s">
        <v>78</v>
      </c>
      <c r="G10903" t="s">
        <v>80</v>
      </c>
      <c r="H10903" t="s">
        <v>49</v>
      </c>
      <c r="I10903" t="s">
        <v>12</v>
      </c>
      <c r="J10903" s="1">
        <v>22.61</v>
      </c>
      <c r="K10903">
        <v>7.0542565569351199</v>
      </c>
      <c r="L10903">
        <v>56</v>
      </c>
      <c r="M10903">
        <v>0.40274022583000202</v>
      </c>
      <c r="N10903">
        <v>0.41035250029277398</v>
      </c>
      <c r="P10903" t="s">
        <v>42</v>
      </c>
    </row>
    <row r="10904" spans="1:16" x14ac:dyDescent="0.3">
      <c r="A10904" t="str">
        <f t="shared" si="172"/>
        <v>05: Drink PubsNorth EnglandPremiumTequilaJose Cuervo Especial SilverTotalAll stocking</v>
      </c>
      <c r="B10904" t="s">
        <v>1</v>
      </c>
      <c r="C10904" t="s">
        <v>110</v>
      </c>
      <c r="D10904" t="s">
        <v>103</v>
      </c>
      <c r="E10904" t="s">
        <v>15</v>
      </c>
      <c r="F10904" t="s">
        <v>78</v>
      </c>
      <c r="G10904" t="s">
        <v>81</v>
      </c>
      <c r="H10904" t="s">
        <v>49</v>
      </c>
      <c r="I10904" t="s">
        <v>12</v>
      </c>
      <c r="J10904" s="1">
        <v>20.53</v>
      </c>
      <c r="K10904">
        <v>6.4046409472879997</v>
      </c>
      <c r="L10904">
        <v>51</v>
      </c>
      <c r="M10904">
        <v>0.22761465282673399</v>
      </c>
      <c r="N10904">
        <v>0.231583273399774</v>
      </c>
      <c r="P10904" t="s">
        <v>42</v>
      </c>
    </row>
    <row r="10905" spans="1:16" x14ac:dyDescent="0.3">
      <c r="A10905" t="str">
        <f t="shared" si="172"/>
        <v>05: Drink PubsNorth EnglandPremiumTequilaOlmeca Altos PlataTotalAll stocking</v>
      </c>
      <c r="B10905" t="s">
        <v>1</v>
      </c>
      <c r="C10905" t="s">
        <v>110</v>
      </c>
      <c r="D10905" t="s">
        <v>103</v>
      </c>
      <c r="E10905" t="s">
        <v>15</v>
      </c>
      <c r="F10905" t="s">
        <v>78</v>
      </c>
      <c r="G10905" t="s">
        <v>93</v>
      </c>
      <c r="H10905" t="s">
        <v>49</v>
      </c>
      <c r="I10905" t="s">
        <v>12</v>
      </c>
      <c r="J10905" s="1">
        <v>27.84</v>
      </c>
      <c r="K10905">
        <v>7.6194358974358796</v>
      </c>
      <c r="L10905">
        <v>25</v>
      </c>
      <c r="M10905">
        <v>0.22106700964554901</v>
      </c>
      <c r="N10905">
        <v>0.19859380782040201</v>
      </c>
      <c r="P10905" t="s">
        <v>42</v>
      </c>
    </row>
    <row r="10906" spans="1:16" x14ac:dyDescent="0.3">
      <c r="A10906" t="str">
        <f t="shared" si="172"/>
        <v>05: Drink PubsNorth EnglandPremiumTequilaOlmeca BlancoA: &lt;£3All stocking</v>
      </c>
      <c r="B10906" t="s">
        <v>1</v>
      </c>
      <c r="C10906" t="s">
        <v>110</v>
      </c>
      <c r="D10906" t="s">
        <v>103</v>
      </c>
      <c r="E10906" t="s">
        <v>15</v>
      </c>
      <c r="F10906" t="s">
        <v>78</v>
      </c>
      <c r="G10906" t="s">
        <v>83</v>
      </c>
      <c r="H10906" t="s">
        <v>49</v>
      </c>
      <c r="I10906" t="s">
        <v>58</v>
      </c>
      <c r="J10906" s="1">
        <v>25.55</v>
      </c>
      <c r="K10906">
        <v>9.7643567418848392</v>
      </c>
      <c r="L10906">
        <v>89</v>
      </c>
      <c r="M10906">
        <v>0.44062256031270902</v>
      </c>
      <c r="N10906">
        <v>0.47947942542391198</v>
      </c>
      <c r="P10906" t="s">
        <v>42</v>
      </c>
    </row>
    <row r="10907" spans="1:16" x14ac:dyDescent="0.3">
      <c r="A10907" t="str">
        <f t="shared" si="172"/>
        <v>05: Drink PubsNorth EnglandPremiumTequilaOlmeca BlancoTotalAll stocking</v>
      </c>
      <c r="B10907" t="s">
        <v>1</v>
      </c>
      <c r="C10907" t="s">
        <v>110</v>
      </c>
      <c r="D10907" t="s">
        <v>103</v>
      </c>
      <c r="E10907" t="s">
        <v>15</v>
      </c>
      <c r="F10907" t="s">
        <v>78</v>
      </c>
      <c r="G10907" t="s">
        <v>83</v>
      </c>
      <c r="H10907" t="s">
        <v>49</v>
      </c>
      <c r="I10907" t="s">
        <v>12</v>
      </c>
      <c r="J10907" s="1">
        <v>26.9</v>
      </c>
      <c r="K10907">
        <v>9.0989235301735203</v>
      </c>
      <c r="L10907">
        <v>144</v>
      </c>
      <c r="M10907">
        <v>0.43870001166329398</v>
      </c>
      <c r="N10907">
        <v>0.46344802071772101</v>
      </c>
      <c r="P10907" t="s">
        <v>42</v>
      </c>
    </row>
    <row r="10908" spans="1:16" x14ac:dyDescent="0.3">
      <c r="A10908" t="str">
        <f t="shared" si="172"/>
        <v>05: Drink PubsNorth EnglandPremiumTequilaOlmeca BlancoB: £3 - £3.20All stocking</v>
      </c>
      <c r="B10908" t="s">
        <v>1</v>
      </c>
      <c r="C10908" t="s">
        <v>110</v>
      </c>
      <c r="D10908" t="s">
        <v>103</v>
      </c>
      <c r="E10908" t="s">
        <v>15</v>
      </c>
      <c r="F10908" t="s">
        <v>78</v>
      </c>
      <c r="G10908" t="s">
        <v>83</v>
      </c>
      <c r="H10908" t="s">
        <v>49</v>
      </c>
      <c r="I10908" t="s">
        <v>59</v>
      </c>
      <c r="J10908" s="1">
        <v>22.62</v>
      </c>
      <c r="K10908">
        <v>7.0744340104339996</v>
      </c>
      <c r="L10908">
        <v>25</v>
      </c>
      <c r="M10908">
        <v>0.35012588927598998</v>
      </c>
      <c r="N10908">
        <v>0.34984756097560998</v>
      </c>
      <c r="P10908" t="s">
        <v>42</v>
      </c>
    </row>
    <row r="10909" spans="1:16" x14ac:dyDescent="0.3">
      <c r="A10909" t="str">
        <f t="shared" si="172"/>
        <v>05: Drink PubsNorth EnglandPremiumTequilaOlmeca ReposadoA: &lt;£3All stocking</v>
      </c>
      <c r="B10909" t="s">
        <v>1</v>
      </c>
      <c r="C10909" t="s">
        <v>110</v>
      </c>
      <c r="D10909" t="s">
        <v>103</v>
      </c>
      <c r="E10909" t="s">
        <v>15</v>
      </c>
      <c r="F10909" t="s">
        <v>78</v>
      </c>
      <c r="G10909" t="s">
        <v>84</v>
      </c>
      <c r="H10909" t="s">
        <v>49</v>
      </c>
      <c r="I10909" t="s">
        <v>58</v>
      </c>
      <c r="J10909" s="1">
        <v>18.59</v>
      </c>
      <c r="K10909">
        <v>6.8033968395670401</v>
      </c>
      <c r="L10909">
        <v>47</v>
      </c>
      <c r="M10909">
        <v>0.22578205798294099</v>
      </c>
      <c r="N10909">
        <v>0.23960634665595501</v>
      </c>
      <c r="P10909" t="s">
        <v>42</v>
      </c>
    </row>
    <row r="10910" spans="1:16" x14ac:dyDescent="0.3">
      <c r="A10910" t="str">
        <f t="shared" si="172"/>
        <v>05: Drink PubsNorth EnglandPremiumTequilaOlmeca ReposadoTotalAll stocking</v>
      </c>
      <c r="B10910" t="s">
        <v>1</v>
      </c>
      <c r="C10910" t="s">
        <v>110</v>
      </c>
      <c r="D10910" t="s">
        <v>103</v>
      </c>
      <c r="E10910" t="s">
        <v>15</v>
      </c>
      <c r="F10910" t="s">
        <v>78</v>
      </c>
      <c r="G10910" t="s">
        <v>84</v>
      </c>
      <c r="H10910" t="s">
        <v>49</v>
      </c>
      <c r="I10910" t="s">
        <v>12</v>
      </c>
      <c r="J10910" s="1">
        <v>18.149999999999999</v>
      </c>
      <c r="K10910">
        <v>6.1670269124814396</v>
      </c>
      <c r="L10910">
        <v>77</v>
      </c>
      <c r="M10910">
        <v>0.222377711002091</v>
      </c>
      <c r="N10910">
        <v>0.23140270877288499</v>
      </c>
      <c r="P10910" t="s">
        <v>42</v>
      </c>
    </row>
    <row r="10911" spans="1:16" x14ac:dyDescent="0.3">
      <c r="A10911" t="str">
        <f t="shared" si="172"/>
        <v>05: Drink PubsNorth EnglandPremiumWhite RumBacardi Carta BlancaA: &lt;£3All stocking</v>
      </c>
      <c r="B10911" t="s">
        <v>1</v>
      </c>
      <c r="C10911" t="s">
        <v>110</v>
      </c>
      <c r="D10911" t="s">
        <v>103</v>
      </c>
      <c r="E10911" t="s">
        <v>15</v>
      </c>
      <c r="F10911" t="s">
        <v>85</v>
      </c>
      <c r="G10911" t="s">
        <v>86</v>
      </c>
      <c r="H10911" t="s">
        <v>49</v>
      </c>
      <c r="I10911" t="s">
        <v>58</v>
      </c>
      <c r="J10911" s="1">
        <v>58.9</v>
      </c>
      <c r="K10911">
        <v>20.597666222666238</v>
      </c>
      <c r="L10911">
        <v>70</v>
      </c>
      <c r="M10911">
        <v>0.98543876666625996</v>
      </c>
      <c r="N10911">
        <v>0.98577639418174001</v>
      </c>
      <c r="P10911" t="s">
        <v>42</v>
      </c>
    </row>
    <row r="10912" spans="1:16" x14ac:dyDescent="0.3">
      <c r="A10912" t="str">
        <f t="shared" si="172"/>
        <v>05: Drink PubsNorth EnglandPremiumWhite RumBacardi Carta BlancaTotalAll stocking</v>
      </c>
      <c r="B10912" t="s">
        <v>1</v>
      </c>
      <c r="C10912" t="s">
        <v>110</v>
      </c>
      <c r="D10912" t="s">
        <v>103</v>
      </c>
      <c r="E10912" t="s">
        <v>15</v>
      </c>
      <c r="F10912" t="s">
        <v>85</v>
      </c>
      <c r="G10912" t="s">
        <v>86</v>
      </c>
      <c r="H10912" t="s">
        <v>49</v>
      </c>
      <c r="I10912" t="s">
        <v>12</v>
      </c>
      <c r="J10912" s="1">
        <v>55.68</v>
      </c>
      <c r="K10912">
        <v>18.226628129214358</v>
      </c>
      <c r="L10912">
        <v>174</v>
      </c>
      <c r="M10912">
        <v>0.91968791050758103</v>
      </c>
      <c r="N10912">
        <v>0.92618914901523597</v>
      </c>
      <c r="P10912" t="s">
        <v>42</v>
      </c>
    </row>
    <row r="10913" spans="1:16" x14ac:dyDescent="0.3">
      <c r="A10913" t="str">
        <f t="shared" si="172"/>
        <v>05: Drink PubsNorth EnglandPremiumWhite RumBacardi Carta BlancaB: £3 - £3.20All stocking</v>
      </c>
      <c r="B10913" t="s">
        <v>1</v>
      </c>
      <c r="C10913" t="s">
        <v>110</v>
      </c>
      <c r="D10913" t="s">
        <v>103</v>
      </c>
      <c r="E10913" t="s">
        <v>15</v>
      </c>
      <c r="F10913" t="s">
        <v>85</v>
      </c>
      <c r="G10913" t="s">
        <v>86</v>
      </c>
      <c r="H10913" t="s">
        <v>49</v>
      </c>
      <c r="I10913" t="s">
        <v>59</v>
      </c>
      <c r="J10913" s="1">
        <v>55.31</v>
      </c>
      <c r="K10913">
        <v>18.220664642375159</v>
      </c>
      <c r="L10913">
        <v>76</v>
      </c>
      <c r="M10913">
        <v>0.95728043396038798</v>
      </c>
      <c r="N10913">
        <v>0.95678774182880499</v>
      </c>
      <c r="P10913" t="s">
        <v>42</v>
      </c>
    </row>
    <row r="10914" spans="1:16" x14ac:dyDescent="0.3">
      <c r="A10914" t="str">
        <f t="shared" si="172"/>
        <v>05: Drink PubsNorth EnglandPremiumWhite RumBacardi Carta BlancaC: £3.20 - £3.40All stocking</v>
      </c>
      <c r="B10914" t="s">
        <v>1</v>
      </c>
      <c r="C10914" t="s">
        <v>110</v>
      </c>
      <c r="D10914" t="s">
        <v>103</v>
      </c>
      <c r="E10914" t="s">
        <v>15</v>
      </c>
      <c r="F10914" t="s">
        <v>85</v>
      </c>
      <c r="G10914" t="s">
        <v>86</v>
      </c>
      <c r="H10914" t="s">
        <v>49</v>
      </c>
      <c r="I10914" t="s">
        <v>52</v>
      </c>
      <c r="J10914" s="1">
        <v>56.82</v>
      </c>
      <c r="K10914">
        <v>18.141062302329921</v>
      </c>
      <c r="L10914">
        <v>71</v>
      </c>
      <c r="M10914">
        <v>0.96145121862798799</v>
      </c>
      <c r="N10914">
        <v>0.96336435386971397</v>
      </c>
      <c r="P10914" t="s">
        <v>42</v>
      </c>
    </row>
    <row r="10915" spans="1:16" x14ac:dyDescent="0.3">
      <c r="A10915" t="str">
        <f t="shared" si="172"/>
        <v>05: Drink PubsNorth EnglandPremiumWhite RumBacardi Carta BlancaD: £3.40 - £3.60All stocking</v>
      </c>
      <c r="B10915" t="s">
        <v>1</v>
      </c>
      <c r="C10915" t="s">
        <v>110</v>
      </c>
      <c r="D10915" t="s">
        <v>103</v>
      </c>
      <c r="E10915" t="s">
        <v>15</v>
      </c>
      <c r="F10915" t="s">
        <v>85</v>
      </c>
      <c r="G10915" t="s">
        <v>86</v>
      </c>
      <c r="H10915" t="s">
        <v>49</v>
      </c>
      <c r="I10915" t="s">
        <v>53</v>
      </c>
      <c r="J10915" s="1">
        <v>57.25</v>
      </c>
      <c r="K10915">
        <v>17.728105530832799</v>
      </c>
      <c r="L10915">
        <v>55</v>
      </c>
      <c r="M10915">
        <v>0.92400545380273202</v>
      </c>
      <c r="N10915">
        <v>0.92735949098621395</v>
      </c>
      <c r="P10915" t="s">
        <v>42</v>
      </c>
    </row>
    <row r="10916" spans="1:16" x14ac:dyDescent="0.3">
      <c r="A10916" t="str">
        <f t="shared" si="172"/>
        <v>05: Drink PubsNorth EnglandPremiumWhite RumBacardi Carta BlancaE: £3.60 - £3.80All stocking</v>
      </c>
      <c r="B10916" t="s">
        <v>1</v>
      </c>
      <c r="C10916" t="s">
        <v>110</v>
      </c>
      <c r="D10916" t="s">
        <v>103</v>
      </c>
      <c r="E10916" t="s">
        <v>15</v>
      </c>
      <c r="F10916" t="s">
        <v>85</v>
      </c>
      <c r="G10916" t="s">
        <v>86</v>
      </c>
      <c r="H10916" t="s">
        <v>49</v>
      </c>
      <c r="I10916" t="s">
        <v>54</v>
      </c>
      <c r="J10916" s="1">
        <v>61.81</v>
      </c>
      <c r="K10916">
        <v>18.305782942547641</v>
      </c>
      <c r="L10916">
        <v>34</v>
      </c>
      <c r="M10916">
        <v>0.86396713531108205</v>
      </c>
      <c r="N10916">
        <v>0.86597711267605604</v>
      </c>
      <c r="P10916" t="s">
        <v>42</v>
      </c>
    </row>
    <row r="10917" spans="1:16" x14ac:dyDescent="0.3">
      <c r="A10917" t="str">
        <f t="shared" si="172"/>
        <v>05: Drink PubsNorth EnglandPremiumWhite RumBacardi Carta BlancaF: £3.80 - £4.00All stocking</v>
      </c>
      <c r="B10917" t="s">
        <v>1</v>
      </c>
      <c r="C10917" t="s">
        <v>110</v>
      </c>
      <c r="D10917" t="s">
        <v>103</v>
      </c>
      <c r="E10917" t="s">
        <v>15</v>
      </c>
      <c r="F10917" t="s">
        <v>85</v>
      </c>
      <c r="G10917" t="s">
        <v>86</v>
      </c>
      <c r="H10917" t="s">
        <v>49</v>
      </c>
      <c r="I10917" t="s">
        <v>55</v>
      </c>
      <c r="J10917" s="1">
        <v>61.04</v>
      </c>
      <c r="K10917">
        <v>18.029188034188039</v>
      </c>
      <c r="L10917">
        <v>30</v>
      </c>
      <c r="M10917">
        <v>0.93943538636427504</v>
      </c>
      <c r="N10917">
        <v>0.94213184113552595</v>
      </c>
      <c r="P10917" t="s">
        <v>42</v>
      </c>
    </row>
    <row r="10918" spans="1:16" x14ac:dyDescent="0.3">
      <c r="A10918" t="str">
        <f t="shared" si="172"/>
        <v>05: Drink PubsNorth EnglandPremiumWhite RumHavana 3yrsTotalAll stocking</v>
      </c>
      <c r="B10918" t="s">
        <v>1</v>
      </c>
      <c r="C10918" t="s">
        <v>110</v>
      </c>
      <c r="D10918" t="s">
        <v>103</v>
      </c>
      <c r="E10918" t="s">
        <v>15</v>
      </c>
      <c r="F10918" t="s">
        <v>85</v>
      </c>
      <c r="G10918" t="s">
        <v>87</v>
      </c>
      <c r="H10918" t="s">
        <v>49</v>
      </c>
      <c r="I10918" t="s">
        <v>12</v>
      </c>
      <c r="J10918" s="1">
        <v>28.16</v>
      </c>
      <c r="K10918">
        <v>8.6365086063362</v>
      </c>
      <c r="L10918">
        <v>58</v>
      </c>
      <c r="M10918">
        <v>0.54897353080025102</v>
      </c>
      <c r="N10918">
        <v>0.55698924731182797</v>
      </c>
      <c r="P10918" t="s">
        <v>42</v>
      </c>
    </row>
    <row r="10919" spans="1:16" x14ac:dyDescent="0.3">
      <c r="A10919" t="str">
        <f t="shared" si="172"/>
        <v>05: Drink PubsNorth EnglandTotalGinBeefeater Pink London Dry GinTotalAll stocking</v>
      </c>
      <c r="B10919" t="s">
        <v>1</v>
      </c>
      <c r="C10919" t="s">
        <v>110</v>
      </c>
      <c r="D10919" t="s">
        <v>103</v>
      </c>
      <c r="E10919" t="s">
        <v>12</v>
      </c>
      <c r="F10919" t="s">
        <v>47</v>
      </c>
      <c r="G10919" t="s">
        <v>50</v>
      </c>
      <c r="H10919" t="s">
        <v>49</v>
      </c>
      <c r="I10919" t="s">
        <v>12</v>
      </c>
      <c r="J10919" s="1">
        <v>44.52</v>
      </c>
      <c r="K10919">
        <v>12.586636000815119</v>
      </c>
      <c r="L10919">
        <v>67</v>
      </c>
      <c r="M10919" s="19">
        <v>6.9814706828199596E-2</v>
      </c>
      <c r="N10919" s="19">
        <v>6.7296992721009793E-2</v>
      </c>
      <c r="P10919" t="s">
        <v>42</v>
      </c>
    </row>
    <row r="10920" spans="1:16" x14ac:dyDescent="0.3">
      <c r="A10920" t="str">
        <f t="shared" si="172"/>
        <v>05: Drink PubsNorth EnglandTotalGinBombay Bramble GinTotalAll stocking</v>
      </c>
      <c r="B10920" t="s">
        <v>1</v>
      </c>
      <c r="C10920" t="s">
        <v>110</v>
      </c>
      <c r="D10920" t="s">
        <v>103</v>
      </c>
      <c r="E10920" t="s">
        <v>12</v>
      </c>
      <c r="F10920" t="s">
        <v>47</v>
      </c>
      <c r="G10920" t="s">
        <v>51</v>
      </c>
      <c r="H10920" t="s">
        <v>49</v>
      </c>
      <c r="I10920" t="s">
        <v>12</v>
      </c>
      <c r="J10920" s="1">
        <v>13.75</v>
      </c>
      <c r="K10920">
        <v>4.0892001821277999</v>
      </c>
      <c r="L10920">
        <v>152</v>
      </c>
      <c r="M10920" s="19">
        <v>1.1894053089930599E-2</v>
      </c>
      <c r="N10920" s="19">
        <v>1.1814769621839799E-2</v>
      </c>
      <c r="P10920" t="s">
        <v>42</v>
      </c>
    </row>
    <row r="10921" spans="1:16" x14ac:dyDescent="0.3">
      <c r="A10921" t="str">
        <f t="shared" si="172"/>
        <v>05: Drink PubsNorth EnglandTotalGinBombay Bramble GinC: £3.20 - £3.40All stocking</v>
      </c>
      <c r="B10921" t="s">
        <v>1</v>
      </c>
      <c r="C10921" t="s">
        <v>110</v>
      </c>
      <c r="D10921" t="s">
        <v>103</v>
      </c>
      <c r="E10921" t="s">
        <v>12</v>
      </c>
      <c r="F10921" t="s">
        <v>47</v>
      </c>
      <c r="G10921" t="s">
        <v>51</v>
      </c>
      <c r="H10921" t="s">
        <v>49</v>
      </c>
      <c r="I10921" t="s">
        <v>52</v>
      </c>
      <c r="J10921" s="1">
        <v>11.44</v>
      </c>
      <c r="K10921">
        <v>3.4854068412207959</v>
      </c>
      <c r="L10921">
        <v>43</v>
      </c>
      <c r="M10921" s="19">
        <v>1.0976551351392499E-2</v>
      </c>
      <c r="N10921" s="19">
        <v>1.1169149189179699E-2</v>
      </c>
      <c r="P10921" t="s">
        <v>42</v>
      </c>
    </row>
    <row r="10922" spans="1:16" x14ac:dyDescent="0.3">
      <c r="A10922" t="str">
        <f t="shared" si="172"/>
        <v>05: Drink PubsNorth EnglandTotalGinBombay Bramble GinD: £3.40 - £3.60All stocking</v>
      </c>
      <c r="B10922" t="s">
        <v>1</v>
      </c>
      <c r="C10922" t="s">
        <v>110</v>
      </c>
      <c r="D10922" t="s">
        <v>103</v>
      </c>
      <c r="E10922" t="s">
        <v>12</v>
      </c>
      <c r="F10922" t="s">
        <v>47</v>
      </c>
      <c r="G10922" t="s">
        <v>51</v>
      </c>
      <c r="H10922" t="s">
        <v>49</v>
      </c>
      <c r="I10922" t="s">
        <v>53</v>
      </c>
      <c r="J10922" s="1">
        <v>17.100000000000001</v>
      </c>
      <c r="K10922">
        <v>5.0085370769581194</v>
      </c>
      <c r="L10922">
        <v>38</v>
      </c>
      <c r="M10922">
        <v>1.5698911713158001E-2</v>
      </c>
      <c r="N10922" s="19">
        <v>1.5929157169430701E-2</v>
      </c>
      <c r="P10922" t="s">
        <v>42</v>
      </c>
    </row>
    <row r="10923" spans="1:16" x14ac:dyDescent="0.3">
      <c r="A10923" t="str">
        <f t="shared" si="172"/>
        <v>05: Drink PubsNorth EnglandTotalGinBombay Bramble GinE: £3.60 - £3.80All stocking</v>
      </c>
      <c r="B10923" t="s">
        <v>1</v>
      </c>
      <c r="C10923" t="s">
        <v>110</v>
      </c>
      <c r="D10923" t="s">
        <v>103</v>
      </c>
      <c r="E10923" t="s">
        <v>12</v>
      </c>
      <c r="F10923" t="s">
        <v>47</v>
      </c>
      <c r="G10923" t="s">
        <v>51</v>
      </c>
      <c r="H10923" t="s">
        <v>49</v>
      </c>
      <c r="I10923" t="s">
        <v>54</v>
      </c>
      <c r="J10923" s="1">
        <v>15.71</v>
      </c>
      <c r="K10923">
        <v>4.5267954267954398</v>
      </c>
      <c r="L10923">
        <v>26</v>
      </c>
      <c r="M10923" s="19">
        <v>1.41639756666192E-2</v>
      </c>
      <c r="N10923" s="19">
        <v>1.42829494871299E-2</v>
      </c>
      <c r="P10923" t="s">
        <v>42</v>
      </c>
    </row>
    <row r="10924" spans="1:16" x14ac:dyDescent="0.3">
      <c r="A10924" t="str">
        <f t="shared" si="172"/>
        <v>05: Drink PubsNorth EnglandTotalGinBombay SapphireA: &lt;£3All stocking</v>
      </c>
      <c r="B10924" t="s">
        <v>1</v>
      </c>
      <c r="C10924" t="s">
        <v>110</v>
      </c>
      <c r="D10924" t="s">
        <v>103</v>
      </c>
      <c r="E10924" t="s">
        <v>12</v>
      </c>
      <c r="F10924" t="s">
        <v>47</v>
      </c>
      <c r="G10924" t="s">
        <v>57</v>
      </c>
      <c r="H10924" t="s">
        <v>49</v>
      </c>
      <c r="I10924" t="s">
        <v>58</v>
      </c>
      <c r="J10924" s="1">
        <v>20.12</v>
      </c>
      <c r="K10924">
        <v>6.9786384171383995</v>
      </c>
      <c r="L10924">
        <v>150</v>
      </c>
      <c r="M10924" s="19">
        <v>4.7356989023196697E-2</v>
      </c>
      <c r="N10924" s="19">
        <v>4.7922666488067298E-2</v>
      </c>
      <c r="P10924" t="s">
        <v>42</v>
      </c>
    </row>
    <row r="10925" spans="1:16" x14ac:dyDescent="0.3">
      <c r="A10925" t="str">
        <f t="shared" si="172"/>
        <v>05: Drink PubsNorth EnglandTotalGinBombay SapphireTotalAll stocking</v>
      </c>
      <c r="B10925" t="s">
        <v>1</v>
      </c>
      <c r="C10925" t="s">
        <v>110</v>
      </c>
      <c r="D10925" t="s">
        <v>103</v>
      </c>
      <c r="E10925" t="s">
        <v>12</v>
      </c>
      <c r="F10925" t="s">
        <v>47</v>
      </c>
      <c r="G10925" t="s">
        <v>57</v>
      </c>
      <c r="H10925" t="s">
        <v>49</v>
      </c>
      <c r="I10925" t="s">
        <v>12</v>
      </c>
      <c r="J10925" s="1">
        <v>34.479999999999997</v>
      </c>
      <c r="K10925">
        <v>10.724503343705319</v>
      </c>
      <c r="L10925">
        <v>401</v>
      </c>
      <c r="M10925" s="19">
        <v>5.66475498579221E-2</v>
      </c>
      <c r="N10925" s="19">
        <v>5.8142278272469698E-2</v>
      </c>
      <c r="P10925" t="s">
        <v>42</v>
      </c>
    </row>
    <row r="10926" spans="1:16" x14ac:dyDescent="0.3">
      <c r="A10926" t="str">
        <f t="shared" si="172"/>
        <v>05: Drink PubsNorth EnglandTotalGinBombay SapphireB: £3 - £3.20All stocking</v>
      </c>
      <c r="B10926" t="s">
        <v>1</v>
      </c>
      <c r="C10926" t="s">
        <v>110</v>
      </c>
      <c r="D10926" t="s">
        <v>103</v>
      </c>
      <c r="E10926" t="s">
        <v>12</v>
      </c>
      <c r="F10926" t="s">
        <v>47</v>
      </c>
      <c r="G10926" t="s">
        <v>57</v>
      </c>
      <c r="H10926" t="s">
        <v>49</v>
      </c>
      <c r="I10926" t="s">
        <v>59</v>
      </c>
      <c r="J10926" s="1">
        <v>27.69</v>
      </c>
      <c r="K10926">
        <v>8.7835462417699208</v>
      </c>
      <c r="L10926">
        <v>76</v>
      </c>
      <c r="M10926" s="19">
        <v>4.8918389049279198E-2</v>
      </c>
      <c r="N10926" s="19">
        <v>4.9111682718191101E-2</v>
      </c>
      <c r="P10926" t="s">
        <v>42</v>
      </c>
    </row>
    <row r="10927" spans="1:16" x14ac:dyDescent="0.3">
      <c r="A10927" t="str">
        <f t="shared" si="172"/>
        <v>05: Drink PubsNorth EnglandTotalGinBombay SapphireC: £3.20 - £3.40All stocking</v>
      </c>
      <c r="B10927" t="s">
        <v>1</v>
      </c>
      <c r="C10927" t="s">
        <v>110</v>
      </c>
      <c r="D10927" t="s">
        <v>103</v>
      </c>
      <c r="E10927" t="s">
        <v>12</v>
      </c>
      <c r="F10927" t="s">
        <v>47</v>
      </c>
      <c r="G10927" t="s">
        <v>57</v>
      </c>
      <c r="H10927" t="s">
        <v>49</v>
      </c>
      <c r="I10927" t="s">
        <v>52</v>
      </c>
      <c r="J10927" s="1">
        <v>38.479999999999997</v>
      </c>
      <c r="K10927">
        <v>11.819080687830681</v>
      </c>
      <c r="L10927">
        <v>96</v>
      </c>
      <c r="M10927" s="19">
        <v>5.3326058186959402E-2</v>
      </c>
      <c r="N10927" s="19">
        <v>5.4575435516487497E-2</v>
      </c>
      <c r="P10927" t="s">
        <v>42</v>
      </c>
    </row>
    <row r="10928" spans="1:16" x14ac:dyDescent="0.3">
      <c r="A10928" t="str">
        <f t="shared" si="172"/>
        <v>05: Drink PubsNorth EnglandTotalGinBombay SapphireD: £3.40 - £3.60All stocking</v>
      </c>
      <c r="B10928" t="s">
        <v>1</v>
      </c>
      <c r="C10928" t="s">
        <v>110</v>
      </c>
      <c r="D10928" t="s">
        <v>103</v>
      </c>
      <c r="E10928" t="s">
        <v>12</v>
      </c>
      <c r="F10928" t="s">
        <v>47</v>
      </c>
      <c r="G10928" t="s">
        <v>57</v>
      </c>
      <c r="H10928" t="s">
        <v>49</v>
      </c>
      <c r="I10928" t="s">
        <v>53</v>
      </c>
      <c r="J10928" s="1">
        <v>49.69</v>
      </c>
      <c r="K10928">
        <v>15.015511274439838</v>
      </c>
      <c r="L10928">
        <v>84</v>
      </c>
      <c r="M10928" s="19">
        <v>7.0618145837835294E-2</v>
      </c>
      <c r="N10928" s="19">
        <v>7.2904406029751706E-2</v>
      </c>
      <c r="P10928" t="s">
        <v>42</v>
      </c>
    </row>
    <row r="10929" spans="1:16" x14ac:dyDescent="0.3">
      <c r="A10929" t="str">
        <f t="shared" si="172"/>
        <v>05: Drink PubsNorth EnglandTotalGinBombay SapphireE: £3.60 - £3.80All stocking</v>
      </c>
      <c r="B10929" t="s">
        <v>1</v>
      </c>
      <c r="C10929" t="s">
        <v>110</v>
      </c>
      <c r="D10929" t="s">
        <v>103</v>
      </c>
      <c r="E10929" t="s">
        <v>12</v>
      </c>
      <c r="F10929" t="s">
        <v>47</v>
      </c>
      <c r="G10929" t="s">
        <v>57</v>
      </c>
      <c r="H10929" t="s">
        <v>49</v>
      </c>
      <c r="I10929" t="s">
        <v>54</v>
      </c>
      <c r="J10929" s="1">
        <v>61.32</v>
      </c>
      <c r="K10929">
        <v>18.594015762015761</v>
      </c>
      <c r="L10929">
        <v>75</v>
      </c>
      <c r="M10929" s="19">
        <v>7.13018047251468E-2</v>
      </c>
      <c r="N10929" s="19">
        <v>7.4521225256955106E-2</v>
      </c>
      <c r="P10929" t="s">
        <v>42</v>
      </c>
    </row>
    <row r="10930" spans="1:16" x14ac:dyDescent="0.3">
      <c r="A10930" t="str">
        <f t="shared" si="172"/>
        <v>05: Drink PubsNorth EnglandTotalGinBombay SapphireF: £3.80 - £4.00All stocking</v>
      </c>
      <c r="B10930" t="s">
        <v>1</v>
      </c>
      <c r="C10930" t="s">
        <v>110</v>
      </c>
      <c r="D10930" t="s">
        <v>103</v>
      </c>
      <c r="E10930" t="s">
        <v>12</v>
      </c>
      <c r="F10930" t="s">
        <v>47</v>
      </c>
      <c r="G10930" t="s">
        <v>57</v>
      </c>
      <c r="H10930" t="s">
        <v>49</v>
      </c>
      <c r="I10930" t="s">
        <v>55</v>
      </c>
      <c r="J10930" s="1">
        <v>59.95</v>
      </c>
      <c r="K10930">
        <v>18.246698060004519</v>
      </c>
      <c r="L10930">
        <v>62</v>
      </c>
      <c r="M10930" s="19">
        <v>6.5380989718646101E-2</v>
      </c>
      <c r="N10930" s="19">
        <v>6.9016668618495494E-2</v>
      </c>
      <c r="P10930" t="s">
        <v>42</v>
      </c>
    </row>
    <row r="10931" spans="1:16" x14ac:dyDescent="0.3">
      <c r="A10931" t="str">
        <f t="shared" si="172"/>
        <v>05: Drink PubsNorth EnglandTotalGinBombay SapphireG: £4.00 - £4.20All stocking</v>
      </c>
      <c r="B10931" t="s">
        <v>1</v>
      </c>
      <c r="C10931" t="s">
        <v>110</v>
      </c>
      <c r="D10931" t="s">
        <v>103</v>
      </c>
      <c r="E10931" t="s">
        <v>12</v>
      </c>
      <c r="F10931" t="s">
        <v>47</v>
      </c>
      <c r="G10931" t="s">
        <v>57</v>
      </c>
      <c r="H10931" t="s">
        <v>49</v>
      </c>
      <c r="I10931" t="s">
        <v>56</v>
      </c>
      <c r="J10931" s="1">
        <v>66.94</v>
      </c>
      <c r="K10931">
        <v>21.745281820281839</v>
      </c>
      <c r="L10931">
        <v>37</v>
      </c>
      <c r="M10931" s="19">
        <v>7.7419545379162097E-2</v>
      </c>
      <c r="N10931">
        <v>9.0178878538318005E-2</v>
      </c>
      <c r="P10931" t="s">
        <v>42</v>
      </c>
    </row>
    <row r="10932" spans="1:16" x14ac:dyDescent="0.3">
      <c r="A10932" t="str">
        <f t="shared" si="172"/>
        <v>05: Drink PubsNorth EnglandTotalGinBombay SapphireH: £4.20 - £4.40All stocking</v>
      </c>
      <c r="B10932" t="s">
        <v>1</v>
      </c>
      <c r="C10932" t="s">
        <v>110</v>
      </c>
      <c r="D10932" t="s">
        <v>103</v>
      </c>
      <c r="E10932" t="s">
        <v>12</v>
      </c>
      <c r="F10932" t="s">
        <v>47</v>
      </c>
      <c r="G10932" t="s">
        <v>57</v>
      </c>
      <c r="H10932" t="s">
        <v>49</v>
      </c>
      <c r="I10932" t="s">
        <v>60</v>
      </c>
      <c r="J10932" s="1">
        <v>72.959999999999994</v>
      </c>
      <c r="K10932">
        <v>20.898126278483442</v>
      </c>
      <c r="L10932">
        <v>28</v>
      </c>
      <c r="M10932" s="19">
        <v>7.3828118124016198E-2</v>
      </c>
      <c r="N10932" s="19">
        <v>7.5673382381854101E-2</v>
      </c>
      <c r="P10932" t="s">
        <v>42</v>
      </c>
    </row>
    <row r="10933" spans="1:16" x14ac:dyDescent="0.3">
      <c r="A10933" t="str">
        <f t="shared" si="172"/>
        <v>05: Drink PubsNorth EnglandTotalGinGordonsA: &lt;£3All stocking</v>
      </c>
      <c r="B10933" t="s">
        <v>1</v>
      </c>
      <c r="C10933" t="s">
        <v>110</v>
      </c>
      <c r="D10933" t="s">
        <v>103</v>
      </c>
      <c r="E10933" t="s">
        <v>12</v>
      </c>
      <c r="F10933" t="s">
        <v>47</v>
      </c>
      <c r="G10933" t="s">
        <v>61</v>
      </c>
      <c r="H10933" t="s">
        <v>49</v>
      </c>
      <c r="I10933" t="s">
        <v>58</v>
      </c>
      <c r="J10933" s="1">
        <v>79.84</v>
      </c>
      <c r="K10933">
        <v>29.466478647301599</v>
      </c>
      <c r="L10933">
        <v>322</v>
      </c>
      <c r="M10933">
        <v>0.21283512428396401</v>
      </c>
      <c r="N10933">
        <v>0.236483452990252</v>
      </c>
      <c r="P10933" t="s">
        <v>42</v>
      </c>
    </row>
    <row r="10934" spans="1:16" x14ac:dyDescent="0.3">
      <c r="A10934" t="str">
        <f t="shared" si="172"/>
        <v>05: Drink PubsNorth EnglandTotalGinGordonsTotalAll stocking</v>
      </c>
      <c r="B10934" t="s">
        <v>1</v>
      </c>
      <c r="C10934" t="s">
        <v>110</v>
      </c>
      <c r="D10934" t="s">
        <v>103</v>
      </c>
      <c r="E10934" t="s">
        <v>12</v>
      </c>
      <c r="F10934" t="s">
        <v>47</v>
      </c>
      <c r="G10934" t="s">
        <v>61</v>
      </c>
      <c r="H10934" t="s">
        <v>49</v>
      </c>
      <c r="I10934" t="s">
        <v>12</v>
      </c>
      <c r="J10934" s="1">
        <v>95.52</v>
      </c>
      <c r="K10934">
        <v>33.700939218827124</v>
      </c>
      <c r="L10934">
        <v>696</v>
      </c>
      <c r="M10934">
        <v>0.20686181001279899</v>
      </c>
      <c r="N10934">
        <v>0.22375110467722401</v>
      </c>
      <c r="P10934" t="s">
        <v>42</v>
      </c>
    </row>
    <row r="10935" spans="1:16" x14ac:dyDescent="0.3">
      <c r="A10935" t="str">
        <f t="shared" si="172"/>
        <v>05: Drink PubsNorth EnglandTotalGinGordonsB: £3 - £3.20All stocking</v>
      </c>
      <c r="B10935" t="s">
        <v>1</v>
      </c>
      <c r="C10935" t="s">
        <v>110</v>
      </c>
      <c r="D10935" t="s">
        <v>103</v>
      </c>
      <c r="E10935" t="s">
        <v>12</v>
      </c>
      <c r="F10935" t="s">
        <v>47</v>
      </c>
      <c r="G10935" t="s">
        <v>61</v>
      </c>
      <c r="H10935" t="s">
        <v>49</v>
      </c>
      <c r="I10935" t="s">
        <v>59</v>
      </c>
      <c r="J10935" s="1">
        <v>106.23</v>
      </c>
      <c r="K10935">
        <v>38.145626548190641</v>
      </c>
      <c r="L10935">
        <v>234</v>
      </c>
      <c r="M10935">
        <v>0.19858092410806399</v>
      </c>
      <c r="N10935">
        <v>0.21316263230351601</v>
      </c>
      <c r="P10935" t="s">
        <v>42</v>
      </c>
    </row>
    <row r="10936" spans="1:16" x14ac:dyDescent="0.3">
      <c r="A10936" t="str">
        <f t="shared" si="172"/>
        <v>05: Drink PubsNorth EnglandTotalGinGordonsC: £3.20 - £3.40All stocking</v>
      </c>
      <c r="B10936" t="s">
        <v>1</v>
      </c>
      <c r="C10936" t="s">
        <v>110</v>
      </c>
      <c r="D10936" t="s">
        <v>103</v>
      </c>
      <c r="E10936" t="s">
        <v>12</v>
      </c>
      <c r="F10936" t="s">
        <v>47</v>
      </c>
      <c r="G10936" t="s">
        <v>61</v>
      </c>
      <c r="H10936" t="s">
        <v>49</v>
      </c>
      <c r="I10936" t="s">
        <v>52</v>
      </c>
      <c r="J10936" s="1">
        <v>119.22</v>
      </c>
      <c r="K10936">
        <v>38.888602952602959</v>
      </c>
      <c r="L10936">
        <v>150</v>
      </c>
      <c r="M10936">
        <v>0.17876102543934599</v>
      </c>
      <c r="N10936">
        <v>0.19246018966747599</v>
      </c>
      <c r="P10936" t="s">
        <v>42</v>
      </c>
    </row>
    <row r="10937" spans="1:16" x14ac:dyDescent="0.3">
      <c r="A10937" t="str">
        <f t="shared" si="172"/>
        <v>05: Drink PubsNorth EnglandTotalGinGordonsD: £3.40 - £3.60All stocking</v>
      </c>
      <c r="B10937" t="s">
        <v>1</v>
      </c>
      <c r="C10937" t="s">
        <v>110</v>
      </c>
      <c r="D10937" t="s">
        <v>103</v>
      </c>
      <c r="E10937" t="s">
        <v>12</v>
      </c>
      <c r="F10937" t="s">
        <v>47</v>
      </c>
      <c r="G10937" t="s">
        <v>61</v>
      </c>
      <c r="H10937" t="s">
        <v>49</v>
      </c>
      <c r="I10937" t="s">
        <v>53</v>
      </c>
      <c r="J10937" s="1">
        <v>128.63</v>
      </c>
      <c r="K10937">
        <v>42.5625040571244</v>
      </c>
      <c r="L10937">
        <v>158</v>
      </c>
      <c r="M10937">
        <v>0.203421727733931</v>
      </c>
      <c r="N10937">
        <v>0.21363745883864699</v>
      </c>
      <c r="P10937" t="s">
        <v>42</v>
      </c>
    </row>
    <row r="10938" spans="1:16" x14ac:dyDescent="0.3">
      <c r="A10938" t="str">
        <f t="shared" si="172"/>
        <v>05: Drink PubsNorth EnglandTotalGinGordonsE: £3.60 - £3.80All stocking</v>
      </c>
      <c r="B10938" t="s">
        <v>1</v>
      </c>
      <c r="C10938" t="s">
        <v>110</v>
      </c>
      <c r="D10938" t="s">
        <v>103</v>
      </c>
      <c r="E10938" t="s">
        <v>12</v>
      </c>
      <c r="F10938" t="s">
        <v>47</v>
      </c>
      <c r="G10938" t="s">
        <v>61</v>
      </c>
      <c r="H10938" t="s">
        <v>49</v>
      </c>
      <c r="I10938" t="s">
        <v>54</v>
      </c>
      <c r="J10938" s="1">
        <v>161</v>
      </c>
      <c r="K10938">
        <v>49.527030047578002</v>
      </c>
      <c r="L10938">
        <v>73</v>
      </c>
      <c r="M10938">
        <v>0.189596193150353</v>
      </c>
      <c r="N10938">
        <v>0.19428410180224701</v>
      </c>
      <c r="P10938" t="s">
        <v>42</v>
      </c>
    </row>
    <row r="10939" spans="1:16" x14ac:dyDescent="0.3">
      <c r="A10939" t="str">
        <f t="shared" si="172"/>
        <v>05: Drink PubsNorth EnglandTotalGinGordonsF: £3.80 - £4.00All stocking</v>
      </c>
      <c r="B10939" t="s">
        <v>1</v>
      </c>
      <c r="C10939" t="s">
        <v>110</v>
      </c>
      <c r="D10939" t="s">
        <v>103</v>
      </c>
      <c r="E10939" t="s">
        <v>12</v>
      </c>
      <c r="F10939" t="s">
        <v>47</v>
      </c>
      <c r="G10939" t="s">
        <v>61</v>
      </c>
      <c r="H10939" t="s">
        <v>49</v>
      </c>
      <c r="I10939" t="s">
        <v>55</v>
      </c>
      <c r="J10939" s="1">
        <v>157.47999999999999</v>
      </c>
      <c r="K10939">
        <v>47.752537393162399</v>
      </c>
      <c r="L10939">
        <v>48</v>
      </c>
      <c r="M10939">
        <v>0.20381468461704699</v>
      </c>
      <c r="N10939">
        <v>0.20680682909181999</v>
      </c>
      <c r="P10939" t="s">
        <v>42</v>
      </c>
    </row>
    <row r="10940" spans="1:16" x14ac:dyDescent="0.3">
      <c r="A10940" t="str">
        <f t="shared" ref="A10940:A11003" si="173">C10940&amp;D10940&amp;E10940&amp;F10940&amp;G10940&amp;I10940&amp;P10940</f>
        <v>05: Drink PubsNorth EnglandTotalGinGordonsG: £4.00 - £4.20All stocking</v>
      </c>
      <c r="B10940" t="s">
        <v>1</v>
      </c>
      <c r="C10940" t="s">
        <v>110</v>
      </c>
      <c r="D10940" t="s">
        <v>103</v>
      </c>
      <c r="E10940" t="s">
        <v>12</v>
      </c>
      <c r="F10940" t="s">
        <v>47</v>
      </c>
      <c r="G10940" t="s">
        <v>61</v>
      </c>
      <c r="H10940" t="s">
        <v>49</v>
      </c>
      <c r="I10940" t="s">
        <v>56</v>
      </c>
      <c r="J10940" s="1">
        <v>129.96</v>
      </c>
      <c r="K10940">
        <v>41.074665291972799</v>
      </c>
      <c r="L10940">
        <v>39</v>
      </c>
      <c r="M10940">
        <v>0.23601581376098199</v>
      </c>
      <c r="N10940">
        <v>0.251323737788053</v>
      </c>
      <c r="P10940" t="s">
        <v>42</v>
      </c>
    </row>
    <row r="10941" spans="1:16" x14ac:dyDescent="0.3">
      <c r="A10941" t="str">
        <f t="shared" si="173"/>
        <v>05: Drink PubsNorth EnglandTotalGinGordons Pink GinA: &lt;£3All stocking</v>
      </c>
      <c r="B10941" t="s">
        <v>1</v>
      </c>
      <c r="C10941" t="s">
        <v>110</v>
      </c>
      <c r="D10941" t="s">
        <v>103</v>
      </c>
      <c r="E10941" t="s">
        <v>12</v>
      </c>
      <c r="F10941" t="s">
        <v>47</v>
      </c>
      <c r="G10941" t="s">
        <v>62</v>
      </c>
      <c r="H10941" t="s">
        <v>49</v>
      </c>
      <c r="I10941" t="s">
        <v>58</v>
      </c>
      <c r="J10941" s="1">
        <v>97.88</v>
      </c>
      <c r="K10941">
        <v>31.605137029237756</v>
      </c>
      <c r="L10941">
        <v>278</v>
      </c>
      <c r="M10941">
        <v>0.231236367665585</v>
      </c>
      <c r="N10941">
        <v>0.236536615353522</v>
      </c>
      <c r="P10941" t="s">
        <v>42</v>
      </c>
    </row>
    <row r="10942" spans="1:16" x14ac:dyDescent="0.3">
      <c r="A10942" t="str">
        <f t="shared" si="173"/>
        <v>05: Drink PubsNorth EnglandTotalGinGordons Pink GinTotalAll stocking</v>
      </c>
      <c r="B10942" t="s">
        <v>1</v>
      </c>
      <c r="C10942" t="s">
        <v>110</v>
      </c>
      <c r="D10942" t="s">
        <v>103</v>
      </c>
      <c r="E10942" t="s">
        <v>12</v>
      </c>
      <c r="F10942" t="s">
        <v>47</v>
      </c>
      <c r="G10942" t="s">
        <v>62</v>
      </c>
      <c r="H10942" t="s">
        <v>49</v>
      </c>
      <c r="I10942" t="s">
        <v>12</v>
      </c>
      <c r="J10942" s="1">
        <v>114.86</v>
      </c>
      <c r="K10942">
        <v>38.529649868440558</v>
      </c>
      <c r="L10942">
        <v>707</v>
      </c>
      <c r="M10942">
        <v>0.25301582352352803</v>
      </c>
      <c r="N10942">
        <v>0.26020525882088502</v>
      </c>
      <c r="P10942" t="s">
        <v>42</v>
      </c>
    </row>
    <row r="10943" spans="1:16" x14ac:dyDescent="0.3">
      <c r="A10943" t="str">
        <f t="shared" si="173"/>
        <v>05: Drink PubsNorth EnglandTotalGinGordons Pink GinB: £3 - £3.20All stocking</v>
      </c>
      <c r="B10943" t="s">
        <v>1</v>
      </c>
      <c r="C10943" t="s">
        <v>110</v>
      </c>
      <c r="D10943" t="s">
        <v>103</v>
      </c>
      <c r="E10943" t="s">
        <v>12</v>
      </c>
      <c r="F10943" t="s">
        <v>47</v>
      </c>
      <c r="G10943" t="s">
        <v>62</v>
      </c>
      <c r="H10943" t="s">
        <v>49</v>
      </c>
      <c r="I10943" t="s">
        <v>59</v>
      </c>
      <c r="J10943" s="1">
        <v>105.23</v>
      </c>
      <c r="K10943">
        <v>39.90149650696528</v>
      </c>
      <c r="L10943">
        <v>224</v>
      </c>
      <c r="M10943">
        <v>0.27756010059070102</v>
      </c>
      <c r="N10943">
        <v>0.28832651297626299</v>
      </c>
      <c r="P10943" t="s">
        <v>42</v>
      </c>
    </row>
    <row r="10944" spans="1:16" x14ac:dyDescent="0.3">
      <c r="A10944" t="str">
        <f t="shared" si="173"/>
        <v>05: Drink PubsNorth EnglandTotalGinGordons Pink GinC: £3.20 - £3.40All stocking</v>
      </c>
      <c r="B10944" t="s">
        <v>1</v>
      </c>
      <c r="C10944" t="s">
        <v>110</v>
      </c>
      <c r="D10944" t="s">
        <v>103</v>
      </c>
      <c r="E10944" t="s">
        <v>12</v>
      </c>
      <c r="F10944" t="s">
        <v>47</v>
      </c>
      <c r="G10944" t="s">
        <v>62</v>
      </c>
      <c r="H10944" t="s">
        <v>49</v>
      </c>
      <c r="I10944" t="s">
        <v>52</v>
      </c>
      <c r="J10944" s="1">
        <v>111.57</v>
      </c>
      <c r="K10944">
        <v>35.708235848513638</v>
      </c>
      <c r="L10944">
        <v>162</v>
      </c>
      <c r="M10944">
        <v>0.22525243964529401</v>
      </c>
      <c r="N10944">
        <v>0.22953734995196601</v>
      </c>
      <c r="P10944" t="s">
        <v>42</v>
      </c>
    </row>
    <row r="10945" spans="1:16" x14ac:dyDescent="0.3">
      <c r="A10945" t="str">
        <f t="shared" si="173"/>
        <v>05: Drink PubsNorth EnglandTotalGinGordons Pink GinD: £3.40 - £3.60All stocking</v>
      </c>
      <c r="B10945" t="s">
        <v>1</v>
      </c>
      <c r="C10945" t="s">
        <v>110</v>
      </c>
      <c r="D10945" t="s">
        <v>103</v>
      </c>
      <c r="E10945" t="s">
        <v>12</v>
      </c>
      <c r="F10945" t="s">
        <v>47</v>
      </c>
      <c r="G10945" t="s">
        <v>62</v>
      </c>
      <c r="H10945" t="s">
        <v>49</v>
      </c>
      <c r="I10945" t="s">
        <v>53</v>
      </c>
      <c r="J10945" s="1">
        <v>128.12</v>
      </c>
      <c r="K10945">
        <v>41.953399771088399</v>
      </c>
      <c r="L10945">
        <v>212</v>
      </c>
      <c r="M10945">
        <v>0.23636661379614099</v>
      </c>
      <c r="N10945">
        <v>0.24513933509435801</v>
      </c>
      <c r="P10945" t="s">
        <v>42</v>
      </c>
    </row>
    <row r="10946" spans="1:16" x14ac:dyDescent="0.3">
      <c r="A10946" t="str">
        <f t="shared" si="173"/>
        <v>05: Drink PubsNorth EnglandTotalGinGordons Pink GinE: £3.60 - £3.80All stocking</v>
      </c>
      <c r="B10946" t="s">
        <v>1</v>
      </c>
      <c r="C10946" t="s">
        <v>110</v>
      </c>
      <c r="D10946" t="s">
        <v>103</v>
      </c>
      <c r="E10946" t="s">
        <v>12</v>
      </c>
      <c r="F10946" t="s">
        <v>47</v>
      </c>
      <c r="G10946" t="s">
        <v>62</v>
      </c>
      <c r="H10946" t="s">
        <v>49</v>
      </c>
      <c r="I10946" t="s">
        <v>54</v>
      </c>
      <c r="J10946" s="1">
        <v>147.97999999999999</v>
      </c>
      <c r="K10946">
        <v>45.327181474855998</v>
      </c>
      <c r="L10946">
        <v>129</v>
      </c>
      <c r="M10946">
        <v>0.23188925496197499</v>
      </c>
      <c r="N10946">
        <v>0.235811009991407</v>
      </c>
      <c r="P10946" t="s">
        <v>42</v>
      </c>
    </row>
    <row r="10947" spans="1:16" x14ac:dyDescent="0.3">
      <c r="A10947" t="str">
        <f t="shared" si="173"/>
        <v>05: Drink PubsNorth EnglandTotalGinGordons Pink GinF: £3.80 - £4.00All stocking</v>
      </c>
      <c r="B10947" t="s">
        <v>1</v>
      </c>
      <c r="C10947" t="s">
        <v>110</v>
      </c>
      <c r="D10947" t="s">
        <v>103</v>
      </c>
      <c r="E10947" t="s">
        <v>12</v>
      </c>
      <c r="F10947" t="s">
        <v>47</v>
      </c>
      <c r="G10947" t="s">
        <v>62</v>
      </c>
      <c r="H10947" t="s">
        <v>49</v>
      </c>
      <c r="I10947" t="s">
        <v>55</v>
      </c>
      <c r="J10947" s="1">
        <v>173.48</v>
      </c>
      <c r="K10947">
        <v>51.909764239384003</v>
      </c>
      <c r="L10947">
        <v>92</v>
      </c>
      <c r="M10947">
        <v>0.25970134753555901</v>
      </c>
      <c r="N10947">
        <v>0.25917263989145001</v>
      </c>
      <c r="P10947" t="s">
        <v>42</v>
      </c>
    </row>
    <row r="10948" spans="1:16" x14ac:dyDescent="0.3">
      <c r="A10948" t="str">
        <f t="shared" si="173"/>
        <v>05: Drink PubsNorth EnglandTotalGinGordons Pink GinG: £4.00 - £4.20All stocking</v>
      </c>
      <c r="B10948" t="s">
        <v>1</v>
      </c>
      <c r="C10948" t="s">
        <v>110</v>
      </c>
      <c r="D10948" t="s">
        <v>103</v>
      </c>
      <c r="E10948" t="s">
        <v>12</v>
      </c>
      <c r="F10948" t="s">
        <v>47</v>
      </c>
      <c r="G10948" t="s">
        <v>62</v>
      </c>
      <c r="H10948" t="s">
        <v>49</v>
      </c>
      <c r="I10948" t="s">
        <v>56</v>
      </c>
      <c r="J10948" s="1">
        <v>182.15</v>
      </c>
      <c r="K10948">
        <v>55.030740093239999</v>
      </c>
      <c r="L10948">
        <v>72</v>
      </c>
      <c r="M10948">
        <v>0.25339326635336701</v>
      </c>
      <c r="N10948">
        <v>0.25276124470719802</v>
      </c>
      <c r="P10948" t="s">
        <v>42</v>
      </c>
    </row>
    <row r="10949" spans="1:16" x14ac:dyDescent="0.3">
      <c r="A10949" t="str">
        <f t="shared" si="173"/>
        <v>05: Drink PubsNorth EnglandTotalGinGordons Pink GinH: £4.20 - £4.40All stocking</v>
      </c>
      <c r="B10949" t="s">
        <v>1</v>
      </c>
      <c r="C10949" t="s">
        <v>110</v>
      </c>
      <c r="D10949" t="s">
        <v>103</v>
      </c>
      <c r="E10949" t="s">
        <v>12</v>
      </c>
      <c r="F10949" t="s">
        <v>47</v>
      </c>
      <c r="G10949" t="s">
        <v>62</v>
      </c>
      <c r="H10949" t="s">
        <v>49</v>
      </c>
      <c r="I10949" t="s">
        <v>60</v>
      </c>
      <c r="J10949" s="1">
        <v>177.34</v>
      </c>
      <c r="K10949">
        <v>51.352709790209602</v>
      </c>
      <c r="L10949">
        <v>52</v>
      </c>
      <c r="M10949">
        <v>0.26626293269490803</v>
      </c>
      <c r="N10949">
        <v>0.26761901084900203</v>
      </c>
      <c r="P10949" t="s">
        <v>42</v>
      </c>
    </row>
    <row r="10950" spans="1:16" x14ac:dyDescent="0.3">
      <c r="A10950" t="str">
        <f t="shared" si="173"/>
        <v>05: Drink PubsNorth EnglandTotalGinHendricksA: &lt;£3All stocking</v>
      </c>
      <c r="B10950" t="s">
        <v>1</v>
      </c>
      <c r="C10950" t="s">
        <v>110</v>
      </c>
      <c r="D10950" t="s">
        <v>103</v>
      </c>
      <c r="E10950" t="s">
        <v>12</v>
      </c>
      <c r="F10950" t="s">
        <v>47</v>
      </c>
      <c r="G10950" t="s">
        <v>63</v>
      </c>
      <c r="H10950" t="s">
        <v>49</v>
      </c>
      <c r="I10950" t="s">
        <v>58</v>
      </c>
      <c r="J10950" s="1">
        <v>13.59</v>
      </c>
      <c r="K10950">
        <v>4.4625864875864805</v>
      </c>
      <c r="L10950">
        <v>39</v>
      </c>
      <c r="M10950" s="19">
        <v>2.23633205214449E-2</v>
      </c>
      <c r="N10950" s="19">
        <v>2.01929442920647E-2</v>
      </c>
      <c r="P10950" t="s">
        <v>42</v>
      </c>
    </row>
    <row r="10951" spans="1:16" x14ac:dyDescent="0.3">
      <c r="A10951" t="str">
        <f t="shared" si="173"/>
        <v>05: Drink PubsNorth EnglandTotalGinHendricksTotalAll stocking</v>
      </c>
      <c r="B10951" t="s">
        <v>1</v>
      </c>
      <c r="C10951" t="s">
        <v>110</v>
      </c>
      <c r="D10951" t="s">
        <v>103</v>
      </c>
      <c r="E10951" t="s">
        <v>12</v>
      </c>
      <c r="F10951" t="s">
        <v>47</v>
      </c>
      <c r="G10951" t="s">
        <v>63</v>
      </c>
      <c r="H10951" t="s">
        <v>49</v>
      </c>
      <c r="I10951" t="s">
        <v>12</v>
      </c>
      <c r="J10951" s="1">
        <v>22.02</v>
      </c>
      <c r="K10951">
        <v>6.27150488070916</v>
      </c>
      <c r="L10951">
        <v>421</v>
      </c>
      <c r="M10951" s="19">
        <v>2.7016990173881299E-2</v>
      </c>
      <c r="N10951" s="19">
        <v>2.49590059483451E-2</v>
      </c>
      <c r="P10951" t="s">
        <v>42</v>
      </c>
    </row>
    <row r="10952" spans="1:16" x14ac:dyDescent="0.3">
      <c r="A10952" t="str">
        <f t="shared" si="173"/>
        <v>05: Drink PubsNorth EnglandTotalGinHendricksB: £3 - £3.20All stocking</v>
      </c>
      <c r="B10952" t="s">
        <v>1</v>
      </c>
      <c r="C10952" t="s">
        <v>110</v>
      </c>
      <c r="D10952" t="s">
        <v>103</v>
      </c>
      <c r="E10952" t="s">
        <v>12</v>
      </c>
      <c r="F10952" t="s">
        <v>47</v>
      </c>
      <c r="G10952" t="s">
        <v>63</v>
      </c>
      <c r="H10952" t="s">
        <v>49</v>
      </c>
      <c r="I10952" t="s">
        <v>59</v>
      </c>
      <c r="J10952" s="1">
        <v>16.02</v>
      </c>
      <c r="K10952">
        <v>5.0682339690960401</v>
      </c>
      <c r="L10952">
        <v>29</v>
      </c>
      <c r="M10952" s="19">
        <v>2.16625130917905E-2</v>
      </c>
      <c r="N10952" s="19">
        <v>1.95729537366548E-2</v>
      </c>
      <c r="P10952" t="s">
        <v>42</v>
      </c>
    </row>
    <row r="10953" spans="1:16" x14ac:dyDescent="0.3">
      <c r="A10953" t="str">
        <f t="shared" si="173"/>
        <v>05: Drink PubsNorth EnglandTotalGinHendricksC: £3.20 - £3.40All stocking</v>
      </c>
      <c r="B10953" t="s">
        <v>1</v>
      </c>
      <c r="C10953" t="s">
        <v>110</v>
      </c>
      <c r="D10953" t="s">
        <v>103</v>
      </c>
      <c r="E10953" t="s">
        <v>12</v>
      </c>
      <c r="F10953" t="s">
        <v>47</v>
      </c>
      <c r="G10953" t="s">
        <v>63</v>
      </c>
      <c r="H10953" t="s">
        <v>49</v>
      </c>
      <c r="I10953" t="s">
        <v>52</v>
      </c>
      <c r="J10953" s="1">
        <v>16.579999999999998</v>
      </c>
      <c r="K10953">
        <v>5.0589148577520806</v>
      </c>
      <c r="L10953">
        <v>43</v>
      </c>
      <c r="M10953" s="19">
        <v>2.3280976044922502E-2</v>
      </c>
      <c r="N10953" s="19">
        <v>2.06391478029294E-2</v>
      </c>
      <c r="P10953" t="s">
        <v>42</v>
      </c>
    </row>
    <row r="10954" spans="1:16" x14ac:dyDescent="0.3">
      <c r="A10954" t="str">
        <f t="shared" si="173"/>
        <v>05: Drink PubsNorth EnglandTotalGinHendricksD: £3.40 - £3.60All stocking</v>
      </c>
      <c r="B10954" t="s">
        <v>1</v>
      </c>
      <c r="C10954" t="s">
        <v>110</v>
      </c>
      <c r="D10954" t="s">
        <v>103</v>
      </c>
      <c r="E10954" t="s">
        <v>12</v>
      </c>
      <c r="F10954" t="s">
        <v>47</v>
      </c>
      <c r="G10954" t="s">
        <v>63</v>
      </c>
      <c r="H10954" t="s">
        <v>49</v>
      </c>
      <c r="I10954" t="s">
        <v>53</v>
      </c>
      <c r="J10954" s="1">
        <v>20.32</v>
      </c>
      <c r="K10954">
        <v>6.2132932543646806</v>
      </c>
      <c r="L10954">
        <v>84</v>
      </c>
      <c r="M10954" s="19">
        <v>2.5113853295835199E-2</v>
      </c>
      <c r="N10954" s="19">
        <v>2.2844812051753299E-2</v>
      </c>
      <c r="P10954" t="s">
        <v>42</v>
      </c>
    </row>
    <row r="10955" spans="1:16" x14ac:dyDescent="0.3">
      <c r="A10955" t="str">
        <f t="shared" si="173"/>
        <v>05: Drink PubsNorth EnglandTotalGinHendricksE: £3.60 - £3.80All stocking</v>
      </c>
      <c r="B10955" t="s">
        <v>1</v>
      </c>
      <c r="C10955" t="s">
        <v>110</v>
      </c>
      <c r="D10955" t="s">
        <v>103</v>
      </c>
      <c r="E10955" t="s">
        <v>12</v>
      </c>
      <c r="F10955" t="s">
        <v>47</v>
      </c>
      <c r="G10955" t="s">
        <v>63</v>
      </c>
      <c r="H10955" t="s">
        <v>49</v>
      </c>
      <c r="I10955" t="s">
        <v>54</v>
      </c>
      <c r="J10955" s="1">
        <v>22.8</v>
      </c>
      <c r="K10955">
        <v>6.5007937913001195</v>
      </c>
      <c r="L10955">
        <v>79</v>
      </c>
      <c r="M10955" s="19">
        <v>2.92592035048342E-2</v>
      </c>
      <c r="N10955" s="19">
        <v>2.78449080497465E-2</v>
      </c>
      <c r="P10955" t="s">
        <v>42</v>
      </c>
    </row>
    <row r="10956" spans="1:16" x14ac:dyDescent="0.3">
      <c r="A10956" t="str">
        <f t="shared" si="173"/>
        <v>05: Drink PubsNorth EnglandTotalGinHendricksF: £3.80 - £4.00All stocking</v>
      </c>
      <c r="B10956" t="s">
        <v>1</v>
      </c>
      <c r="C10956" t="s">
        <v>110</v>
      </c>
      <c r="D10956" t="s">
        <v>103</v>
      </c>
      <c r="E10956" t="s">
        <v>12</v>
      </c>
      <c r="F10956" t="s">
        <v>47</v>
      </c>
      <c r="G10956" t="s">
        <v>63</v>
      </c>
      <c r="H10956" t="s">
        <v>49</v>
      </c>
      <c r="I10956" t="s">
        <v>55</v>
      </c>
      <c r="J10956" s="1">
        <v>26.1</v>
      </c>
      <c r="K10956">
        <v>7.2423570803317601</v>
      </c>
      <c r="L10956">
        <v>79</v>
      </c>
      <c r="M10956" s="19">
        <v>3.0401877560245299E-2</v>
      </c>
      <c r="N10956" s="19">
        <v>2.93582364040221E-2</v>
      </c>
      <c r="P10956" t="s">
        <v>42</v>
      </c>
    </row>
    <row r="10957" spans="1:16" x14ac:dyDescent="0.3">
      <c r="A10957" t="str">
        <f t="shared" si="173"/>
        <v>05: Drink PubsNorth EnglandTotalGinHendricksG: £4.00 - £4.20All stocking</v>
      </c>
      <c r="B10957" t="s">
        <v>1</v>
      </c>
      <c r="C10957" t="s">
        <v>110</v>
      </c>
      <c r="D10957" t="s">
        <v>103</v>
      </c>
      <c r="E10957" t="s">
        <v>12</v>
      </c>
      <c r="F10957" t="s">
        <v>47</v>
      </c>
      <c r="G10957" t="s">
        <v>63</v>
      </c>
      <c r="H10957" t="s">
        <v>49</v>
      </c>
      <c r="I10957" t="s">
        <v>56</v>
      </c>
      <c r="J10957" s="1">
        <v>29.24</v>
      </c>
      <c r="K10957">
        <v>7.9960376246560392</v>
      </c>
      <c r="L10957">
        <v>76</v>
      </c>
      <c r="M10957" s="19">
        <v>3.58746670009071E-2</v>
      </c>
      <c r="N10957" s="19">
        <v>3.3722568450396298E-2</v>
      </c>
      <c r="P10957" t="s">
        <v>42</v>
      </c>
    </row>
    <row r="10958" spans="1:16" x14ac:dyDescent="0.3">
      <c r="A10958" t="str">
        <f t="shared" si="173"/>
        <v>05: Drink PubsNorth EnglandTotalGinHendricksH: £4.20 - £4.40All stocking</v>
      </c>
      <c r="B10958" t="s">
        <v>1</v>
      </c>
      <c r="C10958" t="s">
        <v>110</v>
      </c>
      <c r="D10958" t="s">
        <v>103</v>
      </c>
      <c r="E10958" t="s">
        <v>12</v>
      </c>
      <c r="F10958" t="s">
        <v>47</v>
      </c>
      <c r="G10958" t="s">
        <v>63</v>
      </c>
      <c r="H10958" t="s">
        <v>49</v>
      </c>
      <c r="I10958" t="s">
        <v>60</v>
      </c>
      <c r="J10958" s="1">
        <v>33.130000000000003</v>
      </c>
      <c r="K10958">
        <v>9.1249320124319997</v>
      </c>
      <c r="L10958">
        <v>64</v>
      </c>
      <c r="M10958" s="19">
        <v>3.3596541921859797E-2</v>
      </c>
      <c r="N10958" s="19">
        <v>3.2377632677107401E-2</v>
      </c>
      <c r="P10958" t="s">
        <v>42</v>
      </c>
    </row>
    <row r="10959" spans="1:16" x14ac:dyDescent="0.3">
      <c r="A10959" t="str">
        <f t="shared" si="173"/>
        <v>05: Drink PubsNorth EnglandTotalGinHendricksI: £4.40 - £4.60All stocking</v>
      </c>
      <c r="B10959" t="s">
        <v>1</v>
      </c>
      <c r="C10959" t="s">
        <v>110</v>
      </c>
      <c r="D10959" t="s">
        <v>103</v>
      </c>
      <c r="E10959" t="s">
        <v>12</v>
      </c>
      <c r="F10959" t="s">
        <v>47</v>
      </c>
      <c r="G10959" t="s">
        <v>63</v>
      </c>
      <c r="H10959" t="s">
        <v>49</v>
      </c>
      <c r="I10959" t="s">
        <v>64</v>
      </c>
      <c r="J10959" s="1">
        <v>34.64</v>
      </c>
      <c r="K10959">
        <v>9.6654610204610396</v>
      </c>
      <c r="L10959">
        <v>60</v>
      </c>
      <c r="M10959" s="19">
        <v>3.1833612483635698E-2</v>
      </c>
      <c r="N10959" s="19">
        <v>3.02764118545461E-2</v>
      </c>
      <c r="P10959" t="s">
        <v>42</v>
      </c>
    </row>
    <row r="10960" spans="1:16" x14ac:dyDescent="0.3">
      <c r="A10960" t="str">
        <f t="shared" si="173"/>
        <v>05: Drink PubsNorth EnglandTotalGinSipsmithTotalAll stocking</v>
      </c>
      <c r="B10960" t="s">
        <v>1</v>
      </c>
      <c r="C10960" t="s">
        <v>110</v>
      </c>
      <c r="D10960" t="s">
        <v>103</v>
      </c>
      <c r="E10960" t="s">
        <v>12</v>
      </c>
      <c r="F10960" t="s">
        <v>47</v>
      </c>
      <c r="G10960" t="s">
        <v>66</v>
      </c>
      <c r="H10960" t="s">
        <v>49</v>
      </c>
      <c r="I10960" t="s">
        <v>12</v>
      </c>
      <c r="J10960" s="1">
        <v>15.19</v>
      </c>
      <c r="K10960">
        <v>4.3653723069045602</v>
      </c>
      <c r="L10960">
        <v>62</v>
      </c>
      <c r="M10960" s="19">
        <v>7.9998593344171708E-3</v>
      </c>
      <c r="N10960" s="19">
        <v>8.3967036166769406E-3</v>
      </c>
      <c r="P10960" t="s">
        <v>42</v>
      </c>
    </row>
    <row r="10961" spans="1:16" x14ac:dyDescent="0.3">
      <c r="A10961" t="str">
        <f t="shared" si="173"/>
        <v>05: Drink PubsNorth EnglandTotalGinTanquerayA: &lt;£3All stocking</v>
      </c>
      <c r="B10961" t="s">
        <v>1</v>
      </c>
      <c r="C10961" t="s">
        <v>110</v>
      </c>
      <c r="D10961" t="s">
        <v>103</v>
      </c>
      <c r="E10961" t="s">
        <v>12</v>
      </c>
      <c r="F10961" t="s">
        <v>47</v>
      </c>
      <c r="G10961" t="s">
        <v>67</v>
      </c>
      <c r="H10961" t="s">
        <v>49</v>
      </c>
      <c r="I10961" t="s">
        <v>58</v>
      </c>
      <c r="J10961" s="1">
        <v>20.21</v>
      </c>
      <c r="K10961">
        <v>6.627768127395</v>
      </c>
      <c r="L10961">
        <v>67</v>
      </c>
      <c r="M10961">
        <v>3.0107596648652001E-2</v>
      </c>
      <c r="N10961" s="19">
        <v>2.94954274776691E-2</v>
      </c>
      <c r="P10961" t="s">
        <v>42</v>
      </c>
    </row>
    <row r="10962" spans="1:16" x14ac:dyDescent="0.3">
      <c r="A10962" t="str">
        <f t="shared" si="173"/>
        <v>05: Drink PubsNorth EnglandTotalGinTanquerayTotalAll stocking</v>
      </c>
      <c r="B10962" t="s">
        <v>1</v>
      </c>
      <c r="C10962" t="s">
        <v>110</v>
      </c>
      <c r="D10962" t="s">
        <v>103</v>
      </c>
      <c r="E10962" t="s">
        <v>12</v>
      </c>
      <c r="F10962" t="s">
        <v>47</v>
      </c>
      <c r="G10962" t="s">
        <v>67</v>
      </c>
      <c r="H10962" t="s">
        <v>49</v>
      </c>
      <c r="I10962" t="s">
        <v>12</v>
      </c>
      <c r="J10962" s="1">
        <v>31.5</v>
      </c>
      <c r="K10962">
        <v>9.2210993176529197</v>
      </c>
      <c r="L10962">
        <v>457</v>
      </c>
      <c r="M10962" s="19">
        <v>4.21097905482931E-2</v>
      </c>
      <c r="N10962" s="19">
        <v>3.9343586505256399E-2</v>
      </c>
      <c r="P10962" t="s">
        <v>42</v>
      </c>
    </row>
    <row r="10963" spans="1:16" x14ac:dyDescent="0.3">
      <c r="A10963" t="str">
        <f t="shared" si="173"/>
        <v>05: Drink PubsNorth EnglandTotalGinTanquerayB: £3 - £3.20All stocking</v>
      </c>
      <c r="B10963" t="s">
        <v>1</v>
      </c>
      <c r="C10963" t="s">
        <v>110</v>
      </c>
      <c r="D10963" t="s">
        <v>103</v>
      </c>
      <c r="E10963" t="s">
        <v>12</v>
      </c>
      <c r="F10963" t="s">
        <v>47</v>
      </c>
      <c r="G10963" t="s">
        <v>67</v>
      </c>
      <c r="H10963" t="s">
        <v>49</v>
      </c>
      <c r="I10963" t="s">
        <v>59</v>
      </c>
      <c r="J10963" s="1">
        <v>24.71</v>
      </c>
      <c r="K10963">
        <v>8.4669985858297601</v>
      </c>
      <c r="L10963">
        <v>77</v>
      </c>
      <c r="M10963" s="19">
        <v>4.0029954336936902E-2</v>
      </c>
      <c r="N10963" s="19">
        <v>3.8141246341883303E-2</v>
      </c>
      <c r="P10963" t="s">
        <v>42</v>
      </c>
    </row>
    <row r="10964" spans="1:16" x14ac:dyDescent="0.3">
      <c r="A10964" t="str">
        <f t="shared" si="173"/>
        <v>05: Drink PubsNorth EnglandTotalGinTanquerayC: £3.20 - £3.40All stocking</v>
      </c>
      <c r="B10964" t="s">
        <v>1</v>
      </c>
      <c r="C10964" t="s">
        <v>110</v>
      </c>
      <c r="D10964" t="s">
        <v>103</v>
      </c>
      <c r="E10964" t="s">
        <v>12</v>
      </c>
      <c r="F10964" t="s">
        <v>47</v>
      </c>
      <c r="G10964" t="s">
        <v>67</v>
      </c>
      <c r="H10964" t="s">
        <v>49</v>
      </c>
      <c r="I10964" t="s">
        <v>52</v>
      </c>
      <c r="J10964" s="1">
        <v>27.98</v>
      </c>
      <c r="K10964">
        <v>8.7676877872529992</v>
      </c>
      <c r="L10964">
        <v>69</v>
      </c>
      <c r="M10964" s="19">
        <v>3.4537159561713299E-2</v>
      </c>
      <c r="N10964" s="19">
        <v>3.4510339859310103E-2</v>
      </c>
      <c r="P10964" t="s">
        <v>42</v>
      </c>
    </row>
    <row r="10965" spans="1:16" x14ac:dyDescent="0.3">
      <c r="A10965" t="str">
        <f t="shared" si="173"/>
        <v>05: Drink PubsNorth EnglandTotalGinTanquerayD: £3.40 - £3.60All stocking</v>
      </c>
      <c r="B10965" t="s">
        <v>1</v>
      </c>
      <c r="C10965" t="s">
        <v>110</v>
      </c>
      <c r="D10965" t="s">
        <v>103</v>
      </c>
      <c r="E10965" t="s">
        <v>12</v>
      </c>
      <c r="F10965" t="s">
        <v>47</v>
      </c>
      <c r="G10965" t="s">
        <v>67</v>
      </c>
      <c r="H10965" t="s">
        <v>49</v>
      </c>
      <c r="I10965" t="s">
        <v>53</v>
      </c>
      <c r="J10965" s="1">
        <v>28.97</v>
      </c>
      <c r="K10965">
        <v>8.7924442728988002</v>
      </c>
      <c r="L10965">
        <v>110</v>
      </c>
      <c r="M10965" s="19">
        <v>3.79981966169224E-2</v>
      </c>
      <c r="N10965" s="19">
        <v>3.6599661204428702E-2</v>
      </c>
      <c r="P10965" t="s">
        <v>42</v>
      </c>
    </row>
    <row r="10966" spans="1:16" x14ac:dyDescent="0.3">
      <c r="A10966" t="str">
        <f t="shared" si="173"/>
        <v>05: Drink PubsNorth EnglandTotalGinTanquerayE: £3.60 - £3.80All stocking</v>
      </c>
      <c r="B10966" t="s">
        <v>1</v>
      </c>
      <c r="C10966" t="s">
        <v>110</v>
      </c>
      <c r="D10966" t="s">
        <v>103</v>
      </c>
      <c r="E10966" t="s">
        <v>12</v>
      </c>
      <c r="F10966" t="s">
        <v>47</v>
      </c>
      <c r="G10966" t="s">
        <v>67</v>
      </c>
      <c r="H10966" t="s">
        <v>49</v>
      </c>
      <c r="I10966" t="s">
        <v>54</v>
      </c>
      <c r="J10966" s="1">
        <v>42.37</v>
      </c>
      <c r="K10966">
        <v>12.011132864581121</v>
      </c>
      <c r="L10966">
        <v>87</v>
      </c>
      <c r="M10966" s="19">
        <v>5.0490525449139401E-2</v>
      </c>
      <c r="N10966" s="19">
        <v>4.8118929074532503E-2</v>
      </c>
      <c r="P10966" t="s">
        <v>42</v>
      </c>
    </row>
    <row r="10967" spans="1:16" x14ac:dyDescent="0.3">
      <c r="A10967" t="str">
        <f t="shared" si="173"/>
        <v>05: Drink PubsNorth EnglandTotalGinTanquerayF: £3.80 - £4.00All stocking</v>
      </c>
      <c r="B10967" t="s">
        <v>1</v>
      </c>
      <c r="C10967" t="s">
        <v>110</v>
      </c>
      <c r="D10967" t="s">
        <v>103</v>
      </c>
      <c r="E10967" t="s">
        <v>12</v>
      </c>
      <c r="F10967" t="s">
        <v>47</v>
      </c>
      <c r="G10967" t="s">
        <v>67</v>
      </c>
      <c r="H10967" t="s">
        <v>49</v>
      </c>
      <c r="I10967" t="s">
        <v>55</v>
      </c>
      <c r="J10967" s="1">
        <v>47.93</v>
      </c>
      <c r="K10967">
        <v>13.17535667642052</v>
      </c>
      <c r="L10967">
        <v>94</v>
      </c>
      <c r="M10967">
        <v>5.9979575399162002E-2</v>
      </c>
      <c r="N10967" s="19">
        <v>5.5673349208752297E-2</v>
      </c>
      <c r="P10967" t="s">
        <v>42</v>
      </c>
    </row>
    <row r="10968" spans="1:16" x14ac:dyDescent="0.3">
      <c r="A10968" t="str">
        <f t="shared" si="173"/>
        <v>05: Drink PubsNorth EnglandTotalGinTanquerayG: £4.00 - £4.20All stocking</v>
      </c>
      <c r="B10968" t="s">
        <v>1</v>
      </c>
      <c r="C10968" t="s">
        <v>110</v>
      </c>
      <c r="D10968" t="s">
        <v>103</v>
      </c>
      <c r="E10968" t="s">
        <v>12</v>
      </c>
      <c r="F10968" t="s">
        <v>47</v>
      </c>
      <c r="G10968" t="s">
        <v>67</v>
      </c>
      <c r="H10968" t="s">
        <v>49</v>
      </c>
      <c r="I10968" t="s">
        <v>56</v>
      </c>
      <c r="J10968" s="1">
        <v>61</v>
      </c>
      <c r="K10968">
        <v>16.770141359615039</v>
      </c>
      <c r="L10968">
        <v>57</v>
      </c>
      <c r="M10968" s="19">
        <v>6.7999331645042196E-2</v>
      </c>
      <c r="N10968" s="19">
        <v>6.3370375580250396E-2</v>
      </c>
      <c r="P10968" t="s">
        <v>42</v>
      </c>
    </row>
    <row r="10969" spans="1:16" x14ac:dyDescent="0.3">
      <c r="A10969" t="str">
        <f t="shared" si="173"/>
        <v>05: Drink PubsNorth EnglandTotalGinTanquerayH: £4.20 - £4.40All stocking</v>
      </c>
      <c r="B10969" t="s">
        <v>1</v>
      </c>
      <c r="C10969" t="s">
        <v>110</v>
      </c>
      <c r="D10969" t="s">
        <v>103</v>
      </c>
      <c r="E10969" t="s">
        <v>12</v>
      </c>
      <c r="F10969" t="s">
        <v>47</v>
      </c>
      <c r="G10969" t="s">
        <v>67</v>
      </c>
      <c r="H10969" t="s">
        <v>49</v>
      </c>
      <c r="I10969" t="s">
        <v>60</v>
      </c>
      <c r="J10969" s="1">
        <v>54.53</v>
      </c>
      <c r="K10969">
        <v>14.974349460063761</v>
      </c>
      <c r="L10969">
        <v>63</v>
      </c>
      <c r="M10969" s="19">
        <v>5.4244211438053198E-2</v>
      </c>
      <c r="N10969" s="19">
        <v>4.94448945440795E-2</v>
      </c>
      <c r="P10969" t="s">
        <v>42</v>
      </c>
    </row>
    <row r="10970" spans="1:16" x14ac:dyDescent="0.3">
      <c r="A10970" t="str">
        <f t="shared" si="173"/>
        <v>05: Drink PubsNorth EnglandTotalGinTanquerayI: £4.40 - £4.60All stocking</v>
      </c>
      <c r="B10970" t="s">
        <v>1</v>
      </c>
      <c r="C10970" t="s">
        <v>110</v>
      </c>
      <c r="D10970" t="s">
        <v>103</v>
      </c>
      <c r="E10970" t="s">
        <v>12</v>
      </c>
      <c r="F10970" t="s">
        <v>47</v>
      </c>
      <c r="G10970" t="s">
        <v>67</v>
      </c>
      <c r="H10970" t="s">
        <v>49</v>
      </c>
      <c r="I10970" t="s">
        <v>64</v>
      </c>
      <c r="J10970" s="1">
        <v>57.41</v>
      </c>
      <c r="K10970">
        <v>15.594496021220159</v>
      </c>
      <c r="L10970">
        <v>29</v>
      </c>
      <c r="M10970" s="19">
        <v>4.0805178751355399E-2</v>
      </c>
      <c r="N10970" s="19">
        <v>3.8453135241424498E-2</v>
      </c>
      <c r="P10970" t="s">
        <v>42</v>
      </c>
    </row>
    <row r="10971" spans="1:16" x14ac:dyDescent="0.3">
      <c r="A10971" t="str">
        <f t="shared" si="173"/>
        <v>05: Drink PubsNorth EnglandTotalGinTanqueray 10TotalAll stocking</v>
      </c>
      <c r="B10971" t="s">
        <v>1</v>
      </c>
      <c r="C10971" t="s">
        <v>110</v>
      </c>
      <c r="D10971" t="s">
        <v>103</v>
      </c>
      <c r="E10971" t="s">
        <v>12</v>
      </c>
      <c r="F10971" t="s">
        <v>47</v>
      </c>
      <c r="G10971" t="s">
        <v>68</v>
      </c>
      <c r="H10971" t="s">
        <v>49</v>
      </c>
      <c r="I10971" t="s">
        <v>12</v>
      </c>
      <c r="J10971" s="1">
        <v>16.829999999999998</v>
      </c>
      <c r="K10971">
        <v>4.1773639821716806</v>
      </c>
      <c r="L10971">
        <v>156</v>
      </c>
      <c r="M10971" s="19">
        <v>1.1522203111642801E-2</v>
      </c>
      <c r="N10971" s="19">
        <v>9.2773610525752302E-3</v>
      </c>
      <c r="P10971" t="s">
        <v>42</v>
      </c>
    </row>
    <row r="10972" spans="1:16" x14ac:dyDescent="0.3">
      <c r="A10972" t="str">
        <f t="shared" si="173"/>
        <v>05: Drink PubsNorth EnglandTotalGinTanqueray 10G: £4.00 - £4.20All stocking</v>
      </c>
      <c r="B10972" t="s">
        <v>1</v>
      </c>
      <c r="C10972" t="s">
        <v>110</v>
      </c>
      <c r="D10972" t="s">
        <v>103</v>
      </c>
      <c r="E10972" t="s">
        <v>12</v>
      </c>
      <c r="F10972" t="s">
        <v>47</v>
      </c>
      <c r="G10972" t="s">
        <v>68</v>
      </c>
      <c r="H10972" t="s">
        <v>49</v>
      </c>
      <c r="I10972" t="s">
        <v>56</v>
      </c>
      <c r="J10972" s="1">
        <v>17.579999999999998</v>
      </c>
      <c r="K10972">
        <v>4.52398290598292</v>
      </c>
      <c r="L10972">
        <v>25</v>
      </c>
      <c r="M10972" s="19">
        <v>1.23717887083991E-2</v>
      </c>
      <c r="N10972" s="19">
        <v>1.02976728337686E-2</v>
      </c>
      <c r="P10972" t="s">
        <v>42</v>
      </c>
    </row>
    <row r="10973" spans="1:16" x14ac:dyDescent="0.3">
      <c r="A10973" t="str">
        <f t="shared" si="173"/>
        <v>05: Drink PubsNorth EnglandTotalGinTanqueray 10I: £4.40 - £4.60All stocking</v>
      </c>
      <c r="B10973" t="s">
        <v>1</v>
      </c>
      <c r="C10973" t="s">
        <v>110</v>
      </c>
      <c r="D10973" t="s">
        <v>103</v>
      </c>
      <c r="E10973" t="s">
        <v>12</v>
      </c>
      <c r="F10973" t="s">
        <v>47</v>
      </c>
      <c r="G10973" t="s">
        <v>68</v>
      </c>
      <c r="H10973" t="s">
        <v>49</v>
      </c>
      <c r="I10973" t="s">
        <v>64</v>
      </c>
      <c r="J10973" s="1">
        <v>21.72</v>
      </c>
      <c r="K10973">
        <v>5.1539244609557207</v>
      </c>
      <c r="L10973">
        <v>32</v>
      </c>
      <c r="M10973" s="19">
        <v>1.25451553806232E-2</v>
      </c>
      <c r="N10973" s="19">
        <v>9.9981074748873595E-3</v>
      </c>
      <c r="P10973" t="s">
        <v>42</v>
      </c>
    </row>
    <row r="10974" spans="1:16" x14ac:dyDescent="0.3">
      <c r="A10974" t="str">
        <f t="shared" si="173"/>
        <v>05: Drink PubsNorth EnglandTotalGinTanqueray 10J: £4.60 - £4.80All stocking</v>
      </c>
      <c r="B10974" t="s">
        <v>1</v>
      </c>
      <c r="C10974" t="s">
        <v>110</v>
      </c>
      <c r="D10974" t="s">
        <v>103</v>
      </c>
      <c r="E10974" t="s">
        <v>12</v>
      </c>
      <c r="F10974" t="s">
        <v>47</v>
      </c>
      <c r="G10974" t="s">
        <v>68</v>
      </c>
      <c r="H10974" t="s">
        <v>49</v>
      </c>
      <c r="I10974" t="s">
        <v>65</v>
      </c>
      <c r="J10974" s="1">
        <v>18.62</v>
      </c>
      <c r="K10974">
        <v>4.2200653790653595</v>
      </c>
      <c r="L10974">
        <v>25</v>
      </c>
      <c r="M10974" s="19">
        <v>1.1684875757841801E-2</v>
      </c>
      <c r="N10974" s="19">
        <v>9.2013708588638502E-3</v>
      </c>
      <c r="P10974" t="s">
        <v>42</v>
      </c>
    </row>
    <row r="10975" spans="1:16" x14ac:dyDescent="0.3">
      <c r="A10975" t="str">
        <f t="shared" si="173"/>
        <v>05: Drink PubsNorth EnglandTotalGinTanqueray Flor De SevillaA: &lt;£3All stocking</v>
      </c>
      <c r="B10975" t="s">
        <v>1</v>
      </c>
      <c r="C10975" t="s">
        <v>110</v>
      </c>
      <c r="D10975" t="s">
        <v>103</v>
      </c>
      <c r="E10975" t="s">
        <v>12</v>
      </c>
      <c r="F10975" t="s">
        <v>47</v>
      </c>
      <c r="G10975" t="s">
        <v>69</v>
      </c>
      <c r="H10975" t="s">
        <v>49</v>
      </c>
      <c r="I10975" t="s">
        <v>58</v>
      </c>
      <c r="J10975" s="1">
        <v>19.41</v>
      </c>
      <c r="K10975">
        <v>5.9165497465497596</v>
      </c>
      <c r="L10975">
        <v>30</v>
      </c>
      <c r="M10975" s="19">
        <v>2.6197401055919899E-2</v>
      </c>
      <c r="N10975" s="19">
        <v>2.4208079446515301E-2</v>
      </c>
      <c r="P10975" t="s">
        <v>42</v>
      </c>
    </row>
    <row r="10976" spans="1:16" x14ac:dyDescent="0.3">
      <c r="A10976" t="str">
        <f t="shared" si="173"/>
        <v>05: Drink PubsNorth EnglandTotalGinTanqueray Flor De SevillaTotalAll stocking</v>
      </c>
      <c r="B10976" t="s">
        <v>1</v>
      </c>
      <c r="C10976" t="s">
        <v>110</v>
      </c>
      <c r="D10976" t="s">
        <v>103</v>
      </c>
      <c r="E10976" t="s">
        <v>12</v>
      </c>
      <c r="F10976" t="s">
        <v>47</v>
      </c>
      <c r="G10976" t="s">
        <v>69</v>
      </c>
      <c r="H10976" t="s">
        <v>49</v>
      </c>
      <c r="I10976" t="s">
        <v>12</v>
      </c>
      <c r="J10976" s="1">
        <v>25.33</v>
      </c>
      <c r="K10976">
        <v>7.0072088398629999</v>
      </c>
      <c r="L10976">
        <v>454</v>
      </c>
      <c r="M10976" s="19">
        <v>3.2084225959296102E-2</v>
      </c>
      <c r="N10976" s="19">
        <v>2.8658528277008499E-2</v>
      </c>
      <c r="P10976" t="s">
        <v>42</v>
      </c>
    </row>
    <row r="10977" spans="1:16" x14ac:dyDescent="0.3">
      <c r="A10977" t="str">
        <f t="shared" si="173"/>
        <v>05: Drink PubsNorth EnglandTotalGinTanqueray Flor De SevillaB: £3 - £3.20All stocking</v>
      </c>
      <c r="B10977" t="s">
        <v>1</v>
      </c>
      <c r="C10977" t="s">
        <v>110</v>
      </c>
      <c r="D10977" t="s">
        <v>103</v>
      </c>
      <c r="E10977" t="s">
        <v>12</v>
      </c>
      <c r="F10977" t="s">
        <v>47</v>
      </c>
      <c r="G10977" t="s">
        <v>69</v>
      </c>
      <c r="H10977" t="s">
        <v>49</v>
      </c>
      <c r="I10977" t="s">
        <v>59</v>
      </c>
      <c r="J10977" s="1">
        <v>19.68</v>
      </c>
      <c r="K10977">
        <v>5.9746657046657194</v>
      </c>
      <c r="L10977">
        <v>30</v>
      </c>
      <c r="M10977">
        <v>2.3332482568980999E-2</v>
      </c>
      <c r="N10977" s="19">
        <v>2.21801493055972E-2</v>
      </c>
      <c r="P10977" t="s">
        <v>42</v>
      </c>
    </row>
    <row r="10978" spans="1:16" x14ac:dyDescent="0.3">
      <c r="A10978" t="str">
        <f t="shared" si="173"/>
        <v>05: Drink PubsNorth EnglandTotalGinTanqueray Flor De SevillaC: £3.20 - £3.40All stocking</v>
      </c>
      <c r="B10978" t="s">
        <v>1</v>
      </c>
      <c r="C10978" t="s">
        <v>110</v>
      </c>
      <c r="D10978" t="s">
        <v>103</v>
      </c>
      <c r="E10978" t="s">
        <v>12</v>
      </c>
      <c r="F10978" t="s">
        <v>47</v>
      </c>
      <c r="G10978" t="s">
        <v>69</v>
      </c>
      <c r="H10978" t="s">
        <v>49</v>
      </c>
      <c r="I10978" t="s">
        <v>52</v>
      </c>
      <c r="J10978" s="1">
        <v>19.829999999999998</v>
      </c>
      <c r="K10978">
        <v>5.8754696504696406</v>
      </c>
      <c r="L10978">
        <v>37</v>
      </c>
      <c r="M10978" s="19">
        <v>2.4857022246817798E-2</v>
      </c>
      <c r="N10978" s="19">
        <v>2.3634881825590901E-2</v>
      </c>
      <c r="P10978" t="s">
        <v>42</v>
      </c>
    </row>
    <row r="10979" spans="1:16" x14ac:dyDescent="0.3">
      <c r="A10979" t="str">
        <f t="shared" si="173"/>
        <v>05: Drink PubsNorth EnglandTotalGinTanqueray Flor De SevillaD: £3.40 - £3.60All stocking</v>
      </c>
      <c r="B10979" t="s">
        <v>1</v>
      </c>
      <c r="C10979" t="s">
        <v>110</v>
      </c>
      <c r="D10979" t="s">
        <v>103</v>
      </c>
      <c r="E10979" t="s">
        <v>12</v>
      </c>
      <c r="F10979" t="s">
        <v>47</v>
      </c>
      <c r="G10979" t="s">
        <v>69</v>
      </c>
      <c r="H10979" t="s">
        <v>49</v>
      </c>
      <c r="I10979" t="s">
        <v>53</v>
      </c>
      <c r="J10979" s="1">
        <v>20.94</v>
      </c>
      <c r="K10979">
        <v>6.6021922796675199</v>
      </c>
      <c r="L10979">
        <v>101</v>
      </c>
      <c r="M10979" s="19">
        <v>2.75897071675246E-2</v>
      </c>
      <c r="N10979" s="19">
        <v>2.6497900277991399E-2</v>
      </c>
      <c r="P10979" t="s">
        <v>42</v>
      </c>
    </row>
    <row r="10980" spans="1:16" x14ac:dyDescent="0.3">
      <c r="A10980" t="str">
        <f t="shared" si="173"/>
        <v>05: Drink PubsNorth EnglandTotalGinTanqueray Flor De SevillaE: £3.60 - £3.80All stocking</v>
      </c>
      <c r="B10980" t="s">
        <v>1</v>
      </c>
      <c r="C10980" t="s">
        <v>110</v>
      </c>
      <c r="D10980" t="s">
        <v>103</v>
      </c>
      <c r="E10980" t="s">
        <v>12</v>
      </c>
      <c r="F10980" t="s">
        <v>47</v>
      </c>
      <c r="G10980" t="s">
        <v>69</v>
      </c>
      <c r="H10980" t="s">
        <v>49</v>
      </c>
      <c r="I10980" t="s">
        <v>54</v>
      </c>
      <c r="J10980" s="1">
        <v>26.08</v>
      </c>
      <c r="K10980">
        <v>7.2176563873285202</v>
      </c>
      <c r="L10980">
        <v>61</v>
      </c>
      <c r="M10980" s="19">
        <v>3.0983038934143801E-2</v>
      </c>
      <c r="N10980">
        <v>2.8801404060882999E-2</v>
      </c>
      <c r="P10980" t="s">
        <v>42</v>
      </c>
    </row>
    <row r="10981" spans="1:16" x14ac:dyDescent="0.3">
      <c r="A10981" t="str">
        <f t="shared" si="173"/>
        <v>05: Drink PubsNorth EnglandTotalGinTanqueray Flor De SevillaF: £3.80 - £4.00All stocking</v>
      </c>
      <c r="B10981" t="s">
        <v>1</v>
      </c>
      <c r="C10981" t="s">
        <v>110</v>
      </c>
      <c r="D10981" t="s">
        <v>103</v>
      </c>
      <c r="E10981" t="s">
        <v>12</v>
      </c>
      <c r="F10981" t="s">
        <v>47</v>
      </c>
      <c r="G10981" t="s">
        <v>69</v>
      </c>
      <c r="H10981" t="s">
        <v>49</v>
      </c>
      <c r="I10981" t="s">
        <v>55</v>
      </c>
      <c r="J10981" s="1">
        <v>33.57</v>
      </c>
      <c r="K10981">
        <v>9.0019480519480393</v>
      </c>
      <c r="L10981">
        <v>78</v>
      </c>
      <c r="M10981" s="19">
        <v>3.6126518975824397E-2</v>
      </c>
      <c r="N10981" s="19">
        <v>3.2308232538735299E-2</v>
      </c>
      <c r="P10981" t="s">
        <v>42</v>
      </c>
    </row>
    <row r="10982" spans="1:16" x14ac:dyDescent="0.3">
      <c r="A10982" t="str">
        <f t="shared" si="173"/>
        <v>05: Drink PubsNorth EnglandTotalGinTanqueray Flor De SevillaG: £4.00 - £4.20All stocking</v>
      </c>
      <c r="B10982" t="s">
        <v>1</v>
      </c>
      <c r="C10982" t="s">
        <v>110</v>
      </c>
      <c r="D10982" t="s">
        <v>103</v>
      </c>
      <c r="E10982" t="s">
        <v>12</v>
      </c>
      <c r="F10982" t="s">
        <v>47</v>
      </c>
      <c r="G10982" t="s">
        <v>69</v>
      </c>
      <c r="H10982" t="s">
        <v>49</v>
      </c>
      <c r="I10982" t="s">
        <v>56</v>
      </c>
      <c r="J10982" s="1">
        <v>33.159999999999997</v>
      </c>
      <c r="K10982">
        <v>9.2275292168149203</v>
      </c>
      <c r="L10982">
        <v>84</v>
      </c>
      <c r="M10982" s="19">
        <v>4.1529304601939099E-2</v>
      </c>
      <c r="N10982">
        <v>3.7901965084036003E-2</v>
      </c>
      <c r="P10982" t="s">
        <v>42</v>
      </c>
    </row>
    <row r="10983" spans="1:16" x14ac:dyDescent="0.3">
      <c r="A10983" t="str">
        <f t="shared" si="173"/>
        <v>05: Drink PubsNorth EnglandTotalGinTanqueray Flor De SevillaH: £4.20 - £4.40All stocking</v>
      </c>
      <c r="B10983" t="s">
        <v>1</v>
      </c>
      <c r="C10983" t="s">
        <v>110</v>
      </c>
      <c r="D10983" t="s">
        <v>103</v>
      </c>
      <c r="E10983" t="s">
        <v>12</v>
      </c>
      <c r="F10983" t="s">
        <v>47</v>
      </c>
      <c r="G10983" t="s">
        <v>69</v>
      </c>
      <c r="H10983" t="s">
        <v>49</v>
      </c>
      <c r="I10983" t="s">
        <v>60</v>
      </c>
      <c r="J10983" s="1">
        <v>31.6</v>
      </c>
      <c r="K10983">
        <v>8.309322274947279</v>
      </c>
      <c r="L10983">
        <v>72</v>
      </c>
      <c r="M10983">
        <v>3.7898198913304003E-2</v>
      </c>
      <c r="N10983" s="19">
        <v>3.2729897779675797E-2</v>
      </c>
      <c r="P10983" t="s">
        <v>42</v>
      </c>
    </row>
    <row r="10984" spans="1:16" x14ac:dyDescent="0.3">
      <c r="A10984" t="str">
        <f t="shared" si="173"/>
        <v>05: Drink PubsNorth EnglandTotalGinTanqueray Flor De SevillaI: £4.40 - £4.60All stocking</v>
      </c>
      <c r="B10984" t="s">
        <v>1</v>
      </c>
      <c r="C10984" t="s">
        <v>110</v>
      </c>
      <c r="D10984" t="s">
        <v>103</v>
      </c>
      <c r="E10984" t="s">
        <v>12</v>
      </c>
      <c r="F10984" t="s">
        <v>47</v>
      </c>
      <c r="G10984" t="s">
        <v>69</v>
      </c>
      <c r="H10984" t="s">
        <v>49</v>
      </c>
      <c r="I10984" t="s">
        <v>64</v>
      </c>
      <c r="J10984" s="1">
        <v>33.5</v>
      </c>
      <c r="K10984">
        <v>8.8321802776348406</v>
      </c>
      <c r="L10984">
        <v>66</v>
      </c>
      <c r="M10984" s="19">
        <v>3.68410145369212E-2</v>
      </c>
      <c r="N10984" s="19">
        <v>3.2187016769655803E-2</v>
      </c>
      <c r="P10984" t="s">
        <v>42</v>
      </c>
    </row>
    <row r="10985" spans="1:16" x14ac:dyDescent="0.3">
      <c r="A10985" t="str">
        <f t="shared" si="173"/>
        <v>05: Drink PubsNorth EnglandTotalGinTanqueray Flor De SevillaJ: £4.60 - £4.80All stocking</v>
      </c>
      <c r="B10985" t="s">
        <v>1</v>
      </c>
      <c r="C10985" t="s">
        <v>110</v>
      </c>
      <c r="D10985" t="s">
        <v>103</v>
      </c>
      <c r="E10985" t="s">
        <v>12</v>
      </c>
      <c r="F10985" t="s">
        <v>47</v>
      </c>
      <c r="G10985" t="s">
        <v>69</v>
      </c>
      <c r="H10985" t="s">
        <v>49</v>
      </c>
      <c r="I10985" t="s">
        <v>65</v>
      </c>
      <c r="J10985" s="1">
        <v>33.549999999999997</v>
      </c>
      <c r="K10985">
        <v>8.5256409712291994</v>
      </c>
      <c r="L10985">
        <v>51</v>
      </c>
      <c r="M10985" s="19">
        <v>3.68387765401492E-2</v>
      </c>
      <c r="N10985" s="19">
        <v>3.1857458462423403E-2</v>
      </c>
      <c r="P10985" t="s">
        <v>42</v>
      </c>
    </row>
    <row r="10986" spans="1:16" x14ac:dyDescent="0.3">
      <c r="A10986" t="str">
        <f t="shared" si="173"/>
        <v>05: Drink PubsNorth EnglandTotalGinTanqueray Flor De SevillaK: £4.80 - £5.00All stocking</v>
      </c>
      <c r="B10986" t="s">
        <v>1</v>
      </c>
      <c r="C10986" t="s">
        <v>110</v>
      </c>
      <c r="D10986" t="s">
        <v>103</v>
      </c>
      <c r="E10986" t="s">
        <v>12</v>
      </c>
      <c r="F10986" t="s">
        <v>47</v>
      </c>
      <c r="G10986" t="s">
        <v>69</v>
      </c>
      <c r="H10986" t="s">
        <v>49</v>
      </c>
      <c r="I10986" t="s">
        <v>89</v>
      </c>
      <c r="J10986" s="1">
        <v>32.21</v>
      </c>
      <c r="K10986">
        <v>8.28171933430556</v>
      </c>
      <c r="L10986">
        <v>29</v>
      </c>
      <c r="M10986">
        <v>3.5708874487221001E-2</v>
      </c>
      <c r="N10986" s="19">
        <v>2.99595766006895E-2</v>
      </c>
      <c r="P10986" t="s">
        <v>42</v>
      </c>
    </row>
    <row r="10987" spans="1:16" x14ac:dyDescent="0.3">
      <c r="A10987" t="str">
        <f t="shared" si="173"/>
        <v>05: Drink PubsNorth EnglandTotalGinTanqueray Flor De SevillaL: £5.00 - £5.20All stocking</v>
      </c>
      <c r="B10987" t="s">
        <v>1</v>
      </c>
      <c r="C10987" t="s">
        <v>110</v>
      </c>
      <c r="D10987" t="s">
        <v>103</v>
      </c>
      <c r="E10987" t="s">
        <v>12</v>
      </c>
      <c r="F10987" t="s">
        <v>47</v>
      </c>
      <c r="G10987" t="s">
        <v>69</v>
      </c>
      <c r="H10987" t="s">
        <v>49</v>
      </c>
      <c r="I10987" t="s">
        <v>90</v>
      </c>
      <c r="J10987" s="1">
        <v>31.69</v>
      </c>
      <c r="K10987">
        <v>7.8542779640994</v>
      </c>
      <c r="L10987">
        <v>28</v>
      </c>
      <c r="M10987">
        <v>2.4318076079880999E-2</v>
      </c>
      <c r="N10987" s="19">
        <v>2.16904453925903E-2</v>
      </c>
      <c r="P10987" t="s">
        <v>42</v>
      </c>
    </row>
    <row r="10988" spans="1:16" x14ac:dyDescent="0.3">
      <c r="A10988" t="str">
        <f t="shared" si="173"/>
        <v>05: Drink PubsNorth EnglandTotalGinWhitley Neill Rhubarb And GingerA: &lt;£3All stocking</v>
      </c>
      <c r="B10988" t="s">
        <v>1</v>
      </c>
      <c r="C10988" t="s">
        <v>110</v>
      </c>
      <c r="D10988" t="s">
        <v>103</v>
      </c>
      <c r="E10988" t="s">
        <v>12</v>
      </c>
      <c r="F10988" t="s">
        <v>47</v>
      </c>
      <c r="G10988" t="s">
        <v>70</v>
      </c>
      <c r="H10988" t="s">
        <v>49</v>
      </c>
      <c r="I10988" t="s">
        <v>58</v>
      </c>
      <c r="J10988" s="1">
        <v>39.85</v>
      </c>
      <c r="K10988">
        <v>12.440537182724679</v>
      </c>
      <c r="L10988">
        <v>48</v>
      </c>
      <c r="M10988">
        <v>0.113026630904963</v>
      </c>
      <c r="N10988">
        <v>0.10188527301226601</v>
      </c>
      <c r="P10988" t="s">
        <v>42</v>
      </c>
    </row>
    <row r="10989" spans="1:16" x14ac:dyDescent="0.3">
      <c r="A10989" t="str">
        <f t="shared" si="173"/>
        <v>05: Drink PubsNorth EnglandTotalGinWhitley Neill Rhubarb And GingerTotalAll stocking</v>
      </c>
      <c r="B10989" t="s">
        <v>1</v>
      </c>
      <c r="C10989" t="s">
        <v>110</v>
      </c>
      <c r="D10989" t="s">
        <v>103</v>
      </c>
      <c r="E10989" t="s">
        <v>12</v>
      </c>
      <c r="F10989" t="s">
        <v>47</v>
      </c>
      <c r="G10989" t="s">
        <v>70</v>
      </c>
      <c r="H10989" t="s">
        <v>49</v>
      </c>
      <c r="I10989" t="s">
        <v>12</v>
      </c>
      <c r="J10989" s="1">
        <v>54.58</v>
      </c>
      <c r="K10989">
        <v>15.05127606692824</v>
      </c>
      <c r="L10989">
        <v>345</v>
      </c>
      <c r="M10989">
        <v>0.101272153582474</v>
      </c>
      <c r="N10989" s="19">
        <v>8.9831329808035598E-2</v>
      </c>
      <c r="P10989" t="s">
        <v>42</v>
      </c>
    </row>
    <row r="10990" spans="1:16" x14ac:dyDescent="0.3">
      <c r="A10990" t="str">
        <f t="shared" si="173"/>
        <v>05: Drink PubsNorth EnglandTotalGinWhitley Neill Rhubarb And GingerB: £3 - £3.20All stocking</v>
      </c>
      <c r="B10990" t="s">
        <v>1</v>
      </c>
      <c r="C10990" t="s">
        <v>110</v>
      </c>
      <c r="D10990" t="s">
        <v>103</v>
      </c>
      <c r="E10990" t="s">
        <v>12</v>
      </c>
      <c r="F10990" t="s">
        <v>47</v>
      </c>
      <c r="G10990" t="s">
        <v>70</v>
      </c>
      <c r="H10990" t="s">
        <v>49</v>
      </c>
      <c r="I10990" t="s">
        <v>59</v>
      </c>
      <c r="J10990" s="1">
        <v>50.79</v>
      </c>
      <c r="K10990">
        <v>15.117703099369759</v>
      </c>
      <c r="L10990">
        <v>45</v>
      </c>
      <c r="M10990">
        <v>0.104180659014219</v>
      </c>
      <c r="N10990" s="19">
        <v>9.40692057961834E-2</v>
      </c>
      <c r="P10990" t="s">
        <v>42</v>
      </c>
    </row>
    <row r="10991" spans="1:16" x14ac:dyDescent="0.3">
      <c r="A10991" t="str">
        <f t="shared" si="173"/>
        <v>05: Drink PubsNorth EnglandTotalGinWhitley Neill Rhubarb And GingerC: £3.20 - £3.40All stocking</v>
      </c>
      <c r="B10991" t="s">
        <v>1</v>
      </c>
      <c r="C10991" t="s">
        <v>110</v>
      </c>
      <c r="D10991" t="s">
        <v>103</v>
      </c>
      <c r="E10991" t="s">
        <v>12</v>
      </c>
      <c r="F10991" t="s">
        <v>47</v>
      </c>
      <c r="G10991" t="s">
        <v>70</v>
      </c>
      <c r="H10991" t="s">
        <v>49</v>
      </c>
      <c r="I10991" t="s">
        <v>52</v>
      </c>
      <c r="J10991" s="1">
        <v>51.9</v>
      </c>
      <c r="K10991">
        <v>15.23231776903652</v>
      </c>
      <c r="L10991">
        <v>64</v>
      </c>
      <c r="M10991" s="19">
        <v>9.4018181062484593E-2</v>
      </c>
      <c r="N10991">
        <v>8.6739934264584997E-2</v>
      </c>
      <c r="P10991" t="s">
        <v>42</v>
      </c>
    </row>
    <row r="10992" spans="1:16" x14ac:dyDescent="0.3">
      <c r="A10992" t="str">
        <f t="shared" si="173"/>
        <v>05: Drink PubsNorth EnglandTotalGinWhitley Neill Rhubarb And GingerD: £3.40 - £3.60All stocking</v>
      </c>
      <c r="B10992" t="s">
        <v>1</v>
      </c>
      <c r="C10992" t="s">
        <v>110</v>
      </c>
      <c r="D10992" t="s">
        <v>103</v>
      </c>
      <c r="E10992" t="s">
        <v>12</v>
      </c>
      <c r="F10992" t="s">
        <v>47</v>
      </c>
      <c r="G10992" t="s">
        <v>70</v>
      </c>
      <c r="H10992" t="s">
        <v>49</v>
      </c>
      <c r="I10992" t="s">
        <v>53</v>
      </c>
      <c r="J10992" s="1">
        <v>64.319999999999993</v>
      </c>
      <c r="K10992">
        <v>18.32502205771436</v>
      </c>
      <c r="L10992">
        <v>78</v>
      </c>
      <c r="M10992">
        <v>0.107980713071634</v>
      </c>
      <c r="N10992" s="19">
        <v>9.7726925511250798E-2</v>
      </c>
      <c r="P10992" t="s">
        <v>42</v>
      </c>
    </row>
    <row r="10993" spans="1:16" x14ac:dyDescent="0.3">
      <c r="A10993" t="str">
        <f t="shared" si="173"/>
        <v>05: Drink PubsNorth EnglandTotalGinWhitley Neill Rhubarb And GingerE: £3.60 - £3.80All stocking</v>
      </c>
      <c r="B10993" t="s">
        <v>1</v>
      </c>
      <c r="C10993" t="s">
        <v>110</v>
      </c>
      <c r="D10993" t="s">
        <v>103</v>
      </c>
      <c r="E10993" t="s">
        <v>12</v>
      </c>
      <c r="F10993" t="s">
        <v>47</v>
      </c>
      <c r="G10993" t="s">
        <v>70</v>
      </c>
      <c r="H10993" t="s">
        <v>49</v>
      </c>
      <c r="I10993" t="s">
        <v>54</v>
      </c>
      <c r="J10993" s="1">
        <v>54.15</v>
      </c>
      <c r="K10993">
        <v>15.23566549445672</v>
      </c>
      <c r="L10993">
        <v>91</v>
      </c>
      <c r="M10993">
        <v>0.10685623255641399</v>
      </c>
      <c r="N10993" s="19">
        <v>9.6924893475024407E-2</v>
      </c>
      <c r="P10993" t="s">
        <v>42</v>
      </c>
    </row>
    <row r="10994" spans="1:16" x14ac:dyDescent="0.3">
      <c r="A10994" t="str">
        <f t="shared" si="173"/>
        <v>05: Drink PubsNorth EnglandTotalGinWhitley Neill Rhubarb And GingerF: £3.80 - £4.00All stocking</v>
      </c>
      <c r="B10994" t="s">
        <v>1</v>
      </c>
      <c r="C10994" t="s">
        <v>110</v>
      </c>
      <c r="D10994" t="s">
        <v>103</v>
      </c>
      <c r="E10994" t="s">
        <v>12</v>
      </c>
      <c r="F10994" t="s">
        <v>47</v>
      </c>
      <c r="G10994" t="s">
        <v>70</v>
      </c>
      <c r="H10994" t="s">
        <v>49</v>
      </c>
      <c r="I10994" t="s">
        <v>55</v>
      </c>
      <c r="J10994" s="1">
        <v>58.16</v>
      </c>
      <c r="K10994">
        <v>15.522583617932439</v>
      </c>
      <c r="L10994">
        <v>86</v>
      </c>
      <c r="M10994" s="19">
        <v>9.7507210392167795E-2</v>
      </c>
      <c r="N10994" s="19">
        <v>8.6043589997549894E-2</v>
      </c>
      <c r="P10994" t="s">
        <v>42</v>
      </c>
    </row>
    <row r="10995" spans="1:16" x14ac:dyDescent="0.3">
      <c r="A10995" t="str">
        <f t="shared" si="173"/>
        <v>05: Drink PubsNorth EnglandTotalGinWhitley Neill Rhubarb And GingerG: £4.00 - £4.20All stocking</v>
      </c>
      <c r="B10995" t="s">
        <v>1</v>
      </c>
      <c r="C10995" t="s">
        <v>110</v>
      </c>
      <c r="D10995" t="s">
        <v>103</v>
      </c>
      <c r="E10995" t="s">
        <v>12</v>
      </c>
      <c r="F10995" t="s">
        <v>47</v>
      </c>
      <c r="G10995" t="s">
        <v>70</v>
      </c>
      <c r="H10995" t="s">
        <v>49</v>
      </c>
      <c r="I10995" t="s">
        <v>56</v>
      </c>
      <c r="J10995" s="1">
        <v>80.13</v>
      </c>
      <c r="K10995">
        <v>20.538246082275919</v>
      </c>
      <c r="L10995">
        <v>67</v>
      </c>
      <c r="M10995">
        <v>0.1065744489138</v>
      </c>
      <c r="N10995" s="19">
        <v>9.43251700384624E-2</v>
      </c>
      <c r="P10995" t="s">
        <v>42</v>
      </c>
    </row>
    <row r="10996" spans="1:16" x14ac:dyDescent="0.3">
      <c r="A10996" t="str">
        <f t="shared" si="173"/>
        <v>05: Drink PubsNorth EnglandTotalGinWhitley Neill Rhubarb And GingerH: £4.20 - £4.40All stocking</v>
      </c>
      <c r="B10996" t="s">
        <v>1</v>
      </c>
      <c r="C10996" t="s">
        <v>110</v>
      </c>
      <c r="D10996" t="s">
        <v>103</v>
      </c>
      <c r="E10996" t="s">
        <v>12</v>
      </c>
      <c r="F10996" t="s">
        <v>47</v>
      </c>
      <c r="G10996" t="s">
        <v>70</v>
      </c>
      <c r="H10996" t="s">
        <v>49</v>
      </c>
      <c r="I10996" t="s">
        <v>60</v>
      </c>
      <c r="J10996" s="1">
        <v>65.819999999999993</v>
      </c>
      <c r="K10996">
        <v>16.763907361295438</v>
      </c>
      <c r="L10996">
        <v>67</v>
      </c>
      <c r="M10996" s="19">
        <v>9.9244630398754904E-2</v>
      </c>
      <c r="N10996" s="19">
        <v>8.71077947162784E-2</v>
      </c>
      <c r="P10996" t="s">
        <v>42</v>
      </c>
    </row>
    <row r="10997" spans="1:16" x14ac:dyDescent="0.3">
      <c r="A10997" t="str">
        <f t="shared" si="173"/>
        <v>05: Drink PubsNorth EnglandTotalGinWhitley Neill Rhubarb And GingerI: £4.40 - £4.60All stocking</v>
      </c>
      <c r="B10997" t="s">
        <v>1</v>
      </c>
      <c r="C10997" t="s">
        <v>110</v>
      </c>
      <c r="D10997" t="s">
        <v>103</v>
      </c>
      <c r="E10997" t="s">
        <v>12</v>
      </c>
      <c r="F10997" t="s">
        <v>47</v>
      </c>
      <c r="G10997" t="s">
        <v>70</v>
      </c>
      <c r="H10997" t="s">
        <v>49</v>
      </c>
      <c r="I10997" t="s">
        <v>64</v>
      </c>
      <c r="J10997" s="1">
        <v>93.98</v>
      </c>
      <c r="K10997">
        <v>24.505145823169084</v>
      </c>
      <c r="L10997">
        <v>43</v>
      </c>
      <c r="M10997">
        <v>0.100247064227365</v>
      </c>
      <c r="N10997" s="19">
        <v>8.9687846510533895E-2</v>
      </c>
      <c r="P10997" t="s">
        <v>42</v>
      </c>
    </row>
    <row r="10998" spans="1:16" x14ac:dyDescent="0.3">
      <c r="A10998" t="str">
        <f t="shared" si="173"/>
        <v>05: Drink PubsNorth EnglandTotalNon Flavoured VodkaAbsolut BlueA: &lt;£3All stocking</v>
      </c>
      <c r="B10998" t="s">
        <v>1</v>
      </c>
      <c r="C10998" t="s">
        <v>110</v>
      </c>
      <c r="D10998" t="s">
        <v>103</v>
      </c>
      <c r="E10998" t="s">
        <v>12</v>
      </c>
      <c r="F10998" t="s">
        <v>71</v>
      </c>
      <c r="G10998" t="s">
        <v>72</v>
      </c>
      <c r="H10998" t="s">
        <v>49</v>
      </c>
      <c r="I10998" t="s">
        <v>58</v>
      </c>
      <c r="J10998" s="1">
        <v>159.63</v>
      </c>
      <c r="K10998">
        <v>47.135241375539998</v>
      </c>
      <c r="L10998">
        <v>67</v>
      </c>
      <c r="M10998">
        <v>0.25151522046017399</v>
      </c>
      <c r="N10998">
        <v>0.21306109202412801</v>
      </c>
      <c r="P10998" t="s">
        <v>42</v>
      </c>
    </row>
    <row r="10999" spans="1:16" x14ac:dyDescent="0.3">
      <c r="A10999" t="str">
        <f t="shared" si="173"/>
        <v>05: Drink PubsNorth EnglandTotalNon Flavoured VodkaAbsolut BlueTotalAll stocking</v>
      </c>
      <c r="B10999" t="s">
        <v>1</v>
      </c>
      <c r="C10999" t="s">
        <v>110</v>
      </c>
      <c r="D10999" t="s">
        <v>103</v>
      </c>
      <c r="E10999" t="s">
        <v>12</v>
      </c>
      <c r="F10999" t="s">
        <v>71</v>
      </c>
      <c r="G10999" t="s">
        <v>72</v>
      </c>
      <c r="H10999" t="s">
        <v>49</v>
      </c>
      <c r="I10999" t="s">
        <v>12</v>
      </c>
      <c r="J10999" s="1">
        <v>126.27</v>
      </c>
      <c r="K10999">
        <v>35.850275578367444</v>
      </c>
      <c r="L10999">
        <v>283</v>
      </c>
      <c r="M10999">
        <v>0.122537046508431</v>
      </c>
      <c r="N10999">
        <v>0.107690629431657</v>
      </c>
      <c r="P10999" t="s">
        <v>42</v>
      </c>
    </row>
    <row r="11000" spans="1:16" x14ac:dyDescent="0.3">
      <c r="A11000" t="str">
        <f t="shared" si="173"/>
        <v>05: Drink PubsNorth EnglandTotalNon Flavoured VodkaAbsolut BlueB: £3 - £3.20All stocking</v>
      </c>
      <c r="B11000" t="s">
        <v>1</v>
      </c>
      <c r="C11000" t="s">
        <v>110</v>
      </c>
      <c r="D11000" t="s">
        <v>103</v>
      </c>
      <c r="E11000" t="s">
        <v>12</v>
      </c>
      <c r="F11000" t="s">
        <v>71</v>
      </c>
      <c r="G11000" t="s">
        <v>72</v>
      </c>
      <c r="H11000" t="s">
        <v>49</v>
      </c>
      <c r="I11000" t="s">
        <v>59</v>
      </c>
      <c r="J11000" s="1">
        <v>149.18</v>
      </c>
      <c r="K11000">
        <v>43.000966646989198</v>
      </c>
      <c r="L11000">
        <v>44</v>
      </c>
      <c r="M11000">
        <v>0.24609380255086899</v>
      </c>
      <c r="N11000">
        <v>0.20416432288004499</v>
      </c>
      <c r="P11000" t="s">
        <v>42</v>
      </c>
    </row>
    <row r="11001" spans="1:16" x14ac:dyDescent="0.3">
      <c r="A11001" t="str">
        <f t="shared" si="173"/>
        <v>05: Drink PubsNorth EnglandTotalNon Flavoured VodkaAbsolut BlueC: £3.20 - £3.40All stocking</v>
      </c>
      <c r="B11001" t="s">
        <v>1</v>
      </c>
      <c r="C11001" t="s">
        <v>110</v>
      </c>
      <c r="D11001" t="s">
        <v>103</v>
      </c>
      <c r="E11001" t="s">
        <v>12</v>
      </c>
      <c r="F11001" t="s">
        <v>71</v>
      </c>
      <c r="G11001" t="s">
        <v>72</v>
      </c>
      <c r="H11001" t="s">
        <v>49</v>
      </c>
      <c r="I11001" t="s">
        <v>52</v>
      </c>
      <c r="J11001" s="1">
        <v>164.49</v>
      </c>
      <c r="K11001">
        <v>47.156823597549604</v>
      </c>
      <c r="L11001">
        <v>62</v>
      </c>
      <c r="M11001">
        <v>0.241252421852515</v>
      </c>
      <c r="N11001">
        <v>0.19946853240943199</v>
      </c>
      <c r="P11001" t="s">
        <v>42</v>
      </c>
    </row>
    <row r="11002" spans="1:16" x14ac:dyDescent="0.3">
      <c r="A11002" t="str">
        <f t="shared" si="173"/>
        <v>05: Drink PubsNorth EnglandTotalNon Flavoured VodkaAbsolut BlueD: £3.40 - £3.60All stocking</v>
      </c>
      <c r="B11002" t="s">
        <v>1</v>
      </c>
      <c r="C11002" t="s">
        <v>110</v>
      </c>
      <c r="D11002" t="s">
        <v>103</v>
      </c>
      <c r="E11002" t="s">
        <v>12</v>
      </c>
      <c r="F11002" t="s">
        <v>71</v>
      </c>
      <c r="G11002" t="s">
        <v>72</v>
      </c>
      <c r="H11002" t="s">
        <v>49</v>
      </c>
      <c r="I11002" t="s">
        <v>53</v>
      </c>
      <c r="J11002" s="1">
        <v>280.3</v>
      </c>
      <c r="K11002">
        <v>78.5316808977188</v>
      </c>
      <c r="L11002">
        <v>53</v>
      </c>
      <c r="M11002">
        <v>0.31496939806326402</v>
      </c>
      <c r="N11002">
        <v>0.27691678764786298</v>
      </c>
      <c r="P11002" t="s">
        <v>42</v>
      </c>
    </row>
    <row r="11003" spans="1:16" x14ac:dyDescent="0.3">
      <c r="A11003" t="str">
        <f t="shared" si="173"/>
        <v>05: Drink PubsNorth EnglandTotalNon Flavoured VodkaAbsolut BlueE: £3.60 - £3.80All stocking</v>
      </c>
      <c r="B11003" t="s">
        <v>1</v>
      </c>
      <c r="C11003" t="s">
        <v>110</v>
      </c>
      <c r="D11003" t="s">
        <v>103</v>
      </c>
      <c r="E11003" t="s">
        <v>12</v>
      </c>
      <c r="F11003" t="s">
        <v>71</v>
      </c>
      <c r="G11003" t="s">
        <v>72</v>
      </c>
      <c r="H11003" t="s">
        <v>49</v>
      </c>
      <c r="I11003" t="s">
        <v>54</v>
      </c>
      <c r="J11003" s="1">
        <v>217.2</v>
      </c>
      <c r="K11003">
        <v>61.009643597143601</v>
      </c>
      <c r="L11003">
        <v>54</v>
      </c>
      <c r="M11003">
        <v>0.188363742868388</v>
      </c>
      <c r="N11003">
        <v>0.18248795820989999</v>
      </c>
      <c r="P11003" t="s">
        <v>42</v>
      </c>
    </row>
    <row r="11004" spans="1:16" x14ac:dyDescent="0.3">
      <c r="A11004" t="str">
        <f t="shared" ref="A11004:A11067" si="174">C11004&amp;D11004&amp;E11004&amp;F11004&amp;G11004&amp;I11004&amp;P11004</f>
        <v>05: Drink PubsNorth EnglandTotalNon Flavoured VodkaAbsolut BlueF: £3.80 - £4.00All stocking</v>
      </c>
      <c r="B11004" t="s">
        <v>1</v>
      </c>
      <c r="C11004" t="s">
        <v>110</v>
      </c>
      <c r="D11004" t="s">
        <v>103</v>
      </c>
      <c r="E11004" t="s">
        <v>12</v>
      </c>
      <c r="F11004" t="s">
        <v>71</v>
      </c>
      <c r="G11004" t="s">
        <v>72</v>
      </c>
      <c r="H11004" t="s">
        <v>49</v>
      </c>
      <c r="I11004" t="s">
        <v>55</v>
      </c>
      <c r="J11004" s="1">
        <v>115.42</v>
      </c>
      <c r="K11004">
        <v>32.183075898460523</v>
      </c>
      <c r="L11004">
        <v>52</v>
      </c>
      <c r="M11004">
        <v>0.104764406705428</v>
      </c>
      <c r="N11004">
        <v>9.5673427927499E-2</v>
      </c>
      <c r="P11004" t="s">
        <v>42</v>
      </c>
    </row>
    <row r="11005" spans="1:16" x14ac:dyDescent="0.3">
      <c r="A11005" t="str">
        <f t="shared" si="174"/>
        <v>05: Drink PubsNorth EnglandTotalNon Flavoured VodkaAbsolut BlueG: £4.00 - £4.20All stocking</v>
      </c>
      <c r="B11005" t="s">
        <v>1</v>
      </c>
      <c r="C11005" t="s">
        <v>110</v>
      </c>
      <c r="D11005" t="s">
        <v>103</v>
      </c>
      <c r="E11005" t="s">
        <v>12</v>
      </c>
      <c r="F11005" t="s">
        <v>71</v>
      </c>
      <c r="G11005" t="s">
        <v>72</v>
      </c>
      <c r="H11005" t="s">
        <v>49</v>
      </c>
      <c r="I11005" t="s">
        <v>56</v>
      </c>
      <c r="J11005" s="1">
        <v>190.93</v>
      </c>
      <c r="K11005">
        <v>53.948467244560796</v>
      </c>
      <c r="L11005">
        <v>32</v>
      </c>
      <c r="M11005">
        <v>0.14457477663219101</v>
      </c>
      <c r="N11005">
        <v>0.14639352569910499</v>
      </c>
      <c r="P11005" t="s">
        <v>42</v>
      </c>
    </row>
    <row r="11006" spans="1:16" x14ac:dyDescent="0.3">
      <c r="A11006" t="str">
        <f t="shared" si="174"/>
        <v>05: Drink PubsNorth EnglandTotalNon Flavoured VodkaAbsolut BlueH: £4.20 - £4.40All stocking</v>
      </c>
      <c r="B11006" t="s">
        <v>1</v>
      </c>
      <c r="C11006" t="s">
        <v>110</v>
      </c>
      <c r="D11006" t="s">
        <v>103</v>
      </c>
      <c r="E11006" t="s">
        <v>12</v>
      </c>
      <c r="F11006" t="s">
        <v>71</v>
      </c>
      <c r="G11006" t="s">
        <v>72</v>
      </c>
      <c r="H11006" t="s">
        <v>49</v>
      </c>
      <c r="I11006" t="s">
        <v>60</v>
      </c>
      <c r="J11006" s="1">
        <v>169.1</v>
      </c>
      <c r="K11006">
        <v>45.021018062397197</v>
      </c>
      <c r="L11006">
        <v>29</v>
      </c>
      <c r="M11006" s="19">
        <v>8.8302742067776593E-2</v>
      </c>
      <c r="N11006" s="19">
        <v>8.2640286655902298E-2</v>
      </c>
      <c r="P11006" t="s">
        <v>42</v>
      </c>
    </row>
    <row r="11007" spans="1:16" x14ac:dyDescent="0.3">
      <c r="A11007" t="str">
        <f t="shared" si="174"/>
        <v>05: Drink PubsNorth EnglandTotalNon Flavoured VodkaBelvedereTotalAll stocking</v>
      </c>
      <c r="B11007" t="s">
        <v>1</v>
      </c>
      <c r="C11007" t="s">
        <v>110</v>
      </c>
      <c r="D11007" t="s">
        <v>103</v>
      </c>
      <c r="E11007" t="s">
        <v>12</v>
      </c>
      <c r="F11007" t="s">
        <v>71</v>
      </c>
      <c r="G11007" t="s">
        <v>73</v>
      </c>
      <c r="H11007" t="s">
        <v>49</v>
      </c>
      <c r="I11007" t="s">
        <v>12</v>
      </c>
      <c r="J11007" s="1">
        <v>37.659999999999997</v>
      </c>
      <c r="K11007">
        <v>11.345597553787199</v>
      </c>
      <c r="L11007">
        <v>58</v>
      </c>
      <c r="M11007" s="19">
        <v>2.3252928215435099E-2</v>
      </c>
      <c r="N11007" s="19">
        <v>1.8046404127081399E-2</v>
      </c>
      <c r="P11007" t="s">
        <v>42</v>
      </c>
    </row>
    <row r="11008" spans="1:16" x14ac:dyDescent="0.3">
      <c r="A11008" t="str">
        <f t="shared" si="174"/>
        <v>05: Drink PubsNorth EnglandTotalNon Flavoured VodkaCirocTotalAll stocking</v>
      </c>
      <c r="B11008" t="s">
        <v>1</v>
      </c>
      <c r="C11008" t="s">
        <v>110</v>
      </c>
      <c r="D11008" t="s">
        <v>103</v>
      </c>
      <c r="E11008" t="s">
        <v>12</v>
      </c>
      <c r="F11008" t="s">
        <v>71</v>
      </c>
      <c r="G11008" t="s">
        <v>74</v>
      </c>
      <c r="H11008" t="s">
        <v>49</v>
      </c>
      <c r="I11008" t="s">
        <v>12</v>
      </c>
      <c r="J11008" s="1">
        <v>28.67</v>
      </c>
      <c r="K11008">
        <v>8.2360635235635193</v>
      </c>
      <c r="L11008">
        <v>74</v>
      </c>
      <c r="M11008" s="19">
        <v>1.33588414694117E-2</v>
      </c>
      <c r="N11008" s="19">
        <v>1.18420915196524E-2</v>
      </c>
      <c r="P11008" t="s">
        <v>42</v>
      </c>
    </row>
    <row r="11009" spans="1:16" x14ac:dyDescent="0.3">
      <c r="A11009" t="str">
        <f t="shared" si="174"/>
        <v>05: Drink PubsNorth EnglandTotalNon Flavoured VodkaGrey GooseTotalAll stocking</v>
      </c>
      <c r="B11009" t="s">
        <v>1</v>
      </c>
      <c r="C11009" t="s">
        <v>110</v>
      </c>
      <c r="D11009" t="s">
        <v>103</v>
      </c>
      <c r="E11009" t="s">
        <v>12</v>
      </c>
      <c r="F11009" t="s">
        <v>71</v>
      </c>
      <c r="G11009" t="s">
        <v>75</v>
      </c>
      <c r="H11009" t="s">
        <v>49</v>
      </c>
      <c r="I11009" t="s">
        <v>12</v>
      </c>
      <c r="J11009" s="1">
        <v>28.9</v>
      </c>
      <c r="K11009">
        <v>7.9042030474234002</v>
      </c>
      <c r="L11009">
        <v>177</v>
      </c>
      <c r="M11009" s="19">
        <v>3.1287666141183702E-2</v>
      </c>
      <c r="N11009" s="19">
        <v>2.5973409950262202E-2</v>
      </c>
      <c r="P11009" t="s">
        <v>42</v>
      </c>
    </row>
    <row r="11010" spans="1:16" x14ac:dyDescent="0.3">
      <c r="A11010" t="str">
        <f t="shared" si="174"/>
        <v>05: Drink PubsNorth EnglandTotalNon Flavoured VodkaGrey GooseD: £3.40 - £3.60All stocking</v>
      </c>
      <c r="B11010" t="s">
        <v>1</v>
      </c>
      <c r="C11010" t="s">
        <v>110</v>
      </c>
      <c r="D11010" t="s">
        <v>103</v>
      </c>
      <c r="E11010" t="s">
        <v>12</v>
      </c>
      <c r="F11010" t="s">
        <v>71</v>
      </c>
      <c r="G11010" t="s">
        <v>75</v>
      </c>
      <c r="H11010" t="s">
        <v>49</v>
      </c>
      <c r="I11010" t="s">
        <v>53</v>
      </c>
      <c r="J11010" s="1">
        <v>22.39</v>
      </c>
      <c r="K11010">
        <v>6.4746409146409203</v>
      </c>
      <c r="L11010">
        <v>30</v>
      </c>
      <c r="M11010" s="19">
        <v>2.1249968898384101E-2</v>
      </c>
      <c r="N11010" s="19">
        <v>1.71915812738598E-2</v>
      </c>
      <c r="P11010" t="s">
        <v>42</v>
      </c>
    </row>
    <row r="11011" spans="1:16" x14ac:dyDescent="0.3">
      <c r="A11011" t="str">
        <f t="shared" si="174"/>
        <v>05: Drink PubsNorth EnglandTotalNon Flavoured VodkaGrey GooseE: £3.60 - £3.80All stocking</v>
      </c>
      <c r="B11011" t="s">
        <v>1</v>
      </c>
      <c r="C11011" t="s">
        <v>110</v>
      </c>
      <c r="D11011" t="s">
        <v>103</v>
      </c>
      <c r="E11011" t="s">
        <v>12</v>
      </c>
      <c r="F11011" t="s">
        <v>71</v>
      </c>
      <c r="G11011" t="s">
        <v>75</v>
      </c>
      <c r="H11011" t="s">
        <v>49</v>
      </c>
      <c r="I11011" t="s">
        <v>54</v>
      </c>
      <c r="J11011" s="1">
        <v>34.950000000000003</v>
      </c>
      <c r="K11011">
        <v>9.6828144078143996</v>
      </c>
      <c r="L11011">
        <v>26</v>
      </c>
      <c r="M11011" s="19">
        <v>1.96987484059311E-2</v>
      </c>
      <c r="N11011" s="19">
        <v>1.6795091444631101E-2</v>
      </c>
      <c r="P11011" t="s">
        <v>42</v>
      </c>
    </row>
    <row r="11012" spans="1:16" x14ac:dyDescent="0.3">
      <c r="A11012" t="str">
        <f t="shared" si="174"/>
        <v>05: Drink PubsNorth EnglandTotalNon Flavoured VodkaGrey GooseF: £3.80 - £4.00All stocking</v>
      </c>
      <c r="B11012" t="s">
        <v>1</v>
      </c>
      <c r="C11012" t="s">
        <v>110</v>
      </c>
      <c r="D11012" t="s">
        <v>103</v>
      </c>
      <c r="E11012" t="s">
        <v>12</v>
      </c>
      <c r="F11012" t="s">
        <v>71</v>
      </c>
      <c r="G11012" t="s">
        <v>75</v>
      </c>
      <c r="H11012" t="s">
        <v>49</v>
      </c>
      <c r="I11012" t="s">
        <v>55</v>
      </c>
      <c r="J11012" s="1">
        <v>35.950000000000003</v>
      </c>
      <c r="K11012">
        <v>9.5112912970867605</v>
      </c>
      <c r="L11012">
        <v>44</v>
      </c>
      <c r="M11012" s="19">
        <v>3.6848668662947302E-2</v>
      </c>
      <c r="N11012" s="19">
        <v>3.0392534229896101E-2</v>
      </c>
      <c r="P11012" t="s">
        <v>42</v>
      </c>
    </row>
    <row r="11013" spans="1:16" x14ac:dyDescent="0.3">
      <c r="A11013" t="str">
        <f t="shared" si="174"/>
        <v>05: Drink PubsNorth EnglandTotalNon Flavoured VodkaGrey GooseG: £4.00 - £4.20All stocking</v>
      </c>
      <c r="B11013" t="s">
        <v>1</v>
      </c>
      <c r="C11013" t="s">
        <v>110</v>
      </c>
      <c r="D11013" t="s">
        <v>103</v>
      </c>
      <c r="E11013" t="s">
        <v>12</v>
      </c>
      <c r="F11013" t="s">
        <v>71</v>
      </c>
      <c r="G11013" t="s">
        <v>75</v>
      </c>
      <c r="H11013" t="s">
        <v>49</v>
      </c>
      <c r="I11013" t="s">
        <v>56</v>
      </c>
      <c r="J11013" s="1">
        <v>38.25</v>
      </c>
      <c r="K11013">
        <v>9.5811221516578797</v>
      </c>
      <c r="L11013">
        <v>28</v>
      </c>
      <c r="M11013" s="19">
        <v>4.8851636985406802E-2</v>
      </c>
      <c r="N11013" s="19">
        <v>4.1147626830855197E-2</v>
      </c>
      <c r="P11013" t="s">
        <v>42</v>
      </c>
    </row>
    <row r="11014" spans="1:16" x14ac:dyDescent="0.3">
      <c r="A11014" t="str">
        <f t="shared" si="174"/>
        <v>05: Drink PubsNorth EnglandTotalNon Flavoured VodkaKetel OneTotalAll stocking</v>
      </c>
      <c r="B11014" t="s">
        <v>1</v>
      </c>
      <c r="C11014" t="s">
        <v>110</v>
      </c>
      <c r="D11014" t="s">
        <v>103</v>
      </c>
      <c r="E11014" t="s">
        <v>12</v>
      </c>
      <c r="F11014" t="s">
        <v>71</v>
      </c>
      <c r="G11014" t="s">
        <v>76</v>
      </c>
      <c r="H11014" t="s">
        <v>49</v>
      </c>
      <c r="I11014" t="s">
        <v>12</v>
      </c>
      <c r="J11014" s="1">
        <v>181.78</v>
      </c>
      <c r="K11014">
        <v>53.429396390237201</v>
      </c>
      <c r="L11014">
        <v>113</v>
      </c>
      <c r="M11014">
        <v>0.12589506217988</v>
      </c>
      <c r="N11014">
        <v>0.12311893410599099</v>
      </c>
      <c r="P11014" t="s">
        <v>42</v>
      </c>
    </row>
    <row r="11015" spans="1:16" x14ac:dyDescent="0.3">
      <c r="A11015" t="str">
        <f t="shared" si="174"/>
        <v>05: Drink PubsNorth EnglandTotalNon Flavoured VodkaKetel OneD: £3.40 - £3.60All stocking</v>
      </c>
      <c r="B11015" t="s">
        <v>1</v>
      </c>
      <c r="C11015" t="s">
        <v>110</v>
      </c>
      <c r="D11015" t="s">
        <v>103</v>
      </c>
      <c r="E11015" t="s">
        <v>12</v>
      </c>
      <c r="F11015" t="s">
        <v>71</v>
      </c>
      <c r="G11015" t="s">
        <v>76</v>
      </c>
      <c r="H11015" t="s">
        <v>49</v>
      </c>
      <c r="I11015" t="s">
        <v>53</v>
      </c>
      <c r="J11015" s="1">
        <v>342.23</v>
      </c>
      <c r="K11015">
        <v>102.0569230769232</v>
      </c>
      <c r="L11015">
        <v>25</v>
      </c>
      <c r="M11015">
        <v>0.287848174493047</v>
      </c>
      <c r="N11015">
        <v>0.28175290034528999</v>
      </c>
      <c r="P11015" t="s">
        <v>42</v>
      </c>
    </row>
    <row r="11016" spans="1:16" x14ac:dyDescent="0.3">
      <c r="A11016" t="str">
        <f t="shared" si="174"/>
        <v>05: Drink PubsNorth EnglandTotalNon Flavoured VodkaKetel OneE: £3.60 - £3.80All stocking</v>
      </c>
      <c r="B11016" t="s">
        <v>1</v>
      </c>
      <c r="C11016" t="s">
        <v>110</v>
      </c>
      <c r="D11016" t="s">
        <v>103</v>
      </c>
      <c r="E11016" t="s">
        <v>12</v>
      </c>
      <c r="F11016" t="s">
        <v>71</v>
      </c>
      <c r="G11016" t="s">
        <v>76</v>
      </c>
      <c r="H11016" t="s">
        <v>49</v>
      </c>
      <c r="I11016" t="s">
        <v>54</v>
      </c>
      <c r="J11016" s="1">
        <v>415.19</v>
      </c>
      <c r="K11016">
        <v>124.59797332297319</v>
      </c>
      <c r="L11016">
        <v>30</v>
      </c>
      <c r="M11016">
        <v>0.40159226759495298</v>
      </c>
      <c r="N11016">
        <v>0.415128264468695</v>
      </c>
      <c r="P11016" t="s">
        <v>42</v>
      </c>
    </row>
    <row r="11017" spans="1:16" x14ac:dyDescent="0.3">
      <c r="A11017" t="str">
        <f t="shared" si="174"/>
        <v>05: Drink PubsNorth EnglandTotalNon Flavoured VodkaKetel OneF: £3.80 - £4.00All stocking</v>
      </c>
      <c r="B11017" t="s">
        <v>1</v>
      </c>
      <c r="C11017" t="s">
        <v>110</v>
      </c>
      <c r="D11017" t="s">
        <v>103</v>
      </c>
      <c r="E11017" t="s">
        <v>12</v>
      </c>
      <c r="F11017" t="s">
        <v>71</v>
      </c>
      <c r="G11017" t="s">
        <v>76</v>
      </c>
      <c r="H11017" t="s">
        <v>49</v>
      </c>
      <c r="I11017" t="s">
        <v>55</v>
      </c>
      <c r="J11017" s="1">
        <v>292.55</v>
      </c>
      <c r="K11017">
        <v>84.52638850511201</v>
      </c>
      <c r="L11017">
        <v>47</v>
      </c>
      <c r="M11017">
        <v>0.23865974301055201</v>
      </c>
      <c r="N11017">
        <v>0.25651723257860998</v>
      </c>
      <c r="P11017" t="s">
        <v>42</v>
      </c>
    </row>
    <row r="11018" spans="1:16" x14ac:dyDescent="0.3">
      <c r="A11018" t="str">
        <f t="shared" si="174"/>
        <v>05: Drink PubsNorth EnglandTotalNon Flavoured VodkaKetel OneG: £4.00 - £4.20All stocking</v>
      </c>
      <c r="B11018" t="s">
        <v>1</v>
      </c>
      <c r="C11018" t="s">
        <v>110</v>
      </c>
      <c r="D11018" t="s">
        <v>103</v>
      </c>
      <c r="E11018" t="s">
        <v>12</v>
      </c>
      <c r="F11018" t="s">
        <v>71</v>
      </c>
      <c r="G11018" t="s">
        <v>76</v>
      </c>
      <c r="H11018" t="s">
        <v>49</v>
      </c>
      <c r="I11018" t="s">
        <v>56</v>
      </c>
      <c r="J11018" s="1">
        <v>230.81</v>
      </c>
      <c r="K11018">
        <v>65.510730836623594</v>
      </c>
      <c r="L11018">
        <v>28</v>
      </c>
      <c r="M11018">
        <v>0.16664510196188501</v>
      </c>
      <c r="N11018">
        <v>0.14465879371242099</v>
      </c>
      <c r="P11018" t="s">
        <v>42</v>
      </c>
    </row>
    <row r="11019" spans="1:16" x14ac:dyDescent="0.3">
      <c r="A11019" t="str">
        <f t="shared" si="174"/>
        <v>05: Drink PubsNorth EnglandTotalNon Flavoured VodkaSmirnoff RedA: &lt;£3All stocking</v>
      </c>
      <c r="B11019" t="s">
        <v>1</v>
      </c>
      <c r="C11019" t="s">
        <v>110</v>
      </c>
      <c r="D11019" t="s">
        <v>103</v>
      </c>
      <c r="E11019" t="s">
        <v>12</v>
      </c>
      <c r="F11019" t="s">
        <v>71</v>
      </c>
      <c r="G11019" t="s">
        <v>77</v>
      </c>
      <c r="H11019" t="s">
        <v>49</v>
      </c>
      <c r="I11019" t="s">
        <v>58</v>
      </c>
      <c r="J11019" s="1">
        <v>385.01</v>
      </c>
      <c r="K11019">
        <v>158.94497933679401</v>
      </c>
      <c r="L11019">
        <v>394</v>
      </c>
      <c r="M11019">
        <v>0.87684622508505305</v>
      </c>
      <c r="N11019">
        <v>0.90439526512312596</v>
      </c>
      <c r="P11019" t="s">
        <v>42</v>
      </c>
    </row>
    <row r="11020" spans="1:16" x14ac:dyDescent="0.3">
      <c r="A11020" t="str">
        <f t="shared" si="174"/>
        <v>05: Drink PubsNorth EnglandTotalNon Flavoured VodkaSmirnoff RedTotalAll stocking</v>
      </c>
      <c r="B11020" t="s">
        <v>1</v>
      </c>
      <c r="C11020" t="s">
        <v>110</v>
      </c>
      <c r="D11020" t="s">
        <v>103</v>
      </c>
      <c r="E11020" t="s">
        <v>12</v>
      </c>
      <c r="F11020" t="s">
        <v>71</v>
      </c>
      <c r="G11020" t="s">
        <v>77</v>
      </c>
      <c r="H11020" t="s">
        <v>49</v>
      </c>
      <c r="I11020" t="s">
        <v>12</v>
      </c>
      <c r="J11020" s="1">
        <v>463.42</v>
      </c>
      <c r="K11020">
        <v>175.85205083633358</v>
      </c>
      <c r="L11020">
        <v>711</v>
      </c>
      <c r="M11020">
        <v>0.85060327389803103</v>
      </c>
      <c r="N11020">
        <v>0.88148559635507695</v>
      </c>
      <c r="P11020" t="s">
        <v>42</v>
      </c>
    </row>
    <row r="11021" spans="1:16" x14ac:dyDescent="0.3">
      <c r="A11021" t="str">
        <f t="shared" si="174"/>
        <v>05: Drink PubsNorth EnglandTotalNon Flavoured VodkaSmirnoff RedB: £3 - £3.20All stocking</v>
      </c>
      <c r="B11021" t="s">
        <v>1</v>
      </c>
      <c r="C11021" t="s">
        <v>110</v>
      </c>
      <c r="D11021" t="s">
        <v>103</v>
      </c>
      <c r="E11021" t="s">
        <v>12</v>
      </c>
      <c r="F11021" t="s">
        <v>71</v>
      </c>
      <c r="G11021" t="s">
        <v>77</v>
      </c>
      <c r="H11021" t="s">
        <v>49</v>
      </c>
      <c r="I11021" t="s">
        <v>59</v>
      </c>
      <c r="J11021" s="1">
        <v>478.9</v>
      </c>
      <c r="K11021">
        <v>178.697909042112</v>
      </c>
      <c r="L11021">
        <v>207</v>
      </c>
      <c r="M11021">
        <v>0.80265763646795996</v>
      </c>
      <c r="N11021">
        <v>0.83700718019130704</v>
      </c>
      <c r="P11021" t="s">
        <v>42</v>
      </c>
    </row>
    <row r="11022" spans="1:16" x14ac:dyDescent="0.3">
      <c r="A11022" t="str">
        <f t="shared" si="174"/>
        <v>05: Drink PubsNorth EnglandTotalNon Flavoured VodkaSmirnoff RedC: £3.20 - £3.40All stocking</v>
      </c>
      <c r="B11022" t="s">
        <v>1</v>
      </c>
      <c r="C11022" t="s">
        <v>110</v>
      </c>
      <c r="D11022" t="s">
        <v>103</v>
      </c>
      <c r="E11022" t="s">
        <v>12</v>
      </c>
      <c r="F11022" t="s">
        <v>71</v>
      </c>
      <c r="G11022" t="s">
        <v>77</v>
      </c>
      <c r="H11022" t="s">
        <v>49</v>
      </c>
      <c r="I11022" t="s">
        <v>52</v>
      </c>
      <c r="J11022" s="1">
        <v>466.31</v>
      </c>
      <c r="K11022">
        <v>164.32934378012919</v>
      </c>
      <c r="L11022">
        <v>191</v>
      </c>
      <c r="M11022">
        <v>0.74284808782877398</v>
      </c>
      <c r="N11022">
        <v>0.781675588823743</v>
      </c>
      <c r="P11022" t="s">
        <v>42</v>
      </c>
    </row>
    <row r="11023" spans="1:16" x14ac:dyDescent="0.3">
      <c r="A11023" t="str">
        <f t="shared" si="174"/>
        <v>05: Drink PubsNorth EnglandTotalNon Flavoured VodkaSmirnoff RedD: £3.40 - £3.60All stocking</v>
      </c>
      <c r="B11023" t="s">
        <v>1</v>
      </c>
      <c r="C11023" t="s">
        <v>110</v>
      </c>
      <c r="D11023" t="s">
        <v>103</v>
      </c>
      <c r="E11023" t="s">
        <v>12</v>
      </c>
      <c r="F11023" t="s">
        <v>71</v>
      </c>
      <c r="G11023" t="s">
        <v>77</v>
      </c>
      <c r="H11023" t="s">
        <v>49</v>
      </c>
      <c r="I11023" t="s">
        <v>53</v>
      </c>
      <c r="J11023" s="1">
        <v>585.91</v>
      </c>
      <c r="K11023">
        <v>190.95063340505641</v>
      </c>
      <c r="L11023">
        <v>130</v>
      </c>
      <c r="M11023">
        <v>0.82632071869682699</v>
      </c>
      <c r="N11023">
        <v>0.84652653626852603</v>
      </c>
      <c r="P11023" t="s">
        <v>42</v>
      </c>
    </row>
    <row r="11024" spans="1:16" x14ac:dyDescent="0.3">
      <c r="A11024" t="str">
        <f t="shared" si="174"/>
        <v>05: Drink PubsNorth EnglandTotalNon Flavoured VodkaSmirnoff RedE: £3.60 - £3.80All stocking</v>
      </c>
      <c r="B11024" t="s">
        <v>1</v>
      </c>
      <c r="C11024" t="s">
        <v>110</v>
      </c>
      <c r="D11024" t="s">
        <v>103</v>
      </c>
      <c r="E11024" t="s">
        <v>12</v>
      </c>
      <c r="F11024" t="s">
        <v>71</v>
      </c>
      <c r="G11024" t="s">
        <v>77</v>
      </c>
      <c r="H11024" t="s">
        <v>49</v>
      </c>
      <c r="I11024" t="s">
        <v>54</v>
      </c>
      <c r="J11024" s="1">
        <v>570.99</v>
      </c>
      <c r="K11024">
        <v>189.71999405822919</v>
      </c>
      <c r="L11024">
        <v>85</v>
      </c>
      <c r="M11024">
        <v>0.79302223241980596</v>
      </c>
      <c r="N11024">
        <v>0.83033204706779096</v>
      </c>
      <c r="P11024" t="s">
        <v>42</v>
      </c>
    </row>
    <row r="11025" spans="1:16" x14ac:dyDescent="0.3">
      <c r="A11025" t="str">
        <f t="shared" si="174"/>
        <v>05: Drink PubsNorth EnglandTotalNon Flavoured VodkaSmirnoff RedF: £3.80 - £4.00All stocking</v>
      </c>
      <c r="B11025" t="s">
        <v>1</v>
      </c>
      <c r="C11025" t="s">
        <v>110</v>
      </c>
      <c r="D11025" t="s">
        <v>103</v>
      </c>
      <c r="E11025" t="s">
        <v>12</v>
      </c>
      <c r="F11025" t="s">
        <v>71</v>
      </c>
      <c r="G11025" t="s">
        <v>77</v>
      </c>
      <c r="H11025" t="s">
        <v>49</v>
      </c>
      <c r="I11025" t="s">
        <v>55</v>
      </c>
      <c r="J11025" s="1">
        <v>774.55</v>
      </c>
      <c r="K11025">
        <v>248.7516542597188</v>
      </c>
      <c r="L11025">
        <v>62</v>
      </c>
      <c r="M11025">
        <v>0.78728917014104005</v>
      </c>
      <c r="N11025">
        <v>0.80930455013416103</v>
      </c>
      <c r="P11025" t="s">
        <v>42</v>
      </c>
    </row>
    <row r="11026" spans="1:16" x14ac:dyDescent="0.3">
      <c r="A11026" t="str">
        <f t="shared" si="174"/>
        <v>05: Drink PubsNorth EnglandTotalNon Flavoured VodkaSmirnoff RedG: £4.00 - £4.20All stocking</v>
      </c>
      <c r="B11026" t="s">
        <v>1</v>
      </c>
      <c r="C11026" t="s">
        <v>110</v>
      </c>
      <c r="D11026" t="s">
        <v>103</v>
      </c>
      <c r="E11026" t="s">
        <v>12</v>
      </c>
      <c r="F11026" t="s">
        <v>71</v>
      </c>
      <c r="G11026" t="s">
        <v>77</v>
      </c>
      <c r="H11026" t="s">
        <v>49</v>
      </c>
      <c r="I11026" t="s">
        <v>56</v>
      </c>
      <c r="J11026" s="1">
        <v>684.91</v>
      </c>
      <c r="K11026">
        <v>213.55226362179482</v>
      </c>
      <c r="L11026">
        <v>32</v>
      </c>
      <c r="M11026">
        <v>0.93824308662140998</v>
      </c>
      <c r="N11026">
        <v>0.945498239535014</v>
      </c>
      <c r="P11026" t="s">
        <v>42</v>
      </c>
    </row>
    <row r="11027" spans="1:16" x14ac:dyDescent="0.3">
      <c r="A11027" t="str">
        <f t="shared" si="174"/>
        <v>05: Drink PubsNorth EnglandTotalNon Flavoured VodkaSmirnoff RedH: £4.20 - £4.40All stocking</v>
      </c>
      <c r="B11027" t="s">
        <v>1</v>
      </c>
      <c r="C11027" t="s">
        <v>110</v>
      </c>
      <c r="D11027" t="s">
        <v>103</v>
      </c>
      <c r="E11027" t="s">
        <v>12</v>
      </c>
      <c r="F11027" t="s">
        <v>71</v>
      </c>
      <c r="G11027" t="s">
        <v>77</v>
      </c>
      <c r="H11027" t="s">
        <v>49</v>
      </c>
      <c r="I11027" t="s">
        <v>60</v>
      </c>
      <c r="J11027" s="1">
        <v>705.66</v>
      </c>
      <c r="K11027">
        <v>205.18284023668639</v>
      </c>
      <c r="L11027">
        <v>26</v>
      </c>
      <c r="M11027">
        <v>0.756797053669925</v>
      </c>
      <c r="N11027">
        <v>0.74741650199229004</v>
      </c>
      <c r="P11027" t="s">
        <v>42</v>
      </c>
    </row>
    <row r="11028" spans="1:16" x14ac:dyDescent="0.3">
      <c r="A11028" t="str">
        <f t="shared" si="174"/>
        <v>05: Drink PubsNorth EnglandTotalTequilaCazcabel BlancoTotalAll stocking</v>
      </c>
      <c r="B11028" t="s">
        <v>1</v>
      </c>
      <c r="C11028" t="s">
        <v>110</v>
      </c>
      <c r="D11028" t="s">
        <v>103</v>
      </c>
      <c r="E11028" t="s">
        <v>12</v>
      </c>
      <c r="F11028" t="s">
        <v>78</v>
      </c>
      <c r="G11028" t="s">
        <v>79</v>
      </c>
      <c r="H11028" t="s">
        <v>49</v>
      </c>
      <c r="I11028" t="s">
        <v>12</v>
      </c>
      <c r="J11028" s="1">
        <v>19.54</v>
      </c>
      <c r="K11028">
        <v>5.6276945276945192</v>
      </c>
      <c r="L11028">
        <v>80</v>
      </c>
      <c r="M11028">
        <v>0.22396578937338699</v>
      </c>
      <c r="N11028">
        <v>0.20946170736576</v>
      </c>
      <c r="P11028" t="s">
        <v>42</v>
      </c>
    </row>
    <row r="11029" spans="1:16" x14ac:dyDescent="0.3">
      <c r="A11029" t="str">
        <f t="shared" si="174"/>
        <v>05: Drink PubsNorth EnglandTotalTequilaJose Cuervo Especial GoldA: &lt;£3All stocking</v>
      </c>
      <c r="B11029" t="s">
        <v>1</v>
      </c>
      <c r="C11029" t="s">
        <v>110</v>
      </c>
      <c r="D11029" t="s">
        <v>103</v>
      </c>
      <c r="E11029" t="s">
        <v>12</v>
      </c>
      <c r="F11029" t="s">
        <v>78</v>
      </c>
      <c r="G11029" t="s">
        <v>80</v>
      </c>
      <c r="H11029" t="s">
        <v>49</v>
      </c>
      <c r="I11029" t="s">
        <v>58</v>
      </c>
      <c r="J11029" s="1">
        <v>14.19</v>
      </c>
      <c r="K11029">
        <v>5.1684999028749203</v>
      </c>
      <c r="L11029">
        <v>32</v>
      </c>
      <c r="M11029">
        <v>0.206462901679594</v>
      </c>
      <c r="N11029">
        <v>0.18948233360723099</v>
      </c>
      <c r="P11029" t="s">
        <v>42</v>
      </c>
    </row>
    <row r="11030" spans="1:16" x14ac:dyDescent="0.3">
      <c r="A11030" t="str">
        <f t="shared" si="174"/>
        <v>05: Drink PubsNorth EnglandTotalTequilaJose Cuervo Especial GoldTotalAll stocking</v>
      </c>
      <c r="B11030" t="s">
        <v>1</v>
      </c>
      <c r="C11030" t="s">
        <v>110</v>
      </c>
      <c r="D11030" t="s">
        <v>103</v>
      </c>
      <c r="E11030" t="s">
        <v>12</v>
      </c>
      <c r="F11030" t="s">
        <v>78</v>
      </c>
      <c r="G11030" t="s">
        <v>80</v>
      </c>
      <c r="H11030" t="s">
        <v>49</v>
      </c>
      <c r="I11030" t="s">
        <v>12</v>
      </c>
      <c r="J11030" s="1">
        <v>19.64</v>
      </c>
      <c r="K11030">
        <v>6.2747131048335998</v>
      </c>
      <c r="L11030">
        <v>83</v>
      </c>
      <c r="M11030">
        <v>0.32288498369890301</v>
      </c>
      <c r="N11030">
        <v>0.30777468408652803</v>
      </c>
      <c r="P11030" t="s">
        <v>42</v>
      </c>
    </row>
    <row r="11031" spans="1:16" x14ac:dyDescent="0.3">
      <c r="A11031" t="str">
        <f t="shared" si="174"/>
        <v>05: Drink PubsNorth EnglandTotalTequilaJose Cuervo Especial GoldC: £3.20 - £3.40All stocking</v>
      </c>
      <c r="B11031" t="s">
        <v>1</v>
      </c>
      <c r="C11031" t="s">
        <v>110</v>
      </c>
      <c r="D11031" t="s">
        <v>103</v>
      </c>
      <c r="E11031" t="s">
        <v>12</v>
      </c>
      <c r="F11031" t="s">
        <v>78</v>
      </c>
      <c r="G11031" t="s">
        <v>80</v>
      </c>
      <c r="H11031" t="s">
        <v>49</v>
      </c>
      <c r="I11031" t="s">
        <v>52</v>
      </c>
      <c r="J11031" s="1">
        <v>23.06</v>
      </c>
      <c r="K11031">
        <v>6.9755316905316791</v>
      </c>
      <c r="L11031">
        <v>25</v>
      </c>
      <c r="M11031">
        <v>0.37879607557074202</v>
      </c>
      <c r="N11031">
        <v>0.38109614491407301</v>
      </c>
      <c r="P11031" t="s">
        <v>42</v>
      </c>
    </row>
    <row r="11032" spans="1:16" x14ac:dyDescent="0.3">
      <c r="A11032" t="str">
        <f t="shared" si="174"/>
        <v>05: Drink PubsNorth EnglandTotalTequilaJose Cuervo Especial SilverTotalAll stocking</v>
      </c>
      <c r="B11032" t="s">
        <v>1</v>
      </c>
      <c r="C11032" t="s">
        <v>110</v>
      </c>
      <c r="D11032" t="s">
        <v>103</v>
      </c>
      <c r="E11032" t="s">
        <v>12</v>
      </c>
      <c r="F11032" t="s">
        <v>78</v>
      </c>
      <c r="G11032" t="s">
        <v>81</v>
      </c>
      <c r="H11032" t="s">
        <v>49</v>
      </c>
      <c r="I11032" t="s">
        <v>12</v>
      </c>
      <c r="J11032" s="1">
        <v>20.84</v>
      </c>
      <c r="K11032">
        <v>6.4294099130036795</v>
      </c>
      <c r="L11032">
        <v>64</v>
      </c>
      <c r="M11032">
        <v>0.24390819043252901</v>
      </c>
      <c r="N11032">
        <v>0.245931440443213</v>
      </c>
      <c r="P11032" t="s">
        <v>42</v>
      </c>
    </row>
    <row r="11033" spans="1:16" x14ac:dyDescent="0.3">
      <c r="A11033" t="str">
        <f t="shared" si="174"/>
        <v>05: Drink PubsNorth EnglandTotalTequilaJose Cuervo Especial SilverC: £3.20 - £3.40All stocking</v>
      </c>
      <c r="B11033" t="s">
        <v>1</v>
      </c>
      <c r="C11033" t="s">
        <v>110</v>
      </c>
      <c r="D11033" t="s">
        <v>103</v>
      </c>
      <c r="E11033" t="s">
        <v>12</v>
      </c>
      <c r="F11033" t="s">
        <v>78</v>
      </c>
      <c r="G11033" t="s">
        <v>81</v>
      </c>
      <c r="H11033" t="s">
        <v>49</v>
      </c>
      <c r="I11033" t="s">
        <v>52</v>
      </c>
      <c r="J11033" s="1">
        <v>21.38</v>
      </c>
      <c r="K11033">
        <v>6.4374300144300003</v>
      </c>
      <c r="L11033">
        <v>25</v>
      </c>
      <c r="M11033">
        <v>0.214133406315131</v>
      </c>
      <c r="N11033">
        <v>0.21474358974359001</v>
      </c>
      <c r="P11033" t="s">
        <v>42</v>
      </c>
    </row>
    <row r="11034" spans="1:16" x14ac:dyDescent="0.3">
      <c r="A11034" t="str">
        <f t="shared" si="174"/>
        <v>05: Drink PubsNorth EnglandTotalTequilaJose Cuervo Tradicional Silver TequilaA: &lt;£3All stocking</v>
      </c>
      <c r="B11034" t="s">
        <v>1</v>
      </c>
      <c r="C11034" t="s">
        <v>110</v>
      </c>
      <c r="D11034" t="s">
        <v>103</v>
      </c>
      <c r="E11034" t="s">
        <v>12</v>
      </c>
      <c r="F11034" t="s">
        <v>78</v>
      </c>
      <c r="G11034" t="s">
        <v>82</v>
      </c>
      <c r="H11034" t="s">
        <v>49</v>
      </c>
      <c r="I11034" t="s">
        <v>58</v>
      </c>
      <c r="J11034" s="1">
        <v>14.65</v>
      </c>
      <c r="K11034">
        <v>6.1816298053798002</v>
      </c>
      <c r="L11034">
        <v>60</v>
      </c>
      <c r="M11034">
        <v>0.18396278319500101</v>
      </c>
      <c r="N11034">
        <v>0.210078479966956</v>
      </c>
      <c r="P11034" t="s">
        <v>42</v>
      </c>
    </row>
    <row r="11035" spans="1:16" x14ac:dyDescent="0.3">
      <c r="A11035" t="str">
        <f t="shared" si="174"/>
        <v>05: Drink PubsNorth EnglandTotalTequilaJose Cuervo Tradicional Silver TequilaTotalAll stocking</v>
      </c>
      <c r="B11035" t="s">
        <v>1</v>
      </c>
      <c r="C11035" t="s">
        <v>110</v>
      </c>
      <c r="D11035" t="s">
        <v>103</v>
      </c>
      <c r="E11035" t="s">
        <v>12</v>
      </c>
      <c r="F11035" t="s">
        <v>78</v>
      </c>
      <c r="G11035" t="s">
        <v>82</v>
      </c>
      <c r="H11035" t="s">
        <v>49</v>
      </c>
      <c r="I11035" t="s">
        <v>12</v>
      </c>
      <c r="J11035" s="1">
        <v>15.94</v>
      </c>
      <c r="K11035">
        <v>6.4222346256437195</v>
      </c>
      <c r="L11035">
        <v>66</v>
      </c>
      <c r="M11035">
        <v>0.1828593176578</v>
      </c>
      <c r="N11035">
        <v>0.209305782666865</v>
      </c>
      <c r="P11035" t="s">
        <v>42</v>
      </c>
    </row>
    <row r="11036" spans="1:16" x14ac:dyDescent="0.3">
      <c r="A11036" t="str">
        <f t="shared" si="174"/>
        <v>05: Drink PubsNorth EnglandTotalTequilaOlmeca Altos PlataTotalAll stocking</v>
      </c>
      <c r="B11036" t="s">
        <v>1</v>
      </c>
      <c r="C11036" t="s">
        <v>110</v>
      </c>
      <c r="D11036" t="s">
        <v>103</v>
      </c>
      <c r="E11036" t="s">
        <v>12</v>
      </c>
      <c r="F11036" t="s">
        <v>78</v>
      </c>
      <c r="G11036" t="s">
        <v>93</v>
      </c>
      <c r="H11036" t="s">
        <v>49</v>
      </c>
      <c r="I11036" t="s">
        <v>12</v>
      </c>
      <c r="J11036" s="1">
        <v>21.94</v>
      </c>
      <c r="K11036">
        <v>6.4438804251304393</v>
      </c>
      <c r="L11036">
        <v>44</v>
      </c>
      <c r="M11036">
        <v>0.160247288081248</v>
      </c>
      <c r="N11036">
        <v>0.13800657174151201</v>
      </c>
      <c r="P11036" t="s">
        <v>42</v>
      </c>
    </row>
    <row r="11037" spans="1:16" x14ac:dyDescent="0.3">
      <c r="A11037" t="str">
        <f t="shared" si="174"/>
        <v>05: Drink PubsNorth EnglandTotalTequilaOlmeca Altos ReposadoTotalAll stocking</v>
      </c>
      <c r="B11037" t="s">
        <v>1</v>
      </c>
      <c r="C11037" t="s">
        <v>110</v>
      </c>
      <c r="D11037" t="s">
        <v>103</v>
      </c>
      <c r="E11037" t="s">
        <v>12</v>
      </c>
      <c r="F11037" t="s">
        <v>78</v>
      </c>
      <c r="G11037" t="s">
        <v>97</v>
      </c>
      <c r="H11037" t="s">
        <v>49</v>
      </c>
      <c r="I11037" t="s">
        <v>12</v>
      </c>
      <c r="J11037" s="1">
        <v>17.850000000000001</v>
      </c>
      <c r="K11037">
        <v>5.3319812132311997</v>
      </c>
      <c r="L11037">
        <v>44</v>
      </c>
      <c r="M11037">
        <v>0.143806723449553</v>
      </c>
      <c r="N11037">
        <v>0.14409522815077799</v>
      </c>
      <c r="P11037" t="s">
        <v>42</v>
      </c>
    </row>
    <row r="11038" spans="1:16" x14ac:dyDescent="0.3">
      <c r="A11038" t="str">
        <f t="shared" si="174"/>
        <v>05: Drink PubsNorth EnglandTotalTequilaOlmeca BlancoA: &lt;£3All stocking</v>
      </c>
      <c r="B11038" t="s">
        <v>1</v>
      </c>
      <c r="C11038" t="s">
        <v>110</v>
      </c>
      <c r="D11038" t="s">
        <v>103</v>
      </c>
      <c r="E11038" t="s">
        <v>12</v>
      </c>
      <c r="F11038" t="s">
        <v>78</v>
      </c>
      <c r="G11038" t="s">
        <v>83</v>
      </c>
      <c r="H11038" t="s">
        <v>49</v>
      </c>
      <c r="I11038" t="s">
        <v>58</v>
      </c>
      <c r="J11038" s="1">
        <v>22.54</v>
      </c>
      <c r="K11038">
        <v>8.9268105185412807</v>
      </c>
      <c r="L11038">
        <v>260</v>
      </c>
      <c r="M11038">
        <v>0.48998644329970098</v>
      </c>
      <c r="N11038">
        <v>0.52385820646738501</v>
      </c>
      <c r="P11038" t="s">
        <v>42</v>
      </c>
    </row>
    <row r="11039" spans="1:16" x14ac:dyDescent="0.3">
      <c r="A11039" t="str">
        <f t="shared" si="174"/>
        <v>05: Drink PubsNorth EnglandTotalTequilaOlmeca BlancoTotalAll stocking</v>
      </c>
      <c r="B11039" t="s">
        <v>1</v>
      </c>
      <c r="C11039" t="s">
        <v>110</v>
      </c>
      <c r="D11039" t="s">
        <v>103</v>
      </c>
      <c r="E11039" t="s">
        <v>12</v>
      </c>
      <c r="F11039" t="s">
        <v>78</v>
      </c>
      <c r="G11039" t="s">
        <v>83</v>
      </c>
      <c r="H11039" t="s">
        <v>49</v>
      </c>
      <c r="I11039" t="s">
        <v>12</v>
      </c>
      <c r="J11039" s="1">
        <v>23.63</v>
      </c>
      <c r="K11039">
        <v>8.5735362727550406</v>
      </c>
      <c r="L11039">
        <v>352</v>
      </c>
      <c r="M11039">
        <v>0.48579812452992799</v>
      </c>
      <c r="N11039">
        <v>0.51253088598658703</v>
      </c>
      <c r="P11039" t="s">
        <v>42</v>
      </c>
    </row>
    <row r="11040" spans="1:16" x14ac:dyDescent="0.3">
      <c r="A11040" t="str">
        <f t="shared" si="174"/>
        <v>05: Drink PubsNorth EnglandTotalTequilaOlmeca BlancoB: £3 - £3.20All stocking</v>
      </c>
      <c r="B11040" t="s">
        <v>1</v>
      </c>
      <c r="C11040" t="s">
        <v>110</v>
      </c>
      <c r="D11040" t="s">
        <v>103</v>
      </c>
      <c r="E11040" t="s">
        <v>12</v>
      </c>
      <c r="F11040" t="s">
        <v>78</v>
      </c>
      <c r="G11040" t="s">
        <v>83</v>
      </c>
      <c r="H11040" t="s">
        <v>49</v>
      </c>
      <c r="I11040" t="s">
        <v>59</v>
      </c>
      <c r="J11040" s="1">
        <v>19.829999999999998</v>
      </c>
      <c r="K11040">
        <v>6.4728983238983195</v>
      </c>
      <c r="L11040">
        <v>50</v>
      </c>
      <c r="M11040">
        <v>0.39059254582906</v>
      </c>
      <c r="N11040">
        <v>0.39137563535005698</v>
      </c>
      <c r="P11040" t="s">
        <v>42</v>
      </c>
    </row>
    <row r="11041" spans="1:16" x14ac:dyDescent="0.3">
      <c r="A11041" t="str">
        <f t="shared" si="174"/>
        <v>05: Drink PubsNorth EnglandTotalTequilaOlmeca BlancoC: £3.20 - £3.40All stocking</v>
      </c>
      <c r="B11041" t="s">
        <v>1</v>
      </c>
      <c r="C11041" t="s">
        <v>110</v>
      </c>
      <c r="D11041" t="s">
        <v>103</v>
      </c>
      <c r="E11041" t="s">
        <v>12</v>
      </c>
      <c r="F11041" t="s">
        <v>78</v>
      </c>
      <c r="G11041" t="s">
        <v>83</v>
      </c>
      <c r="H11041" t="s">
        <v>49</v>
      </c>
      <c r="I11041" t="s">
        <v>52</v>
      </c>
      <c r="J11041" s="1">
        <v>27.74</v>
      </c>
      <c r="K11041">
        <v>8.38177420869728</v>
      </c>
      <c r="L11041">
        <v>26</v>
      </c>
      <c r="M11041">
        <v>0.41351323584808702</v>
      </c>
      <c r="N11041">
        <v>0.41294298921417599</v>
      </c>
      <c r="P11041" t="s">
        <v>42</v>
      </c>
    </row>
    <row r="11042" spans="1:16" x14ac:dyDescent="0.3">
      <c r="A11042" t="str">
        <f t="shared" si="174"/>
        <v>05: Drink PubsNorth EnglandTotalTequilaOlmeca BlancoD: £3.40 - £3.60All stocking</v>
      </c>
      <c r="B11042" t="s">
        <v>1</v>
      </c>
      <c r="C11042" t="s">
        <v>110</v>
      </c>
      <c r="D11042" t="s">
        <v>103</v>
      </c>
      <c r="E11042" t="s">
        <v>12</v>
      </c>
      <c r="F11042" t="s">
        <v>78</v>
      </c>
      <c r="G11042" t="s">
        <v>83</v>
      </c>
      <c r="H11042" t="s">
        <v>49</v>
      </c>
      <c r="I11042" t="s">
        <v>53</v>
      </c>
      <c r="J11042" s="1">
        <v>30.91</v>
      </c>
      <c r="K11042">
        <v>8.9253078571260396</v>
      </c>
      <c r="L11042">
        <v>33</v>
      </c>
      <c r="M11042">
        <v>0.57617170121739403</v>
      </c>
      <c r="N11042">
        <v>0.58376237623762395</v>
      </c>
      <c r="P11042" t="s">
        <v>42</v>
      </c>
    </row>
    <row r="11043" spans="1:16" x14ac:dyDescent="0.3">
      <c r="A11043" t="str">
        <f t="shared" si="174"/>
        <v>05: Drink PubsNorth EnglandTotalTequilaOlmeca BlancoE: £3.60 - £3.80All stocking</v>
      </c>
      <c r="B11043" t="s">
        <v>1</v>
      </c>
      <c r="C11043" t="s">
        <v>110</v>
      </c>
      <c r="D11043" t="s">
        <v>103</v>
      </c>
      <c r="E11043" t="s">
        <v>12</v>
      </c>
      <c r="F11043" t="s">
        <v>78</v>
      </c>
      <c r="G11043" t="s">
        <v>83</v>
      </c>
      <c r="H11043" t="s">
        <v>49</v>
      </c>
      <c r="I11043" t="s">
        <v>54</v>
      </c>
      <c r="J11043" s="1">
        <v>29.13</v>
      </c>
      <c r="K11043">
        <v>7.8188754793593604</v>
      </c>
      <c r="L11043">
        <v>31</v>
      </c>
      <c r="M11043">
        <v>0.55380153748972605</v>
      </c>
      <c r="N11043">
        <v>0.54642602707195398</v>
      </c>
      <c r="P11043" t="s">
        <v>42</v>
      </c>
    </row>
    <row r="11044" spans="1:16" x14ac:dyDescent="0.3">
      <c r="A11044" t="str">
        <f t="shared" si="174"/>
        <v>05: Drink PubsNorth EnglandTotalTequilaOlmeca ReposadoA: &lt;£3All stocking</v>
      </c>
      <c r="B11044" t="s">
        <v>1</v>
      </c>
      <c r="C11044" t="s">
        <v>110</v>
      </c>
      <c r="D11044" t="s">
        <v>103</v>
      </c>
      <c r="E11044" t="s">
        <v>12</v>
      </c>
      <c r="F11044" t="s">
        <v>78</v>
      </c>
      <c r="G11044" t="s">
        <v>84</v>
      </c>
      <c r="H11044" t="s">
        <v>49</v>
      </c>
      <c r="I11044" t="s">
        <v>58</v>
      </c>
      <c r="J11044" s="1">
        <v>14.32</v>
      </c>
      <c r="K11044">
        <v>5.6390701890701997</v>
      </c>
      <c r="L11044">
        <v>162</v>
      </c>
      <c r="M11044">
        <v>0.26337902667125701</v>
      </c>
      <c r="N11044">
        <v>0.27892097527234999</v>
      </c>
      <c r="P11044" t="s">
        <v>42</v>
      </c>
    </row>
    <row r="11045" spans="1:16" x14ac:dyDescent="0.3">
      <c r="A11045" t="str">
        <f t="shared" si="174"/>
        <v>05: Drink PubsNorth EnglandTotalTequilaOlmeca ReposadoTotalAll stocking</v>
      </c>
      <c r="B11045" t="s">
        <v>1</v>
      </c>
      <c r="C11045" t="s">
        <v>110</v>
      </c>
      <c r="D11045" t="s">
        <v>103</v>
      </c>
      <c r="E11045" t="s">
        <v>12</v>
      </c>
      <c r="F11045" t="s">
        <v>78</v>
      </c>
      <c r="G11045" t="s">
        <v>84</v>
      </c>
      <c r="H11045" t="s">
        <v>49</v>
      </c>
      <c r="I11045" t="s">
        <v>12</v>
      </c>
      <c r="J11045" s="1">
        <v>15.18</v>
      </c>
      <c r="K11045">
        <v>5.5108955449663597</v>
      </c>
      <c r="L11045">
        <v>226</v>
      </c>
      <c r="M11045">
        <v>0.26353083192800297</v>
      </c>
      <c r="N11045">
        <v>0.275399020359202</v>
      </c>
      <c r="P11045" t="s">
        <v>42</v>
      </c>
    </row>
    <row r="11046" spans="1:16" x14ac:dyDescent="0.3">
      <c r="A11046" t="str">
        <f t="shared" si="174"/>
        <v>05: Drink PubsNorth EnglandTotalTequilaOlmeca ReposadoB: £3 - £3.20All stocking</v>
      </c>
      <c r="B11046" t="s">
        <v>1</v>
      </c>
      <c r="C11046" t="s">
        <v>110</v>
      </c>
      <c r="D11046" t="s">
        <v>103</v>
      </c>
      <c r="E11046" t="s">
        <v>12</v>
      </c>
      <c r="F11046" t="s">
        <v>78</v>
      </c>
      <c r="G11046" t="s">
        <v>84</v>
      </c>
      <c r="H11046" t="s">
        <v>49</v>
      </c>
      <c r="I11046" t="s">
        <v>59</v>
      </c>
      <c r="J11046" s="1">
        <v>16.48</v>
      </c>
      <c r="K11046">
        <v>5.8838523318786393</v>
      </c>
      <c r="L11046">
        <v>38</v>
      </c>
      <c r="M11046">
        <v>0.35120404395181398</v>
      </c>
      <c r="N11046">
        <v>0.38143862037667298</v>
      </c>
      <c r="P11046" t="s">
        <v>42</v>
      </c>
    </row>
    <row r="11047" spans="1:16" x14ac:dyDescent="0.3">
      <c r="A11047" t="str">
        <f t="shared" si="174"/>
        <v>05: Drink PubsNorth EnglandTotalTequilaOlmeca ReposadoC: £3.20 - £3.40All stocking</v>
      </c>
      <c r="B11047" t="s">
        <v>1</v>
      </c>
      <c r="C11047" t="s">
        <v>110</v>
      </c>
      <c r="D11047" t="s">
        <v>103</v>
      </c>
      <c r="E11047" t="s">
        <v>12</v>
      </c>
      <c r="F11047" t="s">
        <v>78</v>
      </c>
      <c r="G11047" t="s">
        <v>84</v>
      </c>
      <c r="H11047" t="s">
        <v>49</v>
      </c>
      <c r="I11047" t="s">
        <v>52</v>
      </c>
      <c r="J11047" s="1">
        <v>15.82</v>
      </c>
      <c r="K11047">
        <v>5.1733603587770407</v>
      </c>
      <c r="L11047">
        <v>36</v>
      </c>
      <c r="M11047">
        <v>0.39173102147101801</v>
      </c>
      <c r="N11047">
        <v>0.41949015811552098</v>
      </c>
      <c r="P11047" t="s">
        <v>42</v>
      </c>
    </row>
    <row r="11048" spans="1:16" x14ac:dyDescent="0.3">
      <c r="A11048" t="str">
        <f t="shared" si="174"/>
        <v>05: Drink PubsNorth EnglandTotalWhite RumBacardi Carta BlancaA: &lt;£3All stocking</v>
      </c>
      <c r="B11048" t="s">
        <v>1</v>
      </c>
      <c r="C11048" t="s">
        <v>110</v>
      </c>
      <c r="D11048" t="s">
        <v>103</v>
      </c>
      <c r="E11048" t="s">
        <v>12</v>
      </c>
      <c r="F11048" t="s">
        <v>85</v>
      </c>
      <c r="G11048" t="s">
        <v>86</v>
      </c>
      <c r="H11048" t="s">
        <v>49</v>
      </c>
      <c r="I11048" t="s">
        <v>58</v>
      </c>
      <c r="J11048" s="1">
        <v>55.94</v>
      </c>
      <c r="K11048">
        <v>21.061055967478001</v>
      </c>
      <c r="L11048">
        <v>109</v>
      </c>
      <c r="M11048">
        <v>0.97809790910038197</v>
      </c>
      <c r="N11048">
        <v>0.97809504522748703</v>
      </c>
      <c r="P11048" t="s">
        <v>42</v>
      </c>
    </row>
    <row r="11049" spans="1:16" x14ac:dyDescent="0.3">
      <c r="A11049" t="str">
        <f t="shared" si="174"/>
        <v>05: Drink PubsNorth EnglandTotalWhite RumBacardi Carta BlancaTotalAll stocking</v>
      </c>
      <c r="B11049" t="s">
        <v>1</v>
      </c>
      <c r="C11049" t="s">
        <v>110</v>
      </c>
      <c r="D11049" t="s">
        <v>103</v>
      </c>
      <c r="E11049" t="s">
        <v>12</v>
      </c>
      <c r="F11049" t="s">
        <v>85</v>
      </c>
      <c r="G11049" t="s">
        <v>86</v>
      </c>
      <c r="H11049" t="s">
        <v>49</v>
      </c>
      <c r="I11049" t="s">
        <v>12</v>
      </c>
      <c r="J11049" s="1">
        <v>54.45</v>
      </c>
      <c r="K11049">
        <v>19.537058183508321</v>
      </c>
      <c r="L11049">
        <v>331</v>
      </c>
      <c r="M11049">
        <v>0.91835427367629896</v>
      </c>
      <c r="N11049">
        <v>0.92476220106420504</v>
      </c>
      <c r="P11049" t="s">
        <v>42</v>
      </c>
    </row>
    <row r="11050" spans="1:16" x14ac:dyDescent="0.3">
      <c r="A11050" t="str">
        <f t="shared" si="174"/>
        <v>05: Drink PubsNorth EnglandTotalWhite RumBacardi Carta BlancaB: £3 - £3.20All stocking</v>
      </c>
      <c r="B11050" t="s">
        <v>1</v>
      </c>
      <c r="C11050" t="s">
        <v>110</v>
      </c>
      <c r="D11050" t="s">
        <v>103</v>
      </c>
      <c r="E11050" t="s">
        <v>12</v>
      </c>
      <c r="F11050" t="s">
        <v>85</v>
      </c>
      <c r="G11050" t="s">
        <v>86</v>
      </c>
      <c r="H11050" t="s">
        <v>49</v>
      </c>
      <c r="I11050" t="s">
        <v>59</v>
      </c>
      <c r="J11050" s="1">
        <v>54.92</v>
      </c>
      <c r="K11050">
        <v>19.360600743794038</v>
      </c>
      <c r="L11050">
        <v>119</v>
      </c>
      <c r="M11050">
        <v>0.94699965526221697</v>
      </c>
      <c r="N11050">
        <v>0.94687178950261397</v>
      </c>
      <c r="P11050" t="s">
        <v>42</v>
      </c>
    </row>
    <row r="11051" spans="1:16" x14ac:dyDescent="0.3">
      <c r="A11051" t="str">
        <f t="shared" si="174"/>
        <v>05: Drink PubsNorth EnglandTotalWhite RumBacardi Carta BlancaC: £3.20 - £3.40All stocking</v>
      </c>
      <c r="B11051" t="s">
        <v>1</v>
      </c>
      <c r="C11051" t="s">
        <v>110</v>
      </c>
      <c r="D11051" t="s">
        <v>103</v>
      </c>
      <c r="E11051" t="s">
        <v>12</v>
      </c>
      <c r="F11051" t="s">
        <v>85</v>
      </c>
      <c r="G11051" t="s">
        <v>86</v>
      </c>
      <c r="H11051" t="s">
        <v>49</v>
      </c>
      <c r="I11051" t="s">
        <v>52</v>
      </c>
      <c r="J11051" s="1">
        <v>56.52</v>
      </c>
      <c r="K11051">
        <v>19.789891369314439</v>
      </c>
      <c r="L11051">
        <v>130</v>
      </c>
      <c r="M11051">
        <v>0.9376472121096</v>
      </c>
      <c r="N11051">
        <v>0.93796189730617097</v>
      </c>
      <c r="P11051" t="s">
        <v>42</v>
      </c>
    </row>
    <row r="11052" spans="1:16" x14ac:dyDescent="0.3">
      <c r="A11052" t="str">
        <f t="shared" si="174"/>
        <v>05: Drink PubsNorth EnglandTotalWhite RumBacardi Carta BlancaD: £3.40 - £3.60All stocking</v>
      </c>
      <c r="B11052" t="s">
        <v>1</v>
      </c>
      <c r="C11052" t="s">
        <v>110</v>
      </c>
      <c r="D11052" t="s">
        <v>103</v>
      </c>
      <c r="E11052" t="s">
        <v>12</v>
      </c>
      <c r="F11052" t="s">
        <v>85</v>
      </c>
      <c r="G11052" t="s">
        <v>86</v>
      </c>
      <c r="H11052" t="s">
        <v>49</v>
      </c>
      <c r="I11052" t="s">
        <v>53</v>
      </c>
      <c r="J11052" s="1">
        <v>57.32</v>
      </c>
      <c r="K11052">
        <v>18.533980677956599</v>
      </c>
      <c r="L11052">
        <v>83</v>
      </c>
      <c r="M11052">
        <v>0.92908761085143998</v>
      </c>
      <c r="N11052">
        <v>0.93145725732490203</v>
      </c>
      <c r="P11052" t="s">
        <v>42</v>
      </c>
    </row>
    <row r="11053" spans="1:16" x14ac:dyDescent="0.3">
      <c r="A11053" t="str">
        <f t="shared" si="174"/>
        <v>05: Drink PubsNorth EnglandTotalWhite RumBacardi Carta BlancaE: £3.60 - £3.80All stocking</v>
      </c>
      <c r="B11053" t="s">
        <v>1</v>
      </c>
      <c r="C11053" t="s">
        <v>110</v>
      </c>
      <c r="D11053" t="s">
        <v>103</v>
      </c>
      <c r="E11053" t="s">
        <v>12</v>
      </c>
      <c r="F11053" t="s">
        <v>85</v>
      </c>
      <c r="G11053" t="s">
        <v>86</v>
      </c>
      <c r="H11053" t="s">
        <v>49</v>
      </c>
      <c r="I11053" t="s">
        <v>54</v>
      </c>
      <c r="J11053" s="1">
        <v>65.83</v>
      </c>
      <c r="K11053">
        <v>20.299007885119</v>
      </c>
      <c r="L11053">
        <v>54</v>
      </c>
      <c r="M11053">
        <v>0.89212967901248397</v>
      </c>
      <c r="N11053">
        <v>0.89602738115455505</v>
      </c>
      <c r="P11053" t="s">
        <v>42</v>
      </c>
    </row>
    <row r="11054" spans="1:16" x14ac:dyDescent="0.3">
      <c r="A11054" t="str">
        <f t="shared" si="174"/>
        <v>05: Drink PubsNorth EnglandTotalWhite RumBacardi Carta BlancaF: £3.80 - £4.00All stocking</v>
      </c>
      <c r="B11054" t="s">
        <v>1</v>
      </c>
      <c r="C11054" t="s">
        <v>110</v>
      </c>
      <c r="D11054" t="s">
        <v>103</v>
      </c>
      <c r="E11054" t="s">
        <v>12</v>
      </c>
      <c r="F11054" t="s">
        <v>85</v>
      </c>
      <c r="G11054" t="s">
        <v>86</v>
      </c>
      <c r="H11054" t="s">
        <v>49</v>
      </c>
      <c r="I11054" t="s">
        <v>55</v>
      </c>
      <c r="J11054" s="1">
        <v>60.59</v>
      </c>
      <c r="K11054">
        <v>18.500833854492399</v>
      </c>
      <c r="L11054">
        <v>41</v>
      </c>
      <c r="M11054">
        <v>0.94731493638778497</v>
      </c>
      <c r="N11054">
        <v>0.95049504950495001</v>
      </c>
      <c r="P11054" t="s">
        <v>42</v>
      </c>
    </row>
    <row r="11055" spans="1:16" x14ac:dyDescent="0.3">
      <c r="A11055" t="str">
        <f t="shared" si="174"/>
        <v>05: Drink PubsNorth EnglandTotalWhite RumHavana 3yrsA: &lt;£3All stocking</v>
      </c>
      <c r="B11055" t="s">
        <v>1</v>
      </c>
      <c r="C11055" t="s">
        <v>110</v>
      </c>
      <c r="D11055" t="s">
        <v>103</v>
      </c>
      <c r="E11055" t="s">
        <v>12</v>
      </c>
      <c r="F11055" t="s">
        <v>85</v>
      </c>
      <c r="G11055" t="s">
        <v>87</v>
      </c>
      <c r="H11055" t="s">
        <v>49</v>
      </c>
      <c r="I11055" t="s">
        <v>58</v>
      </c>
      <c r="J11055" s="1">
        <v>21.51</v>
      </c>
      <c r="K11055">
        <v>7.5728205128205195</v>
      </c>
      <c r="L11055">
        <v>25</v>
      </c>
      <c r="M11055">
        <v>0.38777996805341203</v>
      </c>
      <c r="N11055">
        <v>0.35473036014181802</v>
      </c>
      <c r="P11055" t="s">
        <v>42</v>
      </c>
    </row>
    <row r="11056" spans="1:16" x14ac:dyDescent="0.3">
      <c r="A11056" t="str">
        <f t="shared" si="174"/>
        <v>05: Drink PubsNorth EnglandTotalWhite RumHavana 3yrsTotalAll stocking</v>
      </c>
      <c r="B11056" t="s">
        <v>1</v>
      </c>
      <c r="C11056" t="s">
        <v>110</v>
      </c>
      <c r="D11056" t="s">
        <v>103</v>
      </c>
      <c r="E11056" t="s">
        <v>12</v>
      </c>
      <c r="F11056" t="s">
        <v>85</v>
      </c>
      <c r="G11056" t="s">
        <v>87</v>
      </c>
      <c r="H11056" t="s">
        <v>49</v>
      </c>
      <c r="I11056" t="s">
        <v>12</v>
      </c>
      <c r="J11056" s="1">
        <v>26.55</v>
      </c>
      <c r="K11056">
        <v>8.4345027702870805</v>
      </c>
      <c r="L11056">
        <v>153</v>
      </c>
      <c r="M11056">
        <v>0.52705096053681999</v>
      </c>
      <c r="N11056">
        <v>0.50843591600289695</v>
      </c>
      <c r="P11056" t="s">
        <v>42</v>
      </c>
    </row>
    <row r="11057" spans="1:16" x14ac:dyDescent="0.3">
      <c r="A11057" t="str">
        <f t="shared" si="174"/>
        <v>05: Drink PubsNorth EnglandTotalWhite RumHavana 3yrsC: £3.20 - £3.40All stocking</v>
      </c>
      <c r="B11057" t="s">
        <v>1</v>
      </c>
      <c r="C11057" t="s">
        <v>110</v>
      </c>
      <c r="D11057" t="s">
        <v>103</v>
      </c>
      <c r="E11057" t="s">
        <v>12</v>
      </c>
      <c r="F11057" t="s">
        <v>85</v>
      </c>
      <c r="G11057" t="s">
        <v>87</v>
      </c>
      <c r="H11057" t="s">
        <v>49</v>
      </c>
      <c r="I11057" t="s">
        <v>52</v>
      </c>
      <c r="J11057" s="1">
        <v>24.21</v>
      </c>
      <c r="K11057">
        <v>7.8009213009213205</v>
      </c>
      <c r="L11057">
        <v>28</v>
      </c>
      <c r="M11057">
        <v>0.49270783492521902</v>
      </c>
      <c r="N11057">
        <v>0.497268907563025</v>
      </c>
      <c r="P11057" t="s">
        <v>42</v>
      </c>
    </row>
    <row r="11058" spans="1:16" x14ac:dyDescent="0.3">
      <c r="A11058" t="str">
        <f t="shared" si="174"/>
        <v>05: Drink PubsNorth EnglandTotalWhite RumHavana 3yrsD: £3.40 - £3.60All stocking</v>
      </c>
      <c r="B11058" t="s">
        <v>1</v>
      </c>
      <c r="C11058" t="s">
        <v>110</v>
      </c>
      <c r="D11058" t="s">
        <v>103</v>
      </c>
      <c r="E11058" t="s">
        <v>12</v>
      </c>
      <c r="F11058" t="s">
        <v>85</v>
      </c>
      <c r="G11058" t="s">
        <v>87</v>
      </c>
      <c r="H11058" t="s">
        <v>49</v>
      </c>
      <c r="I11058" t="s">
        <v>53</v>
      </c>
      <c r="J11058" s="1">
        <v>24.55</v>
      </c>
      <c r="K11058">
        <v>8.2043784759302003</v>
      </c>
      <c r="L11058">
        <v>29</v>
      </c>
      <c r="M11058">
        <v>0.71848090657244301</v>
      </c>
      <c r="N11058">
        <v>0.73328088119590895</v>
      </c>
      <c r="P11058" t="s">
        <v>42</v>
      </c>
    </row>
    <row r="11059" spans="1:16" x14ac:dyDescent="0.3">
      <c r="A11059" t="str">
        <f t="shared" si="174"/>
        <v>05: Drink PubsNorth EnglandTotalWhite RumHavana 3yrsE: £3.60 - £3.80All stocking</v>
      </c>
      <c r="B11059" t="s">
        <v>1</v>
      </c>
      <c r="C11059" t="s">
        <v>110</v>
      </c>
      <c r="D11059" t="s">
        <v>103</v>
      </c>
      <c r="E11059" t="s">
        <v>12</v>
      </c>
      <c r="F11059" t="s">
        <v>85</v>
      </c>
      <c r="G11059" t="s">
        <v>87</v>
      </c>
      <c r="H11059" t="s">
        <v>49</v>
      </c>
      <c r="I11059" t="s">
        <v>54</v>
      </c>
      <c r="J11059" s="1">
        <v>27.49</v>
      </c>
      <c r="K11059">
        <v>8.7793380764534792</v>
      </c>
      <c r="L11059">
        <v>26</v>
      </c>
      <c r="M11059">
        <v>0.58235498907220096</v>
      </c>
      <c r="N11059">
        <v>0.58808120497707905</v>
      </c>
      <c r="P11059" t="s">
        <v>42</v>
      </c>
    </row>
    <row r="11060" spans="1:16" x14ac:dyDescent="0.3">
      <c r="A11060" t="str">
        <f t="shared" si="174"/>
        <v>05: Drink PubsNorth EnglandTotalWhite RumHavana 3yrsG: £4.00 - £4.20All stocking</v>
      </c>
      <c r="B11060" t="s">
        <v>1</v>
      </c>
      <c r="C11060" t="s">
        <v>110</v>
      </c>
      <c r="D11060" t="s">
        <v>103</v>
      </c>
      <c r="E11060" t="s">
        <v>12</v>
      </c>
      <c r="F11060" t="s">
        <v>85</v>
      </c>
      <c r="G11060" t="s">
        <v>87</v>
      </c>
      <c r="H11060" t="s">
        <v>49</v>
      </c>
      <c r="I11060" t="s">
        <v>56</v>
      </c>
      <c r="J11060" s="1">
        <v>29.34</v>
      </c>
      <c r="K11060">
        <v>8.5917793317793194</v>
      </c>
      <c r="L11060">
        <v>25</v>
      </c>
      <c r="M11060">
        <v>0.70897805119116597</v>
      </c>
      <c r="N11060">
        <v>0.72947591638897302</v>
      </c>
      <c r="P11060" t="s">
        <v>42</v>
      </c>
    </row>
    <row r="11061" spans="1:16" x14ac:dyDescent="0.3">
      <c r="A11061" t="str">
        <f t="shared" si="174"/>
        <v>05: Drink PubsNorth EnglandTotalWhite RumWray and Nephew Rum Overproof White RumTotalAll stocking</v>
      </c>
      <c r="B11061" t="s">
        <v>1</v>
      </c>
      <c r="C11061" t="s">
        <v>110</v>
      </c>
      <c r="D11061" t="s">
        <v>103</v>
      </c>
      <c r="E11061" t="s">
        <v>12</v>
      </c>
      <c r="F11061" t="s">
        <v>85</v>
      </c>
      <c r="G11061" t="s">
        <v>88</v>
      </c>
      <c r="H11061" t="s">
        <v>49</v>
      </c>
      <c r="I11061" t="s">
        <v>12</v>
      </c>
      <c r="J11061" s="1">
        <v>14.16</v>
      </c>
      <c r="K11061">
        <v>4.2598129579611204</v>
      </c>
      <c r="L11061">
        <v>81</v>
      </c>
      <c r="M11061">
        <v>0.13747146908286101</v>
      </c>
      <c r="N11061">
        <v>0.111474409277182</v>
      </c>
      <c r="P11061" t="s">
        <v>42</v>
      </c>
    </row>
    <row r="11062" spans="1:16" x14ac:dyDescent="0.3">
      <c r="A11062" t="str">
        <f t="shared" si="174"/>
        <v>05: Drink PubsROGBMainstreamGinBeefeater Pink London Dry GinTotalAll stocking</v>
      </c>
      <c r="B11062" t="s">
        <v>1</v>
      </c>
      <c r="C11062" t="s">
        <v>110</v>
      </c>
      <c r="D11062" t="s">
        <v>104</v>
      </c>
      <c r="E11062" t="s">
        <v>14</v>
      </c>
      <c r="F11062" t="s">
        <v>47</v>
      </c>
      <c r="G11062" t="s">
        <v>50</v>
      </c>
      <c r="H11062" t="s">
        <v>49</v>
      </c>
      <c r="I11062" t="s">
        <v>12</v>
      </c>
      <c r="J11062" s="1">
        <v>21.05</v>
      </c>
      <c r="K11062">
        <v>6.4015006868132005</v>
      </c>
      <c r="L11062">
        <v>80</v>
      </c>
      <c r="M11062" s="19">
        <v>3.3509010480433699E-2</v>
      </c>
      <c r="N11062" s="19">
        <v>3.4609934086251203E-2</v>
      </c>
      <c r="P11062" t="s">
        <v>42</v>
      </c>
    </row>
    <row r="11063" spans="1:16" x14ac:dyDescent="0.3">
      <c r="A11063" t="str">
        <f t="shared" si="174"/>
        <v>05: Drink PubsROGBMainstreamGinBeefeater Pink London Dry GinC: £3.20 - £3.40All stocking</v>
      </c>
      <c r="B11063" t="s">
        <v>1</v>
      </c>
      <c r="C11063" t="s">
        <v>110</v>
      </c>
      <c r="D11063" t="s">
        <v>104</v>
      </c>
      <c r="E11063" t="s">
        <v>14</v>
      </c>
      <c r="F11063" t="s">
        <v>47</v>
      </c>
      <c r="G11063" t="s">
        <v>50</v>
      </c>
      <c r="H11063" t="s">
        <v>49</v>
      </c>
      <c r="I11063" t="s">
        <v>52</v>
      </c>
      <c r="J11063" s="1">
        <v>15.53</v>
      </c>
      <c r="K11063">
        <v>5.6650488400488408</v>
      </c>
      <c r="L11063">
        <v>27</v>
      </c>
      <c r="M11063" s="19">
        <v>4.5331479907518901E-2</v>
      </c>
      <c r="N11063" s="19">
        <v>5.0256368519573498E-2</v>
      </c>
      <c r="P11063" t="s">
        <v>42</v>
      </c>
    </row>
    <row r="11064" spans="1:16" x14ac:dyDescent="0.3">
      <c r="A11064" t="str">
        <f t="shared" si="174"/>
        <v>05: Drink PubsROGBMainstreamGinBombay Bramble GinTotalAll stocking</v>
      </c>
      <c r="B11064" t="s">
        <v>1</v>
      </c>
      <c r="C11064" t="s">
        <v>110</v>
      </c>
      <c r="D11064" t="s">
        <v>104</v>
      </c>
      <c r="E11064" t="s">
        <v>14</v>
      </c>
      <c r="F11064" t="s">
        <v>47</v>
      </c>
      <c r="G11064" t="s">
        <v>51</v>
      </c>
      <c r="H11064" t="s">
        <v>49</v>
      </c>
      <c r="I11064" t="s">
        <v>12</v>
      </c>
      <c r="J11064" s="1">
        <v>14.2</v>
      </c>
      <c r="K11064">
        <v>4.3838535723535603</v>
      </c>
      <c r="L11064">
        <v>150</v>
      </c>
      <c r="M11064" s="19">
        <v>1.24707037377083E-2</v>
      </c>
      <c r="N11064" s="19">
        <v>1.22271424803962E-2</v>
      </c>
      <c r="P11064" t="s">
        <v>42</v>
      </c>
    </row>
    <row r="11065" spans="1:16" x14ac:dyDescent="0.3">
      <c r="A11065" t="str">
        <f t="shared" si="174"/>
        <v>05: Drink PubsROGBMainstreamGinBombay Bramble GinD: £3.40 - £3.60All stocking</v>
      </c>
      <c r="B11065" t="s">
        <v>1</v>
      </c>
      <c r="C11065" t="s">
        <v>110</v>
      </c>
      <c r="D11065" t="s">
        <v>104</v>
      </c>
      <c r="E11065" t="s">
        <v>14</v>
      </c>
      <c r="F11065" t="s">
        <v>47</v>
      </c>
      <c r="G11065" t="s">
        <v>51</v>
      </c>
      <c r="H11065" t="s">
        <v>49</v>
      </c>
      <c r="I11065" t="s">
        <v>53</v>
      </c>
      <c r="J11065" s="1">
        <v>13.86</v>
      </c>
      <c r="K11065">
        <v>4.2955951166888795</v>
      </c>
      <c r="L11065">
        <v>32</v>
      </c>
      <c r="M11065" s="19">
        <v>1.7593767346409901E-2</v>
      </c>
      <c r="N11065" s="19">
        <v>1.7528673447305802E-2</v>
      </c>
      <c r="P11065" t="s">
        <v>42</v>
      </c>
    </row>
    <row r="11066" spans="1:16" x14ac:dyDescent="0.3">
      <c r="A11066" t="str">
        <f t="shared" si="174"/>
        <v>05: Drink PubsROGBMainstreamGinBombay Bramble GinE: £3.60 - £3.80All stocking</v>
      </c>
      <c r="B11066" t="s">
        <v>1</v>
      </c>
      <c r="C11066" t="s">
        <v>110</v>
      </c>
      <c r="D11066" t="s">
        <v>104</v>
      </c>
      <c r="E11066" t="s">
        <v>14</v>
      </c>
      <c r="F11066" t="s">
        <v>47</v>
      </c>
      <c r="G11066" t="s">
        <v>51</v>
      </c>
      <c r="H11066" t="s">
        <v>49</v>
      </c>
      <c r="I11066" t="s">
        <v>54</v>
      </c>
      <c r="J11066" s="1">
        <v>14.88</v>
      </c>
      <c r="K11066">
        <v>4.4946344807456002</v>
      </c>
      <c r="L11066">
        <v>27</v>
      </c>
      <c r="M11066" s="19">
        <v>1.59120086577276E-2</v>
      </c>
      <c r="N11066" s="19">
        <v>1.5911248388330801E-2</v>
      </c>
      <c r="P11066" t="s">
        <v>42</v>
      </c>
    </row>
    <row r="11067" spans="1:16" x14ac:dyDescent="0.3">
      <c r="A11067" t="str">
        <f t="shared" si="174"/>
        <v>05: Drink PubsROGBMainstreamGinBombay Bramble GinF: £3.80 - £4.00All stocking</v>
      </c>
      <c r="B11067" t="s">
        <v>1</v>
      </c>
      <c r="C11067" t="s">
        <v>110</v>
      </c>
      <c r="D11067" t="s">
        <v>104</v>
      </c>
      <c r="E11067" t="s">
        <v>14</v>
      </c>
      <c r="F11067" t="s">
        <v>47</v>
      </c>
      <c r="G11067" t="s">
        <v>51</v>
      </c>
      <c r="H11067" t="s">
        <v>49</v>
      </c>
      <c r="I11067" t="s">
        <v>55</v>
      </c>
      <c r="J11067" s="1">
        <v>16.7</v>
      </c>
      <c r="K11067">
        <v>5.1504948117017202</v>
      </c>
      <c r="L11067">
        <v>29</v>
      </c>
      <c r="M11067" s="19">
        <v>1.5540982767713899E-2</v>
      </c>
      <c r="N11067" s="19">
        <v>1.51639253536404E-2</v>
      </c>
      <c r="P11067" t="s">
        <v>42</v>
      </c>
    </row>
    <row r="11068" spans="1:16" x14ac:dyDescent="0.3">
      <c r="A11068" t="str">
        <f t="shared" ref="A11068:A11131" si="175">C11068&amp;D11068&amp;E11068&amp;F11068&amp;G11068&amp;I11068&amp;P11068</f>
        <v>05: Drink PubsROGBMainstreamGinBombay SapphireA: &lt;£3All stocking</v>
      </c>
      <c r="B11068" t="s">
        <v>1</v>
      </c>
      <c r="C11068" t="s">
        <v>110</v>
      </c>
      <c r="D11068" t="s">
        <v>104</v>
      </c>
      <c r="E11068" t="s">
        <v>14</v>
      </c>
      <c r="F11068" t="s">
        <v>47</v>
      </c>
      <c r="G11068" t="s">
        <v>57</v>
      </c>
      <c r="H11068" t="s">
        <v>49</v>
      </c>
      <c r="I11068" t="s">
        <v>58</v>
      </c>
      <c r="J11068" s="1">
        <v>18.079999999999998</v>
      </c>
      <c r="K11068">
        <v>6.5902773649674398</v>
      </c>
      <c r="L11068">
        <v>242</v>
      </c>
      <c r="M11068" s="19">
        <v>5.77684461755852E-2</v>
      </c>
      <c r="N11068" s="19">
        <v>5.7709607260387798E-2</v>
      </c>
      <c r="P11068" t="s">
        <v>42</v>
      </c>
    </row>
    <row r="11069" spans="1:16" x14ac:dyDescent="0.3">
      <c r="A11069" t="str">
        <f t="shared" si="175"/>
        <v>05: Drink PubsROGBMainstreamGinBombay SapphireTotalAll stocking</v>
      </c>
      <c r="B11069" t="s">
        <v>1</v>
      </c>
      <c r="C11069" t="s">
        <v>110</v>
      </c>
      <c r="D11069" t="s">
        <v>104</v>
      </c>
      <c r="E11069" t="s">
        <v>14</v>
      </c>
      <c r="F11069" t="s">
        <v>47</v>
      </c>
      <c r="G11069" t="s">
        <v>57</v>
      </c>
      <c r="H11069" t="s">
        <v>49</v>
      </c>
      <c r="I11069" t="s">
        <v>12</v>
      </c>
      <c r="J11069" s="1">
        <v>27.77</v>
      </c>
      <c r="K11069">
        <v>8.8331913456913611</v>
      </c>
      <c r="L11069">
        <v>522</v>
      </c>
      <c r="M11069" s="19">
        <v>5.8571579100155098E-2</v>
      </c>
      <c r="N11069" s="19">
        <v>5.8123809832737398E-2</v>
      </c>
      <c r="P11069" t="s">
        <v>42</v>
      </c>
    </row>
    <row r="11070" spans="1:16" x14ac:dyDescent="0.3">
      <c r="A11070" t="str">
        <f t="shared" si="175"/>
        <v>05: Drink PubsROGBMainstreamGinBombay SapphireB: £3 - £3.20All stocking</v>
      </c>
      <c r="B11070" t="s">
        <v>1</v>
      </c>
      <c r="C11070" t="s">
        <v>110</v>
      </c>
      <c r="D11070" t="s">
        <v>104</v>
      </c>
      <c r="E11070" t="s">
        <v>14</v>
      </c>
      <c r="F11070" t="s">
        <v>47</v>
      </c>
      <c r="G11070" t="s">
        <v>57</v>
      </c>
      <c r="H11070" t="s">
        <v>49</v>
      </c>
      <c r="I11070" t="s">
        <v>59</v>
      </c>
      <c r="J11070" s="1">
        <v>25.18</v>
      </c>
      <c r="K11070">
        <v>8.5041680541680407</v>
      </c>
      <c r="L11070">
        <v>83</v>
      </c>
      <c r="M11070" s="19">
        <v>6.1714954441145102E-2</v>
      </c>
      <c r="N11070" s="19">
        <v>6.0734970873624103E-2</v>
      </c>
      <c r="P11070" t="s">
        <v>42</v>
      </c>
    </row>
    <row r="11071" spans="1:16" x14ac:dyDescent="0.3">
      <c r="A11071" t="str">
        <f t="shared" si="175"/>
        <v>05: Drink PubsROGBMainstreamGinBombay SapphireC: £3.20 - £3.40All stocking</v>
      </c>
      <c r="B11071" t="s">
        <v>1</v>
      </c>
      <c r="C11071" t="s">
        <v>110</v>
      </c>
      <c r="D11071" t="s">
        <v>104</v>
      </c>
      <c r="E11071" t="s">
        <v>14</v>
      </c>
      <c r="F11071" t="s">
        <v>47</v>
      </c>
      <c r="G11071" t="s">
        <v>57</v>
      </c>
      <c r="H11071" t="s">
        <v>49</v>
      </c>
      <c r="I11071" t="s">
        <v>52</v>
      </c>
      <c r="J11071" s="1">
        <v>30.06</v>
      </c>
      <c r="K11071">
        <v>9.5686849043590403</v>
      </c>
      <c r="L11071">
        <v>89</v>
      </c>
      <c r="M11071" s="19">
        <v>5.7533736544557602E-2</v>
      </c>
      <c r="N11071" s="19">
        <v>5.6374654406000799E-2</v>
      </c>
      <c r="P11071" t="s">
        <v>42</v>
      </c>
    </row>
    <row r="11072" spans="1:16" x14ac:dyDescent="0.3">
      <c r="A11072" t="str">
        <f t="shared" si="175"/>
        <v>05: Drink PubsROGBMainstreamGinBombay SapphireD: £3.40 - £3.60All stocking</v>
      </c>
      <c r="B11072" t="s">
        <v>1</v>
      </c>
      <c r="C11072" t="s">
        <v>110</v>
      </c>
      <c r="D11072" t="s">
        <v>104</v>
      </c>
      <c r="E11072" t="s">
        <v>14</v>
      </c>
      <c r="F11072" t="s">
        <v>47</v>
      </c>
      <c r="G11072" t="s">
        <v>57</v>
      </c>
      <c r="H11072" t="s">
        <v>49</v>
      </c>
      <c r="I11072" t="s">
        <v>53</v>
      </c>
      <c r="J11072" s="1">
        <v>36.659999999999997</v>
      </c>
      <c r="K11072">
        <v>11.592006914653959</v>
      </c>
      <c r="L11072">
        <v>85</v>
      </c>
      <c r="M11072" s="19">
        <v>5.9696461705321197E-2</v>
      </c>
      <c r="N11072" s="19">
        <v>6.15448346782713E-2</v>
      </c>
      <c r="P11072" t="s">
        <v>42</v>
      </c>
    </row>
    <row r="11073" spans="1:16" x14ac:dyDescent="0.3">
      <c r="A11073" t="str">
        <f t="shared" si="175"/>
        <v>05: Drink PubsROGBMainstreamGinBombay SapphireE: £3.60 - £3.80All stocking</v>
      </c>
      <c r="B11073" t="s">
        <v>1</v>
      </c>
      <c r="C11073" t="s">
        <v>110</v>
      </c>
      <c r="D11073" t="s">
        <v>104</v>
      </c>
      <c r="E11073" t="s">
        <v>14</v>
      </c>
      <c r="F11073" t="s">
        <v>47</v>
      </c>
      <c r="G11073" t="s">
        <v>57</v>
      </c>
      <c r="H11073" t="s">
        <v>49</v>
      </c>
      <c r="I11073" t="s">
        <v>54</v>
      </c>
      <c r="J11073" s="1">
        <v>42.96</v>
      </c>
      <c r="K11073">
        <v>13.438127811342081</v>
      </c>
      <c r="L11073">
        <v>84</v>
      </c>
      <c r="M11073" s="19">
        <v>6.3321290416147896E-2</v>
      </c>
      <c r="N11073">
        <v>6.3976772313134006E-2</v>
      </c>
      <c r="P11073" t="s">
        <v>42</v>
      </c>
    </row>
    <row r="11074" spans="1:16" x14ac:dyDescent="0.3">
      <c r="A11074" t="str">
        <f t="shared" si="175"/>
        <v>05: Drink PubsROGBMainstreamGinBombay SapphireF: £3.80 - £4.00All stocking</v>
      </c>
      <c r="B11074" t="s">
        <v>1</v>
      </c>
      <c r="C11074" t="s">
        <v>110</v>
      </c>
      <c r="D11074" t="s">
        <v>104</v>
      </c>
      <c r="E11074" t="s">
        <v>14</v>
      </c>
      <c r="F11074" t="s">
        <v>47</v>
      </c>
      <c r="G11074" t="s">
        <v>57</v>
      </c>
      <c r="H11074" t="s">
        <v>49</v>
      </c>
      <c r="I11074" t="s">
        <v>55</v>
      </c>
      <c r="J11074" s="1">
        <v>48.66</v>
      </c>
      <c r="K11074">
        <v>14.671214417766121</v>
      </c>
      <c r="L11074">
        <v>58</v>
      </c>
      <c r="M11074" s="19">
        <v>6.3440842832238803E-2</v>
      </c>
      <c r="N11074">
        <v>6.3744656528004998E-2</v>
      </c>
      <c r="P11074" t="s">
        <v>42</v>
      </c>
    </row>
    <row r="11075" spans="1:16" x14ac:dyDescent="0.3">
      <c r="A11075" t="str">
        <f t="shared" si="175"/>
        <v>05: Drink PubsROGBMainstreamGinBombay SapphireG: £4.00 - £4.20All stocking</v>
      </c>
      <c r="B11075" t="s">
        <v>1</v>
      </c>
      <c r="C11075" t="s">
        <v>110</v>
      </c>
      <c r="D11075" t="s">
        <v>104</v>
      </c>
      <c r="E11075" t="s">
        <v>14</v>
      </c>
      <c r="F11075" t="s">
        <v>47</v>
      </c>
      <c r="G11075" t="s">
        <v>57</v>
      </c>
      <c r="H11075" t="s">
        <v>49</v>
      </c>
      <c r="I11075" t="s">
        <v>56</v>
      </c>
      <c r="J11075" s="1">
        <v>43.64</v>
      </c>
      <c r="K11075">
        <v>13.210619508696441</v>
      </c>
      <c r="L11075">
        <v>39</v>
      </c>
      <c r="M11075" s="19">
        <v>5.2168577572288599E-2</v>
      </c>
      <c r="N11075" s="19">
        <v>5.3206144568918499E-2</v>
      </c>
      <c r="P11075" t="s">
        <v>42</v>
      </c>
    </row>
    <row r="11076" spans="1:16" x14ac:dyDescent="0.3">
      <c r="A11076" t="str">
        <f t="shared" si="175"/>
        <v>05: Drink PubsROGBMainstreamGinBombay SapphireH: £4.20 - £4.40All stocking</v>
      </c>
      <c r="B11076" t="s">
        <v>1</v>
      </c>
      <c r="C11076" t="s">
        <v>110</v>
      </c>
      <c r="D11076" t="s">
        <v>104</v>
      </c>
      <c r="E11076" t="s">
        <v>14</v>
      </c>
      <c r="F11076" t="s">
        <v>47</v>
      </c>
      <c r="G11076" t="s">
        <v>57</v>
      </c>
      <c r="H11076" t="s">
        <v>49</v>
      </c>
      <c r="I11076" t="s">
        <v>60</v>
      </c>
      <c r="J11076" s="1">
        <v>51.75</v>
      </c>
      <c r="K11076">
        <v>15.288106590379321</v>
      </c>
      <c r="L11076">
        <v>44</v>
      </c>
      <c r="M11076">
        <v>5.7077740771011E-2</v>
      </c>
      <c r="N11076" s="19">
        <v>5.8075569081301501E-2</v>
      </c>
      <c r="P11076" t="s">
        <v>42</v>
      </c>
    </row>
    <row r="11077" spans="1:16" x14ac:dyDescent="0.3">
      <c r="A11077" t="str">
        <f t="shared" si="175"/>
        <v>05: Drink PubsROGBMainstreamGinGordonsA: &lt;£3All stocking</v>
      </c>
      <c r="B11077" t="s">
        <v>1</v>
      </c>
      <c r="C11077" t="s">
        <v>110</v>
      </c>
      <c r="D11077" t="s">
        <v>104</v>
      </c>
      <c r="E11077" t="s">
        <v>14</v>
      </c>
      <c r="F11077" t="s">
        <v>47</v>
      </c>
      <c r="G11077" t="s">
        <v>61</v>
      </c>
      <c r="H11077" t="s">
        <v>49</v>
      </c>
      <c r="I11077" t="s">
        <v>58</v>
      </c>
      <c r="J11077" s="1">
        <v>56.03</v>
      </c>
      <c r="K11077">
        <v>22.028534413245161</v>
      </c>
      <c r="L11077">
        <v>484</v>
      </c>
      <c r="M11077">
        <v>0.21993968814197001</v>
      </c>
      <c r="N11077">
        <v>0.24550873099777601</v>
      </c>
      <c r="P11077" t="s">
        <v>42</v>
      </c>
    </row>
    <row r="11078" spans="1:16" x14ac:dyDescent="0.3">
      <c r="A11078" t="str">
        <f t="shared" si="175"/>
        <v>05: Drink PubsROGBMainstreamGinGordonsTotalAll stocking</v>
      </c>
      <c r="B11078" t="s">
        <v>1</v>
      </c>
      <c r="C11078" t="s">
        <v>110</v>
      </c>
      <c r="D11078" t="s">
        <v>104</v>
      </c>
      <c r="E11078" t="s">
        <v>14</v>
      </c>
      <c r="F11078" t="s">
        <v>47</v>
      </c>
      <c r="G11078" t="s">
        <v>61</v>
      </c>
      <c r="H11078" t="s">
        <v>49</v>
      </c>
      <c r="I11078" t="s">
        <v>12</v>
      </c>
      <c r="J11078" s="1">
        <v>78.52</v>
      </c>
      <c r="K11078">
        <v>28.752023731366197</v>
      </c>
      <c r="L11078">
        <v>1019</v>
      </c>
      <c r="M11078">
        <v>0.213632437408214</v>
      </c>
      <c r="N11078">
        <v>0.22928670772898899</v>
      </c>
      <c r="P11078" t="s">
        <v>42</v>
      </c>
    </row>
    <row r="11079" spans="1:16" x14ac:dyDescent="0.3">
      <c r="A11079" t="str">
        <f t="shared" si="175"/>
        <v>05: Drink PubsROGBMainstreamGinGordonsB: £3 - £3.20All stocking</v>
      </c>
      <c r="B11079" t="s">
        <v>1</v>
      </c>
      <c r="C11079" t="s">
        <v>110</v>
      </c>
      <c r="D11079" t="s">
        <v>104</v>
      </c>
      <c r="E11079" t="s">
        <v>14</v>
      </c>
      <c r="F11079" t="s">
        <v>47</v>
      </c>
      <c r="G11079" t="s">
        <v>61</v>
      </c>
      <c r="H11079" t="s">
        <v>49</v>
      </c>
      <c r="I11079" t="s">
        <v>59</v>
      </c>
      <c r="J11079" s="1">
        <v>92.1</v>
      </c>
      <c r="K11079">
        <v>35.741594123287044</v>
      </c>
      <c r="L11079">
        <v>254</v>
      </c>
      <c r="M11079">
        <v>0.21795137454722799</v>
      </c>
      <c r="N11079">
        <v>0.22947379579209401</v>
      </c>
      <c r="P11079" t="s">
        <v>42</v>
      </c>
    </row>
    <row r="11080" spans="1:16" x14ac:dyDescent="0.3">
      <c r="A11080" t="str">
        <f t="shared" si="175"/>
        <v>05: Drink PubsROGBMainstreamGinGordonsC: £3.20 - £3.40All stocking</v>
      </c>
      <c r="B11080" t="s">
        <v>1</v>
      </c>
      <c r="C11080" t="s">
        <v>110</v>
      </c>
      <c r="D11080" t="s">
        <v>104</v>
      </c>
      <c r="E11080" t="s">
        <v>14</v>
      </c>
      <c r="F11080" t="s">
        <v>47</v>
      </c>
      <c r="G11080" t="s">
        <v>61</v>
      </c>
      <c r="H11080" t="s">
        <v>49</v>
      </c>
      <c r="I11080" t="s">
        <v>52</v>
      </c>
      <c r="J11080" s="1">
        <v>93</v>
      </c>
      <c r="K11080">
        <v>31.39130121895484</v>
      </c>
      <c r="L11080">
        <v>179</v>
      </c>
      <c r="M11080">
        <v>0.18227436776514799</v>
      </c>
      <c r="N11080">
        <v>0.19049382585416999</v>
      </c>
      <c r="P11080" t="s">
        <v>42</v>
      </c>
    </row>
    <row r="11081" spans="1:16" x14ac:dyDescent="0.3">
      <c r="A11081" t="str">
        <f t="shared" si="175"/>
        <v>05: Drink PubsROGBMainstreamGinGordonsD: £3.40 - £3.60All stocking</v>
      </c>
      <c r="B11081" t="s">
        <v>1</v>
      </c>
      <c r="C11081" t="s">
        <v>110</v>
      </c>
      <c r="D11081" t="s">
        <v>104</v>
      </c>
      <c r="E11081" t="s">
        <v>14</v>
      </c>
      <c r="F11081" t="s">
        <v>47</v>
      </c>
      <c r="G11081" t="s">
        <v>61</v>
      </c>
      <c r="H11081" t="s">
        <v>49</v>
      </c>
      <c r="I11081" t="s">
        <v>53</v>
      </c>
      <c r="J11081" s="1">
        <v>106.76</v>
      </c>
      <c r="K11081">
        <v>37.17806683607656</v>
      </c>
      <c r="L11081">
        <v>206</v>
      </c>
      <c r="M11081">
        <v>0.202344568233227</v>
      </c>
      <c r="N11081">
        <v>0.21213255700059899</v>
      </c>
      <c r="P11081" t="s">
        <v>42</v>
      </c>
    </row>
    <row r="11082" spans="1:16" x14ac:dyDescent="0.3">
      <c r="A11082" t="str">
        <f t="shared" si="175"/>
        <v>05: Drink PubsROGBMainstreamGinGordonsE: £3.60 - £3.80All stocking</v>
      </c>
      <c r="B11082" t="s">
        <v>1</v>
      </c>
      <c r="C11082" t="s">
        <v>110</v>
      </c>
      <c r="D11082" t="s">
        <v>104</v>
      </c>
      <c r="E11082" t="s">
        <v>14</v>
      </c>
      <c r="F11082" t="s">
        <v>47</v>
      </c>
      <c r="G11082" t="s">
        <v>61</v>
      </c>
      <c r="H11082" t="s">
        <v>49</v>
      </c>
      <c r="I11082" t="s">
        <v>54</v>
      </c>
      <c r="J11082" s="1">
        <v>133.96</v>
      </c>
      <c r="K11082">
        <v>40.850720279720399</v>
      </c>
      <c r="L11082">
        <v>100</v>
      </c>
      <c r="M11082">
        <v>0.172637997040648</v>
      </c>
      <c r="N11082">
        <v>0.17211784035267499</v>
      </c>
      <c r="P11082" t="s">
        <v>42</v>
      </c>
    </row>
    <row r="11083" spans="1:16" x14ac:dyDescent="0.3">
      <c r="A11083" t="str">
        <f t="shared" si="175"/>
        <v>05: Drink PubsROGBMainstreamGinGordonsF: £3.80 - £4.00All stocking</v>
      </c>
      <c r="B11083" t="s">
        <v>1</v>
      </c>
      <c r="C11083" t="s">
        <v>110</v>
      </c>
      <c r="D11083" t="s">
        <v>104</v>
      </c>
      <c r="E11083" t="s">
        <v>14</v>
      </c>
      <c r="F11083" t="s">
        <v>47</v>
      </c>
      <c r="G11083" t="s">
        <v>61</v>
      </c>
      <c r="H11083" t="s">
        <v>49</v>
      </c>
      <c r="I11083" t="s">
        <v>55</v>
      </c>
      <c r="J11083" s="1">
        <v>134.25</v>
      </c>
      <c r="K11083">
        <v>41.442310054809994</v>
      </c>
      <c r="L11083">
        <v>74</v>
      </c>
      <c r="M11083">
        <v>0.19098109380748099</v>
      </c>
      <c r="N11083">
        <v>0.19911794024951401</v>
      </c>
      <c r="P11083" t="s">
        <v>42</v>
      </c>
    </row>
    <row r="11084" spans="1:16" x14ac:dyDescent="0.3">
      <c r="A11084" t="str">
        <f t="shared" si="175"/>
        <v>05: Drink PubsROGBMainstreamGinGordonsG: £4.00 - £4.20All stocking</v>
      </c>
      <c r="B11084" t="s">
        <v>1</v>
      </c>
      <c r="C11084" t="s">
        <v>110</v>
      </c>
      <c r="D11084" t="s">
        <v>104</v>
      </c>
      <c r="E11084" t="s">
        <v>14</v>
      </c>
      <c r="F11084" t="s">
        <v>47</v>
      </c>
      <c r="G11084" t="s">
        <v>61</v>
      </c>
      <c r="H11084" t="s">
        <v>49</v>
      </c>
      <c r="I11084" t="s">
        <v>56</v>
      </c>
      <c r="J11084" s="1">
        <v>116.48</v>
      </c>
      <c r="K11084">
        <v>36.872351582968001</v>
      </c>
      <c r="L11084">
        <v>73</v>
      </c>
      <c r="M11084">
        <v>0.203629050185474</v>
      </c>
      <c r="N11084">
        <v>0.20986108369522299</v>
      </c>
      <c r="P11084" t="s">
        <v>42</v>
      </c>
    </row>
    <row r="11085" spans="1:16" x14ac:dyDescent="0.3">
      <c r="A11085" t="str">
        <f t="shared" si="175"/>
        <v>05: Drink PubsROGBMainstreamGinGordonsH: £4.20 - £4.40All stocking</v>
      </c>
      <c r="B11085" t="s">
        <v>1</v>
      </c>
      <c r="C11085" t="s">
        <v>110</v>
      </c>
      <c r="D11085" t="s">
        <v>104</v>
      </c>
      <c r="E11085" t="s">
        <v>14</v>
      </c>
      <c r="F11085" t="s">
        <v>47</v>
      </c>
      <c r="G11085" t="s">
        <v>61</v>
      </c>
      <c r="H11085" t="s">
        <v>49</v>
      </c>
      <c r="I11085" t="s">
        <v>60</v>
      </c>
      <c r="J11085" s="1">
        <v>146.30000000000001</v>
      </c>
      <c r="K11085">
        <v>42.078432678432797</v>
      </c>
      <c r="L11085">
        <v>33</v>
      </c>
      <c r="M11085">
        <v>0.15998125354668599</v>
      </c>
      <c r="N11085">
        <v>0.16365591002646299</v>
      </c>
      <c r="P11085" t="s">
        <v>42</v>
      </c>
    </row>
    <row r="11086" spans="1:16" x14ac:dyDescent="0.3">
      <c r="A11086" t="str">
        <f t="shared" si="175"/>
        <v>05: Drink PubsROGBMainstreamGinGordons Pink GinA: &lt;£3All stocking</v>
      </c>
      <c r="B11086" t="s">
        <v>1</v>
      </c>
      <c r="C11086" t="s">
        <v>110</v>
      </c>
      <c r="D11086" t="s">
        <v>104</v>
      </c>
      <c r="E11086" t="s">
        <v>14</v>
      </c>
      <c r="F11086" t="s">
        <v>47</v>
      </c>
      <c r="G11086" t="s">
        <v>62</v>
      </c>
      <c r="H11086" t="s">
        <v>49</v>
      </c>
      <c r="I11086" t="s">
        <v>58</v>
      </c>
      <c r="J11086" s="1">
        <v>60.81</v>
      </c>
      <c r="K11086">
        <v>20.941499320991522</v>
      </c>
      <c r="L11086">
        <v>384</v>
      </c>
      <c r="M11086">
        <v>0.244654381494462</v>
      </c>
      <c r="N11086">
        <v>0.24410566818389701</v>
      </c>
      <c r="P11086" t="s">
        <v>42</v>
      </c>
    </row>
    <row r="11087" spans="1:16" x14ac:dyDescent="0.3">
      <c r="A11087" t="str">
        <f t="shared" si="175"/>
        <v>05: Drink PubsROGBMainstreamGinGordons Pink GinTotalAll stocking</v>
      </c>
      <c r="B11087" t="s">
        <v>1</v>
      </c>
      <c r="C11087" t="s">
        <v>110</v>
      </c>
      <c r="D11087" t="s">
        <v>104</v>
      </c>
      <c r="E11087" t="s">
        <v>14</v>
      </c>
      <c r="F11087" t="s">
        <v>47</v>
      </c>
      <c r="G11087" t="s">
        <v>62</v>
      </c>
      <c r="H11087" t="s">
        <v>49</v>
      </c>
      <c r="I11087" t="s">
        <v>12</v>
      </c>
      <c r="J11087" s="1">
        <v>89.35</v>
      </c>
      <c r="K11087">
        <v>31.349741464914842</v>
      </c>
      <c r="L11087">
        <v>1038</v>
      </c>
      <c r="M11087">
        <v>0.25149917315813403</v>
      </c>
      <c r="N11087">
        <v>0.25960609107471799</v>
      </c>
      <c r="P11087" t="s">
        <v>42</v>
      </c>
    </row>
    <row r="11088" spans="1:16" x14ac:dyDescent="0.3">
      <c r="A11088" t="str">
        <f t="shared" si="175"/>
        <v>05: Drink PubsROGBMainstreamGinGordons Pink GinB: £3 - £3.20All stocking</v>
      </c>
      <c r="B11088" t="s">
        <v>1</v>
      </c>
      <c r="C11088" t="s">
        <v>110</v>
      </c>
      <c r="D11088" t="s">
        <v>104</v>
      </c>
      <c r="E11088" t="s">
        <v>14</v>
      </c>
      <c r="F11088" t="s">
        <v>47</v>
      </c>
      <c r="G11088" t="s">
        <v>62</v>
      </c>
      <c r="H11088" t="s">
        <v>49</v>
      </c>
      <c r="I11088" t="s">
        <v>59</v>
      </c>
      <c r="J11088" s="1">
        <v>86.64</v>
      </c>
      <c r="K11088">
        <v>34.208486585099479</v>
      </c>
      <c r="L11088">
        <v>310</v>
      </c>
      <c r="M11088">
        <v>0.27715673867195301</v>
      </c>
      <c r="N11088">
        <v>0.28426628795495701</v>
      </c>
      <c r="P11088" t="s">
        <v>42</v>
      </c>
    </row>
    <row r="11089" spans="1:16" x14ac:dyDescent="0.3">
      <c r="A11089" t="str">
        <f t="shared" si="175"/>
        <v>05: Drink PubsROGBMainstreamGinGordons Pink GinC: £3.20 - £3.40All stocking</v>
      </c>
      <c r="B11089" t="s">
        <v>1</v>
      </c>
      <c r="C11089" t="s">
        <v>110</v>
      </c>
      <c r="D11089" t="s">
        <v>104</v>
      </c>
      <c r="E11089" t="s">
        <v>14</v>
      </c>
      <c r="F11089" t="s">
        <v>47</v>
      </c>
      <c r="G11089" t="s">
        <v>62</v>
      </c>
      <c r="H11089" t="s">
        <v>49</v>
      </c>
      <c r="I11089" t="s">
        <v>52</v>
      </c>
      <c r="J11089" s="1">
        <v>85.31</v>
      </c>
      <c r="K11089">
        <v>28.339988899988882</v>
      </c>
      <c r="L11089">
        <v>180</v>
      </c>
      <c r="M11089">
        <v>0.23007951319060499</v>
      </c>
      <c r="N11089">
        <v>0.233376834653271</v>
      </c>
      <c r="P11089" t="s">
        <v>42</v>
      </c>
    </row>
    <row r="11090" spans="1:16" x14ac:dyDescent="0.3">
      <c r="A11090" t="str">
        <f t="shared" si="175"/>
        <v>05: Drink PubsROGBMainstreamGinGordons Pink GinD: £3.40 - £3.60All stocking</v>
      </c>
      <c r="B11090" t="s">
        <v>1</v>
      </c>
      <c r="C11090" t="s">
        <v>110</v>
      </c>
      <c r="D11090" t="s">
        <v>104</v>
      </c>
      <c r="E11090" t="s">
        <v>14</v>
      </c>
      <c r="F11090" t="s">
        <v>47</v>
      </c>
      <c r="G11090" t="s">
        <v>62</v>
      </c>
      <c r="H11090" t="s">
        <v>49</v>
      </c>
      <c r="I11090" t="s">
        <v>53</v>
      </c>
      <c r="J11090" s="1">
        <v>105.82</v>
      </c>
      <c r="K11090">
        <v>36.971575981303602</v>
      </c>
      <c r="L11090">
        <v>257</v>
      </c>
      <c r="M11090">
        <v>0.24557132019692601</v>
      </c>
      <c r="N11090">
        <v>0.254717634830812</v>
      </c>
      <c r="P11090" t="s">
        <v>42</v>
      </c>
    </row>
    <row r="11091" spans="1:16" x14ac:dyDescent="0.3">
      <c r="A11091" t="str">
        <f t="shared" si="175"/>
        <v>05: Drink PubsROGBMainstreamGinGordons Pink GinE: £3.60 - £3.80All stocking</v>
      </c>
      <c r="B11091" t="s">
        <v>1</v>
      </c>
      <c r="C11091" t="s">
        <v>110</v>
      </c>
      <c r="D11091" t="s">
        <v>104</v>
      </c>
      <c r="E11091" t="s">
        <v>14</v>
      </c>
      <c r="F11091" t="s">
        <v>47</v>
      </c>
      <c r="G11091" t="s">
        <v>62</v>
      </c>
      <c r="H11091" t="s">
        <v>49</v>
      </c>
      <c r="I11091" t="s">
        <v>54</v>
      </c>
      <c r="J11091" s="1">
        <v>109.82</v>
      </c>
      <c r="K11091">
        <v>35.572674249792883</v>
      </c>
      <c r="L11091">
        <v>177</v>
      </c>
      <c r="M11091">
        <v>0.21738509124100799</v>
      </c>
      <c r="N11091">
        <v>0.22420411178819999</v>
      </c>
      <c r="P11091" t="s">
        <v>42</v>
      </c>
    </row>
    <row r="11092" spans="1:16" x14ac:dyDescent="0.3">
      <c r="A11092" t="str">
        <f t="shared" si="175"/>
        <v>05: Drink PubsROGBMainstreamGinGordons Pink GinF: £3.80 - £4.00All stocking</v>
      </c>
      <c r="B11092" t="s">
        <v>1</v>
      </c>
      <c r="C11092" t="s">
        <v>110</v>
      </c>
      <c r="D11092" t="s">
        <v>104</v>
      </c>
      <c r="E11092" t="s">
        <v>14</v>
      </c>
      <c r="F11092" t="s">
        <v>47</v>
      </c>
      <c r="G11092" t="s">
        <v>62</v>
      </c>
      <c r="H11092" t="s">
        <v>49</v>
      </c>
      <c r="I11092" t="s">
        <v>55</v>
      </c>
      <c r="J11092" s="1">
        <v>122.04</v>
      </c>
      <c r="K11092">
        <v>38.320004884004881</v>
      </c>
      <c r="L11092">
        <v>125</v>
      </c>
      <c r="M11092">
        <v>0.23998278766794601</v>
      </c>
      <c r="N11092">
        <v>0.241608297626765</v>
      </c>
      <c r="P11092" t="s">
        <v>42</v>
      </c>
    </row>
    <row r="11093" spans="1:16" x14ac:dyDescent="0.3">
      <c r="A11093" t="str">
        <f t="shared" si="175"/>
        <v>05: Drink PubsROGBMainstreamGinGordons Pink GinG: £4.00 - £4.20All stocking</v>
      </c>
      <c r="B11093" t="s">
        <v>1</v>
      </c>
      <c r="C11093" t="s">
        <v>110</v>
      </c>
      <c r="D11093" t="s">
        <v>104</v>
      </c>
      <c r="E11093" t="s">
        <v>14</v>
      </c>
      <c r="F11093" t="s">
        <v>47</v>
      </c>
      <c r="G11093" t="s">
        <v>62</v>
      </c>
      <c r="H11093" t="s">
        <v>49</v>
      </c>
      <c r="I11093" t="s">
        <v>56</v>
      </c>
      <c r="J11093" s="1">
        <v>134.13999999999999</v>
      </c>
      <c r="K11093">
        <v>41.994027859114006</v>
      </c>
      <c r="L11093">
        <v>116</v>
      </c>
      <c r="M11093">
        <v>0.24115657589605499</v>
      </c>
      <c r="N11093">
        <v>0.246980900676326</v>
      </c>
      <c r="P11093" t="s">
        <v>42</v>
      </c>
    </row>
    <row r="11094" spans="1:16" x14ac:dyDescent="0.3">
      <c r="A11094" t="str">
        <f t="shared" si="175"/>
        <v>05: Drink PubsROGBMainstreamGinGordons Pink GinH: £4.20 - £4.40All stocking</v>
      </c>
      <c r="B11094" t="s">
        <v>1</v>
      </c>
      <c r="C11094" t="s">
        <v>110</v>
      </c>
      <c r="D11094" t="s">
        <v>104</v>
      </c>
      <c r="E11094" t="s">
        <v>14</v>
      </c>
      <c r="F11094" t="s">
        <v>47</v>
      </c>
      <c r="G11094" t="s">
        <v>62</v>
      </c>
      <c r="H11094" t="s">
        <v>49</v>
      </c>
      <c r="I11094" t="s">
        <v>60</v>
      </c>
      <c r="J11094" s="1">
        <v>136.37</v>
      </c>
      <c r="K11094">
        <v>39.646859687931119</v>
      </c>
      <c r="L11094">
        <v>84</v>
      </c>
      <c r="M11094">
        <v>0.224731381895801</v>
      </c>
      <c r="N11094">
        <v>0.232489278592696</v>
      </c>
      <c r="P11094" t="s">
        <v>42</v>
      </c>
    </row>
    <row r="11095" spans="1:16" x14ac:dyDescent="0.3">
      <c r="A11095" t="str">
        <f t="shared" si="175"/>
        <v>05: Drink PubsROGBMainstreamGinGordons Pink GinI: £4.40 - £4.60All stocking</v>
      </c>
      <c r="B11095" t="s">
        <v>1</v>
      </c>
      <c r="C11095" t="s">
        <v>110</v>
      </c>
      <c r="D11095" t="s">
        <v>104</v>
      </c>
      <c r="E11095" t="s">
        <v>14</v>
      </c>
      <c r="F11095" t="s">
        <v>47</v>
      </c>
      <c r="G11095" t="s">
        <v>62</v>
      </c>
      <c r="H11095" t="s">
        <v>49</v>
      </c>
      <c r="I11095" t="s">
        <v>64</v>
      </c>
      <c r="J11095" s="1">
        <v>139.65</v>
      </c>
      <c r="K11095">
        <v>38.174242424242436</v>
      </c>
      <c r="L11095">
        <v>29</v>
      </c>
      <c r="M11095">
        <v>0.200672451808389</v>
      </c>
      <c r="N11095">
        <v>0.20980049105370699</v>
      </c>
      <c r="P11095" t="s">
        <v>42</v>
      </c>
    </row>
    <row r="11096" spans="1:16" x14ac:dyDescent="0.3">
      <c r="A11096" t="str">
        <f t="shared" si="175"/>
        <v>05: Drink PubsROGBMainstreamGinGordons Pink GinJ: £4.60 - £4.80All stocking</v>
      </c>
      <c r="B11096" t="s">
        <v>1</v>
      </c>
      <c r="C11096" t="s">
        <v>110</v>
      </c>
      <c r="D11096" t="s">
        <v>104</v>
      </c>
      <c r="E11096" t="s">
        <v>14</v>
      </c>
      <c r="F11096" t="s">
        <v>47</v>
      </c>
      <c r="G11096" t="s">
        <v>62</v>
      </c>
      <c r="H11096" t="s">
        <v>49</v>
      </c>
      <c r="I11096" t="s">
        <v>65</v>
      </c>
      <c r="J11096" s="1">
        <v>115.04</v>
      </c>
      <c r="K11096">
        <v>31.70676794469896</v>
      </c>
      <c r="L11096">
        <v>29</v>
      </c>
      <c r="M11096">
        <v>0.24796649106962501</v>
      </c>
      <c r="N11096">
        <v>0.25875904406928302</v>
      </c>
      <c r="P11096" t="s">
        <v>42</v>
      </c>
    </row>
    <row r="11097" spans="1:16" x14ac:dyDescent="0.3">
      <c r="A11097" t="str">
        <f t="shared" si="175"/>
        <v>05: Drink PubsROGBMainstreamGinHendricksA: &lt;£3All stocking</v>
      </c>
      <c r="B11097" t="s">
        <v>1</v>
      </c>
      <c r="C11097" t="s">
        <v>110</v>
      </c>
      <c r="D11097" t="s">
        <v>104</v>
      </c>
      <c r="E11097" t="s">
        <v>14</v>
      </c>
      <c r="F11097" t="s">
        <v>47</v>
      </c>
      <c r="G11097" t="s">
        <v>63</v>
      </c>
      <c r="H11097" t="s">
        <v>49</v>
      </c>
      <c r="I11097" t="s">
        <v>58</v>
      </c>
      <c r="J11097" s="1">
        <v>14.43</v>
      </c>
      <c r="K11097">
        <v>4.8180085397298402</v>
      </c>
      <c r="L11097">
        <v>61</v>
      </c>
      <c r="M11097" s="19">
        <v>2.59270438189474E-2</v>
      </c>
      <c r="N11097" s="19">
        <v>2.3400163524764799E-2</v>
      </c>
      <c r="P11097" t="s">
        <v>42</v>
      </c>
    </row>
    <row r="11098" spans="1:16" x14ac:dyDescent="0.3">
      <c r="A11098" t="str">
        <f t="shared" si="175"/>
        <v>05: Drink PubsROGBMainstreamGinHendricksTotalAll stocking</v>
      </c>
      <c r="B11098" t="s">
        <v>1</v>
      </c>
      <c r="C11098" t="s">
        <v>110</v>
      </c>
      <c r="D11098" t="s">
        <v>104</v>
      </c>
      <c r="E11098" t="s">
        <v>14</v>
      </c>
      <c r="F11098" t="s">
        <v>47</v>
      </c>
      <c r="G11098" t="s">
        <v>63</v>
      </c>
      <c r="H11098" t="s">
        <v>49</v>
      </c>
      <c r="I11098" t="s">
        <v>12</v>
      </c>
      <c r="J11098" s="1">
        <v>21.21</v>
      </c>
      <c r="K11098">
        <v>6.1578333262857203</v>
      </c>
      <c r="L11098">
        <v>504</v>
      </c>
      <c r="M11098" s="19">
        <v>2.9577396912168399E-2</v>
      </c>
      <c r="N11098" s="19">
        <v>2.6558919452967102E-2</v>
      </c>
      <c r="P11098" t="s">
        <v>42</v>
      </c>
    </row>
    <row r="11099" spans="1:16" x14ac:dyDescent="0.3">
      <c r="A11099" t="str">
        <f t="shared" si="175"/>
        <v>05: Drink PubsROGBMainstreamGinHendricksB: £3 - £3.20All stocking</v>
      </c>
      <c r="B11099" t="s">
        <v>1</v>
      </c>
      <c r="C11099" t="s">
        <v>110</v>
      </c>
      <c r="D11099" t="s">
        <v>104</v>
      </c>
      <c r="E11099" t="s">
        <v>14</v>
      </c>
      <c r="F11099" t="s">
        <v>47</v>
      </c>
      <c r="G11099" t="s">
        <v>63</v>
      </c>
      <c r="H11099" t="s">
        <v>49</v>
      </c>
      <c r="I11099" t="s">
        <v>59</v>
      </c>
      <c r="J11099" s="1">
        <v>15.1</v>
      </c>
      <c r="K11099">
        <v>4.9017482517482396</v>
      </c>
      <c r="L11099">
        <v>46</v>
      </c>
      <c r="M11099" s="19">
        <v>2.1310932594799499E-2</v>
      </c>
      <c r="N11099" s="19">
        <v>1.9356738058438201E-2</v>
      </c>
      <c r="P11099" t="s">
        <v>42</v>
      </c>
    </row>
    <row r="11100" spans="1:16" x14ac:dyDescent="0.3">
      <c r="A11100" t="str">
        <f t="shared" si="175"/>
        <v>05: Drink PubsROGBMainstreamGinHendricksC: £3.20 - £3.40All stocking</v>
      </c>
      <c r="B11100" t="s">
        <v>1</v>
      </c>
      <c r="C11100" t="s">
        <v>110</v>
      </c>
      <c r="D11100" t="s">
        <v>104</v>
      </c>
      <c r="E11100" t="s">
        <v>14</v>
      </c>
      <c r="F11100" t="s">
        <v>47</v>
      </c>
      <c r="G11100" t="s">
        <v>63</v>
      </c>
      <c r="H11100" t="s">
        <v>49</v>
      </c>
      <c r="I11100" t="s">
        <v>52</v>
      </c>
      <c r="J11100" s="1">
        <v>18.32</v>
      </c>
      <c r="K11100">
        <v>5.6805948596857601</v>
      </c>
      <c r="L11100">
        <v>55</v>
      </c>
      <c r="M11100" s="19">
        <v>2.8137509191061699E-2</v>
      </c>
      <c r="N11100" s="19">
        <v>2.59593267370112E-2</v>
      </c>
      <c r="P11100" t="s">
        <v>42</v>
      </c>
    </row>
    <row r="11101" spans="1:16" x14ac:dyDescent="0.3">
      <c r="A11101" t="str">
        <f t="shared" si="175"/>
        <v>05: Drink PubsROGBMainstreamGinHendricksD: £3.40 - £3.60All stocking</v>
      </c>
      <c r="B11101" t="s">
        <v>1</v>
      </c>
      <c r="C11101" t="s">
        <v>110</v>
      </c>
      <c r="D11101" t="s">
        <v>104</v>
      </c>
      <c r="E11101" t="s">
        <v>14</v>
      </c>
      <c r="F11101" t="s">
        <v>47</v>
      </c>
      <c r="G11101" t="s">
        <v>63</v>
      </c>
      <c r="H11101" t="s">
        <v>49</v>
      </c>
      <c r="I11101" t="s">
        <v>53</v>
      </c>
      <c r="J11101" s="1">
        <v>17.760000000000002</v>
      </c>
      <c r="K11101">
        <v>5.6847898713752398</v>
      </c>
      <c r="L11101">
        <v>82</v>
      </c>
      <c r="M11101" s="19">
        <v>2.5571191769394399E-2</v>
      </c>
      <c r="N11101" s="19">
        <v>2.26934159734682E-2</v>
      </c>
      <c r="P11101" t="s">
        <v>42</v>
      </c>
    </row>
    <row r="11102" spans="1:16" x14ac:dyDescent="0.3">
      <c r="A11102" t="str">
        <f t="shared" si="175"/>
        <v>05: Drink PubsROGBMainstreamGinHendricksE: £3.60 - £3.80All stocking</v>
      </c>
      <c r="B11102" t="s">
        <v>1</v>
      </c>
      <c r="C11102" t="s">
        <v>110</v>
      </c>
      <c r="D11102" t="s">
        <v>104</v>
      </c>
      <c r="E11102" t="s">
        <v>14</v>
      </c>
      <c r="F11102" t="s">
        <v>47</v>
      </c>
      <c r="G11102" t="s">
        <v>63</v>
      </c>
      <c r="H11102" t="s">
        <v>49</v>
      </c>
      <c r="I11102" t="s">
        <v>54</v>
      </c>
      <c r="J11102" s="1">
        <v>21.45</v>
      </c>
      <c r="K11102">
        <v>6.5289277178517606</v>
      </c>
      <c r="L11102">
        <v>79</v>
      </c>
      <c r="M11102" s="19">
        <v>3.0715320354098199E-2</v>
      </c>
      <c r="N11102" s="19">
        <v>2.9237891136947899E-2</v>
      </c>
      <c r="P11102" t="s">
        <v>42</v>
      </c>
    </row>
    <row r="11103" spans="1:16" x14ac:dyDescent="0.3">
      <c r="A11103" t="str">
        <f t="shared" si="175"/>
        <v>05: Drink PubsROGBMainstreamGinHendricksF: £3.80 - £4.00All stocking</v>
      </c>
      <c r="B11103" t="s">
        <v>1</v>
      </c>
      <c r="C11103" t="s">
        <v>110</v>
      </c>
      <c r="D11103" t="s">
        <v>104</v>
      </c>
      <c r="E11103" t="s">
        <v>14</v>
      </c>
      <c r="F11103" t="s">
        <v>47</v>
      </c>
      <c r="G11103" t="s">
        <v>63</v>
      </c>
      <c r="H11103" t="s">
        <v>49</v>
      </c>
      <c r="I11103" t="s">
        <v>55</v>
      </c>
      <c r="J11103" s="1">
        <v>23.28</v>
      </c>
      <c r="K11103">
        <v>6.8291849702808802</v>
      </c>
      <c r="L11103">
        <v>73</v>
      </c>
      <c r="M11103" s="19">
        <v>3.3308044705750203E-2</v>
      </c>
      <c r="N11103" s="19">
        <v>3.1250894648764099E-2</v>
      </c>
      <c r="P11103" t="s">
        <v>42</v>
      </c>
    </row>
    <row r="11104" spans="1:16" x14ac:dyDescent="0.3">
      <c r="A11104" t="str">
        <f t="shared" si="175"/>
        <v>05: Drink PubsROGBMainstreamGinHendricksG: £4.00 - £4.20All stocking</v>
      </c>
      <c r="B11104" t="s">
        <v>1</v>
      </c>
      <c r="C11104" t="s">
        <v>110</v>
      </c>
      <c r="D11104" t="s">
        <v>104</v>
      </c>
      <c r="E11104" t="s">
        <v>14</v>
      </c>
      <c r="F11104" t="s">
        <v>47</v>
      </c>
      <c r="G11104" t="s">
        <v>63</v>
      </c>
      <c r="H11104" t="s">
        <v>49</v>
      </c>
      <c r="I11104" t="s">
        <v>56</v>
      </c>
      <c r="J11104" s="1">
        <v>23.36</v>
      </c>
      <c r="K11104">
        <v>6.7065925284279606</v>
      </c>
      <c r="L11104">
        <v>79</v>
      </c>
      <c r="M11104" s="19">
        <v>3.0708349949160399E-2</v>
      </c>
      <c r="N11104" s="19">
        <v>2.8078558924643501E-2</v>
      </c>
      <c r="P11104" t="s">
        <v>42</v>
      </c>
    </row>
    <row r="11105" spans="1:16" x14ac:dyDescent="0.3">
      <c r="A11105" t="str">
        <f t="shared" si="175"/>
        <v>05: Drink PubsROGBMainstreamGinHendricksH: £4.20 - £4.40All stocking</v>
      </c>
      <c r="B11105" t="s">
        <v>1</v>
      </c>
      <c r="C11105" t="s">
        <v>110</v>
      </c>
      <c r="D11105" t="s">
        <v>104</v>
      </c>
      <c r="E11105" t="s">
        <v>14</v>
      </c>
      <c r="F11105" t="s">
        <v>47</v>
      </c>
      <c r="G11105" t="s">
        <v>63</v>
      </c>
      <c r="H11105" t="s">
        <v>49</v>
      </c>
      <c r="I11105" t="s">
        <v>60</v>
      </c>
      <c r="J11105" s="1">
        <v>26.11</v>
      </c>
      <c r="K11105">
        <v>7.4338527358058801</v>
      </c>
      <c r="L11105">
        <v>64</v>
      </c>
      <c r="M11105">
        <v>3.1031048490911001E-2</v>
      </c>
      <c r="N11105" s="19">
        <v>2.8706781914893599E-2</v>
      </c>
      <c r="P11105" t="s">
        <v>42</v>
      </c>
    </row>
    <row r="11106" spans="1:16" x14ac:dyDescent="0.3">
      <c r="A11106" t="str">
        <f t="shared" si="175"/>
        <v>05: Drink PubsROGBMainstreamGinHendricksI: £4.40 - £4.60All stocking</v>
      </c>
      <c r="B11106" t="s">
        <v>1</v>
      </c>
      <c r="C11106" t="s">
        <v>110</v>
      </c>
      <c r="D11106" t="s">
        <v>104</v>
      </c>
      <c r="E11106" t="s">
        <v>14</v>
      </c>
      <c r="F11106" t="s">
        <v>47</v>
      </c>
      <c r="G11106" t="s">
        <v>63</v>
      </c>
      <c r="H11106" t="s">
        <v>49</v>
      </c>
      <c r="I11106" t="s">
        <v>64</v>
      </c>
      <c r="J11106" s="1">
        <v>31.66</v>
      </c>
      <c r="K11106">
        <v>8.9511867217749597</v>
      </c>
      <c r="L11106">
        <v>68</v>
      </c>
      <c r="M11106" s="19">
        <v>3.30219798684383E-2</v>
      </c>
      <c r="N11106" s="19">
        <v>3.0517668051807698E-2</v>
      </c>
      <c r="P11106" t="s">
        <v>42</v>
      </c>
    </row>
    <row r="11107" spans="1:16" x14ac:dyDescent="0.3">
      <c r="A11107" t="str">
        <f t="shared" si="175"/>
        <v>05: Drink PubsROGBMainstreamGinHendricksJ: £4.60 - £4.80All stocking</v>
      </c>
      <c r="B11107" t="s">
        <v>1</v>
      </c>
      <c r="C11107" t="s">
        <v>110</v>
      </c>
      <c r="D11107" t="s">
        <v>104</v>
      </c>
      <c r="E11107" t="s">
        <v>14</v>
      </c>
      <c r="F11107" t="s">
        <v>47</v>
      </c>
      <c r="G11107" t="s">
        <v>63</v>
      </c>
      <c r="H11107" t="s">
        <v>49</v>
      </c>
      <c r="I11107" t="s">
        <v>65</v>
      </c>
      <c r="J11107" s="1">
        <v>37.82</v>
      </c>
      <c r="K11107">
        <v>10.01356103246348</v>
      </c>
      <c r="L11107">
        <v>41</v>
      </c>
      <c r="M11107" s="19">
        <v>3.5988812866499797E-2</v>
      </c>
      <c r="N11107" s="19">
        <v>3.2972351624417702E-2</v>
      </c>
      <c r="P11107" t="s">
        <v>42</v>
      </c>
    </row>
    <row r="11108" spans="1:16" x14ac:dyDescent="0.3">
      <c r="A11108" t="str">
        <f t="shared" si="175"/>
        <v>05: Drink PubsROGBMainstreamGinHendricksK: £4.80 - £5.00All stocking</v>
      </c>
      <c r="B11108" t="s">
        <v>1</v>
      </c>
      <c r="C11108" t="s">
        <v>110</v>
      </c>
      <c r="D11108" t="s">
        <v>104</v>
      </c>
      <c r="E11108" t="s">
        <v>14</v>
      </c>
      <c r="F11108" t="s">
        <v>47</v>
      </c>
      <c r="G11108" t="s">
        <v>63</v>
      </c>
      <c r="H11108" t="s">
        <v>49</v>
      </c>
      <c r="I11108" t="s">
        <v>89</v>
      </c>
      <c r="J11108" s="1">
        <v>35.880000000000003</v>
      </c>
      <c r="K11108">
        <v>9.1564317261685595</v>
      </c>
      <c r="L11108">
        <v>38</v>
      </c>
      <c r="M11108" s="19">
        <v>3.24615848992236E-2</v>
      </c>
      <c r="N11108" s="19">
        <v>2.88099973994391E-2</v>
      </c>
      <c r="P11108" t="s">
        <v>42</v>
      </c>
    </row>
    <row r="11109" spans="1:16" x14ac:dyDescent="0.3">
      <c r="A11109" t="str">
        <f t="shared" si="175"/>
        <v>05: Drink PubsROGBMainstreamGinSipsmithTotalAll stocking</v>
      </c>
      <c r="B11109" t="s">
        <v>1</v>
      </c>
      <c r="C11109" t="s">
        <v>110</v>
      </c>
      <c r="D11109" t="s">
        <v>104</v>
      </c>
      <c r="E11109" t="s">
        <v>14</v>
      </c>
      <c r="F11109" t="s">
        <v>47</v>
      </c>
      <c r="G11109" t="s">
        <v>66</v>
      </c>
      <c r="H11109" t="s">
        <v>49</v>
      </c>
      <c r="I11109" t="s">
        <v>12</v>
      </c>
      <c r="J11109" s="1">
        <v>20.69</v>
      </c>
      <c r="K11109">
        <v>4.9910279755518001</v>
      </c>
      <c r="L11109">
        <v>63</v>
      </c>
      <c r="M11109" s="19">
        <v>1.55614741209055E-2</v>
      </c>
      <c r="N11109" s="19">
        <v>1.30598931580029E-2</v>
      </c>
      <c r="P11109" t="s">
        <v>42</v>
      </c>
    </row>
    <row r="11110" spans="1:16" x14ac:dyDescent="0.3">
      <c r="A11110" t="str">
        <f t="shared" si="175"/>
        <v>05: Drink PubsROGBMainstreamGinTanquerayA: &lt;£3All stocking</v>
      </c>
      <c r="B11110" t="s">
        <v>1</v>
      </c>
      <c r="C11110" t="s">
        <v>110</v>
      </c>
      <c r="D11110" t="s">
        <v>104</v>
      </c>
      <c r="E11110" t="s">
        <v>14</v>
      </c>
      <c r="F11110" t="s">
        <v>47</v>
      </c>
      <c r="G11110" t="s">
        <v>67</v>
      </c>
      <c r="H11110" t="s">
        <v>49</v>
      </c>
      <c r="I11110" t="s">
        <v>58</v>
      </c>
      <c r="J11110" s="1">
        <v>13.68</v>
      </c>
      <c r="K11110">
        <v>4.4676113313209997</v>
      </c>
      <c r="L11110">
        <v>62</v>
      </c>
      <c r="M11110" s="19">
        <v>2.1246021386032099E-2</v>
      </c>
      <c r="N11110" s="19">
        <v>1.8991070606646399E-2</v>
      </c>
      <c r="P11110" t="s">
        <v>42</v>
      </c>
    </row>
    <row r="11111" spans="1:16" x14ac:dyDescent="0.3">
      <c r="A11111" t="str">
        <f t="shared" si="175"/>
        <v>05: Drink PubsROGBMainstreamGinTanquerayTotalAll stocking</v>
      </c>
      <c r="B11111" t="s">
        <v>1</v>
      </c>
      <c r="C11111" t="s">
        <v>110</v>
      </c>
      <c r="D11111" t="s">
        <v>104</v>
      </c>
      <c r="E11111" t="s">
        <v>14</v>
      </c>
      <c r="F11111" t="s">
        <v>47</v>
      </c>
      <c r="G11111" t="s">
        <v>67</v>
      </c>
      <c r="H11111" t="s">
        <v>49</v>
      </c>
      <c r="I11111" t="s">
        <v>12</v>
      </c>
      <c r="J11111" s="1">
        <v>27.68</v>
      </c>
      <c r="K11111">
        <v>8.3358770418294394</v>
      </c>
      <c r="L11111">
        <v>567</v>
      </c>
      <c r="M11111" s="19">
        <v>4.1380241361263601E-2</v>
      </c>
      <c r="N11111" s="19">
        <v>3.84347967674439E-2</v>
      </c>
      <c r="P11111" t="s">
        <v>42</v>
      </c>
    </row>
    <row r="11112" spans="1:16" x14ac:dyDescent="0.3">
      <c r="A11112" t="str">
        <f t="shared" si="175"/>
        <v>05: Drink PubsROGBMainstreamGinTanquerayB: £3 - £3.20All stocking</v>
      </c>
      <c r="B11112" t="s">
        <v>1</v>
      </c>
      <c r="C11112" t="s">
        <v>110</v>
      </c>
      <c r="D11112" t="s">
        <v>104</v>
      </c>
      <c r="E11112" t="s">
        <v>14</v>
      </c>
      <c r="F11112" t="s">
        <v>47</v>
      </c>
      <c r="G11112" t="s">
        <v>67</v>
      </c>
      <c r="H11112" t="s">
        <v>49</v>
      </c>
      <c r="I11112" t="s">
        <v>59</v>
      </c>
      <c r="J11112" s="1">
        <v>19.350000000000001</v>
      </c>
      <c r="K11112">
        <v>7.1315973329271198</v>
      </c>
      <c r="L11112">
        <v>94</v>
      </c>
      <c r="M11112" s="19">
        <v>3.5192899081110902E-2</v>
      </c>
      <c r="N11112" s="19">
        <v>3.47773064408455E-2</v>
      </c>
      <c r="P11112" t="s">
        <v>42</v>
      </c>
    </row>
    <row r="11113" spans="1:16" x14ac:dyDescent="0.3">
      <c r="A11113" t="str">
        <f t="shared" si="175"/>
        <v>05: Drink PubsROGBMainstreamGinTanquerayC: £3.20 - £3.40All stocking</v>
      </c>
      <c r="B11113" t="s">
        <v>1</v>
      </c>
      <c r="C11113" t="s">
        <v>110</v>
      </c>
      <c r="D11113" t="s">
        <v>104</v>
      </c>
      <c r="E11113" t="s">
        <v>14</v>
      </c>
      <c r="F11113" t="s">
        <v>47</v>
      </c>
      <c r="G11113" t="s">
        <v>67</v>
      </c>
      <c r="H11113" t="s">
        <v>49</v>
      </c>
      <c r="I11113" t="s">
        <v>52</v>
      </c>
      <c r="J11113" s="1">
        <v>24.25</v>
      </c>
      <c r="K11113">
        <v>7.6704046356220399</v>
      </c>
      <c r="L11113">
        <v>69</v>
      </c>
      <c r="M11113" s="19">
        <v>3.59001698006398E-2</v>
      </c>
      <c r="N11113" s="19">
        <v>3.5094727604927302E-2</v>
      </c>
      <c r="P11113" t="s">
        <v>42</v>
      </c>
    </row>
    <row r="11114" spans="1:16" x14ac:dyDescent="0.3">
      <c r="A11114" t="str">
        <f t="shared" si="175"/>
        <v>05: Drink PubsROGBMainstreamGinTanquerayD: £3.40 - £3.60All stocking</v>
      </c>
      <c r="B11114" t="s">
        <v>1</v>
      </c>
      <c r="C11114" t="s">
        <v>110</v>
      </c>
      <c r="D11114" t="s">
        <v>104</v>
      </c>
      <c r="E11114" t="s">
        <v>14</v>
      </c>
      <c r="F11114" t="s">
        <v>47</v>
      </c>
      <c r="G11114" t="s">
        <v>67</v>
      </c>
      <c r="H11114" t="s">
        <v>49</v>
      </c>
      <c r="I11114" t="s">
        <v>53</v>
      </c>
      <c r="J11114" s="1">
        <v>26.57</v>
      </c>
      <c r="K11114">
        <v>8.4082481602218397</v>
      </c>
      <c r="L11114">
        <v>114</v>
      </c>
      <c r="M11114" s="19">
        <v>4.21898560859605E-2</v>
      </c>
      <c r="N11114" s="19">
        <v>3.96569007045365E-2</v>
      </c>
      <c r="P11114" t="s">
        <v>42</v>
      </c>
    </row>
    <row r="11115" spans="1:16" x14ac:dyDescent="0.3">
      <c r="A11115" t="str">
        <f t="shared" si="175"/>
        <v>05: Drink PubsROGBMainstreamGinTanquerayE: £3.60 - £3.80All stocking</v>
      </c>
      <c r="B11115" t="s">
        <v>1</v>
      </c>
      <c r="C11115" t="s">
        <v>110</v>
      </c>
      <c r="D11115" t="s">
        <v>104</v>
      </c>
      <c r="E11115" t="s">
        <v>14</v>
      </c>
      <c r="F11115" t="s">
        <v>47</v>
      </c>
      <c r="G11115" t="s">
        <v>67</v>
      </c>
      <c r="H11115" t="s">
        <v>49</v>
      </c>
      <c r="I11115" t="s">
        <v>54</v>
      </c>
      <c r="J11115" s="1">
        <v>33.6</v>
      </c>
      <c r="K11115">
        <v>10.003426856368041</v>
      </c>
      <c r="L11115">
        <v>102</v>
      </c>
      <c r="M11115" s="19">
        <v>4.9894262417574498E-2</v>
      </c>
      <c r="N11115" s="19">
        <v>4.6935503761252897E-2</v>
      </c>
      <c r="P11115" t="s">
        <v>42</v>
      </c>
    </row>
    <row r="11116" spans="1:16" x14ac:dyDescent="0.3">
      <c r="A11116" t="str">
        <f t="shared" si="175"/>
        <v>05: Drink PubsROGBMainstreamGinTanquerayF: £3.80 - £4.00All stocking</v>
      </c>
      <c r="B11116" t="s">
        <v>1</v>
      </c>
      <c r="C11116" t="s">
        <v>110</v>
      </c>
      <c r="D11116" t="s">
        <v>104</v>
      </c>
      <c r="E11116" t="s">
        <v>14</v>
      </c>
      <c r="F11116" t="s">
        <v>47</v>
      </c>
      <c r="G11116" t="s">
        <v>67</v>
      </c>
      <c r="H11116" t="s">
        <v>49</v>
      </c>
      <c r="I11116" t="s">
        <v>55</v>
      </c>
      <c r="J11116" s="1">
        <v>39.17</v>
      </c>
      <c r="K11116">
        <v>11.4698924134408</v>
      </c>
      <c r="L11116">
        <v>93</v>
      </c>
      <c r="M11116" s="19">
        <v>4.8744983203588103E-2</v>
      </c>
      <c r="N11116" s="19">
        <v>4.5402559208620803E-2</v>
      </c>
      <c r="P11116" t="s">
        <v>42</v>
      </c>
    </row>
    <row r="11117" spans="1:16" x14ac:dyDescent="0.3">
      <c r="A11117" t="str">
        <f t="shared" si="175"/>
        <v>05: Drink PubsROGBMainstreamGinTanquerayG: £4.00 - £4.20All stocking</v>
      </c>
      <c r="B11117" t="s">
        <v>1</v>
      </c>
      <c r="C11117" t="s">
        <v>110</v>
      </c>
      <c r="D11117" t="s">
        <v>104</v>
      </c>
      <c r="E11117" t="s">
        <v>14</v>
      </c>
      <c r="F11117" t="s">
        <v>47</v>
      </c>
      <c r="G11117" t="s">
        <v>67</v>
      </c>
      <c r="H11117" t="s">
        <v>49</v>
      </c>
      <c r="I11117" t="s">
        <v>56</v>
      </c>
      <c r="J11117" s="1">
        <v>42.74</v>
      </c>
      <c r="K11117">
        <v>12.061418223127079</v>
      </c>
      <c r="L11117">
        <v>79</v>
      </c>
      <c r="M11117">
        <v>5.9828813650287999E-2</v>
      </c>
      <c r="N11117" s="19">
        <v>5.5943280714124501E-2</v>
      </c>
      <c r="P11117" t="s">
        <v>42</v>
      </c>
    </row>
    <row r="11118" spans="1:16" x14ac:dyDescent="0.3">
      <c r="A11118" t="str">
        <f t="shared" si="175"/>
        <v>05: Drink PubsROGBMainstreamGinTanquerayH: £4.20 - £4.40All stocking</v>
      </c>
      <c r="B11118" t="s">
        <v>1</v>
      </c>
      <c r="C11118" t="s">
        <v>110</v>
      </c>
      <c r="D11118" t="s">
        <v>104</v>
      </c>
      <c r="E11118" t="s">
        <v>14</v>
      </c>
      <c r="F11118" t="s">
        <v>47</v>
      </c>
      <c r="G11118" t="s">
        <v>67</v>
      </c>
      <c r="H11118" t="s">
        <v>49</v>
      </c>
      <c r="I11118" t="s">
        <v>60</v>
      </c>
      <c r="J11118" s="1">
        <v>44.37</v>
      </c>
      <c r="K11118">
        <v>12.54191118305044</v>
      </c>
      <c r="L11118">
        <v>79</v>
      </c>
      <c r="M11118" s="19">
        <v>4.58097361433773E-2</v>
      </c>
      <c r="N11118" s="19">
        <v>4.2670991962967697E-2</v>
      </c>
      <c r="P11118" t="s">
        <v>42</v>
      </c>
    </row>
    <row r="11119" spans="1:16" x14ac:dyDescent="0.3">
      <c r="A11119" t="str">
        <f t="shared" si="175"/>
        <v>05: Drink PubsROGBMainstreamGinTanquerayI: £4.40 - £4.60All stocking</v>
      </c>
      <c r="B11119" t="s">
        <v>1</v>
      </c>
      <c r="C11119" t="s">
        <v>110</v>
      </c>
      <c r="D11119" t="s">
        <v>104</v>
      </c>
      <c r="E11119" t="s">
        <v>14</v>
      </c>
      <c r="F11119" t="s">
        <v>47</v>
      </c>
      <c r="G11119" t="s">
        <v>67</v>
      </c>
      <c r="H11119" t="s">
        <v>49</v>
      </c>
      <c r="I11119" t="s">
        <v>64</v>
      </c>
      <c r="J11119" s="1">
        <v>52.19</v>
      </c>
      <c r="K11119">
        <v>14.395539529914521</v>
      </c>
      <c r="L11119">
        <v>40</v>
      </c>
      <c r="M11119" s="19">
        <v>3.9336394185421598E-2</v>
      </c>
      <c r="N11119" s="19">
        <v>3.7013013337657601E-2</v>
      </c>
      <c r="P11119" t="s">
        <v>42</v>
      </c>
    </row>
    <row r="11120" spans="1:16" x14ac:dyDescent="0.3">
      <c r="A11120" t="str">
        <f t="shared" si="175"/>
        <v>05: Drink PubsROGBMainstreamGinTanquerayJ: £4.60 - £4.80All stocking</v>
      </c>
      <c r="B11120" t="s">
        <v>1</v>
      </c>
      <c r="C11120" t="s">
        <v>110</v>
      </c>
      <c r="D11120" t="s">
        <v>104</v>
      </c>
      <c r="E11120" t="s">
        <v>14</v>
      </c>
      <c r="F11120" t="s">
        <v>47</v>
      </c>
      <c r="G11120" t="s">
        <v>67</v>
      </c>
      <c r="H11120" t="s">
        <v>49</v>
      </c>
      <c r="I11120" t="s">
        <v>65</v>
      </c>
      <c r="J11120" s="1">
        <v>53.25</v>
      </c>
      <c r="K11120">
        <v>13.50177622377624</v>
      </c>
      <c r="L11120">
        <v>25</v>
      </c>
      <c r="M11120" s="19">
        <v>4.2782321491292498E-2</v>
      </c>
      <c r="N11120" s="19">
        <v>3.9865573163963698E-2</v>
      </c>
      <c r="P11120" t="s">
        <v>42</v>
      </c>
    </row>
    <row r="11121" spans="1:16" x14ac:dyDescent="0.3">
      <c r="A11121" t="str">
        <f t="shared" si="175"/>
        <v>05: Drink PubsROGBMainstreamGinTanqueray 10TotalAll stocking</v>
      </c>
      <c r="B11121" t="s">
        <v>1</v>
      </c>
      <c r="C11121" t="s">
        <v>110</v>
      </c>
      <c r="D11121" t="s">
        <v>104</v>
      </c>
      <c r="E11121" t="s">
        <v>14</v>
      </c>
      <c r="F11121" t="s">
        <v>47</v>
      </c>
      <c r="G11121" t="s">
        <v>68</v>
      </c>
      <c r="H11121" t="s">
        <v>49</v>
      </c>
      <c r="I11121" t="s">
        <v>12</v>
      </c>
      <c r="J11121" s="1">
        <v>18.399999999999999</v>
      </c>
      <c r="K11121">
        <v>4.22954964969672</v>
      </c>
      <c r="L11121">
        <v>170</v>
      </c>
      <c r="M11121" s="19">
        <v>1.2941859902746201E-2</v>
      </c>
      <c r="N11121" s="19">
        <v>9.5003766623948608E-3</v>
      </c>
      <c r="P11121" t="s">
        <v>42</v>
      </c>
    </row>
    <row r="11122" spans="1:16" x14ac:dyDescent="0.3">
      <c r="A11122" t="str">
        <f t="shared" si="175"/>
        <v>05: Drink PubsROGBMainstreamGinTanqueray 10J: £4.60 - £4.80All stocking</v>
      </c>
      <c r="B11122" t="s">
        <v>1</v>
      </c>
      <c r="C11122" t="s">
        <v>110</v>
      </c>
      <c r="D11122" t="s">
        <v>104</v>
      </c>
      <c r="E11122" t="s">
        <v>14</v>
      </c>
      <c r="F11122" t="s">
        <v>47</v>
      </c>
      <c r="G11122" t="s">
        <v>68</v>
      </c>
      <c r="H11122" t="s">
        <v>49</v>
      </c>
      <c r="I11122" t="s">
        <v>65</v>
      </c>
      <c r="J11122" s="1">
        <v>22.77</v>
      </c>
      <c r="K11122">
        <v>4.89750708693016</v>
      </c>
      <c r="L11122">
        <v>26</v>
      </c>
      <c r="M11122" s="19">
        <v>1.07201221555369E-2</v>
      </c>
      <c r="N11122" s="19">
        <v>7.8092148735507899E-3</v>
      </c>
      <c r="P11122" t="s">
        <v>42</v>
      </c>
    </row>
    <row r="11123" spans="1:16" x14ac:dyDescent="0.3">
      <c r="A11123" t="str">
        <f t="shared" si="175"/>
        <v>05: Drink PubsROGBMainstreamGinTanqueray Flor De SevillaA: &lt;£3All stocking</v>
      </c>
      <c r="B11123" t="s">
        <v>1</v>
      </c>
      <c r="C11123" t="s">
        <v>110</v>
      </c>
      <c r="D11123" t="s">
        <v>104</v>
      </c>
      <c r="E11123" t="s">
        <v>14</v>
      </c>
      <c r="F11123" t="s">
        <v>47</v>
      </c>
      <c r="G11123" t="s">
        <v>69</v>
      </c>
      <c r="H11123" t="s">
        <v>49</v>
      </c>
      <c r="I11123" t="s">
        <v>58</v>
      </c>
      <c r="J11123" s="1">
        <v>13.11</v>
      </c>
      <c r="K11123">
        <v>4.0572040657754798</v>
      </c>
      <c r="L11123">
        <v>35</v>
      </c>
      <c r="M11123" s="19">
        <v>2.1152648591325401E-2</v>
      </c>
      <c r="N11123" s="19">
        <v>1.81797185607998E-2</v>
      </c>
      <c r="P11123" t="s">
        <v>42</v>
      </c>
    </row>
    <row r="11124" spans="1:16" x14ac:dyDescent="0.3">
      <c r="A11124" t="str">
        <f t="shared" si="175"/>
        <v>05: Drink PubsROGBMainstreamGinTanqueray Flor De SevillaTotalAll stocking</v>
      </c>
      <c r="B11124" t="s">
        <v>1</v>
      </c>
      <c r="C11124" t="s">
        <v>110</v>
      </c>
      <c r="D11124" t="s">
        <v>104</v>
      </c>
      <c r="E11124" t="s">
        <v>14</v>
      </c>
      <c r="F11124" t="s">
        <v>47</v>
      </c>
      <c r="G11124" t="s">
        <v>69</v>
      </c>
      <c r="H11124" t="s">
        <v>49</v>
      </c>
      <c r="I11124" t="s">
        <v>12</v>
      </c>
      <c r="J11124" s="1">
        <v>21.63</v>
      </c>
      <c r="K11124">
        <v>6.0861223968101203</v>
      </c>
      <c r="L11124">
        <v>538</v>
      </c>
      <c r="M11124">
        <v>3.0097309743614999E-2</v>
      </c>
      <c r="N11124" s="19">
        <v>2.6230644847622501E-2</v>
      </c>
      <c r="P11124" t="s">
        <v>42</v>
      </c>
    </row>
    <row r="11125" spans="1:16" x14ac:dyDescent="0.3">
      <c r="A11125" t="str">
        <f t="shared" si="175"/>
        <v>05: Drink PubsROGBMainstreamGinTanqueray Flor De SevillaC: £3.20 - £3.40All stocking</v>
      </c>
      <c r="B11125" t="s">
        <v>1</v>
      </c>
      <c r="C11125" t="s">
        <v>110</v>
      </c>
      <c r="D11125" t="s">
        <v>104</v>
      </c>
      <c r="E11125" t="s">
        <v>14</v>
      </c>
      <c r="F11125" t="s">
        <v>47</v>
      </c>
      <c r="G11125" t="s">
        <v>69</v>
      </c>
      <c r="H11125" t="s">
        <v>49</v>
      </c>
      <c r="I11125" t="s">
        <v>52</v>
      </c>
      <c r="J11125" s="1">
        <v>17.95</v>
      </c>
      <c r="K11125">
        <v>5.4457801957801992</v>
      </c>
      <c r="L11125">
        <v>37</v>
      </c>
      <c r="M11125" s="19">
        <v>3.1310236187549599E-2</v>
      </c>
      <c r="N11125" s="19">
        <v>2.76167947959787E-2</v>
      </c>
      <c r="P11125" t="s">
        <v>42</v>
      </c>
    </row>
    <row r="11126" spans="1:16" x14ac:dyDescent="0.3">
      <c r="A11126" t="str">
        <f t="shared" si="175"/>
        <v>05: Drink PubsROGBMainstreamGinTanqueray Flor De SevillaD: £3.40 - £3.60All stocking</v>
      </c>
      <c r="B11126" t="s">
        <v>1</v>
      </c>
      <c r="C11126" t="s">
        <v>110</v>
      </c>
      <c r="D11126" t="s">
        <v>104</v>
      </c>
      <c r="E11126" t="s">
        <v>14</v>
      </c>
      <c r="F11126" t="s">
        <v>47</v>
      </c>
      <c r="G11126" t="s">
        <v>69</v>
      </c>
      <c r="H11126" t="s">
        <v>49</v>
      </c>
      <c r="I11126" t="s">
        <v>53</v>
      </c>
      <c r="J11126" s="1">
        <v>18.98</v>
      </c>
      <c r="K11126">
        <v>6.1713091613601998</v>
      </c>
      <c r="L11126">
        <v>98</v>
      </c>
      <c r="M11126" s="19">
        <v>2.83553655766179E-2</v>
      </c>
      <c r="N11126" s="19">
        <v>2.5479059637898201E-2</v>
      </c>
      <c r="P11126" t="s">
        <v>42</v>
      </c>
    </row>
    <row r="11127" spans="1:16" x14ac:dyDescent="0.3">
      <c r="A11127" t="str">
        <f t="shared" si="175"/>
        <v>05: Drink PubsROGBMainstreamGinTanqueray Flor De SevillaE: £3.60 - £3.80All stocking</v>
      </c>
      <c r="B11127" t="s">
        <v>1</v>
      </c>
      <c r="C11127" t="s">
        <v>110</v>
      </c>
      <c r="D11127" t="s">
        <v>104</v>
      </c>
      <c r="E11127" t="s">
        <v>14</v>
      </c>
      <c r="F11127" t="s">
        <v>47</v>
      </c>
      <c r="G11127" t="s">
        <v>69</v>
      </c>
      <c r="H11127" t="s">
        <v>49</v>
      </c>
      <c r="I11127" t="s">
        <v>54</v>
      </c>
      <c r="J11127" s="1">
        <v>22.21</v>
      </c>
      <c r="K11127">
        <v>6.37382917691136</v>
      </c>
      <c r="L11127">
        <v>73</v>
      </c>
      <c r="M11127" s="19">
        <v>3.4103328936469897E-2</v>
      </c>
      <c r="N11127" s="19">
        <v>3.1122004285910901E-2</v>
      </c>
      <c r="P11127" t="s">
        <v>42</v>
      </c>
    </row>
    <row r="11128" spans="1:16" x14ac:dyDescent="0.3">
      <c r="A11128" t="str">
        <f t="shared" si="175"/>
        <v>05: Drink PubsROGBMainstreamGinTanqueray Flor De SevillaF: £3.80 - £4.00All stocking</v>
      </c>
      <c r="B11128" t="s">
        <v>1</v>
      </c>
      <c r="C11128" t="s">
        <v>110</v>
      </c>
      <c r="D11128" t="s">
        <v>104</v>
      </c>
      <c r="E11128" t="s">
        <v>14</v>
      </c>
      <c r="F11128" t="s">
        <v>47</v>
      </c>
      <c r="G11128" t="s">
        <v>69</v>
      </c>
      <c r="H11128" t="s">
        <v>49</v>
      </c>
      <c r="I11128" t="s">
        <v>55</v>
      </c>
      <c r="J11128" s="1">
        <v>24.84</v>
      </c>
      <c r="K11128">
        <v>6.94145357566412</v>
      </c>
      <c r="L11128">
        <v>76</v>
      </c>
      <c r="M11128" s="19">
        <v>3.3035007126046401E-2</v>
      </c>
      <c r="N11128" s="19">
        <v>2.94331357083434E-2</v>
      </c>
      <c r="P11128" t="s">
        <v>42</v>
      </c>
    </row>
    <row r="11129" spans="1:16" x14ac:dyDescent="0.3">
      <c r="A11129" t="str">
        <f t="shared" si="175"/>
        <v>05: Drink PubsROGBMainstreamGinTanqueray Flor De SevillaG: £4.00 - £4.20All stocking</v>
      </c>
      <c r="B11129" t="s">
        <v>1</v>
      </c>
      <c r="C11129" t="s">
        <v>110</v>
      </c>
      <c r="D11129" t="s">
        <v>104</v>
      </c>
      <c r="E11129" t="s">
        <v>14</v>
      </c>
      <c r="F11129" t="s">
        <v>47</v>
      </c>
      <c r="G11129" t="s">
        <v>69</v>
      </c>
      <c r="H11129" t="s">
        <v>49</v>
      </c>
      <c r="I11129" t="s">
        <v>56</v>
      </c>
      <c r="J11129" s="1">
        <v>22.09</v>
      </c>
      <c r="K11129">
        <v>6.7951481710975203</v>
      </c>
      <c r="L11129">
        <v>79</v>
      </c>
      <c r="M11129" s="19">
        <v>3.3708835354379199E-2</v>
      </c>
      <c r="N11129" s="19">
        <v>3.0868603861622299E-2</v>
      </c>
      <c r="P11129" t="s">
        <v>42</v>
      </c>
    </row>
    <row r="11130" spans="1:16" x14ac:dyDescent="0.3">
      <c r="A11130" t="str">
        <f t="shared" si="175"/>
        <v>05: Drink PubsROGBMainstreamGinTanqueray Flor De SevillaH: £4.20 - £4.40All stocking</v>
      </c>
      <c r="B11130" t="s">
        <v>1</v>
      </c>
      <c r="C11130" t="s">
        <v>110</v>
      </c>
      <c r="D11130" t="s">
        <v>104</v>
      </c>
      <c r="E11130" t="s">
        <v>14</v>
      </c>
      <c r="F11130" t="s">
        <v>47</v>
      </c>
      <c r="G11130" t="s">
        <v>69</v>
      </c>
      <c r="H11130" t="s">
        <v>49</v>
      </c>
      <c r="I11130" t="s">
        <v>60</v>
      </c>
      <c r="J11130" s="1">
        <v>23.28</v>
      </c>
      <c r="K11130">
        <v>6.2503171431742803</v>
      </c>
      <c r="L11130">
        <v>77</v>
      </c>
      <c r="M11130" s="19">
        <v>3.0685810005078099E-2</v>
      </c>
      <c r="N11130" s="19">
        <v>2.6057258731556301E-2</v>
      </c>
      <c r="P11130" t="s">
        <v>42</v>
      </c>
    </row>
    <row r="11131" spans="1:16" x14ac:dyDescent="0.3">
      <c r="A11131" t="str">
        <f t="shared" si="175"/>
        <v>05: Drink PubsROGBMainstreamGinTanqueray Flor De SevillaI: £4.40 - £4.60All stocking</v>
      </c>
      <c r="B11131" t="s">
        <v>1</v>
      </c>
      <c r="C11131" t="s">
        <v>110</v>
      </c>
      <c r="D11131" t="s">
        <v>104</v>
      </c>
      <c r="E11131" t="s">
        <v>14</v>
      </c>
      <c r="F11131" t="s">
        <v>47</v>
      </c>
      <c r="G11131" t="s">
        <v>69</v>
      </c>
      <c r="H11131" t="s">
        <v>49</v>
      </c>
      <c r="I11131" t="s">
        <v>64</v>
      </c>
      <c r="J11131" s="1">
        <v>23.89</v>
      </c>
      <c r="K11131">
        <v>6.4657993767749993</v>
      </c>
      <c r="L11131">
        <v>82</v>
      </c>
      <c r="M11131">
        <v>2.7121115012148998E-2</v>
      </c>
      <c r="N11131" s="19">
        <v>2.3458098241031799E-2</v>
      </c>
      <c r="P11131" t="s">
        <v>42</v>
      </c>
    </row>
    <row r="11132" spans="1:16" x14ac:dyDescent="0.3">
      <c r="A11132" t="str">
        <f t="shared" ref="A11132:A11195" si="176">C11132&amp;D11132&amp;E11132&amp;F11132&amp;G11132&amp;I11132&amp;P11132</f>
        <v>05: Drink PubsROGBMainstreamGinTanqueray Flor De SevillaJ: £4.60 - £4.80All stocking</v>
      </c>
      <c r="B11132" t="s">
        <v>1</v>
      </c>
      <c r="C11132" t="s">
        <v>110</v>
      </c>
      <c r="D11132" t="s">
        <v>104</v>
      </c>
      <c r="E11132" t="s">
        <v>14</v>
      </c>
      <c r="F11132" t="s">
        <v>47</v>
      </c>
      <c r="G11132" t="s">
        <v>69</v>
      </c>
      <c r="H11132" t="s">
        <v>49</v>
      </c>
      <c r="I11132" t="s">
        <v>65</v>
      </c>
      <c r="J11132" s="1">
        <v>30.46</v>
      </c>
      <c r="K11132">
        <v>7.7186950146627602</v>
      </c>
      <c r="L11132">
        <v>62</v>
      </c>
      <c r="M11132" s="19">
        <v>3.3695340562874203E-2</v>
      </c>
      <c r="N11132" s="19">
        <v>2.8807471671990902E-2</v>
      </c>
      <c r="P11132" t="s">
        <v>42</v>
      </c>
    </row>
    <row r="11133" spans="1:16" x14ac:dyDescent="0.3">
      <c r="A11133" t="str">
        <f t="shared" si="176"/>
        <v>05: Drink PubsROGBMainstreamGinTanqueray Flor De SevillaK: £4.80 - £5.00All stocking</v>
      </c>
      <c r="B11133" t="s">
        <v>1</v>
      </c>
      <c r="C11133" t="s">
        <v>110</v>
      </c>
      <c r="D11133" t="s">
        <v>104</v>
      </c>
      <c r="E11133" t="s">
        <v>14</v>
      </c>
      <c r="F11133" t="s">
        <v>47</v>
      </c>
      <c r="G11133" t="s">
        <v>69</v>
      </c>
      <c r="H11133" t="s">
        <v>49</v>
      </c>
      <c r="I11133" t="s">
        <v>89</v>
      </c>
      <c r="J11133" s="1">
        <v>35.229999999999997</v>
      </c>
      <c r="K11133">
        <v>8.884375982813479</v>
      </c>
      <c r="L11133">
        <v>48</v>
      </c>
      <c r="M11133" s="19">
        <v>3.4604491564675099E-2</v>
      </c>
      <c r="N11133" s="19">
        <v>2.9544810245159099E-2</v>
      </c>
      <c r="P11133" t="s">
        <v>42</v>
      </c>
    </row>
    <row r="11134" spans="1:16" x14ac:dyDescent="0.3">
      <c r="A11134" t="str">
        <f t="shared" si="176"/>
        <v>05: Drink PubsROGBMainstreamGinTanqueray Flor De SevillaL: £5.00 - £5.20All stocking</v>
      </c>
      <c r="B11134" t="s">
        <v>1</v>
      </c>
      <c r="C11134" t="s">
        <v>110</v>
      </c>
      <c r="D11134" t="s">
        <v>104</v>
      </c>
      <c r="E11134" t="s">
        <v>14</v>
      </c>
      <c r="F11134" t="s">
        <v>47</v>
      </c>
      <c r="G11134" t="s">
        <v>69</v>
      </c>
      <c r="H11134" t="s">
        <v>49</v>
      </c>
      <c r="I11134" t="s">
        <v>90</v>
      </c>
      <c r="J11134" s="1">
        <v>32.01</v>
      </c>
      <c r="K11134">
        <v>7.7053764710741595</v>
      </c>
      <c r="L11134">
        <v>43</v>
      </c>
      <c r="M11134" s="19">
        <v>2.8422356837833802E-2</v>
      </c>
      <c r="N11134" s="19">
        <v>2.44504043800895E-2</v>
      </c>
      <c r="P11134" t="s">
        <v>42</v>
      </c>
    </row>
    <row r="11135" spans="1:16" x14ac:dyDescent="0.3">
      <c r="A11135" t="str">
        <f t="shared" si="176"/>
        <v>05: Drink PubsROGBMainstreamGinTanqueray Flor De SevillaM: £5.20 - £5.40All stocking</v>
      </c>
      <c r="B11135" t="s">
        <v>1</v>
      </c>
      <c r="C11135" t="s">
        <v>110</v>
      </c>
      <c r="D11135" t="s">
        <v>104</v>
      </c>
      <c r="E11135" t="s">
        <v>14</v>
      </c>
      <c r="F11135" t="s">
        <v>47</v>
      </c>
      <c r="G11135" t="s">
        <v>69</v>
      </c>
      <c r="H11135" t="s">
        <v>49</v>
      </c>
      <c r="I11135" t="s">
        <v>95</v>
      </c>
      <c r="J11135" s="1">
        <v>36.619999999999997</v>
      </c>
      <c r="K11135">
        <v>8.8959312292645603</v>
      </c>
      <c r="L11135">
        <v>27</v>
      </c>
      <c r="M11135" s="19">
        <v>2.8858307959964601E-2</v>
      </c>
      <c r="N11135" s="19">
        <v>2.3845075712466701E-2</v>
      </c>
      <c r="P11135" t="s">
        <v>42</v>
      </c>
    </row>
    <row r="11136" spans="1:16" x14ac:dyDescent="0.3">
      <c r="A11136" t="str">
        <f t="shared" si="176"/>
        <v>05: Drink PubsROGBMainstreamGinWhitley Neill Rhubarb And GingerA: &lt;£3All stocking</v>
      </c>
      <c r="B11136" t="s">
        <v>1</v>
      </c>
      <c r="C11136" t="s">
        <v>110</v>
      </c>
      <c r="D11136" t="s">
        <v>104</v>
      </c>
      <c r="E11136" t="s">
        <v>14</v>
      </c>
      <c r="F11136" t="s">
        <v>47</v>
      </c>
      <c r="G11136" t="s">
        <v>70</v>
      </c>
      <c r="H11136" t="s">
        <v>49</v>
      </c>
      <c r="I11136" t="s">
        <v>58</v>
      </c>
      <c r="J11136" s="1">
        <v>28.63</v>
      </c>
      <c r="K11136">
        <v>9.3344588282088399</v>
      </c>
      <c r="L11136">
        <v>72</v>
      </c>
      <c r="M11136">
        <v>0.104558842082041</v>
      </c>
      <c r="N11136" s="19">
        <v>8.8565493417981506E-2</v>
      </c>
      <c r="P11136" t="s">
        <v>42</v>
      </c>
    </row>
    <row r="11137" spans="1:16" x14ac:dyDescent="0.3">
      <c r="A11137" t="str">
        <f t="shared" si="176"/>
        <v>05: Drink PubsROGBMainstreamGinWhitley Neill Rhubarb And GingerTotalAll stocking</v>
      </c>
      <c r="B11137" t="s">
        <v>1</v>
      </c>
      <c r="C11137" t="s">
        <v>110</v>
      </c>
      <c r="D11137" t="s">
        <v>104</v>
      </c>
      <c r="E11137" t="s">
        <v>14</v>
      </c>
      <c r="F11137" t="s">
        <v>47</v>
      </c>
      <c r="G11137" t="s">
        <v>70</v>
      </c>
      <c r="H11137" t="s">
        <v>49</v>
      </c>
      <c r="I11137" t="s">
        <v>12</v>
      </c>
      <c r="J11137" s="1">
        <v>35.6</v>
      </c>
      <c r="K11137">
        <v>10.084003973957801</v>
      </c>
      <c r="L11137">
        <v>433</v>
      </c>
      <c r="M11137" s="19">
        <v>8.5341875485345497E-2</v>
      </c>
      <c r="N11137" s="19">
        <v>7.4432436225832496E-2</v>
      </c>
      <c r="P11137" t="s">
        <v>42</v>
      </c>
    </row>
    <row r="11138" spans="1:16" x14ac:dyDescent="0.3">
      <c r="A11138" t="str">
        <f t="shared" si="176"/>
        <v>05: Drink PubsROGBMainstreamGinWhitley Neill Rhubarb And GingerB: £3 - £3.20All stocking</v>
      </c>
      <c r="B11138" t="s">
        <v>1</v>
      </c>
      <c r="C11138" t="s">
        <v>110</v>
      </c>
      <c r="D11138" t="s">
        <v>104</v>
      </c>
      <c r="E11138" t="s">
        <v>14</v>
      </c>
      <c r="F11138" t="s">
        <v>47</v>
      </c>
      <c r="G11138" t="s">
        <v>70</v>
      </c>
      <c r="H11138" t="s">
        <v>49</v>
      </c>
      <c r="I11138" t="s">
        <v>59</v>
      </c>
      <c r="J11138" s="1">
        <v>31.49</v>
      </c>
      <c r="K11138">
        <v>9.5128231745578802</v>
      </c>
      <c r="L11138">
        <v>49</v>
      </c>
      <c r="M11138">
        <v>0.101286653724127</v>
      </c>
      <c r="N11138">
        <v>8.9475019021049998E-2</v>
      </c>
      <c r="P11138" t="s">
        <v>42</v>
      </c>
    </row>
    <row r="11139" spans="1:16" x14ac:dyDescent="0.3">
      <c r="A11139" t="str">
        <f t="shared" si="176"/>
        <v>05: Drink PubsROGBMainstreamGinWhitley Neill Rhubarb And GingerC: £3.20 - £3.40All stocking</v>
      </c>
      <c r="B11139" t="s">
        <v>1</v>
      </c>
      <c r="C11139" t="s">
        <v>110</v>
      </c>
      <c r="D11139" t="s">
        <v>104</v>
      </c>
      <c r="E11139" t="s">
        <v>14</v>
      </c>
      <c r="F11139" t="s">
        <v>47</v>
      </c>
      <c r="G11139" t="s">
        <v>70</v>
      </c>
      <c r="H11139" t="s">
        <v>49</v>
      </c>
      <c r="I11139" t="s">
        <v>52</v>
      </c>
      <c r="J11139" s="1">
        <v>31.43</v>
      </c>
      <c r="K11139">
        <v>9.5945524639969193</v>
      </c>
      <c r="L11139">
        <v>54</v>
      </c>
      <c r="M11139" s="19">
        <v>8.5049818359065305E-2</v>
      </c>
      <c r="N11139" s="19">
        <v>7.5713673159132494E-2</v>
      </c>
      <c r="P11139" t="s">
        <v>42</v>
      </c>
    </row>
    <row r="11140" spans="1:16" x14ac:dyDescent="0.3">
      <c r="A11140" t="str">
        <f t="shared" si="176"/>
        <v>05: Drink PubsROGBMainstreamGinWhitley Neill Rhubarb And GingerD: £3.40 - £3.60All stocking</v>
      </c>
      <c r="B11140" t="s">
        <v>1</v>
      </c>
      <c r="C11140" t="s">
        <v>110</v>
      </c>
      <c r="D11140" t="s">
        <v>104</v>
      </c>
      <c r="E11140" t="s">
        <v>14</v>
      </c>
      <c r="F11140" t="s">
        <v>47</v>
      </c>
      <c r="G11140" t="s">
        <v>70</v>
      </c>
      <c r="H11140" t="s">
        <v>49</v>
      </c>
      <c r="I11140" t="s">
        <v>53</v>
      </c>
      <c r="J11140" s="1">
        <v>34.869999999999997</v>
      </c>
      <c r="K11140">
        <v>10.266452727167</v>
      </c>
      <c r="L11140">
        <v>63</v>
      </c>
      <c r="M11140" s="19">
        <v>8.5798312016358305E-2</v>
      </c>
      <c r="N11140" s="19">
        <v>7.5553027808543102E-2</v>
      </c>
      <c r="P11140" t="s">
        <v>42</v>
      </c>
    </row>
    <row r="11141" spans="1:16" x14ac:dyDescent="0.3">
      <c r="A11141" t="str">
        <f t="shared" si="176"/>
        <v>05: Drink PubsROGBMainstreamGinWhitley Neill Rhubarb And GingerE: £3.60 - £3.80All stocking</v>
      </c>
      <c r="B11141" t="s">
        <v>1</v>
      </c>
      <c r="C11141" t="s">
        <v>110</v>
      </c>
      <c r="D11141" t="s">
        <v>104</v>
      </c>
      <c r="E11141" t="s">
        <v>14</v>
      </c>
      <c r="F11141" t="s">
        <v>47</v>
      </c>
      <c r="G11141" t="s">
        <v>70</v>
      </c>
      <c r="H11141" t="s">
        <v>49</v>
      </c>
      <c r="I11141" t="s">
        <v>54</v>
      </c>
      <c r="J11141" s="1">
        <v>37.33</v>
      </c>
      <c r="K11141">
        <v>10.84062913031984</v>
      </c>
      <c r="L11141">
        <v>97</v>
      </c>
      <c r="M11141" s="19">
        <v>8.6763168975908397E-2</v>
      </c>
      <c r="N11141" s="19">
        <v>7.6917764789342494E-2</v>
      </c>
      <c r="P11141" t="s">
        <v>42</v>
      </c>
    </row>
    <row r="11142" spans="1:16" x14ac:dyDescent="0.3">
      <c r="A11142" t="str">
        <f t="shared" si="176"/>
        <v>05: Drink PubsROGBMainstreamGinWhitley Neill Rhubarb And GingerF: £3.80 - £4.00All stocking</v>
      </c>
      <c r="B11142" t="s">
        <v>1</v>
      </c>
      <c r="C11142" t="s">
        <v>110</v>
      </c>
      <c r="D11142" t="s">
        <v>104</v>
      </c>
      <c r="E11142" t="s">
        <v>14</v>
      </c>
      <c r="F11142" t="s">
        <v>47</v>
      </c>
      <c r="G11142" t="s">
        <v>70</v>
      </c>
      <c r="H11142" t="s">
        <v>49</v>
      </c>
      <c r="I11142" t="s">
        <v>55</v>
      </c>
      <c r="J11142" s="1">
        <v>37.89</v>
      </c>
      <c r="K11142">
        <v>10.499307566731799</v>
      </c>
      <c r="L11142">
        <v>99</v>
      </c>
      <c r="M11142" s="19">
        <v>8.21860727255668E-2</v>
      </c>
      <c r="N11142" s="19">
        <v>7.0395343965668503E-2</v>
      </c>
      <c r="P11142" t="s">
        <v>42</v>
      </c>
    </row>
    <row r="11143" spans="1:16" x14ac:dyDescent="0.3">
      <c r="A11143" t="str">
        <f t="shared" si="176"/>
        <v>05: Drink PubsROGBMainstreamGinWhitley Neill Rhubarb And GingerG: £4.00 - £4.20All stocking</v>
      </c>
      <c r="B11143" t="s">
        <v>1</v>
      </c>
      <c r="C11143" t="s">
        <v>110</v>
      </c>
      <c r="D11143" t="s">
        <v>104</v>
      </c>
      <c r="E11143" t="s">
        <v>14</v>
      </c>
      <c r="F11143" t="s">
        <v>47</v>
      </c>
      <c r="G11143" t="s">
        <v>70</v>
      </c>
      <c r="H11143" t="s">
        <v>49</v>
      </c>
      <c r="I11143" t="s">
        <v>56</v>
      </c>
      <c r="J11143" s="1">
        <v>46.48</v>
      </c>
      <c r="K11143">
        <v>12.168856679383</v>
      </c>
      <c r="L11143">
        <v>57</v>
      </c>
      <c r="M11143" s="19">
        <v>8.7097948298038894E-2</v>
      </c>
      <c r="N11143" s="19">
        <v>7.4266607455395595E-2</v>
      </c>
      <c r="P11143" t="s">
        <v>42</v>
      </c>
    </row>
    <row r="11144" spans="1:16" x14ac:dyDescent="0.3">
      <c r="A11144" t="str">
        <f t="shared" si="176"/>
        <v>05: Drink PubsROGBMainstreamGinWhitley Neill Rhubarb And GingerH: £4.20 - £4.40All stocking</v>
      </c>
      <c r="B11144" t="s">
        <v>1</v>
      </c>
      <c r="C11144" t="s">
        <v>110</v>
      </c>
      <c r="D11144" t="s">
        <v>104</v>
      </c>
      <c r="E11144" t="s">
        <v>14</v>
      </c>
      <c r="F11144" t="s">
        <v>47</v>
      </c>
      <c r="G11144" t="s">
        <v>70</v>
      </c>
      <c r="H11144" t="s">
        <v>49</v>
      </c>
      <c r="I11144" t="s">
        <v>60</v>
      </c>
      <c r="J11144" s="1">
        <v>39.64</v>
      </c>
      <c r="K11144">
        <v>10.44594553087704</v>
      </c>
      <c r="L11144">
        <v>73</v>
      </c>
      <c r="M11144" s="19">
        <v>7.1802683182212695E-2</v>
      </c>
      <c r="N11144" s="19">
        <v>6.15690102425588E-2</v>
      </c>
      <c r="P11144" t="s">
        <v>42</v>
      </c>
    </row>
    <row r="11145" spans="1:16" x14ac:dyDescent="0.3">
      <c r="A11145" t="str">
        <f t="shared" si="176"/>
        <v>05: Drink PubsROGBMainstreamGinWhitley Neill Rhubarb And GingerI: £4.40 - £4.60All stocking</v>
      </c>
      <c r="B11145" t="s">
        <v>1</v>
      </c>
      <c r="C11145" t="s">
        <v>110</v>
      </c>
      <c r="D11145" t="s">
        <v>104</v>
      </c>
      <c r="E11145" t="s">
        <v>14</v>
      </c>
      <c r="F11145" t="s">
        <v>47</v>
      </c>
      <c r="G11145" t="s">
        <v>70</v>
      </c>
      <c r="H11145" t="s">
        <v>49</v>
      </c>
      <c r="I11145" t="s">
        <v>64</v>
      </c>
      <c r="J11145" s="1">
        <v>63.78</v>
      </c>
      <c r="K11145">
        <v>16.996203155818559</v>
      </c>
      <c r="L11145">
        <v>39</v>
      </c>
      <c r="M11145" s="19">
        <v>8.2818184605552694E-2</v>
      </c>
      <c r="N11145" s="19">
        <v>7.2149465337017896E-2</v>
      </c>
      <c r="P11145" t="s">
        <v>42</v>
      </c>
    </row>
    <row r="11146" spans="1:16" x14ac:dyDescent="0.3">
      <c r="A11146" t="str">
        <f t="shared" si="176"/>
        <v>05: Drink PubsROGBMainstreamGinWhitley Neill Rhubarb And GingerJ: £4.60 - £4.80All stocking</v>
      </c>
      <c r="B11146" t="s">
        <v>1</v>
      </c>
      <c r="C11146" t="s">
        <v>110</v>
      </c>
      <c r="D11146" t="s">
        <v>104</v>
      </c>
      <c r="E11146" t="s">
        <v>14</v>
      </c>
      <c r="F11146" t="s">
        <v>47</v>
      </c>
      <c r="G11146" t="s">
        <v>70</v>
      </c>
      <c r="H11146" t="s">
        <v>49</v>
      </c>
      <c r="I11146" t="s">
        <v>65</v>
      </c>
      <c r="J11146" s="1">
        <v>58.79</v>
      </c>
      <c r="K11146">
        <v>15.17462229128896</v>
      </c>
      <c r="L11146">
        <v>27</v>
      </c>
      <c r="M11146" s="19">
        <v>7.4667956476758904E-2</v>
      </c>
      <c r="N11146">
        <v>6.4964793112885999E-2</v>
      </c>
      <c r="P11146" t="s">
        <v>42</v>
      </c>
    </row>
    <row r="11147" spans="1:16" x14ac:dyDescent="0.3">
      <c r="A11147" t="str">
        <f t="shared" si="176"/>
        <v>05: Drink PubsROGBMainstreamGinWhitley Neill Rhubarb And GingerK: £4.80 - £5.00All stocking</v>
      </c>
      <c r="B11147" t="s">
        <v>1</v>
      </c>
      <c r="C11147" t="s">
        <v>110</v>
      </c>
      <c r="D11147" t="s">
        <v>104</v>
      </c>
      <c r="E11147" t="s">
        <v>14</v>
      </c>
      <c r="F11147" t="s">
        <v>47</v>
      </c>
      <c r="G11147" t="s">
        <v>70</v>
      </c>
      <c r="H11147" t="s">
        <v>49</v>
      </c>
      <c r="I11147" t="s">
        <v>89</v>
      </c>
      <c r="J11147" s="1">
        <v>67.36</v>
      </c>
      <c r="K11147">
        <v>17.73254437869824</v>
      </c>
      <c r="L11147">
        <v>26</v>
      </c>
      <c r="M11147" s="19">
        <v>7.2788139187330902E-2</v>
      </c>
      <c r="N11147" s="19">
        <v>6.4193694140465704E-2</v>
      </c>
      <c r="P11147" t="s">
        <v>42</v>
      </c>
    </row>
    <row r="11148" spans="1:16" x14ac:dyDescent="0.3">
      <c r="A11148" t="str">
        <f t="shared" si="176"/>
        <v>05: Drink PubsROGBMainstreamNon Flavoured VodkaAbsolut BlueA: &lt;£3All stocking</v>
      </c>
      <c r="B11148" t="s">
        <v>1</v>
      </c>
      <c r="C11148" t="s">
        <v>110</v>
      </c>
      <c r="D11148" t="s">
        <v>104</v>
      </c>
      <c r="E11148" t="s">
        <v>14</v>
      </c>
      <c r="F11148" t="s">
        <v>71</v>
      </c>
      <c r="G11148" t="s">
        <v>72</v>
      </c>
      <c r="H11148" t="s">
        <v>49</v>
      </c>
      <c r="I11148" t="s">
        <v>58</v>
      </c>
      <c r="J11148" s="1">
        <v>62.65</v>
      </c>
      <c r="K11148">
        <v>20.12166190616896</v>
      </c>
      <c r="L11148">
        <v>71</v>
      </c>
      <c r="M11148">
        <v>0.13584899098705699</v>
      </c>
      <c r="N11148">
        <v>0.109990479360337</v>
      </c>
      <c r="P11148" t="s">
        <v>42</v>
      </c>
    </row>
    <row r="11149" spans="1:16" x14ac:dyDescent="0.3">
      <c r="A11149" t="str">
        <f t="shared" si="176"/>
        <v>05: Drink PubsROGBMainstreamNon Flavoured VodkaAbsolut BlueTotalAll stocking</v>
      </c>
      <c r="B11149" t="s">
        <v>1</v>
      </c>
      <c r="C11149" t="s">
        <v>110</v>
      </c>
      <c r="D11149" t="s">
        <v>104</v>
      </c>
      <c r="E11149" t="s">
        <v>14</v>
      </c>
      <c r="F11149" t="s">
        <v>71</v>
      </c>
      <c r="G11149" t="s">
        <v>72</v>
      </c>
      <c r="H11149" t="s">
        <v>49</v>
      </c>
      <c r="I11149" t="s">
        <v>12</v>
      </c>
      <c r="J11149" s="1">
        <v>83.38</v>
      </c>
      <c r="K11149">
        <v>24.845608932266241</v>
      </c>
      <c r="L11149">
        <v>356</v>
      </c>
      <c r="M11149" s="19">
        <v>7.2418460110996702E-2</v>
      </c>
      <c r="N11149" s="19">
        <v>6.4683922704711599E-2</v>
      </c>
      <c r="P11149" t="s">
        <v>42</v>
      </c>
    </row>
    <row r="11150" spans="1:16" x14ac:dyDescent="0.3">
      <c r="A11150" t="str">
        <f t="shared" si="176"/>
        <v>05: Drink PubsROGBMainstreamNon Flavoured VodkaAbsolut BlueB: £3 - £3.20All stocking</v>
      </c>
      <c r="B11150" t="s">
        <v>1</v>
      </c>
      <c r="C11150" t="s">
        <v>110</v>
      </c>
      <c r="D11150" t="s">
        <v>104</v>
      </c>
      <c r="E11150" t="s">
        <v>14</v>
      </c>
      <c r="F11150" t="s">
        <v>71</v>
      </c>
      <c r="G11150" t="s">
        <v>72</v>
      </c>
      <c r="H11150" t="s">
        <v>49</v>
      </c>
      <c r="I11150" t="s">
        <v>59</v>
      </c>
      <c r="J11150" s="1">
        <v>47.1</v>
      </c>
      <c r="K11150">
        <v>15.260507728985999</v>
      </c>
      <c r="L11150">
        <v>46</v>
      </c>
      <c r="M11150" s="19">
        <v>6.2151383524623301E-2</v>
      </c>
      <c r="N11150" s="19">
        <v>5.3384270825078899E-2</v>
      </c>
      <c r="P11150" t="s">
        <v>42</v>
      </c>
    </row>
    <row r="11151" spans="1:16" x14ac:dyDescent="0.3">
      <c r="A11151" t="str">
        <f t="shared" si="176"/>
        <v>05: Drink PubsROGBMainstreamNon Flavoured VodkaAbsolut BlueC: £3.20 - £3.40All stocking</v>
      </c>
      <c r="B11151" t="s">
        <v>1</v>
      </c>
      <c r="C11151" t="s">
        <v>110</v>
      </c>
      <c r="D11151" t="s">
        <v>104</v>
      </c>
      <c r="E11151" t="s">
        <v>14</v>
      </c>
      <c r="F11151" t="s">
        <v>71</v>
      </c>
      <c r="G11151" t="s">
        <v>72</v>
      </c>
      <c r="H11151" t="s">
        <v>49</v>
      </c>
      <c r="I11151" t="s">
        <v>52</v>
      </c>
      <c r="J11151" s="1">
        <v>82.82</v>
      </c>
      <c r="K11151">
        <v>25.516764509436921</v>
      </c>
      <c r="L11151">
        <v>58</v>
      </c>
      <c r="M11151">
        <v>0.110617109073193</v>
      </c>
      <c r="N11151" s="19">
        <v>8.6713900893808704E-2</v>
      </c>
      <c r="P11151" t="s">
        <v>42</v>
      </c>
    </row>
    <row r="11152" spans="1:16" x14ac:dyDescent="0.3">
      <c r="A11152" t="str">
        <f t="shared" si="176"/>
        <v>05: Drink PubsROGBMainstreamNon Flavoured VodkaAbsolut BlueD: £3.40 - £3.60All stocking</v>
      </c>
      <c r="B11152" t="s">
        <v>1</v>
      </c>
      <c r="C11152" t="s">
        <v>110</v>
      </c>
      <c r="D11152" t="s">
        <v>104</v>
      </c>
      <c r="E11152" t="s">
        <v>14</v>
      </c>
      <c r="F11152" t="s">
        <v>71</v>
      </c>
      <c r="G11152" t="s">
        <v>72</v>
      </c>
      <c r="H11152" t="s">
        <v>49</v>
      </c>
      <c r="I11152" t="s">
        <v>53</v>
      </c>
      <c r="J11152" s="1">
        <v>135.29</v>
      </c>
      <c r="K11152">
        <v>41.736479406010801</v>
      </c>
      <c r="L11152">
        <v>64</v>
      </c>
      <c r="M11152">
        <v>0.12864753848115501</v>
      </c>
      <c r="N11152">
        <v>0.116716317866984</v>
      </c>
      <c r="P11152" t="s">
        <v>42</v>
      </c>
    </row>
    <row r="11153" spans="1:16" x14ac:dyDescent="0.3">
      <c r="A11153" t="str">
        <f t="shared" si="176"/>
        <v>05: Drink PubsROGBMainstreamNon Flavoured VodkaAbsolut BlueE: £3.60 - £3.80All stocking</v>
      </c>
      <c r="B11153" t="s">
        <v>1</v>
      </c>
      <c r="C11153" t="s">
        <v>110</v>
      </c>
      <c r="D11153" t="s">
        <v>104</v>
      </c>
      <c r="E11153" t="s">
        <v>14</v>
      </c>
      <c r="F11153" t="s">
        <v>71</v>
      </c>
      <c r="G11153" t="s">
        <v>72</v>
      </c>
      <c r="H11153" t="s">
        <v>49</v>
      </c>
      <c r="I11153" t="s">
        <v>54</v>
      </c>
      <c r="J11153" s="1">
        <v>107.21</v>
      </c>
      <c r="K11153">
        <v>33.373645216790358</v>
      </c>
      <c r="L11153">
        <v>62</v>
      </c>
      <c r="M11153" s="19">
        <v>7.2602009281721697E-2</v>
      </c>
      <c r="N11153" s="19">
        <v>7.2626265832830703E-2</v>
      </c>
      <c r="P11153" t="s">
        <v>42</v>
      </c>
    </row>
    <row r="11154" spans="1:16" x14ac:dyDescent="0.3">
      <c r="A11154" t="str">
        <f t="shared" si="176"/>
        <v>05: Drink PubsROGBMainstreamNon Flavoured VodkaAbsolut BlueF: £3.80 - £4.00All stocking</v>
      </c>
      <c r="B11154" t="s">
        <v>1</v>
      </c>
      <c r="C11154" t="s">
        <v>110</v>
      </c>
      <c r="D11154" t="s">
        <v>104</v>
      </c>
      <c r="E11154" t="s">
        <v>14</v>
      </c>
      <c r="F11154" t="s">
        <v>71</v>
      </c>
      <c r="G11154" t="s">
        <v>72</v>
      </c>
      <c r="H11154" t="s">
        <v>49</v>
      </c>
      <c r="I11154" t="s">
        <v>55</v>
      </c>
      <c r="J11154" s="1">
        <v>114.7</v>
      </c>
      <c r="K11154">
        <v>32.204583194583201</v>
      </c>
      <c r="L11154">
        <v>70</v>
      </c>
      <c r="M11154">
        <v>0.11775844972380201</v>
      </c>
      <c r="N11154">
        <v>0.109206244593648</v>
      </c>
      <c r="P11154" t="s">
        <v>42</v>
      </c>
    </row>
    <row r="11155" spans="1:16" x14ac:dyDescent="0.3">
      <c r="A11155" t="str">
        <f t="shared" si="176"/>
        <v>05: Drink PubsROGBMainstreamNon Flavoured VodkaAbsolut BlueG: £4.00 - £4.20All stocking</v>
      </c>
      <c r="B11155" t="s">
        <v>1</v>
      </c>
      <c r="C11155" t="s">
        <v>110</v>
      </c>
      <c r="D11155" t="s">
        <v>104</v>
      </c>
      <c r="E11155" t="s">
        <v>14</v>
      </c>
      <c r="F11155" t="s">
        <v>71</v>
      </c>
      <c r="G11155" t="s">
        <v>72</v>
      </c>
      <c r="H11155" t="s">
        <v>49</v>
      </c>
      <c r="I11155" t="s">
        <v>56</v>
      </c>
      <c r="J11155" s="1">
        <v>163.77000000000001</v>
      </c>
      <c r="K11155">
        <v>45.8006980608044</v>
      </c>
      <c r="L11155">
        <v>47</v>
      </c>
      <c r="M11155">
        <v>0.12136700758032</v>
      </c>
      <c r="N11155">
        <v>0.120478850130913</v>
      </c>
      <c r="P11155" t="s">
        <v>42</v>
      </c>
    </row>
    <row r="11156" spans="1:16" x14ac:dyDescent="0.3">
      <c r="A11156" t="str">
        <f t="shared" si="176"/>
        <v>05: Drink PubsROGBMainstreamNon Flavoured VodkaAbsolut BlueH: £4.20 - £4.40All stocking</v>
      </c>
      <c r="B11156" t="s">
        <v>1</v>
      </c>
      <c r="C11156" t="s">
        <v>110</v>
      </c>
      <c r="D11156" t="s">
        <v>104</v>
      </c>
      <c r="E11156" t="s">
        <v>14</v>
      </c>
      <c r="F11156" t="s">
        <v>71</v>
      </c>
      <c r="G11156" t="s">
        <v>72</v>
      </c>
      <c r="H11156" t="s">
        <v>49</v>
      </c>
      <c r="I11156" t="s">
        <v>60</v>
      </c>
      <c r="J11156" s="1">
        <v>143.83000000000001</v>
      </c>
      <c r="K11156">
        <v>39.476629640201082</v>
      </c>
      <c r="L11156">
        <v>35</v>
      </c>
      <c r="M11156">
        <v>7.5143835264632003E-2</v>
      </c>
      <c r="N11156" s="19">
        <v>7.1903862443209399E-2</v>
      </c>
      <c r="P11156" t="s">
        <v>42</v>
      </c>
    </row>
    <row r="11157" spans="1:16" x14ac:dyDescent="0.3">
      <c r="A11157" t="str">
        <f t="shared" si="176"/>
        <v>05: Drink PubsROGBMainstreamNon Flavoured VodkaAbsolut BlueI: £4.40 - £4.60All stocking</v>
      </c>
      <c r="B11157" t="s">
        <v>1</v>
      </c>
      <c r="C11157" t="s">
        <v>110</v>
      </c>
      <c r="D11157" t="s">
        <v>104</v>
      </c>
      <c r="E11157" t="s">
        <v>14</v>
      </c>
      <c r="F11157" t="s">
        <v>71</v>
      </c>
      <c r="G11157" t="s">
        <v>72</v>
      </c>
      <c r="H11157" t="s">
        <v>49</v>
      </c>
      <c r="I11157" t="s">
        <v>64</v>
      </c>
      <c r="J11157" s="1">
        <v>160.41</v>
      </c>
      <c r="K11157">
        <v>41.879405316905206</v>
      </c>
      <c r="L11157">
        <v>28</v>
      </c>
      <c r="M11157" s="19">
        <v>6.3482836325069694E-2</v>
      </c>
      <c r="N11157" s="19">
        <v>5.4910017734792198E-2</v>
      </c>
      <c r="P11157" t="s">
        <v>42</v>
      </c>
    </row>
    <row r="11158" spans="1:16" x14ac:dyDescent="0.3">
      <c r="A11158" t="str">
        <f t="shared" si="176"/>
        <v>05: Drink PubsROGBMainstreamNon Flavoured VodkaBelvedereTotalAll stocking</v>
      </c>
      <c r="B11158" t="s">
        <v>1</v>
      </c>
      <c r="C11158" t="s">
        <v>110</v>
      </c>
      <c r="D11158" t="s">
        <v>104</v>
      </c>
      <c r="E11158" t="s">
        <v>14</v>
      </c>
      <c r="F11158" t="s">
        <v>71</v>
      </c>
      <c r="G11158" t="s">
        <v>73</v>
      </c>
      <c r="H11158" t="s">
        <v>49</v>
      </c>
      <c r="I11158" t="s">
        <v>12</v>
      </c>
      <c r="J11158" s="1">
        <v>35.659999999999997</v>
      </c>
      <c r="K11158">
        <v>10.60925345408104</v>
      </c>
      <c r="L11158">
        <v>87</v>
      </c>
      <c r="M11158" s="19">
        <v>1.61728898389162E-2</v>
      </c>
      <c r="N11158" s="19">
        <v>1.27938685926745E-2</v>
      </c>
      <c r="P11158" t="s">
        <v>42</v>
      </c>
    </row>
    <row r="11159" spans="1:16" x14ac:dyDescent="0.3">
      <c r="A11159" t="str">
        <f t="shared" si="176"/>
        <v>05: Drink PubsROGBMainstreamNon Flavoured VodkaCirocTotalAll stocking</v>
      </c>
      <c r="B11159" t="s">
        <v>1</v>
      </c>
      <c r="C11159" t="s">
        <v>110</v>
      </c>
      <c r="D11159" t="s">
        <v>104</v>
      </c>
      <c r="E11159" t="s">
        <v>14</v>
      </c>
      <c r="F11159" t="s">
        <v>71</v>
      </c>
      <c r="G11159" t="s">
        <v>74</v>
      </c>
      <c r="H11159" t="s">
        <v>49</v>
      </c>
      <c r="I11159" t="s">
        <v>12</v>
      </c>
      <c r="J11159" s="1">
        <v>33.979999999999997</v>
      </c>
      <c r="K11159">
        <v>9.82679701251128</v>
      </c>
      <c r="L11159">
        <v>91</v>
      </c>
      <c r="M11159" s="19">
        <v>1.55043567008173E-2</v>
      </c>
      <c r="N11159" s="19">
        <v>1.2794874908046899E-2</v>
      </c>
      <c r="P11159" t="s">
        <v>42</v>
      </c>
    </row>
    <row r="11160" spans="1:16" x14ac:dyDescent="0.3">
      <c r="A11160" t="str">
        <f t="shared" si="176"/>
        <v>05: Drink PubsROGBMainstreamNon Flavoured VodkaGrey GooseTotalAll stocking</v>
      </c>
      <c r="B11160" t="s">
        <v>1</v>
      </c>
      <c r="C11160" t="s">
        <v>110</v>
      </c>
      <c r="D11160" t="s">
        <v>104</v>
      </c>
      <c r="E11160" t="s">
        <v>14</v>
      </c>
      <c r="F11160" t="s">
        <v>71</v>
      </c>
      <c r="G11160" t="s">
        <v>75</v>
      </c>
      <c r="H11160" t="s">
        <v>49</v>
      </c>
      <c r="I11160" t="s">
        <v>12</v>
      </c>
      <c r="J11160" s="1">
        <v>28.08</v>
      </c>
      <c r="K11160">
        <v>7.8258268062955594</v>
      </c>
      <c r="L11160">
        <v>192</v>
      </c>
      <c r="M11160" s="19">
        <v>3.2839744510961902E-2</v>
      </c>
      <c r="N11160" s="19">
        <v>2.4718771647252301E-2</v>
      </c>
      <c r="P11160" t="s">
        <v>42</v>
      </c>
    </row>
    <row r="11161" spans="1:16" x14ac:dyDescent="0.3">
      <c r="A11161" t="str">
        <f t="shared" si="176"/>
        <v>05: Drink PubsROGBMainstreamNon Flavoured VodkaGrey GooseD: £3.40 - £3.60All stocking</v>
      </c>
      <c r="B11161" t="s">
        <v>1</v>
      </c>
      <c r="C11161" t="s">
        <v>110</v>
      </c>
      <c r="D11161" t="s">
        <v>104</v>
      </c>
      <c r="E11161" t="s">
        <v>14</v>
      </c>
      <c r="F11161" t="s">
        <v>71</v>
      </c>
      <c r="G11161" t="s">
        <v>75</v>
      </c>
      <c r="H11161" t="s">
        <v>49</v>
      </c>
      <c r="I11161" t="s">
        <v>53</v>
      </c>
      <c r="J11161" s="1">
        <v>24.09</v>
      </c>
      <c r="K11161">
        <v>6.9625687443869193</v>
      </c>
      <c r="L11161">
        <v>44</v>
      </c>
      <c r="M11161" s="19">
        <v>2.8801269595221699E-2</v>
      </c>
      <c r="N11161" s="19">
        <v>2.20667878320574E-2</v>
      </c>
      <c r="P11161" t="s">
        <v>42</v>
      </c>
    </row>
    <row r="11162" spans="1:16" x14ac:dyDescent="0.3">
      <c r="A11162" t="str">
        <f t="shared" si="176"/>
        <v>05: Drink PubsROGBMainstreamNon Flavoured VodkaGrey GooseE: £3.60 - £3.80All stocking</v>
      </c>
      <c r="B11162" t="s">
        <v>1</v>
      </c>
      <c r="C11162" t="s">
        <v>110</v>
      </c>
      <c r="D11162" t="s">
        <v>104</v>
      </c>
      <c r="E11162" t="s">
        <v>14</v>
      </c>
      <c r="F11162" t="s">
        <v>71</v>
      </c>
      <c r="G11162" t="s">
        <v>75</v>
      </c>
      <c r="H11162" t="s">
        <v>49</v>
      </c>
      <c r="I11162" t="s">
        <v>54</v>
      </c>
      <c r="J11162" s="1">
        <v>31.39</v>
      </c>
      <c r="K11162">
        <v>8.6660049546413198</v>
      </c>
      <c r="L11162">
        <v>33</v>
      </c>
      <c r="M11162" s="19">
        <v>2.57581833319857E-2</v>
      </c>
      <c r="N11162" s="19">
        <v>2.0548974053415301E-2</v>
      </c>
      <c r="P11162" t="s">
        <v>42</v>
      </c>
    </row>
    <row r="11163" spans="1:16" x14ac:dyDescent="0.3">
      <c r="A11163" t="str">
        <f t="shared" si="176"/>
        <v>05: Drink PubsROGBMainstreamNon Flavoured VodkaGrey GooseF: £3.80 - £4.00All stocking</v>
      </c>
      <c r="B11163" t="s">
        <v>1</v>
      </c>
      <c r="C11163" t="s">
        <v>110</v>
      </c>
      <c r="D11163" t="s">
        <v>104</v>
      </c>
      <c r="E11163" t="s">
        <v>14</v>
      </c>
      <c r="F11163" t="s">
        <v>71</v>
      </c>
      <c r="G11163" t="s">
        <v>75</v>
      </c>
      <c r="H11163" t="s">
        <v>49</v>
      </c>
      <c r="I11163" t="s">
        <v>55</v>
      </c>
      <c r="J11163" s="1">
        <v>33.22</v>
      </c>
      <c r="K11163">
        <v>8.8848336559273999</v>
      </c>
      <c r="L11163">
        <v>32</v>
      </c>
      <c r="M11163" s="19">
        <v>2.98885520342555E-2</v>
      </c>
      <c r="N11163" s="19">
        <v>2.30834176076005E-2</v>
      </c>
      <c r="P11163" t="s">
        <v>42</v>
      </c>
    </row>
    <row r="11164" spans="1:16" x14ac:dyDescent="0.3">
      <c r="A11164" t="str">
        <f t="shared" si="176"/>
        <v>05: Drink PubsROGBMainstreamNon Flavoured VodkaGrey GooseG: £4.00 - £4.20All stocking</v>
      </c>
      <c r="B11164" t="s">
        <v>1</v>
      </c>
      <c r="C11164" t="s">
        <v>110</v>
      </c>
      <c r="D11164" t="s">
        <v>104</v>
      </c>
      <c r="E11164" t="s">
        <v>14</v>
      </c>
      <c r="F11164" t="s">
        <v>71</v>
      </c>
      <c r="G11164" t="s">
        <v>75</v>
      </c>
      <c r="H11164" t="s">
        <v>49</v>
      </c>
      <c r="I11164" t="s">
        <v>56</v>
      </c>
      <c r="J11164" s="1">
        <v>38.49</v>
      </c>
      <c r="K11164">
        <v>9.3667766677766799</v>
      </c>
      <c r="L11164">
        <v>25</v>
      </c>
      <c r="M11164" s="19">
        <v>4.4278514725381801E-2</v>
      </c>
      <c r="N11164" s="19">
        <v>3.5041435178000603E-2</v>
      </c>
      <c r="P11164" t="s">
        <v>42</v>
      </c>
    </row>
    <row r="11165" spans="1:16" x14ac:dyDescent="0.3">
      <c r="A11165" t="str">
        <f t="shared" si="176"/>
        <v>05: Drink PubsROGBMainstreamNon Flavoured VodkaKetel OneTotalAll stocking</v>
      </c>
      <c r="B11165" t="s">
        <v>1</v>
      </c>
      <c r="C11165" t="s">
        <v>110</v>
      </c>
      <c r="D11165" t="s">
        <v>104</v>
      </c>
      <c r="E11165" t="s">
        <v>14</v>
      </c>
      <c r="F11165" t="s">
        <v>71</v>
      </c>
      <c r="G11165" t="s">
        <v>76</v>
      </c>
      <c r="H11165" t="s">
        <v>49</v>
      </c>
      <c r="I11165" t="s">
        <v>12</v>
      </c>
      <c r="J11165" s="1">
        <v>85.81</v>
      </c>
      <c r="K11165">
        <v>25.754458546504001</v>
      </c>
      <c r="L11165">
        <v>132</v>
      </c>
      <c r="M11165">
        <v>4.7040034362897998E-2</v>
      </c>
      <c r="N11165" s="19">
        <v>4.6508740280648102E-2</v>
      </c>
      <c r="P11165" t="s">
        <v>42</v>
      </c>
    </row>
    <row r="11166" spans="1:16" x14ac:dyDescent="0.3">
      <c r="A11166" t="str">
        <f t="shared" si="176"/>
        <v>05: Drink PubsROGBMainstreamNon Flavoured VodkaKetel OneD: £3.40 - £3.60All stocking</v>
      </c>
      <c r="B11166" t="s">
        <v>1</v>
      </c>
      <c r="C11166" t="s">
        <v>110</v>
      </c>
      <c r="D11166" t="s">
        <v>104</v>
      </c>
      <c r="E11166" t="s">
        <v>14</v>
      </c>
      <c r="F11166" t="s">
        <v>71</v>
      </c>
      <c r="G11166" t="s">
        <v>76</v>
      </c>
      <c r="H11166" t="s">
        <v>49</v>
      </c>
      <c r="I11166" t="s">
        <v>53</v>
      </c>
      <c r="J11166" s="1">
        <v>134.44</v>
      </c>
      <c r="K11166">
        <v>41.829577701991603</v>
      </c>
      <c r="L11166">
        <v>29</v>
      </c>
      <c r="M11166">
        <v>0.13207027551120201</v>
      </c>
      <c r="N11166">
        <v>0.101490860508897</v>
      </c>
      <c r="P11166" t="s">
        <v>42</v>
      </c>
    </row>
    <row r="11167" spans="1:16" x14ac:dyDescent="0.3">
      <c r="A11167" t="str">
        <f t="shared" si="176"/>
        <v>05: Drink PubsROGBMainstreamNon Flavoured VodkaKetel OneF: £3.80 - £4.00All stocking</v>
      </c>
      <c r="B11167" t="s">
        <v>1</v>
      </c>
      <c r="C11167" t="s">
        <v>110</v>
      </c>
      <c r="D11167" t="s">
        <v>104</v>
      </c>
      <c r="E11167" t="s">
        <v>14</v>
      </c>
      <c r="F11167" t="s">
        <v>71</v>
      </c>
      <c r="G11167" t="s">
        <v>76</v>
      </c>
      <c r="H11167" t="s">
        <v>49</v>
      </c>
      <c r="I11167" t="s">
        <v>55</v>
      </c>
      <c r="J11167" s="1">
        <v>164.28</v>
      </c>
      <c r="K11167">
        <v>48.912795971389599</v>
      </c>
      <c r="L11167">
        <v>32</v>
      </c>
      <c r="M11167">
        <v>9.1656315256702994E-2</v>
      </c>
      <c r="N11167" s="19">
        <v>9.9446463395422902E-2</v>
      </c>
      <c r="P11167" t="s">
        <v>42</v>
      </c>
    </row>
    <row r="11168" spans="1:16" x14ac:dyDescent="0.3">
      <c r="A11168" t="str">
        <f t="shared" si="176"/>
        <v>05: Drink PubsROGBMainstreamNon Flavoured VodkaSmirnoff RedA: &lt;£3All stocking</v>
      </c>
      <c r="B11168" t="s">
        <v>1</v>
      </c>
      <c r="C11168" t="s">
        <v>110</v>
      </c>
      <c r="D11168" t="s">
        <v>104</v>
      </c>
      <c r="E11168" t="s">
        <v>14</v>
      </c>
      <c r="F11168" t="s">
        <v>71</v>
      </c>
      <c r="G11168" t="s">
        <v>77</v>
      </c>
      <c r="H11168" t="s">
        <v>49</v>
      </c>
      <c r="I11168" t="s">
        <v>58</v>
      </c>
      <c r="J11168" s="1">
        <v>337.26</v>
      </c>
      <c r="K11168">
        <v>144.89630135401319</v>
      </c>
      <c r="L11168">
        <v>590</v>
      </c>
      <c r="M11168">
        <v>0.93981128860355501</v>
      </c>
      <c r="N11168">
        <v>0.95260863283702701</v>
      </c>
      <c r="P11168" t="s">
        <v>42</v>
      </c>
    </row>
    <row r="11169" spans="1:16" x14ac:dyDescent="0.3">
      <c r="A11169" t="str">
        <f t="shared" si="176"/>
        <v>05: Drink PubsROGBMainstreamNon Flavoured VodkaSmirnoff RedTotalAll stocking</v>
      </c>
      <c r="B11169" t="s">
        <v>1</v>
      </c>
      <c r="C11169" t="s">
        <v>110</v>
      </c>
      <c r="D11169" t="s">
        <v>104</v>
      </c>
      <c r="E11169" t="s">
        <v>14</v>
      </c>
      <c r="F11169" t="s">
        <v>71</v>
      </c>
      <c r="G11169" t="s">
        <v>77</v>
      </c>
      <c r="H11169" t="s">
        <v>49</v>
      </c>
      <c r="I11169" t="s">
        <v>12</v>
      </c>
      <c r="J11169" s="1">
        <v>442.84</v>
      </c>
      <c r="K11169">
        <v>171.99386250690281</v>
      </c>
      <c r="L11169">
        <v>1041</v>
      </c>
      <c r="M11169">
        <v>0.86322439944076801</v>
      </c>
      <c r="N11169">
        <v>0.89206194473912603</v>
      </c>
      <c r="P11169" t="s">
        <v>42</v>
      </c>
    </row>
    <row r="11170" spans="1:16" x14ac:dyDescent="0.3">
      <c r="A11170" t="str">
        <f t="shared" si="176"/>
        <v>05: Drink PubsROGBMainstreamNon Flavoured VodkaSmirnoff RedB: £3 - £3.20All stocking</v>
      </c>
      <c r="B11170" t="s">
        <v>1</v>
      </c>
      <c r="C11170" t="s">
        <v>110</v>
      </c>
      <c r="D11170" t="s">
        <v>104</v>
      </c>
      <c r="E11170" t="s">
        <v>14</v>
      </c>
      <c r="F11170" t="s">
        <v>71</v>
      </c>
      <c r="G11170" t="s">
        <v>77</v>
      </c>
      <c r="H11170" t="s">
        <v>49</v>
      </c>
      <c r="I11170" t="s">
        <v>59</v>
      </c>
      <c r="J11170" s="1">
        <v>505.16</v>
      </c>
      <c r="K11170">
        <v>199.82380737226558</v>
      </c>
      <c r="L11170">
        <v>227</v>
      </c>
      <c r="M11170">
        <v>0.91013085964336604</v>
      </c>
      <c r="N11170">
        <v>0.92857860227549904</v>
      </c>
      <c r="P11170" t="s">
        <v>42</v>
      </c>
    </row>
    <row r="11171" spans="1:16" x14ac:dyDescent="0.3">
      <c r="A11171" t="str">
        <f t="shared" si="176"/>
        <v>05: Drink PubsROGBMainstreamNon Flavoured VodkaSmirnoff RedC: £3.20 - £3.40All stocking</v>
      </c>
      <c r="B11171" t="s">
        <v>1</v>
      </c>
      <c r="C11171" t="s">
        <v>110</v>
      </c>
      <c r="D11171" t="s">
        <v>104</v>
      </c>
      <c r="E11171" t="s">
        <v>14</v>
      </c>
      <c r="F11171" t="s">
        <v>71</v>
      </c>
      <c r="G11171" t="s">
        <v>77</v>
      </c>
      <c r="H11171" t="s">
        <v>49</v>
      </c>
      <c r="I11171" t="s">
        <v>52</v>
      </c>
      <c r="J11171" s="1">
        <v>517.49</v>
      </c>
      <c r="K11171">
        <v>185.5430031232784</v>
      </c>
      <c r="L11171">
        <v>218</v>
      </c>
      <c r="M11171">
        <v>0.90829488097422195</v>
      </c>
      <c r="N11171">
        <v>0.92187151520300803</v>
      </c>
      <c r="P11171" t="s">
        <v>42</v>
      </c>
    </row>
    <row r="11172" spans="1:16" x14ac:dyDescent="0.3">
      <c r="A11172" t="str">
        <f t="shared" si="176"/>
        <v>05: Drink PubsROGBMainstreamNon Flavoured VodkaSmirnoff RedD: £3.40 - £3.60All stocking</v>
      </c>
      <c r="B11172" t="s">
        <v>1</v>
      </c>
      <c r="C11172" t="s">
        <v>110</v>
      </c>
      <c r="D11172" t="s">
        <v>104</v>
      </c>
      <c r="E11172" t="s">
        <v>14</v>
      </c>
      <c r="F11172" t="s">
        <v>71</v>
      </c>
      <c r="G11172" t="s">
        <v>77</v>
      </c>
      <c r="H11172" t="s">
        <v>49</v>
      </c>
      <c r="I11172" t="s">
        <v>53</v>
      </c>
      <c r="J11172" s="1">
        <v>561.01</v>
      </c>
      <c r="K11172">
        <v>187.8006715178312</v>
      </c>
      <c r="L11172">
        <v>169</v>
      </c>
      <c r="M11172">
        <v>0.80467991081837598</v>
      </c>
      <c r="N11172">
        <v>0.82306999038532902</v>
      </c>
      <c r="P11172" t="s">
        <v>42</v>
      </c>
    </row>
    <row r="11173" spans="1:16" x14ac:dyDescent="0.3">
      <c r="A11173" t="str">
        <f t="shared" si="176"/>
        <v>05: Drink PubsROGBMainstreamNon Flavoured VodkaSmirnoff RedE: £3.60 - £3.80All stocking</v>
      </c>
      <c r="B11173" t="s">
        <v>1</v>
      </c>
      <c r="C11173" t="s">
        <v>110</v>
      </c>
      <c r="D11173" t="s">
        <v>104</v>
      </c>
      <c r="E11173" t="s">
        <v>14</v>
      </c>
      <c r="F11173" t="s">
        <v>71</v>
      </c>
      <c r="G11173" t="s">
        <v>77</v>
      </c>
      <c r="H11173" t="s">
        <v>49</v>
      </c>
      <c r="I11173" t="s">
        <v>54</v>
      </c>
      <c r="J11173" s="1">
        <v>618.99</v>
      </c>
      <c r="K11173">
        <v>203.0916125541124</v>
      </c>
      <c r="L11173">
        <v>112</v>
      </c>
      <c r="M11173">
        <v>0.73052817863963004</v>
      </c>
      <c r="N11173">
        <v>0.76436824993557395</v>
      </c>
      <c r="P11173" t="s">
        <v>42</v>
      </c>
    </row>
    <row r="11174" spans="1:16" x14ac:dyDescent="0.3">
      <c r="A11174" t="str">
        <f t="shared" si="176"/>
        <v>05: Drink PubsROGBMainstreamNon Flavoured VodkaSmirnoff RedF: £3.80 - £4.00All stocking</v>
      </c>
      <c r="B11174" t="s">
        <v>1</v>
      </c>
      <c r="C11174" t="s">
        <v>110</v>
      </c>
      <c r="D11174" t="s">
        <v>104</v>
      </c>
      <c r="E11174" t="s">
        <v>14</v>
      </c>
      <c r="F11174" t="s">
        <v>71</v>
      </c>
      <c r="G11174" t="s">
        <v>77</v>
      </c>
      <c r="H11174" t="s">
        <v>49</v>
      </c>
      <c r="I11174" t="s">
        <v>55</v>
      </c>
      <c r="J11174" s="1">
        <v>646.39</v>
      </c>
      <c r="K11174">
        <v>203.9641064491064</v>
      </c>
      <c r="L11174">
        <v>90</v>
      </c>
      <c r="M11174">
        <v>0.62781431696711298</v>
      </c>
      <c r="N11174">
        <v>0.65395117846506701</v>
      </c>
      <c r="P11174" t="s">
        <v>42</v>
      </c>
    </row>
    <row r="11175" spans="1:16" x14ac:dyDescent="0.3">
      <c r="A11175" t="str">
        <f t="shared" si="176"/>
        <v>05: Drink PubsROGBMainstreamNon Flavoured VodkaSmirnoff RedG: £4.00 - £4.20All stocking</v>
      </c>
      <c r="B11175" t="s">
        <v>1</v>
      </c>
      <c r="C11175" t="s">
        <v>110</v>
      </c>
      <c r="D11175" t="s">
        <v>104</v>
      </c>
      <c r="E11175" t="s">
        <v>14</v>
      </c>
      <c r="F11175" t="s">
        <v>71</v>
      </c>
      <c r="G11175" t="s">
        <v>77</v>
      </c>
      <c r="H11175" t="s">
        <v>49</v>
      </c>
      <c r="I11175" t="s">
        <v>56</v>
      </c>
      <c r="J11175" s="1">
        <v>644.11</v>
      </c>
      <c r="K11175">
        <v>194.2481153846156</v>
      </c>
      <c r="L11175">
        <v>50</v>
      </c>
      <c r="M11175">
        <v>0.75373287907264397</v>
      </c>
      <c r="N11175">
        <v>0.77050967566094297</v>
      </c>
      <c r="P11175" t="s">
        <v>42</v>
      </c>
    </row>
    <row r="11176" spans="1:16" x14ac:dyDescent="0.3">
      <c r="A11176" t="str">
        <f t="shared" si="176"/>
        <v>05: Drink PubsROGBMainstreamNon Flavoured VodkaSmirnoff RedH: £4.20 - £4.40All stocking</v>
      </c>
      <c r="B11176" t="s">
        <v>1</v>
      </c>
      <c r="C11176" t="s">
        <v>110</v>
      </c>
      <c r="D11176" t="s">
        <v>104</v>
      </c>
      <c r="E11176" t="s">
        <v>14</v>
      </c>
      <c r="F11176" t="s">
        <v>71</v>
      </c>
      <c r="G11176" t="s">
        <v>77</v>
      </c>
      <c r="H11176" t="s">
        <v>49</v>
      </c>
      <c r="I11176" t="s">
        <v>60</v>
      </c>
      <c r="J11176" s="1">
        <v>717.28</v>
      </c>
      <c r="K11176">
        <v>206.81071631071643</v>
      </c>
      <c r="L11176">
        <v>37</v>
      </c>
      <c r="M11176">
        <v>0.558608012589772</v>
      </c>
      <c r="N11176">
        <v>0.55903763599609302</v>
      </c>
      <c r="P11176" t="s">
        <v>42</v>
      </c>
    </row>
    <row r="11177" spans="1:16" x14ac:dyDescent="0.3">
      <c r="A11177" t="str">
        <f t="shared" si="176"/>
        <v>05: Drink PubsROGBMainstreamNon Flavoured VodkaSmirnoff RedI: £4.40 - £4.60All stocking</v>
      </c>
      <c r="B11177" t="s">
        <v>1</v>
      </c>
      <c r="C11177" t="s">
        <v>110</v>
      </c>
      <c r="D11177" t="s">
        <v>104</v>
      </c>
      <c r="E11177" t="s">
        <v>14</v>
      </c>
      <c r="F11177" t="s">
        <v>71</v>
      </c>
      <c r="G11177" t="s">
        <v>77</v>
      </c>
      <c r="H11177" t="s">
        <v>49</v>
      </c>
      <c r="I11177" t="s">
        <v>64</v>
      </c>
      <c r="J11177" s="1">
        <v>957.63</v>
      </c>
      <c r="K11177">
        <v>232.94378698224838</v>
      </c>
      <c r="L11177">
        <v>26</v>
      </c>
      <c r="M11177">
        <v>0.82894222181246102</v>
      </c>
      <c r="N11177">
        <v>0.78888833224788302</v>
      </c>
      <c r="P11177" t="s">
        <v>42</v>
      </c>
    </row>
    <row r="11178" spans="1:16" x14ac:dyDescent="0.3">
      <c r="A11178" t="str">
        <f t="shared" si="176"/>
        <v>05: Drink PubsROGBMainstreamTequilaCazcabel BlancoTotalAll stocking</v>
      </c>
      <c r="B11178" t="s">
        <v>1</v>
      </c>
      <c r="C11178" t="s">
        <v>110</v>
      </c>
      <c r="D11178" t="s">
        <v>104</v>
      </c>
      <c r="E11178" t="s">
        <v>14</v>
      </c>
      <c r="F11178" t="s">
        <v>78</v>
      </c>
      <c r="G11178" t="s">
        <v>79</v>
      </c>
      <c r="H11178" t="s">
        <v>49</v>
      </c>
      <c r="I11178" t="s">
        <v>12</v>
      </c>
      <c r="J11178" s="1">
        <v>18.57</v>
      </c>
      <c r="K11178">
        <v>5.4090254114226797</v>
      </c>
      <c r="L11178">
        <v>73</v>
      </c>
      <c r="M11178">
        <v>0.21297118921050501</v>
      </c>
      <c r="N11178">
        <v>0.193191489361702</v>
      </c>
      <c r="P11178" t="s">
        <v>42</v>
      </c>
    </row>
    <row r="11179" spans="1:16" x14ac:dyDescent="0.3">
      <c r="A11179" t="str">
        <f t="shared" si="176"/>
        <v>05: Drink PubsROGBMainstreamTequilaJose Cuervo Especial GoldA: &lt;£3All stocking</v>
      </c>
      <c r="B11179" t="s">
        <v>1</v>
      </c>
      <c r="C11179" t="s">
        <v>110</v>
      </c>
      <c r="D11179" t="s">
        <v>104</v>
      </c>
      <c r="E11179" t="s">
        <v>14</v>
      </c>
      <c r="F11179" t="s">
        <v>78</v>
      </c>
      <c r="G11179" t="s">
        <v>80</v>
      </c>
      <c r="H11179" t="s">
        <v>49</v>
      </c>
      <c r="I11179" t="s">
        <v>58</v>
      </c>
      <c r="J11179" s="1">
        <v>12.46</v>
      </c>
      <c r="K11179">
        <v>4.8883255633255605</v>
      </c>
      <c r="L11179">
        <v>33</v>
      </c>
      <c r="M11179">
        <v>0.141642231367753</v>
      </c>
      <c r="N11179">
        <v>0.14434313599589099</v>
      </c>
      <c r="P11179" t="s">
        <v>42</v>
      </c>
    </row>
    <row r="11180" spans="1:16" x14ac:dyDescent="0.3">
      <c r="A11180" t="str">
        <f t="shared" si="176"/>
        <v>05: Drink PubsROGBMainstreamTequilaJose Cuervo Especial GoldTotalAll stocking</v>
      </c>
      <c r="B11180" t="s">
        <v>1</v>
      </c>
      <c r="C11180" t="s">
        <v>110</v>
      </c>
      <c r="D11180" t="s">
        <v>104</v>
      </c>
      <c r="E11180" t="s">
        <v>14</v>
      </c>
      <c r="F11180" t="s">
        <v>78</v>
      </c>
      <c r="G11180" t="s">
        <v>80</v>
      </c>
      <c r="H11180" t="s">
        <v>49</v>
      </c>
      <c r="I11180" t="s">
        <v>12</v>
      </c>
      <c r="J11180" s="1">
        <v>20.12</v>
      </c>
      <c r="K11180">
        <v>6.4785453897954008</v>
      </c>
      <c r="L11180">
        <v>60</v>
      </c>
      <c r="M11180">
        <v>0.29993001241976103</v>
      </c>
      <c r="N11180">
        <v>0.27511740250122002</v>
      </c>
      <c r="P11180" t="s">
        <v>42</v>
      </c>
    </row>
    <row r="11181" spans="1:16" x14ac:dyDescent="0.3">
      <c r="A11181" t="str">
        <f t="shared" si="176"/>
        <v>05: Drink PubsROGBMainstreamTequilaJose Cuervo Especial SilverTotalAll stocking</v>
      </c>
      <c r="B11181" t="s">
        <v>1</v>
      </c>
      <c r="C11181" t="s">
        <v>110</v>
      </c>
      <c r="D11181" t="s">
        <v>104</v>
      </c>
      <c r="E11181" t="s">
        <v>14</v>
      </c>
      <c r="F11181" t="s">
        <v>78</v>
      </c>
      <c r="G11181" t="s">
        <v>81</v>
      </c>
      <c r="H11181" t="s">
        <v>49</v>
      </c>
      <c r="I11181" t="s">
        <v>12</v>
      </c>
      <c r="J11181" s="1">
        <v>21.33</v>
      </c>
      <c r="K11181">
        <v>6.3909029338716801</v>
      </c>
      <c r="L11181">
        <v>32</v>
      </c>
      <c r="M11181">
        <v>0.266474634774788</v>
      </c>
      <c r="N11181">
        <v>0.24436800725733299</v>
      </c>
      <c r="P11181" t="s">
        <v>42</v>
      </c>
    </row>
    <row r="11182" spans="1:16" x14ac:dyDescent="0.3">
      <c r="A11182" t="str">
        <f t="shared" si="176"/>
        <v>05: Drink PubsROGBMainstreamTequilaJose Cuervo Tradicional Silver TequilaA: &lt;£3All stocking</v>
      </c>
      <c r="B11182" t="s">
        <v>1</v>
      </c>
      <c r="C11182" t="s">
        <v>110</v>
      </c>
      <c r="D11182" t="s">
        <v>104</v>
      </c>
      <c r="E11182" t="s">
        <v>14</v>
      </c>
      <c r="F11182" t="s">
        <v>78</v>
      </c>
      <c r="G11182" t="s">
        <v>82</v>
      </c>
      <c r="H11182" t="s">
        <v>49</v>
      </c>
      <c r="I11182" t="s">
        <v>58</v>
      </c>
      <c r="J11182" s="1">
        <v>13.18</v>
      </c>
      <c r="K11182">
        <v>5.3935289547054399</v>
      </c>
      <c r="L11182">
        <v>85</v>
      </c>
      <c r="M11182">
        <v>0.102272825863769</v>
      </c>
      <c r="N11182">
        <v>0.114517709645807</v>
      </c>
      <c r="P11182" t="s">
        <v>42</v>
      </c>
    </row>
    <row r="11183" spans="1:16" x14ac:dyDescent="0.3">
      <c r="A11183" t="str">
        <f t="shared" si="176"/>
        <v>05: Drink PubsROGBMainstreamTequilaJose Cuervo Tradicional Silver TequilaTotalAll stocking</v>
      </c>
      <c r="B11183" t="s">
        <v>1</v>
      </c>
      <c r="C11183" t="s">
        <v>110</v>
      </c>
      <c r="D11183" t="s">
        <v>104</v>
      </c>
      <c r="E11183" t="s">
        <v>14</v>
      </c>
      <c r="F11183" t="s">
        <v>78</v>
      </c>
      <c r="G11183" t="s">
        <v>82</v>
      </c>
      <c r="H11183" t="s">
        <v>49</v>
      </c>
      <c r="I11183" t="s">
        <v>12</v>
      </c>
      <c r="J11183" s="1">
        <v>13.47</v>
      </c>
      <c r="K11183">
        <v>5.4210976598073204</v>
      </c>
      <c r="L11183">
        <v>93</v>
      </c>
      <c r="M11183" s="19">
        <v>9.4921090961188795E-2</v>
      </c>
      <c r="N11183">
        <v>0.10999483778739599</v>
      </c>
      <c r="P11183" t="s">
        <v>42</v>
      </c>
    </row>
    <row r="11184" spans="1:16" x14ac:dyDescent="0.3">
      <c r="A11184" t="str">
        <f t="shared" si="176"/>
        <v>05: Drink PubsROGBMainstreamTequilaOlmeca Altos PlataTotalAll stocking</v>
      </c>
      <c r="B11184" t="s">
        <v>1</v>
      </c>
      <c r="C11184" t="s">
        <v>110</v>
      </c>
      <c r="D11184" t="s">
        <v>104</v>
      </c>
      <c r="E11184" t="s">
        <v>14</v>
      </c>
      <c r="F11184" t="s">
        <v>78</v>
      </c>
      <c r="G11184" t="s">
        <v>93</v>
      </c>
      <c r="H11184" t="s">
        <v>49</v>
      </c>
      <c r="I11184" t="s">
        <v>12</v>
      </c>
      <c r="J11184" s="1">
        <v>20.82</v>
      </c>
      <c r="K11184">
        <v>7.0791604967136799</v>
      </c>
      <c r="L11184">
        <v>47</v>
      </c>
      <c r="M11184" s="19">
        <v>9.1310041359453101E-2</v>
      </c>
      <c r="N11184" s="19">
        <v>8.2341528933328398E-2</v>
      </c>
      <c r="P11184" t="s">
        <v>42</v>
      </c>
    </row>
    <row r="11185" spans="1:16" x14ac:dyDescent="0.3">
      <c r="A11185" t="str">
        <f t="shared" si="176"/>
        <v>05: Drink PubsROGBMainstreamTequilaOlmeca Altos ReposadoTotalAll stocking</v>
      </c>
      <c r="B11185" t="s">
        <v>1</v>
      </c>
      <c r="C11185" t="s">
        <v>110</v>
      </c>
      <c r="D11185" t="s">
        <v>104</v>
      </c>
      <c r="E11185" t="s">
        <v>14</v>
      </c>
      <c r="F11185" t="s">
        <v>78</v>
      </c>
      <c r="G11185" t="s">
        <v>97</v>
      </c>
      <c r="H11185" t="s">
        <v>49</v>
      </c>
      <c r="I11185" t="s">
        <v>12</v>
      </c>
      <c r="J11185" s="1">
        <v>18.649999999999999</v>
      </c>
      <c r="K11185">
        <v>6.0641811732328801</v>
      </c>
      <c r="L11185">
        <v>58</v>
      </c>
      <c r="M11185">
        <v>0.24380809837489401</v>
      </c>
      <c r="N11185">
        <v>0.23632829008536901</v>
      </c>
      <c r="P11185" t="s">
        <v>42</v>
      </c>
    </row>
    <row r="11186" spans="1:16" x14ac:dyDescent="0.3">
      <c r="A11186" t="str">
        <f t="shared" si="176"/>
        <v>05: Drink PubsROGBMainstreamTequilaOlmeca BlancoA: &lt;£3All stocking</v>
      </c>
      <c r="B11186" t="s">
        <v>1</v>
      </c>
      <c r="C11186" t="s">
        <v>110</v>
      </c>
      <c r="D11186" t="s">
        <v>104</v>
      </c>
      <c r="E11186" t="s">
        <v>14</v>
      </c>
      <c r="F11186" t="s">
        <v>78</v>
      </c>
      <c r="G11186" t="s">
        <v>83</v>
      </c>
      <c r="H11186" t="s">
        <v>49</v>
      </c>
      <c r="I11186" t="s">
        <v>58</v>
      </c>
      <c r="J11186" s="1">
        <v>26.92</v>
      </c>
      <c r="K11186">
        <v>10.9334664370092</v>
      </c>
      <c r="L11186">
        <v>374</v>
      </c>
      <c r="M11186">
        <v>0.54234943798041702</v>
      </c>
      <c r="N11186">
        <v>0.58024772437707695</v>
      </c>
      <c r="P11186" t="s">
        <v>42</v>
      </c>
    </row>
    <row r="11187" spans="1:16" x14ac:dyDescent="0.3">
      <c r="A11187" t="str">
        <f t="shared" si="176"/>
        <v>05: Drink PubsROGBMainstreamTequilaOlmeca BlancoTotalAll stocking</v>
      </c>
      <c r="B11187" t="s">
        <v>1</v>
      </c>
      <c r="C11187" t="s">
        <v>110</v>
      </c>
      <c r="D11187" t="s">
        <v>104</v>
      </c>
      <c r="E11187" t="s">
        <v>14</v>
      </c>
      <c r="F11187" t="s">
        <v>78</v>
      </c>
      <c r="G11187" t="s">
        <v>83</v>
      </c>
      <c r="H11187" t="s">
        <v>49</v>
      </c>
      <c r="I11187" t="s">
        <v>12</v>
      </c>
      <c r="J11187" s="1">
        <v>27.5</v>
      </c>
      <c r="K11187">
        <v>10.216469658321881</v>
      </c>
      <c r="L11187">
        <v>494</v>
      </c>
      <c r="M11187">
        <v>0.54277044079482195</v>
      </c>
      <c r="N11187">
        <v>0.57097750582496798</v>
      </c>
      <c r="P11187" t="s">
        <v>42</v>
      </c>
    </row>
    <row r="11188" spans="1:16" x14ac:dyDescent="0.3">
      <c r="A11188" t="str">
        <f t="shared" si="176"/>
        <v>05: Drink PubsROGBMainstreamTequilaOlmeca BlancoB: £3 - £3.20All stocking</v>
      </c>
      <c r="B11188" t="s">
        <v>1</v>
      </c>
      <c r="C11188" t="s">
        <v>110</v>
      </c>
      <c r="D11188" t="s">
        <v>104</v>
      </c>
      <c r="E11188" t="s">
        <v>14</v>
      </c>
      <c r="F11188" t="s">
        <v>78</v>
      </c>
      <c r="G11188" t="s">
        <v>83</v>
      </c>
      <c r="H11188" t="s">
        <v>49</v>
      </c>
      <c r="I11188" t="s">
        <v>59</v>
      </c>
      <c r="J11188" s="1">
        <v>21.16</v>
      </c>
      <c r="K11188">
        <v>7.0376503930851593</v>
      </c>
      <c r="L11188">
        <v>46</v>
      </c>
      <c r="M11188">
        <v>0.46948237509755297</v>
      </c>
      <c r="N11188">
        <v>0.47120326067694501</v>
      </c>
      <c r="P11188" t="s">
        <v>42</v>
      </c>
    </row>
    <row r="11189" spans="1:16" x14ac:dyDescent="0.3">
      <c r="A11189" t="str">
        <f t="shared" si="176"/>
        <v>05: Drink PubsROGBMainstreamTequilaOlmeca BlancoC: £3.20 - £3.40All stocking</v>
      </c>
      <c r="B11189" t="s">
        <v>1</v>
      </c>
      <c r="C11189" t="s">
        <v>110</v>
      </c>
      <c r="D11189" t="s">
        <v>104</v>
      </c>
      <c r="E11189" t="s">
        <v>14</v>
      </c>
      <c r="F11189" t="s">
        <v>78</v>
      </c>
      <c r="G11189" t="s">
        <v>83</v>
      </c>
      <c r="H11189" t="s">
        <v>49</v>
      </c>
      <c r="I11189" t="s">
        <v>52</v>
      </c>
      <c r="J11189" s="1">
        <v>25.75</v>
      </c>
      <c r="K11189">
        <v>7.6617491827169202</v>
      </c>
      <c r="L11189">
        <v>31</v>
      </c>
      <c r="M11189">
        <v>0.50277438230236904</v>
      </c>
      <c r="N11189">
        <v>0.48670520231213898</v>
      </c>
      <c r="P11189" t="s">
        <v>42</v>
      </c>
    </row>
    <row r="11190" spans="1:16" x14ac:dyDescent="0.3">
      <c r="A11190" t="str">
        <f t="shared" si="176"/>
        <v>05: Drink PubsROGBMainstreamTequilaOlmeca BlancoD: £3.40 - £3.60All stocking</v>
      </c>
      <c r="B11190" t="s">
        <v>1</v>
      </c>
      <c r="C11190" t="s">
        <v>110</v>
      </c>
      <c r="D11190" t="s">
        <v>104</v>
      </c>
      <c r="E11190" t="s">
        <v>14</v>
      </c>
      <c r="F11190" t="s">
        <v>78</v>
      </c>
      <c r="G11190" t="s">
        <v>83</v>
      </c>
      <c r="H11190" t="s">
        <v>49</v>
      </c>
      <c r="I11190" t="s">
        <v>53</v>
      </c>
      <c r="J11190" s="1">
        <v>23.09</v>
      </c>
      <c r="K11190">
        <v>6.6137833617000403</v>
      </c>
      <c r="L11190">
        <v>36</v>
      </c>
      <c r="M11190">
        <v>0.61359352716579796</v>
      </c>
      <c r="N11190">
        <v>0.60613071139386898</v>
      </c>
      <c r="P11190" t="s">
        <v>42</v>
      </c>
    </row>
    <row r="11191" spans="1:16" x14ac:dyDescent="0.3">
      <c r="A11191" t="str">
        <f t="shared" si="176"/>
        <v>05: Drink PubsROGBMainstreamTequilaOlmeca BlancoE: £3.60 - £3.80All stocking</v>
      </c>
      <c r="B11191" t="s">
        <v>1</v>
      </c>
      <c r="C11191" t="s">
        <v>110</v>
      </c>
      <c r="D11191" t="s">
        <v>104</v>
      </c>
      <c r="E11191" t="s">
        <v>14</v>
      </c>
      <c r="F11191" t="s">
        <v>78</v>
      </c>
      <c r="G11191" t="s">
        <v>83</v>
      </c>
      <c r="H11191" t="s">
        <v>49</v>
      </c>
      <c r="I11191" t="s">
        <v>54</v>
      </c>
      <c r="J11191" s="1">
        <v>35.18</v>
      </c>
      <c r="K11191">
        <v>9.5395343545343607</v>
      </c>
      <c r="L11191">
        <v>40</v>
      </c>
      <c r="M11191">
        <v>0.603101400741201</v>
      </c>
      <c r="N11191">
        <v>0.58571873055382695</v>
      </c>
      <c r="P11191" t="s">
        <v>42</v>
      </c>
    </row>
    <row r="11192" spans="1:16" x14ac:dyDescent="0.3">
      <c r="A11192" t="str">
        <f t="shared" si="176"/>
        <v>05: Drink PubsROGBMainstreamTequilaOlmeca ReposadoA: &lt;£3All stocking</v>
      </c>
      <c r="B11192" t="s">
        <v>1</v>
      </c>
      <c r="C11192" t="s">
        <v>110</v>
      </c>
      <c r="D11192" t="s">
        <v>104</v>
      </c>
      <c r="E11192" t="s">
        <v>14</v>
      </c>
      <c r="F11192" t="s">
        <v>78</v>
      </c>
      <c r="G11192" t="s">
        <v>84</v>
      </c>
      <c r="H11192" t="s">
        <v>49</v>
      </c>
      <c r="I11192" t="s">
        <v>58</v>
      </c>
      <c r="J11192" s="1">
        <v>15.99</v>
      </c>
      <c r="K11192">
        <v>6.3904003338632398</v>
      </c>
      <c r="L11192">
        <v>283</v>
      </c>
      <c r="M11192">
        <v>0.36712689569669998</v>
      </c>
      <c r="N11192">
        <v>0.38662399827892202</v>
      </c>
      <c r="P11192" t="s">
        <v>42</v>
      </c>
    </row>
    <row r="11193" spans="1:16" x14ac:dyDescent="0.3">
      <c r="A11193" t="str">
        <f t="shared" si="176"/>
        <v>05: Drink PubsROGBMainstreamTequilaOlmeca ReposadoTotalAll stocking</v>
      </c>
      <c r="B11193" t="s">
        <v>1</v>
      </c>
      <c r="C11193" t="s">
        <v>110</v>
      </c>
      <c r="D11193" t="s">
        <v>104</v>
      </c>
      <c r="E11193" t="s">
        <v>14</v>
      </c>
      <c r="F11193" t="s">
        <v>78</v>
      </c>
      <c r="G11193" t="s">
        <v>84</v>
      </c>
      <c r="H11193" t="s">
        <v>49</v>
      </c>
      <c r="I11193" t="s">
        <v>12</v>
      </c>
      <c r="J11193" s="1">
        <v>17.5</v>
      </c>
      <c r="K11193">
        <v>6.4057395475133205</v>
      </c>
      <c r="L11193">
        <v>389</v>
      </c>
      <c r="M11193">
        <v>0.368500117006616</v>
      </c>
      <c r="N11193">
        <v>0.38640947303260798</v>
      </c>
      <c r="P11193" t="s">
        <v>42</v>
      </c>
    </row>
    <row r="11194" spans="1:16" x14ac:dyDescent="0.3">
      <c r="A11194" t="str">
        <f t="shared" si="176"/>
        <v>05: Drink PubsROGBMainstreamTequilaOlmeca ReposadoB: £3 - £3.20All stocking</v>
      </c>
      <c r="B11194" t="s">
        <v>1</v>
      </c>
      <c r="C11194" t="s">
        <v>110</v>
      </c>
      <c r="D11194" t="s">
        <v>104</v>
      </c>
      <c r="E11194" t="s">
        <v>14</v>
      </c>
      <c r="F11194" t="s">
        <v>78</v>
      </c>
      <c r="G11194" t="s">
        <v>84</v>
      </c>
      <c r="H11194" t="s">
        <v>49</v>
      </c>
      <c r="I11194" t="s">
        <v>59</v>
      </c>
      <c r="J11194" s="1">
        <v>19.329999999999998</v>
      </c>
      <c r="K11194">
        <v>6.7387903983141992</v>
      </c>
      <c r="L11194">
        <v>63</v>
      </c>
      <c r="M11194">
        <v>0.55860847949714698</v>
      </c>
      <c r="N11194">
        <v>0.57829010566762695</v>
      </c>
      <c r="P11194" t="s">
        <v>42</v>
      </c>
    </row>
    <row r="11195" spans="1:16" x14ac:dyDescent="0.3">
      <c r="A11195" t="str">
        <f t="shared" si="176"/>
        <v>05: Drink PubsROGBMainstreamTequilaOlmeca ReposadoC: £3.20 - £3.40All stocking</v>
      </c>
      <c r="B11195" t="s">
        <v>1</v>
      </c>
      <c r="C11195" t="s">
        <v>110</v>
      </c>
      <c r="D11195" t="s">
        <v>104</v>
      </c>
      <c r="E11195" t="s">
        <v>14</v>
      </c>
      <c r="F11195" t="s">
        <v>78</v>
      </c>
      <c r="G11195" t="s">
        <v>84</v>
      </c>
      <c r="H11195" t="s">
        <v>49</v>
      </c>
      <c r="I11195" t="s">
        <v>52</v>
      </c>
      <c r="J11195" s="1">
        <v>19.54</v>
      </c>
      <c r="K11195">
        <v>6.3820945027195206</v>
      </c>
      <c r="L11195">
        <v>40</v>
      </c>
      <c r="M11195">
        <v>0.4555775462135</v>
      </c>
      <c r="N11195">
        <v>0.47379499052830998</v>
      </c>
      <c r="P11195" t="s">
        <v>42</v>
      </c>
    </row>
    <row r="11196" spans="1:16" x14ac:dyDescent="0.3">
      <c r="A11196" t="str">
        <f t="shared" ref="A11196:A11259" si="177">C11196&amp;D11196&amp;E11196&amp;F11196&amp;G11196&amp;I11196&amp;P11196</f>
        <v>05: Drink PubsROGBMainstreamTequilaOlmeca ReposadoD: £3.40 - £3.60All stocking</v>
      </c>
      <c r="B11196" t="s">
        <v>1</v>
      </c>
      <c r="C11196" t="s">
        <v>110</v>
      </c>
      <c r="D11196" t="s">
        <v>104</v>
      </c>
      <c r="E11196" t="s">
        <v>14</v>
      </c>
      <c r="F11196" t="s">
        <v>78</v>
      </c>
      <c r="G11196" t="s">
        <v>84</v>
      </c>
      <c r="H11196" t="s">
        <v>49</v>
      </c>
      <c r="I11196" t="s">
        <v>53</v>
      </c>
      <c r="J11196" s="1">
        <v>21.57</v>
      </c>
      <c r="K11196">
        <v>6.8416613479113595</v>
      </c>
      <c r="L11196">
        <v>36</v>
      </c>
      <c r="M11196">
        <v>0.474454046878237</v>
      </c>
      <c r="N11196">
        <v>0.50066970265202204</v>
      </c>
      <c r="P11196" t="s">
        <v>42</v>
      </c>
    </row>
    <row r="11197" spans="1:16" x14ac:dyDescent="0.3">
      <c r="A11197" t="str">
        <f t="shared" si="177"/>
        <v>05: Drink PubsROGBMainstreamTequilaOlmeca ReposadoE: £3.60 - £3.80All stocking</v>
      </c>
      <c r="B11197" t="s">
        <v>1</v>
      </c>
      <c r="C11197" t="s">
        <v>110</v>
      </c>
      <c r="D11197" t="s">
        <v>104</v>
      </c>
      <c r="E11197" t="s">
        <v>14</v>
      </c>
      <c r="F11197" t="s">
        <v>78</v>
      </c>
      <c r="G11197" t="s">
        <v>84</v>
      </c>
      <c r="H11197" t="s">
        <v>49</v>
      </c>
      <c r="I11197" t="s">
        <v>54</v>
      </c>
      <c r="J11197" s="1">
        <v>22.49</v>
      </c>
      <c r="K11197">
        <v>6.5932794388151601</v>
      </c>
      <c r="L11197">
        <v>28</v>
      </c>
      <c r="M11197">
        <v>0.54637788365095297</v>
      </c>
      <c r="N11197">
        <v>0.56244541484716204</v>
      </c>
      <c r="P11197" t="s">
        <v>42</v>
      </c>
    </row>
    <row r="11198" spans="1:16" x14ac:dyDescent="0.3">
      <c r="A11198" t="str">
        <f t="shared" si="177"/>
        <v>05: Drink PubsROGBMainstreamTequilaPatron SilverTotalAll stocking</v>
      </c>
      <c r="B11198" t="s">
        <v>1</v>
      </c>
      <c r="C11198" t="s">
        <v>110</v>
      </c>
      <c r="D11198" t="s">
        <v>104</v>
      </c>
      <c r="E11198" t="s">
        <v>14</v>
      </c>
      <c r="F11198" t="s">
        <v>78</v>
      </c>
      <c r="G11198" t="s">
        <v>94</v>
      </c>
      <c r="H11198" t="s">
        <v>49</v>
      </c>
      <c r="I11198" t="s">
        <v>12</v>
      </c>
      <c r="J11198" s="1">
        <v>24.16</v>
      </c>
      <c r="K11198">
        <v>4.8883731211317603</v>
      </c>
      <c r="L11198">
        <v>29</v>
      </c>
      <c r="M11198">
        <v>0.14006243098926899</v>
      </c>
      <c r="N11198" s="19">
        <v>9.8665627739359094E-2</v>
      </c>
      <c r="P11198" t="s">
        <v>42</v>
      </c>
    </row>
    <row r="11199" spans="1:16" x14ac:dyDescent="0.3">
      <c r="A11199" t="str">
        <f t="shared" si="177"/>
        <v>05: Drink PubsROGBMainstreamWhite RumBacardi Carta BlancaA: &lt;£3All stocking</v>
      </c>
      <c r="B11199" t="s">
        <v>1</v>
      </c>
      <c r="C11199" t="s">
        <v>110</v>
      </c>
      <c r="D11199" t="s">
        <v>104</v>
      </c>
      <c r="E11199" t="s">
        <v>14</v>
      </c>
      <c r="F11199" t="s">
        <v>85</v>
      </c>
      <c r="G11199" t="s">
        <v>86</v>
      </c>
      <c r="H11199" t="s">
        <v>49</v>
      </c>
      <c r="I11199" t="s">
        <v>58</v>
      </c>
      <c r="J11199" s="1">
        <v>46.92</v>
      </c>
      <c r="K11199">
        <v>19.659730894105881</v>
      </c>
      <c r="L11199">
        <v>64</v>
      </c>
      <c r="M11199">
        <v>0.95504315662207195</v>
      </c>
      <c r="N11199">
        <v>0.95873890419344998</v>
      </c>
      <c r="P11199" t="s">
        <v>42</v>
      </c>
    </row>
    <row r="11200" spans="1:16" x14ac:dyDescent="0.3">
      <c r="A11200" t="str">
        <f t="shared" si="177"/>
        <v>05: Drink PubsROGBMainstreamWhite RumBacardi Carta BlancaTotalAll stocking</v>
      </c>
      <c r="B11200" t="s">
        <v>1</v>
      </c>
      <c r="C11200" t="s">
        <v>110</v>
      </c>
      <c r="D11200" t="s">
        <v>104</v>
      </c>
      <c r="E11200" t="s">
        <v>14</v>
      </c>
      <c r="F11200" t="s">
        <v>85</v>
      </c>
      <c r="G11200" t="s">
        <v>86</v>
      </c>
      <c r="H11200" t="s">
        <v>49</v>
      </c>
      <c r="I11200" t="s">
        <v>12</v>
      </c>
      <c r="J11200" s="1">
        <v>53.48</v>
      </c>
      <c r="K11200">
        <v>20.337354650180721</v>
      </c>
      <c r="L11200">
        <v>345</v>
      </c>
      <c r="M11200">
        <v>0.897553440311054</v>
      </c>
      <c r="N11200">
        <v>0.90703705934021195</v>
      </c>
      <c r="P11200" t="s">
        <v>42</v>
      </c>
    </row>
    <row r="11201" spans="1:16" x14ac:dyDescent="0.3">
      <c r="A11201" t="str">
        <f t="shared" si="177"/>
        <v>05: Drink PubsROGBMainstreamWhite RumBacardi Carta BlancaB: £3 - £3.20All stocking</v>
      </c>
      <c r="B11201" t="s">
        <v>1</v>
      </c>
      <c r="C11201" t="s">
        <v>110</v>
      </c>
      <c r="D11201" t="s">
        <v>104</v>
      </c>
      <c r="E11201" t="s">
        <v>14</v>
      </c>
      <c r="F11201" t="s">
        <v>85</v>
      </c>
      <c r="G11201" t="s">
        <v>86</v>
      </c>
      <c r="H11201" t="s">
        <v>49</v>
      </c>
      <c r="I11201" t="s">
        <v>59</v>
      </c>
      <c r="J11201" s="1">
        <v>56.41</v>
      </c>
      <c r="K11201">
        <v>22.083567157480203</v>
      </c>
      <c r="L11201">
        <v>92</v>
      </c>
      <c r="M11201">
        <v>0.93288453538924698</v>
      </c>
      <c r="N11201">
        <v>0.93807830737173403</v>
      </c>
      <c r="P11201" t="s">
        <v>42</v>
      </c>
    </row>
    <row r="11202" spans="1:16" x14ac:dyDescent="0.3">
      <c r="A11202" t="str">
        <f t="shared" si="177"/>
        <v>05: Drink PubsROGBMainstreamWhite RumBacardi Carta BlancaC: £3.20 - £3.40All stocking</v>
      </c>
      <c r="B11202" t="s">
        <v>1</v>
      </c>
      <c r="C11202" t="s">
        <v>110</v>
      </c>
      <c r="D11202" t="s">
        <v>104</v>
      </c>
      <c r="E11202" t="s">
        <v>14</v>
      </c>
      <c r="F11202" t="s">
        <v>85</v>
      </c>
      <c r="G11202" t="s">
        <v>86</v>
      </c>
      <c r="H11202" t="s">
        <v>49</v>
      </c>
      <c r="I11202" t="s">
        <v>52</v>
      </c>
      <c r="J11202" s="1">
        <v>58.42</v>
      </c>
      <c r="K11202">
        <v>21.840276452870441</v>
      </c>
      <c r="L11202">
        <v>133</v>
      </c>
      <c r="M11202">
        <v>0.90504027173679702</v>
      </c>
      <c r="N11202">
        <v>0.90752577474150298</v>
      </c>
      <c r="P11202" t="s">
        <v>42</v>
      </c>
    </row>
    <row r="11203" spans="1:16" x14ac:dyDescent="0.3">
      <c r="A11203" t="str">
        <f t="shared" si="177"/>
        <v>05: Drink PubsROGBMainstreamWhite RumBacardi Carta BlancaD: £3.40 - £3.60All stocking</v>
      </c>
      <c r="B11203" t="s">
        <v>1</v>
      </c>
      <c r="C11203" t="s">
        <v>110</v>
      </c>
      <c r="D11203" t="s">
        <v>104</v>
      </c>
      <c r="E11203" t="s">
        <v>14</v>
      </c>
      <c r="F11203" t="s">
        <v>85</v>
      </c>
      <c r="G11203" t="s">
        <v>86</v>
      </c>
      <c r="H11203" t="s">
        <v>49</v>
      </c>
      <c r="I11203" t="s">
        <v>53</v>
      </c>
      <c r="J11203" s="1">
        <v>56.27</v>
      </c>
      <c r="K11203">
        <v>19.252860392619439</v>
      </c>
      <c r="L11203">
        <v>83</v>
      </c>
      <c r="M11203">
        <v>0.88915068549000598</v>
      </c>
      <c r="N11203">
        <v>0.89554786827800004</v>
      </c>
      <c r="P11203" t="s">
        <v>42</v>
      </c>
    </row>
    <row r="11204" spans="1:16" x14ac:dyDescent="0.3">
      <c r="A11204" t="str">
        <f t="shared" si="177"/>
        <v>05: Drink PubsROGBMainstreamWhite RumBacardi Carta BlancaE: £3.60 - £3.80All stocking</v>
      </c>
      <c r="B11204" t="s">
        <v>1</v>
      </c>
      <c r="C11204" t="s">
        <v>110</v>
      </c>
      <c r="D11204" t="s">
        <v>104</v>
      </c>
      <c r="E11204" t="s">
        <v>14</v>
      </c>
      <c r="F11204" t="s">
        <v>85</v>
      </c>
      <c r="G11204" t="s">
        <v>86</v>
      </c>
      <c r="H11204" t="s">
        <v>49</v>
      </c>
      <c r="I11204" t="s">
        <v>54</v>
      </c>
      <c r="J11204" s="1">
        <v>62.21</v>
      </c>
      <c r="K11204">
        <v>20.319593317480638</v>
      </c>
      <c r="L11204">
        <v>71</v>
      </c>
      <c r="M11204">
        <v>0.901946004127818</v>
      </c>
      <c r="N11204">
        <v>0.90940663336704197</v>
      </c>
      <c r="P11204" t="s">
        <v>42</v>
      </c>
    </row>
    <row r="11205" spans="1:16" x14ac:dyDescent="0.3">
      <c r="A11205" t="str">
        <f t="shared" si="177"/>
        <v>05: Drink PubsROGBMainstreamWhite RumBacardi Carta BlancaF: £3.80 - £4.00All stocking</v>
      </c>
      <c r="B11205" t="s">
        <v>1</v>
      </c>
      <c r="C11205" t="s">
        <v>110</v>
      </c>
      <c r="D11205" t="s">
        <v>104</v>
      </c>
      <c r="E11205" t="s">
        <v>14</v>
      </c>
      <c r="F11205" t="s">
        <v>85</v>
      </c>
      <c r="G11205" t="s">
        <v>86</v>
      </c>
      <c r="H11205" t="s">
        <v>49</v>
      </c>
      <c r="I11205" t="s">
        <v>55</v>
      </c>
      <c r="J11205" s="1">
        <v>53.14</v>
      </c>
      <c r="K11205">
        <v>16.647910114576799</v>
      </c>
      <c r="L11205">
        <v>36</v>
      </c>
      <c r="M11205">
        <v>0.86913061057432495</v>
      </c>
      <c r="N11205">
        <v>0.88685660687067602</v>
      </c>
      <c r="P11205" t="s">
        <v>42</v>
      </c>
    </row>
    <row r="11206" spans="1:16" x14ac:dyDescent="0.3">
      <c r="A11206" t="str">
        <f t="shared" si="177"/>
        <v>05: Drink PubsROGBMainstreamWhite RumHavana 3yrsA: &lt;£3All stocking</v>
      </c>
      <c r="B11206" t="s">
        <v>1</v>
      </c>
      <c r="C11206" t="s">
        <v>110</v>
      </c>
      <c r="D11206" t="s">
        <v>104</v>
      </c>
      <c r="E11206" t="s">
        <v>14</v>
      </c>
      <c r="F11206" t="s">
        <v>85</v>
      </c>
      <c r="G11206" t="s">
        <v>87</v>
      </c>
      <c r="H11206" t="s">
        <v>49</v>
      </c>
      <c r="I11206" t="s">
        <v>58</v>
      </c>
      <c r="J11206" s="1">
        <v>18.809999999999999</v>
      </c>
      <c r="K11206">
        <v>7.0149206349206397</v>
      </c>
      <c r="L11206">
        <v>35</v>
      </c>
      <c r="M11206">
        <v>0.32224045851504401</v>
      </c>
      <c r="N11206">
        <v>0.31609422292406902</v>
      </c>
      <c r="P11206" t="s">
        <v>42</v>
      </c>
    </row>
    <row r="11207" spans="1:16" x14ac:dyDescent="0.3">
      <c r="A11207" t="str">
        <f t="shared" si="177"/>
        <v>05: Drink PubsROGBMainstreamWhite RumHavana 3yrsTotalAll stocking</v>
      </c>
      <c r="B11207" t="s">
        <v>1</v>
      </c>
      <c r="C11207" t="s">
        <v>110</v>
      </c>
      <c r="D11207" t="s">
        <v>104</v>
      </c>
      <c r="E11207" t="s">
        <v>14</v>
      </c>
      <c r="F11207" t="s">
        <v>85</v>
      </c>
      <c r="G11207" t="s">
        <v>87</v>
      </c>
      <c r="H11207" t="s">
        <v>49</v>
      </c>
      <c r="I11207" t="s">
        <v>12</v>
      </c>
      <c r="J11207" s="1">
        <v>22.25</v>
      </c>
      <c r="K11207">
        <v>7.2508378876025992</v>
      </c>
      <c r="L11207">
        <v>221</v>
      </c>
      <c r="M11207">
        <v>0.45012046673129003</v>
      </c>
      <c r="N11207">
        <v>0.44043561819346599</v>
      </c>
      <c r="P11207" t="s">
        <v>42</v>
      </c>
    </row>
    <row r="11208" spans="1:16" x14ac:dyDescent="0.3">
      <c r="A11208" t="str">
        <f t="shared" si="177"/>
        <v>05: Drink PubsROGBMainstreamWhite RumHavana 3yrsB: £3 - £3.20All stocking</v>
      </c>
      <c r="B11208" t="s">
        <v>1</v>
      </c>
      <c r="C11208" t="s">
        <v>110</v>
      </c>
      <c r="D11208" t="s">
        <v>104</v>
      </c>
      <c r="E11208" t="s">
        <v>14</v>
      </c>
      <c r="F11208" t="s">
        <v>85</v>
      </c>
      <c r="G11208" t="s">
        <v>87</v>
      </c>
      <c r="H11208" t="s">
        <v>49</v>
      </c>
      <c r="I11208" t="s">
        <v>59</v>
      </c>
      <c r="J11208" s="1">
        <v>17.190000000000001</v>
      </c>
      <c r="K11208">
        <v>6.2725819225819199</v>
      </c>
      <c r="L11208">
        <v>37</v>
      </c>
      <c r="M11208">
        <v>0.29698859163038099</v>
      </c>
      <c r="N11208">
        <v>0.29267991605974603</v>
      </c>
      <c r="P11208" t="s">
        <v>42</v>
      </c>
    </row>
    <row r="11209" spans="1:16" x14ac:dyDescent="0.3">
      <c r="A11209" t="str">
        <f t="shared" si="177"/>
        <v>05: Drink PubsROGBMainstreamWhite RumHavana 3yrsC: £3.20 - £3.40All stocking</v>
      </c>
      <c r="B11209" t="s">
        <v>1</v>
      </c>
      <c r="C11209" t="s">
        <v>110</v>
      </c>
      <c r="D11209" t="s">
        <v>104</v>
      </c>
      <c r="E11209" t="s">
        <v>14</v>
      </c>
      <c r="F11209" t="s">
        <v>85</v>
      </c>
      <c r="G11209" t="s">
        <v>87</v>
      </c>
      <c r="H11209" t="s">
        <v>49</v>
      </c>
      <c r="I11209" t="s">
        <v>52</v>
      </c>
      <c r="J11209" s="1">
        <v>21.69</v>
      </c>
      <c r="K11209">
        <v>7.2585241555829603</v>
      </c>
      <c r="L11209">
        <v>34</v>
      </c>
      <c r="M11209">
        <v>0.44584230867845698</v>
      </c>
      <c r="N11209">
        <v>0.432753293218409</v>
      </c>
      <c r="P11209" t="s">
        <v>42</v>
      </c>
    </row>
    <row r="11210" spans="1:16" x14ac:dyDescent="0.3">
      <c r="A11210" t="str">
        <f t="shared" si="177"/>
        <v>05: Drink PubsROGBMainstreamWhite RumHavana 3yrsD: £3.40 - £3.60All stocking</v>
      </c>
      <c r="B11210" t="s">
        <v>1</v>
      </c>
      <c r="C11210" t="s">
        <v>110</v>
      </c>
      <c r="D11210" t="s">
        <v>104</v>
      </c>
      <c r="E11210" t="s">
        <v>14</v>
      </c>
      <c r="F11210" t="s">
        <v>85</v>
      </c>
      <c r="G11210" t="s">
        <v>87</v>
      </c>
      <c r="H11210" t="s">
        <v>49</v>
      </c>
      <c r="I11210" t="s">
        <v>53</v>
      </c>
      <c r="J11210" s="1">
        <v>21.4</v>
      </c>
      <c r="K11210">
        <v>7.0659710266093203</v>
      </c>
      <c r="L11210">
        <v>47</v>
      </c>
      <c r="M11210">
        <v>0.50605245226746398</v>
      </c>
      <c r="N11210">
        <v>0.534938001458789</v>
      </c>
      <c r="P11210" t="s">
        <v>42</v>
      </c>
    </row>
    <row r="11211" spans="1:16" x14ac:dyDescent="0.3">
      <c r="A11211" t="str">
        <f t="shared" si="177"/>
        <v>05: Drink PubsROGBMainstreamWhite RumHavana 3yrsE: £3.60 - £3.80All stocking</v>
      </c>
      <c r="B11211" t="s">
        <v>1</v>
      </c>
      <c r="C11211" t="s">
        <v>110</v>
      </c>
      <c r="D11211" t="s">
        <v>104</v>
      </c>
      <c r="E11211" t="s">
        <v>14</v>
      </c>
      <c r="F11211" t="s">
        <v>85</v>
      </c>
      <c r="G11211" t="s">
        <v>87</v>
      </c>
      <c r="H11211" t="s">
        <v>49</v>
      </c>
      <c r="I11211" t="s">
        <v>54</v>
      </c>
      <c r="J11211" s="1">
        <v>24.2</v>
      </c>
      <c r="K11211">
        <v>7.8142968142968003</v>
      </c>
      <c r="L11211">
        <v>40</v>
      </c>
      <c r="M11211">
        <v>0.50684510008252504</v>
      </c>
      <c r="N11211">
        <v>0.52973535533749605</v>
      </c>
      <c r="P11211" t="s">
        <v>42</v>
      </c>
    </row>
    <row r="11212" spans="1:16" x14ac:dyDescent="0.3">
      <c r="A11212" t="str">
        <f t="shared" si="177"/>
        <v>05: Drink PubsROGBMainstreamWhite RumHavana 3yrsF: £3.80 - £4.00All stocking</v>
      </c>
      <c r="B11212" t="s">
        <v>1</v>
      </c>
      <c r="C11212" t="s">
        <v>110</v>
      </c>
      <c r="D11212" t="s">
        <v>104</v>
      </c>
      <c r="E11212" t="s">
        <v>14</v>
      </c>
      <c r="F11212" t="s">
        <v>85</v>
      </c>
      <c r="G11212" t="s">
        <v>87</v>
      </c>
      <c r="H11212" t="s">
        <v>49</v>
      </c>
      <c r="I11212" t="s">
        <v>55</v>
      </c>
      <c r="J11212" s="1">
        <v>29.68</v>
      </c>
      <c r="K11212">
        <v>8.5480126195643589</v>
      </c>
      <c r="L11212">
        <v>29</v>
      </c>
      <c r="M11212">
        <v>0.59265273589613299</v>
      </c>
      <c r="N11212">
        <v>0.59508816120906805</v>
      </c>
      <c r="P11212" t="s">
        <v>42</v>
      </c>
    </row>
    <row r="11213" spans="1:16" x14ac:dyDescent="0.3">
      <c r="A11213" t="str">
        <f t="shared" si="177"/>
        <v>05: Drink PubsROGBMainstreamWhite RumHavana 3yrsG: £4.00 - £4.20All stocking</v>
      </c>
      <c r="B11213" t="s">
        <v>1</v>
      </c>
      <c r="C11213" t="s">
        <v>110</v>
      </c>
      <c r="D11213" t="s">
        <v>104</v>
      </c>
      <c r="E11213" t="s">
        <v>14</v>
      </c>
      <c r="F11213" t="s">
        <v>85</v>
      </c>
      <c r="G11213" t="s">
        <v>87</v>
      </c>
      <c r="H11213" t="s">
        <v>49</v>
      </c>
      <c r="I11213" t="s">
        <v>56</v>
      </c>
      <c r="J11213" s="1">
        <v>33.659999999999997</v>
      </c>
      <c r="K11213">
        <v>9.7702190813302003</v>
      </c>
      <c r="L11213">
        <v>27</v>
      </c>
      <c r="M11213">
        <v>0.76037262157255303</v>
      </c>
      <c r="N11213">
        <v>0.77828863346104704</v>
      </c>
      <c r="P11213" t="s">
        <v>42</v>
      </c>
    </row>
    <row r="11214" spans="1:16" x14ac:dyDescent="0.3">
      <c r="A11214" t="str">
        <f t="shared" si="177"/>
        <v>05: Drink PubsROGBMainstreamWhite RumWray and Nephew Rum Overproof White RumTotalAll stocking</v>
      </c>
      <c r="B11214" t="s">
        <v>1</v>
      </c>
      <c r="C11214" t="s">
        <v>110</v>
      </c>
      <c r="D11214" t="s">
        <v>104</v>
      </c>
      <c r="E11214" t="s">
        <v>14</v>
      </c>
      <c r="F11214" t="s">
        <v>85</v>
      </c>
      <c r="G11214" t="s">
        <v>88</v>
      </c>
      <c r="H11214" t="s">
        <v>49</v>
      </c>
      <c r="I11214" t="s">
        <v>12</v>
      </c>
      <c r="J11214" s="1">
        <v>16.57</v>
      </c>
      <c r="K11214">
        <v>4.9616067728567597</v>
      </c>
      <c r="L11214">
        <v>120</v>
      </c>
      <c r="M11214">
        <v>0.180596529856832</v>
      </c>
      <c r="N11214">
        <v>0.14139082058414501</v>
      </c>
      <c r="P11214" t="s">
        <v>42</v>
      </c>
    </row>
    <row r="11215" spans="1:16" x14ac:dyDescent="0.3">
      <c r="A11215" t="str">
        <f t="shared" si="177"/>
        <v>05: Drink PubsROGBMainstreamWhite RumWray and Nephew Rum Overproof White RumD: £3.40 - £3.60All stocking</v>
      </c>
      <c r="B11215" t="s">
        <v>1</v>
      </c>
      <c r="C11215" t="s">
        <v>110</v>
      </c>
      <c r="D11215" t="s">
        <v>104</v>
      </c>
      <c r="E11215" t="s">
        <v>14</v>
      </c>
      <c r="F11215" t="s">
        <v>85</v>
      </c>
      <c r="G11215" t="s">
        <v>88</v>
      </c>
      <c r="H11215" t="s">
        <v>49</v>
      </c>
      <c r="I11215" t="s">
        <v>53</v>
      </c>
      <c r="J11215" s="1">
        <v>15.52</v>
      </c>
      <c r="K11215">
        <v>5.2464718614718802</v>
      </c>
      <c r="L11215">
        <v>30</v>
      </c>
      <c r="M11215">
        <v>0.14586689589704399</v>
      </c>
      <c r="N11215">
        <v>0.118942325409987</v>
      </c>
      <c r="P11215" t="s">
        <v>42</v>
      </c>
    </row>
    <row r="11216" spans="1:16" x14ac:dyDescent="0.3">
      <c r="A11216" t="str">
        <f t="shared" si="177"/>
        <v>05: Drink PubsROGBPremiumGinBeefeaterTotalAll stocking</v>
      </c>
      <c r="B11216" t="s">
        <v>1</v>
      </c>
      <c r="C11216" t="s">
        <v>110</v>
      </c>
      <c r="D11216" t="s">
        <v>104</v>
      </c>
      <c r="E11216" t="s">
        <v>15</v>
      </c>
      <c r="F11216" t="s">
        <v>47</v>
      </c>
      <c r="G11216" t="s">
        <v>48</v>
      </c>
      <c r="H11216" t="s">
        <v>49</v>
      </c>
      <c r="I11216" t="s">
        <v>12</v>
      </c>
      <c r="J11216" s="1">
        <v>51.78</v>
      </c>
      <c r="K11216">
        <v>13.778645973509001</v>
      </c>
      <c r="L11216">
        <v>73</v>
      </c>
      <c r="M11216">
        <v>6.7244918997041006E-2</v>
      </c>
      <c r="N11216" s="19">
        <v>6.8342377694895706E-2</v>
      </c>
      <c r="P11216" t="s">
        <v>42</v>
      </c>
    </row>
    <row r="11217" spans="1:16" x14ac:dyDescent="0.3">
      <c r="A11217" t="str">
        <f t="shared" si="177"/>
        <v>05: Drink PubsROGBPremiumGinBeefeaterE: £3.60 - £3.80All stocking</v>
      </c>
      <c r="B11217" t="s">
        <v>1</v>
      </c>
      <c r="C11217" t="s">
        <v>110</v>
      </c>
      <c r="D11217" t="s">
        <v>104</v>
      </c>
      <c r="E11217" t="s">
        <v>15</v>
      </c>
      <c r="F11217" t="s">
        <v>47</v>
      </c>
      <c r="G11217" t="s">
        <v>48</v>
      </c>
      <c r="H11217" t="s">
        <v>49</v>
      </c>
      <c r="I11217" t="s">
        <v>54</v>
      </c>
      <c r="J11217" s="1">
        <v>73.44</v>
      </c>
      <c r="K11217">
        <v>19.523368618560919</v>
      </c>
      <c r="L11217">
        <v>26</v>
      </c>
      <c r="M11217" s="19">
        <v>9.7535670465648899E-2</v>
      </c>
      <c r="N11217">
        <v>0.100805927466528</v>
      </c>
      <c r="P11217" t="s">
        <v>42</v>
      </c>
    </row>
    <row r="11218" spans="1:16" x14ac:dyDescent="0.3">
      <c r="A11218" t="str">
        <f t="shared" si="177"/>
        <v>05: Drink PubsROGBPremiumGinBeefeater Pink London Dry GinTotalAll stocking</v>
      </c>
      <c r="B11218" t="s">
        <v>1</v>
      </c>
      <c r="C11218" t="s">
        <v>110</v>
      </c>
      <c r="D11218" t="s">
        <v>104</v>
      </c>
      <c r="E11218" t="s">
        <v>15</v>
      </c>
      <c r="F11218" t="s">
        <v>47</v>
      </c>
      <c r="G11218" t="s">
        <v>50</v>
      </c>
      <c r="H11218" t="s">
        <v>49</v>
      </c>
      <c r="I11218" t="s">
        <v>12</v>
      </c>
      <c r="J11218" s="1">
        <v>67.39</v>
      </c>
      <c r="K11218">
        <v>17.883479563115319</v>
      </c>
      <c r="L11218">
        <v>151</v>
      </c>
      <c r="M11218" s="19">
        <v>8.6121129476263394E-2</v>
      </c>
      <c r="N11218" s="19">
        <v>8.6476000117574406E-2</v>
      </c>
      <c r="P11218" t="s">
        <v>42</v>
      </c>
    </row>
    <row r="11219" spans="1:16" x14ac:dyDescent="0.3">
      <c r="A11219" t="str">
        <f t="shared" si="177"/>
        <v>05: Drink PubsROGBPremiumGinBeefeater Pink London Dry GinD: £3.40 - £3.60All stocking</v>
      </c>
      <c r="B11219" t="s">
        <v>1</v>
      </c>
      <c r="C11219" t="s">
        <v>110</v>
      </c>
      <c r="D11219" t="s">
        <v>104</v>
      </c>
      <c r="E11219" t="s">
        <v>15</v>
      </c>
      <c r="F11219" t="s">
        <v>47</v>
      </c>
      <c r="G11219" t="s">
        <v>50</v>
      </c>
      <c r="H11219" t="s">
        <v>49</v>
      </c>
      <c r="I11219" t="s">
        <v>53</v>
      </c>
      <c r="J11219" s="1">
        <v>35.270000000000003</v>
      </c>
      <c r="K11219">
        <v>10.3667895992896</v>
      </c>
      <c r="L11219">
        <v>30</v>
      </c>
      <c r="M11219" s="19">
        <v>5.7749998270017797E-2</v>
      </c>
      <c r="N11219" s="19">
        <v>5.83280515061547E-2</v>
      </c>
      <c r="P11219" t="s">
        <v>42</v>
      </c>
    </row>
    <row r="11220" spans="1:16" x14ac:dyDescent="0.3">
      <c r="A11220" t="str">
        <f t="shared" si="177"/>
        <v>05: Drink PubsROGBPremiumGinBeefeater Pink London Dry GinE: £3.60 - £3.80All stocking</v>
      </c>
      <c r="B11220" t="s">
        <v>1</v>
      </c>
      <c r="C11220" t="s">
        <v>110</v>
      </c>
      <c r="D11220" t="s">
        <v>104</v>
      </c>
      <c r="E11220" t="s">
        <v>15</v>
      </c>
      <c r="F11220" t="s">
        <v>47</v>
      </c>
      <c r="G11220" t="s">
        <v>50</v>
      </c>
      <c r="H11220" t="s">
        <v>49</v>
      </c>
      <c r="I11220" t="s">
        <v>54</v>
      </c>
      <c r="J11220" s="1">
        <v>74.98</v>
      </c>
      <c r="K11220">
        <v>20.1327799571702</v>
      </c>
      <c r="L11220">
        <v>41</v>
      </c>
      <c r="M11220">
        <v>0.109457772459552</v>
      </c>
      <c r="N11220">
        <v>0.109726117891682</v>
      </c>
      <c r="P11220" t="s">
        <v>42</v>
      </c>
    </row>
    <row r="11221" spans="1:16" x14ac:dyDescent="0.3">
      <c r="A11221" t="str">
        <f t="shared" si="177"/>
        <v>05: Drink PubsROGBPremiumGinBeefeater Pink London Dry GinF: £3.80 - £4.00All stocking</v>
      </c>
      <c r="B11221" t="s">
        <v>1</v>
      </c>
      <c r="C11221" t="s">
        <v>110</v>
      </c>
      <c r="D11221" t="s">
        <v>104</v>
      </c>
      <c r="E11221" t="s">
        <v>15</v>
      </c>
      <c r="F11221" t="s">
        <v>47</v>
      </c>
      <c r="G11221" t="s">
        <v>50</v>
      </c>
      <c r="H11221" t="s">
        <v>49</v>
      </c>
      <c r="I11221" t="s">
        <v>55</v>
      </c>
      <c r="J11221" s="1">
        <v>88.71</v>
      </c>
      <c r="K11221">
        <v>23.038189674908441</v>
      </c>
      <c r="L11221">
        <v>32</v>
      </c>
      <c r="M11221">
        <v>0.11586610430435799</v>
      </c>
      <c r="N11221">
        <v>0.117493901591274</v>
      </c>
      <c r="P11221" t="s">
        <v>42</v>
      </c>
    </row>
    <row r="11222" spans="1:16" x14ac:dyDescent="0.3">
      <c r="A11222" t="str">
        <f t="shared" si="177"/>
        <v>05: Drink PubsROGBPremiumGinBeefeater Pink London Dry GinG: £4.00 - £4.20All stocking</v>
      </c>
      <c r="B11222" t="s">
        <v>1</v>
      </c>
      <c r="C11222" t="s">
        <v>110</v>
      </c>
      <c r="D11222" t="s">
        <v>104</v>
      </c>
      <c r="E11222" t="s">
        <v>15</v>
      </c>
      <c r="F11222" t="s">
        <v>47</v>
      </c>
      <c r="G11222" t="s">
        <v>50</v>
      </c>
      <c r="H11222" t="s">
        <v>49</v>
      </c>
      <c r="I11222" t="s">
        <v>56</v>
      </c>
      <c r="J11222" s="1">
        <v>113.84</v>
      </c>
      <c r="K11222">
        <v>28.518408941485841</v>
      </c>
      <c r="L11222">
        <v>26</v>
      </c>
      <c r="M11222">
        <v>0.10475179645732</v>
      </c>
      <c r="N11222">
        <v>0.10890998408318001</v>
      </c>
      <c r="P11222" t="s">
        <v>42</v>
      </c>
    </row>
    <row r="11223" spans="1:16" x14ac:dyDescent="0.3">
      <c r="A11223" t="str">
        <f t="shared" si="177"/>
        <v>05: Drink PubsROGBPremiumGinBeefeater Pink London Dry GinH: £4.20 - £4.40All stocking</v>
      </c>
      <c r="B11223" t="s">
        <v>1</v>
      </c>
      <c r="C11223" t="s">
        <v>110</v>
      </c>
      <c r="D11223" t="s">
        <v>104</v>
      </c>
      <c r="E11223" t="s">
        <v>15</v>
      </c>
      <c r="F11223" t="s">
        <v>47</v>
      </c>
      <c r="G11223" t="s">
        <v>50</v>
      </c>
      <c r="H11223" t="s">
        <v>49</v>
      </c>
      <c r="I11223" t="s">
        <v>60</v>
      </c>
      <c r="J11223" s="1">
        <v>92.43</v>
      </c>
      <c r="K11223">
        <v>22.86038320653704</v>
      </c>
      <c r="L11223">
        <v>26</v>
      </c>
      <c r="M11223" s="19">
        <v>9.8253462611540596E-2</v>
      </c>
      <c r="N11223">
        <v>0.100908451772101</v>
      </c>
      <c r="P11223" t="s">
        <v>42</v>
      </c>
    </row>
    <row r="11224" spans="1:16" x14ac:dyDescent="0.3">
      <c r="A11224" t="str">
        <f t="shared" si="177"/>
        <v>05: Drink PubsROGBPremiumGinBombay Bramble GinTotalAll stocking</v>
      </c>
      <c r="B11224" t="s">
        <v>1</v>
      </c>
      <c r="C11224" t="s">
        <v>110</v>
      </c>
      <c r="D11224" t="s">
        <v>104</v>
      </c>
      <c r="E11224" t="s">
        <v>15</v>
      </c>
      <c r="F11224" t="s">
        <v>47</v>
      </c>
      <c r="G11224" t="s">
        <v>51</v>
      </c>
      <c r="H11224" t="s">
        <v>49</v>
      </c>
      <c r="I11224" t="s">
        <v>12</v>
      </c>
      <c r="J11224" s="1">
        <v>16.71</v>
      </c>
      <c r="K11224">
        <v>4.6437241130119595</v>
      </c>
      <c r="L11224">
        <v>337</v>
      </c>
      <c r="M11224" s="19">
        <v>1.4567362632051601E-2</v>
      </c>
      <c r="N11224" s="19">
        <v>1.4410105597187301E-2</v>
      </c>
      <c r="P11224" t="s">
        <v>42</v>
      </c>
    </row>
    <row r="11225" spans="1:16" x14ac:dyDescent="0.3">
      <c r="A11225" t="str">
        <f t="shared" si="177"/>
        <v>05: Drink PubsROGBPremiumGinBombay Bramble GinB: £3 - £3.20All stocking</v>
      </c>
      <c r="B11225" t="s">
        <v>1</v>
      </c>
      <c r="C11225" t="s">
        <v>110</v>
      </c>
      <c r="D11225" t="s">
        <v>104</v>
      </c>
      <c r="E11225" t="s">
        <v>15</v>
      </c>
      <c r="F11225" t="s">
        <v>47</v>
      </c>
      <c r="G11225" t="s">
        <v>51</v>
      </c>
      <c r="H11225" t="s">
        <v>49</v>
      </c>
      <c r="I11225" t="s">
        <v>59</v>
      </c>
      <c r="J11225" s="1">
        <v>11.22</v>
      </c>
      <c r="K11225">
        <v>3.6410268743602079</v>
      </c>
      <c r="L11225">
        <v>27</v>
      </c>
      <c r="M11225" s="19">
        <v>1.1160824267953499E-2</v>
      </c>
      <c r="N11225" s="19">
        <v>1.14790223387248E-2</v>
      </c>
      <c r="P11225" t="s">
        <v>42</v>
      </c>
    </row>
    <row r="11226" spans="1:16" x14ac:dyDescent="0.3">
      <c r="A11226" t="str">
        <f t="shared" si="177"/>
        <v>05: Drink PubsROGBPremiumGinBombay Bramble GinC: £3.20 - £3.40All stocking</v>
      </c>
      <c r="B11226" t="s">
        <v>1</v>
      </c>
      <c r="C11226" t="s">
        <v>110</v>
      </c>
      <c r="D11226" t="s">
        <v>104</v>
      </c>
      <c r="E11226" t="s">
        <v>15</v>
      </c>
      <c r="F11226" t="s">
        <v>47</v>
      </c>
      <c r="G11226" t="s">
        <v>51</v>
      </c>
      <c r="H11226" t="s">
        <v>49</v>
      </c>
      <c r="I11226" t="s">
        <v>52</v>
      </c>
      <c r="J11226" s="1">
        <v>13.46</v>
      </c>
      <c r="K11226">
        <v>4.0968514072991598</v>
      </c>
      <c r="L11226">
        <v>67</v>
      </c>
      <c r="M11226" s="19">
        <v>1.22144805539627E-2</v>
      </c>
      <c r="N11226" s="19">
        <v>1.23112936726388E-2</v>
      </c>
      <c r="P11226" t="s">
        <v>42</v>
      </c>
    </row>
    <row r="11227" spans="1:16" x14ac:dyDescent="0.3">
      <c r="A11227" t="str">
        <f t="shared" si="177"/>
        <v>05: Drink PubsROGBPremiumGinBombay Bramble GinD: £3.40 - £3.60All stocking</v>
      </c>
      <c r="B11227" t="s">
        <v>1</v>
      </c>
      <c r="C11227" t="s">
        <v>110</v>
      </c>
      <c r="D11227" t="s">
        <v>104</v>
      </c>
      <c r="E11227" t="s">
        <v>15</v>
      </c>
      <c r="F11227" t="s">
        <v>47</v>
      </c>
      <c r="G11227" t="s">
        <v>51</v>
      </c>
      <c r="H11227" t="s">
        <v>49</v>
      </c>
      <c r="I11227" t="s">
        <v>53</v>
      </c>
      <c r="J11227" s="1">
        <v>15.93</v>
      </c>
      <c r="K11227">
        <v>4.5040621355556398</v>
      </c>
      <c r="L11227">
        <v>77</v>
      </c>
      <c r="M11227" s="19">
        <v>1.40954143435868E-2</v>
      </c>
      <c r="N11227" s="19">
        <v>1.40494544586413E-2</v>
      </c>
      <c r="P11227" t="s">
        <v>42</v>
      </c>
    </row>
    <row r="11228" spans="1:16" x14ac:dyDescent="0.3">
      <c r="A11228" t="str">
        <f t="shared" si="177"/>
        <v>05: Drink PubsROGBPremiumGinBombay Bramble GinE: £3.60 - £3.80All stocking</v>
      </c>
      <c r="B11228" t="s">
        <v>1</v>
      </c>
      <c r="C11228" t="s">
        <v>110</v>
      </c>
      <c r="D11228" t="s">
        <v>104</v>
      </c>
      <c r="E11228" t="s">
        <v>15</v>
      </c>
      <c r="F11228" t="s">
        <v>47</v>
      </c>
      <c r="G11228" t="s">
        <v>51</v>
      </c>
      <c r="H11228" t="s">
        <v>49</v>
      </c>
      <c r="I11228" t="s">
        <v>54</v>
      </c>
      <c r="J11228" s="1">
        <v>18.190000000000001</v>
      </c>
      <c r="K11228">
        <v>4.9003906487777602</v>
      </c>
      <c r="L11228">
        <v>62</v>
      </c>
      <c r="M11228" s="19">
        <v>1.56388858713877E-2</v>
      </c>
      <c r="N11228" s="19">
        <v>1.5189001957789199E-2</v>
      </c>
      <c r="P11228" t="s">
        <v>42</v>
      </c>
    </row>
    <row r="11229" spans="1:16" x14ac:dyDescent="0.3">
      <c r="A11229" t="str">
        <f t="shared" si="177"/>
        <v>05: Drink PubsROGBPremiumGinBombay Bramble GinF: £3.80 - £4.00All stocking</v>
      </c>
      <c r="B11229" t="s">
        <v>1</v>
      </c>
      <c r="C11229" t="s">
        <v>110</v>
      </c>
      <c r="D11229" t="s">
        <v>104</v>
      </c>
      <c r="E11229" t="s">
        <v>15</v>
      </c>
      <c r="F11229" t="s">
        <v>47</v>
      </c>
      <c r="G11229" t="s">
        <v>51</v>
      </c>
      <c r="H11229" t="s">
        <v>49</v>
      </c>
      <c r="I11229" t="s">
        <v>55</v>
      </c>
      <c r="J11229" s="1">
        <v>21.04</v>
      </c>
      <c r="K11229">
        <v>5.7100449897324799</v>
      </c>
      <c r="L11229">
        <v>48</v>
      </c>
      <c r="M11229" s="19">
        <v>1.9141152883943101E-2</v>
      </c>
      <c r="N11229" s="19">
        <v>1.8895306495907101E-2</v>
      </c>
      <c r="P11229" t="s">
        <v>42</v>
      </c>
    </row>
    <row r="11230" spans="1:16" x14ac:dyDescent="0.3">
      <c r="A11230" t="str">
        <f t="shared" si="177"/>
        <v>05: Drink PubsROGBPremiumGinBombay Bramble GinG: £4.00 - £4.20All stocking</v>
      </c>
      <c r="B11230" t="s">
        <v>1</v>
      </c>
      <c r="C11230" t="s">
        <v>110</v>
      </c>
      <c r="D11230" t="s">
        <v>104</v>
      </c>
      <c r="E11230" t="s">
        <v>15</v>
      </c>
      <c r="F11230" t="s">
        <v>47</v>
      </c>
      <c r="G11230" t="s">
        <v>51</v>
      </c>
      <c r="H11230" t="s">
        <v>49</v>
      </c>
      <c r="I11230" t="s">
        <v>56</v>
      </c>
      <c r="J11230" s="1">
        <v>21.95</v>
      </c>
      <c r="K11230">
        <v>5.9163641268292393</v>
      </c>
      <c r="L11230">
        <v>43</v>
      </c>
      <c r="M11230" s="19">
        <v>1.96260306616283E-2</v>
      </c>
      <c r="N11230" s="19">
        <v>1.9827168886279601E-2</v>
      </c>
      <c r="P11230" t="s">
        <v>42</v>
      </c>
    </row>
    <row r="11231" spans="1:16" x14ac:dyDescent="0.3">
      <c r="A11231" t="str">
        <f t="shared" si="177"/>
        <v>05: Drink PubsROGBPremiumGinBombay Bramble GinH: £4.20 - £4.40All stocking</v>
      </c>
      <c r="B11231" t="s">
        <v>1</v>
      </c>
      <c r="C11231" t="s">
        <v>110</v>
      </c>
      <c r="D11231" t="s">
        <v>104</v>
      </c>
      <c r="E11231" t="s">
        <v>15</v>
      </c>
      <c r="F11231" t="s">
        <v>47</v>
      </c>
      <c r="G11231" t="s">
        <v>51</v>
      </c>
      <c r="H11231" t="s">
        <v>49</v>
      </c>
      <c r="I11231" t="s">
        <v>60</v>
      </c>
      <c r="J11231" s="1">
        <v>22.3</v>
      </c>
      <c r="K11231">
        <v>5.4927159927160005</v>
      </c>
      <c r="L11231">
        <v>37</v>
      </c>
      <c r="M11231" s="19">
        <v>1.7303964395828299E-2</v>
      </c>
      <c r="N11231" s="19">
        <v>1.72812455650284E-2</v>
      </c>
      <c r="P11231" t="s">
        <v>42</v>
      </c>
    </row>
    <row r="11232" spans="1:16" x14ac:dyDescent="0.3">
      <c r="A11232" t="str">
        <f t="shared" si="177"/>
        <v>05: Drink PubsROGBPremiumGinBombay Bramble GinI: £4.40 - £4.60All stocking</v>
      </c>
      <c r="B11232" t="s">
        <v>1</v>
      </c>
      <c r="C11232" t="s">
        <v>110</v>
      </c>
      <c r="D11232" t="s">
        <v>104</v>
      </c>
      <c r="E11232" t="s">
        <v>15</v>
      </c>
      <c r="F11232" t="s">
        <v>47</v>
      </c>
      <c r="G11232" t="s">
        <v>51</v>
      </c>
      <c r="H11232" t="s">
        <v>49</v>
      </c>
      <c r="I11232" t="s">
        <v>64</v>
      </c>
      <c r="J11232" s="1">
        <v>19.010000000000002</v>
      </c>
      <c r="K11232">
        <v>4.8995581085581197</v>
      </c>
      <c r="L11232">
        <v>25</v>
      </c>
      <c r="M11232" s="19">
        <v>1.2528753770842799E-2</v>
      </c>
      <c r="N11232" s="19">
        <v>1.2572764060505099E-2</v>
      </c>
      <c r="P11232" t="s">
        <v>42</v>
      </c>
    </row>
    <row r="11233" spans="1:16" x14ac:dyDescent="0.3">
      <c r="A11233" t="str">
        <f t="shared" si="177"/>
        <v>05: Drink PubsROGBPremiumGinBombay SapphireA: &lt;£3All stocking</v>
      </c>
      <c r="B11233" t="s">
        <v>1</v>
      </c>
      <c r="C11233" t="s">
        <v>110</v>
      </c>
      <c r="D11233" t="s">
        <v>104</v>
      </c>
      <c r="E11233" t="s">
        <v>15</v>
      </c>
      <c r="F11233" t="s">
        <v>47</v>
      </c>
      <c r="G11233" t="s">
        <v>57</v>
      </c>
      <c r="H11233" t="s">
        <v>49</v>
      </c>
      <c r="I11233" t="s">
        <v>58</v>
      </c>
      <c r="J11233" s="1">
        <v>28.14</v>
      </c>
      <c r="K11233">
        <v>9.5401009732763207</v>
      </c>
      <c r="L11233">
        <v>211</v>
      </c>
      <c r="M11233" s="19">
        <v>6.8659321342406196E-2</v>
      </c>
      <c r="N11233" s="19">
        <v>6.7970965194828203E-2</v>
      </c>
      <c r="P11233" t="s">
        <v>42</v>
      </c>
    </row>
    <row r="11234" spans="1:16" x14ac:dyDescent="0.3">
      <c r="A11234" t="str">
        <f t="shared" si="177"/>
        <v>05: Drink PubsROGBPremiumGinBombay SapphireTotalAll stocking</v>
      </c>
      <c r="B11234" t="s">
        <v>1</v>
      </c>
      <c r="C11234" t="s">
        <v>110</v>
      </c>
      <c r="D11234" t="s">
        <v>104</v>
      </c>
      <c r="E11234" t="s">
        <v>15</v>
      </c>
      <c r="F11234" t="s">
        <v>47</v>
      </c>
      <c r="G11234" t="s">
        <v>57</v>
      </c>
      <c r="H11234" t="s">
        <v>49</v>
      </c>
      <c r="I11234" t="s">
        <v>12</v>
      </c>
      <c r="J11234" s="1">
        <v>43.17</v>
      </c>
      <c r="K11234">
        <v>12.84131423714128</v>
      </c>
      <c r="L11234">
        <v>665</v>
      </c>
      <c r="M11234" s="19">
        <v>6.7815000413639304E-2</v>
      </c>
      <c r="N11234">
        <v>7.0181401096747004E-2</v>
      </c>
      <c r="P11234" t="s">
        <v>42</v>
      </c>
    </row>
    <row r="11235" spans="1:16" x14ac:dyDescent="0.3">
      <c r="A11235" t="str">
        <f t="shared" si="177"/>
        <v>05: Drink PubsROGBPremiumGinBombay SapphireB: £3 - £3.20All stocking</v>
      </c>
      <c r="B11235" t="s">
        <v>1</v>
      </c>
      <c r="C11235" t="s">
        <v>110</v>
      </c>
      <c r="D11235" t="s">
        <v>104</v>
      </c>
      <c r="E11235" t="s">
        <v>15</v>
      </c>
      <c r="F11235" t="s">
        <v>47</v>
      </c>
      <c r="G11235" t="s">
        <v>57</v>
      </c>
      <c r="H11235" t="s">
        <v>49</v>
      </c>
      <c r="I11235" t="s">
        <v>59</v>
      </c>
      <c r="J11235" s="1">
        <v>36.049999999999997</v>
      </c>
      <c r="K11235">
        <v>11.317777694527681</v>
      </c>
      <c r="L11235">
        <v>100</v>
      </c>
      <c r="M11235" s="19">
        <v>6.31905695381937E-2</v>
      </c>
      <c r="N11235" s="19">
        <v>6.3465653826101906E-2</v>
      </c>
      <c r="P11235" t="s">
        <v>42</v>
      </c>
    </row>
    <row r="11236" spans="1:16" x14ac:dyDescent="0.3">
      <c r="A11236" t="str">
        <f t="shared" si="177"/>
        <v>05: Drink PubsROGBPremiumGinBombay SapphireC: £3.20 - £3.40All stocking</v>
      </c>
      <c r="B11236" t="s">
        <v>1</v>
      </c>
      <c r="C11236" t="s">
        <v>110</v>
      </c>
      <c r="D11236" t="s">
        <v>104</v>
      </c>
      <c r="E11236" t="s">
        <v>15</v>
      </c>
      <c r="F11236" t="s">
        <v>47</v>
      </c>
      <c r="G11236" t="s">
        <v>57</v>
      </c>
      <c r="H11236" t="s">
        <v>49</v>
      </c>
      <c r="I11236" t="s">
        <v>52</v>
      </c>
      <c r="J11236" s="1">
        <v>38.979999999999997</v>
      </c>
      <c r="K11236">
        <v>11.87592440581952</v>
      </c>
      <c r="L11236">
        <v>143</v>
      </c>
      <c r="M11236" s="19">
        <v>5.7807730243423901E-2</v>
      </c>
      <c r="N11236" s="19">
        <v>5.8707277039390299E-2</v>
      </c>
      <c r="P11236" t="s">
        <v>42</v>
      </c>
    </row>
    <row r="11237" spans="1:16" x14ac:dyDescent="0.3">
      <c r="A11237" t="str">
        <f t="shared" si="177"/>
        <v>05: Drink PubsROGBPremiumGinBombay SapphireD: £3.40 - £3.60All stocking</v>
      </c>
      <c r="B11237" t="s">
        <v>1</v>
      </c>
      <c r="C11237" t="s">
        <v>110</v>
      </c>
      <c r="D11237" t="s">
        <v>104</v>
      </c>
      <c r="E11237" t="s">
        <v>15</v>
      </c>
      <c r="F11237" t="s">
        <v>47</v>
      </c>
      <c r="G11237" t="s">
        <v>57</v>
      </c>
      <c r="H11237" t="s">
        <v>49</v>
      </c>
      <c r="I11237" t="s">
        <v>53</v>
      </c>
      <c r="J11237" s="1">
        <v>47.52</v>
      </c>
      <c r="K11237">
        <v>14.228700372565399</v>
      </c>
      <c r="L11237">
        <v>163</v>
      </c>
      <c r="M11237" s="19">
        <v>6.67713593300929E-2</v>
      </c>
      <c r="N11237" s="19">
        <v>6.9506362973170102E-2</v>
      </c>
      <c r="P11237" t="s">
        <v>42</v>
      </c>
    </row>
    <row r="11238" spans="1:16" x14ac:dyDescent="0.3">
      <c r="A11238" t="str">
        <f t="shared" si="177"/>
        <v>05: Drink PubsROGBPremiumGinBombay SapphireE: £3.60 - £3.80All stocking</v>
      </c>
      <c r="B11238" t="s">
        <v>1</v>
      </c>
      <c r="C11238" t="s">
        <v>110</v>
      </c>
      <c r="D11238" t="s">
        <v>104</v>
      </c>
      <c r="E11238" t="s">
        <v>15</v>
      </c>
      <c r="F11238" t="s">
        <v>47</v>
      </c>
      <c r="G11238" t="s">
        <v>57</v>
      </c>
      <c r="H11238" t="s">
        <v>49</v>
      </c>
      <c r="I11238" t="s">
        <v>54</v>
      </c>
      <c r="J11238" s="1">
        <v>55.86</v>
      </c>
      <c r="K11238">
        <v>16.47546667030792</v>
      </c>
      <c r="L11238">
        <v>189</v>
      </c>
      <c r="M11238" s="19">
        <v>7.0671969930381107E-2</v>
      </c>
      <c r="N11238" s="19">
        <v>7.61810729988706E-2</v>
      </c>
      <c r="P11238" t="s">
        <v>42</v>
      </c>
    </row>
    <row r="11239" spans="1:16" x14ac:dyDescent="0.3">
      <c r="A11239" t="str">
        <f t="shared" si="177"/>
        <v>05: Drink PubsROGBPremiumGinBombay SapphireF: £3.80 - £4.00All stocking</v>
      </c>
      <c r="B11239" t="s">
        <v>1</v>
      </c>
      <c r="C11239" t="s">
        <v>110</v>
      </c>
      <c r="D11239" t="s">
        <v>104</v>
      </c>
      <c r="E11239" t="s">
        <v>15</v>
      </c>
      <c r="F11239" t="s">
        <v>47</v>
      </c>
      <c r="G11239" t="s">
        <v>57</v>
      </c>
      <c r="H11239" t="s">
        <v>49</v>
      </c>
      <c r="I11239" t="s">
        <v>55</v>
      </c>
      <c r="J11239" s="1">
        <v>62.94</v>
      </c>
      <c r="K11239">
        <v>18.14935559688848</v>
      </c>
      <c r="L11239">
        <v>152</v>
      </c>
      <c r="M11239">
        <v>7.6414747066906E-2</v>
      </c>
      <c r="N11239" s="19">
        <v>8.21347121092071E-2</v>
      </c>
      <c r="P11239" t="s">
        <v>42</v>
      </c>
    </row>
    <row r="11240" spans="1:16" x14ac:dyDescent="0.3">
      <c r="A11240" t="str">
        <f t="shared" si="177"/>
        <v>05: Drink PubsROGBPremiumGinBombay SapphireG: £4.00 - £4.20All stocking</v>
      </c>
      <c r="B11240" t="s">
        <v>1</v>
      </c>
      <c r="C11240" t="s">
        <v>110</v>
      </c>
      <c r="D11240" t="s">
        <v>104</v>
      </c>
      <c r="E11240" t="s">
        <v>15</v>
      </c>
      <c r="F11240" t="s">
        <v>47</v>
      </c>
      <c r="G11240" t="s">
        <v>57</v>
      </c>
      <c r="H11240" t="s">
        <v>49</v>
      </c>
      <c r="I11240" t="s">
        <v>56</v>
      </c>
      <c r="J11240" s="1">
        <v>70.91</v>
      </c>
      <c r="K11240">
        <v>20.32212529894348</v>
      </c>
      <c r="L11240">
        <v>110</v>
      </c>
      <c r="M11240" s="19">
        <v>8.3603627755849202E-2</v>
      </c>
      <c r="N11240" s="19">
        <v>9.2390440747402505E-2</v>
      </c>
      <c r="P11240" t="s">
        <v>42</v>
      </c>
    </row>
    <row r="11241" spans="1:16" x14ac:dyDescent="0.3">
      <c r="A11241" t="str">
        <f t="shared" si="177"/>
        <v>05: Drink PubsROGBPremiumGinBombay SapphireH: £4.20 - £4.40All stocking</v>
      </c>
      <c r="B11241" t="s">
        <v>1</v>
      </c>
      <c r="C11241" t="s">
        <v>110</v>
      </c>
      <c r="D11241" t="s">
        <v>104</v>
      </c>
      <c r="E11241" t="s">
        <v>15</v>
      </c>
      <c r="F11241" t="s">
        <v>47</v>
      </c>
      <c r="G11241" t="s">
        <v>57</v>
      </c>
      <c r="H11241" t="s">
        <v>49</v>
      </c>
      <c r="I11241" t="s">
        <v>60</v>
      </c>
      <c r="J11241" s="1">
        <v>75.66</v>
      </c>
      <c r="K11241">
        <v>20.210051498209399</v>
      </c>
      <c r="L11241">
        <v>57</v>
      </c>
      <c r="M11241" s="19">
        <v>7.9434964836314306E-2</v>
      </c>
      <c r="N11241" s="19">
        <v>8.5704941428316597E-2</v>
      </c>
      <c r="P11241" t="s">
        <v>42</v>
      </c>
    </row>
    <row r="11242" spans="1:16" x14ac:dyDescent="0.3">
      <c r="A11242" t="str">
        <f t="shared" si="177"/>
        <v>05: Drink PubsROGBPremiumGinBombay SapphireI: £4.40 - £4.60All stocking</v>
      </c>
      <c r="B11242" t="s">
        <v>1</v>
      </c>
      <c r="C11242" t="s">
        <v>110</v>
      </c>
      <c r="D11242" t="s">
        <v>104</v>
      </c>
      <c r="E11242" t="s">
        <v>15</v>
      </c>
      <c r="F11242" t="s">
        <v>47</v>
      </c>
      <c r="G11242" t="s">
        <v>57</v>
      </c>
      <c r="H11242" t="s">
        <v>49</v>
      </c>
      <c r="I11242" t="s">
        <v>64</v>
      </c>
      <c r="J11242" s="1">
        <v>60.49</v>
      </c>
      <c r="K11242">
        <v>15.192225605935279</v>
      </c>
      <c r="L11242">
        <v>31</v>
      </c>
      <c r="M11242" s="19">
        <v>7.2137254043100105E-2</v>
      </c>
      <c r="N11242" s="19">
        <v>7.1353614890840703E-2</v>
      </c>
      <c r="P11242" t="s">
        <v>42</v>
      </c>
    </row>
    <row r="11243" spans="1:16" x14ac:dyDescent="0.3">
      <c r="A11243" t="str">
        <f t="shared" si="177"/>
        <v>05: Drink PubsROGBPremiumGinGordonsA: &lt;£3All stocking</v>
      </c>
      <c r="B11243" t="s">
        <v>1</v>
      </c>
      <c r="C11243" t="s">
        <v>110</v>
      </c>
      <c r="D11243" t="s">
        <v>104</v>
      </c>
      <c r="E11243" t="s">
        <v>15</v>
      </c>
      <c r="F11243" t="s">
        <v>47</v>
      </c>
      <c r="G11243" t="s">
        <v>61</v>
      </c>
      <c r="H11243" t="s">
        <v>49</v>
      </c>
      <c r="I11243" t="s">
        <v>58</v>
      </c>
      <c r="J11243" s="1">
        <v>81.63</v>
      </c>
      <c r="K11243">
        <v>29.281514611514599</v>
      </c>
      <c r="L11243">
        <v>370</v>
      </c>
      <c r="M11243">
        <v>0.21014338305427999</v>
      </c>
      <c r="N11243">
        <v>0.23097336239015601</v>
      </c>
      <c r="P11243" t="s">
        <v>42</v>
      </c>
    </row>
    <row r="11244" spans="1:16" x14ac:dyDescent="0.3">
      <c r="A11244" t="str">
        <f t="shared" si="177"/>
        <v>05: Drink PubsROGBPremiumGinGordonsTotalAll stocking</v>
      </c>
      <c r="B11244" t="s">
        <v>1</v>
      </c>
      <c r="C11244" t="s">
        <v>110</v>
      </c>
      <c r="D11244" t="s">
        <v>104</v>
      </c>
      <c r="E11244" t="s">
        <v>15</v>
      </c>
      <c r="F11244" t="s">
        <v>47</v>
      </c>
      <c r="G11244" t="s">
        <v>61</v>
      </c>
      <c r="H11244" t="s">
        <v>49</v>
      </c>
      <c r="I11244" t="s">
        <v>12</v>
      </c>
      <c r="J11244" s="1">
        <v>99.69</v>
      </c>
      <c r="K11244">
        <v>32.927074266464004</v>
      </c>
      <c r="L11244">
        <v>721</v>
      </c>
      <c r="M11244">
        <v>0.193281291066807</v>
      </c>
      <c r="N11244">
        <v>0.21099912534294499</v>
      </c>
      <c r="P11244" t="s">
        <v>42</v>
      </c>
    </row>
    <row r="11245" spans="1:16" x14ac:dyDescent="0.3">
      <c r="A11245" t="str">
        <f t="shared" si="177"/>
        <v>05: Drink PubsROGBPremiumGinGordonsB: £3 - £3.20All stocking</v>
      </c>
      <c r="B11245" t="s">
        <v>1</v>
      </c>
      <c r="C11245" t="s">
        <v>110</v>
      </c>
      <c r="D11245" t="s">
        <v>104</v>
      </c>
      <c r="E11245" t="s">
        <v>15</v>
      </c>
      <c r="F11245" t="s">
        <v>47</v>
      </c>
      <c r="G11245" t="s">
        <v>61</v>
      </c>
      <c r="H11245" t="s">
        <v>49</v>
      </c>
      <c r="I11245" t="s">
        <v>59</v>
      </c>
      <c r="J11245" s="1">
        <v>115.56</v>
      </c>
      <c r="K11245">
        <v>37.258589026614757</v>
      </c>
      <c r="L11245">
        <v>233</v>
      </c>
      <c r="M11245">
        <v>0.184616974151153</v>
      </c>
      <c r="N11245">
        <v>0.19792440995275101</v>
      </c>
      <c r="P11245" t="s">
        <v>42</v>
      </c>
    </row>
    <row r="11246" spans="1:16" x14ac:dyDescent="0.3">
      <c r="A11246" t="str">
        <f t="shared" si="177"/>
        <v>05: Drink PubsROGBPremiumGinGordonsC: £3.20 - £3.40All stocking</v>
      </c>
      <c r="B11246" t="s">
        <v>1</v>
      </c>
      <c r="C11246" t="s">
        <v>110</v>
      </c>
      <c r="D11246" t="s">
        <v>104</v>
      </c>
      <c r="E11246" t="s">
        <v>15</v>
      </c>
      <c r="F11246" t="s">
        <v>47</v>
      </c>
      <c r="G11246" t="s">
        <v>61</v>
      </c>
      <c r="H11246" t="s">
        <v>49</v>
      </c>
      <c r="I11246" t="s">
        <v>52</v>
      </c>
      <c r="J11246" s="1">
        <v>116.03</v>
      </c>
      <c r="K11246">
        <v>36.09369107083392</v>
      </c>
      <c r="L11246">
        <v>245</v>
      </c>
      <c r="M11246">
        <v>0.181526049954774</v>
      </c>
      <c r="N11246">
        <v>0.19517266534459199</v>
      </c>
      <c r="P11246" t="s">
        <v>42</v>
      </c>
    </row>
    <row r="11247" spans="1:16" x14ac:dyDescent="0.3">
      <c r="A11247" t="str">
        <f t="shared" si="177"/>
        <v>05: Drink PubsROGBPremiumGinGordonsD: £3.40 - £3.60All stocking</v>
      </c>
      <c r="B11247" t="s">
        <v>1</v>
      </c>
      <c r="C11247" t="s">
        <v>110</v>
      </c>
      <c r="D11247" t="s">
        <v>104</v>
      </c>
      <c r="E11247" t="s">
        <v>15</v>
      </c>
      <c r="F11247" t="s">
        <v>47</v>
      </c>
      <c r="G11247" t="s">
        <v>61</v>
      </c>
      <c r="H11247" t="s">
        <v>49</v>
      </c>
      <c r="I11247" t="s">
        <v>53</v>
      </c>
      <c r="J11247" s="1">
        <v>121.6</v>
      </c>
      <c r="K11247">
        <v>37.465460740460721</v>
      </c>
      <c r="L11247">
        <v>222</v>
      </c>
      <c r="M11247">
        <v>0.190333408527006</v>
      </c>
      <c r="N11247">
        <v>0.202417351206402</v>
      </c>
      <c r="P11247" t="s">
        <v>42</v>
      </c>
    </row>
    <row r="11248" spans="1:16" x14ac:dyDescent="0.3">
      <c r="A11248" t="str">
        <f t="shared" si="177"/>
        <v>05: Drink PubsROGBPremiumGinGordonsE: £3.60 - £3.80All stocking</v>
      </c>
      <c r="B11248" t="s">
        <v>1</v>
      </c>
      <c r="C11248" t="s">
        <v>110</v>
      </c>
      <c r="D11248" t="s">
        <v>104</v>
      </c>
      <c r="E11248" t="s">
        <v>15</v>
      </c>
      <c r="F11248" t="s">
        <v>47</v>
      </c>
      <c r="G11248" t="s">
        <v>61</v>
      </c>
      <c r="H11248" t="s">
        <v>49</v>
      </c>
      <c r="I11248" t="s">
        <v>54</v>
      </c>
      <c r="J11248" s="1">
        <v>143.52000000000001</v>
      </c>
      <c r="K11248">
        <v>42.604958766723605</v>
      </c>
      <c r="L11248">
        <v>119</v>
      </c>
      <c r="M11248">
        <v>0.18903510492093001</v>
      </c>
      <c r="N11248">
        <v>0.20103926844377901</v>
      </c>
      <c r="P11248" t="s">
        <v>42</v>
      </c>
    </row>
    <row r="11249" spans="1:16" x14ac:dyDescent="0.3">
      <c r="A11249" t="str">
        <f t="shared" si="177"/>
        <v>05: Drink PubsROGBPremiumGinGordonsF: £3.80 - £4.00All stocking</v>
      </c>
      <c r="B11249" t="s">
        <v>1</v>
      </c>
      <c r="C11249" t="s">
        <v>110</v>
      </c>
      <c r="D11249" t="s">
        <v>104</v>
      </c>
      <c r="E11249" t="s">
        <v>15</v>
      </c>
      <c r="F11249" t="s">
        <v>47</v>
      </c>
      <c r="G11249" t="s">
        <v>61</v>
      </c>
      <c r="H11249" t="s">
        <v>49</v>
      </c>
      <c r="I11249" t="s">
        <v>55</v>
      </c>
      <c r="J11249" s="1">
        <v>119.81</v>
      </c>
      <c r="K11249">
        <v>35.389458689458678</v>
      </c>
      <c r="L11249">
        <v>45</v>
      </c>
      <c r="M11249">
        <v>0.17000849183497899</v>
      </c>
      <c r="N11249">
        <v>0.17992557928768699</v>
      </c>
      <c r="P11249" t="s">
        <v>42</v>
      </c>
    </row>
    <row r="11250" spans="1:16" x14ac:dyDescent="0.3">
      <c r="A11250" t="str">
        <f t="shared" si="177"/>
        <v>05: Drink PubsROGBPremiumGinGordonsG: £4.00 - £4.20All stocking</v>
      </c>
      <c r="B11250" t="s">
        <v>1</v>
      </c>
      <c r="C11250" t="s">
        <v>110</v>
      </c>
      <c r="D11250" t="s">
        <v>104</v>
      </c>
      <c r="E11250" t="s">
        <v>15</v>
      </c>
      <c r="F11250" t="s">
        <v>47</v>
      </c>
      <c r="G11250" t="s">
        <v>61</v>
      </c>
      <c r="H11250" t="s">
        <v>49</v>
      </c>
      <c r="I11250" t="s">
        <v>56</v>
      </c>
      <c r="J11250" s="1">
        <v>124.24</v>
      </c>
      <c r="K11250">
        <v>37.785151515151519</v>
      </c>
      <c r="L11250">
        <v>35</v>
      </c>
      <c r="M11250">
        <v>0.178231769594622</v>
      </c>
      <c r="N11250">
        <v>0.19532521498239699</v>
      </c>
      <c r="P11250" t="s">
        <v>42</v>
      </c>
    </row>
    <row r="11251" spans="1:16" x14ac:dyDescent="0.3">
      <c r="A11251" t="str">
        <f t="shared" si="177"/>
        <v>05: Drink PubsROGBPremiumGinGordons Pink GinA: &lt;£3All stocking</v>
      </c>
      <c r="B11251" t="s">
        <v>1</v>
      </c>
      <c r="C11251" t="s">
        <v>110</v>
      </c>
      <c r="D11251" t="s">
        <v>104</v>
      </c>
      <c r="E11251" t="s">
        <v>15</v>
      </c>
      <c r="F11251" t="s">
        <v>47</v>
      </c>
      <c r="G11251" t="s">
        <v>62</v>
      </c>
      <c r="H11251" t="s">
        <v>49</v>
      </c>
      <c r="I11251" t="s">
        <v>58</v>
      </c>
      <c r="J11251" s="1">
        <v>105.38</v>
      </c>
      <c r="K11251">
        <v>32.621980998917635</v>
      </c>
      <c r="L11251">
        <v>426</v>
      </c>
      <c r="M11251">
        <v>0.219703116900518</v>
      </c>
      <c r="N11251">
        <v>0.223742991123248</v>
      </c>
      <c r="P11251" t="s">
        <v>42</v>
      </c>
    </row>
    <row r="11252" spans="1:16" x14ac:dyDescent="0.3">
      <c r="A11252" t="str">
        <f t="shared" si="177"/>
        <v>05: Drink PubsROGBPremiumGinGordons Pink GinTotalAll stocking</v>
      </c>
      <c r="B11252" t="s">
        <v>1</v>
      </c>
      <c r="C11252" t="s">
        <v>110</v>
      </c>
      <c r="D11252" t="s">
        <v>104</v>
      </c>
      <c r="E11252" t="s">
        <v>15</v>
      </c>
      <c r="F11252" t="s">
        <v>47</v>
      </c>
      <c r="G11252" t="s">
        <v>62</v>
      </c>
      <c r="H11252" t="s">
        <v>49</v>
      </c>
      <c r="I11252" t="s">
        <v>12</v>
      </c>
      <c r="J11252" s="1">
        <v>108.94</v>
      </c>
      <c r="K11252">
        <v>33.357590998183085</v>
      </c>
      <c r="L11252">
        <v>760</v>
      </c>
      <c r="M11252">
        <v>0.212509937635769</v>
      </c>
      <c r="N11252">
        <v>0.217961581648425</v>
      </c>
      <c r="P11252" t="s">
        <v>42</v>
      </c>
    </row>
    <row r="11253" spans="1:16" x14ac:dyDescent="0.3">
      <c r="A11253" t="str">
        <f t="shared" si="177"/>
        <v>05: Drink PubsROGBPremiumGinGordons Pink GinB: £3 - £3.20All stocking</v>
      </c>
      <c r="B11253" t="s">
        <v>1</v>
      </c>
      <c r="C11253" t="s">
        <v>110</v>
      </c>
      <c r="D11253" t="s">
        <v>104</v>
      </c>
      <c r="E11253" t="s">
        <v>15</v>
      </c>
      <c r="F11253" t="s">
        <v>47</v>
      </c>
      <c r="G11253" t="s">
        <v>62</v>
      </c>
      <c r="H11253" t="s">
        <v>49</v>
      </c>
      <c r="I11253" t="s">
        <v>59</v>
      </c>
      <c r="J11253" s="1">
        <v>96.95</v>
      </c>
      <c r="K11253">
        <v>31.639746124057361</v>
      </c>
      <c r="L11253">
        <v>196</v>
      </c>
      <c r="M11253">
        <v>0.23040568909838099</v>
      </c>
      <c r="N11253">
        <v>0.23263418439466699</v>
      </c>
      <c r="P11253" t="s">
        <v>42</v>
      </c>
    </row>
    <row r="11254" spans="1:16" x14ac:dyDescent="0.3">
      <c r="A11254" t="str">
        <f t="shared" si="177"/>
        <v>05: Drink PubsROGBPremiumGinGordons Pink GinC: £3.20 - £3.40All stocking</v>
      </c>
      <c r="B11254" t="s">
        <v>1</v>
      </c>
      <c r="C11254" t="s">
        <v>110</v>
      </c>
      <c r="D11254" t="s">
        <v>104</v>
      </c>
      <c r="E11254" t="s">
        <v>15</v>
      </c>
      <c r="F11254" t="s">
        <v>47</v>
      </c>
      <c r="G11254" t="s">
        <v>62</v>
      </c>
      <c r="H11254" t="s">
        <v>49</v>
      </c>
      <c r="I11254" t="s">
        <v>52</v>
      </c>
      <c r="J11254" s="1">
        <v>113.24</v>
      </c>
      <c r="K11254">
        <v>34.716175172345402</v>
      </c>
      <c r="L11254">
        <v>235</v>
      </c>
      <c r="M11254">
        <v>0.21777764479410999</v>
      </c>
      <c r="N11254">
        <v>0.22158963652737099</v>
      </c>
      <c r="P11254" t="s">
        <v>42</v>
      </c>
    </row>
    <row r="11255" spans="1:16" x14ac:dyDescent="0.3">
      <c r="A11255" t="str">
        <f t="shared" si="177"/>
        <v>05: Drink PubsROGBPremiumGinGordons Pink GinD: £3.40 - £3.60All stocking</v>
      </c>
      <c r="B11255" t="s">
        <v>1</v>
      </c>
      <c r="C11255" t="s">
        <v>110</v>
      </c>
      <c r="D11255" t="s">
        <v>104</v>
      </c>
      <c r="E11255" t="s">
        <v>15</v>
      </c>
      <c r="F11255" t="s">
        <v>47</v>
      </c>
      <c r="G11255" t="s">
        <v>62</v>
      </c>
      <c r="H11255" t="s">
        <v>49</v>
      </c>
      <c r="I11255" t="s">
        <v>53</v>
      </c>
      <c r="J11255" s="1">
        <v>126.83</v>
      </c>
      <c r="K11255">
        <v>38.303159398253761</v>
      </c>
      <c r="L11255">
        <v>265</v>
      </c>
      <c r="M11255">
        <v>0.21594963473495701</v>
      </c>
      <c r="N11255">
        <v>0.22224783018138899</v>
      </c>
      <c r="P11255" t="s">
        <v>42</v>
      </c>
    </row>
    <row r="11256" spans="1:16" x14ac:dyDescent="0.3">
      <c r="A11256" t="str">
        <f t="shared" si="177"/>
        <v>05: Drink PubsROGBPremiumGinGordons Pink GinE: £3.60 - £3.80All stocking</v>
      </c>
      <c r="B11256" t="s">
        <v>1</v>
      </c>
      <c r="C11256" t="s">
        <v>110</v>
      </c>
      <c r="D11256" t="s">
        <v>104</v>
      </c>
      <c r="E11256" t="s">
        <v>15</v>
      </c>
      <c r="F11256" t="s">
        <v>47</v>
      </c>
      <c r="G11256" t="s">
        <v>62</v>
      </c>
      <c r="H11256" t="s">
        <v>49</v>
      </c>
      <c r="I11256" t="s">
        <v>54</v>
      </c>
      <c r="J11256" s="1">
        <v>136.69999999999999</v>
      </c>
      <c r="K11256">
        <v>39.259668371186677</v>
      </c>
      <c r="L11256">
        <v>191</v>
      </c>
      <c r="M11256">
        <v>0.20431864273966899</v>
      </c>
      <c r="N11256">
        <v>0.209835909639769</v>
      </c>
      <c r="P11256" t="s">
        <v>42</v>
      </c>
    </row>
    <row r="11257" spans="1:16" x14ac:dyDescent="0.3">
      <c r="A11257" t="str">
        <f t="shared" si="177"/>
        <v>05: Drink PubsROGBPremiumGinGordons Pink GinF: £3.80 - £4.00All stocking</v>
      </c>
      <c r="B11257" t="s">
        <v>1</v>
      </c>
      <c r="C11257" t="s">
        <v>110</v>
      </c>
      <c r="D11257" t="s">
        <v>104</v>
      </c>
      <c r="E11257" t="s">
        <v>15</v>
      </c>
      <c r="F11257" t="s">
        <v>47</v>
      </c>
      <c r="G11257" t="s">
        <v>62</v>
      </c>
      <c r="H11257" t="s">
        <v>49</v>
      </c>
      <c r="I11257" t="s">
        <v>55</v>
      </c>
      <c r="J11257" s="1">
        <v>142.07</v>
      </c>
      <c r="K11257">
        <v>40.332608941983999</v>
      </c>
      <c r="L11257">
        <v>120</v>
      </c>
      <c r="M11257">
        <v>0.19547033773629299</v>
      </c>
      <c r="N11257">
        <v>0.201674844279668</v>
      </c>
      <c r="P11257" t="s">
        <v>42</v>
      </c>
    </row>
    <row r="11258" spans="1:16" x14ac:dyDescent="0.3">
      <c r="A11258" t="str">
        <f t="shared" si="177"/>
        <v>05: Drink PubsROGBPremiumGinGordons Pink GinG: £4.00 - £4.20All stocking</v>
      </c>
      <c r="B11258" t="s">
        <v>1</v>
      </c>
      <c r="C11258" t="s">
        <v>110</v>
      </c>
      <c r="D11258" t="s">
        <v>104</v>
      </c>
      <c r="E11258" t="s">
        <v>15</v>
      </c>
      <c r="F11258" t="s">
        <v>47</v>
      </c>
      <c r="G11258" t="s">
        <v>62</v>
      </c>
      <c r="H11258" t="s">
        <v>49</v>
      </c>
      <c r="I11258" t="s">
        <v>56</v>
      </c>
      <c r="J11258" s="1">
        <v>124.93</v>
      </c>
      <c r="K11258">
        <v>36.166263894835318</v>
      </c>
      <c r="L11258">
        <v>77</v>
      </c>
      <c r="M11258">
        <v>0.195425009130584</v>
      </c>
      <c r="N11258">
        <v>0.20291650890900501</v>
      </c>
      <c r="P11258" t="s">
        <v>42</v>
      </c>
    </row>
    <row r="11259" spans="1:16" x14ac:dyDescent="0.3">
      <c r="A11259" t="str">
        <f t="shared" si="177"/>
        <v>05: Drink PubsROGBPremiumGinGordons Pink GinH: £4.20 - £4.40All stocking</v>
      </c>
      <c r="B11259" t="s">
        <v>1</v>
      </c>
      <c r="C11259" t="s">
        <v>110</v>
      </c>
      <c r="D11259" t="s">
        <v>104</v>
      </c>
      <c r="E11259" t="s">
        <v>15</v>
      </c>
      <c r="F11259" t="s">
        <v>47</v>
      </c>
      <c r="G11259" t="s">
        <v>62</v>
      </c>
      <c r="H11259" t="s">
        <v>49</v>
      </c>
      <c r="I11259" t="s">
        <v>60</v>
      </c>
      <c r="J11259" s="1">
        <v>132.22</v>
      </c>
      <c r="K11259">
        <v>35.639689578713963</v>
      </c>
      <c r="L11259">
        <v>41</v>
      </c>
      <c r="M11259">
        <v>0.174715125227244</v>
      </c>
      <c r="N11259">
        <v>0.183829056158059</v>
      </c>
      <c r="P11259" t="s">
        <v>42</v>
      </c>
    </row>
    <row r="11260" spans="1:16" x14ac:dyDescent="0.3">
      <c r="A11260" t="str">
        <f t="shared" ref="A11260:A11323" si="178">C11260&amp;D11260&amp;E11260&amp;F11260&amp;G11260&amp;I11260&amp;P11260</f>
        <v>05: Drink PubsROGBPremiumGinHendricksA: &lt;£3All stocking</v>
      </c>
      <c r="B11260" t="s">
        <v>1</v>
      </c>
      <c r="C11260" t="s">
        <v>110</v>
      </c>
      <c r="D11260" t="s">
        <v>104</v>
      </c>
      <c r="E11260" t="s">
        <v>15</v>
      </c>
      <c r="F11260" t="s">
        <v>47</v>
      </c>
      <c r="G11260" t="s">
        <v>63</v>
      </c>
      <c r="H11260" t="s">
        <v>49</v>
      </c>
      <c r="I11260" t="s">
        <v>58</v>
      </c>
      <c r="J11260" s="1">
        <v>14.55</v>
      </c>
      <c r="K11260">
        <v>4.7334972404644402</v>
      </c>
      <c r="L11260">
        <v>61</v>
      </c>
      <c r="M11260" s="19">
        <v>2.5740338190943301E-2</v>
      </c>
      <c r="N11260" s="19">
        <v>2.2563803353888599E-2</v>
      </c>
      <c r="P11260" t="s">
        <v>42</v>
      </c>
    </row>
    <row r="11261" spans="1:16" x14ac:dyDescent="0.3">
      <c r="A11261" t="str">
        <f t="shared" si="178"/>
        <v>05: Drink PubsROGBPremiumGinHendricksTotalAll stocking</v>
      </c>
      <c r="B11261" t="s">
        <v>1</v>
      </c>
      <c r="C11261" t="s">
        <v>110</v>
      </c>
      <c r="D11261" t="s">
        <v>104</v>
      </c>
      <c r="E11261" t="s">
        <v>15</v>
      </c>
      <c r="F11261" t="s">
        <v>47</v>
      </c>
      <c r="G11261" t="s">
        <v>63</v>
      </c>
      <c r="H11261" t="s">
        <v>49</v>
      </c>
      <c r="I11261" t="s">
        <v>12</v>
      </c>
      <c r="J11261" s="1">
        <v>28.7</v>
      </c>
      <c r="K11261">
        <v>7.67490520607112</v>
      </c>
      <c r="L11261">
        <v>669</v>
      </c>
      <c r="M11261" s="19">
        <v>3.63182447730186E-2</v>
      </c>
      <c r="N11261" s="19">
        <v>3.3693850766155102E-2</v>
      </c>
      <c r="P11261" t="s">
        <v>42</v>
      </c>
    </row>
    <row r="11262" spans="1:16" x14ac:dyDescent="0.3">
      <c r="A11262" t="str">
        <f t="shared" si="178"/>
        <v>05: Drink PubsROGBPremiumGinHendricksB: £3 - £3.20All stocking</v>
      </c>
      <c r="B11262" t="s">
        <v>1</v>
      </c>
      <c r="C11262" t="s">
        <v>110</v>
      </c>
      <c r="D11262" t="s">
        <v>104</v>
      </c>
      <c r="E11262" t="s">
        <v>15</v>
      </c>
      <c r="F11262" t="s">
        <v>47</v>
      </c>
      <c r="G11262" t="s">
        <v>63</v>
      </c>
      <c r="H11262" t="s">
        <v>49</v>
      </c>
      <c r="I11262" t="s">
        <v>59</v>
      </c>
      <c r="J11262" s="1">
        <v>16.489999999999998</v>
      </c>
      <c r="K11262">
        <v>5.2603871370175606</v>
      </c>
      <c r="L11262">
        <v>46</v>
      </c>
      <c r="M11262">
        <v>2.4053659843426001E-2</v>
      </c>
      <c r="N11262" s="19">
        <v>2.2626537436943799E-2</v>
      </c>
      <c r="P11262" t="s">
        <v>42</v>
      </c>
    </row>
    <row r="11263" spans="1:16" x14ac:dyDescent="0.3">
      <c r="A11263" t="str">
        <f t="shared" si="178"/>
        <v>05: Drink PubsROGBPremiumGinHendricksC: £3.20 - £3.40All stocking</v>
      </c>
      <c r="B11263" t="s">
        <v>1</v>
      </c>
      <c r="C11263" t="s">
        <v>110</v>
      </c>
      <c r="D11263" t="s">
        <v>104</v>
      </c>
      <c r="E11263" t="s">
        <v>15</v>
      </c>
      <c r="F11263" t="s">
        <v>47</v>
      </c>
      <c r="G11263" t="s">
        <v>63</v>
      </c>
      <c r="H11263" t="s">
        <v>49</v>
      </c>
      <c r="I11263" t="s">
        <v>52</v>
      </c>
      <c r="J11263" s="1">
        <v>19.64</v>
      </c>
      <c r="K11263">
        <v>5.8928821593000809</v>
      </c>
      <c r="L11263">
        <v>67</v>
      </c>
      <c r="M11263" s="19">
        <v>2.7715550696874199E-2</v>
      </c>
      <c r="N11263" s="19">
        <v>2.54874947011446E-2</v>
      </c>
      <c r="P11263" t="s">
        <v>42</v>
      </c>
    </row>
    <row r="11264" spans="1:16" x14ac:dyDescent="0.3">
      <c r="A11264" t="str">
        <f t="shared" si="178"/>
        <v>05: Drink PubsROGBPremiumGinHendricksD: £3.40 - £3.60All stocking</v>
      </c>
      <c r="B11264" t="s">
        <v>1</v>
      </c>
      <c r="C11264" t="s">
        <v>110</v>
      </c>
      <c r="D11264" t="s">
        <v>104</v>
      </c>
      <c r="E11264" t="s">
        <v>15</v>
      </c>
      <c r="F11264" t="s">
        <v>47</v>
      </c>
      <c r="G11264" t="s">
        <v>63</v>
      </c>
      <c r="H11264" t="s">
        <v>49</v>
      </c>
      <c r="I11264" t="s">
        <v>53</v>
      </c>
      <c r="J11264" s="1">
        <v>23.14</v>
      </c>
      <c r="K11264">
        <v>6.8230826331788004</v>
      </c>
      <c r="L11264">
        <v>104</v>
      </c>
      <c r="M11264" s="19">
        <v>2.7334843642013901E-2</v>
      </c>
      <c r="N11264" s="19">
        <v>2.5915747230191601E-2</v>
      </c>
      <c r="P11264" t="s">
        <v>42</v>
      </c>
    </row>
    <row r="11265" spans="1:16" x14ac:dyDescent="0.3">
      <c r="A11265" t="str">
        <f t="shared" si="178"/>
        <v>05: Drink PubsROGBPremiumGinHendricksE: £3.60 - £3.80All stocking</v>
      </c>
      <c r="B11265" t="s">
        <v>1</v>
      </c>
      <c r="C11265" t="s">
        <v>110</v>
      </c>
      <c r="D11265" t="s">
        <v>104</v>
      </c>
      <c r="E11265" t="s">
        <v>15</v>
      </c>
      <c r="F11265" t="s">
        <v>47</v>
      </c>
      <c r="G11265" t="s">
        <v>63</v>
      </c>
      <c r="H11265" t="s">
        <v>49</v>
      </c>
      <c r="I11265" t="s">
        <v>54</v>
      </c>
      <c r="J11265" s="1">
        <v>25.9</v>
      </c>
      <c r="K11265">
        <v>7.2558181924620397</v>
      </c>
      <c r="L11265">
        <v>146</v>
      </c>
      <c r="M11265" s="19">
        <v>3.2066227320677598E-2</v>
      </c>
      <c r="N11265" s="19">
        <v>3.0798137451106499E-2</v>
      </c>
      <c r="P11265" t="s">
        <v>42</v>
      </c>
    </row>
    <row r="11266" spans="1:16" x14ac:dyDescent="0.3">
      <c r="A11266" t="str">
        <f t="shared" si="178"/>
        <v>05: Drink PubsROGBPremiumGinHendricksF: £3.80 - £4.00All stocking</v>
      </c>
      <c r="B11266" t="s">
        <v>1</v>
      </c>
      <c r="C11266" t="s">
        <v>110</v>
      </c>
      <c r="D11266" t="s">
        <v>104</v>
      </c>
      <c r="E11266" t="s">
        <v>15</v>
      </c>
      <c r="F11266" t="s">
        <v>47</v>
      </c>
      <c r="G11266" t="s">
        <v>63</v>
      </c>
      <c r="H11266" t="s">
        <v>49</v>
      </c>
      <c r="I11266" t="s">
        <v>55</v>
      </c>
      <c r="J11266" s="1">
        <v>30.25</v>
      </c>
      <c r="K11266">
        <v>8.06781888746176</v>
      </c>
      <c r="L11266">
        <v>168</v>
      </c>
      <c r="M11266" s="19">
        <v>3.4198470602518197E-2</v>
      </c>
      <c r="N11266" s="19">
        <v>3.2889347266320902E-2</v>
      </c>
      <c r="P11266" t="s">
        <v>42</v>
      </c>
    </row>
    <row r="11267" spans="1:16" x14ac:dyDescent="0.3">
      <c r="A11267" t="str">
        <f t="shared" si="178"/>
        <v>05: Drink PubsROGBPremiumGinHendricksG: £4.00 - £4.20All stocking</v>
      </c>
      <c r="B11267" t="s">
        <v>1</v>
      </c>
      <c r="C11267" t="s">
        <v>110</v>
      </c>
      <c r="D11267" t="s">
        <v>104</v>
      </c>
      <c r="E11267" t="s">
        <v>15</v>
      </c>
      <c r="F11267" t="s">
        <v>47</v>
      </c>
      <c r="G11267" t="s">
        <v>63</v>
      </c>
      <c r="H11267" t="s">
        <v>49</v>
      </c>
      <c r="I11267" t="s">
        <v>56</v>
      </c>
      <c r="J11267" s="1">
        <v>36.4</v>
      </c>
      <c r="K11267">
        <v>9.6107936904365605</v>
      </c>
      <c r="L11267">
        <v>140</v>
      </c>
      <c r="M11267" s="19">
        <v>3.9624695513132101E-2</v>
      </c>
      <c r="N11267" s="19">
        <v>3.8433525743080101E-2</v>
      </c>
      <c r="P11267" t="s">
        <v>42</v>
      </c>
    </row>
    <row r="11268" spans="1:16" x14ac:dyDescent="0.3">
      <c r="A11268" t="str">
        <f t="shared" si="178"/>
        <v>05: Drink PubsROGBPremiumGinHendricksH: £4.20 - £4.40All stocking</v>
      </c>
      <c r="B11268" t="s">
        <v>1</v>
      </c>
      <c r="C11268" t="s">
        <v>110</v>
      </c>
      <c r="D11268" t="s">
        <v>104</v>
      </c>
      <c r="E11268" t="s">
        <v>15</v>
      </c>
      <c r="F11268" t="s">
        <v>47</v>
      </c>
      <c r="G11268" t="s">
        <v>63</v>
      </c>
      <c r="H11268" t="s">
        <v>49</v>
      </c>
      <c r="I11268" t="s">
        <v>60</v>
      </c>
      <c r="J11268" s="1">
        <v>41.81</v>
      </c>
      <c r="K11268">
        <v>10.798201361193481</v>
      </c>
      <c r="L11268">
        <v>127</v>
      </c>
      <c r="M11268" s="19">
        <v>4.34635039103973E-2</v>
      </c>
      <c r="N11268" s="19">
        <v>4.2204553264918399E-2</v>
      </c>
      <c r="P11268" t="s">
        <v>42</v>
      </c>
    </row>
    <row r="11269" spans="1:16" x14ac:dyDescent="0.3">
      <c r="A11269" t="str">
        <f t="shared" si="178"/>
        <v>05: Drink PubsROGBPremiumGinHendricksI: £4.40 - £4.60All stocking</v>
      </c>
      <c r="B11269" t="s">
        <v>1</v>
      </c>
      <c r="C11269" t="s">
        <v>110</v>
      </c>
      <c r="D11269" t="s">
        <v>104</v>
      </c>
      <c r="E11269" t="s">
        <v>15</v>
      </c>
      <c r="F11269" t="s">
        <v>47</v>
      </c>
      <c r="G11269" t="s">
        <v>63</v>
      </c>
      <c r="H11269" t="s">
        <v>49</v>
      </c>
      <c r="I11269" t="s">
        <v>64</v>
      </c>
      <c r="J11269" s="1">
        <v>42.47</v>
      </c>
      <c r="K11269">
        <v>11.077964808452601</v>
      </c>
      <c r="L11269">
        <v>123</v>
      </c>
      <c r="M11269" s="19">
        <v>4.36094841448222E-2</v>
      </c>
      <c r="N11269" s="19">
        <v>4.2133640770038797E-2</v>
      </c>
      <c r="P11269" t="s">
        <v>42</v>
      </c>
    </row>
    <row r="11270" spans="1:16" x14ac:dyDescent="0.3">
      <c r="A11270" t="str">
        <f t="shared" si="178"/>
        <v>05: Drink PubsROGBPremiumGinHendricksJ: £4.60 - £4.80All stocking</v>
      </c>
      <c r="B11270" t="s">
        <v>1</v>
      </c>
      <c r="C11270" t="s">
        <v>110</v>
      </c>
      <c r="D11270" t="s">
        <v>104</v>
      </c>
      <c r="E11270" t="s">
        <v>15</v>
      </c>
      <c r="F11270" t="s">
        <v>47</v>
      </c>
      <c r="G11270" t="s">
        <v>63</v>
      </c>
      <c r="H11270" t="s">
        <v>49</v>
      </c>
      <c r="I11270" t="s">
        <v>65</v>
      </c>
      <c r="J11270" s="1">
        <v>43.2</v>
      </c>
      <c r="K11270">
        <v>10.661017364278241</v>
      </c>
      <c r="L11270">
        <v>69</v>
      </c>
      <c r="M11270" s="19">
        <v>4.5819927385595302E-2</v>
      </c>
      <c r="N11270" s="19">
        <v>4.42862328830982E-2</v>
      </c>
      <c r="P11270" t="s">
        <v>42</v>
      </c>
    </row>
    <row r="11271" spans="1:16" x14ac:dyDescent="0.3">
      <c r="A11271" t="str">
        <f t="shared" si="178"/>
        <v>05: Drink PubsROGBPremiumGinHendricksK: £4.80 - £5.00All stocking</v>
      </c>
      <c r="B11271" t="s">
        <v>1</v>
      </c>
      <c r="C11271" t="s">
        <v>110</v>
      </c>
      <c r="D11271" t="s">
        <v>104</v>
      </c>
      <c r="E11271" t="s">
        <v>15</v>
      </c>
      <c r="F11271" t="s">
        <v>47</v>
      </c>
      <c r="G11271" t="s">
        <v>63</v>
      </c>
      <c r="H11271" t="s">
        <v>49</v>
      </c>
      <c r="I11271" t="s">
        <v>89</v>
      </c>
      <c r="J11271" s="1">
        <v>44.89</v>
      </c>
      <c r="K11271">
        <v>10.315625273072079</v>
      </c>
      <c r="L11271">
        <v>47</v>
      </c>
      <c r="M11271" s="19">
        <v>5.1161157705326699E-2</v>
      </c>
      <c r="N11271" s="19">
        <v>4.7413212635202401E-2</v>
      </c>
      <c r="P11271" t="s">
        <v>42</v>
      </c>
    </row>
    <row r="11272" spans="1:16" x14ac:dyDescent="0.3">
      <c r="A11272" t="str">
        <f t="shared" si="178"/>
        <v>05: Drink PubsROGBPremiumGinHendricksL: £5.00 - £5.20All stocking</v>
      </c>
      <c r="B11272" t="s">
        <v>1</v>
      </c>
      <c r="C11272" t="s">
        <v>110</v>
      </c>
      <c r="D11272" t="s">
        <v>104</v>
      </c>
      <c r="E11272" t="s">
        <v>15</v>
      </c>
      <c r="F11272" t="s">
        <v>47</v>
      </c>
      <c r="G11272" t="s">
        <v>63</v>
      </c>
      <c r="H11272" t="s">
        <v>49</v>
      </c>
      <c r="I11272" t="s">
        <v>90</v>
      </c>
      <c r="J11272" s="1">
        <v>41.78</v>
      </c>
      <c r="K11272">
        <v>9.79931162587412</v>
      </c>
      <c r="L11272">
        <v>32</v>
      </c>
      <c r="M11272" s="19">
        <v>4.1158782721113597E-2</v>
      </c>
      <c r="N11272" s="19">
        <v>3.7368819516595403E-2</v>
      </c>
      <c r="P11272" t="s">
        <v>42</v>
      </c>
    </row>
    <row r="11273" spans="1:16" x14ac:dyDescent="0.3">
      <c r="A11273" t="str">
        <f t="shared" si="178"/>
        <v>05: Drink PubsROGBPremiumGinSipsmithTotalAll stocking</v>
      </c>
      <c r="B11273" t="s">
        <v>1</v>
      </c>
      <c r="C11273" t="s">
        <v>110</v>
      </c>
      <c r="D11273" t="s">
        <v>104</v>
      </c>
      <c r="E11273" t="s">
        <v>15</v>
      </c>
      <c r="F11273" t="s">
        <v>47</v>
      </c>
      <c r="G11273" t="s">
        <v>66</v>
      </c>
      <c r="H11273" t="s">
        <v>49</v>
      </c>
      <c r="I11273" t="s">
        <v>12</v>
      </c>
      <c r="J11273" s="1">
        <v>18.52</v>
      </c>
      <c r="K11273">
        <v>4.8814567299118004</v>
      </c>
      <c r="L11273">
        <v>178</v>
      </c>
      <c r="M11273" s="19">
        <v>1.3436501726979799E-2</v>
      </c>
      <c r="N11273" s="19">
        <v>1.29560266198293E-2</v>
      </c>
      <c r="P11273" t="s">
        <v>42</v>
      </c>
    </row>
    <row r="11274" spans="1:16" x14ac:dyDescent="0.3">
      <c r="A11274" t="str">
        <f t="shared" si="178"/>
        <v>05: Drink PubsROGBPremiumGinSipsmithF: £3.80 - £4.00All stocking</v>
      </c>
      <c r="B11274" t="s">
        <v>1</v>
      </c>
      <c r="C11274" t="s">
        <v>110</v>
      </c>
      <c r="D11274" t="s">
        <v>104</v>
      </c>
      <c r="E11274" t="s">
        <v>15</v>
      </c>
      <c r="F11274" t="s">
        <v>47</v>
      </c>
      <c r="G11274" t="s">
        <v>66</v>
      </c>
      <c r="H11274" t="s">
        <v>49</v>
      </c>
      <c r="I11274" t="s">
        <v>55</v>
      </c>
      <c r="J11274" s="1">
        <v>18.98</v>
      </c>
      <c r="K11274">
        <v>4.91404664359208</v>
      </c>
      <c r="L11274">
        <v>33</v>
      </c>
      <c r="M11274" s="19">
        <v>1.51127212264955E-2</v>
      </c>
      <c r="N11274" s="19">
        <v>1.4245606965784301E-2</v>
      </c>
      <c r="P11274" t="s">
        <v>42</v>
      </c>
    </row>
    <row r="11275" spans="1:16" x14ac:dyDescent="0.3">
      <c r="A11275" t="str">
        <f t="shared" si="178"/>
        <v>05: Drink PubsROGBPremiumGinSipsmithG: £4.00 - £4.20All stocking</v>
      </c>
      <c r="B11275" t="s">
        <v>1</v>
      </c>
      <c r="C11275" t="s">
        <v>110</v>
      </c>
      <c r="D11275" t="s">
        <v>104</v>
      </c>
      <c r="E11275" t="s">
        <v>15</v>
      </c>
      <c r="F11275" t="s">
        <v>47</v>
      </c>
      <c r="G11275" t="s">
        <v>66</v>
      </c>
      <c r="H11275" t="s">
        <v>49</v>
      </c>
      <c r="I11275" t="s">
        <v>56</v>
      </c>
      <c r="J11275" s="1">
        <v>15.98</v>
      </c>
      <c r="K11275">
        <v>4.6834256245546406</v>
      </c>
      <c r="L11275">
        <v>31</v>
      </c>
      <c r="M11275" s="19">
        <v>1.05620439925086E-2</v>
      </c>
      <c r="N11275" s="19">
        <v>1.1716897804355199E-2</v>
      </c>
      <c r="P11275" t="s">
        <v>42</v>
      </c>
    </row>
    <row r="11276" spans="1:16" x14ac:dyDescent="0.3">
      <c r="A11276" t="str">
        <f t="shared" si="178"/>
        <v>05: Drink PubsROGBPremiumGinSipsmithH: £4.20 - £4.40All stocking</v>
      </c>
      <c r="B11276" t="s">
        <v>1</v>
      </c>
      <c r="C11276" t="s">
        <v>110</v>
      </c>
      <c r="D11276" t="s">
        <v>104</v>
      </c>
      <c r="E11276" t="s">
        <v>15</v>
      </c>
      <c r="F11276" t="s">
        <v>47</v>
      </c>
      <c r="G11276" t="s">
        <v>66</v>
      </c>
      <c r="H11276" t="s">
        <v>49</v>
      </c>
      <c r="I11276" t="s">
        <v>60</v>
      </c>
      <c r="J11276" s="1">
        <v>19.91</v>
      </c>
      <c r="K11276">
        <v>5.5838836816777997</v>
      </c>
      <c r="L11276">
        <v>34</v>
      </c>
      <c r="M11276" s="19">
        <v>1.38841901905725E-2</v>
      </c>
      <c r="N11276" s="19">
        <v>1.5121488731505799E-2</v>
      </c>
      <c r="P11276" t="s">
        <v>42</v>
      </c>
    </row>
    <row r="11277" spans="1:16" x14ac:dyDescent="0.3">
      <c r="A11277" t="str">
        <f t="shared" si="178"/>
        <v>05: Drink PubsROGBPremiumGinSipsmithI: £4.40 - £4.60All stocking</v>
      </c>
      <c r="B11277" t="s">
        <v>1</v>
      </c>
      <c r="C11277" t="s">
        <v>110</v>
      </c>
      <c r="D11277" t="s">
        <v>104</v>
      </c>
      <c r="E11277" t="s">
        <v>15</v>
      </c>
      <c r="F11277" t="s">
        <v>47</v>
      </c>
      <c r="G11277" t="s">
        <v>66</v>
      </c>
      <c r="H11277" t="s">
        <v>49</v>
      </c>
      <c r="I11277" t="s">
        <v>64</v>
      </c>
      <c r="J11277" s="1">
        <v>26.83</v>
      </c>
      <c r="K11277">
        <v>6.6671223671223592</v>
      </c>
      <c r="L11277">
        <v>37</v>
      </c>
      <c r="M11277" s="19">
        <v>1.8455188925791201E-2</v>
      </c>
      <c r="N11277" s="19">
        <v>1.7848797470570402E-2</v>
      </c>
      <c r="P11277" t="s">
        <v>42</v>
      </c>
    </row>
    <row r="11278" spans="1:16" x14ac:dyDescent="0.3">
      <c r="A11278" t="str">
        <f t="shared" si="178"/>
        <v>05: Drink PubsROGBPremiumGinSipsmithJ: £4.60 - £4.80All stocking</v>
      </c>
      <c r="B11278" t="s">
        <v>1</v>
      </c>
      <c r="C11278" t="s">
        <v>110</v>
      </c>
      <c r="D11278" t="s">
        <v>104</v>
      </c>
      <c r="E11278" t="s">
        <v>15</v>
      </c>
      <c r="F11278" t="s">
        <v>47</v>
      </c>
      <c r="G11278" t="s">
        <v>66</v>
      </c>
      <c r="H11278" t="s">
        <v>49</v>
      </c>
      <c r="I11278" t="s">
        <v>65</v>
      </c>
      <c r="J11278" s="1">
        <v>22.47</v>
      </c>
      <c r="K11278">
        <v>5.6241106116106003</v>
      </c>
      <c r="L11278">
        <v>28</v>
      </c>
      <c r="M11278" s="19">
        <v>2.4730752558670702E-2</v>
      </c>
      <c r="N11278" s="19">
        <v>2.3358987406182401E-2</v>
      </c>
      <c r="P11278" t="s">
        <v>42</v>
      </c>
    </row>
    <row r="11279" spans="1:16" x14ac:dyDescent="0.3">
      <c r="A11279" t="str">
        <f t="shared" si="178"/>
        <v>05: Drink PubsROGBPremiumGinTanquerayA: &lt;£3All stocking</v>
      </c>
      <c r="B11279" t="s">
        <v>1</v>
      </c>
      <c r="C11279" t="s">
        <v>110</v>
      </c>
      <c r="D11279" t="s">
        <v>104</v>
      </c>
      <c r="E11279" t="s">
        <v>15</v>
      </c>
      <c r="F11279" t="s">
        <v>47</v>
      </c>
      <c r="G11279" t="s">
        <v>67</v>
      </c>
      <c r="H11279" t="s">
        <v>49</v>
      </c>
      <c r="I11279" t="s">
        <v>58</v>
      </c>
      <c r="J11279" s="1">
        <v>23.3</v>
      </c>
      <c r="K11279">
        <v>7.4293680004206397</v>
      </c>
      <c r="L11279">
        <v>95</v>
      </c>
      <c r="M11279" s="19">
        <v>3.3188549515092702E-2</v>
      </c>
      <c r="N11279" s="19">
        <v>3.3053458547455498E-2</v>
      </c>
      <c r="P11279" t="s">
        <v>42</v>
      </c>
    </row>
    <row r="11280" spans="1:16" x14ac:dyDescent="0.3">
      <c r="A11280" t="str">
        <f t="shared" si="178"/>
        <v>05: Drink PubsROGBPremiumGinTanquerayTotalAll stocking</v>
      </c>
      <c r="B11280" t="s">
        <v>1</v>
      </c>
      <c r="C11280" t="s">
        <v>110</v>
      </c>
      <c r="D11280" t="s">
        <v>104</v>
      </c>
      <c r="E11280" t="s">
        <v>15</v>
      </c>
      <c r="F11280" t="s">
        <v>47</v>
      </c>
      <c r="G11280" t="s">
        <v>67</v>
      </c>
      <c r="H11280" t="s">
        <v>49</v>
      </c>
      <c r="I11280" t="s">
        <v>12</v>
      </c>
      <c r="J11280" s="1">
        <v>43.38</v>
      </c>
      <c r="K11280">
        <v>11.937604092534759</v>
      </c>
      <c r="L11280">
        <v>649</v>
      </c>
      <c r="M11280" s="19">
        <v>5.6748713743685598E-2</v>
      </c>
      <c r="N11280" s="19">
        <v>5.3967400692642303E-2</v>
      </c>
      <c r="P11280" t="s">
        <v>42</v>
      </c>
    </row>
    <row r="11281" spans="1:16" x14ac:dyDescent="0.3">
      <c r="A11281" t="str">
        <f t="shared" si="178"/>
        <v>05: Drink PubsROGBPremiumGinTanquerayB: £3 - £3.20All stocking</v>
      </c>
      <c r="B11281" t="s">
        <v>1</v>
      </c>
      <c r="C11281" t="s">
        <v>110</v>
      </c>
      <c r="D11281" t="s">
        <v>104</v>
      </c>
      <c r="E11281" t="s">
        <v>15</v>
      </c>
      <c r="F11281" t="s">
        <v>47</v>
      </c>
      <c r="G11281" t="s">
        <v>67</v>
      </c>
      <c r="H11281" t="s">
        <v>49</v>
      </c>
      <c r="I11281" t="s">
        <v>59</v>
      </c>
      <c r="J11281" s="1">
        <v>29.12</v>
      </c>
      <c r="K11281">
        <v>9.157601370101359</v>
      </c>
      <c r="L11281">
        <v>74</v>
      </c>
      <c r="M11281" s="19">
        <v>3.9633826651051599E-2</v>
      </c>
      <c r="N11281" s="19">
        <v>3.8790290196570799E-2</v>
      </c>
      <c r="P11281" t="s">
        <v>42</v>
      </c>
    </row>
    <row r="11282" spans="1:16" x14ac:dyDescent="0.3">
      <c r="A11282" t="str">
        <f t="shared" si="178"/>
        <v>05: Drink PubsROGBPremiumGinTanquerayC: £3.20 - £3.40All stocking</v>
      </c>
      <c r="B11282" t="s">
        <v>1</v>
      </c>
      <c r="C11282" t="s">
        <v>110</v>
      </c>
      <c r="D11282" t="s">
        <v>104</v>
      </c>
      <c r="E11282" t="s">
        <v>15</v>
      </c>
      <c r="F11282" t="s">
        <v>47</v>
      </c>
      <c r="G11282" t="s">
        <v>67</v>
      </c>
      <c r="H11282" t="s">
        <v>49</v>
      </c>
      <c r="I11282" t="s">
        <v>52</v>
      </c>
      <c r="J11282" s="1">
        <v>32.020000000000003</v>
      </c>
      <c r="K11282">
        <v>9.5043573524176796</v>
      </c>
      <c r="L11282">
        <v>116</v>
      </c>
      <c r="M11282" s="19">
        <v>3.7910426640611401E-2</v>
      </c>
      <c r="N11282" s="19">
        <v>3.7340037819657099E-2</v>
      </c>
      <c r="P11282" t="s">
        <v>42</v>
      </c>
    </row>
    <row r="11283" spans="1:16" x14ac:dyDescent="0.3">
      <c r="A11283" t="str">
        <f t="shared" si="178"/>
        <v>05: Drink PubsROGBPremiumGinTanquerayD: £3.40 - £3.60All stocking</v>
      </c>
      <c r="B11283" t="s">
        <v>1</v>
      </c>
      <c r="C11283" t="s">
        <v>110</v>
      </c>
      <c r="D11283" t="s">
        <v>104</v>
      </c>
      <c r="E11283" t="s">
        <v>15</v>
      </c>
      <c r="F11283" t="s">
        <v>47</v>
      </c>
      <c r="G11283" t="s">
        <v>67</v>
      </c>
      <c r="H11283" t="s">
        <v>49</v>
      </c>
      <c r="I11283" t="s">
        <v>53</v>
      </c>
      <c r="J11283" s="1">
        <v>34.15</v>
      </c>
      <c r="K11283">
        <v>9.8543410112037595</v>
      </c>
      <c r="L11283">
        <v>153</v>
      </c>
      <c r="M11283" s="19">
        <v>4.1616722632263702E-2</v>
      </c>
      <c r="N11283" s="19">
        <v>4.0702103242911701E-2</v>
      </c>
      <c r="P11283" t="s">
        <v>42</v>
      </c>
    </row>
    <row r="11284" spans="1:16" x14ac:dyDescent="0.3">
      <c r="A11284" t="str">
        <f t="shared" si="178"/>
        <v>05: Drink PubsROGBPremiumGinTanquerayE: £3.60 - £3.80All stocking</v>
      </c>
      <c r="B11284" t="s">
        <v>1</v>
      </c>
      <c r="C11284" t="s">
        <v>110</v>
      </c>
      <c r="D11284" t="s">
        <v>104</v>
      </c>
      <c r="E11284" t="s">
        <v>15</v>
      </c>
      <c r="F11284" t="s">
        <v>47</v>
      </c>
      <c r="G11284" t="s">
        <v>67</v>
      </c>
      <c r="H11284" t="s">
        <v>49</v>
      </c>
      <c r="I11284" t="s">
        <v>54</v>
      </c>
      <c r="J11284" s="1">
        <v>49.03</v>
      </c>
      <c r="K11284">
        <v>13.5035008958322</v>
      </c>
      <c r="L11284">
        <v>163</v>
      </c>
      <c r="M11284" s="19">
        <v>5.6011615193780701E-2</v>
      </c>
      <c r="N11284" s="19">
        <v>5.4860094563892799E-2</v>
      </c>
      <c r="P11284" t="s">
        <v>42</v>
      </c>
    </row>
    <row r="11285" spans="1:16" x14ac:dyDescent="0.3">
      <c r="A11285" t="str">
        <f t="shared" si="178"/>
        <v>05: Drink PubsROGBPremiumGinTanquerayF: £3.80 - £4.00All stocking</v>
      </c>
      <c r="B11285" t="s">
        <v>1</v>
      </c>
      <c r="C11285" t="s">
        <v>110</v>
      </c>
      <c r="D11285" t="s">
        <v>104</v>
      </c>
      <c r="E11285" t="s">
        <v>15</v>
      </c>
      <c r="F11285" t="s">
        <v>47</v>
      </c>
      <c r="G11285" t="s">
        <v>67</v>
      </c>
      <c r="H11285" t="s">
        <v>49</v>
      </c>
      <c r="I11285" t="s">
        <v>55</v>
      </c>
      <c r="J11285" s="1">
        <v>63.49</v>
      </c>
      <c r="K11285">
        <v>16.90813163357808</v>
      </c>
      <c r="L11285">
        <v>168</v>
      </c>
      <c r="M11285" s="19">
        <v>7.6229509299010095E-2</v>
      </c>
      <c r="N11285" s="19">
        <v>7.4560146960179194E-2</v>
      </c>
      <c r="P11285" t="s">
        <v>42</v>
      </c>
    </row>
    <row r="11286" spans="1:16" x14ac:dyDescent="0.3">
      <c r="A11286" t="str">
        <f t="shared" si="178"/>
        <v>05: Drink PubsROGBPremiumGinTanquerayG: £4.00 - £4.20All stocking</v>
      </c>
      <c r="B11286" t="s">
        <v>1</v>
      </c>
      <c r="C11286" t="s">
        <v>110</v>
      </c>
      <c r="D11286" t="s">
        <v>104</v>
      </c>
      <c r="E11286" t="s">
        <v>15</v>
      </c>
      <c r="F11286" t="s">
        <v>47</v>
      </c>
      <c r="G11286" t="s">
        <v>67</v>
      </c>
      <c r="H11286" t="s">
        <v>49</v>
      </c>
      <c r="I11286" t="s">
        <v>56</v>
      </c>
      <c r="J11286" s="1">
        <v>81.05</v>
      </c>
      <c r="K11286">
        <v>21.180656416233361</v>
      </c>
      <c r="L11286">
        <v>130</v>
      </c>
      <c r="M11286" s="19">
        <v>9.4626456661552297E-2</v>
      </c>
      <c r="N11286" s="19">
        <v>9.1605208732038396E-2</v>
      </c>
      <c r="P11286" t="s">
        <v>42</v>
      </c>
    </row>
    <row r="11287" spans="1:16" x14ac:dyDescent="0.3">
      <c r="A11287" t="str">
        <f t="shared" si="178"/>
        <v>05: Drink PubsROGBPremiumGinTanquerayH: £4.20 - £4.40All stocking</v>
      </c>
      <c r="B11287" t="s">
        <v>1</v>
      </c>
      <c r="C11287" t="s">
        <v>110</v>
      </c>
      <c r="D11287" t="s">
        <v>104</v>
      </c>
      <c r="E11287" t="s">
        <v>15</v>
      </c>
      <c r="F11287" t="s">
        <v>47</v>
      </c>
      <c r="G11287" t="s">
        <v>67</v>
      </c>
      <c r="H11287" t="s">
        <v>49</v>
      </c>
      <c r="I11287" t="s">
        <v>60</v>
      </c>
      <c r="J11287" s="1">
        <v>88.97</v>
      </c>
      <c r="K11287">
        <v>23.248352816773881</v>
      </c>
      <c r="L11287">
        <v>95</v>
      </c>
      <c r="M11287" s="19">
        <v>9.2548472895467901E-2</v>
      </c>
      <c r="N11287" s="19">
        <v>8.8469283751006406E-2</v>
      </c>
      <c r="P11287" t="s">
        <v>42</v>
      </c>
    </row>
    <row r="11288" spans="1:16" x14ac:dyDescent="0.3">
      <c r="A11288" t="str">
        <f t="shared" si="178"/>
        <v>05: Drink PubsROGBPremiumGinTanquerayI: £4.40 - £4.60All stocking</v>
      </c>
      <c r="B11288" t="s">
        <v>1</v>
      </c>
      <c r="C11288" t="s">
        <v>110</v>
      </c>
      <c r="D11288" t="s">
        <v>104</v>
      </c>
      <c r="E11288" t="s">
        <v>15</v>
      </c>
      <c r="F11288" t="s">
        <v>47</v>
      </c>
      <c r="G11288" t="s">
        <v>67</v>
      </c>
      <c r="H11288" t="s">
        <v>49</v>
      </c>
      <c r="I11288" t="s">
        <v>64</v>
      </c>
      <c r="J11288" s="1">
        <v>70.05</v>
      </c>
      <c r="K11288">
        <v>18.093675889328082</v>
      </c>
      <c r="L11288">
        <v>46</v>
      </c>
      <c r="M11288">
        <v>6.7553096696153003E-2</v>
      </c>
      <c r="N11288" s="19">
        <v>6.4566921397111704E-2</v>
      </c>
      <c r="P11288" t="s">
        <v>42</v>
      </c>
    </row>
    <row r="11289" spans="1:16" x14ac:dyDescent="0.3">
      <c r="A11289" t="str">
        <f t="shared" si="178"/>
        <v>05: Drink PubsROGBPremiumGinTanquerayJ: £4.60 - £4.80All stocking</v>
      </c>
      <c r="B11289" t="s">
        <v>1</v>
      </c>
      <c r="C11289" t="s">
        <v>110</v>
      </c>
      <c r="D11289" t="s">
        <v>104</v>
      </c>
      <c r="E11289" t="s">
        <v>15</v>
      </c>
      <c r="F11289" t="s">
        <v>47</v>
      </c>
      <c r="G11289" t="s">
        <v>67</v>
      </c>
      <c r="H11289" t="s">
        <v>49</v>
      </c>
      <c r="I11289" t="s">
        <v>65</v>
      </c>
      <c r="J11289" s="1">
        <v>64.66</v>
      </c>
      <c r="K11289">
        <v>16.546812957157798</v>
      </c>
      <c r="L11289">
        <v>29</v>
      </c>
      <c r="M11289" s="19">
        <v>5.5974326597695898E-2</v>
      </c>
      <c r="N11289" s="19">
        <v>5.3921344930499097E-2</v>
      </c>
      <c r="P11289" t="s">
        <v>42</v>
      </c>
    </row>
    <row r="11290" spans="1:16" x14ac:dyDescent="0.3">
      <c r="A11290" t="str">
        <f t="shared" si="178"/>
        <v>05: Drink PubsROGBPremiumGinTanqueray 10TotalAll stocking</v>
      </c>
      <c r="B11290" t="s">
        <v>1</v>
      </c>
      <c r="C11290" t="s">
        <v>110</v>
      </c>
      <c r="D11290" t="s">
        <v>104</v>
      </c>
      <c r="E11290" t="s">
        <v>15</v>
      </c>
      <c r="F11290" t="s">
        <v>47</v>
      </c>
      <c r="G11290" t="s">
        <v>68</v>
      </c>
      <c r="H11290" t="s">
        <v>49</v>
      </c>
      <c r="I11290" t="s">
        <v>12</v>
      </c>
      <c r="J11290" s="1">
        <v>20.5</v>
      </c>
      <c r="K11290">
        <v>4.9883629482405603</v>
      </c>
      <c r="L11290">
        <v>286</v>
      </c>
      <c r="M11290" s="19">
        <v>1.5370882320327199E-2</v>
      </c>
      <c r="N11290" s="19">
        <v>1.33537065830951E-2</v>
      </c>
      <c r="P11290" t="s">
        <v>42</v>
      </c>
    </row>
    <row r="11291" spans="1:16" x14ac:dyDescent="0.3">
      <c r="A11291" t="str">
        <f t="shared" si="178"/>
        <v>05: Drink PubsROGBPremiumGinTanqueray 10D: £3.40 - £3.60All stocking</v>
      </c>
      <c r="B11291" t="s">
        <v>1</v>
      </c>
      <c r="C11291" t="s">
        <v>110</v>
      </c>
      <c r="D11291" t="s">
        <v>104</v>
      </c>
      <c r="E11291" t="s">
        <v>15</v>
      </c>
      <c r="F11291" t="s">
        <v>47</v>
      </c>
      <c r="G11291" t="s">
        <v>68</v>
      </c>
      <c r="H11291" t="s">
        <v>49</v>
      </c>
      <c r="I11291" t="s">
        <v>53</v>
      </c>
      <c r="J11291" s="1">
        <v>19.73</v>
      </c>
      <c r="K11291">
        <v>5.3671660643882797</v>
      </c>
      <c r="L11291">
        <v>27</v>
      </c>
      <c r="M11291" s="19">
        <v>1.2874116085604801E-2</v>
      </c>
      <c r="N11291">
        <v>1.1210433045811E-2</v>
      </c>
      <c r="P11291" t="s">
        <v>42</v>
      </c>
    </row>
    <row r="11292" spans="1:16" x14ac:dyDescent="0.3">
      <c r="A11292" t="str">
        <f t="shared" si="178"/>
        <v>05: Drink PubsROGBPremiumGinTanqueray 10E: £3.60 - £3.80All stocking</v>
      </c>
      <c r="B11292" t="s">
        <v>1</v>
      </c>
      <c r="C11292" t="s">
        <v>110</v>
      </c>
      <c r="D11292" t="s">
        <v>104</v>
      </c>
      <c r="E11292" t="s">
        <v>15</v>
      </c>
      <c r="F11292" t="s">
        <v>47</v>
      </c>
      <c r="G11292" t="s">
        <v>68</v>
      </c>
      <c r="H11292" t="s">
        <v>49</v>
      </c>
      <c r="I11292" t="s">
        <v>54</v>
      </c>
      <c r="J11292" s="1">
        <v>16.87</v>
      </c>
      <c r="K11292">
        <v>4.64029924324044</v>
      </c>
      <c r="L11292">
        <v>34</v>
      </c>
      <c r="M11292" s="19">
        <v>1.4071169872874101E-2</v>
      </c>
      <c r="N11292" s="19">
        <v>1.29546689077697E-2</v>
      </c>
      <c r="P11292" t="s">
        <v>42</v>
      </c>
    </row>
    <row r="11293" spans="1:16" x14ac:dyDescent="0.3">
      <c r="A11293" t="str">
        <f t="shared" si="178"/>
        <v>05: Drink PubsROGBPremiumGinTanqueray 10F: £3.80 - £4.00All stocking</v>
      </c>
      <c r="B11293" t="s">
        <v>1</v>
      </c>
      <c r="C11293" t="s">
        <v>110</v>
      </c>
      <c r="D11293" t="s">
        <v>104</v>
      </c>
      <c r="E11293" t="s">
        <v>15</v>
      </c>
      <c r="F11293" t="s">
        <v>47</v>
      </c>
      <c r="G11293" t="s">
        <v>68</v>
      </c>
      <c r="H11293" t="s">
        <v>49</v>
      </c>
      <c r="I11293" t="s">
        <v>55</v>
      </c>
      <c r="J11293" s="1">
        <v>20.27</v>
      </c>
      <c r="K11293">
        <v>5.4257761007761198</v>
      </c>
      <c r="L11293">
        <v>37</v>
      </c>
      <c r="M11293" s="19">
        <v>1.56622393846092E-2</v>
      </c>
      <c r="N11293" s="19">
        <v>1.4275250129018299E-2</v>
      </c>
      <c r="P11293" t="s">
        <v>42</v>
      </c>
    </row>
    <row r="11294" spans="1:16" x14ac:dyDescent="0.3">
      <c r="A11294" t="str">
        <f t="shared" si="178"/>
        <v>05: Drink PubsROGBPremiumGinTanqueray 10G: £4.00 - £4.20All stocking</v>
      </c>
      <c r="B11294" t="s">
        <v>1</v>
      </c>
      <c r="C11294" t="s">
        <v>110</v>
      </c>
      <c r="D11294" t="s">
        <v>104</v>
      </c>
      <c r="E11294" t="s">
        <v>15</v>
      </c>
      <c r="F11294" t="s">
        <v>47</v>
      </c>
      <c r="G11294" t="s">
        <v>68</v>
      </c>
      <c r="H11294" t="s">
        <v>49</v>
      </c>
      <c r="I11294" t="s">
        <v>56</v>
      </c>
      <c r="J11294" s="1">
        <v>18.850000000000001</v>
      </c>
      <c r="K11294">
        <v>4.9822696037812397</v>
      </c>
      <c r="L11294">
        <v>43</v>
      </c>
      <c r="M11294" s="19">
        <v>1.4251312657865599E-2</v>
      </c>
      <c r="N11294" s="19">
        <v>1.2529717022665299E-2</v>
      </c>
      <c r="P11294" t="s">
        <v>42</v>
      </c>
    </row>
    <row r="11295" spans="1:16" x14ac:dyDescent="0.3">
      <c r="A11295" t="str">
        <f t="shared" si="178"/>
        <v>05: Drink PubsROGBPremiumGinTanqueray 10H: £4.20 - £4.40All stocking</v>
      </c>
      <c r="B11295" t="s">
        <v>1</v>
      </c>
      <c r="C11295" t="s">
        <v>110</v>
      </c>
      <c r="D11295" t="s">
        <v>104</v>
      </c>
      <c r="E11295" t="s">
        <v>15</v>
      </c>
      <c r="F11295" t="s">
        <v>47</v>
      </c>
      <c r="G11295" t="s">
        <v>68</v>
      </c>
      <c r="H11295" t="s">
        <v>49</v>
      </c>
      <c r="I11295" t="s">
        <v>60</v>
      </c>
      <c r="J11295" s="1">
        <v>25.59</v>
      </c>
      <c r="K11295">
        <v>6.0651120484453998</v>
      </c>
      <c r="L11295">
        <v>36</v>
      </c>
      <c r="M11295" s="19">
        <v>1.99437454280059E-2</v>
      </c>
      <c r="N11295" s="19">
        <v>1.7304618312587901E-2</v>
      </c>
      <c r="P11295" t="s">
        <v>42</v>
      </c>
    </row>
    <row r="11296" spans="1:16" x14ac:dyDescent="0.3">
      <c r="A11296" t="str">
        <f t="shared" si="178"/>
        <v>05: Drink PubsROGBPremiumGinTanqueray 10I: £4.40 - £4.60All stocking</v>
      </c>
      <c r="B11296" t="s">
        <v>1</v>
      </c>
      <c r="C11296" t="s">
        <v>110</v>
      </c>
      <c r="D11296" t="s">
        <v>104</v>
      </c>
      <c r="E11296" t="s">
        <v>15</v>
      </c>
      <c r="F11296" t="s">
        <v>47</v>
      </c>
      <c r="G11296" t="s">
        <v>68</v>
      </c>
      <c r="H11296" t="s">
        <v>49</v>
      </c>
      <c r="I11296" t="s">
        <v>64</v>
      </c>
      <c r="J11296" s="1">
        <v>26.44</v>
      </c>
      <c r="K11296">
        <v>6.3620416620416798</v>
      </c>
      <c r="L11296">
        <v>60</v>
      </c>
      <c r="M11296" s="19">
        <v>1.82668633118197E-2</v>
      </c>
      <c r="N11296" s="19">
        <v>1.5925934724784901E-2</v>
      </c>
      <c r="P11296" t="s">
        <v>42</v>
      </c>
    </row>
    <row r="11297" spans="1:16" x14ac:dyDescent="0.3">
      <c r="A11297" t="str">
        <f t="shared" si="178"/>
        <v>05: Drink PubsROGBPremiumGinTanqueray 10J: £4.60 - £4.80All stocking</v>
      </c>
      <c r="B11297" t="s">
        <v>1</v>
      </c>
      <c r="C11297" t="s">
        <v>110</v>
      </c>
      <c r="D11297" t="s">
        <v>104</v>
      </c>
      <c r="E11297" t="s">
        <v>15</v>
      </c>
      <c r="F11297" t="s">
        <v>47</v>
      </c>
      <c r="G11297" t="s">
        <v>68</v>
      </c>
      <c r="H11297" t="s">
        <v>49</v>
      </c>
      <c r="I11297" t="s">
        <v>65</v>
      </c>
      <c r="J11297" s="1">
        <v>23.46</v>
      </c>
      <c r="K11297">
        <v>5.4047884376831599</v>
      </c>
      <c r="L11297">
        <v>57</v>
      </c>
      <c r="M11297" s="19">
        <v>1.7692433440532802E-2</v>
      </c>
      <c r="N11297" s="19">
        <v>1.5794865957083501E-2</v>
      </c>
      <c r="P11297" t="s">
        <v>42</v>
      </c>
    </row>
    <row r="11298" spans="1:16" x14ac:dyDescent="0.3">
      <c r="A11298" t="str">
        <f t="shared" si="178"/>
        <v>05: Drink PubsROGBPremiumGinTanqueray 10K: £4.80 - £5.00All stocking</v>
      </c>
      <c r="B11298" t="s">
        <v>1</v>
      </c>
      <c r="C11298" t="s">
        <v>110</v>
      </c>
      <c r="D11298" t="s">
        <v>104</v>
      </c>
      <c r="E11298" t="s">
        <v>15</v>
      </c>
      <c r="F11298" t="s">
        <v>47</v>
      </c>
      <c r="G11298" t="s">
        <v>68</v>
      </c>
      <c r="H11298" t="s">
        <v>49</v>
      </c>
      <c r="I11298" t="s">
        <v>89</v>
      </c>
      <c r="J11298" s="1">
        <v>28.03</v>
      </c>
      <c r="K11298">
        <v>5.9954262539628402</v>
      </c>
      <c r="L11298">
        <v>41</v>
      </c>
      <c r="M11298" s="19">
        <v>1.8542323531978398E-2</v>
      </c>
      <c r="N11298" s="19">
        <v>1.51583147563694E-2</v>
      </c>
      <c r="P11298" t="s">
        <v>42</v>
      </c>
    </row>
    <row r="11299" spans="1:16" x14ac:dyDescent="0.3">
      <c r="A11299" t="str">
        <f t="shared" si="178"/>
        <v>05: Drink PubsROGBPremiumGinTanqueray 10L: £5.00 - £5.20All stocking</v>
      </c>
      <c r="B11299" t="s">
        <v>1</v>
      </c>
      <c r="C11299" t="s">
        <v>110</v>
      </c>
      <c r="D11299" t="s">
        <v>104</v>
      </c>
      <c r="E11299" t="s">
        <v>15</v>
      </c>
      <c r="F11299" t="s">
        <v>47</v>
      </c>
      <c r="G11299" t="s">
        <v>68</v>
      </c>
      <c r="H11299" t="s">
        <v>49</v>
      </c>
      <c r="I11299" t="s">
        <v>90</v>
      </c>
      <c r="J11299" s="1">
        <v>24.54</v>
      </c>
      <c r="K11299">
        <v>5.1381756174859596</v>
      </c>
      <c r="L11299">
        <v>29</v>
      </c>
      <c r="M11299" s="19">
        <v>1.25764387913551E-2</v>
      </c>
      <c r="N11299" s="19">
        <v>1.05652277225196E-2</v>
      </c>
      <c r="P11299" t="s">
        <v>42</v>
      </c>
    </row>
    <row r="11300" spans="1:16" x14ac:dyDescent="0.3">
      <c r="A11300" t="str">
        <f t="shared" si="178"/>
        <v>05: Drink PubsROGBPremiumGinTanqueray Flor De SevillaA: &lt;£3All stocking</v>
      </c>
      <c r="B11300" t="s">
        <v>1</v>
      </c>
      <c r="C11300" t="s">
        <v>110</v>
      </c>
      <c r="D11300" t="s">
        <v>104</v>
      </c>
      <c r="E11300" t="s">
        <v>15</v>
      </c>
      <c r="F11300" t="s">
        <v>47</v>
      </c>
      <c r="G11300" t="s">
        <v>69</v>
      </c>
      <c r="H11300" t="s">
        <v>49</v>
      </c>
      <c r="I11300" t="s">
        <v>58</v>
      </c>
      <c r="J11300" s="1">
        <v>17.77</v>
      </c>
      <c r="K11300">
        <v>5.357500638896</v>
      </c>
      <c r="L11300">
        <v>43</v>
      </c>
      <c r="M11300" s="19">
        <v>2.41849194387979E-2</v>
      </c>
      <c r="N11300" s="19">
        <v>2.24282779170208E-2</v>
      </c>
      <c r="P11300" t="s">
        <v>42</v>
      </c>
    </row>
    <row r="11301" spans="1:16" x14ac:dyDescent="0.3">
      <c r="A11301" t="str">
        <f t="shared" si="178"/>
        <v>05: Drink PubsROGBPremiumGinTanqueray Flor De SevillaTotalAll stocking</v>
      </c>
      <c r="B11301" t="s">
        <v>1</v>
      </c>
      <c r="C11301" t="s">
        <v>110</v>
      </c>
      <c r="D11301" t="s">
        <v>104</v>
      </c>
      <c r="E11301" t="s">
        <v>15</v>
      </c>
      <c r="F11301" t="s">
        <v>47</v>
      </c>
      <c r="G11301" t="s">
        <v>69</v>
      </c>
      <c r="H11301" t="s">
        <v>49</v>
      </c>
      <c r="I11301" t="s">
        <v>12</v>
      </c>
      <c r="J11301" s="1">
        <v>26.42</v>
      </c>
      <c r="K11301">
        <v>6.91678876678876</v>
      </c>
      <c r="L11301">
        <v>614</v>
      </c>
      <c r="M11301" s="19">
        <v>3.0536343384919801E-2</v>
      </c>
      <c r="N11301" s="19">
        <v>2.8066726222804199E-2</v>
      </c>
      <c r="P11301" t="s">
        <v>42</v>
      </c>
    </row>
    <row r="11302" spans="1:16" x14ac:dyDescent="0.3">
      <c r="A11302" t="str">
        <f t="shared" si="178"/>
        <v>05: Drink PubsROGBPremiumGinTanqueray Flor De SevillaB: £3 - £3.20All stocking</v>
      </c>
      <c r="B11302" t="s">
        <v>1</v>
      </c>
      <c r="C11302" t="s">
        <v>110</v>
      </c>
      <c r="D11302" t="s">
        <v>104</v>
      </c>
      <c r="E11302" t="s">
        <v>15</v>
      </c>
      <c r="F11302" t="s">
        <v>47</v>
      </c>
      <c r="G11302" t="s">
        <v>69</v>
      </c>
      <c r="H11302" t="s">
        <v>49</v>
      </c>
      <c r="I11302" t="s">
        <v>59</v>
      </c>
      <c r="J11302" s="1">
        <v>18.739999999999998</v>
      </c>
      <c r="K11302">
        <v>5.7010217055671601</v>
      </c>
      <c r="L11302">
        <v>44</v>
      </c>
      <c r="M11302" s="19">
        <v>2.3397554372151901E-2</v>
      </c>
      <c r="N11302">
        <v>2.3133950361468002E-2</v>
      </c>
      <c r="P11302" t="s">
        <v>42</v>
      </c>
    </row>
    <row r="11303" spans="1:16" x14ac:dyDescent="0.3">
      <c r="A11303" t="str">
        <f t="shared" si="178"/>
        <v>05: Drink PubsROGBPremiumGinTanqueray Flor De SevillaC: £3.20 - £3.40All stocking</v>
      </c>
      <c r="B11303" t="s">
        <v>1</v>
      </c>
      <c r="C11303" t="s">
        <v>110</v>
      </c>
      <c r="D11303" t="s">
        <v>104</v>
      </c>
      <c r="E11303" t="s">
        <v>15</v>
      </c>
      <c r="F11303" t="s">
        <v>47</v>
      </c>
      <c r="G11303" t="s">
        <v>69</v>
      </c>
      <c r="H11303" t="s">
        <v>49</v>
      </c>
      <c r="I11303" t="s">
        <v>52</v>
      </c>
      <c r="J11303" s="1">
        <v>22.36</v>
      </c>
      <c r="K11303">
        <v>6.6371157091496</v>
      </c>
      <c r="L11303">
        <v>59</v>
      </c>
      <c r="M11303" s="19">
        <v>2.6638448359737499E-2</v>
      </c>
      <c r="N11303" s="19">
        <v>2.5692792258639099E-2</v>
      </c>
      <c r="P11303" t="s">
        <v>42</v>
      </c>
    </row>
    <row r="11304" spans="1:16" x14ac:dyDescent="0.3">
      <c r="A11304" t="str">
        <f t="shared" si="178"/>
        <v>05: Drink PubsROGBPremiumGinTanqueray Flor De SevillaD: £3.40 - £3.60All stocking</v>
      </c>
      <c r="B11304" t="s">
        <v>1</v>
      </c>
      <c r="C11304" t="s">
        <v>110</v>
      </c>
      <c r="D11304" t="s">
        <v>104</v>
      </c>
      <c r="E11304" t="s">
        <v>15</v>
      </c>
      <c r="F11304" t="s">
        <v>47</v>
      </c>
      <c r="G11304" t="s">
        <v>69</v>
      </c>
      <c r="H11304" t="s">
        <v>49</v>
      </c>
      <c r="I11304" t="s">
        <v>53</v>
      </c>
      <c r="J11304" s="1">
        <v>23.88</v>
      </c>
      <c r="K11304">
        <v>6.8981589542337201</v>
      </c>
      <c r="L11304">
        <v>107</v>
      </c>
      <c r="M11304" s="19">
        <v>2.77960496790523E-2</v>
      </c>
      <c r="N11304" s="19">
        <v>2.69361919632542E-2</v>
      </c>
      <c r="P11304" t="s">
        <v>42</v>
      </c>
    </row>
    <row r="11305" spans="1:16" x14ac:dyDescent="0.3">
      <c r="A11305" t="str">
        <f t="shared" si="178"/>
        <v>05: Drink PubsROGBPremiumGinTanqueray Flor De SevillaE: £3.60 - £3.80All stocking</v>
      </c>
      <c r="B11305" t="s">
        <v>1</v>
      </c>
      <c r="C11305" t="s">
        <v>110</v>
      </c>
      <c r="D11305" t="s">
        <v>104</v>
      </c>
      <c r="E11305" t="s">
        <v>15</v>
      </c>
      <c r="F11305" t="s">
        <v>47</v>
      </c>
      <c r="G11305" t="s">
        <v>69</v>
      </c>
      <c r="H11305" t="s">
        <v>49</v>
      </c>
      <c r="I11305" t="s">
        <v>54</v>
      </c>
      <c r="J11305" s="1">
        <v>24.9</v>
      </c>
      <c r="K11305">
        <v>6.7576214837276805</v>
      </c>
      <c r="L11305">
        <v>113</v>
      </c>
      <c r="M11305" s="19">
        <v>2.9771348833120902E-2</v>
      </c>
      <c r="N11305" s="19">
        <v>2.81006199391153E-2</v>
      </c>
      <c r="P11305" t="s">
        <v>42</v>
      </c>
    </row>
    <row r="11306" spans="1:16" x14ac:dyDescent="0.3">
      <c r="A11306" t="str">
        <f t="shared" si="178"/>
        <v>05: Drink PubsROGBPremiumGinTanqueray Flor De SevillaF: £3.80 - £4.00All stocking</v>
      </c>
      <c r="B11306" t="s">
        <v>1</v>
      </c>
      <c r="C11306" t="s">
        <v>110</v>
      </c>
      <c r="D11306" t="s">
        <v>104</v>
      </c>
      <c r="E11306" t="s">
        <v>15</v>
      </c>
      <c r="F11306" t="s">
        <v>47</v>
      </c>
      <c r="G11306" t="s">
        <v>69</v>
      </c>
      <c r="H11306" t="s">
        <v>49</v>
      </c>
      <c r="I11306" t="s">
        <v>55</v>
      </c>
      <c r="J11306" s="1">
        <v>29.78</v>
      </c>
      <c r="K11306">
        <v>7.79837492643248</v>
      </c>
      <c r="L11306">
        <v>139</v>
      </c>
      <c r="M11306" s="19">
        <v>3.1494599177426502E-2</v>
      </c>
      <c r="N11306" s="19">
        <v>2.9407377415986501E-2</v>
      </c>
      <c r="P11306" t="s">
        <v>42</v>
      </c>
    </row>
    <row r="11307" spans="1:16" x14ac:dyDescent="0.3">
      <c r="A11307" t="str">
        <f t="shared" si="178"/>
        <v>05: Drink PubsROGBPremiumGinTanqueray Flor De SevillaG: £4.00 - £4.20All stocking</v>
      </c>
      <c r="B11307" t="s">
        <v>1</v>
      </c>
      <c r="C11307" t="s">
        <v>110</v>
      </c>
      <c r="D11307" t="s">
        <v>104</v>
      </c>
      <c r="E11307" t="s">
        <v>15</v>
      </c>
      <c r="F11307" t="s">
        <v>47</v>
      </c>
      <c r="G11307" t="s">
        <v>69</v>
      </c>
      <c r="H11307" t="s">
        <v>49</v>
      </c>
      <c r="I11307" t="s">
        <v>56</v>
      </c>
      <c r="J11307" s="1">
        <v>35.14</v>
      </c>
      <c r="K11307">
        <v>9.0565187166882009</v>
      </c>
      <c r="L11307">
        <v>118</v>
      </c>
      <c r="M11307" s="19">
        <v>3.64404736165784E-2</v>
      </c>
      <c r="N11307">
        <v>3.3839342537311003E-2</v>
      </c>
      <c r="P11307" t="s">
        <v>42</v>
      </c>
    </row>
    <row r="11308" spans="1:16" x14ac:dyDescent="0.3">
      <c r="A11308" t="str">
        <f t="shared" si="178"/>
        <v>05: Drink PubsROGBPremiumGinTanqueray Flor De SevillaH: £4.20 - £4.40All stocking</v>
      </c>
      <c r="B11308" t="s">
        <v>1</v>
      </c>
      <c r="C11308" t="s">
        <v>110</v>
      </c>
      <c r="D11308" t="s">
        <v>104</v>
      </c>
      <c r="E11308" t="s">
        <v>15</v>
      </c>
      <c r="F11308" t="s">
        <v>47</v>
      </c>
      <c r="G11308" t="s">
        <v>69</v>
      </c>
      <c r="H11308" t="s">
        <v>49</v>
      </c>
      <c r="I11308" t="s">
        <v>60</v>
      </c>
      <c r="J11308" s="1">
        <v>34.17</v>
      </c>
      <c r="K11308">
        <v>8.60088924636168</v>
      </c>
      <c r="L11308">
        <v>127</v>
      </c>
      <c r="M11308" s="19">
        <v>3.5409264559840503E-2</v>
      </c>
      <c r="N11308" s="19">
        <v>3.23330561706077E-2</v>
      </c>
      <c r="P11308" t="s">
        <v>42</v>
      </c>
    </row>
    <row r="11309" spans="1:16" x14ac:dyDescent="0.3">
      <c r="A11309" t="str">
        <f t="shared" si="178"/>
        <v>05: Drink PubsROGBPremiumGinTanqueray Flor De SevillaI: £4.40 - £4.60All stocking</v>
      </c>
      <c r="B11309" t="s">
        <v>1</v>
      </c>
      <c r="C11309" t="s">
        <v>110</v>
      </c>
      <c r="D11309" t="s">
        <v>104</v>
      </c>
      <c r="E11309" t="s">
        <v>15</v>
      </c>
      <c r="F11309" t="s">
        <v>47</v>
      </c>
      <c r="G11309" t="s">
        <v>69</v>
      </c>
      <c r="H11309" t="s">
        <v>49</v>
      </c>
      <c r="I11309" t="s">
        <v>64</v>
      </c>
      <c r="J11309" s="1">
        <v>35.049999999999997</v>
      </c>
      <c r="K11309">
        <v>8.6708465019828811</v>
      </c>
      <c r="L11309">
        <v>110</v>
      </c>
      <c r="M11309" s="19">
        <v>3.5622674572647901E-2</v>
      </c>
      <c r="N11309" s="19">
        <v>3.2327350789316103E-2</v>
      </c>
      <c r="P11309" t="s">
        <v>42</v>
      </c>
    </row>
    <row r="11310" spans="1:16" x14ac:dyDescent="0.3">
      <c r="A11310" t="str">
        <f t="shared" si="178"/>
        <v>05: Drink PubsROGBPremiumGinTanqueray Flor De SevillaJ: £4.60 - £4.80All stocking</v>
      </c>
      <c r="B11310" t="s">
        <v>1</v>
      </c>
      <c r="C11310" t="s">
        <v>110</v>
      </c>
      <c r="D11310" t="s">
        <v>104</v>
      </c>
      <c r="E11310" t="s">
        <v>15</v>
      </c>
      <c r="F11310" t="s">
        <v>47</v>
      </c>
      <c r="G11310" t="s">
        <v>69</v>
      </c>
      <c r="H11310" t="s">
        <v>49</v>
      </c>
      <c r="I11310" t="s">
        <v>65</v>
      </c>
      <c r="J11310" s="1">
        <v>30.77</v>
      </c>
      <c r="K11310">
        <v>7.5399224479224403</v>
      </c>
      <c r="L11310">
        <v>75</v>
      </c>
      <c r="M11310" s="19">
        <v>3.3349218812639497E-2</v>
      </c>
      <c r="N11310">
        <v>2.9857880933478E-2</v>
      </c>
      <c r="P11310" t="s">
        <v>42</v>
      </c>
    </row>
    <row r="11311" spans="1:16" x14ac:dyDescent="0.3">
      <c r="A11311" t="str">
        <f t="shared" si="178"/>
        <v>05: Drink PubsROGBPremiumGinTanqueray Flor De SevillaK: £4.80 - £5.00All stocking</v>
      </c>
      <c r="B11311" t="s">
        <v>1</v>
      </c>
      <c r="C11311" t="s">
        <v>110</v>
      </c>
      <c r="D11311" t="s">
        <v>104</v>
      </c>
      <c r="E11311" t="s">
        <v>15</v>
      </c>
      <c r="F11311" t="s">
        <v>47</v>
      </c>
      <c r="G11311" t="s">
        <v>69</v>
      </c>
      <c r="H11311" t="s">
        <v>49</v>
      </c>
      <c r="I11311" t="s">
        <v>89</v>
      </c>
      <c r="J11311" s="1">
        <v>31.84</v>
      </c>
      <c r="K11311">
        <v>7.3737285775021597</v>
      </c>
      <c r="L11311">
        <v>53</v>
      </c>
      <c r="M11311" s="19">
        <v>3.06232505755866E-2</v>
      </c>
      <c r="N11311" s="19">
        <v>2.7513443857953599E-2</v>
      </c>
      <c r="P11311" t="s">
        <v>42</v>
      </c>
    </row>
    <row r="11312" spans="1:16" x14ac:dyDescent="0.3">
      <c r="A11312" t="str">
        <f t="shared" si="178"/>
        <v>05: Drink PubsROGBPremiumGinTanqueray Flor De SevillaL: £5.00 - £5.20All stocking</v>
      </c>
      <c r="B11312" t="s">
        <v>1</v>
      </c>
      <c r="C11312" t="s">
        <v>110</v>
      </c>
      <c r="D11312" t="s">
        <v>104</v>
      </c>
      <c r="E11312" t="s">
        <v>15</v>
      </c>
      <c r="F11312" t="s">
        <v>47</v>
      </c>
      <c r="G11312" t="s">
        <v>69</v>
      </c>
      <c r="H11312" t="s">
        <v>49</v>
      </c>
      <c r="I11312" t="s">
        <v>90</v>
      </c>
      <c r="J11312" s="1">
        <v>31.83</v>
      </c>
      <c r="K11312">
        <v>7.5270088707588796</v>
      </c>
      <c r="L11312">
        <v>36</v>
      </c>
      <c r="M11312" s="19">
        <v>2.9460614215261902E-2</v>
      </c>
      <c r="N11312" s="19">
        <v>2.6832989320649699E-2</v>
      </c>
      <c r="P11312" t="s">
        <v>42</v>
      </c>
    </row>
    <row r="11313" spans="1:16" x14ac:dyDescent="0.3">
      <c r="A11313" t="str">
        <f t="shared" si="178"/>
        <v>05: Drink PubsROGBPremiumGinWhitley Neill Rhubarb And GingerA: &lt;£3All stocking</v>
      </c>
      <c r="B11313" t="s">
        <v>1</v>
      </c>
      <c r="C11313" t="s">
        <v>110</v>
      </c>
      <c r="D11313" t="s">
        <v>104</v>
      </c>
      <c r="E11313" t="s">
        <v>15</v>
      </c>
      <c r="F11313" t="s">
        <v>47</v>
      </c>
      <c r="G11313" t="s">
        <v>70</v>
      </c>
      <c r="H11313" t="s">
        <v>49</v>
      </c>
      <c r="I11313" t="s">
        <v>58</v>
      </c>
      <c r="J11313" s="1">
        <v>32.369999999999997</v>
      </c>
      <c r="K11313">
        <v>9.8176053647207588</v>
      </c>
      <c r="L11313">
        <v>52</v>
      </c>
      <c r="M11313" s="19">
        <v>8.43120858798342E-2</v>
      </c>
      <c r="N11313" s="19">
        <v>7.5911996508612897E-2</v>
      </c>
      <c r="P11313" t="s">
        <v>42</v>
      </c>
    </row>
    <row r="11314" spans="1:16" x14ac:dyDescent="0.3">
      <c r="A11314" t="str">
        <f t="shared" si="178"/>
        <v>05: Drink PubsROGBPremiumGinWhitley Neill Rhubarb And GingerTotalAll stocking</v>
      </c>
      <c r="B11314" t="s">
        <v>1</v>
      </c>
      <c r="C11314" t="s">
        <v>110</v>
      </c>
      <c r="D11314" t="s">
        <v>104</v>
      </c>
      <c r="E11314" t="s">
        <v>15</v>
      </c>
      <c r="F11314" t="s">
        <v>47</v>
      </c>
      <c r="G11314" t="s">
        <v>70</v>
      </c>
      <c r="H11314" t="s">
        <v>49</v>
      </c>
      <c r="I11314" t="s">
        <v>12</v>
      </c>
      <c r="J11314" s="1">
        <v>48.65</v>
      </c>
      <c r="K11314">
        <v>13.035705110832</v>
      </c>
      <c r="L11314">
        <v>591</v>
      </c>
      <c r="M11314" s="19">
        <v>7.7749655819396302E-2</v>
      </c>
      <c r="N11314" s="19">
        <v>7.2325475752701096E-2</v>
      </c>
      <c r="P11314" t="s">
        <v>42</v>
      </c>
    </row>
    <row r="11315" spans="1:16" x14ac:dyDescent="0.3">
      <c r="A11315" t="str">
        <f t="shared" si="178"/>
        <v>05: Drink PubsROGBPremiumGinWhitley Neill Rhubarb And GingerB: £3 - £3.20All stocking</v>
      </c>
      <c r="B11315" t="s">
        <v>1</v>
      </c>
      <c r="C11315" t="s">
        <v>110</v>
      </c>
      <c r="D11315" t="s">
        <v>104</v>
      </c>
      <c r="E11315" t="s">
        <v>15</v>
      </c>
      <c r="F11315" t="s">
        <v>47</v>
      </c>
      <c r="G11315" t="s">
        <v>70</v>
      </c>
      <c r="H11315" t="s">
        <v>49</v>
      </c>
      <c r="I11315" t="s">
        <v>59</v>
      </c>
      <c r="J11315" s="1">
        <v>45.42</v>
      </c>
      <c r="K11315">
        <v>14.07281390107476</v>
      </c>
      <c r="L11315">
        <v>69</v>
      </c>
      <c r="M11315">
        <v>0.10215601807292</v>
      </c>
      <c r="N11315" s="19">
        <v>9.3174269958641406E-2</v>
      </c>
      <c r="P11315" t="s">
        <v>42</v>
      </c>
    </row>
    <row r="11316" spans="1:16" x14ac:dyDescent="0.3">
      <c r="A11316" t="str">
        <f t="shared" si="178"/>
        <v>05: Drink PubsROGBPremiumGinWhitley Neill Rhubarb And GingerC: £3.20 - £3.40All stocking</v>
      </c>
      <c r="B11316" t="s">
        <v>1</v>
      </c>
      <c r="C11316" t="s">
        <v>110</v>
      </c>
      <c r="D11316" t="s">
        <v>104</v>
      </c>
      <c r="E11316" t="s">
        <v>15</v>
      </c>
      <c r="F11316" t="s">
        <v>47</v>
      </c>
      <c r="G11316" t="s">
        <v>70</v>
      </c>
      <c r="H11316" t="s">
        <v>49</v>
      </c>
      <c r="I11316" t="s">
        <v>52</v>
      </c>
      <c r="J11316" s="1">
        <v>45.87</v>
      </c>
      <c r="K11316">
        <v>13.378482446940399</v>
      </c>
      <c r="L11316">
        <v>107</v>
      </c>
      <c r="M11316" s="19">
        <v>8.13161574854466E-2</v>
      </c>
      <c r="N11316" s="19">
        <v>7.5576728485929195E-2</v>
      </c>
      <c r="P11316" t="s">
        <v>42</v>
      </c>
    </row>
    <row r="11317" spans="1:16" x14ac:dyDescent="0.3">
      <c r="A11317" t="str">
        <f t="shared" si="178"/>
        <v>05: Drink PubsROGBPremiumGinWhitley Neill Rhubarb And GingerD: £3.40 - £3.60All stocking</v>
      </c>
      <c r="B11317" t="s">
        <v>1</v>
      </c>
      <c r="C11317" t="s">
        <v>110</v>
      </c>
      <c r="D11317" t="s">
        <v>104</v>
      </c>
      <c r="E11317" t="s">
        <v>15</v>
      </c>
      <c r="F11317" t="s">
        <v>47</v>
      </c>
      <c r="G11317" t="s">
        <v>70</v>
      </c>
      <c r="H11317" t="s">
        <v>49</v>
      </c>
      <c r="I11317" t="s">
        <v>53</v>
      </c>
      <c r="J11317" s="1">
        <v>50.2</v>
      </c>
      <c r="K11317">
        <v>14.13781942531944</v>
      </c>
      <c r="L11317">
        <v>148</v>
      </c>
      <c r="M11317" s="19">
        <v>8.3377167792256401E-2</v>
      </c>
      <c r="N11317" s="19">
        <v>7.8430658484920202E-2</v>
      </c>
      <c r="P11317" t="s">
        <v>42</v>
      </c>
    </row>
    <row r="11318" spans="1:16" x14ac:dyDescent="0.3">
      <c r="A11318" t="str">
        <f t="shared" si="178"/>
        <v>05: Drink PubsROGBPremiumGinWhitley Neill Rhubarb And GingerE: £3.60 - £3.80All stocking</v>
      </c>
      <c r="B11318" t="s">
        <v>1</v>
      </c>
      <c r="C11318" t="s">
        <v>110</v>
      </c>
      <c r="D11318" t="s">
        <v>104</v>
      </c>
      <c r="E11318" t="s">
        <v>15</v>
      </c>
      <c r="F11318" t="s">
        <v>47</v>
      </c>
      <c r="G11318" t="s">
        <v>70</v>
      </c>
      <c r="H11318" t="s">
        <v>49</v>
      </c>
      <c r="I11318" t="s">
        <v>54</v>
      </c>
      <c r="J11318" s="1">
        <v>49.99</v>
      </c>
      <c r="K11318">
        <v>13.688231116428799</v>
      </c>
      <c r="L11318">
        <v>172</v>
      </c>
      <c r="M11318" s="19">
        <v>8.1203601288230398E-2</v>
      </c>
      <c r="N11318" s="19">
        <v>7.6898092655674197E-2</v>
      </c>
      <c r="P11318" t="s">
        <v>42</v>
      </c>
    </row>
    <row r="11319" spans="1:16" x14ac:dyDescent="0.3">
      <c r="A11319" t="str">
        <f t="shared" si="178"/>
        <v>05: Drink PubsROGBPremiumGinWhitley Neill Rhubarb And GingerF: £3.80 - £4.00All stocking</v>
      </c>
      <c r="B11319" t="s">
        <v>1</v>
      </c>
      <c r="C11319" t="s">
        <v>110</v>
      </c>
      <c r="D11319" t="s">
        <v>104</v>
      </c>
      <c r="E11319" t="s">
        <v>15</v>
      </c>
      <c r="F11319" t="s">
        <v>47</v>
      </c>
      <c r="G11319" t="s">
        <v>70</v>
      </c>
      <c r="H11319" t="s">
        <v>49</v>
      </c>
      <c r="I11319" t="s">
        <v>55</v>
      </c>
      <c r="J11319" s="1">
        <v>52.36</v>
      </c>
      <c r="K11319">
        <v>13.62014007014008</v>
      </c>
      <c r="L11319">
        <v>148</v>
      </c>
      <c r="M11319" s="19">
        <v>7.5348695008691097E-2</v>
      </c>
      <c r="N11319" s="19">
        <v>6.9990038423224696E-2</v>
      </c>
      <c r="P11319" t="s">
        <v>42</v>
      </c>
    </row>
    <row r="11320" spans="1:16" x14ac:dyDescent="0.3">
      <c r="A11320" t="str">
        <f t="shared" si="178"/>
        <v>05: Drink PubsROGBPremiumGinWhitley Neill Rhubarb And GingerG: £4.00 - £4.20All stocking</v>
      </c>
      <c r="B11320" t="s">
        <v>1</v>
      </c>
      <c r="C11320" t="s">
        <v>110</v>
      </c>
      <c r="D11320" t="s">
        <v>104</v>
      </c>
      <c r="E11320" t="s">
        <v>15</v>
      </c>
      <c r="F11320" t="s">
        <v>47</v>
      </c>
      <c r="G11320" t="s">
        <v>70</v>
      </c>
      <c r="H11320" t="s">
        <v>49</v>
      </c>
      <c r="I11320" t="s">
        <v>56</v>
      </c>
      <c r="J11320" s="1">
        <v>63.64</v>
      </c>
      <c r="K11320">
        <v>16.517088860395962</v>
      </c>
      <c r="L11320">
        <v>127</v>
      </c>
      <c r="M11320" s="19">
        <v>8.2461107032955394E-2</v>
      </c>
      <c r="N11320">
        <v>7.6251628600951998E-2</v>
      </c>
      <c r="P11320" t="s">
        <v>42</v>
      </c>
    </row>
    <row r="11321" spans="1:16" x14ac:dyDescent="0.3">
      <c r="A11321" t="str">
        <f t="shared" si="178"/>
        <v>05: Drink PubsROGBPremiumGinWhitley Neill Rhubarb And GingerH: £4.20 - £4.40All stocking</v>
      </c>
      <c r="B11321" t="s">
        <v>1</v>
      </c>
      <c r="C11321" t="s">
        <v>110</v>
      </c>
      <c r="D11321" t="s">
        <v>104</v>
      </c>
      <c r="E11321" t="s">
        <v>15</v>
      </c>
      <c r="F11321" t="s">
        <v>47</v>
      </c>
      <c r="G11321" t="s">
        <v>70</v>
      </c>
      <c r="H11321" t="s">
        <v>49</v>
      </c>
      <c r="I11321" t="s">
        <v>60</v>
      </c>
      <c r="J11321" s="1">
        <v>65.63</v>
      </c>
      <c r="K11321">
        <v>16.544999574672477</v>
      </c>
      <c r="L11321">
        <v>107</v>
      </c>
      <c r="M11321" s="19">
        <v>8.1252245397930203E-2</v>
      </c>
      <c r="N11321" s="19">
        <v>7.5628196929838798E-2</v>
      </c>
      <c r="P11321" t="s">
        <v>42</v>
      </c>
    </row>
    <row r="11322" spans="1:16" x14ac:dyDescent="0.3">
      <c r="A11322" t="str">
        <f t="shared" si="178"/>
        <v>05: Drink PubsROGBPremiumGinWhitley Neill Rhubarb And GingerI: £4.40 - £4.60All stocking</v>
      </c>
      <c r="B11322" t="s">
        <v>1</v>
      </c>
      <c r="C11322" t="s">
        <v>110</v>
      </c>
      <c r="D11322" t="s">
        <v>104</v>
      </c>
      <c r="E11322" t="s">
        <v>15</v>
      </c>
      <c r="F11322" t="s">
        <v>47</v>
      </c>
      <c r="G11322" t="s">
        <v>70</v>
      </c>
      <c r="H11322" t="s">
        <v>49</v>
      </c>
      <c r="I11322" t="s">
        <v>64</v>
      </c>
      <c r="J11322" s="1">
        <v>60.74</v>
      </c>
      <c r="K11322">
        <v>15.247493579775121</v>
      </c>
      <c r="L11322">
        <v>103</v>
      </c>
      <c r="M11322" s="19">
        <v>7.5517735039853401E-2</v>
      </c>
      <c r="N11322" s="19">
        <v>7.0509543748980399E-2</v>
      </c>
      <c r="P11322" t="s">
        <v>42</v>
      </c>
    </row>
    <row r="11323" spans="1:16" x14ac:dyDescent="0.3">
      <c r="A11323" t="str">
        <f t="shared" si="178"/>
        <v>05: Drink PubsROGBPremiumGinWhitley Neill Rhubarb And GingerJ: £4.60 - £4.80All stocking</v>
      </c>
      <c r="B11323" t="s">
        <v>1</v>
      </c>
      <c r="C11323" t="s">
        <v>110</v>
      </c>
      <c r="D11323" t="s">
        <v>104</v>
      </c>
      <c r="E11323" t="s">
        <v>15</v>
      </c>
      <c r="F11323" t="s">
        <v>47</v>
      </c>
      <c r="G11323" t="s">
        <v>70</v>
      </c>
      <c r="H11323" t="s">
        <v>49</v>
      </c>
      <c r="I11323" t="s">
        <v>65</v>
      </c>
      <c r="J11323" s="1">
        <v>59.87</v>
      </c>
      <c r="K11323">
        <v>14.680033268014039</v>
      </c>
      <c r="L11323">
        <v>52</v>
      </c>
      <c r="M11323" s="19">
        <v>7.2004343037406701E-2</v>
      </c>
      <c r="N11323" s="19">
        <v>6.8765069675624096E-2</v>
      </c>
      <c r="P11323" t="s">
        <v>42</v>
      </c>
    </row>
    <row r="11324" spans="1:16" x14ac:dyDescent="0.3">
      <c r="A11324" t="str">
        <f t="shared" ref="A11324:A11387" si="179">C11324&amp;D11324&amp;E11324&amp;F11324&amp;G11324&amp;I11324&amp;P11324</f>
        <v>05: Drink PubsROGBPremiumGinWhitley Neill Rhubarb And GingerK: £4.80 - £5.00All stocking</v>
      </c>
      <c r="B11324" t="s">
        <v>1</v>
      </c>
      <c r="C11324" t="s">
        <v>110</v>
      </c>
      <c r="D11324" t="s">
        <v>104</v>
      </c>
      <c r="E11324" t="s">
        <v>15</v>
      </c>
      <c r="F11324" t="s">
        <v>47</v>
      </c>
      <c r="G11324" t="s">
        <v>70</v>
      </c>
      <c r="H11324" t="s">
        <v>49</v>
      </c>
      <c r="I11324" t="s">
        <v>89</v>
      </c>
      <c r="J11324" s="1">
        <v>66.23</v>
      </c>
      <c r="K11324">
        <v>15.018849740003599</v>
      </c>
      <c r="L11324">
        <v>26</v>
      </c>
      <c r="M11324" s="19">
        <v>6.9102857062604106E-2</v>
      </c>
      <c r="N11324">
        <v>6.4390231167848005E-2</v>
      </c>
      <c r="P11324" t="s">
        <v>42</v>
      </c>
    </row>
    <row r="11325" spans="1:16" x14ac:dyDescent="0.3">
      <c r="A11325" t="str">
        <f t="shared" si="179"/>
        <v>05: Drink PubsROGBPremiumNon Flavoured VodkaAbsolut BlueA: &lt;£3All stocking</v>
      </c>
      <c r="B11325" t="s">
        <v>1</v>
      </c>
      <c r="C11325" t="s">
        <v>110</v>
      </c>
      <c r="D11325" t="s">
        <v>104</v>
      </c>
      <c r="E11325" t="s">
        <v>15</v>
      </c>
      <c r="F11325" t="s">
        <v>71</v>
      </c>
      <c r="G11325" t="s">
        <v>72</v>
      </c>
      <c r="H11325" t="s">
        <v>49</v>
      </c>
      <c r="I11325" t="s">
        <v>58</v>
      </c>
      <c r="J11325" s="1">
        <v>170.4</v>
      </c>
      <c r="K11325">
        <v>48.986739106304405</v>
      </c>
      <c r="L11325">
        <v>115</v>
      </c>
      <c r="M11325">
        <v>0.26608959183254699</v>
      </c>
      <c r="N11325">
        <v>0.22948762935058201</v>
      </c>
      <c r="P11325" t="s">
        <v>42</v>
      </c>
    </row>
    <row r="11326" spans="1:16" x14ac:dyDescent="0.3">
      <c r="A11326" t="str">
        <f t="shared" si="179"/>
        <v>05: Drink PubsROGBPremiumNon Flavoured VodkaAbsolut BlueTotalAll stocking</v>
      </c>
      <c r="B11326" t="s">
        <v>1</v>
      </c>
      <c r="C11326" t="s">
        <v>110</v>
      </c>
      <c r="D11326" t="s">
        <v>104</v>
      </c>
      <c r="E11326" t="s">
        <v>15</v>
      </c>
      <c r="F11326" t="s">
        <v>71</v>
      </c>
      <c r="G11326" t="s">
        <v>72</v>
      </c>
      <c r="H11326" t="s">
        <v>49</v>
      </c>
      <c r="I11326" t="s">
        <v>12</v>
      </c>
      <c r="J11326" s="1">
        <v>133.63</v>
      </c>
      <c r="K11326">
        <v>37.388202894414079</v>
      </c>
      <c r="L11326">
        <v>483</v>
      </c>
      <c r="M11326">
        <v>0.16271785923013801</v>
      </c>
      <c r="N11326">
        <v>0.14562943269550599</v>
      </c>
      <c r="P11326" t="s">
        <v>42</v>
      </c>
    </row>
    <row r="11327" spans="1:16" x14ac:dyDescent="0.3">
      <c r="A11327" t="str">
        <f t="shared" si="179"/>
        <v>05: Drink PubsROGBPremiumNon Flavoured VodkaAbsolut BlueB: £3 - £3.20All stocking</v>
      </c>
      <c r="B11327" t="s">
        <v>1</v>
      </c>
      <c r="C11327" t="s">
        <v>110</v>
      </c>
      <c r="D11327" t="s">
        <v>104</v>
      </c>
      <c r="E11327" t="s">
        <v>15</v>
      </c>
      <c r="F11327" t="s">
        <v>71</v>
      </c>
      <c r="G11327" t="s">
        <v>72</v>
      </c>
      <c r="H11327" t="s">
        <v>49</v>
      </c>
      <c r="I11327" t="s">
        <v>59</v>
      </c>
      <c r="J11327" s="1">
        <v>121.46</v>
      </c>
      <c r="K11327">
        <v>36.179508362008363</v>
      </c>
      <c r="L11327">
        <v>60</v>
      </c>
      <c r="M11327">
        <v>0.14797888641205301</v>
      </c>
      <c r="N11327">
        <v>0.12935528524725401</v>
      </c>
      <c r="P11327" t="s">
        <v>42</v>
      </c>
    </row>
    <row r="11328" spans="1:16" x14ac:dyDescent="0.3">
      <c r="A11328" t="str">
        <f t="shared" si="179"/>
        <v>05: Drink PubsROGBPremiumNon Flavoured VodkaAbsolut BlueC: £3.20 - £3.40All stocking</v>
      </c>
      <c r="B11328" t="s">
        <v>1</v>
      </c>
      <c r="C11328" t="s">
        <v>110</v>
      </c>
      <c r="D11328" t="s">
        <v>104</v>
      </c>
      <c r="E11328" t="s">
        <v>15</v>
      </c>
      <c r="F11328" t="s">
        <v>71</v>
      </c>
      <c r="G11328" t="s">
        <v>72</v>
      </c>
      <c r="H11328" t="s">
        <v>49</v>
      </c>
      <c r="I11328" t="s">
        <v>52</v>
      </c>
      <c r="J11328" s="1">
        <v>142.04</v>
      </c>
      <c r="K11328">
        <v>41.149296536796399</v>
      </c>
      <c r="L11328">
        <v>104</v>
      </c>
      <c r="M11328">
        <v>0.17473634049160999</v>
      </c>
      <c r="N11328">
        <v>0.16248022955595401</v>
      </c>
      <c r="P11328" t="s">
        <v>42</v>
      </c>
    </row>
    <row r="11329" spans="1:16" x14ac:dyDescent="0.3">
      <c r="A11329" t="str">
        <f t="shared" si="179"/>
        <v>05: Drink PubsROGBPremiumNon Flavoured VodkaAbsolut BlueD: £3.40 - £3.60All stocking</v>
      </c>
      <c r="B11329" t="s">
        <v>1</v>
      </c>
      <c r="C11329" t="s">
        <v>110</v>
      </c>
      <c r="D11329" t="s">
        <v>104</v>
      </c>
      <c r="E11329" t="s">
        <v>15</v>
      </c>
      <c r="F11329" t="s">
        <v>71</v>
      </c>
      <c r="G11329" t="s">
        <v>72</v>
      </c>
      <c r="H11329" t="s">
        <v>49</v>
      </c>
      <c r="I11329" t="s">
        <v>53</v>
      </c>
      <c r="J11329" s="1">
        <v>188.65</v>
      </c>
      <c r="K11329">
        <v>53.676347776347605</v>
      </c>
      <c r="L11329">
        <v>111</v>
      </c>
      <c r="M11329">
        <v>0.252381558523884</v>
      </c>
      <c r="N11329">
        <v>0.23064266655163701</v>
      </c>
      <c r="P11329" t="s">
        <v>42</v>
      </c>
    </row>
    <row r="11330" spans="1:16" x14ac:dyDescent="0.3">
      <c r="A11330" t="str">
        <f t="shared" si="179"/>
        <v>05: Drink PubsROGBPremiumNon Flavoured VodkaAbsolut BlueE: £3.60 - £3.80All stocking</v>
      </c>
      <c r="B11330" t="s">
        <v>1</v>
      </c>
      <c r="C11330" t="s">
        <v>110</v>
      </c>
      <c r="D11330" t="s">
        <v>104</v>
      </c>
      <c r="E11330" t="s">
        <v>15</v>
      </c>
      <c r="F11330" t="s">
        <v>71</v>
      </c>
      <c r="G11330" t="s">
        <v>72</v>
      </c>
      <c r="H11330" t="s">
        <v>49</v>
      </c>
      <c r="I11330" t="s">
        <v>54</v>
      </c>
      <c r="J11330" s="1">
        <v>226.89</v>
      </c>
      <c r="K11330">
        <v>62.826299186923997</v>
      </c>
      <c r="L11330">
        <v>120</v>
      </c>
      <c r="M11330">
        <v>0.23743743596261599</v>
      </c>
      <c r="N11330">
        <v>0.21852459516617001</v>
      </c>
      <c r="P11330" t="s">
        <v>42</v>
      </c>
    </row>
    <row r="11331" spans="1:16" x14ac:dyDescent="0.3">
      <c r="A11331" t="str">
        <f t="shared" si="179"/>
        <v>05: Drink PubsROGBPremiumNon Flavoured VodkaAbsolut BlueF: £3.80 - £4.00All stocking</v>
      </c>
      <c r="B11331" t="s">
        <v>1</v>
      </c>
      <c r="C11331" t="s">
        <v>110</v>
      </c>
      <c r="D11331" t="s">
        <v>104</v>
      </c>
      <c r="E11331" t="s">
        <v>15</v>
      </c>
      <c r="F11331" t="s">
        <v>71</v>
      </c>
      <c r="G11331" t="s">
        <v>72</v>
      </c>
      <c r="H11331" t="s">
        <v>49</v>
      </c>
      <c r="I11331" t="s">
        <v>55</v>
      </c>
      <c r="J11331" s="1">
        <v>180.39</v>
      </c>
      <c r="K11331">
        <v>48.337626650529998</v>
      </c>
      <c r="L11331">
        <v>93</v>
      </c>
      <c r="M11331">
        <v>0.187038924104417</v>
      </c>
      <c r="N11331">
        <v>0.168595026063624</v>
      </c>
      <c r="P11331" t="s">
        <v>42</v>
      </c>
    </row>
    <row r="11332" spans="1:16" x14ac:dyDescent="0.3">
      <c r="A11332" t="str">
        <f t="shared" si="179"/>
        <v>05: Drink PubsROGBPremiumNon Flavoured VodkaAbsolut BlueG: £4.00 - £4.20All stocking</v>
      </c>
      <c r="B11332" t="s">
        <v>1</v>
      </c>
      <c r="C11332" t="s">
        <v>110</v>
      </c>
      <c r="D11332" t="s">
        <v>104</v>
      </c>
      <c r="E11332" t="s">
        <v>15</v>
      </c>
      <c r="F11332" t="s">
        <v>71</v>
      </c>
      <c r="G11332" t="s">
        <v>72</v>
      </c>
      <c r="H11332" t="s">
        <v>49</v>
      </c>
      <c r="I11332" t="s">
        <v>56</v>
      </c>
      <c r="J11332" s="1">
        <v>159.1</v>
      </c>
      <c r="K11332">
        <v>41.586619126687602</v>
      </c>
      <c r="L11332">
        <v>73</v>
      </c>
      <c r="M11332">
        <v>0.17398588030632001</v>
      </c>
      <c r="N11332">
        <v>0.16545775249957301</v>
      </c>
      <c r="P11332" t="s">
        <v>42</v>
      </c>
    </row>
    <row r="11333" spans="1:16" x14ac:dyDescent="0.3">
      <c r="A11333" t="str">
        <f t="shared" si="179"/>
        <v>05: Drink PubsROGBPremiumNon Flavoured VodkaAbsolut BlueH: £4.20 - £4.40All stocking</v>
      </c>
      <c r="B11333" t="s">
        <v>1</v>
      </c>
      <c r="C11333" t="s">
        <v>110</v>
      </c>
      <c r="D11333" t="s">
        <v>104</v>
      </c>
      <c r="E11333" t="s">
        <v>15</v>
      </c>
      <c r="F11333" t="s">
        <v>71</v>
      </c>
      <c r="G11333" t="s">
        <v>72</v>
      </c>
      <c r="H11333" t="s">
        <v>49</v>
      </c>
      <c r="I11333" t="s">
        <v>60</v>
      </c>
      <c r="J11333" s="1">
        <v>153.93</v>
      </c>
      <c r="K11333">
        <v>38.844418406652437</v>
      </c>
      <c r="L11333">
        <v>47</v>
      </c>
      <c r="M11333">
        <v>0.15297119348287799</v>
      </c>
      <c r="N11333">
        <v>0.13685818499236199</v>
      </c>
      <c r="P11333" t="s">
        <v>42</v>
      </c>
    </row>
    <row r="11334" spans="1:16" x14ac:dyDescent="0.3">
      <c r="A11334" t="str">
        <f t="shared" si="179"/>
        <v>05: Drink PubsROGBPremiumNon Flavoured VodkaBelvedereTotalAll stocking</v>
      </c>
      <c r="B11334" t="s">
        <v>1</v>
      </c>
      <c r="C11334" t="s">
        <v>110</v>
      </c>
      <c r="D11334" t="s">
        <v>104</v>
      </c>
      <c r="E11334" t="s">
        <v>15</v>
      </c>
      <c r="F11334" t="s">
        <v>71</v>
      </c>
      <c r="G11334" t="s">
        <v>73</v>
      </c>
      <c r="H11334" t="s">
        <v>49</v>
      </c>
      <c r="I11334" t="s">
        <v>12</v>
      </c>
      <c r="J11334" s="1">
        <v>31.59</v>
      </c>
      <c r="K11334">
        <v>8.6016296834478805</v>
      </c>
      <c r="L11334">
        <v>55</v>
      </c>
      <c r="M11334" s="19">
        <v>1.74169491348855E-2</v>
      </c>
      <c r="N11334" s="19">
        <v>1.4379835858505699E-2</v>
      </c>
      <c r="P11334" t="s">
        <v>42</v>
      </c>
    </row>
    <row r="11335" spans="1:16" x14ac:dyDescent="0.3">
      <c r="A11335" t="str">
        <f t="shared" si="179"/>
        <v>05: Drink PubsROGBPremiumNon Flavoured VodkaCirocTotalAll stocking</v>
      </c>
      <c r="B11335" t="s">
        <v>1</v>
      </c>
      <c r="C11335" t="s">
        <v>110</v>
      </c>
      <c r="D11335" t="s">
        <v>104</v>
      </c>
      <c r="E11335" t="s">
        <v>15</v>
      </c>
      <c r="F11335" t="s">
        <v>71</v>
      </c>
      <c r="G11335" t="s">
        <v>74</v>
      </c>
      <c r="H11335" t="s">
        <v>49</v>
      </c>
      <c r="I11335" t="s">
        <v>12</v>
      </c>
      <c r="J11335" s="1">
        <v>30.8</v>
      </c>
      <c r="K11335">
        <v>8.2591574063796394</v>
      </c>
      <c r="L11335">
        <v>162</v>
      </c>
      <c r="M11335">
        <v>1.5123306151314001E-2</v>
      </c>
      <c r="N11335">
        <v>1.3198800457821E-2</v>
      </c>
      <c r="P11335" t="s">
        <v>42</v>
      </c>
    </row>
    <row r="11336" spans="1:16" x14ac:dyDescent="0.3">
      <c r="A11336" t="str">
        <f t="shared" si="179"/>
        <v>05: Drink PubsROGBPremiumNon Flavoured VodkaCirocE: £3.60 - £3.80All stocking</v>
      </c>
      <c r="B11336" t="s">
        <v>1</v>
      </c>
      <c r="C11336" t="s">
        <v>110</v>
      </c>
      <c r="D11336" t="s">
        <v>104</v>
      </c>
      <c r="E11336" t="s">
        <v>15</v>
      </c>
      <c r="F11336" t="s">
        <v>71</v>
      </c>
      <c r="G11336" t="s">
        <v>74</v>
      </c>
      <c r="H11336" t="s">
        <v>49</v>
      </c>
      <c r="I11336" t="s">
        <v>54</v>
      </c>
      <c r="J11336" s="1">
        <v>25.13</v>
      </c>
      <c r="K11336">
        <v>7.8858571428571596</v>
      </c>
      <c r="L11336">
        <v>25</v>
      </c>
      <c r="M11336" s="19">
        <v>2.0599618941365399E-2</v>
      </c>
      <c r="N11336">
        <v>2.2633832068834001E-2</v>
      </c>
      <c r="P11336" t="s">
        <v>42</v>
      </c>
    </row>
    <row r="11337" spans="1:16" x14ac:dyDescent="0.3">
      <c r="A11337" t="str">
        <f t="shared" si="179"/>
        <v>05: Drink PubsROGBPremiumNon Flavoured VodkaCirocF: £3.80 - £4.00All stocking</v>
      </c>
      <c r="B11337" t="s">
        <v>1</v>
      </c>
      <c r="C11337" t="s">
        <v>110</v>
      </c>
      <c r="D11337" t="s">
        <v>104</v>
      </c>
      <c r="E11337" t="s">
        <v>15</v>
      </c>
      <c r="F11337" t="s">
        <v>71</v>
      </c>
      <c r="G11337" t="s">
        <v>74</v>
      </c>
      <c r="H11337" t="s">
        <v>49</v>
      </c>
      <c r="I11337" t="s">
        <v>55</v>
      </c>
      <c r="J11337" s="1">
        <v>50.91</v>
      </c>
      <c r="K11337">
        <v>13.07315793181176</v>
      </c>
      <c r="L11337">
        <v>26</v>
      </c>
      <c r="M11337">
        <v>3.0993445471841002E-2</v>
      </c>
      <c r="N11337" s="19">
        <v>2.6636673906298501E-2</v>
      </c>
      <c r="P11337" t="s">
        <v>42</v>
      </c>
    </row>
    <row r="11338" spans="1:16" x14ac:dyDescent="0.3">
      <c r="A11338" t="str">
        <f t="shared" si="179"/>
        <v>05: Drink PubsROGBPremiumNon Flavoured VodkaCirocG: £4.00 - £4.20All stocking</v>
      </c>
      <c r="B11338" t="s">
        <v>1</v>
      </c>
      <c r="C11338" t="s">
        <v>110</v>
      </c>
      <c r="D11338" t="s">
        <v>104</v>
      </c>
      <c r="E11338" t="s">
        <v>15</v>
      </c>
      <c r="F11338" t="s">
        <v>71</v>
      </c>
      <c r="G11338" t="s">
        <v>74</v>
      </c>
      <c r="H11338" t="s">
        <v>49</v>
      </c>
      <c r="I11338" t="s">
        <v>56</v>
      </c>
      <c r="J11338" s="1">
        <v>41.57</v>
      </c>
      <c r="K11338">
        <v>10.60785712603896</v>
      </c>
      <c r="L11338">
        <v>33</v>
      </c>
      <c r="M11338" s="19">
        <v>2.5690441305211101E-2</v>
      </c>
      <c r="N11338" s="19">
        <v>2.1063703543880499E-2</v>
      </c>
      <c r="P11338" t="s">
        <v>42</v>
      </c>
    </row>
    <row r="11339" spans="1:16" x14ac:dyDescent="0.3">
      <c r="A11339" t="str">
        <f t="shared" si="179"/>
        <v>05: Drink PubsROGBPremiumNon Flavoured VodkaGrey GooseTotalAll stocking</v>
      </c>
      <c r="B11339" t="s">
        <v>1</v>
      </c>
      <c r="C11339" t="s">
        <v>110</v>
      </c>
      <c r="D11339" t="s">
        <v>104</v>
      </c>
      <c r="E11339" t="s">
        <v>15</v>
      </c>
      <c r="F11339" t="s">
        <v>71</v>
      </c>
      <c r="G11339" t="s">
        <v>75</v>
      </c>
      <c r="H11339" t="s">
        <v>49</v>
      </c>
      <c r="I11339" t="s">
        <v>12</v>
      </c>
      <c r="J11339" s="1">
        <v>34.93</v>
      </c>
      <c r="K11339">
        <v>8.9973881673881593</v>
      </c>
      <c r="L11339">
        <v>385</v>
      </c>
      <c r="M11339" s="19">
        <v>3.7374805871851102E-2</v>
      </c>
      <c r="N11339" s="19">
        <v>3.14657338877379E-2</v>
      </c>
      <c r="P11339" t="s">
        <v>42</v>
      </c>
    </row>
    <row r="11340" spans="1:16" x14ac:dyDescent="0.3">
      <c r="A11340" t="str">
        <f t="shared" si="179"/>
        <v>05: Drink PubsROGBPremiumNon Flavoured VodkaGrey GooseD: £3.40 - £3.60All stocking</v>
      </c>
      <c r="B11340" t="s">
        <v>1</v>
      </c>
      <c r="C11340" t="s">
        <v>110</v>
      </c>
      <c r="D11340" t="s">
        <v>104</v>
      </c>
      <c r="E11340" t="s">
        <v>15</v>
      </c>
      <c r="F11340" t="s">
        <v>71</v>
      </c>
      <c r="G11340" t="s">
        <v>75</v>
      </c>
      <c r="H11340" t="s">
        <v>49</v>
      </c>
      <c r="I11340" t="s">
        <v>53</v>
      </c>
      <c r="J11340" s="1">
        <v>31.26</v>
      </c>
      <c r="K11340">
        <v>8.7543843411490396</v>
      </c>
      <c r="L11340">
        <v>34</v>
      </c>
      <c r="M11340">
        <v>2.4906238618294E-2</v>
      </c>
      <c r="N11340">
        <v>2.0556896261435E-2</v>
      </c>
      <c r="P11340" t="s">
        <v>42</v>
      </c>
    </row>
    <row r="11341" spans="1:16" x14ac:dyDescent="0.3">
      <c r="A11341" t="str">
        <f t="shared" si="179"/>
        <v>05: Drink PubsROGBPremiumNon Flavoured VodkaGrey GooseE: £3.60 - £3.80All stocking</v>
      </c>
      <c r="B11341" t="s">
        <v>1</v>
      </c>
      <c r="C11341" t="s">
        <v>110</v>
      </c>
      <c r="D11341" t="s">
        <v>104</v>
      </c>
      <c r="E11341" t="s">
        <v>15</v>
      </c>
      <c r="F11341" t="s">
        <v>71</v>
      </c>
      <c r="G11341" t="s">
        <v>75</v>
      </c>
      <c r="H11341" t="s">
        <v>49</v>
      </c>
      <c r="I11341" t="s">
        <v>54</v>
      </c>
      <c r="J11341" s="1">
        <v>34.97</v>
      </c>
      <c r="K11341">
        <v>9.4465032946851206</v>
      </c>
      <c r="L11341">
        <v>55</v>
      </c>
      <c r="M11341" s="19">
        <v>2.56154402868452E-2</v>
      </c>
      <c r="N11341" s="19">
        <v>2.1620515903331802E-2</v>
      </c>
      <c r="P11341" t="s">
        <v>42</v>
      </c>
    </row>
    <row r="11342" spans="1:16" x14ac:dyDescent="0.3">
      <c r="A11342" t="str">
        <f t="shared" si="179"/>
        <v>05: Drink PubsROGBPremiumNon Flavoured VodkaGrey GooseF: £3.80 - £4.00All stocking</v>
      </c>
      <c r="B11342" t="s">
        <v>1</v>
      </c>
      <c r="C11342" t="s">
        <v>110</v>
      </c>
      <c r="D11342" t="s">
        <v>104</v>
      </c>
      <c r="E11342" t="s">
        <v>15</v>
      </c>
      <c r="F11342" t="s">
        <v>71</v>
      </c>
      <c r="G11342" t="s">
        <v>75</v>
      </c>
      <c r="H11342" t="s">
        <v>49</v>
      </c>
      <c r="I11342" t="s">
        <v>55</v>
      </c>
      <c r="J11342" s="1">
        <v>35.08</v>
      </c>
      <c r="K11342">
        <v>9.0148363492875596</v>
      </c>
      <c r="L11342">
        <v>82</v>
      </c>
      <c r="M11342" s="19">
        <v>3.7171697013051903E-2</v>
      </c>
      <c r="N11342" s="19">
        <v>3.1203949799438201E-2</v>
      </c>
      <c r="P11342" t="s">
        <v>42</v>
      </c>
    </row>
    <row r="11343" spans="1:16" x14ac:dyDescent="0.3">
      <c r="A11343" t="str">
        <f t="shared" si="179"/>
        <v>05: Drink PubsROGBPremiumNon Flavoured VodkaGrey GooseG: £4.00 - £4.20All stocking</v>
      </c>
      <c r="B11343" t="s">
        <v>1</v>
      </c>
      <c r="C11343" t="s">
        <v>110</v>
      </c>
      <c r="D11343" t="s">
        <v>104</v>
      </c>
      <c r="E11343" t="s">
        <v>15</v>
      </c>
      <c r="F11343" t="s">
        <v>71</v>
      </c>
      <c r="G11343" t="s">
        <v>75</v>
      </c>
      <c r="H11343" t="s">
        <v>49</v>
      </c>
      <c r="I11343" t="s">
        <v>56</v>
      </c>
      <c r="J11343" s="1">
        <v>41.99</v>
      </c>
      <c r="K11343">
        <v>10.32887382784644</v>
      </c>
      <c r="L11343">
        <v>73</v>
      </c>
      <c r="M11343" s="19">
        <v>4.50967534048708E-2</v>
      </c>
      <c r="N11343" s="19">
        <v>3.84960010619586E-2</v>
      </c>
      <c r="P11343" t="s">
        <v>42</v>
      </c>
    </row>
    <row r="11344" spans="1:16" x14ac:dyDescent="0.3">
      <c r="A11344" t="str">
        <f t="shared" si="179"/>
        <v>05: Drink PubsROGBPremiumNon Flavoured VodkaGrey GooseH: £4.20 - £4.40All stocking</v>
      </c>
      <c r="B11344" t="s">
        <v>1</v>
      </c>
      <c r="C11344" t="s">
        <v>110</v>
      </c>
      <c r="D11344" t="s">
        <v>104</v>
      </c>
      <c r="E11344" t="s">
        <v>15</v>
      </c>
      <c r="F11344" t="s">
        <v>71</v>
      </c>
      <c r="G11344" t="s">
        <v>75</v>
      </c>
      <c r="H11344" t="s">
        <v>49</v>
      </c>
      <c r="I11344" t="s">
        <v>60</v>
      </c>
      <c r="J11344" s="1">
        <v>42.08</v>
      </c>
      <c r="K11344">
        <v>10.26135554539168</v>
      </c>
      <c r="L11344">
        <v>83</v>
      </c>
      <c r="M11344" s="19">
        <v>4.5025036130275101E-2</v>
      </c>
      <c r="N11344" s="19">
        <v>3.84306629233915E-2</v>
      </c>
      <c r="P11344" t="s">
        <v>42</v>
      </c>
    </row>
    <row r="11345" spans="1:16" x14ac:dyDescent="0.3">
      <c r="A11345" t="str">
        <f t="shared" si="179"/>
        <v>05: Drink PubsROGBPremiumNon Flavoured VodkaGrey GooseI: £4.40 - £4.60All stocking</v>
      </c>
      <c r="B11345" t="s">
        <v>1</v>
      </c>
      <c r="C11345" t="s">
        <v>110</v>
      </c>
      <c r="D11345" t="s">
        <v>104</v>
      </c>
      <c r="E11345" t="s">
        <v>15</v>
      </c>
      <c r="F11345" t="s">
        <v>71</v>
      </c>
      <c r="G11345" t="s">
        <v>75</v>
      </c>
      <c r="H11345" t="s">
        <v>49</v>
      </c>
      <c r="I11345" t="s">
        <v>64</v>
      </c>
      <c r="J11345" s="1">
        <v>39.1</v>
      </c>
      <c r="K11345">
        <v>9.7090722913450005</v>
      </c>
      <c r="L11345">
        <v>55</v>
      </c>
      <c r="M11345" s="19">
        <v>4.0698465649142299E-2</v>
      </c>
      <c r="N11345" s="19">
        <v>3.55360312845713E-2</v>
      </c>
      <c r="P11345" t="s">
        <v>42</v>
      </c>
    </row>
    <row r="11346" spans="1:16" x14ac:dyDescent="0.3">
      <c r="A11346" t="str">
        <f t="shared" si="179"/>
        <v>05: Drink PubsROGBPremiumNon Flavoured VodkaGrey GooseJ: £4.60 - £4.80All stocking</v>
      </c>
      <c r="B11346" t="s">
        <v>1</v>
      </c>
      <c r="C11346" t="s">
        <v>110</v>
      </c>
      <c r="D11346" t="s">
        <v>104</v>
      </c>
      <c r="E11346" t="s">
        <v>15</v>
      </c>
      <c r="F11346" t="s">
        <v>71</v>
      </c>
      <c r="G11346" t="s">
        <v>75</v>
      </c>
      <c r="H11346" t="s">
        <v>49</v>
      </c>
      <c r="I11346" t="s">
        <v>65</v>
      </c>
      <c r="J11346" s="1">
        <v>38.64</v>
      </c>
      <c r="K11346">
        <v>9.8273897304509603</v>
      </c>
      <c r="L11346">
        <v>49</v>
      </c>
      <c r="M11346" s="19">
        <v>4.5593657770918603E-2</v>
      </c>
      <c r="N11346" s="19">
        <v>4.2743318535780797E-2</v>
      </c>
      <c r="P11346" t="s">
        <v>42</v>
      </c>
    </row>
    <row r="11347" spans="1:16" x14ac:dyDescent="0.3">
      <c r="A11347" t="str">
        <f t="shared" si="179"/>
        <v>05: Drink PubsROGBPremiumNon Flavoured VodkaGrey GooseK: £4.80 - £5.00All stocking</v>
      </c>
      <c r="B11347" t="s">
        <v>1</v>
      </c>
      <c r="C11347" t="s">
        <v>110</v>
      </c>
      <c r="D11347" t="s">
        <v>104</v>
      </c>
      <c r="E11347" t="s">
        <v>15</v>
      </c>
      <c r="F11347" t="s">
        <v>71</v>
      </c>
      <c r="G11347" t="s">
        <v>75</v>
      </c>
      <c r="H11347" t="s">
        <v>49</v>
      </c>
      <c r="I11347" t="s">
        <v>89</v>
      </c>
      <c r="J11347" s="1">
        <v>32.5</v>
      </c>
      <c r="K11347">
        <v>8.6240656169227599</v>
      </c>
      <c r="L11347">
        <v>35</v>
      </c>
      <c r="M11347" s="19">
        <v>4.1781786177678103E-2</v>
      </c>
      <c r="N11347" s="19">
        <v>4.0940275014107103E-2</v>
      </c>
      <c r="P11347" t="s">
        <v>42</v>
      </c>
    </row>
    <row r="11348" spans="1:16" x14ac:dyDescent="0.3">
      <c r="A11348" t="str">
        <f t="shared" si="179"/>
        <v>05: Drink PubsROGBPremiumNon Flavoured VodkaGrey GooseL: £5.00 - £5.20All stocking</v>
      </c>
      <c r="B11348" t="s">
        <v>1</v>
      </c>
      <c r="C11348" t="s">
        <v>110</v>
      </c>
      <c r="D11348" t="s">
        <v>104</v>
      </c>
      <c r="E11348" t="s">
        <v>15</v>
      </c>
      <c r="F11348" t="s">
        <v>71</v>
      </c>
      <c r="G11348" t="s">
        <v>75</v>
      </c>
      <c r="H11348" t="s">
        <v>49</v>
      </c>
      <c r="I11348" t="s">
        <v>90</v>
      </c>
      <c r="J11348" s="1">
        <v>35.24</v>
      </c>
      <c r="K11348">
        <v>8.7321969183080395</v>
      </c>
      <c r="L11348">
        <v>27</v>
      </c>
      <c r="M11348" s="19">
        <v>3.97459845092294E-2</v>
      </c>
      <c r="N11348" s="19">
        <v>3.4957421741010797E-2</v>
      </c>
      <c r="P11348" t="s">
        <v>42</v>
      </c>
    </row>
    <row r="11349" spans="1:16" x14ac:dyDescent="0.3">
      <c r="A11349" t="str">
        <f t="shared" si="179"/>
        <v>05: Drink PubsROGBPremiumNon Flavoured VodkaKetel OneTotalAll stocking</v>
      </c>
      <c r="B11349" t="s">
        <v>1</v>
      </c>
      <c r="C11349" t="s">
        <v>110</v>
      </c>
      <c r="D11349" t="s">
        <v>104</v>
      </c>
      <c r="E11349" t="s">
        <v>15</v>
      </c>
      <c r="F11349" t="s">
        <v>71</v>
      </c>
      <c r="G11349" t="s">
        <v>76</v>
      </c>
      <c r="H11349" t="s">
        <v>49</v>
      </c>
      <c r="I11349" t="s">
        <v>12</v>
      </c>
      <c r="J11349" s="1">
        <v>198.37</v>
      </c>
      <c r="K11349">
        <v>54.124901561732003</v>
      </c>
      <c r="L11349">
        <v>224</v>
      </c>
      <c r="M11349">
        <v>0.17763153377808999</v>
      </c>
      <c r="N11349">
        <v>0.16377465588193599</v>
      </c>
      <c r="P11349" t="s">
        <v>42</v>
      </c>
    </row>
    <row r="11350" spans="1:16" x14ac:dyDescent="0.3">
      <c r="A11350" t="str">
        <f t="shared" si="179"/>
        <v>05: Drink PubsROGBPremiumNon Flavoured VodkaKetel OneD: £3.40 - £3.60All stocking</v>
      </c>
      <c r="B11350" t="s">
        <v>1</v>
      </c>
      <c r="C11350" t="s">
        <v>110</v>
      </c>
      <c r="D11350" t="s">
        <v>104</v>
      </c>
      <c r="E11350" t="s">
        <v>15</v>
      </c>
      <c r="F11350" t="s">
        <v>71</v>
      </c>
      <c r="G11350" t="s">
        <v>76</v>
      </c>
      <c r="H11350" t="s">
        <v>49</v>
      </c>
      <c r="I11350" t="s">
        <v>53</v>
      </c>
      <c r="J11350" s="1">
        <v>273.5</v>
      </c>
      <c r="K11350">
        <v>76.704813088146409</v>
      </c>
      <c r="L11350">
        <v>54</v>
      </c>
      <c r="M11350">
        <v>0.21529086768459599</v>
      </c>
      <c r="N11350">
        <v>0.20583797939871601</v>
      </c>
      <c r="P11350" t="s">
        <v>42</v>
      </c>
    </row>
    <row r="11351" spans="1:16" x14ac:dyDescent="0.3">
      <c r="A11351" t="str">
        <f t="shared" si="179"/>
        <v>05: Drink PubsROGBPremiumNon Flavoured VodkaKetel OneE: £3.60 - £3.80All stocking</v>
      </c>
      <c r="B11351" t="s">
        <v>1</v>
      </c>
      <c r="C11351" t="s">
        <v>110</v>
      </c>
      <c r="D11351" t="s">
        <v>104</v>
      </c>
      <c r="E11351" t="s">
        <v>15</v>
      </c>
      <c r="F11351" t="s">
        <v>71</v>
      </c>
      <c r="G11351" t="s">
        <v>76</v>
      </c>
      <c r="H11351" t="s">
        <v>49</v>
      </c>
      <c r="I11351" t="s">
        <v>54</v>
      </c>
      <c r="J11351" s="1">
        <v>259.51</v>
      </c>
      <c r="K11351">
        <v>73.180334492347598</v>
      </c>
      <c r="L11351">
        <v>77</v>
      </c>
      <c r="M11351">
        <v>0.25707428728295301</v>
      </c>
      <c r="N11351">
        <v>0.25335441789801999</v>
      </c>
      <c r="P11351" t="s">
        <v>42</v>
      </c>
    </row>
    <row r="11352" spans="1:16" x14ac:dyDescent="0.3">
      <c r="A11352" t="str">
        <f t="shared" si="179"/>
        <v>05: Drink PubsROGBPremiumNon Flavoured VodkaKetel OneF: £3.80 - £4.00All stocking</v>
      </c>
      <c r="B11352" t="s">
        <v>1</v>
      </c>
      <c r="C11352" t="s">
        <v>110</v>
      </c>
      <c r="D11352" t="s">
        <v>104</v>
      </c>
      <c r="E11352" t="s">
        <v>15</v>
      </c>
      <c r="F11352" t="s">
        <v>71</v>
      </c>
      <c r="G11352" t="s">
        <v>76</v>
      </c>
      <c r="H11352" t="s">
        <v>49</v>
      </c>
      <c r="I11352" t="s">
        <v>55</v>
      </c>
      <c r="J11352" s="1">
        <v>296.26</v>
      </c>
      <c r="K11352">
        <v>82.058898120994797</v>
      </c>
      <c r="L11352">
        <v>93</v>
      </c>
      <c r="M11352">
        <v>0.318386640841965</v>
      </c>
      <c r="N11352">
        <v>0.31480426600988498</v>
      </c>
      <c r="P11352" t="s">
        <v>42</v>
      </c>
    </row>
    <row r="11353" spans="1:16" x14ac:dyDescent="0.3">
      <c r="A11353" t="str">
        <f t="shared" si="179"/>
        <v>05: Drink PubsROGBPremiumNon Flavoured VodkaKetel OneG: £4.00 - £4.20All stocking</v>
      </c>
      <c r="B11353" t="s">
        <v>1</v>
      </c>
      <c r="C11353" t="s">
        <v>110</v>
      </c>
      <c r="D11353" t="s">
        <v>104</v>
      </c>
      <c r="E11353" t="s">
        <v>15</v>
      </c>
      <c r="F11353" t="s">
        <v>71</v>
      </c>
      <c r="G11353" t="s">
        <v>76</v>
      </c>
      <c r="H11353" t="s">
        <v>49</v>
      </c>
      <c r="I11353" t="s">
        <v>56</v>
      </c>
      <c r="J11353" s="1">
        <v>326.31</v>
      </c>
      <c r="K11353">
        <v>87.178738063012403</v>
      </c>
      <c r="L11353">
        <v>62</v>
      </c>
      <c r="M11353">
        <v>0.39191068616114699</v>
      </c>
      <c r="N11353">
        <v>0.35038979813103399</v>
      </c>
      <c r="P11353" t="s">
        <v>42</v>
      </c>
    </row>
    <row r="11354" spans="1:16" x14ac:dyDescent="0.3">
      <c r="A11354" t="str">
        <f t="shared" si="179"/>
        <v>05: Drink PubsROGBPremiumNon Flavoured VodkaKetel OneH: £4.20 - £4.40All stocking</v>
      </c>
      <c r="B11354" t="s">
        <v>1</v>
      </c>
      <c r="C11354" t="s">
        <v>110</v>
      </c>
      <c r="D11354" t="s">
        <v>104</v>
      </c>
      <c r="E11354" t="s">
        <v>15</v>
      </c>
      <c r="F11354" t="s">
        <v>71</v>
      </c>
      <c r="G11354" t="s">
        <v>76</v>
      </c>
      <c r="H11354" t="s">
        <v>49</v>
      </c>
      <c r="I11354" t="s">
        <v>60</v>
      </c>
      <c r="J11354" s="1">
        <v>295.33</v>
      </c>
      <c r="K11354">
        <v>74.605023163111596</v>
      </c>
      <c r="L11354">
        <v>34</v>
      </c>
      <c r="M11354">
        <v>0.31653824573341999</v>
      </c>
      <c r="N11354">
        <v>0.30055770055770098</v>
      </c>
      <c r="P11354" t="s">
        <v>42</v>
      </c>
    </row>
    <row r="11355" spans="1:16" x14ac:dyDescent="0.3">
      <c r="A11355" t="str">
        <f t="shared" si="179"/>
        <v>05: Drink PubsROGBPremiumNon Flavoured VodkaSmirnoff RedA: &lt;£3All stocking</v>
      </c>
      <c r="B11355" t="s">
        <v>1</v>
      </c>
      <c r="C11355" t="s">
        <v>110</v>
      </c>
      <c r="D11355" t="s">
        <v>104</v>
      </c>
      <c r="E11355" t="s">
        <v>15</v>
      </c>
      <c r="F11355" t="s">
        <v>71</v>
      </c>
      <c r="G11355" t="s">
        <v>77</v>
      </c>
      <c r="H11355" t="s">
        <v>49</v>
      </c>
      <c r="I11355" t="s">
        <v>58</v>
      </c>
      <c r="J11355" s="1">
        <v>367.92</v>
      </c>
      <c r="K11355">
        <v>139.2698472205156</v>
      </c>
      <c r="L11355">
        <v>374</v>
      </c>
      <c r="M11355">
        <v>0.85752377348809805</v>
      </c>
      <c r="N11355">
        <v>0.88400037263054898</v>
      </c>
      <c r="P11355" t="s">
        <v>42</v>
      </c>
    </row>
    <row r="11356" spans="1:16" x14ac:dyDescent="0.3">
      <c r="A11356" t="str">
        <f t="shared" si="179"/>
        <v>05: Drink PubsROGBPremiumNon Flavoured VodkaSmirnoff RedTotalAll stocking</v>
      </c>
      <c r="B11356" t="s">
        <v>1</v>
      </c>
      <c r="C11356" t="s">
        <v>110</v>
      </c>
      <c r="D11356" t="s">
        <v>104</v>
      </c>
      <c r="E11356" t="s">
        <v>15</v>
      </c>
      <c r="F11356" t="s">
        <v>71</v>
      </c>
      <c r="G11356" t="s">
        <v>77</v>
      </c>
      <c r="H11356" t="s">
        <v>49</v>
      </c>
      <c r="I11356" t="s">
        <v>12</v>
      </c>
      <c r="J11356" s="1">
        <v>421.49</v>
      </c>
      <c r="K11356">
        <v>144.95658568564241</v>
      </c>
      <c r="L11356">
        <v>758</v>
      </c>
      <c r="M11356">
        <v>0.76540591931068702</v>
      </c>
      <c r="N11356">
        <v>0.80081682667471499</v>
      </c>
      <c r="P11356" t="s">
        <v>42</v>
      </c>
    </row>
    <row r="11357" spans="1:16" x14ac:dyDescent="0.3">
      <c r="A11357" t="str">
        <f t="shared" si="179"/>
        <v>05: Drink PubsROGBPremiumNon Flavoured VodkaSmirnoff RedB: £3 - £3.20All stocking</v>
      </c>
      <c r="B11357" t="s">
        <v>1</v>
      </c>
      <c r="C11357" t="s">
        <v>110</v>
      </c>
      <c r="D11357" t="s">
        <v>104</v>
      </c>
      <c r="E11357" t="s">
        <v>15</v>
      </c>
      <c r="F11357" t="s">
        <v>71</v>
      </c>
      <c r="G11357" t="s">
        <v>77</v>
      </c>
      <c r="H11357" t="s">
        <v>49</v>
      </c>
      <c r="I11357" t="s">
        <v>59</v>
      </c>
      <c r="J11357" s="1">
        <v>459.59</v>
      </c>
      <c r="K11357">
        <v>156.02645005457521</v>
      </c>
      <c r="L11357">
        <v>240</v>
      </c>
      <c r="M11357">
        <v>0.75396226691898205</v>
      </c>
      <c r="N11357">
        <v>0.78237491436917606</v>
      </c>
      <c r="P11357" t="s">
        <v>42</v>
      </c>
    </row>
    <row r="11358" spans="1:16" x14ac:dyDescent="0.3">
      <c r="A11358" t="str">
        <f t="shared" si="179"/>
        <v>05: Drink PubsROGBPremiumNon Flavoured VodkaSmirnoff RedC: £3.20 - £3.40All stocking</v>
      </c>
      <c r="B11358" t="s">
        <v>1</v>
      </c>
      <c r="C11358" t="s">
        <v>110</v>
      </c>
      <c r="D11358" t="s">
        <v>104</v>
      </c>
      <c r="E11358" t="s">
        <v>15</v>
      </c>
      <c r="F11358" t="s">
        <v>71</v>
      </c>
      <c r="G11358" t="s">
        <v>77</v>
      </c>
      <c r="H11358" t="s">
        <v>49</v>
      </c>
      <c r="I11358" t="s">
        <v>52</v>
      </c>
      <c r="J11358" s="1">
        <v>458.24</v>
      </c>
      <c r="K11358">
        <v>148.84651514541599</v>
      </c>
      <c r="L11358">
        <v>273</v>
      </c>
      <c r="M11358">
        <v>0.68879975269669802</v>
      </c>
      <c r="N11358">
        <v>0.72195022103530804</v>
      </c>
      <c r="P11358" t="s">
        <v>42</v>
      </c>
    </row>
    <row r="11359" spans="1:16" x14ac:dyDescent="0.3">
      <c r="A11359" t="str">
        <f t="shared" si="179"/>
        <v>05: Drink PubsROGBPremiumNon Flavoured VodkaSmirnoff RedD: £3.40 - £3.60All stocking</v>
      </c>
      <c r="B11359" t="s">
        <v>1</v>
      </c>
      <c r="C11359" t="s">
        <v>110</v>
      </c>
      <c r="D11359" t="s">
        <v>104</v>
      </c>
      <c r="E11359" t="s">
        <v>15</v>
      </c>
      <c r="F11359" t="s">
        <v>71</v>
      </c>
      <c r="G11359" t="s">
        <v>77</v>
      </c>
      <c r="H11359" t="s">
        <v>49</v>
      </c>
      <c r="I11359" t="s">
        <v>53</v>
      </c>
      <c r="J11359" s="1">
        <v>495.61</v>
      </c>
      <c r="K11359">
        <v>154.7667996676368</v>
      </c>
      <c r="L11359">
        <v>209</v>
      </c>
      <c r="M11359">
        <v>0.75776113969632197</v>
      </c>
      <c r="N11359">
        <v>0.78413752428400996</v>
      </c>
      <c r="P11359" t="s">
        <v>42</v>
      </c>
    </row>
    <row r="11360" spans="1:16" x14ac:dyDescent="0.3">
      <c r="A11360" t="str">
        <f t="shared" si="179"/>
        <v>05: Drink PubsROGBPremiumNon Flavoured VodkaSmirnoff RedE: £3.60 - £3.80All stocking</v>
      </c>
      <c r="B11360" t="s">
        <v>1</v>
      </c>
      <c r="C11360" t="s">
        <v>110</v>
      </c>
      <c r="D11360" t="s">
        <v>104</v>
      </c>
      <c r="E11360" t="s">
        <v>15</v>
      </c>
      <c r="F11360" t="s">
        <v>71</v>
      </c>
      <c r="G11360" t="s">
        <v>77</v>
      </c>
      <c r="H11360" t="s">
        <v>49</v>
      </c>
      <c r="I11360" t="s">
        <v>54</v>
      </c>
      <c r="J11360" s="1">
        <v>502.49</v>
      </c>
      <c r="K11360">
        <v>154.7408184408184</v>
      </c>
      <c r="L11360">
        <v>135</v>
      </c>
      <c r="M11360">
        <v>0.736350296180178</v>
      </c>
      <c r="N11360">
        <v>0.75975407964504504</v>
      </c>
      <c r="P11360" t="s">
        <v>42</v>
      </c>
    </row>
    <row r="11361" spans="1:16" x14ac:dyDescent="0.3">
      <c r="A11361" t="str">
        <f t="shared" si="179"/>
        <v>05: Drink PubsROGBPremiumNon Flavoured VodkaSmirnoff RedF: £3.80 - £4.00All stocking</v>
      </c>
      <c r="B11361" t="s">
        <v>1</v>
      </c>
      <c r="C11361" t="s">
        <v>110</v>
      </c>
      <c r="D11361" t="s">
        <v>104</v>
      </c>
      <c r="E11361" t="s">
        <v>15</v>
      </c>
      <c r="F11361" t="s">
        <v>71</v>
      </c>
      <c r="G11361" t="s">
        <v>77</v>
      </c>
      <c r="H11361" t="s">
        <v>49</v>
      </c>
      <c r="I11361" t="s">
        <v>55</v>
      </c>
      <c r="J11361" s="1">
        <v>594.99</v>
      </c>
      <c r="K11361">
        <v>180.36260198135201</v>
      </c>
      <c r="L11361">
        <v>80</v>
      </c>
      <c r="M11361">
        <v>0.76073589760718396</v>
      </c>
      <c r="N11361">
        <v>0.78406396981729498</v>
      </c>
      <c r="P11361" t="s">
        <v>42</v>
      </c>
    </row>
    <row r="11362" spans="1:16" x14ac:dyDescent="0.3">
      <c r="A11362" t="str">
        <f t="shared" si="179"/>
        <v>05: Drink PubsROGBPremiumNon Flavoured VodkaSmirnoff RedG: £4.00 - £4.20All stocking</v>
      </c>
      <c r="B11362" t="s">
        <v>1</v>
      </c>
      <c r="C11362" t="s">
        <v>110</v>
      </c>
      <c r="D11362" t="s">
        <v>104</v>
      </c>
      <c r="E11362" t="s">
        <v>15</v>
      </c>
      <c r="F11362" t="s">
        <v>71</v>
      </c>
      <c r="G11362" t="s">
        <v>77</v>
      </c>
      <c r="H11362" t="s">
        <v>49</v>
      </c>
      <c r="I11362" t="s">
        <v>56</v>
      </c>
      <c r="J11362" s="1">
        <v>559.03</v>
      </c>
      <c r="K11362">
        <v>164.00841995842001</v>
      </c>
      <c r="L11362">
        <v>37</v>
      </c>
      <c r="M11362">
        <v>0.61569708437899595</v>
      </c>
      <c r="N11362">
        <v>0.63297203135585001</v>
      </c>
      <c r="P11362" t="s">
        <v>42</v>
      </c>
    </row>
    <row r="11363" spans="1:16" x14ac:dyDescent="0.3">
      <c r="A11363" t="str">
        <f t="shared" si="179"/>
        <v>05: Drink PubsROGBPremiumNon Flavoured VodkaSmirnoff RedH: £4.20 - £4.40All stocking</v>
      </c>
      <c r="B11363" t="s">
        <v>1</v>
      </c>
      <c r="C11363" t="s">
        <v>110</v>
      </c>
      <c r="D11363" t="s">
        <v>104</v>
      </c>
      <c r="E11363" t="s">
        <v>15</v>
      </c>
      <c r="F11363" t="s">
        <v>71</v>
      </c>
      <c r="G11363" t="s">
        <v>77</v>
      </c>
      <c r="H11363" t="s">
        <v>49</v>
      </c>
      <c r="I11363" t="s">
        <v>60</v>
      </c>
      <c r="J11363" s="1">
        <v>670.31</v>
      </c>
      <c r="K11363">
        <v>197.8206607495068</v>
      </c>
      <c r="L11363">
        <v>26</v>
      </c>
      <c r="M11363">
        <v>0.69438644185014697</v>
      </c>
      <c r="N11363">
        <v>0.71375524355791498</v>
      </c>
      <c r="P11363" t="s">
        <v>42</v>
      </c>
    </row>
    <row r="11364" spans="1:16" x14ac:dyDescent="0.3">
      <c r="A11364" t="str">
        <f t="shared" si="179"/>
        <v>05: Drink PubsROGBPremiumTequilaCazcabel BlancoA: &lt;£3All stocking</v>
      </c>
      <c r="B11364" t="s">
        <v>1</v>
      </c>
      <c r="C11364" t="s">
        <v>110</v>
      </c>
      <c r="D11364" t="s">
        <v>104</v>
      </c>
      <c r="E11364" t="s">
        <v>15</v>
      </c>
      <c r="F11364" t="s">
        <v>78</v>
      </c>
      <c r="G11364" t="s">
        <v>79</v>
      </c>
      <c r="H11364" t="s">
        <v>49</v>
      </c>
      <c r="I11364" t="s">
        <v>58</v>
      </c>
      <c r="J11364" s="1">
        <v>24.55</v>
      </c>
      <c r="K11364">
        <v>7.0248947481090394</v>
      </c>
      <c r="L11364">
        <v>28</v>
      </c>
      <c r="M11364">
        <v>0.19951445065946</v>
      </c>
      <c r="N11364">
        <v>0.18817591925018001</v>
      </c>
      <c r="P11364" t="s">
        <v>42</v>
      </c>
    </row>
    <row r="11365" spans="1:16" x14ac:dyDescent="0.3">
      <c r="A11365" t="str">
        <f t="shared" si="179"/>
        <v>05: Drink PubsROGBPremiumTequilaCazcabel BlancoTotalAll stocking</v>
      </c>
      <c r="B11365" t="s">
        <v>1</v>
      </c>
      <c r="C11365" t="s">
        <v>110</v>
      </c>
      <c r="D11365" t="s">
        <v>104</v>
      </c>
      <c r="E11365" t="s">
        <v>15</v>
      </c>
      <c r="F11365" t="s">
        <v>78</v>
      </c>
      <c r="G11365" t="s">
        <v>79</v>
      </c>
      <c r="H11365" t="s">
        <v>49</v>
      </c>
      <c r="I11365" t="s">
        <v>12</v>
      </c>
      <c r="J11365" s="1">
        <v>25.61</v>
      </c>
      <c r="K11365">
        <v>7.0778968131989997</v>
      </c>
      <c r="L11365">
        <v>182</v>
      </c>
      <c r="M11365">
        <v>0.202062831601618</v>
      </c>
      <c r="N11365">
        <v>0.195477849349284</v>
      </c>
      <c r="P11365" t="s">
        <v>42</v>
      </c>
    </row>
    <row r="11366" spans="1:16" x14ac:dyDescent="0.3">
      <c r="A11366" t="str">
        <f t="shared" si="179"/>
        <v>05: Drink PubsROGBPremiumTequilaCazcabel BlancoC: £3.20 - £3.40All stocking</v>
      </c>
      <c r="B11366" t="s">
        <v>1</v>
      </c>
      <c r="C11366" t="s">
        <v>110</v>
      </c>
      <c r="D11366" t="s">
        <v>104</v>
      </c>
      <c r="E11366" t="s">
        <v>15</v>
      </c>
      <c r="F11366" t="s">
        <v>78</v>
      </c>
      <c r="G11366" t="s">
        <v>79</v>
      </c>
      <c r="H11366" t="s">
        <v>49</v>
      </c>
      <c r="I11366" t="s">
        <v>52</v>
      </c>
      <c r="J11366" s="1">
        <v>22.75</v>
      </c>
      <c r="K11366">
        <v>6.7699243117993202</v>
      </c>
      <c r="L11366">
        <v>40</v>
      </c>
      <c r="M11366">
        <v>0.250102608408519</v>
      </c>
      <c r="N11366">
        <v>0.242672413793103</v>
      </c>
      <c r="P11366" t="s">
        <v>42</v>
      </c>
    </row>
    <row r="11367" spans="1:16" x14ac:dyDescent="0.3">
      <c r="A11367" t="str">
        <f t="shared" si="179"/>
        <v>05: Drink PubsROGBPremiumTequilaCazcabel BlancoD: £3.40 - £3.60All stocking</v>
      </c>
      <c r="B11367" t="s">
        <v>1</v>
      </c>
      <c r="C11367" t="s">
        <v>110</v>
      </c>
      <c r="D11367" t="s">
        <v>104</v>
      </c>
      <c r="E11367" t="s">
        <v>15</v>
      </c>
      <c r="F11367" t="s">
        <v>78</v>
      </c>
      <c r="G11367" t="s">
        <v>79</v>
      </c>
      <c r="H11367" t="s">
        <v>49</v>
      </c>
      <c r="I11367" t="s">
        <v>53</v>
      </c>
      <c r="J11367" s="1">
        <v>24.89</v>
      </c>
      <c r="K11367">
        <v>7.0626742822394792</v>
      </c>
      <c r="L11367">
        <v>46</v>
      </c>
      <c r="M11367">
        <v>0.220576409245376</v>
      </c>
      <c r="N11367">
        <v>0.21415834522111299</v>
      </c>
      <c r="P11367" t="s">
        <v>42</v>
      </c>
    </row>
    <row r="11368" spans="1:16" x14ac:dyDescent="0.3">
      <c r="A11368" t="str">
        <f t="shared" si="179"/>
        <v>05: Drink PubsROGBPremiumTequilaCazcabel BlancoE: £3.60 - £3.80All stocking</v>
      </c>
      <c r="B11368" t="s">
        <v>1</v>
      </c>
      <c r="C11368" t="s">
        <v>110</v>
      </c>
      <c r="D11368" t="s">
        <v>104</v>
      </c>
      <c r="E11368" t="s">
        <v>15</v>
      </c>
      <c r="F11368" t="s">
        <v>78</v>
      </c>
      <c r="G11368" t="s">
        <v>79</v>
      </c>
      <c r="H11368" t="s">
        <v>49</v>
      </c>
      <c r="I11368" t="s">
        <v>54</v>
      </c>
      <c r="J11368" s="1">
        <v>28.92</v>
      </c>
      <c r="K11368">
        <v>7.8570220238698401</v>
      </c>
      <c r="L11368">
        <v>46</v>
      </c>
      <c r="M11368">
        <v>0.18547402576140801</v>
      </c>
      <c r="N11368">
        <v>0.17423981640849101</v>
      </c>
      <c r="P11368" t="s">
        <v>42</v>
      </c>
    </row>
    <row r="11369" spans="1:16" x14ac:dyDescent="0.3">
      <c r="A11369" t="str">
        <f t="shared" si="179"/>
        <v>05: Drink PubsROGBPremiumTequilaCazcabel BlancoF: £3.80 - £4.00All stocking</v>
      </c>
      <c r="B11369" t="s">
        <v>1</v>
      </c>
      <c r="C11369" t="s">
        <v>110</v>
      </c>
      <c r="D11369" t="s">
        <v>104</v>
      </c>
      <c r="E11369" t="s">
        <v>15</v>
      </c>
      <c r="F11369" t="s">
        <v>78</v>
      </c>
      <c r="G11369" t="s">
        <v>79</v>
      </c>
      <c r="H11369" t="s">
        <v>49</v>
      </c>
      <c r="I11369" t="s">
        <v>55</v>
      </c>
      <c r="J11369" s="1">
        <v>29.12</v>
      </c>
      <c r="K11369">
        <v>7.5839542612269994</v>
      </c>
      <c r="L11369">
        <v>33</v>
      </c>
      <c r="M11369">
        <v>0.188294844986307</v>
      </c>
      <c r="N11369">
        <v>0.188905800777947</v>
      </c>
      <c r="P11369" t="s">
        <v>42</v>
      </c>
    </row>
    <row r="11370" spans="1:16" x14ac:dyDescent="0.3">
      <c r="A11370" t="str">
        <f t="shared" si="179"/>
        <v>05: Drink PubsROGBPremiumTequilaJose Cuervo Especial GoldA: &lt;£3All stocking</v>
      </c>
      <c r="B11370" t="s">
        <v>1</v>
      </c>
      <c r="C11370" t="s">
        <v>110</v>
      </c>
      <c r="D11370" t="s">
        <v>104</v>
      </c>
      <c r="E11370" t="s">
        <v>15</v>
      </c>
      <c r="F11370" t="s">
        <v>78</v>
      </c>
      <c r="G11370" t="s">
        <v>80</v>
      </c>
      <c r="H11370" t="s">
        <v>49</v>
      </c>
      <c r="I11370" t="s">
        <v>58</v>
      </c>
      <c r="J11370" s="1">
        <v>22.27</v>
      </c>
      <c r="K11370">
        <v>7.9098726273726401</v>
      </c>
      <c r="L11370">
        <v>30</v>
      </c>
      <c r="M11370">
        <v>0.34182888555096202</v>
      </c>
      <c r="N11370">
        <v>0.34179019384264497</v>
      </c>
      <c r="P11370" t="s">
        <v>42</v>
      </c>
    </row>
    <row r="11371" spans="1:16" x14ac:dyDescent="0.3">
      <c r="A11371" t="str">
        <f t="shared" si="179"/>
        <v>05: Drink PubsROGBPremiumTequilaJose Cuervo Especial GoldTotalAll stocking</v>
      </c>
      <c r="B11371" t="s">
        <v>1</v>
      </c>
      <c r="C11371" t="s">
        <v>110</v>
      </c>
      <c r="D11371" t="s">
        <v>104</v>
      </c>
      <c r="E11371" t="s">
        <v>15</v>
      </c>
      <c r="F11371" t="s">
        <v>78</v>
      </c>
      <c r="G11371" t="s">
        <v>80</v>
      </c>
      <c r="H11371" t="s">
        <v>49</v>
      </c>
      <c r="I11371" t="s">
        <v>12</v>
      </c>
      <c r="J11371" s="1">
        <v>31.58</v>
      </c>
      <c r="K11371">
        <v>9.2874904001807597</v>
      </c>
      <c r="L11371">
        <v>197</v>
      </c>
      <c r="M11371">
        <v>0.43247841125444098</v>
      </c>
      <c r="N11371">
        <v>0.43351513563722099</v>
      </c>
      <c r="P11371" t="s">
        <v>42</v>
      </c>
    </row>
    <row r="11372" spans="1:16" x14ac:dyDescent="0.3">
      <c r="A11372" t="str">
        <f t="shared" si="179"/>
        <v>05: Drink PubsROGBPremiumTequilaJose Cuervo Especial GoldB: £3 - £3.20All stocking</v>
      </c>
      <c r="B11372" t="s">
        <v>1</v>
      </c>
      <c r="C11372" t="s">
        <v>110</v>
      </c>
      <c r="D11372" t="s">
        <v>104</v>
      </c>
      <c r="E11372" t="s">
        <v>15</v>
      </c>
      <c r="F11372" t="s">
        <v>78</v>
      </c>
      <c r="G11372" t="s">
        <v>80</v>
      </c>
      <c r="H11372" t="s">
        <v>49</v>
      </c>
      <c r="I11372" t="s">
        <v>59</v>
      </c>
      <c r="J11372" s="1">
        <v>29.37</v>
      </c>
      <c r="K11372">
        <v>9.438243666902201</v>
      </c>
      <c r="L11372">
        <v>41</v>
      </c>
      <c r="M11372">
        <v>0.45623577077749</v>
      </c>
      <c r="N11372">
        <v>0.46484747378455699</v>
      </c>
      <c r="P11372" t="s">
        <v>42</v>
      </c>
    </row>
    <row r="11373" spans="1:16" x14ac:dyDescent="0.3">
      <c r="A11373" t="str">
        <f t="shared" si="179"/>
        <v>05: Drink PubsROGBPremiumTequilaJose Cuervo Especial GoldC: £3.20 - £3.40All stocking</v>
      </c>
      <c r="B11373" t="s">
        <v>1</v>
      </c>
      <c r="C11373" t="s">
        <v>110</v>
      </c>
      <c r="D11373" t="s">
        <v>104</v>
      </c>
      <c r="E11373" t="s">
        <v>15</v>
      </c>
      <c r="F11373" t="s">
        <v>78</v>
      </c>
      <c r="G11373" t="s">
        <v>80</v>
      </c>
      <c r="H11373" t="s">
        <v>49</v>
      </c>
      <c r="I11373" t="s">
        <v>52</v>
      </c>
      <c r="J11373" s="1">
        <v>35.35</v>
      </c>
      <c r="K11373">
        <v>10.5479654996604</v>
      </c>
      <c r="L11373">
        <v>59</v>
      </c>
      <c r="M11373">
        <v>0.51539008093355898</v>
      </c>
      <c r="N11373">
        <v>0.515613882520357</v>
      </c>
      <c r="P11373" t="s">
        <v>42</v>
      </c>
    </row>
    <row r="11374" spans="1:16" x14ac:dyDescent="0.3">
      <c r="A11374" t="str">
        <f t="shared" si="179"/>
        <v>05: Drink PubsROGBPremiumTequilaJose Cuervo Especial GoldD: £3.40 - £3.60All stocking</v>
      </c>
      <c r="B11374" t="s">
        <v>1</v>
      </c>
      <c r="C11374" t="s">
        <v>110</v>
      </c>
      <c r="D11374" t="s">
        <v>104</v>
      </c>
      <c r="E11374" t="s">
        <v>15</v>
      </c>
      <c r="F11374" t="s">
        <v>78</v>
      </c>
      <c r="G11374" t="s">
        <v>80</v>
      </c>
      <c r="H11374" t="s">
        <v>49</v>
      </c>
      <c r="I11374" t="s">
        <v>53</v>
      </c>
      <c r="J11374" s="1">
        <v>33.979999999999997</v>
      </c>
      <c r="K11374">
        <v>9.6884041732402402</v>
      </c>
      <c r="L11374">
        <v>61</v>
      </c>
      <c r="M11374">
        <v>0.48514432067741098</v>
      </c>
      <c r="N11374">
        <v>0.487100687424181</v>
      </c>
      <c r="P11374" t="s">
        <v>42</v>
      </c>
    </row>
    <row r="11375" spans="1:16" x14ac:dyDescent="0.3">
      <c r="A11375" t="str">
        <f t="shared" si="179"/>
        <v>05: Drink PubsROGBPremiumTequilaJose Cuervo Especial GoldE: £3.60 - £3.80All stocking</v>
      </c>
      <c r="B11375" t="s">
        <v>1</v>
      </c>
      <c r="C11375" t="s">
        <v>110</v>
      </c>
      <c r="D11375" t="s">
        <v>104</v>
      </c>
      <c r="E11375" t="s">
        <v>15</v>
      </c>
      <c r="F11375" t="s">
        <v>78</v>
      </c>
      <c r="G11375" t="s">
        <v>80</v>
      </c>
      <c r="H11375" t="s">
        <v>49</v>
      </c>
      <c r="I11375" t="s">
        <v>54</v>
      </c>
      <c r="J11375" s="1">
        <v>35.799999999999997</v>
      </c>
      <c r="K11375">
        <v>9.8644848207348392</v>
      </c>
      <c r="L11375">
        <v>36</v>
      </c>
      <c r="M11375">
        <v>0.51426671765377296</v>
      </c>
      <c r="N11375">
        <v>0.51638655462184901</v>
      </c>
      <c r="P11375" t="s">
        <v>42</v>
      </c>
    </row>
    <row r="11376" spans="1:16" x14ac:dyDescent="0.3">
      <c r="A11376" t="str">
        <f t="shared" si="179"/>
        <v>05: Drink PubsROGBPremiumTequilaJose Cuervo Especial SilverTotalAll stocking</v>
      </c>
      <c r="B11376" t="s">
        <v>1</v>
      </c>
      <c r="C11376" t="s">
        <v>110</v>
      </c>
      <c r="D11376" t="s">
        <v>104</v>
      </c>
      <c r="E11376" t="s">
        <v>15</v>
      </c>
      <c r="F11376" t="s">
        <v>78</v>
      </c>
      <c r="G11376" t="s">
        <v>81</v>
      </c>
      <c r="H11376" t="s">
        <v>49</v>
      </c>
      <c r="I11376" t="s">
        <v>12</v>
      </c>
      <c r="J11376" s="1">
        <v>25.01</v>
      </c>
      <c r="K11376">
        <v>7.4365375977958799</v>
      </c>
      <c r="L11376">
        <v>151</v>
      </c>
      <c r="M11376">
        <v>0.227360379722338</v>
      </c>
      <c r="N11376">
        <v>0.22844503797679699</v>
      </c>
      <c r="P11376" t="s">
        <v>42</v>
      </c>
    </row>
    <row r="11377" spans="1:16" x14ac:dyDescent="0.3">
      <c r="A11377" t="str">
        <f t="shared" si="179"/>
        <v>05: Drink PubsROGBPremiumTequilaJose Cuervo Especial SilverB: £3 - £3.20All stocking</v>
      </c>
      <c r="B11377" t="s">
        <v>1</v>
      </c>
      <c r="C11377" t="s">
        <v>110</v>
      </c>
      <c r="D11377" t="s">
        <v>104</v>
      </c>
      <c r="E11377" t="s">
        <v>15</v>
      </c>
      <c r="F11377" t="s">
        <v>78</v>
      </c>
      <c r="G11377" t="s">
        <v>81</v>
      </c>
      <c r="H11377" t="s">
        <v>49</v>
      </c>
      <c r="I11377" t="s">
        <v>59</v>
      </c>
      <c r="J11377" s="1">
        <v>21.38</v>
      </c>
      <c r="K11377">
        <v>6.8465545892016406</v>
      </c>
      <c r="L11377">
        <v>34</v>
      </c>
      <c r="M11377">
        <v>0.21955791580386599</v>
      </c>
      <c r="N11377">
        <v>0.22653846153846199</v>
      </c>
      <c r="P11377" t="s">
        <v>42</v>
      </c>
    </row>
    <row r="11378" spans="1:16" x14ac:dyDescent="0.3">
      <c r="A11378" t="str">
        <f t="shared" si="179"/>
        <v>05: Drink PubsROGBPremiumTequilaJose Cuervo Especial SilverC: £3.20 - £3.40All stocking</v>
      </c>
      <c r="B11378" t="s">
        <v>1</v>
      </c>
      <c r="C11378" t="s">
        <v>110</v>
      </c>
      <c r="D11378" t="s">
        <v>104</v>
      </c>
      <c r="E11378" t="s">
        <v>15</v>
      </c>
      <c r="F11378" t="s">
        <v>78</v>
      </c>
      <c r="G11378" t="s">
        <v>81</v>
      </c>
      <c r="H11378" t="s">
        <v>49</v>
      </c>
      <c r="I11378" t="s">
        <v>52</v>
      </c>
      <c r="J11378" s="1">
        <v>23.07</v>
      </c>
      <c r="K11378">
        <v>6.8799229063118004</v>
      </c>
      <c r="L11378">
        <v>54</v>
      </c>
      <c r="M11378">
        <v>0.19217798219108501</v>
      </c>
      <c r="N11378">
        <v>0.19228563234872401</v>
      </c>
      <c r="P11378" t="s">
        <v>42</v>
      </c>
    </row>
    <row r="11379" spans="1:16" x14ac:dyDescent="0.3">
      <c r="A11379" t="str">
        <f t="shared" si="179"/>
        <v>05: Drink PubsROGBPremiumTequilaJose Cuervo Especial SilverD: £3.40 - £3.60All stocking</v>
      </c>
      <c r="B11379" t="s">
        <v>1</v>
      </c>
      <c r="C11379" t="s">
        <v>110</v>
      </c>
      <c r="D11379" t="s">
        <v>104</v>
      </c>
      <c r="E11379" t="s">
        <v>15</v>
      </c>
      <c r="F11379" t="s">
        <v>78</v>
      </c>
      <c r="G11379" t="s">
        <v>81</v>
      </c>
      <c r="H11379" t="s">
        <v>49</v>
      </c>
      <c r="I11379" t="s">
        <v>53</v>
      </c>
      <c r="J11379" s="1">
        <v>29.37</v>
      </c>
      <c r="K11379">
        <v>8.3891890629695602</v>
      </c>
      <c r="L11379">
        <v>41</v>
      </c>
      <c r="M11379">
        <v>0.24214769293771399</v>
      </c>
      <c r="N11379">
        <v>0.243699806147881</v>
      </c>
      <c r="P11379" t="s">
        <v>42</v>
      </c>
    </row>
    <row r="11380" spans="1:16" x14ac:dyDescent="0.3">
      <c r="A11380" t="str">
        <f t="shared" si="179"/>
        <v>05: Drink PubsROGBPremiumTequilaJose Cuervo Tradicional Silver TequilaA: &lt;£3All stocking</v>
      </c>
      <c r="B11380" t="s">
        <v>1</v>
      </c>
      <c r="C11380" t="s">
        <v>110</v>
      </c>
      <c r="D11380" t="s">
        <v>104</v>
      </c>
      <c r="E11380" t="s">
        <v>15</v>
      </c>
      <c r="F11380" t="s">
        <v>78</v>
      </c>
      <c r="G11380" t="s">
        <v>82</v>
      </c>
      <c r="H11380" t="s">
        <v>49</v>
      </c>
      <c r="I11380" t="s">
        <v>58</v>
      </c>
      <c r="J11380" s="1">
        <v>20.39</v>
      </c>
      <c r="K11380">
        <v>8.1295546558704412</v>
      </c>
      <c r="L11380">
        <v>38</v>
      </c>
      <c r="M11380">
        <v>0.194856347521252</v>
      </c>
      <c r="N11380">
        <v>0.206679697458996</v>
      </c>
      <c r="P11380" t="s">
        <v>42</v>
      </c>
    </row>
    <row r="11381" spans="1:16" x14ac:dyDescent="0.3">
      <c r="A11381" t="str">
        <f t="shared" si="179"/>
        <v>05: Drink PubsROGBPremiumTequilaJose Cuervo Tradicional Silver TequilaTotalAll stocking</v>
      </c>
      <c r="B11381" t="s">
        <v>1</v>
      </c>
      <c r="C11381" t="s">
        <v>110</v>
      </c>
      <c r="D11381" t="s">
        <v>104</v>
      </c>
      <c r="E11381" t="s">
        <v>15</v>
      </c>
      <c r="F11381" t="s">
        <v>78</v>
      </c>
      <c r="G11381" t="s">
        <v>82</v>
      </c>
      <c r="H11381" t="s">
        <v>49</v>
      </c>
      <c r="I11381" t="s">
        <v>12</v>
      </c>
      <c r="J11381" s="1">
        <v>21.84</v>
      </c>
      <c r="K11381">
        <v>8.1581002331002406</v>
      </c>
      <c r="L11381">
        <v>44</v>
      </c>
      <c r="M11381">
        <v>0.172208920726027</v>
      </c>
      <c r="N11381">
        <v>0.18773757567225099</v>
      </c>
      <c r="P11381" t="s">
        <v>42</v>
      </c>
    </row>
    <row r="11382" spans="1:16" x14ac:dyDescent="0.3">
      <c r="A11382" t="str">
        <f t="shared" si="179"/>
        <v>05: Drink PubsROGBPremiumTequilaOlmeca Altos PlataTotalAll stocking</v>
      </c>
      <c r="B11382" t="s">
        <v>1</v>
      </c>
      <c r="C11382" t="s">
        <v>110</v>
      </c>
      <c r="D11382" t="s">
        <v>104</v>
      </c>
      <c r="E11382" t="s">
        <v>15</v>
      </c>
      <c r="F11382" t="s">
        <v>78</v>
      </c>
      <c r="G11382" t="s">
        <v>93</v>
      </c>
      <c r="H11382" t="s">
        <v>49</v>
      </c>
      <c r="I11382" t="s">
        <v>12</v>
      </c>
      <c r="J11382" s="1">
        <v>34.99</v>
      </c>
      <c r="K11382">
        <v>9.1922116370911606</v>
      </c>
      <c r="L11382">
        <v>83</v>
      </c>
      <c r="M11382">
        <v>0.29004144781945401</v>
      </c>
      <c r="N11382">
        <v>0.278508449669361</v>
      </c>
      <c r="P11382" t="s">
        <v>42</v>
      </c>
    </row>
    <row r="11383" spans="1:16" x14ac:dyDescent="0.3">
      <c r="A11383" t="str">
        <f t="shared" si="179"/>
        <v>05: Drink PubsROGBPremiumTequilaOlmeca Altos PlataG: £4.00 - £4.20All stocking</v>
      </c>
      <c r="B11383" t="s">
        <v>1</v>
      </c>
      <c r="C11383" t="s">
        <v>110</v>
      </c>
      <c r="D11383" t="s">
        <v>104</v>
      </c>
      <c r="E11383" t="s">
        <v>15</v>
      </c>
      <c r="F11383" t="s">
        <v>78</v>
      </c>
      <c r="G11383" t="s">
        <v>93</v>
      </c>
      <c r="H11383" t="s">
        <v>49</v>
      </c>
      <c r="I11383" t="s">
        <v>56</v>
      </c>
      <c r="J11383" s="1">
        <v>40.380000000000003</v>
      </c>
      <c r="K11383">
        <v>9.9426091686091596</v>
      </c>
      <c r="L11383">
        <v>25</v>
      </c>
      <c r="M11383">
        <v>0.353530863275687</v>
      </c>
      <c r="N11383">
        <v>0.36475735879077198</v>
      </c>
      <c r="P11383" t="s">
        <v>42</v>
      </c>
    </row>
    <row r="11384" spans="1:16" x14ac:dyDescent="0.3">
      <c r="A11384" t="str">
        <f t="shared" si="179"/>
        <v>05: Drink PubsROGBPremiumTequilaOlmeca Altos ReposadoTotalAll stocking</v>
      </c>
      <c r="B11384" t="s">
        <v>1</v>
      </c>
      <c r="C11384" t="s">
        <v>110</v>
      </c>
      <c r="D11384" t="s">
        <v>104</v>
      </c>
      <c r="E11384" t="s">
        <v>15</v>
      </c>
      <c r="F11384" t="s">
        <v>78</v>
      </c>
      <c r="G11384" t="s">
        <v>97</v>
      </c>
      <c r="H11384" t="s">
        <v>49</v>
      </c>
      <c r="I11384" t="s">
        <v>12</v>
      </c>
      <c r="J11384" s="1">
        <v>27.46</v>
      </c>
      <c r="K11384">
        <v>7.1537074730824806</v>
      </c>
      <c r="L11384">
        <v>80</v>
      </c>
      <c r="M11384">
        <v>0.22344895096970099</v>
      </c>
      <c r="N11384">
        <v>0.22572213960614701</v>
      </c>
      <c r="P11384" t="s">
        <v>42</v>
      </c>
    </row>
    <row r="11385" spans="1:16" x14ac:dyDescent="0.3">
      <c r="A11385" t="str">
        <f t="shared" si="179"/>
        <v>05: Drink PubsROGBPremiumTequilaOlmeca BlancoA: &lt;£3All stocking</v>
      </c>
      <c r="B11385" t="s">
        <v>1</v>
      </c>
      <c r="C11385" t="s">
        <v>110</v>
      </c>
      <c r="D11385" t="s">
        <v>104</v>
      </c>
      <c r="E11385" t="s">
        <v>15</v>
      </c>
      <c r="F11385" t="s">
        <v>78</v>
      </c>
      <c r="G11385" t="s">
        <v>83</v>
      </c>
      <c r="H11385" t="s">
        <v>49</v>
      </c>
      <c r="I11385" t="s">
        <v>58</v>
      </c>
      <c r="J11385" s="1">
        <v>30.72</v>
      </c>
      <c r="K11385">
        <v>11.72766680555624</v>
      </c>
      <c r="L11385">
        <v>199</v>
      </c>
      <c r="M11385">
        <v>0.44279688863694</v>
      </c>
      <c r="N11385">
        <v>0.48329721392452002</v>
      </c>
      <c r="P11385" t="s">
        <v>42</v>
      </c>
    </row>
    <row r="11386" spans="1:16" x14ac:dyDescent="0.3">
      <c r="A11386" t="str">
        <f t="shared" si="179"/>
        <v>05: Drink PubsROGBPremiumTequilaOlmeca BlancoTotalAll stocking</v>
      </c>
      <c r="B11386" t="s">
        <v>1</v>
      </c>
      <c r="C11386" t="s">
        <v>110</v>
      </c>
      <c r="D11386" t="s">
        <v>104</v>
      </c>
      <c r="E11386" t="s">
        <v>15</v>
      </c>
      <c r="F11386" t="s">
        <v>78</v>
      </c>
      <c r="G11386" t="s">
        <v>83</v>
      </c>
      <c r="H11386" t="s">
        <v>49</v>
      </c>
      <c r="I11386" t="s">
        <v>12</v>
      </c>
      <c r="J11386" s="1">
        <v>31.67</v>
      </c>
      <c r="K11386">
        <v>10.371447630749961</v>
      </c>
      <c r="L11386">
        <v>387</v>
      </c>
      <c r="M11386">
        <v>0.42663084892629</v>
      </c>
      <c r="N11386">
        <v>0.44898073414008899</v>
      </c>
      <c r="P11386" t="s">
        <v>42</v>
      </c>
    </row>
    <row r="11387" spans="1:16" x14ac:dyDescent="0.3">
      <c r="A11387" t="str">
        <f t="shared" si="179"/>
        <v>05: Drink PubsROGBPremiumTequilaOlmeca BlancoB: £3 - £3.20All stocking</v>
      </c>
      <c r="B11387" t="s">
        <v>1</v>
      </c>
      <c r="C11387" t="s">
        <v>110</v>
      </c>
      <c r="D11387" t="s">
        <v>104</v>
      </c>
      <c r="E11387" t="s">
        <v>15</v>
      </c>
      <c r="F11387" t="s">
        <v>78</v>
      </c>
      <c r="G11387" t="s">
        <v>83</v>
      </c>
      <c r="H11387" t="s">
        <v>49</v>
      </c>
      <c r="I11387" t="s">
        <v>59</v>
      </c>
      <c r="J11387" s="1">
        <v>24.01</v>
      </c>
      <c r="K11387">
        <v>7.4363325450059996</v>
      </c>
      <c r="L11387">
        <v>49</v>
      </c>
      <c r="M11387">
        <v>0.29159055993043698</v>
      </c>
      <c r="N11387">
        <v>0.29067806139660401</v>
      </c>
      <c r="P11387" t="s">
        <v>42</v>
      </c>
    </row>
    <row r="11388" spans="1:16" x14ac:dyDescent="0.3">
      <c r="A11388" t="str">
        <f t="shared" ref="A11388:A11451" si="180">C11388&amp;D11388&amp;E11388&amp;F11388&amp;G11388&amp;I11388&amp;P11388</f>
        <v>05: Drink PubsROGBPremiumTequilaOlmeca BlancoC: £3.20 - £3.40All stocking</v>
      </c>
      <c r="B11388" t="s">
        <v>1</v>
      </c>
      <c r="C11388" t="s">
        <v>110</v>
      </c>
      <c r="D11388" t="s">
        <v>104</v>
      </c>
      <c r="E11388" t="s">
        <v>15</v>
      </c>
      <c r="F11388" t="s">
        <v>78</v>
      </c>
      <c r="G11388" t="s">
        <v>83</v>
      </c>
      <c r="H11388" t="s">
        <v>49</v>
      </c>
      <c r="I11388" t="s">
        <v>52</v>
      </c>
      <c r="J11388" s="1">
        <v>28.54</v>
      </c>
      <c r="K11388">
        <v>8.5160103549933996</v>
      </c>
      <c r="L11388">
        <v>59</v>
      </c>
      <c r="M11388">
        <v>0.41570067038620201</v>
      </c>
      <c r="N11388">
        <v>0.416730255627623</v>
      </c>
      <c r="P11388" t="s">
        <v>42</v>
      </c>
    </row>
    <row r="11389" spans="1:16" x14ac:dyDescent="0.3">
      <c r="A11389" t="str">
        <f t="shared" si="180"/>
        <v>05: Drink PubsROGBPremiumTequilaOlmeca BlancoD: £3.40 - £3.60All stocking</v>
      </c>
      <c r="B11389" t="s">
        <v>1</v>
      </c>
      <c r="C11389" t="s">
        <v>110</v>
      </c>
      <c r="D11389" t="s">
        <v>104</v>
      </c>
      <c r="E11389" t="s">
        <v>15</v>
      </c>
      <c r="F11389" t="s">
        <v>78</v>
      </c>
      <c r="G11389" t="s">
        <v>83</v>
      </c>
      <c r="H11389" t="s">
        <v>49</v>
      </c>
      <c r="I11389" t="s">
        <v>53</v>
      </c>
      <c r="J11389" s="1">
        <v>34.1</v>
      </c>
      <c r="K11389">
        <v>9.6406525790328814</v>
      </c>
      <c r="L11389">
        <v>71</v>
      </c>
      <c r="M11389">
        <v>0.40059532360558597</v>
      </c>
      <c r="N11389">
        <v>0.40601821142133498</v>
      </c>
      <c r="P11389" t="s">
        <v>42</v>
      </c>
    </row>
    <row r="11390" spans="1:16" x14ac:dyDescent="0.3">
      <c r="A11390" t="str">
        <f t="shared" si="180"/>
        <v>05: Drink PubsROGBPremiumTequilaOlmeca BlancoE: £3.60 - £3.80All stocking</v>
      </c>
      <c r="B11390" t="s">
        <v>1</v>
      </c>
      <c r="C11390" t="s">
        <v>110</v>
      </c>
      <c r="D11390" t="s">
        <v>104</v>
      </c>
      <c r="E11390" t="s">
        <v>15</v>
      </c>
      <c r="F11390" t="s">
        <v>78</v>
      </c>
      <c r="G11390" t="s">
        <v>83</v>
      </c>
      <c r="H11390" t="s">
        <v>49</v>
      </c>
      <c r="I11390" t="s">
        <v>54</v>
      </c>
      <c r="J11390" s="1">
        <v>37.85</v>
      </c>
      <c r="K11390">
        <v>10.106344371117121</v>
      </c>
      <c r="L11390">
        <v>66</v>
      </c>
      <c r="M11390">
        <v>0.48548178514160301</v>
      </c>
      <c r="N11390">
        <v>0.474898422973624</v>
      </c>
      <c r="P11390" t="s">
        <v>42</v>
      </c>
    </row>
    <row r="11391" spans="1:16" x14ac:dyDescent="0.3">
      <c r="A11391" t="str">
        <f t="shared" si="180"/>
        <v>05: Drink PubsROGBPremiumTequilaOlmeca BlancoF: £3.80 - £4.00All stocking</v>
      </c>
      <c r="B11391" t="s">
        <v>1</v>
      </c>
      <c r="C11391" t="s">
        <v>110</v>
      </c>
      <c r="D11391" t="s">
        <v>104</v>
      </c>
      <c r="E11391" t="s">
        <v>15</v>
      </c>
      <c r="F11391" t="s">
        <v>78</v>
      </c>
      <c r="G11391" t="s">
        <v>83</v>
      </c>
      <c r="H11391" t="s">
        <v>49</v>
      </c>
      <c r="I11391" t="s">
        <v>55</v>
      </c>
      <c r="J11391" s="1">
        <v>41.48</v>
      </c>
      <c r="K11391">
        <v>10.687687923187921</v>
      </c>
      <c r="L11391">
        <v>50</v>
      </c>
      <c r="M11391">
        <v>0.48149792689914001</v>
      </c>
      <c r="N11391">
        <v>0.47594043212533399</v>
      </c>
      <c r="P11391" t="s">
        <v>42</v>
      </c>
    </row>
    <row r="11392" spans="1:16" x14ac:dyDescent="0.3">
      <c r="A11392" t="str">
        <f t="shared" si="180"/>
        <v>05: Drink PubsROGBPremiumTequilaOlmeca ReposadoA: &lt;£3All stocking</v>
      </c>
      <c r="B11392" t="s">
        <v>1</v>
      </c>
      <c r="C11392" t="s">
        <v>110</v>
      </c>
      <c r="D11392" t="s">
        <v>104</v>
      </c>
      <c r="E11392" t="s">
        <v>15</v>
      </c>
      <c r="F11392" t="s">
        <v>78</v>
      </c>
      <c r="G11392" t="s">
        <v>84</v>
      </c>
      <c r="H11392" t="s">
        <v>49</v>
      </c>
      <c r="I11392" t="s">
        <v>58</v>
      </c>
      <c r="J11392" s="1">
        <v>19.84</v>
      </c>
      <c r="K11392">
        <v>7.3350751100751204</v>
      </c>
      <c r="L11392">
        <v>174</v>
      </c>
      <c r="M11392">
        <v>0.289629688712428</v>
      </c>
      <c r="N11392">
        <v>0.30947232441236799</v>
      </c>
      <c r="P11392" t="s">
        <v>42</v>
      </c>
    </row>
    <row r="11393" spans="1:16" x14ac:dyDescent="0.3">
      <c r="A11393" t="str">
        <f t="shared" si="180"/>
        <v>05: Drink PubsROGBPremiumTequilaOlmeca ReposadoTotalAll stocking</v>
      </c>
      <c r="B11393" t="s">
        <v>1</v>
      </c>
      <c r="C11393" t="s">
        <v>110</v>
      </c>
      <c r="D11393" t="s">
        <v>104</v>
      </c>
      <c r="E11393" t="s">
        <v>15</v>
      </c>
      <c r="F11393" t="s">
        <v>78</v>
      </c>
      <c r="G11393" t="s">
        <v>84</v>
      </c>
      <c r="H11393" t="s">
        <v>49</v>
      </c>
      <c r="I11393" t="s">
        <v>12</v>
      </c>
      <c r="J11393" s="1">
        <v>20.74</v>
      </c>
      <c r="K11393">
        <v>6.979898879287</v>
      </c>
      <c r="L11393">
        <v>286</v>
      </c>
      <c r="M11393">
        <v>0.28028555647513897</v>
      </c>
      <c r="N11393">
        <v>0.29686779468624702</v>
      </c>
      <c r="P11393" t="s">
        <v>42</v>
      </c>
    </row>
    <row r="11394" spans="1:16" x14ac:dyDescent="0.3">
      <c r="A11394" t="str">
        <f t="shared" si="180"/>
        <v>05: Drink PubsROGBPremiumTequilaOlmeca ReposadoB: £3 - £3.20All stocking</v>
      </c>
      <c r="B11394" t="s">
        <v>1</v>
      </c>
      <c r="C11394" t="s">
        <v>110</v>
      </c>
      <c r="D11394" t="s">
        <v>104</v>
      </c>
      <c r="E11394" t="s">
        <v>15</v>
      </c>
      <c r="F11394" t="s">
        <v>78</v>
      </c>
      <c r="G11394" t="s">
        <v>84</v>
      </c>
      <c r="H11394" t="s">
        <v>49</v>
      </c>
      <c r="I11394" t="s">
        <v>59</v>
      </c>
      <c r="J11394" s="1">
        <v>20.190000000000001</v>
      </c>
      <c r="K11394">
        <v>6.8385793026418007</v>
      </c>
      <c r="L11394">
        <v>48</v>
      </c>
      <c r="M11394">
        <v>0.30580512854675501</v>
      </c>
      <c r="N11394">
        <v>0.33909655424327301</v>
      </c>
      <c r="P11394" t="s">
        <v>42</v>
      </c>
    </row>
    <row r="11395" spans="1:16" x14ac:dyDescent="0.3">
      <c r="A11395" t="str">
        <f t="shared" si="180"/>
        <v>05: Drink PubsROGBPremiumTequilaOlmeca ReposadoC: £3.20 - £3.40All stocking</v>
      </c>
      <c r="B11395" t="s">
        <v>1</v>
      </c>
      <c r="C11395" t="s">
        <v>110</v>
      </c>
      <c r="D11395" t="s">
        <v>104</v>
      </c>
      <c r="E11395" t="s">
        <v>15</v>
      </c>
      <c r="F11395" t="s">
        <v>78</v>
      </c>
      <c r="G11395" t="s">
        <v>84</v>
      </c>
      <c r="H11395" t="s">
        <v>49</v>
      </c>
      <c r="I11395" t="s">
        <v>52</v>
      </c>
      <c r="J11395" s="1">
        <v>21.9</v>
      </c>
      <c r="K11395">
        <v>6.7821076359537997</v>
      </c>
      <c r="L11395">
        <v>52</v>
      </c>
      <c r="M11395">
        <v>0.30417089374124501</v>
      </c>
      <c r="N11395">
        <v>0.31860249884312802</v>
      </c>
      <c r="P11395" t="s">
        <v>42</v>
      </c>
    </row>
    <row r="11396" spans="1:16" x14ac:dyDescent="0.3">
      <c r="A11396" t="str">
        <f t="shared" si="180"/>
        <v>05: Drink PubsROGBPremiumTequilaOlmeca ReposadoD: £3.40 - £3.60All stocking</v>
      </c>
      <c r="B11396" t="s">
        <v>1</v>
      </c>
      <c r="C11396" t="s">
        <v>110</v>
      </c>
      <c r="D11396" t="s">
        <v>104</v>
      </c>
      <c r="E11396" t="s">
        <v>15</v>
      </c>
      <c r="F11396" t="s">
        <v>78</v>
      </c>
      <c r="G11396" t="s">
        <v>84</v>
      </c>
      <c r="H11396" t="s">
        <v>49</v>
      </c>
      <c r="I11396" t="s">
        <v>53</v>
      </c>
      <c r="J11396" s="1">
        <v>27.14</v>
      </c>
      <c r="K11396">
        <v>8.3166018621900797</v>
      </c>
      <c r="L11396">
        <v>51</v>
      </c>
      <c r="M11396">
        <v>0.35791952323199999</v>
      </c>
      <c r="N11396">
        <v>0.38056194380561897</v>
      </c>
      <c r="P11396" t="s">
        <v>42</v>
      </c>
    </row>
    <row r="11397" spans="1:16" x14ac:dyDescent="0.3">
      <c r="A11397" t="str">
        <f t="shared" si="180"/>
        <v>05: Drink PubsROGBPremiumTequilaOlmeca ReposadoE: £3.60 - £3.80All stocking</v>
      </c>
      <c r="B11397" t="s">
        <v>1</v>
      </c>
      <c r="C11397" t="s">
        <v>110</v>
      </c>
      <c r="D11397" t="s">
        <v>104</v>
      </c>
      <c r="E11397" t="s">
        <v>15</v>
      </c>
      <c r="F11397" t="s">
        <v>78</v>
      </c>
      <c r="G11397" t="s">
        <v>84</v>
      </c>
      <c r="H11397" t="s">
        <v>49</v>
      </c>
      <c r="I11397" t="s">
        <v>54</v>
      </c>
      <c r="J11397" s="1">
        <v>31.38</v>
      </c>
      <c r="K11397">
        <v>9.0405959913102798</v>
      </c>
      <c r="L11397">
        <v>35</v>
      </c>
      <c r="M11397">
        <v>0.38553415001663799</v>
      </c>
      <c r="N11397">
        <v>0.40542268832331502</v>
      </c>
      <c r="P11397" t="s">
        <v>42</v>
      </c>
    </row>
    <row r="11398" spans="1:16" x14ac:dyDescent="0.3">
      <c r="A11398" t="str">
        <f t="shared" si="180"/>
        <v>05: Drink PubsROGBPremiumTequilaPatron SilverTotalAll stocking</v>
      </c>
      <c r="B11398" t="s">
        <v>1</v>
      </c>
      <c r="C11398" t="s">
        <v>110</v>
      </c>
      <c r="D11398" t="s">
        <v>104</v>
      </c>
      <c r="E11398" t="s">
        <v>15</v>
      </c>
      <c r="F11398" t="s">
        <v>78</v>
      </c>
      <c r="G11398" t="s">
        <v>94</v>
      </c>
      <c r="H11398" t="s">
        <v>49</v>
      </c>
      <c r="I11398" t="s">
        <v>12</v>
      </c>
      <c r="J11398" s="1">
        <v>27.27</v>
      </c>
      <c r="K11398">
        <v>5.6876870205817598</v>
      </c>
      <c r="L11398">
        <v>76</v>
      </c>
      <c r="M11398">
        <v>0.17596508305537001</v>
      </c>
      <c r="N11398">
        <v>0.138489136934423</v>
      </c>
      <c r="P11398" t="s">
        <v>42</v>
      </c>
    </row>
    <row r="11399" spans="1:16" x14ac:dyDescent="0.3">
      <c r="A11399" t="str">
        <f t="shared" si="180"/>
        <v>05: Drink PubsROGBPremiumWhite RumBacardi Carta BlancaA: &lt;£3All stocking</v>
      </c>
      <c r="B11399" t="s">
        <v>1</v>
      </c>
      <c r="C11399" t="s">
        <v>110</v>
      </c>
      <c r="D11399" t="s">
        <v>104</v>
      </c>
      <c r="E11399" t="s">
        <v>15</v>
      </c>
      <c r="F11399" t="s">
        <v>85</v>
      </c>
      <c r="G11399" t="s">
        <v>86</v>
      </c>
      <c r="H11399" t="s">
        <v>49</v>
      </c>
      <c r="I11399" t="s">
        <v>58</v>
      </c>
      <c r="J11399" s="1">
        <v>54.33</v>
      </c>
      <c r="K11399">
        <v>18.59089929459056</v>
      </c>
      <c r="L11399">
        <v>149</v>
      </c>
      <c r="M11399">
        <v>0.96803382905721402</v>
      </c>
      <c r="N11399">
        <v>0.96942951805551703</v>
      </c>
      <c r="P11399" t="s">
        <v>42</v>
      </c>
    </row>
    <row r="11400" spans="1:16" x14ac:dyDescent="0.3">
      <c r="A11400" t="str">
        <f t="shared" si="180"/>
        <v>05: Drink PubsROGBPremiumWhite RumBacardi Carta BlancaTotalAll stocking</v>
      </c>
      <c r="B11400" t="s">
        <v>1</v>
      </c>
      <c r="C11400" t="s">
        <v>110</v>
      </c>
      <c r="D11400" t="s">
        <v>104</v>
      </c>
      <c r="E11400" t="s">
        <v>15</v>
      </c>
      <c r="F11400" t="s">
        <v>85</v>
      </c>
      <c r="G11400" t="s">
        <v>86</v>
      </c>
      <c r="H11400" t="s">
        <v>49</v>
      </c>
      <c r="I11400" t="s">
        <v>12</v>
      </c>
      <c r="J11400" s="1">
        <v>51.66</v>
      </c>
      <c r="K11400">
        <v>16.2258238893038</v>
      </c>
      <c r="L11400">
        <v>523</v>
      </c>
      <c r="M11400">
        <v>0.90552913174932204</v>
      </c>
      <c r="N11400">
        <v>0.91368587039596105</v>
      </c>
      <c r="P11400" t="s">
        <v>42</v>
      </c>
    </row>
    <row r="11401" spans="1:16" x14ac:dyDescent="0.3">
      <c r="A11401" t="str">
        <f t="shared" si="180"/>
        <v>05: Drink PubsROGBPremiumWhite RumBacardi Carta BlancaB: £3 - £3.20All stocking</v>
      </c>
      <c r="B11401" t="s">
        <v>1</v>
      </c>
      <c r="C11401" t="s">
        <v>110</v>
      </c>
      <c r="D11401" t="s">
        <v>104</v>
      </c>
      <c r="E11401" t="s">
        <v>15</v>
      </c>
      <c r="F11401" t="s">
        <v>85</v>
      </c>
      <c r="G11401" t="s">
        <v>86</v>
      </c>
      <c r="H11401" t="s">
        <v>49</v>
      </c>
      <c r="I11401" t="s">
        <v>59</v>
      </c>
      <c r="J11401" s="1">
        <v>54.28</v>
      </c>
      <c r="K11401">
        <v>17.81819635854724</v>
      </c>
      <c r="L11401">
        <v>171</v>
      </c>
      <c r="M11401">
        <v>0.95744305607098501</v>
      </c>
      <c r="N11401">
        <v>0.95645237679786599</v>
      </c>
      <c r="P11401" t="s">
        <v>42</v>
      </c>
    </row>
    <row r="11402" spans="1:16" x14ac:dyDescent="0.3">
      <c r="A11402" t="str">
        <f t="shared" si="180"/>
        <v>05: Drink PubsROGBPremiumWhite RumBacardi Carta BlancaC: £3.20 - £3.40All stocking</v>
      </c>
      <c r="B11402" t="s">
        <v>1</v>
      </c>
      <c r="C11402" t="s">
        <v>110</v>
      </c>
      <c r="D11402" t="s">
        <v>104</v>
      </c>
      <c r="E11402" t="s">
        <v>15</v>
      </c>
      <c r="F11402" t="s">
        <v>85</v>
      </c>
      <c r="G11402" t="s">
        <v>86</v>
      </c>
      <c r="H11402" t="s">
        <v>49</v>
      </c>
      <c r="I11402" t="s">
        <v>52</v>
      </c>
      <c r="J11402" s="1">
        <v>54.12</v>
      </c>
      <c r="K11402">
        <v>16.982748472592242</v>
      </c>
      <c r="L11402">
        <v>192</v>
      </c>
      <c r="M11402">
        <v>0.94621465899962298</v>
      </c>
      <c r="N11402">
        <v>0.94856019428703597</v>
      </c>
      <c r="P11402" t="s">
        <v>42</v>
      </c>
    </row>
    <row r="11403" spans="1:16" x14ac:dyDescent="0.3">
      <c r="A11403" t="str">
        <f t="shared" si="180"/>
        <v>05: Drink PubsROGBPremiumWhite RumBacardi Carta BlancaD: £3.40 - £3.60All stocking</v>
      </c>
      <c r="B11403" t="s">
        <v>1</v>
      </c>
      <c r="C11403" t="s">
        <v>110</v>
      </c>
      <c r="D11403" t="s">
        <v>104</v>
      </c>
      <c r="E11403" t="s">
        <v>15</v>
      </c>
      <c r="F11403" t="s">
        <v>85</v>
      </c>
      <c r="G11403" t="s">
        <v>86</v>
      </c>
      <c r="H11403" t="s">
        <v>49</v>
      </c>
      <c r="I11403" t="s">
        <v>53</v>
      </c>
      <c r="J11403" s="1">
        <v>53.88</v>
      </c>
      <c r="K11403">
        <v>16.282471181366201</v>
      </c>
      <c r="L11403">
        <v>181</v>
      </c>
      <c r="M11403">
        <v>0.92544154561259095</v>
      </c>
      <c r="N11403">
        <v>0.93058033134512896</v>
      </c>
      <c r="P11403" t="s">
        <v>42</v>
      </c>
    </row>
    <row r="11404" spans="1:16" x14ac:dyDescent="0.3">
      <c r="A11404" t="str">
        <f t="shared" si="180"/>
        <v>05: Drink PubsROGBPremiumWhite RumBacardi Carta BlancaE: £3.60 - £3.80All stocking</v>
      </c>
      <c r="B11404" t="s">
        <v>1</v>
      </c>
      <c r="C11404" t="s">
        <v>110</v>
      </c>
      <c r="D11404" t="s">
        <v>104</v>
      </c>
      <c r="E11404" t="s">
        <v>15</v>
      </c>
      <c r="F11404" t="s">
        <v>85</v>
      </c>
      <c r="G11404" t="s">
        <v>86</v>
      </c>
      <c r="H11404" t="s">
        <v>49</v>
      </c>
      <c r="I11404" t="s">
        <v>54</v>
      </c>
      <c r="J11404" s="1">
        <v>53.25</v>
      </c>
      <c r="K11404">
        <v>15.406907224021319</v>
      </c>
      <c r="L11404">
        <v>149</v>
      </c>
      <c r="M11404">
        <v>0.84017467326120898</v>
      </c>
      <c r="N11404">
        <v>0.84903539654598204</v>
      </c>
      <c r="P11404" t="s">
        <v>42</v>
      </c>
    </row>
    <row r="11405" spans="1:16" x14ac:dyDescent="0.3">
      <c r="A11405" t="str">
        <f t="shared" si="180"/>
        <v>05: Drink PubsROGBPremiumWhite RumBacardi Carta BlancaF: £3.80 - £4.00All stocking</v>
      </c>
      <c r="B11405" t="s">
        <v>1</v>
      </c>
      <c r="C11405" t="s">
        <v>110</v>
      </c>
      <c r="D11405" t="s">
        <v>104</v>
      </c>
      <c r="E11405" t="s">
        <v>15</v>
      </c>
      <c r="F11405" t="s">
        <v>85</v>
      </c>
      <c r="G11405" t="s">
        <v>86</v>
      </c>
      <c r="H11405" t="s">
        <v>49</v>
      </c>
      <c r="I11405" t="s">
        <v>55</v>
      </c>
      <c r="J11405" s="1">
        <v>55.96</v>
      </c>
      <c r="K11405">
        <v>15.705975597559759</v>
      </c>
      <c r="L11405">
        <v>101</v>
      </c>
      <c r="M11405">
        <v>0.90797135748799596</v>
      </c>
      <c r="N11405">
        <v>0.91396037349123205</v>
      </c>
      <c r="P11405" t="s">
        <v>42</v>
      </c>
    </row>
    <row r="11406" spans="1:16" x14ac:dyDescent="0.3">
      <c r="A11406" t="str">
        <f t="shared" si="180"/>
        <v>05: Drink PubsROGBPremiumWhite RumBacardi Carta BlancaG: £4.00 - £4.20All stocking</v>
      </c>
      <c r="B11406" t="s">
        <v>1</v>
      </c>
      <c r="C11406" t="s">
        <v>110</v>
      </c>
      <c r="D11406" t="s">
        <v>104</v>
      </c>
      <c r="E11406" t="s">
        <v>15</v>
      </c>
      <c r="F11406" t="s">
        <v>85</v>
      </c>
      <c r="G11406" t="s">
        <v>86</v>
      </c>
      <c r="H11406" t="s">
        <v>49</v>
      </c>
      <c r="I11406" t="s">
        <v>56</v>
      </c>
      <c r="J11406" s="1">
        <v>53.3</v>
      </c>
      <c r="K11406">
        <v>14.519049571827361</v>
      </c>
      <c r="L11406">
        <v>54</v>
      </c>
      <c r="M11406">
        <v>0.85402237973691197</v>
      </c>
      <c r="N11406">
        <v>0.86239087215835397</v>
      </c>
      <c r="P11406" t="s">
        <v>42</v>
      </c>
    </row>
    <row r="11407" spans="1:16" x14ac:dyDescent="0.3">
      <c r="A11407" t="str">
        <f t="shared" si="180"/>
        <v>05: Drink PubsROGBPremiumWhite RumHavana 3yrsA: &lt;£3All stocking</v>
      </c>
      <c r="B11407" t="s">
        <v>1</v>
      </c>
      <c r="C11407" t="s">
        <v>110</v>
      </c>
      <c r="D11407" t="s">
        <v>104</v>
      </c>
      <c r="E11407" t="s">
        <v>15</v>
      </c>
      <c r="F11407" t="s">
        <v>85</v>
      </c>
      <c r="G11407" t="s">
        <v>87</v>
      </c>
      <c r="H11407" t="s">
        <v>49</v>
      </c>
      <c r="I11407" t="s">
        <v>58</v>
      </c>
      <c r="J11407" s="1">
        <v>21.51</v>
      </c>
      <c r="K11407">
        <v>7.9295633255633193</v>
      </c>
      <c r="L11407">
        <v>25</v>
      </c>
      <c r="M11407">
        <v>0.31170988972425501</v>
      </c>
      <c r="N11407">
        <v>0.30009859502095099</v>
      </c>
      <c r="P11407" t="s">
        <v>42</v>
      </c>
    </row>
    <row r="11408" spans="1:16" x14ac:dyDescent="0.3">
      <c r="A11408" t="str">
        <f t="shared" si="180"/>
        <v>05: Drink PubsROGBPremiumWhite RumHavana 3yrsTotalAll stocking</v>
      </c>
      <c r="B11408" t="s">
        <v>1</v>
      </c>
      <c r="C11408" t="s">
        <v>110</v>
      </c>
      <c r="D11408" t="s">
        <v>104</v>
      </c>
      <c r="E11408" t="s">
        <v>15</v>
      </c>
      <c r="F11408" t="s">
        <v>85</v>
      </c>
      <c r="G11408" t="s">
        <v>87</v>
      </c>
      <c r="H11408" t="s">
        <v>49</v>
      </c>
      <c r="I11408" t="s">
        <v>12</v>
      </c>
      <c r="J11408" s="1">
        <v>21.31</v>
      </c>
      <c r="K11408">
        <v>6.4401634721487593</v>
      </c>
      <c r="L11408">
        <v>204</v>
      </c>
      <c r="M11408">
        <v>0.32757997989175702</v>
      </c>
      <c r="N11408">
        <v>0.32748816591784302</v>
      </c>
      <c r="P11408" t="s">
        <v>42</v>
      </c>
    </row>
    <row r="11409" spans="1:16" x14ac:dyDescent="0.3">
      <c r="A11409" t="str">
        <f t="shared" si="180"/>
        <v>05: Drink PubsROGBPremiumWhite RumHavana 3yrsC: £3.20 - £3.40All stocking</v>
      </c>
      <c r="B11409" t="s">
        <v>1</v>
      </c>
      <c r="C11409" t="s">
        <v>110</v>
      </c>
      <c r="D11409" t="s">
        <v>104</v>
      </c>
      <c r="E11409" t="s">
        <v>15</v>
      </c>
      <c r="F11409" t="s">
        <v>85</v>
      </c>
      <c r="G11409" t="s">
        <v>87</v>
      </c>
      <c r="H11409" t="s">
        <v>49</v>
      </c>
      <c r="I11409" t="s">
        <v>52</v>
      </c>
      <c r="J11409" s="1">
        <v>16.149999999999999</v>
      </c>
      <c r="K11409">
        <v>5.1233729233729193</v>
      </c>
      <c r="L11409">
        <v>36</v>
      </c>
      <c r="M11409">
        <v>0.21753568058739001</v>
      </c>
      <c r="N11409">
        <v>0.222192655667908</v>
      </c>
      <c r="P11409" t="s">
        <v>42</v>
      </c>
    </row>
    <row r="11410" spans="1:16" x14ac:dyDescent="0.3">
      <c r="A11410" t="str">
        <f t="shared" si="180"/>
        <v>05: Drink PubsROGBPremiumWhite RumHavana 3yrsD: £3.40 - £3.60All stocking</v>
      </c>
      <c r="B11410" t="s">
        <v>1</v>
      </c>
      <c r="C11410" t="s">
        <v>110</v>
      </c>
      <c r="D11410" t="s">
        <v>104</v>
      </c>
      <c r="E11410" t="s">
        <v>15</v>
      </c>
      <c r="F11410" t="s">
        <v>85</v>
      </c>
      <c r="G11410" t="s">
        <v>87</v>
      </c>
      <c r="H11410" t="s">
        <v>49</v>
      </c>
      <c r="I11410" t="s">
        <v>53</v>
      </c>
      <c r="J11410" s="1">
        <v>20.89</v>
      </c>
      <c r="K11410">
        <v>6.5553492803492803</v>
      </c>
      <c r="L11410">
        <v>36</v>
      </c>
      <c r="M11410">
        <v>0.37107421067116098</v>
      </c>
      <c r="N11410">
        <v>0.38516449410304199</v>
      </c>
      <c r="P11410" t="s">
        <v>42</v>
      </c>
    </row>
    <row r="11411" spans="1:16" x14ac:dyDescent="0.3">
      <c r="A11411" t="str">
        <f t="shared" si="180"/>
        <v>05: Drink PubsROGBPremiumWhite RumHavana 3yrsE: £3.60 - £3.80All stocking</v>
      </c>
      <c r="B11411" t="s">
        <v>1</v>
      </c>
      <c r="C11411" t="s">
        <v>110</v>
      </c>
      <c r="D11411" t="s">
        <v>104</v>
      </c>
      <c r="E11411" t="s">
        <v>15</v>
      </c>
      <c r="F11411" t="s">
        <v>85</v>
      </c>
      <c r="G11411" t="s">
        <v>87</v>
      </c>
      <c r="H11411" t="s">
        <v>49</v>
      </c>
      <c r="I11411" t="s">
        <v>54</v>
      </c>
      <c r="J11411" s="1">
        <v>24.56</v>
      </c>
      <c r="K11411">
        <v>7.3430092265457994</v>
      </c>
      <c r="L11411">
        <v>41</v>
      </c>
      <c r="M11411">
        <v>0.39998531350684702</v>
      </c>
      <c r="N11411">
        <v>0.41815393896737202</v>
      </c>
      <c r="P11411" t="s">
        <v>42</v>
      </c>
    </row>
    <row r="11412" spans="1:16" x14ac:dyDescent="0.3">
      <c r="A11412" t="str">
        <f t="shared" si="180"/>
        <v>05: Drink PubsROGBPremiumWhite RumHavana 3yrsF: £3.80 - £4.00All stocking</v>
      </c>
      <c r="B11412" t="s">
        <v>1</v>
      </c>
      <c r="C11412" t="s">
        <v>110</v>
      </c>
      <c r="D11412" t="s">
        <v>104</v>
      </c>
      <c r="E11412" t="s">
        <v>15</v>
      </c>
      <c r="F11412" t="s">
        <v>85</v>
      </c>
      <c r="G11412" t="s">
        <v>87</v>
      </c>
      <c r="H11412" t="s">
        <v>49</v>
      </c>
      <c r="I11412" t="s">
        <v>55</v>
      </c>
      <c r="J11412" s="1">
        <v>24.71</v>
      </c>
      <c r="K11412">
        <v>7.1611483423983602</v>
      </c>
      <c r="L11412">
        <v>36</v>
      </c>
      <c r="M11412">
        <v>0.42622753747134001</v>
      </c>
      <c r="N11412">
        <v>0.44976388210389201</v>
      </c>
      <c r="P11412" t="s">
        <v>42</v>
      </c>
    </row>
    <row r="11413" spans="1:16" x14ac:dyDescent="0.3">
      <c r="A11413" t="str">
        <f t="shared" si="180"/>
        <v>05: Drink PubsROGBPremiumWhite RumHavana 3yrsG: £4.00 - £4.20All stocking</v>
      </c>
      <c r="B11413" t="s">
        <v>1</v>
      </c>
      <c r="C11413" t="s">
        <v>110</v>
      </c>
      <c r="D11413" t="s">
        <v>104</v>
      </c>
      <c r="E11413" t="s">
        <v>15</v>
      </c>
      <c r="F11413" t="s">
        <v>85</v>
      </c>
      <c r="G11413" t="s">
        <v>87</v>
      </c>
      <c r="H11413" t="s">
        <v>49</v>
      </c>
      <c r="I11413" t="s">
        <v>56</v>
      </c>
      <c r="J11413" s="1">
        <v>24.24</v>
      </c>
      <c r="K11413">
        <v>6.8021254465698799</v>
      </c>
      <c r="L11413">
        <v>27</v>
      </c>
      <c r="M11413">
        <v>0.43490171030318298</v>
      </c>
      <c r="N11413">
        <v>0.45834254143646402</v>
      </c>
      <c r="P11413" t="s">
        <v>42</v>
      </c>
    </row>
    <row r="11414" spans="1:16" x14ac:dyDescent="0.3">
      <c r="A11414" t="str">
        <f t="shared" si="180"/>
        <v>05: Drink PubsROGBPremiumWhite RumWray and Nephew Rum Overproof White RumTotalAll stocking</v>
      </c>
      <c r="B11414" t="s">
        <v>1</v>
      </c>
      <c r="C11414" t="s">
        <v>110</v>
      </c>
      <c r="D11414" t="s">
        <v>104</v>
      </c>
      <c r="E11414" t="s">
        <v>15</v>
      </c>
      <c r="F11414" t="s">
        <v>85</v>
      </c>
      <c r="G11414" t="s">
        <v>88</v>
      </c>
      <c r="H11414" t="s">
        <v>49</v>
      </c>
      <c r="I11414" t="s">
        <v>12</v>
      </c>
      <c r="J11414" s="1">
        <v>19.41</v>
      </c>
      <c r="K11414">
        <v>5.0815593295593198</v>
      </c>
      <c r="L11414">
        <v>50</v>
      </c>
      <c r="M11414">
        <v>0.22066667306207199</v>
      </c>
      <c r="N11414">
        <v>0.20241084881968899</v>
      </c>
      <c r="P11414" t="s">
        <v>42</v>
      </c>
    </row>
    <row r="11415" spans="1:16" x14ac:dyDescent="0.3">
      <c r="A11415" t="str">
        <f t="shared" si="180"/>
        <v>05: Drink PubsROGBTotalGinBeefeaterTotalAll stocking</v>
      </c>
      <c r="B11415" t="s">
        <v>1</v>
      </c>
      <c r="C11415" t="s">
        <v>110</v>
      </c>
      <c r="D11415" t="s">
        <v>104</v>
      </c>
      <c r="E11415" t="s">
        <v>12</v>
      </c>
      <c r="F11415" t="s">
        <v>47</v>
      </c>
      <c r="G11415" t="s">
        <v>48</v>
      </c>
      <c r="H11415" t="s">
        <v>49</v>
      </c>
      <c r="I11415" t="s">
        <v>12</v>
      </c>
      <c r="J11415" s="1">
        <v>48.94</v>
      </c>
      <c r="K11415">
        <v>12.98268886784512</v>
      </c>
      <c r="L11415">
        <v>96</v>
      </c>
      <c r="M11415" s="19">
        <v>6.5050008733351802E-2</v>
      </c>
      <c r="N11415">
        <v>6.4764198340185999E-2</v>
      </c>
      <c r="P11415" t="s">
        <v>42</v>
      </c>
    </row>
    <row r="11416" spans="1:16" x14ac:dyDescent="0.3">
      <c r="A11416" t="str">
        <f t="shared" si="180"/>
        <v>05: Drink PubsROGBTotalGinBeefeaterE: £3.60 - £3.80All stocking</v>
      </c>
      <c r="B11416" t="s">
        <v>1</v>
      </c>
      <c r="C11416" t="s">
        <v>110</v>
      </c>
      <c r="D11416" t="s">
        <v>104</v>
      </c>
      <c r="E11416" t="s">
        <v>12</v>
      </c>
      <c r="F11416" t="s">
        <v>47</v>
      </c>
      <c r="G11416" t="s">
        <v>48</v>
      </c>
      <c r="H11416" t="s">
        <v>49</v>
      </c>
      <c r="I11416" t="s">
        <v>54</v>
      </c>
      <c r="J11416" s="1">
        <v>76.510000000000005</v>
      </c>
      <c r="K11416">
        <v>20.478293122647962</v>
      </c>
      <c r="L11416">
        <v>31</v>
      </c>
      <c r="M11416" s="19">
        <v>9.5035973229242898E-2</v>
      </c>
      <c r="N11416" s="19">
        <v>9.8854777684670297E-2</v>
      </c>
      <c r="P11416" t="s">
        <v>42</v>
      </c>
    </row>
    <row r="11417" spans="1:16" x14ac:dyDescent="0.3">
      <c r="A11417" t="str">
        <f t="shared" si="180"/>
        <v>05: Drink PubsROGBTotalGinBeefeaterF: £3.80 - £4.00All stocking</v>
      </c>
      <c r="B11417" t="s">
        <v>1</v>
      </c>
      <c r="C11417" t="s">
        <v>110</v>
      </c>
      <c r="D11417" t="s">
        <v>104</v>
      </c>
      <c r="E11417" t="s">
        <v>12</v>
      </c>
      <c r="F11417" t="s">
        <v>47</v>
      </c>
      <c r="G11417" t="s">
        <v>48</v>
      </c>
      <c r="H11417" t="s">
        <v>49</v>
      </c>
      <c r="I11417" t="s">
        <v>55</v>
      </c>
      <c r="J11417" s="1">
        <v>81.08</v>
      </c>
      <c r="K11417">
        <v>20.247466422466438</v>
      </c>
      <c r="L11417">
        <v>28</v>
      </c>
      <c r="M11417" s="19">
        <v>9.3586216655428905E-2</v>
      </c>
      <c r="N11417">
        <v>9.5671797278011006E-2</v>
      </c>
      <c r="P11417" t="s">
        <v>42</v>
      </c>
    </row>
    <row r="11418" spans="1:16" x14ac:dyDescent="0.3">
      <c r="A11418" t="str">
        <f t="shared" si="180"/>
        <v>05: Drink PubsROGBTotalGinBeefeater Pink London Dry GinTotalAll stocking</v>
      </c>
      <c r="B11418" t="s">
        <v>1</v>
      </c>
      <c r="C11418" t="s">
        <v>110</v>
      </c>
      <c r="D11418" t="s">
        <v>104</v>
      </c>
      <c r="E11418" t="s">
        <v>12</v>
      </c>
      <c r="F11418" t="s">
        <v>47</v>
      </c>
      <c r="G11418" t="s">
        <v>50</v>
      </c>
      <c r="H11418" t="s">
        <v>49</v>
      </c>
      <c r="I11418" t="s">
        <v>12</v>
      </c>
      <c r="J11418" s="1">
        <v>51.34</v>
      </c>
      <c r="K11418">
        <v>13.90703666223148</v>
      </c>
      <c r="L11418">
        <v>231</v>
      </c>
      <c r="M11418">
        <v>7.3850893157003994E-2</v>
      </c>
      <c r="N11418" s="19">
        <v>7.3519329720211593E-2</v>
      </c>
      <c r="P11418" t="s">
        <v>42</v>
      </c>
    </row>
    <row r="11419" spans="1:16" x14ac:dyDescent="0.3">
      <c r="A11419" t="str">
        <f t="shared" si="180"/>
        <v>05: Drink PubsROGBTotalGinBeefeater Pink London Dry GinB: £3 - £3.20All stocking</v>
      </c>
      <c r="B11419" t="s">
        <v>1</v>
      </c>
      <c r="C11419" t="s">
        <v>110</v>
      </c>
      <c r="D11419" t="s">
        <v>104</v>
      </c>
      <c r="E11419" t="s">
        <v>12</v>
      </c>
      <c r="F11419" t="s">
        <v>47</v>
      </c>
      <c r="G11419" t="s">
        <v>50</v>
      </c>
      <c r="H11419" t="s">
        <v>49</v>
      </c>
      <c r="I11419" t="s">
        <v>59</v>
      </c>
      <c r="J11419" s="1">
        <v>24.96</v>
      </c>
      <c r="K11419">
        <v>8.3133974358974392</v>
      </c>
      <c r="L11419">
        <v>30</v>
      </c>
      <c r="M11419" s="19">
        <v>5.3802673272968303E-2</v>
      </c>
      <c r="N11419" s="19">
        <v>5.4529620614965503E-2</v>
      </c>
      <c r="P11419" t="s">
        <v>42</v>
      </c>
    </row>
    <row r="11420" spans="1:16" x14ac:dyDescent="0.3">
      <c r="A11420" t="str">
        <f t="shared" si="180"/>
        <v>05: Drink PubsROGBTotalGinBeefeater Pink London Dry GinC: £3.20 - £3.40All stocking</v>
      </c>
      <c r="B11420" t="s">
        <v>1</v>
      </c>
      <c r="C11420" t="s">
        <v>110</v>
      </c>
      <c r="D11420" t="s">
        <v>104</v>
      </c>
      <c r="E11420" t="s">
        <v>12</v>
      </c>
      <c r="F11420" t="s">
        <v>47</v>
      </c>
      <c r="G11420" t="s">
        <v>50</v>
      </c>
      <c r="H11420" t="s">
        <v>49</v>
      </c>
      <c r="I11420" t="s">
        <v>52</v>
      </c>
      <c r="J11420" s="1">
        <v>24.29</v>
      </c>
      <c r="K11420">
        <v>8.0100766986636405</v>
      </c>
      <c r="L11420">
        <v>46</v>
      </c>
      <c r="M11420" s="19">
        <v>5.7693853740796303E-2</v>
      </c>
      <c r="N11420">
        <v>5.9750341266056002E-2</v>
      </c>
      <c r="P11420" t="s">
        <v>42</v>
      </c>
    </row>
    <row r="11421" spans="1:16" x14ac:dyDescent="0.3">
      <c r="A11421" t="str">
        <f t="shared" si="180"/>
        <v>05: Drink PubsROGBTotalGinBeefeater Pink London Dry GinD: £3.40 - £3.60All stocking</v>
      </c>
      <c r="B11421" t="s">
        <v>1</v>
      </c>
      <c r="C11421" t="s">
        <v>110</v>
      </c>
      <c r="D11421" t="s">
        <v>104</v>
      </c>
      <c r="E11421" t="s">
        <v>12</v>
      </c>
      <c r="F11421" t="s">
        <v>47</v>
      </c>
      <c r="G11421" t="s">
        <v>50</v>
      </c>
      <c r="H11421" t="s">
        <v>49</v>
      </c>
      <c r="I11421" t="s">
        <v>53</v>
      </c>
      <c r="J11421" s="1">
        <v>34.6</v>
      </c>
      <c r="K11421">
        <v>10.121577430505999</v>
      </c>
      <c r="L11421">
        <v>42</v>
      </c>
      <c r="M11421" s="19">
        <v>5.7201771607152799E-2</v>
      </c>
      <c r="N11421" s="19">
        <v>5.8504814369380098E-2</v>
      </c>
      <c r="P11421" t="s">
        <v>42</v>
      </c>
    </row>
    <row r="11422" spans="1:16" x14ac:dyDescent="0.3">
      <c r="A11422" t="str">
        <f t="shared" si="180"/>
        <v>05: Drink PubsROGBTotalGinBeefeater Pink London Dry GinE: £3.60 - £3.80All stocking</v>
      </c>
      <c r="B11422" t="s">
        <v>1</v>
      </c>
      <c r="C11422" t="s">
        <v>110</v>
      </c>
      <c r="D11422" t="s">
        <v>104</v>
      </c>
      <c r="E11422" t="s">
        <v>12</v>
      </c>
      <c r="F11422" t="s">
        <v>47</v>
      </c>
      <c r="G11422" t="s">
        <v>50</v>
      </c>
      <c r="H11422" t="s">
        <v>49</v>
      </c>
      <c r="I11422" t="s">
        <v>54</v>
      </c>
      <c r="J11422" s="1">
        <v>65</v>
      </c>
      <c r="K11422">
        <v>17.648320971957322</v>
      </c>
      <c r="L11422">
        <v>55</v>
      </c>
      <c r="M11422" s="19">
        <v>8.9773946243691199E-2</v>
      </c>
      <c r="N11422" s="19">
        <v>8.9196944960727706E-2</v>
      </c>
      <c r="P11422" t="s">
        <v>42</v>
      </c>
    </row>
    <row r="11423" spans="1:16" x14ac:dyDescent="0.3">
      <c r="A11423" t="str">
        <f t="shared" si="180"/>
        <v>05: Drink PubsROGBTotalGinBeefeater Pink London Dry GinF: £3.80 - £4.00All stocking</v>
      </c>
      <c r="B11423" t="s">
        <v>1</v>
      </c>
      <c r="C11423" t="s">
        <v>110</v>
      </c>
      <c r="D11423" t="s">
        <v>104</v>
      </c>
      <c r="E11423" t="s">
        <v>12</v>
      </c>
      <c r="F11423" t="s">
        <v>47</v>
      </c>
      <c r="G11423" t="s">
        <v>50</v>
      </c>
      <c r="H11423" t="s">
        <v>49</v>
      </c>
      <c r="I11423" t="s">
        <v>55</v>
      </c>
      <c r="J11423" s="1">
        <v>74.650000000000006</v>
      </c>
      <c r="K11423">
        <v>19.434528276601441</v>
      </c>
      <c r="L11423">
        <v>41</v>
      </c>
      <c r="M11423">
        <v>0.10446949033817</v>
      </c>
      <c r="N11423">
        <v>0.10484957103619399</v>
      </c>
      <c r="P11423" t="s">
        <v>42</v>
      </c>
    </row>
    <row r="11424" spans="1:16" x14ac:dyDescent="0.3">
      <c r="A11424" t="str">
        <f t="shared" si="180"/>
        <v>05: Drink PubsROGBTotalGinBeefeater Pink London Dry GinG: £4.00 - £4.20All stocking</v>
      </c>
      <c r="B11424" t="s">
        <v>1</v>
      </c>
      <c r="C11424" t="s">
        <v>110</v>
      </c>
      <c r="D11424" t="s">
        <v>104</v>
      </c>
      <c r="E11424" t="s">
        <v>12</v>
      </c>
      <c r="F11424" t="s">
        <v>47</v>
      </c>
      <c r="G11424" t="s">
        <v>50</v>
      </c>
      <c r="H11424" t="s">
        <v>49</v>
      </c>
      <c r="I11424" t="s">
        <v>56</v>
      </c>
      <c r="J11424" s="1">
        <v>97.82</v>
      </c>
      <c r="K11424">
        <v>24.426030668677722</v>
      </c>
      <c r="L11424">
        <v>34</v>
      </c>
      <c r="M11424" s="19">
        <v>9.5986128292169903E-2</v>
      </c>
      <c r="N11424">
        <v>0.10008320916461901</v>
      </c>
      <c r="P11424" t="s">
        <v>42</v>
      </c>
    </row>
    <row r="11425" spans="1:16" x14ac:dyDescent="0.3">
      <c r="A11425" t="str">
        <f t="shared" si="180"/>
        <v>05: Drink PubsROGBTotalGinBeefeater Pink London Dry GinH: £4.20 - £4.40All stocking</v>
      </c>
      <c r="B11425" t="s">
        <v>1</v>
      </c>
      <c r="C11425" t="s">
        <v>110</v>
      </c>
      <c r="D11425" t="s">
        <v>104</v>
      </c>
      <c r="E11425" t="s">
        <v>12</v>
      </c>
      <c r="F11425" t="s">
        <v>47</v>
      </c>
      <c r="G11425" t="s">
        <v>50</v>
      </c>
      <c r="H11425" t="s">
        <v>49</v>
      </c>
      <c r="I11425" t="s">
        <v>60</v>
      </c>
      <c r="J11425" s="1">
        <v>80.34</v>
      </c>
      <c r="K11425">
        <v>19.786396609926001</v>
      </c>
      <c r="L11425">
        <v>34</v>
      </c>
      <c r="M11425" s="19">
        <v>8.9026172811010801E-2</v>
      </c>
      <c r="N11425" s="19">
        <v>9.1122823047009902E-2</v>
      </c>
      <c r="P11425" t="s">
        <v>42</v>
      </c>
    </row>
    <row r="11426" spans="1:16" x14ac:dyDescent="0.3">
      <c r="A11426" t="str">
        <f t="shared" si="180"/>
        <v>05: Drink PubsROGBTotalGinBombay Bramble GinA: &lt;£3All stocking</v>
      </c>
      <c r="B11426" t="s">
        <v>1</v>
      </c>
      <c r="C11426" t="s">
        <v>110</v>
      </c>
      <c r="D11426" t="s">
        <v>104</v>
      </c>
      <c r="E11426" t="s">
        <v>12</v>
      </c>
      <c r="F11426" t="s">
        <v>47</v>
      </c>
      <c r="G11426" t="s">
        <v>51</v>
      </c>
      <c r="H11426" t="s">
        <v>49</v>
      </c>
      <c r="I11426" t="s">
        <v>58</v>
      </c>
      <c r="J11426" s="1">
        <v>10.26</v>
      </c>
      <c r="K11426">
        <v>3.5707734022250164</v>
      </c>
      <c r="L11426">
        <v>31</v>
      </c>
      <c r="M11426" s="19">
        <v>1.1124400257350101E-2</v>
      </c>
      <c r="N11426" s="19">
        <v>9.7595731636592603E-3</v>
      </c>
      <c r="P11426" t="s">
        <v>42</v>
      </c>
    </row>
    <row r="11427" spans="1:16" x14ac:dyDescent="0.3">
      <c r="A11427" t="str">
        <f t="shared" si="180"/>
        <v>05: Drink PubsROGBTotalGinBombay Bramble GinTotalAll stocking</v>
      </c>
      <c r="B11427" t="s">
        <v>1</v>
      </c>
      <c r="C11427" t="s">
        <v>110</v>
      </c>
      <c r="D11427" t="s">
        <v>104</v>
      </c>
      <c r="E11427" t="s">
        <v>12</v>
      </c>
      <c r="F11427" t="s">
        <v>47</v>
      </c>
      <c r="G11427" t="s">
        <v>51</v>
      </c>
      <c r="H11427" t="s">
        <v>49</v>
      </c>
      <c r="I11427" t="s">
        <v>12</v>
      </c>
      <c r="J11427" s="1">
        <v>15.94</v>
      </c>
      <c r="K11427">
        <v>4.5636818520288802</v>
      </c>
      <c r="L11427">
        <v>487</v>
      </c>
      <c r="M11427" s="19">
        <v>1.39481781904195E-2</v>
      </c>
      <c r="N11427" s="19">
        <v>1.3713920163476801E-2</v>
      </c>
      <c r="P11427" t="s">
        <v>42</v>
      </c>
    </row>
    <row r="11428" spans="1:16" x14ac:dyDescent="0.3">
      <c r="A11428" t="str">
        <f t="shared" si="180"/>
        <v>05: Drink PubsROGBTotalGinBombay Bramble GinB: £3 - £3.20All stocking</v>
      </c>
      <c r="B11428" t="s">
        <v>1</v>
      </c>
      <c r="C11428" t="s">
        <v>110</v>
      </c>
      <c r="D11428" t="s">
        <v>104</v>
      </c>
      <c r="E11428" t="s">
        <v>12</v>
      </c>
      <c r="F11428" t="s">
        <v>47</v>
      </c>
      <c r="G11428" t="s">
        <v>51</v>
      </c>
      <c r="H11428" t="s">
        <v>49</v>
      </c>
      <c r="I11428" t="s">
        <v>59</v>
      </c>
      <c r="J11428" s="1">
        <v>10.96</v>
      </c>
      <c r="K11428">
        <v>3.5486402486402482</v>
      </c>
      <c r="L11428">
        <v>33</v>
      </c>
      <c r="M11428" s="19">
        <v>1.12911628111876E-2</v>
      </c>
      <c r="N11428" s="19">
        <v>1.14730334155196E-2</v>
      </c>
      <c r="P11428" t="s">
        <v>42</v>
      </c>
    </row>
    <row r="11429" spans="1:16" x14ac:dyDescent="0.3">
      <c r="A11429" t="str">
        <f t="shared" si="180"/>
        <v>05: Drink PubsROGBTotalGinBombay Bramble GinC: £3.20 - £3.40All stocking</v>
      </c>
      <c r="B11429" t="s">
        <v>1</v>
      </c>
      <c r="C11429" t="s">
        <v>110</v>
      </c>
      <c r="D11429" t="s">
        <v>104</v>
      </c>
      <c r="E11429" t="s">
        <v>12</v>
      </c>
      <c r="F11429" t="s">
        <v>47</v>
      </c>
      <c r="G11429" t="s">
        <v>51</v>
      </c>
      <c r="H11429" t="s">
        <v>49</v>
      </c>
      <c r="I11429" t="s">
        <v>52</v>
      </c>
      <c r="J11429" s="1">
        <v>13.15</v>
      </c>
      <c r="K11429">
        <v>4.0318690353574</v>
      </c>
      <c r="L11429">
        <v>86</v>
      </c>
      <c r="M11429">
        <v>1.2529465779980001E-2</v>
      </c>
      <c r="N11429" s="19">
        <v>1.2636939606783901E-2</v>
      </c>
      <c r="P11429" t="s">
        <v>42</v>
      </c>
    </row>
    <row r="11430" spans="1:16" x14ac:dyDescent="0.3">
      <c r="A11430" t="str">
        <f t="shared" si="180"/>
        <v>05: Drink PubsROGBTotalGinBombay Bramble GinD: £3.40 - £3.60All stocking</v>
      </c>
      <c r="B11430" t="s">
        <v>1</v>
      </c>
      <c r="C11430" t="s">
        <v>110</v>
      </c>
      <c r="D11430" t="s">
        <v>104</v>
      </c>
      <c r="E11430" t="s">
        <v>12</v>
      </c>
      <c r="F11430" t="s">
        <v>47</v>
      </c>
      <c r="G11430" t="s">
        <v>51</v>
      </c>
      <c r="H11430" t="s">
        <v>49</v>
      </c>
      <c r="I11430" t="s">
        <v>53</v>
      </c>
      <c r="J11430" s="1">
        <v>15.32</v>
      </c>
      <c r="K11430">
        <v>4.4428608089158397</v>
      </c>
      <c r="L11430">
        <v>109</v>
      </c>
      <c r="M11430" s="19">
        <v>1.4903562565057401E-2</v>
      </c>
      <c r="N11430" s="19">
        <v>1.4909437913120899E-2</v>
      </c>
      <c r="P11430" t="s">
        <v>42</v>
      </c>
    </row>
    <row r="11431" spans="1:16" x14ac:dyDescent="0.3">
      <c r="A11431" t="str">
        <f t="shared" si="180"/>
        <v>05: Drink PubsROGBTotalGinBombay Bramble GinE: £3.60 - £3.80All stocking</v>
      </c>
      <c r="B11431" t="s">
        <v>1</v>
      </c>
      <c r="C11431" t="s">
        <v>110</v>
      </c>
      <c r="D11431" t="s">
        <v>104</v>
      </c>
      <c r="E11431" t="s">
        <v>12</v>
      </c>
      <c r="F11431" t="s">
        <v>47</v>
      </c>
      <c r="G11431" t="s">
        <v>51</v>
      </c>
      <c r="H11431" t="s">
        <v>49</v>
      </c>
      <c r="I11431" t="s">
        <v>54</v>
      </c>
      <c r="J11431" s="1">
        <v>17.190000000000001</v>
      </c>
      <c r="K11431">
        <v>4.7772960809477603</v>
      </c>
      <c r="L11431">
        <v>89</v>
      </c>
      <c r="M11431" s="19">
        <v>1.5709411420552599E-2</v>
      </c>
      <c r="N11431" s="19">
        <v>1.53877342565194E-2</v>
      </c>
      <c r="P11431" t="s">
        <v>42</v>
      </c>
    </row>
    <row r="11432" spans="1:16" x14ac:dyDescent="0.3">
      <c r="A11432" t="str">
        <f t="shared" si="180"/>
        <v>05: Drink PubsROGBTotalGinBombay Bramble GinF: £3.80 - £4.00All stocking</v>
      </c>
      <c r="B11432" t="s">
        <v>1</v>
      </c>
      <c r="C11432" t="s">
        <v>110</v>
      </c>
      <c r="D11432" t="s">
        <v>104</v>
      </c>
      <c r="E11432" t="s">
        <v>12</v>
      </c>
      <c r="F11432" t="s">
        <v>47</v>
      </c>
      <c r="G11432" t="s">
        <v>51</v>
      </c>
      <c r="H11432" t="s">
        <v>49</v>
      </c>
      <c r="I11432" t="s">
        <v>55</v>
      </c>
      <c r="J11432" s="1">
        <v>19.41</v>
      </c>
      <c r="K11432">
        <v>5.4993053122923197</v>
      </c>
      <c r="L11432">
        <v>77</v>
      </c>
      <c r="M11432" s="19">
        <v>1.7907694388213401E-2</v>
      </c>
      <c r="N11432" s="19">
        <v>1.7498740620940201E-2</v>
      </c>
      <c r="P11432" t="s">
        <v>42</v>
      </c>
    </row>
    <row r="11433" spans="1:16" x14ac:dyDescent="0.3">
      <c r="A11433" t="str">
        <f t="shared" si="180"/>
        <v>05: Drink PubsROGBTotalGinBombay Bramble GinG: £4.00 - £4.20All stocking</v>
      </c>
      <c r="B11433" t="s">
        <v>1</v>
      </c>
      <c r="C11433" t="s">
        <v>110</v>
      </c>
      <c r="D11433" t="s">
        <v>104</v>
      </c>
      <c r="E11433" t="s">
        <v>12</v>
      </c>
      <c r="F11433" t="s">
        <v>47</v>
      </c>
      <c r="G11433" t="s">
        <v>51</v>
      </c>
      <c r="H11433" t="s">
        <v>49</v>
      </c>
      <c r="I11433" t="s">
        <v>56</v>
      </c>
      <c r="J11433" s="1">
        <v>21.39</v>
      </c>
      <c r="K11433">
        <v>5.8860732888510805</v>
      </c>
      <c r="L11433">
        <v>54</v>
      </c>
      <c r="M11433" s="19">
        <v>1.8388115262760199E-2</v>
      </c>
      <c r="N11433" s="19">
        <v>1.8250574027658499E-2</v>
      </c>
      <c r="P11433" t="s">
        <v>42</v>
      </c>
    </row>
    <row r="11434" spans="1:16" x14ac:dyDescent="0.3">
      <c r="A11434" t="str">
        <f t="shared" si="180"/>
        <v>05: Drink PubsROGBTotalGinBombay Bramble GinH: £4.20 - £4.40All stocking</v>
      </c>
      <c r="B11434" t="s">
        <v>1</v>
      </c>
      <c r="C11434" t="s">
        <v>110</v>
      </c>
      <c r="D11434" t="s">
        <v>104</v>
      </c>
      <c r="E11434" t="s">
        <v>12</v>
      </c>
      <c r="F11434" t="s">
        <v>47</v>
      </c>
      <c r="G11434" t="s">
        <v>51</v>
      </c>
      <c r="H11434" t="s">
        <v>49</v>
      </c>
      <c r="I11434" t="s">
        <v>60</v>
      </c>
      <c r="J11434" s="1">
        <v>21.35</v>
      </c>
      <c r="K11434">
        <v>5.69224818984436</v>
      </c>
      <c r="L11434">
        <v>52</v>
      </c>
      <c r="M11434" s="19">
        <v>1.46230379129473E-2</v>
      </c>
      <c r="N11434" s="19">
        <v>1.4314748783146499E-2</v>
      </c>
      <c r="P11434" t="s">
        <v>42</v>
      </c>
    </row>
    <row r="11435" spans="1:16" x14ac:dyDescent="0.3">
      <c r="A11435" t="str">
        <f t="shared" si="180"/>
        <v>05: Drink PubsROGBTotalGinBombay Bramble GinI: £4.40 - £4.60All stocking</v>
      </c>
      <c r="B11435" t="s">
        <v>1</v>
      </c>
      <c r="C11435" t="s">
        <v>110</v>
      </c>
      <c r="D11435" t="s">
        <v>104</v>
      </c>
      <c r="E11435" t="s">
        <v>12</v>
      </c>
      <c r="F11435" t="s">
        <v>47</v>
      </c>
      <c r="G11435" t="s">
        <v>51</v>
      </c>
      <c r="H11435" t="s">
        <v>49</v>
      </c>
      <c r="I11435" t="s">
        <v>64</v>
      </c>
      <c r="J11435" s="1">
        <v>18.399999999999999</v>
      </c>
      <c r="K11435">
        <v>4.8842631178345606</v>
      </c>
      <c r="L11435">
        <v>35</v>
      </c>
      <c r="M11435">
        <v>1.2632071372139999E-2</v>
      </c>
      <c r="N11435" s="19">
        <v>1.2374613293334599E-2</v>
      </c>
      <c r="P11435" t="s">
        <v>42</v>
      </c>
    </row>
    <row r="11436" spans="1:16" x14ac:dyDescent="0.3">
      <c r="A11436" t="str">
        <f t="shared" si="180"/>
        <v>05: Drink PubsROGBTotalGinBombay SapphireA: &lt;£3All stocking</v>
      </c>
      <c r="B11436" t="s">
        <v>1</v>
      </c>
      <c r="C11436" t="s">
        <v>110</v>
      </c>
      <c r="D11436" t="s">
        <v>104</v>
      </c>
      <c r="E11436" t="s">
        <v>12</v>
      </c>
      <c r="F11436" t="s">
        <v>47</v>
      </c>
      <c r="G11436" t="s">
        <v>57</v>
      </c>
      <c r="H11436" t="s">
        <v>49</v>
      </c>
      <c r="I11436" t="s">
        <v>58</v>
      </c>
      <c r="J11436" s="1">
        <v>22.77</v>
      </c>
      <c r="K11436">
        <v>7.9642570147537199</v>
      </c>
      <c r="L11436">
        <v>453</v>
      </c>
      <c r="M11436" s="19">
        <v>6.3961139251680593E-2</v>
      </c>
      <c r="N11436" s="19">
        <v>6.3382588508770196E-2</v>
      </c>
      <c r="P11436" t="s">
        <v>42</v>
      </c>
    </row>
    <row r="11437" spans="1:16" x14ac:dyDescent="0.3">
      <c r="A11437" t="str">
        <f t="shared" si="180"/>
        <v>05: Drink PubsROGBTotalGinBombay SapphireTotalAll stocking</v>
      </c>
      <c r="B11437" t="s">
        <v>1</v>
      </c>
      <c r="C11437" t="s">
        <v>110</v>
      </c>
      <c r="D11437" t="s">
        <v>104</v>
      </c>
      <c r="E11437" t="s">
        <v>12</v>
      </c>
      <c r="F11437" t="s">
        <v>47</v>
      </c>
      <c r="G11437" t="s">
        <v>57</v>
      </c>
      <c r="H11437" t="s">
        <v>49</v>
      </c>
      <c r="I11437" t="s">
        <v>12</v>
      </c>
      <c r="J11437" s="1">
        <v>36.4</v>
      </c>
      <c r="K11437">
        <v>11.07868563618352</v>
      </c>
      <c r="L11437">
        <v>1187</v>
      </c>
      <c r="M11437" s="19">
        <v>6.4640363565236697E-2</v>
      </c>
      <c r="N11437" s="19">
        <v>6.5746297575049698E-2</v>
      </c>
      <c r="P11437" t="s">
        <v>42</v>
      </c>
    </row>
    <row r="11438" spans="1:16" x14ac:dyDescent="0.3">
      <c r="A11438" t="str">
        <f t="shared" si="180"/>
        <v>05: Drink PubsROGBTotalGinBombay SapphireB: £3 - £3.20All stocking</v>
      </c>
      <c r="B11438" t="s">
        <v>1</v>
      </c>
      <c r="C11438" t="s">
        <v>110</v>
      </c>
      <c r="D11438" t="s">
        <v>104</v>
      </c>
      <c r="E11438" t="s">
        <v>12</v>
      </c>
      <c r="F11438" t="s">
        <v>47</v>
      </c>
      <c r="G11438" t="s">
        <v>57</v>
      </c>
      <c r="H11438" t="s">
        <v>49</v>
      </c>
      <c r="I11438" t="s">
        <v>59</v>
      </c>
      <c r="J11438" s="1">
        <v>31.12</v>
      </c>
      <c r="K11438">
        <v>10.04165966092196</v>
      </c>
      <c r="L11438">
        <v>183</v>
      </c>
      <c r="M11438" s="19">
        <v>6.2690227835159096E-2</v>
      </c>
      <c r="N11438" s="19">
        <v>6.2482050145796497E-2</v>
      </c>
      <c r="P11438" t="s">
        <v>42</v>
      </c>
    </row>
    <row r="11439" spans="1:16" x14ac:dyDescent="0.3">
      <c r="A11439" t="str">
        <f t="shared" si="180"/>
        <v>05: Drink PubsROGBTotalGinBombay SapphireC: £3.20 - £3.40All stocking</v>
      </c>
      <c r="B11439" t="s">
        <v>1</v>
      </c>
      <c r="C11439" t="s">
        <v>110</v>
      </c>
      <c r="D11439" t="s">
        <v>104</v>
      </c>
      <c r="E11439" t="s">
        <v>12</v>
      </c>
      <c r="F11439" t="s">
        <v>47</v>
      </c>
      <c r="G11439" t="s">
        <v>57</v>
      </c>
      <c r="H11439" t="s">
        <v>49</v>
      </c>
      <c r="I11439" t="s">
        <v>52</v>
      </c>
      <c r="J11439" s="1">
        <v>35.56</v>
      </c>
      <c r="K11439">
        <v>10.990819597069601</v>
      </c>
      <c r="L11439">
        <v>232</v>
      </c>
      <c r="M11439" s="19">
        <v>5.7721311017754601E-2</v>
      </c>
      <c r="N11439" s="19">
        <v>5.7934445159396497E-2</v>
      </c>
      <c r="P11439" t="s">
        <v>42</v>
      </c>
    </row>
    <row r="11440" spans="1:16" x14ac:dyDescent="0.3">
      <c r="A11440" t="str">
        <f t="shared" si="180"/>
        <v>05: Drink PubsROGBTotalGinBombay SapphireD: £3.40 - £3.60All stocking</v>
      </c>
      <c r="B11440" t="s">
        <v>1</v>
      </c>
      <c r="C11440" t="s">
        <v>110</v>
      </c>
      <c r="D11440" t="s">
        <v>104</v>
      </c>
      <c r="E11440" t="s">
        <v>12</v>
      </c>
      <c r="F11440" t="s">
        <v>47</v>
      </c>
      <c r="G11440" t="s">
        <v>57</v>
      </c>
      <c r="H11440" t="s">
        <v>49</v>
      </c>
      <c r="I11440" t="s">
        <v>53</v>
      </c>
      <c r="J11440" s="1">
        <v>43.8</v>
      </c>
      <c r="K11440">
        <v>13.324994953523159</v>
      </c>
      <c r="L11440">
        <v>248</v>
      </c>
      <c r="M11440" s="19">
        <v>6.4608933672231195E-2</v>
      </c>
      <c r="N11440" s="19">
        <v>6.6964026051075098E-2</v>
      </c>
      <c r="P11440" t="s">
        <v>42</v>
      </c>
    </row>
    <row r="11441" spans="1:16" x14ac:dyDescent="0.3">
      <c r="A11441" t="str">
        <f t="shared" si="180"/>
        <v>05: Drink PubsROGBTotalGinBombay SapphireE: £3.60 - £3.80All stocking</v>
      </c>
      <c r="B11441" t="s">
        <v>1</v>
      </c>
      <c r="C11441" t="s">
        <v>110</v>
      </c>
      <c r="D11441" t="s">
        <v>104</v>
      </c>
      <c r="E11441" t="s">
        <v>12</v>
      </c>
      <c r="F11441" t="s">
        <v>47</v>
      </c>
      <c r="G11441" t="s">
        <v>57</v>
      </c>
      <c r="H11441" t="s">
        <v>49</v>
      </c>
      <c r="I11441" t="s">
        <v>54</v>
      </c>
      <c r="J11441" s="1">
        <v>51.89</v>
      </c>
      <c r="K11441">
        <v>15.540900867549201</v>
      </c>
      <c r="L11441">
        <v>273</v>
      </c>
      <c r="M11441" s="19">
        <v>6.8668521890062395E-2</v>
      </c>
      <c r="N11441" s="19">
        <v>7.2550187176211797E-2</v>
      </c>
      <c r="P11441" t="s">
        <v>42</v>
      </c>
    </row>
    <row r="11442" spans="1:16" x14ac:dyDescent="0.3">
      <c r="A11442" t="str">
        <f t="shared" si="180"/>
        <v>05: Drink PubsROGBTotalGinBombay SapphireF: £3.80 - £4.00All stocking</v>
      </c>
      <c r="B11442" t="s">
        <v>1</v>
      </c>
      <c r="C11442" t="s">
        <v>110</v>
      </c>
      <c r="D11442" t="s">
        <v>104</v>
      </c>
      <c r="E11442" t="s">
        <v>12</v>
      </c>
      <c r="F11442" t="s">
        <v>47</v>
      </c>
      <c r="G11442" t="s">
        <v>57</v>
      </c>
      <c r="H11442" t="s">
        <v>49</v>
      </c>
      <c r="I11442" t="s">
        <v>55</v>
      </c>
      <c r="J11442" s="1">
        <v>58.99</v>
      </c>
      <c r="K11442">
        <v>17.188726128368959</v>
      </c>
      <c r="L11442">
        <v>210</v>
      </c>
      <c r="M11442" s="19">
        <v>7.3016872064005298E-2</v>
      </c>
      <c r="N11442" s="19">
        <v>7.6915270840402103E-2</v>
      </c>
      <c r="P11442" t="s">
        <v>42</v>
      </c>
    </row>
    <row r="11443" spans="1:16" x14ac:dyDescent="0.3">
      <c r="A11443" t="str">
        <f t="shared" si="180"/>
        <v>05: Drink PubsROGBTotalGinBombay SapphireG: £4.00 - £4.20All stocking</v>
      </c>
      <c r="B11443" t="s">
        <v>1</v>
      </c>
      <c r="C11443" t="s">
        <v>110</v>
      </c>
      <c r="D11443" t="s">
        <v>104</v>
      </c>
      <c r="E11443" t="s">
        <v>12</v>
      </c>
      <c r="F11443" t="s">
        <v>47</v>
      </c>
      <c r="G11443" t="s">
        <v>57</v>
      </c>
      <c r="H11443" t="s">
        <v>49</v>
      </c>
      <c r="I11443" t="s">
        <v>56</v>
      </c>
      <c r="J11443" s="1">
        <v>63.78</v>
      </c>
      <c r="K11443">
        <v>18.460724454516402</v>
      </c>
      <c r="L11443">
        <v>149</v>
      </c>
      <c r="M11443" s="19">
        <v>7.5675976528542105E-2</v>
      </c>
      <c r="N11443">
        <v>8.1491891777264E-2</v>
      </c>
      <c r="P11443" t="s">
        <v>42</v>
      </c>
    </row>
    <row r="11444" spans="1:16" x14ac:dyDescent="0.3">
      <c r="A11444" t="str">
        <f t="shared" si="180"/>
        <v>05: Drink PubsROGBTotalGinBombay SapphireH: £4.20 - £4.40All stocking</v>
      </c>
      <c r="B11444" t="s">
        <v>1</v>
      </c>
      <c r="C11444" t="s">
        <v>110</v>
      </c>
      <c r="D11444" t="s">
        <v>104</v>
      </c>
      <c r="E11444" t="s">
        <v>12</v>
      </c>
      <c r="F11444" t="s">
        <v>47</v>
      </c>
      <c r="G11444" t="s">
        <v>57</v>
      </c>
      <c r="H11444" t="s">
        <v>49</v>
      </c>
      <c r="I11444" t="s">
        <v>60</v>
      </c>
      <c r="J11444" s="1">
        <v>65.25</v>
      </c>
      <c r="K11444">
        <v>18.06583787499628</v>
      </c>
      <c r="L11444">
        <v>101</v>
      </c>
      <c r="M11444">
        <v>7.0236321651100997E-2</v>
      </c>
      <c r="N11444" s="19">
        <v>7.3234869024198498E-2</v>
      </c>
      <c r="P11444" t="s">
        <v>42</v>
      </c>
    </row>
    <row r="11445" spans="1:16" x14ac:dyDescent="0.3">
      <c r="A11445" t="str">
        <f t="shared" si="180"/>
        <v>05: Drink PubsROGBTotalGinBombay SapphireI: £4.40 - £4.60All stocking</v>
      </c>
      <c r="B11445" t="s">
        <v>1</v>
      </c>
      <c r="C11445" t="s">
        <v>110</v>
      </c>
      <c r="D11445" t="s">
        <v>104</v>
      </c>
      <c r="E11445" t="s">
        <v>12</v>
      </c>
      <c r="F11445" t="s">
        <v>47</v>
      </c>
      <c r="G11445" t="s">
        <v>57</v>
      </c>
      <c r="H11445" t="s">
        <v>49</v>
      </c>
      <c r="I11445" t="s">
        <v>64</v>
      </c>
      <c r="J11445" s="1">
        <v>52.99</v>
      </c>
      <c r="K11445">
        <v>13.710531509089201</v>
      </c>
      <c r="L11445">
        <v>52</v>
      </c>
      <c r="M11445">
        <v>6.3316619983125003E-2</v>
      </c>
      <c r="N11445" s="19">
        <v>6.1889808653204099E-2</v>
      </c>
      <c r="P11445" t="s">
        <v>42</v>
      </c>
    </row>
    <row r="11446" spans="1:16" x14ac:dyDescent="0.3">
      <c r="A11446" t="str">
        <f t="shared" si="180"/>
        <v>05: Drink PubsROGBTotalGinBombay SapphireJ: £4.60 - £4.80All stocking</v>
      </c>
      <c r="B11446" t="s">
        <v>1</v>
      </c>
      <c r="C11446" t="s">
        <v>110</v>
      </c>
      <c r="D11446" t="s">
        <v>104</v>
      </c>
      <c r="E11446" t="s">
        <v>12</v>
      </c>
      <c r="F11446" t="s">
        <v>47</v>
      </c>
      <c r="G11446" t="s">
        <v>57</v>
      </c>
      <c r="H11446" t="s">
        <v>49</v>
      </c>
      <c r="I11446" t="s">
        <v>65</v>
      </c>
      <c r="J11446" s="1">
        <v>57.77</v>
      </c>
      <c r="K11446">
        <v>16.00431651681652</v>
      </c>
      <c r="L11446">
        <v>30</v>
      </c>
      <c r="M11446" s="19">
        <v>5.3583899174290198E-2</v>
      </c>
      <c r="N11446">
        <v>5.7402669021647999E-2</v>
      </c>
      <c r="P11446" t="s">
        <v>42</v>
      </c>
    </row>
    <row r="11447" spans="1:16" x14ac:dyDescent="0.3">
      <c r="A11447" t="str">
        <f t="shared" si="180"/>
        <v>05: Drink PubsROGBTotalGinGordonsA: &lt;£3All stocking</v>
      </c>
      <c r="B11447" t="s">
        <v>1</v>
      </c>
      <c r="C11447" t="s">
        <v>110</v>
      </c>
      <c r="D11447" t="s">
        <v>104</v>
      </c>
      <c r="E11447" t="s">
        <v>12</v>
      </c>
      <c r="F11447" t="s">
        <v>47</v>
      </c>
      <c r="G11447" t="s">
        <v>61</v>
      </c>
      <c r="H11447" t="s">
        <v>49</v>
      </c>
      <c r="I11447" t="s">
        <v>58</v>
      </c>
      <c r="J11447" s="1">
        <v>67.12</v>
      </c>
      <c r="K11447">
        <v>25.170926302425119</v>
      </c>
      <c r="L11447">
        <v>854</v>
      </c>
      <c r="M11447">
        <v>0.21464303624817899</v>
      </c>
      <c r="N11447">
        <v>0.23792193687478799</v>
      </c>
      <c r="P11447" t="s">
        <v>42</v>
      </c>
    </row>
    <row r="11448" spans="1:16" x14ac:dyDescent="0.3">
      <c r="A11448" t="str">
        <f t="shared" si="180"/>
        <v>05: Drink PubsROGBTotalGinGordonsTotalAll stocking</v>
      </c>
      <c r="B11448" t="s">
        <v>1</v>
      </c>
      <c r="C11448" t="s">
        <v>110</v>
      </c>
      <c r="D11448" t="s">
        <v>104</v>
      </c>
      <c r="E11448" t="s">
        <v>12</v>
      </c>
      <c r="F11448" t="s">
        <v>47</v>
      </c>
      <c r="G11448" t="s">
        <v>61</v>
      </c>
      <c r="H11448" t="s">
        <v>49</v>
      </c>
      <c r="I11448" t="s">
        <v>12</v>
      </c>
      <c r="J11448" s="1">
        <v>87.3</v>
      </c>
      <c r="K11448">
        <v>30.482030303668239</v>
      </c>
      <c r="L11448">
        <v>1740</v>
      </c>
      <c r="M11448">
        <v>0.20345682652243799</v>
      </c>
      <c r="N11448">
        <v>0.220687998054205</v>
      </c>
      <c r="P11448" t="s">
        <v>42</v>
      </c>
    </row>
    <row r="11449" spans="1:16" x14ac:dyDescent="0.3">
      <c r="A11449" t="str">
        <f t="shared" si="180"/>
        <v>05: Drink PubsROGBTotalGinGordonsB: £3 - £3.20All stocking</v>
      </c>
      <c r="B11449" t="s">
        <v>1</v>
      </c>
      <c r="C11449" t="s">
        <v>110</v>
      </c>
      <c r="D11449" t="s">
        <v>104</v>
      </c>
      <c r="E11449" t="s">
        <v>12</v>
      </c>
      <c r="F11449" t="s">
        <v>47</v>
      </c>
      <c r="G11449" t="s">
        <v>61</v>
      </c>
      <c r="H11449" t="s">
        <v>49</v>
      </c>
      <c r="I11449" t="s">
        <v>59</v>
      </c>
      <c r="J11449" s="1">
        <v>103.32</v>
      </c>
      <c r="K11449">
        <v>36.467384292641</v>
      </c>
      <c r="L11449">
        <v>487</v>
      </c>
      <c r="M11449">
        <v>0.19874370340192599</v>
      </c>
      <c r="N11449">
        <v>0.212883027204439</v>
      </c>
      <c r="P11449" t="s">
        <v>42</v>
      </c>
    </row>
    <row r="11450" spans="1:16" x14ac:dyDescent="0.3">
      <c r="A11450" t="str">
        <f t="shared" si="180"/>
        <v>05: Drink PubsROGBTotalGinGordonsC: £3.20 - £3.40All stocking</v>
      </c>
      <c r="B11450" t="s">
        <v>1</v>
      </c>
      <c r="C11450" t="s">
        <v>110</v>
      </c>
      <c r="D11450" t="s">
        <v>104</v>
      </c>
      <c r="E11450" t="s">
        <v>12</v>
      </c>
      <c r="F11450" t="s">
        <v>47</v>
      </c>
      <c r="G11450" t="s">
        <v>61</v>
      </c>
      <c r="H11450" t="s">
        <v>49</v>
      </c>
      <c r="I11450" t="s">
        <v>52</v>
      </c>
      <c r="J11450" s="1">
        <v>106.31</v>
      </c>
      <c r="K11450">
        <v>34.108484034309519</v>
      </c>
      <c r="L11450">
        <v>424</v>
      </c>
      <c r="M11450">
        <v>0.181801281242681</v>
      </c>
      <c r="N11450">
        <v>0.193330898097892</v>
      </c>
      <c r="P11450" t="s">
        <v>42</v>
      </c>
    </row>
    <row r="11451" spans="1:16" x14ac:dyDescent="0.3">
      <c r="A11451" t="str">
        <f t="shared" si="180"/>
        <v>05: Drink PubsROGBTotalGinGordonsD: £3.40 - £3.60All stocking</v>
      </c>
      <c r="B11451" t="s">
        <v>1</v>
      </c>
      <c r="C11451" t="s">
        <v>110</v>
      </c>
      <c r="D11451" t="s">
        <v>104</v>
      </c>
      <c r="E11451" t="s">
        <v>12</v>
      </c>
      <c r="F11451" t="s">
        <v>47</v>
      </c>
      <c r="G11451" t="s">
        <v>61</v>
      </c>
      <c r="H11451" t="s">
        <v>49</v>
      </c>
      <c r="I11451" t="s">
        <v>53</v>
      </c>
      <c r="J11451" s="1">
        <v>114.46</v>
      </c>
      <c r="K11451">
        <v>37.327135636948718</v>
      </c>
      <c r="L11451">
        <v>428</v>
      </c>
      <c r="M11451">
        <v>0.19552610992218</v>
      </c>
      <c r="N11451">
        <v>0.20693874102718399</v>
      </c>
      <c r="P11451" t="s">
        <v>42</v>
      </c>
    </row>
    <row r="11452" spans="1:16" x14ac:dyDescent="0.3">
      <c r="A11452" t="str">
        <f t="shared" ref="A11452:A11515" si="181">C11452&amp;D11452&amp;E11452&amp;F11452&amp;G11452&amp;I11452&amp;P11452</f>
        <v>05: Drink PubsROGBTotalGinGordonsE: £3.60 - £3.80All stocking</v>
      </c>
      <c r="B11452" t="s">
        <v>1</v>
      </c>
      <c r="C11452" t="s">
        <v>110</v>
      </c>
      <c r="D11452" t="s">
        <v>104</v>
      </c>
      <c r="E11452" t="s">
        <v>12</v>
      </c>
      <c r="F11452" t="s">
        <v>47</v>
      </c>
      <c r="G11452" t="s">
        <v>61</v>
      </c>
      <c r="H11452" t="s">
        <v>49</v>
      </c>
      <c r="I11452" t="s">
        <v>54</v>
      </c>
      <c r="J11452" s="1">
        <v>139.16</v>
      </c>
      <c r="K11452">
        <v>41.803936626539198</v>
      </c>
      <c r="L11452">
        <v>219</v>
      </c>
      <c r="M11452">
        <v>0.18142794341345</v>
      </c>
      <c r="N11452">
        <v>0.18696978905518</v>
      </c>
      <c r="P11452" t="s">
        <v>42</v>
      </c>
    </row>
    <row r="11453" spans="1:16" x14ac:dyDescent="0.3">
      <c r="A11453" t="str">
        <f t="shared" si="181"/>
        <v>05: Drink PubsROGBTotalGinGordonsF: £3.80 - £4.00All stocking</v>
      </c>
      <c r="B11453" t="s">
        <v>1</v>
      </c>
      <c r="C11453" t="s">
        <v>110</v>
      </c>
      <c r="D11453" t="s">
        <v>104</v>
      </c>
      <c r="E11453" t="s">
        <v>12</v>
      </c>
      <c r="F11453" t="s">
        <v>47</v>
      </c>
      <c r="G11453" t="s">
        <v>61</v>
      </c>
      <c r="H11453" t="s">
        <v>49</v>
      </c>
      <c r="I11453" t="s">
        <v>55</v>
      </c>
      <c r="J11453" s="1">
        <v>128.79</v>
      </c>
      <c r="K11453">
        <v>39.153416681357839</v>
      </c>
      <c r="L11453">
        <v>119</v>
      </c>
      <c r="M11453">
        <v>0.18301280876883499</v>
      </c>
      <c r="N11453">
        <v>0.192090088997667</v>
      </c>
      <c r="P11453" t="s">
        <v>42</v>
      </c>
    </row>
    <row r="11454" spans="1:16" x14ac:dyDescent="0.3">
      <c r="A11454" t="str">
        <f t="shared" si="181"/>
        <v>05: Drink PubsROGBTotalGinGordonsG: £4.00 - £4.20All stocking</v>
      </c>
      <c r="B11454" t="s">
        <v>1</v>
      </c>
      <c r="C11454" t="s">
        <v>110</v>
      </c>
      <c r="D11454" t="s">
        <v>104</v>
      </c>
      <c r="E11454" t="s">
        <v>12</v>
      </c>
      <c r="F11454" t="s">
        <v>47</v>
      </c>
      <c r="G11454" t="s">
        <v>61</v>
      </c>
      <c r="H11454" t="s">
        <v>49</v>
      </c>
      <c r="I11454" t="s">
        <v>56</v>
      </c>
      <c r="J11454" s="1">
        <v>118.99</v>
      </c>
      <c r="K11454">
        <v>37.168166375805278</v>
      </c>
      <c r="L11454">
        <v>108</v>
      </c>
      <c r="M11454">
        <v>0.19420122134034801</v>
      </c>
      <c r="N11454">
        <v>0.20479844983055101</v>
      </c>
      <c r="P11454" t="s">
        <v>42</v>
      </c>
    </row>
    <row r="11455" spans="1:16" x14ac:dyDescent="0.3">
      <c r="A11455" t="str">
        <f t="shared" si="181"/>
        <v>05: Drink PubsROGBTotalGinGordonsH: £4.20 - £4.40All stocking</v>
      </c>
      <c r="B11455" t="s">
        <v>1</v>
      </c>
      <c r="C11455" t="s">
        <v>110</v>
      </c>
      <c r="D11455" t="s">
        <v>104</v>
      </c>
      <c r="E11455" t="s">
        <v>12</v>
      </c>
      <c r="F11455" t="s">
        <v>47</v>
      </c>
      <c r="G11455" t="s">
        <v>61</v>
      </c>
      <c r="H11455" t="s">
        <v>49</v>
      </c>
      <c r="I11455" t="s">
        <v>60</v>
      </c>
      <c r="J11455" s="1">
        <v>153.94999999999999</v>
      </c>
      <c r="K11455">
        <v>44.866663274996796</v>
      </c>
      <c r="L11455">
        <v>54</v>
      </c>
      <c r="M11455">
        <v>0.17009726921511401</v>
      </c>
      <c r="N11455">
        <v>0.18067816234640899</v>
      </c>
      <c r="P11455" t="s">
        <v>42</v>
      </c>
    </row>
    <row r="11456" spans="1:16" x14ac:dyDescent="0.3">
      <c r="A11456" t="str">
        <f t="shared" si="181"/>
        <v>05: Drink PubsROGBTotalGinGordonsI: £4.40 - £4.60All stocking</v>
      </c>
      <c r="B11456" t="s">
        <v>1</v>
      </c>
      <c r="C11456" t="s">
        <v>110</v>
      </c>
      <c r="D11456" t="s">
        <v>104</v>
      </c>
      <c r="E11456" t="s">
        <v>12</v>
      </c>
      <c r="F11456" t="s">
        <v>47</v>
      </c>
      <c r="G11456" t="s">
        <v>61</v>
      </c>
      <c r="H11456" t="s">
        <v>49</v>
      </c>
      <c r="I11456" t="s">
        <v>64</v>
      </c>
      <c r="J11456" s="1">
        <v>145.41999999999999</v>
      </c>
      <c r="K11456">
        <v>40.921530392684396</v>
      </c>
      <c r="L11456">
        <v>26</v>
      </c>
      <c r="M11456">
        <v>0.21498442770616799</v>
      </c>
      <c r="N11456">
        <v>0.229489615628229</v>
      </c>
      <c r="P11456" t="s">
        <v>42</v>
      </c>
    </row>
    <row r="11457" spans="1:16" x14ac:dyDescent="0.3">
      <c r="A11457" t="str">
        <f t="shared" si="181"/>
        <v>05: Drink PubsROGBTotalGinGordons Pink GinA: &lt;£3All stocking</v>
      </c>
      <c r="B11457" t="s">
        <v>1</v>
      </c>
      <c r="C11457" t="s">
        <v>110</v>
      </c>
      <c r="D11457" t="s">
        <v>104</v>
      </c>
      <c r="E11457" t="s">
        <v>12</v>
      </c>
      <c r="F11457" t="s">
        <v>47</v>
      </c>
      <c r="G11457" t="s">
        <v>62</v>
      </c>
      <c r="H11457" t="s">
        <v>49</v>
      </c>
      <c r="I11457" t="s">
        <v>58</v>
      </c>
      <c r="J11457" s="1">
        <v>84.25</v>
      </c>
      <c r="K11457">
        <v>27.084567462715601</v>
      </c>
      <c r="L11457">
        <v>810</v>
      </c>
      <c r="M11457">
        <v>0.22762054096898801</v>
      </c>
      <c r="N11457">
        <v>0.230779108044845</v>
      </c>
      <c r="P11457" t="s">
        <v>42</v>
      </c>
    </row>
    <row r="11458" spans="1:16" x14ac:dyDescent="0.3">
      <c r="A11458" t="str">
        <f t="shared" si="181"/>
        <v>05: Drink PubsROGBTotalGinGordons Pink GinTotalAll stocking</v>
      </c>
      <c r="B11458" t="s">
        <v>1</v>
      </c>
      <c r="C11458" t="s">
        <v>110</v>
      </c>
      <c r="D11458" t="s">
        <v>104</v>
      </c>
      <c r="E11458" t="s">
        <v>12</v>
      </c>
      <c r="F11458" t="s">
        <v>47</v>
      </c>
      <c r="G11458" t="s">
        <v>62</v>
      </c>
      <c r="H11458" t="s">
        <v>49</v>
      </c>
      <c r="I11458" t="s">
        <v>12</v>
      </c>
      <c r="J11458" s="1">
        <v>97.63</v>
      </c>
      <c r="K11458">
        <v>32.19844315862116</v>
      </c>
      <c r="L11458">
        <v>1798</v>
      </c>
      <c r="M11458">
        <v>0.23144596469493001</v>
      </c>
      <c r="N11458">
        <v>0.23954761997150401</v>
      </c>
      <c r="P11458" t="s">
        <v>42</v>
      </c>
    </row>
    <row r="11459" spans="1:16" x14ac:dyDescent="0.3">
      <c r="A11459" t="str">
        <f t="shared" si="181"/>
        <v>05: Drink PubsROGBTotalGinGordons Pink GinB: £3 - £3.20All stocking</v>
      </c>
      <c r="B11459" t="s">
        <v>1</v>
      </c>
      <c r="C11459" t="s">
        <v>110</v>
      </c>
      <c r="D11459" t="s">
        <v>104</v>
      </c>
      <c r="E11459" t="s">
        <v>12</v>
      </c>
      <c r="F11459" t="s">
        <v>47</v>
      </c>
      <c r="G11459" t="s">
        <v>62</v>
      </c>
      <c r="H11459" t="s">
        <v>49</v>
      </c>
      <c r="I11459" t="s">
        <v>59</v>
      </c>
      <c r="J11459" s="1">
        <v>90.63</v>
      </c>
      <c r="K11459">
        <v>33.213480398608837</v>
      </c>
      <c r="L11459">
        <v>506</v>
      </c>
      <c r="M11459">
        <v>0.25565375162106002</v>
      </c>
      <c r="N11459">
        <v>0.26275363700124899</v>
      </c>
      <c r="P11459" t="s">
        <v>42</v>
      </c>
    </row>
    <row r="11460" spans="1:16" x14ac:dyDescent="0.3">
      <c r="A11460" t="str">
        <f t="shared" si="181"/>
        <v>05: Drink PubsROGBTotalGinGordons Pink GinC: £3.20 - £3.40All stocking</v>
      </c>
      <c r="B11460" t="s">
        <v>1</v>
      </c>
      <c r="C11460" t="s">
        <v>110</v>
      </c>
      <c r="D11460" t="s">
        <v>104</v>
      </c>
      <c r="E11460" t="s">
        <v>12</v>
      </c>
      <c r="F11460" t="s">
        <v>47</v>
      </c>
      <c r="G11460" t="s">
        <v>62</v>
      </c>
      <c r="H11460" t="s">
        <v>49</v>
      </c>
      <c r="I11460" t="s">
        <v>52</v>
      </c>
      <c r="J11460" s="1">
        <v>101.13</v>
      </c>
      <c r="K11460">
        <v>31.950600403612437</v>
      </c>
      <c r="L11460">
        <v>415</v>
      </c>
      <c r="M11460">
        <v>0.22211570278893</v>
      </c>
      <c r="N11460">
        <v>0.225973157717821</v>
      </c>
      <c r="P11460" t="s">
        <v>42</v>
      </c>
    </row>
    <row r="11461" spans="1:16" x14ac:dyDescent="0.3">
      <c r="A11461" t="str">
        <f t="shared" si="181"/>
        <v>05: Drink PubsROGBTotalGinGordons Pink GinD: £3.40 - £3.60All stocking</v>
      </c>
      <c r="B11461" t="s">
        <v>1</v>
      </c>
      <c r="C11461" t="s">
        <v>110</v>
      </c>
      <c r="D11461" t="s">
        <v>104</v>
      </c>
      <c r="E11461" t="s">
        <v>12</v>
      </c>
      <c r="F11461" t="s">
        <v>47</v>
      </c>
      <c r="G11461" t="s">
        <v>62</v>
      </c>
      <c r="H11461" t="s">
        <v>49</v>
      </c>
      <c r="I11461" t="s">
        <v>53</v>
      </c>
      <c r="J11461" s="1">
        <v>116.48</v>
      </c>
      <c r="K11461">
        <v>37.647571394123077</v>
      </c>
      <c r="L11461">
        <v>522</v>
      </c>
      <c r="M11461">
        <v>0.22824960680061299</v>
      </c>
      <c r="N11461">
        <v>0.23682054438813799</v>
      </c>
      <c r="P11461" t="s">
        <v>42</v>
      </c>
    </row>
    <row r="11462" spans="1:16" x14ac:dyDescent="0.3">
      <c r="A11462" t="str">
        <f t="shared" si="181"/>
        <v>05: Drink PubsROGBTotalGinGordons Pink GinE: £3.60 - £3.80All stocking</v>
      </c>
      <c r="B11462" t="s">
        <v>1</v>
      </c>
      <c r="C11462" t="s">
        <v>110</v>
      </c>
      <c r="D11462" t="s">
        <v>104</v>
      </c>
      <c r="E11462" t="s">
        <v>12</v>
      </c>
      <c r="F11462" t="s">
        <v>47</v>
      </c>
      <c r="G11462" t="s">
        <v>62</v>
      </c>
      <c r="H11462" t="s">
        <v>49</v>
      </c>
      <c r="I11462" t="s">
        <v>54</v>
      </c>
      <c r="J11462" s="1">
        <v>123.77</v>
      </c>
      <c r="K11462">
        <v>37.486304350842403</v>
      </c>
      <c r="L11462">
        <v>368</v>
      </c>
      <c r="M11462">
        <v>0.209722445991851</v>
      </c>
      <c r="N11462">
        <v>0.21618948801919499</v>
      </c>
      <c r="P11462" t="s">
        <v>42</v>
      </c>
    </row>
    <row r="11463" spans="1:16" x14ac:dyDescent="0.3">
      <c r="A11463" t="str">
        <f t="shared" si="181"/>
        <v>05: Drink PubsROGBTotalGinGordons Pink GinF: £3.80 - £4.00All stocking</v>
      </c>
      <c r="B11463" t="s">
        <v>1</v>
      </c>
      <c r="C11463" t="s">
        <v>110</v>
      </c>
      <c r="D11463" t="s">
        <v>104</v>
      </c>
      <c r="E11463" t="s">
        <v>12</v>
      </c>
      <c r="F11463" t="s">
        <v>47</v>
      </c>
      <c r="G11463" t="s">
        <v>62</v>
      </c>
      <c r="H11463" t="s">
        <v>49</v>
      </c>
      <c r="I11463" t="s">
        <v>55</v>
      </c>
      <c r="J11463" s="1">
        <v>131.85</v>
      </c>
      <c r="K11463">
        <v>39.305770136892605</v>
      </c>
      <c r="L11463">
        <v>245</v>
      </c>
      <c r="M11463">
        <v>0.214156413612693</v>
      </c>
      <c r="N11463">
        <v>0.21966542843608999</v>
      </c>
      <c r="P11463" t="s">
        <v>42</v>
      </c>
    </row>
    <row r="11464" spans="1:16" x14ac:dyDescent="0.3">
      <c r="A11464" t="str">
        <f t="shared" si="181"/>
        <v>05: Drink PubsROGBTotalGinGordons Pink GinG: £4.00 - £4.20All stocking</v>
      </c>
      <c r="B11464" t="s">
        <v>1</v>
      </c>
      <c r="C11464" t="s">
        <v>110</v>
      </c>
      <c r="D11464" t="s">
        <v>104</v>
      </c>
      <c r="E11464" t="s">
        <v>12</v>
      </c>
      <c r="F11464" t="s">
        <v>47</v>
      </c>
      <c r="G11464" t="s">
        <v>62</v>
      </c>
      <c r="H11464" t="s">
        <v>49</v>
      </c>
      <c r="I11464" t="s">
        <v>56</v>
      </c>
      <c r="J11464" s="1">
        <v>130.47</v>
      </c>
      <c r="K11464">
        <v>39.668961407044279</v>
      </c>
      <c r="L11464">
        <v>193</v>
      </c>
      <c r="M11464">
        <v>0.22138110670747199</v>
      </c>
      <c r="N11464">
        <v>0.22889217009191301</v>
      </c>
      <c r="P11464" t="s">
        <v>42</v>
      </c>
    </row>
    <row r="11465" spans="1:16" x14ac:dyDescent="0.3">
      <c r="A11465" t="str">
        <f t="shared" si="181"/>
        <v>05: Drink PubsROGBTotalGinGordons Pink GinH: £4.20 - £4.40All stocking</v>
      </c>
      <c r="B11465" t="s">
        <v>1</v>
      </c>
      <c r="C11465" t="s">
        <v>110</v>
      </c>
      <c r="D11465" t="s">
        <v>104</v>
      </c>
      <c r="E11465" t="s">
        <v>12</v>
      </c>
      <c r="F11465" t="s">
        <v>47</v>
      </c>
      <c r="G11465" t="s">
        <v>62</v>
      </c>
      <c r="H11465" t="s">
        <v>49</v>
      </c>
      <c r="I11465" t="s">
        <v>60</v>
      </c>
      <c r="J11465" s="1">
        <v>135.01</v>
      </c>
      <c r="K11465">
        <v>38.332507892107877</v>
      </c>
      <c r="L11465">
        <v>125</v>
      </c>
      <c r="M11465">
        <v>0.205708528636843</v>
      </c>
      <c r="N11465">
        <v>0.21502830241551299</v>
      </c>
      <c r="P11465" t="s">
        <v>42</v>
      </c>
    </row>
    <row r="11466" spans="1:16" x14ac:dyDescent="0.3">
      <c r="A11466" t="str">
        <f t="shared" si="181"/>
        <v>05: Drink PubsROGBTotalGinGordons Pink GinI: £4.40 - £4.60All stocking</v>
      </c>
      <c r="B11466" t="s">
        <v>1</v>
      </c>
      <c r="C11466" t="s">
        <v>110</v>
      </c>
      <c r="D11466" t="s">
        <v>104</v>
      </c>
      <c r="E11466" t="s">
        <v>12</v>
      </c>
      <c r="F11466" t="s">
        <v>47</v>
      </c>
      <c r="G11466" t="s">
        <v>62</v>
      </c>
      <c r="H11466" t="s">
        <v>49</v>
      </c>
      <c r="I11466" t="s">
        <v>64</v>
      </c>
      <c r="J11466" s="1">
        <v>156.18</v>
      </c>
      <c r="K11466">
        <v>41.7485530193076</v>
      </c>
      <c r="L11466">
        <v>53</v>
      </c>
      <c r="M11466">
        <v>0.19192771222948099</v>
      </c>
      <c r="N11466">
        <v>0.201012587019197</v>
      </c>
      <c r="P11466" t="s">
        <v>42</v>
      </c>
    </row>
    <row r="11467" spans="1:16" x14ac:dyDescent="0.3">
      <c r="A11467" t="str">
        <f t="shared" si="181"/>
        <v>05: Drink PubsROGBTotalGinGordons Pink GinJ: £4.60 - £4.80All stocking</v>
      </c>
      <c r="B11467" t="s">
        <v>1</v>
      </c>
      <c r="C11467" t="s">
        <v>110</v>
      </c>
      <c r="D11467" t="s">
        <v>104</v>
      </c>
      <c r="E11467" t="s">
        <v>12</v>
      </c>
      <c r="F11467" t="s">
        <v>47</v>
      </c>
      <c r="G11467" t="s">
        <v>62</v>
      </c>
      <c r="H11467" t="s">
        <v>49</v>
      </c>
      <c r="I11467" t="s">
        <v>65</v>
      </c>
      <c r="J11467" s="1">
        <v>142.05000000000001</v>
      </c>
      <c r="K11467">
        <v>37.726019102848362</v>
      </c>
      <c r="L11467">
        <v>41</v>
      </c>
      <c r="M11467">
        <v>0.228209161745767</v>
      </c>
      <c r="N11467">
        <v>0.240258957419106</v>
      </c>
      <c r="P11467" t="s">
        <v>42</v>
      </c>
    </row>
    <row r="11468" spans="1:16" x14ac:dyDescent="0.3">
      <c r="A11468" t="str">
        <f t="shared" si="181"/>
        <v>05: Drink PubsROGBTotalGinHendricksA: &lt;£3All stocking</v>
      </c>
      <c r="B11468" t="s">
        <v>1</v>
      </c>
      <c r="C11468" t="s">
        <v>110</v>
      </c>
      <c r="D11468" t="s">
        <v>104</v>
      </c>
      <c r="E11468" t="s">
        <v>12</v>
      </c>
      <c r="F11468" t="s">
        <v>47</v>
      </c>
      <c r="G11468" t="s">
        <v>63</v>
      </c>
      <c r="H11468" t="s">
        <v>49</v>
      </c>
      <c r="I11468" t="s">
        <v>58</v>
      </c>
      <c r="J11468" s="1">
        <v>14.49</v>
      </c>
      <c r="K11468">
        <v>4.7757528900971602</v>
      </c>
      <c r="L11468">
        <v>122</v>
      </c>
      <c r="M11468" s="19">
        <v>2.5828126416828499E-2</v>
      </c>
      <c r="N11468" s="19">
        <v>2.29537595842014E-2</v>
      </c>
      <c r="P11468" t="s">
        <v>42</v>
      </c>
    </row>
    <row r="11469" spans="1:16" x14ac:dyDescent="0.3">
      <c r="A11469" t="str">
        <f t="shared" si="181"/>
        <v>05: Drink PubsROGBTotalGinHendricksTotalAll stocking</v>
      </c>
      <c r="B11469" t="s">
        <v>1</v>
      </c>
      <c r="C11469" t="s">
        <v>110</v>
      </c>
      <c r="D11469" t="s">
        <v>104</v>
      </c>
      <c r="E11469" t="s">
        <v>12</v>
      </c>
      <c r="F11469" t="s">
        <v>47</v>
      </c>
      <c r="G11469" t="s">
        <v>63</v>
      </c>
      <c r="H11469" t="s">
        <v>49</v>
      </c>
      <c r="I11469" t="s">
        <v>12</v>
      </c>
      <c r="J11469" s="1">
        <v>25.48</v>
      </c>
      <c r="K11469">
        <v>7.0230686950636008</v>
      </c>
      <c r="L11469">
        <v>1173</v>
      </c>
      <c r="M11469" s="19">
        <v>3.3808303427107299E-2</v>
      </c>
      <c r="N11469" s="19">
        <v>3.08553123570579E-2</v>
      </c>
      <c r="P11469" t="s">
        <v>42</v>
      </c>
    </row>
    <row r="11470" spans="1:16" x14ac:dyDescent="0.3">
      <c r="A11470" t="str">
        <f t="shared" si="181"/>
        <v>05: Drink PubsROGBTotalGinHendricksB: £3 - £3.20All stocking</v>
      </c>
      <c r="B11470" t="s">
        <v>1</v>
      </c>
      <c r="C11470" t="s">
        <v>110</v>
      </c>
      <c r="D11470" t="s">
        <v>104</v>
      </c>
      <c r="E11470" t="s">
        <v>12</v>
      </c>
      <c r="F11470" t="s">
        <v>47</v>
      </c>
      <c r="G11470" t="s">
        <v>63</v>
      </c>
      <c r="H11470" t="s">
        <v>49</v>
      </c>
      <c r="I11470" t="s">
        <v>59</v>
      </c>
      <c r="J11470" s="1">
        <v>15.79</v>
      </c>
      <c r="K11470">
        <v>5.0810676943829201</v>
      </c>
      <c r="L11470">
        <v>92</v>
      </c>
      <c r="M11470" s="19">
        <v>2.2771825543753101E-2</v>
      </c>
      <c r="N11470" s="19">
        <v>2.1056104443933899E-2</v>
      </c>
      <c r="P11470" t="s">
        <v>42</v>
      </c>
    </row>
    <row r="11471" spans="1:16" x14ac:dyDescent="0.3">
      <c r="A11471" t="str">
        <f t="shared" si="181"/>
        <v>05: Drink PubsROGBTotalGinHendricksC: £3.20 - £3.40All stocking</v>
      </c>
      <c r="B11471" t="s">
        <v>1</v>
      </c>
      <c r="C11471" t="s">
        <v>110</v>
      </c>
      <c r="D11471" t="s">
        <v>104</v>
      </c>
      <c r="E11471" t="s">
        <v>12</v>
      </c>
      <c r="F11471" t="s">
        <v>47</v>
      </c>
      <c r="G11471" t="s">
        <v>63</v>
      </c>
      <c r="H11471" t="s">
        <v>49</v>
      </c>
      <c r="I11471" t="s">
        <v>52</v>
      </c>
      <c r="J11471" s="1">
        <v>19.05</v>
      </c>
      <c r="K11471">
        <v>5.7971788684903593</v>
      </c>
      <c r="L11471">
        <v>122</v>
      </c>
      <c r="M11471" s="19">
        <v>2.7890109037295802E-2</v>
      </c>
      <c r="N11471" s="19">
        <v>2.5685904226736101E-2</v>
      </c>
      <c r="P11471" t="s">
        <v>42</v>
      </c>
    </row>
    <row r="11472" spans="1:16" x14ac:dyDescent="0.3">
      <c r="A11472" t="str">
        <f t="shared" si="181"/>
        <v>05: Drink PubsROGBTotalGinHendricksD: £3.40 - £3.60All stocking</v>
      </c>
      <c r="B11472" t="s">
        <v>1</v>
      </c>
      <c r="C11472" t="s">
        <v>110</v>
      </c>
      <c r="D11472" t="s">
        <v>104</v>
      </c>
      <c r="E11472" t="s">
        <v>12</v>
      </c>
      <c r="F11472" t="s">
        <v>47</v>
      </c>
      <c r="G11472" t="s">
        <v>63</v>
      </c>
      <c r="H11472" t="s">
        <v>49</v>
      </c>
      <c r="I11472" t="s">
        <v>53</v>
      </c>
      <c r="J11472" s="1">
        <v>20.77</v>
      </c>
      <c r="K11472">
        <v>6.3212546414159201</v>
      </c>
      <c r="L11472">
        <v>186</v>
      </c>
      <c r="M11472" s="19">
        <v>2.6691848540876199E-2</v>
      </c>
      <c r="N11472" s="19">
        <v>2.46334833640693E-2</v>
      </c>
      <c r="P11472" t="s">
        <v>42</v>
      </c>
    </row>
    <row r="11473" spans="1:16" x14ac:dyDescent="0.3">
      <c r="A11473" t="str">
        <f t="shared" si="181"/>
        <v>05: Drink PubsROGBTotalGinHendricksE: £3.60 - £3.80All stocking</v>
      </c>
      <c r="B11473" t="s">
        <v>1</v>
      </c>
      <c r="C11473" t="s">
        <v>110</v>
      </c>
      <c r="D11473" t="s">
        <v>104</v>
      </c>
      <c r="E11473" t="s">
        <v>12</v>
      </c>
      <c r="F11473" t="s">
        <v>47</v>
      </c>
      <c r="G11473" t="s">
        <v>63</v>
      </c>
      <c r="H11473" t="s">
        <v>49</v>
      </c>
      <c r="I11473" t="s">
        <v>54</v>
      </c>
      <c r="J11473" s="1">
        <v>24.34</v>
      </c>
      <c r="K11473">
        <v>7.0005988702655202</v>
      </c>
      <c r="L11473">
        <v>225</v>
      </c>
      <c r="M11473">
        <v>3.1654823530817E-2</v>
      </c>
      <c r="N11473" s="19">
        <v>3.0292738706999701E-2</v>
      </c>
      <c r="P11473" t="s">
        <v>42</v>
      </c>
    </row>
    <row r="11474" spans="1:16" x14ac:dyDescent="0.3">
      <c r="A11474" t="str">
        <f t="shared" si="181"/>
        <v>05: Drink PubsROGBTotalGinHendricksF: £3.80 - £4.00All stocking</v>
      </c>
      <c r="B11474" t="s">
        <v>1</v>
      </c>
      <c r="C11474" t="s">
        <v>110</v>
      </c>
      <c r="D11474" t="s">
        <v>104</v>
      </c>
      <c r="E11474" t="s">
        <v>12</v>
      </c>
      <c r="F11474" t="s">
        <v>47</v>
      </c>
      <c r="G11474" t="s">
        <v>63</v>
      </c>
      <c r="H11474" t="s">
        <v>49</v>
      </c>
      <c r="I11474" t="s">
        <v>55</v>
      </c>
      <c r="J11474" s="1">
        <v>28.14</v>
      </c>
      <c r="K11474">
        <v>7.6926310204318398</v>
      </c>
      <c r="L11474">
        <v>241</v>
      </c>
      <c r="M11474" s="19">
        <v>3.3994687142620501E-2</v>
      </c>
      <c r="N11474" s="19">
        <v>3.2481580438830898E-2</v>
      </c>
      <c r="P11474" t="s">
        <v>42</v>
      </c>
    </row>
    <row r="11475" spans="1:16" x14ac:dyDescent="0.3">
      <c r="A11475" t="str">
        <f t="shared" si="181"/>
        <v>05: Drink PubsROGBTotalGinHendricksG: £4.00 - £4.20All stocking</v>
      </c>
      <c r="B11475" t="s">
        <v>1</v>
      </c>
      <c r="C11475" t="s">
        <v>110</v>
      </c>
      <c r="D11475" t="s">
        <v>104</v>
      </c>
      <c r="E11475" t="s">
        <v>12</v>
      </c>
      <c r="F11475" t="s">
        <v>47</v>
      </c>
      <c r="G11475" t="s">
        <v>63</v>
      </c>
      <c r="H11475" t="s">
        <v>49</v>
      </c>
      <c r="I11475" t="s">
        <v>56</v>
      </c>
      <c r="J11475" s="1">
        <v>31.69</v>
      </c>
      <c r="K11475">
        <v>8.5631594813101586</v>
      </c>
      <c r="L11475">
        <v>219</v>
      </c>
      <c r="M11475" s="19">
        <v>3.7090257270762303E-2</v>
      </c>
      <c r="N11475" s="19">
        <v>3.5203615355742103E-2</v>
      </c>
      <c r="P11475" t="s">
        <v>42</v>
      </c>
    </row>
    <row r="11476" spans="1:16" x14ac:dyDescent="0.3">
      <c r="A11476" t="str">
        <f t="shared" si="181"/>
        <v>05: Drink PubsROGBTotalGinHendricksH: £4.20 - £4.40All stocking</v>
      </c>
      <c r="B11476" t="s">
        <v>1</v>
      </c>
      <c r="C11476" t="s">
        <v>110</v>
      </c>
      <c r="D11476" t="s">
        <v>104</v>
      </c>
      <c r="E11476" t="s">
        <v>12</v>
      </c>
      <c r="F11476" t="s">
        <v>47</v>
      </c>
      <c r="G11476" t="s">
        <v>63</v>
      </c>
      <c r="H11476" t="s">
        <v>49</v>
      </c>
      <c r="I11476" t="s">
        <v>60</v>
      </c>
      <c r="J11476" s="1">
        <v>36.549999999999997</v>
      </c>
      <c r="K11476">
        <v>9.6708803558280003</v>
      </c>
      <c r="L11476">
        <v>191</v>
      </c>
      <c r="M11476">
        <v>3.9880846181718999E-2</v>
      </c>
      <c r="N11476" s="19">
        <v>3.7885286344424701E-2</v>
      </c>
      <c r="P11476" t="s">
        <v>42</v>
      </c>
    </row>
    <row r="11477" spans="1:16" x14ac:dyDescent="0.3">
      <c r="A11477" t="str">
        <f t="shared" si="181"/>
        <v>05: Drink PubsROGBTotalGinHendricksI: £4.40 - £4.60All stocking</v>
      </c>
      <c r="B11477" t="s">
        <v>1</v>
      </c>
      <c r="C11477" t="s">
        <v>110</v>
      </c>
      <c r="D11477" t="s">
        <v>104</v>
      </c>
      <c r="E11477" t="s">
        <v>12</v>
      </c>
      <c r="F11477" t="s">
        <v>47</v>
      </c>
      <c r="G11477" t="s">
        <v>63</v>
      </c>
      <c r="H11477" t="s">
        <v>49</v>
      </c>
      <c r="I11477" t="s">
        <v>64</v>
      </c>
      <c r="J11477" s="1">
        <v>38.619999999999997</v>
      </c>
      <c r="K11477">
        <v>10.32078726974016</v>
      </c>
      <c r="L11477">
        <v>191</v>
      </c>
      <c r="M11477" s="19">
        <v>4.0087184983797201E-2</v>
      </c>
      <c r="N11477" s="19">
        <v>3.7950029529464399E-2</v>
      </c>
      <c r="P11477" t="s">
        <v>42</v>
      </c>
    </row>
    <row r="11478" spans="1:16" x14ac:dyDescent="0.3">
      <c r="A11478" t="str">
        <f t="shared" si="181"/>
        <v>05: Drink PubsROGBTotalGinHendricksJ: £4.60 - £4.80All stocking</v>
      </c>
      <c r="B11478" t="s">
        <v>1</v>
      </c>
      <c r="C11478" t="s">
        <v>110</v>
      </c>
      <c r="D11478" t="s">
        <v>104</v>
      </c>
      <c r="E11478" t="s">
        <v>12</v>
      </c>
      <c r="F11478" t="s">
        <v>47</v>
      </c>
      <c r="G11478" t="s">
        <v>63</v>
      </c>
      <c r="H11478" t="s">
        <v>49</v>
      </c>
      <c r="I11478" t="s">
        <v>65</v>
      </c>
      <c r="J11478" s="1">
        <v>41.19</v>
      </c>
      <c r="K11478">
        <v>10.419692731510921</v>
      </c>
      <c r="L11478">
        <v>110</v>
      </c>
      <c r="M11478" s="19">
        <v>4.1952861580952197E-2</v>
      </c>
      <c r="N11478" s="19">
        <v>3.9483019305155902E-2</v>
      </c>
      <c r="P11478" t="s">
        <v>42</v>
      </c>
    </row>
    <row r="11479" spans="1:16" x14ac:dyDescent="0.3">
      <c r="A11479" t="str">
        <f t="shared" si="181"/>
        <v>05: Drink PubsROGBTotalGinHendricksK: £4.80 - £5.00All stocking</v>
      </c>
      <c r="B11479" t="s">
        <v>1</v>
      </c>
      <c r="C11479" t="s">
        <v>110</v>
      </c>
      <c r="D11479" t="s">
        <v>104</v>
      </c>
      <c r="E11479" t="s">
        <v>12</v>
      </c>
      <c r="F11479" t="s">
        <v>47</v>
      </c>
      <c r="G11479" t="s">
        <v>63</v>
      </c>
      <c r="H11479" t="s">
        <v>49</v>
      </c>
      <c r="I11479" t="s">
        <v>89</v>
      </c>
      <c r="J11479" s="1">
        <v>40.86</v>
      </c>
      <c r="K11479">
        <v>9.7973975697505207</v>
      </c>
      <c r="L11479">
        <v>85</v>
      </c>
      <c r="M11479" s="19">
        <v>4.1801833122645397E-2</v>
      </c>
      <c r="N11479" s="19">
        <v>3.7389597867736303E-2</v>
      </c>
      <c r="P11479" t="s">
        <v>42</v>
      </c>
    </row>
    <row r="11480" spans="1:16" x14ac:dyDescent="0.3">
      <c r="A11480" t="str">
        <f t="shared" si="181"/>
        <v>05: Drink PubsROGBTotalGinHendricksL: £5.00 - £5.20All stocking</v>
      </c>
      <c r="B11480" t="s">
        <v>1</v>
      </c>
      <c r="C11480" t="s">
        <v>110</v>
      </c>
      <c r="D11480" t="s">
        <v>104</v>
      </c>
      <c r="E11480" t="s">
        <v>12</v>
      </c>
      <c r="F11480" t="s">
        <v>47</v>
      </c>
      <c r="G11480" t="s">
        <v>63</v>
      </c>
      <c r="H11480" t="s">
        <v>49</v>
      </c>
      <c r="I11480" t="s">
        <v>90</v>
      </c>
      <c r="J11480" s="1">
        <v>44.45</v>
      </c>
      <c r="K11480">
        <v>10.86487638624004</v>
      </c>
      <c r="L11480">
        <v>55</v>
      </c>
      <c r="M11480" s="19">
        <v>3.8680868420537501E-2</v>
      </c>
      <c r="N11480" s="19">
        <v>3.5058724032780597E-2</v>
      </c>
      <c r="P11480" t="s">
        <v>42</v>
      </c>
    </row>
    <row r="11481" spans="1:16" x14ac:dyDescent="0.3">
      <c r="A11481" t="str">
        <f t="shared" si="181"/>
        <v>05: Drink PubsROGBTotalGinHendricksM: £5.20 - £5.40All stocking</v>
      </c>
      <c r="B11481" t="s">
        <v>1</v>
      </c>
      <c r="C11481" t="s">
        <v>110</v>
      </c>
      <c r="D11481" t="s">
        <v>104</v>
      </c>
      <c r="E11481" t="s">
        <v>12</v>
      </c>
      <c r="F11481" t="s">
        <v>47</v>
      </c>
      <c r="G11481" t="s">
        <v>63</v>
      </c>
      <c r="H11481" t="s">
        <v>49</v>
      </c>
      <c r="I11481" t="s">
        <v>95</v>
      </c>
      <c r="J11481" s="1">
        <v>46.59</v>
      </c>
      <c r="K11481">
        <v>10.910618761580281</v>
      </c>
      <c r="L11481">
        <v>26</v>
      </c>
      <c r="M11481" s="19">
        <v>4.3249019427620598E-2</v>
      </c>
      <c r="N11481" s="19">
        <v>3.8087393985263701E-2</v>
      </c>
      <c r="P11481" t="s">
        <v>42</v>
      </c>
    </row>
    <row r="11482" spans="1:16" x14ac:dyDescent="0.3">
      <c r="A11482" t="str">
        <f t="shared" si="181"/>
        <v>05: Drink PubsROGBTotalGinSipsmithTotalAll stocking</v>
      </c>
      <c r="B11482" t="s">
        <v>1</v>
      </c>
      <c r="C11482" t="s">
        <v>110</v>
      </c>
      <c r="D11482" t="s">
        <v>104</v>
      </c>
      <c r="E11482" t="s">
        <v>12</v>
      </c>
      <c r="F11482" t="s">
        <v>47</v>
      </c>
      <c r="G11482" t="s">
        <v>66</v>
      </c>
      <c r="H11482" t="s">
        <v>49</v>
      </c>
      <c r="I11482" t="s">
        <v>12</v>
      </c>
      <c r="J11482" s="1">
        <v>19.09</v>
      </c>
      <c r="K11482">
        <v>4.9100998356185199</v>
      </c>
      <c r="L11482">
        <v>241</v>
      </c>
      <c r="M11482" s="19">
        <v>1.39437402091655E-2</v>
      </c>
      <c r="N11482">
        <v>1.2981152237877E-2</v>
      </c>
      <c r="P11482" t="s">
        <v>42</v>
      </c>
    </row>
    <row r="11483" spans="1:16" x14ac:dyDescent="0.3">
      <c r="A11483" t="str">
        <f t="shared" si="181"/>
        <v>05: Drink PubsROGBTotalGinSipsmithE: £3.60 - £3.80All stocking</v>
      </c>
      <c r="B11483" t="s">
        <v>1</v>
      </c>
      <c r="C11483" t="s">
        <v>110</v>
      </c>
      <c r="D11483" t="s">
        <v>104</v>
      </c>
      <c r="E11483" t="s">
        <v>12</v>
      </c>
      <c r="F11483" t="s">
        <v>47</v>
      </c>
      <c r="G11483" t="s">
        <v>66</v>
      </c>
      <c r="H11483" t="s">
        <v>49</v>
      </c>
      <c r="I11483" t="s">
        <v>54</v>
      </c>
      <c r="J11483" s="1">
        <v>11.52</v>
      </c>
      <c r="K11483">
        <v>3.0333333333333319</v>
      </c>
      <c r="L11483">
        <v>27</v>
      </c>
      <c r="M11483" s="19">
        <v>5.4173513845691404E-3</v>
      </c>
      <c r="N11483" s="19">
        <v>4.8394255687756798E-3</v>
      </c>
      <c r="P11483" t="s">
        <v>42</v>
      </c>
    </row>
    <row r="11484" spans="1:16" x14ac:dyDescent="0.3">
      <c r="A11484" t="str">
        <f t="shared" si="181"/>
        <v>05: Drink PubsROGBTotalGinSipsmithF: £3.80 - £4.00All stocking</v>
      </c>
      <c r="B11484" t="s">
        <v>1</v>
      </c>
      <c r="C11484" t="s">
        <v>110</v>
      </c>
      <c r="D11484" t="s">
        <v>104</v>
      </c>
      <c r="E11484" t="s">
        <v>12</v>
      </c>
      <c r="F11484" t="s">
        <v>47</v>
      </c>
      <c r="G11484" t="s">
        <v>66</v>
      </c>
      <c r="H11484" t="s">
        <v>49</v>
      </c>
      <c r="I11484" t="s">
        <v>55</v>
      </c>
      <c r="J11484" s="1">
        <v>19</v>
      </c>
      <c r="K11484">
        <v>4.8871769152256794</v>
      </c>
      <c r="L11484">
        <v>41</v>
      </c>
      <c r="M11484" s="19">
        <v>1.42582494317453E-2</v>
      </c>
      <c r="N11484">
        <v>1.3308999954331E-2</v>
      </c>
      <c r="P11484" t="s">
        <v>42</v>
      </c>
    </row>
    <row r="11485" spans="1:16" x14ac:dyDescent="0.3">
      <c r="A11485" t="str">
        <f t="shared" si="181"/>
        <v>05: Drink PubsROGBTotalGinSipsmithG: £4.00 - £4.20All stocking</v>
      </c>
      <c r="B11485" t="s">
        <v>1</v>
      </c>
      <c r="C11485" t="s">
        <v>110</v>
      </c>
      <c r="D11485" t="s">
        <v>104</v>
      </c>
      <c r="E11485" t="s">
        <v>12</v>
      </c>
      <c r="F11485" t="s">
        <v>47</v>
      </c>
      <c r="G11485" t="s">
        <v>66</v>
      </c>
      <c r="H11485" t="s">
        <v>49</v>
      </c>
      <c r="I11485" t="s">
        <v>56</v>
      </c>
      <c r="J11485" s="1">
        <v>16.09</v>
      </c>
      <c r="K11485">
        <v>4.5919925834399598</v>
      </c>
      <c r="L11485">
        <v>38</v>
      </c>
      <c r="M11485" s="19">
        <v>9.5970285683213297E-3</v>
      </c>
      <c r="N11485" s="19">
        <v>1.0565491771290399E-2</v>
      </c>
      <c r="P11485" t="s">
        <v>42</v>
      </c>
    </row>
    <row r="11486" spans="1:16" x14ac:dyDescent="0.3">
      <c r="A11486" t="str">
        <f t="shared" si="181"/>
        <v>05: Drink PubsROGBTotalGinSipsmithH: £4.20 - £4.40All stocking</v>
      </c>
      <c r="B11486" t="s">
        <v>1</v>
      </c>
      <c r="C11486" t="s">
        <v>110</v>
      </c>
      <c r="D11486" t="s">
        <v>104</v>
      </c>
      <c r="E11486" t="s">
        <v>12</v>
      </c>
      <c r="F11486" t="s">
        <v>47</v>
      </c>
      <c r="G11486" t="s">
        <v>66</v>
      </c>
      <c r="H11486" t="s">
        <v>49</v>
      </c>
      <c r="I11486" t="s">
        <v>60</v>
      </c>
      <c r="J11486" s="1">
        <v>18.93</v>
      </c>
      <c r="K11486">
        <v>5.2643886475282002</v>
      </c>
      <c r="L11486">
        <v>43</v>
      </c>
      <c r="M11486" s="19">
        <v>1.3273550124425699E-2</v>
      </c>
      <c r="N11486" s="19">
        <v>1.39518660620858E-2</v>
      </c>
      <c r="P11486" t="s">
        <v>42</v>
      </c>
    </row>
    <row r="11487" spans="1:16" x14ac:dyDescent="0.3">
      <c r="A11487" t="str">
        <f t="shared" si="181"/>
        <v>05: Drink PubsROGBTotalGinSipsmithI: £4.40 - £4.60All stocking</v>
      </c>
      <c r="B11487" t="s">
        <v>1</v>
      </c>
      <c r="C11487" t="s">
        <v>110</v>
      </c>
      <c r="D11487" t="s">
        <v>104</v>
      </c>
      <c r="E11487" t="s">
        <v>12</v>
      </c>
      <c r="F11487" t="s">
        <v>47</v>
      </c>
      <c r="G11487" t="s">
        <v>66</v>
      </c>
      <c r="H11487" t="s">
        <v>49</v>
      </c>
      <c r="I11487" t="s">
        <v>64</v>
      </c>
      <c r="J11487" s="1">
        <v>28.12</v>
      </c>
      <c r="K11487">
        <v>6.7935953552620401</v>
      </c>
      <c r="L11487">
        <v>45</v>
      </c>
      <c r="M11487" s="19">
        <v>2.1593019385395901E-2</v>
      </c>
      <c r="N11487" s="19">
        <v>2.0401324580892201E-2</v>
      </c>
      <c r="P11487" t="s">
        <v>42</v>
      </c>
    </row>
    <row r="11488" spans="1:16" x14ac:dyDescent="0.3">
      <c r="A11488" t="str">
        <f t="shared" si="181"/>
        <v>05: Drink PubsROGBTotalGinSipsmithJ: £4.60 - £4.80All stocking</v>
      </c>
      <c r="B11488" t="s">
        <v>1</v>
      </c>
      <c r="C11488" t="s">
        <v>110</v>
      </c>
      <c r="D11488" t="s">
        <v>104</v>
      </c>
      <c r="E11488" t="s">
        <v>12</v>
      </c>
      <c r="F11488" t="s">
        <v>47</v>
      </c>
      <c r="G11488" t="s">
        <v>66</v>
      </c>
      <c r="H11488" t="s">
        <v>49</v>
      </c>
      <c r="I11488" t="s">
        <v>65</v>
      </c>
      <c r="J11488" s="1">
        <v>24</v>
      </c>
      <c r="K11488">
        <v>5.8098292021368794</v>
      </c>
      <c r="L11488">
        <v>39</v>
      </c>
      <c r="M11488" s="19">
        <v>2.6023710490944801E-2</v>
      </c>
      <c r="N11488" s="19">
        <v>2.3682435907693401E-2</v>
      </c>
      <c r="P11488" t="s">
        <v>42</v>
      </c>
    </row>
    <row r="11489" spans="1:16" x14ac:dyDescent="0.3">
      <c r="A11489" t="str">
        <f t="shared" si="181"/>
        <v>05: Drink PubsROGBTotalGinTanquerayA: &lt;£3All stocking</v>
      </c>
      <c r="B11489" t="s">
        <v>1</v>
      </c>
      <c r="C11489" t="s">
        <v>110</v>
      </c>
      <c r="D11489" t="s">
        <v>104</v>
      </c>
      <c r="E11489" t="s">
        <v>12</v>
      </c>
      <c r="F11489" t="s">
        <v>47</v>
      </c>
      <c r="G11489" t="s">
        <v>67</v>
      </c>
      <c r="H11489" t="s">
        <v>49</v>
      </c>
      <c r="I11489" t="s">
        <v>58</v>
      </c>
      <c r="J11489" s="1">
        <v>19.5</v>
      </c>
      <c r="K11489">
        <v>6.2597570865086798</v>
      </c>
      <c r="L11489">
        <v>157</v>
      </c>
      <c r="M11489" s="19">
        <v>2.9489504366873899E-2</v>
      </c>
      <c r="N11489" s="19">
        <v>2.8275602362534701E-2</v>
      </c>
      <c r="P11489" t="s">
        <v>42</v>
      </c>
    </row>
    <row r="11490" spans="1:16" x14ac:dyDescent="0.3">
      <c r="A11490" t="str">
        <f t="shared" si="181"/>
        <v>05: Drink PubsROGBTotalGinTanquerayTotalAll stocking</v>
      </c>
      <c r="B11490" t="s">
        <v>1</v>
      </c>
      <c r="C11490" t="s">
        <v>110</v>
      </c>
      <c r="D11490" t="s">
        <v>104</v>
      </c>
      <c r="E11490" t="s">
        <v>12</v>
      </c>
      <c r="F11490" t="s">
        <v>47</v>
      </c>
      <c r="G11490" t="s">
        <v>67</v>
      </c>
      <c r="H11490" t="s">
        <v>49</v>
      </c>
      <c r="I11490" t="s">
        <v>12</v>
      </c>
      <c r="J11490" s="1">
        <v>36.06</v>
      </c>
      <c r="K11490">
        <v>10.25818037727988</v>
      </c>
      <c r="L11490">
        <v>1216</v>
      </c>
      <c r="M11490" s="19">
        <v>5.0425322414480798E-2</v>
      </c>
      <c r="N11490" s="19">
        <v>4.7139373100363299E-2</v>
      </c>
      <c r="P11490" t="s">
        <v>42</v>
      </c>
    </row>
    <row r="11491" spans="1:16" x14ac:dyDescent="0.3">
      <c r="A11491" t="str">
        <f t="shared" si="181"/>
        <v>05: Drink PubsROGBTotalGinTanquerayB: £3 - £3.20All stocking</v>
      </c>
      <c r="B11491" t="s">
        <v>1</v>
      </c>
      <c r="C11491" t="s">
        <v>110</v>
      </c>
      <c r="D11491" t="s">
        <v>104</v>
      </c>
      <c r="E11491" t="s">
        <v>12</v>
      </c>
      <c r="F11491" t="s">
        <v>47</v>
      </c>
      <c r="G11491" t="s">
        <v>67</v>
      </c>
      <c r="H11491" t="s">
        <v>49</v>
      </c>
      <c r="I11491" t="s">
        <v>59</v>
      </c>
      <c r="J11491" s="1">
        <v>23.65</v>
      </c>
      <c r="K11491">
        <v>8.0240038731109991</v>
      </c>
      <c r="L11491">
        <v>168</v>
      </c>
      <c r="M11491" s="19">
        <v>3.7555467285382102E-2</v>
      </c>
      <c r="N11491">
        <v>3.6754580856558E-2</v>
      </c>
      <c r="P11491" t="s">
        <v>42</v>
      </c>
    </row>
    <row r="11492" spans="1:16" x14ac:dyDescent="0.3">
      <c r="A11492" t="str">
        <f t="shared" si="181"/>
        <v>05: Drink PubsROGBTotalGinTanquerayC: £3.20 - £3.40All stocking</v>
      </c>
      <c r="B11492" t="s">
        <v>1</v>
      </c>
      <c r="C11492" t="s">
        <v>110</v>
      </c>
      <c r="D11492" t="s">
        <v>104</v>
      </c>
      <c r="E11492" t="s">
        <v>12</v>
      </c>
      <c r="F11492" t="s">
        <v>47</v>
      </c>
      <c r="G11492" t="s">
        <v>67</v>
      </c>
      <c r="H11492" t="s">
        <v>49</v>
      </c>
      <c r="I11492" t="s">
        <v>52</v>
      </c>
      <c r="J11492" s="1">
        <v>29.12</v>
      </c>
      <c r="K11492">
        <v>8.8203425553425596</v>
      </c>
      <c r="L11492">
        <v>185</v>
      </c>
      <c r="M11492" s="19">
        <v>3.7305922277042498E-2</v>
      </c>
      <c r="N11492" s="19">
        <v>3.6625809300814098E-2</v>
      </c>
      <c r="P11492" t="s">
        <v>42</v>
      </c>
    </row>
    <row r="11493" spans="1:16" x14ac:dyDescent="0.3">
      <c r="A11493" t="str">
        <f t="shared" si="181"/>
        <v>05: Drink PubsROGBTotalGinTanquerayD: £3.40 - £3.60All stocking</v>
      </c>
      <c r="B11493" t="s">
        <v>1</v>
      </c>
      <c r="C11493" t="s">
        <v>110</v>
      </c>
      <c r="D11493" t="s">
        <v>104</v>
      </c>
      <c r="E11493" t="s">
        <v>12</v>
      </c>
      <c r="F11493" t="s">
        <v>47</v>
      </c>
      <c r="G11493" t="s">
        <v>67</v>
      </c>
      <c r="H11493" t="s">
        <v>49</v>
      </c>
      <c r="I11493" t="s">
        <v>53</v>
      </c>
      <c r="J11493" s="1">
        <v>30.91</v>
      </c>
      <c r="K11493">
        <v>9.236908108537321</v>
      </c>
      <c r="L11493">
        <v>267</v>
      </c>
      <c r="M11493" s="19">
        <v>4.1819090228221403E-2</v>
      </c>
      <c r="N11493" s="19">
        <v>4.0300213298552802E-2</v>
      </c>
      <c r="P11493" t="s">
        <v>42</v>
      </c>
    </row>
    <row r="11494" spans="1:16" x14ac:dyDescent="0.3">
      <c r="A11494" t="str">
        <f t="shared" si="181"/>
        <v>05: Drink PubsROGBTotalGinTanquerayE: £3.60 - £3.80All stocking</v>
      </c>
      <c r="B11494" t="s">
        <v>1</v>
      </c>
      <c r="C11494" t="s">
        <v>110</v>
      </c>
      <c r="D11494" t="s">
        <v>104</v>
      </c>
      <c r="E11494" t="s">
        <v>12</v>
      </c>
      <c r="F11494" t="s">
        <v>47</v>
      </c>
      <c r="G11494" t="s">
        <v>67</v>
      </c>
      <c r="H11494" t="s">
        <v>49</v>
      </c>
      <c r="I11494" t="s">
        <v>54</v>
      </c>
      <c r="J11494" s="1">
        <v>43.09</v>
      </c>
      <c r="K11494">
        <v>12.1563025863026</v>
      </c>
      <c r="L11494">
        <v>265</v>
      </c>
      <c r="M11494" s="19">
        <v>5.4061406722500302E-2</v>
      </c>
      <c r="N11494" s="19">
        <v>5.2131703350157203E-2</v>
      </c>
      <c r="P11494" t="s">
        <v>42</v>
      </c>
    </row>
    <row r="11495" spans="1:16" x14ac:dyDescent="0.3">
      <c r="A11495" t="str">
        <f t="shared" si="181"/>
        <v>05: Drink PubsROGBTotalGinTanquerayF: £3.80 - £4.00All stocking</v>
      </c>
      <c r="B11495" t="s">
        <v>1</v>
      </c>
      <c r="C11495" t="s">
        <v>110</v>
      </c>
      <c r="D11495" t="s">
        <v>104</v>
      </c>
      <c r="E11495" t="s">
        <v>12</v>
      </c>
      <c r="F11495" t="s">
        <v>47</v>
      </c>
      <c r="G11495" t="s">
        <v>67</v>
      </c>
      <c r="H11495" t="s">
        <v>49</v>
      </c>
      <c r="I11495" t="s">
        <v>55</v>
      </c>
      <c r="J11495" s="1">
        <v>54.82</v>
      </c>
      <c r="K11495">
        <v>14.970368233299279</v>
      </c>
      <c r="L11495">
        <v>261</v>
      </c>
      <c r="M11495" s="19">
        <v>6.7000560739892204E-2</v>
      </c>
      <c r="N11495" s="19">
        <v>6.3855573123413306E-2</v>
      </c>
      <c r="P11495" t="s">
        <v>42</v>
      </c>
    </row>
    <row r="11496" spans="1:16" x14ac:dyDescent="0.3">
      <c r="A11496" t="str">
        <f t="shared" si="181"/>
        <v>05: Drink PubsROGBTotalGinTanquerayG: £4.00 - £4.20All stocking</v>
      </c>
      <c r="B11496" t="s">
        <v>1</v>
      </c>
      <c r="C11496" t="s">
        <v>110</v>
      </c>
      <c r="D11496" t="s">
        <v>104</v>
      </c>
      <c r="E11496" t="s">
        <v>12</v>
      </c>
      <c r="F11496" t="s">
        <v>47</v>
      </c>
      <c r="G11496" t="s">
        <v>67</v>
      </c>
      <c r="H11496" t="s">
        <v>49</v>
      </c>
      <c r="I11496" t="s">
        <v>56</v>
      </c>
      <c r="J11496" s="1">
        <v>66.569999999999993</v>
      </c>
      <c r="K11496">
        <v>17.733671644676441</v>
      </c>
      <c r="L11496">
        <v>209</v>
      </c>
      <c r="M11496" s="19">
        <v>8.3241314957826398E-2</v>
      </c>
      <c r="N11496" s="19">
        <v>7.9092160764891603E-2</v>
      </c>
      <c r="P11496" t="s">
        <v>42</v>
      </c>
    </row>
    <row r="11497" spans="1:16" x14ac:dyDescent="0.3">
      <c r="A11497" t="str">
        <f t="shared" si="181"/>
        <v>05: Drink PubsROGBTotalGinTanquerayH: £4.20 - £4.40All stocking</v>
      </c>
      <c r="B11497" t="s">
        <v>1</v>
      </c>
      <c r="C11497" t="s">
        <v>110</v>
      </c>
      <c r="D11497" t="s">
        <v>104</v>
      </c>
      <c r="E11497" t="s">
        <v>12</v>
      </c>
      <c r="F11497" t="s">
        <v>47</v>
      </c>
      <c r="G11497" t="s">
        <v>67</v>
      </c>
      <c r="H11497" t="s">
        <v>49</v>
      </c>
      <c r="I11497" t="s">
        <v>60</v>
      </c>
      <c r="J11497" s="1">
        <v>68.72</v>
      </c>
      <c r="K11497">
        <v>18.387382189968399</v>
      </c>
      <c r="L11497">
        <v>174</v>
      </c>
      <c r="M11497" s="19">
        <v>7.1984087669487898E-2</v>
      </c>
      <c r="N11497" s="19">
        <v>6.71755916651358E-2</v>
      </c>
      <c r="P11497" t="s">
        <v>42</v>
      </c>
    </row>
    <row r="11498" spans="1:16" x14ac:dyDescent="0.3">
      <c r="A11498" t="str">
        <f t="shared" si="181"/>
        <v>05: Drink PubsROGBTotalGinTanquerayI: £4.40 - £4.60All stocking</v>
      </c>
      <c r="B11498" t="s">
        <v>1</v>
      </c>
      <c r="C11498" t="s">
        <v>110</v>
      </c>
      <c r="D11498" t="s">
        <v>104</v>
      </c>
      <c r="E11498" t="s">
        <v>12</v>
      </c>
      <c r="F11498" t="s">
        <v>47</v>
      </c>
      <c r="G11498" t="s">
        <v>67</v>
      </c>
      <c r="H11498" t="s">
        <v>49</v>
      </c>
      <c r="I11498" t="s">
        <v>64</v>
      </c>
      <c r="J11498" s="1">
        <v>61.74</v>
      </c>
      <c r="K11498">
        <v>16.37361246634504</v>
      </c>
      <c r="L11498">
        <v>86</v>
      </c>
      <c r="M11498" s="19">
        <v>5.26667396303502E-2</v>
      </c>
      <c r="N11498" s="19">
        <v>4.9470423805330101E-2</v>
      </c>
      <c r="P11498" t="s">
        <v>42</v>
      </c>
    </row>
    <row r="11499" spans="1:16" x14ac:dyDescent="0.3">
      <c r="A11499" t="str">
        <f t="shared" si="181"/>
        <v>05: Drink PubsROGBTotalGinTanquerayJ: £4.60 - £4.80All stocking</v>
      </c>
      <c r="B11499" t="s">
        <v>1</v>
      </c>
      <c r="C11499" t="s">
        <v>110</v>
      </c>
      <c r="D11499" t="s">
        <v>104</v>
      </c>
      <c r="E11499" t="s">
        <v>12</v>
      </c>
      <c r="F11499" t="s">
        <v>47</v>
      </c>
      <c r="G11499" t="s">
        <v>67</v>
      </c>
      <c r="H11499" t="s">
        <v>49</v>
      </c>
      <c r="I11499" t="s">
        <v>65</v>
      </c>
      <c r="J11499" s="1">
        <v>59.38</v>
      </c>
      <c r="K11499">
        <v>15.137073728740399</v>
      </c>
      <c r="L11499">
        <v>54</v>
      </c>
      <c r="M11499" s="19">
        <v>4.9849924402074697E-2</v>
      </c>
      <c r="N11499" s="19">
        <v>4.7310133466106602E-2</v>
      </c>
      <c r="P11499" t="s">
        <v>42</v>
      </c>
    </row>
    <row r="11500" spans="1:16" x14ac:dyDescent="0.3">
      <c r="A11500" t="str">
        <f t="shared" si="181"/>
        <v>05: Drink PubsROGBTotalGinTanquerayK: £4.80 - £5.00All stocking</v>
      </c>
      <c r="B11500" t="s">
        <v>1</v>
      </c>
      <c r="C11500" t="s">
        <v>110</v>
      </c>
      <c r="D11500" t="s">
        <v>104</v>
      </c>
      <c r="E11500" t="s">
        <v>12</v>
      </c>
      <c r="F11500" t="s">
        <v>47</v>
      </c>
      <c r="G11500" t="s">
        <v>67</v>
      </c>
      <c r="H11500" t="s">
        <v>49</v>
      </c>
      <c r="I11500" t="s">
        <v>89</v>
      </c>
      <c r="J11500" s="1">
        <v>51.89</v>
      </c>
      <c r="K11500">
        <v>13.660064721603201</v>
      </c>
      <c r="L11500">
        <v>26</v>
      </c>
      <c r="M11500" s="19">
        <v>4.4334134411467302E-2</v>
      </c>
      <c r="N11500" s="19">
        <v>4.1975284672808297E-2</v>
      </c>
      <c r="P11500" t="s">
        <v>42</v>
      </c>
    </row>
    <row r="11501" spans="1:16" x14ac:dyDescent="0.3">
      <c r="A11501" t="str">
        <f t="shared" si="181"/>
        <v>05: Drink PubsROGBTotalGinTanqueray 10TotalAll stocking</v>
      </c>
      <c r="B11501" t="s">
        <v>1</v>
      </c>
      <c r="C11501" t="s">
        <v>110</v>
      </c>
      <c r="D11501" t="s">
        <v>104</v>
      </c>
      <c r="E11501" t="s">
        <v>12</v>
      </c>
      <c r="F11501" t="s">
        <v>47</v>
      </c>
      <c r="G11501" t="s">
        <v>68</v>
      </c>
      <c r="H11501" t="s">
        <v>49</v>
      </c>
      <c r="I11501" t="s">
        <v>12</v>
      </c>
      <c r="J11501" s="1">
        <v>19.71</v>
      </c>
      <c r="K11501">
        <v>4.7054720255377998</v>
      </c>
      <c r="L11501">
        <v>456</v>
      </c>
      <c r="M11501" s="19">
        <v>1.4468824015643599E-2</v>
      </c>
      <c r="N11501" s="19">
        <v>1.1829089353684199E-2</v>
      </c>
      <c r="P11501" t="s">
        <v>42</v>
      </c>
    </row>
    <row r="11502" spans="1:16" x14ac:dyDescent="0.3">
      <c r="A11502" t="str">
        <f t="shared" si="181"/>
        <v>05: Drink PubsROGBTotalGinTanqueray 10D: £3.40 - £3.60All stocking</v>
      </c>
      <c r="B11502" t="s">
        <v>1</v>
      </c>
      <c r="C11502" t="s">
        <v>110</v>
      </c>
      <c r="D11502" t="s">
        <v>104</v>
      </c>
      <c r="E11502" t="s">
        <v>12</v>
      </c>
      <c r="F11502" t="s">
        <v>47</v>
      </c>
      <c r="G11502" t="s">
        <v>68</v>
      </c>
      <c r="H11502" t="s">
        <v>49</v>
      </c>
      <c r="I11502" t="s">
        <v>53</v>
      </c>
      <c r="J11502" s="1">
        <v>18.36</v>
      </c>
      <c r="K11502">
        <v>5.1221516288589601</v>
      </c>
      <c r="L11502">
        <v>41</v>
      </c>
      <c r="M11502" s="19">
        <v>1.2891831556034799E-2</v>
      </c>
      <c r="N11502" s="19">
        <v>1.1524072584874701E-2</v>
      </c>
      <c r="P11502" t="s">
        <v>42</v>
      </c>
    </row>
    <row r="11503" spans="1:16" x14ac:dyDescent="0.3">
      <c r="A11503" t="str">
        <f t="shared" si="181"/>
        <v>05: Drink PubsROGBTotalGinTanqueray 10E: £3.60 - £3.80All stocking</v>
      </c>
      <c r="B11503" t="s">
        <v>1</v>
      </c>
      <c r="C11503" t="s">
        <v>110</v>
      </c>
      <c r="D11503" t="s">
        <v>104</v>
      </c>
      <c r="E11503" t="s">
        <v>12</v>
      </c>
      <c r="F11503" t="s">
        <v>47</v>
      </c>
      <c r="G11503" t="s">
        <v>68</v>
      </c>
      <c r="H11503" t="s">
        <v>49</v>
      </c>
      <c r="I11503" t="s">
        <v>54</v>
      </c>
      <c r="J11503" s="1">
        <v>15.84</v>
      </c>
      <c r="K11503">
        <v>4.3613195504704798</v>
      </c>
      <c r="L11503">
        <v>53</v>
      </c>
      <c r="M11503" s="19">
        <v>1.24128258379251E-2</v>
      </c>
      <c r="N11503" s="19">
        <v>1.1285499260673799E-2</v>
      </c>
      <c r="P11503" t="s">
        <v>42</v>
      </c>
    </row>
    <row r="11504" spans="1:16" x14ac:dyDescent="0.3">
      <c r="A11504" t="str">
        <f t="shared" si="181"/>
        <v>05: Drink PubsROGBTotalGinTanqueray 10F: £3.80 - £4.00All stocking</v>
      </c>
      <c r="B11504" t="s">
        <v>1</v>
      </c>
      <c r="C11504" t="s">
        <v>110</v>
      </c>
      <c r="D11504" t="s">
        <v>104</v>
      </c>
      <c r="E11504" t="s">
        <v>12</v>
      </c>
      <c r="F11504" t="s">
        <v>47</v>
      </c>
      <c r="G11504" t="s">
        <v>68</v>
      </c>
      <c r="H11504" t="s">
        <v>49</v>
      </c>
      <c r="I11504" t="s">
        <v>55</v>
      </c>
      <c r="J11504" s="1">
        <v>19.14</v>
      </c>
      <c r="K11504">
        <v>5.0004587542087595</v>
      </c>
      <c r="L11504">
        <v>60</v>
      </c>
      <c r="M11504" s="19">
        <v>1.54746063273733E-2</v>
      </c>
      <c r="N11504" s="19">
        <v>1.34305672508116E-2</v>
      </c>
      <c r="P11504" t="s">
        <v>42</v>
      </c>
    </row>
    <row r="11505" spans="1:16" x14ac:dyDescent="0.3">
      <c r="A11505" t="str">
        <f t="shared" si="181"/>
        <v>05: Drink PubsROGBTotalGinTanqueray 10G: £4.00 - £4.20All stocking</v>
      </c>
      <c r="B11505" t="s">
        <v>1</v>
      </c>
      <c r="C11505" t="s">
        <v>110</v>
      </c>
      <c r="D11505" t="s">
        <v>104</v>
      </c>
      <c r="E11505" t="s">
        <v>12</v>
      </c>
      <c r="F11505" t="s">
        <v>47</v>
      </c>
      <c r="G11505" t="s">
        <v>68</v>
      </c>
      <c r="H11505" t="s">
        <v>49</v>
      </c>
      <c r="I11505" t="s">
        <v>56</v>
      </c>
      <c r="J11505" s="1">
        <v>17.809999999999999</v>
      </c>
      <c r="K11505">
        <v>4.7040086561272805</v>
      </c>
      <c r="L11505">
        <v>59</v>
      </c>
      <c r="M11505" s="19">
        <v>1.33372524007192E-2</v>
      </c>
      <c r="N11505" s="19">
        <v>1.15461476593789E-2</v>
      </c>
      <c r="P11505" t="s">
        <v>42</v>
      </c>
    </row>
    <row r="11506" spans="1:16" x14ac:dyDescent="0.3">
      <c r="A11506" t="str">
        <f t="shared" si="181"/>
        <v>05: Drink PubsROGBTotalGinTanqueray 10H: £4.20 - £4.40All stocking</v>
      </c>
      <c r="B11506" t="s">
        <v>1</v>
      </c>
      <c r="C11506" t="s">
        <v>110</v>
      </c>
      <c r="D11506" t="s">
        <v>104</v>
      </c>
      <c r="E11506" t="s">
        <v>12</v>
      </c>
      <c r="F11506" t="s">
        <v>47</v>
      </c>
      <c r="G11506" t="s">
        <v>68</v>
      </c>
      <c r="H11506" t="s">
        <v>49</v>
      </c>
      <c r="I11506" t="s">
        <v>60</v>
      </c>
      <c r="J11506" s="1">
        <v>21.77</v>
      </c>
      <c r="K11506">
        <v>5.2190167240167202</v>
      </c>
      <c r="L11506">
        <v>60</v>
      </c>
      <c r="M11506" s="19">
        <v>1.5906743337897499E-2</v>
      </c>
      <c r="N11506" s="19">
        <v>1.33602295240262E-2</v>
      </c>
      <c r="P11506" t="s">
        <v>42</v>
      </c>
    </row>
    <row r="11507" spans="1:16" x14ac:dyDescent="0.3">
      <c r="A11507" t="str">
        <f t="shared" si="181"/>
        <v>05: Drink PubsROGBTotalGinTanqueray 10I: £4.40 - £4.60All stocking</v>
      </c>
      <c r="B11507" t="s">
        <v>1</v>
      </c>
      <c r="C11507" t="s">
        <v>110</v>
      </c>
      <c r="D11507" t="s">
        <v>104</v>
      </c>
      <c r="E11507" t="s">
        <v>12</v>
      </c>
      <c r="F11507" t="s">
        <v>47</v>
      </c>
      <c r="G11507" t="s">
        <v>68</v>
      </c>
      <c r="H11507" t="s">
        <v>49</v>
      </c>
      <c r="I11507" t="s">
        <v>64</v>
      </c>
      <c r="J11507" s="1">
        <v>27.32</v>
      </c>
      <c r="K11507">
        <v>6.3705121267621196</v>
      </c>
      <c r="L11507">
        <v>80</v>
      </c>
      <c r="M11507" s="19">
        <v>1.8726239431825401E-2</v>
      </c>
      <c r="N11507" s="19">
        <v>1.54897742543474E-2</v>
      </c>
      <c r="P11507" t="s">
        <v>42</v>
      </c>
    </row>
    <row r="11508" spans="1:16" x14ac:dyDescent="0.3">
      <c r="A11508" t="str">
        <f t="shared" si="181"/>
        <v>05: Drink PubsROGBTotalGinTanqueray 10J: £4.60 - £4.80All stocking</v>
      </c>
      <c r="B11508" t="s">
        <v>1</v>
      </c>
      <c r="C11508" t="s">
        <v>110</v>
      </c>
      <c r="D11508" t="s">
        <v>104</v>
      </c>
      <c r="E11508" t="s">
        <v>12</v>
      </c>
      <c r="F11508" t="s">
        <v>47</v>
      </c>
      <c r="G11508" t="s">
        <v>68</v>
      </c>
      <c r="H11508" t="s">
        <v>49</v>
      </c>
      <c r="I11508" t="s">
        <v>65</v>
      </c>
      <c r="J11508" s="1">
        <v>23.24</v>
      </c>
      <c r="K11508">
        <v>5.2458810266039198</v>
      </c>
      <c r="L11508">
        <v>83</v>
      </c>
      <c r="M11508" s="19">
        <v>1.4921344642703199E-2</v>
      </c>
      <c r="N11508" s="19">
        <v>1.2428235329870601E-2</v>
      </c>
      <c r="P11508" t="s">
        <v>42</v>
      </c>
    </row>
    <row r="11509" spans="1:16" x14ac:dyDescent="0.3">
      <c r="A11509" t="str">
        <f t="shared" si="181"/>
        <v>05: Drink PubsROGBTotalGinTanqueray 10K: £4.80 - £5.00All stocking</v>
      </c>
      <c r="B11509" t="s">
        <v>1</v>
      </c>
      <c r="C11509" t="s">
        <v>110</v>
      </c>
      <c r="D11509" t="s">
        <v>104</v>
      </c>
      <c r="E11509" t="s">
        <v>12</v>
      </c>
      <c r="F11509" t="s">
        <v>47</v>
      </c>
      <c r="G11509" t="s">
        <v>68</v>
      </c>
      <c r="H11509" t="s">
        <v>49</v>
      </c>
      <c r="I11509" t="s">
        <v>89</v>
      </c>
      <c r="J11509" s="1">
        <v>26.57</v>
      </c>
      <c r="K11509">
        <v>5.4522637437891603</v>
      </c>
      <c r="L11509">
        <v>59</v>
      </c>
      <c r="M11509" s="19">
        <v>1.6382112426000399E-2</v>
      </c>
      <c r="N11509" s="19">
        <v>1.25717696759707E-2</v>
      </c>
      <c r="P11509" t="s">
        <v>42</v>
      </c>
    </row>
    <row r="11510" spans="1:16" x14ac:dyDescent="0.3">
      <c r="A11510" t="str">
        <f t="shared" si="181"/>
        <v>05: Drink PubsROGBTotalGinTanqueray 10L: £5.00 - £5.20All stocking</v>
      </c>
      <c r="B11510" t="s">
        <v>1</v>
      </c>
      <c r="C11510" t="s">
        <v>110</v>
      </c>
      <c r="D11510" t="s">
        <v>104</v>
      </c>
      <c r="E11510" t="s">
        <v>12</v>
      </c>
      <c r="F11510" t="s">
        <v>47</v>
      </c>
      <c r="G11510" t="s">
        <v>68</v>
      </c>
      <c r="H11510" t="s">
        <v>49</v>
      </c>
      <c r="I11510" t="s">
        <v>90</v>
      </c>
      <c r="J11510" s="1">
        <v>22.21</v>
      </c>
      <c r="K11510">
        <v>4.6306295330685598</v>
      </c>
      <c r="L11510">
        <v>41</v>
      </c>
      <c r="M11510" s="19">
        <v>1.1646303155875899E-2</v>
      </c>
      <c r="N11510" s="19">
        <v>9.4494722124056994E-3</v>
      </c>
      <c r="P11510" t="s">
        <v>42</v>
      </c>
    </row>
    <row r="11511" spans="1:16" x14ac:dyDescent="0.3">
      <c r="A11511" t="str">
        <f t="shared" si="181"/>
        <v>05: Drink PubsROGBTotalGinTanqueray Flor De SevillaA: &lt;£3All stocking</v>
      </c>
      <c r="B11511" t="s">
        <v>1</v>
      </c>
      <c r="C11511" t="s">
        <v>110</v>
      </c>
      <c r="D11511" t="s">
        <v>104</v>
      </c>
      <c r="E11511" t="s">
        <v>12</v>
      </c>
      <c r="F11511" t="s">
        <v>47</v>
      </c>
      <c r="G11511" t="s">
        <v>69</v>
      </c>
      <c r="H11511" t="s">
        <v>49</v>
      </c>
      <c r="I11511" t="s">
        <v>58</v>
      </c>
      <c r="J11511" s="1">
        <v>15.68</v>
      </c>
      <c r="K11511">
        <v>4.7740342278804002</v>
      </c>
      <c r="L11511">
        <v>78</v>
      </c>
      <c r="M11511" s="19">
        <v>2.3062790249626201E-2</v>
      </c>
      <c r="N11511" s="19">
        <v>2.07513999218648E-2</v>
      </c>
      <c r="P11511" t="s">
        <v>42</v>
      </c>
    </row>
    <row r="11512" spans="1:16" x14ac:dyDescent="0.3">
      <c r="A11512" t="str">
        <f t="shared" si="181"/>
        <v>05: Drink PubsROGBTotalGinTanqueray Flor De SevillaTotalAll stocking</v>
      </c>
      <c r="B11512" t="s">
        <v>1</v>
      </c>
      <c r="C11512" t="s">
        <v>110</v>
      </c>
      <c r="D11512" t="s">
        <v>104</v>
      </c>
      <c r="E11512" t="s">
        <v>12</v>
      </c>
      <c r="F11512" t="s">
        <v>47</v>
      </c>
      <c r="G11512" t="s">
        <v>69</v>
      </c>
      <c r="H11512" t="s">
        <v>49</v>
      </c>
      <c r="I11512" t="s">
        <v>12</v>
      </c>
      <c r="J11512" s="1">
        <v>24.18</v>
      </c>
      <c r="K11512">
        <v>6.5288560349758402</v>
      </c>
      <c r="L11512">
        <v>1152</v>
      </c>
      <c r="M11512" s="19">
        <v>3.0363921609163801E-2</v>
      </c>
      <c r="N11512" s="19">
        <v>2.72895917955851E-2</v>
      </c>
      <c r="P11512" t="s">
        <v>42</v>
      </c>
    </row>
    <row r="11513" spans="1:16" x14ac:dyDescent="0.3">
      <c r="A11513" t="str">
        <f t="shared" si="181"/>
        <v>05: Drink PubsROGBTotalGinTanqueray Flor De SevillaB: £3 - £3.20All stocking</v>
      </c>
      <c r="B11513" t="s">
        <v>1</v>
      </c>
      <c r="C11513" t="s">
        <v>110</v>
      </c>
      <c r="D11513" t="s">
        <v>104</v>
      </c>
      <c r="E11513" t="s">
        <v>12</v>
      </c>
      <c r="F11513" t="s">
        <v>47</v>
      </c>
      <c r="G11513" t="s">
        <v>69</v>
      </c>
      <c r="H11513" t="s">
        <v>49</v>
      </c>
      <c r="I11513" t="s">
        <v>59</v>
      </c>
      <c r="J11513" s="1">
        <v>17.98</v>
      </c>
      <c r="K11513">
        <v>5.49491011633868</v>
      </c>
      <c r="L11513">
        <v>63</v>
      </c>
      <c r="M11513" s="19">
        <v>2.32786009315375E-2</v>
      </c>
      <c r="N11513" s="19">
        <v>2.1846829088806499E-2</v>
      </c>
      <c r="P11513" t="s">
        <v>42</v>
      </c>
    </row>
    <row r="11514" spans="1:16" x14ac:dyDescent="0.3">
      <c r="A11514" t="str">
        <f t="shared" si="181"/>
        <v>05: Drink PubsROGBTotalGinTanqueray Flor De SevillaC: £3.20 - £3.40All stocking</v>
      </c>
      <c r="B11514" t="s">
        <v>1</v>
      </c>
      <c r="C11514" t="s">
        <v>110</v>
      </c>
      <c r="D11514" t="s">
        <v>104</v>
      </c>
      <c r="E11514" t="s">
        <v>12</v>
      </c>
      <c r="F11514" t="s">
        <v>47</v>
      </c>
      <c r="G11514" t="s">
        <v>69</v>
      </c>
      <c r="H11514" t="s">
        <v>49</v>
      </c>
      <c r="I11514" t="s">
        <v>52</v>
      </c>
      <c r="J11514" s="1">
        <v>20.66</v>
      </c>
      <c r="K11514">
        <v>6.1779551467051599</v>
      </c>
      <c r="L11514">
        <v>96</v>
      </c>
      <c r="M11514" s="19">
        <v>2.78709639341287E-2</v>
      </c>
      <c r="N11514" s="19">
        <v>2.62443608485852E-2</v>
      </c>
      <c r="P11514" t="s">
        <v>42</v>
      </c>
    </row>
    <row r="11515" spans="1:16" x14ac:dyDescent="0.3">
      <c r="A11515" t="str">
        <f t="shared" si="181"/>
        <v>05: Drink PubsROGBTotalGinTanqueray Flor De SevillaD: £3.40 - £3.60All stocking</v>
      </c>
      <c r="B11515" t="s">
        <v>1</v>
      </c>
      <c r="C11515" t="s">
        <v>110</v>
      </c>
      <c r="D11515" t="s">
        <v>104</v>
      </c>
      <c r="E11515" t="s">
        <v>12</v>
      </c>
      <c r="F11515" t="s">
        <v>47</v>
      </c>
      <c r="G11515" t="s">
        <v>69</v>
      </c>
      <c r="H11515" t="s">
        <v>49</v>
      </c>
      <c r="I11515" t="s">
        <v>53</v>
      </c>
      <c r="J11515" s="1">
        <v>21.54</v>
      </c>
      <c r="K11515">
        <v>6.5506892971527204</v>
      </c>
      <c r="L11515">
        <v>205</v>
      </c>
      <c r="M11515" s="19">
        <v>2.8014221267743299E-2</v>
      </c>
      <c r="N11515" s="19">
        <v>2.6300060951915099E-2</v>
      </c>
      <c r="P11515" t="s">
        <v>42</v>
      </c>
    </row>
    <row r="11516" spans="1:16" x14ac:dyDescent="0.3">
      <c r="A11516" t="str">
        <f t="shared" ref="A11516:A11579" si="182">C11516&amp;D11516&amp;E11516&amp;F11516&amp;G11516&amp;I11516&amp;P11516</f>
        <v>05: Drink PubsROGBTotalGinTanqueray Flor De SevillaE: £3.60 - £3.80All stocking</v>
      </c>
      <c r="B11516" t="s">
        <v>1</v>
      </c>
      <c r="C11516" t="s">
        <v>110</v>
      </c>
      <c r="D11516" t="s">
        <v>104</v>
      </c>
      <c r="E11516" t="s">
        <v>12</v>
      </c>
      <c r="F11516" t="s">
        <v>47</v>
      </c>
      <c r="G11516" t="s">
        <v>69</v>
      </c>
      <c r="H11516" t="s">
        <v>49</v>
      </c>
      <c r="I11516" t="s">
        <v>54</v>
      </c>
      <c r="J11516" s="1">
        <v>23.84</v>
      </c>
      <c r="K11516">
        <v>6.6069933202997593</v>
      </c>
      <c r="L11516">
        <v>186</v>
      </c>
      <c r="M11516" s="19">
        <v>3.11682919174949E-2</v>
      </c>
      <c r="N11516" s="19">
        <v>2.9137400710883301E-2</v>
      </c>
      <c r="P11516" t="s">
        <v>42</v>
      </c>
    </row>
    <row r="11517" spans="1:16" x14ac:dyDescent="0.3">
      <c r="A11517" t="str">
        <f t="shared" si="182"/>
        <v>05: Drink PubsROGBTotalGinTanqueray Flor De SevillaF: £3.80 - £4.00All stocking</v>
      </c>
      <c r="B11517" t="s">
        <v>1</v>
      </c>
      <c r="C11517" t="s">
        <v>110</v>
      </c>
      <c r="D11517" t="s">
        <v>104</v>
      </c>
      <c r="E11517" t="s">
        <v>12</v>
      </c>
      <c r="F11517" t="s">
        <v>47</v>
      </c>
      <c r="G11517" t="s">
        <v>69</v>
      </c>
      <c r="H11517" t="s">
        <v>49</v>
      </c>
      <c r="I11517" t="s">
        <v>55</v>
      </c>
      <c r="J11517" s="1">
        <v>28.03</v>
      </c>
      <c r="K11517">
        <v>7.4954631931376001</v>
      </c>
      <c r="L11517">
        <v>215</v>
      </c>
      <c r="M11517" s="19">
        <v>3.1948517465961397E-2</v>
      </c>
      <c r="N11517" s="19">
        <v>2.9415620236895298E-2</v>
      </c>
      <c r="P11517" t="s">
        <v>42</v>
      </c>
    </row>
    <row r="11518" spans="1:16" x14ac:dyDescent="0.3">
      <c r="A11518" t="str">
        <f t="shared" si="182"/>
        <v>05: Drink PubsROGBTotalGinTanqueray Flor De SevillaG: £4.00 - £4.20All stocking</v>
      </c>
      <c r="B11518" t="s">
        <v>1</v>
      </c>
      <c r="C11518" t="s">
        <v>110</v>
      </c>
      <c r="D11518" t="s">
        <v>104</v>
      </c>
      <c r="E11518" t="s">
        <v>12</v>
      </c>
      <c r="F11518" t="s">
        <v>47</v>
      </c>
      <c r="G11518" t="s">
        <v>69</v>
      </c>
      <c r="H11518" t="s">
        <v>49</v>
      </c>
      <c r="I11518" t="s">
        <v>56</v>
      </c>
      <c r="J11518" s="1">
        <v>29.91</v>
      </c>
      <c r="K11518">
        <v>8.149674690791441</v>
      </c>
      <c r="L11518">
        <v>197</v>
      </c>
      <c r="M11518" s="19">
        <v>3.5670052024248299E-2</v>
      </c>
      <c r="N11518" s="19">
        <v>3.2882475851727301E-2</v>
      </c>
      <c r="P11518" t="s">
        <v>42</v>
      </c>
    </row>
    <row r="11519" spans="1:16" x14ac:dyDescent="0.3">
      <c r="A11519" t="str">
        <f t="shared" si="182"/>
        <v>05: Drink PubsROGBTotalGinTanqueray Flor De SevillaH: £4.20 - £4.40All stocking</v>
      </c>
      <c r="B11519" t="s">
        <v>1</v>
      </c>
      <c r="C11519" t="s">
        <v>110</v>
      </c>
      <c r="D11519" t="s">
        <v>104</v>
      </c>
      <c r="E11519" t="s">
        <v>12</v>
      </c>
      <c r="F11519" t="s">
        <v>47</v>
      </c>
      <c r="G11519" t="s">
        <v>69</v>
      </c>
      <c r="H11519" t="s">
        <v>49</v>
      </c>
      <c r="I11519" t="s">
        <v>60</v>
      </c>
      <c r="J11519" s="1">
        <v>30.06</v>
      </c>
      <c r="K11519">
        <v>7.7136635015311592</v>
      </c>
      <c r="L11519">
        <v>204</v>
      </c>
      <c r="M11519" s="19">
        <v>3.3999526732708299E-2</v>
      </c>
      <c r="N11519">
        <v>3.0279633515514E-2</v>
      </c>
      <c r="P11519" t="s">
        <v>42</v>
      </c>
    </row>
    <row r="11520" spans="1:16" x14ac:dyDescent="0.3">
      <c r="A11520" t="str">
        <f t="shared" si="182"/>
        <v>05: Drink PubsROGBTotalGinTanqueray Flor De SevillaI: £4.40 - £4.60All stocking</v>
      </c>
      <c r="B11520" t="s">
        <v>1</v>
      </c>
      <c r="C11520" t="s">
        <v>110</v>
      </c>
      <c r="D11520" t="s">
        <v>104</v>
      </c>
      <c r="E11520" t="s">
        <v>12</v>
      </c>
      <c r="F11520" t="s">
        <v>47</v>
      </c>
      <c r="G11520" t="s">
        <v>69</v>
      </c>
      <c r="H11520" t="s">
        <v>49</v>
      </c>
      <c r="I11520" t="s">
        <v>64</v>
      </c>
      <c r="J11520" s="1">
        <v>30.29</v>
      </c>
      <c r="K11520">
        <v>7.7291076255919995</v>
      </c>
      <c r="L11520">
        <v>192</v>
      </c>
      <c r="M11520" s="19">
        <v>3.2567939659880203E-2</v>
      </c>
      <c r="N11520" s="19">
        <v>2.8873286655025601E-2</v>
      </c>
      <c r="P11520" t="s">
        <v>42</v>
      </c>
    </row>
    <row r="11521" spans="1:16" x14ac:dyDescent="0.3">
      <c r="A11521" t="str">
        <f t="shared" si="182"/>
        <v>05: Drink PubsROGBTotalGinTanqueray Flor De SevillaJ: £4.60 - £4.80All stocking</v>
      </c>
      <c r="B11521" t="s">
        <v>1</v>
      </c>
      <c r="C11521" t="s">
        <v>110</v>
      </c>
      <c r="D11521" t="s">
        <v>104</v>
      </c>
      <c r="E11521" t="s">
        <v>12</v>
      </c>
      <c r="F11521" t="s">
        <v>47</v>
      </c>
      <c r="G11521" t="s">
        <v>69</v>
      </c>
      <c r="H11521" t="s">
        <v>49</v>
      </c>
      <c r="I11521" t="s">
        <v>65</v>
      </c>
      <c r="J11521" s="1">
        <v>30.63</v>
      </c>
      <c r="K11521">
        <v>7.6208268211918009</v>
      </c>
      <c r="L11521">
        <v>137</v>
      </c>
      <c r="M11521" s="19">
        <v>3.3497959833017198E-2</v>
      </c>
      <c r="N11521" s="19">
        <v>2.9385782820117098E-2</v>
      </c>
      <c r="P11521" t="s">
        <v>42</v>
      </c>
    </row>
    <row r="11522" spans="1:16" x14ac:dyDescent="0.3">
      <c r="A11522" t="str">
        <f t="shared" si="182"/>
        <v>05: Drink PubsROGBTotalGinTanqueray Flor De SevillaK: £4.80 - £5.00All stocking</v>
      </c>
      <c r="B11522" t="s">
        <v>1</v>
      </c>
      <c r="C11522" t="s">
        <v>110</v>
      </c>
      <c r="D11522" t="s">
        <v>104</v>
      </c>
      <c r="E11522" t="s">
        <v>12</v>
      </c>
      <c r="F11522" t="s">
        <v>47</v>
      </c>
      <c r="G11522" t="s">
        <v>69</v>
      </c>
      <c r="H11522" t="s">
        <v>49</v>
      </c>
      <c r="I11522" t="s">
        <v>89</v>
      </c>
      <c r="J11522" s="1">
        <v>33.450000000000003</v>
      </c>
      <c r="K11522">
        <v>8.0916600176501206</v>
      </c>
      <c r="L11522">
        <v>101</v>
      </c>
      <c r="M11522" s="19">
        <v>3.2488064504087498E-2</v>
      </c>
      <c r="N11522" s="19">
        <v>2.85317943362766E-2</v>
      </c>
      <c r="P11522" t="s">
        <v>42</v>
      </c>
    </row>
    <row r="11523" spans="1:16" x14ac:dyDescent="0.3">
      <c r="A11523" t="str">
        <f t="shared" si="182"/>
        <v>05: Drink PubsROGBTotalGinTanqueray Flor De SevillaL: £5.00 - £5.20All stocking</v>
      </c>
      <c r="B11523" t="s">
        <v>1</v>
      </c>
      <c r="C11523" t="s">
        <v>110</v>
      </c>
      <c r="D11523" t="s">
        <v>104</v>
      </c>
      <c r="E11523" t="s">
        <v>12</v>
      </c>
      <c r="F11523" t="s">
        <v>47</v>
      </c>
      <c r="G11523" t="s">
        <v>69</v>
      </c>
      <c r="H11523" t="s">
        <v>49</v>
      </c>
      <c r="I11523" t="s">
        <v>90</v>
      </c>
      <c r="J11523" s="1">
        <v>31.93</v>
      </c>
      <c r="K11523">
        <v>7.6240950329557995</v>
      </c>
      <c r="L11523">
        <v>79</v>
      </c>
      <c r="M11523" s="19">
        <v>2.88939246364322E-2</v>
      </c>
      <c r="N11523" s="19">
        <v>2.5490103934146299E-2</v>
      </c>
      <c r="P11523" t="s">
        <v>42</v>
      </c>
    </row>
    <row r="11524" spans="1:16" x14ac:dyDescent="0.3">
      <c r="A11524" t="str">
        <f t="shared" si="182"/>
        <v>05: Drink PubsROGBTotalGinTanqueray Flor De SevillaM: £5.20 - £5.40All stocking</v>
      </c>
      <c r="B11524" t="s">
        <v>1</v>
      </c>
      <c r="C11524" t="s">
        <v>110</v>
      </c>
      <c r="D11524" t="s">
        <v>104</v>
      </c>
      <c r="E11524" t="s">
        <v>12</v>
      </c>
      <c r="F11524" t="s">
        <v>47</v>
      </c>
      <c r="G11524" t="s">
        <v>69</v>
      </c>
      <c r="H11524" t="s">
        <v>49</v>
      </c>
      <c r="I11524" t="s">
        <v>95</v>
      </c>
      <c r="J11524" s="1">
        <v>34.700000000000003</v>
      </c>
      <c r="K11524">
        <v>8.25568789235456</v>
      </c>
      <c r="L11524">
        <v>45</v>
      </c>
      <c r="M11524" s="19">
        <v>2.8821385137172899E-2</v>
      </c>
      <c r="N11524" s="19">
        <v>2.4426242039714701E-2</v>
      </c>
      <c r="P11524" t="s">
        <v>42</v>
      </c>
    </row>
    <row r="11525" spans="1:16" x14ac:dyDescent="0.3">
      <c r="A11525" t="str">
        <f t="shared" si="182"/>
        <v>05: Drink PubsROGBTotalGinWhitley Neill Rhubarb And GingerA: &lt;£3All stocking</v>
      </c>
      <c r="B11525" t="s">
        <v>1</v>
      </c>
      <c r="C11525" t="s">
        <v>110</v>
      </c>
      <c r="D11525" t="s">
        <v>104</v>
      </c>
      <c r="E11525" t="s">
        <v>12</v>
      </c>
      <c r="F11525" t="s">
        <v>47</v>
      </c>
      <c r="G11525" t="s">
        <v>70</v>
      </c>
      <c r="H11525" t="s">
        <v>49</v>
      </c>
      <c r="I11525" t="s">
        <v>58</v>
      </c>
      <c r="J11525" s="1">
        <v>30.2</v>
      </c>
      <c r="K11525">
        <v>9.5370686661009199</v>
      </c>
      <c r="L11525">
        <v>124</v>
      </c>
      <c r="M11525" s="19">
        <v>9.4211862566776397E-2</v>
      </c>
      <c r="N11525" s="19">
        <v>8.2539701945059094E-2</v>
      </c>
      <c r="P11525" t="s">
        <v>42</v>
      </c>
    </row>
    <row r="11526" spans="1:16" x14ac:dyDescent="0.3">
      <c r="A11526" t="str">
        <f t="shared" si="182"/>
        <v>05: Drink PubsROGBTotalGinWhitley Neill Rhubarb And GingerTotalAll stocking</v>
      </c>
      <c r="B11526" t="s">
        <v>1</v>
      </c>
      <c r="C11526" t="s">
        <v>110</v>
      </c>
      <c r="D11526" t="s">
        <v>104</v>
      </c>
      <c r="E11526" t="s">
        <v>12</v>
      </c>
      <c r="F11526" t="s">
        <v>47</v>
      </c>
      <c r="G11526" t="s">
        <v>70</v>
      </c>
      <c r="H11526" t="s">
        <v>49</v>
      </c>
      <c r="I11526" t="s">
        <v>12</v>
      </c>
      <c r="J11526" s="1">
        <v>43.13</v>
      </c>
      <c r="K11526">
        <v>11.787573673071719</v>
      </c>
      <c r="L11526">
        <v>1024</v>
      </c>
      <c r="M11526" s="19">
        <v>8.0183590212461298E-2</v>
      </c>
      <c r="N11526">
        <v>7.3056671828112998E-2</v>
      </c>
      <c r="P11526" t="s">
        <v>42</v>
      </c>
    </row>
    <row r="11527" spans="1:16" x14ac:dyDescent="0.3">
      <c r="A11527" t="str">
        <f t="shared" si="182"/>
        <v>05: Drink PubsROGBTotalGinWhitley Neill Rhubarb And GingerB: £3 - £3.20All stocking</v>
      </c>
      <c r="B11527" t="s">
        <v>1</v>
      </c>
      <c r="C11527" t="s">
        <v>110</v>
      </c>
      <c r="D11527" t="s">
        <v>104</v>
      </c>
      <c r="E11527" t="s">
        <v>12</v>
      </c>
      <c r="F11527" t="s">
        <v>47</v>
      </c>
      <c r="G11527" t="s">
        <v>70</v>
      </c>
      <c r="H11527" t="s">
        <v>49</v>
      </c>
      <c r="I11527" t="s">
        <v>59</v>
      </c>
      <c r="J11527" s="1">
        <v>39.64</v>
      </c>
      <c r="K11527">
        <v>12.179258429894039</v>
      </c>
      <c r="L11527">
        <v>118</v>
      </c>
      <c r="M11527">
        <v>0.101882081780793</v>
      </c>
      <c r="N11527" s="19">
        <v>9.2003061950976697E-2</v>
      </c>
      <c r="P11527" t="s">
        <v>42</v>
      </c>
    </row>
    <row r="11528" spans="1:16" x14ac:dyDescent="0.3">
      <c r="A11528" t="str">
        <f t="shared" si="182"/>
        <v>05: Drink PubsROGBTotalGinWhitley Neill Rhubarb And GingerC: £3.20 - £3.40All stocking</v>
      </c>
      <c r="B11528" t="s">
        <v>1</v>
      </c>
      <c r="C11528" t="s">
        <v>110</v>
      </c>
      <c r="D11528" t="s">
        <v>104</v>
      </c>
      <c r="E11528" t="s">
        <v>12</v>
      </c>
      <c r="F11528" t="s">
        <v>47</v>
      </c>
      <c r="G11528" t="s">
        <v>70</v>
      </c>
      <c r="H11528" t="s">
        <v>49</v>
      </c>
      <c r="I11528" t="s">
        <v>52</v>
      </c>
      <c r="J11528" s="1">
        <v>41.03</v>
      </c>
      <c r="K11528">
        <v>12.10933822905872</v>
      </c>
      <c r="L11528">
        <v>161</v>
      </c>
      <c r="M11528">
        <v>8.2193675558111995E-2</v>
      </c>
      <c r="N11528" s="19">
        <v>7.5611121916325894E-2</v>
      </c>
      <c r="P11528" t="s">
        <v>42</v>
      </c>
    </row>
    <row r="11529" spans="1:16" x14ac:dyDescent="0.3">
      <c r="A11529" t="str">
        <f t="shared" si="182"/>
        <v>05: Drink PubsROGBTotalGinWhitley Neill Rhubarb And GingerD: £3.40 - £3.60All stocking</v>
      </c>
      <c r="B11529" t="s">
        <v>1</v>
      </c>
      <c r="C11529" t="s">
        <v>110</v>
      </c>
      <c r="D11529" t="s">
        <v>104</v>
      </c>
      <c r="E11529" t="s">
        <v>12</v>
      </c>
      <c r="F11529" t="s">
        <v>47</v>
      </c>
      <c r="G11529" t="s">
        <v>70</v>
      </c>
      <c r="H11529" t="s">
        <v>49</v>
      </c>
      <c r="I11529" t="s">
        <v>53</v>
      </c>
      <c r="J11529" s="1">
        <v>45.62</v>
      </c>
      <c r="K11529">
        <v>12.98191372871468</v>
      </c>
      <c r="L11529">
        <v>211</v>
      </c>
      <c r="M11529">
        <v>8.3894628666932994E-2</v>
      </c>
      <c r="N11529" s="19">
        <v>7.7759549489801794E-2</v>
      </c>
      <c r="P11529" t="s">
        <v>42</v>
      </c>
    </row>
    <row r="11530" spans="1:16" x14ac:dyDescent="0.3">
      <c r="A11530" t="str">
        <f t="shared" si="182"/>
        <v>05: Drink PubsROGBTotalGinWhitley Neill Rhubarb And GingerE: £3.60 - £3.80All stocking</v>
      </c>
      <c r="B11530" t="s">
        <v>1</v>
      </c>
      <c r="C11530" t="s">
        <v>110</v>
      </c>
      <c r="D11530" t="s">
        <v>104</v>
      </c>
      <c r="E11530" t="s">
        <v>12</v>
      </c>
      <c r="F11530" t="s">
        <v>47</v>
      </c>
      <c r="G11530" t="s">
        <v>70</v>
      </c>
      <c r="H11530" t="s">
        <v>49</v>
      </c>
      <c r="I11530" t="s">
        <v>54</v>
      </c>
      <c r="J11530" s="1">
        <v>45.43</v>
      </c>
      <c r="K11530">
        <v>12.661400660471321</v>
      </c>
      <c r="L11530">
        <v>269</v>
      </c>
      <c r="M11530" s="19">
        <v>8.2704077078176702E-2</v>
      </c>
      <c r="N11530" s="19">
        <v>7.6903903872716506E-2</v>
      </c>
      <c r="P11530" t="s">
        <v>42</v>
      </c>
    </row>
    <row r="11531" spans="1:16" x14ac:dyDescent="0.3">
      <c r="A11531" t="str">
        <f t="shared" si="182"/>
        <v>05: Drink PubsROGBTotalGinWhitley Neill Rhubarb And GingerF: £3.80 - £4.00All stocking</v>
      </c>
      <c r="B11531" t="s">
        <v>1</v>
      </c>
      <c r="C11531" t="s">
        <v>110</v>
      </c>
      <c r="D11531" t="s">
        <v>104</v>
      </c>
      <c r="E11531" t="s">
        <v>12</v>
      </c>
      <c r="F11531" t="s">
        <v>47</v>
      </c>
      <c r="G11531" t="s">
        <v>70</v>
      </c>
      <c r="H11531" t="s">
        <v>49</v>
      </c>
      <c r="I11531" t="s">
        <v>55</v>
      </c>
      <c r="J11531" s="1">
        <v>46.56</v>
      </c>
      <c r="K11531">
        <v>12.36928007889548</v>
      </c>
      <c r="L11531">
        <v>247</v>
      </c>
      <c r="M11531" s="19">
        <v>7.7416173128920907E-2</v>
      </c>
      <c r="N11531" s="19">
        <v>7.0125629520759306E-2</v>
      </c>
      <c r="P11531" t="s">
        <v>42</v>
      </c>
    </row>
    <row r="11532" spans="1:16" x14ac:dyDescent="0.3">
      <c r="A11532" t="str">
        <f t="shared" si="182"/>
        <v>05: Drink PubsROGBTotalGinWhitley Neill Rhubarb And GingerG: £4.00 - £4.20All stocking</v>
      </c>
      <c r="B11532" t="s">
        <v>1</v>
      </c>
      <c r="C11532" t="s">
        <v>110</v>
      </c>
      <c r="D11532" t="s">
        <v>104</v>
      </c>
      <c r="E11532" t="s">
        <v>12</v>
      </c>
      <c r="F11532" t="s">
        <v>47</v>
      </c>
      <c r="G11532" t="s">
        <v>70</v>
      </c>
      <c r="H11532" t="s">
        <v>49</v>
      </c>
      <c r="I11532" t="s">
        <v>56</v>
      </c>
      <c r="J11532" s="1">
        <v>58.32</v>
      </c>
      <c r="K11532">
        <v>15.17008215214736</v>
      </c>
      <c r="L11532">
        <v>184</v>
      </c>
      <c r="M11532" s="19">
        <v>8.3557491957034602E-2</v>
      </c>
      <c r="N11532">
        <v>7.5748581879391E-2</v>
      </c>
      <c r="P11532" t="s">
        <v>42</v>
      </c>
    </row>
    <row r="11533" spans="1:16" x14ac:dyDescent="0.3">
      <c r="A11533" t="str">
        <f t="shared" si="182"/>
        <v>05: Drink PubsROGBTotalGinWhitley Neill Rhubarb And GingerH: £4.20 - £4.40All stocking</v>
      </c>
      <c r="B11533" t="s">
        <v>1</v>
      </c>
      <c r="C11533" t="s">
        <v>110</v>
      </c>
      <c r="D11533" t="s">
        <v>104</v>
      </c>
      <c r="E11533" t="s">
        <v>12</v>
      </c>
      <c r="F11533" t="s">
        <v>47</v>
      </c>
      <c r="G11533" t="s">
        <v>70</v>
      </c>
      <c r="H11533" t="s">
        <v>49</v>
      </c>
      <c r="I11533" t="s">
        <v>60</v>
      </c>
      <c r="J11533" s="1">
        <v>55.09</v>
      </c>
      <c r="K11533">
        <v>14.071494323577681</v>
      </c>
      <c r="L11533">
        <v>180</v>
      </c>
      <c r="M11533" s="19">
        <v>7.8303681032191402E-2</v>
      </c>
      <c r="N11533" s="19">
        <v>7.0829855465200695E-2</v>
      </c>
      <c r="P11533" t="s">
        <v>42</v>
      </c>
    </row>
    <row r="11534" spans="1:16" x14ac:dyDescent="0.3">
      <c r="A11534" t="str">
        <f t="shared" si="182"/>
        <v>05: Drink PubsROGBTotalGinWhitley Neill Rhubarb And GingerI: £4.40 - £4.60All stocking</v>
      </c>
      <c r="B11534" t="s">
        <v>1</v>
      </c>
      <c r="C11534" t="s">
        <v>110</v>
      </c>
      <c r="D11534" t="s">
        <v>104</v>
      </c>
      <c r="E11534" t="s">
        <v>12</v>
      </c>
      <c r="F11534" t="s">
        <v>47</v>
      </c>
      <c r="G11534" t="s">
        <v>70</v>
      </c>
      <c r="H11534" t="s">
        <v>49</v>
      </c>
      <c r="I11534" t="s">
        <v>64</v>
      </c>
      <c r="J11534" s="1">
        <v>61.58</v>
      </c>
      <c r="K11534">
        <v>15.7277729703786</v>
      </c>
      <c r="L11534">
        <v>142</v>
      </c>
      <c r="M11534" s="19">
        <v>7.7498193679471195E-2</v>
      </c>
      <c r="N11534" s="19">
        <v>7.0996566902081504E-2</v>
      </c>
      <c r="P11534" t="s">
        <v>42</v>
      </c>
    </row>
    <row r="11535" spans="1:16" x14ac:dyDescent="0.3">
      <c r="A11535" t="str">
        <f t="shared" si="182"/>
        <v>05: Drink PubsROGBTotalGinWhitley Neill Rhubarb And GingerJ: £4.60 - £4.80All stocking</v>
      </c>
      <c r="B11535" t="s">
        <v>1</v>
      </c>
      <c r="C11535" t="s">
        <v>110</v>
      </c>
      <c r="D11535" t="s">
        <v>104</v>
      </c>
      <c r="E11535" t="s">
        <v>12</v>
      </c>
      <c r="F11535" t="s">
        <v>47</v>
      </c>
      <c r="G11535" t="s">
        <v>70</v>
      </c>
      <c r="H11535" t="s">
        <v>49</v>
      </c>
      <c r="I11535" t="s">
        <v>65</v>
      </c>
      <c r="J11535" s="1">
        <v>59.5</v>
      </c>
      <c r="K11535">
        <v>14.849070022804201</v>
      </c>
      <c r="L11535">
        <v>79</v>
      </c>
      <c r="M11535" s="19">
        <v>7.2900489130861196E-2</v>
      </c>
      <c r="N11535" s="19">
        <v>6.7361631160382393E-2</v>
      </c>
      <c r="P11535" t="s">
        <v>42</v>
      </c>
    </row>
    <row r="11536" spans="1:16" x14ac:dyDescent="0.3">
      <c r="A11536" t="str">
        <f t="shared" si="182"/>
        <v>05: Drink PubsROGBTotalGinWhitley Neill Rhubarb And GingerK: £4.80 - £5.00All stocking</v>
      </c>
      <c r="B11536" t="s">
        <v>1</v>
      </c>
      <c r="C11536" t="s">
        <v>110</v>
      </c>
      <c r="D11536" t="s">
        <v>104</v>
      </c>
      <c r="E11536" t="s">
        <v>12</v>
      </c>
      <c r="F11536" t="s">
        <v>47</v>
      </c>
      <c r="G11536" t="s">
        <v>70</v>
      </c>
      <c r="H11536" t="s">
        <v>49</v>
      </c>
      <c r="I11536" t="s">
        <v>89</v>
      </c>
      <c r="J11536" s="1">
        <v>66.790000000000006</v>
      </c>
      <c r="K11536">
        <v>16.375697059350919</v>
      </c>
      <c r="L11536">
        <v>52</v>
      </c>
      <c r="M11536" s="19">
        <v>7.0913964813343194E-2</v>
      </c>
      <c r="N11536" s="19">
        <v>6.4283665567187703E-2</v>
      </c>
      <c r="P11536" t="s">
        <v>42</v>
      </c>
    </row>
    <row r="11537" spans="1:16" x14ac:dyDescent="0.3">
      <c r="A11537" t="str">
        <f t="shared" si="182"/>
        <v>05: Drink PubsROGBTotalGinWhitley Neill Rhubarb And GingerL: £5.00 - £5.20All stocking</v>
      </c>
      <c r="B11537" t="s">
        <v>1</v>
      </c>
      <c r="C11537" t="s">
        <v>110</v>
      </c>
      <c r="D11537" t="s">
        <v>104</v>
      </c>
      <c r="E11537" t="s">
        <v>12</v>
      </c>
      <c r="F11537" t="s">
        <v>47</v>
      </c>
      <c r="G11537" t="s">
        <v>70</v>
      </c>
      <c r="H11537" t="s">
        <v>49</v>
      </c>
      <c r="I11537" t="s">
        <v>90</v>
      </c>
      <c r="J11537" s="1">
        <v>74.97</v>
      </c>
      <c r="K11537">
        <v>17.98874198717948</v>
      </c>
      <c r="L11537">
        <v>32</v>
      </c>
      <c r="M11537" s="19">
        <v>7.0810517098431294E-2</v>
      </c>
      <c r="N11537" s="19">
        <v>6.6255694061809506E-2</v>
      </c>
      <c r="P11537" t="s">
        <v>42</v>
      </c>
    </row>
    <row r="11538" spans="1:16" x14ac:dyDescent="0.3">
      <c r="A11538" t="str">
        <f t="shared" si="182"/>
        <v>05: Drink PubsROGBTotalNon Flavoured VodkaAbsolut BlueA: &lt;£3All stocking</v>
      </c>
      <c r="B11538" t="s">
        <v>1</v>
      </c>
      <c r="C11538" t="s">
        <v>110</v>
      </c>
      <c r="D11538" t="s">
        <v>104</v>
      </c>
      <c r="E11538" t="s">
        <v>12</v>
      </c>
      <c r="F11538" t="s">
        <v>71</v>
      </c>
      <c r="G11538" t="s">
        <v>72</v>
      </c>
      <c r="H11538" t="s">
        <v>49</v>
      </c>
      <c r="I11538" t="s">
        <v>58</v>
      </c>
      <c r="J11538" s="1">
        <v>129.27000000000001</v>
      </c>
      <c r="K11538">
        <v>37.968349422381678</v>
      </c>
      <c r="L11538">
        <v>186</v>
      </c>
      <c r="M11538">
        <v>0.23108961918478199</v>
      </c>
      <c r="N11538">
        <v>0.19369132278640999</v>
      </c>
      <c r="P11538" t="s">
        <v>42</v>
      </c>
    </row>
    <row r="11539" spans="1:16" x14ac:dyDescent="0.3">
      <c r="A11539" t="str">
        <f t="shared" si="182"/>
        <v>05: Drink PubsROGBTotalNon Flavoured VodkaAbsolut BlueTotalAll stocking</v>
      </c>
      <c r="B11539" t="s">
        <v>1</v>
      </c>
      <c r="C11539" t="s">
        <v>110</v>
      </c>
      <c r="D11539" t="s">
        <v>104</v>
      </c>
      <c r="E11539" t="s">
        <v>12</v>
      </c>
      <c r="F11539" t="s">
        <v>71</v>
      </c>
      <c r="G11539" t="s">
        <v>72</v>
      </c>
      <c r="H11539" t="s">
        <v>49</v>
      </c>
      <c r="I11539" t="s">
        <v>12</v>
      </c>
      <c r="J11539" s="1">
        <v>112.31</v>
      </c>
      <c r="K11539">
        <v>32.066196397960397</v>
      </c>
      <c r="L11539">
        <v>839</v>
      </c>
      <c r="M11539">
        <v>0.12031550174525001</v>
      </c>
      <c r="N11539">
        <v>0.106472513140194</v>
      </c>
      <c r="P11539" t="s">
        <v>42</v>
      </c>
    </row>
    <row r="11540" spans="1:16" x14ac:dyDescent="0.3">
      <c r="A11540" t="str">
        <f t="shared" si="182"/>
        <v>05: Drink PubsROGBTotalNon Flavoured VodkaAbsolut BlueB: £3 - £3.20All stocking</v>
      </c>
      <c r="B11540" t="s">
        <v>1</v>
      </c>
      <c r="C11540" t="s">
        <v>110</v>
      </c>
      <c r="D11540" t="s">
        <v>104</v>
      </c>
      <c r="E11540" t="s">
        <v>12</v>
      </c>
      <c r="F11540" t="s">
        <v>71</v>
      </c>
      <c r="G11540" t="s">
        <v>72</v>
      </c>
      <c r="H11540" t="s">
        <v>49</v>
      </c>
      <c r="I11540" t="s">
        <v>59</v>
      </c>
      <c r="J11540" s="1">
        <v>89.19</v>
      </c>
      <c r="K11540">
        <v>27.101451483526962</v>
      </c>
      <c r="L11540">
        <v>106</v>
      </c>
      <c r="M11540">
        <v>0.11448997018234</v>
      </c>
      <c r="N11540" s="19">
        <v>9.7911103208867201E-2</v>
      </c>
      <c r="P11540" t="s">
        <v>42</v>
      </c>
    </row>
    <row r="11541" spans="1:16" x14ac:dyDescent="0.3">
      <c r="A11541" t="str">
        <f t="shared" si="182"/>
        <v>05: Drink PubsROGBTotalNon Flavoured VodkaAbsolut BlueC: £3.20 - £3.40All stocking</v>
      </c>
      <c r="B11541" t="s">
        <v>1</v>
      </c>
      <c r="C11541" t="s">
        <v>110</v>
      </c>
      <c r="D11541" t="s">
        <v>104</v>
      </c>
      <c r="E11541" t="s">
        <v>12</v>
      </c>
      <c r="F11541" t="s">
        <v>71</v>
      </c>
      <c r="G11541" t="s">
        <v>72</v>
      </c>
      <c r="H11541" t="s">
        <v>49</v>
      </c>
      <c r="I11541" t="s">
        <v>52</v>
      </c>
      <c r="J11541" s="1">
        <v>120.84</v>
      </c>
      <c r="K11541">
        <v>35.552464082556682</v>
      </c>
      <c r="L11541">
        <v>162</v>
      </c>
      <c r="M11541">
        <v>0.15412771498458999</v>
      </c>
      <c r="N11541">
        <v>0.134556134301521</v>
      </c>
      <c r="P11541" t="s">
        <v>42</v>
      </c>
    </row>
    <row r="11542" spans="1:16" x14ac:dyDescent="0.3">
      <c r="A11542" t="str">
        <f t="shared" si="182"/>
        <v>05: Drink PubsROGBTotalNon Flavoured VodkaAbsolut BlueD: £3.40 - £3.60All stocking</v>
      </c>
      <c r="B11542" t="s">
        <v>1</v>
      </c>
      <c r="C11542" t="s">
        <v>110</v>
      </c>
      <c r="D11542" t="s">
        <v>104</v>
      </c>
      <c r="E11542" t="s">
        <v>12</v>
      </c>
      <c r="F11542" t="s">
        <v>71</v>
      </c>
      <c r="G11542" t="s">
        <v>72</v>
      </c>
      <c r="H11542" t="s">
        <v>49</v>
      </c>
      <c r="I11542" t="s">
        <v>53</v>
      </c>
      <c r="J11542" s="1">
        <v>169.14</v>
      </c>
      <c r="K11542">
        <v>49.309767343767199</v>
      </c>
      <c r="L11542">
        <v>175</v>
      </c>
      <c r="M11542">
        <v>0.19861548165492601</v>
      </c>
      <c r="N11542">
        <v>0.179059305944757</v>
      </c>
      <c r="P11542" t="s">
        <v>42</v>
      </c>
    </row>
    <row r="11543" spans="1:16" x14ac:dyDescent="0.3">
      <c r="A11543" t="str">
        <f t="shared" si="182"/>
        <v>05: Drink PubsROGBTotalNon Flavoured VodkaAbsolut BlueE: £3.60 - £3.80All stocking</v>
      </c>
      <c r="B11543" t="s">
        <v>1</v>
      </c>
      <c r="C11543" t="s">
        <v>110</v>
      </c>
      <c r="D11543" t="s">
        <v>104</v>
      </c>
      <c r="E11543" t="s">
        <v>12</v>
      </c>
      <c r="F11543" t="s">
        <v>71</v>
      </c>
      <c r="G11543" t="s">
        <v>72</v>
      </c>
      <c r="H11543" t="s">
        <v>49</v>
      </c>
      <c r="I11543" t="s">
        <v>54</v>
      </c>
      <c r="J11543" s="1">
        <v>186.12</v>
      </c>
      <c r="K11543">
        <v>52.792977504790798</v>
      </c>
      <c r="L11543">
        <v>182</v>
      </c>
      <c r="M11543">
        <v>0.168647701794647</v>
      </c>
      <c r="N11543">
        <v>0.15650517037334899</v>
      </c>
      <c r="P11543" t="s">
        <v>42</v>
      </c>
    </row>
    <row r="11544" spans="1:16" x14ac:dyDescent="0.3">
      <c r="A11544" t="str">
        <f t="shared" si="182"/>
        <v>05: Drink PubsROGBTotalNon Flavoured VodkaAbsolut BlueF: £3.80 - £4.00All stocking</v>
      </c>
      <c r="B11544" t="s">
        <v>1</v>
      </c>
      <c r="C11544" t="s">
        <v>110</v>
      </c>
      <c r="D11544" t="s">
        <v>104</v>
      </c>
      <c r="E11544" t="s">
        <v>12</v>
      </c>
      <c r="F11544" t="s">
        <v>71</v>
      </c>
      <c r="G11544" t="s">
        <v>72</v>
      </c>
      <c r="H11544" t="s">
        <v>49</v>
      </c>
      <c r="I11544" t="s">
        <v>55</v>
      </c>
      <c r="J11544" s="1">
        <v>152.18</v>
      </c>
      <c r="K11544">
        <v>41.409325779878003</v>
      </c>
      <c r="L11544">
        <v>163</v>
      </c>
      <c r="M11544">
        <v>0.15762489861598</v>
      </c>
      <c r="N11544">
        <v>0.143200104272348</v>
      </c>
      <c r="P11544" t="s">
        <v>42</v>
      </c>
    </row>
    <row r="11545" spans="1:16" x14ac:dyDescent="0.3">
      <c r="A11545" t="str">
        <f t="shared" si="182"/>
        <v>05: Drink PubsROGBTotalNon Flavoured VodkaAbsolut BlueG: £4.00 - £4.20All stocking</v>
      </c>
      <c r="B11545" t="s">
        <v>1</v>
      </c>
      <c r="C11545" t="s">
        <v>110</v>
      </c>
      <c r="D11545" t="s">
        <v>104</v>
      </c>
      <c r="E11545" t="s">
        <v>12</v>
      </c>
      <c r="F11545" t="s">
        <v>71</v>
      </c>
      <c r="G11545" t="s">
        <v>72</v>
      </c>
      <c r="H11545" t="s">
        <v>49</v>
      </c>
      <c r="I11545" t="s">
        <v>56</v>
      </c>
      <c r="J11545" s="1">
        <v>160.93</v>
      </c>
      <c r="K11545">
        <v>43.237133375883204</v>
      </c>
      <c r="L11545">
        <v>120</v>
      </c>
      <c r="M11545">
        <v>0.149202050932045</v>
      </c>
      <c r="N11545">
        <v>0.143954214213415</v>
      </c>
      <c r="P11545" t="s">
        <v>42</v>
      </c>
    </row>
    <row r="11546" spans="1:16" x14ac:dyDescent="0.3">
      <c r="A11546" t="str">
        <f t="shared" si="182"/>
        <v>05: Drink PubsROGBTotalNon Flavoured VodkaAbsolut BlueH: £4.20 - £4.40All stocking</v>
      </c>
      <c r="B11546" t="s">
        <v>1</v>
      </c>
      <c r="C11546" t="s">
        <v>110</v>
      </c>
      <c r="D11546" t="s">
        <v>104</v>
      </c>
      <c r="E11546" t="s">
        <v>12</v>
      </c>
      <c r="F11546" t="s">
        <v>71</v>
      </c>
      <c r="G11546" t="s">
        <v>72</v>
      </c>
      <c r="H11546" t="s">
        <v>49</v>
      </c>
      <c r="I11546" t="s">
        <v>60</v>
      </c>
      <c r="J11546" s="1">
        <v>149.62</v>
      </c>
      <c r="K11546">
        <v>39.11426466487444</v>
      </c>
      <c r="L11546">
        <v>82</v>
      </c>
      <c r="M11546">
        <v>0.10829900143004401</v>
      </c>
      <c r="N11546">
        <v>9.9236000335823998E-2</v>
      </c>
      <c r="P11546" t="s">
        <v>42</v>
      </c>
    </row>
    <row r="11547" spans="1:16" x14ac:dyDescent="0.3">
      <c r="A11547" t="str">
        <f t="shared" si="182"/>
        <v>05: Drink PubsROGBTotalNon Flavoured VodkaAbsolut BlueI: £4.40 - £4.60All stocking</v>
      </c>
      <c r="B11547" t="s">
        <v>1</v>
      </c>
      <c r="C11547" t="s">
        <v>110</v>
      </c>
      <c r="D11547" t="s">
        <v>104</v>
      </c>
      <c r="E11547" t="s">
        <v>12</v>
      </c>
      <c r="F11547" t="s">
        <v>71</v>
      </c>
      <c r="G11547" t="s">
        <v>72</v>
      </c>
      <c r="H11547" t="s">
        <v>49</v>
      </c>
      <c r="I11547" t="s">
        <v>64</v>
      </c>
      <c r="J11547" s="1">
        <v>208.21</v>
      </c>
      <c r="K11547">
        <v>53.700516622857201</v>
      </c>
      <c r="L11547">
        <v>47</v>
      </c>
      <c r="M11547">
        <v>0.107501280936335</v>
      </c>
      <c r="N11547" s="19">
        <v>9.4487417996670903E-2</v>
      </c>
      <c r="P11547" t="s">
        <v>42</v>
      </c>
    </row>
    <row r="11548" spans="1:16" x14ac:dyDescent="0.3">
      <c r="A11548" t="str">
        <f t="shared" si="182"/>
        <v>05: Drink PubsROGBTotalNon Flavoured VodkaAbsolut BlueJ: £4.60 - £4.80All stocking</v>
      </c>
      <c r="B11548" t="s">
        <v>1</v>
      </c>
      <c r="C11548" t="s">
        <v>110</v>
      </c>
      <c r="D11548" t="s">
        <v>104</v>
      </c>
      <c r="E11548" t="s">
        <v>12</v>
      </c>
      <c r="F11548" t="s">
        <v>71</v>
      </c>
      <c r="G11548" t="s">
        <v>72</v>
      </c>
      <c r="H11548" t="s">
        <v>49</v>
      </c>
      <c r="I11548" t="s">
        <v>65</v>
      </c>
      <c r="J11548" s="1">
        <v>192.67</v>
      </c>
      <c r="K11548">
        <v>52.851866883116799</v>
      </c>
      <c r="L11548">
        <v>32</v>
      </c>
      <c r="M11548">
        <v>0.145654103665353</v>
      </c>
      <c r="N11548">
        <v>0.13571154882745301</v>
      </c>
      <c r="P11548" t="s">
        <v>42</v>
      </c>
    </row>
    <row r="11549" spans="1:16" x14ac:dyDescent="0.3">
      <c r="A11549" t="str">
        <f t="shared" si="182"/>
        <v>05: Drink PubsROGBTotalNon Flavoured VodkaBelvedereTotalAll stocking</v>
      </c>
      <c r="B11549" t="s">
        <v>1</v>
      </c>
      <c r="C11549" t="s">
        <v>110</v>
      </c>
      <c r="D11549" t="s">
        <v>104</v>
      </c>
      <c r="E11549" t="s">
        <v>12</v>
      </c>
      <c r="F11549" t="s">
        <v>71</v>
      </c>
      <c r="G11549" t="s">
        <v>73</v>
      </c>
      <c r="H11549" t="s">
        <v>49</v>
      </c>
      <c r="I11549" t="s">
        <v>12</v>
      </c>
      <c r="J11549" s="1">
        <v>34.090000000000003</v>
      </c>
      <c r="K11549">
        <v>9.8316526978498811</v>
      </c>
      <c r="L11549">
        <v>142</v>
      </c>
      <c r="M11549" s="19">
        <v>1.6626134906589301E-2</v>
      </c>
      <c r="N11549" s="19">
        <v>1.33320266942066E-2</v>
      </c>
      <c r="P11549" t="s">
        <v>42</v>
      </c>
    </row>
    <row r="11550" spans="1:16" x14ac:dyDescent="0.3">
      <c r="A11550" t="str">
        <f t="shared" si="182"/>
        <v>05: Drink PubsROGBTotalNon Flavoured VodkaBelvedereH: £4.20 - £4.40All stocking</v>
      </c>
      <c r="B11550" t="s">
        <v>1</v>
      </c>
      <c r="C11550" t="s">
        <v>110</v>
      </c>
      <c r="D11550" t="s">
        <v>104</v>
      </c>
      <c r="E11550" t="s">
        <v>12</v>
      </c>
      <c r="F11550" t="s">
        <v>71</v>
      </c>
      <c r="G11550" t="s">
        <v>73</v>
      </c>
      <c r="H11550" t="s">
        <v>49</v>
      </c>
      <c r="I11550" t="s">
        <v>60</v>
      </c>
      <c r="J11550" s="1">
        <v>32.869999999999997</v>
      </c>
      <c r="K11550">
        <v>9.8621363755292393</v>
      </c>
      <c r="L11550">
        <v>28</v>
      </c>
      <c r="M11550" s="19">
        <v>1.90266763592148E-2</v>
      </c>
      <c r="N11550">
        <v>1.6806990281368998E-2</v>
      </c>
      <c r="P11550" t="s">
        <v>42</v>
      </c>
    </row>
    <row r="11551" spans="1:16" x14ac:dyDescent="0.3">
      <c r="A11551" t="str">
        <f t="shared" si="182"/>
        <v>05: Drink PubsROGBTotalNon Flavoured VodkaCirocTotalAll stocking</v>
      </c>
      <c r="B11551" t="s">
        <v>1</v>
      </c>
      <c r="C11551" t="s">
        <v>110</v>
      </c>
      <c r="D11551" t="s">
        <v>104</v>
      </c>
      <c r="E11551" t="s">
        <v>12</v>
      </c>
      <c r="F11551" t="s">
        <v>71</v>
      </c>
      <c r="G11551" t="s">
        <v>74</v>
      </c>
      <c r="H11551" t="s">
        <v>49</v>
      </c>
      <c r="I11551" t="s">
        <v>12</v>
      </c>
      <c r="J11551" s="1">
        <v>31.94</v>
      </c>
      <c r="K11551">
        <v>8.8230119682688795</v>
      </c>
      <c r="L11551">
        <v>253</v>
      </c>
      <c r="M11551" s="19">
        <v>1.5270793237224901E-2</v>
      </c>
      <c r="N11551" s="19">
        <v>1.30302310002809E-2</v>
      </c>
      <c r="P11551" t="s">
        <v>42</v>
      </c>
    </row>
    <row r="11552" spans="1:16" x14ac:dyDescent="0.3">
      <c r="A11552" t="str">
        <f t="shared" si="182"/>
        <v>05: Drink PubsROGBTotalNon Flavoured VodkaCirocE: £3.60 - £3.80All stocking</v>
      </c>
      <c r="B11552" t="s">
        <v>1</v>
      </c>
      <c r="C11552" t="s">
        <v>110</v>
      </c>
      <c r="D11552" t="s">
        <v>104</v>
      </c>
      <c r="E11552" t="s">
        <v>12</v>
      </c>
      <c r="F11552" t="s">
        <v>71</v>
      </c>
      <c r="G11552" t="s">
        <v>74</v>
      </c>
      <c r="H11552" t="s">
        <v>49</v>
      </c>
      <c r="I11552" t="s">
        <v>54</v>
      </c>
      <c r="J11552" s="1">
        <v>24.61</v>
      </c>
      <c r="K11552">
        <v>7.6785586277521602</v>
      </c>
      <c r="L11552">
        <v>31</v>
      </c>
      <c r="M11552" s="19">
        <v>1.7503932087575801E-2</v>
      </c>
      <c r="N11552" s="19">
        <v>1.8277587032490099E-2</v>
      </c>
      <c r="P11552" t="s">
        <v>42</v>
      </c>
    </row>
    <row r="11553" spans="1:16" x14ac:dyDescent="0.3">
      <c r="A11553" t="str">
        <f t="shared" si="182"/>
        <v>05: Drink PubsROGBTotalNon Flavoured VodkaCirocF: £3.80 - £4.00All stocking</v>
      </c>
      <c r="B11553" t="s">
        <v>1</v>
      </c>
      <c r="C11553" t="s">
        <v>110</v>
      </c>
      <c r="D11553" t="s">
        <v>104</v>
      </c>
      <c r="E11553" t="s">
        <v>12</v>
      </c>
      <c r="F11553" t="s">
        <v>71</v>
      </c>
      <c r="G11553" t="s">
        <v>74</v>
      </c>
      <c r="H11553" t="s">
        <v>49</v>
      </c>
      <c r="I11553" t="s">
        <v>55</v>
      </c>
      <c r="J11553" s="1">
        <v>37.97</v>
      </c>
      <c r="K11553">
        <v>10.06217221931508</v>
      </c>
      <c r="L11553">
        <v>42</v>
      </c>
      <c r="M11553">
        <v>2.1025776902485999E-2</v>
      </c>
      <c r="N11553" s="19">
        <v>1.7221161712571601E-2</v>
      </c>
      <c r="P11553" t="s">
        <v>42</v>
      </c>
    </row>
    <row r="11554" spans="1:16" x14ac:dyDescent="0.3">
      <c r="A11554" t="str">
        <f t="shared" si="182"/>
        <v>05: Drink PubsROGBTotalNon Flavoured VodkaCirocG: £4.00 - £4.20All stocking</v>
      </c>
      <c r="B11554" t="s">
        <v>1</v>
      </c>
      <c r="C11554" t="s">
        <v>110</v>
      </c>
      <c r="D11554" t="s">
        <v>104</v>
      </c>
      <c r="E11554" t="s">
        <v>12</v>
      </c>
      <c r="F11554" t="s">
        <v>71</v>
      </c>
      <c r="G11554" t="s">
        <v>74</v>
      </c>
      <c r="H11554" t="s">
        <v>49</v>
      </c>
      <c r="I11554" t="s">
        <v>56</v>
      </c>
      <c r="J11554" s="1">
        <v>41.45</v>
      </c>
      <c r="K11554">
        <v>11.097340622340639</v>
      </c>
      <c r="L11554">
        <v>48</v>
      </c>
      <c r="M11554" s="19">
        <v>2.3466267371274701E-2</v>
      </c>
      <c r="N11554" s="19">
        <v>1.7699047850450299E-2</v>
      </c>
      <c r="P11554" t="s">
        <v>42</v>
      </c>
    </row>
    <row r="11555" spans="1:16" x14ac:dyDescent="0.3">
      <c r="A11555" t="str">
        <f t="shared" si="182"/>
        <v>05: Drink PubsROGBTotalNon Flavoured VodkaCirocH: £4.20 - £4.40All stocking</v>
      </c>
      <c r="B11555" t="s">
        <v>1</v>
      </c>
      <c r="C11555" t="s">
        <v>110</v>
      </c>
      <c r="D11555" t="s">
        <v>104</v>
      </c>
      <c r="E11555" t="s">
        <v>12</v>
      </c>
      <c r="F11555" t="s">
        <v>71</v>
      </c>
      <c r="G11555" t="s">
        <v>74</v>
      </c>
      <c r="H11555" t="s">
        <v>49</v>
      </c>
      <c r="I11555" t="s">
        <v>60</v>
      </c>
      <c r="J11555" s="1">
        <v>37.950000000000003</v>
      </c>
      <c r="K11555">
        <v>10.550946969696961</v>
      </c>
      <c r="L11555">
        <v>28</v>
      </c>
      <c r="M11555">
        <v>2.2580980009923E-2</v>
      </c>
      <c r="N11555" s="19">
        <v>2.0700582391229901E-2</v>
      </c>
      <c r="P11555" t="s">
        <v>42</v>
      </c>
    </row>
    <row r="11556" spans="1:16" x14ac:dyDescent="0.3">
      <c r="A11556" t="str">
        <f t="shared" si="182"/>
        <v>05: Drink PubsROGBTotalNon Flavoured VodkaCirocI: £4.40 - £4.60All stocking</v>
      </c>
      <c r="B11556" t="s">
        <v>1</v>
      </c>
      <c r="C11556" t="s">
        <v>110</v>
      </c>
      <c r="D11556" t="s">
        <v>104</v>
      </c>
      <c r="E11556" t="s">
        <v>12</v>
      </c>
      <c r="F11556" t="s">
        <v>71</v>
      </c>
      <c r="G11556" t="s">
        <v>74</v>
      </c>
      <c r="H11556" t="s">
        <v>49</v>
      </c>
      <c r="I11556" t="s">
        <v>64</v>
      </c>
      <c r="J11556" s="1">
        <v>32.99</v>
      </c>
      <c r="K11556">
        <v>8.8707975184537595</v>
      </c>
      <c r="L11556">
        <v>32</v>
      </c>
      <c r="M11556" s="19">
        <v>1.14726274347046E-2</v>
      </c>
      <c r="N11556" s="19">
        <v>1.01613959400639E-2</v>
      </c>
      <c r="P11556" t="s">
        <v>42</v>
      </c>
    </row>
    <row r="11557" spans="1:16" x14ac:dyDescent="0.3">
      <c r="A11557" t="str">
        <f t="shared" si="182"/>
        <v>05: Drink PubsROGBTotalNon Flavoured VodkaCirocK: £4.80 - £5.00All stocking</v>
      </c>
      <c r="B11557" t="s">
        <v>1</v>
      </c>
      <c r="C11557" t="s">
        <v>110</v>
      </c>
      <c r="D11557" t="s">
        <v>104</v>
      </c>
      <c r="E11557" t="s">
        <v>12</v>
      </c>
      <c r="F11557" t="s">
        <v>71</v>
      </c>
      <c r="G11557" t="s">
        <v>74</v>
      </c>
      <c r="H11557" t="s">
        <v>49</v>
      </c>
      <c r="I11557" t="s">
        <v>89</v>
      </c>
      <c r="J11557" s="1">
        <v>34.1</v>
      </c>
      <c r="K11557">
        <v>8.912994476787599</v>
      </c>
      <c r="L11557">
        <v>29</v>
      </c>
      <c r="M11557" s="19">
        <v>1.0272299179342101E-2</v>
      </c>
      <c r="N11557" s="19">
        <v>7.8603669980921095E-3</v>
      </c>
      <c r="P11557" t="s">
        <v>42</v>
      </c>
    </row>
    <row r="11558" spans="1:16" x14ac:dyDescent="0.3">
      <c r="A11558" t="str">
        <f t="shared" si="182"/>
        <v>05: Drink PubsROGBTotalNon Flavoured VodkaGrey GooseA: &lt;£3All stocking</v>
      </c>
      <c r="B11558" t="s">
        <v>1</v>
      </c>
      <c r="C11558" t="s">
        <v>110</v>
      </c>
      <c r="D11558" t="s">
        <v>104</v>
      </c>
      <c r="E11558" t="s">
        <v>12</v>
      </c>
      <c r="F11558" t="s">
        <v>71</v>
      </c>
      <c r="G11558" t="s">
        <v>75</v>
      </c>
      <c r="H11558" t="s">
        <v>49</v>
      </c>
      <c r="I11558" t="s">
        <v>58</v>
      </c>
      <c r="J11558" s="1">
        <v>29.03</v>
      </c>
      <c r="K11558">
        <v>9.8411172161171994</v>
      </c>
      <c r="L11558">
        <v>39</v>
      </c>
      <c r="M11558" s="19">
        <v>4.8595746232941398E-2</v>
      </c>
      <c r="N11558" s="19">
        <v>4.1735310269082899E-2</v>
      </c>
      <c r="P11558" t="s">
        <v>42</v>
      </c>
    </row>
    <row r="11559" spans="1:16" x14ac:dyDescent="0.3">
      <c r="A11559" t="str">
        <f t="shared" si="182"/>
        <v>05: Drink PubsROGBTotalNon Flavoured VodkaGrey GooseTotalAll stocking</v>
      </c>
      <c r="B11559" t="s">
        <v>1</v>
      </c>
      <c r="C11559" t="s">
        <v>110</v>
      </c>
      <c r="D11559" t="s">
        <v>104</v>
      </c>
      <c r="E11559" t="s">
        <v>12</v>
      </c>
      <c r="F11559" t="s">
        <v>71</v>
      </c>
      <c r="G11559" t="s">
        <v>75</v>
      </c>
      <c r="H11559" t="s">
        <v>49</v>
      </c>
      <c r="I11559" t="s">
        <v>12</v>
      </c>
      <c r="J11559" s="1">
        <v>32.65</v>
      </c>
      <c r="K11559">
        <v>8.6075445255687999</v>
      </c>
      <c r="L11559">
        <v>577</v>
      </c>
      <c r="M11559" s="19">
        <v>3.6127801342230599E-2</v>
      </c>
      <c r="N11559" s="19">
        <v>2.9347829712017898E-2</v>
      </c>
      <c r="P11559" t="s">
        <v>42</v>
      </c>
    </row>
    <row r="11560" spans="1:16" x14ac:dyDescent="0.3">
      <c r="A11560" t="str">
        <f t="shared" si="182"/>
        <v>05: Drink PubsROGBTotalNon Flavoured VodkaGrey GooseB: £3 - £3.20All stocking</v>
      </c>
      <c r="B11560" t="s">
        <v>1</v>
      </c>
      <c r="C11560" t="s">
        <v>110</v>
      </c>
      <c r="D11560" t="s">
        <v>104</v>
      </c>
      <c r="E11560" t="s">
        <v>12</v>
      </c>
      <c r="F11560" t="s">
        <v>71</v>
      </c>
      <c r="G11560" t="s">
        <v>75</v>
      </c>
      <c r="H11560" t="s">
        <v>49</v>
      </c>
      <c r="I11560" t="s">
        <v>59</v>
      </c>
      <c r="J11560" s="1">
        <v>29.52</v>
      </c>
      <c r="K11560">
        <v>9.1400616218798003</v>
      </c>
      <c r="L11560">
        <v>33</v>
      </c>
      <c r="M11560" s="19">
        <v>3.1074024296379898E-2</v>
      </c>
      <c r="N11560">
        <v>2.6014119356229999E-2</v>
      </c>
      <c r="P11560" t="s">
        <v>42</v>
      </c>
    </row>
    <row r="11561" spans="1:16" x14ac:dyDescent="0.3">
      <c r="A11561" t="str">
        <f t="shared" si="182"/>
        <v>05: Drink PubsROGBTotalNon Flavoured VodkaGrey GooseC: £3.20 - £3.40All stocking</v>
      </c>
      <c r="B11561" t="s">
        <v>1</v>
      </c>
      <c r="C11561" t="s">
        <v>110</v>
      </c>
      <c r="D11561" t="s">
        <v>104</v>
      </c>
      <c r="E11561" t="s">
        <v>12</v>
      </c>
      <c r="F11561" t="s">
        <v>71</v>
      </c>
      <c r="G11561" t="s">
        <v>75</v>
      </c>
      <c r="H11561" t="s">
        <v>49</v>
      </c>
      <c r="I11561" t="s">
        <v>52</v>
      </c>
      <c r="J11561" s="1">
        <v>27.87</v>
      </c>
      <c r="K11561">
        <v>8.4362924112923992</v>
      </c>
      <c r="L11561">
        <v>36</v>
      </c>
      <c r="M11561" s="19">
        <v>2.43966785960405E-2</v>
      </c>
      <c r="N11561" s="19">
        <v>1.9955701629036902E-2</v>
      </c>
      <c r="P11561" t="s">
        <v>42</v>
      </c>
    </row>
    <row r="11562" spans="1:16" x14ac:dyDescent="0.3">
      <c r="A11562" t="str">
        <f t="shared" si="182"/>
        <v>05: Drink PubsROGBTotalNon Flavoured VodkaGrey GooseD: £3.40 - £3.60All stocking</v>
      </c>
      <c r="B11562" t="s">
        <v>1</v>
      </c>
      <c r="C11562" t="s">
        <v>110</v>
      </c>
      <c r="D11562" t="s">
        <v>104</v>
      </c>
      <c r="E11562" t="s">
        <v>12</v>
      </c>
      <c r="F11562" t="s">
        <v>71</v>
      </c>
      <c r="G11562" t="s">
        <v>75</v>
      </c>
      <c r="H11562" t="s">
        <v>49</v>
      </c>
      <c r="I11562" t="s">
        <v>53</v>
      </c>
      <c r="J11562" s="1">
        <v>27.22</v>
      </c>
      <c r="K11562">
        <v>7.7436165686165603</v>
      </c>
      <c r="L11562">
        <v>78</v>
      </c>
      <c r="M11562" s="19">
        <v>2.6621547215331401E-2</v>
      </c>
      <c r="N11562" s="19">
        <v>2.1260843329667201E-2</v>
      </c>
      <c r="P11562" t="s">
        <v>42</v>
      </c>
    </row>
    <row r="11563" spans="1:16" x14ac:dyDescent="0.3">
      <c r="A11563" t="str">
        <f t="shared" si="182"/>
        <v>05: Drink PubsROGBTotalNon Flavoured VodkaGrey GooseE: £3.60 - £3.80All stocking</v>
      </c>
      <c r="B11563" t="s">
        <v>1</v>
      </c>
      <c r="C11563" t="s">
        <v>110</v>
      </c>
      <c r="D11563" t="s">
        <v>104</v>
      </c>
      <c r="E11563" t="s">
        <v>12</v>
      </c>
      <c r="F11563" t="s">
        <v>71</v>
      </c>
      <c r="G11563" t="s">
        <v>75</v>
      </c>
      <c r="H11563" t="s">
        <v>49</v>
      </c>
      <c r="I11563" t="s">
        <v>54</v>
      </c>
      <c r="J11563" s="1">
        <v>33.630000000000003</v>
      </c>
      <c r="K11563">
        <v>9.1538164171686791</v>
      </c>
      <c r="L11563">
        <v>88</v>
      </c>
      <c r="M11563">
        <v>2.5655631508952999E-2</v>
      </c>
      <c r="N11563" s="19">
        <v>2.1305244549204499E-2</v>
      </c>
      <c r="P11563" t="s">
        <v>42</v>
      </c>
    </row>
    <row r="11564" spans="1:16" x14ac:dyDescent="0.3">
      <c r="A11564" t="str">
        <f t="shared" si="182"/>
        <v>05: Drink PubsROGBTotalNon Flavoured VodkaGrey GooseF: £3.80 - £4.00All stocking</v>
      </c>
      <c r="B11564" t="s">
        <v>1</v>
      </c>
      <c r="C11564" t="s">
        <v>110</v>
      </c>
      <c r="D11564" t="s">
        <v>104</v>
      </c>
      <c r="E11564" t="s">
        <v>12</v>
      </c>
      <c r="F11564" t="s">
        <v>71</v>
      </c>
      <c r="G11564" t="s">
        <v>75</v>
      </c>
      <c r="H11564" t="s">
        <v>49</v>
      </c>
      <c r="I11564" t="s">
        <v>55</v>
      </c>
      <c r="J11564" s="1">
        <v>34.56</v>
      </c>
      <c r="K11564">
        <v>8.97834436518648</v>
      </c>
      <c r="L11564">
        <v>114</v>
      </c>
      <c r="M11564" s="19">
        <v>3.4982881327305697E-2</v>
      </c>
      <c r="N11564" s="19">
        <v>2.8570826890331601E-2</v>
      </c>
      <c r="P11564" t="s">
        <v>42</v>
      </c>
    </row>
    <row r="11565" spans="1:16" x14ac:dyDescent="0.3">
      <c r="A11565" t="str">
        <f t="shared" si="182"/>
        <v>05: Drink PubsROGBTotalNon Flavoured VodkaGrey GooseG: £4.00 - £4.20All stocking</v>
      </c>
      <c r="B11565" t="s">
        <v>1</v>
      </c>
      <c r="C11565" t="s">
        <v>110</v>
      </c>
      <c r="D11565" t="s">
        <v>104</v>
      </c>
      <c r="E11565" t="s">
        <v>12</v>
      </c>
      <c r="F11565" t="s">
        <v>71</v>
      </c>
      <c r="G11565" t="s">
        <v>75</v>
      </c>
      <c r="H11565" t="s">
        <v>49</v>
      </c>
      <c r="I11565" t="s">
        <v>56</v>
      </c>
      <c r="J11565" s="1">
        <v>41.1</v>
      </c>
      <c r="K11565">
        <v>10.083440878849039</v>
      </c>
      <c r="L11565">
        <v>98</v>
      </c>
      <c r="M11565" s="19">
        <v>4.48908543876285E-2</v>
      </c>
      <c r="N11565" s="19">
        <v>3.7588282307654701E-2</v>
      </c>
      <c r="P11565" t="s">
        <v>42</v>
      </c>
    </row>
    <row r="11566" spans="1:16" x14ac:dyDescent="0.3">
      <c r="A11566" t="str">
        <f t="shared" si="182"/>
        <v>05: Drink PubsROGBTotalNon Flavoured VodkaGrey GooseH: £4.20 - £4.40All stocking</v>
      </c>
      <c r="B11566" t="s">
        <v>1</v>
      </c>
      <c r="C11566" t="s">
        <v>110</v>
      </c>
      <c r="D11566" t="s">
        <v>104</v>
      </c>
      <c r="E11566" t="s">
        <v>12</v>
      </c>
      <c r="F11566" t="s">
        <v>71</v>
      </c>
      <c r="G11566" t="s">
        <v>75</v>
      </c>
      <c r="H11566" t="s">
        <v>49</v>
      </c>
      <c r="I11566" t="s">
        <v>60</v>
      </c>
      <c r="J11566" s="1">
        <v>40.090000000000003</v>
      </c>
      <c r="K11566">
        <v>9.8215460745763998</v>
      </c>
      <c r="L11566">
        <v>99</v>
      </c>
      <c r="M11566" s="19">
        <v>4.3457805159533701E-2</v>
      </c>
      <c r="N11566" s="19">
        <v>3.6821974573694599E-2</v>
      </c>
      <c r="P11566" t="s">
        <v>42</v>
      </c>
    </row>
    <row r="11567" spans="1:16" x14ac:dyDescent="0.3">
      <c r="A11567" t="str">
        <f t="shared" si="182"/>
        <v>05: Drink PubsROGBTotalNon Flavoured VodkaGrey GooseI: £4.40 - £4.60All stocking</v>
      </c>
      <c r="B11567" t="s">
        <v>1</v>
      </c>
      <c r="C11567" t="s">
        <v>110</v>
      </c>
      <c r="D11567" t="s">
        <v>104</v>
      </c>
      <c r="E11567" t="s">
        <v>12</v>
      </c>
      <c r="F11567" t="s">
        <v>71</v>
      </c>
      <c r="G11567" t="s">
        <v>75</v>
      </c>
      <c r="H11567" t="s">
        <v>49</v>
      </c>
      <c r="I11567" t="s">
        <v>64</v>
      </c>
      <c r="J11567" s="1">
        <v>38.28</v>
      </c>
      <c r="K11567">
        <v>9.4426732258969199</v>
      </c>
      <c r="L11567">
        <v>76</v>
      </c>
      <c r="M11567" s="19">
        <v>4.3668410588562703E-2</v>
      </c>
      <c r="N11567" s="19">
        <v>3.7366908006814303E-2</v>
      </c>
      <c r="P11567" t="s">
        <v>42</v>
      </c>
    </row>
    <row r="11568" spans="1:16" x14ac:dyDescent="0.3">
      <c r="A11568" t="str">
        <f t="shared" si="182"/>
        <v>05: Drink PubsROGBTotalNon Flavoured VodkaGrey GooseJ: £4.60 - £4.80All stocking</v>
      </c>
      <c r="B11568" t="s">
        <v>1</v>
      </c>
      <c r="C11568" t="s">
        <v>110</v>
      </c>
      <c r="D11568" t="s">
        <v>104</v>
      </c>
      <c r="E11568" t="s">
        <v>12</v>
      </c>
      <c r="F11568" t="s">
        <v>71</v>
      </c>
      <c r="G11568" t="s">
        <v>75</v>
      </c>
      <c r="H11568" t="s">
        <v>49</v>
      </c>
      <c r="I11568" t="s">
        <v>65</v>
      </c>
      <c r="J11568" s="1">
        <v>36.35</v>
      </c>
      <c r="K11568">
        <v>9.3113248310828798</v>
      </c>
      <c r="L11568">
        <v>62</v>
      </c>
      <c r="M11568" s="19">
        <v>3.56258503179194E-2</v>
      </c>
      <c r="N11568" s="19">
        <v>2.8052875219567799E-2</v>
      </c>
      <c r="P11568" t="s">
        <v>42</v>
      </c>
    </row>
    <row r="11569" spans="1:16" x14ac:dyDescent="0.3">
      <c r="A11569" t="str">
        <f t="shared" si="182"/>
        <v>05: Drink PubsROGBTotalNon Flavoured VodkaGrey GooseK: £4.80 - £5.00All stocking</v>
      </c>
      <c r="B11569" t="s">
        <v>1</v>
      </c>
      <c r="C11569" t="s">
        <v>110</v>
      </c>
      <c r="D11569" t="s">
        <v>104</v>
      </c>
      <c r="E11569" t="s">
        <v>12</v>
      </c>
      <c r="F11569" t="s">
        <v>71</v>
      </c>
      <c r="G11569" t="s">
        <v>75</v>
      </c>
      <c r="H11569" t="s">
        <v>49</v>
      </c>
      <c r="I11569" t="s">
        <v>89</v>
      </c>
      <c r="J11569" s="1">
        <v>32.880000000000003</v>
      </c>
      <c r="K11569">
        <v>8.5802758495065987</v>
      </c>
      <c r="L11569">
        <v>39</v>
      </c>
      <c r="M11569" s="19">
        <v>4.3279608654339101E-2</v>
      </c>
      <c r="N11569" s="19">
        <v>4.1533460494855297E-2</v>
      </c>
      <c r="P11569" t="s">
        <v>42</v>
      </c>
    </row>
    <row r="11570" spans="1:16" x14ac:dyDescent="0.3">
      <c r="A11570" t="str">
        <f t="shared" si="182"/>
        <v>05: Drink PubsROGBTotalNon Flavoured VodkaGrey GooseL: £5.00 - £5.20All stocking</v>
      </c>
      <c r="B11570" t="s">
        <v>1</v>
      </c>
      <c r="C11570" t="s">
        <v>110</v>
      </c>
      <c r="D11570" t="s">
        <v>104</v>
      </c>
      <c r="E11570" t="s">
        <v>12</v>
      </c>
      <c r="F11570" t="s">
        <v>71</v>
      </c>
      <c r="G11570" t="s">
        <v>75</v>
      </c>
      <c r="H11570" t="s">
        <v>49</v>
      </c>
      <c r="I11570" t="s">
        <v>90</v>
      </c>
      <c r="J11570" s="1">
        <v>37.619999999999997</v>
      </c>
      <c r="K11570">
        <v>9.0109618159617995</v>
      </c>
      <c r="L11570">
        <v>35</v>
      </c>
      <c r="M11570" s="19">
        <v>4.3114008508542502E-2</v>
      </c>
      <c r="N11570" s="19">
        <v>3.6379597327678599E-2</v>
      </c>
      <c r="P11570" t="s">
        <v>42</v>
      </c>
    </row>
    <row r="11571" spans="1:16" x14ac:dyDescent="0.3">
      <c r="A11571" t="str">
        <f t="shared" si="182"/>
        <v>05: Drink PubsROGBTotalNon Flavoured VodkaGrey GooseM: £5.20 - £5.40All stocking</v>
      </c>
      <c r="B11571" t="s">
        <v>1</v>
      </c>
      <c r="C11571" t="s">
        <v>110</v>
      </c>
      <c r="D11571" t="s">
        <v>104</v>
      </c>
      <c r="E11571" t="s">
        <v>12</v>
      </c>
      <c r="F11571" t="s">
        <v>71</v>
      </c>
      <c r="G11571" t="s">
        <v>75</v>
      </c>
      <c r="H11571" t="s">
        <v>49</v>
      </c>
      <c r="I11571" t="s">
        <v>95</v>
      </c>
      <c r="J11571" s="1">
        <v>40.1</v>
      </c>
      <c r="K11571">
        <v>9.7755319680319595</v>
      </c>
      <c r="L11571">
        <v>30</v>
      </c>
      <c r="M11571" s="19">
        <v>4.1935581290953601E-2</v>
      </c>
      <c r="N11571" s="19">
        <v>3.7223669227648103E-2</v>
      </c>
      <c r="P11571" t="s">
        <v>42</v>
      </c>
    </row>
    <row r="11572" spans="1:16" x14ac:dyDescent="0.3">
      <c r="A11572" t="str">
        <f t="shared" si="182"/>
        <v>05: Drink PubsROGBTotalNon Flavoured VodkaKetel OneTotalAll stocking</v>
      </c>
      <c r="B11572" t="s">
        <v>1</v>
      </c>
      <c r="C11572" t="s">
        <v>110</v>
      </c>
      <c r="D11572" t="s">
        <v>104</v>
      </c>
      <c r="E11572" t="s">
        <v>12</v>
      </c>
      <c r="F11572" t="s">
        <v>71</v>
      </c>
      <c r="G11572" t="s">
        <v>76</v>
      </c>
      <c r="H11572" t="s">
        <v>49</v>
      </c>
      <c r="I11572" t="s">
        <v>12</v>
      </c>
      <c r="J11572" s="1">
        <v>156.63999999999999</v>
      </c>
      <c r="K11572">
        <v>43.605523814512395</v>
      </c>
      <c r="L11572">
        <v>356</v>
      </c>
      <c r="M11572">
        <v>0.12024859466401</v>
      </c>
      <c r="N11572">
        <v>0.111822724573975</v>
      </c>
      <c r="P11572" t="s">
        <v>42</v>
      </c>
    </row>
    <row r="11573" spans="1:16" x14ac:dyDescent="0.3">
      <c r="A11573" t="str">
        <f t="shared" si="182"/>
        <v>05: Drink PubsROGBTotalNon Flavoured VodkaKetel OneC: £3.20 - £3.40All stocking</v>
      </c>
      <c r="B11573" t="s">
        <v>1</v>
      </c>
      <c r="C11573" t="s">
        <v>110</v>
      </c>
      <c r="D11573" t="s">
        <v>104</v>
      </c>
      <c r="E11573" t="s">
        <v>12</v>
      </c>
      <c r="F11573" t="s">
        <v>71</v>
      </c>
      <c r="G11573" t="s">
        <v>76</v>
      </c>
      <c r="H11573" t="s">
        <v>49</v>
      </c>
      <c r="I11573" t="s">
        <v>52</v>
      </c>
      <c r="J11573" s="1">
        <v>152.11000000000001</v>
      </c>
      <c r="K11573">
        <v>45.6395756573176</v>
      </c>
      <c r="L11573">
        <v>31</v>
      </c>
      <c r="M11573">
        <v>0.236202792964465</v>
      </c>
      <c r="N11573">
        <v>0.21571391619244701</v>
      </c>
      <c r="P11573" t="s">
        <v>42</v>
      </c>
    </row>
    <row r="11574" spans="1:16" x14ac:dyDescent="0.3">
      <c r="A11574" t="str">
        <f t="shared" si="182"/>
        <v>05: Drink PubsROGBTotalNon Flavoured VodkaKetel OneD: £3.40 - £3.60All stocking</v>
      </c>
      <c r="B11574" t="s">
        <v>1</v>
      </c>
      <c r="C11574" t="s">
        <v>110</v>
      </c>
      <c r="D11574" t="s">
        <v>104</v>
      </c>
      <c r="E11574" t="s">
        <v>12</v>
      </c>
      <c r="F11574" t="s">
        <v>71</v>
      </c>
      <c r="G11574" t="s">
        <v>76</v>
      </c>
      <c r="H11574" t="s">
        <v>49</v>
      </c>
      <c r="I11574" t="s">
        <v>53</v>
      </c>
      <c r="J11574" s="1">
        <v>224.91</v>
      </c>
      <c r="K11574">
        <v>64.519489880935595</v>
      </c>
      <c r="L11574">
        <v>83</v>
      </c>
      <c r="M11574">
        <v>0.19154688322661301</v>
      </c>
      <c r="N11574">
        <v>0.16943780236890399</v>
      </c>
      <c r="P11574" t="s">
        <v>42</v>
      </c>
    </row>
    <row r="11575" spans="1:16" x14ac:dyDescent="0.3">
      <c r="A11575" t="str">
        <f t="shared" si="182"/>
        <v>05: Drink PubsROGBTotalNon Flavoured VodkaKetel OneE: £3.60 - £3.80All stocking</v>
      </c>
      <c r="B11575" t="s">
        <v>1</v>
      </c>
      <c r="C11575" t="s">
        <v>110</v>
      </c>
      <c r="D11575" t="s">
        <v>104</v>
      </c>
      <c r="E11575" t="s">
        <v>12</v>
      </c>
      <c r="F11575" t="s">
        <v>71</v>
      </c>
      <c r="G11575" t="s">
        <v>76</v>
      </c>
      <c r="H11575" t="s">
        <v>49</v>
      </c>
      <c r="I11575" t="s">
        <v>54</v>
      </c>
      <c r="J11575" s="1">
        <v>247.3</v>
      </c>
      <c r="K11575">
        <v>69.851408851919189</v>
      </c>
      <c r="L11575">
        <v>98</v>
      </c>
      <c r="M11575">
        <v>0.22299727763725899</v>
      </c>
      <c r="N11575">
        <v>0.21187119533218299</v>
      </c>
      <c r="P11575" t="s">
        <v>42</v>
      </c>
    </row>
    <row r="11576" spans="1:16" x14ac:dyDescent="0.3">
      <c r="A11576" t="str">
        <f t="shared" si="182"/>
        <v>05: Drink PubsROGBTotalNon Flavoured VodkaKetel OneF: £3.80 - £4.00All stocking</v>
      </c>
      <c r="B11576" t="s">
        <v>1</v>
      </c>
      <c r="C11576" t="s">
        <v>110</v>
      </c>
      <c r="D11576" t="s">
        <v>104</v>
      </c>
      <c r="E11576" t="s">
        <v>12</v>
      </c>
      <c r="F11576" t="s">
        <v>71</v>
      </c>
      <c r="G11576" t="s">
        <v>76</v>
      </c>
      <c r="H11576" t="s">
        <v>49</v>
      </c>
      <c r="I11576" t="s">
        <v>55</v>
      </c>
      <c r="J11576" s="1">
        <v>262.48</v>
      </c>
      <c r="K11576">
        <v>73.573495970696001</v>
      </c>
      <c r="L11576">
        <v>125</v>
      </c>
      <c r="M11576">
        <v>0.231135484797446</v>
      </c>
      <c r="N11576">
        <v>0.23352986518844099</v>
      </c>
      <c r="P11576" t="s">
        <v>42</v>
      </c>
    </row>
    <row r="11577" spans="1:16" x14ac:dyDescent="0.3">
      <c r="A11577" t="str">
        <f t="shared" si="182"/>
        <v>05: Drink PubsROGBTotalNon Flavoured VodkaKetel OneG: £4.00 - £4.20All stocking</v>
      </c>
      <c r="B11577" t="s">
        <v>1</v>
      </c>
      <c r="C11577" t="s">
        <v>110</v>
      </c>
      <c r="D11577" t="s">
        <v>104</v>
      </c>
      <c r="E11577" t="s">
        <v>12</v>
      </c>
      <c r="F11577" t="s">
        <v>71</v>
      </c>
      <c r="G11577" t="s">
        <v>76</v>
      </c>
      <c r="H11577" t="s">
        <v>49</v>
      </c>
      <c r="I11577" t="s">
        <v>56</v>
      </c>
      <c r="J11577" s="1">
        <v>269.70999999999998</v>
      </c>
      <c r="K11577">
        <v>72.503748047345596</v>
      </c>
      <c r="L11577">
        <v>82</v>
      </c>
      <c r="M11577">
        <v>0.25525335745960498</v>
      </c>
      <c r="N11577">
        <v>0.232163148515666</v>
      </c>
      <c r="P11577" t="s">
        <v>42</v>
      </c>
    </row>
    <row r="11578" spans="1:16" x14ac:dyDescent="0.3">
      <c r="A11578" t="str">
        <f t="shared" si="182"/>
        <v>05: Drink PubsROGBTotalNon Flavoured VodkaKetel OneH: £4.20 - £4.40All stocking</v>
      </c>
      <c r="B11578" t="s">
        <v>1</v>
      </c>
      <c r="C11578" t="s">
        <v>110</v>
      </c>
      <c r="D11578" t="s">
        <v>104</v>
      </c>
      <c r="E11578" t="s">
        <v>12</v>
      </c>
      <c r="F11578" t="s">
        <v>71</v>
      </c>
      <c r="G11578" t="s">
        <v>76</v>
      </c>
      <c r="H11578" t="s">
        <v>49</v>
      </c>
      <c r="I11578" t="s">
        <v>60</v>
      </c>
      <c r="J11578" s="1">
        <v>239.91</v>
      </c>
      <c r="K11578">
        <v>62.263004662004796</v>
      </c>
      <c r="L11578">
        <v>50</v>
      </c>
      <c r="M11578">
        <v>0.21154161018999901</v>
      </c>
      <c r="N11578">
        <v>0.20348881140772199</v>
      </c>
      <c r="P11578" t="s">
        <v>42</v>
      </c>
    </row>
    <row r="11579" spans="1:16" x14ac:dyDescent="0.3">
      <c r="A11579" t="str">
        <f t="shared" si="182"/>
        <v>05: Drink PubsROGBTotalNon Flavoured VodkaKetel OneI: £4.40 - £4.60All stocking</v>
      </c>
      <c r="B11579" t="s">
        <v>1</v>
      </c>
      <c r="C11579" t="s">
        <v>110</v>
      </c>
      <c r="D11579" t="s">
        <v>104</v>
      </c>
      <c r="E11579" t="s">
        <v>12</v>
      </c>
      <c r="F11579" t="s">
        <v>71</v>
      </c>
      <c r="G11579" t="s">
        <v>76</v>
      </c>
      <c r="H11579" t="s">
        <v>49</v>
      </c>
      <c r="I11579" t="s">
        <v>64</v>
      </c>
      <c r="J11579" s="1">
        <v>196.92</v>
      </c>
      <c r="K11579">
        <v>53.398574988230003</v>
      </c>
      <c r="L11579">
        <v>29</v>
      </c>
      <c r="M11579">
        <v>0.13050377186211201</v>
      </c>
      <c r="N11579">
        <v>0.134410202229133</v>
      </c>
      <c r="P11579" t="s">
        <v>42</v>
      </c>
    </row>
    <row r="11580" spans="1:16" x14ac:dyDescent="0.3">
      <c r="A11580" t="str">
        <f t="shared" ref="A11580:A11643" si="183">C11580&amp;D11580&amp;E11580&amp;F11580&amp;G11580&amp;I11580&amp;P11580</f>
        <v>05: Drink PubsROGBTotalNon Flavoured VodkaSmirnoff RedA: &lt;£3All stocking</v>
      </c>
      <c r="B11580" t="s">
        <v>1</v>
      </c>
      <c r="C11580" t="s">
        <v>110</v>
      </c>
      <c r="D11580" t="s">
        <v>104</v>
      </c>
      <c r="E11580" t="s">
        <v>12</v>
      </c>
      <c r="F11580" t="s">
        <v>71</v>
      </c>
      <c r="G11580" t="s">
        <v>77</v>
      </c>
      <c r="H11580" t="s">
        <v>49</v>
      </c>
      <c r="I11580" t="s">
        <v>58</v>
      </c>
      <c r="J11580" s="1">
        <v>349.15</v>
      </c>
      <c r="K11580">
        <v>142.71342392047799</v>
      </c>
      <c r="L11580">
        <v>964</v>
      </c>
      <c r="M11580">
        <v>0.90431450507993605</v>
      </c>
      <c r="N11580">
        <v>0.92540575376521805</v>
      </c>
      <c r="P11580" t="s">
        <v>42</v>
      </c>
    </row>
    <row r="11581" spans="1:16" x14ac:dyDescent="0.3">
      <c r="A11581" t="str">
        <f t="shared" si="183"/>
        <v>05: Drink PubsROGBTotalNon Flavoured VodkaSmirnoff RedTotalAll stocking</v>
      </c>
      <c r="B11581" t="s">
        <v>1</v>
      </c>
      <c r="C11581" t="s">
        <v>110</v>
      </c>
      <c r="D11581" t="s">
        <v>104</v>
      </c>
      <c r="E11581" t="s">
        <v>12</v>
      </c>
      <c r="F11581" t="s">
        <v>71</v>
      </c>
      <c r="G11581" t="s">
        <v>77</v>
      </c>
      <c r="H11581" t="s">
        <v>49</v>
      </c>
      <c r="I11581" t="s">
        <v>12</v>
      </c>
      <c r="J11581" s="1">
        <v>433.84</v>
      </c>
      <c r="K11581">
        <v>160.6018359196236</v>
      </c>
      <c r="L11581">
        <v>1799</v>
      </c>
      <c r="M11581">
        <v>0.82023849311295305</v>
      </c>
      <c r="N11581">
        <v>0.85494507192325198</v>
      </c>
      <c r="P11581" t="s">
        <v>42</v>
      </c>
    </row>
    <row r="11582" spans="1:16" x14ac:dyDescent="0.3">
      <c r="A11582" t="str">
        <f t="shared" si="183"/>
        <v>05: Drink PubsROGBTotalNon Flavoured VodkaSmirnoff RedB: £3 - £3.20All stocking</v>
      </c>
      <c r="B11582" t="s">
        <v>1</v>
      </c>
      <c r="C11582" t="s">
        <v>110</v>
      </c>
      <c r="D11582" t="s">
        <v>104</v>
      </c>
      <c r="E11582" t="s">
        <v>12</v>
      </c>
      <c r="F11582" t="s">
        <v>71</v>
      </c>
      <c r="G11582" t="s">
        <v>77</v>
      </c>
      <c r="H11582" t="s">
        <v>49</v>
      </c>
      <c r="I11582" t="s">
        <v>59</v>
      </c>
      <c r="J11582" s="1">
        <v>481.74</v>
      </c>
      <c r="K11582">
        <v>177.31552952163241</v>
      </c>
      <c r="L11582">
        <v>467</v>
      </c>
      <c r="M11582">
        <v>0.82599041354536695</v>
      </c>
      <c r="N11582">
        <v>0.85596685034106901</v>
      </c>
      <c r="P11582" t="s">
        <v>42</v>
      </c>
    </row>
    <row r="11583" spans="1:16" x14ac:dyDescent="0.3">
      <c r="A11583" t="str">
        <f t="shared" si="183"/>
        <v>05: Drink PubsROGBTotalNon Flavoured VodkaSmirnoff RedC: £3.20 - £3.40All stocking</v>
      </c>
      <c r="B11583" t="s">
        <v>1</v>
      </c>
      <c r="C11583" t="s">
        <v>110</v>
      </c>
      <c r="D11583" t="s">
        <v>104</v>
      </c>
      <c r="E11583" t="s">
        <v>12</v>
      </c>
      <c r="F11583" t="s">
        <v>71</v>
      </c>
      <c r="G11583" t="s">
        <v>77</v>
      </c>
      <c r="H11583" t="s">
        <v>49</v>
      </c>
      <c r="I11583" t="s">
        <v>52</v>
      </c>
      <c r="J11583" s="1">
        <v>484.54</v>
      </c>
      <c r="K11583">
        <v>165.13945685452799</v>
      </c>
      <c r="L11583">
        <v>491</v>
      </c>
      <c r="M11583">
        <v>0.77776260138825903</v>
      </c>
      <c r="N11583">
        <v>0.809309671650842</v>
      </c>
      <c r="P11583" t="s">
        <v>42</v>
      </c>
    </row>
    <row r="11584" spans="1:16" x14ac:dyDescent="0.3">
      <c r="A11584" t="str">
        <f t="shared" si="183"/>
        <v>05: Drink PubsROGBTotalNon Flavoured VodkaSmirnoff RedD: £3.40 - £3.60All stocking</v>
      </c>
      <c r="B11584" t="s">
        <v>1</v>
      </c>
      <c r="C11584" t="s">
        <v>110</v>
      </c>
      <c r="D11584" t="s">
        <v>104</v>
      </c>
      <c r="E11584" t="s">
        <v>12</v>
      </c>
      <c r="F11584" t="s">
        <v>71</v>
      </c>
      <c r="G11584" t="s">
        <v>77</v>
      </c>
      <c r="H11584" t="s">
        <v>49</v>
      </c>
      <c r="I11584" t="s">
        <v>53</v>
      </c>
      <c r="J11584" s="1">
        <v>524.85</v>
      </c>
      <c r="K11584">
        <v>169.53591168531639</v>
      </c>
      <c r="L11584">
        <v>378</v>
      </c>
      <c r="M11584">
        <v>0.77952260189779299</v>
      </c>
      <c r="N11584">
        <v>0.80298883463440396</v>
      </c>
      <c r="P11584" t="s">
        <v>42</v>
      </c>
    </row>
    <row r="11585" spans="1:16" x14ac:dyDescent="0.3">
      <c r="A11585" t="str">
        <f t="shared" si="183"/>
        <v>05: Drink PubsROGBTotalNon Flavoured VodkaSmirnoff RedE: £3.60 - £3.80All stocking</v>
      </c>
      <c r="B11585" t="s">
        <v>1</v>
      </c>
      <c r="C11585" t="s">
        <v>110</v>
      </c>
      <c r="D11585" t="s">
        <v>104</v>
      </c>
      <c r="E11585" t="s">
        <v>12</v>
      </c>
      <c r="F11585" t="s">
        <v>71</v>
      </c>
      <c r="G11585" t="s">
        <v>77</v>
      </c>
      <c r="H11585" t="s">
        <v>49</v>
      </c>
      <c r="I11585" t="s">
        <v>54</v>
      </c>
      <c r="J11585" s="1">
        <v>555.30999999999995</v>
      </c>
      <c r="K11585">
        <v>176.66506516425562</v>
      </c>
      <c r="L11585">
        <v>247</v>
      </c>
      <c r="M11585">
        <v>0.73339405363210897</v>
      </c>
      <c r="N11585">
        <v>0.76215300333463298</v>
      </c>
      <c r="P11585" t="s">
        <v>42</v>
      </c>
    </row>
    <row r="11586" spans="1:16" x14ac:dyDescent="0.3">
      <c r="A11586" t="str">
        <f t="shared" si="183"/>
        <v>05: Drink PubsROGBTotalNon Flavoured VodkaSmirnoff RedF: £3.80 - £4.00All stocking</v>
      </c>
      <c r="B11586" t="s">
        <v>1</v>
      </c>
      <c r="C11586" t="s">
        <v>110</v>
      </c>
      <c r="D11586" t="s">
        <v>104</v>
      </c>
      <c r="E11586" t="s">
        <v>12</v>
      </c>
      <c r="F11586" t="s">
        <v>71</v>
      </c>
      <c r="G11586" t="s">
        <v>77</v>
      </c>
      <c r="H11586" t="s">
        <v>49</v>
      </c>
      <c r="I11586" t="s">
        <v>55</v>
      </c>
      <c r="J11586" s="1">
        <v>622.20000000000005</v>
      </c>
      <c r="K11586">
        <v>192.85751611133961</v>
      </c>
      <c r="L11586">
        <v>170</v>
      </c>
      <c r="M11586">
        <v>0.68127703839939902</v>
      </c>
      <c r="N11586">
        <v>0.70535384553962699</v>
      </c>
      <c r="P11586" t="s">
        <v>42</v>
      </c>
    </row>
    <row r="11587" spans="1:16" x14ac:dyDescent="0.3">
      <c r="A11587" t="str">
        <f t="shared" si="183"/>
        <v>05: Drink PubsROGBTotalNon Flavoured VodkaSmirnoff RedG: £4.00 - £4.20All stocking</v>
      </c>
      <c r="B11587" t="s">
        <v>1</v>
      </c>
      <c r="C11587" t="s">
        <v>110</v>
      </c>
      <c r="D11587" t="s">
        <v>104</v>
      </c>
      <c r="E11587" t="s">
        <v>12</v>
      </c>
      <c r="F11587" t="s">
        <v>71</v>
      </c>
      <c r="G11587" t="s">
        <v>77</v>
      </c>
      <c r="H11587" t="s">
        <v>49</v>
      </c>
      <c r="I11587" t="s">
        <v>56</v>
      </c>
      <c r="J11587" s="1">
        <v>607.91999999999996</v>
      </c>
      <c r="K11587">
        <v>181.38755526083122</v>
      </c>
      <c r="L11587">
        <v>87</v>
      </c>
      <c r="M11587">
        <v>0.69202396113322895</v>
      </c>
      <c r="N11587">
        <v>0.70998321284199795</v>
      </c>
      <c r="P11587" t="s">
        <v>42</v>
      </c>
    </row>
    <row r="11588" spans="1:16" x14ac:dyDescent="0.3">
      <c r="A11588" t="str">
        <f t="shared" si="183"/>
        <v>05: Drink PubsROGBTotalNon Flavoured VodkaSmirnoff RedH: £4.20 - £4.40All stocking</v>
      </c>
      <c r="B11588" t="s">
        <v>1</v>
      </c>
      <c r="C11588" t="s">
        <v>110</v>
      </c>
      <c r="D11588" t="s">
        <v>104</v>
      </c>
      <c r="E11588" t="s">
        <v>12</v>
      </c>
      <c r="F11588" t="s">
        <v>71</v>
      </c>
      <c r="G11588" t="s">
        <v>77</v>
      </c>
      <c r="H11588" t="s">
        <v>49</v>
      </c>
      <c r="I11588" t="s">
        <v>60</v>
      </c>
      <c r="J11588" s="1">
        <v>697.9</v>
      </c>
      <c r="K11588">
        <v>203.1005346505348</v>
      </c>
      <c r="L11588">
        <v>63</v>
      </c>
      <c r="M11588">
        <v>0.60580574645982099</v>
      </c>
      <c r="N11588">
        <v>0.61267417531051105</v>
      </c>
      <c r="P11588" t="s">
        <v>42</v>
      </c>
    </row>
    <row r="11589" spans="1:16" x14ac:dyDescent="0.3">
      <c r="A11589" t="str">
        <f t="shared" si="183"/>
        <v>05: Drink PubsROGBTotalNon Flavoured VodkaSmirnoff RedI: £4.40 - £4.60All stocking</v>
      </c>
      <c r="B11589" t="s">
        <v>1</v>
      </c>
      <c r="C11589" t="s">
        <v>110</v>
      </c>
      <c r="D11589" t="s">
        <v>104</v>
      </c>
      <c r="E11589" t="s">
        <v>12</v>
      </c>
      <c r="F11589" t="s">
        <v>71</v>
      </c>
      <c r="G11589" t="s">
        <v>77</v>
      </c>
      <c r="H11589" t="s">
        <v>49</v>
      </c>
      <c r="I11589" t="s">
        <v>64</v>
      </c>
      <c r="J11589" s="1">
        <v>822.76</v>
      </c>
      <c r="K11589">
        <v>207.51550515012042</v>
      </c>
      <c r="L11589">
        <v>39</v>
      </c>
      <c r="M11589">
        <v>0.72265998531402997</v>
      </c>
      <c r="N11589">
        <v>0.69617170912951198</v>
      </c>
      <c r="P11589" t="s">
        <v>42</v>
      </c>
    </row>
    <row r="11590" spans="1:16" x14ac:dyDescent="0.3">
      <c r="A11590" t="str">
        <f t="shared" si="183"/>
        <v>05: Drink PubsROGBTotalTequilaCazcabel BlancoA: &lt;£3All stocking</v>
      </c>
      <c r="B11590" t="s">
        <v>1</v>
      </c>
      <c r="C11590" t="s">
        <v>110</v>
      </c>
      <c r="D11590" t="s">
        <v>104</v>
      </c>
      <c r="E11590" t="s">
        <v>12</v>
      </c>
      <c r="F11590" t="s">
        <v>78</v>
      </c>
      <c r="G11590" t="s">
        <v>79</v>
      </c>
      <c r="H11590" t="s">
        <v>49</v>
      </c>
      <c r="I11590" t="s">
        <v>58</v>
      </c>
      <c r="J11590" s="1">
        <v>21.87</v>
      </c>
      <c r="K11590">
        <v>6.3669154919154805</v>
      </c>
      <c r="L11590">
        <v>36</v>
      </c>
      <c r="M11590">
        <v>0.19950225824208601</v>
      </c>
      <c r="N11590">
        <v>0.18845184617070199</v>
      </c>
      <c r="P11590" t="s">
        <v>42</v>
      </c>
    </row>
    <row r="11591" spans="1:16" x14ac:dyDescent="0.3">
      <c r="A11591" t="str">
        <f t="shared" si="183"/>
        <v>05: Drink PubsROGBTotalTequilaCazcabel BlancoTotalAll stocking</v>
      </c>
      <c r="B11591" t="s">
        <v>1</v>
      </c>
      <c r="C11591" t="s">
        <v>110</v>
      </c>
      <c r="D11591" t="s">
        <v>104</v>
      </c>
      <c r="E11591" t="s">
        <v>12</v>
      </c>
      <c r="F11591" t="s">
        <v>78</v>
      </c>
      <c r="G11591" t="s">
        <v>79</v>
      </c>
      <c r="H11591" t="s">
        <v>49</v>
      </c>
      <c r="I11591" t="s">
        <v>12</v>
      </c>
      <c r="J11591" s="1">
        <v>23.59</v>
      </c>
      <c r="K11591">
        <v>6.6001414707297208</v>
      </c>
      <c r="L11591">
        <v>255</v>
      </c>
      <c r="M11591">
        <v>0.20426552451826599</v>
      </c>
      <c r="N11591">
        <v>0.194968186328877</v>
      </c>
      <c r="P11591" t="s">
        <v>42</v>
      </c>
    </row>
    <row r="11592" spans="1:16" x14ac:dyDescent="0.3">
      <c r="A11592" t="str">
        <f t="shared" si="183"/>
        <v>05: Drink PubsROGBTotalTequilaCazcabel BlancoB: £3 - £3.20All stocking</v>
      </c>
      <c r="B11592" t="s">
        <v>1</v>
      </c>
      <c r="C11592" t="s">
        <v>110</v>
      </c>
      <c r="D11592" t="s">
        <v>104</v>
      </c>
      <c r="E11592" t="s">
        <v>12</v>
      </c>
      <c r="F11592" t="s">
        <v>78</v>
      </c>
      <c r="G11592" t="s">
        <v>79</v>
      </c>
      <c r="H11592" t="s">
        <v>49</v>
      </c>
      <c r="I11592" t="s">
        <v>59</v>
      </c>
      <c r="J11592" s="1">
        <v>20.059999999999999</v>
      </c>
      <c r="K11592">
        <v>6.4716648802586407</v>
      </c>
      <c r="L11592">
        <v>32</v>
      </c>
      <c r="M11592">
        <v>0.25388286998833198</v>
      </c>
      <c r="N11592">
        <v>0.24479999999999999</v>
      </c>
      <c r="P11592" t="s">
        <v>42</v>
      </c>
    </row>
    <row r="11593" spans="1:16" x14ac:dyDescent="0.3">
      <c r="A11593" t="str">
        <f t="shared" si="183"/>
        <v>05: Drink PubsROGBTotalTequilaCazcabel BlancoC: £3.20 - £3.40All stocking</v>
      </c>
      <c r="B11593" t="s">
        <v>1</v>
      </c>
      <c r="C11593" t="s">
        <v>110</v>
      </c>
      <c r="D11593" t="s">
        <v>104</v>
      </c>
      <c r="E11593" t="s">
        <v>12</v>
      </c>
      <c r="F11593" t="s">
        <v>78</v>
      </c>
      <c r="G11593" t="s">
        <v>79</v>
      </c>
      <c r="H11593" t="s">
        <v>49</v>
      </c>
      <c r="I11593" t="s">
        <v>52</v>
      </c>
      <c r="J11593" s="1">
        <v>21.49</v>
      </c>
      <c r="K11593">
        <v>6.4599009481084799</v>
      </c>
      <c r="L11593">
        <v>53</v>
      </c>
      <c r="M11593">
        <v>0.260601396385718</v>
      </c>
      <c r="N11593">
        <v>0.25162056057701099</v>
      </c>
      <c r="P11593" t="s">
        <v>42</v>
      </c>
    </row>
    <row r="11594" spans="1:16" x14ac:dyDescent="0.3">
      <c r="A11594" t="str">
        <f t="shared" si="183"/>
        <v>05: Drink PubsROGBTotalTequilaCazcabel BlancoD: £3.40 - £3.60All stocking</v>
      </c>
      <c r="B11594" t="s">
        <v>1</v>
      </c>
      <c r="C11594" t="s">
        <v>110</v>
      </c>
      <c r="D11594" t="s">
        <v>104</v>
      </c>
      <c r="E11594" t="s">
        <v>12</v>
      </c>
      <c r="F11594" t="s">
        <v>78</v>
      </c>
      <c r="G11594" t="s">
        <v>79</v>
      </c>
      <c r="H11594" t="s">
        <v>49</v>
      </c>
      <c r="I11594" t="s">
        <v>53</v>
      </c>
      <c r="J11594" s="1">
        <v>22.95</v>
      </c>
      <c r="K11594">
        <v>6.5241905928346799</v>
      </c>
      <c r="L11594">
        <v>59</v>
      </c>
      <c r="M11594">
        <v>0.197976521921994</v>
      </c>
      <c r="N11594">
        <v>0.18993952721275401</v>
      </c>
      <c r="P11594" t="s">
        <v>42</v>
      </c>
    </row>
    <row r="11595" spans="1:16" x14ac:dyDescent="0.3">
      <c r="A11595" t="str">
        <f t="shared" si="183"/>
        <v>05: Drink PubsROGBTotalTequilaCazcabel BlancoE: £3.60 - £3.80All stocking</v>
      </c>
      <c r="B11595" t="s">
        <v>1</v>
      </c>
      <c r="C11595" t="s">
        <v>110</v>
      </c>
      <c r="D11595" t="s">
        <v>104</v>
      </c>
      <c r="E11595" t="s">
        <v>12</v>
      </c>
      <c r="F11595" t="s">
        <v>78</v>
      </c>
      <c r="G11595" t="s">
        <v>79</v>
      </c>
      <c r="H11595" t="s">
        <v>49</v>
      </c>
      <c r="I11595" t="s">
        <v>54</v>
      </c>
      <c r="J11595" s="1">
        <v>27.82</v>
      </c>
      <c r="K11595">
        <v>7.5862486383672794</v>
      </c>
      <c r="L11595">
        <v>59</v>
      </c>
      <c r="M11595">
        <v>0.185635835578812</v>
      </c>
      <c r="N11595">
        <v>0.174833927024165</v>
      </c>
      <c r="P11595" t="s">
        <v>42</v>
      </c>
    </row>
    <row r="11596" spans="1:16" x14ac:dyDescent="0.3">
      <c r="A11596" t="str">
        <f t="shared" si="183"/>
        <v>05: Drink PubsROGBTotalTequilaCazcabel BlancoF: £3.80 - £4.00All stocking</v>
      </c>
      <c r="B11596" t="s">
        <v>1</v>
      </c>
      <c r="C11596" t="s">
        <v>110</v>
      </c>
      <c r="D11596" t="s">
        <v>104</v>
      </c>
      <c r="E11596" t="s">
        <v>12</v>
      </c>
      <c r="F11596" t="s">
        <v>78</v>
      </c>
      <c r="G11596" t="s">
        <v>79</v>
      </c>
      <c r="H11596" t="s">
        <v>49</v>
      </c>
      <c r="I11596" t="s">
        <v>55</v>
      </c>
      <c r="J11596" s="1">
        <v>28.42</v>
      </c>
      <c r="K11596">
        <v>7.3882125626311597</v>
      </c>
      <c r="L11596">
        <v>43</v>
      </c>
      <c r="M11596">
        <v>0.20055821481970701</v>
      </c>
      <c r="N11596">
        <v>0.19785909186315001</v>
      </c>
      <c r="P11596" t="s">
        <v>42</v>
      </c>
    </row>
    <row r="11597" spans="1:16" x14ac:dyDescent="0.3">
      <c r="A11597" t="str">
        <f t="shared" si="183"/>
        <v>05: Drink PubsROGBTotalTequilaJose Cuervo Especial GoldA: &lt;£3All stocking</v>
      </c>
      <c r="B11597" t="s">
        <v>1</v>
      </c>
      <c r="C11597" t="s">
        <v>110</v>
      </c>
      <c r="D11597" t="s">
        <v>104</v>
      </c>
      <c r="E11597" t="s">
        <v>12</v>
      </c>
      <c r="F11597" t="s">
        <v>78</v>
      </c>
      <c r="G11597" t="s">
        <v>80</v>
      </c>
      <c r="H11597" t="s">
        <v>49</v>
      </c>
      <c r="I11597" t="s">
        <v>58</v>
      </c>
      <c r="J11597" s="1">
        <v>17.13</v>
      </c>
      <c r="K11597">
        <v>6.3271574985860797</v>
      </c>
      <c r="L11597">
        <v>63</v>
      </c>
      <c r="M11597">
        <v>0.24103063168605901</v>
      </c>
      <c r="N11597">
        <v>0.237924744984125</v>
      </c>
      <c r="P11597" t="s">
        <v>42</v>
      </c>
    </row>
    <row r="11598" spans="1:16" x14ac:dyDescent="0.3">
      <c r="A11598" t="str">
        <f t="shared" si="183"/>
        <v>05: Drink PubsROGBTotalTequilaJose Cuervo Especial GoldTotalAll stocking</v>
      </c>
      <c r="B11598" t="s">
        <v>1</v>
      </c>
      <c r="C11598" t="s">
        <v>110</v>
      </c>
      <c r="D11598" t="s">
        <v>104</v>
      </c>
      <c r="E11598" t="s">
        <v>12</v>
      </c>
      <c r="F11598" t="s">
        <v>78</v>
      </c>
      <c r="G11598" t="s">
        <v>80</v>
      </c>
      <c r="H11598" t="s">
        <v>49</v>
      </c>
      <c r="I11598" t="s">
        <v>12</v>
      </c>
      <c r="J11598" s="1">
        <v>28.9</v>
      </c>
      <c r="K11598">
        <v>8.6317055728534395</v>
      </c>
      <c r="L11598">
        <v>257</v>
      </c>
      <c r="M11598">
        <v>0.40673397914398302</v>
      </c>
      <c r="N11598">
        <v>0.39857655209284698</v>
      </c>
      <c r="P11598" t="s">
        <v>42</v>
      </c>
    </row>
    <row r="11599" spans="1:16" x14ac:dyDescent="0.3">
      <c r="A11599" t="str">
        <f t="shared" si="183"/>
        <v>05: Drink PubsROGBTotalTequilaJose Cuervo Especial GoldB: £3 - £3.20All stocking</v>
      </c>
      <c r="B11599" t="s">
        <v>1</v>
      </c>
      <c r="C11599" t="s">
        <v>110</v>
      </c>
      <c r="D11599" t="s">
        <v>104</v>
      </c>
      <c r="E11599" t="s">
        <v>12</v>
      </c>
      <c r="F11599" t="s">
        <v>78</v>
      </c>
      <c r="G11599" t="s">
        <v>80</v>
      </c>
      <c r="H11599" t="s">
        <v>49</v>
      </c>
      <c r="I11599" t="s">
        <v>59</v>
      </c>
      <c r="J11599" s="1">
        <v>28.58</v>
      </c>
      <c r="K11599">
        <v>9.1648201335701192</v>
      </c>
      <c r="L11599">
        <v>48</v>
      </c>
      <c r="M11599">
        <v>0.45470536972321901</v>
      </c>
      <c r="N11599">
        <v>0.46340943033923598</v>
      </c>
      <c r="P11599" t="s">
        <v>42</v>
      </c>
    </row>
    <row r="11600" spans="1:16" x14ac:dyDescent="0.3">
      <c r="A11600" t="str">
        <f t="shared" si="183"/>
        <v>05: Drink PubsROGBTotalTequilaJose Cuervo Especial GoldC: £3.20 - £3.40All stocking</v>
      </c>
      <c r="B11600" t="s">
        <v>1</v>
      </c>
      <c r="C11600" t="s">
        <v>110</v>
      </c>
      <c r="D11600" t="s">
        <v>104</v>
      </c>
      <c r="E11600" t="s">
        <v>12</v>
      </c>
      <c r="F11600" t="s">
        <v>78</v>
      </c>
      <c r="G11600" t="s">
        <v>80</v>
      </c>
      <c r="H11600" t="s">
        <v>49</v>
      </c>
      <c r="I11600" t="s">
        <v>52</v>
      </c>
      <c r="J11600" s="1">
        <v>33.08</v>
      </c>
      <c r="K11600">
        <v>9.8686187586922802</v>
      </c>
      <c r="L11600">
        <v>68</v>
      </c>
      <c r="M11600">
        <v>0.49282151213970299</v>
      </c>
      <c r="N11600">
        <v>0.49345388788426803</v>
      </c>
      <c r="P11600" t="s">
        <v>42</v>
      </c>
    </row>
    <row r="11601" spans="1:16" x14ac:dyDescent="0.3">
      <c r="A11601" t="str">
        <f t="shared" si="183"/>
        <v>05: Drink PubsROGBTotalTequilaJose Cuervo Especial GoldD: £3.40 - £3.60All stocking</v>
      </c>
      <c r="B11601" t="s">
        <v>1</v>
      </c>
      <c r="C11601" t="s">
        <v>110</v>
      </c>
      <c r="D11601" t="s">
        <v>104</v>
      </c>
      <c r="E11601" t="s">
        <v>12</v>
      </c>
      <c r="F11601" t="s">
        <v>78</v>
      </c>
      <c r="G11601" t="s">
        <v>80</v>
      </c>
      <c r="H11601" t="s">
        <v>49</v>
      </c>
      <c r="I11601" t="s">
        <v>53</v>
      </c>
      <c r="J11601" s="1">
        <v>34.35</v>
      </c>
      <c r="K11601">
        <v>9.8017387642387597</v>
      </c>
      <c r="L11601">
        <v>74</v>
      </c>
      <c r="M11601">
        <v>0.50859719931075398</v>
      </c>
      <c r="N11601">
        <v>0.51148524299638698</v>
      </c>
      <c r="P11601" t="s">
        <v>42</v>
      </c>
    </row>
    <row r="11602" spans="1:16" x14ac:dyDescent="0.3">
      <c r="A11602" t="str">
        <f t="shared" si="183"/>
        <v>05: Drink PubsROGBTotalTequilaJose Cuervo Especial GoldE: £3.60 - £3.80All stocking</v>
      </c>
      <c r="B11602" t="s">
        <v>1</v>
      </c>
      <c r="C11602" t="s">
        <v>110</v>
      </c>
      <c r="D11602" t="s">
        <v>104</v>
      </c>
      <c r="E11602" t="s">
        <v>12</v>
      </c>
      <c r="F11602" t="s">
        <v>78</v>
      </c>
      <c r="G11602" t="s">
        <v>80</v>
      </c>
      <c r="H11602" t="s">
        <v>49</v>
      </c>
      <c r="I11602" t="s">
        <v>54</v>
      </c>
      <c r="J11602" s="1">
        <v>38</v>
      </c>
      <c r="K11602">
        <v>10.491738261738281</v>
      </c>
      <c r="L11602">
        <v>40</v>
      </c>
      <c r="M11602">
        <v>0.53937951850210997</v>
      </c>
      <c r="N11602">
        <v>0.54261878853826595</v>
      </c>
      <c r="P11602" t="s">
        <v>42</v>
      </c>
    </row>
    <row r="11603" spans="1:16" x14ac:dyDescent="0.3">
      <c r="A11603" t="str">
        <f t="shared" si="183"/>
        <v>05: Drink PubsROGBTotalTequilaJose Cuervo Especial SilverA: &lt;£3All stocking</v>
      </c>
      <c r="B11603" t="s">
        <v>1</v>
      </c>
      <c r="C11603" t="s">
        <v>110</v>
      </c>
      <c r="D11603" t="s">
        <v>104</v>
      </c>
      <c r="E11603" t="s">
        <v>12</v>
      </c>
      <c r="F11603" t="s">
        <v>78</v>
      </c>
      <c r="G11603" t="s">
        <v>81</v>
      </c>
      <c r="H11603" t="s">
        <v>49</v>
      </c>
      <c r="I11603" t="s">
        <v>58</v>
      </c>
      <c r="J11603" s="1">
        <v>18.23</v>
      </c>
      <c r="K11603">
        <v>6.4161546338965607</v>
      </c>
      <c r="L11603">
        <v>31</v>
      </c>
      <c r="M11603">
        <v>0.20794777716197901</v>
      </c>
      <c r="N11603">
        <v>0.204987237384646</v>
      </c>
      <c r="P11603" t="s">
        <v>42</v>
      </c>
    </row>
    <row r="11604" spans="1:16" x14ac:dyDescent="0.3">
      <c r="A11604" t="str">
        <f t="shared" si="183"/>
        <v>05: Drink PubsROGBTotalTequilaJose Cuervo Especial SilverTotalAll stocking</v>
      </c>
      <c r="B11604" t="s">
        <v>1</v>
      </c>
      <c r="C11604" t="s">
        <v>110</v>
      </c>
      <c r="D11604" t="s">
        <v>104</v>
      </c>
      <c r="E11604" t="s">
        <v>12</v>
      </c>
      <c r="F11604" t="s">
        <v>78</v>
      </c>
      <c r="G11604" t="s">
        <v>81</v>
      </c>
      <c r="H11604" t="s">
        <v>49</v>
      </c>
      <c r="I11604" t="s">
        <v>12</v>
      </c>
      <c r="J11604" s="1">
        <v>24.36</v>
      </c>
      <c r="K11604">
        <v>7.2536943778747194</v>
      </c>
      <c r="L11604">
        <v>183</v>
      </c>
      <c r="M11604">
        <v>0.23198506073387901</v>
      </c>
      <c r="N11604">
        <v>0.23048828399726401</v>
      </c>
      <c r="P11604" t="s">
        <v>42</v>
      </c>
    </row>
    <row r="11605" spans="1:16" x14ac:dyDescent="0.3">
      <c r="A11605" t="str">
        <f t="shared" si="183"/>
        <v>05: Drink PubsROGBTotalTequilaJose Cuervo Especial SilverB: £3 - £3.20All stocking</v>
      </c>
      <c r="B11605" t="s">
        <v>1</v>
      </c>
      <c r="C11605" t="s">
        <v>110</v>
      </c>
      <c r="D11605" t="s">
        <v>104</v>
      </c>
      <c r="E11605" t="s">
        <v>12</v>
      </c>
      <c r="F11605" t="s">
        <v>78</v>
      </c>
      <c r="G11605" t="s">
        <v>81</v>
      </c>
      <c r="H11605" t="s">
        <v>49</v>
      </c>
      <c r="I11605" t="s">
        <v>59</v>
      </c>
      <c r="J11605" s="1">
        <v>20.32</v>
      </c>
      <c r="K11605">
        <v>6.4961265699070392</v>
      </c>
      <c r="L11605">
        <v>41</v>
      </c>
      <c r="M11605">
        <v>0.217175679612258</v>
      </c>
      <c r="N11605">
        <v>0.22291378515444901</v>
      </c>
      <c r="P11605" t="s">
        <v>42</v>
      </c>
    </row>
    <row r="11606" spans="1:16" x14ac:dyDescent="0.3">
      <c r="A11606" t="str">
        <f t="shared" si="183"/>
        <v>05: Drink PubsROGBTotalTequilaJose Cuervo Especial SilverC: £3.20 - £3.40All stocking</v>
      </c>
      <c r="B11606" t="s">
        <v>1</v>
      </c>
      <c r="C11606" t="s">
        <v>110</v>
      </c>
      <c r="D11606" t="s">
        <v>104</v>
      </c>
      <c r="E11606" t="s">
        <v>12</v>
      </c>
      <c r="F11606" t="s">
        <v>78</v>
      </c>
      <c r="G11606" t="s">
        <v>81</v>
      </c>
      <c r="H11606" t="s">
        <v>49</v>
      </c>
      <c r="I11606" t="s">
        <v>52</v>
      </c>
      <c r="J11606" s="1">
        <v>23.62</v>
      </c>
      <c r="K11606">
        <v>7.0398617696236796</v>
      </c>
      <c r="L11606">
        <v>63</v>
      </c>
      <c r="M11606">
        <v>0.19019473342208301</v>
      </c>
      <c r="N11606">
        <v>0.185966575797084</v>
      </c>
      <c r="P11606" t="s">
        <v>42</v>
      </c>
    </row>
    <row r="11607" spans="1:16" x14ac:dyDescent="0.3">
      <c r="A11607" t="str">
        <f t="shared" si="183"/>
        <v>05: Drink PubsROGBTotalTequilaJose Cuervo Especial SilverD: £3.40 - £3.60All stocking</v>
      </c>
      <c r="B11607" t="s">
        <v>1</v>
      </c>
      <c r="C11607" t="s">
        <v>110</v>
      </c>
      <c r="D11607" t="s">
        <v>104</v>
      </c>
      <c r="E11607" t="s">
        <v>12</v>
      </c>
      <c r="F11607" t="s">
        <v>78</v>
      </c>
      <c r="G11607" t="s">
        <v>81</v>
      </c>
      <c r="H11607" t="s">
        <v>49</v>
      </c>
      <c r="I11607" t="s">
        <v>53</v>
      </c>
      <c r="J11607" s="1">
        <v>28.71</v>
      </c>
      <c r="K11607">
        <v>8.1884455691059603</v>
      </c>
      <c r="L11607">
        <v>53</v>
      </c>
      <c r="M11607">
        <v>0.27293271328537499</v>
      </c>
      <c r="N11607">
        <v>0.27431871503338701</v>
      </c>
      <c r="P11607" t="s">
        <v>42</v>
      </c>
    </row>
    <row r="11608" spans="1:16" x14ac:dyDescent="0.3">
      <c r="A11608" t="str">
        <f t="shared" si="183"/>
        <v>05: Drink PubsROGBTotalTequilaJose Cuervo Especial SilverE: £3.60 - £3.80All stocking</v>
      </c>
      <c r="B11608" t="s">
        <v>1</v>
      </c>
      <c r="C11608" t="s">
        <v>110</v>
      </c>
      <c r="D11608" t="s">
        <v>104</v>
      </c>
      <c r="E11608" t="s">
        <v>12</v>
      </c>
      <c r="F11608" t="s">
        <v>78</v>
      </c>
      <c r="G11608" t="s">
        <v>81</v>
      </c>
      <c r="H11608" t="s">
        <v>49</v>
      </c>
      <c r="I11608" t="s">
        <v>54</v>
      </c>
      <c r="J11608" s="1">
        <v>28.92</v>
      </c>
      <c r="K11608">
        <v>7.9157717282717206</v>
      </c>
      <c r="L11608">
        <v>26</v>
      </c>
      <c r="M11608">
        <v>0.26896890401887902</v>
      </c>
      <c r="N11608">
        <v>0.27500830840810903</v>
      </c>
      <c r="P11608" t="s">
        <v>42</v>
      </c>
    </row>
    <row r="11609" spans="1:16" x14ac:dyDescent="0.3">
      <c r="A11609" t="str">
        <f t="shared" si="183"/>
        <v>05: Drink PubsROGBTotalTequilaJose Cuervo Tradicional Silver TequilaA: &lt;£3All stocking</v>
      </c>
      <c r="B11609" t="s">
        <v>1</v>
      </c>
      <c r="C11609" t="s">
        <v>110</v>
      </c>
      <c r="D11609" t="s">
        <v>104</v>
      </c>
      <c r="E11609" t="s">
        <v>12</v>
      </c>
      <c r="F11609" t="s">
        <v>78</v>
      </c>
      <c r="G11609" t="s">
        <v>82</v>
      </c>
      <c r="H11609" t="s">
        <v>49</v>
      </c>
      <c r="I11609" t="s">
        <v>58</v>
      </c>
      <c r="J11609" s="1">
        <v>15.41</v>
      </c>
      <c r="K11609">
        <v>6.2388051875856796</v>
      </c>
      <c r="L11609">
        <v>123</v>
      </c>
      <c r="M11609">
        <v>0.134722533137422</v>
      </c>
      <c r="N11609">
        <v>0.147186408000964</v>
      </c>
      <c r="P11609" t="s">
        <v>42</v>
      </c>
    </row>
    <row r="11610" spans="1:16" x14ac:dyDescent="0.3">
      <c r="A11610" t="str">
        <f t="shared" si="183"/>
        <v>05: Drink PubsROGBTotalTequilaJose Cuervo Tradicional Silver TequilaTotalAll stocking</v>
      </c>
      <c r="B11610" t="s">
        <v>1</v>
      </c>
      <c r="C11610" t="s">
        <v>110</v>
      </c>
      <c r="D11610" t="s">
        <v>104</v>
      </c>
      <c r="E11610" t="s">
        <v>12</v>
      </c>
      <c r="F11610" t="s">
        <v>78</v>
      </c>
      <c r="G11610" t="s">
        <v>82</v>
      </c>
      <c r="H11610" t="s">
        <v>49</v>
      </c>
      <c r="I11610" t="s">
        <v>12</v>
      </c>
      <c r="J11610" s="1">
        <v>16.16</v>
      </c>
      <c r="K11610">
        <v>6.3001349826167203</v>
      </c>
      <c r="L11610">
        <v>137</v>
      </c>
      <c r="M11610">
        <v>0.122770536220805</v>
      </c>
      <c r="N11610">
        <v>0.138033461118586</v>
      </c>
      <c r="P11610" t="s">
        <v>42</v>
      </c>
    </row>
    <row r="11611" spans="1:16" x14ac:dyDescent="0.3">
      <c r="A11611" t="str">
        <f t="shared" si="183"/>
        <v>05: Drink PubsROGBTotalTequilaOlmeca Altos PlataA: &lt;£3All stocking</v>
      </c>
      <c r="B11611" t="s">
        <v>1</v>
      </c>
      <c r="C11611" t="s">
        <v>110</v>
      </c>
      <c r="D11611" t="s">
        <v>104</v>
      </c>
      <c r="E11611" t="s">
        <v>12</v>
      </c>
      <c r="F11611" t="s">
        <v>78</v>
      </c>
      <c r="G11611" t="s">
        <v>93</v>
      </c>
      <c r="H11611" t="s">
        <v>49</v>
      </c>
      <c r="I11611" t="s">
        <v>58</v>
      </c>
      <c r="J11611" s="1">
        <v>19.71</v>
      </c>
      <c r="K11611">
        <v>7.3276346916971997</v>
      </c>
      <c r="L11611">
        <v>32</v>
      </c>
      <c r="M11611" s="19">
        <v>6.1542450590405202E-2</v>
      </c>
      <c r="N11611" s="19">
        <v>5.7173337547907897E-2</v>
      </c>
      <c r="P11611" t="s">
        <v>42</v>
      </c>
    </row>
    <row r="11612" spans="1:16" x14ac:dyDescent="0.3">
      <c r="A11612" t="str">
        <f t="shared" si="183"/>
        <v>05: Drink PubsROGBTotalTequilaOlmeca Altos PlataTotalAll stocking</v>
      </c>
      <c r="B11612" t="s">
        <v>1</v>
      </c>
      <c r="C11612" t="s">
        <v>110</v>
      </c>
      <c r="D11612" t="s">
        <v>104</v>
      </c>
      <c r="E11612" t="s">
        <v>12</v>
      </c>
      <c r="F11612" t="s">
        <v>78</v>
      </c>
      <c r="G11612" t="s">
        <v>93</v>
      </c>
      <c r="H11612" t="s">
        <v>49</v>
      </c>
      <c r="I11612" t="s">
        <v>12</v>
      </c>
      <c r="J11612" s="1">
        <v>29.87</v>
      </c>
      <c r="K11612">
        <v>8.4282623786470001</v>
      </c>
      <c r="L11612">
        <v>130</v>
      </c>
      <c r="M11612">
        <v>0.20604479188021599</v>
      </c>
      <c r="N11612">
        <v>0.18118208911019401</v>
      </c>
      <c r="P11612" t="s">
        <v>42</v>
      </c>
    </row>
    <row r="11613" spans="1:16" x14ac:dyDescent="0.3">
      <c r="A11613" t="str">
        <f t="shared" si="183"/>
        <v>05: Drink PubsROGBTotalTequilaOlmeca Altos PlataE: £3.60 - £3.80All stocking</v>
      </c>
      <c r="B11613" t="s">
        <v>1</v>
      </c>
      <c r="C11613" t="s">
        <v>110</v>
      </c>
      <c r="D11613" t="s">
        <v>104</v>
      </c>
      <c r="E11613" t="s">
        <v>12</v>
      </c>
      <c r="F11613" t="s">
        <v>78</v>
      </c>
      <c r="G11613" t="s">
        <v>93</v>
      </c>
      <c r="H11613" t="s">
        <v>49</v>
      </c>
      <c r="I11613" t="s">
        <v>54</v>
      </c>
      <c r="J11613" s="1">
        <v>30.29</v>
      </c>
      <c r="K11613">
        <v>7.9782013542013601</v>
      </c>
      <c r="L11613">
        <v>25</v>
      </c>
      <c r="M11613">
        <v>0.27420134898306198</v>
      </c>
      <c r="N11613">
        <v>0.26837474120082799</v>
      </c>
      <c r="P11613" t="s">
        <v>42</v>
      </c>
    </row>
    <row r="11614" spans="1:16" x14ac:dyDescent="0.3">
      <c r="A11614" t="str">
        <f t="shared" si="183"/>
        <v>05: Drink PubsROGBTotalTequilaOlmeca Altos PlataF: £3.80 - £4.00All stocking</v>
      </c>
      <c r="B11614" t="s">
        <v>1</v>
      </c>
      <c r="C11614" t="s">
        <v>110</v>
      </c>
      <c r="D11614" t="s">
        <v>104</v>
      </c>
      <c r="E11614" t="s">
        <v>12</v>
      </c>
      <c r="F11614" t="s">
        <v>78</v>
      </c>
      <c r="G11614" t="s">
        <v>93</v>
      </c>
      <c r="H11614" t="s">
        <v>49</v>
      </c>
      <c r="I11614" t="s">
        <v>55</v>
      </c>
      <c r="J11614" s="1">
        <v>43.4</v>
      </c>
      <c r="K11614">
        <v>10.92367837923392</v>
      </c>
      <c r="L11614">
        <v>27</v>
      </c>
      <c r="M11614">
        <v>0.37441642342152098</v>
      </c>
      <c r="N11614">
        <v>0.38434803451582</v>
      </c>
      <c r="P11614" t="s">
        <v>42</v>
      </c>
    </row>
    <row r="11615" spans="1:16" x14ac:dyDescent="0.3">
      <c r="A11615" t="str">
        <f t="shared" si="183"/>
        <v>05: Drink PubsROGBTotalTequilaOlmeca Altos PlataG: £4.00 - £4.20All stocking</v>
      </c>
      <c r="B11615" t="s">
        <v>1</v>
      </c>
      <c r="C11615" t="s">
        <v>110</v>
      </c>
      <c r="D11615" t="s">
        <v>104</v>
      </c>
      <c r="E11615" t="s">
        <v>12</v>
      </c>
      <c r="F11615" t="s">
        <v>78</v>
      </c>
      <c r="G11615" t="s">
        <v>93</v>
      </c>
      <c r="H11615" t="s">
        <v>49</v>
      </c>
      <c r="I11615" t="s">
        <v>56</v>
      </c>
      <c r="J11615" s="1">
        <v>39.19</v>
      </c>
      <c r="K11615">
        <v>9.7063549698165197</v>
      </c>
      <c r="L11615">
        <v>26</v>
      </c>
      <c r="M11615">
        <v>0.33920817114270502</v>
      </c>
      <c r="N11615">
        <v>0.35085497150095002</v>
      </c>
      <c r="P11615" t="s">
        <v>42</v>
      </c>
    </row>
    <row r="11616" spans="1:16" x14ac:dyDescent="0.3">
      <c r="A11616" t="str">
        <f t="shared" si="183"/>
        <v>05: Drink PubsROGBTotalTequilaOlmeca Altos ReposadoA: &lt;£3All stocking</v>
      </c>
      <c r="B11616" t="s">
        <v>1</v>
      </c>
      <c r="C11616" t="s">
        <v>110</v>
      </c>
      <c r="D11616" t="s">
        <v>104</v>
      </c>
      <c r="E11616" t="s">
        <v>12</v>
      </c>
      <c r="F11616" t="s">
        <v>78</v>
      </c>
      <c r="G11616" t="s">
        <v>97</v>
      </c>
      <c r="H11616" t="s">
        <v>49</v>
      </c>
      <c r="I11616" t="s">
        <v>58</v>
      </c>
      <c r="J11616" s="1">
        <v>19.07</v>
      </c>
      <c r="K11616">
        <v>6.4553167139373997</v>
      </c>
      <c r="L11616">
        <v>29</v>
      </c>
      <c r="M11616">
        <v>0.37397276241153299</v>
      </c>
      <c r="N11616">
        <v>0.37640712945590998</v>
      </c>
      <c r="P11616" t="s">
        <v>42</v>
      </c>
    </row>
    <row r="11617" spans="1:16" x14ac:dyDescent="0.3">
      <c r="A11617" t="str">
        <f t="shared" si="183"/>
        <v>05: Drink PubsROGBTotalTequilaOlmeca Altos ReposadoTotalAll stocking</v>
      </c>
      <c r="B11617" t="s">
        <v>1</v>
      </c>
      <c r="C11617" t="s">
        <v>110</v>
      </c>
      <c r="D11617" t="s">
        <v>104</v>
      </c>
      <c r="E11617" t="s">
        <v>12</v>
      </c>
      <c r="F11617" t="s">
        <v>78</v>
      </c>
      <c r="G11617" t="s">
        <v>97</v>
      </c>
      <c r="H11617" t="s">
        <v>49</v>
      </c>
      <c r="I11617" t="s">
        <v>12</v>
      </c>
      <c r="J11617" s="1">
        <v>23.76</v>
      </c>
      <c r="K11617">
        <v>6.6957906224210397</v>
      </c>
      <c r="L11617">
        <v>138</v>
      </c>
      <c r="M11617">
        <v>0.229352035775648</v>
      </c>
      <c r="N11617">
        <v>0.22941038151784099</v>
      </c>
      <c r="P11617" t="s">
        <v>42</v>
      </c>
    </row>
    <row r="11618" spans="1:16" x14ac:dyDescent="0.3">
      <c r="A11618" t="str">
        <f t="shared" si="183"/>
        <v>05: Drink PubsROGBTotalTequilaOlmeca Altos ReposadoB: £3 - £3.20All stocking</v>
      </c>
      <c r="B11618" t="s">
        <v>1</v>
      </c>
      <c r="C11618" t="s">
        <v>110</v>
      </c>
      <c r="D11618" t="s">
        <v>104</v>
      </c>
      <c r="E11618" t="s">
        <v>12</v>
      </c>
      <c r="F11618" t="s">
        <v>78</v>
      </c>
      <c r="G11618" t="s">
        <v>97</v>
      </c>
      <c r="H11618" t="s">
        <v>49</v>
      </c>
      <c r="I11618" t="s">
        <v>59</v>
      </c>
      <c r="J11618" s="1">
        <v>21.68</v>
      </c>
      <c r="K11618">
        <v>6.8575999854846001</v>
      </c>
      <c r="L11618">
        <v>26</v>
      </c>
      <c r="M11618">
        <v>0.227245664853194</v>
      </c>
      <c r="N11618">
        <v>0.218667408540826</v>
      </c>
      <c r="P11618" t="s">
        <v>42</v>
      </c>
    </row>
    <row r="11619" spans="1:16" x14ac:dyDescent="0.3">
      <c r="A11619" t="str">
        <f t="shared" si="183"/>
        <v>05: Drink PubsROGBTotalTequilaOlmeca BlancoA: &lt;£3All stocking</v>
      </c>
      <c r="B11619" t="s">
        <v>1</v>
      </c>
      <c r="C11619" t="s">
        <v>110</v>
      </c>
      <c r="D11619" t="s">
        <v>104</v>
      </c>
      <c r="E11619" t="s">
        <v>12</v>
      </c>
      <c r="F11619" t="s">
        <v>78</v>
      </c>
      <c r="G11619" t="s">
        <v>83</v>
      </c>
      <c r="H11619" t="s">
        <v>49</v>
      </c>
      <c r="I11619" t="s">
        <v>58</v>
      </c>
      <c r="J11619" s="1">
        <v>28.24</v>
      </c>
      <c r="K11619">
        <v>11.209288205492401</v>
      </c>
      <c r="L11619">
        <v>573</v>
      </c>
      <c r="M11619">
        <v>0.50044948120510302</v>
      </c>
      <c r="N11619">
        <v>0.54125573214397904</v>
      </c>
      <c r="P11619" t="s">
        <v>42</v>
      </c>
    </row>
    <row r="11620" spans="1:16" x14ac:dyDescent="0.3">
      <c r="A11620" t="str">
        <f t="shared" si="183"/>
        <v>05: Drink PubsROGBTotalTequilaOlmeca BlancoTotalAll stocking</v>
      </c>
      <c r="B11620" t="s">
        <v>1</v>
      </c>
      <c r="C11620" t="s">
        <v>110</v>
      </c>
      <c r="D11620" t="s">
        <v>104</v>
      </c>
      <c r="E11620" t="s">
        <v>12</v>
      </c>
      <c r="F11620" t="s">
        <v>78</v>
      </c>
      <c r="G11620" t="s">
        <v>83</v>
      </c>
      <c r="H11620" t="s">
        <v>49</v>
      </c>
      <c r="I11620" t="s">
        <v>12</v>
      </c>
      <c r="J11620" s="1">
        <v>29.33</v>
      </c>
      <c r="K11620">
        <v>10.284547382873161</v>
      </c>
      <c r="L11620">
        <v>881</v>
      </c>
      <c r="M11620">
        <v>0.481751257932371</v>
      </c>
      <c r="N11620">
        <v>0.51082654891679302</v>
      </c>
      <c r="P11620" t="s">
        <v>42</v>
      </c>
    </row>
    <row r="11621" spans="1:16" x14ac:dyDescent="0.3">
      <c r="A11621" t="str">
        <f t="shared" si="183"/>
        <v>05: Drink PubsROGBTotalTequilaOlmeca BlancoB: £3 - £3.20All stocking</v>
      </c>
      <c r="B11621" t="s">
        <v>1</v>
      </c>
      <c r="C11621" t="s">
        <v>110</v>
      </c>
      <c r="D11621" t="s">
        <v>104</v>
      </c>
      <c r="E11621" t="s">
        <v>12</v>
      </c>
      <c r="F11621" t="s">
        <v>78</v>
      </c>
      <c r="G11621" t="s">
        <v>83</v>
      </c>
      <c r="H11621" t="s">
        <v>49</v>
      </c>
      <c r="I11621" t="s">
        <v>59</v>
      </c>
      <c r="J11621" s="1">
        <v>22.63</v>
      </c>
      <c r="K11621">
        <v>7.2432864503917198</v>
      </c>
      <c r="L11621">
        <v>95</v>
      </c>
      <c r="M11621">
        <v>0.35842031344154501</v>
      </c>
      <c r="N11621">
        <v>0.360759493670886</v>
      </c>
      <c r="P11621" t="s">
        <v>42</v>
      </c>
    </row>
    <row r="11622" spans="1:16" x14ac:dyDescent="0.3">
      <c r="A11622" t="str">
        <f t="shared" si="183"/>
        <v>05: Drink PubsROGBTotalTequilaOlmeca BlancoC: £3.20 - £3.40All stocking</v>
      </c>
      <c r="B11622" t="s">
        <v>1</v>
      </c>
      <c r="C11622" t="s">
        <v>110</v>
      </c>
      <c r="D11622" t="s">
        <v>104</v>
      </c>
      <c r="E11622" t="s">
        <v>12</v>
      </c>
      <c r="F11622" t="s">
        <v>78</v>
      </c>
      <c r="G11622" t="s">
        <v>83</v>
      </c>
      <c r="H11622" t="s">
        <v>49</v>
      </c>
      <c r="I11622" t="s">
        <v>52</v>
      </c>
      <c r="J11622" s="1">
        <v>27.58</v>
      </c>
      <c r="K11622">
        <v>8.2217648400981602</v>
      </c>
      <c r="L11622">
        <v>90</v>
      </c>
      <c r="M11622">
        <v>0.44077559332393601</v>
      </c>
      <c r="N11622">
        <v>0.43716658788574497</v>
      </c>
      <c r="P11622" t="s">
        <v>42</v>
      </c>
    </row>
    <row r="11623" spans="1:16" x14ac:dyDescent="0.3">
      <c r="A11623" t="str">
        <f t="shared" si="183"/>
        <v>05: Drink PubsROGBTotalTequilaOlmeca BlancoD: £3.40 - £3.60All stocking</v>
      </c>
      <c r="B11623" t="s">
        <v>1</v>
      </c>
      <c r="C11623" t="s">
        <v>110</v>
      </c>
      <c r="D11623" t="s">
        <v>104</v>
      </c>
      <c r="E11623" t="s">
        <v>12</v>
      </c>
      <c r="F11623" t="s">
        <v>78</v>
      </c>
      <c r="G11623" t="s">
        <v>83</v>
      </c>
      <c r="H11623" t="s">
        <v>49</v>
      </c>
      <c r="I11623" t="s">
        <v>53</v>
      </c>
      <c r="J11623" s="1">
        <v>30.4</v>
      </c>
      <c r="K11623">
        <v>8.6222666741358402</v>
      </c>
      <c r="L11623">
        <v>107</v>
      </c>
      <c r="M11623">
        <v>0.43630720425402902</v>
      </c>
      <c r="N11623">
        <v>0.440546878898259</v>
      </c>
      <c r="P11623" t="s">
        <v>42</v>
      </c>
    </row>
    <row r="11624" spans="1:16" x14ac:dyDescent="0.3">
      <c r="A11624" t="str">
        <f t="shared" si="183"/>
        <v>05: Drink PubsROGBTotalTequilaOlmeca BlancoE: £3.60 - £3.80All stocking</v>
      </c>
      <c r="B11624" t="s">
        <v>1</v>
      </c>
      <c r="C11624" t="s">
        <v>110</v>
      </c>
      <c r="D11624" t="s">
        <v>104</v>
      </c>
      <c r="E11624" t="s">
        <v>12</v>
      </c>
      <c r="F11624" t="s">
        <v>78</v>
      </c>
      <c r="G11624" t="s">
        <v>83</v>
      </c>
      <c r="H11624" t="s">
        <v>49</v>
      </c>
      <c r="I11624" t="s">
        <v>54</v>
      </c>
      <c r="J11624" s="1">
        <v>36.840000000000003</v>
      </c>
      <c r="K11624">
        <v>9.8924537988217196</v>
      </c>
      <c r="L11624">
        <v>106</v>
      </c>
      <c r="M11624">
        <v>0.52088509427269103</v>
      </c>
      <c r="N11624">
        <v>0.50890257291517504</v>
      </c>
      <c r="P11624" t="s">
        <v>42</v>
      </c>
    </row>
    <row r="11625" spans="1:16" x14ac:dyDescent="0.3">
      <c r="A11625" t="str">
        <f t="shared" si="183"/>
        <v>05: Drink PubsROGBTotalTequilaOlmeca BlancoF: £3.80 - £4.00All stocking</v>
      </c>
      <c r="B11625" t="s">
        <v>1</v>
      </c>
      <c r="C11625" t="s">
        <v>110</v>
      </c>
      <c r="D11625" t="s">
        <v>104</v>
      </c>
      <c r="E11625" t="s">
        <v>12</v>
      </c>
      <c r="F11625" t="s">
        <v>78</v>
      </c>
      <c r="G11625" t="s">
        <v>83</v>
      </c>
      <c r="H11625" t="s">
        <v>49</v>
      </c>
      <c r="I11625" t="s">
        <v>55</v>
      </c>
      <c r="J11625" s="1">
        <v>39.840000000000003</v>
      </c>
      <c r="K11625">
        <v>10.327392383735679</v>
      </c>
      <c r="L11625">
        <v>67</v>
      </c>
      <c r="M11625">
        <v>0.48270790585196199</v>
      </c>
      <c r="N11625">
        <v>0.47685509889185002</v>
      </c>
      <c r="P11625" t="s">
        <v>42</v>
      </c>
    </row>
    <row r="11626" spans="1:16" x14ac:dyDescent="0.3">
      <c r="A11626" t="str">
        <f t="shared" si="183"/>
        <v>05: Drink PubsROGBTotalTequilaOlmeca BlancoG: £4.00 - £4.20All stocking</v>
      </c>
      <c r="B11626" t="s">
        <v>1</v>
      </c>
      <c r="C11626" t="s">
        <v>110</v>
      </c>
      <c r="D11626" t="s">
        <v>104</v>
      </c>
      <c r="E11626" t="s">
        <v>12</v>
      </c>
      <c r="F11626" t="s">
        <v>78</v>
      </c>
      <c r="G11626" t="s">
        <v>83</v>
      </c>
      <c r="H11626" t="s">
        <v>49</v>
      </c>
      <c r="I11626" t="s">
        <v>56</v>
      </c>
      <c r="J11626" s="1">
        <v>44.76</v>
      </c>
      <c r="K11626">
        <v>11.275668949106439</v>
      </c>
      <c r="L11626">
        <v>32</v>
      </c>
      <c r="M11626">
        <v>0.56408691871772798</v>
      </c>
      <c r="N11626">
        <v>0.57581871798851503</v>
      </c>
      <c r="P11626" t="s">
        <v>42</v>
      </c>
    </row>
    <row r="11627" spans="1:16" x14ac:dyDescent="0.3">
      <c r="A11627" t="str">
        <f t="shared" si="183"/>
        <v>05: Drink PubsROGBTotalTequilaOlmeca ReposadoA: &lt;£3All stocking</v>
      </c>
      <c r="B11627" t="s">
        <v>1</v>
      </c>
      <c r="C11627" t="s">
        <v>110</v>
      </c>
      <c r="D11627" t="s">
        <v>104</v>
      </c>
      <c r="E11627" t="s">
        <v>12</v>
      </c>
      <c r="F11627" t="s">
        <v>78</v>
      </c>
      <c r="G11627" t="s">
        <v>84</v>
      </c>
      <c r="H11627" t="s">
        <v>49</v>
      </c>
      <c r="I11627" t="s">
        <v>58</v>
      </c>
      <c r="J11627" s="1">
        <v>17.45</v>
      </c>
      <c r="K11627">
        <v>6.7500795703202803</v>
      </c>
      <c r="L11627">
        <v>457</v>
      </c>
      <c r="M11627">
        <v>0.32776502314165001</v>
      </c>
      <c r="N11627">
        <v>0.348883851912906</v>
      </c>
      <c r="P11627" t="s">
        <v>42</v>
      </c>
    </row>
    <row r="11628" spans="1:16" x14ac:dyDescent="0.3">
      <c r="A11628" t="str">
        <f t="shared" si="183"/>
        <v>05: Drink PubsROGBTotalTequilaOlmeca ReposadoTotalAll stocking</v>
      </c>
      <c r="B11628" t="s">
        <v>1</v>
      </c>
      <c r="C11628" t="s">
        <v>110</v>
      </c>
      <c r="D11628" t="s">
        <v>104</v>
      </c>
      <c r="E11628" t="s">
        <v>12</v>
      </c>
      <c r="F11628" t="s">
        <v>78</v>
      </c>
      <c r="G11628" t="s">
        <v>84</v>
      </c>
      <c r="H11628" t="s">
        <v>49</v>
      </c>
      <c r="I11628" t="s">
        <v>12</v>
      </c>
      <c r="J11628" s="1">
        <v>18.87</v>
      </c>
      <c r="K11628">
        <v>6.6490129829018807</v>
      </c>
      <c r="L11628">
        <v>675</v>
      </c>
      <c r="M11628">
        <v>0.31991864652202101</v>
      </c>
      <c r="N11628">
        <v>0.33898798621091297</v>
      </c>
      <c r="P11628" t="s">
        <v>42</v>
      </c>
    </row>
    <row r="11629" spans="1:16" x14ac:dyDescent="0.3">
      <c r="A11629" t="str">
        <f t="shared" si="183"/>
        <v>05: Drink PubsROGBTotalTequilaOlmeca ReposadoB: £3 - £3.20All stocking</v>
      </c>
      <c r="B11629" t="s">
        <v>1</v>
      </c>
      <c r="C11629" t="s">
        <v>110</v>
      </c>
      <c r="D11629" t="s">
        <v>104</v>
      </c>
      <c r="E11629" t="s">
        <v>12</v>
      </c>
      <c r="F11629" t="s">
        <v>78</v>
      </c>
      <c r="G11629" t="s">
        <v>84</v>
      </c>
      <c r="H11629" t="s">
        <v>49</v>
      </c>
      <c r="I11629" t="s">
        <v>59</v>
      </c>
      <c r="J11629" s="1">
        <v>19.7</v>
      </c>
      <c r="K11629">
        <v>6.78194235694236</v>
      </c>
      <c r="L11629">
        <v>111</v>
      </c>
      <c r="M11629">
        <v>0.41004524546683402</v>
      </c>
      <c r="N11629">
        <v>0.44242340410816799</v>
      </c>
      <c r="P11629" t="s">
        <v>42</v>
      </c>
    </row>
    <row r="11630" spans="1:16" x14ac:dyDescent="0.3">
      <c r="A11630" t="str">
        <f t="shared" si="183"/>
        <v>05: Drink PubsROGBTotalTequilaOlmeca ReposadoC: £3.20 - £3.40All stocking</v>
      </c>
      <c r="B11630" t="s">
        <v>1</v>
      </c>
      <c r="C11630" t="s">
        <v>110</v>
      </c>
      <c r="D11630" t="s">
        <v>104</v>
      </c>
      <c r="E11630" t="s">
        <v>12</v>
      </c>
      <c r="F11630" t="s">
        <v>78</v>
      </c>
      <c r="G11630" t="s">
        <v>84</v>
      </c>
      <c r="H11630" t="s">
        <v>49</v>
      </c>
      <c r="I11630" t="s">
        <v>52</v>
      </c>
      <c r="J11630" s="1">
        <v>20.88</v>
      </c>
      <c r="K11630">
        <v>6.6081888823736801</v>
      </c>
      <c r="L11630">
        <v>92</v>
      </c>
      <c r="M11630">
        <v>0.355906464123601</v>
      </c>
      <c r="N11630">
        <v>0.37364688316535999</v>
      </c>
      <c r="P11630" t="s">
        <v>42</v>
      </c>
    </row>
    <row r="11631" spans="1:16" x14ac:dyDescent="0.3">
      <c r="A11631" t="str">
        <f t="shared" si="183"/>
        <v>05: Drink PubsROGBTotalTequilaOlmeca ReposadoD: £3.40 - £3.60All stocking</v>
      </c>
      <c r="B11631" t="s">
        <v>1</v>
      </c>
      <c r="C11631" t="s">
        <v>110</v>
      </c>
      <c r="D11631" t="s">
        <v>104</v>
      </c>
      <c r="E11631" t="s">
        <v>12</v>
      </c>
      <c r="F11631" t="s">
        <v>78</v>
      </c>
      <c r="G11631" t="s">
        <v>84</v>
      </c>
      <c r="H11631" t="s">
        <v>49</v>
      </c>
      <c r="I11631" t="s">
        <v>53</v>
      </c>
      <c r="J11631" s="1">
        <v>24.83</v>
      </c>
      <c r="K11631">
        <v>7.7062816493850796</v>
      </c>
      <c r="L11631">
        <v>87</v>
      </c>
      <c r="M11631">
        <v>0.38892798004617501</v>
      </c>
      <c r="N11631">
        <v>0.413208096694335</v>
      </c>
      <c r="P11631" t="s">
        <v>42</v>
      </c>
    </row>
    <row r="11632" spans="1:16" x14ac:dyDescent="0.3">
      <c r="A11632" t="str">
        <f t="shared" si="183"/>
        <v>05: Drink PubsROGBTotalTequilaOlmeca ReposadoE: £3.60 - £3.80All stocking</v>
      </c>
      <c r="B11632" t="s">
        <v>1</v>
      </c>
      <c r="C11632" t="s">
        <v>110</v>
      </c>
      <c r="D11632" t="s">
        <v>104</v>
      </c>
      <c r="E11632" t="s">
        <v>12</v>
      </c>
      <c r="F11632" t="s">
        <v>78</v>
      </c>
      <c r="G11632" t="s">
        <v>84</v>
      </c>
      <c r="H11632" t="s">
        <v>49</v>
      </c>
      <c r="I11632" t="s">
        <v>54</v>
      </c>
      <c r="J11632" s="1">
        <v>27.43</v>
      </c>
      <c r="K11632">
        <v>7.9528997457568797</v>
      </c>
      <c r="L11632">
        <v>63</v>
      </c>
      <c r="M11632">
        <v>0.42062087230082601</v>
      </c>
      <c r="N11632">
        <v>0.44099317439905</v>
      </c>
      <c r="P11632" t="s">
        <v>42</v>
      </c>
    </row>
    <row r="11633" spans="1:16" x14ac:dyDescent="0.3">
      <c r="A11633" t="str">
        <f t="shared" si="183"/>
        <v>05: Drink PubsROGBTotalTequilaOlmeca ReposadoF: £3.80 - £4.00All stocking</v>
      </c>
      <c r="B11633" t="s">
        <v>1</v>
      </c>
      <c r="C11633" t="s">
        <v>110</v>
      </c>
      <c r="D11633" t="s">
        <v>104</v>
      </c>
      <c r="E11633" t="s">
        <v>12</v>
      </c>
      <c r="F11633" t="s">
        <v>78</v>
      </c>
      <c r="G11633" t="s">
        <v>84</v>
      </c>
      <c r="H11633" t="s">
        <v>49</v>
      </c>
      <c r="I11633" t="s">
        <v>55</v>
      </c>
      <c r="J11633" s="1">
        <v>31.6</v>
      </c>
      <c r="K11633">
        <v>8.4892783142783195</v>
      </c>
      <c r="L11633">
        <v>27</v>
      </c>
      <c r="M11633">
        <v>0.32690638040306702</v>
      </c>
      <c r="N11633">
        <v>0.31143073429220303</v>
      </c>
      <c r="P11633" t="s">
        <v>42</v>
      </c>
    </row>
    <row r="11634" spans="1:16" x14ac:dyDescent="0.3">
      <c r="A11634" t="str">
        <f t="shared" si="183"/>
        <v>05: Drink PubsROGBTotalTequilaPatron SilverTotalAll stocking</v>
      </c>
      <c r="B11634" t="s">
        <v>1</v>
      </c>
      <c r="C11634" t="s">
        <v>110</v>
      </c>
      <c r="D11634" t="s">
        <v>104</v>
      </c>
      <c r="E11634" t="s">
        <v>12</v>
      </c>
      <c r="F11634" t="s">
        <v>78</v>
      </c>
      <c r="G11634" t="s">
        <v>94</v>
      </c>
      <c r="H11634" t="s">
        <v>49</v>
      </c>
      <c r="I11634" t="s">
        <v>12</v>
      </c>
      <c r="J11634" s="1">
        <v>26.41</v>
      </c>
      <c r="K11634">
        <v>5.4669241340669998</v>
      </c>
      <c r="L11634">
        <v>105</v>
      </c>
      <c r="M11634">
        <v>0.16585700739051601</v>
      </c>
      <c r="N11634">
        <v>0.12692351210681099</v>
      </c>
      <c r="P11634" t="s">
        <v>42</v>
      </c>
    </row>
    <row r="11635" spans="1:16" x14ac:dyDescent="0.3">
      <c r="A11635" t="str">
        <f t="shared" si="183"/>
        <v>05: Drink PubsROGBTotalWhite RumBacardi Carta BlancaA: &lt;£3All stocking</v>
      </c>
      <c r="B11635" t="s">
        <v>1</v>
      </c>
      <c r="C11635" t="s">
        <v>110</v>
      </c>
      <c r="D11635" t="s">
        <v>104</v>
      </c>
      <c r="E11635" t="s">
        <v>12</v>
      </c>
      <c r="F11635" t="s">
        <v>85</v>
      </c>
      <c r="G11635" t="s">
        <v>86</v>
      </c>
      <c r="H11635" t="s">
        <v>49</v>
      </c>
      <c r="I11635" t="s">
        <v>58</v>
      </c>
      <c r="J11635" s="1">
        <v>52.11</v>
      </c>
      <c r="K11635">
        <v>18.912050573318162</v>
      </c>
      <c r="L11635">
        <v>213</v>
      </c>
      <c r="M11635">
        <v>0.96451506685938104</v>
      </c>
      <c r="N11635">
        <v>0.96608742249100499</v>
      </c>
      <c r="P11635" t="s">
        <v>42</v>
      </c>
    </row>
    <row r="11636" spans="1:16" x14ac:dyDescent="0.3">
      <c r="A11636" t="str">
        <f t="shared" si="183"/>
        <v>05: Drink PubsROGBTotalWhite RumBacardi Carta BlancaTotalAll stocking</v>
      </c>
      <c r="B11636" t="s">
        <v>1</v>
      </c>
      <c r="C11636" t="s">
        <v>110</v>
      </c>
      <c r="D11636" t="s">
        <v>104</v>
      </c>
      <c r="E11636" t="s">
        <v>12</v>
      </c>
      <c r="F11636" t="s">
        <v>85</v>
      </c>
      <c r="G11636" t="s">
        <v>86</v>
      </c>
      <c r="H11636" t="s">
        <v>49</v>
      </c>
      <c r="I11636" t="s">
        <v>12</v>
      </c>
      <c r="J11636" s="1">
        <v>52.38</v>
      </c>
      <c r="K11636">
        <v>17.860015263154679</v>
      </c>
      <c r="L11636">
        <v>868</v>
      </c>
      <c r="M11636">
        <v>0.90227984804830097</v>
      </c>
      <c r="N11636">
        <v>0.91066861664935905</v>
      </c>
      <c r="P11636" t="s">
        <v>42</v>
      </c>
    </row>
    <row r="11637" spans="1:16" x14ac:dyDescent="0.3">
      <c r="A11637" t="str">
        <f t="shared" si="183"/>
        <v>05: Drink PubsROGBTotalWhite RumBacardi Carta BlancaB: £3 - £3.20All stocking</v>
      </c>
      <c r="B11637" t="s">
        <v>1</v>
      </c>
      <c r="C11637" t="s">
        <v>110</v>
      </c>
      <c r="D11637" t="s">
        <v>104</v>
      </c>
      <c r="E11637" t="s">
        <v>12</v>
      </c>
      <c r="F11637" t="s">
        <v>85</v>
      </c>
      <c r="G11637" t="s">
        <v>86</v>
      </c>
      <c r="H11637" t="s">
        <v>49</v>
      </c>
      <c r="I11637" t="s">
        <v>59</v>
      </c>
      <c r="J11637" s="1">
        <v>55.02</v>
      </c>
      <c r="K11637">
        <v>19.310265231177802</v>
      </c>
      <c r="L11637">
        <v>263</v>
      </c>
      <c r="M11637">
        <v>0.94845495506962296</v>
      </c>
      <c r="N11637">
        <v>0.94898753548287795</v>
      </c>
      <c r="P11637" t="s">
        <v>42</v>
      </c>
    </row>
    <row r="11638" spans="1:16" x14ac:dyDescent="0.3">
      <c r="A11638" t="str">
        <f t="shared" si="183"/>
        <v>05: Drink PubsROGBTotalWhite RumBacardi Carta BlancaC: £3.20 - £3.40All stocking</v>
      </c>
      <c r="B11638" t="s">
        <v>1</v>
      </c>
      <c r="C11638" t="s">
        <v>110</v>
      </c>
      <c r="D11638" t="s">
        <v>104</v>
      </c>
      <c r="E11638" t="s">
        <v>12</v>
      </c>
      <c r="F11638" t="s">
        <v>85</v>
      </c>
      <c r="G11638" t="s">
        <v>86</v>
      </c>
      <c r="H11638" t="s">
        <v>49</v>
      </c>
      <c r="I11638" t="s">
        <v>52</v>
      </c>
      <c r="J11638" s="1">
        <v>55.88</v>
      </c>
      <c r="K11638">
        <v>18.97059838452148</v>
      </c>
      <c r="L11638">
        <v>325</v>
      </c>
      <c r="M11638">
        <v>0.92820756067077403</v>
      </c>
      <c r="N11638">
        <v>0.928835334419157</v>
      </c>
      <c r="P11638" t="s">
        <v>42</v>
      </c>
    </row>
    <row r="11639" spans="1:16" x14ac:dyDescent="0.3">
      <c r="A11639" t="str">
        <f t="shared" si="183"/>
        <v>05: Drink PubsROGBTotalWhite RumBacardi Carta BlancaD: £3.40 - £3.60All stocking</v>
      </c>
      <c r="B11639" t="s">
        <v>1</v>
      </c>
      <c r="C11639" t="s">
        <v>110</v>
      </c>
      <c r="D11639" t="s">
        <v>104</v>
      </c>
      <c r="E11639" t="s">
        <v>12</v>
      </c>
      <c r="F11639" t="s">
        <v>85</v>
      </c>
      <c r="G11639" t="s">
        <v>86</v>
      </c>
      <c r="H11639" t="s">
        <v>49</v>
      </c>
      <c r="I11639" t="s">
        <v>53</v>
      </c>
      <c r="J11639" s="1">
        <v>54.63</v>
      </c>
      <c r="K11639">
        <v>17.21634354702536</v>
      </c>
      <c r="L11639">
        <v>264</v>
      </c>
      <c r="M11639">
        <v>0.91340051265237499</v>
      </c>
      <c r="N11639">
        <v>0.91801535278535096</v>
      </c>
      <c r="P11639" t="s">
        <v>42</v>
      </c>
    </row>
    <row r="11640" spans="1:16" x14ac:dyDescent="0.3">
      <c r="A11640" t="str">
        <f t="shared" si="183"/>
        <v>05: Drink PubsROGBTotalWhite RumBacardi Carta BlancaE: £3.60 - £3.80All stocking</v>
      </c>
      <c r="B11640" t="s">
        <v>1</v>
      </c>
      <c r="C11640" t="s">
        <v>110</v>
      </c>
      <c r="D11640" t="s">
        <v>104</v>
      </c>
      <c r="E11640" t="s">
        <v>12</v>
      </c>
      <c r="F11640" t="s">
        <v>85</v>
      </c>
      <c r="G11640" t="s">
        <v>86</v>
      </c>
      <c r="H11640" t="s">
        <v>49</v>
      </c>
      <c r="I11640" t="s">
        <v>54</v>
      </c>
      <c r="J11640" s="1">
        <v>56.14</v>
      </c>
      <c r="K11640">
        <v>16.99236500872864</v>
      </c>
      <c r="L11640">
        <v>220</v>
      </c>
      <c r="M11640">
        <v>0.86119348708861798</v>
      </c>
      <c r="N11640">
        <v>0.871250249012407</v>
      </c>
      <c r="P11640" t="s">
        <v>42</v>
      </c>
    </row>
    <row r="11641" spans="1:16" x14ac:dyDescent="0.3">
      <c r="A11641" t="str">
        <f t="shared" si="183"/>
        <v>05: Drink PubsROGBTotalWhite RumBacardi Carta BlancaF: £3.80 - £4.00All stocking</v>
      </c>
      <c r="B11641" t="s">
        <v>1</v>
      </c>
      <c r="C11641" t="s">
        <v>110</v>
      </c>
      <c r="D11641" t="s">
        <v>104</v>
      </c>
      <c r="E11641" t="s">
        <v>12</v>
      </c>
      <c r="F11641" t="s">
        <v>85</v>
      </c>
      <c r="G11641" t="s">
        <v>86</v>
      </c>
      <c r="H11641" t="s">
        <v>49</v>
      </c>
      <c r="I11641" t="s">
        <v>55</v>
      </c>
      <c r="J11641" s="1">
        <v>55.22</v>
      </c>
      <c r="K11641">
        <v>15.953491237067881</v>
      </c>
      <c r="L11641">
        <v>137</v>
      </c>
      <c r="M11641">
        <v>0.89784244877458397</v>
      </c>
      <c r="N11641">
        <v>0.90637711586406</v>
      </c>
      <c r="P11641" t="s">
        <v>42</v>
      </c>
    </row>
    <row r="11642" spans="1:16" x14ac:dyDescent="0.3">
      <c r="A11642" t="str">
        <f t="shared" si="183"/>
        <v>05: Drink PubsROGBTotalWhite RumBacardi Carta BlancaG: £4.00 - £4.20All stocking</v>
      </c>
      <c r="B11642" t="s">
        <v>1</v>
      </c>
      <c r="C11642" t="s">
        <v>110</v>
      </c>
      <c r="D11642" t="s">
        <v>104</v>
      </c>
      <c r="E11642" t="s">
        <v>12</v>
      </c>
      <c r="F11642" t="s">
        <v>85</v>
      </c>
      <c r="G11642" t="s">
        <v>86</v>
      </c>
      <c r="H11642" t="s">
        <v>49</v>
      </c>
      <c r="I11642" t="s">
        <v>56</v>
      </c>
      <c r="J11642" s="1">
        <v>52.67</v>
      </c>
      <c r="K11642">
        <v>14.744042519042521</v>
      </c>
      <c r="L11642">
        <v>74</v>
      </c>
      <c r="M11642">
        <v>0.83485443370588397</v>
      </c>
      <c r="N11642">
        <v>0.85007642922653603</v>
      </c>
      <c r="P11642" t="s">
        <v>42</v>
      </c>
    </row>
    <row r="11643" spans="1:16" x14ac:dyDescent="0.3">
      <c r="A11643" t="str">
        <f t="shared" si="183"/>
        <v>05: Drink PubsROGBTotalWhite RumBacardi Carta BlancaH: £4.20 - £4.40All stocking</v>
      </c>
      <c r="B11643" t="s">
        <v>1</v>
      </c>
      <c r="C11643" t="s">
        <v>110</v>
      </c>
      <c r="D11643" t="s">
        <v>104</v>
      </c>
      <c r="E11643" t="s">
        <v>12</v>
      </c>
      <c r="F11643" t="s">
        <v>85</v>
      </c>
      <c r="G11643" t="s">
        <v>86</v>
      </c>
      <c r="H11643" t="s">
        <v>49</v>
      </c>
      <c r="I11643" t="s">
        <v>60</v>
      </c>
      <c r="J11643" s="1">
        <v>59.13</v>
      </c>
      <c r="K11643">
        <v>16.5869914399326</v>
      </c>
      <c r="L11643">
        <v>34</v>
      </c>
      <c r="M11643">
        <v>0.84174655804169196</v>
      </c>
      <c r="N11643">
        <v>0.85274725274725305</v>
      </c>
      <c r="P11643" t="s">
        <v>42</v>
      </c>
    </row>
    <row r="11644" spans="1:16" x14ac:dyDescent="0.3">
      <c r="A11644" t="str">
        <f t="shared" ref="A11644:A11707" si="184">C11644&amp;D11644&amp;E11644&amp;F11644&amp;G11644&amp;I11644&amp;P11644</f>
        <v>05: Drink PubsROGBTotalWhite RumHavana 3yrsA: &lt;£3All stocking</v>
      </c>
      <c r="B11644" t="s">
        <v>1</v>
      </c>
      <c r="C11644" t="s">
        <v>110</v>
      </c>
      <c r="D11644" t="s">
        <v>104</v>
      </c>
      <c r="E11644" t="s">
        <v>12</v>
      </c>
      <c r="F11644" t="s">
        <v>85</v>
      </c>
      <c r="G11644" t="s">
        <v>87</v>
      </c>
      <c r="H11644" t="s">
        <v>49</v>
      </c>
      <c r="I11644" t="s">
        <v>58</v>
      </c>
      <c r="J11644" s="1">
        <v>19.93</v>
      </c>
      <c r="K11644">
        <v>7.39602175602176</v>
      </c>
      <c r="L11644">
        <v>60</v>
      </c>
      <c r="M11644">
        <v>0.31736778245095298</v>
      </c>
      <c r="N11644">
        <v>0.30872521326879698</v>
      </c>
      <c r="P11644" t="s">
        <v>42</v>
      </c>
    </row>
    <row r="11645" spans="1:16" x14ac:dyDescent="0.3">
      <c r="A11645" t="str">
        <f t="shared" si="184"/>
        <v>05: Drink PubsROGBTotalWhite RumHavana 3yrsTotalAll stocking</v>
      </c>
      <c r="B11645" t="s">
        <v>1</v>
      </c>
      <c r="C11645" t="s">
        <v>110</v>
      </c>
      <c r="D11645" t="s">
        <v>104</v>
      </c>
      <c r="E11645" t="s">
        <v>12</v>
      </c>
      <c r="F11645" t="s">
        <v>85</v>
      </c>
      <c r="G11645" t="s">
        <v>87</v>
      </c>
      <c r="H11645" t="s">
        <v>49</v>
      </c>
      <c r="I11645" t="s">
        <v>12</v>
      </c>
      <c r="J11645" s="1">
        <v>21.8</v>
      </c>
      <c r="K11645">
        <v>6.8617141681847604</v>
      </c>
      <c r="L11645">
        <v>425</v>
      </c>
      <c r="M11645">
        <v>0.38544902557835498</v>
      </c>
      <c r="N11645">
        <v>0.38334655518072502</v>
      </c>
      <c r="P11645" t="s">
        <v>42</v>
      </c>
    </row>
    <row r="11646" spans="1:16" x14ac:dyDescent="0.3">
      <c r="A11646" t="str">
        <f t="shared" si="184"/>
        <v>05: Drink PubsROGBTotalWhite RumHavana 3yrsB: £3 - £3.20All stocking</v>
      </c>
      <c r="B11646" t="s">
        <v>1</v>
      </c>
      <c r="C11646" t="s">
        <v>110</v>
      </c>
      <c r="D11646" t="s">
        <v>104</v>
      </c>
      <c r="E11646" t="s">
        <v>12</v>
      </c>
      <c r="F11646" t="s">
        <v>85</v>
      </c>
      <c r="G11646" t="s">
        <v>87</v>
      </c>
      <c r="H11646" t="s">
        <v>49</v>
      </c>
      <c r="I11646" t="s">
        <v>59</v>
      </c>
      <c r="J11646" s="1">
        <v>18</v>
      </c>
      <c r="K11646">
        <v>6.2417626024768795</v>
      </c>
      <c r="L11646">
        <v>56</v>
      </c>
      <c r="M11646">
        <v>0.21524882749903901</v>
      </c>
      <c r="N11646">
        <v>0.21365971192544</v>
      </c>
      <c r="P11646" t="s">
        <v>42</v>
      </c>
    </row>
    <row r="11647" spans="1:16" x14ac:dyDescent="0.3">
      <c r="A11647" t="str">
        <f t="shared" si="184"/>
        <v>05: Drink PubsROGBTotalWhite RumHavana 3yrsC: £3.20 - £3.40All stocking</v>
      </c>
      <c r="B11647" t="s">
        <v>1</v>
      </c>
      <c r="C11647" t="s">
        <v>110</v>
      </c>
      <c r="D11647" t="s">
        <v>104</v>
      </c>
      <c r="E11647" t="s">
        <v>12</v>
      </c>
      <c r="F11647" t="s">
        <v>85</v>
      </c>
      <c r="G11647" t="s">
        <v>87</v>
      </c>
      <c r="H11647" t="s">
        <v>49</v>
      </c>
      <c r="I11647" t="s">
        <v>52</v>
      </c>
      <c r="J11647" s="1">
        <v>18.84</v>
      </c>
      <c r="K11647">
        <v>6.1604463790177997</v>
      </c>
      <c r="L11647">
        <v>70</v>
      </c>
      <c r="M11647">
        <v>0.31560403309885598</v>
      </c>
      <c r="N11647">
        <v>0.31694109037687501</v>
      </c>
      <c r="P11647" t="s">
        <v>42</v>
      </c>
    </row>
    <row r="11648" spans="1:16" x14ac:dyDescent="0.3">
      <c r="A11648" t="str">
        <f t="shared" si="184"/>
        <v>05: Drink PubsROGBTotalWhite RumHavana 3yrsD: £3.40 - £3.60All stocking</v>
      </c>
      <c r="B11648" t="s">
        <v>1</v>
      </c>
      <c r="C11648" t="s">
        <v>110</v>
      </c>
      <c r="D11648" t="s">
        <v>104</v>
      </c>
      <c r="E11648" t="s">
        <v>12</v>
      </c>
      <c r="F11648" t="s">
        <v>85</v>
      </c>
      <c r="G11648" t="s">
        <v>87</v>
      </c>
      <c r="H11648" t="s">
        <v>49</v>
      </c>
      <c r="I11648" t="s">
        <v>53</v>
      </c>
      <c r="J11648" s="1">
        <v>21.18</v>
      </c>
      <c r="K11648">
        <v>6.8444965342555601</v>
      </c>
      <c r="L11648">
        <v>83</v>
      </c>
      <c r="M11648">
        <v>0.43957557232045402</v>
      </c>
      <c r="N11648">
        <v>0.462365591397849</v>
      </c>
      <c r="P11648" t="s">
        <v>42</v>
      </c>
    </row>
    <row r="11649" spans="1:16" x14ac:dyDescent="0.3">
      <c r="A11649" t="str">
        <f t="shared" si="184"/>
        <v>05: Drink PubsROGBTotalWhite RumHavana 3yrsE: £3.60 - £3.80All stocking</v>
      </c>
      <c r="B11649" t="s">
        <v>1</v>
      </c>
      <c r="C11649" t="s">
        <v>110</v>
      </c>
      <c r="D11649" t="s">
        <v>104</v>
      </c>
      <c r="E11649" t="s">
        <v>12</v>
      </c>
      <c r="F11649" t="s">
        <v>85</v>
      </c>
      <c r="G11649" t="s">
        <v>87</v>
      </c>
      <c r="H11649" t="s">
        <v>49</v>
      </c>
      <c r="I11649" t="s">
        <v>54</v>
      </c>
      <c r="J11649" s="1">
        <v>24.39</v>
      </c>
      <c r="K11649">
        <v>7.5757438377808795</v>
      </c>
      <c r="L11649">
        <v>81</v>
      </c>
      <c r="M11649">
        <v>0.44725247018917702</v>
      </c>
      <c r="N11649">
        <v>0.46926932926497</v>
      </c>
      <c r="P11649" t="s">
        <v>42</v>
      </c>
    </row>
    <row r="11650" spans="1:16" x14ac:dyDescent="0.3">
      <c r="A11650" t="str">
        <f t="shared" si="184"/>
        <v>05: Drink PubsROGBTotalWhite RumHavana 3yrsF: £3.80 - £4.00All stocking</v>
      </c>
      <c r="B11650" t="s">
        <v>1</v>
      </c>
      <c r="C11650" t="s">
        <v>110</v>
      </c>
      <c r="D11650" t="s">
        <v>104</v>
      </c>
      <c r="E11650" t="s">
        <v>12</v>
      </c>
      <c r="F11650" t="s">
        <v>85</v>
      </c>
      <c r="G11650" t="s">
        <v>87</v>
      </c>
      <c r="H11650" t="s">
        <v>49</v>
      </c>
      <c r="I11650" t="s">
        <v>55</v>
      </c>
      <c r="J11650" s="1">
        <v>26.93</v>
      </c>
      <c r="K11650">
        <v>7.7799031737493207</v>
      </c>
      <c r="L11650">
        <v>65</v>
      </c>
      <c r="M11650">
        <v>0.49759933732663503</v>
      </c>
      <c r="N11650">
        <v>0.51325080238422705</v>
      </c>
      <c r="P11650" t="s">
        <v>42</v>
      </c>
    </row>
    <row r="11651" spans="1:16" x14ac:dyDescent="0.3">
      <c r="A11651" t="str">
        <f t="shared" si="184"/>
        <v>05: Drink PubsROGBTotalWhite RumHavana 3yrsG: £4.00 - £4.20All stocking</v>
      </c>
      <c r="B11651" t="s">
        <v>1</v>
      </c>
      <c r="C11651" t="s">
        <v>110</v>
      </c>
      <c r="D11651" t="s">
        <v>104</v>
      </c>
      <c r="E11651" t="s">
        <v>12</v>
      </c>
      <c r="F11651" t="s">
        <v>85</v>
      </c>
      <c r="G11651" t="s">
        <v>87</v>
      </c>
      <c r="H11651" t="s">
        <v>49</v>
      </c>
      <c r="I11651" t="s">
        <v>56</v>
      </c>
      <c r="J11651" s="1">
        <v>28.95</v>
      </c>
      <c r="K11651">
        <v>8.2861722639500393</v>
      </c>
      <c r="L11651">
        <v>54</v>
      </c>
      <c r="M11651">
        <v>0.58153730394180003</v>
      </c>
      <c r="N11651">
        <v>0.60675355450237001</v>
      </c>
      <c r="P11651" t="s">
        <v>42</v>
      </c>
    </row>
    <row r="11652" spans="1:16" x14ac:dyDescent="0.3">
      <c r="A11652" t="str">
        <f t="shared" si="184"/>
        <v>05: Drink PubsROGBTotalWhite RumHavana 3yrsH: £4.20 - £4.40All stocking</v>
      </c>
      <c r="B11652" t="s">
        <v>1</v>
      </c>
      <c r="C11652" t="s">
        <v>110</v>
      </c>
      <c r="D11652" t="s">
        <v>104</v>
      </c>
      <c r="E11652" t="s">
        <v>12</v>
      </c>
      <c r="F11652" t="s">
        <v>85</v>
      </c>
      <c r="G11652" t="s">
        <v>87</v>
      </c>
      <c r="H11652" t="s">
        <v>49</v>
      </c>
      <c r="I11652" t="s">
        <v>60</v>
      </c>
      <c r="J11652" s="1">
        <v>38.82</v>
      </c>
      <c r="K11652">
        <v>10.849135586635601</v>
      </c>
      <c r="L11652">
        <v>26</v>
      </c>
      <c r="M11652">
        <v>0.70430040769615898</v>
      </c>
      <c r="N11652">
        <v>0.72294191391558704</v>
      </c>
      <c r="P11652" t="s">
        <v>42</v>
      </c>
    </row>
    <row r="11653" spans="1:16" x14ac:dyDescent="0.3">
      <c r="A11653" t="str">
        <f t="shared" si="184"/>
        <v>05: Drink PubsROGBTotalWhite RumHavana 3yrsI: £4.40 - £4.60All stocking</v>
      </c>
      <c r="B11653" t="s">
        <v>1</v>
      </c>
      <c r="C11653" t="s">
        <v>110</v>
      </c>
      <c r="D11653" t="s">
        <v>104</v>
      </c>
      <c r="E11653" t="s">
        <v>12</v>
      </c>
      <c r="F11653" t="s">
        <v>85</v>
      </c>
      <c r="G11653" t="s">
        <v>87</v>
      </c>
      <c r="H11653" t="s">
        <v>49</v>
      </c>
      <c r="I11653" t="s">
        <v>64</v>
      </c>
      <c r="J11653" s="1">
        <v>39.58</v>
      </c>
      <c r="K11653">
        <v>10.919883305994398</v>
      </c>
      <c r="L11653">
        <v>27</v>
      </c>
      <c r="M11653">
        <v>0.57656280025224604</v>
      </c>
      <c r="N11653">
        <v>0.60366785532348399</v>
      </c>
      <c r="P11653" t="s">
        <v>42</v>
      </c>
    </row>
    <row r="11654" spans="1:16" x14ac:dyDescent="0.3">
      <c r="A11654" t="str">
        <f t="shared" si="184"/>
        <v>05: Drink PubsROGBTotalWhite RumWray and Nephew Rum Overproof White RumTotalAll stocking</v>
      </c>
      <c r="B11654" t="s">
        <v>1</v>
      </c>
      <c r="C11654" t="s">
        <v>110</v>
      </c>
      <c r="D11654" t="s">
        <v>104</v>
      </c>
      <c r="E11654" t="s">
        <v>12</v>
      </c>
      <c r="F11654" t="s">
        <v>85</v>
      </c>
      <c r="G11654" t="s">
        <v>88</v>
      </c>
      <c r="H11654" t="s">
        <v>49</v>
      </c>
      <c r="I11654" t="s">
        <v>12</v>
      </c>
      <c r="J11654" s="1">
        <v>17.41</v>
      </c>
      <c r="K11654">
        <v>4.9968869365927997</v>
      </c>
      <c r="L11654">
        <v>170</v>
      </c>
      <c r="M11654">
        <v>0.19285155249486099</v>
      </c>
      <c r="N11654">
        <v>0.156610155336563</v>
      </c>
      <c r="P11654" t="s">
        <v>42</v>
      </c>
    </row>
    <row r="11655" spans="1:16" x14ac:dyDescent="0.3">
      <c r="A11655" t="str">
        <f t="shared" si="184"/>
        <v>05: Drink PubsROGBTotalWhite RumWray and Nephew Rum Overproof White RumD: £3.40 - £3.60All stocking</v>
      </c>
      <c r="B11655" t="s">
        <v>1</v>
      </c>
      <c r="C11655" t="s">
        <v>110</v>
      </c>
      <c r="D11655" t="s">
        <v>104</v>
      </c>
      <c r="E11655" t="s">
        <v>12</v>
      </c>
      <c r="F11655" t="s">
        <v>85</v>
      </c>
      <c r="G11655" t="s">
        <v>88</v>
      </c>
      <c r="H11655" t="s">
        <v>49</v>
      </c>
      <c r="I11655" t="s">
        <v>53</v>
      </c>
      <c r="J11655" s="1">
        <v>15.77</v>
      </c>
      <c r="K11655">
        <v>5.2461171181759596</v>
      </c>
      <c r="L11655">
        <v>34</v>
      </c>
      <c r="M11655">
        <v>0.158492570118521</v>
      </c>
      <c r="N11655">
        <v>0.12822471147318401</v>
      </c>
      <c r="P11655" t="s">
        <v>42</v>
      </c>
    </row>
    <row r="11656" spans="1:16" x14ac:dyDescent="0.3">
      <c r="A11656" t="str">
        <f t="shared" si="184"/>
        <v>05: Drink PubsROGBTotalWhite RumWray and Nephew Rum Overproof White RumI: £4.40 - £4.60All stocking</v>
      </c>
      <c r="B11656" t="s">
        <v>1</v>
      </c>
      <c r="C11656" t="s">
        <v>110</v>
      </c>
      <c r="D11656" t="s">
        <v>104</v>
      </c>
      <c r="E11656" t="s">
        <v>12</v>
      </c>
      <c r="F11656" t="s">
        <v>85</v>
      </c>
      <c r="G11656" t="s">
        <v>88</v>
      </c>
      <c r="H11656" t="s">
        <v>49</v>
      </c>
      <c r="I11656" t="s">
        <v>64</v>
      </c>
      <c r="J11656" s="1">
        <v>20.56</v>
      </c>
      <c r="K11656">
        <v>5.0620464720464797</v>
      </c>
      <c r="L11656">
        <v>30</v>
      </c>
      <c r="M11656">
        <v>0.29037074390783002</v>
      </c>
      <c r="N11656">
        <v>0.25166608207646401</v>
      </c>
      <c r="P11656" t="s">
        <v>42</v>
      </c>
    </row>
    <row r="11657" spans="1:16" x14ac:dyDescent="0.3">
      <c r="A11657" t="str">
        <f t="shared" si="184"/>
        <v>05: Drink PubsScotlandMainstreamGinGordonsTotalAll stocking</v>
      </c>
      <c r="B11657" t="s">
        <v>1</v>
      </c>
      <c r="C11657" t="s">
        <v>110</v>
      </c>
      <c r="D11657" t="s">
        <v>105</v>
      </c>
      <c r="E11657" t="s">
        <v>14</v>
      </c>
      <c r="F11657" t="s">
        <v>47</v>
      </c>
      <c r="G11657" t="s">
        <v>61</v>
      </c>
      <c r="H11657" t="s">
        <v>49</v>
      </c>
      <c r="I11657" t="s">
        <v>12</v>
      </c>
      <c r="J11657" s="1">
        <v>237.81</v>
      </c>
      <c r="K11657">
        <v>72.252905982906</v>
      </c>
      <c r="L11657">
        <v>35</v>
      </c>
      <c r="M11657">
        <v>0.249681649818251</v>
      </c>
      <c r="N11657">
        <v>0.26372723538271903</v>
      </c>
      <c r="P11657" t="s">
        <v>42</v>
      </c>
    </row>
    <row r="11658" spans="1:16" x14ac:dyDescent="0.3">
      <c r="A11658" t="str">
        <f t="shared" si="184"/>
        <v>05: Drink PubsScotlandMainstreamGinGordons Pink GinTotalAll stocking</v>
      </c>
      <c r="B11658" t="s">
        <v>1</v>
      </c>
      <c r="C11658" t="s">
        <v>110</v>
      </c>
      <c r="D11658" t="s">
        <v>105</v>
      </c>
      <c r="E11658" t="s">
        <v>14</v>
      </c>
      <c r="F11658" t="s">
        <v>47</v>
      </c>
      <c r="G11658" t="s">
        <v>62</v>
      </c>
      <c r="H11658" t="s">
        <v>49</v>
      </c>
      <c r="I11658" t="s">
        <v>12</v>
      </c>
      <c r="J11658" s="1">
        <v>165.19</v>
      </c>
      <c r="K11658">
        <v>49.601653248711997</v>
      </c>
      <c r="L11658">
        <v>34</v>
      </c>
      <c r="M11658">
        <v>0.18936276953183201</v>
      </c>
      <c r="N11658">
        <v>0.19417069873345699</v>
      </c>
      <c r="P11658" t="s">
        <v>42</v>
      </c>
    </row>
    <row r="11659" spans="1:16" x14ac:dyDescent="0.3">
      <c r="A11659" t="str">
        <f t="shared" si="184"/>
        <v>05: Drink PubsScotlandMainstreamGinHendricksTotalAll stocking</v>
      </c>
      <c r="B11659" t="s">
        <v>1</v>
      </c>
      <c r="C11659" t="s">
        <v>110</v>
      </c>
      <c r="D11659" t="s">
        <v>105</v>
      </c>
      <c r="E11659" t="s">
        <v>14</v>
      </c>
      <c r="F11659" t="s">
        <v>47</v>
      </c>
      <c r="G11659" t="s">
        <v>63</v>
      </c>
      <c r="H11659" t="s">
        <v>49</v>
      </c>
      <c r="I11659" t="s">
        <v>12</v>
      </c>
      <c r="J11659" s="1">
        <v>35.82</v>
      </c>
      <c r="K11659">
        <v>9.8495665624697999</v>
      </c>
      <c r="L11659">
        <v>31</v>
      </c>
      <c r="M11659" s="19">
        <v>3.4874889674269702E-2</v>
      </c>
      <c r="N11659">
        <v>3.2981757276719002E-2</v>
      </c>
      <c r="P11659" t="s">
        <v>42</v>
      </c>
    </row>
    <row r="11660" spans="1:16" x14ac:dyDescent="0.3">
      <c r="A11660" t="str">
        <f t="shared" si="184"/>
        <v>05: Drink PubsScotlandMainstreamGinTanquerayTotalAll stocking</v>
      </c>
      <c r="B11660" t="s">
        <v>1</v>
      </c>
      <c r="C11660" t="s">
        <v>110</v>
      </c>
      <c r="D11660" t="s">
        <v>105</v>
      </c>
      <c r="E11660" t="s">
        <v>14</v>
      </c>
      <c r="F11660" t="s">
        <v>47</v>
      </c>
      <c r="G11660" t="s">
        <v>67</v>
      </c>
      <c r="H11660" t="s">
        <v>49</v>
      </c>
      <c r="I11660" t="s">
        <v>12</v>
      </c>
      <c r="J11660" s="1">
        <v>39.57</v>
      </c>
      <c r="K11660">
        <v>11.205371295371281</v>
      </c>
      <c r="L11660">
        <v>35</v>
      </c>
      <c r="M11660" s="19">
        <v>3.6876282668887601E-2</v>
      </c>
      <c r="N11660" s="19">
        <v>3.6382802018782301E-2</v>
      </c>
      <c r="P11660" t="s">
        <v>42</v>
      </c>
    </row>
    <row r="11661" spans="1:16" x14ac:dyDescent="0.3">
      <c r="A11661" t="str">
        <f t="shared" si="184"/>
        <v>05: Drink PubsScotlandMainstreamGinTanqueray Flor De SevillaTotalAll stocking</v>
      </c>
      <c r="B11661" t="s">
        <v>1</v>
      </c>
      <c r="C11661" t="s">
        <v>110</v>
      </c>
      <c r="D11661" t="s">
        <v>105</v>
      </c>
      <c r="E11661" t="s">
        <v>14</v>
      </c>
      <c r="F11661" t="s">
        <v>47</v>
      </c>
      <c r="G11661" t="s">
        <v>69</v>
      </c>
      <c r="H11661" t="s">
        <v>49</v>
      </c>
      <c r="I11661" t="s">
        <v>12</v>
      </c>
      <c r="J11661" s="1">
        <v>36.44</v>
      </c>
      <c r="K11661">
        <v>9.8429395257520405</v>
      </c>
      <c r="L11661">
        <v>32</v>
      </c>
      <c r="M11661" s="19">
        <v>3.3221766525850897E-2</v>
      </c>
      <c r="N11661" s="19">
        <v>3.0616699539776498E-2</v>
      </c>
      <c r="P11661" t="s">
        <v>42</v>
      </c>
    </row>
    <row r="11662" spans="1:16" x14ac:dyDescent="0.3">
      <c r="A11662" t="str">
        <f t="shared" si="184"/>
        <v>05: Drink PubsScotlandMainstreamNon Flavoured VodkaSmirnoff RedTotalAll stocking</v>
      </c>
      <c r="B11662" t="s">
        <v>1</v>
      </c>
      <c r="C11662" t="s">
        <v>110</v>
      </c>
      <c r="D11662" t="s">
        <v>105</v>
      </c>
      <c r="E11662" t="s">
        <v>14</v>
      </c>
      <c r="F11662" t="s">
        <v>71</v>
      </c>
      <c r="G11662" t="s">
        <v>77</v>
      </c>
      <c r="H11662" t="s">
        <v>49</v>
      </c>
      <c r="I11662" t="s">
        <v>12</v>
      </c>
      <c r="J11662" s="1">
        <v>1400.52</v>
      </c>
      <c r="K11662">
        <v>443.13480186480001</v>
      </c>
      <c r="L11662">
        <v>35</v>
      </c>
      <c r="M11662">
        <v>0.83123597390596604</v>
      </c>
      <c r="N11662">
        <v>0.85373133567492299</v>
      </c>
      <c r="P11662" t="s">
        <v>42</v>
      </c>
    </row>
    <row r="11663" spans="1:16" x14ac:dyDescent="0.3">
      <c r="A11663" t="str">
        <f t="shared" si="184"/>
        <v>05: Drink PubsScotlandPremiumGinBombay Bramble GinTotalAll stocking</v>
      </c>
      <c r="B11663" t="s">
        <v>1</v>
      </c>
      <c r="C11663" t="s">
        <v>110</v>
      </c>
      <c r="D11663" t="s">
        <v>105</v>
      </c>
      <c r="E11663" t="s">
        <v>15</v>
      </c>
      <c r="F11663" t="s">
        <v>47</v>
      </c>
      <c r="G11663" t="s">
        <v>51</v>
      </c>
      <c r="H11663" t="s">
        <v>49</v>
      </c>
      <c r="I11663" t="s">
        <v>12</v>
      </c>
      <c r="J11663" s="1">
        <v>18.48</v>
      </c>
      <c r="K11663">
        <v>4.9893296920470798</v>
      </c>
      <c r="L11663">
        <v>46</v>
      </c>
      <c r="M11663" s="19">
        <v>1.31634905430999E-2</v>
      </c>
      <c r="N11663" s="19">
        <v>1.2650709950289701E-2</v>
      </c>
      <c r="P11663" t="s">
        <v>42</v>
      </c>
    </row>
    <row r="11664" spans="1:16" x14ac:dyDescent="0.3">
      <c r="A11664" t="str">
        <f t="shared" si="184"/>
        <v>05: Drink PubsScotlandPremiumGinBombay SapphireTotalAll stocking</v>
      </c>
      <c r="B11664" t="s">
        <v>1</v>
      </c>
      <c r="C11664" t="s">
        <v>110</v>
      </c>
      <c r="D11664" t="s">
        <v>105</v>
      </c>
      <c r="E11664" t="s">
        <v>15</v>
      </c>
      <c r="F11664" t="s">
        <v>47</v>
      </c>
      <c r="G11664" t="s">
        <v>57</v>
      </c>
      <c r="H11664" t="s">
        <v>49</v>
      </c>
      <c r="I11664" t="s">
        <v>12</v>
      </c>
      <c r="J11664" s="1">
        <v>68.08</v>
      </c>
      <c r="K11664">
        <v>21.210924659631559</v>
      </c>
      <c r="L11664">
        <v>58</v>
      </c>
      <c r="M11664" s="19">
        <v>6.3960891528412306E-2</v>
      </c>
      <c r="N11664" s="19">
        <v>7.1611939446416195E-2</v>
      </c>
      <c r="P11664" t="s">
        <v>42</v>
      </c>
    </row>
    <row r="11665" spans="1:16" x14ac:dyDescent="0.3">
      <c r="A11665" t="str">
        <f t="shared" si="184"/>
        <v>05: Drink PubsScotlandPremiumGinGordonsA: &lt;£3All stocking</v>
      </c>
      <c r="B11665" t="s">
        <v>1</v>
      </c>
      <c r="C11665" t="s">
        <v>110</v>
      </c>
      <c r="D11665" t="s">
        <v>105</v>
      </c>
      <c r="E11665" t="s">
        <v>15</v>
      </c>
      <c r="F11665" t="s">
        <v>47</v>
      </c>
      <c r="G11665" t="s">
        <v>61</v>
      </c>
      <c r="H11665" t="s">
        <v>49</v>
      </c>
      <c r="I11665" t="s">
        <v>58</v>
      </c>
      <c r="J11665" s="1">
        <v>171.28</v>
      </c>
      <c r="K11665">
        <v>59.601331360946794</v>
      </c>
      <c r="L11665">
        <v>26</v>
      </c>
      <c r="M11665">
        <v>0.32515102305578403</v>
      </c>
      <c r="N11665">
        <v>0.34914054775987402</v>
      </c>
      <c r="P11665" t="s">
        <v>42</v>
      </c>
    </row>
    <row r="11666" spans="1:16" x14ac:dyDescent="0.3">
      <c r="A11666" t="str">
        <f t="shared" si="184"/>
        <v>05: Drink PubsScotlandPremiumGinGordonsTotalAll stocking</v>
      </c>
      <c r="B11666" t="s">
        <v>1</v>
      </c>
      <c r="C11666" t="s">
        <v>110</v>
      </c>
      <c r="D11666" t="s">
        <v>105</v>
      </c>
      <c r="E11666" t="s">
        <v>15</v>
      </c>
      <c r="F11666" t="s">
        <v>47</v>
      </c>
      <c r="G11666" t="s">
        <v>61</v>
      </c>
      <c r="H11666" t="s">
        <v>49</v>
      </c>
      <c r="I11666" t="s">
        <v>12</v>
      </c>
      <c r="J11666" s="1">
        <v>220.23</v>
      </c>
      <c r="K11666">
        <v>68.473598435462804</v>
      </c>
      <c r="L11666">
        <v>59</v>
      </c>
      <c r="M11666">
        <v>0.25824697752702602</v>
      </c>
      <c r="N11666">
        <v>0.28304877325584499</v>
      </c>
      <c r="P11666" t="s">
        <v>42</v>
      </c>
    </row>
    <row r="11667" spans="1:16" x14ac:dyDescent="0.3">
      <c r="A11667" t="str">
        <f t="shared" si="184"/>
        <v>05: Drink PubsScotlandPremiumGinGordonsB: £3 - £3.20All stocking</v>
      </c>
      <c r="B11667" t="s">
        <v>1</v>
      </c>
      <c r="C11667" t="s">
        <v>110</v>
      </c>
      <c r="D11667" t="s">
        <v>105</v>
      </c>
      <c r="E11667" t="s">
        <v>15</v>
      </c>
      <c r="F11667" t="s">
        <v>47</v>
      </c>
      <c r="G11667" t="s">
        <v>61</v>
      </c>
      <c r="H11667" t="s">
        <v>49</v>
      </c>
      <c r="I11667" t="s">
        <v>59</v>
      </c>
      <c r="J11667" s="1">
        <v>207.1</v>
      </c>
      <c r="K11667">
        <v>68.145710059171591</v>
      </c>
      <c r="L11667">
        <v>26</v>
      </c>
      <c r="M11667">
        <v>0.25428278875561799</v>
      </c>
      <c r="N11667">
        <v>0.27207820608295802</v>
      </c>
      <c r="P11667" t="s">
        <v>42</v>
      </c>
    </row>
    <row r="11668" spans="1:16" x14ac:dyDescent="0.3">
      <c r="A11668" t="str">
        <f t="shared" si="184"/>
        <v>05: Drink PubsScotlandPremiumGinGordonsC: £3.20 - £3.40All stocking</v>
      </c>
      <c r="B11668" t="s">
        <v>1</v>
      </c>
      <c r="C11668" t="s">
        <v>110</v>
      </c>
      <c r="D11668" t="s">
        <v>105</v>
      </c>
      <c r="E11668" t="s">
        <v>15</v>
      </c>
      <c r="F11668" t="s">
        <v>47</v>
      </c>
      <c r="G11668" t="s">
        <v>61</v>
      </c>
      <c r="H11668" t="s">
        <v>49</v>
      </c>
      <c r="I11668" t="s">
        <v>52</v>
      </c>
      <c r="J11668" s="1">
        <v>210.44</v>
      </c>
      <c r="K11668">
        <v>64.013076923076795</v>
      </c>
      <c r="L11668">
        <v>25</v>
      </c>
      <c r="M11668">
        <v>0.250963905849866</v>
      </c>
      <c r="N11668">
        <v>0.26483215491432599</v>
      </c>
      <c r="P11668" t="s">
        <v>42</v>
      </c>
    </row>
    <row r="11669" spans="1:16" x14ac:dyDescent="0.3">
      <c r="A11669" t="str">
        <f t="shared" si="184"/>
        <v>05: Drink PubsScotlandPremiumGinGordons Pink GinTotalAll stocking</v>
      </c>
      <c r="B11669" t="s">
        <v>1</v>
      </c>
      <c r="C11669" t="s">
        <v>110</v>
      </c>
      <c r="D11669" t="s">
        <v>105</v>
      </c>
      <c r="E11669" t="s">
        <v>15</v>
      </c>
      <c r="F11669" t="s">
        <v>47</v>
      </c>
      <c r="G11669" t="s">
        <v>62</v>
      </c>
      <c r="H11669" t="s">
        <v>49</v>
      </c>
      <c r="I11669" t="s">
        <v>12</v>
      </c>
      <c r="J11669" s="1">
        <v>174.2</v>
      </c>
      <c r="K11669">
        <v>51.358041958042001</v>
      </c>
      <c r="L11669">
        <v>65</v>
      </c>
      <c r="M11669">
        <v>0.19147467831832199</v>
      </c>
      <c r="N11669">
        <v>0.20122839262033801</v>
      </c>
      <c r="P11669" t="s">
        <v>42</v>
      </c>
    </row>
    <row r="11670" spans="1:16" x14ac:dyDescent="0.3">
      <c r="A11670" t="str">
        <f t="shared" si="184"/>
        <v>05: Drink PubsScotlandPremiumGinGordons Pink GinB: £3 - £3.20All stocking</v>
      </c>
      <c r="B11670" t="s">
        <v>1</v>
      </c>
      <c r="C11670" t="s">
        <v>110</v>
      </c>
      <c r="D11670" t="s">
        <v>105</v>
      </c>
      <c r="E11670" t="s">
        <v>15</v>
      </c>
      <c r="F11670" t="s">
        <v>47</v>
      </c>
      <c r="G11670" t="s">
        <v>62</v>
      </c>
      <c r="H11670" t="s">
        <v>49</v>
      </c>
      <c r="I11670" t="s">
        <v>59</v>
      </c>
      <c r="J11670" s="1">
        <v>169.47</v>
      </c>
      <c r="K11670">
        <v>53.814498834498799</v>
      </c>
      <c r="L11670">
        <v>25</v>
      </c>
      <c r="M11670">
        <v>0.22980980349730201</v>
      </c>
      <c r="N11670">
        <v>0.23575863930885499</v>
      </c>
      <c r="P11670" t="s">
        <v>42</v>
      </c>
    </row>
    <row r="11671" spans="1:16" x14ac:dyDescent="0.3">
      <c r="A11671" t="str">
        <f t="shared" si="184"/>
        <v>05: Drink PubsScotlandPremiumGinGordons Pink GinC: £3.20 - £3.40All stocking</v>
      </c>
      <c r="B11671" t="s">
        <v>1</v>
      </c>
      <c r="C11671" t="s">
        <v>110</v>
      </c>
      <c r="D11671" t="s">
        <v>105</v>
      </c>
      <c r="E11671" t="s">
        <v>15</v>
      </c>
      <c r="F11671" t="s">
        <v>47</v>
      </c>
      <c r="G11671" t="s">
        <v>62</v>
      </c>
      <c r="H11671" t="s">
        <v>49</v>
      </c>
      <c r="I11671" t="s">
        <v>52</v>
      </c>
      <c r="J11671" s="1">
        <v>192.31</v>
      </c>
      <c r="K11671">
        <v>58.03125</v>
      </c>
      <c r="L11671">
        <v>32</v>
      </c>
      <c r="M11671">
        <v>0.20434535992229499</v>
      </c>
      <c r="N11671">
        <v>0.20851471807628499</v>
      </c>
      <c r="P11671" t="s">
        <v>42</v>
      </c>
    </row>
    <row r="11672" spans="1:16" x14ac:dyDescent="0.3">
      <c r="A11672" t="str">
        <f t="shared" si="184"/>
        <v>05: Drink PubsScotlandPremiumGinGordons Pink GinD: £3.40 - £3.60All stocking</v>
      </c>
      <c r="B11672" t="s">
        <v>1</v>
      </c>
      <c r="C11672" t="s">
        <v>110</v>
      </c>
      <c r="D11672" t="s">
        <v>105</v>
      </c>
      <c r="E11672" t="s">
        <v>15</v>
      </c>
      <c r="F11672" t="s">
        <v>47</v>
      </c>
      <c r="G11672" t="s">
        <v>62</v>
      </c>
      <c r="H11672" t="s">
        <v>49</v>
      </c>
      <c r="I11672" t="s">
        <v>53</v>
      </c>
      <c r="J11672" s="1">
        <v>200.57</v>
      </c>
      <c r="K11672">
        <v>59.661538461538406</v>
      </c>
      <c r="L11672">
        <v>25</v>
      </c>
      <c r="M11672">
        <v>0.205613394293719</v>
      </c>
      <c r="N11672">
        <v>0.209818964864251</v>
      </c>
      <c r="P11672" t="s">
        <v>42</v>
      </c>
    </row>
    <row r="11673" spans="1:16" x14ac:dyDescent="0.3">
      <c r="A11673" t="str">
        <f t="shared" si="184"/>
        <v>05: Drink PubsScotlandPremiumGinHendricksTotalAll stocking</v>
      </c>
      <c r="B11673" t="s">
        <v>1</v>
      </c>
      <c r="C11673" t="s">
        <v>110</v>
      </c>
      <c r="D11673" t="s">
        <v>105</v>
      </c>
      <c r="E11673" t="s">
        <v>15</v>
      </c>
      <c r="F11673" t="s">
        <v>47</v>
      </c>
      <c r="G11673" t="s">
        <v>63</v>
      </c>
      <c r="H11673" t="s">
        <v>49</v>
      </c>
      <c r="I11673" t="s">
        <v>12</v>
      </c>
      <c r="J11673" s="1">
        <v>36.19</v>
      </c>
      <c r="K11673">
        <v>9.4712085368335206</v>
      </c>
      <c r="L11673">
        <v>72</v>
      </c>
      <c r="M11673" s="19">
        <v>3.4564304166682297E-2</v>
      </c>
      <c r="N11673" s="19">
        <v>3.2680398791374798E-2</v>
      </c>
      <c r="P11673" t="s">
        <v>42</v>
      </c>
    </row>
    <row r="11674" spans="1:16" x14ac:dyDescent="0.3">
      <c r="A11674" t="str">
        <f t="shared" si="184"/>
        <v>05: Drink PubsScotlandPremiumGinTanquerayTotalAll stocking</v>
      </c>
      <c r="B11674" t="s">
        <v>1</v>
      </c>
      <c r="C11674" t="s">
        <v>110</v>
      </c>
      <c r="D11674" t="s">
        <v>105</v>
      </c>
      <c r="E11674" t="s">
        <v>15</v>
      </c>
      <c r="F11674" t="s">
        <v>47</v>
      </c>
      <c r="G11674" t="s">
        <v>67</v>
      </c>
      <c r="H11674" t="s">
        <v>49</v>
      </c>
      <c r="I11674" t="s">
        <v>12</v>
      </c>
      <c r="J11674" s="1">
        <v>60.71</v>
      </c>
      <c r="K11674">
        <v>16.049571867881721</v>
      </c>
      <c r="L11674">
        <v>71</v>
      </c>
      <c r="M11674" s="19">
        <v>5.7546251040432803E-2</v>
      </c>
      <c r="N11674" s="19">
        <v>5.4128630673277701E-2</v>
      </c>
      <c r="P11674" t="s">
        <v>42</v>
      </c>
    </row>
    <row r="11675" spans="1:16" x14ac:dyDescent="0.3">
      <c r="A11675" t="str">
        <f t="shared" si="184"/>
        <v>05: Drink PubsScotlandPremiumGinTanqueray 10TotalAll stocking</v>
      </c>
      <c r="B11675" t="s">
        <v>1</v>
      </c>
      <c r="C11675" t="s">
        <v>110</v>
      </c>
      <c r="D11675" t="s">
        <v>105</v>
      </c>
      <c r="E11675" t="s">
        <v>15</v>
      </c>
      <c r="F11675" t="s">
        <v>47</v>
      </c>
      <c r="G11675" t="s">
        <v>68</v>
      </c>
      <c r="H11675" t="s">
        <v>49</v>
      </c>
      <c r="I11675" t="s">
        <v>12</v>
      </c>
      <c r="J11675" s="1">
        <v>19.29</v>
      </c>
      <c r="K11675">
        <v>4.8308074039781204</v>
      </c>
      <c r="L11675">
        <v>41</v>
      </c>
      <c r="M11675" s="19">
        <v>1.1707861713354801E-2</v>
      </c>
      <c r="N11675">
        <v>1.0589662085474001E-2</v>
      </c>
      <c r="P11675" t="s">
        <v>42</v>
      </c>
    </row>
    <row r="11676" spans="1:16" x14ac:dyDescent="0.3">
      <c r="A11676" t="str">
        <f t="shared" si="184"/>
        <v>05: Drink PubsScotlandPremiumGinTanqueray Flor De SevillaTotalAll stocking</v>
      </c>
      <c r="B11676" t="s">
        <v>1</v>
      </c>
      <c r="C11676" t="s">
        <v>110</v>
      </c>
      <c r="D11676" t="s">
        <v>105</v>
      </c>
      <c r="E11676" t="s">
        <v>15</v>
      </c>
      <c r="F11676" t="s">
        <v>47</v>
      </c>
      <c r="G11676" t="s">
        <v>69</v>
      </c>
      <c r="H11676" t="s">
        <v>49</v>
      </c>
      <c r="I11676" t="s">
        <v>12</v>
      </c>
      <c r="J11676" s="1">
        <v>35.6</v>
      </c>
      <c r="K11676">
        <v>9.280692802567799</v>
      </c>
      <c r="L11676">
        <v>72</v>
      </c>
      <c r="M11676" s="19">
        <v>3.3617911064831502E-2</v>
      </c>
      <c r="N11676" s="19">
        <v>3.1442943993537899E-2</v>
      </c>
      <c r="P11676" t="s">
        <v>42</v>
      </c>
    </row>
    <row r="11677" spans="1:16" x14ac:dyDescent="0.3">
      <c r="A11677" t="str">
        <f t="shared" si="184"/>
        <v>05: Drink PubsScotlandPremiumGinWhitley Neill Rhubarb And GingerTotalAll stocking</v>
      </c>
      <c r="B11677" t="s">
        <v>1</v>
      </c>
      <c r="C11677" t="s">
        <v>110</v>
      </c>
      <c r="D11677" t="s">
        <v>105</v>
      </c>
      <c r="E11677" t="s">
        <v>15</v>
      </c>
      <c r="F11677" t="s">
        <v>47</v>
      </c>
      <c r="G11677" t="s">
        <v>70</v>
      </c>
      <c r="H11677" t="s">
        <v>49</v>
      </c>
      <c r="I11677" t="s">
        <v>12</v>
      </c>
      <c r="J11677" s="1">
        <v>37.479999999999997</v>
      </c>
      <c r="K11677">
        <v>9.8069894644362794</v>
      </c>
      <c r="L11677">
        <v>47</v>
      </c>
      <c r="M11677" s="19">
        <v>4.4361566087302497E-2</v>
      </c>
      <c r="N11677" s="19">
        <v>4.1058616076857603E-2</v>
      </c>
      <c r="P11677" t="s">
        <v>42</v>
      </c>
    </row>
    <row r="11678" spans="1:16" x14ac:dyDescent="0.3">
      <c r="A11678" t="str">
        <f t="shared" si="184"/>
        <v>05: Drink PubsScotlandPremiumNon Flavoured VodkaAbsolut BlueTotalAll stocking</v>
      </c>
      <c r="B11678" t="s">
        <v>1</v>
      </c>
      <c r="C11678" t="s">
        <v>110</v>
      </c>
      <c r="D11678" t="s">
        <v>105</v>
      </c>
      <c r="E11678" t="s">
        <v>15</v>
      </c>
      <c r="F11678" t="s">
        <v>71</v>
      </c>
      <c r="G11678" t="s">
        <v>72</v>
      </c>
      <c r="H11678" t="s">
        <v>49</v>
      </c>
      <c r="I11678" t="s">
        <v>12</v>
      </c>
      <c r="J11678" s="1">
        <v>58.14</v>
      </c>
      <c r="K11678">
        <v>15.67453130769456</v>
      </c>
      <c r="L11678">
        <v>49</v>
      </c>
      <c r="M11678" s="19">
        <v>2.5594601772156299E-2</v>
      </c>
      <c r="N11678" s="19">
        <v>2.20473613789809E-2</v>
      </c>
      <c r="P11678" t="s">
        <v>42</v>
      </c>
    </row>
    <row r="11679" spans="1:16" x14ac:dyDescent="0.3">
      <c r="A11679" t="str">
        <f t="shared" si="184"/>
        <v>05: Drink PubsScotlandPremiumNon Flavoured VodkaGrey GooseTotalAll stocking</v>
      </c>
      <c r="B11679" t="s">
        <v>1</v>
      </c>
      <c r="C11679" t="s">
        <v>110</v>
      </c>
      <c r="D11679" t="s">
        <v>105</v>
      </c>
      <c r="E11679" t="s">
        <v>15</v>
      </c>
      <c r="F11679" t="s">
        <v>71</v>
      </c>
      <c r="G11679" t="s">
        <v>75</v>
      </c>
      <c r="H11679" t="s">
        <v>49</v>
      </c>
      <c r="I11679" t="s">
        <v>12</v>
      </c>
      <c r="J11679" s="1">
        <v>39.909999999999997</v>
      </c>
      <c r="K11679">
        <v>11.149528360528359</v>
      </c>
      <c r="L11679">
        <v>50</v>
      </c>
      <c r="M11679" s="19">
        <v>2.90283482588489E-2</v>
      </c>
      <c r="N11679" s="19">
        <v>2.5827944674109801E-2</v>
      </c>
      <c r="P11679" t="s">
        <v>42</v>
      </c>
    </row>
    <row r="11680" spans="1:16" x14ac:dyDescent="0.3">
      <c r="A11680" t="str">
        <f t="shared" si="184"/>
        <v>05: Drink PubsScotlandPremiumNon Flavoured VodkaKetel OneTotalAll stocking</v>
      </c>
      <c r="B11680" t="s">
        <v>1</v>
      </c>
      <c r="C11680" t="s">
        <v>110</v>
      </c>
      <c r="D11680" t="s">
        <v>105</v>
      </c>
      <c r="E11680" t="s">
        <v>15</v>
      </c>
      <c r="F11680" t="s">
        <v>71</v>
      </c>
      <c r="G11680" t="s">
        <v>76</v>
      </c>
      <c r="H11680" t="s">
        <v>49</v>
      </c>
      <c r="I11680" t="s">
        <v>12</v>
      </c>
      <c r="J11680" s="1">
        <v>131.55000000000001</v>
      </c>
      <c r="K11680">
        <v>34.493822405664517</v>
      </c>
      <c r="L11680">
        <v>38</v>
      </c>
      <c r="M11680" s="19">
        <v>6.0739721560104501E-2</v>
      </c>
      <c r="N11680" s="19">
        <v>5.1442885363419802E-2</v>
      </c>
      <c r="P11680" t="s">
        <v>42</v>
      </c>
    </row>
    <row r="11681" spans="1:16" x14ac:dyDescent="0.3">
      <c r="A11681" t="str">
        <f t="shared" si="184"/>
        <v>05: Drink PubsScotlandPremiumNon Flavoured VodkaSmirnoff RedA: &lt;£3All stocking</v>
      </c>
      <c r="B11681" t="s">
        <v>1</v>
      </c>
      <c r="C11681" t="s">
        <v>110</v>
      </c>
      <c r="D11681" t="s">
        <v>105</v>
      </c>
      <c r="E11681" t="s">
        <v>15</v>
      </c>
      <c r="F11681" t="s">
        <v>71</v>
      </c>
      <c r="G11681" t="s">
        <v>77</v>
      </c>
      <c r="H11681" t="s">
        <v>49</v>
      </c>
      <c r="I11681" t="s">
        <v>58</v>
      </c>
      <c r="J11681" s="1">
        <v>1204.33</v>
      </c>
      <c r="K11681">
        <v>431.97419354838797</v>
      </c>
      <c r="L11681">
        <v>31</v>
      </c>
      <c r="M11681">
        <v>0.97412346677296702</v>
      </c>
      <c r="N11681">
        <v>0.97746973299000195</v>
      </c>
      <c r="P11681" t="s">
        <v>42</v>
      </c>
    </row>
    <row r="11682" spans="1:16" x14ac:dyDescent="0.3">
      <c r="A11682" t="str">
        <f t="shared" si="184"/>
        <v>05: Drink PubsScotlandPremiumNon Flavoured VodkaSmirnoff RedTotalAll stocking</v>
      </c>
      <c r="B11682" t="s">
        <v>1</v>
      </c>
      <c r="C11682" t="s">
        <v>110</v>
      </c>
      <c r="D11682" t="s">
        <v>105</v>
      </c>
      <c r="E11682" t="s">
        <v>15</v>
      </c>
      <c r="F11682" t="s">
        <v>71</v>
      </c>
      <c r="G11682" t="s">
        <v>77</v>
      </c>
      <c r="H11682" t="s">
        <v>49</v>
      </c>
      <c r="I11682" t="s">
        <v>12</v>
      </c>
      <c r="J11682" s="1">
        <v>1338.28</v>
      </c>
      <c r="K11682">
        <v>433.92229567307601</v>
      </c>
      <c r="L11682">
        <v>64</v>
      </c>
      <c r="M11682">
        <v>0.94595852520517798</v>
      </c>
      <c r="N11682">
        <v>0.95394533122372704</v>
      </c>
      <c r="P11682" t="s">
        <v>42</v>
      </c>
    </row>
    <row r="11683" spans="1:16" x14ac:dyDescent="0.3">
      <c r="A11683" t="str">
        <f t="shared" si="184"/>
        <v>05: Drink PubsScotlandPremiumTequilaOlmeca BlancoTotalAll stocking</v>
      </c>
      <c r="B11683" t="s">
        <v>1</v>
      </c>
      <c r="C11683" t="s">
        <v>110</v>
      </c>
      <c r="D11683" t="s">
        <v>105</v>
      </c>
      <c r="E11683" t="s">
        <v>15</v>
      </c>
      <c r="F11683" t="s">
        <v>78</v>
      </c>
      <c r="G11683" t="s">
        <v>83</v>
      </c>
      <c r="H11683" t="s">
        <v>49</v>
      </c>
      <c r="I11683" t="s">
        <v>12</v>
      </c>
      <c r="J11683" s="1">
        <v>63.51</v>
      </c>
      <c r="K11683">
        <v>23.293153995127682</v>
      </c>
      <c r="L11683">
        <v>38</v>
      </c>
      <c r="M11683">
        <v>0.66466105000078701</v>
      </c>
      <c r="N11683">
        <v>0.69516310461192399</v>
      </c>
      <c r="P11683" t="s">
        <v>42</v>
      </c>
    </row>
    <row r="11684" spans="1:16" x14ac:dyDescent="0.3">
      <c r="A11684" t="str">
        <f t="shared" si="184"/>
        <v>05: Drink PubsScotlandPremiumTequilaOlmeca ReposadoTotalAll stocking</v>
      </c>
      <c r="B11684" t="s">
        <v>1</v>
      </c>
      <c r="C11684" t="s">
        <v>110</v>
      </c>
      <c r="D11684" t="s">
        <v>105</v>
      </c>
      <c r="E11684" t="s">
        <v>15</v>
      </c>
      <c r="F11684" t="s">
        <v>78</v>
      </c>
      <c r="G11684" t="s">
        <v>84</v>
      </c>
      <c r="H11684" t="s">
        <v>49</v>
      </c>
      <c r="I11684" t="s">
        <v>12</v>
      </c>
      <c r="J11684" s="1">
        <v>37.22</v>
      </c>
      <c r="K11684">
        <v>12.760721377388041</v>
      </c>
      <c r="L11684">
        <v>27</v>
      </c>
      <c r="M11684">
        <v>0.33569858929484703</v>
      </c>
      <c r="N11684">
        <v>0.32627910929797699</v>
      </c>
      <c r="P11684" t="s">
        <v>42</v>
      </c>
    </row>
    <row r="11685" spans="1:16" x14ac:dyDescent="0.3">
      <c r="A11685" t="str">
        <f t="shared" si="184"/>
        <v>05: Drink PubsScotlandPremiumWhite RumBacardi Carta BlancaTotalAll stocking</v>
      </c>
      <c r="B11685" t="s">
        <v>1</v>
      </c>
      <c r="C11685" t="s">
        <v>110</v>
      </c>
      <c r="D11685" t="s">
        <v>105</v>
      </c>
      <c r="E11685" t="s">
        <v>15</v>
      </c>
      <c r="F11685" t="s">
        <v>85</v>
      </c>
      <c r="G11685" t="s">
        <v>86</v>
      </c>
      <c r="H11685" t="s">
        <v>49</v>
      </c>
      <c r="I11685" t="s">
        <v>12</v>
      </c>
      <c r="J11685" s="1">
        <v>63.43</v>
      </c>
      <c r="K11685">
        <v>18.863371601076519</v>
      </c>
      <c r="L11685">
        <v>61</v>
      </c>
      <c r="M11685">
        <v>0.88941303475670297</v>
      </c>
      <c r="N11685">
        <v>0.89360895126114204</v>
      </c>
      <c r="P11685" t="s">
        <v>42</v>
      </c>
    </row>
    <row r="11686" spans="1:16" x14ac:dyDescent="0.3">
      <c r="A11686" t="str">
        <f t="shared" si="184"/>
        <v>05: Drink PubsScotlandPremiumWhite RumHavana 3yrsTotalAll stocking</v>
      </c>
      <c r="B11686" t="s">
        <v>1</v>
      </c>
      <c r="C11686" t="s">
        <v>110</v>
      </c>
      <c r="D11686" t="s">
        <v>105</v>
      </c>
      <c r="E11686" t="s">
        <v>15</v>
      </c>
      <c r="F11686" t="s">
        <v>85</v>
      </c>
      <c r="G11686" t="s">
        <v>87</v>
      </c>
      <c r="H11686" t="s">
        <v>49</v>
      </c>
      <c r="I11686" t="s">
        <v>12</v>
      </c>
      <c r="J11686" s="1">
        <v>17.89</v>
      </c>
      <c r="K11686">
        <v>5.1980835560104</v>
      </c>
      <c r="L11686">
        <v>41</v>
      </c>
      <c r="M11686">
        <v>0.17210921822091699</v>
      </c>
      <c r="N11686">
        <v>0.159613877061654</v>
      </c>
      <c r="P11686" t="s">
        <v>42</v>
      </c>
    </row>
    <row r="11687" spans="1:16" x14ac:dyDescent="0.3">
      <c r="A11687" t="str">
        <f t="shared" si="184"/>
        <v>05: Drink PubsScotlandTotalGinBombay Bramble GinTotalAll stocking</v>
      </c>
      <c r="B11687" t="s">
        <v>1</v>
      </c>
      <c r="C11687" t="s">
        <v>110</v>
      </c>
      <c r="D11687" t="s">
        <v>105</v>
      </c>
      <c r="E11687" t="s">
        <v>12</v>
      </c>
      <c r="F11687" t="s">
        <v>47</v>
      </c>
      <c r="G11687" t="s">
        <v>51</v>
      </c>
      <c r="H11687" t="s">
        <v>49</v>
      </c>
      <c r="I11687" t="s">
        <v>12</v>
      </c>
      <c r="J11687" s="1">
        <v>18.489999999999998</v>
      </c>
      <c r="K11687">
        <v>5.0333056266650003</v>
      </c>
      <c r="L11687">
        <v>64</v>
      </c>
      <c r="M11687">
        <v>1.2301869801693E-2</v>
      </c>
      <c r="N11687" s="19">
        <v>1.1809279937119501E-2</v>
      </c>
      <c r="P11687" t="s">
        <v>42</v>
      </c>
    </row>
    <row r="11688" spans="1:16" x14ac:dyDescent="0.3">
      <c r="A11688" t="str">
        <f t="shared" si="184"/>
        <v>05: Drink PubsScotlandTotalGinBombay SapphireTotalAll stocking</v>
      </c>
      <c r="B11688" t="s">
        <v>1</v>
      </c>
      <c r="C11688" t="s">
        <v>110</v>
      </c>
      <c r="D11688" t="s">
        <v>105</v>
      </c>
      <c r="E11688" t="s">
        <v>12</v>
      </c>
      <c r="F11688" t="s">
        <v>47</v>
      </c>
      <c r="G11688" t="s">
        <v>57</v>
      </c>
      <c r="H11688" t="s">
        <v>49</v>
      </c>
      <c r="I11688" t="s">
        <v>12</v>
      </c>
      <c r="J11688" s="1">
        <v>67.41</v>
      </c>
      <c r="K11688">
        <v>20.522797595358561</v>
      </c>
      <c r="L11688">
        <v>82</v>
      </c>
      <c r="M11688" s="19">
        <v>6.4437460526335394E-2</v>
      </c>
      <c r="N11688" s="19">
        <v>6.9351326360365298E-2</v>
      </c>
      <c r="P11688" t="s">
        <v>42</v>
      </c>
    </row>
    <row r="11689" spans="1:16" x14ac:dyDescent="0.3">
      <c r="A11689" t="str">
        <f t="shared" si="184"/>
        <v>05: Drink PubsScotlandTotalGinBombay SapphireC: £3.20 - £3.40All stocking</v>
      </c>
      <c r="B11689" t="s">
        <v>1</v>
      </c>
      <c r="C11689" t="s">
        <v>110</v>
      </c>
      <c r="D11689" t="s">
        <v>105</v>
      </c>
      <c r="E11689" t="s">
        <v>12</v>
      </c>
      <c r="F11689" t="s">
        <v>47</v>
      </c>
      <c r="G11689" t="s">
        <v>57</v>
      </c>
      <c r="H11689" t="s">
        <v>49</v>
      </c>
      <c r="I11689" t="s">
        <v>52</v>
      </c>
      <c r="J11689" s="1">
        <v>83.32</v>
      </c>
      <c r="K11689">
        <v>24.87131671747056</v>
      </c>
      <c r="L11689">
        <v>26</v>
      </c>
      <c r="M11689" s="19">
        <v>7.4195775352135104E-2</v>
      </c>
      <c r="N11689" s="19">
        <v>7.4759363167738693E-2</v>
      </c>
      <c r="P11689" t="s">
        <v>42</v>
      </c>
    </row>
    <row r="11690" spans="1:16" x14ac:dyDescent="0.3">
      <c r="A11690" t="str">
        <f t="shared" si="184"/>
        <v>05: Drink PubsScotlandTotalGinBombay SapphireD: £3.40 - £3.60All stocking</v>
      </c>
      <c r="B11690" t="s">
        <v>1</v>
      </c>
      <c r="C11690" t="s">
        <v>110</v>
      </c>
      <c r="D11690" t="s">
        <v>105</v>
      </c>
      <c r="E11690" t="s">
        <v>12</v>
      </c>
      <c r="F11690" t="s">
        <v>47</v>
      </c>
      <c r="G11690" t="s">
        <v>57</v>
      </c>
      <c r="H11690" t="s">
        <v>49</v>
      </c>
      <c r="I11690" t="s">
        <v>53</v>
      </c>
      <c r="J11690" s="1">
        <v>77.599999999999994</v>
      </c>
      <c r="K11690">
        <v>22.60599935778508</v>
      </c>
      <c r="L11690">
        <v>28</v>
      </c>
      <c r="M11690" s="19">
        <v>6.6585522725322505E-2</v>
      </c>
      <c r="N11690" s="19">
        <v>6.6367084432717702E-2</v>
      </c>
      <c r="P11690" t="s">
        <v>42</v>
      </c>
    </row>
    <row r="11691" spans="1:16" x14ac:dyDescent="0.3">
      <c r="A11691" t="str">
        <f t="shared" si="184"/>
        <v>05: Drink PubsScotlandTotalGinBombay SapphireE: £3.60 - £3.80All stocking</v>
      </c>
      <c r="B11691" t="s">
        <v>1</v>
      </c>
      <c r="C11691" t="s">
        <v>110</v>
      </c>
      <c r="D11691" t="s">
        <v>105</v>
      </c>
      <c r="E11691" t="s">
        <v>12</v>
      </c>
      <c r="F11691" t="s">
        <v>47</v>
      </c>
      <c r="G11691" t="s">
        <v>57</v>
      </c>
      <c r="H11691" t="s">
        <v>49</v>
      </c>
      <c r="I11691" t="s">
        <v>54</v>
      </c>
      <c r="J11691" s="1">
        <v>90.91</v>
      </c>
      <c r="K11691">
        <v>26.6705732539066</v>
      </c>
      <c r="L11691">
        <v>27</v>
      </c>
      <c r="M11691" s="19">
        <v>6.7915965955556296E-2</v>
      </c>
      <c r="N11691" s="19">
        <v>7.2884750048320499E-2</v>
      </c>
      <c r="P11691" t="s">
        <v>42</v>
      </c>
    </row>
    <row r="11692" spans="1:16" x14ac:dyDescent="0.3">
      <c r="A11692" t="str">
        <f t="shared" si="184"/>
        <v>05: Drink PubsScotlandTotalGinBombay SapphireF: £3.80 - £4.00All stocking</v>
      </c>
      <c r="B11692" t="s">
        <v>1</v>
      </c>
      <c r="C11692" t="s">
        <v>110</v>
      </c>
      <c r="D11692" t="s">
        <v>105</v>
      </c>
      <c r="E11692" t="s">
        <v>12</v>
      </c>
      <c r="F11692" t="s">
        <v>47</v>
      </c>
      <c r="G11692" t="s">
        <v>57</v>
      </c>
      <c r="H11692" t="s">
        <v>49</v>
      </c>
      <c r="I11692" t="s">
        <v>55</v>
      </c>
      <c r="J11692" s="1">
        <v>85.86</v>
      </c>
      <c r="K11692">
        <v>24.81963389174928</v>
      </c>
      <c r="L11692">
        <v>26</v>
      </c>
      <c r="M11692" s="19">
        <v>7.16206160148532E-2</v>
      </c>
      <c r="N11692" s="19">
        <v>7.7796367112810696E-2</v>
      </c>
      <c r="P11692" t="s">
        <v>42</v>
      </c>
    </row>
    <row r="11693" spans="1:16" x14ac:dyDescent="0.3">
      <c r="A11693" t="str">
        <f t="shared" si="184"/>
        <v>05: Drink PubsScotlandTotalGinGordonsA: &lt;£3All stocking</v>
      </c>
      <c r="B11693" t="s">
        <v>1</v>
      </c>
      <c r="C11693" t="s">
        <v>110</v>
      </c>
      <c r="D11693" t="s">
        <v>105</v>
      </c>
      <c r="E11693" t="s">
        <v>12</v>
      </c>
      <c r="F11693" t="s">
        <v>47</v>
      </c>
      <c r="G11693" t="s">
        <v>61</v>
      </c>
      <c r="H11693" t="s">
        <v>49</v>
      </c>
      <c r="I11693" t="s">
        <v>58</v>
      </c>
      <c r="J11693" s="1">
        <v>173.98</v>
      </c>
      <c r="K11693">
        <v>60.577429149797602</v>
      </c>
      <c r="L11693">
        <v>38</v>
      </c>
      <c r="M11693">
        <v>0.31379708208301399</v>
      </c>
      <c r="N11693">
        <v>0.33992135291176101</v>
      </c>
      <c r="P11693" t="s">
        <v>42</v>
      </c>
    </row>
    <row r="11694" spans="1:16" x14ac:dyDescent="0.3">
      <c r="A11694" t="str">
        <f t="shared" si="184"/>
        <v>05: Drink PubsScotlandTotalGinGordonsTotalAll stocking</v>
      </c>
      <c r="B11694" t="s">
        <v>1</v>
      </c>
      <c r="C11694" t="s">
        <v>110</v>
      </c>
      <c r="D11694" t="s">
        <v>105</v>
      </c>
      <c r="E11694" t="s">
        <v>12</v>
      </c>
      <c r="F11694" t="s">
        <v>47</v>
      </c>
      <c r="G11694" t="s">
        <v>61</v>
      </c>
      <c r="H11694" t="s">
        <v>49</v>
      </c>
      <c r="I11694" t="s">
        <v>12</v>
      </c>
      <c r="J11694" s="1">
        <v>226.78</v>
      </c>
      <c r="K11694">
        <v>69.880787415894005</v>
      </c>
      <c r="L11694">
        <v>94</v>
      </c>
      <c r="M11694">
        <v>0.25484029190112101</v>
      </c>
      <c r="N11694">
        <v>0.27530180014339101</v>
      </c>
      <c r="P11694" t="s">
        <v>42</v>
      </c>
    </row>
    <row r="11695" spans="1:16" x14ac:dyDescent="0.3">
      <c r="A11695" t="str">
        <f t="shared" si="184"/>
        <v>05: Drink PubsScotlandTotalGinGordonsB: £3 - £3.20All stocking</v>
      </c>
      <c r="B11695" t="s">
        <v>1</v>
      </c>
      <c r="C11695" t="s">
        <v>110</v>
      </c>
      <c r="D11695" t="s">
        <v>105</v>
      </c>
      <c r="E11695" t="s">
        <v>12</v>
      </c>
      <c r="F11695" t="s">
        <v>47</v>
      </c>
      <c r="G11695" t="s">
        <v>61</v>
      </c>
      <c r="H11695" t="s">
        <v>49</v>
      </c>
      <c r="I11695" t="s">
        <v>59</v>
      </c>
      <c r="J11695" s="1">
        <v>210.37</v>
      </c>
      <c r="K11695">
        <v>68.411146723646794</v>
      </c>
      <c r="L11695">
        <v>36</v>
      </c>
      <c r="M11695">
        <v>0.26196843476852699</v>
      </c>
      <c r="N11695">
        <v>0.27945545419593898</v>
      </c>
      <c r="P11695" t="s">
        <v>42</v>
      </c>
    </row>
    <row r="11696" spans="1:16" x14ac:dyDescent="0.3">
      <c r="A11696" t="str">
        <f t="shared" si="184"/>
        <v>05: Drink PubsScotlandTotalGinGordonsC: £3.20 - £3.40All stocking</v>
      </c>
      <c r="B11696" t="s">
        <v>1</v>
      </c>
      <c r="C11696" t="s">
        <v>110</v>
      </c>
      <c r="D11696" t="s">
        <v>105</v>
      </c>
      <c r="E11696" t="s">
        <v>12</v>
      </c>
      <c r="F11696" t="s">
        <v>47</v>
      </c>
      <c r="G11696" t="s">
        <v>61</v>
      </c>
      <c r="H11696" t="s">
        <v>49</v>
      </c>
      <c r="I11696" t="s">
        <v>52</v>
      </c>
      <c r="J11696" s="1">
        <v>219.62</v>
      </c>
      <c r="K11696">
        <v>66.453506216006403</v>
      </c>
      <c r="L11696">
        <v>44</v>
      </c>
      <c r="M11696">
        <v>0.25285481756842698</v>
      </c>
      <c r="N11696">
        <v>0.26368394676763701</v>
      </c>
      <c r="P11696" t="s">
        <v>42</v>
      </c>
    </row>
    <row r="11697" spans="1:16" x14ac:dyDescent="0.3">
      <c r="A11697" t="str">
        <f t="shared" si="184"/>
        <v>05: Drink PubsScotlandTotalGinGordonsD: £3.40 - £3.60All stocking</v>
      </c>
      <c r="B11697" t="s">
        <v>1</v>
      </c>
      <c r="C11697" t="s">
        <v>110</v>
      </c>
      <c r="D11697" t="s">
        <v>105</v>
      </c>
      <c r="E11697" t="s">
        <v>12</v>
      </c>
      <c r="F11697" t="s">
        <v>47</v>
      </c>
      <c r="G11697" t="s">
        <v>61</v>
      </c>
      <c r="H11697" t="s">
        <v>49</v>
      </c>
      <c r="I11697" t="s">
        <v>53</v>
      </c>
      <c r="J11697" s="1">
        <v>306.93</v>
      </c>
      <c r="K11697">
        <v>90.567418213970001</v>
      </c>
      <c r="L11697">
        <v>29</v>
      </c>
      <c r="M11697">
        <v>0.268432095655741</v>
      </c>
      <c r="N11697">
        <v>0.27913483090918001</v>
      </c>
      <c r="P11697" t="s">
        <v>42</v>
      </c>
    </row>
    <row r="11698" spans="1:16" x14ac:dyDescent="0.3">
      <c r="A11698" t="str">
        <f t="shared" si="184"/>
        <v>05: Drink PubsScotlandTotalGinGordons Pink GinA: &lt;£3All stocking</v>
      </c>
      <c r="B11698" t="s">
        <v>1</v>
      </c>
      <c r="C11698" t="s">
        <v>110</v>
      </c>
      <c r="D11698" t="s">
        <v>105</v>
      </c>
      <c r="E11698" t="s">
        <v>12</v>
      </c>
      <c r="F11698" t="s">
        <v>47</v>
      </c>
      <c r="G11698" t="s">
        <v>62</v>
      </c>
      <c r="H11698" t="s">
        <v>49</v>
      </c>
      <c r="I11698" t="s">
        <v>58</v>
      </c>
      <c r="J11698" s="1">
        <v>107.28</v>
      </c>
      <c r="K11698">
        <v>36.34671650188892</v>
      </c>
      <c r="L11698">
        <v>29</v>
      </c>
      <c r="M11698">
        <v>0.20207551838278601</v>
      </c>
      <c r="N11698">
        <v>0.20808738513965799</v>
      </c>
      <c r="P11698" t="s">
        <v>42</v>
      </c>
    </row>
    <row r="11699" spans="1:16" x14ac:dyDescent="0.3">
      <c r="A11699" t="str">
        <f t="shared" si="184"/>
        <v>05: Drink PubsScotlandTotalGinGordons Pink GinTotalAll stocking</v>
      </c>
      <c r="B11699" t="s">
        <v>1</v>
      </c>
      <c r="C11699" t="s">
        <v>110</v>
      </c>
      <c r="D11699" t="s">
        <v>105</v>
      </c>
      <c r="E11699" t="s">
        <v>12</v>
      </c>
      <c r="F11699" t="s">
        <v>47</v>
      </c>
      <c r="G11699" t="s">
        <v>62</v>
      </c>
      <c r="H11699" t="s">
        <v>49</v>
      </c>
      <c r="I11699" t="s">
        <v>12</v>
      </c>
      <c r="J11699" s="1">
        <v>171.11</v>
      </c>
      <c r="K11699">
        <v>50.754837754837602</v>
      </c>
      <c r="L11699">
        <v>99</v>
      </c>
      <c r="M11699">
        <v>0.19076987743695101</v>
      </c>
      <c r="N11699">
        <v>0.19880432690692099</v>
      </c>
      <c r="P11699" t="s">
        <v>42</v>
      </c>
    </row>
    <row r="11700" spans="1:16" x14ac:dyDescent="0.3">
      <c r="A11700" t="str">
        <f t="shared" si="184"/>
        <v>05: Drink PubsScotlandTotalGinGordons Pink GinB: £3 - £3.20All stocking</v>
      </c>
      <c r="B11700" t="s">
        <v>1</v>
      </c>
      <c r="C11700" t="s">
        <v>110</v>
      </c>
      <c r="D11700" t="s">
        <v>105</v>
      </c>
      <c r="E11700" t="s">
        <v>12</v>
      </c>
      <c r="F11700" t="s">
        <v>47</v>
      </c>
      <c r="G11700" t="s">
        <v>62</v>
      </c>
      <c r="H11700" t="s">
        <v>49</v>
      </c>
      <c r="I11700" t="s">
        <v>59</v>
      </c>
      <c r="J11700" s="1">
        <v>160.27000000000001</v>
      </c>
      <c r="K11700">
        <v>50.289983164983198</v>
      </c>
      <c r="L11700">
        <v>36</v>
      </c>
      <c r="M11700">
        <v>0.21154983244975201</v>
      </c>
      <c r="N11700">
        <v>0.21562207670720299</v>
      </c>
      <c r="P11700" t="s">
        <v>42</v>
      </c>
    </row>
    <row r="11701" spans="1:16" x14ac:dyDescent="0.3">
      <c r="A11701" t="str">
        <f t="shared" si="184"/>
        <v>05: Drink PubsScotlandTotalGinGordons Pink GinC: £3.20 - £3.40All stocking</v>
      </c>
      <c r="B11701" t="s">
        <v>1</v>
      </c>
      <c r="C11701" t="s">
        <v>110</v>
      </c>
      <c r="D11701" t="s">
        <v>105</v>
      </c>
      <c r="E11701" t="s">
        <v>12</v>
      </c>
      <c r="F11701" t="s">
        <v>47</v>
      </c>
      <c r="G11701" t="s">
        <v>62</v>
      </c>
      <c r="H11701" t="s">
        <v>49</v>
      </c>
      <c r="I11701" t="s">
        <v>52</v>
      </c>
      <c r="J11701" s="1">
        <v>179.71</v>
      </c>
      <c r="K11701">
        <v>54.843348141220403</v>
      </c>
      <c r="L11701">
        <v>47</v>
      </c>
      <c r="M11701">
        <v>0.195661466922504</v>
      </c>
      <c r="N11701">
        <v>0.201285067111066</v>
      </c>
      <c r="P11701" t="s">
        <v>42</v>
      </c>
    </row>
    <row r="11702" spans="1:16" x14ac:dyDescent="0.3">
      <c r="A11702" t="str">
        <f t="shared" si="184"/>
        <v>05: Drink PubsScotlandTotalGinGordons Pink GinD: £3.40 - £3.60All stocking</v>
      </c>
      <c r="B11702" t="s">
        <v>1</v>
      </c>
      <c r="C11702" t="s">
        <v>110</v>
      </c>
      <c r="D11702" t="s">
        <v>105</v>
      </c>
      <c r="E11702" t="s">
        <v>12</v>
      </c>
      <c r="F11702" t="s">
        <v>47</v>
      </c>
      <c r="G11702" t="s">
        <v>62</v>
      </c>
      <c r="H11702" t="s">
        <v>49</v>
      </c>
      <c r="I11702" t="s">
        <v>53</v>
      </c>
      <c r="J11702" s="1">
        <v>206.72</v>
      </c>
      <c r="K11702">
        <v>62.135084427767197</v>
      </c>
      <c r="L11702">
        <v>41</v>
      </c>
      <c r="M11702">
        <v>0.20210884678052399</v>
      </c>
      <c r="N11702">
        <v>0.20842301350551901</v>
      </c>
      <c r="P11702" t="s">
        <v>42</v>
      </c>
    </row>
    <row r="11703" spans="1:16" x14ac:dyDescent="0.3">
      <c r="A11703" t="str">
        <f t="shared" si="184"/>
        <v>05: Drink PubsScotlandTotalGinGordons Pink GinE: £3.60 - £3.80All stocking</v>
      </c>
      <c r="B11703" t="s">
        <v>1</v>
      </c>
      <c r="C11703" t="s">
        <v>110</v>
      </c>
      <c r="D11703" t="s">
        <v>105</v>
      </c>
      <c r="E11703" t="s">
        <v>12</v>
      </c>
      <c r="F11703" t="s">
        <v>47</v>
      </c>
      <c r="G11703" t="s">
        <v>62</v>
      </c>
      <c r="H11703" t="s">
        <v>49</v>
      </c>
      <c r="I11703" t="s">
        <v>54</v>
      </c>
      <c r="J11703" s="1">
        <v>195.1</v>
      </c>
      <c r="K11703">
        <v>57.031267582991603</v>
      </c>
      <c r="L11703">
        <v>29</v>
      </c>
      <c r="M11703">
        <v>0.18595344238993999</v>
      </c>
      <c r="N11703">
        <v>0.19370348653646699</v>
      </c>
      <c r="P11703" t="s">
        <v>42</v>
      </c>
    </row>
    <row r="11704" spans="1:16" x14ac:dyDescent="0.3">
      <c r="A11704" t="str">
        <f t="shared" si="184"/>
        <v>05: Drink PubsScotlandTotalGinHendricksTotalAll stocking</v>
      </c>
      <c r="B11704" t="s">
        <v>1</v>
      </c>
      <c r="C11704" t="s">
        <v>110</v>
      </c>
      <c r="D11704" t="s">
        <v>105</v>
      </c>
      <c r="E11704" t="s">
        <v>12</v>
      </c>
      <c r="F11704" t="s">
        <v>47</v>
      </c>
      <c r="G11704" t="s">
        <v>63</v>
      </c>
      <c r="H11704" t="s">
        <v>49</v>
      </c>
      <c r="I11704" t="s">
        <v>12</v>
      </c>
      <c r="J11704" s="1">
        <v>36.08</v>
      </c>
      <c r="K11704">
        <v>9.5850832824133594</v>
      </c>
      <c r="L11704">
        <v>103</v>
      </c>
      <c r="M11704">
        <v>3.4656679265204E-2</v>
      </c>
      <c r="N11704" s="19">
        <v>3.27733928437728E-2</v>
      </c>
      <c r="P11704" t="s">
        <v>42</v>
      </c>
    </row>
    <row r="11705" spans="1:16" x14ac:dyDescent="0.3">
      <c r="A11705" t="str">
        <f t="shared" si="184"/>
        <v>05: Drink PubsScotlandTotalGinHendricksC: £3.20 - £3.40All stocking</v>
      </c>
      <c r="B11705" t="s">
        <v>1</v>
      </c>
      <c r="C11705" t="s">
        <v>110</v>
      </c>
      <c r="D11705" t="s">
        <v>105</v>
      </c>
      <c r="E11705" t="s">
        <v>12</v>
      </c>
      <c r="F11705" t="s">
        <v>47</v>
      </c>
      <c r="G11705" t="s">
        <v>63</v>
      </c>
      <c r="H11705" t="s">
        <v>49</v>
      </c>
      <c r="I11705" t="s">
        <v>52</v>
      </c>
      <c r="J11705" s="1">
        <v>29.21</v>
      </c>
      <c r="K11705">
        <v>8.6965542790542809</v>
      </c>
      <c r="L11705">
        <v>30</v>
      </c>
      <c r="M11705" s="19">
        <v>3.1120808521343302E-2</v>
      </c>
      <c r="N11705" s="19">
        <v>3.0655253541572801E-2</v>
      </c>
      <c r="P11705" t="s">
        <v>42</v>
      </c>
    </row>
    <row r="11706" spans="1:16" x14ac:dyDescent="0.3">
      <c r="A11706" t="str">
        <f t="shared" si="184"/>
        <v>05: Drink PubsScotlandTotalGinHendricksD: £3.40 - £3.60All stocking</v>
      </c>
      <c r="B11706" t="s">
        <v>1</v>
      </c>
      <c r="C11706" t="s">
        <v>110</v>
      </c>
      <c r="D11706" t="s">
        <v>105</v>
      </c>
      <c r="E11706" t="s">
        <v>12</v>
      </c>
      <c r="F11706" t="s">
        <v>47</v>
      </c>
      <c r="G11706" t="s">
        <v>63</v>
      </c>
      <c r="H11706" t="s">
        <v>49</v>
      </c>
      <c r="I11706" t="s">
        <v>53</v>
      </c>
      <c r="J11706" s="1">
        <v>32.19</v>
      </c>
      <c r="K11706">
        <v>9.2815893982560791</v>
      </c>
      <c r="L11706">
        <v>27</v>
      </c>
      <c r="M11706" s="19">
        <v>2.9633623031899901E-2</v>
      </c>
      <c r="N11706" s="19">
        <v>2.90617478905262E-2</v>
      </c>
      <c r="P11706" t="s">
        <v>42</v>
      </c>
    </row>
    <row r="11707" spans="1:16" x14ac:dyDescent="0.3">
      <c r="A11707" t="str">
        <f t="shared" si="184"/>
        <v>05: Drink PubsScotlandTotalGinHendricksE: £3.60 - £3.80All stocking</v>
      </c>
      <c r="B11707" t="s">
        <v>1</v>
      </c>
      <c r="C11707" t="s">
        <v>110</v>
      </c>
      <c r="D11707" t="s">
        <v>105</v>
      </c>
      <c r="E11707" t="s">
        <v>12</v>
      </c>
      <c r="F11707" t="s">
        <v>47</v>
      </c>
      <c r="G11707" t="s">
        <v>63</v>
      </c>
      <c r="H11707" t="s">
        <v>49</v>
      </c>
      <c r="I11707" t="s">
        <v>54</v>
      </c>
      <c r="J11707" s="1">
        <v>36.700000000000003</v>
      </c>
      <c r="K11707">
        <v>10.416382468106599</v>
      </c>
      <c r="L11707">
        <v>29</v>
      </c>
      <c r="M11707" s="19">
        <v>3.3072193386741403E-2</v>
      </c>
      <c r="N11707" s="19">
        <v>3.2417866572307399E-2</v>
      </c>
      <c r="P11707" t="s">
        <v>42</v>
      </c>
    </row>
    <row r="11708" spans="1:16" x14ac:dyDescent="0.3">
      <c r="A11708" t="str">
        <f t="shared" ref="A11708:A11771" si="185">C11708&amp;D11708&amp;E11708&amp;F11708&amp;G11708&amp;I11708&amp;P11708</f>
        <v>05: Drink PubsScotlandTotalGinHendricksH: £4.20 - £4.40All stocking</v>
      </c>
      <c r="B11708" t="s">
        <v>1</v>
      </c>
      <c r="C11708" t="s">
        <v>110</v>
      </c>
      <c r="D11708" t="s">
        <v>105</v>
      </c>
      <c r="E11708" t="s">
        <v>12</v>
      </c>
      <c r="F11708" t="s">
        <v>47</v>
      </c>
      <c r="G11708" t="s">
        <v>63</v>
      </c>
      <c r="H11708" t="s">
        <v>49</v>
      </c>
      <c r="I11708" t="s">
        <v>60</v>
      </c>
      <c r="J11708" s="1">
        <v>51.72</v>
      </c>
      <c r="K11708">
        <v>12.96621473764332</v>
      </c>
      <c r="L11708">
        <v>28</v>
      </c>
      <c r="M11708" s="19">
        <v>4.3068902314360398E-2</v>
      </c>
      <c r="N11708" s="19">
        <v>4.03357314994209E-2</v>
      </c>
      <c r="P11708" t="s">
        <v>42</v>
      </c>
    </row>
    <row r="11709" spans="1:16" x14ac:dyDescent="0.3">
      <c r="A11709" t="str">
        <f t="shared" si="185"/>
        <v>05: Drink PubsScotlandTotalGinHendricksI: £4.40 - £4.60All stocking</v>
      </c>
      <c r="B11709" t="s">
        <v>1</v>
      </c>
      <c r="C11709" t="s">
        <v>110</v>
      </c>
      <c r="D11709" t="s">
        <v>105</v>
      </c>
      <c r="E11709" t="s">
        <v>12</v>
      </c>
      <c r="F11709" t="s">
        <v>47</v>
      </c>
      <c r="G11709" t="s">
        <v>63</v>
      </c>
      <c r="H11709" t="s">
        <v>49</v>
      </c>
      <c r="I11709" t="s">
        <v>64</v>
      </c>
      <c r="J11709" s="1">
        <v>55.19</v>
      </c>
      <c r="K11709">
        <v>13.745398601398598</v>
      </c>
      <c r="L11709">
        <v>25</v>
      </c>
      <c r="M11709" s="19">
        <v>4.0103043349782798E-2</v>
      </c>
      <c r="N11709" s="19">
        <v>3.7999778744356699E-2</v>
      </c>
      <c r="P11709" t="s">
        <v>42</v>
      </c>
    </row>
    <row r="11710" spans="1:16" x14ac:dyDescent="0.3">
      <c r="A11710" t="str">
        <f t="shared" si="185"/>
        <v>05: Drink PubsScotlandTotalGinTanquerayTotalAll stocking</v>
      </c>
      <c r="B11710" t="s">
        <v>1</v>
      </c>
      <c r="C11710" t="s">
        <v>110</v>
      </c>
      <c r="D11710" t="s">
        <v>105</v>
      </c>
      <c r="E11710" t="s">
        <v>12</v>
      </c>
      <c r="F11710" t="s">
        <v>47</v>
      </c>
      <c r="G11710" t="s">
        <v>67</v>
      </c>
      <c r="H11710" t="s">
        <v>49</v>
      </c>
      <c r="I11710" t="s">
        <v>12</v>
      </c>
      <c r="J11710" s="1">
        <v>53.73</v>
      </c>
      <c r="K11710">
        <v>14.45007167884528</v>
      </c>
      <c r="L11710">
        <v>106</v>
      </c>
      <c r="M11710" s="19">
        <v>5.0891131180006897E-2</v>
      </c>
      <c r="N11710">
        <v>4.8335903587825003E-2</v>
      </c>
      <c r="P11710" t="s">
        <v>42</v>
      </c>
    </row>
    <row r="11711" spans="1:16" x14ac:dyDescent="0.3">
      <c r="A11711" t="str">
        <f t="shared" si="185"/>
        <v>05: Drink PubsScotlandTotalGinTanquerayC: £3.20 - £3.40All stocking</v>
      </c>
      <c r="B11711" t="s">
        <v>1</v>
      </c>
      <c r="C11711" t="s">
        <v>110</v>
      </c>
      <c r="D11711" t="s">
        <v>105</v>
      </c>
      <c r="E11711" t="s">
        <v>12</v>
      </c>
      <c r="F11711" t="s">
        <v>47</v>
      </c>
      <c r="G11711" t="s">
        <v>67</v>
      </c>
      <c r="H11711" t="s">
        <v>49</v>
      </c>
      <c r="I11711" t="s">
        <v>52</v>
      </c>
      <c r="J11711" s="1">
        <v>42.54</v>
      </c>
      <c r="K11711">
        <v>12.545206182706199</v>
      </c>
      <c r="L11711">
        <v>28</v>
      </c>
      <c r="M11711" s="19">
        <v>3.4137201759921403E-2</v>
      </c>
      <c r="N11711" s="19">
        <v>3.3949873962397403E-2</v>
      </c>
      <c r="P11711" t="s">
        <v>42</v>
      </c>
    </row>
    <row r="11712" spans="1:16" x14ac:dyDescent="0.3">
      <c r="A11712" t="str">
        <f t="shared" si="185"/>
        <v>05: Drink PubsScotlandTotalGinTanquerayE: £3.60 - £3.80All stocking</v>
      </c>
      <c r="B11712" t="s">
        <v>1</v>
      </c>
      <c r="C11712" t="s">
        <v>110</v>
      </c>
      <c r="D11712" t="s">
        <v>105</v>
      </c>
      <c r="E11712" t="s">
        <v>12</v>
      </c>
      <c r="F11712" t="s">
        <v>47</v>
      </c>
      <c r="G11712" t="s">
        <v>67</v>
      </c>
      <c r="H11712" t="s">
        <v>49</v>
      </c>
      <c r="I11712" t="s">
        <v>54</v>
      </c>
      <c r="J11712" s="1">
        <v>59.69</v>
      </c>
      <c r="K11712">
        <v>16.11090784215784</v>
      </c>
      <c r="L11712">
        <v>28</v>
      </c>
      <c r="M11712">
        <v>5.0943365379851002E-2</v>
      </c>
      <c r="N11712" s="19">
        <v>4.7887670462533401E-2</v>
      </c>
      <c r="P11712" t="s">
        <v>42</v>
      </c>
    </row>
    <row r="11713" spans="1:16" x14ac:dyDescent="0.3">
      <c r="A11713" t="str">
        <f t="shared" si="185"/>
        <v>05: Drink PubsScotlandTotalGinTanquerayF: £3.80 - £4.00All stocking</v>
      </c>
      <c r="B11713" t="s">
        <v>1</v>
      </c>
      <c r="C11713" t="s">
        <v>110</v>
      </c>
      <c r="D11713" t="s">
        <v>105</v>
      </c>
      <c r="E11713" t="s">
        <v>12</v>
      </c>
      <c r="F11713" t="s">
        <v>47</v>
      </c>
      <c r="G11713" t="s">
        <v>67</v>
      </c>
      <c r="H11713" t="s">
        <v>49</v>
      </c>
      <c r="I11713" t="s">
        <v>55</v>
      </c>
      <c r="J11713" s="1">
        <v>71.319999999999993</v>
      </c>
      <c r="K11713">
        <v>18.494716394716399</v>
      </c>
      <c r="L11713">
        <v>27</v>
      </c>
      <c r="M11713" s="19">
        <v>6.4902010232046906E-2</v>
      </c>
      <c r="N11713" s="19">
        <v>6.0586126682683102E-2</v>
      </c>
      <c r="P11713" t="s">
        <v>42</v>
      </c>
    </row>
    <row r="11714" spans="1:16" x14ac:dyDescent="0.3">
      <c r="A11714" t="str">
        <f t="shared" si="185"/>
        <v>05: Drink PubsScotlandTotalGinTanquerayG: £4.00 - £4.20All stocking</v>
      </c>
      <c r="B11714" t="s">
        <v>1</v>
      </c>
      <c r="C11714" t="s">
        <v>110</v>
      </c>
      <c r="D11714" t="s">
        <v>105</v>
      </c>
      <c r="E11714" t="s">
        <v>12</v>
      </c>
      <c r="F11714" t="s">
        <v>47</v>
      </c>
      <c r="G11714" t="s">
        <v>67</v>
      </c>
      <c r="H11714" t="s">
        <v>49</v>
      </c>
      <c r="I11714" t="s">
        <v>56</v>
      </c>
      <c r="J11714" s="1">
        <v>94.28</v>
      </c>
      <c r="K11714">
        <v>23.8890984015984</v>
      </c>
      <c r="L11714">
        <v>28</v>
      </c>
      <c r="M11714" s="19">
        <v>8.8012181262498296E-2</v>
      </c>
      <c r="N11714" s="19">
        <v>8.3381853517398699E-2</v>
      </c>
      <c r="P11714" t="s">
        <v>42</v>
      </c>
    </row>
    <row r="11715" spans="1:16" x14ac:dyDescent="0.3">
      <c r="A11715" t="str">
        <f t="shared" si="185"/>
        <v>05: Drink PubsScotlandTotalGinTanqueray 10TotalAll stocking</v>
      </c>
      <c r="B11715" t="s">
        <v>1</v>
      </c>
      <c r="C11715" t="s">
        <v>110</v>
      </c>
      <c r="D11715" t="s">
        <v>105</v>
      </c>
      <c r="E11715" t="s">
        <v>12</v>
      </c>
      <c r="F11715" t="s">
        <v>47</v>
      </c>
      <c r="G11715" t="s">
        <v>68</v>
      </c>
      <c r="H11715" t="s">
        <v>49</v>
      </c>
      <c r="I11715" t="s">
        <v>12</v>
      </c>
      <c r="J11715" s="1">
        <v>18.34</v>
      </c>
      <c r="K11715">
        <v>4.5337136387917596</v>
      </c>
      <c r="L11715">
        <v>64</v>
      </c>
      <c r="M11715" s="19">
        <v>1.0478994756153799E-2</v>
      </c>
      <c r="N11715" s="19">
        <v>9.1948367510663008E-3</v>
      </c>
      <c r="P11715" t="s">
        <v>42</v>
      </c>
    </row>
    <row r="11716" spans="1:16" x14ac:dyDescent="0.3">
      <c r="A11716" t="str">
        <f t="shared" si="185"/>
        <v>05: Drink PubsScotlandTotalGinTanqueray Flor De SevillaTotalAll stocking</v>
      </c>
      <c r="B11716" t="s">
        <v>1</v>
      </c>
      <c r="C11716" t="s">
        <v>110</v>
      </c>
      <c r="D11716" t="s">
        <v>105</v>
      </c>
      <c r="E11716" t="s">
        <v>12</v>
      </c>
      <c r="F11716" t="s">
        <v>47</v>
      </c>
      <c r="G11716" t="s">
        <v>69</v>
      </c>
      <c r="H11716" t="s">
        <v>49</v>
      </c>
      <c r="I11716" t="s">
        <v>12</v>
      </c>
      <c r="J11716" s="1">
        <v>35.86</v>
      </c>
      <c r="K11716">
        <v>9.4536917943168</v>
      </c>
      <c r="L11716">
        <v>104</v>
      </c>
      <c r="M11716" s="19">
        <v>3.3499250978859502E-2</v>
      </c>
      <c r="N11716" s="19">
        <v>3.1186550225562899E-2</v>
      </c>
      <c r="P11716" t="s">
        <v>42</v>
      </c>
    </row>
    <row r="11717" spans="1:16" x14ac:dyDescent="0.3">
      <c r="A11717" t="str">
        <f t="shared" si="185"/>
        <v>05: Drink PubsScotlandTotalGinTanqueray Flor De SevillaD: £3.40 - £3.60All stocking</v>
      </c>
      <c r="B11717" t="s">
        <v>1</v>
      </c>
      <c r="C11717" t="s">
        <v>110</v>
      </c>
      <c r="D11717" t="s">
        <v>105</v>
      </c>
      <c r="E11717" t="s">
        <v>12</v>
      </c>
      <c r="F11717" t="s">
        <v>47</v>
      </c>
      <c r="G11717" t="s">
        <v>69</v>
      </c>
      <c r="H11717" t="s">
        <v>49</v>
      </c>
      <c r="I11717" t="s">
        <v>53</v>
      </c>
      <c r="J11717" s="1">
        <v>35.46</v>
      </c>
      <c r="K11717">
        <v>10.158148582187041</v>
      </c>
      <c r="L11717">
        <v>26</v>
      </c>
      <c r="M11717">
        <v>3.1569279931285998E-2</v>
      </c>
      <c r="N11717" s="19">
        <v>3.0556256306760801E-2</v>
      </c>
      <c r="P11717" t="s">
        <v>42</v>
      </c>
    </row>
    <row r="11718" spans="1:16" x14ac:dyDescent="0.3">
      <c r="A11718" t="str">
        <f t="shared" si="185"/>
        <v>05: Drink PubsScotlandTotalGinTanqueray Flor De SevillaF: £3.80 - £4.00All stocking</v>
      </c>
      <c r="B11718" t="s">
        <v>1</v>
      </c>
      <c r="C11718" t="s">
        <v>110</v>
      </c>
      <c r="D11718" t="s">
        <v>105</v>
      </c>
      <c r="E11718" t="s">
        <v>12</v>
      </c>
      <c r="F11718" t="s">
        <v>47</v>
      </c>
      <c r="G11718" t="s">
        <v>69</v>
      </c>
      <c r="H11718" t="s">
        <v>49</v>
      </c>
      <c r="I11718" t="s">
        <v>55</v>
      </c>
      <c r="J11718" s="1">
        <v>34.130000000000003</v>
      </c>
      <c r="K11718">
        <v>9.1469547119547201</v>
      </c>
      <c r="L11718">
        <v>25</v>
      </c>
      <c r="M11718" s="19">
        <v>3.28876558713002E-2</v>
      </c>
      <c r="N11718" s="19">
        <v>3.10186817060275E-2</v>
      </c>
      <c r="P11718" t="s">
        <v>42</v>
      </c>
    </row>
    <row r="11719" spans="1:16" x14ac:dyDescent="0.3">
      <c r="A11719" t="str">
        <f t="shared" si="185"/>
        <v>05: Drink PubsScotlandTotalGinTanqueray Flor De SevillaH: £4.20 - £4.40All stocking</v>
      </c>
      <c r="B11719" t="s">
        <v>1</v>
      </c>
      <c r="C11719" t="s">
        <v>110</v>
      </c>
      <c r="D11719" t="s">
        <v>105</v>
      </c>
      <c r="E11719" t="s">
        <v>12</v>
      </c>
      <c r="F11719" t="s">
        <v>47</v>
      </c>
      <c r="G11719" t="s">
        <v>69</v>
      </c>
      <c r="H11719" t="s">
        <v>49</v>
      </c>
      <c r="I11719" t="s">
        <v>60</v>
      </c>
      <c r="J11719" s="1">
        <v>46.25</v>
      </c>
      <c r="K11719">
        <v>11.55038591038592</v>
      </c>
      <c r="L11719">
        <v>30</v>
      </c>
      <c r="M11719" s="19">
        <v>3.6141488567572801E-2</v>
      </c>
      <c r="N11719" s="19">
        <v>3.3371406337272397E-2</v>
      </c>
      <c r="P11719" t="s">
        <v>42</v>
      </c>
    </row>
    <row r="11720" spans="1:16" x14ac:dyDescent="0.3">
      <c r="A11720" t="str">
        <f t="shared" si="185"/>
        <v>05: Drink PubsScotlandTotalGinTanqueray Flor De SevillaI: £4.40 - £4.60All stocking</v>
      </c>
      <c r="B11720" t="s">
        <v>1</v>
      </c>
      <c r="C11720" t="s">
        <v>110</v>
      </c>
      <c r="D11720" t="s">
        <v>105</v>
      </c>
      <c r="E11720" t="s">
        <v>12</v>
      </c>
      <c r="F11720" t="s">
        <v>47</v>
      </c>
      <c r="G11720" t="s">
        <v>69</v>
      </c>
      <c r="H11720" t="s">
        <v>49</v>
      </c>
      <c r="I11720" t="s">
        <v>64</v>
      </c>
      <c r="J11720" s="1">
        <v>42.49</v>
      </c>
      <c r="K11720">
        <v>10.3360175832398</v>
      </c>
      <c r="L11720">
        <v>27</v>
      </c>
      <c r="M11720" s="19">
        <v>3.7946365409352201E-2</v>
      </c>
      <c r="N11720" s="19">
        <v>3.4592719863824201E-2</v>
      </c>
      <c r="P11720" t="s">
        <v>42</v>
      </c>
    </row>
    <row r="11721" spans="1:16" x14ac:dyDescent="0.3">
      <c r="A11721" t="str">
        <f t="shared" si="185"/>
        <v>05: Drink PubsScotlandTotalGinWhitley Neill Rhubarb And GingerTotalAll stocking</v>
      </c>
      <c r="B11721" t="s">
        <v>1</v>
      </c>
      <c r="C11721" t="s">
        <v>110</v>
      </c>
      <c r="D11721" t="s">
        <v>105</v>
      </c>
      <c r="E11721" t="s">
        <v>12</v>
      </c>
      <c r="F11721" t="s">
        <v>47</v>
      </c>
      <c r="G11721" t="s">
        <v>70</v>
      </c>
      <c r="H11721" t="s">
        <v>49</v>
      </c>
      <c r="I11721" t="s">
        <v>12</v>
      </c>
      <c r="J11721" s="1">
        <v>46.68</v>
      </c>
      <c r="K11721">
        <v>12.032202969174801</v>
      </c>
      <c r="L11721">
        <v>71</v>
      </c>
      <c r="M11721">
        <v>5.0235013753829001E-2</v>
      </c>
      <c r="N11721" s="19">
        <v>4.5450360998961097E-2</v>
      </c>
      <c r="P11721" t="s">
        <v>42</v>
      </c>
    </row>
    <row r="11722" spans="1:16" x14ac:dyDescent="0.3">
      <c r="A11722" t="str">
        <f t="shared" si="185"/>
        <v>05: Drink PubsScotlandTotalGinWhitley Neill Rhubarb And GingerE: £3.60 - £3.80All stocking</v>
      </c>
      <c r="B11722" t="s">
        <v>1</v>
      </c>
      <c r="C11722" t="s">
        <v>110</v>
      </c>
      <c r="D11722" t="s">
        <v>105</v>
      </c>
      <c r="E11722" t="s">
        <v>12</v>
      </c>
      <c r="F11722" t="s">
        <v>47</v>
      </c>
      <c r="G11722" t="s">
        <v>70</v>
      </c>
      <c r="H11722" t="s">
        <v>49</v>
      </c>
      <c r="I11722" t="s">
        <v>54</v>
      </c>
      <c r="J11722" s="1">
        <v>44.96</v>
      </c>
      <c r="K11722">
        <v>12.324502420656279</v>
      </c>
      <c r="L11722">
        <v>26</v>
      </c>
      <c r="M11722" s="19">
        <v>5.2811575692390401E-2</v>
      </c>
      <c r="N11722" s="19">
        <v>4.8609048609048598E-2</v>
      </c>
      <c r="P11722" t="s">
        <v>42</v>
      </c>
    </row>
    <row r="11723" spans="1:16" x14ac:dyDescent="0.3">
      <c r="A11723" t="str">
        <f t="shared" si="185"/>
        <v>05: Drink PubsScotlandTotalNon Flavoured VodkaAbsolut BlueTotalAll stocking</v>
      </c>
      <c r="B11723" t="s">
        <v>1</v>
      </c>
      <c r="C11723" t="s">
        <v>110</v>
      </c>
      <c r="D11723" t="s">
        <v>105</v>
      </c>
      <c r="E11723" t="s">
        <v>12</v>
      </c>
      <c r="F11723" t="s">
        <v>71</v>
      </c>
      <c r="G11723" t="s">
        <v>72</v>
      </c>
      <c r="H11723" t="s">
        <v>49</v>
      </c>
      <c r="I11723" t="s">
        <v>12</v>
      </c>
      <c r="J11723" s="1">
        <v>52.62</v>
      </c>
      <c r="K11723">
        <v>14.363212983004638</v>
      </c>
      <c r="L11723">
        <v>72</v>
      </c>
      <c r="M11723" s="19">
        <v>2.2808826202042401E-2</v>
      </c>
      <c r="N11723" s="19">
        <v>1.9311900785880801E-2</v>
      </c>
      <c r="P11723" t="s">
        <v>42</v>
      </c>
    </row>
    <row r="11724" spans="1:16" x14ac:dyDescent="0.3">
      <c r="A11724" t="str">
        <f t="shared" si="185"/>
        <v>05: Drink PubsScotlandTotalNon Flavoured VodkaCirocTotalAll stocking</v>
      </c>
      <c r="B11724" t="s">
        <v>1</v>
      </c>
      <c r="C11724" t="s">
        <v>110</v>
      </c>
      <c r="D11724" t="s">
        <v>105</v>
      </c>
      <c r="E11724" t="s">
        <v>12</v>
      </c>
      <c r="F11724" t="s">
        <v>71</v>
      </c>
      <c r="G11724" t="s">
        <v>74</v>
      </c>
      <c r="H11724" t="s">
        <v>49</v>
      </c>
      <c r="I11724" t="s">
        <v>12</v>
      </c>
      <c r="J11724" s="1">
        <v>15.57</v>
      </c>
      <c r="K11724">
        <v>4.0733989050165595</v>
      </c>
      <c r="L11724">
        <v>34</v>
      </c>
      <c r="M11724" s="19">
        <v>2.4222260872664202E-3</v>
      </c>
      <c r="N11724" s="19">
        <v>2.0383336327995001E-3</v>
      </c>
      <c r="P11724" t="s">
        <v>42</v>
      </c>
    </row>
    <row r="11725" spans="1:16" x14ac:dyDescent="0.3">
      <c r="A11725" t="str">
        <f t="shared" si="185"/>
        <v>05: Drink PubsScotlandTotalNon Flavoured VodkaGrey GooseTotalAll stocking</v>
      </c>
      <c r="B11725" t="s">
        <v>1</v>
      </c>
      <c r="C11725" t="s">
        <v>110</v>
      </c>
      <c r="D11725" t="s">
        <v>105</v>
      </c>
      <c r="E11725" t="s">
        <v>12</v>
      </c>
      <c r="F11725" t="s">
        <v>71</v>
      </c>
      <c r="G11725" t="s">
        <v>75</v>
      </c>
      <c r="H11725" t="s">
        <v>49</v>
      </c>
      <c r="I11725" t="s">
        <v>12</v>
      </c>
      <c r="J11725" s="1">
        <v>39.89</v>
      </c>
      <c r="K11725">
        <v>11.0888555888556</v>
      </c>
      <c r="L11725">
        <v>63</v>
      </c>
      <c r="M11725" s="19">
        <v>2.79298676266162E-2</v>
      </c>
      <c r="N11725" s="19">
        <v>2.4739445242525599E-2</v>
      </c>
      <c r="P11725" t="s">
        <v>42</v>
      </c>
    </row>
    <row r="11726" spans="1:16" x14ac:dyDescent="0.3">
      <c r="A11726" t="str">
        <f t="shared" si="185"/>
        <v>05: Drink PubsScotlandTotalNon Flavoured VodkaKetel OneTotalAll stocking</v>
      </c>
      <c r="B11726" t="s">
        <v>1</v>
      </c>
      <c r="C11726" t="s">
        <v>110</v>
      </c>
      <c r="D11726" t="s">
        <v>105</v>
      </c>
      <c r="E11726" t="s">
        <v>12</v>
      </c>
      <c r="F11726" t="s">
        <v>71</v>
      </c>
      <c r="G11726" t="s">
        <v>76</v>
      </c>
      <c r="H11726" t="s">
        <v>49</v>
      </c>
      <c r="I11726" t="s">
        <v>12</v>
      </c>
      <c r="J11726" s="1">
        <v>102.4</v>
      </c>
      <c r="K11726">
        <v>27.357309254531479</v>
      </c>
      <c r="L11726">
        <v>54</v>
      </c>
      <c r="M11726" s="19">
        <v>4.3857892977270503E-2</v>
      </c>
      <c r="N11726" s="19">
        <v>3.7590763691415702E-2</v>
      </c>
      <c r="P11726" t="s">
        <v>42</v>
      </c>
    </row>
    <row r="11727" spans="1:16" x14ac:dyDescent="0.3">
      <c r="A11727" t="str">
        <f t="shared" si="185"/>
        <v>05: Drink PubsScotlandTotalNon Flavoured VodkaSmirnoff RedA: &lt;£3All stocking</v>
      </c>
      <c r="B11727" t="s">
        <v>1</v>
      </c>
      <c r="C11727" t="s">
        <v>110</v>
      </c>
      <c r="D11727" t="s">
        <v>105</v>
      </c>
      <c r="E11727" t="s">
        <v>12</v>
      </c>
      <c r="F11727" t="s">
        <v>71</v>
      </c>
      <c r="G11727" t="s">
        <v>77</v>
      </c>
      <c r="H11727" t="s">
        <v>49</v>
      </c>
      <c r="I11727" t="s">
        <v>58</v>
      </c>
      <c r="J11727" s="1">
        <v>1170.78</v>
      </c>
      <c r="K11727">
        <v>428.41001788908795</v>
      </c>
      <c r="L11727">
        <v>43</v>
      </c>
      <c r="M11727">
        <v>0.97473205499160598</v>
      </c>
      <c r="N11727">
        <v>0.97852550168180696</v>
      </c>
      <c r="P11727" t="s">
        <v>42</v>
      </c>
    </row>
    <row r="11728" spans="1:16" x14ac:dyDescent="0.3">
      <c r="A11728" t="str">
        <f t="shared" si="185"/>
        <v>05: Drink PubsScotlandTotalNon Flavoured VodkaSmirnoff RedTotalAll stocking</v>
      </c>
      <c r="B11728" t="s">
        <v>1</v>
      </c>
      <c r="C11728" t="s">
        <v>110</v>
      </c>
      <c r="D11728" t="s">
        <v>105</v>
      </c>
      <c r="E11728" t="s">
        <v>12</v>
      </c>
      <c r="F11728" t="s">
        <v>71</v>
      </c>
      <c r="G11728" t="s">
        <v>77</v>
      </c>
      <c r="H11728" t="s">
        <v>49</v>
      </c>
      <c r="I11728" t="s">
        <v>12</v>
      </c>
      <c r="J11728" s="1">
        <v>1360.29</v>
      </c>
      <c r="K11728">
        <v>437.17924230651602</v>
      </c>
      <c r="L11728">
        <v>99</v>
      </c>
      <c r="M11728">
        <v>0.90070811529207495</v>
      </c>
      <c r="N11728">
        <v>0.91543686258429002</v>
      </c>
      <c r="P11728" t="s">
        <v>42</v>
      </c>
    </row>
    <row r="11729" spans="1:16" x14ac:dyDescent="0.3">
      <c r="A11729" t="str">
        <f t="shared" si="185"/>
        <v>05: Drink PubsScotlandTotalNon Flavoured VodkaSmirnoff RedB: £3 - £3.20All stocking</v>
      </c>
      <c r="B11729" t="s">
        <v>1</v>
      </c>
      <c r="C11729" t="s">
        <v>110</v>
      </c>
      <c r="D11729" t="s">
        <v>105</v>
      </c>
      <c r="E11729" t="s">
        <v>12</v>
      </c>
      <c r="F11729" t="s">
        <v>71</v>
      </c>
      <c r="G11729" t="s">
        <v>77</v>
      </c>
      <c r="H11729" t="s">
        <v>49</v>
      </c>
      <c r="I11729" t="s">
        <v>59</v>
      </c>
      <c r="J11729" s="1">
        <v>1263.4100000000001</v>
      </c>
      <c r="K11729">
        <v>421.35934065934003</v>
      </c>
      <c r="L11729">
        <v>35</v>
      </c>
      <c r="M11729">
        <v>0.95827163495007495</v>
      </c>
      <c r="N11729">
        <v>0.96349289371246905</v>
      </c>
      <c r="P11729" t="s">
        <v>42</v>
      </c>
    </row>
    <row r="11730" spans="1:16" x14ac:dyDescent="0.3">
      <c r="A11730" t="str">
        <f t="shared" si="185"/>
        <v>05: Drink PubsScotlandTotalNon Flavoured VodkaSmirnoff RedC: £3.20 - £3.40All stocking</v>
      </c>
      <c r="B11730" t="s">
        <v>1</v>
      </c>
      <c r="C11730" t="s">
        <v>110</v>
      </c>
      <c r="D11730" t="s">
        <v>105</v>
      </c>
      <c r="E11730" t="s">
        <v>12</v>
      </c>
      <c r="F11730" t="s">
        <v>71</v>
      </c>
      <c r="G11730" t="s">
        <v>77</v>
      </c>
      <c r="H11730" t="s">
        <v>49</v>
      </c>
      <c r="I11730" t="s">
        <v>52</v>
      </c>
      <c r="J11730" s="1">
        <v>1500.07</v>
      </c>
      <c r="K11730">
        <v>474.861085211084</v>
      </c>
      <c r="L11730">
        <v>45</v>
      </c>
      <c r="M11730">
        <v>0.93490228353296601</v>
      </c>
      <c r="N11730">
        <v>0.93949738794965099</v>
      </c>
      <c r="P11730" t="s">
        <v>42</v>
      </c>
    </row>
    <row r="11731" spans="1:16" x14ac:dyDescent="0.3">
      <c r="A11731" t="str">
        <f t="shared" si="185"/>
        <v>05: Drink PubsScotlandTotalNon Flavoured VodkaSmirnoff RedD: £3.40 - £3.60All stocking</v>
      </c>
      <c r="B11731" t="s">
        <v>1</v>
      </c>
      <c r="C11731" t="s">
        <v>110</v>
      </c>
      <c r="D11731" t="s">
        <v>105</v>
      </c>
      <c r="E11731" t="s">
        <v>12</v>
      </c>
      <c r="F11731" t="s">
        <v>71</v>
      </c>
      <c r="G11731" t="s">
        <v>77</v>
      </c>
      <c r="H11731" t="s">
        <v>49</v>
      </c>
      <c r="I11731" t="s">
        <v>53</v>
      </c>
      <c r="J11731" s="1">
        <v>1600.82</v>
      </c>
      <c r="K11731">
        <v>488.42435897436002</v>
      </c>
      <c r="L11731">
        <v>25</v>
      </c>
      <c r="M11731">
        <v>0.90265853789730399</v>
      </c>
      <c r="N11731">
        <v>0.90726464432130705</v>
      </c>
      <c r="P11731" t="s">
        <v>42</v>
      </c>
    </row>
    <row r="11732" spans="1:16" x14ac:dyDescent="0.3">
      <c r="A11732" t="str">
        <f t="shared" si="185"/>
        <v>05: Drink PubsScotlandTotalTequilaCazcabel BlancoTotalAll stocking</v>
      </c>
      <c r="B11732" t="s">
        <v>1</v>
      </c>
      <c r="C11732" t="s">
        <v>110</v>
      </c>
      <c r="D11732" t="s">
        <v>105</v>
      </c>
      <c r="E11732" t="s">
        <v>12</v>
      </c>
      <c r="F11732" t="s">
        <v>78</v>
      </c>
      <c r="G11732" t="s">
        <v>79</v>
      </c>
      <c r="H11732" t="s">
        <v>49</v>
      </c>
      <c r="I11732" t="s">
        <v>12</v>
      </c>
      <c r="J11732" s="1">
        <v>17.920000000000002</v>
      </c>
      <c r="K11732">
        <v>5.1225282495282398</v>
      </c>
      <c r="L11732">
        <v>25</v>
      </c>
      <c r="M11732">
        <v>0.114819054818878</v>
      </c>
      <c r="N11732">
        <v>0.107597668897043</v>
      </c>
      <c r="P11732" t="s">
        <v>42</v>
      </c>
    </row>
    <row r="11733" spans="1:16" x14ac:dyDescent="0.3">
      <c r="A11733" t="str">
        <f t="shared" si="185"/>
        <v>05: Drink PubsScotlandTotalTequilaOlmeca BlancoA: &lt;£3All stocking</v>
      </c>
      <c r="B11733" t="s">
        <v>1</v>
      </c>
      <c r="C11733" t="s">
        <v>110</v>
      </c>
      <c r="D11733" t="s">
        <v>105</v>
      </c>
      <c r="E11733" t="s">
        <v>12</v>
      </c>
      <c r="F11733" t="s">
        <v>78</v>
      </c>
      <c r="G11733" t="s">
        <v>83</v>
      </c>
      <c r="H11733" t="s">
        <v>49</v>
      </c>
      <c r="I11733" t="s">
        <v>58</v>
      </c>
      <c r="J11733" s="1">
        <v>82.08</v>
      </c>
      <c r="K11733">
        <v>33.358778998779002</v>
      </c>
      <c r="L11733">
        <v>40</v>
      </c>
      <c r="M11733">
        <v>0.72959940844572801</v>
      </c>
      <c r="N11733">
        <v>0.76515012815818395</v>
      </c>
      <c r="P11733" t="s">
        <v>42</v>
      </c>
    </row>
    <row r="11734" spans="1:16" x14ac:dyDescent="0.3">
      <c r="A11734" t="str">
        <f t="shared" si="185"/>
        <v>05: Drink PubsScotlandTotalTequilaOlmeca BlancoTotalAll stocking</v>
      </c>
      <c r="B11734" t="s">
        <v>1</v>
      </c>
      <c r="C11734" t="s">
        <v>110</v>
      </c>
      <c r="D11734" t="s">
        <v>105</v>
      </c>
      <c r="E11734" t="s">
        <v>12</v>
      </c>
      <c r="F11734" t="s">
        <v>78</v>
      </c>
      <c r="G11734" t="s">
        <v>83</v>
      </c>
      <c r="H11734" t="s">
        <v>49</v>
      </c>
      <c r="I11734" t="s">
        <v>12</v>
      </c>
      <c r="J11734" s="1">
        <v>72.819999999999993</v>
      </c>
      <c r="K11734">
        <v>27.573780361938237</v>
      </c>
      <c r="L11734">
        <v>57</v>
      </c>
      <c r="M11734">
        <v>0.71681216958820704</v>
      </c>
      <c r="N11734">
        <v>0.75099741844637402</v>
      </c>
      <c r="P11734" t="s">
        <v>42</v>
      </c>
    </row>
    <row r="11735" spans="1:16" x14ac:dyDescent="0.3">
      <c r="A11735" t="str">
        <f t="shared" si="185"/>
        <v>05: Drink PubsScotlandTotalTequilaOlmeca ReposadoTotalAll stocking</v>
      </c>
      <c r="B11735" t="s">
        <v>1</v>
      </c>
      <c r="C11735" t="s">
        <v>110</v>
      </c>
      <c r="D11735" t="s">
        <v>105</v>
      </c>
      <c r="E11735" t="s">
        <v>12</v>
      </c>
      <c r="F11735" t="s">
        <v>78</v>
      </c>
      <c r="G11735" t="s">
        <v>84</v>
      </c>
      <c r="H11735" t="s">
        <v>49</v>
      </c>
      <c r="I11735" t="s">
        <v>12</v>
      </c>
      <c r="J11735" s="1">
        <v>33.71</v>
      </c>
      <c r="K11735">
        <v>11.39962814962816</v>
      </c>
      <c r="L11735">
        <v>35</v>
      </c>
      <c r="M11735">
        <v>0.32054311952647602</v>
      </c>
      <c r="N11735">
        <v>0.31116625310173701</v>
      </c>
      <c r="P11735" t="s">
        <v>42</v>
      </c>
    </row>
    <row r="11736" spans="1:16" x14ac:dyDescent="0.3">
      <c r="A11736" t="str">
        <f t="shared" si="185"/>
        <v>05: Drink PubsScotlandTotalWhite RumBacardi Carta BlancaTotalAll stocking</v>
      </c>
      <c r="B11736" t="s">
        <v>1</v>
      </c>
      <c r="C11736" t="s">
        <v>110</v>
      </c>
      <c r="D11736" t="s">
        <v>105</v>
      </c>
      <c r="E11736" t="s">
        <v>12</v>
      </c>
      <c r="F11736" t="s">
        <v>85</v>
      </c>
      <c r="G11736" t="s">
        <v>86</v>
      </c>
      <c r="H11736" t="s">
        <v>49</v>
      </c>
      <c r="I11736" t="s">
        <v>12</v>
      </c>
      <c r="J11736" s="1">
        <v>64.03</v>
      </c>
      <c r="K11736">
        <v>19.294262647921201</v>
      </c>
      <c r="L11736">
        <v>82</v>
      </c>
      <c r="M11736">
        <v>0.90016195196415605</v>
      </c>
      <c r="N11736">
        <v>0.90494366521039304</v>
      </c>
      <c r="P11736" t="s">
        <v>42</v>
      </c>
    </row>
    <row r="11737" spans="1:16" x14ac:dyDescent="0.3">
      <c r="A11737" t="str">
        <f t="shared" si="185"/>
        <v>05: Drink PubsScotlandTotalWhite RumBacardi Carta BlancaB: £3 - £3.20All stocking</v>
      </c>
      <c r="B11737" t="s">
        <v>1</v>
      </c>
      <c r="C11737" t="s">
        <v>110</v>
      </c>
      <c r="D11737" t="s">
        <v>105</v>
      </c>
      <c r="E11737" t="s">
        <v>12</v>
      </c>
      <c r="F11737" t="s">
        <v>85</v>
      </c>
      <c r="G11737" t="s">
        <v>86</v>
      </c>
      <c r="H11737" t="s">
        <v>49</v>
      </c>
      <c r="I11737" t="s">
        <v>59</v>
      </c>
      <c r="J11737" s="1">
        <v>64.2</v>
      </c>
      <c r="K11737">
        <v>20.562983682983681</v>
      </c>
      <c r="L11737">
        <v>25</v>
      </c>
      <c r="M11737">
        <v>0.93537762634866595</v>
      </c>
      <c r="N11737">
        <v>0.93960113960114</v>
      </c>
      <c r="P11737" t="s">
        <v>42</v>
      </c>
    </row>
    <row r="11738" spans="1:16" x14ac:dyDescent="0.3">
      <c r="A11738" t="str">
        <f t="shared" si="185"/>
        <v>05: Drink PubsScotlandTotalWhite RumBacardi Carta BlancaC: £3.20 - £3.40All stocking</v>
      </c>
      <c r="B11738" t="s">
        <v>1</v>
      </c>
      <c r="C11738" t="s">
        <v>110</v>
      </c>
      <c r="D11738" t="s">
        <v>105</v>
      </c>
      <c r="E11738" t="s">
        <v>12</v>
      </c>
      <c r="F11738" t="s">
        <v>85</v>
      </c>
      <c r="G11738" t="s">
        <v>86</v>
      </c>
      <c r="H11738" t="s">
        <v>49</v>
      </c>
      <c r="I11738" t="s">
        <v>52</v>
      </c>
      <c r="J11738" s="1">
        <v>71.38</v>
      </c>
      <c r="K11738">
        <v>22.389044289044282</v>
      </c>
      <c r="L11738">
        <v>30</v>
      </c>
      <c r="M11738">
        <v>0.91950725470725603</v>
      </c>
      <c r="N11738">
        <v>0.92218670781439405</v>
      </c>
      <c r="P11738" t="s">
        <v>42</v>
      </c>
    </row>
    <row r="11739" spans="1:16" x14ac:dyDescent="0.3">
      <c r="A11739" t="str">
        <f t="shared" si="185"/>
        <v>05: Drink PubsScotlandTotalWhite RumBacardi Carta BlancaD: £3.40 - £3.60All stocking</v>
      </c>
      <c r="B11739" t="s">
        <v>1</v>
      </c>
      <c r="C11739" t="s">
        <v>110</v>
      </c>
      <c r="D11739" t="s">
        <v>105</v>
      </c>
      <c r="E11739" t="s">
        <v>12</v>
      </c>
      <c r="F11739" t="s">
        <v>85</v>
      </c>
      <c r="G11739" t="s">
        <v>86</v>
      </c>
      <c r="H11739" t="s">
        <v>49</v>
      </c>
      <c r="I11739" t="s">
        <v>53</v>
      </c>
      <c r="J11739" s="1">
        <v>83.59</v>
      </c>
      <c r="K11739">
        <v>25.342948717948719</v>
      </c>
      <c r="L11739">
        <v>32</v>
      </c>
      <c r="M11739">
        <v>0.95458241455347304</v>
      </c>
      <c r="N11739">
        <v>0.95664845173041901</v>
      </c>
      <c r="P11739" t="s">
        <v>42</v>
      </c>
    </row>
    <row r="11740" spans="1:16" x14ac:dyDescent="0.3">
      <c r="A11740" t="str">
        <f t="shared" si="185"/>
        <v>05: Drink PubsScotlandTotalWhite RumBacardi Carta BlancaE: £3.60 - £3.80All stocking</v>
      </c>
      <c r="B11740" t="s">
        <v>1</v>
      </c>
      <c r="C11740" t="s">
        <v>110</v>
      </c>
      <c r="D11740" t="s">
        <v>105</v>
      </c>
      <c r="E11740" t="s">
        <v>12</v>
      </c>
      <c r="F11740" t="s">
        <v>85</v>
      </c>
      <c r="G11740" t="s">
        <v>86</v>
      </c>
      <c r="H11740" t="s">
        <v>49</v>
      </c>
      <c r="I11740" t="s">
        <v>54</v>
      </c>
      <c r="J11740" s="1">
        <v>73.95</v>
      </c>
      <c r="K11740">
        <v>21.173551756885082</v>
      </c>
      <c r="L11740">
        <v>27</v>
      </c>
      <c r="M11740">
        <v>0.85400772182517604</v>
      </c>
      <c r="N11740">
        <v>0.85877021068103898</v>
      </c>
      <c r="P11740" t="s">
        <v>42</v>
      </c>
    </row>
    <row r="11741" spans="1:16" x14ac:dyDescent="0.3">
      <c r="A11741" t="str">
        <f t="shared" si="185"/>
        <v>05: Drink PubsScotlandTotalWhite RumBacardi Carta BlancaF: £3.80 - £4.00All stocking</v>
      </c>
      <c r="B11741" t="s">
        <v>1</v>
      </c>
      <c r="C11741" t="s">
        <v>110</v>
      </c>
      <c r="D11741" t="s">
        <v>105</v>
      </c>
      <c r="E11741" t="s">
        <v>12</v>
      </c>
      <c r="F11741" t="s">
        <v>85</v>
      </c>
      <c r="G11741" t="s">
        <v>86</v>
      </c>
      <c r="H11741" t="s">
        <v>49</v>
      </c>
      <c r="I11741" t="s">
        <v>55</v>
      </c>
      <c r="J11741" s="1">
        <v>62.14</v>
      </c>
      <c r="K11741">
        <v>16.756410256410241</v>
      </c>
      <c r="L11741">
        <v>25</v>
      </c>
      <c r="M11741">
        <v>0.91545397484318802</v>
      </c>
      <c r="N11741">
        <v>0.92063213345039496</v>
      </c>
      <c r="P11741" t="s">
        <v>42</v>
      </c>
    </row>
    <row r="11742" spans="1:16" x14ac:dyDescent="0.3">
      <c r="A11742" t="str">
        <f t="shared" si="185"/>
        <v>05: Drink PubsScotlandTotalWhite RumHavana 3yrsTotalAll stocking</v>
      </c>
      <c r="B11742" t="s">
        <v>1</v>
      </c>
      <c r="C11742" t="s">
        <v>110</v>
      </c>
      <c r="D11742" t="s">
        <v>105</v>
      </c>
      <c r="E11742" t="s">
        <v>12</v>
      </c>
      <c r="F11742" t="s">
        <v>85</v>
      </c>
      <c r="G11742" t="s">
        <v>87</v>
      </c>
      <c r="H11742" t="s">
        <v>49</v>
      </c>
      <c r="I11742" t="s">
        <v>12</v>
      </c>
      <c r="J11742" s="1">
        <v>16.93</v>
      </c>
      <c r="K11742">
        <v>4.9983174979142806</v>
      </c>
      <c r="L11742">
        <v>62</v>
      </c>
      <c r="M11742">
        <v>0.176266320793075</v>
      </c>
      <c r="N11742">
        <v>0.16727429179592901</v>
      </c>
      <c r="P11742" t="s">
        <v>42</v>
      </c>
    </row>
    <row r="11743" spans="1:16" x14ac:dyDescent="0.3">
      <c r="A11743" t="str">
        <f t="shared" si="185"/>
        <v>05: Drink PubsSouth EnglandMainstreamGinBombay Bramble GinTotalAll stocking</v>
      </c>
      <c r="B11743" t="s">
        <v>1</v>
      </c>
      <c r="C11743" t="s">
        <v>110</v>
      </c>
      <c r="D11743" t="s">
        <v>106</v>
      </c>
      <c r="E11743" t="s">
        <v>14</v>
      </c>
      <c r="F11743" t="s">
        <v>47</v>
      </c>
      <c r="G11743" t="s">
        <v>51</v>
      </c>
      <c r="H11743" t="s">
        <v>49</v>
      </c>
      <c r="I11743" t="s">
        <v>12</v>
      </c>
      <c r="J11743" s="1">
        <v>17.690000000000001</v>
      </c>
      <c r="K11743">
        <v>5.33083814333816</v>
      </c>
      <c r="L11743">
        <v>30</v>
      </c>
      <c r="M11743" s="19">
        <v>1.7928659664074899E-2</v>
      </c>
      <c r="N11743" s="19">
        <v>1.7653667148130301E-2</v>
      </c>
      <c r="P11743" t="s">
        <v>42</v>
      </c>
    </row>
    <row r="11744" spans="1:16" x14ac:dyDescent="0.3">
      <c r="A11744" t="str">
        <f t="shared" si="185"/>
        <v>05: Drink PubsSouth EnglandMainstreamGinBombay SapphireTotalAll stocking</v>
      </c>
      <c r="B11744" t="s">
        <v>1</v>
      </c>
      <c r="C11744" t="s">
        <v>110</v>
      </c>
      <c r="D11744" t="s">
        <v>106</v>
      </c>
      <c r="E11744" t="s">
        <v>14</v>
      </c>
      <c r="F11744" t="s">
        <v>47</v>
      </c>
      <c r="G11744" t="s">
        <v>57</v>
      </c>
      <c r="H11744" t="s">
        <v>49</v>
      </c>
      <c r="I11744" t="s">
        <v>12</v>
      </c>
      <c r="J11744" s="1">
        <v>41.78</v>
      </c>
      <c r="K11744">
        <v>12.266399948431198</v>
      </c>
      <c r="L11744">
        <v>96</v>
      </c>
      <c r="M11744" s="19">
        <v>7.6793883013467096E-2</v>
      </c>
      <c r="N11744" s="19">
        <v>7.5742006445590801E-2</v>
      </c>
      <c r="P11744" t="s">
        <v>42</v>
      </c>
    </row>
    <row r="11745" spans="1:16" x14ac:dyDescent="0.3">
      <c r="A11745" t="str">
        <f t="shared" si="185"/>
        <v>05: Drink PubsSouth EnglandMainstreamGinBombay SapphireE: £3.60 - £3.80All stocking</v>
      </c>
      <c r="B11745" t="s">
        <v>1</v>
      </c>
      <c r="C11745" t="s">
        <v>110</v>
      </c>
      <c r="D11745" t="s">
        <v>106</v>
      </c>
      <c r="E11745" t="s">
        <v>14</v>
      </c>
      <c r="F11745" t="s">
        <v>47</v>
      </c>
      <c r="G11745" t="s">
        <v>57</v>
      </c>
      <c r="H11745" t="s">
        <v>49</v>
      </c>
      <c r="I11745" t="s">
        <v>54</v>
      </c>
      <c r="J11745" s="1">
        <v>55.05</v>
      </c>
      <c r="K11745">
        <v>17.438914862914839</v>
      </c>
      <c r="L11745">
        <v>25</v>
      </c>
      <c r="M11745" s="19">
        <v>8.3765211957430794E-2</v>
      </c>
      <c r="N11745" s="19">
        <v>8.5562227507565494E-2</v>
      </c>
      <c r="P11745" t="s">
        <v>42</v>
      </c>
    </row>
    <row r="11746" spans="1:16" x14ac:dyDescent="0.3">
      <c r="A11746" t="str">
        <f t="shared" si="185"/>
        <v>05: Drink PubsSouth EnglandMainstreamGinGordonsA: &lt;£3All stocking</v>
      </c>
      <c r="B11746" t="s">
        <v>1</v>
      </c>
      <c r="C11746" t="s">
        <v>110</v>
      </c>
      <c r="D11746" t="s">
        <v>106</v>
      </c>
      <c r="E11746" t="s">
        <v>14</v>
      </c>
      <c r="F11746" t="s">
        <v>47</v>
      </c>
      <c r="G11746" t="s">
        <v>61</v>
      </c>
      <c r="H11746" t="s">
        <v>49</v>
      </c>
      <c r="I11746" t="s">
        <v>58</v>
      </c>
      <c r="J11746" s="1">
        <v>72.650000000000006</v>
      </c>
      <c r="K11746">
        <v>27.22758472588016</v>
      </c>
      <c r="L11746">
        <v>44</v>
      </c>
      <c r="M11746">
        <v>0.19071974093518301</v>
      </c>
      <c r="N11746">
        <v>0.211772814998621</v>
      </c>
      <c r="P11746" t="s">
        <v>42</v>
      </c>
    </row>
    <row r="11747" spans="1:16" x14ac:dyDescent="0.3">
      <c r="A11747" t="str">
        <f t="shared" si="185"/>
        <v>05: Drink PubsSouth EnglandMainstreamGinGordonsTotalAll stocking</v>
      </c>
      <c r="B11747" t="s">
        <v>1</v>
      </c>
      <c r="C11747" t="s">
        <v>110</v>
      </c>
      <c r="D11747" t="s">
        <v>106</v>
      </c>
      <c r="E11747" t="s">
        <v>14</v>
      </c>
      <c r="F11747" t="s">
        <v>47</v>
      </c>
      <c r="G11747" t="s">
        <v>61</v>
      </c>
      <c r="H11747" t="s">
        <v>49</v>
      </c>
      <c r="I11747" t="s">
        <v>12</v>
      </c>
      <c r="J11747" s="1">
        <v>89.98</v>
      </c>
      <c r="K11747">
        <v>31.80445262673836</v>
      </c>
      <c r="L11747">
        <v>175</v>
      </c>
      <c r="M11747">
        <v>0.21486580214718201</v>
      </c>
      <c r="N11747">
        <v>0.22634903286480401</v>
      </c>
      <c r="P11747" t="s">
        <v>42</v>
      </c>
    </row>
    <row r="11748" spans="1:16" x14ac:dyDescent="0.3">
      <c r="A11748" t="str">
        <f t="shared" si="185"/>
        <v>05: Drink PubsSouth EnglandMainstreamGinGordonsB: £3 - £3.20All stocking</v>
      </c>
      <c r="B11748" t="s">
        <v>1</v>
      </c>
      <c r="C11748" t="s">
        <v>110</v>
      </c>
      <c r="D11748" t="s">
        <v>106</v>
      </c>
      <c r="E11748" t="s">
        <v>14</v>
      </c>
      <c r="F11748" t="s">
        <v>47</v>
      </c>
      <c r="G11748" t="s">
        <v>61</v>
      </c>
      <c r="H11748" t="s">
        <v>49</v>
      </c>
      <c r="I11748" t="s">
        <v>59</v>
      </c>
      <c r="J11748" s="1">
        <v>103.19</v>
      </c>
      <c r="K11748">
        <v>40.026284826284801</v>
      </c>
      <c r="L11748">
        <v>45</v>
      </c>
      <c r="M11748">
        <v>0.21688802803910701</v>
      </c>
      <c r="N11748">
        <v>0.233437506260392</v>
      </c>
      <c r="P11748" t="s">
        <v>42</v>
      </c>
    </row>
    <row r="11749" spans="1:16" x14ac:dyDescent="0.3">
      <c r="A11749" t="str">
        <f t="shared" si="185"/>
        <v>05: Drink PubsSouth EnglandMainstreamGinGordonsC: £3.20 - £3.40All stocking</v>
      </c>
      <c r="B11749" t="s">
        <v>1</v>
      </c>
      <c r="C11749" t="s">
        <v>110</v>
      </c>
      <c r="D11749" t="s">
        <v>106</v>
      </c>
      <c r="E11749" t="s">
        <v>14</v>
      </c>
      <c r="F11749" t="s">
        <v>47</v>
      </c>
      <c r="G11749" t="s">
        <v>61</v>
      </c>
      <c r="H11749" t="s">
        <v>49</v>
      </c>
      <c r="I11749" t="s">
        <v>52</v>
      </c>
      <c r="J11749" s="1">
        <v>80.52</v>
      </c>
      <c r="K11749">
        <v>26.476363535454439</v>
      </c>
      <c r="L11749">
        <v>33</v>
      </c>
      <c r="M11749">
        <v>0.15271338817316099</v>
      </c>
      <c r="N11749">
        <v>0.151298648975316</v>
      </c>
      <c r="P11749" t="s">
        <v>42</v>
      </c>
    </row>
    <row r="11750" spans="1:16" x14ac:dyDescent="0.3">
      <c r="A11750" t="str">
        <f t="shared" si="185"/>
        <v>05: Drink PubsSouth EnglandMainstreamGinGordonsD: £3.40 - £3.60All stocking</v>
      </c>
      <c r="B11750" t="s">
        <v>1</v>
      </c>
      <c r="C11750" t="s">
        <v>110</v>
      </c>
      <c r="D11750" t="s">
        <v>106</v>
      </c>
      <c r="E11750" t="s">
        <v>14</v>
      </c>
      <c r="F11750" t="s">
        <v>47</v>
      </c>
      <c r="G11750" t="s">
        <v>61</v>
      </c>
      <c r="H11750" t="s">
        <v>49</v>
      </c>
      <c r="I11750" t="s">
        <v>53</v>
      </c>
      <c r="J11750" s="1">
        <v>87.61</v>
      </c>
      <c r="K11750">
        <v>30.640173662815158</v>
      </c>
      <c r="L11750">
        <v>53</v>
      </c>
      <c r="M11750">
        <v>0.19053262574871199</v>
      </c>
      <c r="N11750">
        <v>0.198029426476279</v>
      </c>
      <c r="P11750" t="s">
        <v>42</v>
      </c>
    </row>
    <row r="11751" spans="1:16" x14ac:dyDescent="0.3">
      <c r="A11751" t="str">
        <f t="shared" si="185"/>
        <v>05: Drink PubsSouth EnglandMainstreamGinGordonsE: £3.60 - £3.80All stocking</v>
      </c>
      <c r="B11751" t="s">
        <v>1</v>
      </c>
      <c r="C11751" t="s">
        <v>110</v>
      </c>
      <c r="D11751" t="s">
        <v>106</v>
      </c>
      <c r="E11751" t="s">
        <v>14</v>
      </c>
      <c r="F11751" t="s">
        <v>47</v>
      </c>
      <c r="G11751" t="s">
        <v>61</v>
      </c>
      <c r="H11751" t="s">
        <v>49</v>
      </c>
      <c r="I11751" t="s">
        <v>54</v>
      </c>
      <c r="J11751" s="1">
        <v>103.94</v>
      </c>
      <c r="K11751">
        <v>30.728774928774918</v>
      </c>
      <c r="L11751">
        <v>27</v>
      </c>
      <c r="M11751">
        <v>0.15943226201312299</v>
      </c>
      <c r="N11751">
        <v>0.148767898767899</v>
      </c>
      <c r="P11751" t="s">
        <v>42</v>
      </c>
    </row>
    <row r="11752" spans="1:16" x14ac:dyDescent="0.3">
      <c r="A11752" t="str">
        <f t="shared" si="185"/>
        <v>05: Drink PubsSouth EnglandMainstreamGinGordonsF: £3.80 - £4.00All stocking</v>
      </c>
      <c r="B11752" t="s">
        <v>1</v>
      </c>
      <c r="C11752" t="s">
        <v>110</v>
      </c>
      <c r="D11752" t="s">
        <v>106</v>
      </c>
      <c r="E11752" t="s">
        <v>14</v>
      </c>
      <c r="F11752" t="s">
        <v>47</v>
      </c>
      <c r="G11752" t="s">
        <v>61</v>
      </c>
      <c r="H11752" t="s">
        <v>49</v>
      </c>
      <c r="I11752" t="s">
        <v>55</v>
      </c>
      <c r="J11752" s="1">
        <v>114.85</v>
      </c>
      <c r="K11752">
        <v>34.875545454545438</v>
      </c>
      <c r="L11752">
        <v>25</v>
      </c>
      <c r="M11752">
        <v>0.17266163668152701</v>
      </c>
      <c r="N11752">
        <v>0.17706833093294899</v>
      </c>
      <c r="P11752" t="s">
        <v>42</v>
      </c>
    </row>
    <row r="11753" spans="1:16" x14ac:dyDescent="0.3">
      <c r="A11753" t="str">
        <f t="shared" si="185"/>
        <v>05: Drink PubsSouth EnglandMainstreamGinGordonsG: £4.00 - £4.20All stocking</v>
      </c>
      <c r="B11753" t="s">
        <v>1</v>
      </c>
      <c r="C11753" t="s">
        <v>110</v>
      </c>
      <c r="D11753" t="s">
        <v>106</v>
      </c>
      <c r="E11753" t="s">
        <v>14</v>
      </c>
      <c r="F11753" t="s">
        <v>47</v>
      </c>
      <c r="G11753" t="s">
        <v>61</v>
      </c>
      <c r="H11753" t="s">
        <v>49</v>
      </c>
      <c r="I11753" t="s">
        <v>56</v>
      </c>
      <c r="J11753" s="1">
        <v>108.91</v>
      </c>
      <c r="K11753">
        <v>35.235147741147721</v>
      </c>
      <c r="L11753">
        <v>25</v>
      </c>
      <c r="M11753">
        <v>0.206992988897026</v>
      </c>
      <c r="N11753">
        <v>0.20460632029994599</v>
      </c>
      <c r="P11753" t="s">
        <v>42</v>
      </c>
    </row>
    <row r="11754" spans="1:16" x14ac:dyDescent="0.3">
      <c r="A11754" t="str">
        <f t="shared" si="185"/>
        <v>05: Drink PubsSouth EnglandMainstreamGinGordons Pink GinA: &lt;£3All stocking</v>
      </c>
      <c r="B11754" t="s">
        <v>1</v>
      </c>
      <c r="C11754" t="s">
        <v>110</v>
      </c>
      <c r="D11754" t="s">
        <v>106</v>
      </c>
      <c r="E11754" t="s">
        <v>14</v>
      </c>
      <c r="F11754" t="s">
        <v>47</v>
      </c>
      <c r="G11754" t="s">
        <v>62</v>
      </c>
      <c r="H11754" t="s">
        <v>49</v>
      </c>
      <c r="I11754" t="s">
        <v>58</v>
      </c>
      <c r="J11754" s="1">
        <v>87.65</v>
      </c>
      <c r="K11754">
        <v>27.98001813001812</v>
      </c>
      <c r="L11754">
        <v>36</v>
      </c>
      <c r="M11754">
        <v>0.23640765782003401</v>
      </c>
      <c r="N11754">
        <v>0.238788659793814</v>
      </c>
      <c r="P11754" t="s">
        <v>42</v>
      </c>
    </row>
    <row r="11755" spans="1:16" x14ac:dyDescent="0.3">
      <c r="A11755" t="str">
        <f t="shared" si="185"/>
        <v>05: Drink PubsSouth EnglandMainstreamGinGordons Pink GinTotalAll stocking</v>
      </c>
      <c r="B11755" t="s">
        <v>1</v>
      </c>
      <c r="C11755" t="s">
        <v>110</v>
      </c>
      <c r="D11755" t="s">
        <v>106</v>
      </c>
      <c r="E11755" t="s">
        <v>14</v>
      </c>
      <c r="F11755" t="s">
        <v>47</v>
      </c>
      <c r="G11755" t="s">
        <v>62</v>
      </c>
      <c r="H11755" t="s">
        <v>49</v>
      </c>
      <c r="I11755" t="s">
        <v>12</v>
      </c>
      <c r="J11755" s="1">
        <v>102.55</v>
      </c>
      <c r="K11755">
        <v>35.478193473193478</v>
      </c>
      <c r="L11755">
        <v>190</v>
      </c>
      <c r="M11755">
        <v>0.245842635705665</v>
      </c>
      <c r="N11755">
        <v>0.25894304647757599</v>
      </c>
      <c r="P11755" t="s">
        <v>42</v>
      </c>
    </row>
    <row r="11756" spans="1:16" x14ac:dyDescent="0.3">
      <c r="A11756" t="str">
        <f t="shared" si="185"/>
        <v>05: Drink PubsSouth EnglandMainstreamGinGordons Pink GinB: £3 - £3.20All stocking</v>
      </c>
      <c r="B11756" t="s">
        <v>1</v>
      </c>
      <c r="C11756" t="s">
        <v>110</v>
      </c>
      <c r="D11756" t="s">
        <v>106</v>
      </c>
      <c r="E11756" t="s">
        <v>14</v>
      </c>
      <c r="F11756" t="s">
        <v>47</v>
      </c>
      <c r="G11756" t="s">
        <v>62</v>
      </c>
      <c r="H11756" t="s">
        <v>49</v>
      </c>
      <c r="I11756" t="s">
        <v>59</v>
      </c>
      <c r="J11756" s="1">
        <v>83.59</v>
      </c>
      <c r="K11756">
        <v>32.707618369285044</v>
      </c>
      <c r="L11756">
        <v>45</v>
      </c>
      <c r="M11756">
        <v>0.27313881907974602</v>
      </c>
      <c r="N11756">
        <v>0.28248000361516601</v>
      </c>
      <c r="P11756" t="s">
        <v>42</v>
      </c>
    </row>
    <row r="11757" spans="1:16" x14ac:dyDescent="0.3">
      <c r="A11757" t="str">
        <f t="shared" si="185"/>
        <v>05: Drink PubsSouth EnglandMainstreamGinGordons Pink GinC: £3.20 - £3.40All stocking</v>
      </c>
      <c r="B11757" t="s">
        <v>1</v>
      </c>
      <c r="C11757" t="s">
        <v>110</v>
      </c>
      <c r="D11757" t="s">
        <v>106</v>
      </c>
      <c r="E11757" t="s">
        <v>14</v>
      </c>
      <c r="F11757" t="s">
        <v>47</v>
      </c>
      <c r="G11757" t="s">
        <v>62</v>
      </c>
      <c r="H11757" t="s">
        <v>49</v>
      </c>
      <c r="I11757" t="s">
        <v>52</v>
      </c>
      <c r="J11757" s="1">
        <v>96.11</v>
      </c>
      <c r="K11757">
        <v>32.296969056584437</v>
      </c>
      <c r="L11757">
        <v>39</v>
      </c>
      <c r="M11757">
        <v>0.25787505315864301</v>
      </c>
      <c r="N11757">
        <v>0.26164591263952502</v>
      </c>
      <c r="P11757" t="s">
        <v>42</v>
      </c>
    </row>
    <row r="11758" spans="1:16" x14ac:dyDescent="0.3">
      <c r="A11758" t="str">
        <f t="shared" si="185"/>
        <v>05: Drink PubsSouth EnglandMainstreamGinGordons Pink GinD: £3.40 - £3.60All stocking</v>
      </c>
      <c r="B11758" t="s">
        <v>1</v>
      </c>
      <c r="C11758" t="s">
        <v>110</v>
      </c>
      <c r="D11758" t="s">
        <v>106</v>
      </c>
      <c r="E11758" t="s">
        <v>14</v>
      </c>
      <c r="F11758" t="s">
        <v>47</v>
      </c>
      <c r="G11758" t="s">
        <v>62</v>
      </c>
      <c r="H11758" t="s">
        <v>49</v>
      </c>
      <c r="I11758" t="s">
        <v>53</v>
      </c>
      <c r="J11758" s="1">
        <v>123.16</v>
      </c>
      <c r="K11758">
        <v>44.850524727797598</v>
      </c>
      <c r="L11758">
        <v>55</v>
      </c>
      <c r="M11758">
        <v>0.269013109065383</v>
      </c>
      <c r="N11758">
        <v>0.27848699349893702</v>
      </c>
      <c r="P11758" t="s">
        <v>42</v>
      </c>
    </row>
    <row r="11759" spans="1:16" x14ac:dyDescent="0.3">
      <c r="A11759" t="str">
        <f t="shared" si="185"/>
        <v>05: Drink PubsSouth EnglandMainstreamGinGordons Pink GinE: £3.60 - £3.80All stocking</v>
      </c>
      <c r="B11759" t="s">
        <v>1</v>
      </c>
      <c r="C11759" t="s">
        <v>110</v>
      </c>
      <c r="D11759" t="s">
        <v>106</v>
      </c>
      <c r="E11759" t="s">
        <v>14</v>
      </c>
      <c r="F11759" t="s">
        <v>47</v>
      </c>
      <c r="G11759" t="s">
        <v>62</v>
      </c>
      <c r="H11759" t="s">
        <v>49</v>
      </c>
      <c r="I11759" t="s">
        <v>54</v>
      </c>
      <c r="J11759" s="1">
        <v>117.36</v>
      </c>
      <c r="K11759">
        <v>38.342488651699156</v>
      </c>
      <c r="L11759">
        <v>38</v>
      </c>
      <c r="M11759">
        <v>0.23737911530751299</v>
      </c>
      <c r="N11759">
        <v>0.246469230468292</v>
      </c>
      <c r="P11759" t="s">
        <v>42</v>
      </c>
    </row>
    <row r="11760" spans="1:16" x14ac:dyDescent="0.3">
      <c r="A11760" t="str">
        <f t="shared" si="185"/>
        <v>05: Drink PubsSouth EnglandMainstreamGinGordons Pink GinF: £3.80 - £4.00All stocking</v>
      </c>
      <c r="B11760" t="s">
        <v>1</v>
      </c>
      <c r="C11760" t="s">
        <v>110</v>
      </c>
      <c r="D11760" t="s">
        <v>106</v>
      </c>
      <c r="E11760" t="s">
        <v>14</v>
      </c>
      <c r="F11760" t="s">
        <v>47</v>
      </c>
      <c r="G11760" t="s">
        <v>62</v>
      </c>
      <c r="H11760" t="s">
        <v>49</v>
      </c>
      <c r="I11760" t="s">
        <v>55</v>
      </c>
      <c r="J11760" s="1">
        <v>124.36</v>
      </c>
      <c r="K11760">
        <v>38.890048840048841</v>
      </c>
      <c r="L11760">
        <v>28</v>
      </c>
      <c r="M11760">
        <v>0.25011972397323001</v>
      </c>
      <c r="N11760">
        <v>0.26140422681946701</v>
      </c>
      <c r="P11760" t="s">
        <v>42</v>
      </c>
    </row>
    <row r="11761" spans="1:16" x14ac:dyDescent="0.3">
      <c r="A11761" t="str">
        <f t="shared" si="185"/>
        <v>05: Drink PubsSouth EnglandMainstreamGinGordons Pink GinG: £4.00 - £4.20All stocking</v>
      </c>
      <c r="B11761" t="s">
        <v>1</v>
      </c>
      <c r="C11761" t="s">
        <v>110</v>
      </c>
      <c r="D11761" t="s">
        <v>106</v>
      </c>
      <c r="E11761" t="s">
        <v>14</v>
      </c>
      <c r="F11761" t="s">
        <v>47</v>
      </c>
      <c r="G11761" t="s">
        <v>62</v>
      </c>
      <c r="H11761" t="s">
        <v>49</v>
      </c>
      <c r="I11761" t="s">
        <v>56</v>
      </c>
      <c r="J11761" s="1">
        <v>124.94</v>
      </c>
      <c r="K11761">
        <v>40.945210975892799</v>
      </c>
      <c r="L11761">
        <v>44</v>
      </c>
      <c r="M11761">
        <v>0.23788899952144599</v>
      </c>
      <c r="N11761">
        <v>0.25102917287879101</v>
      </c>
      <c r="P11761" t="s">
        <v>42</v>
      </c>
    </row>
    <row r="11762" spans="1:16" x14ac:dyDescent="0.3">
      <c r="A11762" t="str">
        <f t="shared" si="185"/>
        <v>05: Drink PubsSouth EnglandMainstreamGinGordons Pink GinH: £4.20 - £4.40All stocking</v>
      </c>
      <c r="B11762" t="s">
        <v>1</v>
      </c>
      <c r="C11762" t="s">
        <v>110</v>
      </c>
      <c r="D11762" t="s">
        <v>106</v>
      </c>
      <c r="E11762" t="s">
        <v>14</v>
      </c>
      <c r="F11762" t="s">
        <v>47</v>
      </c>
      <c r="G11762" t="s">
        <v>62</v>
      </c>
      <c r="H11762" t="s">
        <v>49</v>
      </c>
      <c r="I11762" t="s">
        <v>60</v>
      </c>
      <c r="J11762" s="1">
        <v>108.4</v>
      </c>
      <c r="K11762">
        <v>31.177901265401278</v>
      </c>
      <c r="L11762">
        <v>28</v>
      </c>
      <c r="M11762">
        <v>0.19380500696492201</v>
      </c>
      <c r="N11762">
        <v>0.20904645476772599</v>
      </c>
      <c r="P11762" t="s">
        <v>42</v>
      </c>
    </row>
    <row r="11763" spans="1:16" x14ac:dyDescent="0.3">
      <c r="A11763" t="str">
        <f t="shared" si="185"/>
        <v>05: Drink PubsSouth EnglandMainstreamGinHendricksTotalAll stocking</v>
      </c>
      <c r="B11763" t="s">
        <v>1</v>
      </c>
      <c r="C11763" t="s">
        <v>110</v>
      </c>
      <c r="D11763" t="s">
        <v>106</v>
      </c>
      <c r="E11763" t="s">
        <v>14</v>
      </c>
      <c r="F11763" t="s">
        <v>47</v>
      </c>
      <c r="G11763" t="s">
        <v>63</v>
      </c>
      <c r="H11763" t="s">
        <v>49</v>
      </c>
      <c r="I11763" t="s">
        <v>12</v>
      </c>
      <c r="J11763" s="1">
        <v>28.27</v>
      </c>
      <c r="K11763">
        <v>7.5446649968389208</v>
      </c>
      <c r="L11763">
        <v>115</v>
      </c>
      <c r="M11763" s="19">
        <v>3.9755631279635301E-2</v>
      </c>
      <c r="N11763" s="19">
        <v>3.4697807716936799E-2</v>
      </c>
      <c r="P11763" t="s">
        <v>42</v>
      </c>
    </row>
    <row r="11764" spans="1:16" x14ac:dyDescent="0.3">
      <c r="A11764" t="str">
        <f t="shared" si="185"/>
        <v>05: Drink PubsSouth EnglandMainstreamGinHendricksI: £4.40 - £4.60All stocking</v>
      </c>
      <c r="B11764" t="s">
        <v>1</v>
      </c>
      <c r="C11764" t="s">
        <v>110</v>
      </c>
      <c r="D11764" t="s">
        <v>106</v>
      </c>
      <c r="E11764" t="s">
        <v>14</v>
      </c>
      <c r="F11764" t="s">
        <v>47</v>
      </c>
      <c r="G11764" t="s">
        <v>63</v>
      </c>
      <c r="H11764" t="s">
        <v>49</v>
      </c>
      <c r="I11764" t="s">
        <v>64</v>
      </c>
      <c r="J11764" s="1">
        <v>31.36</v>
      </c>
      <c r="K11764">
        <v>8.4897049531664805</v>
      </c>
      <c r="L11764">
        <v>26</v>
      </c>
      <c r="M11764" s="19">
        <v>4.2730696130993499E-2</v>
      </c>
      <c r="N11764" s="19">
        <v>3.7941154239254399E-2</v>
      </c>
      <c r="P11764" t="s">
        <v>42</v>
      </c>
    </row>
    <row r="11765" spans="1:16" x14ac:dyDescent="0.3">
      <c r="A11765" t="str">
        <f t="shared" si="185"/>
        <v>05: Drink PubsSouth EnglandMainstreamGinSipsmithTotalAll stocking</v>
      </c>
      <c r="B11765" t="s">
        <v>1</v>
      </c>
      <c r="C11765" t="s">
        <v>110</v>
      </c>
      <c r="D11765" t="s">
        <v>106</v>
      </c>
      <c r="E11765" t="s">
        <v>14</v>
      </c>
      <c r="F11765" t="s">
        <v>47</v>
      </c>
      <c r="G11765" t="s">
        <v>66</v>
      </c>
      <c r="H11765" t="s">
        <v>49</v>
      </c>
      <c r="I11765" t="s">
        <v>12</v>
      </c>
      <c r="J11765" s="1">
        <v>30.34</v>
      </c>
      <c r="K11765">
        <v>6.7739701537778396</v>
      </c>
      <c r="L11765">
        <v>26</v>
      </c>
      <c r="M11765">
        <v>3.2783593346404002E-2</v>
      </c>
      <c r="N11765" s="19">
        <v>2.86496538554942E-2</v>
      </c>
      <c r="P11765" t="s">
        <v>42</v>
      </c>
    </row>
    <row r="11766" spans="1:16" x14ac:dyDescent="0.3">
      <c r="A11766" t="str">
        <f t="shared" si="185"/>
        <v>05: Drink PubsSouth EnglandMainstreamGinTanquerayTotalAll stocking</v>
      </c>
      <c r="B11766" t="s">
        <v>1</v>
      </c>
      <c r="C11766" t="s">
        <v>110</v>
      </c>
      <c r="D11766" t="s">
        <v>106</v>
      </c>
      <c r="E11766" t="s">
        <v>14</v>
      </c>
      <c r="F11766" t="s">
        <v>47</v>
      </c>
      <c r="G11766" t="s">
        <v>67</v>
      </c>
      <c r="H11766" t="s">
        <v>49</v>
      </c>
      <c r="I11766" t="s">
        <v>12</v>
      </c>
      <c r="J11766" s="1">
        <v>39.549999999999997</v>
      </c>
      <c r="K11766">
        <v>11.263728222783358</v>
      </c>
      <c r="L11766">
        <v>127</v>
      </c>
      <c r="M11766" s="19">
        <v>5.9719618828629702E-2</v>
      </c>
      <c r="N11766">
        <v>5.4322719428682997E-2</v>
      </c>
      <c r="P11766" t="s">
        <v>42</v>
      </c>
    </row>
    <row r="11767" spans="1:16" x14ac:dyDescent="0.3">
      <c r="A11767" t="str">
        <f t="shared" si="185"/>
        <v>05: Drink PubsSouth EnglandMainstreamGinTanquerayG: £4.00 - £4.20All stocking</v>
      </c>
      <c r="B11767" t="s">
        <v>1</v>
      </c>
      <c r="C11767" t="s">
        <v>110</v>
      </c>
      <c r="D11767" t="s">
        <v>106</v>
      </c>
      <c r="E11767" t="s">
        <v>14</v>
      </c>
      <c r="F11767" t="s">
        <v>47</v>
      </c>
      <c r="G11767" t="s">
        <v>67</v>
      </c>
      <c r="H11767" t="s">
        <v>49</v>
      </c>
      <c r="I11767" t="s">
        <v>56</v>
      </c>
      <c r="J11767" s="1">
        <v>52.94</v>
      </c>
      <c r="K11767">
        <v>14.484084405178159</v>
      </c>
      <c r="L11767">
        <v>32</v>
      </c>
      <c r="M11767" s="19">
        <v>7.5793646476650406E-2</v>
      </c>
      <c r="N11767" s="19">
        <v>6.7763409747391104E-2</v>
      </c>
      <c r="P11767" t="s">
        <v>42</v>
      </c>
    </row>
    <row r="11768" spans="1:16" x14ac:dyDescent="0.3">
      <c r="A11768" t="str">
        <f t="shared" si="185"/>
        <v>05: Drink PubsSouth EnglandMainstreamGinTanqueray 10TotalAll stocking</v>
      </c>
      <c r="B11768" t="s">
        <v>1</v>
      </c>
      <c r="C11768" t="s">
        <v>110</v>
      </c>
      <c r="D11768" t="s">
        <v>106</v>
      </c>
      <c r="E11768" t="s">
        <v>14</v>
      </c>
      <c r="F11768" t="s">
        <v>47</v>
      </c>
      <c r="G11768" t="s">
        <v>68</v>
      </c>
      <c r="H11768" t="s">
        <v>49</v>
      </c>
      <c r="I11768" t="s">
        <v>12</v>
      </c>
      <c r="J11768" s="1">
        <v>25.16</v>
      </c>
      <c r="K11768">
        <v>5.3819328819328804</v>
      </c>
      <c r="L11768">
        <v>39</v>
      </c>
      <c r="M11768" s="19">
        <v>1.9482853434098901E-2</v>
      </c>
      <c r="N11768" s="19">
        <v>1.4027917287243299E-2</v>
      </c>
      <c r="P11768" t="s">
        <v>42</v>
      </c>
    </row>
    <row r="11769" spans="1:16" x14ac:dyDescent="0.3">
      <c r="A11769" t="str">
        <f t="shared" si="185"/>
        <v>05: Drink PubsSouth EnglandMainstreamGinTanqueray Flor De SevillaTotalAll stocking</v>
      </c>
      <c r="B11769" t="s">
        <v>1</v>
      </c>
      <c r="C11769" t="s">
        <v>110</v>
      </c>
      <c r="D11769" t="s">
        <v>106</v>
      </c>
      <c r="E11769" t="s">
        <v>14</v>
      </c>
      <c r="F11769" t="s">
        <v>47</v>
      </c>
      <c r="G11769" t="s">
        <v>69</v>
      </c>
      <c r="H11769" t="s">
        <v>49</v>
      </c>
      <c r="I11769" t="s">
        <v>12</v>
      </c>
      <c r="J11769" s="1">
        <v>23.14</v>
      </c>
      <c r="K11769">
        <v>6.1135183415618402</v>
      </c>
      <c r="L11769">
        <v>115</v>
      </c>
      <c r="M11769" s="19">
        <v>2.9637377539843399E-2</v>
      </c>
      <c r="N11769" s="19">
        <v>2.6554690093231501E-2</v>
      </c>
      <c r="P11769" t="s">
        <v>42</v>
      </c>
    </row>
    <row r="11770" spans="1:16" x14ac:dyDescent="0.3">
      <c r="A11770" t="str">
        <f t="shared" si="185"/>
        <v>05: Drink PubsSouth EnglandMainstreamGinTanqueray Flor De SevillaI: £4.40 - £4.60All stocking</v>
      </c>
      <c r="B11770" t="s">
        <v>1</v>
      </c>
      <c r="C11770" t="s">
        <v>110</v>
      </c>
      <c r="D11770" t="s">
        <v>106</v>
      </c>
      <c r="E11770" t="s">
        <v>14</v>
      </c>
      <c r="F11770" t="s">
        <v>47</v>
      </c>
      <c r="G11770" t="s">
        <v>69</v>
      </c>
      <c r="H11770" t="s">
        <v>49</v>
      </c>
      <c r="I11770" t="s">
        <v>64</v>
      </c>
      <c r="J11770" s="1">
        <v>21.7</v>
      </c>
      <c r="K11770">
        <v>5.9309429886352802</v>
      </c>
      <c r="L11770">
        <v>26</v>
      </c>
      <c r="M11770" s="19">
        <v>2.6389764871384901E-2</v>
      </c>
      <c r="N11770" s="19">
        <v>2.2838799089276399E-2</v>
      </c>
      <c r="P11770" t="s">
        <v>42</v>
      </c>
    </row>
    <row r="11771" spans="1:16" x14ac:dyDescent="0.3">
      <c r="A11771" t="str">
        <f t="shared" si="185"/>
        <v>05: Drink PubsSouth EnglandMainstreamGinWhitley Neill Rhubarb And GingerTotalAll stocking</v>
      </c>
      <c r="B11771" t="s">
        <v>1</v>
      </c>
      <c r="C11771" t="s">
        <v>110</v>
      </c>
      <c r="D11771" t="s">
        <v>106</v>
      </c>
      <c r="E11771" t="s">
        <v>14</v>
      </c>
      <c r="F11771" t="s">
        <v>47</v>
      </c>
      <c r="G11771" t="s">
        <v>70</v>
      </c>
      <c r="H11771" t="s">
        <v>49</v>
      </c>
      <c r="I11771" t="s">
        <v>12</v>
      </c>
      <c r="J11771" s="1">
        <v>43.18</v>
      </c>
      <c r="K11771">
        <v>11.014404570390479</v>
      </c>
      <c r="L11771">
        <v>71</v>
      </c>
      <c r="M11771" s="19">
        <v>7.5246754117925294E-2</v>
      </c>
      <c r="N11771" s="19">
        <v>6.5754822342024302E-2</v>
      </c>
      <c r="P11771" t="s">
        <v>42</v>
      </c>
    </row>
    <row r="11772" spans="1:16" x14ac:dyDescent="0.3">
      <c r="A11772" t="str">
        <f t="shared" ref="A11772:A11835" si="186">C11772&amp;D11772&amp;E11772&amp;F11772&amp;G11772&amp;I11772&amp;P11772</f>
        <v>05: Drink PubsSouth EnglandMainstreamNon Flavoured VodkaAbsolut BlueTotalAll stocking</v>
      </c>
      <c r="B11772" t="s">
        <v>1</v>
      </c>
      <c r="C11772" t="s">
        <v>110</v>
      </c>
      <c r="D11772" t="s">
        <v>106</v>
      </c>
      <c r="E11772" t="s">
        <v>14</v>
      </c>
      <c r="F11772" t="s">
        <v>71</v>
      </c>
      <c r="G11772" t="s">
        <v>72</v>
      </c>
      <c r="H11772" t="s">
        <v>49</v>
      </c>
      <c r="I11772" t="s">
        <v>12</v>
      </c>
      <c r="J11772" s="1">
        <v>132.26</v>
      </c>
      <c r="K11772">
        <v>38.811821789321797</v>
      </c>
      <c r="L11772">
        <v>90</v>
      </c>
      <c r="M11772">
        <v>0.137553092455065</v>
      </c>
      <c r="N11772">
        <v>0.12874666426020701</v>
      </c>
      <c r="P11772" t="s">
        <v>42</v>
      </c>
    </row>
    <row r="11773" spans="1:16" x14ac:dyDescent="0.3">
      <c r="A11773" t="str">
        <f t="shared" si="186"/>
        <v>05: Drink PubsSouth EnglandMainstreamNon Flavoured VodkaAbsolut BlueF: £3.80 - £4.00All stocking</v>
      </c>
      <c r="B11773" t="s">
        <v>1</v>
      </c>
      <c r="C11773" t="s">
        <v>110</v>
      </c>
      <c r="D11773" t="s">
        <v>106</v>
      </c>
      <c r="E11773" t="s">
        <v>14</v>
      </c>
      <c r="F11773" t="s">
        <v>71</v>
      </c>
      <c r="G11773" t="s">
        <v>72</v>
      </c>
      <c r="H11773" t="s">
        <v>49</v>
      </c>
      <c r="I11773" t="s">
        <v>55</v>
      </c>
      <c r="J11773" s="1">
        <v>152.63999999999999</v>
      </c>
      <c r="K11773">
        <v>41.106058044519592</v>
      </c>
      <c r="L11773">
        <v>26</v>
      </c>
      <c r="M11773">
        <v>0.234939766890817</v>
      </c>
      <c r="N11773">
        <v>0.210191186264477</v>
      </c>
      <c r="P11773" t="s">
        <v>42</v>
      </c>
    </row>
    <row r="11774" spans="1:16" x14ac:dyDescent="0.3">
      <c r="A11774" t="str">
        <f t="shared" si="186"/>
        <v>05: Drink PubsSouth EnglandMainstreamNon Flavoured VodkaBelvedereTotalAll stocking</v>
      </c>
      <c r="B11774" t="s">
        <v>1</v>
      </c>
      <c r="C11774" t="s">
        <v>110</v>
      </c>
      <c r="D11774" t="s">
        <v>106</v>
      </c>
      <c r="E11774" t="s">
        <v>14</v>
      </c>
      <c r="F11774" t="s">
        <v>71</v>
      </c>
      <c r="G11774" t="s">
        <v>73</v>
      </c>
      <c r="H11774" t="s">
        <v>49</v>
      </c>
      <c r="I11774" t="s">
        <v>12</v>
      </c>
      <c r="J11774" s="1">
        <v>24.15</v>
      </c>
      <c r="K11774">
        <v>6.8589427033871599</v>
      </c>
      <c r="L11774">
        <v>27</v>
      </c>
      <c r="M11774" s="19">
        <v>9.1526800525011092E-3</v>
      </c>
      <c r="N11774" s="19">
        <v>7.8108930291974797E-3</v>
      </c>
      <c r="P11774" t="s">
        <v>42</v>
      </c>
    </row>
    <row r="11775" spans="1:16" x14ac:dyDescent="0.3">
      <c r="A11775" t="str">
        <f t="shared" si="186"/>
        <v>05: Drink PubsSouth EnglandMainstreamNon Flavoured VodkaCirocTotalAll stocking</v>
      </c>
      <c r="B11775" t="s">
        <v>1</v>
      </c>
      <c r="C11775" t="s">
        <v>110</v>
      </c>
      <c r="D11775" t="s">
        <v>106</v>
      </c>
      <c r="E11775" t="s">
        <v>14</v>
      </c>
      <c r="F11775" t="s">
        <v>71</v>
      </c>
      <c r="G11775" t="s">
        <v>74</v>
      </c>
      <c r="H11775" t="s">
        <v>49</v>
      </c>
      <c r="I11775" t="s">
        <v>12</v>
      </c>
      <c r="J11775" s="1">
        <v>29.33</v>
      </c>
      <c r="K11775">
        <v>8.0200164313800801</v>
      </c>
      <c r="L11775">
        <v>33</v>
      </c>
      <c r="M11775">
        <v>1.0991701190944E-2</v>
      </c>
      <c r="N11775" s="19">
        <v>9.3814130753444702E-3</v>
      </c>
      <c r="P11775" t="s">
        <v>42</v>
      </c>
    </row>
    <row r="11776" spans="1:16" x14ac:dyDescent="0.3">
      <c r="A11776" t="str">
        <f t="shared" si="186"/>
        <v>05: Drink PubsSouth EnglandMainstreamNon Flavoured VodkaGrey GooseTotalAll stocking</v>
      </c>
      <c r="B11776" t="s">
        <v>1</v>
      </c>
      <c r="C11776" t="s">
        <v>110</v>
      </c>
      <c r="D11776" t="s">
        <v>106</v>
      </c>
      <c r="E11776" t="s">
        <v>14</v>
      </c>
      <c r="F11776" t="s">
        <v>71</v>
      </c>
      <c r="G11776" t="s">
        <v>75</v>
      </c>
      <c r="H11776" t="s">
        <v>49</v>
      </c>
      <c r="I11776" t="s">
        <v>12</v>
      </c>
      <c r="J11776" s="1">
        <v>32.47</v>
      </c>
      <c r="K11776">
        <v>7.8776869471991597</v>
      </c>
      <c r="L11776">
        <v>41</v>
      </c>
      <c r="M11776" s="19">
        <v>4.6021505440698197E-2</v>
      </c>
      <c r="N11776" s="19">
        <v>3.2729632470060797E-2</v>
      </c>
      <c r="P11776" t="s">
        <v>42</v>
      </c>
    </row>
    <row r="11777" spans="1:16" x14ac:dyDescent="0.3">
      <c r="A11777" t="str">
        <f t="shared" si="186"/>
        <v>05: Drink PubsSouth EnglandMainstreamNon Flavoured VodkaKetel OneTotalAll stocking</v>
      </c>
      <c r="B11777" t="s">
        <v>1</v>
      </c>
      <c r="C11777" t="s">
        <v>110</v>
      </c>
      <c r="D11777" t="s">
        <v>106</v>
      </c>
      <c r="E11777" t="s">
        <v>14</v>
      </c>
      <c r="F11777" t="s">
        <v>71</v>
      </c>
      <c r="G11777" t="s">
        <v>76</v>
      </c>
      <c r="H11777" t="s">
        <v>49</v>
      </c>
      <c r="I11777" t="s">
        <v>12</v>
      </c>
      <c r="J11777" s="1">
        <v>47.96</v>
      </c>
      <c r="K11777">
        <v>13.481308929166079</v>
      </c>
      <c r="L11777">
        <v>35</v>
      </c>
      <c r="M11777" s="19">
        <v>2.67983688085827E-2</v>
      </c>
      <c r="N11777" s="19">
        <v>2.6580668353450299E-2</v>
      </c>
      <c r="P11777" t="s">
        <v>42</v>
      </c>
    </row>
    <row r="11778" spans="1:16" x14ac:dyDescent="0.3">
      <c r="A11778" t="str">
        <f t="shared" si="186"/>
        <v>05: Drink PubsSouth EnglandMainstreamNon Flavoured VodkaSmirnoff RedA: &lt;£3All stocking</v>
      </c>
      <c r="B11778" t="s">
        <v>1</v>
      </c>
      <c r="C11778" t="s">
        <v>110</v>
      </c>
      <c r="D11778" t="s">
        <v>106</v>
      </c>
      <c r="E11778" t="s">
        <v>14</v>
      </c>
      <c r="F11778" t="s">
        <v>71</v>
      </c>
      <c r="G11778" t="s">
        <v>77</v>
      </c>
      <c r="H11778" t="s">
        <v>49</v>
      </c>
      <c r="I11778" t="s">
        <v>58</v>
      </c>
      <c r="J11778" s="1">
        <v>381.93</v>
      </c>
      <c r="K11778">
        <v>166.8176847662144</v>
      </c>
      <c r="L11778">
        <v>51</v>
      </c>
      <c r="M11778">
        <v>0.95550923576195601</v>
      </c>
      <c r="N11778">
        <v>0.96678280253100102</v>
      </c>
      <c r="P11778" t="s">
        <v>42</v>
      </c>
    </row>
    <row r="11779" spans="1:16" x14ac:dyDescent="0.3">
      <c r="A11779" t="str">
        <f t="shared" si="186"/>
        <v>05: Drink PubsSouth EnglandMainstreamNon Flavoured VodkaSmirnoff RedTotalAll stocking</v>
      </c>
      <c r="B11779" t="s">
        <v>1</v>
      </c>
      <c r="C11779" t="s">
        <v>110</v>
      </c>
      <c r="D11779" t="s">
        <v>106</v>
      </c>
      <c r="E11779" t="s">
        <v>14</v>
      </c>
      <c r="F11779" t="s">
        <v>71</v>
      </c>
      <c r="G11779" t="s">
        <v>77</v>
      </c>
      <c r="H11779" t="s">
        <v>49</v>
      </c>
      <c r="I11779" t="s">
        <v>12</v>
      </c>
      <c r="J11779" s="1">
        <v>495.28</v>
      </c>
      <c r="K11779">
        <v>187.395652345792</v>
      </c>
      <c r="L11779">
        <v>179</v>
      </c>
      <c r="M11779">
        <v>0.81950293380238604</v>
      </c>
      <c r="N11779">
        <v>0.85150124702024199</v>
      </c>
      <c r="P11779" t="s">
        <v>42</v>
      </c>
    </row>
    <row r="11780" spans="1:16" x14ac:dyDescent="0.3">
      <c r="A11780" t="str">
        <f t="shared" si="186"/>
        <v>05: Drink PubsSouth EnglandMainstreamNon Flavoured VodkaSmirnoff RedB: £3 - £3.20All stocking</v>
      </c>
      <c r="B11780" t="s">
        <v>1</v>
      </c>
      <c r="C11780" t="s">
        <v>110</v>
      </c>
      <c r="D11780" t="s">
        <v>106</v>
      </c>
      <c r="E11780" t="s">
        <v>14</v>
      </c>
      <c r="F11780" t="s">
        <v>71</v>
      </c>
      <c r="G11780" t="s">
        <v>77</v>
      </c>
      <c r="H11780" t="s">
        <v>49</v>
      </c>
      <c r="I11780" t="s">
        <v>59</v>
      </c>
      <c r="J11780" s="1">
        <v>494.34</v>
      </c>
      <c r="K11780">
        <v>203.64010989011001</v>
      </c>
      <c r="L11780">
        <v>49</v>
      </c>
      <c r="M11780">
        <v>0.86839669898076</v>
      </c>
      <c r="N11780">
        <v>0.89784164693829505</v>
      </c>
      <c r="P11780" t="s">
        <v>42</v>
      </c>
    </row>
    <row r="11781" spans="1:16" x14ac:dyDescent="0.3">
      <c r="A11781" t="str">
        <f t="shared" si="186"/>
        <v>05: Drink PubsSouth EnglandMainstreamNon Flavoured VodkaSmirnoff RedC: £3.20 - £3.40All stocking</v>
      </c>
      <c r="B11781" t="s">
        <v>1</v>
      </c>
      <c r="C11781" t="s">
        <v>110</v>
      </c>
      <c r="D11781" t="s">
        <v>106</v>
      </c>
      <c r="E11781" t="s">
        <v>14</v>
      </c>
      <c r="F11781" t="s">
        <v>71</v>
      </c>
      <c r="G11781" t="s">
        <v>77</v>
      </c>
      <c r="H11781" t="s">
        <v>49</v>
      </c>
      <c r="I11781" t="s">
        <v>52</v>
      </c>
      <c r="J11781" s="1">
        <v>531.61</v>
      </c>
      <c r="K11781">
        <v>187.95598290598278</v>
      </c>
      <c r="L11781">
        <v>45</v>
      </c>
      <c r="M11781">
        <v>0.90672463303120199</v>
      </c>
      <c r="N11781">
        <v>0.91956196196866102</v>
      </c>
      <c r="P11781" t="s">
        <v>42</v>
      </c>
    </row>
    <row r="11782" spans="1:16" x14ac:dyDescent="0.3">
      <c r="A11782" t="str">
        <f t="shared" si="186"/>
        <v>05: Drink PubsSouth EnglandMainstreamNon Flavoured VodkaSmirnoff RedD: £3.40 - £3.60All stocking</v>
      </c>
      <c r="B11782" t="s">
        <v>1</v>
      </c>
      <c r="C11782" t="s">
        <v>110</v>
      </c>
      <c r="D11782" t="s">
        <v>106</v>
      </c>
      <c r="E11782" t="s">
        <v>14</v>
      </c>
      <c r="F11782" t="s">
        <v>71</v>
      </c>
      <c r="G11782" t="s">
        <v>77</v>
      </c>
      <c r="H11782" t="s">
        <v>49</v>
      </c>
      <c r="I11782" t="s">
        <v>53</v>
      </c>
      <c r="J11782" s="1">
        <v>439.68</v>
      </c>
      <c r="K11782">
        <v>155.81439220501719</v>
      </c>
      <c r="L11782">
        <v>48</v>
      </c>
      <c r="M11782">
        <v>0.786346556102412</v>
      </c>
      <c r="N11782">
        <v>0.80893218345083195</v>
      </c>
      <c r="P11782" t="s">
        <v>42</v>
      </c>
    </row>
    <row r="11783" spans="1:16" x14ac:dyDescent="0.3">
      <c r="A11783" t="str">
        <f t="shared" si="186"/>
        <v>05: Drink PubsSouth EnglandMainstreamNon Flavoured VodkaSmirnoff RedE: £3.60 - £3.80All stocking</v>
      </c>
      <c r="B11783" t="s">
        <v>1</v>
      </c>
      <c r="C11783" t="s">
        <v>110</v>
      </c>
      <c r="D11783" t="s">
        <v>106</v>
      </c>
      <c r="E11783" t="s">
        <v>14</v>
      </c>
      <c r="F11783" t="s">
        <v>71</v>
      </c>
      <c r="G11783" t="s">
        <v>77</v>
      </c>
      <c r="H11783" t="s">
        <v>49</v>
      </c>
      <c r="I11783" t="s">
        <v>54</v>
      </c>
      <c r="J11783" s="1">
        <v>564.66999999999996</v>
      </c>
      <c r="K11783">
        <v>179.55593073593081</v>
      </c>
      <c r="L11783">
        <v>35</v>
      </c>
      <c r="M11783">
        <v>0.63039202118697701</v>
      </c>
      <c r="N11783">
        <v>0.64681592000063903</v>
      </c>
      <c r="P11783" t="s">
        <v>42</v>
      </c>
    </row>
    <row r="11784" spans="1:16" x14ac:dyDescent="0.3">
      <c r="A11784" t="str">
        <f t="shared" si="186"/>
        <v>05: Drink PubsSouth EnglandMainstreamTequilaCazcabel BlancoTotalAll stocking</v>
      </c>
      <c r="B11784" t="s">
        <v>1</v>
      </c>
      <c r="C11784" t="s">
        <v>110</v>
      </c>
      <c r="D11784" t="s">
        <v>106</v>
      </c>
      <c r="E11784" t="s">
        <v>14</v>
      </c>
      <c r="F11784" t="s">
        <v>78</v>
      </c>
      <c r="G11784" t="s">
        <v>79</v>
      </c>
      <c r="H11784" t="s">
        <v>49</v>
      </c>
      <c r="I11784" t="s">
        <v>12</v>
      </c>
      <c r="J11784" s="1">
        <v>24.35</v>
      </c>
      <c r="K11784">
        <v>7.0382241215574401</v>
      </c>
      <c r="L11784">
        <v>27</v>
      </c>
      <c r="M11784">
        <v>0.24923139373786499</v>
      </c>
      <c r="N11784">
        <v>0.23499711482977501</v>
      </c>
      <c r="P11784" t="s">
        <v>42</v>
      </c>
    </row>
    <row r="11785" spans="1:16" x14ac:dyDescent="0.3">
      <c r="A11785" t="str">
        <f t="shared" si="186"/>
        <v>05: Drink PubsSouth EnglandMainstreamTequilaOlmeca BlancoA: &lt;£3All stocking</v>
      </c>
      <c r="B11785" t="s">
        <v>1</v>
      </c>
      <c r="C11785" t="s">
        <v>110</v>
      </c>
      <c r="D11785" t="s">
        <v>106</v>
      </c>
      <c r="E11785" t="s">
        <v>14</v>
      </c>
      <c r="F11785" t="s">
        <v>78</v>
      </c>
      <c r="G11785" t="s">
        <v>83</v>
      </c>
      <c r="H11785" t="s">
        <v>49</v>
      </c>
      <c r="I11785" t="s">
        <v>58</v>
      </c>
      <c r="J11785" s="1">
        <v>36.4</v>
      </c>
      <c r="K11785">
        <v>14.647718361450758</v>
      </c>
      <c r="L11785">
        <v>71</v>
      </c>
      <c r="M11785">
        <v>0.49523644479927298</v>
      </c>
      <c r="N11785">
        <v>0.52940136174728103</v>
      </c>
      <c r="P11785" t="s">
        <v>42</v>
      </c>
    </row>
    <row r="11786" spans="1:16" x14ac:dyDescent="0.3">
      <c r="A11786" t="str">
        <f t="shared" si="186"/>
        <v>05: Drink PubsSouth EnglandMainstreamTequilaOlmeca BlancoTotalAll stocking</v>
      </c>
      <c r="B11786" t="s">
        <v>1</v>
      </c>
      <c r="C11786" t="s">
        <v>110</v>
      </c>
      <c r="D11786" t="s">
        <v>106</v>
      </c>
      <c r="E11786" t="s">
        <v>14</v>
      </c>
      <c r="F11786" t="s">
        <v>78</v>
      </c>
      <c r="G11786" t="s">
        <v>83</v>
      </c>
      <c r="H11786" t="s">
        <v>49</v>
      </c>
      <c r="I11786" t="s">
        <v>12</v>
      </c>
      <c r="J11786" s="1">
        <v>37.340000000000003</v>
      </c>
      <c r="K11786">
        <v>12.902891673543841</v>
      </c>
      <c r="L11786">
        <v>115</v>
      </c>
      <c r="M11786">
        <v>0.51445799772421497</v>
      </c>
      <c r="N11786">
        <v>0.52923616068531398</v>
      </c>
      <c r="P11786" t="s">
        <v>42</v>
      </c>
    </row>
    <row r="11787" spans="1:16" x14ac:dyDescent="0.3">
      <c r="A11787" t="str">
        <f t="shared" si="186"/>
        <v>05: Drink PubsSouth EnglandMainstreamTequilaOlmeca ReposadoA: &lt;£3All stocking</v>
      </c>
      <c r="B11787" t="s">
        <v>1</v>
      </c>
      <c r="C11787" t="s">
        <v>110</v>
      </c>
      <c r="D11787" t="s">
        <v>106</v>
      </c>
      <c r="E11787" t="s">
        <v>14</v>
      </c>
      <c r="F11787" t="s">
        <v>78</v>
      </c>
      <c r="G11787" t="s">
        <v>84</v>
      </c>
      <c r="H11787" t="s">
        <v>49</v>
      </c>
      <c r="I11787" t="s">
        <v>58</v>
      </c>
      <c r="J11787" s="1">
        <v>22.88</v>
      </c>
      <c r="K11787">
        <v>8.67610132922632</v>
      </c>
      <c r="L11787">
        <v>40</v>
      </c>
      <c r="M11787">
        <v>0.38698255411714599</v>
      </c>
      <c r="N11787">
        <v>0.40432920476907003</v>
      </c>
      <c r="P11787" t="s">
        <v>42</v>
      </c>
    </row>
    <row r="11788" spans="1:16" x14ac:dyDescent="0.3">
      <c r="A11788" t="str">
        <f t="shared" si="186"/>
        <v>05: Drink PubsSouth EnglandMainstreamTequilaOlmeca ReposadoTotalAll stocking</v>
      </c>
      <c r="B11788" t="s">
        <v>1</v>
      </c>
      <c r="C11788" t="s">
        <v>110</v>
      </c>
      <c r="D11788" t="s">
        <v>106</v>
      </c>
      <c r="E11788" t="s">
        <v>14</v>
      </c>
      <c r="F11788" t="s">
        <v>78</v>
      </c>
      <c r="G11788" t="s">
        <v>84</v>
      </c>
      <c r="H11788" t="s">
        <v>49</v>
      </c>
      <c r="I11788" t="s">
        <v>12</v>
      </c>
      <c r="J11788" s="1">
        <v>24.52</v>
      </c>
      <c r="K11788">
        <v>8.2391019334201197</v>
      </c>
      <c r="L11788">
        <v>66</v>
      </c>
      <c r="M11788">
        <v>0.35197743361601702</v>
      </c>
      <c r="N11788">
        <v>0.38281473023123003</v>
      </c>
      <c r="P11788" t="s">
        <v>42</v>
      </c>
    </row>
    <row r="11789" spans="1:16" x14ac:dyDescent="0.3">
      <c r="A11789" t="str">
        <f t="shared" si="186"/>
        <v>05: Drink PubsSouth EnglandMainstreamWhite RumBacardi Carta BlancaTotalAll stocking</v>
      </c>
      <c r="B11789" t="s">
        <v>1</v>
      </c>
      <c r="C11789" t="s">
        <v>110</v>
      </c>
      <c r="D11789" t="s">
        <v>106</v>
      </c>
      <c r="E11789" t="s">
        <v>14</v>
      </c>
      <c r="F11789" t="s">
        <v>85</v>
      </c>
      <c r="G11789" t="s">
        <v>86</v>
      </c>
      <c r="H11789" t="s">
        <v>49</v>
      </c>
      <c r="I11789" t="s">
        <v>12</v>
      </c>
      <c r="J11789" s="1">
        <v>54.13</v>
      </c>
      <c r="K11789">
        <v>20.16423893566752</v>
      </c>
      <c r="L11789">
        <v>98</v>
      </c>
      <c r="M11789">
        <v>0.88269934404113204</v>
      </c>
      <c r="N11789">
        <v>0.89316532476441501</v>
      </c>
      <c r="P11789" t="s">
        <v>42</v>
      </c>
    </row>
    <row r="11790" spans="1:16" x14ac:dyDescent="0.3">
      <c r="A11790" t="str">
        <f t="shared" si="186"/>
        <v>05: Drink PubsSouth EnglandMainstreamWhite RumBacardi Carta BlancaC: £3.20 - £3.40All stocking</v>
      </c>
      <c r="B11790" t="s">
        <v>1</v>
      </c>
      <c r="C11790" t="s">
        <v>110</v>
      </c>
      <c r="D11790" t="s">
        <v>106</v>
      </c>
      <c r="E11790" t="s">
        <v>14</v>
      </c>
      <c r="F11790" t="s">
        <v>85</v>
      </c>
      <c r="G11790" t="s">
        <v>86</v>
      </c>
      <c r="H11790" t="s">
        <v>49</v>
      </c>
      <c r="I11790" t="s">
        <v>52</v>
      </c>
      <c r="J11790" s="1">
        <v>57.82</v>
      </c>
      <c r="K11790">
        <v>21.855093555093557</v>
      </c>
      <c r="L11790">
        <v>37</v>
      </c>
      <c r="M11790">
        <v>0.90786167127498096</v>
      </c>
      <c r="N11790">
        <v>0.91250332771319598</v>
      </c>
      <c r="P11790" t="s">
        <v>42</v>
      </c>
    </row>
    <row r="11791" spans="1:16" x14ac:dyDescent="0.3">
      <c r="A11791" t="str">
        <f t="shared" si="186"/>
        <v>05: Drink PubsSouth EnglandMainstreamWhite RumBacardi Carta BlancaD: £3.40 - £3.60All stocking</v>
      </c>
      <c r="B11791" t="s">
        <v>1</v>
      </c>
      <c r="C11791" t="s">
        <v>110</v>
      </c>
      <c r="D11791" t="s">
        <v>106</v>
      </c>
      <c r="E11791" t="s">
        <v>14</v>
      </c>
      <c r="F11791" t="s">
        <v>85</v>
      </c>
      <c r="G11791" t="s">
        <v>86</v>
      </c>
      <c r="H11791" t="s">
        <v>49</v>
      </c>
      <c r="I11791" t="s">
        <v>53</v>
      </c>
      <c r="J11791" s="1">
        <v>53.36</v>
      </c>
      <c r="K11791">
        <v>19.240871794871801</v>
      </c>
      <c r="L11791">
        <v>25</v>
      </c>
      <c r="M11791">
        <v>0.84599566034019802</v>
      </c>
      <c r="N11791">
        <v>0.85873347251217802</v>
      </c>
      <c r="P11791" t="s">
        <v>42</v>
      </c>
    </row>
    <row r="11792" spans="1:16" x14ac:dyDescent="0.3">
      <c r="A11792" t="str">
        <f t="shared" si="186"/>
        <v>05: Drink PubsSouth EnglandMainstreamWhite RumBacardi Carta BlancaE: £3.60 - £3.80All stocking</v>
      </c>
      <c r="B11792" t="s">
        <v>1</v>
      </c>
      <c r="C11792" t="s">
        <v>110</v>
      </c>
      <c r="D11792" t="s">
        <v>106</v>
      </c>
      <c r="E11792" t="s">
        <v>14</v>
      </c>
      <c r="F11792" t="s">
        <v>85</v>
      </c>
      <c r="G11792" t="s">
        <v>86</v>
      </c>
      <c r="H11792" t="s">
        <v>49</v>
      </c>
      <c r="I11792" t="s">
        <v>54</v>
      </c>
      <c r="J11792" s="1">
        <v>48.65</v>
      </c>
      <c r="K11792">
        <v>16.39673902486404</v>
      </c>
      <c r="L11792">
        <v>32</v>
      </c>
      <c r="M11792">
        <v>0.88654595242780299</v>
      </c>
      <c r="N11792">
        <v>0.889709983268265</v>
      </c>
      <c r="P11792" t="s">
        <v>42</v>
      </c>
    </row>
    <row r="11793" spans="1:16" x14ac:dyDescent="0.3">
      <c r="A11793" t="str">
        <f t="shared" si="186"/>
        <v>05: Drink PubsSouth EnglandMainstreamWhite RumHavana 3yrsTotalAll stocking</v>
      </c>
      <c r="B11793" t="s">
        <v>1</v>
      </c>
      <c r="C11793" t="s">
        <v>110</v>
      </c>
      <c r="D11793" t="s">
        <v>106</v>
      </c>
      <c r="E11793" t="s">
        <v>14</v>
      </c>
      <c r="F11793" t="s">
        <v>85</v>
      </c>
      <c r="G11793" t="s">
        <v>87</v>
      </c>
      <c r="H11793" t="s">
        <v>49</v>
      </c>
      <c r="I11793" t="s">
        <v>12</v>
      </c>
      <c r="J11793" s="1">
        <v>21.77</v>
      </c>
      <c r="K11793">
        <v>6.9522171738517997</v>
      </c>
      <c r="L11793">
        <v>52</v>
      </c>
      <c r="M11793">
        <v>0.42169792124114802</v>
      </c>
      <c r="N11793">
        <v>0.41619193689745798</v>
      </c>
      <c r="P11793" t="s">
        <v>42</v>
      </c>
    </row>
    <row r="11794" spans="1:16" x14ac:dyDescent="0.3">
      <c r="A11794" t="str">
        <f t="shared" si="186"/>
        <v>05: Drink PubsSouth EnglandMainstreamWhite RumWray and Nephew Rum Overproof White RumTotalAll stocking</v>
      </c>
      <c r="B11794" t="s">
        <v>1</v>
      </c>
      <c r="C11794" t="s">
        <v>110</v>
      </c>
      <c r="D11794" t="s">
        <v>106</v>
      </c>
      <c r="E11794" t="s">
        <v>14</v>
      </c>
      <c r="F11794" t="s">
        <v>85</v>
      </c>
      <c r="G11794" t="s">
        <v>88</v>
      </c>
      <c r="H11794" t="s">
        <v>49</v>
      </c>
      <c r="I11794" t="s">
        <v>12</v>
      </c>
      <c r="J11794" s="1">
        <v>20.27</v>
      </c>
      <c r="K11794">
        <v>6.0687474747474797</v>
      </c>
      <c r="L11794">
        <v>25</v>
      </c>
      <c r="M11794">
        <v>0.20143913962076099</v>
      </c>
      <c r="N11794">
        <v>0.15206980951367499</v>
      </c>
      <c r="P11794" t="s">
        <v>42</v>
      </c>
    </row>
    <row r="11795" spans="1:16" x14ac:dyDescent="0.3">
      <c r="A11795" t="str">
        <f t="shared" si="186"/>
        <v>05: Drink PubsSouth EnglandPremiumGinBeefeaterTotalAll stocking</v>
      </c>
      <c r="B11795" t="s">
        <v>1</v>
      </c>
      <c r="C11795" t="s">
        <v>110</v>
      </c>
      <c r="D11795" t="s">
        <v>106</v>
      </c>
      <c r="E11795" t="s">
        <v>15</v>
      </c>
      <c r="F11795" t="s">
        <v>47</v>
      </c>
      <c r="G11795" t="s">
        <v>48</v>
      </c>
      <c r="H11795" t="s">
        <v>49</v>
      </c>
      <c r="I11795" t="s">
        <v>12</v>
      </c>
      <c r="J11795" s="1">
        <v>71.22</v>
      </c>
      <c r="K11795">
        <v>18.2636974136974</v>
      </c>
      <c r="L11795">
        <v>35</v>
      </c>
      <c r="M11795" s="19">
        <v>8.8315964918211698E-2</v>
      </c>
      <c r="N11795" s="19">
        <v>9.3109670679298207E-2</v>
      </c>
      <c r="P11795" t="s">
        <v>42</v>
      </c>
    </row>
    <row r="11796" spans="1:16" x14ac:dyDescent="0.3">
      <c r="A11796" t="str">
        <f t="shared" si="186"/>
        <v>05: Drink PubsSouth EnglandPremiumGinBeefeater Pink London Dry GinTotalAll stocking</v>
      </c>
      <c r="B11796" t="s">
        <v>1</v>
      </c>
      <c r="C11796" t="s">
        <v>110</v>
      </c>
      <c r="D11796" t="s">
        <v>106</v>
      </c>
      <c r="E11796" t="s">
        <v>15</v>
      </c>
      <c r="F11796" t="s">
        <v>47</v>
      </c>
      <c r="G11796" t="s">
        <v>50</v>
      </c>
      <c r="H11796" t="s">
        <v>49</v>
      </c>
      <c r="I11796" t="s">
        <v>12</v>
      </c>
      <c r="J11796" s="1">
        <v>84.68</v>
      </c>
      <c r="K11796">
        <v>21.525399479747321</v>
      </c>
      <c r="L11796">
        <v>69</v>
      </c>
      <c r="M11796">
        <v>0.105931514759644</v>
      </c>
      <c r="N11796">
        <v>0.107921651017722</v>
      </c>
      <c r="P11796" t="s">
        <v>42</v>
      </c>
    </row>
    <row r="11797" spans="1:16" x14ac:dyDescent="0.3">
      <c r="A11797" t="str">
        <f t="shared" si="186"/>
        <v>05: Drink PubsSouth EnglandPremiumGinBombay Bramble GinTotalAll stocking</v>
      </c>
      <c r="B11797" t="s">
        <v>1</v>
      </c>
      <c r="C11797" t="s">
        <v>110</v>
      </c>
      <c r="D11797" t="s">
        <v>106</v>
      </c>
      <c r="E11797" t="s">
        <v>15</v>
      </c>
      <c r="F11797" t="s">
        <v>47</v>
      </c>
      <c r="G11797" t="s">
        <v>51</v>
      </c>
      <c r="H11797" t="s">
        <v>49</v>
      </c>
      <c r="I11797" t="s">
        <v>12</v>
      </c>
      <c r="J11797" s="1">
        <v>18.45</v>
      </c>
      <c r="K11797">
        <v>4.9047793115974798</v>
      </c>
      <c r="L11797">
        <v>121</v>
      </c>
      <c r="M11797">
        <v>1.7089294732533001E-2</v>
      </c>
      <c r="N11797" s="19">
        <v>1.7166727374993401E-2</v>
      </c>
      <c r="P11797" t="s">
        <v>42</v>
      </c>
    </row>
    <row r="11798" spans="1:16" x14ac:dyDescent="0.3">
      <c r="A11798" t="str">
        <f t="shared" si="186"/>
        <v>05: Drink PubsSouth EnglandPremiumGinBombay Bramble GinD: £3.40 - £3.60All stocking</v>
      </c>
      <c r="B11798" t="s">
        <v>1</v>
      </c>
      <c r="C11798" t="s">
        <v>110</v>
      </c>
      <c r="D11798" t="s">
        <v>106</v>
      </c>
      <c r="E11798" t="s">
        <v>15</v>
      </c>
      <c r="F11798" t="s">
        <v>47</v>
      </c>
      <c r="G11798" t="s">
        <v>51</v>
      </c>
      <c r="H11798" t="s">
        <v>49</v>
      </c>
      <c r="I11798" t="s">
        <v>53</v>
      </c>
      <c r="J11798" s="1">
        <v>15.71</v>
      </c>
      <c r="K11798">
        <v>4.3684756601423196</v>
      </c>
      <c r="L11798">
        <v>27</v>
      </c>
      <c r="M11798" s="19">
        <v>1.36827056685635E-2</v>
      </c>
      <c r="N11798" s="19">
        <v>1.3628854625550701E-2</v>
      </c>
      <c r="P11798" t="s">
        <v>42</v>
      </c>
    </row>
    <row r="11799" spans="1:16" x14ac:dyDescent="0.3">
      <c r="A11799" t="str">
        <f t="shared" si="186"/>
        <v>05: Drink PubsSouth EnglandPremiumGinBombay Bramble GinE: £3.60 - £3.80All stocking</v>
      </c>
      <c r="B11799" t="s">
        <v>1</v>
      </c>
      <c r="C11799" t="s">
        <v>110</v>
      </c>
      <c r="D11799" t="s">
        <v>106</v>
      </c>
      <c r="E11799" t="s">
        <v>15</v>
      </c>
      <c r="F11799" t="s">
        <v>47</v>
      </c>
      <c r="G11799" t="s">
        <v>51</v>
      </c>
      <c r="H11799" t="s">
        <v>49</v>
      </c>
      <c r="I11799" t="s">
        <v>54</v>
      </c>
      <c r="J11799" s="1">
        <v>21.81</v>
      </c>
      <c r="K11799">
        <v>5.8130300255300407</v>
      </c>
      <c r="L11799">
        <v>28</v>
      </c>
      <c r="M11799" s="19">
        <v>2.00702108417933E-2</v>
      </c>
      <c r="N11799">
        <v>2.0029497748163001E-2</v>
      </c>
      <c r="P11799" t="s">
        <v>42</v>
      </c>
    </row>
    <row r="11800" spans="1:16" x14ac:dyDescent="0.3">
      <c r="A11800" t="str">
        <f t="shared" si="186"/>
        <v>05: Drink PubsSouth EnglandPremiumGinBombay SapphireA: &lt;£3All stocking</v>
      </c>
      <c r="B11800" t="s">
        <v>1</v>
      </c>
      <c r="C11800" t="s">
        <v>110</v>
      </c>
      <c r="D11800" t="s">
        <v>106</v>
      </c>
      <c r="E11800" t="s">
        <v>15</v>
      </c>
      <c r="F11800" t="s">
        <v>47</v>
      </c>
      <c r="G11800" t="s">
        <v>57</v>
      </c>
      <c r="H11800" t="s">
        <v>49</v>
      </c>
      <c r="I11800" t="s">
        <v>58</v>
      </c>
      <c r="J11800" s="1">
        <v>26.62</v>
      </c>
      <c r="K11800">
        <v>7.9382447711019202</v>
      </c>
      <c r="L11800">
        <v>35</v>
      </c>
      <c r="M11800" s="19">
        <v>5.9055128816558701E-2</v>
      </c>
      <c r="N11800" s="19">
        <v>5.7134377086888802E-2</v>
      </c>
      <c r="P11800" t="s">
        <v>42</v>
      </c>
    </row>
    <row r="11801" spans="1:16" x14ac:dyDescent="0.3">
      <c r="A11801" t="str">
        <f t="shared" si="186"/>
        <v>05: Drink PubsSouth EnglandPremiumGinBombay SapphireTotalAll stocking</v>
      </c>
      <c r="B11801" t="s">
        <v>1</v>
      </c>
      <c r="C11801" t="s">
        <v>110</v>
      </c>
      <c r="D11801" t="s">
        <v>106</v>
      </c>
      <c r="E11801" t="s">
        <v>15</v>
      </c>
      <c r="F11801" t="s">
        <v>47</v>
      </c>
      <c r="G11801" t="s">
        <v>57</v>
      </c>
      <c r="H11801" t="s">
        <v>49</v>
      </c>
      <c r="I11801" t="s">
        <v>12</v>
      </c>
      <c r="J11801" s="1">
        <v>52.12</v>
      </c>
      <c r="K11801">
        <v>14.081418658146761</v>
      </c>
      <c r="L11801">
        <v>217</v>
      </c>
      <c r="M11801" s="19">
        <v>8.0316578935457406E-2</v>
      </c>
      <c r="N11801" s="19">
        <v>8.1444580075440198E-2</v>
      </c>
      <c r="P11801" t="s">
        <v>42</v>
      </c>
    </row>
    <row r="11802" spans="1:16" x14ac:dyDescent="0.3">
      <c r="A11802" t="str">
        <f t="shared" si="186"/>
        <v>05: Drink PubsSouth EnglandPremiumGinBombay SapphireC: £3.20 - £3.40All stocking</v>
      </c>
      <c r="B11802" t="s">
        <v>1</v>
      </c>
      <c r="C11802" t="s">
        <v>110</v>
      </c>
      <c r="D11802" t="s">
        <v>106</v>
      </c>
      <c r="E11802" t="s">
        <v>15</v>
      </c>
      <c r="F11802" t="s">
        <v>47</v>
      </c>
      <c r="G11802" t="s">
        <v>57</v>
      </c>
      <c r="H11802" t="s">
        <v>49</v>
      </c>
      <c r="I11802" t="s">
        <v>52</v>
      </c>
      <c r="J11802" s="1">
        <v>53.79</v>
      </c>
      <c r="K11802">
        <v>15.74874528763416</v>
      </c>
      <c r="L11802">
        <v>27</v>
      </c>
      <c r="M11802" s="19">
        <v>8.5602195865462694E-2</v>
      </c>
      <c r="N11802" s="19">
        <v>8.9786392107682203E-2</v>
      </c>
      <c r="P11802" t="s">
        <v>42</v>
      </c>
    </row>
    <row r="11803" spans="1:16" x14ac:dyDescent="0.3">
      <c r="A11803" t="str">
        <f t="shared" si="186"/>
        <v>05: Drink PubsSouth EnglandPremiumGinBombay SapphireD: £3.40 - £3.60All stocking</v>
      </c>
      <c r="B11803" t="s">
        <v>1</v>
      </c>
      <c r="C11803" t="s">
        <v>110</v>
      </c>
      <c r="D11803" t="s">
        <v>106</v>
      </c>
      <c r="E11803" t="s">
        <v>15</v>
      </c>
      <c r="F11803" t="s">
        <v>47</v>
      </c>
      <c r="G11803" t="s">
        <v>57</v>
      </c>
      <c r="H11803" t="s">
        <v>49</v>
      </c>
      <c r="I11803" t="s">
        <v>53</v>
      </c>
      <c r="J11803" s="1">
        <v>47.46</v>
      </c>
      <c r="K11803">
        <v>13.735179635179641</v>
      </c>
      <c r="L11803">
        <v>66</v>
      </c>
      <c r="M11803" s="19">
        <v>7.1492876078286305E-2</v>
      </c>
      <c r="N11803" s="19">
        <v>7.4008522233947299E-2</v>
      </c>
      <c r="P11803" t="s">
        <v>42</v>
      </c>
    </row>
    <row r="11804" spans="1:16" x14ac:dyDescent="0.3">
      <c r="A11804" t="str">
        <f t="shared" si="186"/>
        <v>05: Drink PubsSouth EnglandPremiumGinBombay SapphireE: £3.60 - £3.80All stocking</v>
      </c>
      <c r="B11804" t="s">
        <v>1</v>
      </c>
      <c r="C11804" t="s">
        <v>110</v>
      </c>
      <c r="D11804" t="s">
        <v>106</v>
      </c>
      <c r="E11804" t="s">
        <v>15</v>
      </c>
      <c r="F11804" t="s">
        <v>47</v>
      </c>
      <c r="G11804" t="s">
        <v>57</v>
      </c>
      <c r="H11804" t="s">
        <v>49</v>
      </c>
      <c r="I11804" t="s">
        <v>54</v>
      </c>
      <c r="J11804" s="1">
        <v>53.45</v>
      </c>
      <c r="K11804">
        <v>14.785279184417121</v>
      </c>
      <c r="L11804">
        <v>87</v>
      </c>
      <c r="M11804" s="19">
        <v>7.4923114998840204E-2</v>
      </c>
      <c r="N11804" s="19">
        <v>7.7864304554229297E-2</v>
      </c>
      <c r="P11804" t="s">
        <v>42</v>
      </c>
    </row>
    <row r="11805" spans="1:16" x14ac:dyDescent="0.3">
      <c r="A11805" t="str">
        <f t="shared" si="186"/>
        <v>05: Drink PubsSouth EnglandPremiumGinBombay SapphireF: £3.80 - £4.00All stocking</v>
      </c>
      <c r="B11805" t="s">
        <v>1</v>
      </c>
      <c r="C11805" t="s">
        <v>110</v>
      </c>
      <c r="D11805" t="s">
        <v>106</v>
      </c>
      <c r="E11805" t="s">
        <v>15</v>
      </c>
      <c r="F11805" t="s">
        <v>47</v>
      </c>
      <c r="G11805" t="s">
        <v>57</v>
      </c>
      <c r="H11805" t="s">
        <v>49</v>
      </c>
      <c r="I11805" t="s">
        <v>55</v>
      </c>
      <c r="J11805" s="1">
        <v>61.05</v>
      </c>
      <c r="K11805">
        <v>16.348860498475879</v>
      </c>
      <c r="L11805">
        <v>65</v>
      </c>
      <c r="M11805" s="19">
        <v>8.2931764884293699E-2</v>
      </c>
      <c r="N11805" s="19">
        <v>8.5509752726952201E-2</v>
      </c>
      <c r="P11805" t="s">
        <v>42</v>
      </c>
    </row>
    <row r="11806" spans="1:16" x14ac:dyDescent="0.3">
      <c r="A11806" t="str">
        <f t="shared" si="186"/>
        <v>05: Drink PubsSouth EnglandPremiumGinBombay SapphireG: £4.00 - £4.20All stocking</v>
      </c>
      <c r="B11806" t="s">
        <v>1</v>
      </c>
      <c r="C11806" t="s">
        <v>110</v>
      </c>
      <c r="D11806" t="s">
        <v>106</v>
      </c>
      <c r="E11806" t="s">
        <v>15</v>
      </c>
      <c r="F11806" t="s">
        <v>47</v>
      </c>
      <c r="G11806" t="s">
        <v>57</v>
      </c>
      <c r="H11806" t="s">
        <v>49</v>
      </c>
      <c r="I11806" t="s">
        <v>56</v>
      </c>
      <c r="J11806" s="1">
        <v>70.599999999999994</v>
      </c>
      <c r="K11806">
        <v>18.825981298395078</v>
      </c>
      <c r="L11806">
        <v>58</v>
      </c>
      <c r="M11806" s="19">
        <v>9.0393800089236795E-2</v>
      </c>
      <c r="N11806" s="19">
        <v>9.5456294577628095E-2</v>
      </c>
      <c r="P11806" t="s">
        <v>42</v>
      </c>
    </row>
    <row r="11807" spans="1:16" x14ac:dyDescent="0.3">
      <c r="A11807" t="str">
        <f t="shared" si="186"/>
        <v>05: Drink PubsSouth EnglandPremiumGinBombay SapphireH: £4.20 - £4.40All stocking</v>
      </c>
      <c r="B11807" t="s">
        <v>1</v>
      </c>
      <c r="C11807" t="s">
        <v>110</v>
      </c>
      <c r="D11807" t="s">
        <v>106</v>
      </c>
      <c r="E11807" t="s">
        <v>15</v>
      </c>
      <c r="F11807" t="s">
        <v>47</v>
      </c>
      <c r="G11807" t="s">
        <v>57</v>
      </c>
      <c r="H11807" t="s">
        <v>49</v>
      </c>
      <c r="I11807" t="s">
        <v>60</v>
      </c>
      <c r="J11807" s="1">
        <v>77.97</v>
      </c>
      <c r="K11807">
        <v>19.159069776377478</v>
      </c>
      <c r="L11807">
        <v>26</v>
      </c>
      <c r="M11807" s="19">
        <v>8.2596427516925405E-2</v>
      </c>
      <c r="N11807" s="19">
        <v>8.4210380546169597E-2</v>
      </c>
      <c r="P11807" t="s">
        <v>42</v>
      </c>
    </row>
    <row r="11808" spans="1:16" x14ac:dyDescent="0.3">
      <c r="A11808" t="str">
        <f t="shared" si="186"/>
        <v>05: Drink PubsSouth EnglandPremiumGinGordonsA: &lt;£3All stocking</v>
      </c>
      <c r="B11808" t="s">
        <v>1</v>
      </c>
      <c r="C11808" t="s">
        <v>110</v>
      </c>
      <c r="D11808" t="s">
        <v>106</v>
      </c>
      <c r="E11808" t="s">
        <v>15</v>
      </c>
      <c r="F11808" t="s">
        <v>47</v>
      </c>
      <c r="G11808" t="s">
        <v>61</v>
      </c>
      <c r="H11808" t="s">
        <v>49</v>
      </c>
      <c r="I11808" t="s">
        <v>58</v>
      </c>
      <c r="J11808" s="1">
        <v>70.819999999999993</v>
      </c>
      <c r="K11808">
        <v>23.91924652728224</v>
      </c>
      <c r="L11808">
        <v>56</v>
      </c>
      <c r="M11808">
        <v>0.192487497838015</v>
      </c>
      <c r="N11808">
        <v>0.20638202926681801</v>
      </c>
      <c r="P11808" t="s">
        <v>42</v>
      </c>
    </row>
    <row r="11809" spans="1:16" x14ac:dyDescent="0.3">
      <c r="A11809" t="str">
        <f t="shared" si="186"/>
        <v>05: Drink PubsSouth EnglandPremiumGinGordonsTotalAll stocking</v>
      </c>
      <c r="B11809" t="s">
        <v>1</v>
      </c>
      <c r="C11809" t="s">
        <v>110</v>
      </c>
      <c r="D11809" t="s">
        <v>106</v>
      </c>
      <c r="E11809" t="s">
        <v>15</v>
      </c>
      <c r="F11809" t="s">
        <v>47</v>
      </c>
      <c r="G11809" t="s">
        <v>61</v>
      </c>
      <c r="H11809" t="s">
        <v>49</v>
      </c>
      <c r="I11809" t="s">
        <v>12</v>
      </c>
      <c r="J11809" s="1">
        <v>96.88</v>
      </c>
      <c r="K11809">
        <v>29.566686135272519</v>
      </c>
      <c r="L11809">
        <v>191</v>
      </c>
      <c r="M11809">
        <v>0.179518372536942</v>
      </c>
      <c r="N11809">
        <v>0.19240245187129901</v>
      </c>
      <c r="P11809" t="s">
        <v>42</v>
      </c>
    </row>
    <row r="11810" spans="1:16" x14ac:dyDescent="0.3">
      <c r="A11810" t="str">
        <f t="shared" si="186"/>
        <v>05: Drink PubsSouth EnglandPremiumGinGordonsB: £3 - £3.20All stocking</v>
      </c>
      <c r="B11810" t="s">
        <v>1</v>
      </c>
      <c r="C11810" t="s">
        <v>110</v>
      </c>
      <c r="D11810" t="s">
        <v>106</v>
      </c>
      <c r="E11810" t="s">
        <v>15</v>
      </c>
      <c r="F11810" t="s">
        <v>47</v>
      </c>
      <c r="G11810" t="s">
        <v>61</v>
      </c>
      <c r="H11810" t="s">
        <v>49</v>
      </c>
      <c r="I11810" t="s">
        <v>59</v>
      </c>
      <c r="J11810" s="1">
        <v>93.47</v>
      </c>
      <c r="K11810">
        <v>28.877012310606077</v>
      </c>
      <c r="L11810">
        <v>64</v>
      </c>
      <c r="M11810">
        <v>0.167760010376343</v>
      </c>
      <c r="N11810">
        <v>0.178638695558585</v>
      </c>
      <c r="P11810" t="s">
        <v>42</v>
      </c>
    </row>
    <row r="11811" spans="1:16" x14ac:dyDescent="0.3">
      <c r="A11811" t="str">
        <f t="shared" si="186"/>
        <v>05: Drink PubsSouth EnglandPremiumGinGordonsC: £3.20 - £3.40All stocking</v>
      </c>
      <c r="B11811" t="s">
        <v>1</v>
      </c>
      <c r="C11811" t="s">
        <v>110</v>
      </c>
      <c r="D11811" t="s">
        <v>106</v>
      </c>
      <c r="E11811" t="s">
        <v>15</v>
      </c>
      <c r="F11811" t="s">
        <v>47</v>
      </c>
      <c r="G11811" t="s">
        <v>61</v>
      </c>
      <c r="H11811" t="s">
        <v>49</v>
      </c>
      <c r="I11811" t="s">
        <v>52</v>
      </c>
      <c r="J11811" s="1">
        <v>103.61</v>
      </c>
      <c r="K11811">
        <v>30.549740040480803</v>
      </c>
      <c r="L11811">
        <v>81</v>
      </c>
      <c r="M11811">
        <v>0.16376139871478201</v>
      </c>
      <c r="N11811">
        <v>0.174835227904897</v>
      </c>
      <c r="P11811" t="s">
        <v>42</v>
      </c>
    </row>
    <row r="11812" spans="1:16" x14ac:dyDescent="0.3">
      <c r="A11812" t="str">
        <f t="shared" si="186"/>
        <v>05: Drink PubsSouth EnglandPremiumGinGordonsD: £3.40 - £3.60All stocking</v>
      </c>
      <c r="B11812" t="s">
        <v>1</v>
      </c>
      <c r="C11812" t="s">
        <v>110</v>
      </c>
      <c r="D11812" t="s">
        <v>106</v>
      </c>
      <c r="E11812" t="s">
        <v>15</v>
      </c>
      <c r="F11812" t="s">
        <v>47</v>
      </c>
      <c r="G11812" t="s">
        <v>61</v>
      </c>
      <c r="H11812" t="s">
        <v>49</v>
      </c>
      <c r="I11812" t="s">
        <v>53</v>
      </c>
      <c r="J11812" s="1">
        <v>108.9</v>
      </c>
      <c r="K11812">
        <v>32.105618740234121</v>
      </c>
      <c r="L11812">
        <v>91</v>
      </c>
      <c r="M11812">
        <v>0.17309712047245299</v>
      </c>
      <c r="N11812">
        <v>0.184125089215502</v>
      </c>
      <c r="P11812" t="s">
        <v>42</v>
      </c>
    </row>
    <row r="11813" spans="1:16" x14ac:dyDescent="0.3">
      <c r="A11813" t="str">
        <f t="shared" si="186"/>
        <v>05: Drink PubsSouth EnglandPremiumGinGordonsE: £3.60 - £3.80All stocking</v>
      </c>
      <c r="B11813" t="s">
        <v>1</v>
      </c>
      <c r="C11813" t="s">
        <v>110</v>
      </c>
      <c r="D11813" t="s">
        <v>106</v>
      </c>
      <c r="E11813" t="s">
        <v>15</v>
      </c>
      <c r="F11813" t="s">
        <v>47</v>
      </c>
      <c r="G11813" t="s">
        <v>61</v>
      </c>
      <c r="H11813" t="s">
        <v>49</v>
      </c>
      <c r="I11813" t="s">
        <v>54</v>
      </c>
      <c r="J11813" s="1">
        <v>130.07</v>
      </c>
      <c r="K11813">
        <v>37.055620305620316</v>
      </c>
      <c r="L11813">
        <v>60</v>
      </c>
      <c r="M11813">
        <v>0.199327274795461</v>
      </c>
      <c r="N11813">
        <v>0.21171043610456999</v>
      </c>
      <c r="P11813" t="s">
        <v>42</v>
      </c>
    </row>
    <row r="11814" spans="1:16" x14ac:dyDescent="0.3">
      <c r="A11814" t="str">
        <f t="shared" si="186"/>
        <v>05: Drink PubsSouth EnglandPremiumGinGordons Pink GinA: &lt;£3All stocking</v>
      </c>
      <c r="B11814" t="s">
        <v>1</v>
      </c>
      <c r="C11814" t="s">
        <v>110</v>
      </c>
      <c r="D11814" t="s">
        <v>106</v>
      </c>
      <c r="E11814" t="s">
        <v>15</v>
      </c>
      <c r="F11814" t="s">
        <v>47</v>
      </c>
      <c r="G11814" t="s">
        <v>62</v>
      </c>
      <c r="H11814" t="s">
        <v>49</v>
      </c>
      <c r="I11814" t="s">
        <v>58</v>
      </c>
      <c r="J11814" s="1">
        <v>129.35</v>
      </c>
      <c r="K11814">
        <v>36.915708291708277</v>
      </c>
      <c r="L11814">
        <v>125</v>
      </c>
      <c r="M11814">
        <v>0.22092484890889799</v>
      </c>
      <c r="N11814">
        <v>0.22681883133491501</v>
      </c>
      <c r="P11814" t="s">
        <v>42</v>
      </c>
    </row>
    <row r="11815" spans="1:16" x14ac:dyDescent="0.3">
      <c r="A11815" t="str">
        <f t="shared" si="186"/>
        <v>05: Drink PubsSouth EnglandPremiumGinGordons Pink GinTotalAll stocking</v>
      </c>
      <c r="B11815" t="s">
        <v>1</v>
      </c>
      <c r="C11815" t="s">
        <v>110</v>
      </c>
      <c r="D11815" t="s">
        <v>106</v>
      </c>
      <c r="E11815" t="s">
        <v>15</v>
      </c>
      <c r="F11815" t="s">
        <v>47</v>
      </c>
      <c r="G11815" t="s">
        <v>62</v>
      </c>
      <c r="H11815" t="s">
        <v>49</v>
      </c>
      <c r="I11815" t="s">
        <v>12</v>
      </c>
      <c r="J11815" s="1">
        <v>112.28</v>
      </c>
      <c r="K11815">
        <v>32.544728837879518</v>
      </c>
      <c r="L11815">
        <v>219</v>
      </c>
      <c r="M11815">
        <v>0.20267284093368701</v>
      </c>
      <c r="N11815">
        <v>0.210251567341077</v>
      </c>
      <c r="P11815" t="s">
        <v>42</v>
      </c>
    </row>
    <row r="11816" spans="1:16" x14ac:dyDescent="0.3">
      <c r="A11816" t="str">
        <f t="shared" si="186"/>
        <v>05: Drink PubsSouth EnglandPremiumGinGordons Pink GinB: £3 - £3.20All stocking</v>
      </c>
      <c r="B11816" t="s">
        <v>1</v>
      </c>
      <c r="C11816" t="s">
        <v>110</v>
      </c>
      <c r="D11816" t="s">
        <v>106</v>
      </c>
      <c r="E11816" t="s">
        <v>15</v>
      </c>
      <c r="F11816" t="s">
        <v>47</v>
      </c>
      <c r="G11816" t="s">
        <v>62</v>
      </c>
      <c r="H11816" t="s">
        <v>49</v>
      </c>
      <c r="I11816" t="s">
        <v>59</v>
      </c>
      <c r="J11816" s="1">
        <v>89.05</v>
      </c>
      <c r="K11816">
        <v>28.338194801831161</v>
      </c>
      <c r="L11816">
        <v>33</v>
      </c>
      <c r="M11816">
        <v>0.218402973489217</v>
      </c>
      <c r="N11816">
        <v>0.21593004363145099</v>
      </c>
      <c r="P11816" t="s">
        <v>42</v>
      </c>
    </row>
    <row r="11817" spans="1:16" x14ac:dyDescent="0.3">
      <c r="A11817" t="str">
        <f t="shared" si="186"/>
        <v>05: Drink PubsSouth EnglandPremiumGinGordons Pink GinC: £3.20 - £3.40All stocking</v>
      </c>
      <c r="B11817" t="s">
        <v>1</v>
      </c>
      <c r="C11817" t="s">
        <v>110</v>
      </c>
      <c r="D11817" t="s">
        <v>106</v>
      </c>
      <c r="E11817" t="s">
        <v>15</v>
      </c>
      <c r="F11817" t="s">
        <v>47</v>
      </c>
      <c r="G11817" t="s">
        <v>62</v>
      </c>
      <c r="H11817" t="s">
        <v>49</v>
      </c>
      <c r="I11817" t="s">
        <v>52</v>
      </c>
      <c r="J11817" s="1">
        <v>119.05</v>
      </c>
      <c r="K11817">
        <v>35.251523330470683</v>
      </c>
      <c r="L11817">
        <v>57</v>
      </c>
      <c r="M11817">
        <v>0.222086379026396</v>
      </c>
      <c r="N11817">
        <v>0.22814341151144299</v>
      </c>
      <c r="P11817" t="s">
        <v>42</v>
      </c>
    </row>
    <row r="11818" spans="1:16" x14ac:dyDescent="0.3">
      <c r="A11818" t="str">
        <f t="shared" si="186"/>
        <v>05: Drink PubsSouth EnglandPremiumGinGordons Pink GinD: £3.40 - £3.60All stocking</v>
      </c>
      <c r="B11818" t="s">
        <v>1</v>
      </c>
      <c r="C11818" t="s">
        <v>110</v>
      </c>
      <c r="D11818" t="s">
        <v>106</v>
      </c>
      <c r="E11818" t="s">
        <v>15</v>
      </c>
      <c r="F11818" t="s">
        <v>47</v>
      </c>
      <c r="G11818" t="s">
        <v>62</v>
      </c>
      <c r="H11818" t="s">
        <v>49</v>
      </c>
      <c r="I11818" t="s">
        <v>53</v>
      </c>
      <c r="J11818" s="1">
        <v>130.99</v>
      </c>
      <c r="K11818">
        <v>38.103149281274284</v>
      </c>
      <c r="L11818">
        <v>96</v>
      </c>
      <c r="M11818">
        <v>0.22933309672107099</v>
      </c>
      <c r="N11818">
        <v>0.23633552517162601</v>
      </c>
      <c r="P11818" t="s">
        <v>42</v>
      </c>
    </row>
    <row r="11819" spans="1:16" x14ac:dyDescent="0.3">
      <c r="A11819" t="str">
        <f t="shared" si="186"/>
        <v>05: Drink PubsSouth EnglandPremiumGinGordons Pink GinE: £3.60 - £3.80All stocking</v>
      </c>
      <c r="B11819" t="s">
        <v>1</v>
      </c>
      <c r="C11819" t="s">
        <v>110</v>
      </c>
      <c r="D11819" t="s">
        <v>106</v>
      </c>
      <c r="E11819" t="s">
        <v>15</v>
      </c>
      <c r="F11819" t="s">
        <v>47</v>
      </c>
      <c r="G11819" t="s">
        <v>62</v>
      </c>
      <c r="H11819" t="s">
        <v>49</v>
      </c>
      <c r="I11819" t="s">
        <v>54</v>
      </c>
      <c r="J11819" s="1">
        <v>127.46</v>
      </c>
      <c r="K11819">
        <v>34.926399830830199</v>
      </c>
      <c r="L11819">
        <v>79</v>
      </c>
      <c r="M11819">
        <v>0.18260051476939801</v>
      </c>
      <c r="N11819">
        <v>0.18839422179395099</v>
      </c>
      <c r="P11819" t="s">
        <v>42</v>
      </c>
    </row>
    <row r="11820" spans="1:16" x14ac:dyDescent="0.3">
      <c r="A11820" t="str">
        <f t="shared" si="186"/>
        <v>05: Drink PubsSouth EnglandPremiumGinGordons Pink GinF: £3.80 - £4.00All stocking</v>
      </c>
      <c r="B11820" t="s">
        <v>1</v>
      </c>
      <c r="C11820" t="s">
        <v>110</v>
      </c>
      <c r="D11820" t="s">
        <v>106</v>
      </c>
      <c r="E11820" t="s">
        <v>15</v>
      </c>
      <c r="F11820" t="s">
        <v>47</v>
      </c>
      <c r="G11820" t="s">
        <v>62</v>
      </c>
      <c r="H11820" t="s">
        <v>49</v>
      </c>
      <c r="I11820" t="s">
        <v>55</v>
      </c>
      <c r="J11820" s="1">
        <v>110.78</v>
      </c>
      <c r="K11820">
        <v>30.573589201496201</v>
      </c>
      <c r="L11820">
        <v>43</v>
      </c>
      <c r="M11820">
        <v>0.15648926823877399</v>
      </c>
      <c r="N11820">
        <v>0.161008147124684</v>
      </c>
      <c r="P11820" t="s">
        <v>42</v>
      </c>
    </row>
    <row r="11821" spans="1:16" x14ac:dyDescent="0.3">
      <c r="A11821" t="str">
        <f t="shared" si="186"/>
        <v>05: Drink PubsSouth EnglandPremiumGinGordons Pink GinG: £4.00 - £4.20All stocking</v>
      </c>
      <c r="B11821" t="s">
        <v>1</v>
      </c>
      <c r="C11821" t="s">
        <v>110</v>
      </c>
      <c r="D11821" t="s">
        <v>106</v>
      </c>
      <c r="E11821" t="s">
        <v>15</v>
      </c>
      <c r="F11821" t="s">
        <v>47</v>
      </c>
      <c r="G11821" t="s">
        <v>62</v>
      </c>
      <c r="H11821" t="s">
        <v>49</v>
      </c>
      <c r="I11821" t="s">
        <v>56</v>
      </c>
      <c r="J11821" s="1">
        <v>114.24</v>
      </c>
      <c r="K11821">
        <v>32.0411267943526</v>
      </c>
      <c r="L11821">
        <v>31</v>
      </c>
      <c r="M11821">
        <v>0.196545245398941</v>
      </c>
      <c r="N11821">
        <v>0.20346719839164201</v>
      </c>
      <c r="P11821" t="s">
        <v>42</v>
      </c>
    </row>
    <row r="11822" spans="1:16" x14ac:dyDescent="0.3">
      <c r="A11822" t="str">
        <f t="shared" si="186"/>
        <v>05: Drink PubsSouth EnglandPremiumGinHendricksTotalAll stocking</v>
      </c>
      <c r="B11822" t="s">
        <v>1</v>
      </c>
      <c r="C11822" t="s">
        <v>110</v>
      </c>
      <c r="D11822" t="s">
        <v>106</v>
      </c>
      <c r="E11822" t="s">
        <v>15</v>
      </c>
      <c r="F11822" t="s">
        <v>47</v>
      </c>
      <c r="G11822" t="s">
        <v>63</v>
      </c>
      <c r="H11822" t="s">
        <v>49</v>
      </c>
      <c r="I11822" t="s">
        <v>12</v>
      </c>
      <c r="J11822" s="1">
        <v>32.450000000000003</v>
      </c>
      <c r="K11822">
        <v>8.1442218180050006</v>
      </c>
      <c r="L11822">
        <v>226</v>
      </c>
      <c r="M11822" s="19">
        <v>4.1714183073241297E-2</v>
      </c>
      <c r="N11822" s="19">
        <v>3.8482228178889903E-2</v>
      </c>
      <c r="P11822" t="s">
        <v>42</v>
      </c>
    </row>
    <row r="11823" spans="1:16" x14ac:dyDescent="0.3">
      <c r="A11823" t="str">
        <f t="shared" si="186"/>
        <v>05: Drink PubsSouth EnglandPremiumGinHendricksE: £3.60 - £3.80All stocking</v>
      </c>
      <c r="B11823" t="s">
        <v>1</v>
      </c>
      <c r="C11823" t="s">
        <v>110</v>
      </c>
      <c r="D11823" t="s">
        <v>106</v>
      </c>
      <c r="E11823" t="s">
        <v>15</v>
      </c>
      <c r="F11823" t="s">
        <v>47</v>
      </c>
      <c r="G11823" t="s">
        <v>63</v>
      </c>
      <c r="H11823" t="s">
        <v>49</v>
      </c>
      <c r="I11823" t="s">
        <v>54</v>
      </c>
      <c r="J11823" s="1">
        <v>23.84</v>
      </c>
      <c r="K11823">
        <v>6.4503220737595601</v>
      </c>
      <c r="L11823">
        <v>48</v>
      </c>
      <c r="M11823" s="19">
        <v>3.10880296562458E-2</v>
      </c>
      <c r="N11823" s="19">
        <v>2.9181931926307199E-2</v>
      </c>
      <c r="P11823" t="s">
        <v>42</v>
      </c>
    </row>
    <row r="11824" spans="1:16" x14ac:dyDescent="0.3">
      <c r="A11824" t="str">
        <f t="shared" si="186"/>
        <v>05: Drink PubsSouth EnglandPremiumGinHendricksF: £3.80 - £4.00All stocking</v>
      </c>
      <c r="B11824" t="s">
        <v>1</v>
      </c>
      <c r="C11824" t="s">
        <v>110</v>
      </c>
      <c r="D11824" t="s">
        <v>106</v>
      </c>
      <c r="E11824" t="s">
        <v>15</v>
      </c>
      <c r="F11824" t="s">
        <v>47</v>
      </c>
      <c r="G11824" t="s">
        <v>63</v>
      </c>
      <c r="H11824" t="s">
        <v>49</v>
      </c>
      <c r="I11824" t="s">
        <v>55</v>
      </c>
      <c r="J11824" s="1">
        <v>29.34</v>
      </c>
      <c r="K11824">
        <v>7.5997728015333594</v>
      </c>
      <c r="L11824">
        <v>71</v>
      </c>
      <c r="M11824">
        <v>3.5580506461379002E-2</v>
      </c>
      <c r="N11824" s="19">
        <v>3.43518711545669E-2</v>
      </c>
      <c r="P11824" t="s">
        <v>42</v>
      </c>
    </row>
    <row r="11825" spans="1:16" x14ac:dyDescent="0.3">
      <c r="A11825" t="str">
        <f t="shared" si="186"/>
        <v>05: Drink PubsSouth EnglandPremiumGinHendricksG: £4.00 - £4.20All stocking</v>
      </c>
      <c r="B11825" t="s">
        <v>1</v>
      </c>
      <c r="C11825" t="s">
        <v>110</v>
      </c>
      <c r="D11825" t="s">
        <v>106</v>
      </c>
      <c r="E11825" t="s">
        <v>15</v>
      </c>
      <c r="F11825" t="s">
        <v>47</v>
      </c>
      <c r="G11825" t="s">
        <v>63</v>
      </c>
      <c r="H11825" t="s">
        <v>49</v>
      </c>
      <c r="I11825" t="s">
        <v>56</v>
      </c>
      <c r="J11825" s="1">
        <v>32.270000000000003</v>
      </c>
      <c r="K11825">
        <v>8.3533240638503603</v>
      </c>
      <c r="L11825">
        <v>57</v>
      </c>
      <c r="M11825" s="19">
        <v>3.64811595611804E-2</v>
      </c>
      <c r="N11825" s="19">
        <v>3.5292908310794402E-2</v>
      </c>
      <c r="P11825" t="s">
        <v>42</v>
      </c>
    </row>
    <row r="11826" spans="1:16" x14ac:dyDescent="0.3">
      <c r="A11826" t="str">
        <f t="shared" si="186"/>
        <v>05: Drink PubsSouth EnglandPremiumGinHendricksH: £4.20 - £4.40All stocking</v>
      </c>
      <c r="B11826" t="s">
        <v>1</v>
      </c>
      <c r="C11826" t="s">
        <v>110</v>
      </c>
      <c r="D11826" t="s">
        <v>106</v>
      </c>
      <c r="E11826" t="s">
        <v>15</v>
      </c>
      <c r="F11826" t="s">
        <v>47</v>
      </c>
      <c r="G11826" t="s">
        <v>63</v>
      </c>
      <c r="H11826" t="s">
        <v>49</v>
      </c>
      <c r="I11826" t="s">
        <v>60</v>
      </c>
      <c r="J11826" s="1">
        <v>41.37</v>
      </c>
      <c r="K11826">
        <v>10.17641764800856</v>
      </c>
      <c r="L11826">
        <v>44</v>
      </c>
      <c r="M11826" s="19">
        <v>4.6976816265262303E-2</v>
      </c>
      <c r="N11826" s="19">
        <v>4.51631570375658E-2</v>
      </c>
      <c r="P11826" t="s">
        <v>42</v>
      </c>
    </row>
    <row r="11827" spans="1:16" x14ac:dyDescent="0.3">
      <c r="A11827" t="str">
        <f t="shared" si="186"/>
        <v>05: Drink PubsSouth EnglandPremiumGinHendricksI: £4.40 - £4.60All stocking</v>
      </c>
      <c r="B11827" t="s">
        <v>1</v>
      </c>
      <c r="C11827" t="s">
        <v>110</v>
      </c>
      <c r="D11827" t="s">
        <v>106</v>
      </c>
      <c r="E11827" t="s">
        <v>15</v>
      </c>
      <c r="F11827" t="s">
        <v>47</v>
      </c>
      <c r="G11827" t="s">
        <v>63</v>
      </c>
      <c r="H11827" t="s">
        <v>49</v>
      </c>
      <c r="I11827" t="s">
        <v>64</v>
      </c>
      <c r="J11827" s="1">
        <v>40.79</v>
      </c>
      <c r="K11827">
        <v>10.44905245217744</v>
      </c>
      <c r="L11827">
        <v>48</v>
      </c>
      <c r="M11827" s="19">
        <v>4.5520950160132398E-2</v>
      </c>
      <c r="N11827" s="19">
        <v>4.4403925724995699E-2</v>
      </c>
      <c r="P11827" t="s">
        <v>42</v>
      </c>
    </row>
    <row r="11828" spans="1:16" x14ac:dyDescent="0.3">
      <c r="A11828" t="str">
        <f t="shared" si="186"/>
        <v>05: Drink PubsSouth EnglandPremiumGinHendricksJ: £4.60 - £4.80All stocking</v>
      </c>
      <c r="B11828" t="s">
        <v>1</v>
      </c>
      <c r="C11828" t="s">
        <v>110</v>
      </c>
      <c r="D11828" t="s">
        <v>106</v>
      </c>
      <c r="E11828" t="s">
        <v>15</v>
      </c>
      <c r="F11828" t="s">
        <v>47</v>
      </c>
      <c r="G11828" t="s">
        <v>63</v>
      </c>
      <c r="H11828" t="s">
        <v>49</v>
      </c>
      <c r="I11828" t="s">
        <v>65</v>
      </c>
      <c r="J11828" s="1">
        <v>42.13</v>
      </c>
      <c r="K11828">
        <v>10.063249116474919</v>
      </c>
      <c r="L11828">
        <v>31</v>
      </c>
      <c r="M11828" s="19">
        <v>5.1050832302010102E-2</v>
      </c>
      <c r="N11828" s="19">
        <v>4.82427349358674E-2</v>
      </c>
      <c r="P11828" t="s">
        <v>42</v>
      </c>
    </row>
    <row r="11829" spans="1:16" x14ac:dyDescent="0.3">
      <c r="A11829" t="str">
        <f t="shared" si="186"/>
        <v>05: Drink PubsSouth EnglandPremiumGinHendricksK: £4.80 - £5.00All stocking</v>
      </c>
      <c r="B11829" t="s">
        <v>1</v>
      </c>
      <c r="C11829" t="s">
        <v>110</v>
      </c>
      <c r="D11829" t="s">
        <v>106</v>
      </c>
      <c r="E11829" t="s">
        <v>15</v>
      </c>
      <c r="F11829" t="s">
        <v>47</v>
      </c>
      <c r="G11829" t="s">
        <v>63</v>
      </c>
      <c r="H11829" t="s">
        <v>49</v>
      </c>
      <c r="I11829" t="s">
        <v>89</v>
      </c>
      <c r="J11829" s="1">
        <v>48.97</v>
      </c>
      <c r="K11829">
        <v>11.008963998963999</v>
      </c>
      <c r="L11829">
        <v>30</v>
      </c>
      <c r="M11829" s="19">
        <v>5.88402299489372E-2</v>
      </c>
      <c r="N11829" s="19">
        <v>5.4236262073140501E-2</v>
      </c>
      <c r="P11829" t="s">
        <v>42</v>
      </c>
    </row>
    <row r="11830" spans="1:16" x14ac:dyDescent="0.3">
      <c r="A11830" t="str">
        <f t="shared" si="186"/>
        <v>05: Drink PubsSouth EnglandPremiumGinSipsmithTotalAll stocking</v>
      </c>
      <c r="B11830" t="s">
        <v>1</v>
      </c>
      <c r="C11830" t="s">
        <v>110</v>
      </c>
      <c r="D11830" t="s">
        <v>106</v>
      </c>
      <c r="E11830" t="s">
        <v>15</v>
      </c>
      <c r="F11830" t="s">
        <v>47</v>
      </c>
      <c r="G11830" t="s">
        <v>66</v>
      </c>
      <c r="H11830" t="s">
        <v>49</v>
      </c>
      <c r="I11830" t="s">
        <v>12</v>
      </c>
      <c r="J11830" s="1">
        <v>21.38</v>
      </c>
      <c r="K11830">
        <v>5.1409996845972401</v>
      </c>
      <c r="L11830">
        <v>82</v>
      </c>
      <c r="M11830" s="19">
        <v>1.7898987947586899E-2</v>
      </c>
      <c r="N11830" s="19">
        <v>1.6616020975098799E-2</v>
      </c>
      <c r="P11830" t="s">
        <v>42</v>
      </c>
    </row>
    <row r="11831" spans="1:16" x14ac:dyDescent="0.3">
      <c r="A11831" t="str">
        <f t="shared" si="186"/>
        <v>05: Drink PubsSouth EnglandPremiumGinTanquerayTotalAll stocking</v>
      </c>
      <c r="B11831" t="s">
        <v>1</v>
      </c>
      <c r="C11831" t="s">
        <v>110</v>
      </c>
      <c r="D11831" t="s">
        <v>106</v>
      </c>
      <c r="E11831" t="s">
        <v>15</v>
      </c>
      <c r="F11831" t="s">
        <v>47</v>
      </c>
      <c r="G11831" t="s">
        <v>67</v>
      </c>
      <c r="H11831" t="s">
        <v>49</v>
      </c>
      <c r="I11831" t="s">
        <v>12</v>
      </c>
      <c r="J11831" s="1">
        <v>44.03</v>
      </c>
      <c r="K11831">
        <v>11.7854803981548</v>
      </c>
      <c r="L11831">
        <v>215</v>
      </c>
      <c r="M11831">
        <v>6.1975941494506998E-2</v>
      </c>
      <c r="N11831" s="19">
        <v>6.0918846636802498E-2</v>
      </c>
      <c r="P11831" t="s">
        <v>42</v>
      </c>
    </row>
    <row r="11832" spans="1:16" x14ac:dyDescent="0.3">
      <c r="A11832" t="str">
        <f t="shared" si="186"/>
        <v>05: Drink PubsSouth EnglandPremiumGinTanquerayD: £3.40 - £3.60All stocking</v>
      </c>
      <c r="B11832" t="s">
        <v>1</v>
      </c>
      <c r="C11832" t="s">
        <v>110</v>
      </c>
      <c r="D11832" t="s">
        <v>106</v>
      </c>
      <c r="E11832" t="s">
        <v>15</v>
      </c>
      <c r="F11832" t="s">
        <v>47</v>
      </c>
      <c r="G11832" t="s">
        <v>67</v>
      </c>
      <c r="H11832" t="s">
        <v>49</v>
      </c>
      <c r="I11832" t="s">
        <v>53</v>
      </c>
      <c r="J11832" s="1">
        <v>36.65</v>
      </c>
      <c r="K11832">
        <v>10.31989960394216</v>
      </c>
      <c r="L11832">
        <v>47</v>
      </c>
      <c r="M11832" s="19">
        <v>4.91010246299017E-2</v>
      </c>
      <c r="N11832" s="19">
        <v>4.8938310024858198E-2</v>
      </c>
      <c r="P11832" t="s">
        <v>42</v>
      </c>
    </row>
    <row r="11833" spans="1:16" x14ac:dyDescent="0.3">
      <c r="A11833" t="str">
        <f t="shared" si="186"/>
        <v>05: Drink PubsSouth EnglandPremiumGinTanquerayE: £3.60 - £3.80All stocking</v>
      </c>
      <c r="B11833" t="s">
        <v>1</v>
      </c>
      <c r="C11833" t="s">
        <v>110</v>
      </c>
      <c r="D11833" t="s">
        <v>106</v>
      </c>
      <c r="E11833" t="s">
        <v>15</v>
      </c>
      <c r="F11833" t="s">
        <v>47</v>
      </c>
      <c r="G11833" t="s">
        <v>67</v>
      </c>
      <c r="H11833" t="s">
        <v>49</v>
      </c>
      <c r="I11833" t="s">
        <v>54</v>
      </c>
      <c r="J11833" s="1">
        <v>42.94</v>
      </c>
      <c r="K11833">
        <v>11.607891198055119</v>
      </c>
      <c r="L11833">
        <v>61</v>
      </c>
      <c r="M11833" s="19">
        <v>5.3136895825120198E-2</v>
      </c>
      <c r="N11833">
        <v>5.4090424629826002E-2</v>
      </c>
      <c r="P11833" t="s">
        <v>42</v>
      </c>
    </row>
    <row r="11834" spans="1:16" x14ac:dyDescent="0.3">
      <c r="A11834" t="str">
        <f t="shared" si="186"/>
        <v>05: Drink PubsSouth EnglandPremiumGinTanquerayF: £3.80 - £4.00All stocking</v>
      </c>
      <c r="B11834" t="s">
        <v>1</v>
      </c>
      <c r="C11834" t="s">
        <v>110</v>
      </c>
      <c r="D11834" t="s">
        <v>106</v>
      </c>
      <c r="E11834" t="s">
        <v>15</v>
      </c>
      <c r="F11834" t="s">
        <v>47</v>
      </c>
      <c r="G11834" t="s">
        <v>67</v>
      </c>
      <c r="H11834" t="s">
        <v>49</v>
      </c>
      <c r="I11834" t="s">
        <v>55</v>
      </c>
      <c r="J11834" s="1">
        <v>57.39</v>
      </c>
      <c r="K11834">
        <v>14.86088335065608</v>
      </c>
      <c r="L11834">
        <v>66</v>
      </c>
      <c r="M11834" s="19">
        <v>7.6048716094929206E-2</v>
      </c>
      <c r="N11834" s="19">
        <v>7.6253051744556696E-2</v>
      </c>
      <c r="P11834" t="s">
        <v>42</v>
      </c>
    </row>
    <row r="11835" spans="1:16" x14ac:dyDescent="0.3">
      <c r="A11835" t="str">
        <f t="shared" si="186"/>
        <v>05: Drink PubsSouth EnglandPremiumGinTanquerayG: £4.00 - £4.20All stocking</v>
      </c>
      <c r="B11835" t="s">
        <v>1</v>
      </c>
      <c r="C11835" t="s">
        <v>110</v>
      </c>
      <c r="D11835" t="s">
        <v>106</v>
      </c>
      <c r="E11835" t="s">
        <v>15</v>
      </c>
      <c r="F11835" t="s">
        <v>47</v>
      </c>
      <c r="G11835" t="s">
        <v>67</v>
      </c>
      <c r="H11835" t="s">
        <v>49</v>
      </c>
      <c r="I11835" t="s">
        <v>56</v>
      </c>
      <c r="J11835" s="1">
        <v>67.75</v>
      </c>
      <c r="K11835">
        <v>17.05271950271948</v>
      </c>
      <c r="L11835">
        <v>52</v>
      </c>
      <c r="M11835" s="19">
        <v>9.5252753708570795E-2</v>
      </c>
      <c r="N11835" s="19">
        <v>9.4424850269289901E-2</v>
      </c>
      <c r="P11835" t="s">
        <v>42</v>
      </c>
    </row>
    <row r="11836" spans="1:16" x14ac:dyDescent="0.3">
      <c r="A11836" t="str">
        <f t="shared" ref="A11836:A11899" si="187">C11836&amp;D11836&amp;E11836&amp;F11836&amp;G11836&amp;I11836&amp;P11836</f>
        <v>05: Drink PubsSouth EnglandPremiumGinTanquerayH: £4.20 - £4.40All stocking</v>
      </c>
      <c r="B11836" t="s">
        <v>1</v>
      </c>
      <c r="C11836" t="s">
        <v>110</v>
      </c>
      <c r="D11836" t="s">
        <v>106</v>
      </c>
      <c r="E11836" t="s">
        <v>15</v>
      </c>
      <c r="F11836" t="s">
        <v>47</v>
      </c>
      <c r="G11836" t="s">
        <v>67</v>
      </c>
      <c r="H11836" t="s">
        <v>49</v>
      </c>
      <c r="I11836" t="s">
        <v>60</v>
      </c>
      <c r="J11836" s="1">
        <v>69.3</v>
      </c>
      <c r="K11836">
        <v>17.99826631701632</v>
      </c>
      <c r="L11836">
        <v>32</v>
      </c>
      <c r="M11836">
        <v>0.102679613643617</v>
      </c>
      <c r="N11836" s="19">
        <v>9.7782715214550397E-2</v>
      </c>
      <c r="P11836" t="s">
        <v>42</v>
      </c>
    </row>
    <row r="11837" spans="1:16" x14ac:dyDescent="0.3">
      <c r="A11837" t="str">
        <f t="shared" si="187"/>
        <v>05: Drink PubsSouth EnglandPremiumGinTanqueray 10TotalAll stocking</v>
      </c>
      <c r="B11837" t="s">
        <v>1</v>
      </c>
      <c r="C11837" t="s">
        <v>110</v>
      </c>
      <c r="D11837" t="s">
        <v>106</v>
      </c>
      <c r="E11837" t="s">
        <v>15</v>
      </c>
      <c r="F11837" t="s">
        <v>47</v>
      </c>
      <c r="G11837" t="s">
        <v>68</v>
      </c>
      <c r="H11837" t="s">
        <v>49</v>
      </c>
      <c r="I11837" t="s">
        <v>12</v>
      </c>
      <c r="J11837" s="1">
        <v>22.22</v>
      </c>
      <c r="K11837">
        <v>5.1526482776482805</v>
      </c>
      <c r="L11837">
        <v>90</v>
      </c>
      <c r="M11837" s="19">
        <v>1.87430498898087E-2</v>
      </c>
      <c r="N11837" s="19">
        <v>1.6673021565434799E-2</v>
      </c>
      <c r="P11837" t="s">
        <v>42</v>
      </c>
    </row>
    <row r="11838" spans="1:16" x14ac:dyDescent="0.3">
      <c r="A11838" t="str">
        <f t="shared" si="187"/>
        <v>05: Drink PubsSouth EnglandPremiumGinTanqueray Flor De SevillaTotalAll stocking</v>
      </c>
      <c r="B11838" t="s">
        <v>1</v>
      </c>
      <c r="C11838" t="s">
        <v>110</v>
      </c>
      <c r="D11838" t="s">
        <v>106</v>
      </c>
      <c r="E11838" t="s">
        <v>15</v>
      </c>
      <c r="F11838" t="s">
        <v>47</v>
      </c>
      <c r="G11838" t="s">
        <v>69</v>
      </c>
      <c r="H11838" t="s">
        <v>49</v>
      </c>
      <c r="I11838" t="s">
        <v>12</v>
      </c>
      <c r="J11838" s="1">
        <v>24.89</v>
      </c>
      <c r="K11838">
        <v>6.2429715733736</v>
      </c>
      <c r="L11838">
        <v>199</v>
      </c>
      <c r="M11838" s="19">
        <v>2.81102734973196E-2</v>
      </c>
      <c r="N11838" s="19">
        <v>2.6357341847642799E-2</v>
      </c>
      <c r="P11838" t="s">
        <v>42</v>
      </c>
    </row>
    <row r="11839" spans="1:16" x14ac:dyDescent="0.3">
      <c r="A11839" t="str">
        <f t="shared" si="187"/>
        <v>05: Drink PubsSouth EnglandPremiumGinTanqueray Flor De SevillaE: £3.60 - £3.80All stocking</v>
      </c>
      <c r="B11839" t="s">
        <v>1</v>
      </c>
      <c r="C11839" t="s">
        <v>110</v>
      </c>
      <c r="D11839" t="s">
        <v>106</v>
      </c>
      <c r="E11839" t="s">
        <v>15</v>
      </c>
      <c r="F11839" t="s">
        <v>47</v>
      </c>
      <c r="G11839" t="s">
        <v>69</v>
      </c>
      <c r="H11839" t="s">
        <v>49</v>
      </c>
      <c r="I11839" t="s">
        <v>54</v>
      </c>
      <c r="J11839" s="1">
        <v>23.51</v>
      </c>
      <c r="K11839">
        <v>6.3084960101626804</v>
      </c>
      <c r="L11839">
        <v>45</v>
      </c>
      <c r="M11839" s="19">
        <v>2.9434542218050801E-2</v>
      </c>
      <c r="N11839" s="19">
        <v>2.8350470437282501E-2</v>
      </c>
      <c r="P11839" t="s">
        <v>42</v>
      </c>
    </row>
    <row r="11840" spans="1:16" x14ac:dyDescent="0.3">
      <c r="A11840" t="str">
        <f t="shared" si="187"/>
        <v>05: Drink PubsSouth EnglandPremiumGinTanqueray Flor De SevillaF: £3.80 - £4.00All stocking</v>
      </c>
      <c r="B11840" t="s">
        <v>1</v>
      </c>
      <c r="C11840" t="s">
        <v>110</v>
      </c>
      <c r="D11840" t="s">
        <v>106</v>
      </c>
      <c r="E11840" t="s">
        <v>15</v>
      </c>
      <c r="F11840" t="s">
        <v>47</v>
      </c>
      <c r="G11840" t="s">
        <v>69</v>
      </c>
      <c r="H11840" t="s">
        <v>49</v>
      </c>
      <c r="I11840" t="s">
        <v>55</v>
      </c>
      <c r="J11840" s="1">
        <v>27.22</v>
      </c>
      <c r="K11840">
        <v>6.9293088578088398</v>
      </c>
      <c r="L11840">
        <v>50</v>
      </c>
      <c r="M11840" s="19">
        <v>2.8495056501259799E-2</v>
      </c>
      <c r="N11840" s="19">
        <v>2.7453220049884298E-2</v>
      </c>
      <c r="P11840" t="s">
        <v>42</v>
      </c>
    </row>
    <row r="11841" spans="1:16" x14ac:dyDescent="0.3">
      <c r="A11841" t="str">
        <f t="shared" si="187"/>
        <v>05: Drink PubsSouth EnglandPremiumGinTanqueray Flor De SevillaG: £4.00 - £4.20All stocking</v>
      </c>
      <c r="B11841" t="s">
        <v>1</v>
      </c>
      <c r="C11841" t="s">
        <v>110</v>
      </c>
      <c r="D11841" t="s">
        <v>106</v>
      </c>
      <c r="E11841" t="s">
        <v>15</v>
      </c>
      <c r="F11841" t="s">
        <v>47</v>
      </c>
      <c r="G11841" t="s">
        <v>69</v>
      </c>
      <c r="H11841" t="s">
        <v>49</v>
      </c>
      <c r="I11841" t="s">
        <v>56</v>
      </c>
      <c r="J11841" s="1">
        <v>30.94</v>
      </c>
      <c r="K11841">
        <v>7.6333571983572002</v>
      </c>
      <c r="L11841">
        <v>30</v>
      </c>
      <c r="M11841" s="19">
        <v>3.5118215634112299E-2</v>
      </c>
      <c r="N11841">
        <v>3.3245419912895001E-2</v>
      </c>
      <c r="P11841" t="s">
        <v>42</v>
      </c>
    </row>
    <row r="11842" spans="1:16" x14ac:dyDescent="0.3">
      <c r="A11842" t="str">
        <f t="shared" si="187"/>
        <v>05: Drink PubsSouth EnglandPremiumGinTanqueray Flor De SevillaH: £4.20 - £4.40All stocking</v>
      </c>
      <c r="B11842" t="s">
        <v>1</v>
      </c>
      <c r="C11842" t="s">
        <v>110</v>
      </c>
      <c r="D11842" t="s">
        <v>106</v>
      </c>
      <c r="E11842" t="s">
        <v>15</v>
      </c>
      <c r="F11842" t="s">
        <v>47</v>
      </c>
      <c r="G11842" t="s">
        <v>69</v>
      </c>
      <c r="H11842" t="s">
        <v>49</v>
      </c>
      <c r="I11842" t="s">
        <v>60</v>
      </c>
      <c r="J11842" s="1">
        <v>26.72</v>
      </c>
      <c r="K11842">
        <v>6.5772564833540397</v>
      </c>
      <c r="L11842">
        <v>41</v>
      </c>
      <c r="M11842" s="19">
        <v>2.8903213392061498E-2</v>
      </c>
      <c r="N11842" s="19">
        <v>2.69828805938086E-2</v>
      </c>
      <c r="P11842" t="s">
        <v>42</v>
      </c>
    </row>
    <row r="11843" spans="1:16" x14ac:dyDescent="0.3">
      <c r="A11843" t="str">
        <f t="shared" si="187"/>
        <v>05: Drink PubsSouth EnglandPremiumGinTanqueray Flor De SevillaI: £4.40 - £4.60All stocking</v>
      </c>
      <c r="B11843" t="s">
        <v>1</v>
      </c>
      <c r="C11843" t="s">
        <v>110</v>
      </c>
      <c r="D11843" t="s">
        <v>106</v>
      </c>
      <c r="E11843" t="s">
        <v>15</v>
      </c>
      <c r="F11843" t="s">
        <v>47</v>
      </c>
      <c r="G11843" t="s">
        <v>69</v>
      </c>
      <c r="H11843" t="s">
        <v>49</v>
      </c>
      <c r="I11843" t="s">
        <v>64</v>
      </c>
      <c r="J11843" s="1">
        <v>29.21</v>
      </c>
      <c r="K11843">
        <v>7.02722277722276</v>
      </c>
      <c r="L11843">
        <v>36</v>
      </c>
      <c r="M11843" s="19">
        <v>3.2084707502356098E-2</v>
      </c>
      <c r="N11843" s="19">
        <v>2.9496032454563201E-2</v>
      </c>
      <c r="P11843" t="s">
        <v>42</v>
      </c>
    </row>
    <row r="11844" spans="1:16" x14ac:dyDescent="0.3">
      <c r="A11844" t="str">
        <f t="shared" si="187"/>
        <v>05: Drink PubsSouth EnglandPremiumGinTanqueray Flor De SevillaK: £4.80 - £5.00All stocking</v>
      </c>
      <c r="B11844" t="s">
        <v>1</v>
      </c>
      <c r="C11844" t="s">
        <v>110</v>
      </c>
      <c r="D11844" t="s">
        <v>106</v>
      </c>
      <c r="E11844" t="s">
        <v>15</v>
      </c>
      <c r="F11844" t="s">
        <v>47</v>
      </c>
      <c r="G11844" t="s">
        <v>69</v>
      </c>
      <c r="H11844" t="s">
        <v>49</v>
      </c>
      <c r="I11844" t="s">
        <v>89</v>
      </c>
      <c r="J11844" s="1">
        <v>33.76</v>
      </c>
      <c r="K11844">
        <v>7.7673613053613204</v>
      </c>
      <c r="L11844">
        <v>25</v>
      </c>
      <c r="M11844" s="19">
        <v>2.9385030331734199E-2</v>
      </c>
      <c r="N11844" s="19">
        <v>2.6819825460306899E-2</v>
      </c>
      <c r="P11844" t="s">
        <v>42</v>
      </c>
    </row>
    <row r="11845" spans="1:16" x14ac:dyDescent="0.3">
      <c r="A11845" t="str">
        <f t="shared" si="187"/>
        <v>05: Drink PubsSouth EnglandPremiumGinWhitley Neill Rhubarb And GingerTotalAll stocking</v>
      </c>
      <c r="B11845" t="s">
        <v>1</v>
      </c>
      <c r="C11845" t="s">
        <v>110</v>
      </c>
      <c r="D11845" t="s">
        <v>106</v>
      </c>
      <c r="E11845" t="s">
        <v>15</v>
      </c>
      <c r="F11845" t="s">
        <v>47</v>
      </c>
      <c r="G11845" t="s">
        <v>70</v>
      </c>
      <c r="H11845" t="s">
        <v>49</v>
      </c>
      <c r="I11845" t="s">
        <v>12</v>
      </c>
      <c r="J11845" s="1">
        <v>49.22</v>
      </c>
      <c r="K11845">
        <v>12.41351225200432</v>
      </c>
      <c r="L11845">
        <v>189</v>
      </c>
      <c r="M11845" s="19">
        <v>6.7891072485382301E-2</v>
      </c>
      <c r="N11845" s="19">
        <v>6.4846449259539904E-2</v>
      </c>
      <c r="P11845" t="s">
        <v>42</v>
      </c>
    </row>
    <row r="11846" spans="1:16" x14ac:dyDescent="0.3">
      <c r="A11846" t="str">
        <f t="shared" si="187"/>
        <v>05: Drink PubsSouth EnglandPremiumGinWhitley Neill Rhubarb And GingerD: £3.40 - £3.60All stocking</v>
      </c>
      <c r="B11846" t="s">
        <v>1</v>
      </c>
      <c r="C11846" t="s">
        <v>110</v>
      </c>
      <c r="D11846" t="s">
        <v>106</v>
      </c>
      <c r="E11846" t="s">
        <v>15</v>
      </c>
      <c r="F11846" t="s">
        <v>47</v>
      </c>
      <c r="G11846" t="s">
        <v>70</v>
      </c>
      <c r="H11846" t="s">
        <v>49</v>
      </c>
      <c r="I11846" t="s">
        <v>53</v>
      </c>
      <c r="J11846" s="1">
        <v>47.68</v>
      </c>
      <c r="K11846">
        <v>12.949568426742319</v>
      </c>
      <c r="L11846">
        <v>46</v>
      </c>
      <c r="M11846">
        <v>7.4588624671902998E-2</v>
      </c>
      <c r="N11846" s="19">
        <v>7.2142262400380602E-2</v>
      </c>
      <c r="P11846" t="s">
        <v>42</v>
      </c>
    </row>
    <row r="11847" spans="1:16" x14ac:dyDescent="0.3">
      <c r="A11847" t="str">
        <f t="shared" si="187"/>
        <v>05: Drink PubsSouth EnglandPremiumGinWhitley Neill Rhubarb And GingerE: £3.60 - £3.80All stocking</v>
      </c>
      <c r="B11847" t="s">
        <v>1</v>
      </c>
      <c r="C11847" t="s">
        <v>110</v>
      </c>
      <c r="D11847" t="s">
        <v>106</v>
      </c>
      <c r="E11847" t="s">
        <v>15</v>
      </c>
      <c r="F11847" t="s">
        <v>47</v>
      </c>
      <c r="G11847" t="s">
        <v>70</v>
      </c>
      <c r="H11847" t="s">
        <v>49</v>
      </c>
      <c r="I11847" t="s">
        <v>54</v>
      </c>
      <c r="J11847" s="1">
        <v>49.62</v>
      </c>
      <c r="K11847">
        <v>13.1664639180264</v>
      </c>
      <c r="L11847">
        <v>64</v>
      </c>
      <c r="M11847" s="19">
        <v>7.1352268903961694E-2</v>
      </c>
      <c r="N11847" s="19">
        <v>6.9087069824682296E-2</v>
      </c>
      <c r="P11847" t="s">
        <v>42</v>
      </c>
    </row>
    <row r="11848" spans="1:16" x14ac:dyDescent="0.3">
      <c r="A11848" t="str">
        <f t="shared" si="187"/>
        <v>05: Drink PubsSouth EnglandPremiumGinWhitley Neill Rhubarb And GingerF: £3.80 - £4.00All stocking</v>
      </c>
      <c r="B11848" t="s">
        <v>1</v>
      </c>
      <c r="C11848" t="s">
        <v>110</v>
      </c>
      <c r="D11848" t="s">
        <v>106</v>
      </c>
      <c r="E11848" t="s">
        <v>15</v>
      </c>
      <c r="F11848" t="s">
        <v>47</v>
      </c>
      <c r="G11848" t="s">
        <v>70</v>
      </c>
      <c r="H11848" t="s">
        <v>49</v>
      </c>
      <c r="I11848" t="s">
        <v>55</v>
      </c>
      <c r="J11848" s="1">
        <v>47.22</v>
      </c>
      <c r="K11848">
        <v>12.196511209378839</v>
      </c>
      <c r="L11848">
        <v>68</v>
      </c>
      <c r="M11848" s="19">
        <v>6.6969604694840104E-2</v>
      </c>
      <c r="N11848" s="19">
        <v>6.4424699850323203E-2</v>
      </c>
      <c r="P11848" t="s">
        <v>42</v>
      </c>
    </row>
    <row r="11849" spans="1:16" x14ac:dyDescent="0.3">
      <c r="A11849" t="str">
        <f t="shared" si="187"/>
        <v>05: Drink PubsSouth EnglandPremiumGinWhitley Neill Rhubarb And GingerG: £4.00 - £4.20All stocking</v>
      </c>
      <c r="B11849" t="s">
        <v>1</v>
      </c>
      <c r="C11849" t="s">
        <v>110</v>
      </c>
      <c r="D11849" t="s">
        <v>106</v>
      </c>
      <c r="E11849" t="s">
        <v>15</v>
      </c>
      <c r="F11849" t="s">
        <v>47</v>
      </c>
      <c r="G11849" t="s">
        <v>70</v>
      </c>
      <c r="H11849" t="s">
        <v>49</v>
      </c>
      <c r="I11849" t="s">
        <v>56</v>
      </c>
      <c r="J11849" s="1">
        <v>51.09</v>
      </c>
      <c r="K11849">
        <v>13.062760237178841</v>
      </c>
      <c r="L11849">
        <v>43</v>
      </c>
      <c r="M11849" s="19">
        <v>6.9857214096543094E-2</v>
      </c>
      <c r="N11849" s="19">
        <v>6.6840812851747505E-2</v>
      </c>
      <c r="P11849" t="s">
        <v>42</v>
      </c>
    </row>
    <row r="11850" spans="1:16" x14ac:dyDescent="0.3">
      <c r="A11850" t="str">
        <f t="shared" si="187"/>
        <v>05: Drink PubsSouth EnglandPremiumGinWhitley Neill Rhubarb And GingerH: £4.20 - £4.40All stocking</v>
      </c>
      <c r="B11850" t="s">
        <v>1</v>
      </c>
      <c r="C11850" t="s">
        <v>110</v>
      </c>
      <c r="D11850" t="s">
        <v>106</v>
      </c>
      <c r="E11850" t="s">
        <v>15</v>
      </c>
      <c r="F11850" t="s">
        <v>47</v>
      </c>
      <c r="G11850" t="s">
        <v>70</v>
      </c>
      <c r="H11850" t="s">
        <v>49</v>
      </c>
      <c r="I11850" t="s">
        <v>60</v>
      </c>
      <c r="J11850" s="1">
        <v>67.39</v>
      </c>
      <c r="K11850">
        <v>16.10280448717948</v>
      </c>
      <c r="L11850">
        <v>32</v>
      </c>
      <c r="M11850">
        <v>7.0222530509758005E-2</v>
      </c>
      <c r="N11850" s="19">
        <v>6.7480381737571496E-2</v>
      </c>
      <c r="P11850" t="s">
        <v>42</v>
      </c>
    </row>
    <row r="11851" spans="1:16" x14ac:dyDescent="0.3">
      <c r="A11851" t="str">
        <f t="shared" si="187"/>
        <v>05: Drink PubsSouth EnglandPremiumGinWhitley Neill Rhubarb And GingerI: £4.40 - £4.60All stocking</v>
      </c>
      <c r="B11851" t="s">
        <v>1</v>
      </c>
      <c r="C11851" t="s">
        <v>110</v>
      </c>
      <c r="D11851" t="s">
        <v>106</v>
      </c>
      <c r="E11851" t="s">
        <v>15</v>
      </c>
      <c r="F11851" t="s">
        <v>47</v>
      </c>
      <c r="G11851" t="s">
        <v>70</v>
      </c>
      <c r="H11851" t="s">
        <v>49</v>
      </c>
      <c r="I11851" t="s">
        <v>64</v>
      </c>
      <c r="J11851" s="1">
        <v>57.57</v>
      </c>
      <c r="K11851">
        <v>13.63558215774124</v>
      </c>
      <c r="L11851">
        <v>44</v>
      </c>
      <c r="M11851" s="19">
        <v>6.64196814995415E-2</v>
      </c>
      <c r="N11851" s="19">
        <v>6.2729814453952398E-2</v>
      </c>
      <c r="P11851" t="s">
        <v>42</v>
      </c>
    </row>
    <row r="11852" spans="1:16" x14ac:dyDescent="0.3">
      <c r="A11852" t="str">
        <f t="shared" si="187"/>
        <v>05: Drink PubsSouth EnglandPremiumGinWhitley Neill Rhubarb And GingerJ: £4.60 - £4.80All stocking</v>
      </c>
      <c r="B11852" t="s">
        <v>1</v>
      </c>
      <c r="C11852" t="s">
        <v>110</v>
      </c>
      <c r="D11852" t="s">
        <v>106</v>
      </c>
      <c r="E11852" t="s">
        <v>15</v>
      </c>
      <c r="F11852" t="s">
        <v>47</v>
      </c>
      <c r="G11852" t="s">
        <v>70</v>
      </c>
      <c r="H11852" t="s">
        <v>49</v>
      </c>
      <c r="I11852" t="s">
        <v>65</v>
      </c>
      <c r="J11852" s="1">
        <v>55.88</v>
      </c>
      <c r="K11852">
        <v>13.208870439904921</v>
      </c>
      <c r="L11852">
        <v>29</v>
      </c>
      <c r="M11852">
        <v>7.3074213563226006E-2</v>
      </c>
      <c r="N11852" s="19">
        <v>6.8414089871632694E-2</v>
      </c>
      <c r="P11852" t="s">
        <v>42</v>
      </c>
    </row>
    <row r="11853" spans="1:16" x14ac:dyDescent="0.3">
      <c r="A11853" t="str">
        <f t="shared" si="187"/>
        <v>05: Drink PubsSouth EnglandPremiumNon Flavoured VodkaAbsolut BlueA: &lt;£3All stocking</v>
      </c>
      <c r="B11853" t="s">
        <v>1</v>
      </c>
      <c r="C11853" t="s">
        <v>110</v>
      </c>
      <c r="D11853" t="s">
        <v>106</v>
      </c>
      <c r="E11853" t="s">
        <v>15</v>
      </c>
      <c r="F11853" t="s">
        <v>71</v>
      </c>
      <c r="G11853" t="s">
        <v>72</v>
      </c>
      <c r="H11853" t="s">
        <v>49</v>
      </c>
      <c r="I11853" t="s">
        <v>58</v>
      </c>
      <c r="J11853" s="1">
        <v>320.72000000000003</v>
      </c>
      <c r="K11853">
        <v>88.478535353535207</v>
      </c>
      <c r="L11853">
        <v>26</v>
      </c>
      <c r="M11853">
        <v>0.51029775416394096</v>
      </c>
      <c r="N11853">
        <v>0.49236544839312502</v>
      </c>
      <c r="P11853" t="s">
        <v>42</v>
      </c>
    </row>
    <row r="11854" spans="1:16" x14ac:dyDescent="0.3">
      <c r="A11854" t="str">
        <f t="shared" si="187"/>
        <v>05: Drink PubsSouth EnglandPremiumNon Flavoured VodkaAbsolut BlueTotalAll stocking</v>
      </c>
      <c r="B11854" t="s">
        <v>1</v>
      </c>
      <c r="C11854" t="s">
        <v>110</v>
      </c>
      <c r="D11854" t="s">
        <v>106</v>
      </c>
      <c r="E11854" t="s">
        <v>15</v>
      </c>
      <c r="F11854" t="s">
        <v>71</v>
      </c>
      <c r="G11854" t="s">
        <v>72</v>
      </c>
      <c r="H11854" t="s">
        <v>49</v>
      </c>
      <c r="I11854" t="s">
        <v>12</v>
      </c>
      <c r="J11854" s="1">
        <v>184.14</v>
      </c>
      <c r="K11854">
        <v>50.542573999557199</v>
      </c>
      <c r="L11854">
        <v>179</v>
      </c>
      <c r="M11854">
        <v>0.28971428189519499</v>
      </c>
      <c r="N11854">
        <v>0.275781738531022</v>
      </c>
      <c r="P11854" t="s">
        <v>42</v>
      </c>
    </row>
    <row r="11855" spans="1:16" x14ac:dyDescent="0.3">
      <c r="A11855" t="str">
        <f t="shared" si="187"/>
        <v>05: Drink PubsSouth EnglandPremiumNon Flavoured VodkaAbsolut BlueC: £3.20 - £3.40All stocking</v>
      </c>
      <c r="B11855" t="s">
        <v>1</v>
      </c>
      <c r="C11855" t="s">
        <v>110</v>
      </c>
      <c r="D11855" t="s">
        <v>106</v>
      </c>
      <c r="E11855" t="s">
        <v>15</v>
      </c>
      <c r="F11855" t="s">
        <v>71</v>
      </c>
      <c r="G11855" t="s">
        <v>72</v>
      </c>
      <c r="H11855" t="s">
        <v>49</v>
      </c>
      <c r="I11855" t="s">
        <v>52</v>
      </c>
      <c r="J11855" s="1">
        <v>173.48</v>
      </c>
      <c r="K11855">
        <v>49.771403249528404</v>
      </c>
      <c r="L11855">
        <v>32</v>
      </c>
      <c r="M11855">
        <v>0.31304415643290301</v>
      </c>
      <c r="N11855">
        <v>0.295623567564196</v>
      </c>
      <c r="P11855" t="s">
        <v>42</v>
      </c>
    </row>
    <row r="11856" spans="1:16" x14ac:dyDescent="0.3">
      <c r="A11856" t="str">
        <f t="shared" si="187"/>
        <v>05: Drink PubsSouth EnglandPremiumNon Flavoured VodkaAbsolut BlueD: £3.40 - £3.60All stocking</v>
      </c>
      <c r="B11856" t="s">
        <v>1</v>
      </c>
      <c r="C11856" t="s">
        <v>110</v>
      </c>
      <c r="D11856" t="s">
        <v>106</v>
      </c>
      <c r="E11856" t="s">
        <v>15</v>
      </c>
      <c r="F11856" t="s">
        <v>71</v>
      </c>
      <c r="G11856" t="s">
        <v>72</v>
      </c>
      <c r="H11856" t="s">
        <v>49</v>
      </c>
      <c r="I11856" t="s">
        <v>53</v>
      </c>
      <c r="J11856" s="1">
        <v>212.04</v>
      </c>
      <c r="K11856">
        <v>60.755215039590006</v>
      </c>
      <c r="L11856">
        <v>48</v>
      </c>
      <c r="M11856">
        <v>0.38009418184816801</v>
      </c>
      <c r="N11856">
        <v>0.36699566203685302</v>
      </c>
      <c r="P11856" t="s">
        <v>42</v>
      </c>
    </row>
    <row r="11857" spans="1:16" x14ac:dyDescent="0.3">
      <c r="A11857" t="str">
        <f t="shared" si="187"/>
        <v>05: Drink PubsSouth EnglandPremiumNon Flavoured VodkaAbsolut BlueE: £3.60 - £3.80All stocking</v>
      </c>
      <c r="B11857" t="s">
        <v>1</v>
      </c>
      <c r="C11857" t="s">
        <v>110</v>
      </c>
      <c r="D11857" t="s">
        <v>106</v>
      </c>
      <c r="E11857" t="s">
        <v>15</v>
      </c>
      <c r="F11857" t="s">
        <v>71</v>
      </c>
      <c r="G11857" t="s">
        <v>72</v>
      </c>
      <c r="H11857" t="s">
        <v>49</v>
      </c>
      <c r="I11857" t="s">
        <v>54</v>
      </c>
      <c r="J11857" s="1">
        <v>290.38</v>
      </c>
      <c r="K11857">
        <v>79.3457374929596</v>
      </c>
      <c r="L11857">
        <v>54</v>
      </c>
      <c r="M11857">
        <v>0.45898511213125898</v>
      </c>
      <c r="N11857">
        <v>0.447969841483074</v>
      </c>
      <c r="P11857" t="s">
        <v>42</v>
      </c>
    </row>
    <row r="11858" spans="1:16" x14ac:dyDescent="0.3">
      <c r="A11858" t="str">
        <f t="shared" si="187"/>
        <v>05: Drink PubsSouth EnglandPremiumNon Flavoured VodkaAbsolut BlueF: £3.80 - £4.00All stocking</v>
      </c>
      <c r="B11858" t="s">
        <v>1</v>
      </c>
      <c r="C11858" t="s">
        <v>110</v>
      </c>
      <c r="D11858" t="s">
        <v>106</v>
      </c>
      <c r="E11858" t="s">
        <v>15</v>
      </c>
      <c r="F11858" t="s">
        <v>71</v>
      </c>
      <c r="G11858" t="s">
        <v>72</v>
      </c>
      <c r="H11858" t="s">
        <v>49</v>
      </c>
      <c r="I11858" t="s">
        <v>55</v>
      </c>
      <c r="J11858" s="1">
        <v>192.59</v>
      </c>
      <c r="K11858">
        <v>50.304781144781202</v>
      </c>
      <c r="L11858">
        <v>45</v>
      </c>
      <c r="M11858">
        <v>0.36755867549332699</v>
      </c>
      <c r="N11858">
        <v>0.35646797362899302</v>
      </c>
      <c r="P11858" t="s">
        <v>42</v>
      </c>
    </row>
    <row r="11859" spans="1:16" x14ac:dyDescent="0.3">
      <c r="A11859" t="str">
        <f t="shared" si="187"/>
        <v>05: Drink PubsSouth EnglandPremiumNon Flavoured VodkaAbsolut BlueG: £4.00 - £4.20All stocking</v>
      </c>
      <c r="B11859" t="s">
        <v>1</v>
      </c>
      <c r="C11859" t="s">
        <v>110</v>
      </c>
      <c r="D11859" t="s">
        <v>106</v>
      </c>
      <c r="E11859" t="s">
        <v>15</v>
      </c>
      <c r="F11859" t="s">
        <v>71</v>
      </c>
      <c r="G11859" t="s">
        <v>72</v>
      </c>
      <c r="H11859" t="s">
        <v>49</v>
      </c>
      <c r="I11859" t="s">
        <v>56</v>
      </c>
      <c r="J11859" s="1">
        <v>160.04</v>
      </c>
      <c r="K11859">
        <v>42.024851644082403</v>
      </c>
      <c r="L11859">
        <v>39</v>
      </c>
      <c r="M11859">
        <v>0.23553291679075</v>
      </c>
      <c r="N11859">
        <v>0.242327721932905</v>
      </c>
      <c r="P11859" t="s">
        <v>42</v>
      </c>
    </row>
    <row r="11860" spans="1:16" x14ac:dyDescent="0.3">
      <c r="A11860" t="str">
        <f t="shared" si="187"/>
        <v>05: Drink PubsSouth EnglandPremiumNon Flavoured VodkaCirocTotalAll stocking</v>
      </c>
      <c r="B11860" t="s">
        <v>1</v>
      </c>
      <c r="C11860" t="s">
        <v>110</v>
      </c>
      <c r="D11860" t="s">
        <v>106</v>
      </c>
      <c r="E11860" t="s">
        <v>15</v>
      </c>
      <c r="F11860" t="s">
        <v>71</v>
      </c>
      <c r="G11860" t="s">
        <v>74</v>
      </c>
      <c r="H11860" t="s">
        <v>49</v>
      </c>
      <c r="I11860" t="s">
        <v>12</v>
      </c>
      <c r="J11860" s="1">
        <v>38.28</v>
      </c>
      <c r="K11860">
        <v>9.8234068754560404</v>
      </c>
      <c r="L11860">
        <v>61</v>
      </c>
      <c r="M11860" s="19">
        <v>2.9323775420044499E-2</v>
      </c>
      <c r="N11860">
        <v>2.5080298301256E-2</v>
      </c>
      <c r="P11860" t="s">
        <v>42</v>
      </c>
    </row>
    <row r="11861" spans="1:16" x14ac:dyDescent="0.3">
      <c r="A11861" t="str">
        <f t="shared" si="187"/>
        <v>05: Drink PubsSouth EnglandPremiumNon Flavoured VodkaGrey GooseTotalAll stocking</v>
      </c>
      <c r="B11861" t="s">
        <v>1</v>
      </c>
      <c r="C11861" t="s">
        <v>110</v>
      </c>
      <c r="D11861" t="s">
        <v>106</v>
      </c>
      <c r="E11861" t="s">
        <v>15</v>
      </c>
      <c r="F11861" t="s">
        <v>71</v>
      </c>
      <c r="G11861" t="s">
        <v>75</v>
      </c>
      <c r="H11861" t="s">
        <v>49</v>
      </c>
      <c r="I11861" t="s">
        <v>12</v>
      </c>
      <c r="J11861" s="1">
        <v>41.78</v>
      </c>
      <c r="K11861">
        <v>10.042995693355401</v>
      </c>
      <c r="L11861">
        <v>139</v>
      </c>
      <c r="M11861" s="19">
        <v>5.4524477415566298E-2</v>
      </c>
      <c r="N11861" s="19">
        <v>4.7037030742824101E-2</v>
      </c>
      <c r="P11861" t="s">
        <v>42</v>
      </c>
    </row>
    <row r="11862" spans="1:16" x14ac:dyDescent="0.3">
      <c r="A11862" t="str">
        <f t="shared" si="187"/>
        <v>05: Drink PubsSouth EnglandPremiumNon Flavoured VodkaGrey GooseF: £3.80 - £4.00All stocking</v>
      </c>
      <c r="B11862" t="s">
        <v>1</v>
      </c>
      <c r="C11862" t="s">
        <v>110</v>
      </c>
      <c r="D11862" t="s">
        <v>106</v>
      </c>
      <c r="E11862" t="s">
        <v>15</v>
      </c>
      <c r="F11862" t="s">
        <v>71</v>
      </c>
      <c r="G11862" t="s">
        <v>75</v>
      </c>
      <c r="H11862" t="s">
        <v>49</v>
      </c>
      <c r="I11862" t="s">
        <v>55</v>
      </c>
      <c r="J11862" s="1">
        <v>36.840000000000003</v>
      </c>
      <c r="K11862">
        <v>9.1889288321106406</v>
      </c>
      <c r="L11862">
        <v>33</v>
      </c>
      <c r="M11862" s="19">
        <v>4.7643853780340598E-2</v>
      </c>
      <c r="N11862" s="19">
        <v>4.1498468321452098E-2</v>
      </c>
      <c r="P11862" t="s">
        <v>42</v>
      </c>
    </row>
    <row r="11863" spans="1:16" x14ac:dyDescent="0.3">
      <c r="A11863" t="str">
        <f t="shared" si="187"/>
        <v>05: Drink PubsSouth EnglandPremiumNon Flavoured VodkaGrey GooseG: £4.00 - £4.20All stocking</v>
      </c>
      <c r="B11863" t="s">
        <v>1</v>
      </c>
      <c r="C11863" t="s">
        <v>110</v>
      </c>
      <c r="D11863" t="s">
        <v>106</v>
      </c>
      <c r="E11863" t="s">
        <v>15</v>
      </c>
      <c r="F11863" t="s">
        <v>71</v>
      </c>
      <c r="G11863" t="s">
        <v>75</v>
      </c>
      <c r="H11863" t="s">
        <v>49</v>
      </c>
      <c r="I11863" t="s">
        <v>56</v>
      </c>
      <c r="J11863" s="1">
        <v>51.14</v>
      </c>
      <c r="K11863">
        <v>12.44390434961864</v>
      </c>
      <c r="L11863">
        <v>35</v>
      </c>
      <c r="M11863">
        <v>6.0494299582321998E-2</v>
      </c>
      <c r="N11863" s="19">
        <v>5.2876089617104202E-2</v>
      </c>
      <c r="P11863" t="s">
        <v>42</v>
      </c>
    </row>
    <row r="11864" spans="1:16" x14ac:dyDescent="0.3">
      <c r="A11864" t="str">
        <f t="shared" si="187"/>
        <v>05: Drink PubsSouth EnglandPremiumNon Flavoured VodkaGrey GooseH: £4.20 - £4.40All stocking</v>
      </c>
      <c r="B11864" t="s">
        <v>1</v>
      </c>
      <c r="C11864" t="s">
        <v>110</v>
      </c>
      <c r="D11864" t="s">
        <v>106</v>
      </c>
      <c r="E11864" t="s">
        <v>15</v>
      </c>
      <c r="F11864" t="s">
        <v>71</v>
      </c>
      <c r="G11864" t="s">
        <v>75</v>
      </c>
      <c r="H11864" t="s">
        <v>49</v>
      </c>
      <c r="I11864" t="s">
        <v>60</v>
      </c>
      <c r="J11864" s="1">
        <v>42.72</v>
      </c>
      <c r="K11864">
        <v>10.051654172385881</v>
      </c>
      <c r="L11864">
        <v>41</v>
      </c>
      <c r="M11864" s="19">
        <v>5.3510391075276699E-2</v>
      </c>
      <c r="N11864" s="19">
        <v>4.5431754267402098E-2</v>
      </c>
      <c r="P11864" t="s">
        <v>42</v>
      </c>
    </row>
    <row r="11865" spans="1:16" x14ac:dyDescent="0.3">
      <c r="A11865" t="str">
        <f t="shared" si="187"/>
        <v>05: Drink PubsSouth EnglandPremiumNon Flavoured VodkaKetel OneTotalAll stocking</v>
      </c>
      <c r="B11865" t="s">
        <v>1</v>
      </c>
      <c r="C11865" t="s">
        <v>110</v>
      </c>
      <c r="D11865" t="s">
        <v>106</v>
      </c>
      <c r="E11865" t="s">
        <v>15</v>
      </c>
      <c r="F11865" t="s">
        <v>71</v>
      </c>
      <c r="G11865" t="s">
        <v>76</v>
      </c>
      <c r="H11865" t="s">
        <v>49</v>
      </c>
      <c r="I11865" t="s">
        <v>12</v>
      </c>
      <c r="J11865" s="1">
        <v>141.69999999999999</v>
      </c>
      <c r="K11865">
        <v>37.429515109709918</v>
      </c>
      <c r="L11865">
        <v>77</v>
      </c>
      <c r="M11865">
        <v>0.181092436813377</v>
      </c>
      <c r="N11865">
        <v>0.172485533420804</v>
      </c>
      <c r="P11865" t="s">
        <v>42</v>
      </c>
    </row>
    <row r="11866" spans="1:16" x14ac:dyDescent="0.3">
      <c r="A11866" t="str">
        <f t="shared" si="187"/>
        <v>05: Drink PubsSouth EnglandPremiumNon Flavoured VodkaKetel OneE: £3.60 - £3.80All stocking</v>
      </c>
      <c r="B11866" t="s">
        <v>1</v>
      </c>
      <c r="C11866" t="s">
        <v>110</v>
      </c>
      <c r="D11866" t="s">
        <v>106</v>
      </c>
      <c r="E11866" t="s">
        <v>15</v>
      </c>
      <c r="F11866" t="s">
        <v>71</v>
      </c>
      <c r="G11866" t="s">
        <v>76</v>
      </c>
      <c r="H11866" t="s">
        <v>49</v>
      </c>
      <c r="I11866" t="s">
        <v>54</v>
      </c>
      <c r="J11866" s="1">
        <v>163.24</v>
      </c>
      <c r="K11866">
        <v>43.409869937754401</v>
      </c>
      <c r="L11866">
        <v>26</v>
      </c>
      <c r="M11866">
        <v>0.27901310977295002</v>
      </c>
      <c r="N11866">
        <v>0.29043015037436298</v>
      </c>
      <c r="P11866" t="s">
        <v>42</v>
      </c>
    </row>
    <row r="11867" spans="1:16" x14ac:dyDescent="0.3">
      <c r="A11867" t="str">
        <f t="shared" si="187"/>
        <v>05: Drink PubsSouth EnglandPremiumNon Flavoured VodkaKetel OneF: £3.80 - £4.00All stocking</v>
      </c>
      <c r="B11867" t="s">
        <v>1</v>
      </c>
      <c r="C11867" t="s">
        <v>110</v>
      </c>
      <c r="D11867" t="s">
        <v>106</v>
      </c>
      <c r="E11867" t="s">
        <v>15</v>
      </c>
      <c r="F11867" t="s">
        <v>71</v>
      </c>
      <c r="G11867" t="s">
        <v>76</v>
      </c>
      <c r="H11867" t="s">
        <v>49</v>
      </c>
      <c r="I11867" t="s">
        <v>55</v>
      </c>
      <c r="J11867" s="1">
        <v>210.61</v>
      </c>
      <c r="K11867">
        <v>57.030894488653203</v>
      </c>
      <c r="L11867">
        <v>29</v>
      </c>
      <c r="M11867">
        <v>0.31977112685636599</v>
      </c>
      <c r="N11867">
        <v>0.33263685750104499</v>
      </c>
      <c r="P11867" t="s">
        <v>42</v>
      </c>
    </row>
    <row r="11868" spans="1:16" x14ac:dyDescent="0.3">
      <c r="A11868" t="str">
        <f t="shared" si="187"/>
        <v>05: Drink PubsSouth EnglandPremiumNon Flavoured VodkaSmirnoff RedA: &lt;£3All stocking</v>
      </c>
      <c r="B11868" t="s">
        <v>1</v>
      </c>
      <c r="C11868" t="s">
        <v>110</v>
      </c>
      <c r="D11868" t="s">
        <v>106</v>
      </c>
      <c r="E11868" t="s">
        <v>15</v>
      </c>
      <c r="F11868" t="s">
        <v>71</v>
      </c>
      <c r="G11868" t="s">
        <v>77</v>
      </c>
      <c r="H11868" t="s">
        <v>49</v>
      </c>
      <c r="I11868" t="s">
        <v>58</v>
      </c>
      <c r="J11868" s="1">
        <v>285.02</v>
      </c>
      <c r="K11868">
        <v>106.34145375321839</v>
      </c>
      <c r="L11868">
        <v>51</v>
      </c>
      <c r="M11868">
        <v>0.71705503524091696</v>
      </c>
      <c r="N11868">
        <v>0.76983367960514004</v>
      </c>
      <c r="P11868" t="s">
        <v>42</v>
      </c>
    </row>
    <row r="11869" spans="1:16" x14ac:dyDescent="0.3">
      <c r="A11869" t="str">
        <f t="shared" si="187"/>
        <v>05: Drink PubsSouth EnglandPremiumNon Flavoured VodkaSmirnoff RedTotalAll stocking</v>
      </c>
      <c r="B11869" t="s">
        <v>1</v>
      </c>
      <c r="C11869" t="s">
        <v>110</v>
      </c>
      <c r="D11869" t="s">
        <v>106</v>
      </c>
      <c r="E11869" t="s">
        <v>15</v>
      </c>
      <c r="F11869" t="s">
        <v>71</v>
      </c>
      <c r="G11869" t="s">
        <v>77</v>
      </c>
      <c r="H11869" t="s">
        <v>49</v>
      </c>
      <c r="I11869" t="s">
        <v>12</v>
      </c>
      <c r="J11869" s="1">
        <v>358.28</v>
      </c>
      <c r="K11869">
        <v>114.60022962806201</v>
      </c>
      <c r="L11869">
        <v>203</v>
      </c>
      <c r="M11869">
        <v>0.63871482867384899</v>
      </c>
      <c r="N11869">
        <v>0.67714273454279394</v>
      </c>
      <c r="P11869" t="s">
        <v>42</v>
      </c>
    </row>
    <row r="11870" spans="1:16" x14ac:dyDescent="0.3">
      <c r="A11870" t="str">
        <f t="shared" si="187"/>
        <v>05: Drink PubsSouth EnglandPremiumNon Flavoured VodkaSmirnoff RedB: £3 - £3.20All stocking</v>
      </c>
      <c r="B11870" t="s">
        <v>1</v>
      </c>
      <c r="C11870" t="s">
        <v>110</v>
      </c>
      <c r="D11870" t="s">
        <v>106</v>
      </c>
      <c r="E11870" t="s">
        <v>15</v>
      </c>
      <c r="F11870" t="s">
        <v>71</v>
      </c>
      <c r="G11870" t="s">
        <v>77</v>
      </c>
      <c r="H11870" t="s">
        <v>49</v>
      </c>
      <c r="I11870" t="s">
        <v>59</v>
      </c>
      <c r="J11870" s="1">
        <v>372.15</v>
      </c>
      <c r="K11870">
        <v>126.84826007326001</v>
      </c>
      <c r="L11870">
        <v>60</v>
      </c>
      <c r="M11870">
        <v>0.65787491841870605</v>
      </c>
      <c r="N11870">
        <v>0.70304982787253301</v>
      </c>
      <c r="P11870" t="s">
        <v>42</v>
      </c>
    </row>
    <row r="11871" spans="1:16" x14ac:dyDescent="0.3">
      <c r="A11871" t="str">
        <f t="shared" si="187"/>
        <v>05: Drink PubsSouth EnglandPremiumNon Flavoured VodkaSmirnoff RedC: £3.20 - £3.40All stocking</v>
      </c>
      <c r="B11871" t="s">
        <v>1</v>
      </c>
      <c r="C11871" t="s">
        <v>110</v>
      </c>
      <c r="D11871" t="s">
        <v>106</v>
      </c>
      <c r="E11871" t="s">
        <v>15</v>
      </c>
      <c r="F11871" t="s">
        <v>71</v>
      </c>
      <c r="G11871" t="s">
        <v>77</v>
      </c>
      <c r="H11871" t="s">
        <v>49</v>
      </c>
      <c r="I11871" t="s">
        <v>52</v>
      </c>
      <c r="J11871" s="1">
        <v>355.38</v>
      </c>
      <c r="K11871">
        <v>107.56341744675079</v>
      </c>
      <c r="L11871">
        <v>90</v>
      </c>
      <c r="M11871">
        <v>0.57679388305607604</v>
      </c>
      <c r="N11871">
        <v>0.60302022506670805</v>
      </c>
      <c r="P11871" t="s">
        <v>42</v>
      </c>
    </row>
    <row r="11872" spans="1:16" x14ac:dyDescent="0.3">
      <c r="A11872" t="str">
        <f t="shared" si="187"/>
        <v>05: Drink PubsSouth EnglandPremiumNon Flavoured VodkaSmirnoff RedD: £3.40 - £3.60All stocking</v>
      </c>
      <c r="B11872" t="s">
        <v>1</v>
      </c>
      <c r="C11872" t="s">
        <v>110</v>
      </c>
      <c r="D11872" t="s">
        <v>106</v>
      </c>
      <c r="E11872" t="s">
        <v>15</v>
      </c>
      <c r="F11872" t="s">
        <v>71</v>
      </c>
      <c r="G11872" t="s">
        <v>77</v>
      </c>
      <c r="H11872" t="s">
        <v>49</v>
      </c>
      <c r="I11872" t="s">
        <v>53</v>
      </c>
      <c r="J11872" s="1">
        <v>412.35</v>
      </c>
      <c r="K11872">
        <v>122.16192069579159</v>
      </c>
      <c r="L11872">
        <v>93</v>
      </c>
      <c r="M11872">
        <v>0.67772690368083099</v>
      </c>
      <c r="N11872">
        <v>0.70252622615966698</v>
      </c>
      <c r="P11872" t="s">
        <v>42</v>
      </c>
    </row>
    <row r="11873" spans="1:16" x14ac:dyDescent="0.3">
      <c r="A11873" t="str">
        <f t="shared" si="187"/>
        <v>05: Drink PubsSouth EnglandPremiumNon Flavoured VodkaSmirnoff RedE: £3.60 - £3.80All stocking</v>
      </c>
      <c r="B11873" t="s">
        <v>1</v>
      </c>
      <c r="C11873" t="s">
        <v>110</v>
      </c>
      <c r="D11873" t="s">
        <v>106</v>
      </c>
      <c r="E11873" t="s">
        <v>15</v>
      </c>
      <c r="F11873" t="s">
        <v>71</v>
      </c>
      <c r="G11873" t="s">
        <v>77</v>
      </c>
      <c r="H11873" t="s">
        <v>49</v>
      </c>
      <c r="I11873" t="s">
        <v>54</v>
      </c>
      <c r="J11873" s="1">
        <v>385.07</v>
      </c>
      <c r="K11873">
        <v>113.0144631197264</v>
      </c>
      <c r="L11873">
        <v>57</v>
      </c>
      <c r="M11873">
        <v>0.670105446379889</v>
      </c>
      <c r="N11873">
        <v>0.69040615076048795</v>
      </c>
      <c r="P11873" t="s">
        <v>42</v>
      </c>
    </row>
    <row r="11874" spans="1:16" x14ac:dyDescent="0.3">
      <c r="A11874" t="str">
        <f t="shared" si="187"/>
        <v>05: Drink PubsSouth EnglandPremiumNon Flavoured VodkaSmirnoff RedF: £3.80 - £4.00All stocking</v>
      </c>
      <c r="B11874" t="s">
        <v>1</v>
      </c>
      <c r="C11874" t="s">
        <v>110</v>
      </c>
      <c r="D11874" t="s">
        <v>106</v>
      </c>
      <c r="E11874" t="s">
        <v>15</v>
      </c>
      <c r="F11874" t="s">
        <v>71</v>
      </c>
      <c r="G11874" t="s">
        <v>77</v>
      </c>
      <c r="H11874" t="s">
        <v>49</v>
      </c>
      <c r="I11874" t="s">
        <v>55</v>
      </c>
      <c r="J11874" s="1">
        <v>506.95</v>
      </c>
      <c r="K11874">
        <v>152.85395064705401</v>
      </c>
      <c r="L11874">
        <v>29</v>
      </c>
      <c r="M11874">
        <v>0.71123224592301404</v>
      </c>
      <c r="N11874">
        <v>0.740910860256909</v>
      </c>
      <c r="P11874" t="s">
        <v>42</v>
      </c>
    </row>
    <row r="11875" spans="1:16" x14ac:dyDescent="0.3">
      <c r="A11875" t="str">
        <f t="shared" si="187"/>
        <v>05: Drink PubsSouth EnglandPremiumTequilaCazcabel BlancoTotalAll stocking</v>
      </c>
      <c r="B11875" t="s">
        <v>1</v>
      </c>
      <c r="C11875" t="s">
        <v>110</v>
      </c>
      <c r="D11875" t="s">
        <v>106</v>
      </c>
      <c r="E11875" t="s">
        <v>15</v>
      </c>
      <c r="F11875" t="s">
        <v>78</v>
      </c>
      <c r="G11875" t="s">
        <v>79</v>
      </c>
      <c r="H11875" t="s">
        <v>49</v>
      </c>
      <c r="I11875" t="s">
        <v>12</v>
      </c>
      <c r="J11875" s="1">
        <v>28.77</v>
      </c>
      <c r="K11875">
        <v>7.8130795348442401</v>
      </c>
      <c r="L11875">
        <v>85</v>
      </c>
      <c r="M11875">
        <v>0.19907867074303701</v>
      </c>
      <c r="N11875">
        <v>0.19512195121951201</v>
      </c>
      <c r="P11875" t="s">
        <v>42</v>
      </c>
    </row>
    <row r="11876" spans="1:16" x14ac:dyDescent="0.3">
      <c r="A11876" t="str">
        <f t="shared" si="187"/>
        <v>05: Drink PubsSouth EnglandPremiumTequilaCazcabel BlancoE: £3.60 - £3.80All stocking</v>
      </c>
      <c r="B11876" t="s">
        <v>1</v>
      </c>
      <c r="C11876" t="s">
        <v>110</v>
      </c>
      <c r="D11876" t="s">
        <v>106</v>
      </c>
      <c r="E11876" t="s">
        <v>15</v>
      </c>
      <c r="F11876" t="s">
        <v>78</v>
      </c>
      <c r="G11876" t="s">
        <v>79</v>
      </c>
      <c r="H11876" t="s">
        <v>49</v>
      </c>
      <c r="I11876" t="s">
        <v>54</v>
      </c>
      <c r="J11876" s="1">
        <v>29.83</v>
      </c>
      <c r="K11876">
        <v>8.101147959183681</v>
      </c>
      <c r="L11876">
        <v>28</v>
      </c>
      <c r="M11876">
        <v>0.177173534162645</v>
      </c>
      <c r="N11876">
        <v>0.168295019157088</v>
      </c>
      <c r="P11876" t="s">
        <v>42</v>
      </c>
    </row>
    <row r="11877" spans="1:16" x14ac:dyDescent="0.3">
      <c r="A11877" t="str">
        <f t="shared" si="187"/>
        <v>05: Drink PubsSouth EnglandPremiumTequilaJose Cuervo Especial GoldTotalAll stocking</v>
      </c>
      <c r="B11877" t="s">
        <v>1</v>
      </c>
      <c r="C11877" t="s">
        <v>110</v>
      </c>
      <c r="D11877" t="s">
        <v>106</v>
      </c>
      <c r="E11877" t="s">
        <v>15</v>
      </c>
      <c r="F11877" t="s">
        <v>78</v>
      </c>
      <c r="G11877" t="s">
        <v>80</v>
      </c>
      <c r="H11877" t="s">
        <v>49</v>
      </c>
      <c r="I11877" t="s">
        <v>12</v>
      </c>
      <c r="J11877" s="1">
        <v>36.5</v>
      </c>
      <c r="K11877">
        <v>10.35461360729216</v>
      </c>
      <c r="L11877">
        <v>84</v>
      </c>
      <c r="M11877">
        <v>0.41806151825445798</v>
      </c>
      <c r="N11877">
        <v>0.42427281845536602</v>
      </c>
      <c r="P11877" t="s">
        <v>42</v>
      </c>
    </row>
    <row r="11878" spans="1:16" x14ac:dyDescent="0.3">
      <c r="A11878" t="str">
        <f t="shared" si="187"/>
        <v>05: Drink PubsSouth EnglandPremiumTequilaJose Cuervo Especial GoldD: £3.40 - £3.60All stocking</v>
      </c>
      <c r="B11878" t="s">
        <v>1</v>
      </c>
      <c r="C11878" t="s">
        <v>110</v>
      </c>
      <c r="D11878" t="s">
        <v>106</v>
      </c>
      <c r="E11878" t="s">
        <v>15</v>
      </c>
      <c r="F11878" t="s">
        <v>78</v>
      </c>
      <c r="G11878" t="s">
        <v>80</v>
      </c>
      <c r="H11878" t="s">
        <v>49</v>
      </c>
      <c r="I11878" t="s">
        <v>53</v>
      </c>
      <c r="J11878" s="1">
        <v>41.35</v>
      </c>
      <c r="K11878">
        <v>11.703377733377719</v>
      </c>
      <c r="L11878">
        <v>40</v>
      </c>
      <c r="M11878">
        <v>0.51398335187213595</v>
      </c>
      <c r="N11878">
        <v>0.516527680096453</v>
      </c>
      <c r="P11878" t="s">
        <v>42</v>
      </c>
    </row>
    <row r="11879" spans="1:16" x14ac:dyDescent="0.3">
      <c r="A11879" t="str">
        <f t="shared" si="187"/>
        <v>05: Drink PubsSouth EnglandPremiumTequilaJose Cuervo Especial GoldE: £3.60 - £3.80All stocking</v>
      </c>
      <c r="B11879" t="s">
        <v>1</v>
      </c>
      <c r="C11879" t="s">
        <v>110</v>
      </c>
      <c r="D11879" t="s">
        <v>106</v>
      </c>
      <c r="E11879" t="s">
        <v>15</v>
      </c>
      <c r="F11879" t="s">
        <v>78</v>
      </c>
      <c r="G11879" t="s">
        <v>80</v>
      </c>
      <c r="H11879" t="s">
        <v>49</v>
      </c>
      <c r="I11879" t="s">
        <v>54</v>
      </c>
      <c r="J11879" s="1">
        <v>36.07</v>
      </c>
      <c r="K11879">
        <v>9.9036542346542404</v>
      </c>
      <c r="L11879">
        <v>25</v>
      </c>
      <c r="M11879">
        <v>0.50114964191481304</v>
      </c>
      <c r="N11879">
        <v>0.503946329913181</v>
      </c>
      <c r="P11879" t="s">
        <v>42</v>
      </c>
    </row>
    <row r="11880" spans="1:16" x14ac:dyDescent="0.3">
      <c r="A11880" t="str">
        <f t="shared" si="187"/>
        <v>05: Drink PubsSouth EnglandPremiumTequilaJose Cuervo Especial SilverTotalAll stocking</v>
      </c>
      <c r="B11880" t="s">
        <v>1</v>
      </c>
      <c r="C11880" t="s">
        <v>110</v>
      </c>
      <c r="D11880" t="s">
        <v>106</v>
      </c>
      <c r="E11880" t="s">
        <v>15</v>
      </c>
      <c r="F11880" t="s">
        <v>78</v>
      </c>
      <c r="G11880" t="s">
        <v>81</v>
      </c>
      <c r="H11880" t="s">
        <v>49</v>
      </c>
      <c r="I11880" t="s">
        <v>12</v>
      </c>
      <c r="J11880" s="1">
        <v>30.3</v>
      </c>
      <c r="K11880">
        <v>8.5875685341594394</v>
      </c>
      <c r="L11880">
        <v>66</v>
      </c>
      <c r="M11880">
        <v>0.228970936351228</v>
      </c>
      <c r="N11880">
        <v>0.22737421465289001</v>
      </c>
      <c r="P11880" t="s">
        <v>42</v>
      </c>
    </row>
    <row r="11881" spans="1:16" x14ac:dyDescent="0.3">
      <c r="A11881" t="str">
        <f t="shared" si="187"/>
        <v>05: Drink PubsSouth EnglandPremiumTequilaJose Cuervo Especial SilverD: £3.40 - £3.60All stocking</v>
      </c>
      <c r="B11881" t="s">
        <v>1</v>
      </c>
      <c r="C11881" t="s">
        <v>110</v>
      </c>
      <c r="D11881" t="s">
        <v>106</v>
      </c>
      <c r="E11881" t="s">
        <v>15</v>
      </c>
      <c r="F11881" t="s">
        <v>78</v>
      </c>
      <c r="G11881" t="s">
        <v>81</v>
      </c>
      <c r="H11881" t="s">
        <v>49</v>
      </c>
      <c r="I11881" t="s">
        <v>53</v>
      </c>
      <c r="J11881" s="1">
        <v>30.65</v>
      </c>
      <c r="K11881">
        <v>8.7100842733655206</v>
      </c>
      <c r="L11881">
        <v>32</v>
      </c>
      <c r="M11881">
        <v>0.23543002321664899</v>
      </c>
      <c r="N11881">
        <v>0.237286202964652</v>
      </c>
      <c r="P11881" t="s">
        <v>42</v>
      </c>
    </row>
    <row r="11882" spans="1:16" x14ac:dyDescent="0.3">
      <c r="A11882" t="str">
        <f t="shared" si="187"/>
        <v>05: Drink PubsSouth EnglandPremiumTequilaOlmeca Altos PlataTotalAll stocking</v>
      </c>
      <c r="B11882" t="s">
        <v>1</v>
      </c>
      <c r="C11882" t="s">
        <v>110</v>
      </c>
      <c r="D11882" t="s">
        <v>106</v>
      </c>
      <c r="E11882" t="s">
        <v>15</v>
      </c>
      <c r="F11882" t="s">
        <v>78</v>
      </c>
      <c r="G11882" t="s">
        <v>93</v>
      </c>
      <c r="H11882" t="s">
        <v>49</v>
      </c>
      <c r="I11882" t="s">
        <v>12</v>
      </c>
      <c r="J11882" s="1">
        <v>40.28</v>
      </c>
      <c r="K11882">
        <v>10.145534542086279</v>
      </c>
      <c r="L11882">
        <v>29</v>
      </c>
      <c r="M11882">
        <v>0.30810921387005902</v>
      </c>
      <c r="N11882">
        <v>0.302972195589645</v>
      </c>
      <c r="P11882" t="s">
        <v>42</v>
      </c>
    </row>
    <row r="11883" spans="1:16" x14ac:dyDescent="0.3">
      <c r="A11883" t="str">
        <f t="shared" si="187"/>
        <v>05: Drink PubsSouth EnglandPremiumTequilaOlmeca Altos ReposadoTotalAll stocking</v>
      </c>
      <c r="B11883" t="s">
        <v>1</v>
      </c>
      <c r="C11883" t="s">
        <v>110</v>
      </c>
      <c r="D11883" t="s">
        <v>106</v>
      </c>
      <c r="E11883" t="s">
        <v>15</v>
      </c>
      <c r="F11883" t="s">
        <v>78</v>
      </c>
      <c r="G11883" t="s">
        <v>97</v>
      </c>
      <c r="H11883" t="s">
        <v>49</v>
      </c>
      <c r="I11883" t="s">
        <v>12</v>
      </c>
      <c r="J11883" s="1">
        <v>25.57</v>
      </c>
      <c r="K11883">
        <v>6.6988671918359604</v>
      </c>
      <c r="L11883">
        <v>32</v>
      </c>
      <c r="M11883">
        <v>0.202871997859354</v>
      </c>
      <c r="N11883">
        <v>0.21157598092347699</v>
      </c>
      <c r="P11883" t="s">
        <v>42</v>
      </c>
    </row>
    <row r="11884" spans="1:16" x14ac:dyDescent="0.3">
      <c r="A11884" t="str">
        <f t="shared" si="187"/>
        <v>05: Drink PubsSouth EnglandPremiumTequilaOlmeca BlancoA: &lt;£3All stocking</v>
      </c>
      <c r="B11884" t="s">
        <v>1</v>
      </c>
      <c r="C11884" t="s">
        <v>110</v>
      </c>
      <c r="D11884" t="s">
        <v>106</v>
      </c>
      <c r="E11884" t="s">
        <v>15</v>
      </c>
      <c r="F11884" t="s">
        <v>78</v>
      </c>
      <c r="G11884" t="s">
        <v>83</v>
      </c>
      <c r="H11884" t="s">
        <v>49</v>
      </c>
      <c r="I11884" t="s">
        <v>58</v>
      </c>
      <c r="J11884" s="1">
        <v>37.200000000000003</v>
      </c>
      <c r="K11884">
        <v>13.506722521305839</v>
      </c>
      <c r="L11884">
        <v>36</v>
      </c>
      <c r="M11884">
        <v>0.34566353781014098</v>
      </c>
      <c r="N11884">
        <v>0.38458734324876098</v>
      </c>
      <c r="P11884" t="s">
        <v>42</v>
      </c>
    </row>
    <row r="11885" spans="1:16" x14ac:dyDescent="0.3">
      <c r="A11885" t="str">
        <f t="shared" si="187"/>
        <v>05: Drink PubsSouth EnglandPremiumTequilaOlmeca BlancoTotalAll stocking</v>
      </c>
      <c r="B11885" t="s">
        <v>1</v>
      </c>
      <c r="C11885" t="s">
        <v>110</v>
      </c>
      <c r="D11885" t="s">
        <v>106</v>
      </c>
      <c r="E11885" t="s">
        <v>15</v>
      </c>
      <c r="F11885" t="s">
        <v>78</v>
      </c>
      <c r="G11885" t="s">
        <v>83</v>
      </c>
      <c r="H11885" t="s">
        <v>49</v>
      </c>
      <c r="I11885" t="s">
        <v>12</v>
      </c>
      <c r="J11885" s="1">
        <v>35</v>
      </c>
      <c r="K11885">
        <v>10.439979509379521</v>
      </c>
      <c r="L11885">
        <v>125</v>
      </c>
      <c r="M11885">
        <v>0.37080475242820998</v>
      </c>
      <c r="N11885">
        <v>0.38207129177028798</v>
      </c>
      <c r="P11885" t="s">
        <v>42</v>
      </c>
    </row>
    <row r="11886" spans="1:16" x14ac:dyDescent="0.3">
      <c r="A11886" t="str">
        <f t="shared" si="187"/>
        <v>05: Drink PubsSouth EnglandPremiumTequilaOlmeca BlancoC: £3.20 - £3.40All stocking</v>
      </c>
      <c r="B11886" t="s">
        <v>1</v>
      </c>
      <c r="C11886" t="s">
        <v>110</v>
      </c>
      <c r="D11886" t="s">
        <v>106</v>
      </c>
      <c r="E11886" t="s">
        <v>15</v>
      </c>
      <c r="F11886" t="s">
        <v>78</v>
      </c>
      <c r="G11886" t="s">
        <v>83</v>
      </c>
      <c r="H11886" t="s">
        <v>49</v>
      </c>
      <c r="I11886" t="s">
        <v>52</v>
      </c>
      <c r="J11886" s="1">
        <v>28.47</v>
      </c>
      <c r="K11886">
        <v>8.4264046652935605</v>
      </c>
      <c r="L11886">
        <v>27</v>
      </c>
      <c r="M11886">
        <v>0.39562022486319498</v>
      </c>
      <c r="N11886">
        <v>0.394394577761495</v>
      </c>
      <c r="P11886" t="s">
        <v>42</v>
      </c>
    </row>
    <row r="11887" spans="1:16" x14ac:dyDescent="0.3">
      <c r="A11887" t="str">
        <f t="shared" si="187"/>
        <v>05: Drink PubsSouth EnglandPremiumTequilaOlmeca BlancoD: £3.40 - £3.60All stocking</v>
      </c>
      <c r="B11887" t="s">
        <v>1</v>
      </c>
      <c r="C11887" t="s">
        <v>110</v>
      </c>
      <c r="D11887" t="s">
        <v>106</v>
      </c>
      <c r="E11887" t="s">
        <v>15</v>
      </c>
      <c r="F11887" t="s">
        <v>78</v>
      </c>
      <c r="G11887" t="s">
        <v>83</v>
      </c>
      <c r="H11887" t="s">
        <v>49</v>
      </c>
      <c r="I11887" t="s">
        <v>53</v>
      </c>
      <c r="J11887" s="1">
        <v>29.07</v>
      </c>
      <c r="K11887">
        <v>8.2018527525106393</v>
      </c>
      <c r="L11887">
        <v>38</v>
      </c>
      <c r="M11887">
        <v>0.28435553821863802</v>
      </c>
      <c r="N11887">
        <v>0.28842832469775498</v>
      </c>
      <c r="P11887" t="s">
        <v>42</v>
      </c>
    </row>
    <row r="11888" spans="1:16" x14ac:dyDescent="0.3">
      <c r="A11888" t="str">
        <f t="shared" si="187"/>
        <v>05: Drink PubsSouth EnglandPremiumTequilaOlmeca BlancoE: £3.60 - £3.80All stocking</v>
      </c>
      <c r="B11888" t="s">
        <v>1</v>
      </c>
      <c r="C11888" t="s">
        <v>110</v>
      </c>
      <c r="D11888" t="s">
        <v>106</v>
      </c>
      <c r="E11888" t="s">
        <v>15</v>
      </c>
      <c r="F11888" t="s">
        <v>78</v>
      </c>
      <c r="G11888" t="s">
        <v>83</v>
      </c>
      <c r="H11888" t="s">
        <v>49</v>
      </c>
      <c r="I11888" t="s">
        <v>54</v>
      </c>
      <c r="J11888" s="1">
        <v>47.89</v>
      </c>
      <c r="K11888">
        <v>12.474445095134762</v>
      </c>
      <c r="L11888">
        <v>29</v>
      </c>
      <c r="M11888">
        <v>0.48239535495088198</v>
      </c>
      <c r="N11888">
        <v>0.479181204931379</v>
      </c>
      <c r="P11888" t="s">
        <v>42</v>
      </c>
    </row>
    <row r="11889" spans="1:16" x14ac:dyDescent="0.3">
      <c r="A11889" t="str">
        <f t="shared" si="187"/>
        <v>05: Drink PubsSouth EnglandPremiumTequilaOlmeca ReposadoA: &lt;£3All stocking</v>
      </c>
      <c r="B11889" t="s">
        <v>1</v>
      </c>
      <c r="C11889" t="s">
        <v>110</v>
      </c>
      <c r="D11889" t="s">
        <v>106</v>
      </c>
      <c r="E11889" t="s">
        <v>15</v>
      </c>
      <c r="F11889" t="s">
        <v>78</v>
      </c>
      <c r="G11889" t="s">
        <v>84</v>
      </c>
      <c r="H11889" t="s">
        <v>49</v>
      </c>
      <c r="I11889" t="s">
        <v>58</v>
      </c>
      <c r="J11889" s="1">
        <v>20.38</v>
      </c>
      <c r="K11889">
        <v>6.8863392009225199</v>
      </c>
      <c r="L11889">
        <v>36</v>
      </c>
      <c r="M11889">
        <v>0.25840718314405903</v>
      </c>
      <c r="N11889">
        <v>0.27407590555074801</v>
      </c>
      <c r="P11889" t="s">
        <v>42</v>
      </c>
    </row>
    <row r="11890" spans="1:16" x14ac:dyDescent="0.3">
      <c r="A11890" t="str">
        <f t="shared" si="187"/>
        <v>05: Drink PubsSouth EnglandPremiumTequilaOlmeca ReposadoTotalAll stocking</v>
      </c>
      <c r="B11890" t="s">
        <v>1</v>
      </c>
      <c r="C11890" t="s">
        <v>110</v>
      </c>
      <c r="D11890" t="s">
        <v>106</v>
      </c>
      <c r="E11890" t="s">
        <v>15</v>
      </c>
      <c r="F11890" t="s">
        <v>78</v>
      </c>
      <c r="G11890" t="s">
        <v>84</v>
      </c>
      <c r="H11890" t="s">
        <v>49</v>
      </c>
      <c r="I11890" t="s">
        <v>12</v>
      </c>
      <c r="J11890" s="1">
        <v>24.62</v>
      </c>
      <c r="K11890">
        <v>7.41700326188964</v>
      </c>
      <c r="L11890">
        <v>88</v>
      </c>
      <c r="M11890">
        <v>0.270847275431575</v>
      </c>
      <c r="N11890">
        <v>0.282370687557783</v>
      </c>
      <c r="P11890" t="s">
        <v>42</v>
      </c>
    </row>
    <row r="11891" spans="1:16" x14ac:dyDescent="0.3">
      <c r="A11891" t="str">
        <f t="shared" si="187"/>
        <v>05: Drink PubsSouth EnglandPremiumTequilaOlmeca ReposadoC: £3.20 - £3.40All stocking</v>
      </c>
      <c r="B11891" t="s">
        <v>1</v>
      </c>
      <c r="C11891" t="s">
        <v>110</v>
      </c>
      <c r="D11891" t="s">
        <v>106</v>
      </c>
      <c r="E11891" t="s">
        <v>15</v>
      </c>
      <c r="F11891" t="s">
        <v>78</v>
      </c>
      <c r="G11891" t="s">
        <v>84</v>
      </c>
      <c r="H11891" t="s">
        <v>49</v>
      </c>
      <c r="I11891" t="s">
        <v>52</v>
      </c>
      <c r="J11891" s="1">
        <v>24.96</v>
      </c>
      <c r="K11891">
        <v>7.48123884662348</v>
      </c>
      <c r="L11891">
        <v>26</v>
      </c>
      <c r="M11891">
        <v>0.321806009878634</v>
      </c>
      <c r="N11891">
        <v>0.32770066385033197</v>
      </c>
      <c r="P11891" t="s">
        <v>42</v>
      </c>
    </row>
    <row r="11892" spans="1:16" x14ac:dyDescent="0.3">
      <c r="A11892" t="str">
        <f t="shared" si="187"/>
        <v>05: Drink PubsSouth EnglandPremiumTequilaPatron SilverTotalAll stocking</v>
      </c>
      <c r="B11892" t="s">
        <v>1</v>
      </c>
      <c r="C11892" t="s">
        <v>110</v>
      </c>
      <c r="D11892" t="s">
        <v>106</v>
      </c>
      <c r="E11892" t="s">
        <v>15</v>
      </c>
      <c r="F11892" t="s">
        <v>78</v>
      </c>
      <c r="G11892" t="s">
        <v>94</v>
      </c>
      <c r="H11892" t="s">
        <v>49</v>
      </c>
      <c r="I11892" t="s">
        <v>12</v>
      </c>
      <c r="J11892" s="1">
        <v>31.09</v>
      </c>
      <c r="K11892">
        <v>6.4222592222592398</v>
      </c>
      <c r="L11892">
        <v>36</v>
      </c>
      <c r="M11892">
        <v>0.209255396794822</v>
      </c>
      <c r="N11892">
        <v>0.16700777732296401</v>
      </c>
      <c r="P11892" t="s">
        <v>42</v>
      </c>
    </row>
    <row r="11893" spans="1:16" x14ac:dyDescent="0.3">
      <c r="A11893" t="str">
        <f t="shared" si="187"/>
        <v>05: Drink PubsSouth EnglandPremiumWhite RumBacardi Carta BlancaA: &lt;£3All stocking</v>
      </c>
      <c r="B11893" t="s">
        <v>1</v>
      </c>
      <c r="C11893" t="s">
        <v>110</v>
      </c>
      <c r="D11893" t="s">
        <v>106</v>
      </c>
      <c r="E11893" t="s">
        <v>15</v>
      </c>
      <c r="F11893" t="s">
        <v>85</v>
      </c>
      <c r="G11893" t="s">
        <v>86</v>
      </c>
      <c r="H11893" t="s">
        <v>49</v>
      </c>
      <c r="I11893" t="s">
        <v>58</v>
      </c>
      <c r="J11893" s="1">
        <v>52.73</v>
      </c>
      <c r="K11893">
        <v>16.601735731968279</v>
      </c>
      <c r="L11893">
        <v>43</v>
      </c>
      <c r="M11893">
        <v>0.97702851947320202</v>
      </c>
      <c r="N11893">
        <v>0.97905931367174603</v>
      </c>
      <c r="P11893" t="s">
        <v>42</v>
      </c>
    </row>
    <row r="11894" spans="1:16" x14ac:dyDescent="0.3">
      <c r="A11894" t="str">
        <f t="shared" si="187"/>
        <v>05: Drink PubsSouth EnglandPremiumWhite RumBacardi Carta BlancaTotalAll stocking</v>
      </c>
      <c r="B11894" t="s">
        <v>1</v>
      </c>
      <c r="C11894" t="s">
        <v>110</v>
      </c>
      <c r="D11894" t="s">
        <v>106</v>
      </c>
      <c r="E11894" t="s">
        <v>15</v>
      </c>
      <c r="F11894" t="s">
        <v>85</v>
      </c>
      <c r="G11894" t="s">
        <v>86</v>
      </c>
      <c r="H11894" t="s">
        <v>49</v>
      </c>
      <c r="I11894" t="s">
        <v>12</v>
      </c>
      <c r="J11894" s="1">
        <v>47.13</v>
      </c>
      <c r="K11894">
        <v>14.133057514875679</v>
      </c>
      <c r="L11894">
        <v>198</v>
      </c>
      <c r="M11894">
        <v>0.89983555113727598</v>
      </c>
      <c r="N11894">
        <v>0.91073669678714897</v>
      </c>
      <c r="P11894" t="s">
        <v>42</v>
      </c>
    </row>
    <row r="11895" spans="1:16" x14ac:dyDescent="0.3">
      <c r="A11895" t="str">
        <f t="shared" si="187"/>
        <v>05: Drink PubsSouth EnglandPremiumWhite RumBacardi Carta BlancaB: £3 - £3.20All stocking</v>
      </c>
      <c r="B11895" t="s">
        <v>1</v>
      </c>
      <c r="C11895" t="s">
        <v>110</v>
      </c>
      <c r="D11895" t="s">
        <v>106</v>
      </c>
      <c r="E11895" t="s">
        <v>15</v>
      </c>
      <c r="F11895" t="s">
        <v>85</v>
      </c>
      <c r="G11895" t="s">
        <v>86</v>
      </c>
      <c r="H11895" t="s">
        <v>49</v>
      </c>
      <c r="I11895" t="s">
        <v>59</v>
      </c>
      <c r="J11895" s="1">
        <v>59.36</v>
      </c>
      <c r="K11895">
        <v>18.580665079601239</v>
      </c>
      <c r="L11895">
        <v>47</v>
      </c>
      <c r="M11895">
        <v>0.97561114011040395</v>
      </c>
      <c r="N11895">
        <v>0.97661902241044596</v>
      </c>
      <c r="P11895" t="s">
        <v>42</v>
      </c>
    </row>
    <row r="11896" spans="1:16" x14ac:dyDescent="0.3">
      <c r="A11896" t="str">
        <f t="shared" si="187"/>
        <v>05: Drink PubsSouth EnglandPremiumWhite RumBacardi Carta BlancaC: £3.20 - £3.40All stocking</v>
      </c>
      <c r="B11896" t="s">
        <v>1</v>
      </c>
      <c r="C11896" t="s">
        <v>110</v>
      </c>
      <c r="D11896" t="s">
        <v>106</v>
      </c>
      <c r="E11896" t="s">
        <v>15</v>
      </c>
      <c r="F11896" t="s">
        <v>85</v>
      </c>
      <c r="G11896" t="s">
        <v>86</v>
      </c>
      <c r="H11896" t="s">
        <v>49</v>
      </c>
      <c r="I11896" t="s">
        <v>52</v>
      </c>
      <c r="J11896" s="1">
        <v>50.92</v>
      </c>
      <c r="K11896">
        <v>15.711879318372839</v>
      </c>
      <c r="L11896">
        <v>77</v>
      </c>
      <c r="M11896">
        <v>0.94411826763055795</v>
      </c>
      <c r="N11896">
        <v>0.94770997129664303</v>
      </c>
      <c r="P11896" t="s">
        <v>42</v>
      </c>
    </row>
    <row r="11897" spans="1:16" x14ac:dyDescent="0.3">
      <c r="A11897" t="str">
        <f t="shared" si="187"/>
        <v>05: Drink PubsSouth EnglandPremiumWhite RumBacardi Carta BlancaD: £3.40 - £3.60All stocking</v>
      </c>
      <c r="B11897" t="s">
        <v>1</v>
      </c>
      <c r="C11897" t="s">
        <v>110</v>
      </c>
      <c r="D11897" t="s">
        <v>106</v>
      </c>
      <c r="E11897" t="s">
        <v>15</v>
      </c>
      <c r="F11897" t="s">
        <v>85</v>
      </c>
      <c r="G11897" t="s">
        <v>86</v>
      </c>
      <c r="H11897" t="s">
        <v>49</v>
      </c>
      <c r="I11897" t="s">
        <v>53</v>
      </c>
      <c r="J11897" s="1">
        <v>47.79</v>
      </c>
      <c r="K11897">
        <v>14.010290304933159</v>
      </c>
      <c r="L11897">
        <v>84</v>
      </c>
      <c r="M11897">
        <v>0.91956551949419096</v>
      </c>
      <c r="N11897">
        <v>0.92639154135100599</v>
      </c>
      <c r="P11897" t="s">
        <v>42</v>
      </c>
    </row>
    <row r="11898" spans="1:16" x14ac:dyDescent="0.3">
      <c r="A11898" t="str">
        <f t="shared" si="187"/>
        <v>05: Drink PubsSouth EnglandPremiumWhite RumBacardi Carta BlancaE: £3.60 - £3.80All stocking</v>
      </c>
      <c r="B11898" t="s">
        <v>1</v>
      </c>
      <c r="C11898" t="s">
        <v>110</v>
      </c>
      <c r="D11898" t="s">
        <v>106</v>
      </c>
      <c r="E11898" t="s">
        <v>15</v>
      </c>
      <c r="F11898" t="s">
        <v>85</v>
      </c>
      <c r="G11898" t="s">
        <v>86</v>
      </c>
      <c r="H11898" t="s">
        <v>49</v>
      </c>
      <c r="I11898" t="s">
        <v>54</v>
      </c>
      <c r="J11898" s="1">
        <v>44.93</v>
      </c>
      <c r="K11898">
        <v>12.723901098901081</v>
      </c>
      <c r="L11898">
        <v>70</v>
      </c>
      <c r="M11898">
        <v>0.82943615064002696</v>
      </c>
      <c r="N11898">
        <v>0.84284886027280204</v>
      </c>
      <c r="P11898" t="s">
        <v>42</v>
      </c>
    </row>
    <row r="11899" spans="1:16" x14ac:dyDescent="0.3">
      <c r="A11899" t="str">
        <f t="shared" si="187"/>
        <v>05: Drink PubsSouth EnglandPremiumWhite RumBacardi Carta BlancaF: £3.80 - £4.00All stocking</v>
      </c>
      <c r="B11899" t="s">
        <v>1</v>
      </c>
      <c r="C11899" t="s">
        <v>110</v>
      </c>
      <c r="D11899" t="s">
        <v>106</v>
      </c>
      <c r="E11899" t="s">
        <v>15</v>
      </c>
      <c r="F11899" t="s">
        <v>85</v>
      </c>
      <c r="G11899" t="s">
        <v>86</v>
      </c>
      <c r="H11899" t="s">
        <v>49</v>
      </c>
      <c r="I11899" t="s">
        <v>55</v>
      </c>
      <c r="J11899" s="1">
        <v>47.65</v>
      </c>
      <c r="K11899">
        <v>13.34465534465536</v>
      </c>
      <c r="L11899">
        <v>35</v>
      </c>
      <c r="M11899">
        <v>0.89360157096905202</v>
      </c>
      <c r="N11899">
        <v>0.90059369767087805</v>
      </c>
      <c r="P11899" t="s">
        <v>42</v>
      </c>
    </row>
    <row r="11900" spans="1:16" x14ac:dyDescent="0.3">
      <c r="A11900" t="str">
        <f t="shared" ref="A11900:A11963" si="188">C11900&amp;D11900&amp;E11900&amp;F11900&amp;G11900&amp;I11900&amp;P11900</f>
        <v>05: Drink PubsSouth EnglandPremiumWhite RumHavana 3yrsTotalAll stocking</v>
      </c>
      <c r="B11900" t="s">
        <v>1</v>
      </c>
      <c r="C11900" t="s">
        <v>110</v>
      </c>
      <c r="D11900" t="s">
        <v>106</v>
      </c>
      <c r="E11900" t="s">
        <v>15</v>
      </c>
      <c r="F11900" t="s">
        <v>85</v>
      </c>
      <c r="G11900" t="s">
        <v>87</v>
      </c>
      <c r="H11900" t="s">
        <v>49</v>
      </c>
      <c r="I11900" t="s">
        <v>12</v>
      </c>
      <c r="J11900" s="1">
        <v>18.18</v>
      </c>
      <c r="K11900">
        <v>5.1443373566324393</v>
      </c>
      <c r="L11900">
        <v>61</v>
      </c>
      <c r="M11900">
        <v>0.27078746501201401</v>
      </c>
      <c r="N11900">
        <v>0.27521377767122202</v>
      </c>
      <c r="P11900" t="s">
        <v>42</v>
      </c>
    </row>
    <row r="11901" spans="1:16" x14ac:dyDescent="0.3">
      <c r="A11901" t="str">
        <f t="shared" si="188"/>
        <v>05: Drink PubsSouth EnglandTotalGinBeefeaterTotalAll stocking</v>
      </c>
      <c r="B11901" t="s">
        <v>1</v>
      </c>
      <c r="C11901" t="s">
        <v>110</v>
      </c>
      <c r="D11901" t="s">
        <v>106</v>
      </c>
      <c r="E11901" t="s">
        <v>12</v>
      </c>
      <c r="F11901" t="s">
        <v>47</v>
      </c>
      <c r="G11901" t="s">
        <v>48</v>
      </c>
      <c r="H11901" t="s">
        <v>49</v>
      </c>
      <c r="I11901" t="s">
        <v>12</v>
      </c>
      <c r="J11901" s="1">
        <v>71.88</v>
      </c>
      <c r="K11901">
        <v>18.253085415876118</v>
      </c>
      <c r="L11901">
        <v>43</v>
      </c>
      <c r="M11901">
        <v>8.4450350902697993E-2</v>
      </c>
      <c r="N11901" s="19">
        <v>8.6994313595874506E-2</v>
      </c>
      <c r="P11901" t="s">
        <v>42</v>
      </c>
    </row>
    <row r="11902" spans="1:16" x14ac:dyDescent="0.3">
      <c r="A11902" t="str">
        <f t="shared" si="188"/>
        <v>05: Drink PubsSouth EnglandTotalGinBeefeater Pink London Dry GinTotalAll stocking</v>
      </c>
      <c r="B11902" t="s">
        <v>1</v>
      </c>
      <c r="C11902" t="s">
        <v>110</v>
      </c>
      <c r="D11902" t="s">
        <v>106</v>
      </c>
      <c r="E11902" t="s">
        <v>12</v>
      </c>
      <c r="F11902" t="s">
        <v>47</v>
      </c>
      <c r="G11902" t="s">
        <v>50</v>
      </c>
      <c r="H11902" t="s">
        <v>49</v>
      </c>
      <c r="I11902" t="s">
        <v>12</v>
      </c>
      <c r="J11902" s="1">
        <v>75.260000000000005</v>
      </c>
      <c r="K11902">
        <v>19.289583920353159</v>
      </c>
      <c r="L11902">
        <v>91</v>
      </c>
      <c r="M11902" s="19">
        <v>9.6656531989115196E-2</v>
      </c>
      <c r="N11902" s="19">
        <v>9.8950171920787602E-2</v>
      </c>
      <c r="P11902" t="s">
        <v>42</v>
      </c>
    </row>
    <row r="11903" spans="1:16" x14ac:dyDescent="0.3">
      <c r="A11903" t="str">
        <f t="shared" si="188"/>
        <v>05: Drink PubsSouth EnglandTotalGinBeefeater Pink London Dry GinE: £3.60 - £3.80All stocking</v>
      </c>
      <c r="B11903" t="s">
        <v>1</v>
      </c>
      <c r="C11903" t="s">
        <v>110</v>
      </c>
      <c r="D11903" t="s">
        <v>106</v>
      </c>
      <c r="E11903" t="s">
        <v>12</v>
      </c>
      <c r="F11903" t="s">
        <v>47</v>
      </c>
      <c r="G11903" t="s">
        <v>50</v>
      </c>
      <c r="H11903" t="s">
        <v>49</v>
      </c>
      <c r="I11903" t="s">
        <v>54</v>
      </c>
      <c r="J11903" s="1">
        <v>70.599999999999994</v>
      </c>
      <c r="K11903">
        <v>18.928283475783481</v>
      </c>
      <c r="L11903">
        <v>30</v>
      </c>
      <c r="M11903">
        <v>0.107084009775651</v>
      </c>
      <c r="N11903">
        <v>0.10917744913913199</v>
      </c>
      <c r="P11903" t="s">
        <v>42</v>
      </c>
    </row>
    <row r="11904" spans="1:16" x14ac:dyDescent="0.3">
      <c r="A11904" t="str">
        <f t="shared" si="188"/>
        <v>05: Drink PubsSouth EnglandTotalGinBeefeater Pink London Dry GinH: £4.20 - £4.40All stocking</v>
      </c>
      <c r="B11904" t="s">
        <v>1</v>
      </c>
      <c r="C11904" t="s">
        <v>110</v>
      </c>
      <c r="D11904" t="s">
        <v>106</v>
      </c>
      <c r="E11904" t="s">
        <v>12</v>
      </c>
      <c r="F11904" t="s">
        <v>47</v>
      </c>
      <c r="G11904" t="s">
        <v>50</v>
      </c>
      <c r="H11904" t="s">
        <v>49</v>
      </c>
      <c r="I11904" t="s">
        <v>60</v>
      </c>
      <c r="J11904" s="1">
        <v>108.97</v>
      </c>
      <c r="K11904">
        <v>26.938947677836559</v>
      </c>
      <c r="L11904">
        <v>27</v>
      </c>
      <c r="M11904">
        <v>0.118103931701628</v>
      </c>
      <c r="N11904">
        <v>0.124545491966356</v>
      </c>
      <c r="P11904" t="s">
        <v>42</v>
      </c>
    </row>
    <row r="11905" spans="1:16" x14ac:dyDescent="0.3">
      <c r="A11905" t="str">
        <f t="shared" si="188"/>
        <v>05: Drink PubsSouth EnglandTotalGinBombay Bramble GinTotalAll stocking</v>
      </c>
      <c r="B11905" t="s">
        <v>1</v>
      </c>
      <c r="C11905" t="s">
        <v>110</v>
      </c>
      <c r="D11905" t="s">
        <v>106</v>
      </c>
      <c r="E11905" t="s">
        <v>12</v>
      </c>
      <c r="F11905" t="s">
        <v>47</v>
      </c>
      <c r="G11905" t="s">
        <v>51</v>
      </c>
      <c r="H11905" t="s">
        <v>49</v>
      </c>
      <c r="I11905" t="s">
        <v>12</v>
      </c>
      <c r="J11905" s="1">
        <v>18.3</v>
      </c>
      <c r="K11905">
        <v>4.9894267616121999</v>
      </c>
      <c r="L11905">
        <v>151</v>
      </c>
      <c r="M11905" s="19">
        <v>1.7256466268219299E-2</v>
      </c>
      <c r="N11905" s="19">
        <v>1.72746394667278E-2</v>
      </c>
      <c r="P11905" t="s">
        <v>42</v>
      </c>
    </row>
    <row r="11906" spans="1:16" x14ac:dyDescent="0.3">
      <c r="A11906" t="str">
        <f t="shared" si="188"/>
        <v>05: Drink PubsSouth EnglandTotalGinBombay Bramble GinD: £3.40 - £3.60All stocking</v>
      </c>
      <c r="B11906" t="s">
        <v>1</v>
      </c>
      <c r="C11906" t="s">
        <v>110</v>
      </c>
      <c r="D11906" t="s">
        <v>106</v>
      </c>
      <c r="E11906" t="s">
        <v>12</v>
      </c>
      <c r="F11906" t="s">
        <v>47</v>
      </c>
      <c r="G11906" t="s">
        <v>51</v>
      </c>
      <c r="H11906" t="s">
        <v>49</v>
      </c>
      <c r="I11906" t="s">
        <v>53</v>
      </c>
      <c r="J11906" s="1">
        <v>15.74</v>
      </c>
      <c r="K11906">
        <v>4.4333019921255197</v>
      </c>
      <c r="L11906">
        <v>34</v>
      </c>
      <c r="M11906" s="19">
        <v>1.5604431351532701E-2</v>
      </c>
      <c r="N11906" s="19">
        <v>1.57355567191633E-2</v>
      </c>
      <c r="P11906" t="s">
        <v>42</v>
      </c>
    </row>
    <row r="11907" spans="1:16" x14ac:dyDescent="0.3">
      <c r="A11907" t="str">
        <f t="shared" si="188"/>
        <v>05: Drink PubsSouth EnglandTotalGinBombay Bramble GinE: £3.60 - £3.80All stocking</v>
      </c>
      <c r="B11907" t="s">
        <v>1</v>
      </c>
      <c r="C11907" t="s">
        <v>110</v>
      </c>
      <c r="D11907" t="s">
        <v>106</v>
      </c>
      <c r="E11907" t="s">
        <v>12</v>
      </c>
      <c r="F11907" t="s">
        <v>47</v>
      </c>
      <c r="G11907" t="s">
        <v>51</v>
      </c>
      <c r="H11907" t="s">
        <v>49</v>
      </c>
      <c r="I11907" t="s">
        <v>54</v>
      </c>
      <c r="J11907" s="1">
        <v>20.64</v>
      </c>
      <c r="K11907">
        <v>5.5746491355866397</v>
      </c>
      <c r="L11907">
        <v>32</v>
      </c>
      <c r="M11907" s="19">
        <v>1.9304028265874299E-2</v>
      </c>
      <c r="N11907" s="19">
        <v>1.9139406995861401E-2</v>
      </c>
      <c r="P11907" t="s">
        <v>42</v>
      </c>
    </row>
    <row r="11908" spans="1:16" x14ac:dyDescent="0.3">
      <c r="A11908" t="str">
        <f t="shared" si="188"/>
        <v>05: Drink PubsSouth EnglandTotalGinBombay Bramble GinH: £4.20 - £4.40All stocking</v>
      </c>
      <c r="B11908" t="s">
        <v>1</v>
      </c>
      <c r="C11908" t="s">
        <v>110</v>
      </c>
      <c r="D11908" t="s">
        <v>106</v>
      </c>
      <c r="E11908" t="s">
        <v>12</v>
      </c>
      <c r="F11908" t="s">
        <v>47</v>
      </c>
      <c r="G11908" t="s">
        <v>51</v>
      </c>
      <c r="H11908" t="s">
        <v>49</v>
      </c>
      <c r="I11908" t="s">
        <v>60</v>
      </c>
      <c r="J11908" s="1">
        <v>19.93</v>
      </c>
      <c r="K11908">
        <v>5.0775024121178003</v>
      </c>
      <c r="L11908">
        <v>26</v>
      </c>
      <c r="M11908" s="19">
        <v>1.5842362653013399E-2</v>
      </c>
      <c r="N11908" s="19">
        <v>1.53746581310661E-2</v>
      </c>
      <c r="P11908" t="s">
        <v>42</v>
      </c>
    </row>
    <row r="11909" spans="1:16" x14ac:dyDescent="0.3">
      <c r="A11909" t="str">
        <f t="shared" si="188"/>
        <v>05: Drink PubsSouth EnglandTotalGinBombay SapphireA: &lt;£3All stocking</v>
      </c>
      <c r="B11909" t="s">
        <v>1</v>
      </c>
      <c r="C11909" t="s">
        <v>110</v>
      </c>
      <c r="D11909" t="s">
        <v>106</v>
      </c>
      <c r="E11909" t="s">
        <v>12</v>
      </c>
      <c r="F11909" t="s">
        <v>47</v>
      </c>
      <c r="G11909" t="s">
        <v>57</v>
      </c>
      <c r="H11909" t="s">
        <v>49</v>
      </c>
      <c r="I11909" t="s">
        <v>58</v>
      </c>
      <c r="J11909" s="1">
        <v>24.49</v>
      </c>
      <c r="K11909">
        <v>7.6094874142951197</v>
      </c>
      <c r="L11909">
        <v>52</v>
      </c>
      <c r="M11909" s="19">
        <v>5.96193008107328E-2</v>
      </c>
      <c r="N11909">
        <v>5.7099814688904002E-2</v>
      </c>
      <c r="P11909" t="s">
        <v>42</v>
      </c>
    </row>
    <row r="11910" spans="1:16" x14ac:dyDescent="0.3">
      <c r="A11910" t="str">
        <f t="shared" si="188"/>
        <v>05: Drink PubsSouth EnglandTotalGinBombay SapphireTotalAll stocking</v>
      </c>
      <c r="B11910" t="s">
        <v>1</v>
      </c>
      <c r="C11910" t="s">
        <v>110</v>
      </c>
      <c r="D11910" t="s">
        <v>106</v>
      </c>
      <c r="E11910" t="s">
        <v>12</v>
      </c>
      <c r="F11910" t="s">
        <v>47</v>
      </c>
      <c r="G11910" t="s">
        <v>57</v>
      </c>
      <c r="H11910" t="s">
        <v>49</v>
      </c>
      <c r="I11910" t="s">
        <v>12</v>
      </c>
      <c r="J11910" s="1">
        <v>48.95</v>
      </c>
      <c r="K11910">
        <v>13.52473560340972</v>
      </c>
      <c r="L11910">
        <v>313</v>
      </c>
      <c r="M11910" s="19">
        <v>7.9426938979243203E-2</v>
      </c>
      <c r="N11910">
        <v>7.9864949616894998E-2</v>
      </c>
      <c r="P11910" t="s">
        <v>42</v>
      </c>
    </row>
    <row r="11911" spans="1:16" x14ac:dyDescent="0.3">
      <c r="A11911" t="str">
        <f t="shared" si="188"/>
        <v>05: Drink PubsSouth EnglandTotalGinBombay SapphireB: £3 - £3.20All stocking</v>
      </c>
      <c r="B11911" t="s">
        <v>1</v>
      </c>
      <c r="C11911" t="s">
        <v>110</v>
      </c>
      <c r="D11911" t="s">
        <v>106</v>
      </c>
      <c r="E11911" t="s">
        <v>12</v>
      </c>
      <c r="F11911" t="s">
        <v>47</v>
      </c>
      <c r="G11911" t="s">
        <v>57</v>
      </c>
      <c r="H11911" t="s">
        <v>49</v>
      </c>
      <c r="I11911" t="s">
        <v>59</v>
      </c>
      <c r="J11911" s="1">
        <v>41.87</v>
      </c>
      <c r="K11911">
        <v>13.18113733113732</v>
      </c>
      <c r="L11911">
        <v>37</v>
      </c>
      <c r="M11911" s="19">
        <v>9.3425066252957406E-2</v>
      </c>
      <c r="N11911" s="19">
        <v>9.3528833659826796E-2</v>
      </c>
      <c r="P11911" t="s">
        <v>42</v>
      </c>
    </row>
    <row r="11912" spans="1:16" x14ac:dyDescent="0.3">
      <c r="A11912" t="str">
        <f t="shared" si="188"/>
        <v>05: Drink PubsSouth EnglandTotalGinBombay SapphireC: £3.20 - £3.40All stocking</v>
      </c>
      <c r="B11912" t="s">
        <v>1</v>
      </c>
      <c r="C11912" t="s">
        <v>110</v>
      </c>
      <c r="D11912" t="s">
        <v>106</v>
      </c>
      <c r="E11912" t="s">
        <v>12</v>
      </c>
      <c r="F11912" t="s">
        <v>47</v>
      </c>
      <c r="G11912" t="s">
        <v>57</v>
      </c>
      <c r="H11912" t="s">
        <v>49</v>
      </c>
      <c r="I11912" t="s">
        <v>52</v>
      </c>
      <c r="J11912" s="1">
        <v>44.2</v>
      </c>
      <c r="K11912">
        <v>13.13406963406964</v>
      </c>
      <c r="L11912">
        <v>45</v>
      </c>
      <c r="M11912" s="19">
        <v>8.20123667163008E-2</v>
      </c>
      <c r="N11912" s="19">
        <v>8.2433951984048806E-2</v>
      </c>
      <c r="P11912" t="s">
        <v>42</v>
      </c>
    </row>
    <row r="11913" spans="1:16" x14ac:dyDescent="0.3">
      <c r="A11913" t="str">
        <f t="shared" si="188"/>
        <v>05: Drink PubsSouth EnglandTotalGinBombay SapphireD: £3.40 - £3.60All stocking</v>
      </c>
      <c r="B11913" t="s">
        <v>1</v>
      </c>
      <c r="C11913" t="s">
        <v>110</v>
      </c>
      <c r="D11913" t="s">
        <v>106</v>
      </c>
      <c r="E11913" t="s">
        <v>12</v>
      </c>
      <c r="F11913" t="s">
        <v>47</v>
      </c>
      <c r="G11913" t="s">
        <v>57</v>
      </c>
      <c r="H11913" t="s">
        <v>49</v>
      </c>
      <c r="I11913" t="s">
        <v>53</v>
      </c>
      <c r="J11913" s="1">
        <v>47.55</v>
      </c>
      <c r="K11913">
        <v>14.21037666037668</v>
      </c>
      <c r="L11913">
        <v>90</v>
      </c>
      <c r="M11913" s="19">
        <v>7.35383069950893E-2</v>
      </c>
      <c r="N11913" s="19">
        <v>7.6602371151221094E-2</v>
      </c>
      <c r="P11913" t="s">
        <v>42</v>
      </c>
    </row>
    <row r="11914" spans="1:16" x14ac:dyDescent="0.3">
      <c r="A11914" t="str">
        <f t="shared" si="188"/>
        <v>05: Drink PubsSouth EnglandTotalGinBombay SapphireE: £3.60 - £3.80All stocking</v>
      </c>
      <c r="B11914" t="s">
        <v>1</v>
      </c>
      <c r="C11914" t="s">
        <v>110</v>
      </c>
      <c r="D11914" t="s">
        <v>106</v>
      </c>
      <c r="E11914" t="s">
        <v>12</v>
      </c>
      <c r="F11914" t="s">
        <v>47</v>
      </c>
      <c r="G11914" t="s">
        <v>57</v>
      </c>
      <c r="H11914" t="s">
        <v>49</v>
      </c>
      <c r="I11914" t="s">
        <v>54</v>
      </c>
      <c r="J11914" s="1">
        <v>53.81</v>
      </c>
      <c r="K11914">
        <v>15.377608576938918</v>
      </c>
      <c r="L11914">
        <v>112</v>
      </c>
      <c r="M11914" s="19">
        <v>7.6768965120332697E-2</v>
      </c>
      <c r="N11914" s="19">
        <v>7.9678933831565296E-2</v>
      </c>
      <c r="P11914" t="s">
        <v>42</v>
      </c>
    </row>
    <row r="11915" spans="1:16" x14ac:dyDescent="0.3">
      <c r="A11915" t="str">
        <f t="shared" si="188"/>
        <v>05: Drink PubsSouth EnglandTotalGinBombay SapphireF: £3.80 - £4.00All stocking</v>
      </c>
      <c r="B11915" t="s">
        <v>1</v>
      </c>
      <c r="C11915" t="s">
        <v>110</v>
      </c>
      <c r="D11915" t="s">
        <v>106</v>
      </c>
      <c r="E11915" t="s">
        <v>12</v>
      </c>
      <c r="F11915" t="s">
        <v>47</v>
      </c>
      <c r="G11915" t="s">
        <v>57</v>
      </c>
      <c r="H11915" t="s">
        <v>49</v>
      </c>
      <c r="I11915" t="s">
        <v>55</v>
      </c>
      <c r="J11915" s="1">
        <v>60.56</v>
      </c>
      <c r="K11915">
        <v>16.23991132741132</v>
      </c>
      <c r="L11915">
        <v>74</v>
      </c>
      <c r="M11915" s="19">
        <v>8.34089532557451E-2</v>
      </c>
      <c r="N11915" s="19">
        <v>8.5265258264250299E-2</v>
      </c>
      <c r="P11915" t="s">
        <v>42</v>
      </c>
    </row>
    <row r="11916" spans="1:16" x14ac:dyDescent="0.3">
      <c r="A11916" t="str">
        <f t="shared" si="188"/>
        <v>05: Drink PubsSouth EnglandTotalGinBombay SapphireG: £4.00 - £4.20All stocking</v>
      </c>
      <c r="B11916" t="s">
        <v>1</v>
      </c>
      <c r="C11916" t="s">
        <v>110</v>
      </c>
      <c r="D11916" t="s">
        <v>106</v>
      </c>
      <c r="E11916" t="s">
        <v>12</v>
      </c>
      <c r="F11916" t="s">
        <v>47</v>
      </c>
      <c r="G11916" t="s">
        <v>57</v>
      </c>
      <c r="H11916" t="s">
        <v>49</v>
      </c>
      <c r="I11916" t="s">
        <v>56</v>
      </c>
      <c r="J11916" s="1">
        <v>67.48</v>
      </c>
      <c r="K11916">
        <v>18.545938357938361</v>
      </c>
      <c r="L11916">
        <v>75</v>
      </c>
      <c r="M11916" s="19">
        <v>8.3683990948825102E-2</v>
      </c>
      <c r="N11916" s="19">
        <v>8.6590495468259698E-2</v>
      </c>
      <c r="P11916" t="s">
        <v>42</v>
      </c>
    </row>
    <row r="11917" spans="1:16" x14ac:dyDescent="0.3">
      <c r="A11917" t="str">
        <f t="shared" si="188"/>
        <v>05: Drink PubsSouth EnglandTotalGinBombay SapphireH: £4.20 - £4.40All stocking</v>
      </c>
      <c r="B11917" t="s">
        <v>1</v>
      </c>
      <c r="C11917" t="s">
        <v>110</v>
      </c>
      <c r="D11917" t="s">
        <v>106</v>
      </c>
      <c r="E11917" t="s">
        <v>12</v>
      </c>
      <c r="F11917" t="s">
        <v>47</v>
      </c>
      <c r="G11917" t="s">
        <v>57</v>
      </c>
      <c r="H11917" t="s">
        <v>49</v>
      </c>
      <c r="I11917" t="s">
        <v>60</v>
      </c>
      <c r="J11917" s="1">
        <v>71.11</v>
      </c>
      <c r="K11917">
        <v>18.117080003329999</v>
      </c>
      <c r="L11917">
        <v>40</v>
      </c>
      <c r="M11917" s="19">
        <v>7.91672771871057E-2</v>
      </c>
      <c r="N11917" s="19">
        <v>7.9713712618526597E-2</v>
      </c>
      <c r="P11917" t="s">
        <v>42</v>
      </c>
    </row>
    <row r="11918" spans="1:16" x14ac:dyDescent="0.3">
      <c r="A11918" t="str">
        <f t="shared" si="188"/>
        <v>05: Drink PubsSouth EnglandTotalGinGordonsA: &lt;£3All stocking</v>
      </c>
      <c r="B11918" t="s">
        <v>1</v>
      </c>
      <c r="C11918" t="s">
        <v>110</v>
      </c>
      <c r="D11918" t="s">
        <v>106</v>
      </c>
      <c r="E11918" t="s">
        <v>12</v>
      </c>
      <c r="F11918" t="s">
        <v>47</v>
      </c>
      <c r="G11918" t="s">
        <v>61</v>
      </c>
      <c r="H11918" t="s">
        <v>49</v>
      </c>
      <c r="I11918" t="s">
        <v>58</v>
      </c>
      <c r="J11918" s="1">
        <v>71.62</v>
      </c>
      <c r="K11918">
        <v>25.37491533466536</v>
      </c>
      <c r="L11918">
        <v>100</v>
      </c>
      <c r="M11918">
        <v>0.19168875735271301</v>
      </c>
      <c r="N11918">
        <v>0.20891213513649901</v>
      </c>
      <c r="P11918" t="s">
        <v>42</v>
      </c>
    </row>
    <row r="11919" spans="1:16" x14ac:dyDescent="0.3">
      <c r="A11919" t="str">
        <f t="shared" si="188"/>
        <v>05: Drink PubsSouth EnglandTotalGinGordonsTotalAll stocking</v>
      </c>
      <c r="B11919" t="s">
        <v>1</v>
      </c>
      <c r="C11919" t="s">
        <v>110</v>
      </c>
      <c r="D11919" t="s">
        <v>106</v>
      </c>
      <c r="E11919" t="s">
        <v>12</v>
      </c>
      <c r="F11919" t="s">
        <v>47</v>
      </c>
      <c r="G11919" t="s">
        <v>61</v>
      </c>
      <c r="H11919" t="s">
        <v>49</v>
      </c>
      <c r="I11919" t="s">
        <v>12</v>
      </c>
      <c r="J11919" s="1">
        <v>93.58</v>
      </c>
      <c r="K11919">
        <v>30.636656452230199</v>
      </c>
      <c r="L11919">
        <v>366</v>
      </c>
      <c r="M11919">
        <v>0.194240461174084</v>
      </c>
      <c r="N11919">
        <v>0.207919489326056</v>
      </c>
      <c r="P11919" t="s">
        <v>42</v>
      </c>
    </row>
    <row r="11920" spans="1:16" x14ac:dyDescent="0.3">
      <c r="A11920" t="str">
        <f t="shared" si="188"/>
        <v>05: Drink PubsSouth EnglandTotalGinGordonsB: £3 - £3.20All stocking</v>
      </c>
      <c r="B11920" t="s">
        <v>1</v>
      </c>
      <c r="C11920" t="s">
        <v>110</v>
      </c>
      <c r="D11920" t="s">
        <v>106</v>
      </c>
      <c r="E11920" t="s">
        <v>12</v>
      </c>
      <c r="F11920" t="s">
        <v>47</v>
      </c>
      <c r="G11920" t="s">
        <v>61</v>
      </c>
      <c r="H11920" t="s">
        <v>49</v>
      </c>
      <c r="I11920" t="s">
        <v>59</v>
      </c>
      <c r="J11920" s="1">
        <v>97.48</v>
      </c>
      <c r="K11920">
        <v>33.479922982216557</v>
      </c>
      <c r="L11920">
        <v>109</v>
      </c>
      <c r="M11920">
        <v>0.186190626239572</v>
      </c>
      <c r="N11920">
        <v>0.202055222549236</v>
      </c>
      <c r="P11920" t="s">
        <v>42</v>
      </c>
    </row>
    <row r="11921" spans="1:16" x14ac:dyDescent="0.3">
      <c r="A11921" t="str">
        <f t="shared" si="188"/>
        <v>05: Drink PubsSouth EnglandTotalGinGordonsC: £3.20 - £3.40All stocking</v>
      </c>
      <c r="B11921" t="s">
        <v>1</v>
      </c>
      <c r="C11921" t="s">
        <v>110</v>
      </c>
      <c r="D11921" t="s">
        <v>106</v>
      </c>
      <c r="E11921" t="s">
        <v>12</v>
      </c>
      <c r="F11921" t="s">
        <v>47</v>
      </c>
      <c r="G11921" t="s">
        <v>61</v>
      </c>
      <c r="H11921" t="s">
        <v>49</v>
      </c>
      <c r="I11921" t="s">
        <v>52</v>
      </c>
      <c r="J11921" s="1">
        <v>96.93</v>
      </c>
      <c r="K11921">
        <v>29.370604736394238</v>
      </c>
      <c r="L11921">
        <v>114</v>
      </c>
      <c r="M11921">
        <v>0.16094817527566499</v>
      </c>
      <c r="N11921">
        <v>0.16798963188990701</v>
      </c>
      <c r="P11921" t="s">
        <v>42</v>
      </c>
    </row>
    <row r="11922" spans="1:16" x14ac:dyDescent="0.3">
      <c r="A11922" t="str">
        <f t="shared" si="188"/>
        <v>05: Drink PubsSouth EnglandTotalGinGordonsD: £3.40 - £3.60All stocking</v>
      </c>
      <c r="B11922" t="s">
        <v>1</v>
      </c>
      <c r="C11922" t="s">
        <v>110</v>
      </c>
      <c r="D11922" t="s">
        <v>106</v>
      </c>
      <c r="E11922" t="s">
        <v>12</v>
      </c>
      <c r="F11922" t="s">
        <v>47</v>
      </c>
      <c r="G11922" t="s">
        <v>61</v>
      </c>
      <c r="H11922" t="s">
        <v>49</v>
      </c>
      <c r="I11922" t="s">
        <v>53</v>
      </c>
      <c r="J11922" s="1">
        <v>101.06</v>
      </c>
      <c r="K11922">
        <v>31.566253538128521</v>
      </c>
      <c r="L11922">
        <v>144</v>
      </c>
      <c r="M11922">
        <v>0.17832889060676901</v>
      </c>
      <c r="N11922">
        <v>0.18888255975861501</v>
      </c>
      <c r="P11922" t="s">
        <v>42</v>
      </c>
    </row>
    <row r="11923" spans="1:16" x14ac:dyDescent="0.3">
      <c r="A11923" t="str">
        <f t="shared" si="188"/>
        <v>05: Drink PubsSouth EnglandTotalGinGordonsE: £3.60 - £3.80All stocking</v>
      </c>
      <c r="B11923" t="s">
        <v>1</v>
      </c>
      <c r="C11923" t="s">
        <v>110</v>
      </c>
      <c r="D11923" t="s">
        <v>106</v>
      </c>
      <c r="E11923" t="s">
        <v>12</v>
      </c>
      <c r="F11923" t="s">
        <v>47</v>
      </c>
      <c r="G11923" t="s">
        <v>61</v>
      </c>
      <c r="H11923" t="s">
        <v>49</v>
      </c>
      <c r="I11923" t="s">
        <v>54</v>
      </c>
      <c r="J11923" s="1">
        <v>121.96</v>
      </c>
      <c r="K11923">
        <v>35.092116567978643</v>
      </c>
      <c r="L11923">
        <v>87</v>
      </c>
      <c r="M11923">
        <v>0.186848131944371</v>
      </c>
      <c r="N11923">
        <v>0.18971686221274101</v>
      </c>
      <c r="P11923" t="s">
        <v>42</v>
      </c>
    </row>
    <row r="11924" spans="1:16" x14ac:dyDescent="0.3">
      <c r="A11924" t="str">
        <f t="shared" si="188"/>
        <v>05: Drink PubsSouth EnglandTotalGinGordonsF: £3.80 - £4.00All stocking</v>
      </c>
      <c r="B11924" t="s">
        <v>1</v>
      </c>
      <c r="C11924" t="s">
        <v>110</v>
      </c>
      <c r="D11924" t="s">
        <v>106</v>
      </c>
      <c r="E11924" t="s">
        <v>12</v>
      </c>
      <c r="F11924" t="s">
        <v>47</v>
      </c>
      <c r="G11924" t="s">
        <v>61</v>
      </c>
      <c r="H11924" t="s">
        <v>49</v>
      </c>
      <c r="I11924" t="s">
        <v>55</v>
      </c>
      <c r="J11924" s="1">
        <v>105.47</v>
      </c>
      <c r="K11924">
        <v>31.807785818832322</v>
      </c>
      <c r="L11924">
        <v>43</v>
      </c>
      <c r="M11924">
        <v>0.17320002253835201</v>
      </c>
      <c r="N11924">
        <v>0.179969167523124</v>
      </c>
      <c r="P11924" t="s">
        <v>42</v>
      </c>
    </row>
    <row r="11925" spans="1:16" x14ac:dyDescent="0.3">
      <c r="A11925" t="str">
        <f t="shared" si="188"/>
        <v>05: Drink PubsSouth EnglandTotalGinGordonsG: £4.00 - £4.20All stocking</v>
      </c>
      <c r="B11925" t="s">
        <v>1</v>
      </c>
      <c r="C11925" t="s">
        <v>110</v>
      </c>
      <c r="D11925" t="s">
        <v>106</v>
      </c>
      <c r="E11925" t="s">
        <v>12</v>
      </c>
      <c r="F11925" t="s">
        <v>47</v>
      </c>
      <c r="G11925" t="s">
        <v>61</v>
      </c>
      <c r="H11925" t="s">
        <v>49</v>
      </c>
      <c r="I11925" t="s">
        <v>56</v>
      </c>
      <c r="J11925" s="1">
        <v>109.38</v>
      </c>
      <c r="K11925">
        <v>34.037821067821078</v>
      </c>
      <c r="L11925">
        <v>40</v>
      </c>
      <c r="M11925">
        <v>0.18940293543640199</v>
      </c>
      <c r="N11925">
        <v>0.19084326092034601</v>
      </c>
      <c r="P11925" t="s">
        <v>42</v>
      </c>
    </row>
    <row r="11926" spans="1:16" x14ac:dyDescent="0.3">
      <c r="A11926" t="str">
        <f t="shared" si="188"/>
        <v>05: Drink PubsSouth EnglandTotalGinGordons Pink GinA: &lt;£3All stocking</v>
      </c>
      <c r="B11926" t="s">
        <v>1</v>
      </c>
      <c r="C11926" t="s">
        <v>110</v>
      </c>
      <c r="D11926" t="s">
        <v>106</v>
      </c>
      <c r="E11926" t="s">
        <v>12</v>
      </c>
      <c r="F11926" t="s">
        <v>47</v>
      </c>
      <c r="G11926" t="s">
        <v>62</v>
      </c>
      <c r="H11926" t="s">
        <v>49</v>
      </c>
      <c r="I11926" t="s">
        <v>58</v>
      </c>
      <c r="J11926" s="1">
        <v>120.03</v>
      </c>
      <c r="K11926">
        <v>34.917665771081921</v>
      </c>
      <c r="L11926">
        <v>161</v>
      </c>
      <c r="M11926">
        <v>0.22331967485708801</v>
      </c>
      <c r="N11926">
        <v>0.22887973496734601</v>
      </c>
      <c r="P11926" t="s">
        <v>42</v>
      </c>
    </row>
    <row r="11927" spans="1:16" x14ac:dyDescent="0.3">
      <c r="A11927" t="str">
        <f t="shared" si="188"/>
        <v>05: Drink PubsSouth EnglandTotalGinGordons Pink GinTotalAll stocking</v>
      </c>
      <c r="B11927" t="s">
        <v>1</v>
      </c>
      <c r="C11927" t="s">
        <v>110</v>
      </c>
      <c r="D11927" t="s">
        <v>106</v>
      </c>
      <c r="E11927" t="s">
        <v>12</v>
      </c>
      <c r="F11927" t="s">
        <v>47</v>
      </c>
      <c r="G11927" t="s">
        <v>62</v>
      </c>
      <c r="H11927" t="s">
        <v>49</v>
      </c>
      <c r="I11927" t="s">
        <v>12</v>
      </c>
      <c r="J11927" s="1">
        <v>107.76</v>
      </c>
      <c r="K11927">
        <v>33.90746302054368</v>
      </c>
      <c r="L11927">
        <v>409</v>
      </c>
      <c r="M11927">
        <v>0.21970954613173399</v>
      </c>
      <c r="N11927">
        <v>0.23139973754134399</v>
      </c>
      <c r="P11927" t="s">
        <v>42</v>
      </c>
    </row>
    <row r="11928" spans="1:16" x14ac:dyDescent="0.3">
      <c r="A11928" t="str">
        <f t="shared" si="188"/>
        <v>05: Drink PubsSouth EnglandTotalGinGordons Pink GinB: £3 - £3.20All stocking</v>
      </c>
      <c r="B11928" t="s">
        <v>1</v>
      </c>
      <c r="C11928" t="s">
        <v>110</v>
      </c>
      <c r="D11928" t="s">
        <v>106</v>
      </c>
      <c r="E11928" t="s">
        <v>12</v>
      </c>
      <c r="F11928" t="s">
        <v>47</v>
      </c>
      <c r="G11928" t="s">
        <v>62</v>
      </c>
      <c r="H11928" t="s">
        <v>49</v>
      </c>
      <c r="I11928" t="s">
        <v>59</v>
      </c>
      <c r="J11928" s="1">
        <v>85.9</v>
      </c>
      <c r="K11928">
        <v>30.859016090746842</v>
      </c>
      <c r="L11928">
        <v>78</v>
      </c>
      <c r="M11928">
        <v>0.24618115758346301</v>
      </c>
      <c r="N11928">
        <v>0.25239345019972897</v>
      </c>
      <c r="P11928" t="s">
        <v>42</v>
      </c>
    </row>
    <row r="11929" spans="1:16" x14ac:dyDescent="0.3">
      <c r="A11929" t="str">
        <f t="shared" si="188"/>
        <v>05: Drink PubsSouth EnglandTotalGinGordons Pink GinC: £3.20 - £3.40All stocking</v>
      </c>
      <c r="B11929" t="s">
        <v>1</v>
      </c>
      <c r="C11929" t="s">
        <v>110</v>
      </c>
      <c r="D11929" t="s">
        <v>106</v>
      </c>
      <c r="E11929" t="s">
        <v>12</v>
      </c>
      <c r="F11929" t="s">
        <v>47</v>
      </c>
      <c r="G11929" t="s">
        <v>62</v>
      </c>
      <c r="H11929" t="s">
        <v>49</v>
      </c>
      <c r="I11929" t="s">
        <v>52</v>
      </c>
      <c r="J11929" s="1">
        <v>109.73</v>
      </c>
      <c r="K11929">
        <v>34.051235656704399</v>
      </c>
      <c r="L11929">
        <v>96</v>
      </c>
      <c r="M11929">
        <v>0.233652000477066</v>
      </c>
      <c r="N11929">
        <v>0.240014219678023</v>
      </c>
      <c r="P11929" t="s">
        <v>42</v>
      </c>
    </row>
    <row r="11930" spans="1:16" x14ac:dyDescent="0.3">
      <c r="A11930" t="str">
        <f t="shared" si="188"/>
        <v>05: Drink PubsSouth EnglandTotalGinGordons Pink GinD: £3.40 - £3.60All stocking</v>
      </c>
      <c r="B11930" t="s">
        <v>1</v>
      </c>
      <c r="C11930" t="s">
        <v>110</v>
      </c>
      <c r="D11930" t="s">
        <v>106</v>
      </c>
      <c r="E11930" t="s">
        <v>12</v>
      </c>
      <c r="F11930" t="s">
        <v>47</v>
      </c>
      <c r="G11930" t="s">
        <v>62</v>
      </c>
      <c r="H11930" t="s">
        <v>49</v>
      </c>
      <c r="I11930" t="s">
        <v>53</v>
      </c>
      <c r="J11930" s="1">
        <v>128.13999999999999</v>
      </c>
      <c r="K11930">
        <v>40.560802589610397</v>
      </c>
      <c r="L11930">
        <v>151</v>
      </c>
      <c r="M11930">
        <v>0.241850731316337</v>
      </c>
      <c r="N11930">
        <v>0.25171498330987901</v>
      </c>
      <c r="P11930" t="s">
        <v>42</v>
      </c>
    </row>
    <row r="11931" spans="1:16" x14ac:dyDescent="0.3">
      <c r="A11931" t="str">
        <f t="shared" si="188"/>
        <v>05: Drink PubsSouth EnglandTotalGinGordons Pink GinE: £3.60 - £3.80All stocking</v>
      </c>
      <c r="B11931" t="s">
        <v>1</v>
      </c>
      <c r="C11931" t="s">
        <v>110</v>
      </c>
      <c r="D11931" t="s">
        <v>106</v>
      </c>
      <c r="E11931" t="s">
        <v>12</v>
      </c>
      <c r="F11931" t="s">
        <v>47</v>
      </c>
      <c r="G11931" t="s">
        <v>62</v>
      </c>
      <c r="H11931" t="s">
        <v>49</v>
      </c>
      <c r="I11931" t="s">
        <v>54</v>
      </c>
      <c r="J11931" s="1">
        <v>124.18</v>
      </c>
      <c r="K11931">
        <v>36.035898764103884</v>
      </c>
      <c r="L11931">
        <v>117</v>
      </c>
      <c r="M11931">
        <v>0.19676844596429699</v>
      </c>
      <c r="N11931">
        <v>0.205376543365236</v>
      </c>
      <c r="P11931" t="s">
        <v>42</v>
      </c>
    </row>
    <row r="11932" spans="1:16" x14ac:dyDescent="0.3">
      <c r="A11932" t="str">
        <f t="shared" si="188"/>
        <v>05: Drink PubsSouth EnglandTotalGinGordons Pink GinF: £3.80 - £4.00All stocking</v>
      </c>
      <c r="B11932" t="s">
        <v>1</v>
      </c>
      <c r="C11932" t="s">
        <v>110</v>
      </c>
      <c r="D11932" t="s">
        <v>106</v>
      </c>
      <c r="E11932" t="s">
        <v>12</v>
      </c>
      <c r="F11932" t="s">
        <v>47</v>
      </c>
      <c r="G11932" t="s">
        <v>62</v>
      </c>
      <c r="H11932" t="s">
        <v>49</v>
      </c>
      <c r="I11932" t="s">
        <v>55</v>
      </c>
      <c r="J11932" s="1">
        <v>116.14</v>
      </c>
      <c r="K11932">
        <v>33.853319763178916</v>
      </c>
      <c r="L11932">
        <v>71</v>
      </c>
      <c r="M11932">
        <v>0.18595408877997899</v>
      </c>
      <c r="N11932">
        <v>0.195013138244579</v>
      </c>
      <c r="P11932" t="s">
        <v>42</v>
      </c>
    </row>
    <row r="11933" spans="1:16" x14ac:dyDescent="0.3">
      <c r="A11933" t="str">
        <f t="shared" si="188"/>
        <v>05: Drink PubsSouth EnglandTotalGinGordons Pink GinG: £4.00 - £4.20All stocking</v>
      </c>
      <c r="B11933" t="s">
        <v>1</v>
      </c>
      <c r="C11933" t="s">
        <v>110</v>
      </c>
      <c r="D11933" t="s">
        <v>106</v>
      </c>
      <c r="E11933" t="s">
        <v>12</v>
      </c>
      <c r="F11933" t="s">
        <v>47</v>
      </c>
      <c r="G11933" t="s">
        <v>62</v>
      </c>
      <c r="H11933" t="s">
        <v>49</v>
      </c>
      <c r="I11933" t="s">
        <v>56</v>
      </c>
      <c r="J11933" s="1">
        <v>120.52</v>
      </c>
      <c r="K11933">
        <v>37.264856180856157</v>
      </c>
      <c r="L11933">
        <v>75</v>
      </c>
      <c r="M11933">
        <v>0.21986191612246</v>
      </c>
      <c r="N11933">
        <v>0.23185951209144501</v>
      </c>
      <c r="P11933" t="s">
        <v>42</v>
      </c>
    </row>
    <row r="11934" spans="1:16" x14ac:dyDescent="0.3">
      <c r="A11934" t="str">
        <f t="shared" si="188"/>
        <v>05: Drink PubsSouth EnglandTotalGinGordons Pink GinH: £4.20 - £4.40All stocking</v>
      </c>
      <c r="B11934" t="s">
        <v>1</v>
      </c>
      <c r="C11934" t="s">
        <v>110</v>
      </c>
      <c r="D11934" t="s">
        <v>106</v>
      </c>
      <c r="E11934" t="s">
        <v>12</v>
      </c>
      <c r="F11934" t="s">
        <v>47</v>
      </c>
      <c r="G11934" t="s">
        <v>62</v>
      </c>
      <c r="H11934" t="s">
        <v>49</v>
      </c>
      <c r="I11934" t="s">
        <v>60</v>
      </c>
      <c r="J11934" s="1">
        <v>104.83</v>
      </c>
      <c r="K11934">
        <v>29.705565978736722</v>
      </c>
      <c r="L11934">
        <v>41</v>
      </c>
      <c r="M11934">
        <v>0.188672933932716</v>
      </c>
      <c r="N11934">
        <v>0.201111460627032</v>
      </c>
      <c r="P11934" t="s">
        <v>42</v>
      </c>
    </row>
    <row r="11935" spans="1:16" x14ac:dyDescent="0.3">
      <c r="A11935" t="str">
        <f t="shared" si="188"/>
        <v>05: Drink PubsSouth EnglandTotalGinHendricksTotalAll stocking</v>
      </c>
      <c r="B11935" t="s">
        <v>1</v>
      </c>
      <c r="C11935" t="s">
        <v>110</v>
      </c>
      <c r="D11935" t="s">
        <v>106</v>
      </c>
      <c r="E11935" t="s">
        <v>12</v>
      </c>
      <c r="F11935" t="s">
        <v>47</v>
      </c>
      <c r="G11935" t="s">
        <v>63</v>
      </c>
      <c r="H11935" t="s">
        <v>49</v>
      </c>
      <c r="I11935" t="s">
        <v>12</v>
      </c>
      <c r="J11935" s="1">
        <v>31.04</v>
      </c>
      <c r="K11935">
        <v>7.94202523608684</v>
      </c>
      <c r="L11935">
        <v>341</v>
      </c>
      <c r="M11935" s="19">
        <v>4.11179926024694E-2</v>
      </c>
      <c r="N11935" s="19">
        <v>3.7243664241731603E-2</v>
      </c>
      <c r="P11935" t="s">
        <v>42</v>
      </c>
    </row>
    <row r="11936" spans="1:16" x14ac:dyDescent="0.3">
      <c r="A11936" t="str">
        <f t="shared" si="188"/>
        <v>05: Drink PubsSouth EnglandTotalGinHendricksD: £3.40 - £3.60All stocking</v>
      </c>
      <c r="B11936" t="s">
        <v>1</v>
      </c>
      <c r="C11936" t="s">
        <v>110</v>
      </c>
      <c r="D11936" t="s">
        <v>106</v>
      </c>
      <c r="E11936" t="s">
        <v>12</v>
      </c>
      <c r="F11936" t="s">
        <v>47</v>
      </c>
      <c r="G11936" t="s">
        <v>63</v>
      </c>
      <c r="H11936" t="s">
        <v>49</v>
      </c>
      <c r="I11936" t="s">
        <v>53</v>
      </c>
      <c r="J11936" s="1">
        <v>19.149999999999999</v>
      </c>
      <c r="K11936">
        <v>5.8836758069516808</v>
      </c>
      <c r="L11936">
        <v>29</v>
      </c>
      <c r="M11936">
        <v>2.5566655670491999E-2</v>
      </c>
      <c r="N11936" s="19">
        <v>2.3040716237121901E-2</v>
      </c>
      <c r="P11936" t="s">
        <v>42</v>
      </c>
    </row>
    <row r="11937" spans="1:16" x14ac:dyDescent="0.3">
      <c r="A11937" t="str">
        <f t="shared" si="188"/>
        <v>05: Drink PubsSouth EnglandTotalGinHendricksE: £3.60 - £3.80All stocking</v>
      </c>
      <c r="B11937" t="s">
        <v>1</v>
      </c>
      <c r="C11937" t="s">
        <v>110</v>
      </c>
      <c r="D11937" t="s">
        <v>106</v>
      </c>
      <c r="E11937" t="s">
        <v>12</v>
      </c>
      <c r="F11937" t="s">
        <v>47</v>
      </c>
      <c r="G11937" t="s">
        <v>63</v>
      </c>
      <c r="H11937" t="s">
        <v>49</v>
      </c>
      <c r="I11937" t="s">
        <v>54</v>
      </c>
      <c r="J11937" s="1">
        <v>22.6</v>
      </c>
      <c r="K11937">
        <v>6.2643469778085201</v>
      </c>
      <c r="L11937">
        <v>65</v>
      </c>
      <c r="M11937" s="19">
        <v>3.1316726218565301E-2</v>
      </c>
      <c r="N11937" s="19">
        <v>2.93265220120918E-2</v>
      </c>
      <c r="P11937" t="s">
        <v>42</v>
      </c>
    </row>
    <row r="11938" spans="1:16" x14ac:dyDescent="0.3">
      <c r="A11938" t="str">
        <f t="shared" si="188"/>
        <v>05: Drink PubsSouth EnglandTotalGinHendricksF: £3.80 - £4.00All stocking</v>
      </c>
      <c r="B11938" t="s">
        <v>1</v>
      </c>
      <c r="C11938" t="s">
        <v>110</v>
      </c>
      <c r="D11938" t="s">
        <v>106</v>
      </c>
      <c r="E11938" t="s">
        <v>12</v>
      </c>
      <c r="F11938" t="s">
        <v>47</v>
      </c>
      <c r="G11938" t="s">
        <v>63</v>
      </c>
      <c r="H11938" t="s">
        <v>49</v>
      </c>
      <c r="I11938" t="s">
        <v>55</v>
      </c>
      <c r="J11938" s="1">
        <v>29.35</v>
      </c>
      <c r="K11938">
        <v>7.7179565905109602</v>
      </c>
      <c r="L11938">
        <v>92</v>
      </c>
      <c r="M11938" s="19">
        <v>3.6533837197381902E-2</v>
      </c>
      <c r="N11938" s="19">
        <v>3.51528665532512E-2</v>
      </c>
      <c r="P11938" t="s">
        <v>42</v>
      </c>
    </row>
    <row r="11939" spans="1:16" x14ac:dyDescent="0.3">
      <c r="A11939" t="str">
        <f t="shared" si="188"/>
        <v>05: Drink PubsSouth EnglandTotalGinHendricksG: £4.00 - £4.20All stocking</v>
      </c>
      <c r="B11939" t="s">
        <v>1</v>
      </c>
      <c r="C11939" t="s">
        <v>110</v>
      </c>
      <c r="D11939" t="s">
        <v>106</v>
      </c>
      <c r="E11939" t="s">
        <v>12</v>
      </c>
      <c r="F11939" t="s">
        <v>47</v>
      </c>
      <c r="G11939" t="s">
        <v>63</v>
      </c>
      <c r="H11939" t="s">
        <v>49</v>
      </c>
      <c r="I11939" t="s">
        <v>56</v>
      </c>
      <c r="J11939" s="1">
        <v>31.85</v>
      </c>
      <c r="K11939">
        <v>8.399094545805081</v>
      </c>
      <c r="L11939">
        <v>76</v>
      </c>
      <c r="M11939">
        <v>3.7361257317337998E-2</v>
      </c>
      <c r="N11939" s="19">
        <v>3.5642660859646402E-2</v>
      </c>
      <c r="P11939" t="s">
        <v>42</v>
      </c>
    </row>
    <row r="11940" spans="1:16" x14ac:dyDescent="0.3">
      <c r="A11940" t="str">
        <f t="shared" si="188"/>
        <v>05: Drink PubsSouth EnglandTotalGinHendricksH: £4.20 - £4.40All stocking</v>
      </c>
      <c r="B11940" t="s">
        <v>1</v>
      </c>
      <c r="C11940" t="s">
        <v>110</v>
      </c>
      <c r="D11940" t="s">
        <v>106</v>
      </c>
      <c r="E11940" t="s">
        <v>12</v>
      </c>
      <c r="F11940" t="s">
        <v>47</v>
      </c>
      <c r="G11940" t="s">
        <v>63</v>
      </c>
      <c r="H11940" t="s">
        <v>49</v>
      </c>
      <c r="I11940" t="s">
        <v>60</v>
      </c>
      <c r="J11940" s="1">
        <v>36.770000000000003</v>
      </c>
      <c r="K11940">
        <v>9.3588443814250404</v>
      </c>
      <c r="L11940">
        <v>62</v>
      </c>
      <c r="M11940" s="19">
        <v>4.3030430837372902E-2</v>
      </c>
      <c r="N11940" s="19">
        <v>4.0456909002782399E-2</v>
      </c>
      <c r="P11940" t="s">
        <v>42</v>
      </c>
    </row>
    <row r="11941" spans="1:16" x14ac:dyDescent="0.3">
      <c r="A11941" t="str">
        <f t="shared" si="188"/>
        <v>05: Drink PubsSouth EnglandTotalGinHendricksI: £4.40 - £4.60All stocking</v>
      </c>
      <c r="B11941" t="s">
        <v>1</v>
      </c>
      <c r="C11941" t="s">
        <v>110</v>
      </c>
      <c r="D11941" t="s">
        <v>106</v>
      </c>
      <c r="E11941" t="s">
        <v>12</v>
      </c>
      <c r="F11941" t="s">
        <v>47</v>
      </c>
      <c r="G11941" t="s">
        <v>63</v>
      </c>
      <c r="H11941" t="s">
        <v>49</v>
      </c>
      <c r="I11941" t="s">
        <v>64</v>
      </c>
      <c r="J11941" s="1">
        <v>37.479999999999997</v>
      </c>
      <c r="K11941">
        <v>9.7606330606330403</v>
      </c>
      <c r="L11941">
        <v>74</v>
      </c>
      <c r="M11941" s="19">
        <v>4.47260741168274E-2</v>
      </c>
      <c r="N11941" s="19">
        <v>4.2381344679730697E-2</v>
      </c>
      <c r="P11941" t="s">
        <v>42</v>
      </c>
    </row>
    <row r="11942" spans="1:16" x14ac:dyDescent="0.3">
      <c r="A11942" t="str">
        <f t="shared" si="188"/>
        <v>05: Drink PubsSouth EnglandTotalGinHendricksJ: £4.60 - £4.80All stocking</v>
      </c>
      <c r="B11942" t="s">
        <v>1</v>
      </c>
      <c r="C11942" t="s">
        <v>110</v>
      </c>
      <c r="D11942" t="s">
        <v>106</v>
      </c>
      <c r="E11942" t="s">
        <v>12</v>
      </c>
      <c r="F11942" t="s">
        <v>47</v>
      </c>
      <c r="G11942" t="s">
        <v>63</v>
      </c>
      <c r="H11942" t="s">
        <v>49</v>
      </c>
      <c r="I11942" t="s">
        <v>65</v>
      </c>
      <c r="J11942" s="1">
        <v>42.18</v>
      </c>
      <c r="K11942">
        <v>10.192834498834481</v>
      </c>
      <c r="L11942">
        <v>50</v>
      </c>
      <c r="M11942" s="19">
        <v>4.9584106456820903E-2</v>
      </c>
      <c r="N11942" s="19">
        <v>4.5805264918064102E-2</v>
      </c>
      <c r="P11942" t="s">
        <v>42</v>
      </c>
    </row>
    <row r="11943" spans="1:16" x14ac:dyDescent="0.3">
      <c r="A11943" t="str">
        <f t="shared" si="188"/>
        <v>05: Drink PubsSouth EnglandTotalGinHendricksK: £4.80 - £5.00All stocking</v>
      </c>
      <c r="B11943" t="s">
        <v>1</v>
      </c>
      <c r="C11943" t="s">
        <v>110</v>
      </c>
      <c r="D11943" t="s">
        <v>106</v>
      </c>
      <c r="E11943" t="s">
        <v>12</v>
      </c>
      <c r="F11943" t="s">
        <v>47</v>
      </c>
      <c r="G11943" t="s">
        <v>63</v>
      </c>
      <c r="H11943" t="s">
        <v>49</v>
      </c>
      <c r="I11943" t="s">
        <v>89</v>
      </c>
      <c r="J11943" s="1">
        <v>47.65</v>
      </c>
      <c r="K11943">
        <v>10.909788443879361</v>
      </c>
      <c r="L11943">
        <v>44</v>
      </c>
      <c r="M11943" s="19">
        <v>5.3336910121149599E-2</v>
      </c>
      <c r="N11943">
        <v>4.7716887471646E-2</v>
      </c>
      <c r="P11943" t="s">
        <v>42</v>
      </c>
    </row>
    <row r="11944" spans="1:16" x14ac:dyDescent="0.3">
      <c r="A11944" t="str">
        <f t="shared" si="188"/>
        <v>05: Drink PubsSouth EnglandTotalGinHendricksL: £5.00 - £5.20All stocking</v>
      </c>
      <c r="B11944" t="s">
        <v>1</v>
      </c>
      <c r="C11944" t="s">
        <v>110</v>
      </c>
      <c r="D11944" t="s">
        <v>106</v>
      </c>
      <c r="E11944" t="s">
        <v>12</v>
      </c>
      <c r="F11944" t="s">
        <v>47</v>
      </c>
      <c r="G11944" t="s">
        <v>63</v>
      </c>
      <c r="H11944" t="s">
        <v>49</v>
      </c>
      <c r="I11944" t="s">
        <v>90</v>
      </c>
      <c r="J11944" s="1">
        <v>51.63</v>
      </c>
      <c r="K11944">
        <v>11.693491323491321</v>
      </c>
      <c r="L11944">
        <v>30</v>
      </c>
      <c r="M11944" s="19">
        <v>5.4119184638437602E-2</v>
      </c>
      <c r="N11944" s="19">
        <v>4.8818703405934798E-2</v>
      </c>
      <c r="P11944" t="s">
        <v>42</v>
      </c>
    </row>
    <row r="11945" spans="1:16" x14ac:dyDescent="0.3">
      <c r="A11945" t="str">
        <f t="shared" si="188"/>
        <v>05: Drink PubsSouth EnglandTotalGinSipsmithTotalAll stocking</v>
      </c>
      <c r="B11945" t="s">
        <v>1</v>
      </c>
      <c r="C11945" t="s">
        <v>110</v>
      </c>
      <c r="D11945" t="s">
        <v>106</v>
      </c>
      <c r="E11945" t="s">
        <v>12</v>
      </c>
      <c r="F11945" t="s">
        <v>47</v>
      </c>
      <c r="G11945" t="s">
        <v>66</v>
      </c>
      <c r="H11945" t="s">
        <v>49</v>
      </c>
      <c r="I11945" t="s">
        <v>12</v>
      </c>
      <c r="J11945" s="1">
        <v>23.54</v>
      </c>
      <c r="K11945">
        <v>5.5341222049555201</v>
      </c>
      <c r="L11945">
        <v>108</v>
      </c>
      <c r="M11945">
        <v>2.1106249005118E-2</v>
      </c>
      <c r="N11945" s="19">
        <v>1.9166101513295099E-2</v>
      </c>
      <c r="P11945" t="s">
        <v>42</v>
      </c>
    </row>
    <row r="11946" spans="1:16" x14ac:dyDescent="0.3">
      <c r="A11946" t="str">
        <f t="shared" si="188"/>
        <v>05: Drink PubsSouth EnglandTotalGinSipsmithI: £4.40 - £4.60All stocking</v>
      </c>
      <c r="B11946" t="s">
        <v>1</v>
      </c>
      <c r="C11946" t="s">
        <v>110</v>
      </c>
      <c r="D11946" t="s">
        <v>106</v>
      </c>
      <c r="E11946" t="s">
        <v>12</v>
      </c>
      <c r="F11946" t="s">
        <v>47</v>
      </c>
      <c r="G11946" t="s">
        <v>66</v>
      </c>
      <c r="H11946" t="s">
        <v>49</v>
      </c>
      <c r="I11946" t="s">
        <v>64</v>
      </c>
      <c r="J11946" s="1">
        <v>32.33</v>
      </c>
      <c r="K11946">
        <v>7.3021678321678403</v>
      </c>
      <c r="L11946">
        <v>25</v>
      </c>
      <c r="M11946" s="19">
        <v>2.95449467862385E-2</v>
      </c>
      <c r="N11946" s="19">
        <v>2.8044612952037699E-2</v>
      </c>
      <c r="P11946" t="s">
        <v>42</v>
      </c>
    </row>
    <row r="11947" spans="1:16" x14ac:dyDescent="0.3">
      <c r="A11947" t="str">
        <f t="shared" si="188"/>
        <v>05: Drink PubsSouth EnglandTotalGinTanquerayTotalAll stocking</v>
      </c>
      <c r="B11947" t="s">
        <v>1</v>
      </c>
      <c r="C11947" t="s">
        <v>110</v>
      </c>
      <c r="D11947" t="s">
        <v>106</v>
      </c>
      <c r="E11947" t="s">
        <v>12</v>
      </c>
      <c r="F11947" t="s">
        <v>47</v>
      </c>
      <c r="G11947" t="s">
        <v>67</v>
      </c>
      <c r="H11947" t="s">
        <v>49</v>
      </c>
      <c r="I11947" t="s">
        <v>12</v>
      </c>
      <c r="J11947" s="1">
        <v>42.36</v>
      </c>
      <c r="K11947">
        <v>11.591730321335598</v>
      </c>
      <c r="L11947">
        <v>342</v>
      </c>
      <c r="M11947" s="19">
        <v>6.1197070375726401E-2</v>
      </c>
      <c r="N11947">
        <v>5.8432835129767997E-2</v>
      </c>
      <c r="P11947" t="s">
        <v>42</v>
      </c>
    </row>
    <row r="11948" spans="1:16" x14ac:dyDescent="0.3">
      <c r="A11948" t="str">
        <f t="shared" si="188"/>
        <v>05: Drink PubsSouth EnglandTotalGinTanquerayB: £3 - £3.20All stocking</v>
      </c>
      <c r="B11948" t="s">
        <v>1</v>
      </c>
      <c r="C11948" t="s">
        <v>110</v>
      </c>
      <c r="D11948" t="s">
        <v>106</v>
      </c>
      <c r="E11948" t="s">
        <v>12</v>
      </c>
      <c r="F11948" t="s">
        <v>47</v>
      </c>
      <c r="G11948" t="s">
        <v>67</v>
      </c>
      <c r="H11948" t="s">
        <v>49</v>
      </c>
      <c r="I11948" t="s">
        <v>59</v>
      </c>
      <c r="J11948" s="1">
        <v>27.15</v>
      </c>
      <c r="K11948">
        <v>8.8236175149636793</v>
      </c>
      <c r="L11948">
        <v>26</v>
      </c>
      <c r="M11948" s="19">
        <v>4.1924159924651899E-2</v>
      </c>
      <c r="N11948" s="19">
        <v>4.3830278266462401E-2</v>
      </c>
      <c r="P11948" t="s">
        <v>42</v>
      </c>
    </row>
    <row r="11949" spans="1:16" x14ac:dyDescent="0.3">
      <c r="A11949" t="str">
        <f t="shared" si="188"/>
        <v>05: Drink PubsSouth EnglandTotalGinTanquerayC: £3.20 - £3.40All stocking</v>
      </c>
      <c r="B11949" t="s">
        <v>1</v>
      </c>
      <c r="C11949" t="s">
        <v>110</v>
      </c>
      <c r="D11949" t="s">
        <v>106</v>
      </c>
      <c r="E11949" t="s">
        <v>12</v>
      </c>
      <c r="F11949" t="s">
        <v>47</v>
      </c>
      <c r="G11949" t="s">
        <v>67</v>
      </c>
      <c r="H11949" t="s">
        <v>49</v>
      </c>
      <c r="I11949" t="s">
        <v>52</v>
      </c>
      <c r="J11949" s="1">
        <v>32.549999999999997</v>
      </c>
      <c r="K11949">
        <v>9.4751191751191595</v>
      </c>
      <c r="L11949">
        <v>37</v>
      </c>
      <c r="M11949" s="19">
        <v>4.5478149059488299E-2</v>
      </c>
      <c r="N11949" s="19">
        <v>4.4011175176841201E-2</v>
      </c>
      <c r="P11949" t="s">
        <v>42</v>
      </c>
    </row>
    <row r="11950" spans="1:16" x14ac:dyDescent="0.3">
      <c r="A11950" t="str">
        <f t="shared" si="188"/>
        <v>05: Drink PubsSouth EnglandTotalGinTanquerayD: £3.40 - £3.60All stocking</v>
      </c>
      <c r="B11950" t="s">
        <v>1</v>
      </c>
      <c r="C11950" t="s">
        <v>110</v>
      </c>
      <c r="D11950" t="s">
        <v>106</v>
      </c>
      <c r="E11950" t="s">
        <v>12</v>
      </c>
      <c r="F11950" t="s">
        <v>47</v>
      </c>
      <c r="G11950" t="s">
        <v>67</v>
      </c>
      <c r="H11950" t="s">
        <v>49</v>
      </c>
      <c r="I11950" t="s">
        <v>53</v>
      </c>
      <c r="J11950" s="1">
        <v>36.64</v>
      </c>
      <c r="K11950">
        <v>10.529538794538801</v>
      </c>
      <c r="L11950">
        <v>70</v>
      </c>
      <c r="M11950">
        <v>5.103404374178E-2</v>
      </c>
      <c r="N11950" s="19">
        <v>4.9182393389287503E-2</v>
      </c>
      <c r="P11950" t="s">
        <v>42</v>
      </c>
    </row>
    <row r="11951" spans="1:16" x14ac:dyDescent="0.3">
      <c r="A11951" t="str">
        <f t="shared" si="188"/>
        <v>05: Drink PubsSouth EnglandTotalGinTanquerayE: £3.60 - £3.80All stocking</v>
      </c>
      <c r="B11951" t="s">
        <v>1</v>
      </c>
      <c r="C11951" t="s">
        <v>110</v>
      </c>
      <c r="D11951" t="s">
        <v>106</v>
      </c>
      <c r="E11951" t="s">
        <v>12</v>
      </c>
      <c r="F11951" t="s">
        <v>47</v>
      </c>
      <c r="G11951" t="s">
        <v>67</v>
      </c>
      <c r="H11951" t="s">
        <v>49</v>
      </c>
      <c r="I11951" t="s">
        <v>54</v>
      </c>
      <c r="J11951" s="1">
        <v>45.8</v>
      </c>
      <c r="K11951">
        <v>12.493463921699199</v>
      </c>
      <c r="L11951">
        <v>85</v>
      </c>
      <c r="M11951" s="19">
        <v>6.2699596596095905E-2</v>
      </c>
      <c r="N11951" s="19">
        <v>6.3018579471042405E-2</v>
      </c>
      <c r="P11951" t="s">
        <v>42</v>
      </c>
    </row>
    <row r="11952" spans="1:16" x14ac:dyDescent="0.3">
      <c r="A11952" t="str">
        <f t="shared" si="188"/>
        <v>05: Drink PubsSouth EnglandTotalGinTanquerayF: £3.80 - £4.00All stocking</v>
      </c>
      <c r="B11952" t="s">
        <v>1</v>
      </c>
      <c r="C11952" t="s">
        <v>110</v>
      </c>
      <c r="D11952" t="s">
        <v>106</v>
      </c>
      <c r="E11952" t="s">
        <v>12</v>
      </c>
      <c r="F11952" t="s">
        <v>47</v>
      </c>
      <c r="G11952" t="s">
        <v>67</v>
      </c>
      <c r="H11952" t="s">
        <v>49</v>
      </c>
      <c r="I11952" t="s">
        <v>55</v>
      </c>
      <c r="J11952" s="1">
        <v>57.83</v>
      </c>
      <c r="K11952">
        <v>15.398314784962519</v>
      </c>
      <c r="L11952">
        <v>88</v>
      </c>
      <c r="M11952" s="19">
        <v>7.49351904862125E-2</v>
      </c>
      <c r="N11952" s="19">
        <v>7.3785080455298302E-2</v>
      </c>
      <c r="P11952" t="s">
        <v>42</v>
      </c>
    </row>
    <row r="11953" spans="1:16" x14ac:dyDescent="0.3">
      <c r="A11953" t="str">
        <f t="shared" si="188"/>
        <v>05: Drink PubsSouth EnglandTotalGinTanquerayG: £4.00 - £4.20All stocking</v>
      </c>
      <c r="B11953" t="s">
        <v>1</v>
      </c>
      <c r="C11953" t="s">
        <v>110</v>
      </c>
      <c r="D11953" t="s">
        <v>106</v>
      </c>
      <c r="E11953" t="s">
        <v>12</v>
      </c>
      <c r="F11953" t="s">
        <v>47</v>
      </c>
      <c r="G11953" t="s">
        <v>67</v>
      </c>
      <c r="H11953" t="s">
        <v>49</v>
      </c>
      <c r="I11953" t="s">
        <v>56</v>
      </c>
      <c r="J11953" s="1">
        <v>62.11</v>
      </c>
      <c r="K11953">
        <v>16.07419184651328</v>
      </c>
      <c r="L11953">
        <v>84</v>
      </c>
      <c r="M11953" s="19">
        <v>8.8081944454200797E-2</v>
      </c>
      <c r="N11953" s="19">
        <v>8.3469188464775704E-2</v>
      </c>
      <c r="P11953" t="s">
        <v>42</v>
      </c>
    </row>
    <row r="11954" spans="1:16" x14ac:dyDescent="0.3">
      <c r="A11954" t="str">
        <f t="shared" si="188"/>
        <v>05: Drink PubsSouth EnglandTotalGinTanquerayH: £4.20 - £4.40All stocking</v>
      </c>
      <c r="B11954" t="s">
        <v>1</v>
      </c>
      <c r="C11954" t="s">
        <v>110</v>
      </c>
      <c r="D11954" t="s">
        <v>106</v>
      </c>
      <c r="E11954" t="s">
        <v>12</v>
      </c>
      <c r="F11954" t="s">
        <v>47</v>
      </c>
      <c r="G11954" t="s">
        <v>67</v>
      </c>
      <c r="H11954" t="s">
        <v>49</v>
      </c>
      <c r="I11954" t="s">
        <v>60</v>
      </c>
      <c r="J11954" s="1">
        <v>65.86</v>
      </c>
      <c r="K11954">
        <v>17.392248136478919</v>
      </c>
      <c r="L11954">
        <v>52</v>
      </c>
      <c r="M11954">
        <v>8.9143142427480004E-2</v>
      </c>
      <c r="N11954" s="19">
        <v>8.3667559100654307E-2</v>
      </c>
      <c r="P11954" t="s">
        <v>42</v>
      </c>
    </row>
    <row r="11955" spans="1:16" x14ac:dyDescent="0.3">
      <c r="A11955" t="str">
        <f t="shared" si="188"/>
        <v>05: Drink PubsSouth EnglandTotalGinTanqueray 10TotalAll stocking</v>
      </c>
      <c r="B11955" t="s">
        <v>1</v>
      </c>
      <c r="C11955" t="s">
        <v>110</v>
      </c>
      <c r="D11955" t="s">
        <v>106</v>
      </c>
      <c r="E11955" t="s">
        <v>12</v>
      </c>
      <c r="F11955" t="s">
        <v>47</v>
      </c>
      <c r="G11955" t="s">
        <v>68</v>
      </c>
      <c r="H11955" t="s">
        <v>49</v>
      </c>
      <c r="I11955" t="s">
        <v>12</v>
      </c>
      <c r="J11955" s="1">
        <v>23.11</v>
      </c>
      <c r="K11955">
        <v>5.2219668789436398</v>
      </c>
      <c r="L11955">
        <v>129</v>
      </c>
      <c r="M11955" s="19">
        <v>1.89824837370237E-2</v>
      </c>
      <c r="N11955" s="19">
        <v>1.5739451372457899E-2</v>
      </c>
      <c r="P11955" t="s">
        <v>42</v>
      </c>
    </row>
    <row r="11956" spans="1:16" x14ac:dyDescent="0.3">
      <c r="A11956" t="str">
        <f t="shared" si="188"/>
        <v>05: Drink PubsSouth EnglandTotalGinTanqueray 10J: £4.60 - £4.80All stocking</v>
      </c>
      <c r="B11956" t="s">
        <v>1</v>
      </c>
      <c r="C11956" t="s">
        <v>110</v>
      </c>
      <c r="D11956" t="s">
        <v>106</v>
      </c>
      <c r="E11956" t="s">
        <v>12</v>
      </c>
      <c r="F11956" t="s">
        <v>47</v>
      </c>
      <c r="G11956" t="s">
        <v>68</v>
      </c>
      <c r="H11956" t="s">
        <v>49</v>
      </c>
      <c r="I11956" t="s">
        <v>65</v>
      </c>
      <c r="J11956" s="1">
        <v>28.32</v>
      </c>
      <c r="K11956">
        <v>6.3323556998557207</v>
      </c>
      <c r="L11956">
        <v>30</v>
      </c>
      <c r="M11956" s="19">
        <v>2.0201427584526501E-2</v>
      </c>
      <c r="N11956" s="19">
        <v>1.73297677077692E-2</v>
      </c>
      <c r="P11956" t="s">
        <v>42</v>
      </c>
    </row>
    <row r="11957" spans="1:16" x14ac:dyDescent="0.3">
      <c r="A11957" t="str">
        <f t="shared" si="188"/>
        <v>05: Drink PubsSouth EnglandTotalGinTanqueray Flor De SevillaTotalAll stocking</v>
      </c>
      <c r="B11957" t="s">
        <v>1</v>
      </c>
      <c r="C11957" t="s">
        <v>110</v>
      </c>
      <c r="D11957" t="s">
        <v>106</v>
      </c>
      <c r="E11957" t="s">
        <v>12</v>
      </c>
      <c r="F11957" t="s">
        <v>47</v>
      </c>
      <c r="G11957" t="s">
        <v>69</v>
      </c>
      <c r="H11957" t="s">
        <v>49</v>
      </c>
      <c r="I11957" t="s">
        <v>12</v>
      </c>
      <c r="J11957" s="1">
        <v>24.25</v>
      </c>
      <c r="K11957">
        <v>6.1955603579011198</v>
      </c>
      <c r="L11957">
        <v>314</v>
      </c>
      <c r="M11957" s="19">
        <v>2.8593089266952101E-2</v>
      </c>
      <c r="N11957" s="19">
        <v>2.6424468633189702E-2</v>
      </c>
      <c r="P11957" t="s">
        <v>42</v>
      </c>
    </row>
    <row r="11958" spans="1:16" x14ac:dyDescent="0.3">
      <c r="A11958" t="str">
        <f t="shared" si="188"/>
        <v>05: Drink PubsSouth EnglandTotalGinTanqueray Flor De SevillaD: £3.40 - £3.60All stocking</v>
      </c>
      <c r="B11958" t="s">
        <v>1</v>
      </c>
      <c r="C11958" t="s">
        <v>110</v>
      </c>
      <c r="D11958" t="s">
        <v>106</v>
      </c>
      <c r="E11958" t="s">
        <v>12</v>
      </c>
      <c r="F11958" t="s">
        <v>47</v>
      </c>
      <c r="G11958" t="s">
        <v>69</v>
      </c>
      <c r="H11958" t="s">
        <v>49</v>
      </c>
      <c r="I11958" t="s">
        <v>53</v>
      </c>
      <c r="J11958" s="1">
        <v>21.37</v>
      </c>
      <c r="K11958">
        <v>6.1572124923687603</v>
      </c>
      <c r="L11958">
        <v>32</v>
      </c>
      <c r="M11958" s="19">
        <v>2.7376438201597301E-2</v>
      </c>
      <c r="N11958" s="19">
        <v>2.6953555766419598E-2</v>
      </c>
      <c r="P11958" t="s">
        <v>42</v>
      </c>
    </row>
    <row r="11959" spans="1:16" x14ac:dyDescent="0.3">
      <c r="A11959" t="str">
        <f t="shared" si="188"/>
        <v>05: Drink PubsSouth EnglandTotalGinTanqueray Flor De SevillaE: £3.60 - £3.80All stocking</v>
      </c>
      <c r="B11959" t="s">
        <v>1</v>
      </c>
      <c r="C11959" t="s">
        <v>110</v>
      </c>
      <c r="D11959" t="s">
        <v>106</v>
      </c>
      <c r="E11959" t="s">
        <v>12</v>
      </c>
      <c r="F11959" t="s">
        <v>47</v>
      </c>
      <c r="G11959" t="s">
        <v>69</v>
      </c>
      <c r="H11959" t="s">
        <v>49</v>
      </c>
      <c r="I11959" t="s">
        <v>54</v>
      </c>
      <c r="J11959" s="1">
        <v>24.22</v>
      </c>
      <c r="K11959">
        <v>6.6148606849499592</v>
      </c>
      <c r="L11959">
        <v>56</v>
      </c>
      <c r="M11959" s="19">
        <v>3.1966045528462897E-2</v>
      </c>
      <c r="N11959" s="19">
        <v>3.1177722562808801E-2</v>
      </c>
      <c r="P11959" t="s">
        <v>42</v>
      </c>
    </row>
    <row r="11960" spans="1:16" x14ac:dyDescent="0.3">
      <c r="A11960" t="str">
        <f t="shared" si="188"/>
        <v>05: Drink PubsSouth EnglandTotalGinTanqueray Flor De SevillaF: £3.80 - £4.00All stocking</v>
      </c>
      <c r="B11960" t="s">
        <v>1</v>
      </c>
      <c r="C11960" t="s">
        <v>110</v>
      </c>
      <c r="D11960" t="s">
        <v>106</v>
      </c>
      <c r="E11960" t="s">
        <v>12</v>
      </c>
      <c r="F11960" t="s">
        <v>47</v>
      </c>
      <c r="G11960" t="s">
        <v>69</v>
      </c>
      <c r="H11960" t="s">
        <v>49</v>
      </c>
      <c r="I11960" t="s">
        <v>55</v>
      </c>
      <c r="J11960" s="1">
        <v>26.05</v>
      </c>
      <c r="K11960">
        <v>6.7703712953712794</v>
      </c>
      <c r="L11960">
        <v>69</v>
      </c>
      <c r="M11960" s="19">
        <v>2.9460005234822301E-2</v>
      </c>
      <c r="N11960" s="19">
        <v>2.8528059080802599E-2</v>
      </c>
      <c r="P11960" t="s">
        <v>42</v>
      </c>
    </row>
    <row r="11961" spans="1:16" x14ac:dyDescent="0.3">
      <c r="A11961" t="str">
        <f t="shared" si="188"/>
        <v>05: Drink PubsSouth EnglandTotalGinTanqueray Flor De SevillaG: £4.00 - £4.20All stocking</v>
      </c>
      <c r="B11961" t="s">
        <v>1</v>
      </c>
      <c r="C11961" t="s">
        <v>110</v>
      </c>
      <c r="D11961" t="s">
        <v>106</v>
      </c>
      <c r="E11961" t="s">
        <v>12</v>
      </c>
      <c r="F11961" t="s">
        <v>47</v>
      </c>
      <c r="G11961" t="s">
        <v>69</v>
      </c>
      <c r="H11961" t="s">
        <v>49</v>
      </c>
      <c r="I11961" t="s">
        <v>56</v>
      </c>
      <c r="J11961" s="1">
        <v>27.02</v>
      </c>
      <c r="K11961">
        <v>7.0624363165179602</v>
      </c>
      <c r="L11961">
        <v>49</v>
      </c>
      <c r="M11961">
        <v>3.2884713057979999E-2</v>
      </c>
      <c r="N11961" s="19">
        <v>3.0877893945286301E-2</v>
      </c>
      <c r="P11961" t="s">
        <v>42</v>
      </c>
    </row>
    <row r="11962" spans="1:16" x14ac:dyDescent="0.3">
      <c r="A11962" t="str">
        <f t="shared" si="188"/>
        <v>05: Drink PubsSouth EnglandTotalGinTanqueray Flor De SevillaH: £4.20 - £4.40All stocking</v>
      </c>
      <c r="B11962" t="s">
        <v>1</v>
      </c>
      <c r="C11962" t="s">
        <v>110</v>
      </c>
      <c r="D11962" t="s">
        <v>106</v>
      </c>
      <c r="E11962" t="s">
        <v>12</v>
      </c>
      <c r="F11962" t="s">
        <v>47</v>
      </c>
      <c r="G11962" t="s">
        <v>69</v>
      </c>
      <c r="H11962" t="s">
        <v>49</v>
      </c>
      <c r="I11962" t="s">
        <v>60</v>
      </c>
      <c r="J11962" s="1">
        <v>24.07</v>
      </c>
      <c r="K11962">
        <v>6.09029170063652</v>
      </c>
      <c r="L11962">
        <v>58</v>
      </c>
      <c r="M11962" s="19">
        <v>2.7845284351930601E-2</v>
      </c>
      <c r="N11962" s="19">
        <v>2.55668274756875E-2</v>
      </c>
      <c r="P11962" t="s">
        <v>42</v>
      </c>
    </row>
    <row r="11963" spans="1:16" x14ac:dyDescent="0.3">
      <c r="A11963" t="str">
        <f t="shared" si="188"/>
        <v>05: Drink PubsSouth EnglandTotalGinTanqueray Flor De SevillaI: £4.40 - £4.60All stocking</v>
      </c>
      <c r="B11963" t="s">
        <v>1</v>
      </c>
      <c r="C11963" t="s">
        <v>110</v>
      </c>
      <c r="D11963" t="s">
        <v>106</v>
      </c>
      <c r="E11963" t="s">
        <v>12</v>
      </c>
      <c r="F11963" t="s">
        <v>47</v>
      </c>
      <c r="G11963" t="s">
        <v>69</v>
      </c>
      <c r="H11963" t="s">
        <v>49</v>
      </c>
      <c r="I11963" t="s">
        <v>64</v>
      </c>
      <c r="J11963" s="1">
        <v>26.06</v>
      </c>
      <c r="K11963">
        <v>6.5674925432990001</v>
      </c>
      <c r="L11963">
        <v>62</v>
      </c>
      <c r="M11963" s="19">
        <v>3.01819317912813E-2</v>
      </c>
      <c r="N11963">
        <v>2.7033001530391999E-2</v>
      </c>
      <c r="P11963" t="s">
        <v>42</v>
      </c>
    </row>
    <row r="11964" spans="1:16" x14ac:dyDescent="0.3">
      <c r="A11964" t="str">
        <f t="shared" ref="A11964:A12027" si="189">C11964&amp;D11964&amp;E11964&amp;F11964&amp;G11964&amp;I11964&amp;P11964</f>
        <v>05: Drink PubsSouth EnglandTotalGinTanqueray Flor De SevillaJ: £4.60 - £4.80All stocking</v>
      </c>
      <c r="B11964" t="s">
        <v>1</v>
      </c>
      <c r="C11964" t="s">
        <v>110</v>
      </c>
      <c r="D11964" t="s">
        <v>106</v>
      </c>
      <c r="E11964" t="s">
        <v>12</v>
      </c>
      <c r="F11964" t="s">
        <v>47</v>
      </c>
      <c r="G11964" t="s">
        <v>69</v>
      </c>
      <c r="H11964" t="s">
        <v>49</v>
      </c>
      <c r="I11964" t="s">
        <v>65</v>
      </c>
      <c r="J11964" s="1">
        <v>24.53</v>
      </c>
      <c r="K11964">
        <v>5.8318220178514402</v>
      </c>
      <c r="L11964">
        <v>34</v>
      </c>
      <c r="M11964" s="19">
        <v>2.7366991515025099E-2</v>
      </c>
      <c r="N11964" s="19">
        <v>2.3602116209066899E-2</v>
      </c>
      <c r="P11964" t="s">
        <v>42</v>
      </c>
    </row>
    <row r="11965" spans="1:16" x14ac:dyDescent="0.3">
      <c r="A11965" t="str">
        <f t="shared" si="189"/>
        <v>05: Drink PubsSouth EnglandTotalGinTanqueray Flor De SevillaK: £4.80 - £5.00All stocking</v>
      </c>
      <c r="B11965" t="s">
        <v>1</v>
      </c>
      <c r="C11965" t="s">
        <v>110</v>
      </c>
      <c r="D11965" t="s">
        <v>106</v>
      </c>
      <c r="E11965" t="s">
        <v>12</v>
      </c>
      <c r="F11965" t="s">
        <v>47</v>
      </c>
      <c r="G11965" t="s">
        <v>69</v>
      </c>
      <c r="H11965" t="s">
        <v>49</v>
      </c>
      <c r="I11965" t="s">
        <v>89</v>
      </c>
      <c r="J11965" s="1">
        <v>34.880000000000003</v>
      </c>
      <c r="K11965">
        <v>8.1328820751897606</v>
      </c>
      <c r="L11965">
        <v>39</v>
      </c>
      <c r="M11965" s="19">
        <v>3.0890329201639099E-2</v>
      </c>
      <c r="N11965" s="19">
        <v>2.7835260701967901E-2</v>
      </c>
      <c r="P11965" t="s">
        <v>42</v>
      </c>
    </row>
    <row r="11966" spans="1:16" x14ac:dyDescent="0.3">
      <c r="A11966" t="str">
        <f t="shared" si="189"/>
        <v>05: Drink PubsSouth EnglandTotalGinTanqueray Flor De SevillaL: £5.00 - £5.20All stocking</v>
      </c>
      <c r="B11966" t="s">
        <v>1</v>
      </c>
      <c r="C11966" t="s">
        <v>110</v>
      </c>
      <c r="D11966" t="s">
        <v>106</v>
      </c>
      <c r="E11966" t="s">
        <v>12</v>
      </c>
      <c r="F11966" t="s">
        <v>47</v>
      </c>
      <c r="G11966" t="s">
        <v>69</v>
      </c>
      <c r="H11966" t="s">
        <v>49</v>
      </c>
      <c r="I11966" t="s">
        <v>90</v>
      </c>
      <c r="J11966" s="1">
        <v>33.72</v>
      </c>
      <c r="K11966">
        <v>7.8210445903303194</v>
      </c>
      <c r="L11966">
        <v>35</v>
      </c>
      <c r="M11966" s="19">
        <v>3.2548990533164103E-2</v>
      </c>
      <c r="N11966" s="19">
        <v>2.9083937843800301E-2</v>
      </c>
      <c r="P11966" t="s">
        <v>42</v>
      </c>
    </row>
    <row r="11967" spans="1:16" x14ac:dyDescent="0.3">
      <c r="A11967" t="str">
        <f t="shared" si="189"/>
        <v>05: Drink PubsSouth EnglandTotalGinWhitley Neill Rhubarb And GingerTotalAll stocking</v>
      </c>
      <c r="B11967" t="s">
        <v>1</v>
      </c>
      <c r="C11967" t="s">
        <v>110</v>
      </c>
      <c r="D11967" t="s">
        <v>106</v>
      </c>
      <c r="E11967" t="s">
        <v>12</v>
      </c>
      <c r="F11967" t="s">
        <v>47</v>
      </c>
      <c r="G11967" t="s">
        <v>70</v>
      </c>
      <c r="H11967" t="s">
        <v>49</v>
      </c>
      <c r="I11967" t="s">
        <v>12</v>
      </c>
      <c r="J11967" s="1">
        <v>47.57</v>
      </c>
      <c r="K11967">
        <v>12.03144823125592</v>
      </c>
      <c r="L11967">
        <v>260</v>
      </c>
      <c r="M11967" s="19">
        <v>6.9591860861512603E-2</v>
      </c>
      <c r="N11967">
        <v>6.5073215326927003E-2</v>
      </c>
      <c r="P11967" t="s">
        <v>42</v>
      </c>
    </row>
    <row r="11968" spans="1:16" x14ac:dyDescent="0.3">
      <c r="A11968" t="str">
        <f t="shared" si="189"/>
        <v>05: Drink PubsSouth EnglandTotalGinWhitley Neill Rhubarb And GingerD: £3.40 - £3.60All stocking</v>
      </c>
      <c r="B11968" t="s">
        <v>1</v>
      </c>
      <c r="C11968" t="s">
        <v>110</v>
      </c>
      <c r="D11968" t="s">
        <v>106</v>
      </c>
      <c r="E11968" t="s">
        <v>12</v>
      </c>
      <c r="F11968" t="s">
        <v>47</v>
      </c>
      <c r="G11968" t="s">
        <v>70</v>
      </c>
      <c r="H11968" t="s">
        <v>49</v>
      </c>
      <c r="I11968" t="s">
        <v>53</v>
      </c>
      <c r="J11968" s="1">
        <v>47.28</v>
      </c>
      <c r="K11968">
        <v>12.816991662183959</v>
      </c>
      <c r="L11968">
        <v>52</v>
      </c>
      <c r="M11968" s="19">
        <v>7.5806581088996294E-2</v>
      </c>
      <c r="N11968">
        <v>7.3221851821738002E-2</v>
      </c>
      <c r="P11968" t="s">
        <v>42</v>
      </c>
    </row>
    <row r="11969" spans="1:16" x14ac:dyDescent="0.3">
      <c r="A11969" t="str">
        <f t="shared" si="189"/>
        <v>05: Drink PubsSouth EnglandTotalGinWhitley Neill Rhubarb And GingerE: £3.60 - £3.80All stocking</v>
      </c>
      <c r="B11969" t="s">
        <v>1</v>
      </c>
      <c r="C11969" t="s">
        <v>110</v>
      </c>
      <c r="D11969" t="s">
        <v>106</v>
      </c>
      <c r="E11969" t="s">
        <v>12</v>
      </c>
      <c r="F11969" t="s">
        <v>47</v>
      </c>
      <c r="G11969" t="s">
        <v>70</v>
      </c>
      <c r="H11969" t="s">
        <v>49</v>
      </c>
      <c r="I11969" t="s">
        <v>54</v>
      </c>
      <c r="J11969" s="1">
        <v>48.2</v>
      </c>
      <c r="K11969">
        <v>12.971954415954398</v>
      </c>
      <c r="L11969">
        <v>75</v>
      </c>
      <c r="M11969" s="19">
        <v>7.2620662097643202E-2</v>
      </c>
      <c r="N11969" s="19">
        <v>6.9381785788902098E-2</v>
      </c>
      <c r="P11969" t="s">
        <v>42</v>
      </c>
    </row>
    <row r="11970" spans="1:16" x14ac:dyDescent="0.3">
      <c r="A11970" t="str">
        <f t="shared" si="189"/>
        <v>05: Drink PubsSouth EnglandTotalGinWhitley Neill Rhubarb And GingerF: £3.80 - £4.00All stocking</v>
      </c>
      <c r="B11970" t="s">
        <v>1</v>
      </c>
      <c r="C11970" t="s">
        <v>110</v>
      </c>
      <c r="D11970" t="s">
        <v>106</v>
      </c>
      <c r="E11970" t="s">
        <v>12</v>
      </c>
      <c r="F11970" t="s">
        <v>47</v>
      </c>
      <c r="G11970" t="s">
        <v>70</v>
      </c>
      <c r="H11970" t="s">
        <v>49</v>
      </c>
      <c r="I11970" t="s">
        <v>55</v>
      </c>
      <c r="J11970" s="1">
        <v>45.73</v>
      </c>
      <c r="K11970">
        <v>11.94107618076368</v>
      </c>
      <c r="L11970">
        <v>80</v>
      </c>
      <c r="M11970" s="19">
        <v>6.77282760177782E-2</v>
      </c>
      <c r="N11970" s="19">
        <v>6.4756533561609306E-2</v>
      </c>
      <c r="P11970" t="s">
        <v>42</v>
      </c>
    </row>
    <row r="11971" spans="1:16" x14ac:dyDescent="0.3">
      <c r="A11971" t="str">
        <f t="shared" si="189"/>
        <v>05: Drink PubsSouth EnglandTotalGinWhitley Neill Rhubarb And GingerG: £4.00 - £4.20All stocking</v>
      </c>
      <c r="B11971" t="s">
        <v>1</v>
      </c>
      <c r="C11971" t="s">
        <v>110</v>
      </c>
      <c r="D11971" t="s">
        <v>106</v>
      </c>
      <c r="E11971" t="s">
        <v>12</v>
      </c>
      <c r="F11971" t="s">
        <v>47</v>
      </c>
      <c r="G11971" t="s">
        <v>70</v>
      </c>
      <c r="H11971" t="s">
        <v>49</v>
      </c>
      <c r="I11971" t="s">
        <v>56</v>
      </c>
      <c r="J11971" s="1">
        <v>49.94</v>
      </c>
      <c r="K11971">
        <v>12.78907308624288</v>
      </c>
      <c r="L11971">
        <v>53</v>
      </c>
      <c r="M11971" s="19">
        <v>7.1284489315664806E-2</v>
      </c>
      <c r="N11971">
        <v>6.7122760422480998E-2</v>
      </c>
      <c r="P11971" t="s">
        <v>42</v>
      </c>
    </row>
    <row r="11972" spans="1:16" x14ac:dyDescent="0.3">
      <c r="A11972" t="str">
        <f t="shared" si="189"/>
        <v>05: Drink PubsSouth EnglandTotalGinWhitley Neill Rhubarb And GingerH: £4.20 - £4.40All stocking</v>
      </c>
      <c r="B11972" t="s">
        <v>1</v>
      </c>
      <c r="C11972" t="s">
        <v>110</v>
      </c>
      <c r="D11972" t="s">
        <v>106</v>
      </c>
      <c r="E11972" t="s">
        <v>12</v>
      </c>
      <c r="F11972" t="s">
        <v>47</v>
      </c>
      <c r="G11972" t="s">
        <v>70</v>
      </c>
      <c r="H11972" t="s">
        <v>49</v>
      </c>
      <c r="I11972" t="s">
        <v>60</v>
      </c>
      <c r="J11972" s="1">
        <v>57.05</v>
      </c>
      <c r="K11972">
        <v>13.825559856809839</v>
      </c>
      <c r="L11972">
        <v>52</v>
      </c>
      <c r="M11972" s="19">
        <v>7.0474900083188102E-2</v>
      </c>
      <c r="N11972">
        <v>6.5183337416571993E-2</v>
      </c>
      <c r="P11972" t="s">
        <v>42</v>
      </c>
    </row>
    <row r="11973" spans="1:16" x14ac:dyDescent="0.3">
      <c r="A11973" t="str">
        <f t="shared" si="189"/>
        <v>05: Drink PubsSouth EnglandTotalGinWhitley Neill Rhubarb And GingerI: £4.40 - £4.60All stocking</v>
      </c>
      <c r="B11973" t="s">
        <v>1</v>
      </c>
      <c r="C11973" t="s">
        <v>110</v>
      </c>
      <c r="D11973" t="s">
        <v>106</v>
      </c>
      <c r="E11973" t="s">
        <v>12</v>
      </c>
      <c r="F11973" t="s">
        <v>47</v>
      </c>
      <c r="G11973" t="s">
        <v>70</v>
      </c>
      <c r="H11973" t="s">
        <v>49</v>
      </c>
      <c r="I11973" t="s">
        <v>64</v>
      </c>
      <c r="J11973" s="1">
        <v>53.78</v>
      </c>
      <c r="K11973">
        <v>12.811840193536641</v>
      </c>
      <c r="L11973">
        <v>56</v>
      </c>
      <c r="M11973" s="19">
        <v>6.8323744747499096E-2</v>
      </c>
      <c r="N11973" s="19">
        <v>6.3799689797794101E-2</v>
      </c>
      <c r="P11973" t="s">
        <v>42</v>
      </c>
    </row>
    <row r="11974" spans="1:16" x14ac:dyDescent="0.3">
      <c r="A11974" t="str">
        <f t="shared" si="189"/>
        <v>05: Drink PubsSouth EnglandTotalGinWhitley Neill Rhubarb And GingerJ: £4.60 - £4.80All stocking</v>
      </c>
      <c r="B11974" t="s">
        <v>1</v>
      </c>
      <c r="C11974" t="s">
        <v>110</v>
      </c>
      <c r="D11974" t="s">
        <v>106</v>
      </c>
      <c r="E11974" t="s">
        <v>12</v>
      </c>
      <c r="F11974" t="s">
        <v>47</v>
      </c>
      <c r="G11974" t="s">
        <v>70</v>
      </c>
      <c r="H11974" t="s">
        <v>49</v>
      </c>
      <c r="I11974" t="s">
        <v>65</v>
      </c>
      <c r="J11974" s="1">
        <v>53.52</v>
      </c>
      <c r="K11974">
        <v>12.622638869067439</v>
      </c>
      <c r="L11974">
        <v>42</v>
      </c>
      <c r="M11974" s="19">
        <v>7.2341443465165495E-2</v>
      </c>
      <c r="N11974" s="19">
        <v>6.5165900360263498E-2</v>
      </c>
      <c r="P11974" t="s">
        <v>42</v>
      </c>
    </row>
    <row r="11975" spans="1:16" x14ac:dyDescent="0.3">
      <c r="A11975" t="str">
        <f t="shared" si="189"/>
        <v>05: Drink PubsSouth EnglandTotalGinWhitley Neill Rhubarb And GingerK: £4.80 - £5.00All stocking</v>
      </c>
      <c r="B11975" t="s">
        <v>1</v>
      </c>
      <c r="C11975" t="s">
        <v>110</v>
      </c>
      <c r="D11975" t="s">
        <v>106</v>
      </c>
      <c r="E11975" t="s">
        <v>12</v>
      </c>
      <c r="F11975" t="s">
        <v>47</v>
      </c>
      <c r="G11975" t="s">
        <v>70</v>
      </c>
      <c r="H11975" t="s">
        <v>49</v>
      </c>
      <c r="I11975" t="s">
        <v>89</v>
      </c>
      <c r="J11975" s="1">
        <v>64.290000000000006</v>
      </c>
      <c r="K11975">
        <v>14.9146978021978</v>
      </c>
      <c r="L11975">
        <v>28</v>
      </c>
      <c r="M11975" s="19">
        <v>6.9058216803051103E-2</v>
      </c>
      <c r="N11975" s="19">
        <v>6.0538167591665901E-2</v>
      </c>
      <c r="P11975" t="s">
        <v>42</v>
      </c>
    </row>
    <row r="11976" spans="1:16" x14ac:dyDescent="0.3">
      <c r="A11976" t="str">
        <f t="shared" si="189"/>
        <v>05: Drink PubsSouth EnglandTotalNon Flavoured VodkaAbsolut BlueA: &lt;£3All stocking</v>
      </c>
      <c r="B11976" t="s">
        <v>1</v>
      </c>
      <c r="C11976" t="s">
        <v>110</v>
      </c>
      <c r="D11976" t="s">
        <v>106</v>
      </c>
      <c r="E11976" t="s">
        <v>12</v>
      </c>
      <c r="F11976" t="s">
        <v>71</v>
      </c>
      <c r="G11976" t="s">
        <v>72</v>
      </c>
      <c r="H11976" t="s">
        <v>49</v>
      </c>
      <c r="I11976" t="s">
        <v>58</v>
      </c>
      <c r="J11976" s="1">
        <v>255.5</v>
      </c>
      <c r="K11976">
        <v>71.087885289314002</v>
      </c>
      <c r="L11976">
        <v>35</v>
      </c>
      <c r="M11976">
        <v>0.465651389250401</v>
      </c>
      <c r="N11976">
        <v>0.43399903254785399</v>
      </c>
      <c r="P11976" t="s">
        <v>42</v>
      </c>
    </row>
    <row r="11977" spans="1:16" x14ac:dyDescent="0.3">
      <c r="A11977" t="str">
        <f t="shared" si="189"/>
        <v>05: Drink PubsSouth EnglandTotalNon Flavoured VodkaAbsolut BlueTotalAll stocking</v>
      </c>
      <c r="B11977" t="s">
        <v>1</v>
      </c>
      <c r="C11977" t="s">
        <v>110</v>
      </c>
      <c r="D11977" t="s">
        <v>106</v>
      </c>
      <c r="E11977" t="s">
        <v>12</v>
      </c>
      <c r="F11977" t="s">
        <v>71</v>
      </c>
      <c r="G11977" t="s">
        <v>72</v>
      </c>
      <c r="H11977" t="s">
        <v>49</v>
      </c>
      <c r="I11977" t="s">
        <v>12</v>
      </c>
      <c r="J11977" s="1">
        <v>166.78</v>
      </c>
      <c r="K11977">
        <v>46.617787014719994</v>
      </c>
      <c r="L11977">
        <v>269</v>
      </c>
      <c r="M11977">
        <v>0.22538609995769601</v>
      </c>
      <c r="N11977">
        <v>0.210978038752002</v>
      </c>
      <c r="P11977" t="s">
        <v>42</v>
      </c>
    </row>
    <row r="11978" spans="1:16" x14ac:dyDescent="0.3">
      <c r="A11978" t="str">
        <f t="shared" si="189"/>
        <v>05: Drink PubsSouth EnglandTotalNon Flavoured VodkaAbsolut BlueC: £3.20 - £3.40All stocking</v>
      </c>
      <c r="B11978" t="s">
        <v>1</v>
      </c>
      <c r="C11978" t="s">
        <v>110</v>
      </c>
      <c r="D11978" t="s">
        <v>106</v>
      </c>
      <c r="E11978" t="s">
        <v>12</v>
      </c>
      <c r="F11978" t="s">
        <v>71</v>
      </c>
      <c r="G11978" t="s">
        <v>72</v>
      </c>
      <c r="H11978" t="s">
        <v>49</v>
      </c>
      <c r="I11978" t="s">
        <v>52</v>
      </c>
      <c r="J11978" s="1">
        <v>163.94</v>
      </c>
      <c r="K11978">
        <v>46.879107535490405</v>
      </c>
      <c r="L11978">
        <v>47</v>
      </c>
      <c r="M11978">
        <v>0.291634234839239</v>
      </c>
      <c r="N11978">
        <v>0.255824153915167</v>
      </c>
      <c r="P11978" t="s">
        <v>42</v>
      </c>
    </row>
    <row r="11979" spans="1:16" x14ac:dyDescent="0.3">
      <c r="A11979" t="str">
        <f t="shared" si="189"/>
        <v>05: Drink PubsSouth EnglandTotalNon Flavoured VodkaAbsolut BlueD: £3.40 - £3.60All stocking</v>
      </c>
      <c r="B11979" t="s">
        <v>1</v>
      </c>
      <c r="C11979" t="s">
        <v>110</v>
      </c>
      <c r="D11979" t="s">
        <v>106</v>
      </c>
      <c r="E11979" t="s">
        <v>12</v>
      </c>
      <c r="F11979" t="s">
        <v>71</v>
      </c>
      <c r="G11979" t="s">
        <v>72</v>
      </c>
      <c r="H11979" t="s">
        <v>49</v>
      </c>
      <c r="I11979" t="s">
        <v>53</v>
      </c>
      <c r="J11979" s="1">
        <v>226.84</v>
      </c>
      <c r="K11979">
        <v>67.254324478939992</v>
      </c>
      <c r="L11979">
        <v>65</v>
      </c>
      <c r="M11979">
        <v>0.34370043914780501</v>
      </c>
      <c r="N11979">
        <v>0.334877763273211</v>
      </c>
      <c r="P11979" t="s">
        <v>42</v>
      </c>
    </row>
    <row r="11980" spans="1:16" x14ac:dyDescent="0.3">
      <c r="A11980" t="str">
        <f t="shared" si="189"/>
        <v>05: Drink PubsSouth EnglandTotalNon Flavoured VodkaAbsolut BlueE: £3.60 - £3.80All stocking</v>
      </c>
      <c r="B11980" t="s">
        <v>1</v>
      </c>
      <c r="C11980" t="s">
        <v>110</v>
      </c>
      <c r="D11980" t="s">
        <v>106</v>
      </c>
      <c r="E11980" t="s">
        <v>12</v>
      </c>
      <c r="F11980" t="s">
        <v>71</v>
      </c>
      <c r="G11980" t="s">
        <v>72</v>
      </c>
      <c r="H11980" t="s">
        <v>49</v>
      </c>
      <c r="I11980" t="s">
        <v>54</v>
      </c>
      <c r="J11980" s="1">
        <v>265.35000000000002</v>
      </c>
      <c r="K11980">
        <v>75.330071317571196</v>
      </c>
      <c r="L11980">
        <v>74</v>
      </c>
      <c r="M11980">
        <v>0.34904039509719098</v>
      </c>
      <c r="N11980">
        <v>0.34101884800375398</v>
      </c>
      <c r="P11980" t="s">
        <v>42</v>
      </c>
    </row>
    <row r="11981" spans="1:16" x14ac:dyDescent="0.3">
      <c r="A11981" t="str">
        <f t="shared" si="189"/>
        <v>05: Drink PubsSouth EnglandTotalNon Flavoured VodkaAbsolut BlueF: £3.80 - £4.00All stocking</v>
      </c>
      <c r="B11981" t="s">
        <v>1</v>
      </c>
      <c r="C11981" t="s">
        <v>110</v>
      </c>
      <c r="D11981" t="s">
        <v>106</v>
      </c>
      <c r="E11981" t="s">
        <v>12</v>
      </c>
      <c r="F11981" t="s">
        <v>71</v>
      </c>
      <c r="G11981" t="s">
        <v>72</v>
      </c>
      <c r="H11981" t="s">
        <v>49</v>
      </c>
      <c r="I11981" t="s">
        <v>55</v>
      </c>
      <c r="J11981" s="1">
        <v>177.96</v>
      </c>
      <c r="K11981">
        <v>46.936234657361602</v>
      </c>
      <c r="L11981">
        <v>71</v>
      </c>
      <c r="M11981">
        <v>0.313423086841707</v>
      </c>
      <c r="N11981">
        <v>0.29309810986165302</v>
      </c>
      <c r="P11981" t="s">
        <v>42</v>
      </c>
    </row>
    <row r="11982" spans="1:16" x14ac:dyDescent="0.3">
      <c r="A11982" t="str">
        <f t="shared" si="189"/>
        <v>05: Drink PubsSouth EnglandTotalNon Flavoured VodkaAbsolut BlueG: £4.00 - £4.20All stocking</v>
      </c>
      <c r="B11982" t="s">
        <v>1</v>
      </c>
      <c r="C11982" t="s">
        <v>110</v>
      </c>
      <c r="D11982" t="s">
        <v>106</v>
      </c>
      <c r="E11982" t="s">
        <v>12</v>
      </c>
      <c r="F11982" t="s">
        <v>71</v>
      </c>
      <c r="G11982" t="s">
        <v>72</v>
      </c>
      <c r="H11982" t="s">
        <v>49</v>
      </c>
      <c r="I11982" t="s">
        <v>56</v>
      </c>
      <c r="J11982" s="1">
        <v>183.88</v>
      </c>
      <c r="K11982">
        <v>49.608037652003205</v>
      </c>
      <c r="L11982">
        <v>58</v>
      </c>
      <c r="M11982">
        <v>0.21829000747115801</v>
      </c>
      <c r="N11982">
        <v>0.227167641163248</v>
      </c>
      <c r="P11982" t="s">
        <v>42</v>
      </c>
    </row>
    <row r="11983" spans="1:16" x14ac:dyDescent="0.3">
      <c r="A11983" t="str">
        <f t="shared" si="189"/>
        <v>05: Drink PubsSouth EnglandTotalNon Flavoured VodkaAbsolut BlueH: £4.20 - £4.40All stocking</v>
      </c>
      <c r="B11983" t="s">
        <v>1</v>
      </c>
      <c r="C11983" t="s">
        <v>110</v>
      </c>
      <c r="D11983" t="s">
        <v>106</v>
      </c>
      <c r="E11983" t="s">
        <v>12</v>
      </c>
      <c r="F11983" t="s">
        <v>71</v>
      </c>
      <c r="G11983" t="s">
        <v>72</v>
      </c>
      <c r="H11983" t="s">
        <v>49</v>
      </c>
      <c r="I11983" t="s">
        <v>60</v>
      </c>
      <c r="J11983" s="1">
        <v>179.16</v>
      </c>
      <c r="K11983">
        <v>46.960764050763999</v>
      </c>
      <c r="L11983">
        <v>30</v>
      </c>
      <c r="M11983">
        <v>0.17358814026766101</v>
      </c>
      <c r="N11983">
        <v>0.15922941748298799</v>
      </c>
      <c r="P11983" t="s">
        <v>42</v>
      </c>
    </row>
    <row r="11984" spans="1:16" x14ac:dyDescent="0.3">
      <c r="A11984" t="str">
        <f t="shared" si="189"/>
        <v>05: Drink PubsSouth EnglandTotalNon Flavoured VodkaBelvedereTotalAll stocking</v>
      </c>
      <c r="B11984" t="s">
        <v>1</v>
      </c>
      <c r="C11984" t="s">
        <v>110</v>
      </c>
      <c r="D11984" t="s">
        <v>106</v>
      </c>
      <c r="E11984" t="s">
        <v>12</v>
      </c>
      <c r="F11984" t="s">
        <v>71</v>
      </c>
      <c r="G11984" t="s">
        <v>73</v>
      </c>
      <c r="H11984" t="s">
        <v>49</v>
      </c>
      <c r="I11984" t="s">
        <v>12</v>
      </c>
      <c r="J11984" s="1">
        <v>25.86</v>
      </c>
      <c r="K11984">
        <v>6.9900489691187202</v>
      </c>
      <c r="L11984">
        <v>43</v>
      </c>
      <c r="M11984" s="19">
        <v>1.2547152323196101E-2</v>
      </c>
      <c r="N11984" s="19">
        <v>1.0248553513730101E-2</v>
      </c>
      <c r="P11984" t="s">
        <v>42</v>
      </c>
    </row>
    <row r="11985" spans="1:16" x14ac:dyDescent="0.3">
      <c r="A11985" t="str">
        <f t="shared" si="189"/>
        <v>05: Drink PubsSouth EnglandTotalNon Flavoured VodkaCirocTotalAll stocking</v>
      </c>
      <c r="B11985" t="s">
        <v>1</v>
      </c>
      <c r="C11985" t="s">
        <v>110</v>
      </c>
      <c r="D11985" t="s">
        <v>106</v>
      </c>
      <c r="E11985" t="s">
        <v>12</v>
      </c>
      <c r="F11985" t="s">
        <v>71</v>
      </c>
      <c r="G11985" t="s">
        <v>74</v>
      </c>
      <c r="H11985" t="s">
        <v>49</v>
      </c>
      <c r="I11985" t="s">
        <v>12</v>
      </c>
      <c r="J11985" s="1">
        <v>35.14</v>
      </c>
      <c r="K11985">
        <v>9.1903017195570396</v>
      </c>
      <c r="L11985">
        <v>94</v>
      </c>
      <c r="M11985">
        <v>2.0179083933854002E-2</v>
      </c>
      <c r="N11985" s="19">
        <v>1.6916092310075102E-2</v>
      </c>
      <c r="P11985" t="s">
        <v>42</v>
      </c>
    </row>
    <row r="11986" spans="1:16" x14ac:dyDescent="0.3">
      <c r="A11986" t="str">
        <f t="shared" si="189"/>
        <v>05: Drink PubsSouth EnglandTotalNon Flavoured VodkaCirocG: £4.00 - £4.20All stocking</v>
      </c>
      <c r="B11986" t="s">
        <v>1</v>
      </c>
      <c r="C11986" t="s">
        <v>110</v>
      </c>
      <c r="D11986" t="s">
        <v>106</v>
      </c>
      <c r="E11986" t="s">
        <v>12</v>
      </c>
      <c r="F11986" t="s">
        <v>71</v>
      </c>
      <c r="G11986" t="s">
        <v>74</v>
      </c>
      <c r="H11986" t="s">
        <v>49</v>
      </c>
      <c r="I11986" t="s">
        <v>56</v>
      </c>
      <c r="J11986" s="1">
        <v>45.44</v>
      </c>
      <c r="K11986">
        <v>11.65079154561912</v>
      </c>
      <c r="L11986">
        <v>29</v>
      </c>
      <c r="M11986" s="19">
        <v>4.0008538168547901E-2</v>
      </c>
      <c r="N11986" s="19">
        <v>3.2929171010040101E-2</v>
      </c>
      <c r="P11986" t="s">
        <v>42</v>
      </c>
    </row>
    <row r="11987" spans="1:16" x14ac:dyDescent="0.3">
      <c r="A11987" t="str">
        <f t="shared" si="189"/>
        <v>05: Drink PubsSouth EnglandTotalNon Flavoured VodkaGrey GooseTotalAll stocking</v>
      </c>
      <c r="B11987" t="s">
        <v>1</v>
      </c>
      <c r="C11987" t="s">
        <v>110</v>
      </c>
      <c r="D11987" t="s">
        <v>106</v>
      </c>
      <c r="E11987" t="s">
        <v>12</v>
      </c>
      <c r="F11987" t="s">
        <v>71</v>
      </c>
      <c r="G11987" t="s">
        <v>75</v>
      </c>
      <c r="H11987" t="s">
        <v>49</v>
      </c>
      <c r="I11987" t="s">
        <v>12</v>
      </c>
      <c r="J11987" s="1">
        <v>39.659999999999997</v>
      </c>
      <c r="K11987">
        <v>9.5497864789531608</v>
      </c>
      <c r="L11987">
        <v>180</v>
      </c>
      <c r="M11987" s="19">
        <v>5.2884128395325199E-2</v>
      </c>
      <c r="N11987" s="19">
        <v>4.38372430535399E-2</v>
      </c>
      <c r="P11987" t="s">
        <v>42</v>
      </c>
    </row>
    <row r="11988" spans="1:16" x14ac:dyDescent="0.3">
      <c r="A11988" t="str">
        <f t="shared" si="189"/>
        <v>05: Drink PubsSouth EnglandTotalNon Flavoured VodkaGrey GooseE: £3.60 - £3.80All stocking</v>
      </c>
      <c r="B11988" t="s">
        <v>1</v>
      </c>
      <c r="C11988" t="s">
        <v>110</v>
      </c>
      <c r="D11988" t="s">
        <v>106</v>
      </c>
      <c r="E11988" t="s">
        <v>12</v>
      </c>
      <c r="F11988" t="s">
        <v>71</v>
      </c>
      <c r="G11988" t="s">
        <v>75</v>
      </c>
      <c r="H11988" t="s">
        <v>49</v>
      </c>
      <c r="I11988" t="s">
        <v>54</v>
      </c>
      <c r="J11988" s="1">
        <v>33.01</v>
      </c>
      <c r="K11988">
        <v>8.8958053698438402</v>
      </c>
      <c r="L11988">
        <v>26</v>
      </c>
      <c r="M11988" s="19">
        <v>5.0073325405381702E-2</v>
      </c>
      <c r="N11988" s="19">
        <v>4.1298107902290403E-2</v>
      </c>
      <c r="P11988" t="s">
        <v>42</v>
      </c>
    </row>
    <row r="11989" spans="1:16" x14ac:dyDescent="0.3">
      <c r="A11989" t="str">
        <f t="shared" si="189"/>
        <v>05: Drink PubsSouth EnglandTotalNon Flavoured VodkaGrey GooseF: £3.80 - £4.00All stocking</v>
      </c>
      <c r="B11989" t="s">
        <v>1</v>
      </c>
      <c r="C11989" t="s">
        <v>110</v>
      </c>
      <c r="D11989" t="s">
        <v>106</v>
      </c>
      <c r="E11989" t="s">
        <v>12</v>
      </c>
      <c r="F11989" t="s">
        <v>71</v>
      </c>
      <c r="G11989" t="s">
        <v>75</v>
      </c>
      <c r="H11989" t="s">
        <v>49</v>
      </c>
      <c r="I11989" t="s">
        <v>55</v>
      </c>
      <c r="J11989" s="1">
        <v>34.83</v>
      </c>
      <c r="K11989">
        <v>8.7420567626817611</v>
      </c>
      <c r="L11989">
        <v>40</v>
      </c>
      <c r="M11989" s="19">
        <v>4.0357652406372797E-2</v>
      </c>
      <c r="N11989" s="19">
        <v>3.2741728803640402E-2</v>
      </c>
      <c r="P11989" t="s">
        <v>42</v>
      </c>
    </row>
    <row r="11990" spans="1:16" x14ac:dyDescent="0.3">
      <c r="A11990" t="str">
        <f t="shared" si="189"/>
        <v>05: Drink PubsSouth EnglandTotalNon Flavoured VodkaGrey GooseG: £4.00 - £4.20All stocking</v>
      </c>
      <c r="B11990" t="s">
        <v>1</v>
      </c>
      <c r="C11990" t="s">
        <v>110</v>
      </c>
      <c r="D11990" t="s">
        <v>106</v>
      </c>
      <c r="E11990" t="s">
        <v>12</v>
      </c>
      <c r="F11990" t="s">
        <v>71</v>
      </c>
      <c r="G11990" t="s">
        <v>75</v>
      </c>
      <c r="H11990" t="s">
        <v>49</v>
      </c>
      <c r="I11990" t="s">
        <v>56</v>
      </c>
      <c r="J11990" s="1">
        <v>52.45</v>
      </c>
      <c r="K11990">
        <v>12.68916484032764</v>
      </c>
      <c r="L11990">
        <v>43</v>
      </c>
      <c r="M11990" s="19">
        <v>6.5707127189224293E-2</v>
      </c>
      <c r="N11990" s="19">
        <v>5.5568812574570699E-2</v>
      </c>
      <c r="P11990" t="s">
        <v>42</v>
      </c>
    </row>
    <row r="11991" spans="1:16" x14ac:dyDescent="0.3">
      <c r="A11991" t="str">
        <f t="shared" si="189"/>
        <v>05: Drink PubsSouth EnglandTotalNon Flavoured VodkaGrey GooseH: £4.20 - £4.40All stocking</v>
      </c>
      <c r="B11991" t="s">
        <v>1</v>
      </c>
      <c r="C11991" t="s">
        <v>110</v>
      </c>
      <c r="D11991" t="s">
        <v>106</v>
      </c>
      <c r="E11991" t="s">
        <v>12</v>
      </c>
      <c r="F11991" t="s">
        <v>71</v>
      </c>
      <c r="G11991" t="s">
        <v>75</v>
      </c>
      <c r="H11991" t="s">
        <v>49</v>
      </c>
      <c r="I11991" t="s">
        <v>60</v>
      </c>
      <c r="J11991" s="1">
        <v>42.07</v>
      </c>
      <c r="K11991">
        <v>9.9032024688274802</v>
      </c>
      <c r="L11991">
        <v>48</v>
      </c>
      <c r="M11991" s="19">
        <v>5.3919653317357701E-2</v>
      </c>
      <c r="N11991">
        <v>4.5982189929354003E-2</v>
      </c>
      <c r="P11991" t="s">
        <v>42</v>
      </c>
    </row>
    <row r="11992" spans="1:16" x14ac:dyDescent="0.3">
      <c r="A11992" t="str">
        <f t="shared" si="189"/>
        <v>05: Drink PubsSouth EnglandTotalNon Flavoured VodkaGrey GooseI: £4.40 - £4.60All stocking</v>
      </c>
      <c r="B11992" t="s">
        <v>1</v>
      </c>
      <c r="C11992" t="s">
        <v>110</v>
      </c>
      <c r="D11992" t="s">
        <v>106</v>
      </c>
      <c r="E11992" t="s">
        <v>12</v>
      </c>
      <c r="F11992" t="s">
        <v>71</v>
      </c>
      <c r="G11992" t="s">
        <v>75</v>
      </c>
      <c r="H11992" t="s">
        <v>49</v>
      </c>
      <c r="I11992" t="s">
        <v>64</v>
      </c>
      <c r="J11992" s="1">
        <v>52.74</v>
      </c>
      <c r="K11992">
        <v>11.86432252932252</v>
      </c>
      <c r="L11992">
        <v>30</v>
      </c>
      <c r="M11992" s="19">
        <v>7.9180036604048806E-2</v>
      </c>
      <c r="N11992" s="19">
        <v>6.8936847052018899E-2</v>
      </c>
      <c r="P11992" t="s">
        <v>42</v>
      </c>
    </row>
    <row r="11993" spans="1:16" x14ac:dyDescent="0.3">
      <c r="A11993" t="str">
        <f t="shared" si="189"/>
        <v>05: Drink PubsSouth EnglandTotalNon Flavoured VodkaKetel OneTotalAll stocking</v>
      </c>
      <c r="B11993" t="s">
        <v>1</v>
      </c>
      <c r="C11993" t="s">
        <v>110</v>
      </c>
      <c r="D11993" t="s">
        <v>106</v>
      </c>
      <c r="E11993" t="s">
        <v>12</v>
      </c>
      <c r="F11993" t="s">
        <v>71</v>
      </c>
      <c r="G11993" t="s">
        <v>76</v>
      </c>
      <c r="H11993" t="s">
        <v>49</v>
      </c>
      <c r="I11993" t="s">
        <v>12</v>
      </c>
      <c r="J11993" s="1">
        <v>112.41</v>
      </c>
      <c r="K11993">
        <v>29.94570067828996</v>
      </c>
      <c r="L11993">
        <v>112</v>
      </c>
      <c r="M11993">
        <v>0.116077162288881</v>
      </c>
      <c r="N11993">
        <v>0.10966284375679</v>
      </c>
      <c r="P11993" t="s">
        <v>42</v>
      </c>
    </row>
    <row r="11994" spans="1:16" x14ac:dyDescent="0.3">
      <c r="A11994" t="str">
        <f t="shared" si="189"/>
        <v>05: Drink PubsSouth EnglandTotalNon Flavoured VodkaKetel OneE: £3.60 - £3.80All stocking</v>
      </c>
      <c r="B11994" t="s">
        <v>1</v>
      </c>
      <c r="C11994" t="s">
        <v>110</v>
      </c>
      <c r="D11994" t="s">
        <v>106</v>
      </c>
      <c r="E11994" t="s">
        <v>12</v>
      </c>
      <c r="F11994" t="s">
        <v>71</v>
      </c>
      <c r="G11994" t="s">
        <v>76</v>
      </c>
      <c r="H11994" t="s">
        <v>49</v>
      </c>
      <c r="I11994" t="s">
        <v>54</v>
      </c>
      <c r="J11994" s="1">
        <v>157.28</v>
      </c>
      <c r="K11994">
        <v>40.617004232326799</v>
      </c>
      <c r="L11994">
        <v>31</v>
      </c>
      <c r="M11994">
        <v>0.21842816008621899</v>
      </c>
      <c r="N11994">
        <v>0.22028119763968801</v>
      </c>
      <c r="P11994" t="s">
        <v>42</v>
      </c>
    </row>
    <row r="11995" spans="1:16" x14ac:dyDescent="0.3">
      <c r="A11995" t="str">
        <f t="shared" si="189"/>
        <v>05: Drink PubsSouth EnglandTotalNon Flavoured VodkaKetel OneF: £3.80 - £4.00All stocking</v>
      </c>
      <c r="B11995" t="s">
        <v>1</v>
      </c>
      <c r="C11995" t="s">
        <v>110</v>
      </c>
      <c r="D11995" t="s">
        <v>106</v>
      </c>
      <c r="E11995" t="s">
        <v>12</v>
      </c>
      <c r="F11995" t="s">
        <v>71</v>
      </c>
      <c r="G11995" t="s">
        <v>76</v>
      </c>
      <c r="H11995" t="s">
        <v>49</v>
      </c>
      <c r="I11995" t="s">
        <v>55</v>
      </c>
      <c r="J11995" s="1">
        <v>181.39</v>
      </c>
      <c r="K11995">
        <v>49.379169719169603</v>
      </c>
      <c r="L11995">
        <v>35</v>
      </c>
      <c r="M11995">
        <v>0.22642181104394901</v>
      </c>
      <c r="N11995">
        <v>0.23950823319982201</v>
      </c>
      <c r="P11995" t="s">
        <v>42</v>
      </c>
    </row>
    <row r="11996" spans="1:16" x14ac:dyDescent="0.3">
      <c r="A11996" t="str">
        <f t="shared" si="189"/>
        <v>05: Drink PubsSouth EnglandTotalNon Flavoured VodkaSmirnoff RedA: &lt;£3All stocking</v>
      </c>
      <c r="B11996" t="s">
        <v>1</v>
      </c>
      <c r="C11996" t="s">
        <v>110</v>
      </c>
      <c r="D11996" t="s">
        <v>106</v>
      </c>
      <c r="E11996" t="s">
        <v>12</v>
      </c>
      <c r="F11996" t="s">
        <v>71</v>
      </c>
      <c r="G11996" t="s">
        <v>77</v>
      </c>
      <c r="H11996" t="s">
        <v>49</v>
      </c>
      <c r="I11996" t="s">
        <v>58</v>
      </c>
      <c r="J11996" s="1">
        <v>333.48</v>
      </c>
      <c r="K11996">
        <v>136.57956925971641</v>
      </c>
      <c r="L11996">
        <v>102</v>
      </c>
      <c r="M11996">
        <v>0.83675520421452898</v>
      </c>
      <c r="N11996">
        <v>0.87935056315758697</v>
      </c>
      <c r="P11996" t="s">
        <v>42</v>
      </c>
    </row>
    <row r="11997" spans="1:16" x14ac:dyDescent="0.3">
      <c r="A11997" t="str">
        <f t="shared" si="189"/>
        <v>05: Drink PubsSouth EnglandTotalNon Flavoured VodkaSmirnoff RedTotalAll stocking</v>
      </c>
      <c r="B11997" t="s">
        <v>1</v>
      </c>
      <c r="C11997" t="s">
        <v>110</v>
      </c>
      <c r="D11997" t="s">
        <v>106</v>
      </c>
      <c r="E11997" t="s">
        <v>12</v>
      </c>
      <c r="F11997" t="s">
        <v>71</v>
      </c>
      <c r="G11997" t="s">
        <v>77</v>
      </c>
      <c r="H11997" t="s">
        <v>49</v>
      </c>
      <c r="I11997" t="s">
        <v>12</v>
      </c>
      <c r="J11997" s="1">
        <v>422.47</v>
      </c>
      <c r="K11997">
        <v>148.71117378113439</v>
      </c>
      <c r="L11997">
        <v>382</v>
      </c>
      <c r="M11997">
        <v>0.72683185266122696</v>
      </c>
      <c r="N11997">
        <v>0.77030241965170299</v>
      </c>
      <c r="P11997" t="s">
        <v>42</v>
      </c>
    </row>
    <row r="11998" spans="1:16" x14ac:dyDescent="0.3">
      <c r="A11998" t="str">
        <f t="shared" si="189"/>
        <v>05: Drink PubsSouth EnglandTotalNon Flavoured VodkaSmirnoff RedB: £3 - £3.20All stocking</v>
      </c>
      <c r="B11998" t="s">
        <v>1</v>
      </c>
      <c r="C11998" t="s">
        <v>110</v>
      </c>
      <c r="D11998" t="s">
        <v>106</v>
      </c>
      <c r="E11998" t="s">
        <v>12</v>
      </c>
      <c r="F11998" t="s">
        <v>71</v>
      </c>
      <c r="G11998" t="s">
        <v>77</v>
      </c>
      <c r="H11998" t="s">
        <v>49</v>
      </c>
      <c r="I11998" t="s">
        <v>59</v>
      </c>
      <c r="J11998" s="1">
        <v>427.08</v>
      </c>
      <c r="K11998">
        <v>161.36936687166042</v>
      </c>
      <c r="L11998">
        <v>109</v>
      </c>
      <c r="M11998">
        <v>0.75302422688722803</v>
      </c>
      <c r="N11998">
        <v>0.80186820711814999</v>
      </c>
      <c r="P11998" t="s">
        <v>42</v>
      </c>
    </row>
    <row r="11999" spans="1:16" x14ac:dyDescent="0.3">
      <c r="A11999" t="str">
        <f t="shared" si="189"/>
        <v>05: Drink PubsSouth EnglandTotalNon Flavoured VodkaSmirnoff RedC: £3.20 - £3.40All stocking</v>
      </c>
      <c r="B11999" t="s">
        <v>1</v>
      </c>
      <c r="C11999" t="s">
        <v>110</v>
      </c>
      <c r="D11999" t="s">
        <v>106</v>
      </c>
      <c r="E11999" t="s">
        <v>12</v>
      </c>
      <c r="F11999" t="s">
        <v>71</v>
      </c>
      <c r="G11999" t="s">
        <v>77</v>
      </c>
      <c r="H11999" t="s">
        <v>49</v>
      </c>
      <c r="I11999" t="s">
        <v>52</v>
      </c>
      <c r="J11999" s="1">
        <v>414.12</v>
      </c>
      <c r="K11999">
        <v>134.3609392664948</v>
      </c>
      <c r="L11999">
        <v>135</v>
      </c>
      <c r="M11999">
        <v>0.68381147663511499</v>
      </c>
      <c r="N11999">
        <v>0.71894119269006296</v>
      </c>
      <c r="P11999" t="s">
        <v>42</v>
      </c>
    </row>
    <row r="12000" spans="1:16" x14ac:dyDescent="0.3">
      <c r="A12000" t="str">
        <f t="shared" si="189"/>
        <v>05: Drink PubsSouth EnglandTotalNon Flavoured VodkaSmirnoff RedD: £3.40 - £3.60All stocking</v>
      </c>
      <c r="B12000" t="s">
        <v>1</v>
      </c>
      <c r="C12000" t="s">
        <v>110</v>
      </c>
      <c r="D12000" t="s">
        <v>106</v>
      </c>
      <c r="E12000" t="s">
        <v>12</v>
      </c>
      <c r="F12000" t="s">
        <v>71</v>
      </c>
      <c r="G12000" t="s">
        <v>77</v>
      </c>
      <c r="H12000" t="s">
        <v>49</v>
      </c>
      <c r="I12000" t="s">
        <v>53</v>
      </c>
      <c r="J12000" s="1">
        <v>421.65</v>
      </c>
      <c r="K12000">
        <v>133.61808120957039</v>
      </c>
      <c r="L12000">
        <v>141</v>
      </c>
      <c r="M12000">
        <v>0.71241822965412205</v>
      </c>
      <c r="N12000">
        <v>0.74095059962592102</v>
      </c>
      <c r="P12000" t="s">
        <v>42</v>
      </c>
    </row>
    <row r="12001" spans="1:16" x14ac:dyDescent="0.3">
      <c r="A12001" t="str">
        <f t="shared" si="189"/>
        <v>05: Drink PubsSouth EnglandTotalNon Flavoured VodkaSmirnoff RedE: £3.60 - £3.80All stocking</v>
      </c>
      <c r="B12001" t="s">
        <v>1</v>
      </c>
      <c r="C12001" t="s">
        <v>110</v>
      </c>
      <c r="D12001" t="s">
        <v>106</v>
      </c>
      <c r="E12001" t="s">
        <v>12</v>
      </c>
      <c r="F12001" t="s">
        <v>71</v>
      </c>
      <c r="G12001" t="s">
        <v>77</v>
      </c>
      <c r="H12001" t="s">
        <v>49</v>
      </c>
      <c r="I12001" t="s">
        <v>54</v>
      </c>
      <c r="J12001" s="1">
        <v>453.4</v>
      </c>
      <c r="K12001">
        <v>138.3291518867604</v>
      </c>
      <c r="L12001">
        <v>92</v>
      </c>
      <c r="M12001">
        <v>0.650608616291938</v>
      </c>
      <c r="N12001">
        <v>0.66811783011586201</v>
      </c>
      <c r="P12001" t="s">
        <v>42</v>
      </c>
    </row>
    <row r="12002" spans="1:16" x14ac:dyDescent="0.3">
      <c r="A12002" t="str">
        <f t="shared" si="189"/>
        <v>05: Drink PubsSouth EnglandTotalNon Flavoured VodkaSmirnoff RedF: £3.80 - £4.00All stocking</v>
      </c>
      <c r="B12002" t="s">
        <v>1</v>
      </c>
      <c r="C12002" t="s">
        <v>110</v>
      </c>
      <c r="D12002" t="s">
        <v>106</v>
      </c>
      <c r="E12002" t="s">
        <v>12</v>
      </c>
      <c r="F12002" t="s">
        <v>71</v>
      </c>
      <c r="G12002" t="s">
        <v>77</v>
      </c>
      <c r="H12002" t="s">
        <v>49</v>
      </c>
      <c r="I12002" t="s">
        <v>55</v>
      </c>
      <c r="J12002" s="1">
        <v>479.44</v>
      </c>
      <c r="K12002">
        <v>143.15450286892599</v>
      </c>
      <c r="L12002">
        <v>52</v>
      </c>
      <c r="M12002">
        <v>0.59093898822430302</v>
      </c>
      <c r="N12002">
        <v>0.60895444309054603</v>
      </c>
      <c r="P12002" t="s">
        <v>42</v>
      </c>
    </row>
    <row r="12003" spans="1:16" x14ac:dyDescent="0.3">
      <c r="A12003" t="str">
        <f t="shared" si="189"/>
        <v>05: Drink PubsSouth EnglandTotalTequilaCazcabel BlancoTotalAll stocking</v>
      </c>
      <c r="B12003" t="s">
        <v>1</v>
      </c>
      <c r="C12003" t="s">
        <v>110</v>
      </c>
      <c r="D12003" t="s">
        <v>106</v>
      </c>
      <c r="E12003" t="s">
        <v>12</v>
      </c>
      <c r="F12003" t="s">
        <v>78</v>
      </c>
      <c r="G12003" t="s">
        <v>79</v>
      </c>
      <c r="H12003" t="s">
        <v>49</v>
      </c>
      <c r="I12003" t="s">
        <v>12</v>
      </c>
      <c r="J12003" s="1">
        <v>27.7</v>
      </c>
      <c r="K12003">
        <v>7.62628403342688</v>
      </c>
      <c r="L12003">
        <v>112</v>
      </c>
      <c r="M12003">
        <v>0.20804476024806601</v>
      </c>
      <c r="N12003">
        <v>0.20294242467109899</v>
      </c>
      <c r="P12003" t="s">
        <v>42</v>
      </c>
    </row>
    <row r="12004" spans="1:16" x14ac:dyDescent="0.3">
      <c r="A12004" t="str">
        <f t="shared" si="189"/>
        <v>05: Drink PubsSouth EnglandTotalTequilaCazcabel BlancoD: £3.40 - £3.60All stocking</v>
      </c>
      <c r="B12004" t="s">
        <v>1</v>
      </c>
      <c r="C12004" t="s">
        <v>110</v>
      </c>
      <c r="D12004" t="s">
        <v>106</v>
      </c>
      <c r="E12004" t="s">
        <v>12</v>
      </c>
      <c r="F12004" t="s">
        <v>78</v>
      </c>
      <c r="G12004" t="s">
        <v>79</v>
      </c>
      <c r="H12004" t="s">
        <v>49</v>
      </c>
      <c r="I12004" t="s">
        <v>53</v>
      </c>
      <c r="J12004" s="1">
        <v>26.87</v>
      </c>
      <c r="K12004">
        <v>7.5747102897102794</v>
      </c>
      <c r="L12004">
        <v>25</v>
      </c>
      <c r="M12004">
        <v>0.26203958045518899</v>
      </c>
      <c r="N12004">
        <v>0.25648907103825103</v>
      </c>
      <c r="P12004" t="s">
        <v>42</v>
      </c>
    </row>
    <row r="12005" spans="1:16" x14ac:dyDescent="0.3">
      <c r="A12005" t="str">
        <f t="shared" si="189"/>
        <v>05: Drink PubsSouth EnglandTotalTequilaCazcabel BlancoE: £3.60 - £3.80All stocking</v>
      </c>
      <c r="B12005" t="s">
        <v>1</v>
      </c>
      <c r="C12005" t="s">
        <v>110</v>
      </c>
      <c r="D12005" t="s">
        <v>106</v>
      </c>
      <c r="E12005" t="s">
        <v>12</v>
      </c>
      <c r="F12005" t="s">
        <v>78</v>
      </c>
      <c r="G12005" t="s">
        <v>79</v>
      </c>
      <c r="H12005" t="s">
        <v>49</v>
      </c>
      <c r="I12005" t="s">
        <v>54</v>
      </c>
      <c r="J12005" s="1">
        <v>29.69</v>
      </c>
      <c r="K12005">
        <v>8.0801711309523601</v>
      </c>
      <c r="L12005">
        <v>32</v>
      </c>
      <c r="M12005">
        <v>0.182561015743338</v>
      </c>
      <c r="N12005">
        <v>0.175659158372621</v>
      </c>
      <c r="P12005" t="s">
        <v>42</v>
      </c>
    </row>
    <row r="12006" spans="1:16" x14ac:dyDescent="0.3">
      <c r="A12006" t="str">
        <f t="shared" si="189"/>
        <v>05: Drink PubsSouth EnglandTotalTequilaCazcabel BlancoF: £3.80 - £4.00All stocking</v>
      </c>
      <c r="B12006" t="s">
        <v>1</v>
      </c>
      <c r="C12006" t="s">
        <v>110</v>
      </c>
      <c r="D12006" t="s">
        <v>106</v>
      </c>
      <c r="E12006" t="s">
        <v>12</v>
      </c>
      <c r="F12006" t="s">
        <v>78</v>
      </c>
      <c r="G12006" t="s">
        <v>79</v>
      </c>
      <c r="H12006" t="s">
        <v>49</v>
      </c>
      <c r="I12006" t="s">
        <v>55</v>
      </c>
      <c r="J12006" s="1">
        <v>29.93</v>
      </c>
      <c r="K12006">
        <v>7.7860743956898002</v>
      </c>
      <c r="L12006">
        <v>26</v>
      </c>
      <c r="M12006">
        <v>0.19298703398424399</v>
      </c>
      <c r="N12006">
        <v>0.191404346554917</v>
      </c>
      <c r="P12006" t="s">
        <v>42</v>
      </c>
    </row>
    <row r="12007" spans="1:16" x14ac:dyDescent="0.3">
      <c r="A12007" t="str">
        <f t="shared" si="189"/>
        <v>05: Drink PubsSouth EnglandTotalTequilaJose Cuervo Especial GoldTotalAll stocking</v>
      </c>
      <c r="B12007" t="s">
        <v>1</v>
      </c>
      <c r="C12007" t="s">
        <v>110</v>
      </c>
      <c r="D12007" t="s">
        <v>106</v>
      </c>
      <c r="E12007" t="s">
        <v>12</v>
      </c>
      <c r="F12007" t="s">
        <v>78</v>
      </c>
      <c r="G12007" t="s">
        <v>80</v>
      </c>
      <c r="H12007" t="s">
        <v>49</v>
      </c>
      <c r="I12007" t="s">
        <v>12</v>
      </c>
      <c r="J12007" s="1">
        <v>36.549999999999997</v>
      </c>
      <c r="K12007">
        <v>10.37068386159296</v>
      </c>
      <c r="L12007">
        <v>99</v>
      </c>
      <c r="M12007">
        <v>0.409790985047781</v>
      </c>
      <c r="N12007">
        <v>0.40847489237368501</v>
      </c>
      <c r="P12007" t="s">
        <v>42</v>
      </c>
    </row>
    <row r="12008" spans="1:16" x14ac:dyDescent="0.3">
      <c r="A12008" t="str">
        <f t="shared" si="189"/>
        <v>05: Drink PubsSouth EnglandTotalTequilaJose Cuervo Especial GoldC: £3.20 - £3.40All stocking</v>
      </c>
      <c r="B12008" t="s">
        <v>1</v>
      </c>
      <c r="C12008" t="s">
        <v>110</v>
      </c>
      <c r="D12008" t="s">
        <v>106</v>
      </c>
      <c r="E12008" t="s">
        <v>12</v>
      </c>
      <c r="F12008" t="s">
        <v>78</v>
      </c>
      <c r="G12008" t="s">
        <v>80</v>
      </c>
      <c r="H12008" t="s">
        <v>49</v>
      </c>
      <c r="I12008" t="s">
        <v>52</v>
      </c>
      <c r="J12008" s="1">
        <v>44.13</v>
      </c>
      <c r="K12008">
        <v>12.91640931085376</v>
      </c>
      <c r="L12008">
        <v>27</v>
      </c>
      <c r="M12008">
        <v>0.53697920127583199</v>
      </c>
      <c r="N12008">
        <v>0.53693349028840498</v>
      </c>
      <c r="P12008" t="s">
        <v>42</v>
      </c>
    </row>
    <row r="12009" spans="1:16" x14ac:dyDescent="0.3">
      <c r="A12009" t="str">
        <f t="shared" si="189"/>
        <v>05: Drink PubsSouth EnglandTotalTequilaJose Cuervo Especial GoldD: £3.40 - £3.60All stocking</v>
      </c>
      <c r="B12009" t="s">
        <v>1</v>
      </c>
      <c r="C12009" t="s">
        <v>110</v>
      </c>
      <c r="D12009" t="s">
        <v>106</v>
      </c>
      <c r="E12009" t="s">
        <v>12</v>
      </c>
      <c r="F12009" t="s">
        <v>78</v>
      </c>
      <c r="G12009" t="s">
        <v>80</v>
      </c>
      <c r="H12009" t="s">
        <v>49</v>
      </c>
      <c r="I12009" t="s">
        <v>53</v>
      </c>
      <c r="J12009" s="1">
        <v>42.35</v>
      </c>
      <c r="K12009">
        <v>12.005259397812599</v>
      </c>
      <c r="L12009">
        <v>47</v>
      </c>
      <c r="M12009">
        <v>0.542298170252838</v>
      </c>
      <c r="N12009">
        <v>0.54593562939186302</v>
      </c>
      <c r="P12009" t="s">
        <v>42</v>
      </c>
    </row>
    <row r="12010" spans="1:16" x14ac:dyDescent="0.3">
      <c r="A12010" t="str">
        <f t="shared" si="189"/>
        <v>05: Drink PubsSouth EnglandTotalTequilaJose Cuervo Especial GoldE: £3.60 - £3.80All stocking</v>
      </c>
      <c r="B12010" t="s">
        <v>1</v>
      </c>
      <c r="C12010" t="s">
        <v>110</v>
      </c>
      <c r="D12010" t="s">
        <v>106</v>
      </c>
      <c r="E12010" t="s">
        <v>12</v>
      </c>
      <c r="F12010" t="s">
        <v>78</v>
      </c>
      <c r="G12010" t="s">
        <v>80</v>
      </c>
      <c r="H12010" t="s">
        <v>49</v>
      </c>
      <c r="I12010" t="s">
        <v>54</v>
      </c>
      <c r="J12010" s="1">
        <v>39.07</v>
      </c>
      <c r="K12010">
        <v>10.763428716877</v>
      </c>
      <c r="L12010">
        <v>29</v>
      </c>
      <c r="M12010">
        <v>0.53688702368147301</v>
      </c>
      <c r="N12010">
        <v>0.54121632521374397</v>
      </c>
      <c r="P12010" t="s">
        <v>42</v>
      </c>
    </row>
    <row r="12011" spans="1:16" x14ac:dyDescent="0.3">
      <c r="A12011" t="str">
        <f t="shared" si="189"/>
        <v>05: Drink PubsSouth EnglandTotalTequilaJose Cuervo Especial SilverTotalAll stocking</v>
      </c>
      <c r="B12011" t="s">
        <v>1</v>
      </c>
      <c r="C12011" t="s">
        <v>110</v>
      </c>
      <c r="D12011" t="s">
        <v>106</v>
      </c>
      <c r="E12011" t="s">
        <v>12</v>
      </c>
      <c r="F12011" t="s">
        <v>78</v>
      </c>
      <c r="G12011" t="s">
        <v>81</v>
      </c>
      <c r="H12011" t="s">
        <v>49</v>
      </c>
      <c r="I12011" t="s">
        <v>12</v>
      </c>
      <c r="J12011" s="1">
        <v>30.12</v>
      </c>
      <c r="K12011">
        <v>8.5414201789201609</v>
      </c>
      <c r="L12011">
        <v>74</v>
      </c>
      <c r="M12011">
        <v>0.23565617918839299</v>
      </c>
      <c r="N12011">
        <v>0.23426891101103001</v>
      </c>
      <c r="P12011" t="s">
        <v>42</v>
      </c>
    </row>
    <row r="12012" spans="1:16" x14ac:dyDescent="0.3">
      <c r="A12012" t="str">
        <f t="shared" si="189"/>
        <v>05: Drink PubsSouth EnglandTotalTequilaJose Cuervo Especial SilverC: £3.20 - £3.40All stocking</v>
      </c>
      <c r="B12012" t="s">
        <v>1</v>
      </c>
      <c r="C12012" t="s">
        <v>110</v>
      </c>
      <c r="D12012" t="s">
        <v>106</v>
      </c>
      <c r="E12012" t="s">
        <v>12</v>
      </c>
      <c r="F12012" t="s">
        <v>78</v>
      </c>
      <c r="G12012" t="s">
        <v>81</v>
      </c>
      <c r="H12012" t="s">
        <v>49</v>
      </c>
      <c r="I12012" t="s">
        <v>52</v>
      </c>
      <c r="J12012" s="1">
        <v>25.18</v>
      </c>
      <c r="K12012">
        <v>7.3846067512733997</v>
      </c>
      <c r="L12012">
        <v>27</v>
      </c>
      <c r="M12012">
        <v>0.184589520768698</v>
      </c>
      <c r="N12012">
        <v>0.18396527511808999</v>
      </c>
      <c r="P12012" t="s">
        <v>42</v>
      </c>
    </row>
    <row r="12013" spans="1:16" x14ac:dyDescent="0.3">
      <c r="A12013" t="str">
        <f t="shared" si="189"/>
        <v>05: Drink PubsSouth EnglandTotalTequilaJose Cuervo Especial SilverD: £3.40 - £3.60All stocking</v>
      </c>
      <c r="B12013" t="s">
        <v>1</v>
      </c>
      <c r="C12013" t="s">
        <v>110</v>
      </c>
      <c r="D12013" t="s">
        <v>106</v>
      </c>
      <c r="E12013" t="s">
        <v>12</v>
      </c>
      <c r="F12013" t="s">
        <v>78</v>
      </c>
      <c r="G12013" t="s">
        <v>81</v>
      </c>
      <c r="H12013" t="s">
        <v>49</v>
      </c>
      <c r="I12013" t="s">
        <v>53</v>
      </c>
      <c r="J12013" s="1">
        <v>30.08</v>
      </c>
      <c r="K12013">
        <v>8.5464417526917593</v>
      </c>
      <c r="L12013">
        <v>36</v>
      </c>
      <c r="M12013">
        <v>0.24734142297023001</v>
      </c>
      <c r="N12013">
        <v>0.24939079273781001</v>
      </c>
      <c r="P12013" t="s">
        <v>42</v>
      </c>
    </row>
    <row r="12014" spans="1:16" x14ac:dyDescent="0.3">
      <c r="A12014" t="str">
        <f t="shared" si="189"/>
        <v>05: Drink PubsSouth EnglandTotalTequilaJose Cuervo Tradicional Silver TequilaA: &lt;£3All stocking</v>
      </c>
      <c r="B12014" t="s">
        <v>1</v>
      </c>
      <c r="C12014" t="s">
        <v>110</v>
      </c>
      <c r="D12014" t="s">
        <v>106</v>
      </c>
      <c r="E12014" t="s">
        <v>12</v>
      </c>
      <c r="F12014" t="s">
        <v>78</v>
      </c>
      <c r="G12014" t="s">
        <v>82</v>
      </c>
      <c r="H12014" t="s">
        <v>49</v>
      </c>
      <c r="I12014" t="s">
        <v>58</v>
      </c>
      <c r="J12014" s="1">
        <v>17.899999999999999</v>
      </c>
      <c r="K12014">
        <v>6.5815888476602797</v>
      </c>
      <c r="L12014">
        <v>28</v>
      </c>
      <c r="M12014" s="19">
        <v>9.2272243527712502E-2</v>
      </c>
      <c r="N12014" s="19">
        <v>9.6075658476224193E-2</v>
      </c>
      <c r="P12014" t="s">
        <v>42</v>
      </c>
    </row>
    <row r="12015" spans="1:16" x14ac:dyDescent="0.3">
      <c r="A12015" t="str">
        <f t="shared" si="189"/>
        <v>05: Drink PubsSouth EnglandTotalTequilaJose Cuervo Tradicional Silver TequilaTotalAll stocking</v>
      </c>
      <c r="B12015" t="s">
        <v>1</v>
      </c>
      <c r="C12015" t="s">
        <v>110</v>
      </c>
      <c r="D12015" t="s">
        <v>106</v>
      </c>
      <c r="E12015" t="s">
        <v>12</v>
      </c>
      <c r="F12015" t="s">
        <v>78</v>
      </c>
      <c r="G12015" t="s">
        <v>82</v>
      </c>
      <c r="H12015" t="s">
        <v>49</v>
      </c>
      <c r="I12015" t="s">
        <v>12</v>
      </c>
      <c r="J12015" s="1">
        <v>17.309999999999999</v>
      </c>
      <c r="K12015">
        <v>6.1441516000339593</v>
      </c>
      <c r="L12015">
        <v>34</v>
      </c>
      <c r="M12015" s="19">
        <v>6.9404867455941099E-2</v>
      </c>
      <c r="N12015" s="19">
        <v>7.64635603345281E-2</v>
      </c>
      <c r="P12015" t="s">
        <v>42</v>
      </c>
    </row>
    <row r="12016" spans="1:16" x14ac:dyDescent="0.3">
      <c r="A12016" t="str">
        <f t="shared" si="189"/>
        <v>05: Drink PubsSouth EnglandTotalTequilaOlmeca Altos PlataTotalAll stocking</v>
      </c>
      <c r="B12016" t="s">
        <v>1</v>
      </c>
      <c r="C12016" t="s">
        <v>110</v>
      </c>
      <c r="D12016" t="s">
        <v>106</v>
      </c>
      <c r="E12016" t="s">
        <v>12</v>
      </c>
      <c r="F12016" t="s">
        <v>78</v>
      </c>
      <c r="G12016" t="s">
        <v>93</v>
      </c>
      <c r="H12016" t="s">
        <v>49</v>
      </c>
      <c r="I12016" t="s">
        <v>12</v>
      </c>
      <c r="J12016" s="1">
        <v>34.57</v>
      </c>
      <c r="K12016">
        <v>9.4076934176934</v>
      </c>
      <c r="L12016">
        <v>45</v>
      </c>
      <c r="M12016">
        <v>0.21246034118952301</v>
      </c>
      <c r="N12016">
        <v>0.18614284468474801</v>
      </c>
      <c r="P12016" t="s">
        <v>42</v>
      </c>
    </row>
    <row r="12017" spans="1:16" x14ac:dyDescent="0.3">
      <c r="A12017" t="str">
        <f t="shared" si="189"/>
        <v>05: Drink PubsSouth EnglandTotalTequilaOlmeca Altos ReposadoTotalAll stocking</v>
      </c>
      <c r="B12017" t="s">
        <v>1</v>
      </c>
      <c r="C12017" t="s">
        <v>110</v>
      </c>
      <c r="D12017" t="s">
        <v>106</v>
      </c>
      <c r="E12017" t="s">
        <v>12</v>
      </c>
      <c r="F12017" t="s">
        <v>78</v>
      </c>
      <c r="G12017" t="s">
        <v>97</v>
      </c>
      <c r="H12017" t="s">
        <v>49</v>
      </c>
      <c r="I12017" t="s">
        <v>12</v>
      </c>
      <c r="J12017" s="1">
        <v>23.38</v>
      </c>
      <c r="K12017">
        <v>6.7199884497054407</v>
      </c>
      <c r="L12017">
        <v>53</v>
      </c>
      <c r="M12017">
        <v>0.23256926610406201</v>
      </c>
      <c r="N12017">
        <v>0.24606906686260099</v>
      </c>
      <c r="P12017" t="s">
        <v>42</v>
      </c>
    </row>
    <row r="12018" spans="1:16" x14ac:dyDescent="0.3">
      <c r="A12018" t="str">
        <f t="shared" si="189"/>
        <v>05: Drink PubsSouth EnglandTotalTequilaOlmeca BlancoA: &lt;£3All stocking</v>
      </c>
      <c r="B12018" t="s">
        <v>1</v>
      </c>
      <c r="C12018" t="s">
        <v>110</v>
      </c>
      <c r="D12018" t="s">
        <v>106</v>
      </c>
      <c r="E12018" t="s">
        <v>12</v>
      </c>
      <c r="F12018" t="s">
        <v>78</v>
      </c>
      <c r="G12018" t="s">
        <v>83</v>
      </c>
      <c r="H12018" t="s">
        <v>49</v>
      </c>
      <c r="I12018" t="s">
        <v>58</v>
      </c>
      <c r="J12018" s="1">
        <v>36.67</v>
      </c>
      <c r="K12018">
        <v>14.26383191056088</v>
      </c>
      <c r="L12018">
        <v>107</v>
      </c>
      <c r="M12018">
        <v>0.43400365940767099</v>
      </c>
      <c r="N12018">
        <v>0.474734408542963</v>
      </c>
      <c r="P12018" t="s">
        <v>42</v>
      </c>
    </row>
    <row r="12019" spans="1:16" x14ac:dyDescent="0.3">
      <c r="A12019" t="str">
        <f t="shared" si="189"/>
        <v>05: Drink PubsSouth EnglandTotalTequilaOlmeca BlancoTotalAll stocking</v>
      </c>
      <c r="B12019" t="s">
        <v>1</v>
      </c>
      <c r="C12019" t="s">
        <v>110</v>
      </c>
      <c r="D12019" t="s">
        <v>106</v>
      </c>
      <c r="E12019" t="s">
        <v>12</v>
      </c>
      <c r="F12019" t="s">
        <v>78</v>
      </c>
      <c r="G12019" t="s">
        <v>83</v>
      </c>
      <c r="H12019" t="s">
        <v>49</v>
      </c>
      <c r="I12019" t="s">
        <v>12</v>
      </c>
      <c r="J12019" s="1">
        <v>36.119999999999997</v>
      </c>
      <c r="K12019">
        <v>11.62012492137492</v>
      </c>
      <c r="L12019">
        <v>240</v>
      </c>
      <c r="M12019">
        <v>0.43260671788531402</v>
      </c>
      <c r="N12019">
        <v>0.450996185468306</v>
      </c>
      <c r="P12019" t="s">
        <v>42</v>
      </c>
    </row>
    <row r="12020" spans="1:16" x14ac:dyDescent="0.3">
      <c r="A12020" t="str">
        <f t="shared" si="189"/>
        <v>05: Drink PubsSouth EnglandTotalTequilaOlmeca BlancoC: £3.20 - £3.40All stocking</v>
      </c>
      <c r="B12020" t="s">
        <v>1</v>
      </c>
      <c r="C12020" t="s">
        <v>110</v>
      </c>
      <c r="D12020" t="s">
        <v>106</v>
      </c>
      <c r="E12020" t="s">
        <v>12</v>
      </c>
      <c r="F12020" t="s">
        <v>78</v>
      </c>
      <c r="G12020" t="s">
        <v>83</v>
      </c>
      <c r="H12020" t="s">
        <v>49</v>
      </c>
      <c r="I12020" t="s">
        <v>52</v>
      </c>
      <c r="J12020" s="1">
        <v>30.75</v>
      </c>
      <c r="K12020">
        <v>9.0475622667930402</v>
      </c>
      <c r="L12020">
        <v>39</v>
      </c>
      <c r="M12020">
        <v>0.45139369498260101</v>
      </c>
      <c r="N12020">
        <v>0.44903509908042999</v>
      </c>
      <c r="P12020" t="s">
        <v>42</v>
      </c>
    </row>
    <row r="12021" spans="1:16" x14ac:dyDescent="0.3">
      <c r="A12021" t="str">
        <f t="shared" si="189"/>
        <v>05: Drink PubsSouth EnglandTotalTequilaOlmeca BlancoD: £3.40 - £3.60All stocking</v>
      </c>
      <c r="B12021" t="s">
        <v>1</v>
      </c>
      <c r="C12021" t="s">
        <v>110</v>
      </c>
      <c r="D12021" t="s">
        <v>106</v>
      </c>
      <c r="E12021" t="s">
        <v>12</v>
      </c>
      <c r="F12021" t="s">
        <v>78</v>
      </c>
      <c r="G12021" t="s">
        <v>83</v>
      </c>
      <c r="H12021" t="s">
        <v>49</v>
      </c>
      <c r="I12021" t="s">
        <v>53</v>
      </c>
      <c r="J12021" s="1">
        <v>29.04</v>
      </c>
      <c r="K12021">
        <v>8.2797023532023601</v>
      </c>
      <c r="L12021">
        <v>50</v>
      </c>
      <c r="M12021">
        <v>0.33009957571119197</v>
      </c>
      <c r="N12021">
        <v>0.33676137354017799</v>
      </c>
      <c r="P12021" t="s">
        <v>42</v>
      </c>
    </row>
    <row r="12022" spans="1:16" x14ac:dyDescent="0.3">
      <c r="A12022" t="str">
        <f t="shared" si="189"/>
        <v>05: Drink PubsSouth EnglandTotalTequilaOlmeca BlancoE: £3.60 - £3.80All stocking</v>
      </c>
      <c r="B12022" t="s">
        <v>1</v>
      </c>
      <c r="C12022" t="s">
        <v>110</v>
      </c>
      <c r="D12022" t="s">
        <v>106</v>
      </c>
      <c r="E12022" t="s">
        <v>12</v>
      </c>
      <c r="F12022" t="s">
        <v>78</v>
      </c>
      <c r="G12022" t="s">
        <v>83</v>
      </c>
      <c r="H12022" t="s">
        <v>49</v>
      </c>
      <c r="I12022" t="s">
        <v>54</v>
      </c>
      <c r="J12022" s="1">
        <v>47.38</v>
      </c>
      <c r="K12022">
        <v>12.61603071725024</v>
      </c>
      <c r="L12022">
        <v>41</v>
      </c>
      <c r="M12022">
        <v>0.497787440591552</v>
      </c>
      <c r="N12022">
        <v>0.49282909339252201</v>
      </c>
      <c r="P12022" t="s">
        <v>42</v>
      </c>
    </row>
    <row r="12023" spans="1:16" x14ac:dyDescent="0.3">
      <c r="A12023" t="str">
        <f t="shared" si="189"/>
        <v>05: Drink PubsSouth EnglandTotalTequilaOlmeca ReposadoA: &lt;£3All stocking</v>
      </c>
      <c r="B12023" t="s">
        <v>1</v>
      </c>
      <c r="C12023" t="s">
        <v>110</v>
      </c>
      <c r="D12023" t="s">
        <v>106</v>
      </c>
      <c r="E12023" t="s">
        <v>12</v>
      </c>
      <c r="F12023" t="s">
        <v>78</v>
      </c>
      <c r="G12023" t="s">
        <v>84</v>
      </c>
      <c r="H12023" t="s">
        <v>49</v>
      </c>
      <c r="I12023" t="s">
        <v>58</v>
      </c>
      <c r="J12023" s="1">
        <v>21.69</v>
      </c>
      <c r="K12023">
        <v>7.8283192684508398</v>
      </c>
      <c r="L12023">
        <v>76</v>
      </c>
      <c r="M12023">
        <v>0.32096809052960901</v>
      </c>
      <c r="N12023">
        <v>0.34134385461501698</v>
      </c>
      <c r="P12023" t="s">
        <v>42</v>
      </c>
    </row>
    <row r="12024" spans="1:16" x14ac:dyDescent="0.3">
      <c r="A12024" t="str">
        <f t="shared" si="189"/>
        <v>05: Drink PubsSouth EnglandTotalTequilaOlmeca ReposadoTotalAll stocking</v>
      </c>
      <c r="B12024" t="s">
        <v>1</v>
      </c>
      <c r="C12024" t="s">
        <v>110</v>
      </c>
      <c r="D12024" t="s">
        <v>106</v>
      </c>
      <c r="E12024" t="s">
        <v>12</v>
      </c>
      <c r="F12024" t="s">
        <v>78</v>
      </c>
      <c r="G12024" t="s">
        <v>84</v>
      </c>
      <c r="H12024" t="s">
        <v>49</v>
      </c>
      <c r="I12024" t="s">
        <v>12</v>
      </c>
      <c r="J12024" s="1">
        <v>24.58</v>
      </c>
      <c r="K12024">
        <v>7.7693312639741201</v>
      </c>
      <c r="L12024">
        <v>154</v>
      </c>
      <c r="M12024">
        <v>0.302461026554178</v>
      </c>
      <c r="N12024">
        <v>0.32309116685472899</v>
      </c>
      <c r="P12024" t="s">
        <v>42</v>
      </c>
    </row>
    <row r="12025" spans="1:16" x14ac:dyDescent="0.3">
      <c r="A12025" t="str">
        <f t="shared" si="189"/>
        <v>05: Drink PubsSouth EnglandTotalTequilaOlmeca ReposadoC: £3.20 - £3.40All stocking</v>
      </c>
      <c r="B12025" t="s">
        <v>1</v>
      </c>
      <c r="C12025" t="s">
        <v>110</v>
      </c>
      <c r="D12025" t="s">
        <v>106</v>
      </c>
      <c r="E12025" t="s">
        <v>12</v>
      </c>
      <c r="F12025" t="s">
        <v>78</v>
      </c>
      <c r="G12025" t="s">
        <v>84</v>
      </c>
      <c r="H12025" t="s">
        <v>49</v>
      </c>
      <c r="I12025" t="s">
        <v>52</v>
      </c>
      <c r="J12025" s="1">
        <v>25.3</v>
      </c>
      <c r="K12025">
        <v>7.7398872369460801</v>
      </c>
      <c r="L12025">
        <v>34</v>
      </c>
      <c r="M12025">
        <v>0.33739899121761802</v>
      </c>
      <c r="N12025">
        <v>0.34338914549653599</v>
      </c>
      <c r="P12025" t="s">
        <v>42</v>
      </c>
    </row>
    <row r="12026" spans="1:16" x14ac:dyDescent="0.3">
      <c r="A12026" t="str">
        <f t="shared" si="189"/>
        <v>05: Drink PubsSouth EnglandTotalTequilaOlmeca ReposadoD: £3.40 - £3.60All stocking</v>
      </c>
      <c r="B12026" t="s">
        <v>1</v>
      </c>
      <c r="C12026" t="s">
        <v>110</v>
      </c>
      <c r="D12026" t="s">
        <v>106</v>
      </c>
      <c r="E12026" t="s">
        <v>12</v>
      </c>
      <c r="F12026" t="s">
        <v>78</v>
      </c>
      <c r="G12026" t="s">
        <v>84</v>
      </c>
      <c r="H12026" t="s">
        <v>49</v>
      </c>
      <c r="I12026" t="s">
        <v>53</v>
      </c>
      <c r="J12026" s="1">
        <v>27.84</v>
      </c>
      <c r="K12026">
        <v>8.03177646726032</v>
      </c>
      <c r="L12026">
        <v>31</v>
      </c>
      <c r="M12026">
        <v>0.31825702780242898</v>
      </c>
      <c r="N12026">
        <v>0.32321656502623702</v>
      </c>
      <c r="P12026" t="s">
        <v>42</v>
      </c>
    </row>
    <row r="12027" spans="1:16" x14ac:dyDescent="0.3">
      <c r="A12027" t="str">
        <f t="shared" si="189"/>
        <v>05: Drink PubsSouth EnglandTotalTequilaPatron SilverTotalAll stocking</v>
      </c>
      <c r="B12027" t="s">
        <v>1</v>
      </c>
      <c r="C12027" t="s">
        <v>110</v>
      </c>
      <c r="D12027" t="s">
        <v>106</v>
      </c>
      <c r="E12027" t="s">
        <v>12</v>
      </c>
      <c r="F12027" t="s">
        <v>78</v>
      </c>
      <c r="G12027" t="s">
        <v>94</v>
      </c>
      <c r="H12027" t="s">
        <v>49</v>
      </c>
      <c r="I12027" t="s">
        <v>12</v>
      </c>
      <c r="J12027" s="1">
        <v>30.3</v>
      </c>
      <c r="K12027">
        <v>6.1982480104929198</v>
      </c>
      <c r="L12027">
        <v>49</v>
      </c>
      <c r="M12027">
        <v>0.186137101763616</v>
      </c>
      <c r="N12027">
        <v>0.14560483230011101</v>
      </c>
      <c r="P12027" t="s">
        <v>42</v>
      </c>
    </row>
    <row r="12028" spans="1:16" x14ac:dyDescent="0.3">
      <c r="A12028" t="str">
        <f t="shared" ref="A12028:A12091" si="190">C12028&amp;D12028&amp;E12028&amp;F12028&amp;G12028&amp;I12028&amp;P12028</f>
        <v>05: Drink PubsSouth EnglandTotalWhite RumBacardi Carta BlancaA: &lt;£3All stocking</v>
      </c>
      <c r="B12028" t="s">
        <v>1</v>
      </c>
      <c r="C12028" t="s">
        <v>110</v>
      </c>
      <c r="D12028" t="s">
        <v>106</v>
      </c>
      <c r="E12028" t="s">
        <v>12</v>
      </c>
      <c r="F12028" t="s">
        <v>85</v>
      </c>
      <c r="G12028" t="s">
        <v>86</v>
      </c>
      <c r="H12028" t="s">
        <v>49</v>
      </c>
      <c r="I12028" t="s">
        <v>58</v>
      </c>
      <c r="J12028" s="1">
        <v>51.64</v>
      </c>
      <c r="K12028">
        <v>16.832257829316642</v>
      </c>
      <c r="L12028">
        <v>51</v>
      </c>
      <c r="M12028">
        <v>0.97320045690784096</v>
      </c>
      <c r="N12028">
        <v>0.97417776569720005</v>
      </c>
      <c r="P12028" t="s">
        <v>42</v>
      </c>
    </row>
    <row r="12029" spans="1:16" x14ac:dyDescent="0.3">
      <c r="A12029" t="str">
        <f t="shared" si="190"/>
        <v>05: Drink PubsSouth EnglandTotalWhite RumBacardi Carta BlancaTotalAll stocking</v>
      </c>
      <c r="B12029" t="s">
        <v>1</v>
      </c>
      <c r="C12029" t="s">
        <v>110</v>
      </c>
      <c r="D12029" t="s">
        <v>106</v>
      </c>
      <c r="E12029" t="s">
        <v>12</v>
      </c>
      <c r="F12029" t="s">
        <v>85</v>
      </c>
      <c r="G12029" t="s">
        <v>86</v>
      </c>
      <c r="H12029" t="s">
        <v>49</v>
      </c>
      <c r="I12029" t="s">
        <v>12</v>
      </c>
      <c r="J12029" s="1">
        <v>49.45</v>
      </c>
      <c r="K12029">
        <v>16.1298675798676</v>
      </c>
      <c r="L12029">
        <v>296</v>
      </c>
      <c r="M12029">
        <v>0.89352517737190396</v>
      </c>
      <c r="N12029">
        <v>0.90335651482938395</v>
      </c>
      <c r="P12029" t="s">
        <v>42</v>
      </c>
    </row>
    <row r="12030" spans="1:16" x14ac:dyDescent="0.3">
      <c r="A12030" t="str">
        <f t="shared" si="190"/>
        <v>05: Drink PubsSouth EnglandTotalWhite RumBacardi Carta BlancaB: £3 - £3.20All stocking</v>
      </c>
      <c r="B12030" t="s">
        <v>1</v>
      </c>
      <c r="C12030" t="s">
        <v>110</v>
      </c>
      <c r="D12030" t="s">
        <v>106</v>
      </c>
      <c r="E12030" t="s">
        <v>12</v>
      </c>
      <c r="F12030" t="s">
        <v>85</v>
      </c>
      <c r="G12030" t="s">
        <v>86</v>
      </c>
      <c r="H12030" t="s">
        <v>49</v>
      </c>
      <c r="I12030" t="s">
        <v>59</v>
      </c>
      <c r="J12030" s="1">
        <v>59.61</v>
      </c>
      <c r="K12030">
        <v>20.121857771857762</v>
      </c>
      <c r="L12030">
        <v>63</v>
      </c>
      <c r="M12030">
        <v>0.96454373018222805</v>
      </c>
      <c r="N12030">
        <v>0.96588178760211396</v>
      </c>
      <c r="P12030" t="s">
        <v>42</v>
      </c>
    </row>
    <row r="12031" spans="1:16" x14ac:dyDescent="0.3">
      <c r="A12031" t="str">
        <f t="shared" si="190"/>
        <v>05: Drink PubsSouth EnglandTotalWhite RumBacardi Carta BlancaC: £3.20 - £3.40All stocking</v>
      </c>
      <c r="B12031" t="s">
        <v>1</v>
      </c>
      <c r="C12031" t="s">
        <v>110</v>
      </c>
      <c r="D12031" t="s">
        <v>106</v>
      </c>
      <c r="E12031" t="s">
        <v>12</v>
      </c>
      <c r="F12031" t="s">
        <v>85</v>
      </c>
      <c r="G12031" t="s">
        <v>86</v>
      </c>
      <c r="H12031" t="s">
        <v>49</v>
      </c>
      <c r="I12031" t="s">
        <v>52</v>
      </c>
      <c r="J12031" s="1">
        <v>53.16</v>
      </c>
      <c r="K12031">
        <v>17.70572955309796</v>
      </c>
      <c r="L12031">
        <v>114</v>
      </c>
      <c r="M12031">
        <v>0.93087875344656101</v>
      </c>
      <c r="N12031">
        <v>0.93317457409782001</v>
      </c>
      <c r="P12031" t="s">
        <v>42</v>
      </c>
    </row>
    <row r="12032" spans="1:16" x14ac:dyDescent="0.3">
      <c r="A12032" t="str">
        <f t="shared" si="190"/>
        <v>05: Drink PubsSouth EnglandTotalWhite RumBacardi Carta BlancaD: £3.40 - £3.60All stocking</v>
      </c>
      <c r="B12032" t="s">
        <v>1</v>
      </c>
      <c r="C12032" t="s">
        <v>110</v>
      </c>
      <c r="D12032" t="s">
        <v>106</v>
      </c>
      <c r="E12032" t="s">
        <v>12</v>
      </c>
      <c r="F12032" t="s">
        <v>85</v>
      </c>
      <c r="G12032" t="s">
        <v>86</v>
      </c>
      <c r="H12032" t="s">
        <v>49</v>
      </c>
      <c r="I12032" t="s">
        <v>53</v>
      </c>
      <c r="J12032" s="1">
        <v>49.07</v>
      </c>
      <c r="K12032">
        <v>15.209964958588801</v>
      </c>
      <c r="L12032">
        <v>109</v>
      </c>
      <c r="M12032">
        <v>0.89962760863076097</v>
      </c>
      <c r="N12032">
        <v>0.90525427855850804</v>
      </c>
      <c r="P12032" t="s">
        <v>42</v>
      </c>
    </row>
    <row r="12033" spans="1:16" x14ac:dyDescent="0.3">
      <c r="A12033" t="str">
        <f t="shared" si="190"/>
        <v>05: Drink PubsSouth EnglandTotalWhite RumBacardi Carta BlancaE: £3.60 - £3.80All stocking</v>
      </c>
      <c r="B12033" t="s">
        <v>1</v>
      </c>
      <c r="C12033" t="s">
        <v>110</v>
      </c>
      <c r="D12033" t="s">
        <v>106</v>
      </c>
      <c r="E12033" t="s">
        <v>12</v>
      </c>
      <c r="F12033" t="s">
        <v>85</v>
      </c>
      <c r="G12033" t="s">
        <v>86</v>
      </c>
      <c r="H12033" t="s">
        <v>49</v>
      </c>
      <c r="I12033" t="s">
        <v>54</v>
      </c>
      <c r="J12033" s="1">
        <v>46.1</v>
      </c>
      <c r="K12033">
        <v>13.87616397763456</v>
      </c>
      <c r="L12033">
        <v>102</v>
      </c>
      <c r="M12033">
        <v>0.84731014217257095</v>
      </c>
      <c r="N12033">
        <v>0.85942091871955195</v>
      </c>
      <c r="P12033" t="s">
        <v>42</v>
      </c>
    </row>
    <row r="12034" spans="1:16" x14ac:dyDescent="0.3">
      <c r="A12034" t="str">
        <f t="shared" si="190"/>
        <v>05: Drink PubsSouth EnglandTotalWhite RumBacardi Carta BlancaF: £3.80 - £4.00All stocking</v>
      </c>
      <c r="B12034" t="s">
        <v>1</v>
      </c>
      <c r="C12034" t="s">
        <v>110</v>
      </c>
      <c r="D12034" t="s">
        <v>106</v>
      </c>
      <c r="E12034" t="s">
        <v>12</v>
      </c>
      <c r="F12034" t="s">
        <v>85</v>
      </c>
      <c r="G12034" t="s">
        <v>86</v>
      </c>
      <c r="H12034" t="s">
        <v>49</v>
      </c>
      <c r="I12034" t="s">
        <v>55</v>
      </c>
      <c r="J12034" s="1">
        <v>50.47</v>
      </c>
      <c r="K12034">
        <v>14.7443987385164</v>
      </c>
      <c r="L12034">
        <v>51</v>
      </c>
      <c r="M12034">
        <v>0.88265794341453196</v>
      </c>
      <c r="N12034">
        <v>0.89105935386927104</v>
      </c>
      <c r="P12034" t="s">
        <v>42</v>
      </c>
    </row>
    <row r="12035" spans="1:16" x14ac:dyDescent="0.3">
      <c r="A12035" t="str">
        <f t="shared" si="190"/>
        <v>05: Drink PubsSouth EnglandTotalWhite RumBacardi Carta BlancaG: £4.00 - £4.20All stocking</v>
      </c>
      <c r="B12035" t="s">
        <v>1</v>
      </c>
      <c r="C12035" t="s">
        <v>110</v>
      </c>
      <c r="D12035" t="s">
        <v>106</v>
      </c>
      <c r="E12035" t="s">
        <v>12</v>
      </c>
      <c r="F12035" t="s">
        <v>85</v>
      </c>
      <c r="G12035" t="s">
        <v>86</v>
      </c>
      <c r="H12035" t="s">
        <v>49</v>
      </c>
      <c r="I12035" t="s">
        <v>56</v>
      </c>
      <c r="J12035" s="1">
        <v>44.37</v>
      </c>
      <c r="K12035">
        <v>12.294778554778562</v>
      </c>
      <c r="L12035">
        <v>25</v>
      </c>
      <c r="M12035">
        <v>0.79853760684738695</v>
      </c>
      <c r="N12035">
        <v>0.82923175690134798</v>
      </c>
      <c r="P12035" t="s">
        <v>42</v>
      </c>
    </row>
    <row r="12036" spans="1:16" x14ac:dyDescent="0.3">
      <c r="A12036" t="str">
        <f t="shared" si="190"/>
        <v>05: Drink PubsSouth EnglandTotalWhite RumHavana 3yrsTotalAll stocking</v>
      </c>
      <c r="B12036" t="s">
        <v>1</v>
      </c>
      <c r="C12036" t="s">
        <v>110</v>
      </c>
      <c r="D12036" t="s">
        <v>106</v>
      </c>
      <c r="E12036" t="s">
        <v>12</v>
      </c>
      <c r="F12036" t="s">
        <v>85</v>
      </c>
      <c r="G12036" t="s">
        <v>87</v>
      </c>
      <c r="H12036" t="s">
        <v>49</v>
      </c>
      <c r="I12036" t="s">
        <v>12</v>
      </c>
      <c r="J12036" s="1">
        <v>19.84</v>
      </c>
      <c r="K12036">
        <v>5.9762820512820394</v>
      </c>
      <c r="L12036">
        <v>113</v>
      </c>
      <c r="M12036">
        <v>0.33735902527607398</v>
      </c>
      <c r="N12036">
        <v>0.34245286962337501</v>
      </c>
      <c r="P12036" t="s">
        <v>42</v>
      </c>
    </row>
    <row r="12037" spans="1:16" x14ac:dyDescent="0.3">
      <c r="A12037" t="str">
        <f t="shared" si="190"/>
        <v>05: Drink PubsSouth EnglandTotalWhite RumHavana 3yrsE: £3.60 - £3.80All stocking</v>
      </c>
      <c r="B12037" t="s">
        <v>1</v>
      </c>
      <c r="C12037" t="s">
        <v>110</v>
      </c>
      <c r="D12037" t="s">
        <v>106</v>
      </c>
      <c r="E12037" t="s">
        <v>12</v>
      </c>
      <c r="F12037" t="s">
        <v>85</v>
      </c>
      <c r="G12037" t="s">
        <v>87</v>
      </c>
      <c r="H12037" t="s">
        <v>49</v>
      </c>
      <c r="I12037" t="s">
        <v>54</v>
      </c>
      <c r="J12037" s="1">
        <v>19.37</v>
      </c>
      <c r="K12037">
        <v>5.7221756638423198</v>
      </c>
      <c r="L12037">
        <v>27</v>
      </c>
      <c r="M12037">
        <v>0.292796388715796</v>
      </c>
      <c r="N12037">
        <v>0.305175585953124</v>
      </c>
      <c r="P12037" t="s">
        <v>42</v>
      </c>
    </row>
    <row r="12038" spans="1:16" x14ac:dyDescent="0.3">
      <c r="A12038" t="str">
        <f t="shared" si="190"/>
        <v>05: Drink PubsSouth EnglandTotalWhite RumWray and Nephew Rum Overproof White RumTotalAll stocking</v>
      </c>
      <c r="B12038" t="s">
        <v>1</v>
      </c>
      <c r="C12038" t="s">
        <v>110</v>
      </c>
      <c r="D12038" t="s">
        <v>106</v>
      </c>
      <c r="E12038" t="s">
        <v>12</v>
      </c>
      <c r="F12038" t="s">
        <v>85</v>
      </c>
      <c r="G12038" t="s">
        <v>88</v>
      </c>
      <c r="H12038" t="s">
        <v>49</v>
      </c>
      <c r="I12038" t="s">
        <v>12</v>
      </c>
      <c r="J12038" s="1">
        <v>20.57</v>
      </c>
      <c r="K12038">
        <v>5.9418284493284395</v>
      </c>
      <c r="L12038">
        <v>40</v>
      </c>
      <c r="M12038">
        <v>0.210101262949458</v>
      </c>
      <c r="N12038">
        <v>0.17367133644652</v>
      </c>
      <c r="P12038" t="s">
        <v>42</v>
      </c>
    </row>
    <row r="12039" spans="1:16" s="21" customFormat="1" x14ac:dyDescent="0.3">
      <c r="A12039" s="21" t="str">
        <f t="shared" si="190"/>
        <v>000000All stocking</v>
      </c>
      <c r="B12039" s="21">
        <v>0</v>
      </c>
      <c r="C12039" s="21">
        <v>0</v>
      </c>
      <c r="D12039" s="21">
        <v>0</v>
      </c>
      <c r="E12039" s="21">
        <v>0</v>
      </c>
      <c r="F12039" s="21">
        <v>0</v>
      </c>
      <c r="G12039" s="21">
        <v>0</v>
      </c>
      <c r="H12039" s="21">
        <v>0</v>
      </c>
      <c r="I12039" s="21">
        <v>0</v>
      </c>
      <c r="J12039" s="21">
        <v>0</v>
      </c>
      <c r="K12039" s="21">
        <v>0</v>
      </c>
      <c r="L12039" s="21">
        <v>0</v>
      </c>
      <c r="M12039" s="21">
        <v>0</v>
      </c>
      <c r="N12039" s="21">
        <v>0</v>
      </c>
      <c r="O12039" s="21">
        <v>0</v>
      </c>
      <c r="P12039" s="21" t="s">
        <v>42</v>
      </c>
    </row>
    <row r="12040" spans="1:16" x14ac:dyDescent="0.3">
      <c r="A12040" t="str">
        <f t="shared" si="190"/>
        <v>01: Total SampleCentral/WalesMainstreamGinCore Mainstream BrandsA: &lt;£3All stocking</v>
      </c>
      <c r="B12040" t="s">
        <v>1</v>
      </c>
      <c r="C12040" t="s">
        <v>45</v>
      </c>
      <c r="D12040" t="s">
        <v>46</v>
      </c>
      <c r="E12040" t="s">
        <v>14</v>
      </c>
      <c r="F12040" t="s">
        <v>47</v>
      </c>
      <c r="G12040" t="s">
        <v>111</v>
      </c>
      <c r="H12040" t="s">
        <v>49</v>
      </c>
      <c r="I12040" t="s">
        <v>58</v>
      </c>
      <c r="J12040" s="1">
        <v>91.44</v>
      </c>
      <c r="K12040">
        <v>34.860859828536597</v>
      </c>
      <c r="L12040">
        <v>297</v>
      </c>
      <c r="M12040">
        <v>0.48351316315816101</v>
      </c>
      <c r="N12040">
        <v>0.482489752433233</v>
      </c>
      <c r="P12040" t="s">
        <v>42</v>
      </c>
    </row>
    <row r="12041" spans="1:16" x14ac:dyDescent="0.3">
      <c r="A12041" t="str">
        <f t="shared" si="190"/>
        <v>01: Total SampleCentral/WalesMainstreamGinCore Mainstream BrandsTotalAll stocking</v>
      </c>
      <c r="B12041" t="s">
        <v>1</v>
      </c>
      <c r="C12041" t="s">
        <v>45</v>
      </c>
      <c r="D12041" t="s">
        <v>46</v>
      </c>
      <c r="E12041" t="s">
        <v>14</v>
      </c>
      <c r="F12041" t="s">
        <v>47</v>
      </c>
      <c r="G12041" t="s">
        <v>111</v>
      </c>
      <c r="H12041" t="s">
        <v>49</v>
      </c>
      <c r="I12041" t="s">
        <v>12</v>
      </c>
      <c r="J12041" s="1">
        <v>160.34</v>
      </c>
      <c r="K12041">
        <v>53.420365973862801</v>
      </c>
      <c r="L12041">
        <v>1008</v>
      </c>
      <c r="M12041">
        <v>0.48587199274006798</v>
      </c>
      <c r="N12041">
        <v>0.49418250056978602</v>
      </c>
      <c r="P12041" t="s">
        <v>42</v>
      </c>
    </row>
    <row r="12042" spans="1:16" x14ac:dyDescent="0.3">
      <c r="A12042" t="str">
        <f t="shared" si="190"/>
        <v>01: Total SampleCentral/WalesMainstreamGinCore Mainstream BrandsB: £3 - £3.20All stocking</v>
      </c>
      <c r="B12042" t="s">
        <v>1</v>
      </c>
      <c r="C12042" t="s">
        <v>45</v>
      </c>
      <c r="D12042" t="s">
        <v>46</v>
      </c>
      <c r="E12042" t="s">
        <v>14</v>
      </c>
      <c r="F12042" t="s">
        <v>47</v>
      </c>
      <c r="G12042" t="s">
        <v>111</v>
      </c>
      <c r="H12042" t="s">
        <v>49</v>
      </c>
      <c r="I12042" t="s">
        <v>59</v>
      </c>
      <c r="J12042" s="1">
        <v>174.52</v>
      </c>
      <c r="K12042">
        <v>66.258903133903203</v>
      </c>
      <c r="L12042">
        <v>135</v>
      </c>
      <c r="M12042">
        <v>0.49759772267437102</v>
      </c>
      <c r="N12042">
        <v>0.50864148791507702</v>
      </c>
      <c r="P12042" t="s">
        <v>42</v>
      </c>
    </row>
    <row r="12043" spans="1:16" x14ac:dyDescent="0.3">
      <c r="A12043" t="str">
        <f t="shared" si="190"/>
        <v>01: Total SampleCentral/WalesMainstreamGinCore Mainstream BrandsC: £3.20 - £3.40All stocking</v>
      </c>
      <c r="B12043" t="s">
        <v>1</v>
      </c>
      <c r="C12043" t="s">
        <v>45</v>
      </c>
      <c r="D12043" t="s">
        <v>46</v>
      </c>
      <c r="E12043" t="s">
        <v>14</v>
      </c>
      <c r="F12043" t="s">
        <v>47</v>
      </c>
      <c r="G12043" t="s">
        <v>111</v>
      </c>
      <c r="H12043" t="s">
        <v>49</v>
      </c>
      <c r="I12043" t="s">
        <v>52</v>
      </c>
      <c r="J12043" s="1">
        <v>147.18</v>
      </c>
      <c r="K12043">
        <v>48.661442691675205</v>
      </c>
      <c r="L12043">
        <v>129</v>
      </c>
      <c r="M12043">
        <v>0.46454853609035901</v>
      </c>
      <c r="N12043">
        <v>0.46631803410695499</v>
      </c>
      <c r="P12043" t="s">
        <v>42</v>
      </c>
    </row>
    <row r="12044" spans="1:16" x14ac:dyDescent="0.3">
      <c r="A12044" t="str">
        <f t="shared" si="190"/>
        <v>01: Total SampleCentral/WalesMainstreamGinCore Mainstream BrandsD: £3.40 - £3.60All stocking</v>
      </c>
      <c r="B12044" t="s">
        <v>1</v>
      </c>
      <c r="C12044" t="s">
        <v>45</v>
      </c>
      <c r="D12044" t="s">
        <v>46</v>
      </c>
      <c r="E12044" t="s">
        <v>14</v>
      </c>
      <c r="F12044" t="s">
        <v>47</v>
      </c>
      <c r="G12044" t="s">
        <v>111</v>
      </c>
      <c r="H12044" t="s">
        <v>49</v>
      </c>
      <c r="I12044" t="s">
        <v>53</v>
      </c>
      <c r="J12044" s="1">
        <v>153.09</v>
      </c>
      <c r="K12044">
        <v>51.590242776091998</v>
      </c>
      <c r="L12044">
        <v>159</v>
      </c>
      <c r="M12044">
        <v>0.47242204622667799</v>
      </c>
      <c r="N12044">
        <v>0.48437258039539599</v>
      </c>
      <c r="P12044" t="s">
        <v>42</v>
      </c>
    </row>
    <row r="12045" spans="1:16" x14ac:dyDescent="0.3">
      <c r="A12045" t="str">
        <f t="shared" si="190"/>
        <v>01: Total SampleCentral/WalesMainstreamGinCore Mainstream BrandsE: £3.60 - £3.80All stocking</v>
      </c>
      <c r="B12045" t="s">
        <v>1</v>
      </c>
      <c r="C12045" t="s">
        <v>45</v>
      </c>
      <c r="D12045" t="s">
        <v>46</v>
      </c>
      <c r="E12045" t="s">
        <v>14</v>
      </c>
      <c r="F12045" t="s">
        <v>47</v>
      </c>
      <c r="G12045" t="s">
        <v>111</v>
      </c>
      <c r="H12045" t="s">
        <v>49</v>
      </c>
      <c r="I12045" t="s">
        <v>54</v>
      </c>
      <c r="J12045" s="1">
        <v>162.77000000000001</v>
      </c>
      <c r="K12045">
        <v>52.066795426795601</v>
      </c>
      <c r="L12045">
        <v>105</v>
      </c>
      <c r="M12045">
        <v>0.47343936754580601</v>
      </c>
      <c r="N12045">
        <v>0.48546543500904599</v>
      </c>
      <c r="P12045" t="s">
        <v>42</v>
      </c>
    </row>
    <row r="12046" spans="1:16" x14ac:dyDescent="0.3">
      <c r="A12046" t="str">
        <f t="shared" si="190"/>
        <v>01: Total SampleCentral/WalesMainstreamGinCore Mainstream BrandsF: £3.80 - £4.00All stocking</v>
      </c>
      <c r="B12046" t="s">
        <v>1</v>
      </c>
      <c r="C12046" t="s">
        <v>45</v>
      </c>
      <c r="D12046" t="s">
        <v>46</v>
      </c>
      <c r="E12046" t="s">
        <v>14</v>
      </c>
      <c r="F12046" t="s">
        <v>47</v>
      </c>
      <c r="G12046" t="s">
        <v>111</v>
      </c>
      <c r="H12046" t="s">
        <v>49</v>
      </c>
      <c r="I12046" t="s">
        <v>55</v>
      </c>
      <c r="J12046" s="1">
        <v>170.38</v>
      </c>
      <c r="K12046">
        <v>53.149265597317601</v>
      </c>
      <c r="L12046">
        <v>77</v>
      </c>
      <c r="M12046">
        <v>0.44216450298187199</v>
      </c>
      <c r="N12046">
        <v>0.45562933248580501</v>
      </c>
      <c r="P12046" t="s">
        <v>42</v>
      </c>
    </row>
    <row r="12047" spans="1:16" x14ac:dyDescent="0.3">
      <c r="A12047" t="str">
        <f t="shared" si="190"/>
        <v>01: Total SampleCentral/WalesMainstreamGinCore Mainstream BrandsG: £4.00 - £4.20All stocking</v>
      </c>
      <c r="B12047" t="s">
        <v>1</v>
      </c>
      <c r="C12047" t="s">
        <v>45</v>
      </c>
      <c r="D12047" t="s">
        <v>46</v>
      </c>
      <c r="E12047" t="s">
        <v>14</v>
      </c>
      <c r="F12047" t="s">
        <v>47</v>
      </c>
      <c r="G12047" t="s">
        <v>111</v>
      </c>
      <c r="H12047" t="s">
        <v>49</v>
      </c>
      <c r="I12047" t="s">
        <v>56</v>
      </c>
      <c r="J12047" s="1">
        <v>323.95999999999998</v>
      </c>
      <c r="K12047">
        <v>99.180821371610804</v>
      </c>
      <c r="L12047">
        <v>38</v>
      </c>
      <c r="M12047">
        <v>0.49159906792740499</v>
      </c>
      <c r="N12047">
        <v>0.50727168771765696</v>
      </c>
      <c r="P12047" t="s">
        <v>42</v>
      </c>
    </row>
    <row r="12048" spans="1:16" x14ac:dyDescent="0.3">
      <c r="A12048" t="str">
        <f t="shared" si="190"/>
        <v>01: Total SampleCentral/WalesMainstreamGinCore Premium BrandsA: &lt;£3All stocking</v>
      </c>
      <c r="B12048" t="s">
        <v>1</v>
      </c>
      <c r="C12048" t="s">
        <v>45</v>
      </c>
      <c r="D12048" t="s">
        <v>46</v>
      </c>
      <c r="E12048" t="s">
        <v>14</v>
      </c>
      <c r="F12048" t="s">
        <v>47</v>
      </c>
      <c r="G12048" t="s">
        <v>112</v>
      </c>
      <c r="H12048" t="s">
        <v>49</v>
      </c>
      <c r="I12048" t="s">
        <v>58</v>
      </c>
      <c r="J12048" s="1">
        <v>35.340000000000003</v>
      </c>
      <c r="K12048">
        <v>12.19111389521224</v>
      </c>
      <c r="L12048">
        <v>122</v>
      </c>
      <c r="M12048">
        <v>0.18012691806915701</v>
      </c>
      <c r="N12048">
        <v>0.16187216472441801</v>
      </c>
      <c r="P12048" t="s">
        <v>42</v>
      </c>
    </row>
    <row r="12049" spans="1:16" x14ac:dyDescent="0.3">
      <c r="A12049" t="str">
        <f t="shared" si="190"/>
        <v>01: Total SampleCentral/WalesMainstreamGinCore Premium BrandsTotalAll stocking</v>
      </c>
      <c r="B12049" t="s">
        <v>1</v>
      </c>
      <c r="C12049" t="s">
        <v>45</v>
      </c>
      <c r="D12049" t="s">
        <v>46</v>
      </c>
      <c r="E12049" t="s">
        <v>14</v>
      </c>
      <c r="F12049" t="s">
        <v>47</v>
      </c>
      <c r="G12049" t="s">
        <v>112</v>
      </c>
      <c r="H12049" t="s">
        <v>49</v>
      </c>
      <c r="I12049" t="s">
        <v>12</v>
      </c>
      <c r="J12049" s="1">
        <v>66.319999999999993</v>
      </c>
      <c r="K12049">
        <v>20.235822396575401</v>
      </c>
      <c r="L12049">
        <v>923</v>
      </c>
      <c r="M12049">
        <v>0.18986153402033801</v>
      </c>
      <c r="N12049">
        <v>0.17829107799350399</v>
      </c>
      <c r="P12049" t="s">
        <v>42</v>
      </c>
    </row>
    <row r="12050" spans="1:16" x14ac:dyDescent="0.3">
      <c r="A12050" t="str">
        <f t="shared" si="190"/>
        <v>01: Total SampleCentral/WalesMainstreamGinCore Premium BrandsB: £3 - £3.20All stocking</v>
      </c>
      <c r="B12050" t="s">
        <v>1</v>
      </c>
      <c r="C12050" t="s">
        <v>45</v>
      </c>
      <c r="D12050" t="s">
        <v>46</v>
      </c>
      <c r="E12050" t="s">
        <v>14</v>
      </c>
      <c r="F12050" t="s">
        <v>47</v>
      </c>
      <c r="G12050" t="s">
        <v>112</v>
      </c>
      <c r="H12050" t="s">
        <v>49</v>
      </c>
      <c r="I12050" t="s">
        <v>59</v>
      </c>
      <c r="J12050" s="1">
        <v>46.52</v>
      </c>
      <c r="K12050">
        <v>15.83959640921668</v>
      </c>
      <c r="L12050">
        <v>79</v>
      </c>
      <c r="M12050">
        <v>0.18008611586972401</v>
      </c>
      <c r="N12050">
        <v>0.168411204666777</v>
      </c>
      <c r="P12050" t="s">
        <v>42</v>
      </c>
    </row>
    <row r="12051" spans="1:16" x14ac:dyDescent="0.3">
      <c r="A12051" t="str">
        <f t="shared" si="190"/>
        <v>01: Total SampleCentral/WalesMainstreamGinCore Premium BrandsC: £3.20 - £3.40All stocking</v>
      </c>
      <c r="B12051" t="s">
        <v>1</v>
      </c>
      <c r="C12051" t="s">
        <v>45</v>
      </c>
      <c r="D12051" t="s">
        <v>46</v>
      </c>
      <c r="E12051" t="s">
        <v>14</v>
      </c>
      <c r="F12051" t="s">
        <v>47</v>
      </c>
      <c r="G12051" t="s">
        <v>112</v>
      </c>
      <c r="H12051" t="s">
        <v>49</v>
      </c>
      <c r="I12051" t="s">
        <v>52</v>
      </c>
      <c r="J12051" s="1">
        <v>53.23</v>
      </c>
      <c r="K12051">
        <v>18.268891004828518</v>
      </c>
      <c r="L12051">
        <v>112</v>
      </c>
      <c r="M12051">
        <v>0.192931156242446</v>
      </c>
      <c r="N12051">
        <v>0.18097803274100999</v>
      </c>
      <c r="P12051" t="s">
        <v>42</v>
      </c>
    </row>
    <row r="12052" spans="1:16" x14ac:dyDescent="0.3">
      <c r="A12052" t="str">
        <f t="shared" si="190"/>
        <v>01: Total SampleCentral/WalesMainstreamGinCore Premium BrandsD: £3.40 - £3.60All stocking</v>
      </c>
      <c r="B12052" t="s">
        <v>1</v>
      </c>
      <c r="C12052" t="s">
        <v>45</v>
      </c>
      <c r="D12052" t="s">
        <v>46</v>
      </c>
      <c r="E12052" t="s">
        <v>14</v>
      </c>
      <c r="F12052" t="s">
        <v>47</v>
      </c>
      <c r="G12052" t="s">
        <v>112</v>
      </c>
      <c r="H12052" t="s">
        <v>49</v>
      </c>
      <c r="I12052" t="s">
        <v>53</v>
      </c>
      <c r="J12052" s="1">
        <v>60.1</v>
      </c>
      <c r="K12052">
        <v>19.749326843954922</v>
      </c>
      <c r="L12052">
        <v>121</v>
      </c>
      <c r="M12052">
        <v>0.167488533963988</v>
      </c>
      <c r="N12052">
        <v>0.15636562829443701</v>
      </c>
      <c r="P12052" t="s">
        <v>42</v>
      </c>
    </row>
    <row r="12053" spans="1:16" x14ac:dyDescent="0.3">
      <c r="A12053" t="str">
        <f t="shared" si="190"/>
        <v>01: Total SampleCentral/WalesMainstreamGinCore Premium BrandsE: £3.60 - £3.80All stocking</v>
      </c>
      <c r="B12053" t="s">
        <v>1</v>
      </c>
      <c r="C12053" t="s">
        <v>45</v>
      </c>
      <c r="D12053" t="s">
        <v>46</v>
      </c>
      <c r="E12053" t="s">
        <v>14</v>
      </c>
      <c r="F12053" t="s">
        <v>47</v>
      </c>
      <c r="G12053" t="s">
        <v>112</v>
      </c>
      <c r="H12053" t="s">
        <v>49</v>
      </c>
      <c r="I12053" t="s">
        <v>54</v>
      </c>
      <c r="J12053" s="1">
        <v>59.05</v>
      </c>
      <c r="K12053">
        <v>18.099163528431841</v>
      </c>
      <c r="L12053">
        <v>123</v>
      </c>
      <c r="M12053">
        <v>0.19812321992804099</v>
      </c>
      <c r="N12053">
        <v>0.18528926710205201</v>
      </c>
      <c r="P12053" t="s">
        <v>42</v>
      </c>
    </row>
    <row r="12054" spans="1:16" x14ac:dyDescent="0.3">
      <c r="A12054" t="str">
        <f t="shared" si="190"/>
        <v>01: Total SampleCentral/WalesMainstreamGinCore Premium BrandsF: £3.80 - £4.00All stocking</v>
      </c>
      <c r="B12054" t="s">
        <v>1</v>
      </c>
      <c r="C12054" t="s">
        <v>45</v>
      </c>
      <c r="D12054" t="s">
        <v>46</v>
      </c>
      <c r="E12054" t="s">
        <v>14</v>
      </c>
      <c r="F12054" t="s">
        <v>47</v>
      </c>
      <c r="G12054" t="s">
        <v>112</v>
      </c>
      <c r="H12054" t="s">
        <v>49</v>
      </c>
      <c r="I12054" t="s">
        <v>55</v>
      </c>
      <c r="J12054" s="1">
        <v>65.67</v>
      </c>
      <c r="K12054">
        <v>20.262745370098322</v>
      </c>
      <c r="L12054">
        <v>102</v>
      </c>
      <c r="M12054">
        <v>0.207633007832289</v>
      </c>
      <c r="N12054">
        <v>0.20154285320700699</v>
      </c>
      <c r="P12054" t="s">
        <v>42</v>
      </c>
    </row>
    <row r="12055" spans="1:16" x14ac:dyDescent="0.3">
      <c r="A12055" t="str">
        <f t="shared" si="190"/>
        <v>01: Total SampleCentral/WalesMainstreamGinCore Premium BrandsG: £4.00 - £4.20All stocking</v>
      </c>
      <c r="B12055" t="s">
        <v>1</v>
      </c>
      <c r="C12055" t="s">
        <v>45</v>
      </c>
      <c r="D12055" t="s">
        <v>46</v>
      </c>
      <c r="E12055" t="s">
        <v>14</v>
      </c>
      <c r="F12055" t="s">
        <v>47</v>
      </c>
      <c r="G12055" t="s">
        <v>112</v>
      </c>
      <c r="H12055" t="s">
        <v>49</v>
      </c>
      <c r="I12055" t="s">
        <v>56</v>
      </c>
      <c r="J12055" s="1">
        <v>63.65</v>
      </c>
      <c r="K12055">
        <v>19.02248932297476</v>
      </c>
      <c r="L12055">
        <v>103</v>
      </c>
      <c r="M12055">
        <v>0.21627829101346699</v>
      </c>
      <c r="N12055">
        <v>0.20415375280825199</v>
      </c>
      <c r="P12055" t="s">
        <v>42</v>
      </c>
    </row>
    <row r="12056" spans="1:16" x14ac:dyDescent="0.3">
      <c r="A12056" t="str">
        <f t="shared" si="190"/>
        <v>01: Total SampleCentral/WalesMainstreamGinCore Premium BrandsH: £4.20 - £4.40All stocking</v>
      </c>
      <c r="B12056" t="s">
        <v>1</v>
      </c>
      <c r="C12056" t="s">
        <v>45</v>
      </c>
      <c r="D12056" t="s">
        <v>46</v>
      </c>
      <c r="E12056" t="s">
        <v>14</v>
      </c>
      <c r="F12056" t="s">
        <v>47</v>
      </c>
      <c r="G12056" t="s">
        <v>112</v>
      </c>
      <c r="H12056" t="s">
        <v>49</v>
      </c>
      <c r="I12056" t="s">
        <v>60</v>
      </c>
      <c r="J12056" s="1">
        <v>110.05</v>
      </c>
      <c r="K12056">
        <v>32.295962275272643</v>
      </c>
      <c r="L12056">
        <v>58</v>
      </c>
      <c r="M12056">
        <v>0.19197099915275301</v>
      </c>
      <c r="N12056">
        <v>0.17836104250377899</v>
      </c>
      <c r="P12056" t="s">
        <v>42</v>
      </c>
    </row>
    <row r="12057" spans="1:16" x14ac:dyDescent="0.3">
      <c r="A12057" t="str">
        <f t="shared" si="190"/>
        <v>01: Total SampleCentral/WalesMainstreamGinCore Premium BrandsI: £4.40 - £4.60All stocking</v>
      </c>
      <c r="B12057" t="s">
        <v>1</v>
      </c>
      <c r="C12057" t="s">
        <v>45</v>
      </c>
      <c r="D12057" t="s">
        <v>46</v>
      </c>
      <c r="E12057" t="s">
        <v>14</v>
      </c>
      <c r="F12057" t="s">
        <v>47</v>
      </c>
      <c r="G12057" t="s">
        <v>112</v>
      </c>
      <c r="H12057" t="s">
        <v>49</v>
      </c>
      <c r="I12057" t="s">
        <v>64</v>
      </c>
      <c r="J12057" s="1">
        <v>102.33</v>
      </c>
      <c r="K12057">
        <v>28.855490582214721</v>
      </c>
      <c r="L12057">
        <v>29</v>
      </c>
      <c r="M12057">
        <v>0.190746445304839</v>
      </c>
      <c r="N12057">
        <v>0.183427992930558</v>
      </c>
      <c r="P12057" t="s">
        <v>42</v>
      </c>
    </row>
    <row r="12058" spans="1:16" x14ac:dyDescent="0.3">
      <c r="A12058" t="str">
        <f t="shared" si="190"/>
        <v>01: Total SampleCentral/WalesMainstreamGinCore Premium BrandsJ: £4.60 - £4.80All stocking</v>
      </c>
      <c r="B12058" t="s">
        <v>1</v>
      </c>
      <c r="C12058" t="s">
        <v>45</v>
      </c>
      <c r="D12058" t="s">
        <v>46</v>
      </c>
      <c r="E12058" t="s">
        <v>14</v>
      </c>
      <c r="F12058" t="s">
        <v>47</v>
      </c>
      <c r="G12058" t="s">
        <v>112</v>
      </c>
      <c r="H12058" t="s">
        <v>49</v>
      </c>
      <c r="I12058" t="s">
        <v>65</v>
      </c>
      <c r="J12058" s="1">
        <v>101.2</v>
      </c>
      <c r="K12058">
        <v>29.075523728408321</v>
      </c>
      <c r="L12058">
        <v>26</v>
      </c>
      <c r="M12058">
        <v>0.15226288896722101</v>
      </c>
      <c r="N12058">
        <v>0.14786921381337301</v>
      </c>
      <c r="P12058" t="s">
        <v>42</v>
      </c>
    </row>
    <row r="12059" spans="1:16" x14ac:dyDescent="0.3">
      <c r="A12059" t="str">
        <f t="shared" si="190"/>
        <v>01: Total SampleCentral/WalesMainstreamNon Flavoured VodkaCore Mainstream BrandsA: &lt;£3All stocking</v>
      </c>
      <c r="B12059" t="s">
        <v>1</v>
      </c>
      <c r="C12059" t="s">
        <v>45</v>
      </c>
      <c r="D12059" t="s">
        <v>46</v>
      </c>
      <c r="E12059" t="s">
        <v>14</v>
      </c>
      <c r="F12059" t="s">
        <v>71</v>
      </c>
      <c r="G12059" t="s">
        <v>111</v>
      </c>
      <c r="H12059" t="s">
        <v>49</v>
      </c>
      <c r="I12059" t="s">
        <v>58</v>
      </c>
      <c r="J12059" s="1">
        <v>253.7</v>
      </c>
      <c r="K12059">
        <v>108.0643302775656</v>
      </c>
      <c r="L12059">
        <v>374</v>
      </c>
      <c r="M12059">
        <v>0.87236941581550698</v>
      </c>
      <c r="N12059">
        <v>0.90794759430608696</v>
      </c>
      <c r="P12059" t="s">
        <v>42</v>
      </c>
    </row>
    <row r="12060" spans="1:16" x14ac:dyDescent="0.3">
      <c r="A12060" t="str">
        <f t="shared" si="190"/>
        <v>01: Total SampleCentral/WalesMainstreamNon Flavoured VodkaCore Mainstream BrandsTotalAll stocking</v>
      </c>
      <c r="B12060" t="s">
        <v>1</v>
      </c>
      <c r="C12060" t="s">
        <v>45</v>
      </c>
      <c r="D12060" t="s">
        <v>46</v>
      </c>
      <c r="E12060" t="s">
        <v>14</v>
      </c>
      <c r="F12060" t="s">
        <v>71</v>
      </c>
      <c r="G12060" t="s">
        <v>111</v>
      </c>
      <c r="H12060" t="s">
        <v>49</v>
      </c>
      <c r="I12060" t="s">
        <v>12</v>
      </c>
      <c r="J12060" s="1">
        <v>355.29</v>
      </c>
      <c r="K12060">
        <v>131.97499615859479</v>
      </c>
      <c r="L12060">
        <v>942</v>
      </c>
      <c r="M12060">
        <v>0.83144507356057695</v>
      </c>
      <c r="N12060">
        <v>0.86349350603022201</v>
      </c>
      <c r="P12060" t="s">
        <v>42</v>
      </c>
    </row>
    <row r="12061" spans="1:16" x14ac:dyDescent="0.3">
      <c r="A12061" t="str">
        <f t="shared" si="190"/>
        <v>01: Total SampleCentral/WalesMainstreamNon Flavoured VodkaCore Mainstream BrandsB: £3 - £3.20All stocking</v>
      </c>
      <c r="B12061" t="s">
        <v>1</v>
      </c>
      <c r="C12061" t="s">
        <v>45</v>
      </c>
      <c r="D12061" t="s">
        <v>46</v>
      </c>
      <c r="E12061" t="s">
        <v>14</v>
      </c>
      <c r="F12061" t="s">
        <v>71</v>
      </c>
      <c r="G12061" t="s">
        <v>111</v>
      </c>
      <c r="H12061" t="s">
        <v>49</v>
      </c>
      <c r="I12061" t="s">
        <v>59</v>
      </c>
      <c r="J12061" s="1">
        <v>286.11</v>
      </c>
      <c r="K12061">
        <v>114.9104832826204</v>
      </c>
      <c r="L12061">
        <v>131</v>
      </c>
      <c r="M12061">
        <v>0.91728876149156202</v>
      </c>
      <c r="N12061">
        <v>0.93184646264308901</v>
      </c>
      <c r="P12061" t="s">
        <v>42</v>
      </c>
    </row>
    <row r="12062" spans="1:16" x14ac:dyDescent="0.3">
      <c r="A12062" t="str">
        <f t="shared" si="190"/>
        <v>01: Total SampleCentral/WalesMainstreamNon Flavoured VodkaCore Mainstream BrandsC: £3.20 - £3.40All stocking</v>
      </c>
      <c r="B12062" t="s">
        <v>1</v>
      </c>
      <c r="C12062" t="s">
        <v>45</v>
      </c>
      <c r="D12062" t="s">
        <v>46</v>
      </c>
      <c r="E12062" t="s">
        <v>14</v>
      </c>
      <c r="F12062" t="s">
        <v>71</v>
      </c>
      <c r="G12062" t="s">
        <v>111</v>
      </c>
      <c r="H12062" t="s">
        <v>49</v>
      </c>
      <c r="I12062" t="s">
        <v>52</v>
      </c>
      <c r="J12062" s="1">
        <v>340.48</v>
      </c>
      <c r="K12062">
        <v>120.2973713120976</v>
      </c>
      <c r="L12062">
        <v>146</v>
      </c>
      <c r="M12062">
        <v>0.91865819484924904</v>
      </c>
      <c r="N12062">
        <v>0.92475847919271703</v>
      </c>
      <c r="P12062" t="s">
        <v>42</v>
      </c>
    </row>
    <row r="12063" spans="1:16" x14ac:dyDescent="0.3">
      <c r="A12063" t="str">
        <f t="shared" si="190"/>
        <v>01: Total SampleCentral/WalesMainstreamNon Flavoured VodkaCore Mainstream BrandsD: £3.40 - £3.60All stocking</v>
      </c>
      <c r="B12063" t="s">
        <v>1</v>
      </c>
      <c r="C12063" t="s">
        <v>45</v>
      </c>
      <c r="D12063" t="s">
        <v>46</v>
      </c>
      <c r="E12063" t="s">
        <v>14</v>
      </c>
      <c r="F12063" t="s">
        <v>71</v>
      </c>
      <c r="G12063" t="s">
        <v>111</v>
      </c>
      <c r="H12063" t="s">
        <v>49</v>
      </c>
      <c r="I12063" t="s">
        <v>53</v>
      </c>
      <c r="J12063" s="1">
        <v>413.11</v>
      </c>
      <c r="K12063">
        <v>133.72552222083479</v>
      </c>
      <c r="L12063">
        <v>96</v>
      </c>
      <c r="M12063">
        <v>0.92488813932763803</v>
      </c>
      <c r="N12063">
        <v>0.93363092400782899</v>
      </c>
      <c r="P12063" t="s">
        <v>42</v>
      </c>
    </row>
    <row r="12064" spans="1:16" x14ac:dyDescent="0.3">
      <c r="A12064" t="str">
        <f t="shared" si="190"/>
        <v>01: Total SampleCentral/WalesMainstreamNon Flavoured VodkaCore Mainstream BrandsE: £3.60 - £3.80All stocking</v>
      </c>
      <c r="B12064" t="s">
        <v>1</v>
      </c>
      <c r="C12064" t="s">
        <v>45</v>
      </c>
      <c r="D12064" t="s">
        <v>46</v>
      </c>
      <c r="E12064" t="s">
        <v>14</v>
      </c>
      <c r="F12064" t="s">
        <v>71</v>
      </c>
      <c r="G12064" t="s">
        <v>111</v>
      </c>
      <c r="H12064" t="s">
        <v>49</v>
      </c>
      <c r="I12064" t="s">
        <v>54</v>
      </c>
      <c r="J12064" s="1">
        <v>821.99</v>
      </c>
      <c r="K12064">
        <v>301.97311577311558</v>
      </c>
      <c r="L12064">
        <v>60</v>
      </c>
      <c r="M12064">
        <v>0.915706405622985</v>
      </c>
      <c r="N12064">
        <v>0.93053270259152598</v>
      </c>
      <c r="P12064" t="s">
        <v>42</v>
      </c>
    </row>
    <row r="12065" spans="1:16" x14ac:dyDescent="0.3">
      <c r="A12065" t="str">
        <f t="shared" si="190"/>
        <v>01: Total SampleCentral/WalesMainstreamNon Flavoured VodkaCore Mainstream BrandsF: £3.80 - £4.00All stocking</v>
      </c>
      <c r="B12065" t="s">
        <v>1</v>
      </c>
      <c r="C12065" t="s">
        <v>45</v>
      </c>
      <c r="D12065" t="s">
        <v>46</v>
      </c>
      <c r="E12065" t="s">
        <v>14</v>
      </c>
      <c r="F12065" t="s">
        <v>71</v>
      </c>
      <c r="G12065" t="s">
        <v>111</v>
      </c>
      <c r="H12065" t="s">
        <v>49</v>
      </c>
      <c r="I12065" t="s">
        <v>55</v>
      </c>
      <c r="J12065" s="1">
        <v>432.95</v>
      </c>
      <c r="K12065">
        <v>134.65528360528361</v>
      </c>
      <c r="L12065">
        <v>48</v>
      </c>
      <c r="M12065">
        <v>0.71665433088178798</v>
      </c>
      <c r="N12065">
        <v>0.74428016116721996</v>
      </c>
      <c r="P12065" t="s">
        <v>42</v>
      </c>
    </row>
    <row r="12066" spans="1:16" x14ac:dyDescent="0.3">
      <c r="A12066" t="str">
        <f t="shared" si="190"/>
        <v>01: Total SampleCentral/WalesMainstreamNon Flavoured VodkaCore Mainstream BrandsG: £4.00 - £4.20All stocking</v>
      </c>
      <c r="B12066" t="s">
        <v>1</v>
      </c>
      <c r="C12066" t="s">
        <v>45</v>
      </c>
      <c r="D12066" t="s">
        <v>46</v>
      </c>
      <c r="E12066" t="s">
        <v>14</v>
      </c>
      <c r="F12066" t="s">
        <v>71</v>
      </c>
      <c r="G12066" t="s">
        <v>111</v>
      </c>
      <c r="H12066" t="s">
        <v>49</v>
      </c>
      <c r="I12066" t="s">
        <v>56</v>
      </c>
      <c r="J12066" s="1">
        <v>412.58</v>
      </c>
      <c r="K12066">
        <v>147.036176142698</v>
      </c>
      <c r="L12066">
        <v>46</v>
      </c>
      <c r="M12066">
        <v>0.57570001640392399</v>
      </c>
      <c r="N12066">
        <v>0.62914322171447801</v>
      </c>
      <c r="P12066" t="s">
        <v>42</v>
      </c>
    </row>
    <row r="12067" spans="1:16" x14ac:dyDescent="0.3">
      <c r="A12067" t="str">
        <f t="shared" si="190"/>
        <v>01: Total SampleCentral/WalesMainstreamNon Flavoured VodkaCore Premium BrandsA: &lt;£3All stocking</v>
      </c>
      <c r="B12067" t="s">
        <v>1</v>
      </c>
      <c r="C12067" t="s">
        <v>45</v>
      </c>
      <c r="D12067" t="s">
        <v>46</v>
      </c>
      <c r="E12067" t="s">
        <v>14</v>
      </c>
      <c r="F12067" t="s">
        <v>71</v>
      </c>
      <c r="G12067" t="s">
        <v>112</v>
      </c>
      <c r="H12067" t="s">
        <v>49</v>
      </c>
      <c r="I12067" t="s">
        <v>58</v>
      </c>
      <c r="J12067" s="1">
        <v>35.770000000000003</v>
      </c>
      <c r="K12067">
        <v>12.42762288796772</v>
      </c>
      <c r="L12067">
        <v>87</v>
      </c>
      <c r="M12067">
        <v>0.10040247397669901</v>
      </c>
      <c r="N12067" s="19">
        <v>8.8829566898329299E-2</v>
      </c>
      <c r="P12067" t="s">
        <v>42</v>
      </c>
    </row>
    <row r="12068" spans="1:16" x14ac:dyDescent="0.3">
      <c r="A12068" t="str">
        <f t="shared" si="190"/>
        <v>01: Total SampleCentral/WalesMainstreamNon Flavoured VodkaCore Premium BrandsTotalAll stocking</v>
      </c>
      <c r="B12068" t="s">
        <v>1</v>
      </c>
      <c r="C12068" t="s">
        <v>45</v>
      </c>
      <c r="D12068" t="s">
        <v>46</v>
      </c>
      <c r="E12068" t="s">
        <v>14</v>
      </c>
      <c r="F12068" t="s">
        <v>71</v>
      </c>
      <c r="G12068" t="s">
        <v>112</v>
      </c>
      <c r="H12068" t="s">
        <v>49</v>
      </c>
      <c r="I12068" t="s">
        <v>12</v>
      </c>
      <c r="J12068" s="1">
        <v>141.94999999999999</v>
      </c>
      <c r="K12068">
        <v>40.729875193349201</v>
      </c>
      <c r="L12068">
        <v>616</v>
      </c>
      <c r="M12068">
        <v>0.26256024120753102</v>
      </c>
      <c r="N12068">
        <v>0.21942321076224899</v>
      </c>
      <c r="P12068" t="s">
        <v>42</v>
      </c>
    </row>
    <row r="12069" spans="1:16" x14ac:dyDescent="0.3">
      <c r="A12069" t="str">
        <f t="shared" si="190"/>
        <v>01: Total SampleCentral/WalesMainstreamNon Flavoured VodkaCore Premium BrandsB: £3 - £3.20All stocking</v>
      </c>
      <c r="B12069" t="s">
        <v>1</v>
      </c>
      <c r="C12069" t="s">
        <v>45</v>
      </c>
      <c r="D12069" t="s">
        <v>46</v>
      </c>
      <c r="E12069" t="s">
        <v>14</v>
      </c>
      <c r="F12069" t="s">
        <v>71</v>
      </c>
      <c r="G12069" t="s">
        <v>112</v>
      </c>
      <c r="H12069" t="s">
        <v>49</v>
      </c>
      <c r="I12069" t="s">
        <v>59</v>
      </c>
      <c r="J12069" s="1">
        <v>44.37</v>
      </c>
      <c r="K12069">
        <v>14.74625308777852</v>
      </c>
      <c r="L12069">
        <v>59</v>
      </c>
      <c r="M12069">
        <v>0.12785127167131599</v>
      </c>
      <c r="N12069">
        <v>0.12081420772014199</v>
      </c>
      <c r="P12069" t="s">
        <v>42</v>
      </c>
    </row>
    <row r="12070" spans="1:16" x14ac:dyDescent="0.3">
      <c r="A12070" t="str">
        <f t="shared" si="190"/>
        <v>01: Total SampleCentral/WalesMainstreamNon Flavoured VodkaCore Premium BrandsC: £3.20 - £3.40All stocking</v>
      </c>
      <c r="B12070" t="s">
        <v>1</v>
      </c>
      <c r="C12070" t="s">
        <v>45</v>
      </c>
      <c r="D12070" t="s">
        <v>46</v>
      </c>
      <c r="E12070" t="s">
        <v>14</v>
      </c>
      <c r="F12070" t="s">
        <v>71</v>
      </c>
      <c r="G12070" t="s">
        <v>112</v>
      </c>
      <c r="H12070" t="s">
        <v>49</v>
      </c>
      <c r="I12070" t="s">
        <v>52</v>
      </c>
      <c r="J12070" s="1">
        <v>41.54</v>
      </c>
      <c r="K12070">
        <v>14.12681744181744</v>
      </c>
      <c r="L12070">
        <v>90</v>
      </c>
      <c r="M12070">
        <v>0.120768303895878</v>
      </c>
      <c r="N12070">
        <v>0.116241491615107</v>
      </c>
      <c r="P12070" t="s">
        <v>42</v>
      </c>
    </row>
    <row r="12071" spans="1:16" x14ac:dyDescent="0.3">
      <c r="A12071" t="str">
        <f t="shared" si="190"/>
        <v>01: Total SampleCentral/WalesMainstreamNon Flavoured VodkaCore Premium BrandsD: £3.40 - £3.60All stocking</v>
      </c>
      <c r="B12071" t="s">
        <v>1</v>
      </c>
      <c r="C12071" t="s">
        <v>45</v>
      </c>
      <c r="D12071" t="s">
        <v>46</v>
      </c>
      <c r="E12071" t="s">
        <v>14</v>
      </c>
      <c r="F12071" t="s">
        <v>71</v>
      </c>
      <c r="G12071" t="s">
        <v>112</v>
      </c>
      <c r="H12071" t="s">
        <v>49</v>
      </c>
      <c r="I12071" t="s">
        <v>53</v>
      </c>
      <c r="J12071" s="1">
        <v>40.51</v>
      </c>
      <c r="K12071">
        <v>13.10355532877084</v>
      </c>
      <c r="L12071">
        <v>116</v>
      </c>
      <c r="M12071">
        <v>0.12516581091851001</v>
      </c>
      <c r="N12071">
        <v>0.11449555469656</v>
      </c>
      <c r="P12071" t="s">
        <v>42</v>
      </c>
    </row>
    <row r="12072" spans="1:16" x14ac:dyDescent="0.3">
      <c r="A12072" t="str">
        <f t="shared" si="190"/>
        <v>01: Total SampleCentral/WalesMainstreamNon Flavoured VodkaCore Premium BrandsE: £3.60 - £3.80All stocking</v>
      </c>
      <c r="B12072" t="s">
        <v>1</v>
      </c>
      <c r="C12072" t="s">
        <v>45</v>
      </c>
      <c r="D12072" t="s">
        <v>46</v>
      </c>
      <c r="E12072" t="s">
        <v>14</v>
      </c>
      <c r="F12072" t="s">
        <v>71</v>
      </c>
      <c r="G12072" t="s">
        <v>112</v>
      </c>
      <c r="H12072" t="s">
        <v>49</v>
      </c>
      <c r="I12072" t="s">
        <v>54</v>
      </c>
      <c r="J12072" s="1">
        <v>94.04</v>
      </c>
      <c r="K12072">
        <v>30.90124797682936</v>
      </c>
      <c r="L12072">
        <v>86</v>
      </c>
      <c r="M12072">
        <v>0.250197529608087</v>
      </c>
      <c r="N12072">
        <v>0.23877831009772399</v>
      </c>
      <c r="P12072" t="s">
        <v>42</v>
      </c>
    </row>
    <row r="12073" spans="1:16" x14ac:dyDescent="0.3">
      <c r="A12073" t="str">
        <f t="shared" si="190"/>
        <v>01: Total SampleCentral/WalesMainstreamNon Flavoured VodkaCore Premium BrandsF: £3.80 - £4.00All stocking</v>
      </c>
      <c r="B12073" t="s">
        <v>1</v>
      </c>
      <c r="C12073" t="s">
        <v>45</v>
      </c>
      <c r="D12073" t="s">
        <v>46</v>
      </c>
      <c r="E12073" t="s">
        <v>14</v>
      </c>
      <c r="F12073" t="s">
        <v>71</v>
      </c>
      <c r="G12073" t="s">
        <v>112</v>
      </c>
      <c r="H12073" t="s">
        <v>49</v>
      </c>
      <c r="I12073" t="s">
        <v>55</v>
      </c>
      <c r="J12073" s="1">
        <v>114.81</v>
      </c>
      <c r="K12073">
        <v>33.572908283845798</v>
      </c>
      <c r="L12073">
        <v>48</v>
      </c>
      <c r="M12073">
        <v>0.24115596311523799</v>
      </c>
      <c r="N12073">
        <v>0.207510973486389</v>
      </c>
      <c r="P12073" t="s">
        <v>42</v>
      </c>
    </row>
    <row r="12074" spans="1:16" x14ac:dyDescent="0.3">
      <c r="A12074" t="str">
        <f t="shared" si="190"/>
        <v>01: Total SampleCentral/WalesMainstreamNon Flavoured VodkaCore Premium BrandsG: £4.00 - £4.20All stocking</v>
      </c>
      <c r="B12074" t="s">
        <v>1</v>
      </c>
      <c r="C12074" t="s">
        <v>45</v>
      </c>
      <c r="D12074" t="s">
        <v>46</v>
      </c>
      <c r="E12074" t="s">
        <v>14</v>
      </c>
      <c r="F12074" t="s">
        <v>71</v>
      </c>
      <c r="G12074" t="s">
        <v>112</v>
      </c>
      <c r="H12074" t="s">
        <v>49</v>
      </c>
      <c r="I12074" t="s">
        <v>56</v>
      </c>
      <c r="J12074" s="1">
        <v>81.87</v>
      </c>
      <c r="K12074">
        <v>23.68553167699508</v>
      </c>
      <c r="L12074">
        <v>41</v>
      </c>
      <c r="M12074">
        <v>0.108827072366685</v>
      </c>
      <c r="N12074" s="19">
        <v>9.2794074403744806E-2</v>
      </c>
      <c r="P12074" t="s">
        <v>42</v>
      </c>
    </row>
    <row r="12075" spans="1:16" x14ac:dyDescent="0.3">
      <c r="A12075" t="str">
        <f t="shared" si="190"/>
        <v>01: Total SampleCentral/WalesMainstreamTequilaCore Mainstream BrandsA: &lt;£3All stocking</v>
      </c>
      <c r="B12075" t="s">
        <v>1</v>
      </c>
      <c r="C12075" t="s">
        <v>45</v>
      </c>
      <c r="D12075" t="s">
        <v>46</v>
      </c>
      <c r="E12075" t="s">
        <v>14</v>
      </c>
      <c r="F12075" t="s">
        <v>78</v>
      </c>
      <c r="G12075" t="s">
        <v>111</v>
      </c>
      <c r="H12075" t="s">
        <v>49</v>
      </c>
      <c r="I12075" t="s">
        <v>58</v>
      </c>
      <c r="J12075" s="1">
        <v>25.59</v>
      </c>
      <c r="K12075">
        <v>8.9489930979514387</v>
      </c>
      <c r="L12075">
        <v>72</v>
      </c>
      <c r="M12075">
        <v>0.29358386317066798</v>
      </c>
      <c r="N12075">
        <v>0.267234701781565</v>
      </c>
      <c r="P12075" t="s">
        <v>42</v>
      </c>
    </row>
    <row r="12076" spans="1:16" x14ac:dyDescent="0.3">
      <c r="A12076" t="str">
        <f t="shared" si="190"/>
        <v>01: Total SampleCentral/WalesMainstreamTequilaCore Mainstream BrandsTotalAll stocking</v>
      </c>
      <c r="B12076" t="s">
        <v>1</v>
      </c>
      <c r="C12076" t="s">
        <v>45</v>
      </c>
      <c r="D12076" t="s">
        <v>46</v>
      </c>
      <c r="E12076" t="s">
        <v>14</v>
      </c>
      <c r="F12076" t="s">
        <v>78</v>
      </c>
      <c r="G12076" t="s">
        <v>111</v>
      </c>
      <c r="H12076" t="s">
        <v>49</v>
      </c>
      <c r="I12076" t="s">
        <v>12</v>
      </c>
      <c r="J12076" s="1">
        <v>47.71</v>
      </c>
      <c r="K12076">
        <v>12.50023839642744</v>
      </c>
      <c r="L12076">
        <v>164</v>
      </c>
      <c r="M12076">
        <v>0.47022132859260202</v>
      </c>
      <c r="N12076">
        <v>0.39597718402881998</v>
      </c>
      <c r="P12076" t="s">
        <v>42</v>
      </c>
    </row>
    <row r="12077" spans="1:16" x14ac:dyDescent="0.3">
      <c r="A12077" t="str">
        <f t="shared" si="190"/>
        <v>01: Total SampleCentral/WalesMainstreamTequilaCore Premium BrandsA: &lt;£3All stocking</v>
      </c>
      <c r="B12077" t="s">
        <v>1</v>
      </c>
      <c r="C12077" t="s">
        <v>45</v>
      </c>
      <c r="D12077" t="s">
        <v>46</v>
      </c>
      <c r="E12077" t="s">
        <v>14</v>
      </c>
      <c r="F12077" t="s">
        <v>78</v>
      </c>
      <c r="G12077" t="s">
        <v>112</v>
      </c>
      <c r="H12077" t="s">
        <v>49</v>
      </c>
      <c r="I12077" t="s">
        <v>58</v>
      </c>
      <c r="J12077" s="1">
        <v>31.15</v>
      </c>
      <c r="K12077">
        <v>12.711164740551919</v>
      </c>
      <c r="L12077">
        <v>359</v>
      </c>
      <c r="M12077">
        <v>0.84007515069460303</v>
      </c>
      <c r="N12077">
        <v>0.86712968632459198</v>
      </c>
      <c r="P12077" t="s">
        <v>42</v>
      </c>
    </row>
    <row r="12078" spans="1:16" x14ac:dyDescent="0.3">
      <c r="A12078" t="str">
        <f t="shared" si="190"/>
        <v>01: Total SampleCentral/WalesMainstreamTequilaCore Premium BrandsTotalAll stocking</v>
      </c>
      <c r="B12078" t="s">
        <v>1</v>
      </c>
      <c r="C12078" t="s">
        <v>45</v>
      </c>
      <c r="D12078" t="s">
        <v>46</v>
      </c>
      <c r="E12078" t="s">
        <v>14</v>
      </c>
      <c r="F12078" t="s">
        <v>78</v>
      </c>
      <c r="G12078" t="s">
        <v>112</v>
      </c>
      <c r="H12078" t="s">
        <v>49</v>
      </c>
      <c r="I12078" t="s">
        <v>12</v>
      </c>
      <c r="J12078" s="1">
        <v>40.15</v>
      </c>
      <c r="K12078">
        <v>14.424150013248079</v>
      </c>
      <c r="L12078">
        <v>571</v>
      </c>
      <c r="M12078">
        <v>0.81219621656521301</v>
      </c>
      <c r="N12078">
        <v>0.84173559540340903</v>
      </c>
      <c r="P12078" t="s">
        <v>42</v>
      </c>
    </row>
    <row r="12079" spans="1:16" x14ac:dyDescent="0.3">
      <c r="A12079" t="str">
        <f t="shared" si="190"/>
        <v>01: Total SampleCentral/WalesMainstreamTequilaCore Premium BrandsB: £3 - £3.20All stocking</v>
      </c>
      <c r="B12079" t="s">
        <v>1</v>
      </c>
      <c r="C12079" t="s">
        <v>45</v>
      </c>
      <c r="D12079" t="s">
        <v>46</v>
      </c>
      <c r="E12079" t="s">
        <v>14</v>
      </c>
      <c r="F12079" t="s">
        <v>78</v>
      </c>
      <c r="G12079" t="s">
        <v>112</v>
      </c>
      <c r="H12079" t="s">
        <v>49</v>
      </c>
      <c r="I12079" t="s">
        <v>59</v>
      </c>
      <c r="J12079" s="1">
        <v>34.81</v>
      </c>
      <c r="K12079">
        <v>12.553588968683322</v>
      </c>
      <c r="L12079">
        <v>53</v>
      </c>
      <c r="M12079">
        <v>0.75790699289650998</v>
      </c>
      <c r="N12079">
        <v>0.79127487426197196</v>
      </c>
      <c r="P12079" t="s">
        <v>42</v>
      </c>
    </row>
    <row r="12080" spans="1:16" x14ac:dyDescent="0.3">
      <c r="A12080" t="str">
        <f t="shared" si="190"/>
        <v>01: Total SampleCentral/WalesMainstreamTequilaCore Premium BrandsC: £3.20 - £3.40All stocking</v>
      </c>
      <c r="B12080" t="s">
        <v>1</v>
      </c>
      <c r="C12080" t="s">
        <v>45</v>
      </c>
      <c r="D12080" t="s">
        <v>46</v>
      </c>
      <c r="E12080" t="s">
        <v>14</v>
      </c>
      <c r="F12080" t="s">
        <v>78</v>
      </c>
      <c r="G12080" t="s">
        <v>112</v>
      </c>
      <c r="H12080" t="s">
        <v>49</v>
      </c>
      <c r="I12080" t="s">
        <v>52</v>
      </c>
      <c r="J12080" s="1">
        <v>39.96</v>
      </c>
      <c r="K12080">
        <v>13.582503260628238</v>
      </c>
      <c r="L12080">
        <v>32</v>
      </c>
      <c r="M12080">
        <v>0.84700965117043903</v>
      </c>
      <c r="N12080">
        <v>0.87127797299796605</v>
      </c>
      <c r="P12080" t="s">
        <v>42</v>
      </c>
    </row>
    <row r="12081" spans="1:16" x14ac:dyDescent="0.3">
      <c r="A12081" t="str">
        <f t="shared" si="190"/>
        <v>01: Total SampleCentral/WalesMainstreamTequilaCore Premium BrandsD: £3.40 - £3.60All stocking</v>
      </c>
      <c r="B12081" t="s">
        <v>1</v>
      </c>
      <c r="C12081" t="s">
        <v>45</v>
      </c>
      <c r="D12081" t="s">
        <v>46</v>
      </c>
      <c r="E12081" t="s">
        <v>14</v>
      </c>
      <c r="F12081" t="s">
        <v>78</v>
      </c>
      <c r="G12081" t="s">
        <v>112</v>
      </c>
      <c r="H12081" t="s">
        <v>49</v>
      </c>
      <c r="I12081" t="s">
        <v>53</v>
      </c>
      <c r="J12081" s="1">
        <v>48.68</v>
      </c>
      <c r="K12081">
        <v>15.659049924434521</v>
      </c>
      <c r="L12081">
        <v>52</v>
      </c>
      <c r="M12081">
        <v>0.935820783142565</v>
      </c>
      <c r="N12081">
        <v>0.93901070882202997</v>
      </c>
      <c r="P12081" t="s">
        <v>42</v>
      </c>
    </row>
    <row r="12082" spans="1:16" x14ac:dyDescent="0.3">
      <c r="A12082" t="str">
        <f t="shared" si="190"/>
        <v>01: Total SampleCentral/WalesMainstreamTequilaCore Premium BrandsE: £3.60 - £3.80All stocking</v>
      </c>
      <c r="B12082" t="s">
        <v>1</v>
      </c>
      <c r="C12082" t="s">
        <v>45</v>
      </c>
      <c r="D12082" t="s">
        <v>46</v>
      </c>
      <c r="E12082" t="s">
        <v>14</v>
      </c>
      <c r="F12082" t="s">
        <v>78</v>
      </c>
      <c r="G12082" t="s">
        <v>112</v>
      </c>
      <c r="H12082" t="s">
        <v>49</v>
      </c>
      <c r="I12082" t="s">
        <v>54</v>
      </c>
      <c r="J12082" s="1">
        <v>97.46</v>
      </c>
      <c r="K12082">
        <v>32.033431585775318</v>
      </c>
      <c r="L12082">
        <v>32</v>
      </c>
      <c r="M12082">
        <v>0.757675512083828</v>
      </c>
      <c r="N12082">
        <v>0.78588562050246202</v>
      </c>
      <c r="P12082" t="s">
        <v>42</v>
      </c>
    </row>
    <row r="12083" spans="1:16" x14ac:dyDescent="0.3">
      <c r="A12083" t="str">
        <f t="shared" si="190"/>
        <v>01: Total SampleCentral/WalesMainstreamWhite RumCore Mainstream BrandsA: &lt;£3All stocking</v>
      </c>
      <c r="B12083" t="s">
        <v>1</v>
      </c>
      <c r="C12083" t="s">
        <v>45</v>
      </c>
      <c r="D12083" t="s">
        <v>46</v>
      </c>
      <c r="E12083" t="s">
        <v>14</v>
      </c>
      <c r="F12083" t="s">
        <v>85</v>
      </c>
      <c r="G12083" t="s">
        <v>111</v>
      </c>
      <c r="H12083" t="s">
        <v>49</v>
      </c>
      <c r="I12083" t="s">
        <v>58</v>
      </c>
      <c r="J12083" s="1">
        <v>38.36</v>
      </c>
      <c r="K12083">
        <v>16.53292250533632</v>
      </c>
      <c r="L12083">
        <v>87</v>
      </c>
      <c r="M12083">
        <v>0.93789040965655501</v>
      </c>
      <c r="N12083">
        <v>0.94869766951386703</v>
      </c>
      <c r="P12083" t="s">
        <v>42</v>
      </c>
    </row>
    <row r="12084" spans="1:16" x14ac:dyDescent="0.3">
      <c r="A12084" t="str">
        <f t="shared" si="190"/>
        <v>01: Total SampleCentral/WalesMainstreamWhite RumCore Mainstream BrandsTotalAll stocking</v>
      </c>
      <c r="B12084" t="s">
        <v>1</v>
      </c>
      <c r="C12084" t="s">
        <v>45</v>
      </c>
      <c r="D12084" t="s">
        <v>46</v>
      </c>
      <c r="E12084" t="s">
        <v>14</v>
      </c>
      <c r="F12084" t="s">
        <v>85</v>
      </c>
      <c r="G12084" t="s">
        <v>111</v>
      </c>
      <c r="H12084" t="s">
        <v>49</v>
      </c>
      <c r="I12084" t="s">
        <v>12</v>
      </c>
      <c r="J12084" s="1">
        <v>34.520000000000003</v>
      </c>
      <c r="K12084">
        <v>12.628591417167561</v>
      </c>
      <c r="L12084">
        <v>453</v>
      </c>
      <c r="M12084">
        <v>0.83767478053574695</v>
      </c>
      <c r="N12084">
        <v>0.86280514371786698</v>
      </c>
      <c r="P12084" t="s">
        <v>42</v>
      </c>
    </row>
    <row r="12085" spans="1:16" x14ac:dyDescent="0.3">
      <c r="A12085" t="str">
        <f t="shared" si="190"/>
        <v>01: Total SampleCentral/WalesMainstreamWhite RumCore Mainstream BrandsB: £3 - £3.20All stocking</v>
      </c>
      <c r="B12085" t="s">
        <v>1</v>
      </c>
      <c r="C12085" t="s">
        <v>45</v>
      </c>
      <c r="D12085" t="s">
        <v>46</v>
      </c>
      <c r="E12085" t="s">
        <v>14</v>
      </c>
      <c r="F12085" t="s">
        <v>85</v>
      </c>
      <c r="G12085" t="s">
        <v>111</v>
      </c>
      <c r="H12085" t="s">
        <v>49</v>
      </c>
      <c r="I12085" t="s">
        <v>59</v>
      </c>
      <c r="J12085" s="1">
        <v>34.950000000000003</v>
      </c>
      <c r="K12085">
        <v>13.898910088346719</v>
      </c>
      <c r="L12085">
        <v>71</v>
      </c>
      <c r="M12085">
        <v>0.92748139816056796</v>
      </c>
      <c r="N12085">
        <v>0.93016041162227603</v>
      </c>
      <c r="P12085" t="s">
        <v>42</v>
      </c>
    </row>
    <row r="12086" spans="1:16" x14ac:dyDescent="0.3">
      <c r="A12086" t="str">
        <f t="shared" si="190"/>
        <v>01: Total SampleCentral/WalesMainstreamWhite RumCore Mainstream BrandsC: £3.20 - £3.40All stocking</v>
      </c>
      <c r="B12086" t="s">
        <v>1</v>
      </c>
      <c r="C12086" t="s">
        <v>45</v>
      </c>
      <c r="D12086" t="s">
        <v>46</v>
      </c>
      <c r="E12086" t="s">
        <v>14</v>
      </c>
      <c r="F12086" t="s">
        <v>85</v>
      </c>
      <c r="G12086" t="s">
        <v>111</v>
      </c>
      <c r="H12086" t="s">
        <v>49</v>
      </c>
      <c r="I12086" t="s">
        <v>52</v>
      </c>
      <c r="J12086" s="1">
        <v>36.83</v>
      </c>
      <c r="K12086">
        <v>13.17666971393388</v>
      </c>
      <c r="L12086">
        <v>106</v>
      </c>
      <c r="M12086">
        <v>0.90412205512634303</v>
      </c>
      <c r="N12086">
        <v>0.90107572242142997</v>
      </c>
      <c r="P12086" t="s">
        <v>42</v>
      </c>
    </row>
    <row r="12087" spans="1:16" x14ac:dyDescent="0.3">
      <c r="A12087" t="str">
        <f t="shared" si="190"/>
        <v>01: Total SampleCentral/WalesMainstreamWhite RumCore Mainstream BrandsD: £3.40 - £3.60All stocking</v>
      </c>
      <c r="B12087" t="s">
        <v>1</v>
      </c>
      <c r="C12087" t="s">
        <v>45</v>
      </c>
      <c r="D12087" t="s">
        <v>46</v>
      </c>
      <c r="E12087" t="s">
        <v>14</v>
      </c>
      <c r="F12087" t="s">
        <v>85</v>
      </c>
      <c r="G12087" t="s">
        <v>111</v>
      </c>
      <c r="H12087" t="s">
        <v>49</v>
      </c>
      <c r="I12087" t="s">
        <v>53</v>
      </c>
      <c r="J12087" s="1">
        <v>32.979999999999997</v>
      </c>
      <c r="K12087">
        <v>10.941127164797399</v>
      </c>
      <c r="L12087">
        <v>94</v>
      </c>
      <c r="M12087">
        <v>0.94714875063451198</v>
      </c>
      <c r="N12087">
        <v>0.94475313541831996</v>
      </c>
      <c r="P12087" t="s">
        <v>42</v>
      </c>
    </row>
    <row r="12088" spans="1:16" x14ac:dyDescent="0.3">
      <c r="A12088" t="str">
        <f t="shared" si="190"/>
        <v>01: Total SampleCentral/WalesMainstreamWhite RumCore Mainstream BrandsE: £3.60 - £3.80All stocking</v>
      </c>
      <c r="B12088" t="s">
        <v>1</v>
      </c>
      <c r="C12088" t="s">
        <v>45</v>
      </c>
      <c r="D12088" t="s">
        <v>46</v>
      </c>
      <c r="E12088" t="s">
        <v>14</v>
      </c>
      <c r="F12088" t="s">
        <v>85</v>
      </c>
      <c r="G12088" t="s">
        <v>111</v>
      </c>
      <c r="H12088" t="s">
        <v>49</v>
      </c>
      <c r="I12088" t="s">
        <v>54</v>
      </c>
      <c r="J12088" s="1">
        <v>28.97</v>
      </c>
      <c r="K12088">
        <v>9.2071295107009199</v>
      </c>
      <c r="L12088">
        <v>42</v>
      </c>
      <c r="M12088">
        <v>0.93026150585077705</v>
      </c>
      <c r="N12088">
        <v>0.93294519172856905</v>
      </c>
      <c r="P12088" t="s">
        <v>42</v>
      </c>
    </row>
    <row r="12089" spans="1:16" x14ac:dyDescent="0.3">
      <c r="A12089" t="str">
        <f t="shared" si="190"/>
        <v>01: Total SampleCentral/WalesMainstreamWhite RumCore Mainstream BrandsF: £3.80 - £4.00All stocking</v>
      </c>
      <c r="B12089" t="s">
        <v>1</v>
      </c>
      <c r="C12089" t="s">
        <v>45</v>
      </c>
      <c r="D12089" t="s">
        <v>46</v>
      </c>
      <c r="E12089" t="s">
        <v>14</v>
      </c>
      <c r="F12089" t="s">
        <v>85</v>
      </c>
      <c r="G12089" t="s">
        <v>111</v>
      </c>
      <c r="H12089" t="s">
        <v>49</v>
      </c>
      <c r="I12089" t="s">
        <v>55</v>
      </c>
      <c r="J12089" s="1">
        <v>33.33</v>
      </c>
      <c r="K12089">
        <v>9.9055666555666395</v>
      </c>
      <c r="L12089">
        <v>34</v>
      </c>
      <c r="M12089">
        <v>0.77098808847993205</v>
      </c>
      <c r="N12089">
        <v>0.79487713452728004</v>
      </c>
      <c r="P12089" t="s">
        <v>42</v>
      </c>
    </row>
    <row r="12090" spans="1:16" x14ac:dyDescent="0.3">
      <c r="A12090" t="str">
        <f t="shared" si="190"/>
        <v>01: Total SampleCentral/WalesMainstreamWhite RumCore Premium BrandsTotalAll stocking</v>
      </c>
      <c r="B12090" t="s">
        <v>1</v>
      </c>
      <c r="C12090" t="s">
        <v>45</v>
      </c>
      <c r="D12090" t="s">
        <v>46</v>
      </c>
      <c r="E12090" t="s">
        <v>14</v>
      </c>
      <c r="F12090" t="s">
        <v>85</v>
      </c>
      <c r="G12090" t="s">
        <v>112</v>
      </c>
      <c r="H12090" t="s">
        <v>49</v>
      </c>
      <c r="I12090" t="s">
        <v>12</v>
      </c>
      <c r="J12090" s="1">
        <v>42.72</v>
      </c>
      <c r="K12090">
        <v>13.284410267277401</v>
      </c>
      <c r="L12090">
        <v>143</v>
      </c>
      <c r="M12090">
        <v>0.73603964046909898</v>
      </c>
      <c r="N12090">
        <v>0.69995788460381403</v>
      </c>
      <c r="P12090" t="s">
        <v>42</v>
      </c>
    </row>
    <row r="12091" spans="1:16" x14ac:dyDescent="0.3">
      <c r="A12091" t="str">
        <f t="shared" si="190"/>
        <v>01: Total SampleCentral/WalesMainstreamWhite RumCore Premium BrandsD: £3.40 - £3.60All stocking</v>
      </c>
      <c r="B12091" t="s">
        <v>1</v>
      </c>
      <c r="C12091" t="s">
        <v>45</v>
      </c>
      <c r="D12091" t="s">
        <v>46</v>
      </c>
      <c r="E12091" t="s">
        <v>14</v>
      </c>
      <c r="F12091" t="s">
        <v>85</v>
      </c>
      <c r="G12091" t="s">
        <v>112</v>
      </c>
      <c r="H12091" t="s">
        <v>49</v>
      </c>
      <c r="I12091" t="s">
        <v>53</v>
      </c>
      <c r="J12091" s="1">
        <v>31.2</v>
      </c>
      <c r="K12091">
        <v>10.08690005280916</v>
      </c>
      <c r="L12091">
        <v>33</v>
      </c>
      <c r="M12091">
        <v>0.80071666492540405</v>
      </c>
      <c r="N12091">
        <v>0.76142034548944304</v>
      </c>
      <c r="P12091" t="s">
        <v>42</v>
      </c>
    </row>
    <row r="12092" spans="1:16" x14ac:dyDescent="0.3">
      <c r="A12092" t="str">
        <f t="shared" ref="A12092:A12155" si="191">C12092&amp;D12092&amp;E12092&amp;F12092&amp;G12092&amp;I12092&amp;P12092</f>
        <v>01: Total SampleCentral/WalesPremiumGinCore Mainstream BrandsA: &lt;£3All stocking</v>
      </c>
      <c r="B12092" t="s">
        <v>1</v>
      </c>
      <c r="C12092" t="s">
        <v>45</v>
      </c>
      <c r="D12092" t="s">
        <v>46</v>
      </c>
      <c r="E12092" t="s">
        <v>15</v>
      </c>
      <c r="F12092" t="s">
        <v>47</v>
      </c>
      <c r="G12092" t="s">
        <v>111</v>
      </c>
      <c r="H12092" t="s">
        <v>49</v>
      </c>
      <c r="I12092" t="s">
        <v>58</v>
      </c>
      <c r="J12092" s="1">
        <v>117.71</v>
      </c>
      <c r="K12092">
        <v>42.963931703217604</v>
      </c>
      <c r="L12092">
        <v>182</v>
      </c>
      <c r="M12092">
        <v>0.46427128669560103</v>
      </c>
      <c r="N12092">
        <v>0.46579144820729101</v>
      </c>
      <c r="P12092" t="s">
        <v>42</v>
      </c>
    </row>
    <row r="12093" spans="1:16" x14ac:dyDescent="0.3">
      <c r="A12093" t="str">
        <f t="shared" si="191"/>
        <v>01: Total SampleCentral/WalesPremiumGinCore Mainstream BrandsTotalAll stocking</v>
      </c>
      <c r="B12093" t="s">
        <v>1</v>
      </c>
      <c r="C12093" t="s">
        <v>45</v>
      </c>
      <c r="D12093" t="s">
        <v>46</v>
      </c>
      <c r="E12093" t="s">
        <v>15</v>
      </c>
      <c r="F12093" t="s">
        <v>47</v>
      </c>
      <c r="G12093" t="s">
        <v>111</v>
      </c>
      <c r="H12093" t="s">
        <v>49</v>
      </c>
      <c r="I12093" t="s">
        <v>12</v>
      </c>
      <c r="J12093" s="1">
        <v>186.58</v>
      </c>
      <c r="K12093">
        <v>57.915329042393999</v>
      </c>
      <c r="L12093">
        <v>799</v>
      </c>
      <c r="M12093">
        <v>0.40821939076829999</v>
      </c>
      <c r="N12093">
        <v>0.42363200940881801</v>
      </c>
      <c r="P12093" t="s">
        <v>42</v>
      </c>
    </row>
    <row r="12094" spans="1:16" x14ac:dyDescent="0.3">
      <c r="A12094" t="str">
        <f t="shared" si="191"/>
        <v>01: Total SampleCentral/WalesPremiumGinCore Mainstream BrandsB: £3 - £3.20All stocking</v>
      </c>
      <c r="B12094" t="s">
        <v>1</v>
      </c>
      <c r="C12094" t="s">
        <v>45</v>
      </c>
      <c r="D12094" t="s">
        <v>46</v>
      </c>
      <c r="E12094" t="s">
        <v>15</v>
      </c>
      <c r="F12094" t="s">
        <v>47</v>
      </c>
      <c r="G12094" t="s">
        <v>111</v>
      </c>
      <c r="H12094" t="s">
        <v>49</v>
      </c>
      <c r="I12094" t="s">
        <v>59</v>
      </c>
      <c r="J12094" s="1">
        <v>172.42</v>
      </c>
      <c r="K12094">
        <v>57.418951755315199</v>
      </c>
      <c r="L12094">
        <v>66</v>
      </c>
      <c r="M12094">
        <v>0.45227280218854499</v>
      </c>
      <c r="N12094">
        <v>0.45190345610397098</v>
      </c>
      <c r="P12094" t="s">
        <v>42</v>
      </c>
    </row>
    <row r="12095" spans="1:16" x14ac:dyDescent="0.3">
      <c r="A12095" t="str">
        <f t="shared" si="191"/>
        <v>01: Total SampleCentral/WalesPremiumGinCore Mainstream BrandsC: £3.20 - £3.40All stocking</v>
      </c>
      <c r="B12095" t="s">
        <v>1</v>
      </c>
      <c r="C12095" t="s">
        <v>45</v>
      </c>
      <c r="D12095" t="s">
        <v>46</v>
      </c>
      <c r="E12095" t="s">
        <v>15</v>
      </c>
      <c r="F12095" t="s">
        <v>47</v>
      </c>
      <c r="G12095" t="s">
        <v>111</v>
      </c>
      <c r="H12095" t="s">
        <v>49</v>
      </c>
      <c r="I12095" t="s">
        <v>52</v>
      </c>
      <c r="J12095" s="1">
        <v>154.16999999999999</v>
      </c>
      <c r="K12095">
        <v>49.043013528527602</v>
      </c>
      <c r="L12095">
        <v>107</v>
      </c>
      <c r="M12095">
        <v>0.421912159650495</v>
      </c>
      <c r="N12095">
        <v>0.39858452931845301</v>
      </c>
      <c r="P12095" t="s">
        <v>42</v>
      </c>
    </row>
    <row r="12096" spans="1:16" x14ac:dyDescent="0.3">
      <c r="A12096" t="str">
        <f t="shared" si="191"/>
        <v>01: Total SampleCentral/WalesPremiumGinCore Mainstream BrandsD: £3.40 - £3.60All stocking</v>
      </c>
      <c r="B12096" t="s">
        <v>1</v>
      </c>
      <c r="C12096" t="s">
        <v>45</v>
      </c>
      <c r="D12096" t="s">
        <v>46</v>
      </c>
      <c r="E12096" t="s">
        <v>15</v>
      </c>
      <c r="F12096" t="s">
        <v>47</v>
      </c>
      <c r="G12096" t="s">
        <v>111</v>
      </c>
      <c r="H12096" t="s">
        <v>49</v>
      </c>
      <c r="I12096" t="s">
        <v>53</v>
      </c>
      <c r="J12096" s="1">
        <v>154.63999999999999</v>
      </c>
      <c r="K12096">
        <v>48.796417048734803</v>
      </c>
      <c r="L12096">
        <v>151</v>
      </c>
      <c r="M12096">
        <v>0.41233471093002599</v>
      </c>
      <c r="N12096">
        <v>0.42460735589130499</v>
      </c>
      <c r="P12096" t="s">
        <v>42</v>
      </c>
    </row>
    <row r="12097" spans="1:16" x14ac:dyDescent="0.3">
      <c r="A12097" t="str">
        <f t="shared" si="191"/>
        <v>01: Total SampleCentral/WalesPremiumGinCore Mainstream BrandsE: £3.60 - £3.80All stocking</v>
      </c>
      <c r="B12097" t="s">
        <v>1</v>
      </c>
      <c r="C12097" t="s">
        <v>45</v>
      </c>
      <c r="D12097" t="s">
        <v>46</v>
      </c>
      <c r="E12097" t="s">
        <v>15</v>
      </c>
      <c r="F12097" t="s">
        <v>47</v>
      </c>
      <c r="G12097" t="s">
        <v>111</v>
      </c>
      <c r="H12097" t="s">
        <v>49</v>
      </c>
      <c r="I12097" t="s">
        <v>54</v>
      </c>
      <c r="J12097" s="1">
        <v>156.9</v>
      </c>
      <c r="K12097">
        <v>47.271250000000002</v>
      </c>
      <c r="L12097">
        <v>100</v>
      </c>
      <c r="M12097">
        <v>0.305913005595569</v>
      </c>
      <c r="N12097">
        <v>0.32588028413083803</v>
      </c>
      <c r="P12097" t="s">
        <v>42</v>
      </c>
    </row>
    <row r="12098" spans="1:16" x14ac:dyDescent="0.3">
      <c r="A12098" t="str">
        <f t="shared" si="191"/>
        <v>01: Total SampleCentral/WalesPremiumGinCore Mainstream BrandsF: £3.80 - £4.00All stocking</v>
      </c>
      <c r="B12098" t="s">
        <v>1</v>
      </c>
      <c r="C12098" t="s">
        <v>45</v>
      </c>
      <c r="D12098" t="s">
        <v>46</v>
      </c>
      <c r="E12098" t="s">
        <v>15</v>
      </c>
      <c r="F12098" t="s">
        <v>47</v>
      </c>
      <c r="G12098" t="s">
        <v>111</v>
      </c>
      <c r="H12098" t="s">
        <v>49</v>
      </c>
      <c r="I12098" t="s">
        <v>55</v>
      </c>
      <c r="J12098" s="1">
        <v>156.74</v>
      </c>
      <c r="K12098">
        <v>45.735944349151993</v>
      </c>
      <c r="L12098">
        <v>53</v>
      </c>
      <c r="M12098">
        <v>0.32214333445622501</v>
      </c>
      <c r="N12098">
        <v>0.338998398763183</v>
      </c>
      <c r="P12098" t="s">
        <v>42</v>
      </c>
    </row>
    <row r="12099" spans="1:16" x14ac:dyDescent="0.3">
      <c r="A12099" t="str">
        <f t="shared" si="191"/>
        <v>01: Total SampleCentral/WalesPremiumGinCore Mainstream BrandsG: £4.00 - £4.20All stocking</v>
      </c>
      <c r="B12099" t="s">
        <v>1</v>
      </c>
      <c r="C12099" t="s">
        <v>45</v>
      </c>
      <c r="D12099" t="s">
        <v>46</v>
      </c>
      <c r="E12099" t="s">
        <v>15</v>
      </c>
      <c r="F12099" t="s">
        <v>47</v>
      </c>
      <c r="G12099" t="s">
        <v>111</v>
      </c>
      <c r="H12099" t="s">
        <v>49</v>
      </c>
      <c r="I12099" t="s">
        <v>56</v>
      </c>
      <c r="J12099" s="1">
        <v>213.89</v>
      </c>
      <c r="K12099">
        <v>63.830517023959601</v>
      </c>
      <c r="L12099">
        <v>61</v>
      </c>
      <c r="M12099">
        <v>0.35754860015425599</v>
      </c>
      <c r="N12099">
        <v>0.38439897075909601</v>
      </c>
      <c r="P12099" t="s">
        <v>42</v>
      </c>
    </row>
    <row r="12100" spans="1:16" x14ac:dyDescent="0.3">
      <c r="A12100" t="str">
        <f t="shared" si="191"/>
        <v>01: Total SampleCentral/WalesPremiumGinCore Mainstream BrandsH: £4.20 - £4.40All stocking</v>
      </c>
      <c r="B12100" t="s">
        <v>1</v>
      </c>
      <c r="C12100" t="s">
        <v>45</v>
      </c>
      <c r="D12100" t="s">
        <v>46</v>
      </c>
      <c r="E12100" t="s">
        <v>15</v>
      </c>
      <c r="F12100" t="s">
        <v>47</v>
      </c>
      <c r="G12100" t="s">
        <v>111</v>
      </c>
      <c r="H12100" t="s">
        <v>49</v>
      </c>
      <c r="I12100" t="s">
        <v>60</v>
      </c>
      <c r="J12100" s="1">
        <v>450.8</v>
      </c>
      <c r="K12100">
        <v>153.9662220495552</v>
      </c>
      <c r="L12100">
        <v>27</v>
      </c>
      <c r="M12100">
        <v>0.494522038199328</v>
      </c>
      <c r="N12100">
        <v>0.56270385548214397</v>
      </c>
      <c r="P12100" t="s">
        <v>42</v>
      </c>
    </row>
    <row r="12101" spans="1:16" x14ac:dyDescent="0.3">
      <c r="A12101" t="str">
        <f t="shared" si="191"/>
        <v>01: Total SampleCentral/WalesPremiumGinCore Premium BrandsA: &lt;£3All stocking</v>
      </c>
      <c r="B12101" t="s">
        <v>1</v>
      </c>
      <c r="C12101" t="s">
        <v>45</v>
      </c>
      <c r="D12101" t="s">
        <v>46</v>
      </c>
      <c r="E12101" t="s">
        <v>15</v>
      </c>
      <c r="F12101" t="s">
        <v>47</v>
      </c>
      <c r="G12101" t="s">
        <v>112</v>
      </c>
      <c r="H12101" t="s">
        <v>49</v>
      </c>
      <c r="I12101" t="s">
        <v>58</v>
      </c>
      <c r="J12101" s="1">
        <v>50.56</v>
      </c>
      <c r="K12101">
        <v>17.319181647539839</v>
      </c>
      <c r="L12101">
        <v>67</v>
      </c>
      <c r="M12101">
        <v>0.20258724679565401</v>
      </c>
      <c r="N12101">
        <v>0.183690843190114</v>
      </c>
      <c r="P12101" t="s">
        <v>42</v>
      </c>
    </row>
    <row r="12102" spans="1:16" x14ac:dyDescent="0.3">
      <c r="A12102" t="str">
        <f t="shared" si="191"/>
        <v>01: Total SampleCentral/WalesPremiumGinCore Premium BrandsTotalAll stocking</v>
      </c>
      <c r="B12102" t="s">
        <v>1</v>
      </c>
      <c r="C12102" t="s">
        <v>45</v>
      </c>
      <c r="D12102" t="s">
        <v>46</v>
      </c>
      <c r="E12102" t="s">
        <v>15</v>
      </c>
      <c r="F12102" t="s">
        <v>47</v>
      </c>
      <c r="G12102" t="s">
        <v>112</v>
      </c>
      <c r="H12102" t="s">
        <v>49</v>
      </c>
      <c r="I12102" t="s">
        <v>12</v>
      </c>
      <c r="J12102" s="1">
        <v>108.58</v>
      </c>
      <c r="K12102">
        <v>31.479252271944638</v>
      </c>
      <c r="L12102">
        <v>780</v>
      </c>
      <c r="M12102">
        <v>0.22949192766026899</v>
      </c>
      <c r="N12102">
        <v>0.222739363960478</v>
      </c>
      <c r="P12102" t="s">
        <v>42</v>
      </c>
    </row>
    <row r="12103" spans="1:16" x14ac:dyDescent="0.3">
      <c r="A12103" t="str">
        <f t="shared" si="191"/>
        <v>01: Total SampleCentral/WalesPremiumGinCore Premium BrandsB: £3 - £3.20All stocking</v>
      </c>
      <c r="B12103" t="s">
        <v>1</v>
      </c>
      <c r="C12103" t="s">
        <v>45</v>
      </c>
      <c r="D12103" t="s">
        <v>46</v>
      </c>
      <c r="E12103" t="s">
        <v>15</v>
      </c>
      <c r="F12103" t="s">
        <v>47</v>
      </c>
      <c r="G12103" t="s">
        <v>112</v>
      </c>
      <c r="H12103" t="s">
        <v>49</v>
      </c>
      <c r="I12103" t="s">
        <v>59</v>
      </c>
      <c r="J12103" s="1">
        <v>47.23</v>
      </c>
      <c r="K12103">
        <v>15.34546953046952</v>
      </c>
      <c r="L12103">
        <v>40</v>
      </c>
      <c r="M12103">
        <v>0.20263746617866399</v>
      </c>
      <c r="N12103">
        <v>0.18756080949601101</v>
      </c>
      <c r="P12103" t="s">
        <v>42</v>
      </c>
    </row>
    <row r="12104" spans="1:16" x14ac:dyDescent="0.3">
      <c r="A12104" t="str">
        <f t="shared" si="191"/>
        <v>01: Total SampleCentral/WalesPremiumGinCore Premium BrandsC: £3.20 - £3.40All stocking</v>
      </c>
      <c r="B12104" t="s">
        <v>1</v>
      </c>
      <c r="C12104" t="s">
        <v>45</v>
      </c>
      <c r="D12104" t="s">
        <v>46</v>
      </c>
      <c r="E12104" t="s">
        <v>15</v>
      </c>
      <c r="F12104" t="s">
        <v>47</v>
      </c>
      <c r="G12104" t="s">
        <v>112</v>
      </c>
      <c r="H12104" t="s">
        <v>49</v>
      </c>
      <c r="I12104" t="s">
        <v>52</v>
      </c>
      <c r="J12104" s="1">
        <v>68.48</v>
      </c>
      <c r="K12104">
        <v>21.778389154704961</v>
      </c>
      <c r="L12104">
        <v>76</v>
      </c>
      <c r="M12104">
        <v>0.21463478906681699</v>
      </c>
      <c r="N12104">
        <v>0.188887676954795</v>
      </c>
      <c r="P12104" t="s">
        <v>42</v>
      </c>
    </row>
    <row r="12105" spans="1:16" x14ac:dyDescent="0.3">
      <c r="A12105" t="str">
        <f t="shared" si="191"/>
        <v>01: Total SampleCentral/WalesPremiumGinCore Premium BrandsD: £3.40 - £3.60All stocking</v>
      </c>
      <c r="B12105" t="s">
        <v>1</v>
      </c>
      <c r="C12105" t="s">
        <v>45</v>
      </c>
      <c r="D12105" t="s">
        <v>46</v>
      </c>
      <c r="E12105" t="s">
        <v>15</v>
      </c>
      <c r="F12105" t="s">
        <v>47</v>
      </c>
      <c r="G12105" t="s">
        <v>112</v>
      </c>
      <c r="H12105" t="s">
        <v>49</v>
      </c>
      <c r="I12105" t="s">
        <v>53</v>
      </c>
      <c r="J12105" s="1">
        <v>86.81</v>
      </c>
      <c r="K12105">
        <v>27.223914100880403</v>
      </c>
      <c r="L12105">
        <v>89</v>
      </c>
      <c r="M12105">
        <v>0.21993612890248401</v>
      </c>
      <c r="N12105">
        <v>0.19279954848979999</v>
      </c>
      <c r="P12105" t="s">
        <v>42</v>
      </c>
    </row>
    <row r="12106" spans="1:16" x14ac:dyDescent="0.3">
      <c r="A12106" t="str">
        <f t="shared" si="191"/>
        <v>01: Total SampleCentral/WalesPremiumGinCore Premium BrandsE: £3.60 - £3.80All stocking</v>
      </c>
      <c r="B12106" t="s">
        <v>1</v>
      </c>
      <c r="C12106" t="s">
        <v>45</v>
      </c>
      <c r="D12106" t="s">
        <v>46</v>
      </c>
      <c r="E12106" t="s">
        <v>15</v>
      </c>
      <c r="F12106" t="s">
        <v>47</v>
      </c>
      <c r="G12106" t="s">
        <v>112</v>
      </c>
      <c r="H12106" t="s">
        <v>49</v>
      </c>
      <c r="I12106" t="s">
        <v>54</v>
      </c>
      <c r="J12106" s="1">
        <v>100.03</v>
      </c>
      <c r="K12106">
        <v>30.788580833086321</v>
      </c>
      <c r="L12106">
        <v>91</v>
      </c>
      <c r="M12106">
        <v>0.24651533374968701</v>
      </c>
      <c r="N12106">
        <v>0.24240508877169001</v>
      </c>
      <c r="P12106" t="s">
        <v>42</v>
      </c>
    </row>
    <row r="12107" spans="1:16" x14ac:dyDescent="0.3">
      <c r="A12107" t="str">
        <f t="shared" si="191"/>
        <v>01: Total SampleCentral/WalesPremiumGinCore Premium BrandsF: £3.80 - £4.00All stocking</v>
      </c>
      <c r="B12107" t="s">
        <v>1</v>
      </c>
      <c r="C12107" t="s">
        <v>45</v>
      </c>
      <c r="D12107" t="s">
        <v>46</v>
      </c>
      <c r="E12107" t="s">
        <v>15</v>
      </c>
      <c r="F12107" t="s">
        <v>47</v>
      </c>
      <c r="G12107" t="s">
        <v>112</v>
      </c>
      <c r="H12107" t="s">
        <v>49</v>
      </c>
      <c r="I12107" t="s">
        <v>55</v>
      </c>
      <c r="J12107" s="1">
        <v>103.66</v>
      </c>
      <c r="K12107">
        <v>32.938578088578076</v>
      </c>
      <c r="L12107">
        <v>103</v>
      </c>
      <c r="M12107">
        <v>0.24969594463380501</v>
      </c>
      <c r="N12107">
        <v>0.25965114068328798</v>
      </c>
      <c r="P12107" t="s">
        <v>42</v>
      </c>
    </row>
    <row r="12108" spans="1:16" x14ac:dyDescent="0.3">
      <c r="A12108" t="str">
        <f t="shared" si="191"/>
        <v>01: Total SampleCentral/WalesPremiumGinCore Premium BrandsG: £4.00 - £4.20All stocking</v>
      </c>
      <c r="B12108" t="s">
        <v>1</v>
      </c>
      <c r="C12108" t="s">
        <v>45</v>
      </c>
      <c r="D12108" t="s">
        <v>46</v>
      </c>
      <c r="E12108" t="s">
        <v>15</v>
      </c>
      <c r="F12108" t="s">
        <v>47</v>
      </c>
      <c r="G12108" t="s">
        <v>112</v>
      </c>
      <c r="H12108" t="s">
        <v>49</v>
      </c>
      <c r="I12108" t="s">
        <v>56</v>
      </c>
      <c r="J12108" s="1">
        <v>128.19</v>
      </c>
      <c r="K12108">
        <v>37.64269648480176</v>
      </c>
      <c r="L12108">
        <v>95</v>
      </c>
      <c r="M12108">
        <v>0.28031175041448803</v>
      </c>
      <c r="N12108">
        <v>0.28230845036325503</v>
      </c>
      <c r="P12108" t="s">
        <v>42</v>
      </c>
    </row>
    <row r="12109" spans="1:16" x14ac:dyDescent="0.3">
      <c r="A12109" t="str">
        <f t="shared" si="191"/>
        <v>01: Total SampleCentral/WalesPremiumGinCore Premium BrandsH: £4.20 - £4.40All stocking</v>
      </c>
      <c r="B12109" t="s">
        <v>1</v>
      </c>
      <c r="C12109" t="s">
        <v>45</v>
      </c>
      <c r="D12109" t="s">
        <v>46</v>
      </c>
      <c r="E12109" t="s">
        <v>15</v>
      </c>
      <c r="F12109" t="s">
        <v>47</v>
      </c>
      <c r="G12109" t="s">
        <v>112</v>
      </c>
      <c r="H12109" t="s">
        <v>49</v>
      </c>
      <c r="I12109" t="s">
        <v>60</v>
      </c>
      <c r="J12109" s="1">
        <v>148.91</v>
      </c>
      <c r="K12109">
        <v>42.647581915439197</v>
      </c>
      <c r="L12109">
        <v>84</v>
      </c>
      <c r="M12109">
        <v>0.248548818535795</v>
      </c>
      <c r="N12109">
        <v>0.248334563029973</v>
      </c>
      <c r="P12109" t="s">
        <v>42</v>
      </c>
    </row>
    <row r="12110" spans="1:16" x14ac:dyDescent="0.3">
      <c r="A12110" t="str">
        <f t="shared" si="191"/>
        <v>01: Total SampleCentral/WalesPremiumGinCore Premium BrandsI: £4.40 - £4.60All stocking</v>
      </c>
      <c r="B12110" t="s">
        <v>1</v>
      </c>
      <c r="C12110" t="s">
        <v>45</v>
      </c>
      <c r="D12110" t="s">
        <v>46</v>
      </c>
      <c r="E12110" t="s">
        <v>15</v>
      </c>
      <c r="F12110" t="s">
        <v>47</v>
      </c>
      <c r="G12110" t="s">
        <v>112</v>
      </c>
      <c r="H12110" t="s">
        <v>49</v>
      </c>
      <c r="I12110" t="s">
        <v>64</v>
      </c>
      <c r="J12110" s="1">
        <v>206.17</v>
      </c>
      <c r="K12110">
        <v>54.101524116908806</v>
      </c>
      <c r="L12110">
        <v>39</v>
      </c>
      <c r="M12110">
        <v>0.24291165953956301</v>
      </c>
      <c r="N12110">
        <v>0.22809731661049401</v>
      </c>
      <c r="P12110" t="s">
        <v>42</v>
      </c>
    </row>
    <row r="12111" spans="1:16" x14ac:dyDescent="0.3">
      <c r="A12111" t="str">
        <f t="shared" si="191"/>
        <v>01: Total SampleCentral/WalesPremiumGinCore Premium BrandsJ: £4.60 - £4.80All stocking</v>
      </c>
      <c r="B12111" t="s">
        <v>1</v>
      </c>
      <c r="C12111" t="s">
        <v>45</v>
      </c>
      <c r="D12111" t="s">
        <v>46</v>
      </c>
      <c r="E12111" t="s">
        <v>15</v>
      </c>
      <c r="F12111" t="s">
        <v>47</v>
      </c>
      <c r="G12111" t="s">
        <v>112</v>
      </c>
      <c r="H12111" t="s">
        <v>49</v>
      </c>
      <c r="I12111" t="s">
        <v>65</v>
      </c>
      <c r="J12111" s="1">
        <v>188.93</v>
      </c>
      <c r="K12111">
        <v>45.1607435774104</v>
      </c>
      <c r="L12111">
        <v>27</v>
      </c>
      <c r="M12111">
        <v>0.22622733750764601</v>
      </c>
      <c r="N12111">
        <v>0.22521679733903499</v>
      </c>
      <c r="P12111" t="s">
        <v>42</v>
      </c>
    </row>
    <row r="12112" spans="1:16" x14ac:dyDescent="0.3">
      <c r="A12112" t="str">
        <f t="shared" si="191"/>
        <v>01: Total SampleCentral/WalesPremiumNon Flavoured VodkaCore Mainstream BrandsA: &lt;£3All stocking</v>
      </c>
      <c r="B12112" t="s">
        <v>1</v>
      </c>
      <c r="C12112" t="s">
        <v>45</v>
      </c>
      <c r="D12112" t="s">
        <v>46</v>
      </c>
      <c r="E12112" t="s">
        <v>15</v>
      </c>
      <c r="F12112" t="s">
        <v>71</v>
      </c>
      <c r="G12112" t="s">
        <v>111</v>
      </c>
      <c r="H12112" t="s">
        <v>49</v>
      </c>
      <c r="I12112" t="s">
        <v>58</v>
      </c>
      <c r="J12112" s="1">
        <v>229.97</v>
      </c>
      <c r="K12112">
        <v>91.291262181811192</v>
      </c>
      <c r="L12112">
        <v>246</v>
      </c>
      <c r="M12112">
        <v>0.91887490675079098</v>
      </c>
      <c r="N12112">
        <v>0.93203245523310696</v>
      </c>
      <c r="P12112" t="s">
        <v>42</v>
      </c>
    </row>
    <row r="12113" spans="1:16" x14ac:dyDescent="0.3">
      <c r="A12113" t="str">
        <f t="shared" si="191"/>
        <v>01: Total SampleCentral/WalesPremiumNon Flavoured VodkaCore Mainstream BrandsTotalAll stocking</v>
      </c>
      <c r="B12113" t="s">
        <v>1</v>
      </c>
      <c r="C12113" t="s">
        <v>45</v>
      </c>
      <c r="D12113" t="s">
        <v>46</v>
      </c>
      <c r="E12113" t="s">
        <v>15</v>
      </c>
      <c r="F12113" t="s">
        <v>71</v>
      </c>
      <c r="G12113" t="s">
        <v>111</v>
      </c>
      <c r="H12113" t="s">
        <v>49</v>
      </c>
      <c r="I12113" t="s">
        <v>12</v>
      </c>
      <c r="J12113" s="1">
        <v>255.12</v>
      </c>
      <c r="K12113">
        <v>86.82690829372639</v>
      </c>
      <c r="L12113">
        <v>660</v>
      </c>
      <c r="M12113">
        <v>0.78041328957715295</v>
      </c>
      <c r="N12113">
        <v>0.80746988940676401</v>
      </c>
      <c r="P12113" t="s">
        <v>42</v>
      </c>
    </row>
    <row r="12114" spans="1:16" x14ac:dyDescent="0.3">
      <c r="A12114" t="str">
        <f t="shared" si="191"/>
        <v>01: Total SampleCentral/WalesPremiumNon Flavoured VodkaCore Mainstream BrandsB: £3 - £3.20All stocking</v>
      </c>
      <c r="B12114" t="s">
        <v>1</v>
      </c>
      <c r="C12114" t="s">
        <v>45</v>
      </c>
      <c r="D12114" t="s">
        <v>46</v>
      </c>
      <c r="E12114" t="s">
        <v>15</v>
      </c>
      <c r="F12114" t="s">
        <v>71</v>
      </c>
      <c r="G12114" t="s">
        <v>111</v>
      </c>
      <c r="H12114" t="s">
        <v>49</v>
      </c>
      <c r="I12114" t="s">
        <v>59</v>
      </c>
      <c r="J12114" s="1">
        <v>166.47</v>
      </c>
      <c r="K12114">
        <v>59.086815268065202</v>
      </c>
      <c r="L12114">
        <v>128</v>
      </c>
      <c r="M12114">
        <v>0.83772908620992204</v>
      </c>
      <c r="N12114">
        <v>0.85515408731556397</v>
      </c>
      <c r="P12114" t="s">
        <v>42</v>
      </c>
    </row>
    <row r="12115" spans="1:16" x14ac:dyDescent="0.3">
      <c r="A12115" t="str">
        <f t="shared" si="191"/>
        <v>01: Total SampleCentral/WalesPremiumNon Flavoured VodkaCore Mainstream BrandsC: £3.20 - £3.40All stocking</v>
      </c>
      <c r="B12115" t="s">
        <v>1</v>
      </c>
      <c r="C12115" t="s">
        <v>45</v>
      </c>
      <c r="D12115" t="s">
        <v>46</v>
      </c>
      <c r="E12115" t="s">
        <v>15</v>
      </c>
      <c r="F12115" t="s">
        <v>71</v>
      </c>
      <c r="G12115" t="s">
        <v>111</v>
      </c>
      <c r="H12115" t="s">
        <v>49</v>
      </c>
      <c r="I12115" t="s">
        <v>52</v>
      </c>
      <c r="J12115" s="1">
        <v>229.32</v>
      </c>
      <c r="K12115">
        <v>75.872895963685593</v>
      </c>
      <c r="L12115">
        <v>76</v>
      </c>
      <c r="M12115">
        <v>0.80249494695078205</v>
      </c>
      <c r="N12115">
        <v>0.820778819976413</v>
      </c>
      <c r="P12115" t="s">
        <v>42</v>
      </c>
    </row>
    <row r="12116" spans="1:16" x14ac:dyDescent="0.3">
      <c r="A12116" t="str">
        <f t="shared" si="191"/>
        <v>01: Total SampleCentral/WalesPremiumNon Flavoured VodkaCore Mainstream BrandsD: £3.40 - £3.60All stocking</v>
      </c>
      <c r="B12116" t="s">
        <v>1</v>
      </c>
      <c r="C12116" t="s">
        <v>45</v>
      </c>
      <c r="D12116" t="s">
        <v>46</v>
      </c>
      <c r="E12116" t="s">
        <v>15</v>
      </c>
      <c r="F12116" t="s">
        <v>71</v>
      </c>
      <c r="G12116" t="s">
        <v>111</v>
      </c>
      <c r="H12116" t="s">
        <v>49</v>
      </c>
      <c r="I12116" t="s">
        <v>53</v>
      </c>
      <c r="J12116" s="1">
        <v>379.15</v>
      </c>
      <c r="K12116">
        <v>122.69811237149959</v>
      </c>
      <c r="L12116">
        <v>62</v>
      </c>
      <c r="M12116">
        <v>0.75702565081170303</v>
      </c>
      <c r="N12116">
        <v>0.78761720375052002</v>
      </c>
      <c r="P12116" t="s">
        <v>42</v>
      </c>
    </row>
    <row r="12117" spans="1:16" x14ac:dyDescent="0.3">
      <c r="A12117" t="str">
        <f t="shared" si="191"/>
        <v>01: Total SampleCentral/WalesPremiumNon Flavoured VodkaCore Mainstream BrandsE: £3.60 - £3.80All stocking</v>
      </c>
      <c r="B12117" t="s">
        <v>1</v>
      </c>
      <c r="C12117" t="s">
        <v>45</v>
      </c>
      <c r="D12117" t="s">
        <v>46</v>
      </c>
      <c r="E12117" t="s">
        <v>15</v>
      </c>
      <c r="F12117" t="s">
        <v>71</v>
      </c>
      <c r="G12117" t="s">
        <v>111</v>
      </c>
      <c r="H12117" t="s">
        <v>49</v>
      </c>
      <c r="I12117" t="s">
        <v>54</v>
      </c>
      <c r="J12117" s="1">
        <v>205.57</v>
      </c>
      <c r="K12117">
        <v>54.839963051133196</v>
      </c>
      <c r="L12117">
        <v>47</v>
      </c>
      <c r="M12117">
        <v>0.72153316214316399</v>
      </c>
      <c r="N12117">
        <v>0.709577074677746</v>
      </c>
      <c r="P12117" t="s">
        <v>42</v>
      </c>
    </row>
    <row r="12118" spans="1:16" x14ac:dyDescent="0.3">
      <c r="A12118" t="str">
        <f t="shared" si="191"/>
        <v>01: Total SampleCentral/WalesPremiumNon Flavoured VodkaCore Mainstream BrandsF: £3.80 - £4.00All stocking</v>
      </c>
      <c r="B12118" t="s">
        <v>1</v>
      </c>
      <c r="C12118" t="s">
        <v>45</v>
      </c>
      <c r="D12118" t="s">
        <v>46</v>
      </c>
      <c r="E12118" t="s">
        <v>15</v>
      </c>
      <c r="F12118" t="s">
        <v>71</v>
      </c>
      <c r="G12118" t="s">
        <v>111</v>
      </c>
      <c r="H12118" t="s">
        <v>49</v>
      </c>
      <c r="I12118" t="s">
        <v>55</v>
      </c>
      <c r="J12118" s="1">
        <v>444.81</v>
      </c>
      <c r="K12118">
        <v>134.3173858661664</v>
      </c>
      <c r="L12118">
        <v>41</v>
      </c>
      <c r="M12118">
        <v>0.58141111770648501</v>
      </c>
      <c r="N12118">
        <v>0.59234490254810401</v>
      </c>
      <c r="P12118" t="s">
        <v>42</v>
      </c>
    </row>
    <row r="12119" spans="1:16" x14ac:dyDescent="0.3">
      <c r="A12119" t="str">
        <f t="shared" si="191"/>
        <v>01: Total SampleCentral/WalesPremiumNon Flavoured VodkaCore Mainstream BrandsG: £4.00 - £4.20All stocking</v>
      </c>
      <c r="B12119" t="s">
        <v>1</v>
      </c>
      <c r="C12119" t="s">
        <v>45</v>
      </c>
      <c r="D12119" t="s">
        <v>46</v>
      </c>
      <c r="E12119" t="s">
        <v>15</v>
      </c>
      <c r="F12119" t="s">
        <v>71</v>
      </c>
      <c r="G12119" t="s">
        <v>111</v>
      </c>
      <c r="H12119" t="s">
        <v>49</v>
      </c>
      <c r="I12119" t="s">
        <v>56</v>
      </c>
      <c r="J12119" s="1">
        <v>240.1</v>
      </c>
      <c r="K12119">
        <v>60.8355368589744</v>
      </c>
      <c r="L12119">
        <v>32</v>
      </c>
      <c r="M12119">
        <v>0.73368511327138497</v>
      </c>
      <c r="N12119">
        <v>0.70773001295847604</v>
      </c>
      <c r="P12119" t="s">
        <v>42</v>
      </c>
    </row>
    <row r="12120" spans="1:16" x14ac:dyDescent="0.3">
      <c r="A12120" t="str">
        <f t="shared" si="191"/>
        <v>01: Total SampleCentral/WalesPremiumNon Flavoured VodkaCore Premium BrandsA: &lt;£3All stocking</v>
      </c>
      <c r="B12120" t="s">
        <v>1</v>
      </c>
      <c r="C12120" t="s">
        <v>45</v>
      </c>
      <c r="D12120" t="s">
        <v>46</v>
      </c>
      <c r="E12120" t="s">
        <v>15</v>
      </c>
      <c r="F12120" t="s">
        <v>71</v>
      </c>
      <c r="G12120" t="s">
        <v>112</v>
      </c>
      <c r="H12120" t="s">
        <v>49</v>
      </c>
      <c r="I12120" t="s">
        <v>58</v>
      </c>
      <c r="J12120" s="1">
        <v>26.41</v>
      </c>
      <c r="K12120">
        <v>8.5164486854142005</v>
      </c>
      <c r="L12120">
        <v>58</v>
      </c>
      <c r="M12120" s="19">
        <v>4.47603596716937E-2</v>
      </c>
      <c r="N12120" s="19">
        <v>3.7882552395428398E-2</v>
      </c>
      <c r="P12120" t="s">
        <v>42</v>
      </c>
    </row>
    <row r="12121" spans="1:16" x14ac:dyDescent="0.3">
      <c r="A12121" t="str">
        <f t="shared" si="191"/>
        <v>01: Total SampleCentral/WalesPremiumNon Flavoured VodkaCore Premium BrandsTotalAll stocking</v>
      </c>
      <c r="B12121" t="s">
        <v>1</v>
      </c>
      <c r="C12121" t="s">
        <v>45</v>
      </c>
      <c r="D12121" t="s">
        <v>46</v>
      </c>
      <c r="E12121" t="s">
        <v>15</v>
      </c>
      <c r="F12121" t="s">
        <v>71</v>
      </c>
      <c r="G12121" t="s">
        <v>112</v>
      </c>
      <c r="H12121" t="s">
        <v>49</v>
      </c>
      <c r="I12121" t="s">
        <v>12</v>
      </c>
      <c r="J12121" s="1">
        <v>205.12</v>
      </c>
      <c r="K12121">
        <v>59.140808570997599</v>
      </c>
      <c r="L12121">
        <v>608</v>
      </c>
      <c r="M12121">
        <v>0.42701277203069399</v>
      </c>
      <c r="N12121">
        <v>0.39985181932934499</v>
      </c>
      <c r="P12121" t="s">
        <v>42</v>
      </c>
    </row>
    <row r="12122" spans="1:16" x14ac:dyDescent="0.3">
      <c r="A12122" t="str">
        <f t="shared" si="191"/>
        <v>01: Total SampleCentral/WalesPremiumNon Flavoured VodkaCore Premium BrandsB: £3 - £3.20All stocking</v>
      </c>
      <c r="B12122" t="s">
        <v>1</v>
      </c>
      <c r="C12122" t="s">
        <v>45</v>
      </c>
      <c r="D12122" t="s">
        <v>46</v>
      </c>
      <c r="E12122" t="s">
        <v>15</v>
      </c>
      <c r="F12122" t="s">
        <v>71</v>
      </c>
      <c r="G12122" t="s">
        <v>112</v>
      </c>
      <c r="H12122" t="s">
        <v>49</v>
      </c>
      <c r="I12122" t="s">
        <v>59</v>
      </c>
      <c r="J12122" s="1">
        <v>69.84</v>
      </c>
      <c r="K12122">
        <v>23.39712043007496</v>
      </c>
      <c r="L12122">
        <v>44</v>
      </c>
      <c r="M12122">
        <v>0.17805061229484301</v>
      </c>
      <c r="N12122">
        <v>0.17028465824460701</v>
      </c>
      <c r="P12122" t="s">
        <v>42</v>
      </c>
    </row>
    <row r="12123" spans="1:16" x14ac:dyDescent="0.3">
      <c r="A12123" t="str">
        <f t="shared" si="191"/>
        <v>01: Total SampleCentral/WalesPremiumNon Flavoured VodkaCore Premium BrandsC: £3.20 - £3.40All stocking</v>
      </c>
      <c r="B12123" t="s">
        <v>1</v>
      </c>
      <c r="C12123" t="s">
        <v>45</v>
      </c>
      <c r="D12123" t="s">
        <v>46</v>
      </c>
      <c r="E12123" t="s">
        <v>15</v>
      </c>
      <c r="F12123" t="s">
        <v>71</v>
      </c>
      <c r="G12123" t="s">
        <v>112</v>
      </c>
      <c r="H12123" t="s">
        <v>49</v>
      </c>
      <c r="I12123" t="s">
        <v>52</v>
      </c>
      <c r="J12123" s="1">
        <v>65.55</v>
      </c>
      <c r="K12123">
        <v>20.711891060328561</v>
      </c>
      <c r="L12123">
        <v>64</v>
      </c>
      <c r="M12123">
        <v>0.22415615864387201</v>
      </c>
      <c r="N12123">
        <v>0.20237511164786001</v>
      </c>
      <c r="P12123" t="s">
        <v>42</v>
      </c>
    </row>
    <row r="12124" spans="1:16" x14ac:dyDescent="0.3">
      <c r="A12124" t="str">
        <f t="shared" si="191"/>
        <v>01: Total SampleCentral/WalesPremiumNon Flavoured VodkaCore Premium BrandsD: £3.40 - £3.60All stocking</v>
      </c>
      <c r="B12124" t="s">
        <v>1</v>
      </c>
      <c r="C12124" t="s">
        <v>45</v>
      </c>
      <c r="D12124" t="s">
        <v>46</v>
      </c>
      <c r="E12124" t="s">
        <v>15</v>
      </c>
      <c r="F12124" t="s">
        <v>71</v>
      </c>
      <c r="G12124" t="s">
        <v>112</v>
      </c>
      <c r="H12124" t="s">
        <v>49</v>
      </c>
      <c r="I12124" t="s">
        <v>53</v>
      </c>
      <c r="J12124" s="1">
        <v>69.28</v>
      </c>
      <c r="K12124">
        <v>21.209314117255282</v>
      </c>
      <c r="L12124">
        <v>85</v>
      </c>
      <c r="M12124">
        <v>0.21106499370610099</v>
      </c>
      <c r="N12124">
        <v>0.20196708908643801</v>
      </c>
      <c r="P12124" t="s">
        <v>42</v>
      </c>
    </row>
    <row r="12125" spans="1:16" x14ac:dyDescent="0.3">
      <c r="A12125" t="str">
        <f t="shared" si="191"/>
        <v>01: Total SampleCentral/WalesPremiumNon Flavoured VodkaCore Premium BrandsE: £3.60 - £3.80All stocking</v>
      </c>
      <c r="B12125" t="s">
        <v>1</v>
      </c>
      <c r="C12125" t="s">
        <v>45</v>
      </c>
      <c r="D12125" t="s">
        <v>46</v>
      </c>
      <c r="E12125" t="s">
        <v>15</v>
      </c>
      <c r="F12125" t="s">
        <v>71</v>
      </c>
      <c r="G12125" t="s">
        <v>112</v>
      </c>
      <c r="H12125" t="s">
        <v>49</v>
      </c>
      <c r="I12125" t="s">
        <v>54</v>
      </c>
      <c r="J12125" s="1">
        <v>146.38</v>
      </c>
      <c r="K12125">
        <v>44.910526421010402</v>
      </c>
      <c r="L12125">
        <v>93</v>
      </c>
      <c r="M12125">
        <v>0.45310707709208198</v>
      </c>
      <c r="N12125">
        <v>0.45346635243380701</v>
      </c>
      <c r="P12125" t="s">
        <v>42</v>
      </c>
    </row>
    <row r="12126" spans="1:16" x14ac:dyDescent="0.3">
      <c r="A12126" t="str">
        <f t="shared" si="191"/>
        <v>01: Total SampleCentral/WalesPremiumNon Flavoured VodkaCore Premium BrandsF: £3.80 - £4.00All stocking</v>
      </c>
      <c r="B12126" t="s">
        <v>1</v>
      </c>
      <c r="C12126" t="s">
        <v>45</v>
      </c>
      <c r="D12126" t="s">
        <v>46</v>
      </c>
      <c r="E12126" t="s">
        <v>15</v>
      </c>
      <c r="F12126" t="s">
        <v>71</v>
      </c>
      <c r="G12126" t="s">
        <v>112</v>
      </c>
      <c r="H12126" t="s">
        <v>49</v>
      </c>
      <c r="I12126" t="s">
        <v>55</v>
      </c>
      <c r="J12126" s="1">
        <v>120.21</v>
      </c>
      <c r="K12126">
        <v>34.533865050293642</v>
      </c>
      <c r="L12126">
        <v>84</v>
      </c>
      <c r="M12126">
        <v>0.474177940118791</v>
      </c>
      <c r="N12126">
        <v>0.46040517071093401</v>
      </c>
      <c r="P12126" t="s">
        <v>42</v>
      </c>
    </row>
    <row r="12127" spans="1:16" x14ac:dyDescent="0.3">
      <c r="A12127" t="str">
        <f t="shared" si="191"/>
        <v>01: Total SampleCentral/WalesPremiumNon Flavoured VodkaCore Premium BrandsG: £4.00 - £4.20All stocking</v>
      </c>
      <c r="B12127" t="s">
        <v>1</v>
      </c>
      <c r="C12127" t="s">
        <v>45</v>
      </c>
      <c r="D12127" t="s">
        <v>46</v>
      </c>
      <c r="E12127" t="s">
        <v>15</v>
      </c>
      <c r="F12127" t="s">
        <v>71</v>
      </c>
      <c r="G12127" t="s">
        <v>112</v>
      </c>
      <c r="H12127" t="s">
        <v>49</v>
      </c>
      <c r="I12127" t="s">
        <v>56</v>
      </c>
      <c r="J12127" s="1">
        <v>143.33000000000001</v>
      </c>
      <c r="K12127">
        <v>40.178241292757598</v>
      </c>
      <c r="L12127">
        <v>62</v>
      </c>
      <c r="M12127">
        <v>0.50576768704973996</v>
      </c>
      <c r="N12127">
        <v>0.47926717557251902</v>
      </c>
      <c r="P12127" t="s">
        <v>42</v>
      </c>
    </row>
    <row r="12128" spans="1:16" x14ac:dyDescent="0.3">
      <c r="A12128" t="str">
        <f t="shared" si="191"/>
        <v>01: Total SampleCentral/WalesPremiumNon Flavoured VodkaCore Premium BrandsH: £4.20 - £4.40All stocking</v>
      </c>
      <c r="B12128" t="s">
        <v>1</v>
      </c>
      <c r="C12128" t="s">
        <v>45</v>
      </c>
      <c r="D12128" t="s">
        <v>46</v>
      </c>
      <c r="E12128" t="s">
        <v>15</v>
      </c>
      <c r="F12128" t="s">
        <v>71</v>
      </c>
      <c r="G12128" t="s">
        <v>112</v>
      </c>
      <c r="H12128" t="s">
        <v>49</v>
      </c>
      <c r="I12128" t="s">
        <v>60</v>
      </c>
      <c r="J12128" s="1">
        <v>257.08999999999997</v>
      </c>
      <c r="K12128">
        <v>73.285366300366405</v>
      </c>
      <c r="L12128">
        <v>35</v>
      </c>
      <c r="M12128">
        <v>0.61645328294065505</v>
      </c>
      <c r="N12128">
        <v>0.58725642041566095</v>
      </c>
      <c r="P12128" t="s">
        <v>42</v>
      </c>
    </row>
    <row r="12129" spans="1:16" x14ac:dyDescent="0.3">
      <c r="A12129" t="str">
        <f t="shared" si="191"/>
        <v>01: Total SampleCentral/WalesPremiumNon Flavoured VodkaCore Premium BrandsI: £4.40 - £4.60All stocking</v>
      </c>
      <c r="B12129" t="s">
        <v>1</v>
      </c>
      <c r="C12129" t="s">
        <v>45</v>
      </c>
      <c r="D12129" t="s">
        <v>46</v>
      </c>
      <c r="E12129" t="s">
        <v>15</v>
      </c>
      <c r="F12129" t="s">
        <v>71</v>
      </c>
      <c r="G12129" t="s">
        <v>112</v>
      </c>
      <c r="H12129" t="s">
        <v>49</v>
      </c>
      <c r="I12129" t="s">
        <v>64</v>
      </c>
      <c r="J12129" s="1">
        <v>827.49</v>
      </c>
      <c r="K12129">
        <v>204.235198135198</v>
      </c>
      <c r="L12129">
        <v>25</v>
      </c>
      <c r="M12129">
        <v>0.888030907647266</v>
      </c>
      <c r="N12129">
        <v>0.854371189418208</v>
      </c>
      <c r="P12129" t="s">
        <v>42</v>
      </c>
    </row>
    <row r="12130" spans="1:16" x14ac:dyDescent="0.3">
      <c r="A12130" t="str">
        <f t="shared" si="191"/>
        <v>01: Total SampleCentral/WalesPremiumTequilaCore Mainstream BrandsA: &lt;£3All stocking</v>
      </c>
      <c r="B12130" t="s">
        <v>1</v>
      </c>
      <c r="C12130" t="s">
        <v>45</v>
      </c>
      <c r="D12130" t="s">
        <v>46</v>
      </c>
      <c r="E12130" t="s">
        <v>15</v>
      </c>
      <c r="F12130" t="s">
        <v>78</v>
      </c>
      <c r="G12130" t="s">
        <v>111</v>
      </c>
      <c r="H12130" t="s">
        <v>49</v>
      </c>
      <c r="I12130" t="s">
        <v>58</v>
      </c>
      <c r="J12130" s="1">
        <v>38.15</v>
      </c>
      <c r="K12130">
        <v>12.999303761372721</v>
      </c>
      <c r="L12130">
        <v>58</v>
      </c>
      <c r="M12130">
        <v>0.50025318411868502</v>
      </c>
      <c r="N12130">
        <v>0.463983668708078</v>
      </c>
      <c r="P12130" t="s">
        <v>42</v>
      </c>
    </row>
    <row r="12131" spans="1:16" x14ac:dyDescent="0.3">
      <c r="A12131" t="str">
        <f t="shared" si="191"/>
        <v>01: Total SampleCentral/WalesPremiumTequilaCore Mainstream BrandsTotalAll stocking</v>
      </c>
      <c r="B12131" t="s">
        <v>1</v>
      </c>
      <c r="C12131" t="s">
        <v>45</v>
      </c>
      <c r="D12131" t="s">
        <v>46</v>
      </c>
      <c r="E12131" t="s">
        <v>15</v>
      </c>
      <c r="F12131" t="s">
        <v>78</v>
      </c>
      <c r="G12131" t="s">
        <v>111</v>
      </c>
      <c r="H12131" t="s">
        <v>49</v>
      </c>
      <c r="I12131" t="s">
        <v>12</v>
      </c>
      <c r="J12131" s="1">
        <v>43.85</v>
      </c>
      <c r="K12131">
        <v>12.581550056550041</v>
      </c>
      <c r="L12131">
        <v>222</v>
      </c>
      <c r="M12131">
        <v>0.51682489700742995</v>
      </c>
      <c r="N12131">
        <v>0.51351993276574004</v>
      </c>
      <c r="P12131" t="s">
        <v>42</v>
      </c>
    </row>
    <row r="12132" spans="1:16" x14ac:dyDescent="0.3">
      <c r="A12132" t="str">
        <f t="shared" si="191"/>
        <v>01: Total SampleCentral/WalesPremiumTequilaCore Mainstream BrandsC: £3.20 - £3.40All stocking</v>
      </c>
      <c r="B12132" t="s">
        <v>1</v>
      </c>
      <c r="C12132" t="s">
        <v>45</v>
      </c>
      <c r="D12132" t="s">
        <v>46</v>
      </c>
      <c r="E12132" t="s">
        <v>15</v>
      </c>
      <c r="F12132" t="s">
        <v>78</v>
      </c>
      <c r="G12132" t="s">
        <v>111</v>
      </c>
      <c r="H12132" t="s">
        <v>49</v>
      </c>
      <c r="I12132" t="s">
        <v>52</v>
      </c>
      <c r="J12132" s="1">
        <v>34.42</v>
      </c>
      <c r="K12132">
        <v>10.305243261012482</v>
      </c>
      <c r="L12132">
        <v>26</v>
      </c>
      <c r="M12132">
        <v>0.60267920533100805</v>
      </c>
      <c r="N12132">
        <v>0.60680726665274598</v>
      </c>
      <c r="P12132" t="s">
        <v>42</v>
      </c>
    </row>
    <row r="12133" spans="1:16" x14ac:dyDescent="0.3">
      <c r="A12133" t="str">
        <f t="shared" si="191"/>
        <v>01: Total SampleCentral/WalesPremiumTequilaCore Mainstream BrandsE: £3.60 - £3.80All stocking</v>
      </c>
      <c r="B12133" t="s">
        <v>1</v>
      </c>
      <c r="C12133" t="s">
        <v>45</v>
      </c>
      <c r="D12133" t="s">
        <v>46</v>
      </c>
      <c r="E12133" t="s">
        <v>15</v>
      </c>
      <c r="F12133" t="s">
        <v>78</v>
      </c>
      <c r="G12133" t="s">
        <v>111</v>
      </c>
      <c r="H12133" t="s">
        <v>49</v>
      </c>
      <c r="I12133" t="s">
        <v>54</v>
      </c>
      <c r="J12133" s="1">
        <v>49.55</v>
      </c>
      <c r="K12133">
        <v>13.751651126651121</v>
      </c>
      <c r="L12133">
        <v>31</v>
      </c>
      <c r="M12133">
        <v>0.60538234051541995</v>
      </c>
      <c r="N12133">
        <v>0.60694374049670596</v>
      </c>
      <c r="P12133" t="s">
        <v>42</v>
      </c>
    </row>
    <row r="12134" spans="1:16" x14ac:dyDescent="0.3">
      <c r="A12134" t="str">
        <f t="shared" si="191"/>
        <v>01: Total SampleCentral/WalesPremiumTequilaCore Mainstream BrandsG: £4.00 - £4.20All stocking</v>
      </c>
      <c r="B12134" t="s">
        <v>1</v>
      </c>
      <c r="C12134" t="s">
        <v>45</v>
      </c>
      <c r="D12134" t="s">
        <v>46</v>
      </c>
      <c r="E12134" t="s">
        <v>15</v>
      </c>
      <c r="F12134" t="s">
        <v>78</v>
      </c>
      <c r="G12134" t="s">
        <v>111</v>
      </c>
      <c r="H12134" t="s">
        <v>49</v>
      </c>
      <c r="I12134" t="s">
        <v>56</v>
      </c>
      <c r="J12134" s="1">
        <v>32.71</v>
      </c>
      <c r="K12134">
        <v>8.41456487956488</v>
      </c>
      <c r="L12134">
        <v>30</v>
      </c>
      <c r="M12134">
        <v>0.35670307716317701</v>
      </c>
      <c r="N12134">
        <v>0.35512843542302902</v>
      </c>
      <c r="P12134" t="s">
        <v>42</v>
      </c>
    </row>
    <row r="12135" spans="1:16" x14ac:dyDescent="0.3">
      <c r="A12135" t="str">
        <f t="shared" si="191"/>
        <v>01: Total SampleCentral/WalesPremiumTequilaCore Premium BrandsA: &lt;£3All stocking</v>
      </c>
      <c r="B12135" t="s">
        <v>1</v>
      </c>
      <c r="C12135" t="s">
        <v>45</v>
      </c>
      <c r="D12135" t="s">
        <v>46</v>
      </c>
      <c r="E12135" t="s">
        <v>15</v>
      </c>
      <c r="F12135" t="s">
        <v>78</v>
      </c>
      <c r="G12135" t="s">
        <v>112</v>
      </c>
      <c r="H12135" t="s">
        <v>49</v>
      </c>
      <c r="I12135" t="s">
        <v>58</v>
      </c>
      <c r="J12135" s="1">
        <v>26.73</v>
      </c>
      <c r="K12135">
        <v>10.244779484680159</v>
      </c>
      <c r="L12135">
        <v>151</v>
      </c>
      <c r="M12135">
        <v>0.62727929542407102</v>
      </c>
      <c r="N12135">
        <v>0.67528257250503798</v>
      </c>
      <c r="P12135" t="s">
        <v>42</v>
      </c>
    </row>
    <row r="12136" spans="1:16" x14ac:dyDescent="0.3">
      <c r="A12136" t="str">
        <f t="shared" si="191"/>
        <v>01: Total SampleCentral/WalesPremiumTequilaCore Premium BrandsTotalAll stocking</v>
      </c>
      <c r="B12136" t="s">
        <v>1</v>
      </c>
      <c r="C12136" t="s">
        <v>45</v>
      </c>
      <c r="D12136" t="s">
        <v>46</v>
      </c>
      <c r="E12136" t="s">
        <v>15</v>
      </c>
      <c r="F12136" t="s">
        <v>78</v>
      </c>
      <c r="G12136" t="s">
        <v>112</v>
      </c>
      <c r="H12136" t="s">
        <v>49</v>
      </c>
      <c r="I12136" t="s">
        <v>12</v>
      </c>
      <c r="J12136" s="1">
        <v>52.76</v>
      </c>
      <c r="K12136">
        <v>14.6782681929052</v>
      </c>
      <c r="L12136">
        <v>427</v>
      </c>
      <c r="M12136">
        <v>0.74994147845813297</v>
      </c>
      <c r="N12136">
        <v>0.757907734285449</v>
      </c>
      <c r="P12136" t="s">
        <v>42</v>
      </c>
    </row>
    <row r="12137" spans="1:16" x14ac:dyDescent="0.3">
      <c r="A12137" t="str">
        <f t="shared" si="191"/>
        <v>01: Total SampleCentral/WalesPremiumTequilaCore Premium BrandsB: £3 - £3.20All stocking</v>
      </c>
      <c r="B12137" t="s">
        <v>1</v>
      </c>
      <c r="C12137" t="s">
        <v>45</v>
      </c>
      <c r="D12137" t="s">
        <v>46</v>
      </c>
      <c r="E12137" t="s">
        <v>15</v>
      </c>
      <c r="F12137" t="s">
        <v>78</v>
      </c>
      <c r="G12137" t="s">
        <v>112</v>
      </c>
      <c r="H12137" t="s">
        <v>49</v>
      </c>
      <c r="I12137" t="s">
        <v>59</v>
      </c>
      <c r="J12137" s="1">
        <v>23.61</v>
      </c>
      <c r="K12137">
        <v>7.5228272756050396</v>
      </c>
      <c r="L12137">
        <v>27</v>
      </c>
      <c r="M12137">
        <v>0.72321526038094996</v>
      </c>
      <c r="N12137">
        <v>0.74021352313167299</v>
      </c>
      <c r="P12137" t="s">
        <v>42</v>
      </c>
    </row>
    <row r="12138" spans="1:16" x14ac:dyDescent="0.3">
      <c r="A12138" t="str">
        <f t="shared" si="191"/>
        <v>01: Total SampleCentral/WalesPremiumTequilaCore Premium BrandsC: £3.20 - £3.40All stocking</v>
      </c>
      <c r="B12138" t="s">
        <v>1</v>
      </c>
      <c r="C12138" t="s">
        <v>45</v>
      </c>
      <c r="D12138" t="s">
        <v>46</v>
      </c>
      <c r="E12138" t="s">
        <v>15</v>
      </c>
      <c r="F12138" t="s">
        <v>78</v>
      </c>
      <c r="G12138" t="s">
        <v>112</v>
      </c>
      <c r="H12138" t="s">
        <v>49</v>
      </c>
      <c r="I12138" t="s">
        <v>52</v>
      </c>
      <c r="J12138" s="1">
        <v>39.42</v>
      </c>
      <c r="K12138">
        <v>12.345150281816959</v>
      </c>
      <c r="L12138">
        <v>45</v>
      </c>
      <c r="M12138">
        <v>0.86859586444742898</v>
      </c>
      <c r="N12138">
        <v>0.87886435331230295</v>
      </c>
      <c r="P12138" t="s">
        <v>42</v>
      </c>
    </row>
    <row r="12139" spans="1:16" x14ac:dyDescent="0.3">
      <c r="A12139" t="str">
        <f t="shared" si="191"/>
        <v>01: Total SampleCentral/WalesPremiumTequilaCore Premium BrandsD: £3.40 - £3.60All stocking</v>
      </c>
      <c r="B12139" t="s">
        <v>1</v>
      </c>
      <c r="C12139" t="s">
        <v>45</v>
      </c>
      <c r="D12139" t="s">
        <v>46</v>
      </c>
      <c r="E12139" t="s">
        <v>15</v>
      </c>
      <c r="F12139" t="s">
        <v>78</v>
      </c>
      <c r="G12139" t="s">
        <v>112</v>
      </c>
      <c r="H12139" t="s">
        <v>49</v>
      </c>
      <c r="I12139" t="s">
        <v>53</v>
      </c>
      <c r="J12139" s="1">
        <v>37.69</v>
      </c>
      <c r="K12139">
        <v>10.381412684537679</v>
      </c>
      <c r="L12139">
        <v>48</v>
      </c>
      <c r="M12139">
        <v>0.88891174300471099</v>
      </c>
      <c r="N12139">
        <v>0.88165874446811998</v>
      </c>
      <c r="P12139" t="s">
        <v>42</v>
      </c>
    </row>
    <row r="12140" spans="1:16" x14ac:dyDescent="0.3">
      <c r="A12140" t="str">
        <f t="shared" si="191"/>
        <v>01: Total SampleCentral/WalesPremiumTequilaCore Premium BrandsE: £3.60 - £3.80All stocking</v>
      </c>
      <c r="B12140" t="s">
        <v>1</v>
      </c>
      <c r="C12140" t="s">
        <v>45</v>
      </c>
      <c r="D12140" t="s">
        <v>46</v>
      </c>
      <c r="E12140" t="s">
        <v>15</v>
      </c>
      <c r="F12140" t="s">
        <v>78</v>
      </c>
      <c r="G12140" t="s">
        <v>112</v>
      </c>
      <c r="H12140" t="s">
        <v>49</v>
      </c>
      <c r="I12140" t="s">
        <v>54</v>
      </c>
      <c r="J12140" s="1">
        <v>34.72</v>
      </c>
      <c r="K12140">
        <v>9.3193422979137193</v>
      </c>
      <c r="L12140">
        <v>42</v>
      </c>
      <c r="M12140">
        <v>0.84942455063615196</v>
      </c>
      <c r="N12140">
        <v>0.84896979395879202</v>
      </c>
      <c r="P12140" t="s">
        <v>42</v>
      </c>
    </row>
    <row r="12141" spans="1:16" x14ac:dyDescent="0.3">
      <c r="A12141" t="str">
        <f t="shared" si="191"/>
        <v>01: Total SampleCentral/WalesPremiumTequilaCore Premium BrandsF: £3.80 - £4.00All stocking</v>
      </c>
      <c r="B12141" t="s">
        <v>1</v>
      </c>
      <c r="C12141" t="s">
        <v>45</v>
      </c>
      <c r="D12141" t="s">
        <v>46</v>
      </c>
      <c r="E12141" t="s">
        <v>15</v>
      </c>
      <c r="F12141" t="s">
        <v>78</v>
      </c>
      <c r="G12141" t="s">
        <v>112</v>
      </c>
      <c r="H12141" t="s">
        <v>49</v>
      </c>
      <c r="I12141" t="s">
        <v>55</v>
      </c>
      <c r="J12141" s="1">
        <v>50.38</v>
      </c>
      <c r="K12141">
        <v>12.68892293603832</v>
      </c>
      <c r="L12141">
        <v>26</v>
      </c>
      <c r="M12141">
        <v>0.702772365749608</v>
      </c>
      <c r="N12141">
        <v>0.685927306616962</v>
      </c>
      <c r="P12141" t="s">
        <v>42</v>
      </c>
    </row>
    <row r="12142" spans="1:16" x14ac:dyDescent="0.3">
      <c r="A12142" t="str">
        <f t="shared" si="191"/>
        <v>01: Total SampleCentral/WalesPremiumTequilaCore Premium BrandsG: £4.00 - £4.20All stocking</v>
      </c>
      <c r="B12142" t="s">
        <v>1</v>
      </c>
      <c r="C12142" t="s">
        <v>45</v>
      </c>
      <c r="D12142" t="s">
        <v>46</v>
      </c>
      <c r="E12142" t="s">
        <v>15</v>
      </c>
      <c r="F12142" t="s">
        <v>78</v>
      </c>
      <c r="G12142" t="s">
        <v>112</v>
      </c>
      <c r="H12142" t="s">
        <v>49</v>
      </c>
      <c r="I12142" t="s">
        <v>56</v>
      </c>
      <c r="J12142" s="1">
        <v>89.44</v>
      </c>
      <c r="K12142">
        <v>22.182713293650799</v>
      </c>
      <c r="L12142">
        <v>32</v>
      </c>
      <c r="M12142">
        <v>0.83244287228388403</v>
      </c>
      <c r="N12142">
        <v>0.82835405455557598</v>
      </c>
      <c r="P12142" t="s">
        <v>42</v>
      </c>
    </row>
    <row r="12143" spans="1:16" x14ac:dyDescent="0.3">
      <c r="A12143" t="str">
        <f t="shared" si="191"/>
        <v>01: Total SampleCentral/WalesPremiumWhite RumCore Mainstream BrandsA: &lt;£3All stocking</v>
      </c>
      <c r="B12143" t="s">
        <v>1</v>
      </c>
      <c r="C12143" t="s">
        <v>45</v>
      </c>
      <c r="D12143" t="s">
        <v>46</v>
      </c>
      <c r="E12143" t="s">
        <v>15</v>
      </c>
      <c r="F12143" t="s">
        <v>85</v>
      </c>
      <c r="G12143" t="s">
        <v>111</v>
      </c>
      <c r="H12143" t="s">
        <v>49</v>
      </c>
      <c r="I12143" t="s">
        <v>58</v>
      </c>
      <c r="J12143" s="1">
        <v>40.83</v>
      </c>
      <c r="K12143">
        <v>15.304584304584321</v>
      </c>
      <c r="L12143">
        <v>30</v>
      </c>
      <c r="M12143">
        <v>0.89964397264323304</v>
      </c>
      <c r="N12143">
        <v>0.92650661440470405</v>
      </c>
      <c r="P12143" t="s">
        <v>42</v>
      </c>
    </row>
    <row r="12144" spans="1:16" x14ac:dyDescent="0.3">
      <c r="A12144" t="str">
        <f t="shared" si="191"/>
        <v>01: Total SampleCentral/WalesPremiumWhite RumCore Mainstream BrandsTotalAll stocking</v>
      </c>
      <c r="B12144" t="s">
        <v>1</v>
      </c>
      <c r="C12144" t="s">
        <v>45</v>
      </c>
      <c r="D12144" t="s">
        <v>46</v>
      </c>
      <c r="E12144" t="s">
        <v>15</v>
      </c>
      <c r="F12144" t="s">
        <v>85</v>
      </c>
      <c r="G12144" t="s">
        <v>111</v>
      </c>
      <c r="H12144" t="s">
        <v>49</v>
      </c>
      <c r="I12144" t="s">
        <v>12</v>
      </c>
      <c r="J12144" s="1">
        <v>36.049999999999997</v>
      </c>
      <c r="K12144">
        <v>11.916161497678361</v>
      </c>
      <c r="L12144">
        <v>445</v>
      </c>
      <c r="M12144">
        <v>0.80168256706644203</v>
      </c>
      <c r="N12144">
        <v>0.82368841819651595</v>
      </c>
      <c r="P12144" t="s">
        <v>42</v>
      </c>
    </row>
    <row r="12145" spans="1:16" x14ac:dyDescent="0.3">
      <c r="A12145" t="str">
        <f t="shared" si="191"/>
        <v>01: Total SampleCentral/WalesPremiumWhite RumCore Mainstream BrandsB: £3 - £3.20All stocking</v>
      </c>
      <c r="B12145" t="s">
        <v>1</v>
      </c>
      <c r="C12145" t="s">
        <v>45</v>
      </c>
      <c r="D12145" t="s">
        <v>46</v>
      </c>
      <c r="E12145" t="s">
        <v>15</v>
      </c>
      <c r="F12145" t="s">
        <v>85</v>
      </c>
      <c r="G12145" t="s">
        <v>111</v>
      </c>
      <c r="H12145" t="s">
        <v>49</v>
      </c>
      <c r="I12145" t="s">
        <v>59</v>
      </c>
      <c r="J12145" s="1">
        <v>45.81</v>
      </c>
      <c r="K12145">
        <v>16.554210038932283</v>
      </c>
      <c r="L12145">
        <v>54</v>
      </c>
      <c r="M12145">
        <v>0.91210881725985204</v>
      </c>
      <c r="N12145">
        <v>0.92235978643569105</v>
      </c>
      <c r="P12145" t="s">
        <v>42</v>
      </c>
    </row>
    <row r="12146" spans="1:16" x14ac:dyDescent="0.3">
      <c r="A12146" t="str">
        <f t="shared" si="191"/>
        <v>01: Total SampleCentral/WalesPremiumWhite RumCore Mainstream BrandsC: £3.20 - £3.40All stocking</v>
      </c>
      <c r="B12146" t="s">
        <v>1</v>
      </c>
      <c r="C12146" t="s">
        <v>45</v>
      </c>
      <c r="D12146" t="s">
        <v>46</v>
      </c>
      <c r="E12146" t="s">
        <v>15</v>
      </c>
      <c r="F12146" t="s">
        <v>85</v>
      </c>
      <c r="G12146" t="s">
        <v>111</v>
      </c>
      <c r="H12146" t="s">
        <v>49</v>
      </c>
      <c r="I12146" t="s">
        <v>52</v>
      </c>
      <c r="J12146" s="1">
        <v>36.44</v>
      </c>
      <c r="K12146">
        <v>12.409839115133241</v>
      </c>
      <c r="L12146">
        <v>85</v>
      </c>
      <c r="M12146">
        <v>0.97055172669805601</v>
      </c>
      <c r="N12146">
        <v>0.97045495200047704</v>
      </c>
      <c r="P12146" t="s">
        <v>42</v>
      </c>
    </row>
    <row r="12147" spans="1:16" x14ac:dyDescent="0.3">
      <c r="A12147" t="str">
        <f t="shared" si="191"/>
        <v>01: Total SampleCentral/WalesPremiumWhite RumCore Mainstream BrandsD: £3.40 - £3.60All stocking</v>
      </c>
      <c r="B12147" t="s">
        <v>1</v>
      </c>
      <c r="C12147" t="s">
        <v>45</v>
      </c>
      <c r="D12147" t="s">
        <v>46</v>
      </c>
      <c r="E12147" t="s">
        <v>15</v>
      </c>
      <c r="F12147" t="s">
        <v>85</v>
      </c>
      <c r="G12147" t="s">
        <v>111</v>
      </c>
      <c r="H12147" t="s">
        <v>49</v>
      </c>
      <c r="I12147" t="s">
        <v>53</v>
      </c>
      <c r="J12147" s="1">
        <v>31.08</v>
      </c>
      <c r="K12147">
        <v>10.05907585470084</v>
      </c>
      <c r="L12147">
        <v>120</v>
      </c>
      <c r="M12147">
        <v>0.92502012353028995</v>
      </c>
      <c r="N12147">
        <v>0.93255229017738905</v>
      </c>
      <c r="P12147" t="s">
        <v>42</v>
      </c>
    </row>
    <row r="12148" spans="1:16" x14ac:dyDescent="0.3">
      <c r="A12148" t="str">
        <f t="shared" si="191"/>
        <v>01: Total SampleCentral/WalesPremiumWhite RumCore Mainstream BrandsE: £3.60 - £3.80All stocking</v>
      </c>
      <c r="B12148" t="s">
        <v>1</v>
      </c>
      <c r="C12148" t="s">
        <v>45</v>
      </c>
      <c r="D12148" t="s">
        <v>46</v>
      </c>
      <c r="E12148" t="s">
        <v>15</v>
      </c>
      <c r="F12148" t="s">
        <v>85</v>
      </c>
      <c r="G12148" t="s">
        <v>111</v>
      </c>
      <c r="H12148" t="s">
        <v>49</v>
      </c>
      <c r="I12148" t="s">
        <v>54</v>
      </c>
      <c r="J12148" s="1">
        <v>30.25</v>
      </c>
      <c r="K12148">
        <v>9.1625125265970411</v>
      </c>
      <c r="L12148">
        <v>71</v>
      </c>
      <c r="M12148">
        <v>0.875627439121752</v>
      </c>
      <c r="N12148">
        <v>0.88388466696468504</v>
      </c>
      <c r="P12148" t="s">
        <v>42</v>
      </c>
    </row>
    <row r="12149" spans="1:16" x14ac:dyDescent="0.3">
      <c r="A12149" t="str">
        <f t="shared" si="191"/>
        <v>01: Total SampleCentral/WalesPremiumWhite RumCore Mainstream BrandsF: £3.80 - £4.00All stocking</v>
      </c>
      <c r="B12149" t="s">
        <v>1</v>
      </c>
      <c r="C12149" t="s">
        <v>45</v>
      </c>
      <c r="D12149" t="s">
        <v>46</v>
      </c>
      <c r="E12149" t="s">
        <v>15</v>
      </c>
      <c r="F12149" t="s">
        <v>85</v>
      </c>
      <c r="G12149" t="s">
        <v>111</v>
      </c>
      <c r="H12149" t="s">
        <v>49</v>
      </c>
      <c r="I12149" t="s">
        <v>55</v>
      </c>
      <c r="J12149" s="1">
        <v>33.200000000000003</v>
      </c>
      <c r="K12149">
        <v>10.042465471036881</v>
      </c>
      <c r="L12149">
        <v>49</v>
      </c>
      <c r="M12149">
        <v>0.83766157555341203</v>
      </c>
      <c r="N12149">
        <v>0.84904086738949103</v>
      </c>
      <c r="P12149" t="s">
        <v>42</v>
      </c>
    </row>
    <row r="12150" spans="1:16" x14ac:dyDescent="0.3">
      <c r="A12150" t="str">
        <f t="shared" si="191"/>
        <v>01: Total SampleCentral/WalesPremiumWhite RumCore Premium BrandsTotalAll stocking</v>
      </c>
      <c r="B12150" t="s">
        <v>1</v>
      </c>
      <c r="C12150" t="s">
        <v>45</v>
      </c>
      <c r="D12150" t="s">
        <v>46</v>
      </c>
      <c r="E12150" t="s">
        <v>15</v>
      </c>
      <c r="F12150" t="s">
        <v>85</v>
      </c>
      <c r="G12150" t="s">
        <v>112</v>
      </c>
      <c r="H12150" t="s">
        <v>49</v>
      </c>
      <c r="I12150" t="s">
        <v>12</v>
      </c>
      <c r="J12150" s="1">
        <v>44.8</v>
      </c>
      <c r="K12150">
        <v>11.218754867010681</v>
      </c>
      <c r="L12150">
        <v>129</v>
      </c>
      <c r="M12150">
        <v>0.55982018937373001</v>
      </c>
      <c r="N12150">
        <v>0.482512260234503</v>
      </c>
      <c r="P12150" t="s">
        <v>42</v>
      </c>
    </row>
    <row r="12151" spans="1:16" x14ac:dyDescent="0.3">
      <c r="A12151" t="str">
        <f t="shared" si="191"/>
        <v>01: Total SampleCentral/WalesPremiumWhite RumCore Premium BrandsE: £3.60 - £3.80All stocking</v>
      </c>
      <c r="B12151" t="s">
        <v>1</v>
      </c>
      <c r="C12151" t="s">
        <v>45</v>
      </c>
      <c r="D12151" t="s">
        <v>46</v>
      </c>
      <c r="E12151" t="s">
        <v>15</v>
      </c>
      <c r="F12151" t="s">
        <v>85</v>
      </c>
      <c r="G12151" t="s">
        <v>112</v>
      </c>
      <c r="H12151" t="s">
        <v>49</v>
      </c>
      <c r="I12151" t="s">
        <v>54</v>
      </c>
      <c r="J12151" s="1">
        <v>18.71</v>
      </c>
      <c r="K12151">
        <v>5.6172865595942403</v>
      </c>
      <c r="L12151">
        <v>26</v>
      </c>
      <c r="M12151">
        <v>0.52696915713413495</v>
      </c>
      <c r="N12151">
        <v>0.54359925788497199</v>
      </c>
      <c r="P12151" t="s">
        <v>42</v>
      </c>
    </row>
    <row r="12152" spans="1:16" x14ac:dyDescent="0.3">
      <c r="A12152" t="str">
        <f t="shared" si="191"/>
        <v>01: Total SampleCentral/WalesTotalGinCore Mainstream BrandsA: &lt;£3All stocking</v>
      </c>
      <c r="B12152" t="s">
        <v>1</v>
      </c>
      <c r="C12152" t="s">
        <v>45</v>
      </c>
      <c r="D12152" t="s">
        <v>46</v>
      </c>
      <c r="E12152" t="s">
        <v>12</v>
      </c>
      <c r="F12152" t="s">
        <v>47</v>
      </c>
      <c r="G12152" t="s">
        <v>111</v>
      </c>
      <c r="H12152" t="s">
        <v>49</v>
      </c>
      <c r="I12152" t="s">
        <v>58</v>
      </c>
      <c r="J12152" s="1">
        <v>101.42</v>
      </c>
      <c r="K12152">
        <v>37.939688808060403</v>
      </c>
      <c r="L12152">
        <v>479</v>
      </c>
      <c r="M12152">
        <v>0.47482288262323502</v>
      </c>
      <c r="N12152">
        <v>0.47514854210176999</v>
      </c>
      <c r="P12152" t="s">
        <v>42</v>
      </c>
    </row>
    <row r="12153" spans="1:16" x14ac:dyDescent="0.3">
      <c r="A12153" t="str">
        <f t="shared" si="191"/>
        <v>01: Total SampleCentral/WalesTotalGinCore Mainstream BrandsTotalAll stocking</v>
      </c>
      <c r="B12153" t="s">
        <v>1</v>
      </c>
      <c r="C12153" t="s">
        <v>45</v>
      </c>
      <c r="D12153" t="s">
        <v>46</v>
      </c>
      <c r="E12153" t="s">
        <v>12</v>
      </c>
      <c r="F12153" t="s">
        <v>47</v>
      </c>
      <c r="G12153" t="s">
        <v>111</v>
      </c>
      <c r="H12153" t="s">
        <v>49</v>
      </c>
      <c r="I12153" t="s">
        <v>12</v>
      </c>
      <c r="J12153" s="1">
        <v>171.94</v>
      </c>
      <c r="K12153">
        <v>55.407900833717207</v>
      </c>
      <c r="L12153">
        <v>1807</v>
      </c>
      <c r="M12153">
        <v>0.44524009988046698</v>
      </c>
      <c r="N12153">
        <v>0.45885674468425702</v>
      </c>
      <c r="P12153" t="s">
        <v>42</v>
      </c>
    </row>
    <row r="12154" spans="1:16" x14ac:dyDescent="0.3">
      <c r="A12154" t="str">
        <f t="shared" si="191"/>
        <v>01: Total SampleCentral/WalesTotalGinCore Mainstream BrandsB: £3 - £3.20All stocking</v>
      </c>
      <c r="B12154" t="s">
        <v>1</v>
      </c>
      <c r="C12154" t="s">
        <v>45</v>
      </c>
      <c r="D12154" t="s">
        <v>46</v>
      </c>
      <c r="E12154" t="s">
        <v>12</v>
      </c>
      <c r="F12154" t="s">
        <v>47</v>
      </c>
      <c r="G12154" t="s">
        <v>111</v>
      </c>
      <c r="H12154" t="s">
        <v>49</v>
      </c>
      <c r="I12154" t="s">
        <v>59</v>
      </c>
      <c r="J12154" s="1">
        <v>173.83</v>
      </c>
      <c r="K12154">
        <v>63.356232531978804</v>
      </c>
      <c r="L12154">
        <v>201</v>
      </c>
      <c r="M12154">
        <v>0.48184986231680998</v>
      </c>
      <c r="N12154">
        <v>0.490300758709665</v>
      </c>
      <c r="P12154" t="s">
        <v>42</v>
      </c>
    </row>
    <row r="12155" spans="1:16" x14ac:dyDescent="0.3">
      <c r="A12155" t="str">
        <f t="shared" si="191"/>
        <v>01: Total SampleCentral/WalesTotalGinCore Mainstream BrandsC: £3.20 - £3.40All stocking</v>
      </c>
      <c r="B12155" t="s">
        <v>1</v>
      </c>
      <c r="C12155" t="s">
        <v>45</v>
      </c>
      <c r="D12155" t="s">
        <v>46</v>
      </c>
      <c r="E12155" t="s">
        <v>12</v>
      </c>
      <c r="F12155" t="s">
        <v>47</v>
      </c>
      <c r="G12155" t="s">
        <v>111</v>
      </c>
      <c r="H12155" t="s">
        <v>49</v>
      </c>
      <c r="I12155" t="s">
        <v>52</v>
      </c>
      <c r="J12155" s="1">
        <v>150.35</v>
      </c>
      <c r="K12155">
        <v>48.834443028722802</v>
      </c>
      <c r="L12155">
        <v>236</v>
      </c>
      <c r="M12155">
        <v>0.44370628090991399</v>
      </c>
      <c r="N12155">
        <v>0.432834150096022</v>
      </c>
      <c r="P12155" t="s">
        <v>42</v>
      </c>
    </row>
    <row r="12156" spans="1:16" x14ac:dyDescent="0.3">
      <c r="A12156" t="str">
        <f t="shared" ref="A12156:A12219" si="192">C12156&amp;D12156&amp;E12156&amp;F12156&amp;G12156&amp;I12156&amp;P12156</f>
        <v>01: Total SampleCentral/WalesTotalGinCore Mainstream BrandsD: £3.40 - £3.60All stocking</v>
      </c>
      <c r="B12156" t="s">
        <v>1</v>
      </c>
      <c r="C12156" t="s">
        <v>45</v>
      </c>
      <c r="D12156" t="s">
        <v>46</v>
      </c>
      <c r="E12156" t="s">
        <v>12</v>
      </c>
      <c r="F12156" t="s">
        <v>47</v>
      </c>
      <c r="G12156" t="s">
        <v>111</v>
      </c>
      <c r="H12156" t="s">
        <v>49</v>
      </c>
      <c r="I12156" t="s">
        <v>53</v>
      </c>
      <c r="J12156" s="1">
        <v>153.85</v>
      </c>
      <c r="K12156">
        <v>50.229379276637204</v>
      </c>
      <c r="L12156">
        <v>310</v>
      </c>
      <c r="M12156">
        <v>0.44078234291703999</v>
      </c>
      <c r="N12156">
        <v>0.45393994558603601</v>
      </c>
      <c r="P12156" t="s">
        <v>42</v>
      </c>
    </row>
    <row r="12157" spans="1:16" x14ac:dyDescent="0.3">
      <c r="A12157" t="str">
        <f t="shared" si="192"/>
        <v>01: Total SampleCentral/WalesTotalGinCore Mainstream BrandsE: £3.60 - £3.80All stocking</v>
      </c>
      <c r="B12157" t="s">
        <v>1</v>
      </c>
      <c r="C12157" t="s">
        <v>45</v>
      </c>
      <c r="D12157" t="s">
        <v>46</v>
      </c>
      <c r="E12157" t="s">
        <v>12</v>
      </c>
      <c r="F12157" t="s">
        <v>47</v>
      </c>
      <c r="G12157" t="s">
        <v>111</v>
      </c>
      <c r="H12157" t="s">
        <v>49</v>
      </c>
      <c r="I12157" t="s">
        <v>54</v>
      </c>
      <c r="J12157" s="1">
        <v>159.91</v>
      </c>
      <c r="K12157">
        <v>49.727504974699997</v>
      </c>
      <c r="L12157">
        <v>205</v>
      </c>
      <c r="M12157">
        <v>0.37518401207919899</v>
      </c>
      <c r="N12157">
        <v>0.39571434654550203</v>
      </c>
      <c r="P12157" t="s">
        <v>42</v>
      </c>
    </row>
    <row r="12158" spans="1:16" x14ac:dyDescent="0.3">
      <c r="A12158" t="str">
        <f t="shared" si="192"/>
        <v>01: Total SampleCentral/WalesTotalGinCore Mainstream BrandsF: £3.80 - £4.00All stocking</v>
      </c>
      <c r="B12158" t="s">
        <v>1</v>
      </c>
      <c r="C12158" t="s">
        <v>45</v>
      </c>
      <c r="D12158" t="s">
        <v>46</v>
      </c>
      <c r="E12158" t="s">
        <v>12</v>
      </c>
      <c r="F12158" t="s">
        <v>47</v>
      </c>
      <c r="G12158" t="s">
        <v>111</v>
      </c>
      <c r="H12158" t="s">
        <v>49</v>
      </c>
      <c r="I12158" t="s">
        <v>55</v>
      </c>
      <c r="J12158" s="1">
        <v>164.82</v>
      </c>
      <c r="K12158">
        <v>50.126911549988399</v>
      </c>
      <c r="L12158">
        <v>130</v>
      </c>
      <c r="M12158">
        <v>0.387143050842567</v>
      </c>
      <c r="N12158">
        <v>0.40460062230639898</v>
      </c>
      <c r="P12158" t="s">
        <v>42</v>
      </c>
    </row>
    <row r="12159" spans="1:16" x14ac:dyDescent="0.3">
      <c r="A12159" t="str">
        <f t="shared" si="192"/>
        <v>01: Total SampleCentral/WalesTotalGinCore Mainstream BrandsG: £4.00 - £4.20All stocking</v>
      </c>
      <c r="B12159" t="s">
        <v>1</v>
      </c>
      <c r="C12159" t="s">
        <v>45</v>
      </c>
      <c r="D12159" t="s">
        <v>46</v>
      </c>
      <c r="E12159" t="s">
        <v>12</v>
      </c>
      <c r="F12159" t="s">
        <v>47</v>
      </c>
      <c r="G12159" t="s">
        <v>111</v>
      </c>
      <c r="H12159" t="s">
        <v>49</v>
      </c>
      <c r="I12159" t="s">
        <v>56</v>
      </c>
      <c r="J12159" s="1">
        <v>256.14</v>
      </c>
      <c r="K12159">
        <v>77.399320712957191</v>
      </c>
      <c r="L12159">
        <v>99</v>
      </c>
      <c r="M12159">
        <v>0.41201287812017401</v>
      </c>
      <c r="N12159">
        <v>0.43630609891379102</v>
      </c>
      <c r="P12159" t="s">
        <v>42</v>
      </c>
    </row>
    <row r="12160" spans="1:16" x14ac:dyDescent="0.3">
      <c r="A12160" t="str">
        <f t="shared" si="192"/>
        <v>01: Total SampleCentral/WalesTotalGinCore Mainstream BrandsH: £4.20 - £4.40All stocking</v>
      </c>
      <c r="B12160" t="s">
        <v>1</v>
      </c>
      <c r="C12160" t="s">
        <v>45</v>
      </c>
      <c r="D12160" t="s">
        <v>46</v>
      </c>
      <c r="E12160" t="s">
        <v>12</v>
      </c>
      <c r="F12160" t="s">
        <v>47</v>
      </c>
      <c r="G12160" t="s">
        <v>111</v>
      </c>
      <c r="H12160" t="s">
        <v>49</v>
      </c>
      <c r="I12160" t="s">
        <v>60</v>
      </c>
      <c r="J12160" s="1">
        <v>422.66</v>
      </c>
      <c r="K12160">
        <v>133.59720775678201</v>
      </c>
      <c r="L12160">
        <v>47</v>
      </c>
      <c r="M12160">
        <v>0.50041409503007594</v>
      </c>
      <c r="N12160">
        <v>0.54833689288336995</v>
      </c>
      <c r="P12160" t="s">
        <v>42</v>
      </c>
    </row>
    <row r="12161" spans="1:16" x14ac:dyDescent="0.3">
      <c r="A12161" t="str">
        <f t="shared" si="192"/>
        <v>01: Total SampleCentral/WalesTotalGinCore Mainstream BrandsI: £4.40 - £4.60All stocking</v>
      </c>
      <c r="B12161" t="s">
        <v>1</v>
      </c>
      <c r="C12161" t="s">
        <v>45</v>
      </c>
      <c r="D12161" t="s">
        <v>46</v>
      </c>
      <c r="E12161" t="s">
        <v>12</v>
      </c>
      <c r="F12161" t="s">
        <v>47</v>
      </c>
      <c r="G12161" t="s">
        <v>111</v>
      </c>
      <c r="H12161" t="s">
        <v>49</v>
      </c>
      <c r="I12161" t="s">
        <v>64</v>
      </c>
      <c r="J12161" s="1">
        <v>393.29</v>
      </c>
      <c r="K12161">
        <v>124.48547008547001</v>
      </c>
      <c r="L12161">
        <v>27</v>
      </c>
      <c r="M12161">
        <v>0.51812860061474697</v>
      </c>
      <c r="N12161">
        <v>0.56509415647447103</v>
      </c>
      <c r="P12161" t="s">
        <v>42</v>
      </c>
    </row>
    <row r="12162" spans="1:16" x14ac:dyDescent="0.3">
      <c r="A12162" t="str">
        <f t="shared" si="192"/>
        <v>01: Total SampleCentral/WalesTotalGinCore Premium BrandsA: &lt;£3All stocking</v>
      </c>
      <c r="B12162" t="s">
        <v>1</v>
      </c>
      <c r="C12162" t="s">
        <v>45</v>
      </c>
      <c r="D12162" t="s">
        <v>46</v>
      </c>
      <c r="E12162" t="s">
        <v>12</v>
      </c>
      <c r="F12162" t="s">
        <v>47</v>
      </c>
      <c r="G12162" t="s">
        <v>112</v>
      </c>
      <c r="H12162" t="s">
        <v>49</v>
      </c>
      <c r="I12162" t="s">
        <v>58</v>
      </c>
      <c r="J12162" s="1">
        <v>40.74</v>
      </c>
      <c r="K12162">
        <v>14.009000347095601</v>
      </c>
      <c r="L12162">
        <v>189</v>
      </c>
      <c r="M12162">
        <v>0.189489132267846</v>
      </c>
      <c r="N12162">
        <v>0.17087132779332401</v>
      </c>
      <c r="P12162" t="s">
        <v>42</v>
      </c>
    </row>
    <row r="12163" spans="1:16" x14ac:dyDescent="0.3">
      <c r="A12163" t="str">
        <f t="shared" si="192"/>
        <v>01: Total SampleCentral/WalesTotalGinCore Premium BrandsTotalAll stocking</v>
      </c>
      <c r="B12163" t="s">
        <v>1</v>
      </c>
      <c r="C12163" t="s">
        <v>45</v>
      </c>
      <c r="D12163" t="s">
        <v>46</v>
      </c>
      <c r="E12163" t="s">
        <v>12</v>
      </c>
      <c r="F12163" t="s">
        <v>47</v>
      </c>
      <c r="G12163" t="s">
        <v>112</v>
      </c>
      <c r="H12163" t="s">
        <v>49</v>
      </c>
      <c r="I12163" t="s">
        <v>12</v>
      </c>
      <c r="J12163" s="1">
        <v>85.68</v>
      </c>
      <c r="K12163">
        <v>25.385484934912437</v>
      </c>
      <c r="L12163">
        <v>1703</v>
      </c>
      <c r="M12163">
        <v>0.21115076177514899</v>
      </c>
      <c r="N12163">
        <v>0.20125883301299</v>
      </c>
      <c r="P12163" t="s">
        <v>42</v>
      </c>
    </row>
    <row r="12164" spans="1:16" x14ac:dyDescent="0.3">
      <c r="A12164" t="str">
        <f t="shared" si="192"/>
        <v>01: Total SampleCentral/WalesTotalGinCore Premium BrandsB: £3 - £3.20All stocking</v>
      </c>
      <c r="B12164" t="s">
        <v>1</v>
      </c>
      <c r="C12164" t="s">
        <v>45</v>
      </c>
      <c r="D12164" t="s">
        <v>46</v>
      </c>
      <c r="E12164" t="s">
        <v>12</v>
      </c>
      <c r="F12164" t="s">
        <v>47</v>
      </c>
      <c r="G12164" t="s">
        <v>112</v>
      </c>
      <c r="H12164" t="s">
        <v>49</v>
      </c>
      <c r="I12164" t="s">
        <v>59</v>
      </c>
      <c r="J12164" s="1">
        <v>46.76</v>
      </c>
      <c r="K12164">
        <v>15.673503340730241</v>
      </c>
      <c r="L12164">
        <v>119</v>
      </c>
      <c r="M12164">
        <v>0.18730390225136601</v>
      </c>
      <c r="N12164">
        <v>0.17437692756522499</v>
      </c>
      <c r="P12164" t="s">
        <v>42</v>
      </c>
    </row>
    <row r="12165" spans="1:16" x14ac:dyDescent="0.3">
      <c r="A12165" t="str">
        <f t="shared" si="192"/>
        <v>01: Total SampleCentral/WalesTotalGinCore Premium BrandsC: £3.20 - £3.40All stocking</v>
      </c>
      <c r="B12165" t="s">
        <v>1</v>
      </c>
      <c r="C12165" t="s">
        <v>45</v>
      </c>
      <c r="D12165" t="s">
        <v>46</v>
      </c>
      <c r="E12165" t="s">
        <v>12</v>
      </c>
      <c r="F12165" t="s">
        <v>47</v>
      </c>
      <c r="G12165" t="s">
        <v>112</v>
      </c>
      <c r="H12165" t="s">
        <v>49</v>
      </c>
      <c r="I12165" t="s">
        <v>52</v>
      </c>
      <c r="J12165" s="1">
        <v>59.39</v>
      </c>
      <c r="K12165">
        <v>19.687624299459401</v>
      </c>
      <c r="L12165">
        <v>188</v>
      </c>
      <c r="M12165">
        <v>0.20253325148008</v>
      </c>
      <c r="N12165">
        <v>0.184450289767362</v>
      </c>
      <c r="P12165" t="s">
        <v>42</v>
      </c>
    </row>
    <row r="12166" spans="1:16" x14ac:dyDescent="0.3">
      <c r="A12166" t="str">
        <f t="shared" si="192"/>
        <v>01: Total SampleCentral/WalesTotalGinCore Premium BrandsD: £3.40 - £3.60All stocking</v>
      </c>
      <c r="B12166" t="s">
        <v>1</v>
      </c>
      <c r="C12166" t="s">
        <v>45</v>
      </c>
      <c r="D12166" t="s">
        <v>46</v>
      </c>
      <c r="E12166" t="s">
        <v>12</v>
      </c>
      <c r="F12166" t="s">
        <v>47</v>
      </c>
      <c r="G12166" t="s">
        <v>112</v>
      </c>
      <c r="H12166" t="s">
        <v>49</v>
      </c>
      <c r="I12166" t="s">
        <v>53</v>
      </c>
      <c r="J12166" s="1">
        <v>71.42</v>
      </c>
      <c r="K12166">
        <v>22.917128109985242</v>
      </c>
      <c r="L12166">
        <v>210</v>
      </c>
      <c r="M12166">
        <v>0.19115335700028599</v>
      </c>
      <c r="N12166">
        <v>0.17296500750871999</v>
      </c>
      <c r="P12166" t="s">
        <v>42</v>
      </c>
    </row>
    <row r="12167" spans="1:16" x14ac:dyDescent="0.3">
      <c r="A12167" t="str">
        <f t="shared" si="192"/>
        <v>01: Total SampleCentral/WalesTotalGinCore Premium BrandsE: £3.60 - £3.80All stocking</v>
      </c>
      <c r="B12167" t="s">
        <v>1</v>
      </c>
      <c r="C12167" t="s">
        <v>45</v>
      </c>
      <c r="D12167" t="s">
        <v>46</v>
      </c>
      <c r="E12167" t="s">
        <v>12</v>
      </c>
      <c r="F12167" t="s">
        <v>47</v>
      </c>
      <c r="G12167" t="s">
        <v>112</v>
      </c>
      <c r="H12167" t="s">
        <v>49</v>
      </c>
      <c r="I12167" t="s">
        <v>54</v>
      </c>
      <c r="J12167" s="1">
        <v>76.48</v>
      </c>
      <c r="K12167">
        <v>23.49513070003724</v>
      </c>
      <c r="L12167">
        <v>214</v>
      </c>
      <c r="M12167">
        <v>0.222657692868621</v>
      </c>
      <c r="N12167">
        <v>0.21360436957794501</v>
      </c>
      <c r="P12167" t="s">
        <v>42</v>
      </c>
    </row>
    <row r="12168" spans="1:16" x14ac:dyDescent="0.3">
      <c r="A12168" t="str">
        <f t="shared" si="192"/>
        <v>01: Total SampleCentral/WalesTotalGinCore Premium BrandsF: £3.80 - £4.00All stocking</v>
      </c>
      <c r="B12168" t="s">
        <v>1</v>
      </c>
      <c r="C12168" t="s">
        <v>45</v>
      </c>
      <c r="D12168" t="s">
        <v>46</v>
      </c>
      <c r="E12168" t="s">
        <v>12</v>
      </c>
      <c r="F12168" t="s">
        <v>47</v>
      </c>
      <c r="G12168" t="s">
        <v>112</v>
      </c>
      <c r="H12168" t="s">
        <v>49</v>
      </c>
      <c r="I12168" t="s">
        <v>55</v>
      </c>
      <c r="J12168" s="1">
        <v>84.76</v>
      </c>
      <c r="K12168">
        <v>26.63157839450524</v>
      </c>
      <c r="L12168">
        <v>205</v>
      </c>
      <c r="M12168">
        <v>0.23177829900933</v>
      </c>
      <c r="N12168">
        <v>0.23434425311568399</v>
      </c>
      <c r="P12168" t="s">
        <v>42</v>
      </c>
    </row>
    <row r="12169" spans="1:16" x14ac:dyDescent="0.3">
      <c r="A12169" t="str">
        <f t="shared" si="192"/>
        <v>01: Total SampleCentral/WalesTotalGinCore Premium BrandsG: £4.00 - £4.20All stocking</v>
      </c>
      <c r="B12169" t="s">
        <v>1</v>
      </c>
      <c r="C12169" t="s">
        <v>45</v>
      </c>
      <c r="D12169" t="s">
        <v>46</v>
      </c>
      <c r="E12169" t="s">
        <v>12</v>
      </c>
      <c r="F12169" t="s">
        <v>47</v>
      </c>
      <c r="G12169" t="s">
        <v>112</v>
      </c>
      <c r="H12169" t="s">
        <v>49</v>
      </c>
      <c r="I12169" t="s">
        <v>56</v>
      </c>
      <c r="J12169" s="1">
        <v>94.62</v>
      </c>
      <c r="K12169">
        <v>27.956427102639239</v>
      </c>
      <c r="L12169">
        <v>198</v>
      </c>
      <c r="M12169">
        <v>0.25423417092739198</v>
      </c>
      <c r="N12169">
        <v>0.24892623899272401</v>
      </c>
      <c r="P12169" t="s">
        <v>42</v>
      </c>
    </row>
    <row r="12170" spans="1:16" x14ac:dyDescent="0.3">
      <c r="A12170" t="str">
        <f t="shared" si="192"/>
        <v>01: Total SampleCentral/WalesTotalGinCore Premium BrandsH: £4.20 - £4.40All stocking</v>
      </c>
      <c r="B12170" t="s">
        <v>1</v>
      </c>
      <c r="C12170" t="s">
        <v>45</v>
      </c>
      <c r="D12170" t="s">
        <v>46</v>
      </c>
      <c r="E12170" t="s">
        <v>12</v>
      </c>
      <c r="F12170" t="s">
        <v>47</v>
      </c>
      <c r="G12170" t="s">
        <v>112</v>
      </c>
      <c r="H12170" t="s">
        <v>49</v>
      </c>
      <c r="I12170" t="s">
        <v>60</v>
      </c>
      <c r="J12170" s="1">
        <v>133.04</v>
      </c>
      <c r="K12170">
        <v>38.419455583540078</v>
      </c>
      <c r="L12170">
        <v>142</v>
      </c>
      <c r="M12170">
        <v>0.22608648832443901</v>
      </c>
      <c r="N12170">
        <v>0.21892132282527499</v>
      </c>
      <c r="P12170" t="s">
        <v>42</v>
      </c>
    </row>
    <row r="12171" spans="1:16" x14ac:dyDescent="0.3">
      <c r="A12171" t="str">
        <f t="shared" si="192"/>
        <v>01: Total SampleCentral/WalesTotalGinCore Premium BrandsI: £4.40 - £4.60All stocking</v>
      </c>
      <c r="B12171" t="s">
        <v>1</v>
      </c>
      <c r="C12171" t="s">
        <v>45</v>
      </c>
      <c r="D12171" t="s">
        <v>46</v>
      </c>
      <c r="E12171" t="s">
        <v>12</v>
      </c>
      <c r="F12171" t="s">
        <v>47</v>
      </c>
      <c r="G12171" t="s">
        <v>112</v>
      </c>
      <c r="H12171" t="s">
        <v>49</v>
      </c>
      <c r="I12171" t="s">
        <v>64</v>
      </c>
      <c r="J12171" s="1">
        <v>161.88999999999999</v>
      </c>
      <c r="K12171">
        <v>43.33483334476</v>
      </c>
      <c r="L12171">
        <v>68</v>
      </c>
      <c r="M12171">
        <v>0.22635916704086501</v>
      </c>
      <c r="N12171">
        <v>0.21345010814010301</v>
      </c>
      <c r="P12171" t="s">
        <v>42</v>
      </c>
    </row>
    <row r="12172" spans="1:16" x14ac:dyDescent="0.3">
      <c r="A12172" t="str">
        <f t="shared" si="192"/>
        <v>01: Total SampleCentral/WalesTotalGinCore Premium BrandsJ: £4.60 - £4.80All stocking</v>
      </c>
      <c r="B12172" t="s">
        <v>1</v>
      </c>
      <c r="C12172" t="s">
        <v>45</v>
      </c>
      <c r="D12172" t="s">
        <v>46</v>
      </c>
      <c r="E12172" t="s">
        <v>12</v>
      </c>
      <c r="F12172" t="s">
        <v>47</v>
      </c>
      <c r="G12172" t="s">
        <v>112</v>
      </c>
      <c r="H12172" t="s">
        <v>49</v>
      </c>
      <c r="I12172" t="s">
        <v>65</v>
      </c>
      <c r="J12172" s="1">
        <v>145.88999999999999</v>
      </c>
      <c r="K12172">
        <v>37.269881009975364</v>
      </c>
      <c r="L12172">
        <v>53</v>
      </c>
      <c r="M12172">
        <v>0.19360489725569799</v>
      </c>
      <c r="N12172">
        <v>0.18713066811384499</v>
      </c>
      <c r="P12172" t="s">
        <v>42</v>
      </c>
    </row>
    <row r="12173" spans="1:16" x14ac:dyDescent="0.3">
      <c r="A12173" t="str">
        <f t="shared" si="192"/>
        <v>01: Total SampleCentral/WalesTotalGinCore Premium BrandsK: £4.80 - £5.00All stocking</v>
      </c>
      <c r="B12173" t="s">
        <v>1</v>
      </c>
      <c r="C12173" t="s">
        <v>45</v>
      </c>
      <c r="D12173" t="s">
        <v>46</v>
      </c>
      <c r="E12173" t="s">
        <v>12</v>
      </c>
      <c r="F12173" t="s">
        <v>47</v>
      </c>
      <c r="G12173" t="s">
        <v>112</v>
      </c>
      <c r="H12173" t="s">
        <v>49</v>
      </c>
      <c r="I12173" t="s">
        <v>89</v>
      </c>
      <c r="J12173" s="1">
        <v>132.44999999999999</v>
      </c>
      <c r="K12173">
        <v>35.529379029379037</v>
      </c>
      <c r="L12173">
        <v>37</v>
      </c>
      <c r="M12173">
        <v>0.220109686526274</v>
      </c>
      <c r="N12173">
        <v>0.21961913138501299</v>
      </c>
      <c r="P12173" t="s">
        <v>42</v>
      </c>
    </row>
    <row r="12174" spans="1:16" x14ac:dyDescent="0.3">
      <c r="A12174" t="str">
        <f t="shared" si="192"/>
        <v>01: Total SampleCentral/WalesTotalGinCore Premium BrandsL: £5.00 - £5.20All stocking</v>
      </c>
      <c r="B12174" t="s">
        <v>1</v>
      </c>
      <c r="C12174" t="s">
        <v>45</v>
      </c>
      <c r="D12174" t="s">
        <v>46</v>
      </c>
      <c r="E12174" t="s">
        <v>12</v>
      </c>
      <c r="F12174" t="s">
        <v>47</v>
      </c>
      <c r="G12174" t="s">
        <v>112</v>
      </c>
      <c r="H12174" t="s">
        <v>49</v>
      </c>
      <c r="I12174" t="s">
        <v>90</v>
      </c>
      <c r="J12174" s="1">
        <v>136.57</v>
      </c>
      <c r="K12174">
        <v>31.219351204351202</v>
      </c>
      <c r="L12174">
        <v>25</v>
      </c>
      <c r="M12174">
        <v>0.15934495231859</v>
      </c>
      <c r="N12174">
        <v>0.14179473026755399</v>
      </c>
      <c r="P12174" t="s">
        <v>42</v>
      </c>
    </row>
    <row r="12175" spans="1:16" x14ac:dyDescent="0.3">
      <c r="A12175" t="str">
        <f t="shared" si="192"/>
        <v>01: Total SampleCentral/WalesTotalNon Flavoured VodkaCore Mainstream BrandsA: &lt;£3All stocking</v>
      </c>
      <c r="B12175" t="s">
        <v>1</v>
      </c>
      <c r="C12175" t="s">
        <v>45</v>
      </c>
      <c r="D12175" t="s">
        <v>46</v>
      </c>
      <c r="E12175" t="s">
        <v>12</v>
      </c>
      <c r="F12175" t="s">
        <v>71</v>
      </c>
      <c r="G12175" t="s">
        <v>111</v>
      </c>
      <c r="H12175" t="s">
        <v>49</v>
      </c>
      <c r="I12175" t="s">
        <v>58</v>
      </c>
      <c r="J12175" s="1">
        <v>244.28</v>
      </c>
      <c r="K12175">
        <v>101.4092097105404</v>
      </c>
      <c r="L12175">
        <v>620</v>
      </c>
      <c r="M12175">
        <v>0.889160181681663</v>
      </c>
      <c r="N12175">
        <v>0.91639474368512697</v>
      </c>
      <c r="P12175" t="s">
        <v>42</v>
      </c>
    </row>
    <row r="12176" spans="1:16" x14ac:dyDescent="0.3">
      <c r="A12176" t="str">
        <f t="shared" si="192"/>
        <v>01: Total SampleCentral/WalesTotalNon Flavoured VodkaCore Mainstream BrandsTotalAll stocking</v>
      </c>
      <c r="B12176" t="s">
        <v>1</v>
      </c>
      <c r="C12176" t="s">
        <v>45</v>
      </c>
      <c r="D12176" t="s">
        <v>46</v>
      </c>
      <c r="E12176" t="s">
        <v>12</v>
      </c>
      <c r="F12176" t="s">
        <v>71</v>
      </c>
      <c r="G12176" t="s">
        <v>111</v>
      </c>
      <c r="H12176" t="s">
        <v>49</v>
      </c>
      <c r="I12176" t="s">
        <v>12</v>
      </c>
      <c r="J12176" s="1">
        <v>314.02</v>
      </c>
      <c r="K12176">
        <v>113.37466033411719</v>
      </c>
      <c r="L12176">
        <v>1602</v>
      </c>
      <c r="M12176">
        <v>0.81365302858070099</v>
      </c>
      <c r="N12176">
        <v>0.84501335695101498</v>
      </c>
      <c r="P12176" t="s">
        <v>42</v>
      </c>
    </row>
    <row r="12177" spans="1:16" x14ac:dyDescent="0.3">
      <c r="A12177" t="str">
        <f t="shared" si="192"/>
        <v>01: Total SampleCentral/WalesTotalNon Flavoured VodkaCore Mainstream BrandsB: £3 - £3.20All stocking</v>
      </c>
      <c r="B12177" t="s">
        <v>1</v>
      </c>
      <c r="C12177" t="s">
        <v>45</v>
      </c>
      <c r="D12177" t="s">
        <v>46</v>
      </c>
      <c r="E12177" t="s">
        <v>12</v>
      </c>
      <c r="F12177" t="s">
        <v>71</v>
      </c>
      <c r="G12177" t="s">
        <v>111</v>
      </c>
      <c r="H12177" t="s">
        <v>49</v>
      </c>
      <c r="I12177" t="s">
        <v>59</v>
      </c>
      <c r="J12177" s="1">
        <v>226.98</v>
      </c>
      <c r="K12177">
        <v>87.321952371952392</v>
      </c>
      <c r="L12177">
        <v>259</v>
      </c>
      <c r="M12177">
        <v>0.88679516577834205</v>
      </c>
      <c r="N12177">
        <v>0.90473363698735298</v>
      </c>
      <c r="P12177" t="s">
        <v>42</v>
      </c>
    </row>
    <row r="12178" spans="1:16" x14ac:dyDescent="0.3">
      <c r="A12178" t="str">
        <f t="shared" si="192"/>
        <v>01: Total SampleCentral/WalesTotalNon Flavoured VodkaCore Mainstream BrandsC: £3.20 - £3.40All stocking</v>
      </c>
      <c r="B12178" t="s">
        <v>1</v>
      </c>
      <c r="C12178" t="s">
        <v>45</v>
      </c>
      <c r="D12178" t="s">
        <v>46</v>
      </c>
      <c r="E12178" t="s">
        <v>12</v>
      </c>
      <c r="F12178" t="s">
        <v>71</v>
      </c>
      <c r="G12178" t="s">
        <v>111</v>
      </c>
      <c r="H12178" t="s">
        <v>49</v>
      </c>
      <c r="I12178" t="s">
        <v>52</v>
      </c>
      <c r="J12178" s="1">
        <v>302.42</v>
      </c>
      <c r="K12178">
        <v>105.0889923639924</v>
      </c>
      <c r="L12178">
        <v>222</v>
      </c>
      <c r="M12178">
        <v>0.88525401250748403</v>
      </c>
      <c r="N12178">
        <v>0.89654149263659899</v>
      </c>
      <c r="P12178" t="s">
        <v>42</v>
      </c>
    </row>
    <row r="12179" spans="1:16" x14ac:dyDescent="0.3">
      <c r="A12179" t="str">
        <f t="shared" si="192"/>
        <v>01: Total SampleCentral/WalesTotalNon Flavoured VodkaCore Mainstream BrandsD: £3.40 - £3.60All stocking</v>
      </c>
      <c r="B12179" t="s">
        <v>1</v>
      </c>
      <c r="C12179" t="s">
        <v>45</v>
      </c>
      <c r="D12179" t="s">
        <v>46</v>
      </c>
      <c r="E12179" t="s">
        <v>12</v>
      </c>
      <c r="F12179" t="s">
        <v>71</v>
      </c>
      <c r="G12179" t="s">
        <v>111</v>
      </c>
      <c r="H12179" t="s">
        <v>49</v>
      </c>
      <c r="I12179" t="s">
        <v>53</v>
      </c>
      <c r="J12179" s="1">
        <v>399.78</v>
      </c>
      <c r="K12179">
        <v>129.3983107609692</v>
      </c>
      <c r="L12179">
        <v>158</v>
      </c>
      <c r="M12179">
        <v>0.85447191473509498</v>
      </c>
      <c r="N12179">
        <v>0.87345912032625905</v>
      </c>
      <c r="P12179" t="s">
        <v>42</v>
      </c>
    </row>
    <row r="12180" spans="1:16" x14ac:dyDescent="0.3">
      <c r="A12180" t="str">
        <f t="shared" si="192"/>
        <v>01: Total SampleCentral/WalesTotalNon Flavoured VodkaCore Mainstream BrandsE: £3.60 - £3.80All stocking</v>
      </c>
      <c r="B12180" t="s">
        <v>1</v>
      </c>
      <c r="C12180" t="s">
        <v>45</v>
      </c>
      <c r="D12180" t="s">
        <v>46</v>
      </c>
      <c r="E12180" t="s">
        <v>12</v>
      </c>
      <c r="F12180" t="s">
        <v>71</v>
      </c>
      <c r="G12180" t="s">
        <v>111</v>
      </c>
      <c r="H12180" t="s">
        <v>49</v>
      </c>
      <c r="I12180" t="s">
        <v>54</v>
      </c>
      <c r="J12180" s="1">
        <v>551.22</v>
      </c>
      <c r="K12180">
        <v>193.41930102607679</v>
      </c>
      <c r="L12180">
        <v>107</v>
      </c>
      <c r="M12180">
        <v>0.87717755052449298</v>
      </c>
      <c r="N12180">
        <v>0.89593640224313498</v>
      </c>
      <c r="P12180" t="s">
        <v>42</v>
      </c>
    </row>
    <row r="12181" spans="1:16" x14ac:dyDescent="0.3">
      <c r="A12181" t="str">
        <f t="shared" si="192"/>
        <v>01: Total SampleCentral/WalesTotalNon Flavoured VodkaCore Mainstream BrandsF: £3.80 - £4.00All stocking</v>
      </c>
      <c r="B12181" t="s">
        <v>1</v>
      </c>
      <c r="C12181" t="s">
        <v>45</v>
      </c>
      <c r="D12181" t="s">
        <v>46</v>
      </c>
      <c r="E12181" t="s">
        <v>12</v>
      </c>
      <c r="F12181" t="s">
        <v>71</v>
      </c>
      <c r="G12181" t="s">
        <v>111</v>
      </c>
      <c r="H12181" t="s">
        <v>49</v>
      </c>
      <c r="I12181" t="s">
        <v>55</v>
      </c>
      <c r="J12181" s="1">
        <v>438.41</v>
      </c>
      <c r="K12181">
        <v>134.49962284906121</v>
      </c>
      <c r="L12181">
        <v>89</v>
      </c>
      <c r="M12181">
        <v>0.64640638902234704</v>
      </c>
      <c r="N12181">
        <v>0.66575757185922801</v>
      </c>
      <c r="P12181" t="s">
        <v>42</v>
      </c>
    </row>
    <row r="12182" spans="1:16" x14ac:dyDescent="0.3">
      <c r="A12182" t="str">
        <f t="shared" si="192"/>
        <v>01: Total SampleCentral/WalesTotalNon Flavoured VodkaCore Mainstream BrandsG: £4.00 - £4.20All stocking</v>
      </c>
      <c r="B12182" t="s">
        <v>1</v>
      </c>
      <c r="C12182" t="s">
        <v>45</v>
      </c>
      <c r="D12182" t="s">
        <v>46</v>
      </c>
      <c r="E12182" t="s">
        <v>12</v>
      </c>
      <c r="F12182" t="s">
        <v>71</v>
      </c>
      <c r="G12182" t="s">
        <v>111</v>
      </c>
      <c r="H12182" t="s">
        <v>49</v>
      </c>
      <c r="I12182" t="s">
        <v>56</v>
      </c>
      <c r="J12182" s="1">
        <v>341.82</v>
      </c>
      <c r="K12182">
        <v>111.6718113083496</v>
      </c>
      <c r="L12182">
        <v>78</v>
      </c>
      <c r="M12182">
        <v>0.61382168998073505</v>
      </c>
      <c r="N12182">
        <v>0.64514186548786701</v>
      </c>
      <c r="P12182" t="s">
        <v>42</v>
      </c>
    </row>
    <row r="12183" spans="1:16" x14ac:dyDescent="0.3">
      <c r="A12183" t="str">
        <f t="shared" si="192"/>
        <v>01: Total SampleCentral/WalesTotalNon Flavoured VodkaCore Mainstream BrandsH: £4.20 - £4.40All stocking</v>
      </c>
      <c r="B12183" t="s">
        <v>1</v>
      </c>
      <c r="C12183" t="s">
        <v>45</v>
      </c>
      <c r="D12183" t="s">
        <v>46</v>
      </c>
      <c r="E12183" t="s">
        <v>12</v>
      </c>
      <c r="F12183" t="s">
        <v>71</v>
      </c>
      <c r="G12183" t="s">
        <v>111</v>
      </c>
      <c r="H12183" t="s">
        <v>49</v>
      </c>
      <c r="I12183" t="s">
        <v>60</v>
      </c>
      <c r="J12183" s="1">
        <v>684.23</v>
      </c>
      <c r="K12183">
        <v>213.30036630036639</v>
      </c>
      <c r="L12183">
        <v>28</v>
      </c>
      <c r="M12183">
        <v>0.64183443259915596</v>
      </c>
      <c r="N12183">
        <v>0.66219223993468801</v>
      </c>
      <c r="P12183" t="s">
        <v>42</v>
      </c>
    </row>
    <row r="12184" spans="1:16" x14ac:dyDescent="0.3">
      <c r="A12184" t="str">
        <f t="shared" si="192"/>
        <v>01: Total SampleCentral/WalesTotalNon Flavoured VodkaCore Premium BrandsA: &lt;£3All stocking</v>
      </c>
      <c r="B12184" t="s">
        <v>1</v>
      </c>
      <c r="C12184" t="s">
        <v>45</v>
      </c>
      <c r="D12184" t="s">
        <v>46</v>
      </c>
      <c r="E12184" t="s">
        <v>12</v>
      </c>
      <c r="F12184" t="s">
        <v>71</v>
      </c>
      <c r="G12184" t="s">
        <v>112</v>
      </c>
      <c r="H12184" t="s">
        <v>49</v>
      </c>
      <c r="I12184" t="s">
        <v>58</v>
      </c>
      <c r="J12184" s="1">
        <v>32.03</v>
      </c>
      <c r="K12184">
        <v>10.86315320694632</v>
      </c>
      <c r="L12184">
        <v>145</v>
      </c>
      <c r="M12184" s="19">
        <v>7.1887676567025105E-2</v>
      </c>
      <c r="N12184" s="19">
        <v>6.3257931082544502E-2</v>
      </c>
      <c r="P12184" t="s">
        <v>42</v>
      </c>
    </row>
    <row r="12185" spans="1:16" x14ac:dyDescent="0.3">
      <c r="A12185" t="str">
        <f t="shared" si="192"/>
        <v>01: Total SampleCentral/WalesTotalNon Flavoured VodkaCore Premium BrandsTotalAll stocking</v>
      </c>
      <c r="B12185" t="s">
        <v>1</v>
      </c>
      <c r="C12185" t="s">
        <v>45</v>
      </c>
      <c r="D12185" t="s">
        <v>46</v>
      </c>
      <c r="E12185" t="s">
        <v>12</v>
      </c>
      <c r="F12185" t="s">
        <v>71</v>
      </c>
      <c r="G12185" t="s">
        <v>112</v>
      </c>
      <c r="H12185" t="s">
        <v>49</v>
      </c>
      <c r="I12185" t="s">
        <v>12</v>
      </c>
      <c r="J12185" s="1">
        <v>173.33</v>
      </c>
      <c r="K12185">
        <v>49.875175433226794</v>
      </c>
      <c r="L12185">
        <v>1224</v>
      </c>
      <c r="M12185">
        <v>0.34030120411926801</v>
      </c>
      <c r="N12185">
        <v>0.30017928488579099</v>
      </c>
      <c r="P12185" t="s">
        <v>42</v>
      </c>
    </row>
    <row r="12186" spans="1:16" x14ac:dyDescent="0.3">
      <c r="A12186" t="str">
        <f t="shared" si="192"/>
        <v>01: Total SampleCentral/WalesTotalNon Flavoured VodkaCore Premium BrandsB: £3 - £3.20All stocking</v>
      </c>
      <c r="B12186" t="s">
        <v>1</v>
      </c>
      <c r="C12186" t="s">
        <v>45</v>
      </c>
      <c r="D12186" t="s">
        <v>46</v>
      </c>
      <c r="E12186" t="s">
        <v>12</v>
      </c>
      <c r="F12186" t="s">
        <v>71</v>
      </c>
      <c r="G12186" t="s">
        <v>112</v>
      </c>
      <c r="H12186" t="s">
        <v>49</v>
      </c>
      <c r="I12186" t="s">
        <v>59</v>
      </c>
      <c r="J12186" s="1">
        <v>55.25</v>
      </c>
      <c r="K12186">
        <v>18.441769234002241</v>
      </c>
      <c r="L12186">
        <v>103</v>
      </c>
      <c r="M12186">
        <v>0.15196636235689101</v>
      </c>
      <c r="N12186">
        <v>0.14461348602366</v>
      </c>
      <c r="P12186" t="s">
        <v>42</v>
      </c>
    </row>
    <row r="12187" spans="1:16" x14ac:dyDescent="0.3">
      <c r="A12187" t="str">
        <f t="shared" si="192"/>
        <v>01: Total SampleCentral/WalesTotalNon Flavoured VodkaCore Premium BrandsC: £3.20 - £3.40All stocking</v>
      </c>
      <c r="B12187" t="s">
        <v>1</v>
      </c>
      <c r="C12187" t="s">
        <v>45</v>
      </c>
      <c r="D12187" t="s">
        <v>46</v>
      </c>
      <c r="E12187" t="s">
        <v>12</v>
      </c>
      <c r="F12187" t="s">
        <v>71</v>
      </c>
      <c r="G12187" t="s">
        <v>112</v>
      </c>
      <c r="H12187" t="s">
        <v>49</v>
      </c>
      <c r="I12187" t="s">
        <v>52</v>
      </c>
      <c r="J12187" s="1">
        <v>51.52</v>
      </c>
      <c r="K12187">
        <v>16.863471413146719</v>
      </c>
      <c r="L12187">
        <v>154</v>
      </c>
      <c r="M12187">
        <v>0.16261646518202899</v>
      </c>
      <c r="N12187">
        <v>0.15065952184666101</v>
      </c>
      <c r="P12187" t="s">
        <v>42</v>
      </c>
    </row>
    <row r="12188" spans="1:16" x14ac:dyDescent="0.3">
      <c r="A12188" t="str">
        <f t="shared" si="192"/>
        <v>01: Total SampleCentral/WalesTotalNon Flavoured VodkaCore Premium BrandsD: £3.40 - £3.60All stocking</v>
      </c>
      <c r="B12188" t="s">
        <v>1</v>
      </c>
      <c r="C12188" t="s">
        <v>45</v>
      </c>
      <c r="D12188" t="s">
        <v>46</v>
      </c>
      <c r="E12188" t="s">
        <v>12</v>
      </c>
      <c r="F12188" t="s">
        <v>71</v>
      </c>
      <c r="G12188" t="s">
        <v>112</v>
      </c>
      <c r="H12188" t="s">
        <v>49</v>
      </c>
      <c r="I12188" t="s">
        <v>53</v>
      </c>
      <c r="J12188" s="1">
        <v>52.68</v>
      </c>
      <c r="K12188">
        <v>16.531363771662278</v>
      </c>
      <c r="L12188">
        <v>201</v>
      </c>
      <c r="M12188">
        <v>0.16372647079835601</v>
      </c>
      <c r="N12188">
        <v>0.151787118234049</v>
      </c>
      <c r="P12188" t="s">
        <v>42</v>
      </c>
    </row>
    <row r="12189" spans="1:16" x14ac:dyDescent="0.3">
      <c r="A12189" t="str">
        <f t="shared" si="192"/>
        <v>01: Total SampleCentral/WalesTotalNon Flavoured VodkaCore Premium BrandsE: £3.60 - £3.80All stocking</v>
      </c>
      <c r="B12189" t="s">
        <v>1</v>
      </c>
      <c r="C12189" t="s">
        <v>45</v>
      </c>
      <c r="D12189" t="s">
        <v>46</v>
      </c>
      <c r="E12189" t="s">
        <v>12</v>
      </c>
      <c r="F12189" t="s">
        <v>71</v>
      </c>
      <c r="G12189" t="s">
        <v>112</v>
      </c>
      <c r="H12189" t="s">
        <v>49</v>
      </c>
      <c r="I12189" t="s">
        <v>54</v>
      </c>
      <c r="J12189" s="1">
        <v>121.24</v>
      </c>
      <c r="K12189">
        <v>38.179811637772517</v>
      </c>
      <c r="L12189">
        <v>179</v>
      </c>
      <c r="M12189">
        <v>0.35270507976308102</v>
      </c>
      <c r="N12189">
        <v>0.340731745341462</v>
      </c>
      <c r="P12189" t="s">
        <v>42</v>
      </c>
    </row>
    <row r="12190" spans="1:16" x14ac:dyDescent="0.3">
      <c r="A12190" t="str">
        <f t="shared" si="192"/>
        <v>01: Total SampleCentral/WalesTotalNon Flavoured VodkaCore Premium BrandsF: £3.80 - £4.00All stocking</v>
      </c>
      <c r="B12190" t="s">
        <v>1</v>
      </c>
      <c r="C12190" t="s">
        <v>45</v>
      </c>
      <c r="D12190" t="s">
        <v>46</v>
      </c>
      <c r="E12190" t="s">
        <v>12</v>
      </c>
      <c r="F12190" t="s">
        <v>71</v>
      </c>
      <c r="G12190" t="s">
        <v>112</v>
      </c>
      <c r="H12190" t="s">
        <v>49</v>
      </c>
      <c r="I12190" t="s">
        <v>55</v>
      </c>
      <c r="J12190" s="1">
        <v>118.25</v>
      </c>
      <c r="K12190">
        <v>34.184426226130796</v>
      </c>
      <c r="L12190">
        <v>132</v>
      </c>
      <c r="M12190">
        <v>0.35341438257131402</v>
      </c>
      <c r="N12190">
        <v>0.32090372865135502</v>
      </c>
      <c r="P12190" t="s">
        <v>42</v>
      </c>
    </row>
    <row r="12191" spans="1:16" x14ac:dyDescent="0.3">
      <c r="A12191" t="str">
        <f t="shared" si="192"/>
        <v>01: Total SampleCentral/WalesTotalNon Flavoured VodkaCore Premium BrandsG: £4.00 - £4.20All stocking</v>
      </c>
      <c r="B12191" t="s">
        <v>1</v>
      </c>
      <c r="C12191" t="s">
        <v>45</v>
      </c>
      <c r="D12191" t="s">
        <v>46</v>
      </c>
      <c r="E12191" t="s">
        <v>12</v>
      </c>
      <c r="F12191" t="s">
        <v>71</v>
      </c>
      <c r="G12191" t="s">
        <v>112</v>
      </c>
      <c r="H12191" t="s">
        <v>49</v>
      </c>
      <c r="I12191" t="s">
        <v>56</v>
      </c>
      <c r="J12191" s="1">
        <v>118.87</v>
      </c>
      <c r="K12191">
        <v>33.613182125318041</v>
      </c>
      <c r="L12191">
        <v>103</v>
      </c>
      <c r="M12191">
        <v>0.25677794852234298</v>
      </c>
      <c r="N12191">
        <v>0.22510152775091899</v>
      </c>
      <c r="P12191" t="s">
        <v>42</v>
      </c>
    </row>
    <row r="12192" spans="1:16" x14ac:dyDescent="0.3">
      <c r="A12192" t="str">
        <f t="shared" si="192"/>
        <v>01: Total SampleCentral/WalesTotalNon Flavoured VodkaCore Premium BrandsH: £4.20 - £4.40All stocking</v>
      </c>
      <c r="B12192" t="s">
        <v>1</v>
      </c>
      <c r="C12192" t="s">
        <v>45</v>
      </c>
      <c r="D12192" t="s">
        <v>46</v>
      </c>
      <c r="E12192" t="s">
        <v>12</v>
      </c>
      <c r="F12192" t="s">
        <v>71</v>
      </c>
      <c r="G12192" t="s">
        <v>112</v>
      </c>
      <c r="H12192" t="s">
        <v>49</v>
      </c>
      <c r="I12192" t="s">
        <v>60</v>
      </c>
      <c r="J12192" s="1">
        <v>249.02</v>
      </c>
      <c r="K12192">
        <v>69.773682399975598</v>
      </c>
      <c r="L12192">
        <v>58</v>
      </c>
      <c r="M12192">
        <v>0.40099760587267702</v>
      </c>
      <c r="N12192">
        <v>0.362361226833607</v>
      </c>
      <c r="P12192" t="s">
        <v>42</v>
      </c>
    </row>
    <row r="12193" spans="1:16" x14ac:dyDescent="0.3">
      <c r="A12193" t="str">
        <f t="shared" si="192"/>
        <v>01: Total SampleCentral/WalesTotalNon Flavoured VodkaCore Premium BrandsI: £4.40 - £4.60All stocking</v>
      </c>
      <c r="B12193" t="s">
        <v>1</v>
      </c>
      <c r="C12193" t="s">
        <v>45</v>
      </c>
      <c r="D12193" t="s">
        <v>46</v>
      </c>
      <c r="E12193" t="s">
        <v>12</v>
      </c>
      <c r="F12193" t="s">
        <v>71</v>
      </c>
      <c r="G12193" t="s">
        <v>112</v>
      </c>
      <c r="H12193" t="s">
        <v>49</v>
      </c>
      <c r="I12193" t="s">
        <v>64</v>
      </c>
      <c r="J12193" s="1">
        <v>598.36</v>
      </c>
      <c r="K12193">
        <v>153.05896079229399</v>
      </c>
      <c r="L12193">
        <v>45</v>
      </c>
      <c r="M12193">
        <v>0.63962728402439595</v>
      </c>
      <c r="N12193">
        <v>0.56412956595658303</v>
      </c>
      <c r="P12193" t="s">
        <v>42</v>
      </c>
    </row>
    <row r="12194" spans="1:16" x14ac:dyDescent="0.3">
      <c r="A12194" t="str">
        <f t="shared" si="192"/>
        <v>01: Total SampleCentral/WalesTotalNon Flavoured VodkaCore Premium BrandsJ: £4.60 - £4.80All stocking</v>
      </c>
      <c r="B12194" t="s">
        <v>1</v>
      </c>
      <c r="C12194" t="s">
        <v>45</v>
      </c>
      <c r="D12194" t="s">
        <v>46</v>
      </c>
      <c r="E12194" t="s">
        <v>12</v>
      </c>
      <c r="F12194" t="s">
        <v>71</v>
      </c>
      <c r="G12194" t="s">
        <v>112</v>
      </c>
      <c r="H12194" t="s">
        <v>49</v>
      </c>
      <c r="I12194" t="s">
        <v>65</v>
      </c>
      <c r="J12194" s="1">
        <v>781.74</v>
      </c>
      <c r="K12194">
        <v>215.40589953524719</v>
      </c>
      <c r="L12194">
        <v>46</v>
      </c>
      <c r="M12194">
        <v>0.47618870553581499</v>
      </c>
      <c r="N12194">
        <v>0.38346205451614701</v>
      </c>
      <c r="P12194" t="s">
        <v>42</v>
      </c>
    </row>
    <row r="12195" spans="1:16" x14ac:dyDescent="0.3">
      <c r="A12195" t="str">
        <f t="shared" si="192"/>
        <v>01: Total SampleCentral/WalesTotalNon Flavoured VodkaCore Premium BrandsK: £4.80 - £5.00All stocking</v>
      </c>
      <c r="B12195" t="s">
        <v>1</v>
      </c>
      <c r="C12195" t="s">
        <v>45</v>
      </c>
      <c r="D12195" t="s">
        <v>46</v>
      </c>
      <c r="E12195" t="s">
        <v>12</v>
      </c>
      <c r="F12195" t="s">
        <v>71</v>
      </c>
      <c r="G12195" t="s">
        <v>112</v>
      </c>
      <c r="H12195" t="s">
        <v>49</v>
      </c>
      <c r="I12195" t="s">
        <v>89</v>
      </c>
      <c r="J12195" s="1">
        <v>828.05</v>
      </c>
      <c r="K12195">
        <v>216.514127872128</v>
      </c>
      <c r="L12195">
        <v>25</v>
      </c>
      <c r="M12195">
        <v>0.67083607831377501</v>
      </c>
      <c r="N12195">
        <v>0.61524524850265205</v>
      </c>
      <c r="P12195" t="s">
        <v>42</v>
      </c>
    </row>
    <row r="12196" spans="1:16" x14ac:dyDescent="0.3">
      <c r="A12196" t="str">
        <f t="shared" si="192"/>
        <v>01: Total SampleCentral/WalesTotalTequilaCore Mainstream BrandsA: &lt;£3All stocking</v>
      </c>
      <c r="B12196" t="s">
        <v>1</v>
      </c>
      <c r="C12196" t="s">
        <v>45</v>
      </c>
      <c r="D12196" t="s">
        <v>46</v>
      </c>
      <c r="E12196" t="s">
        <v>12</v>
      </c>
      <c r="F12196" t="s">
        <v>78</v>
      </c>
      <c r="G12196" t="s">
        <v>111</v>
      </c>
      <c r="H12196" t="s">
        <v>49</v>
      </c>
      <c r="I12196" t="s">
        <v>58</v>
      </c>
      <c r="J12196" s="1">
        <v>31.2</v>
      </c>
      <c r="K12196">
        <v>10.756054778554761</v>
      </c>
      <c r="L12196">
        <v>130</v>
      </c>
      <c r="M12196">
        <v>0.37866584186472801</v>
      </c>
      <c r="N12196">
        <v>0.34574653787967002</v>
      </c>
      <c r="P12196" t="s">
        <v>42</v>
      </c>
    </row>
    <row r="12197" spans="1:16" x14ac:dyDescent="0.3">
      <c r="A12197" t="str">
        <f t="shared" si="192"/>
        <v>01: Total SampleCentral/WalesTotalTequilaCore Mainstream BrandsTotalAll stocking</v>
      </c>
      <c r="B12197" t="s">
        <v>1</v>
      </c>
      <c r="C12197" t="s">
        <v>45</v>
      </c>
      <c r="D12197" t="s">
        <v>46</v>
      </c>
      <c r="E12197" t="s">
        <v>12</v>
      </c>
      <c r="F12197" t="s">
        <v>78</v>
      </c>
      <c r="G12197" t="s">
        <v>111</v>
      </c>
      <c r="H12197" t="s">
        <v>49</v>
      </c>
      <c r="I12197" t="s">
        <v>12</v>
      </c>
      <c r="J12197" s="1">
        <v>45.49</v>
      </c>
      <c r="K12197">
        <v>12.5470031335964</v>
      </c>
      <c r="L12197">
        <v>386</v>
      </c>
      <c r="M12197">
        <v>0.49491326011717401</v>
      </c>
      <c r="N12197">
        <v>0.457425572355037</v>
      </c>
      <c r="P12197" t="s">
        <v>42</v>
      </c>
    </row>
    <row r="12198" spans="1:16" x14ac:dyDescent="0.3">
      <c r="A12198" t="str">
        <f t="shared" si="192"/>
        <v>01: Total SampleCentral/WalesTotalTequilaCore Mainstream BrandsB: £3 - £3.20All stocking</v>
      </c>
      <c r="B12198" t="s">
        <v>1</v>
      </c>
      <c r="C12198" t="s">
        <v>45</v>
      </c>
      <c r="D12198" t="s">
        <v>46</v>
      </c>
      <c r="E12198" t="s">
        <v>12</v>
      </c>
      <c r="F12198" t="s">
        <v>78</v>
      </c>
      <c r="G12198" t="s">
        <v>111</v>
      </c>
      <c r="H12198" t="s">
        <v>49</v>
      </c>
      <c r="I12198" t="s">
        <v>59</v>
      </c>
      <c r="J12198" s="1">
        <v>59.18</v>
      </c>
      <c r="K12198">
        <v>18.139913647605962</v>
      </c>
      <c r="L12198">
        <v>39</v>
      </c>
      <c r="M12198">
        <v>0.565661938217209</v>
      </c>
      <c r="N12198">
        <v>0.531386975579211</v>
      </c>
      <c r="P12198" t="s">
        <v>42</v>
      </c>
    </row>
    <row r="12199" spans="1:16" x14ac:dyDescent="0.3">
      <c r="A12199" t="str">
        <f t="shared" si="192"/>
        <v>01: Total SampleCentral/WalesTotalTequilaCore Mainstream BrandsC: £3.20 - £3.40All stocking</v>
      </c>
      <c r="B12199" t="s">
        <v>1</v>
      </c>
      <c r="C12199" t="s">
        <v>45</v>
      </c>
      <c r="D12199" t="s">
        <v>46</v>
      </c>
      <c r="E12199" t="s">
        <v>12</v>
      </c>
      <c r="F12199" t="s">
        <v>78</v>
      </c>
      <c r="G12199" t="s">
        <v>111</v>
      </c>
      <c r="H12199" t="s">
        <v>49</v>
      </c>
      <c r="I12199" t="s">
        <v>52</v>
      </c>
      <c r="J12199" s="1">
        <v>29.9</v>
      </c>
      <c r="K12199">
        <v>9.0036803635640794</v>
      </c>
      <c r="L12199">
        <v>43</v>
      </c>
      <c r="M12199">
        <v>0.62665421002838195</v>
      </c>
      <c r="N12199">
        <v>0.629944838455477</v>
      </c>
      <c r="P12199" t="s">
        <v>42</v>
      </c>
    </row>
    <row r="12200" spans="1:16" x14ac:dyDescent="0.3">
      <c r="A12200" t="str">
        <f t="shared" si="192"/>
        <v>01: Total SampleCentral/WalesTotalTequilaCore Mainstream BrandsD: £3.40 - £3.60All stocking</v>
      </c>
      <c r="B12200" t="s">
        <v>1</v>
      </c>
      <c r="C12200" t="s">
        <v>45</v>
      </c>
      <c r="D12200" t="s">
        <v>46</v>
      </c>
      <c r="E12200" t="s">
        <v>12</v>
      </c>
      <c r="F12200" t="s">
        <v>78</v>
      </c>
      <c r="G12200" t="s">
        <v>111</v>
      </c>
      <c r="H12200" t="s">
        <v>49</v>
      </c>
      <c r="I12200" t="s">
        <v>53</v>
      </c>
      <c r="J12200" s="1">
        <v>38.15</v>
      </c>
      <c r="K12200">
        <v>11.074333094441799</v>
      </c>
      <c r="L12200">
        <v>46</v>
      </c>
      <c r="M12200">
        <v>0.51160442698668895</v>
      </c>
      <c r="N12200">
        <v>0.50497344278126499</v>
      </c>
      <c r="P12200" t="s">
        <v>42</v>
      </c>
    </row>
    <row r="12201" spans="1:16" x14ac:dyDescent="0.3">
      <c r="A12201" t="str">
        <f t="shared" si="192"/>
        <v>01: Total SampleCentral/WalesTotalTequilaCore Mainstream BrandsE: £3.60 - £3.80All stocking</v>
      </c>
      <c r="B12201" t="s">
        <v>1</v>
      </c>
      <c r="C12201" t="s">
        <v>45</v>
      </c>
      <c r="D12201" t="s">
        <v>46</v>
      </c>
      <c r="E12201" t="s">
        <v>12</v>
      </c>
      <c r="F12201" t="s">
        <v>78</v>
      </c>
      <c r="G12201" t="s">
        <v>111</v>
      </c>
      <c r="H12201" t="s">
        <v>49</v>
      </c>
      <c r="I12201" t="s">
        <v>54</v>
      </c>
      <c r="J12201" s="1">
        <v>41.38</v>
      </c>
      <c r="K12201">
        <v>11.479893316560002</v>
      </c>
      <c r="L12201">
        <v>45</v>
      </c>
      <c r="M12201">
        <v>0.56636143835989705</v>
      </c>
      <c r="N12201">
        <v>0.56437319526037999</v>
      </c>
      <c r="P12201" t="s">
        <v>42</v>
      </c>
    </row>
    <row r="12202" spans="1:16" x14ac:dyDescent="0.3">
      <c r="A12202" t="str">
        <f t="shared" si="192"/>
        <v>01: Total SampleCentral/WalesTotalTequilaCore Mainstream BrandsG: £4.00 - £4.20All stocking</v>
      </c>
      <c r="B12202" t="s">
        <v>1</v>
      </c>
      <c r="C12202" t="s">
        <v>45</v>
      </c>
      <c r="D12202" t="s">
        <v>46</v>
      </c>
      <c r="E12202" t="s">
        <v>12</v>
      </c>
      <c r="F12202" t="s">
        <v>78</v>
      </c>
      <c r="G12202" t="s">
        <v>111</v>
      </c>
      <c r="H12202" t="s">
        <v>49</v>
      </c>
      <c r="I12202" t="s">
        <v>56</v>
      </c>
      <c r="J12202" s="1">
        <v>33.26</v>
      </c>
      <c r="K12202">
        <v>8.5167729329494009</v>
      </c>
      <c r="L12202">
        <v>34</v>
      </c>
      <c r="M12202">
        <v>0.263465280108369</v>
      </c>
      <c r="N12202">
        <v>0.264663634187216</v>
      </c>
      <c r="P12202" t="s">
        <v>42</v>
      </c>
    </row>
    <row r="12203" spans="1:16" x14ac:dyDescent="0.3">
      <c r="A12203" t="str">
        <f t="shared" si="192"/>
        <v>01: Total SampleCentral/WalesTotalTequilaCore Premium BrandsA: &lt;£3All stocking</v>
      </c>
      <c r="B12203" t="s">
        <v>1</v>
      </c>
      <c r="C12203" t="s">
        <v>45</v>
      </c>
      <c r="D12203" t="s">
        <v>46</v>
      </c>
      <c r="E12203" t="s">
        <v>12</v>
      </c>
      <c r="F12203" t="s">
        <v>78</v>
      </c>
      <c r="G12203" t="s">
        <v>112</v>
      </c>
      <c r="H12203" t="s">
        <v>49</v>
      </c>
      <c r="I12203" t="s">
        <v>58</v>
      </c>
      <c r="J12203" s="1">
        <v>29.84</v>
      </c>
      <c r="K12203">
        <v>11.980921262833039</v>
      </c>
      <c r="L12203">
        <v>510</v>
      </c>
      <c r="M12203">
        <v>0.77554809745008202</v>
      </c>
      <c r="N12203">
        <v>0.81238201207696203</v>
      </c>
      <c r="P12203" t="s">
        <v>42</v>
      </c>
    </row>
    <row r="12204" spans="1:16" x14ac:dyDescent="0.3">
      <c r="A12204" t="str">
        <f t="shared" si="192"/>
        <v>01: Total SampleCentral/WalesTotalTequilaCore Premium BrandsTotalAll stocking</v>
      </c>
      <c r="B12204" t="s">
        <v>1</v>
      </c>
      <c r="C12204" t="s">
        <v>45</v>
      </c>
      <c r="D12204" t="s">
        <v>46</v>
      </c>
      <c r="E12204" t="s">
        <v>12</v>
      </c>
      <c r="F12204" t="s">
        <v>78</v>
      </c>
      <c r="G12204" t="s">
        <v>112</v>
      </c>
      <c r="H12204" t="s">
        <v>49</v>
      </c>
      <c r="I12204" t="s">
        <v>12</v>
      </c>
      <c r="J12204" s="1">
        <v>45.54</v>
      </c>
      <c r="K12204">
        <v>14.53287592779076</v>
      </c>
      <c r="L12204">
        <v>998</v>
      </c>
      <c r="M12204">
        <v>0.77986413264855403</v>
      </c>
      <c r="N12204">
        <v>0.80328036061586705</v>
      </c>
      <c r="P12204" t="s">
        <v>42</v>
      </c>
    </row>
    <row r="12205" spans="1:16" x14ac:dyDescent="0.3">
      <c r="A12205" t="str">
        <f t="shared" si="192"/>
        <v>01: Total SampleCentral/WalesTotalTequilaCore Premium BrandsB: £3 - £3.20All stocking</v>
      </c>
      <c r="B12205" t="s">
        <v>1</v>
      </c>
      <c r="C12205" t="s">
        <v>45</v>
      </c>
      <c r="D12205" t="s">
        <v>46</v>
      </c>
      <c r="E12205" t="s">
        <v>12</v>
      </c>
      <c r="F12205" t="s">
        <v>78</v>
      </c>
      <c r="G12205" t="s">
        <v>112</v>
      </c>
      <c r="H12205" t="s">
        <v>49</v>
      </c>
      <c r="I12205" t="s">
        <v>59</v>
      </c>
      <c r="J12205" s="1">
        <v>31.03</v>
      </c>
      <c r="K12205">
        <v>10.8557068972694</v>
      </c>
      <c r="L12205">
        <v>80</v>
      </c>
      <c r="M12205">
        <v>0.75047407263476396</v>
      </c>
      <c r="N12205">
        <v>0.781200631911532</v>
      </c>
      <c r="P12205" t="s">
        <v>42</v>
      </c>
    </row>
    <row r="12206" spans="1:16" x14ac:dyDescent="0.3">
      <c r="A12206" t="str">
        <f t="shared" si="192"/>
        <v>01: Total SampleCentral/WalesTotalTequilaCore Premium BrandsC: £3.20 - £3.40All stocking</v>
      </c>
      <c r="B12206" t="s">
        <v>1</v>
      </c>
      <c r="C12206" t="s">
        <v>45</v>
      </c>
      <c r="D12206" t="s">
        <v>46</v>
      </c>
      <c r="E12206" t="s">
        <v>12</v>
      </c>
      <c r="F12206" t="s">
        <v>78</v>
      </c>
      <c r="G12206" t="s">
        <v>112</v>
      </c>
      <c r="H12206" t="s">
        <v>49</v>
      </c>
      <c r="I12206" t="s">
        <v>52</v>
      </c>
      <c r="J12206" s="1">
        <v>39.64</v>
      </c>
      <c r="K12206">
        <v>12.85937489638788</v>
      </c>
      <c r="L12206">
        <v>77</v>
      </c>
      <c r="M12206">
        <v>0.85901147413800705</v>
      </c>
      <c r="N12206">
        <v>0.87537243551545096</v>
      </c>
      <c r="P12206" t="s">
        <v>42</v>
      </c>
    </row>
    <row r="12207" spans="1:16" x14ac:dyDescent="0.3">
      <c r="A12207" t="str">
        <f t="shared" si="192"/>
        <v>01: Total SampleCentral/WalesTotalTequilaCore Premium BrandsD: £3.40 - £3.60All stocking</v>
      </c>
      <c r="B12207" t="s">
        <v>1</v>
      </c>
      <c r="C12207" t="s">
        <v>45</v>
      </c>
      <c r="D12207" t="s">
        <v>46</v>
      </c>
      <c r="E12207" t="s">
        <v>12</v>
      </c>
      <c r="F12207" t="s">
        <v>78</v>
      </c>
      <c r="G12207" t="s">
        <v>112</v>
      </c>
      <c r="H12207" t="s">
        <v>49</v>
      </c>
      <c r="I12207" t="s">
        <v>53</v>
      </c>
      <c r="J12207" s="1">
        <v>43.41</v>
      </c>
      <c r="K12207">
        <v>13.125784049284041</v>
      </c>
      <c r="L12207">
        <v>100</v>
      </c>
      <c r="M12207">
        <v>0.91596820321899497</v>
      </c>
      <c r="N12207">
        <v>0.91701244813278004</v>
      </c>
      <c r="P12207" t="s">
        <v>42</v>
      </c>
    </row>
    <row r="12208" spans="1:16" x14ac:dyDescent="0.3">
      <c r="A12208" t="str">
        <f t="shared" si="192"/>
        <v>01: Total SampleCentral/WalesTotalTequilaCore Premium BrandsE: £3.60 - £3.80All stocking</v>
      </c>
      <c r="B12208" t="s">
        <v>1</v>
      </c>
      <c r="C12208" t="s">
        <v>45</v>
      </c>
      <c r="D12208" t="s">
        <v>46</v>
      </c>
      <c r="E12208" t="s">
        <v>12</v>
      </c>
      <c r="F12208" t="s">
        <v>78</v>
      </c>
      <c r="G12208" t="s">
        <v>112</v>
      </c>
      <c r="H12208" t="s">
        <v>49</v>
      </c>
      <c r="I12208" t="s">
        <v>54</v>
      </c>
      <c r="J12208" s="1">
        <v>61.85</v>
      </c>
      <c r="K12208">
        <v>19.1416511791512</v>
      </c>
      <c r="L12208">
        <v>74</v>
      </c>
      <c r="M12208">
        <v>0.78276761341944501</v>
      </c>
      <c r="N12208">
        <v>0.80101722566095701</v>
      </c>
      <c r="P12208" t="s">
        <v>42</v>
      </c>
    </row>
    <row r="12209" spans="1:16" x14ac:dyDescent="0.3">
      <c r="A12209" t="str">
        <f t="shared" si="192"/>
        <v>01: Total SampleCentral/WalesTotalTequilaCore Premium BrandsF: £3.80 - £4.00All stocking</v>
      </c>
      <c r="B12209" t="s">
        <v>1</v>
      </c>
      <c r="C12209" t="s">
        <v>45</v>
      </c>
      <c r="D12209" t="s">
        <v>46</v>
      </c>
      <c r="E12209" t="s">
        <v>12</v>
      </c>
      <c r="F12209" t="s">
        <v>78</v>
      </c>
      <c r="G12209" t="s">
        <v>112</v>
      </c>
      <c r="H12209" t="s">
        <v>49</v>
      </c>
      <c r="I12209" t="s">
        <v>55</v>
      </c>
      <c r="J12209" s="1">
        <v>49.89</v>
      </c>
      <c r="K12209">
        <v>13.250848957244321</v>
      </c>
      <c r="L12209">
        <v>43</v>
      </c>
      <c r="M12209">
        <v>0.73997963724631</v>
      </c>
      <c r="N12209">
        <v>0.74152687435809606</v>
      </c>
      <c r="P12209" t="s">
        <v>42</v>
      </c>
    </row>
    <row r="12210" spans="1:16" x14ac:dyDescent="0.3">
      <c r="A12210" t="str">
        <f t="shared" si="192"/>
        <v>01: Total SampleCentral/WalesTotalTequilaCore Premium BrandsG: £4.00 - £4.20All stocking</v>
      </c>
      <c r="B12210" t="s">
        <v>1</v>
      </c>
      <c r="C12210" t="s">
        <v>45</v>
      </c>
      <c r="D12210" t="s">
        <v>46</v>
      </c>
      <c r="E12210" t="s">
        <v>12</v>
      </c>
      <c r="F12210" t="s">
        <v>78</v>
      </c>
      <c r="G12210" t="s">
        <v>112</v>
      </c>
      <c r="H12210" t="s">
        <v>49</v>
      </c>
      <c r="I12210" t="s">
        <v>56</v>
      </c>
      <c r="J12210" s="1">
        <v>79.84</v>
      </c>
      <c r="K12210">
        <v>19.779515623265599</v>
      </c>
      <c r="L12210">
        <v>40</v>
      </c>
      <c r="M12210">
        <v>0.84370968902086396</v>
      </c>
      <c r="N12210">
        <v>0.83983275023466197</v>
      </c>
      <c r="P12210" t="s">
        <v>42</v>
      </c>
    </row>
    <row r="12211" spans="1:16" x14ac:dyDescent="0.3">
      <c r="A12211" t="str">
        <f t="shared" si="192"/>
        <v>01: Total SampleCentral/WalesTotalWhite RumCore Mainstream BrandsA: &lt;£3All stocking</v>
      </c>
      <c r="B12211" t="s">
        <v>1</v>
      </c>
      <c r="C12211" t="s">
        <v>45</v>
      </c>
      <c r="D12211" t="s">
        <v>46</v>
      </c>
      <c r="E12211" t="s">
        <v>12</v>
      </c>
      <c r="F12211" t="s">
        <v>85</v>
      </c>
      <c r="G12211" t="s">
        <v>111</v>
      </c>
      <c r="H12211" t="s">
        <v>49</v>
      </c>
      <c r="I12211" t="s">
        <v>58</v>
      </c>
      <c r="J12211" s="1">
        <v>38.99</v>
      </c>
      <c r="K12211">
        <v>16.217963992322961</v>
      </c>
      <c r="L12211">
        <v>117</v>
      </c>
      <c r="M12211">
        <v>0.92736796740540395</v>
      </c>
      <c r="N12211">
        <v>0.94328191637769498</v>
      </c>
      <c r="P12211" t="s">
        <v>42</v>
      </c>
    </row>
    <row r="12212" spans="1:16" x14ac:dyDescent="0.3">
      <c r="A12212" t="str">
        <f t="shared" si="192"/>
        <v>01: Total SampleCentral/WalesTotalWhite RumCore Mainstream BrandsTotalAll stocking</v>
      </c>
      <c r="B12212" t="s">
        <v>1</v>
      </c>
      <c r="C12212" t="s">
        <v>45</v>
      </c>
      <c r="D12212" t="s">
        <v>46</v>
      </c>
      <c r="E12212" t="s">
        <v>12</v>
      </c>
      <c r="F12212" t="s">
        <v>85</v>
      </c>
      <c r="G12212" t="s">
        <v>111</v>
      </c>
      <c r="H12212" t="s">
        <v>49</v>
      </c>
      <c r="I12212" t="s">
        <v>12</v>
      </c>
      <c r="J12212" s="1">
        <v>35.28</v>
      </c>
      <c r="K12212">
        <v>12.275549864636721</v>
      </c>
      <c r="L12212">
        <v>898</v>
      </c>
      <c r="M12212">
        <v>0.81899910756035199</v>
      </c>
      <c r="N12212">
        <v>0.84348119668025501</v>
      </c>
      <c r="P12212" t="s">
        <v>42</v>
      </c>
    </row>
    <row r="12213" spans="1:16" x14ac:dyDescent="0.3">
      <c r="A12213" t="str">
        <f t="shared" si="192"/>
        <v>01: Total SampleCentral/WalesTotalWhite RumCore Mainstream BrandsB: £3 - £3.20All stocking</v>
      </c>
      <c r="B12213" t="s">
        <v>1</v>
      </c>
      <c r="C12213" t="s">
        <v>45</v>
      </c>
      <c r="D12213" t="s">
        <v>46</v>
      </c>
      <c r="E12213" t="s">
        <v>12</v>
      </c>
      <c r="F12213" t="s">
        <v>85</v>
      </c>
      <c r="G12213" t="s">
        <v>111</v>
      </c>
      <c r="H12213" t="s">
        <v>49</v>
      </c>
      <c r="I12213" t="s">
        <v>59</v>
      </c>
      <c r="J12213" s="1">
        <v>39.64</v>
      </c>
      <c r="K12213">
        <v>15.04599966699968</v>
      </c>
      <c r="L12213">
        <v>125</v>
      </c>
      <c r="M12213">
        <v>0.91973678083933597</v>
      </c>
      <c r="N12213">
        <v>0.92643213221991405</v>
      </c>
      <c r="P12213" t="s">
        <v>42</v>
      </c>
    </row>
    <row r="12214" spans="1:16" x14ac:dyDescent="0.3">
      <c r="A12214" t="str">
        <f t="shared" si="192"/>
        <v>01: Total SampleCentral/WalesTotalWhite RumCore Mainstream BrandsC: £3.20 - £3.40All stocking</v>
      </c>
      <c r="B12214" t="s">
        <v>1</v>
      </c>
      <c r="C12214" t="s">
        <v>45</v>
      </c>
      <c r="D12214" t="s">
        <v>46</v>
      </c>
      <c r="E12214" t="s">
        <v>12</v>
      </c>
      <c r="F12214" t="s">
        <v>85</v>
      </c>
      <c r="G12214" t="s">
        <v>111</v>
      </c>
      <c r="H12214" t="s">
        <v>49</v>
      </c>
      <c r="I12214" t="s">
        <v>52</v>
      </c>
      <c r="J12214" s="1">
        <v>36.659999999999997</v>
      </c>
      <c r="K12214">
        <v>12.835410023368119</v>
      </c>
      <c r="L12214">
        <v>191</v>
      </c>
      <c r="M12214">
        <v>0.93250072448939203</v>
      </c>
      <c r="N12214">
        <v>0.92982261092993401</v>
      </c>
      <c r="P12214" t="s">
        <v>42</v>
      </c>
    </row>
    <row r="12215" spans="1:16" x14ac:dyDescent="0.3">
      <c r="A12215" t="str">
        <f t="shared" si="192"/>
        <v>01: Total SampleCentral/WalesTotalWhite RumCore Mainstream BrandsD: £3.40 - £3.60All stocking</v>
      </c>
      <c r="B12215" t="s">
        <v>1</v>
      </c>
      <c r="C12215" t="s">
        <v>45</v>
      </c>
      <c r="D12215" t="s">
        <v>46</v>
      </c>
      <c r="E12215" t="s">
        <v>12</v>
      </c>
      <c r="F12215" t="s">
        <v>85</v>
      </c>
      <c r="G12215" t="s">
        <v>111</v>
      </c>
      <c r="H12215" t="s">
        <v>49</v>
      </c>
      <c r="I12215" t="s">
        <v>53</v>
      </c>
      <c r="J12215" s="1">
        <v>31.92</v>
      </c>
      <c r="K12215">
        <v>10.44651895352828</v>
      </c>
      <c r="L12215">
        <v>214</v>
      </c>
      <c r="M12215">
        <v>0.93496183785579501</v>
      </c>
      <c r="N12215">
        <v>0.93810005053057099</v>
      </c>
      <c r="P12215" t="s">
        <v>42</v>
      </c>
    </row>
    <row r="12216" spans="1:16" x14ac:dyDescent="0.3">
      <c r="A12216" t="str">
        <f t="shared" si="192"/>
        <v>01: Total SampleCentral/WalesTotalWhite RumCore Mainstream BrandsE: £3.60 - £3.80All stocking</v>
      </c>
      <c r="B12216" t="s">
        <v>1</v>
      </c>
      <c r="C12216" t="s">
        <v>45</v>
      </c>
      <c r="D12216" t="s">
        <v>46</v>
      </c>
      <c r="E12216" t="s">
        <v>12</v>
      </c>
      <c r="F12216" t="s">
        <v>85</v>
      </c>
      <c r="G12216" t="s">
        <v>111</v>
      </c>
      <c r="H12216" t="s">
        <v>49</v>
      </c>
      <c r="I12216" t="s">
        <v>54</v>
      </c>
      <c r="J12216" s="1">
        <v>29.77</v>
      </c>
      <c r="K12216">
        <v>9.1790958304232806</v>
      </c>
      <c r="L12216">
        <v>113</v>
      </c>
      <c r="M12216">
        <v>0.89451162642414594</v>
      </c>
      <c r="N12216">
        <v>0.90142867398951798</v>
      </c>
      <c r="P12216" t="s">
        <v>42</v>
      </c>
    </row>
    <row r="12217" spans="1:16" x14ac:dyDescent="0.3">
      <c r="A12217" t="str">
        <f t="shared" si="192"/>
        <v>01: Total SampleCentral/WalesTotalWhite RumCore Mainstream BrandsF: £3.80 - £4.00All stocking</v>
      </c>
      <c r="B12217" t="s">
        <v>1</v>
      </c>
      <c r="C12217" t="s">
        <v>45</v>
      </c>
      <c r="D12217" t="s">
        <v>46</v>
      </c>
      <c r="E12217" t="s">
        <v>12</v>
      </c>
      <c r="F12217" t="s">
        <v>85</v>
      </c>
      <c r="G12217" t="s">
        <v>111</v>
      </c>
      <c r="H12217" t="s">
        <v>49</v>
      </c>
      <c r="I12217" t="s">
        <v>55</v>
      </c>
      <c r="J12217" s="1">
        <v>33.26</v>
      </c>
      <c r="K12217">
        <v>9.98638643819368</v>
      </c>
      <c r="L12217">
        <v>83</v>
      </c>
      <c r="M12217">
        <v>0.81051307133460704</v>
      </c>
      <c r="N12217">
        <v>0.82735911970656895</v>
      </c>
      <c r="P12217" t="s">
        <v>42</v>
      </c>
    </row>
    <row r="12218" spans="1:16" x14ac:dyDescent="0.3">
      <c r="A12218" t="str">
        <f t="shared" si="192"/>
        <v>01: Total SampleCentral/WalesTotalWhite RumCore Premium BrandsTotalAll stocking</v>
      </c>
      <c r="B12218" t="s">
        <v>1</v>
      </c>
      <c r="C12218" t="s">
        <v>45</v>
      </c>
      <c r="D12218" t="s">
        <v>46</v>
      </c>
      <c r="E12218" t="s">
        <v>12</v>
      </c>
      <c r="F12218" t="s">
        <v>85</v>
      </c>
      <c r="G12218" t="s">
        <v>112</v>
      </c>
      <c r="H12218" t="s">
        <v>49</v>
      </c>
      <c r="I12218" t="s">
        <v>12</v>
      </c>
      <c r="J12218" s="1">
        <v>43.71</v>
      </c>
      <c r="K12218">
        <v>12.304742816415601</v>
      </c>
      <c r="L12218">
        <v>272</v>
      </c>
      <c r="M12218">
        <v>0.641240081097181</v>
      </c>
      <c r="N12218">
        <v>0.58998965123471503</v>
      </c>
      <c r="P12218" t="s">
        <v>42</v>
      </c>
    </row>
    <row r="12219" spans="1:16" x14ac:dyDescent="0.3">
      <c r="A12219" t="str">
        <f t="shared" si="192"/>
        <v>01: Total SampleCentral/WalesTotalWhite RumCore Premium BrandsD: £3.40 - £3.60All stocking</v>
      </c>
      <c r="B12219" t="s">
        <v>1</v>
      </c>
      <c r="C12219" t="s">
        <v>45</v>
      </c>
      <c r="D12219" t="s">
        <v>46</v>
      </c>
      <c r="E12219" t="s">
        <v>12</v>
      </c>
      <c r="F12219" t="s">
        <v>85</v>
      </c>
      <c r="G12219" t="s">
        <v>112</v>
      </c>
      <c r="H12219" t="s">
        <v>49</v>
      </c>
      <c r="I12219" t="s">
        <v>53</v>
      </c>
      <c r="J12219" s="1">
        <v>26.28</v>
      </c>
      <c r="K12219">
        <v>8.3815656565656393</v>
      </c>
      <c r="L12219">
        <v>54</v>
      </c>
      <c r="M12219">
        <v>0.61249367400624299</v>
      </c>
      <c r="N12219">
        <v>0.60597662368960103</v>
      </c>
      <c r="P12219" t="s">
        <v>42</v>
      </c>
    </row>
    <row r="12220" spans="1:16" x14ac:dyDescent="0.3">
      <c r="A12220" t="str">
        <f t="shared" ref="A12220:A12283" si="193">C12220&amp;D12220&amp;E12220&amp;F12220&amp;G12220&amp;I12220&amp;P12220</f>
        <v>01: Total SampleCentral/WalesTotalWhite RumCore Premium BrandsE: £3.60 - £3.80All stocking</v>
      </c>
      <c r="B12220" t="s">
        <v>1</v>
      </c>
      <c r="C12220" t="s">
        <v>45</v>
      </c>
      <c r="D12220" t="s">
        <v>46</v>
      </c>
      <c r="E12220" t="s">
        <v>12</v>
      </c>
      <c r="F12220" t="s">
        <v>85</v>
      </c>
      <c r="G12220" t="s">
        <v>112</v>
      </c>
      <c r="H12220" t="s">
        <v>49</v>
      </c>
      <c r="I12220" t="s">
        <v>54</v>
      </c>
      <c r="J12220" s="1">
        <v>28.55</v>
      </c>
      <c r="K12220">
        <v>9.3203837828838001</v>
      </c>
      <c r="L12220">
        <v>44</v>
      </c>
      <c r="M12220">
        <v>0.63748938979839398</v>
      </c>
      <c r="N12220">
        <v>0.66091954022988497</v>
      </c>
      <c r="P12220" t="s">
        <v>42</v>
      </c>
    </row>
    <row r="12221" spans="1:16" x14ac:dyDescent="0.3">
      <c r="A12221" t="str">
        <f t="shared" si="193"/>
        <v>01: Total SampleGBMainstreamGinCore Mainstream BrandsA: &lt;£3All stocking</v>
      </c>
      <c r="B12221" t="s">
        <v>1</v>
      </c>
      <c r="C12221" t="s">
        <v>45</v>
      </c>
      <c r="D12221" t="s">
        <v>13</v>
      </c>
      <c r="E12221" t="s">
        <v>14</v>
      </c>
      <c r="F12221" t="s">
        <v>47</v>
      </c>
      <c r="G12221" t="s">
        <v>111</v>
      </c>
      <c r="H12221" t="s">
        <v>49</v>
      </c>
      <c r="I12221" t="s">
        <v>58</v>
      </c>
      <c r="J12221" s="1">
        <v>111.49</v>
      </c>
      <c r="K12221">
        <v>41.529999184216003</v>
      </c>
      <c r="L12221">
        <v>581</v>
      </c>
      <c r="M12221">
        <v>0.485093185417586</v>
      </c>
      <c r="N12221">
        <v>0.48362744988677803</v>
      </c>
      <c r="P12221" t="s">
        <v>42</v>
      </c>
    </row>
    <row r="12222" spans="1:16" x14ac:dyDescent="0.3">
      <c r="A12222" t="str">
        <f t="shared" si="193"/>
        <v>01: Total SampleGBMainstreamGinCore Mainstream BrandsTotalAll stocking</v>
      </c>
      <c r="B12222" t="s">
        <v>1</v>
      </c>
      <c r="C12222" t="s">
        <v>45</v>
      </c>
      <c r="D12222" t="s">
        <v>13</v>
      </c>
      <c r="E12222" t="s">
        <v>14</v>
      </c>
      <c r="F12222" t="s">
        <v>47</v>
      </c>
      <c r="G12222" t="s">
        <v>111</v>
      </c>
      <c r="H12222" t="s">
        <v>49</v>
      </c>
      <c r="I12222" t="s">
        <v>12</v>
      </c>
      <c r="J12222" s="1">
        <v>209.08</v>
      </c>
      <c r="K12222">
        <v>66.090429164034006</v>
      </c>
      <c r="L12222">
        <v>3548</v>
      </c>
      <c r="M12222">
        <v>0.50496425144627299</v>
      </c>
      <c r="N12222">
        <v>0.51720757868343303</v>
      </c>
      <c r="P12222" t="s">
        <v>42</v>
      </c>
    </row>
    <row r="12223" spans="1:16" x14ac:dyDescent="0.3">
      <c r="A12223" t="str">
        <f t="shared" si="193"/>
        <v>01: Total SampleGBMainstreamGinCore Mainstream BrandsB: £3 - £3.20All stocking</v>
      </c>
      <c r="B12223" t="s">
        <v>1</v>
      </c>
      <c r="C12223" t="s">
        <v>45</v>
      </c>
      <c r="D12223" t="s">
        <v>13</v>
      </c>
      <c r="E12223" t="s">
        <v>14</v>
      </c>
      <c r="F12223" t="s">
        <v>47</v>
      </c>
      <c r="G12223" t="s">
        <v>111</v>
      </c>
      <c r="H12223" t="s">
        <v>49</v>
      </c>
      <c r="I12223" t="s">
        <v>59</v>
      </c>
      <c r="J12223" s="1">
        <v>196.15</v>
      </c>
      <c r="K12223">
        <v>75.376334551013997</v>
      </c>
      <c r="L12223">
        <v>468</v>
      </c>
      <c r="M12223">
        <v>0.53192730621042905</v>
      </c>
      <c r="N12223">
        <v>0.54045366677432405</v>
      </c>
      <c r="P12223" t="s">
        <v>42</v>
      </c>
    </row>
    <row r="12224" spans="1:16" x14ac:dyDescent="0.3">
      <c r="A12224" t="str">
        <f t="shared" si="193"/>
        <v>01: Total SampleGBMainstreamGinCore Mainstream BrandsC: £3.20 - £3.40All stocking</v>
      </c>
      <c r="B12224" t="s">
        <v>1</v>
      </c>
      <c r="C12224" t="s">
        <v>45</v>
      </c>
      <c r="D12224" t="s">
        <v>13</v>
      </c>
      <c r="E12224" t="s">
        <v>14</v>
      </c>
      <c r="F12224" t="s">
        <v>47</v>
      </c>
      <c r="G12224" t="s">
        <v>111</v>
      </c>
      <c r="H12224" t="s">
        <v>49</v>
      </c>
      <c r="I12224" t="s">
        <v>52</v>
      </c>
      <c r="J12224" s="1">
        <v>166.75</v>
      </c>
      <c r="K12224">
        <v>53.080446902526404</v>
      </c>
      <c r="L12224">
        <v>428</v>
      </c>
      <c r="M12224">
        <v>0.46965947201734898</v>
      </c>
      <c r="N12224">
        <v>0.47759757427140398</v>
      </c>
      <c r="P12224" t="s">
        <v>42</v>
      </c>
    </row>
    <row r="12225" spans="1:16" x14ac:dyDescent="0.3">
      <c r="A12225" t="str">
        <f t="shared" si="193"/>
        <v>01: Total SampleGBMainstreamGinCore Mainstream BrandsD: £3.40 - £3.60All stocking</v>
      </c>
      <c r="B12225" t="s">
        <v>1</v>
      </c>
      <c r="C12225" t="s">
        <v>45</v>
      </c>
      <c r="D12225" t="s">
        <v>13</v>
      </c>
      <c r="E12225" t="s">
        <v>14</v>
      </c>
      <c r="F12225" t="s">
        <v>47</v>
      </c>
      <c r="G12225" t="s">
        <v>111</v>
      </c>
      <c r="H12225" t="s">
        <v>49</v>
      </c>
      <c r="I12225" t="s">
        <v>53</v>
      </c>
      <c r="J12225" s="1">
        <v>176.78</v>
      </c>
      <c r="K12225">
        <v>59.038831315302005</v>
      </c>
      <c r="L12225">
        <v>629</v>
      </c>
      <c r="M12225">
        <v>0.49504413957232102</v>
      </c>
      <c r="N12225">
        <v>0.51131368936280397</v>
      </c>
      <c r="P12225" t="s">
        <v>42</v>
      </c>
    </row>
    <row r="12226" spans="1:16" x14ac:dyDescent="0.3">
      <c r="A12226" t="str">
        <f t="shared" si="193"/>
        <v>01: Total SampleGBMainstreamGinCore Mainstream BrandsE: £3.60 - £3.80All stocking</v>
      </c>
      <c r="B12226" t="s">
        <v>1</v>
      </c>
      <c r="C12226" t="s">
        <v>45</v>
      </c>
      <c r="D12226" t="s">
        <v>13</v>
      </c>
      <c r="E12226" t="s">
        <v>14</v>
      </c>
      <c r="F12226" t="s">
        <v>47</v>
      </c>
      <c r="G12226" t="s">
        <v>111</v>
      </c>
      <c r="H12226" t="s">
        <v>49</v>
      </c>
      <c r="I12226" t="s">
        <v>54</v>
      </c>
      <c r="J12226" s="1">
        <v>195.03</v>
      </c>
      <c r="K12226">
        <v>61.305751055874801</v>
      </c>
      <c r="L12226">
        <v>404</v>
      </c>
      <c r="M12226">
        <v>0.49933104246128301</v>
      </c>
      <c r="N12226">
        <v>0.51557867699735904</v>
      </c>
      <c r="P12226" t="s">
        <v>42</v>
      </c>
    </row>
    <row r="12227" spans="1:16" x14ac:dyDescent="0.3">
      <c r="A12227" t="str">
        <f t="shared" si="193"/>
        <v>01: Total SampleGBMainstreamGinCore Mainstream BrandsF: £3.80 - £4.00All stocking</v>
      </c>
      <c r="B12227" t="s">
        <v>1</v>
      </c>
      <c r="C12227" t="s">
        <v>45</v>
      </c>
      <c r="D12227" t="s">
        <v>13</v>
      </c>
      <c r="E12227" t="s">
        <v>14</v>
      </c>
      <c r="F12227" t="s">
        <v>47</v>
      </c>
      <c r="G12227" t="s">
        <v>111</v>
      </c>
      <c r="H12227" t="s">
        <v>49</v>
      </c>
      <c r="I12227" t="s">
        <v>55</v>
      </c>
      <c r="J12227" s="1">
        <v>222.09</v>
      </c>
      <c r="K12227">
        <v>66.919173488084795</v>
      </c>
      <c r="L12227">
        <v>349</v>
      </c>
      <c r="M12227">
        <v>0.49670001903400701</v>
      </c>
      <c r="N12227">
        <v>0.50528904341887004</v>
      </c>
      <c r="P12227" t="s">
        <v>42</v>
      </c>
    </row>
    <row r="12228" spans="1:16" x14ac:dyDescent="0.3">
      <c r="A12228" t="str">
        <f t="shared" si="193"/>
        <v>01: Total SampleGBMainstreamGinCore Mainstream BrandsG: £4.00 - £4.20All stocking</v>
      </c>
      <c r="B12228" t="s">
        <v>1</v>
      </c>
      <c r="C12228" t="s">
        <v>45</v>
      </c>
      <c r="D12228" t="s">
        <v>13</v>
      </c>
      <c r="E12228" t="s">
        <v>14</v>
      </c>
      <c r="F12228" t="s">
        <v>47</v>
      </c>
      <c r="G12228" t="s">
        <v>111</v>
      </c>
      <c r="H12228" t="s">
        <v>49</v>
      </c>
      <c r="I12228" t="s">
        <v>56</v>
      </c>
      <c r="J12228" s="1">
        <v>277.04000000000002</v>
      </c>
      <c r="K12228">
        <v>84.483220285005984</v>
      </c>
      <c r="L12228">
        <v>252</v>
      </c>
      <c r="M12228">
        <v>0.50052698618148905</v>
      </c>
      <c r="N12228">
        <v>0.51452170852800505</v>
      </c>
      <c r="P12228" t="s">
        <v>42</v>
      </c>
    </row>
    <row r="12229" spans="1:16" x14ac:dyDescent="0.3">
      <c r="A12229" t="str">
        <f t="shared" si="193"/>
        <v>01: Total SampleGBMainstreamGinCore Mainstream BrandsH: £4.20 - £4.40All stocking</v>
      </c>
      <c r="B12229" t="s">
        <v>1</v>
      </c>
      <c r="C12229" t="s">
        <v>45</v>
      </c>
      <c r="D12229" t="s">
        <v>13</v>
      </c>
      <c r="E12229" t="s">
        <v>14</v>
      </c>
      <c r="F12229" t="s">
        <v>47</v>
      </c>
      <c r="G12229" t="s">
        <v>111</v>
      </c>
      <c r="H12229" t="s">
        <v>49</v>
      </c>
      <c r="I12229" t="s">
        <v>60</v>
      </c>
      <c r="J12229" s="1">
        <v>360.62</v>
      </c>
      <c r="K12229">
        <v>98.436139205147597</v>
      </c>
      <c r="L12229">
        <v>121</v>
      </c>
      <c r="M12229">
        <v>0.50542968721604797</v>
      </c>
      <c r="N12229">
        <v>0.52476262909570204</v>
      </c>
      <c r="P12229" t="s">
        <v>42</v>
      </c>
    </row>
    <row r="12230" spans="1:16" x14ac:dyDescent="0.3">
      <c r="A12230" t="str">
        <f t="shared" si="193"/>
        <v>01: Total SampleGBMainstreamGinCore Mainstream BrandsI: £4.40 - £4.60All stocking</v>
      </c>
      <c r="B12230" t="s">
        <v>1</v>
      </c>
      <c r="C12230" t="s">
        <v>45</v>
      </c>
      <c r="D12230" t="s">
        <v>13</v>
      </c>
      <c r="E12230" t="s">
        <v>14</v>
      </c>
      <c r="F12230" t="s">
        <v>47</v>
      </c>
      <c r="G12230" t="s">
        <v>111</v>
      </c>
      <c r="H12230" t="s">
        <v>49</v>
      </c>
      <c r="I12230" t="s">
        <v>64</v>
      </c>
      <c r="J12230" s="1">
        <v>574.71</v>
      </c>
      <c r="K12230">
        <v>162.24110383287601</v>
      </c>
      <c r="L12230">
        <v>79</v>
      </c>
      <c r="M12230">
        <v>0.61641810781867401</v>
      </c>
      <c r="N12230">
        <v>0.63748818303945598</v>
      </c>
      <c r="P12230" t="s">
        <v>42</v>
      </c>
    </row>
    <row r="12231" spans="1:16" x14ac:dyDescent="0.3">
      <c r="A12231" t="str">
        <f t="shared" si="193"/>
        <v>01: Total SampleGBMainstreamGinCore Mainstream BrandsJ: £4.60 - £4.80All stocking</v>
      </c>
      <c r="B12231" t="s">
        <v>1</v>
      </c>
      <c r="C12231" t="s">
        <v>45</v>
      </c>
      <c r="D12231" t="s">
        <v>13</v>
      </c>
      <c r="E12231" t="s">
        <v>14</v>
      </c>
      <c r="F12231" t="s">
        <v>47</v>
      </c>
      <c r="G12231" t="s">
        <v>111</v>
      </c>
      <c r="H12231" t="s">
        <v>49</v>
      </c>
      <c r="I12231" t="s">
        <v>65</v>
      </c>
      <c r="J12231" s="1">
        <v>392.93</v>
      </c>
      <c r="K12231">
        <v>100.9262679848888</v>
      </c>
      <c r="L12231">
        <v>58</v>
      </c>
      <c r="M12231">
        <v>0.50303195455948901</v>
      </c>
      <c r="N12231">
        <v>0.53437331364139895</v>
      </c>
      <c r="P12231" t="s">
        <v>42</v>
      </c>
    </row>
    <row r="12232" spans="1:16" x14ac:dyDescent="0.3">
      <c r="A12232" t="str">
        <f t="shared" si="193"/>
        <v>01: Total SampleGBMainstreamGinCore Mainstream BrandsK: £4.80 - £5.00All stocking</v>
      </c>
      <c r="B12232" t="s">
        <v>1</v>
      </c>
      <c r="C12232" t="s">
        <v>45</v>
      </c>
      <c r="D12232" t="s">
        <v>13</v>
      </c>
      <c r="E12232" t="s">
        <v>14</v>
      </c>
      <c r="F12232" t="s">
        <v>47</v>
      </c>
      <c r="G12232" t="s">
        <v>111</v>
      </c>
      <c r="H12232" t="s">
        <v>49</v>
      </c>
      <c r="I12232" t="s">
        <v>89</v>
      </c>
      <c r="J12232" s="1">
        <v>460.56</v>
      </c>
      <c r="K12232">
        <v>111.73865301365281</v>
      </c>
      <c r="L12232">
        <v>56</v>
      </c>
      <c r="M12232">
        <v>0.57656736320351498</v>
      </c>
      <c r="N12232">
        <v>0.59474545067808904</v>
      </c>
      <c r="P12232" t="s">
        <v>42</v>
      </c>
    </row>
    <row r="12233" spans="1:16" x14ac:dyDescent="0.3">
      <c r="A12233" t="str">
        <f t="shared" si="193"/>
        <v>01: Total SampleGBMainstreamGinCore Mainstream BrandsL: £5.00 - £5.20All stocking</v>
      </c>
      <c r="B12233" t="s">
        <v>1</v>
      </c>
      <c r="C12233" t="s">
        <v>45</v>
      </c>
      <c r="D12233" t="s">
        <v>13</v>
      </c>
      <c r="E12233" t="s">
        <v>14</v>
      </c>
      <c r="F12233" t="s">
        <v>47</v>
      </c>
      <c r="G12233" t="s">
        <v>111</v>
      </c>
      <c r="H12233" t="s">
        <v>49</v>
      </c>
      <c r="I12233" t="s">
        <v>90</v>
      </c>
      <c r="J12233" s="1">
        <v>313.36</v>
      </c>
      <c r="K12233">
        <v>73.075786713286803</v>
      </c>
      <c r="L12233">
        <v>44</v>
      </c>
      <c r="M12233">
        <v>0.50522574571449497</v>
      </c>
      <c r="N12233">
        <v>0.50594206936654296</v>
      </c>
      <c r="P12233" t="s">
        <v>42</v>
      </c>
    </row>
    <row r="12234" spans="1:16" x14ac:dyDescent="0.3">
      <c r="A12234" t="str">
        <f t="shared" si="193"/>
        <v>01: Total SampleGBMainstreamGinCore Mainstream BrandsM: £5.20 - £5.40All stocking</v>
      </c>
      <c r="B12234" t="s">
        <v>1</v>
      </c>
      <c r="C12234" t="s">
        <v>45</v>
      </c>
      <c r="D12234" t="s">
        <v>13</v>
      </c>
      <c r="E12234" t="s">
        <v>14</v>
      </c>
      <c r="F12234" t="s">
        <v>47</v>
      </c>
      <c r="G12234" t="s">
        <v>111</v>
      </c>
      <c r="H12234" t="s">
        <v>49</v>
      </c>
      <c r="I12234" t="s">
        <v>95</v>
      </c>
      <c r="J12234" s="1">
        <v>546.25</v>
      </c>
      <c r="K12234">
        <v>125.51627218934919</v>
      </c>
      <c r="L12234">
        <v>26</v>
      </c>
      <c r="M12234">
        <v>0.64526734587408596</v>
      </c>
      <c r="N12234">
        <v>0.68740254677754697</v>
      </c>
      <c r="P12234" t="s">
        <v>42</v>
      </c>
    </row>
    <row r="12235" spans="1:16" x14ac:dyDescent="0.3">
      <c r="A12235" t="str">
        <f t="shared" si="193"/>
        <v>01: Total SampleGBMainstreamGinCore Mainstream BrandsN: £5.40 - £5.60All stocking</v>
      </c>
      <c r="B12235" t="s">
        <v>1</v>
      </c>
      <c r="C12235" t="s">
        <v>45</v>
      </c>
      <c r="D12235" t="s">
        <v>13</v>
      </c>
      <c r="E12235" t="s">
        <v>14</v>
      </c>
      <c r="F12235" t="s">
        <v>47</v>
      </c>
      <c r="G12235" t="s">
        <v>111</v>
      </c>
      <c r="H12235" t="s">
        <v>49</v>
      </c>
      <c r="I12235" t="s">
        <v>99</v>
      </c>
      <c r="J12235" s="1">
        <v>262.16000000000003</v>
      </c>
      <c r="K12235">
        <v>59.293956043955994</v>
      </c>
      <c r="L12235">
        <v>28</v>
      </c>
      <c r="M12235">
        <v>0.38067681186602997</v>
      </c>
      <c r="N12235">
        <v>0.43694159119917297</v>
      </c>
      <c r="P12235" t="s">
        <v>42</v>
      </c>
    </row>
    <row r="12236" spans="1:16" x14ac:dyDescent="0.3">
      <c r="A12236" t="str">
        <f t="shared" si="193"/>
        <v>01: Total SampleGBMainstreamGinCore Premium BrandsA: &lt;£3All stocking</v>
      </c>
      <c r="B12236" t="s">
        <v>1</v>
      </c>
      <c r="C12236" t="s">
        <v>45</v>
      </c>
      <c r="D12236" t="s">
        <v>13</v>
      </c>
      <c r="E12236" t="s">
        <v>14</v>
      </c>
      <c r="F12236" t="s">
        <v>47</v>
      </c>
      <c r="G12236" t="s">
        <v>112</v>
      </c>
      <c r="H12236" t="s">
        <v>49</v>
      </c>
      <c r="I12236" t="s">
        <v>58</v>
      </c>
      <c r="J12236" s="1">
        <v>36.93</v>
      </c>
      <c r="K12236">
        <v>12.676756868862119</v>
      </c>
      <c r="L12236">
        <v>190</v>
      </c>
      <c r="M12236">
        <v>0.18416400026852001</v>
      </c>
      <c r="N12236">
        <v>0.165306782034781</v>
      </c>
      <c r="P12236" t="s">
        <v>42</v>
      </c>
    </row>
    <row r="12237" spans="1:16" x14ac:dyDescent="0.3">
      <c r="A12237" t="str">
        <f t="shared" si="193"/>
        <v>01: Total SampleGBMainstreamGinCore Premium BrandsTotalAll stocking</v>
      </c>
      <c r="B12237" t="s">
        <v>1</v>
      </c>
      <c r="C12237" t="s">
        <v>45</v>
      </c>
      <c r="D12237" t="s">
        <v>13</v>
      </c>
      <c r="E12237" t="s">
        <v>14</v>
      </c>
      <c r="F12237" t="s">
        <v>47</v>
      </c>
      <c r="G12237" t="s">
        <v>112</v>
      </c>
      <c r="H12237" t="s">
        <v>49</v>
      </c>
      <c r="I12237" t="s">
        <v>12</v>
      </c>
      <c r="J12237" s="1">
        <v>79.81</v>
      </c>
      <c r="K12237">
        <v>23.0204278268438</v>
      </c>
      <c r="L12237">
        <v>3277</v>
      </c>
      <c r="M12237">
        <v>0.18599136586296999</v>
      </c>
      <c r="N12237">
        <v>0.175331891617271</v>
      </c>
      <c r="P12237" t="s">
        <v>42</v>
      </c>
    </row>
    <row r="12238" spans="1:16" x14ac:dyDescent="0.3">
      <c r="A12238" t="str">
        <f t="shared" si="193"/>
        <v>01: Total SampleGBMainstreamGinCore Premium BrandsB: £3 - £3.20All stocking</v>
      </c>
      <c r="B12238" t="s">
        <v>1</v>
      </c>
      <c r="C12238" t="s">
        <v>45</v>
      </c>
      <c r="D12238" t="s">
        <v>13</v>
      </c>
      <c r="E12238" t="s">
        <v>14</v>
      </c>
      <c r="F12238" t="s">
        <v>47</v>
      </c>
      <c r="G12238" t="s">
        <v>112</v>
      </c>
      <c r="H12238" t="s">
        <v>49</v>
      </c>
      <c r="I12238" t="s">
        <v>59</v>
      </c>
      <c r="J12238" s="1">
        <v>53.97</v>
      </c>
      <c r="K12238">
        <v>17.9905329182602</v>
      </c>
      <c r="L12238">
        <v>165</v>
      </c>
      <c r="M12238">
        <v>0.18833321965652799</v>
      </c>
      <c r="N12238">
        <v>0.16891561204550901</v>
      </c>
      <c r="P12238" t="s">
        <v>42</v>
      </c>
    </row>
    <row r="12239" spans="1:16" x14ac:dyDescent="0.3">
      <c r="A12239" t="str">
        <f t="shared" si="193"/>
        <v>01: Total SampleGBMainstreamGinCore Premium BrandsC: £3.20 - £3.40All stocking</v>
      </c>
      <c r="B12239" t="s">
        <v>1</v>
      </c>
      <c r="C12239" t="s">
        <v>45</v>
      </c>
      <c r="D12239" t="s">
        <v>13</v>
      </c>
      <c r="E12239" t="s">
        <v>14</v>
      </c>
      <c r="F12239" t="s">
        <v>47</v>
      </c>
      <c r="G12239" t="s">
        <v>112</v>
      </c>
      <c r="H12239" t="s">
        <v>49</v>
      </c>
      <c r="I12239" t="s">
        <v>52</v>
      </c>
      <c r="J12239" s="1">
        <v>61.72</v>
      </c>
      <c r="K12239">
        <v>20.869767082308641</v>
      </c>
      <c r="L12239">
        <v>301</v>
      </c>
      <c r="M12239">
        <v>0.18788982070608101</v>
      </c>
      <c r="N12239">
        <v>0.178509165783098</v>
      </c>
      <c r="P12239" t="s">
        <v>42</v>
      </c>
    </row>
    <row r="12240" spans="1:16" x14ac:dyDescent="0.3">
      <c r="A12240" t="str">
        <f t="shared" si="193"/>
        <v>01: Total SampleGBMainstreamGinCore Premium BrandsD: £3.40 - £3.60All stocking</v>
      </c>
      <c r="B12240" t="s">
        <v>1</v>
      </c>
      <c r="C12240" t="s">
        <v>45</v>
      </c>
      <c r="D12240" t="s">
        <v>13</v>
      </c>
      <c r="E12240" t="s">
        <v>14</v>
      </c>
      <c r="F12240" t="s">
        <v>47</v>
      </c>
      <c r="G12240" t="s">
        <v>112</v>
      </c>
      <c r="H12240" t="s">
        <v>49</v>
      </c>
      <c r="I12240" t="s">
        <v>53</v>
      </c>
      <c r="J12240" s="1">
        <v>64.489999999999995</v>
      </c>
      <c r="K12240">
        <v>20.82021728908196</v>
      </c>
      <c r="L12240">
        <v>436</v>
      </c>
      <c r="M12240">
        <v>0.17041376176216799</v>
      </c>
      <c r="N12240">
        <v>0.15687295876260199</v>
      </c>
      <c r="P12240" t="s">
        <v>42</v>
      </c>
    </row>
    <row r="12241" spans="1:16" x14ac:dyDescent="0.3">
      <c r="A12241" t="str">
        <f t="shared" si="193"/>
        <v>01: Total SampleGBMainstreamGinCore Premium BrandsE: £3.60 - £3.80All stocking</v>
      </c>
      <c r="B12241" t="s">
        <v>1</v>
      </c>
      <c r="C12241" t="s">
        <v>45</v>
      </c>
      <c r="D12241" t="s">
        <v>13</v>
      </c>
      <c r="E12241" t="s">
        <v>14</v>
      </c>
      <c r="F12241" t="s">
        <v>47</v>
      </c>
      <c r="G12241" t="s">
        <v>112</v>
      </c>
      <c r="H12241" t="s">
        <v>49</v>
      </c>
      <c r="I12241" t="s">
        <v>54</v>
      </c>
      <c r="J12241" s="1">
        <v>74.209999999999994</v>
      </c>
      <c r="K12241">
        <v>21.924418657027317</v>
      </c>
      <c r="L12241">
        <v>414</v>
      </c>
      <c r="M12241">
        <v>0.19519796326543201</v>
      </c>
      <c r="N12241">
        <v>0.18845169784541799</v>
      </c>
      <c r="P12241" t="s">
        <v>42</v>
      </c>
    </row>
    <row r="12242" spans="1:16" x14ac:dyDescent="0.3">
      <c r="A12242" t="str">
        <f t="shared" si="193"/>
        <v>01: Total SampleGBMainstreamGinCore Premium BrandsF: £3.80 - £4.00All stocking</v>
      </c>
      <c r="B12242" t="s">
        <v>1</v>
      </c>
      <c r="C12242" t="s">
        <v>45</v>
      </c>
      <c r="D12242" t="s">
        <v>13</v>
      </c>
      <c r="E12242" t="s">
        <v>14</v>
      </c>
      <c r="F12242" t="s">
        <v>47</v>
      </c>
      <c r="G12242" t="s">
        <v>112</v>
      </c>
      <c r="H12242" t="s">
        <v>49</v>
      </c>
      <c r="I12242" t="s">
        <v>55</v>
      </c>
      <c r="J12242" s="1">
        <v>74.260000000000005</v>
      </c>
      <c r="K12242">
        <v>21.924940562531361</v>
      </c>
      <c r="L12242">
        <v>413</v>
      </c>
      <c r="M12242">
        <v>0.20940379438436699</v>
      </c>
      <c r="N12242">
        <v>0.20240399574109799</v>
      </c>
      <c r="P12242" t="s">
        <v>42</v>
      </c>
    </row>
    <row r="12243" spans="1:16" x14ac:dyDescent="0.3">
      <c r="A12243" t="str">
        <f t="shared" si="193"/>
        <v>01: Total SampleGBMainstreamGinCore Premium BrandsG: £4.00 - £4.20All stocking</v>
      </c>
      <c r="B12243" t="s">
        <v>1</v>
      </c>
      <c r="C12243" t="s">
        <v>45</v>
      </c>
      <c r="D12243" t="s">
        <v>13</v>
      </c>
      <c r="E12243" t="s">
        <v>14</v>
      </c>
      <c r="F12243" t="s">
        <v>47</v>
      </c>
      <c r="G12243" t="s">
        <v>112</v>
      </c>
      <c r="H12243" t="s">
        <v>49</v>
      </c>
      <c r="I12243" t="s">
        <v>56</v>
      </c>
      <c r="J12243" s="1">
        <v>67.73</v>
      </c>
      <c r="K12243">
        <v>20.071957828672723</v>
      </c>
      <c r="L12243">
        <v>484</v>
      </c>
      <c r="M12243">
        <v>0.209138764008172</v>
      </c>
      <c r="N12243">
        <v>0.19906267422412199</v>
      </c>
      <c r="P12243" t="s">
        <v>42</v>
      </c>
    </row>
    <row r="12244" spans="1:16" x14ac:dyDescent="0.3">
      <c r="A12244" t="str">
        <f t="shared" si="193"/>
        <v>01: Total SampleGBMainstreamGinCore Premium BrandsH: £4.20 - £4.40All stocking</v>
      </c>
      <c r="B12244" t="s">
        <v>1</v>
      </c>
      <c r="C12244" t="s">
        <v>45</v>
      </c>
      <c r="D12244" t="s">
        <v>13</v>
      </c>
      <c r="E12244" t="s">
        <v>14</v>
      </c>
      <c r="F12244" t="s">
        <v>47</v>
      </c>
      <c r="G12244" t="s">
        <v>112</v>
      </c>
      <c r="H12244" t="s">
        <v>49</v>
      </c>
      <c r="I12244" t="s">
        <v>60</v>
      </c>
      <c r="J12244" s="1">
        <v>95.11</v>
      </c>
      <c r="K12244">
        <v>26.905666963755202</v>
      </c>
      <c r="L12244">
        <v>272</v>
      </c>
      <c r="M12244">
        <v>0.18160135905073599</v>
      </c>
      <c r="N12244">
        <v>0.16985244267776101</v>
      </c>
      <c r="P12244" t="s">
        <v>42</v>
      </c>
    </row>
    <row r="12245" spans="1:16" x14ac:dyDescent="0.3">
      <c r="A12245" t="str">
        <f t="shared" si="193"/>
        <v>01: Total SampleGBMainstreamGinCore Premium BrandsI: £4.40 - £4.60All stocking</v>
      </c>
      <c r="B12245" t="s">
        <v>1</v>
      </c>
      <c r="C12245" t="s">
        <v>45</v>
      </c>
      <c r="D12245" t="s">
        <v>13</v>
      </c>
      <c r="E12245" t="s">
        <v>14</v>
      </c>
      <c r="F12245" t="s">
        <v>47</v>
      </c>
      <c r="G12245" t="s">
        <v>112</v>
      </c>
      <c r="H12245" t="s">
        <v>49</v>
      </c>
      <c r="I12245" t="s">
        <v>64</v>
      </c>
      <c r="J12245" s="1">
        <v>95.94</v>
      </c>
      <c r="K12245">
        <v>27.484511448147842</v>
      </c>
      <c r="L12245">
        <v>165</v>
      </c>
      <c r="M12245">
        <v>0.15196178731734</v>
      </c>
      <c r="N12245">
        <v>0.14654592416731799</v>
      </c>
      <c r="P12245" t="s">
        <v>42</v>
      </c>
    </row>
    <row r="12246" spans="1:16" x14ac:dyDescent="0.3">
      <c r="A12246" t="str">
        <f t="shared" si="193"/>
        <v>01: Total SampleGBMainstreamGinCore Premium BrandsJ: £4.60 - £4.80All stocking</v>
      </c>
      <c r="B12246" t="s">
        <v>1</v>
      </c>
      <c r="C12246" t="s">
        <v>45</v>
      </c>
      <c r="D12246" t="s">
        <v>13</v>
      </c>
      <c r="E12246" t="s">
        <v>14</v>
      </c>
      <c r="F12246" t="s">
        <v>47</v>
      </c>
      <c r="G12246" t="s">
        <v>112</v>
      </c>
      <c r="H12246" t="s">
        <v>49</v>
      </c>
      <c r="I12246" t="s">
        <v>65</v>
      </c>
      <c r="J12246" s="1">
        <v>139.87</v>
      </c>
      <c r="K12246">
        <v>38.35336798945292</v>
      </c>
      <c r="L12246">
        <v>106</v>
      </c>
      <c r="M12246">
        <v>0.165763371519212</v>
      </c>
      <c r="N12246">
        <v>0.15809522185817401</v>
      </c>
      <c r="P12246" t="s">
        <v>42</v>
      </c>
    </row>
    <row r="12247" spans="1:16" x14ac:dyDescent="0.3">
      <c r="A12247" t="str">
        <f t="shared" si="193"/>
        <v>01: Total SampleGBMainstreamGinCore Premium BrandsK: £4.80 - £5.00All stocking</v>
      </c>
      <c r="B12247" t="s">
        <v>1</v>
      </c>
      <c r="C12247" t="s">
        <v>45</v>
      </c>
      <c r="D12247" t="s">
        <v>13</v>
      </c>
      <c r="E12247" t="s">
        <v>14</v>
      </c>
      <c r="F12247" t="s">
        <v>47</v>
      </c>
      <c r="G12247" t="s">
        <v>112</v>
      </c>
      <c r="H12247" t="s">
        <v>49</v>
      </c>
      <c r="I12247" t="s">
        <v>89</v>
      </c>
      <c r="J12247" s="1">
        <v>137.05000000000001</v>
      </c>
      <c r="K12247">
        <v>35.328448547979804</v>
      </c>
      <c r="L12247">
        <v>96</v>
      </c>
      <c r="M12247">
        <v>0.17422199668848201</v>
      </c>
      <c r="N12247">
        <v>0.16687117325286399</v>
      </c>
      <c r="P12247" t="s">
        <v>42</v>
      </c>
    </row>
    <row r="12248" spans="1:16" x14ac:dyDescent="0.3">
      <c r="A12248" t="str">
        <f t="shared" si="193"/>
        <v>01: Total SampleGBMainstreamGinCore Premium BrandsL: £5.00 - £5.20All stocking</v>
      </c>
      <c r="B12248" t="s">
        <v>1</v>
      </c>
      <c r="C12248" t="s">
        <v>45</v>
      </c>
      <c r="D12248" t="s">
        <v>13</v>
      </c>
      <c r="E12248" t="s">
        <v>14</v>
      </c>
      <c r="F12248" t="s">
        <v>47</v>
      </c>
      <c r="G12248" t="s">
        <v>112</v>
      </c>
      <c r="H12248" t="s">
        <v>49</v>
      </c>
      <c r="I12248" t="s">
        <v>90</v>
      </c>
      <c r="J12248" s="1">
        <v>191.87</v>
      </c>
      <c r="K12248">
        <v>42.345944333444407</v>
      </c>
      <c r="L12248">
        <v>60</v>
      </c>
      <c r="M12248">
        <v>0.23177396685370399</v>
      </c>
      <c r="N12248">
        <v>0.20731535455768399</v>
      </c>
      <c r="P12248" t="s">
        <v>42</v>
      </c>
    </row>
    <row r="12249" spans="1:16" x14ac:dyDescent="0.3">
      <c r="A12249" t="str">
        <f t="shared" si="193"/>
        <v>01: Total SampleGBMainstreamGinCore Premium BrandsM: £5.20 - £5.40All stocking</v>
      </c>
      <c r="B12249" t="s">
        <v>1</v>
      </c>
      <c r="C12249" t="s">
        <v>45</v>
      </c>
      <c r="D12249" t="s">
        <v>13</v>
      </c>
      <c r="E12249" t="s">
        <v>14</v>
      </c>
      <c r="F12249" t="s">
        <v>47</v>
      </c>
      <c r="G12249" t="s">
        <v>112</v>
      </c>
      <c r="H12249" t="s">
        <v>49</v>
      </c>
      <c r="I12249" t="s">
        <v>95</v>
      </c>
      <c r="J12249" s="1">
        <v>140.07</v>
      </c>
      <c r="K12249">
        <v>32.130313816162882</v>
      </c>
      <c r="L12249">
        <v>53</v>
      </c>
      <c r="M12249">
        <v>0.18885470838516</v>
      </c>
      <c r="N12249">
        <v>0.17759982811053801</v>
      </c>
      <c r="P12249" t="s">
        <v>42</v>
      </c>
    </row>
    <row r="12250" spans="1:16" x14ac:dyDescent="0.3">
      <c r="A12250" t="str">
        <f t="shared" si="193"/>
        <v>01: Total SampleGBMainstreamGinCore Premium BrandsN: £5.40 - £5.60All stocking</v>
      </c>
      <c r="B12250" t="s">
        <v>1</v>
      </c>
      <c r="C12250" t="s">
        <v>45</v>
      </c>
      <c r="D12250" t="s">
        <v>13</v>
      </c>
      <c r="E12250" t="s">
        <v>14</v>
      </c>
      <c r="F12250" t="s">
        <v>47</v>
      </c>
      <c r="G12250" t="s">
        <v>112</v>
      </c>
      <c r="H12250" t="s">
        <v>49</v>
      </c>
      <c r="I12250" t="s">
        <v>99</v>
      </c>
      <c r="J12250" s="1">
        <v>165.11</v>
      </c>
      <c r="K12250">
        <v>34.53051166669588</v>
      </c>
      <c r="L12250">
        <v>38</v>
      </c>
      <c r="M12250">
        <v>0.20517408817705499</v>
      </c>
      <c r="N12250">
        <v>0.193156379916853</v>
      </c>
      <c r="P12250" t="s">
        <v>42</v>
      </c>
    </row>
    <row r="12251" spans="1:16" x14ac:dyDescent="0.3">
      <c r="A12251" t="str">
        <f t="shared" si="193"/>
        <v>01: Total SampleGBMainstreamGinCore Premium BrandsO: £5.60 - £5.80All stocking</v>
      </c>
      <c r="B12251" t="s">
        <v>1</v>
      </c>
      <c r="C12251" t="s">
        <v>45</v>
      </c>
      <c r="D12251" t="s">
        <v>13</v>
      </c>
      <c r="E12251" t="s">
        <v>14</v>
      </c>
      <c r="F12251" t="s">
        <v>47</v>
      </c>
      <c r="G12251" t="s">
        <v>112</v>
      </c>
      <c r="H12251" t="s">
        <v>49</v>
      </c>
      <c r="I12251" t="s">
        <v>100</v>
      </c>
      <c r="J12251" s="1">
        <v>135.87</v>
      </c>
      <c r="K12251">
        <v>28.452524992368723</v>
      </c>
      <c r="L12251">
        <v>32</v>
      </c>
      <c r="M12251">
        <v>0.21016844355487599</v>
      </c>
      <c r="N12251">
        <v>0.200993002212668</v>
      </c>
      <c r="P12251" t="s">
        <v>42</v>
      </c>
    </row>
    <row r="12252" spans="1:16" x14ac:dyDescent="0.3">
      <c r="A12252" t="str">
        <f t="shared" si="193"/>
        <v>01: Total SampleGBMainstreamGinCore Premium BrandsQ: &gt;£6.00All stocking</v>
      </c>
      <c r="B12252" t="s">
        <v>1</v>
      </c>
      <c r="C12252" t="s">
        <v>45</v>
      </c>
      <c r="D12252" t="s">
        <v>13</v>
      </c>
      <c r="E12252" t="s">
        <v>14</v>
      </c>
      <c r="F12252" t="s">
        <v>47</v>
      </c>
      <c r="G12252" t="s">
        <v>112</v>
      </c>
      <c r="H12252" t="s">
        <v>49</v>
      </c>
      <c r="I12252" t="s">
        <v>96</v>
      </c>
      <c r="J12252" s="1">
        <v>116.29</v>
      </c>
      <c r="K12252">
        <v>22.763957816377161</v>
      </c>
      <c r="L12252">
        <v>31</v>
      </c>
      <c r="M12252">
        <v>0.10950089118914801</v>
      </c>
      <c r="N12252" s="19">
        <v>9.0674424321888103E-2</v>
      </c>
      <c r="P12252" t="s">
        <v>42</v>
      </c>
    </row>
    <row r="12253" spans="1:16" x14ac:dyDescent="0.3">
      <c r="A12253" t="str">
        <f t="shared" si="193"/>
        <v>01: Total SampleGBMainstreamNon Flavoured VodkaCore Mainstream BrandsA: &lt;£3All stocking</v>
      </c>
      <c r="B12253" t="s">
        <v>1</v>
      </c>
      <c r="C12253" t="s">
        <v>45</v>
      </c>
      <c r="D12253" t="s">
        <v>13</v>
      </c>
      <c r="E12253" t="s">
        <v>14</v>
      </c>
      <c r="F12253" t="s">
        <v>71</v>
      </c>
      <c r="G12253" t="s">
        <v>111</v>
      </c>
      <c r="H12253" t="s">
        <v>49</v>
      </c>
      <c r="I12253" t="s">
        <v>58</v>
      </c>
      <c r="J12253" s="1">
        <v>316.89</v>
      </c>
      <c r="K12253">
        <v>136.45608236183199</v>
      </c>
      <c r="L12253">
        <v>887</v>
      </c>
      <c r="M12253">
        <v>0.91931273820335802</v>
      </c>
      <c r="N12253">
        <v>0.94070534298320396</v>
      </c>
      <c r="P12253" t="s">
        <v>42</v>
      </c>
    </row>
    <row r="12254" spans="1:16" x14ac:dyDescent="0.3">
      <c r="A12254" t="str">
        <f t="shared" si="193"/>
        <v>01: Total SampleGBMainstreamNon Flavoured VodkaCore Mainstream BrandsTotalAll stocking</v>
      </c>
      <c r="B12254" t="s">
        <v>1</v>
      </c>
      <c r="C12254" t="s">
        <v>45</v>
      </c>
      <c r="D12254" t="s">
        <v>13</v>
      </c>
      <c r="E12254" t="s">
        <v>14</v>
      </c>
      <c r="F12254" t="s">
        <v>71</v>
      </c>
      <c r="G12254" t="s">
        <v>111</v>
      </c>
      <c r="H12254" t="s">
        <v>49</v>
      </c>
      <c r="I12254" t="s">
        <v>12</v>
      </c>
      <c r="J12254" s="1">
        <v>444.38</v>
      </c>
      <c r="K12254">
        <v>158.07159329600839</v>
      </c>
      <c r="L12254">
        <v>3207</v>
      </c>
      <c r="M12254">
        <v>0.80583294748658396</v>
      </c>
      <c r="N12254">
        <v>0.84101233800280095</v>
      </c>
      <c r="P12254" t="s">
        <v>42</v>
      </c>
    </row>
    <row r="12255" spans="1:16" x14ac:dyDescent="0.3">
      <c r="A12255" t="str">
        <f t="shared" si="193"/>
        <v>01: Total SampleGBMainstreamNon Flavoured VodkaCore Mainstream BrandsB: £3 - £3.20All stocking</v>
      </c>
      <c r="B12255" t="s">
        <v>1</v>
      </c>
      <c r="C12255" t="s">
        <v>45</v>
      </c>
      <c r="D12255" t="s">
        <v>13</v>
      </c>
      <c r="E12255" t="s">
        <v>14</v>
      </c>
      <c r="F12255" t="s">
        <v>71</v>
      </c>
      <c r="G12255" t="s">
        <v>111</v>
      </c>
      <c r="H12255" t="s">
        <v>49</v>
      </c>
      <c r="I12255" t="s">
        <v>59</v>
      </c>
      <c r="J12255" s="1">
        <v>380.46</v>
      </c>
      <c r="K12255">
        <v>150.0561482624388</v>
      </c>
      <c r="L12255">
        <v>461</v>
      </c>
      <c r="M12255">
        <v>0.91544337319490598</v>
      </c>
      <c r="N12255">
        <v>0.93179380753487995</v>
      </c>
      <c r="P12255" t="s">
        <v>42</v>
      </c>
    </row>
    <row r="12256" spans="1:16" x14ac:dyDescent="0.3">
      <c r="A12256" t="str">
        <f t="shared" si="193"/>
        <v>01: Total SampleGBMainstreamNon Flavoured VodkaCore Mainstream BrandsC: £3.20 - £3.40All stocking</v>
      </c>
      <c r="B12256" t="s">
        <v>1</v>
      </c>
      <c r="C12256" t="s">
        <v>45</v>
      </c>
      <c r="D12256" t="s">
        <v>13</v>
      </c>
      <c r="E12256" t="s">
        <v>14</v>
      </c>
      <c r="F12256" t="s">
        <v>71</v>
      </c>
      <c r="G12256" t="s">
        <v>111</v>
      </c>
      <c r="H12256" t="s">
        <v>49</v>
      </c>
      <c r="I12256" t="s">
        <v>52</v>
      </c>
      <c r="J12256" s="1">
        <v>360.65</v>
      </c>
      <c r="K12256">
        <v>127.71756061182279</v>
      </c>
      <c r="L12256">
        <v>549</v>
      </c>
      <c r="M12256">
        <v>0.90866450893875295</v>
      </c>
      <c r="N12256">
        <v>0.91957362842075496</v>
      </c>
      <c r="P12256" t="s">
        <v>42</v>
      </c>
    </row>
    <row r="12257" spans="1:16" x14ac:dyDescent="0.3">
      <c r="A12257" t="str">
        <f t="shared" si="193"/>
        <v>01: Total SampleGBMainstreamNon Flavoured VodkaCore Mainstream BrandsD: £3.40 - £3.60All stocking</v>
      </c>
      <c r="B12257" t="s">
        <v>1</v>
      </c>
      <c r="C12257" t="s">
        <v>45</v>
      </c>
      <c r="D12257" t="s">
        <v>13</v>
      </c>
      <c r="E12257" t="s">
        <v>14</v>
      </c>
      <c r="F12257" t="s">
        <v>71</v>
      </c>
      <c r="G12257" t="s">
        <v>111</v>
      </c>
      <c r="H12257" t="s">
        <v>49</v>
      </c>
      <c r="I12257" t="s">
        <v>53</v>
      </c>
      <c r="J12257" s="1">
        <v>425.27</v>
      </c>
      <c r="K12257">
        <v>140.89955842069961</v>
      </c>
      <c r="L12257">
        <v>447</v>
      </c>
      <c r="M12257">
        <v>0.821032240729475</v>
      </c>
      <c r="N12257">
        <v>0.83680903405001195</v>
      </c>
      <c r="P12257" t="s">
        <v>42</v>
      </c>
    </row>
    <row r="12258" spans="1:16" x14ac:dyDescent="0.3">
      <c r="A12258" t="str">
        <f t="shared" si="193"/>
        <v>01: Total SampleGBMainstreamNon Flavoured VodkaCore Mainstream BrandsE: £3.60 - £3.80All stocking</v>
      </c>
      <c r="B12258" t="s">
        <v>1</v>
      </c>
      <c r="C12258" t="s">
        <v>45</v>
      </c>
      <c r="D12258" t="s">
        <v>13</v>
      </c>
      <c r="E12258" t="s">
        <v>14</v>
      </c>
      <c r="F12258" t="s">
        <v>71</v>
      </c>
      <c r="G12258" t="s">
        <v>111</v>
      </c>
      <c r="H12258" t="s">
        <v>49</v>
      </c>
      <c r="I12258" t="s">
        <v>54</v>
      </c>
      <c r="J12258" s="1">
        <v>725.31</v>
      </c>
      <c r="K12258">
        <v>257.04126022408479</v>
      </c>
      <c r="L12258">
        <v>262</v>
      </c>
      <c r="M12258">
        <v>0.77766725584662599</v>
      </c>
      <c r="N12258">
        <v>0.81515311813721703</v>
      </c>
      <c r="P12258" t="s">
        <v>42</v>
      </c>
    </row>
    <row r="12259" spans="1:16" x14ac:dyDescent="0.3">
      <c r="A12259" t="str">
        <f t="shared" si="193"/>
        <v>01: Total SampleGBMainstreamNon Flavoured VodkaCore Mainstream BrandsF: £3.80 - £4.00All stocking</v>
      </c>
      <c r="B12259" t="s">
        <v>1</v>
      </c>
      <c r="C12259" t="s">
        <v>45</v>
      </c>
      <c r="D12259" t="s">
        <v>13</v>
      </c>
      <c r="E12259" t="s">
        <v>14</v>
      </c>
      <c r="F12259" t="s">
        <v>71</v>
      </c>
      <c r="G12259" t="s">
        <v>111</v>
      </c>
      <c r="H12259" t="s">
        <v>49</v>
      </c>
      <c r="I12259" t="s">
        <v>55</v>
      </c>
      <c r="J12259" s="1">
        <v>467.97</v>
      </c>
      <c r="K12259">
        <v>141.1401859380928</v>
      </c>
      <c r="L12259">
        <v>215</v>
      </c>
      <c r="M12259">
        <v>0.64756482957589701</v>
      </c>
      <c r="N12259">
        <v>0.66392446384707304</v>
      </c>
      <c r="P12259" t="s">
        <v>42</v>
      </c>
    </row>
    <row r="12260" spans="1:16" x14ac:dyDescent="0.3">
      <c r="A12260" t="str">
        <f t="shared" si="193"/>
        <v>01: Total SampleGBMainstreamNon Flavoured VodkaCore Mainstream BrandsG: £4.00 - £4.20All stocking</v>
      </c>
      <c r="B12260" t="s">
        <v>1</v>
      </c>
      <c r="C12260" t="s">
        <v>45</v>
      </c>
      <c r="D12260" t="s">
        <v>13</v>
      </c>
      <c r="E12260" t="s">
        <v>14</v>
      </c>
      <c r="F12260" t="s">
        <v>71</v>
      </c>
      <c r="G12260" t="s">
        <v>111</v>
      </c>
      <c r="H12260" t="s">
        <v>49</v>
      </c>
      <c r="I12260" t="s">
        <v>56</v>
      </c>
      <c r="J12260" s="1">
        <v>638.79999999999995</v>
      </c>
      <c r="K12260">
        <v>196.23727757749478</v>
      </c>
      <c r="L12260">
        <v>161</v>
      </c>
      <c r="M12260">
        <v>0.75432490749409498</v>
      </c>
      <c r="N12260">
        <v>0.76891364365581305</v>
      </c>
      <c r="P12260" t="s">
        <v>42</v>
      </c>
    </row>
    <row r="12261" spans="1:16" x14ac:dyDescent="0.3">
      <c r="A12261" t="str">
        <f t="shared" si="193"/>
        <v>01: Total SampleGBMainstreamNon Flavoured VodkaCore Mainstream BrandsH: £4.20 - £4.40All stocking</v>
      </c>
      <c r="B12261" t="s">
        <v>1</v>
      </c>
      <c r="C12261" t="s">
        <v>45</v>
      </c>
      <c r="D12261" t="s">
        <v>13</v>
      </c>
      <c r="E12261" t="s">
        <v>14</v>
      </c>
      <c r="F12261" t="s">
        <v>71</v>
      </c>
      <c r="G12261" t="s">
        <v>111</v>
      </c>
      <c r="H12261" t="s">
        <v>49</v>
      </c>
      <c r="I12261" t="s">
        <v>60</v>
      </c>
      <c r="J12261" s="1">
        <v>880.19</v>
      </c>
      <c r="K12261">
        <v>260.19995608256477</v>
      </c>
      <c r="L12261">
        <v>115</v>
      </c>
      <c r="M12261">
        <v>0.69741883914188296</v>
      </c>
      <c r="N12261">
        <v>0.72468421417425499</v>
      </c>
      <c r="P12261" t="s">
        <v>42</v>
      </c>
    </row>
    <row r="12262" spans="1:16" x14ac:dyDescent="0.3">
      <c r="A12262" t="str">
        <f t="shared" si="193"/>
        <v>01: Total SampleGBMainstreamNon Flavoured VodkaCore Mainstream BrandsI: £4.40 - £4.60All stocking</v>
      </c>
      <c r="B12262" t="s">
        <v>1</v>
      </c>
      <c r="C12262" t="s">
        <v>45</v>
      </c>
      <c r="D12262" t="s">
        <v>13</v>
      </c>
      <c r="E12262" t="s">
        <v>14</v>
      </c>
      <c r="F12262" t="s">
        <v>71</v>
      </c>
      <c r="G12262" t="s">
        <v>111</v>
      </c>
      <c r="H12262" t="s">
        <v>49</v>
      </c>
      <c r="I12262" t="s">
        <v>64</v>
      </c>
      <c r="J12262" s="1">
        <v>992.97</v>
      </c>
      <c r="K12262">
        <v>299.62771651425521</v>
      </c>
      <c r="L12262">
        <v>52</v>
      </c>
      <c r="M12262">
        <v>0.82234194868515598</v>
      </c>
      <c r="N12262">
        <v>0.84305913111420505</v>
      </c>
      <c r="P12262" t="s">
        <v>42</v>
      </c>
    </row>
    <row r="12263" spans="1:16" x14ac:dyDescent="0.3">
      <c r="A12263" t="str">
        <f t="shared" si="193"/>
        <v>01: Total SampleGBMainstreamNon Flavoured VodkaCore Mainstream BrandsJ: £4.60 - £4.80All stocking</v>
      </c>
      <c r="B12263" t="s">
        <v>1</v>
      </c>
      <c r="C12263" t="s">
        <v>45</v>
      </c>
      <c r="D12263" t="s">
        <v>13</v>
      </c>
      <c r="E12263" t="s">
        <v>14</v>
      </c>
      <c r="F12263" t="s">
        <v>71</v>
      </c>
      <c r="G12263" t="s">
        <v>111</v>
      </c>
      <c r="H12263" t="s">
        <v>49</v>
      </c>
      <c r="I12263" t="s">
        <v>65</v>
      </c>
      <c r="J12263" s="1">
        <v>642.1</v>
      </c>
      <c r="K12263">
        <v>181.22736929736919</v>
      </c>
      <c r="L12263">
        <v>30</v>
      </c>
      <c r="M12263">
        <v>0.58484334451252895</v>
      </c>
      <c r="N12263">
        <v>0.61201471331694601</v>
      </c>
      <c r="P12263" t="s">
        <v>42</v>
      </c>
    </row>
    <row r="12264" spans="1:16" x14ac:dyDescent="0.3">
      <c r="A12264" t="str">
        <f t="shared" si="193"/>
        <v>01: Total SampleGBMainstreamNon Flavoured VodkaCore Premium BrandsA: &lt;£3All stocking</v>
      </c>
      <c r="B12264" t="s">
        <v>1</v>
      </c>
      <c r="C12264" t="s">
        <v>45</v>
      </c>
      <c r="D12264" t="s">
        <v>13</v>
      </c>
      <c r="E12264" t="s">
        <v>14</v>
      </c>
      <c r="F12264" t="s">
        <v>71</v>
      </c>
      <c r="G12264" t="s">
        <v>112</v>
      </c>
      <c r="H12264" t="s">
        <v>49</v>
      </c>
      <c r="I12264" t="s">
        <v>58</v>
      </c>
      <c r="J12264" s="1">
        <v>31.87</v>
      </c>
      <c r="K12264">
        <v>10.968425612328041</v>
      </c>
      <c r="L12264">
        <v>164</v>
      </c>
      <c r="M12264" s="19">
        <v>7.7615494215558301E-2</v>
      </c>
      <c r="N12264">
        <v>6.9333573672554993E-2</v>
      </c>
      <c r="P12264" t="s">
        <v>42</v>
      </c>
    </row>
    <row r="12265" spans="1:16" x14ac:dyDescent="0.3">
      <c r="A12265" t="str">
        <f t="shared" si="193"/>
        <v>01: Total SampleGBMainstreamNon Flavoured VodkaCore Premium BrandsTotalAll stocking</v>
      </c>
      <c r="B12265" t="s">
        <v>1</v>
      </c>
      <c r="C12265" t="s">
        <v>45</v>
      </c>
      <c r="D12265" t="s">
        <v>13</v>
      </c>
      <c r="E12265" t="s">
        <v>14</v>
      </c>
      <c r="F12265" t="s">
        <v>71</v>
      </c>
      <c r="G12265" t="s">
        <v>112</v>
      </c>
      <c r="H12265" t="s">
        <v>49</v>
      </c>
      <c r="I12265" t="s">
        <v>12</v>
      </c>
      <c r="J12265" s="1">
        <v>190.47</v>
      </c>
      <c r="K12265">
        <v>52.493293598922399</v>
      </c>
      <c r="L12265">
        <v>2386</v>
      </c>
      <c r="M12265">
        <v>0.274460644021426</v>
      </c>
      <c r="N12265">
        <v>0.231554649690067</v>
      </c>
      <c r="P12265" t="s">
        <v>42</v>
      </c>
    </row>
    <row r="12266" spans="1:16" x14ac:dyDescent="0.3">
      <c r="A12266" t="str">
        <f t="shared" si="193"/>
        <v>01: Total SampleGBMainstreamNon Flavoured VodkaCore Premium BrandsB: £3 - £3.20All stocking</v>
      </c>
      <c r="B12266" t="s">
        <v>1</v>
      </c>
      <c r="C12266" t="s">
        <v>45</v>
      </c>
      <c r="D12266" t="s">
        <v>13</v>
      </c>
      <c r="E12266" t="s">
        <v>14</v>
      </c>
      <c r="F12266" t="s">
        <v>71</v>
      </c>
      <c r="G12266" t="s">
        <v>112</v>
      </c>
      <c r="H12266" t="s">
        <v>49</v>
      </c>
      <c r="I12266" t="s">
        <v>59</v>
      </c>
      <c r="J12266" s="1">
        <v>35.07</v>
      </c>
      <c r="K12266">
        <v>11.9976675196784</v>
      </c>
      <c r="L12266">
        <v>184</v>
      </c>
      <c r="M12266" s="19">
        <v>8.2399664896445596E-2</v>
      </c>
      <c r="N12266" s="19">
        <v>7.8625540436690899E-2</v>
      </c>
      <c r="P12266" t="s">
        <v>42</v>
      </c>
    </row>
    <row r="12267" spans="1:16" x14ac:dyDescent="0.3">
      <c r="A12267" t="str">
        <f t="shared" si="193"/>
        <v>01: Total SampleGBMainstreamNon Flavoured VodkaCore Premium BrandsC: £3.20 - £3.40All stocking</v>
      </c>
      <c r="B12267" t="s">
        <v>1</v>
      </c>
      <c r="C12267" t="s">
        <v>45</v>
      </c>
      <c r="D12267" t="s">
        <v>13</v>
      </c>
      <c r="E12267" t="s">
        <v>14</v>
      </c>
      <c r="F12267" t="s">
        <v>71</v>
      </c>
      <c r="G12267" t="s">
        <v>112</v>
      </c>
      <c r="H12267" t="s">
        <v>49</v>
      </c>
      <c r="I12267" t="s">
        <v>52</v>
      </c>
      <c r="J12267" s="1">
        <v>35.96</v>
      </c>
      <c r="K12267">
        <v>11.870981981633399</v>
      </c>
      <c r="L12267">
        <v>284</v>
      </c>
      <c r="M12267" s="19">
        <v>9.1506568717033804E-2</v>
      </c>
      <c r="N12267" s="19">
        <v>8.3517916490191801E-2</v>
      </c>
      <c r="P12267" t="s">
        <v>42</v>
      </c>
    </row>
    <row r="12268" spans="1:16" x14ac:dyDescent="0.3">
      <c r="A12268" t="str">
        <f t="shared" si="193"/>
        <v>01: Total SampleGBMainstreamNon Flavoured VodkaCore Premium BrandsD: £3.40 - £3.60All stocking</v>
      </c>
      <c r="B12268" t="s">
        <v>1</v>
      </c>
      <c r="C12268" t="s">
        <v>45</v>
      </c>
      <c r="D12268" t="s">
        <v>13</v>
      </c>
      <c r="E12268" t="s">
        <v>14</v>
      </c>
      <c r="F12268" t="s">
        <v>71</v>
      </c>
      <c r="G12268" t="s">
        <v>112</v>
      </c>
      <c r="H12268" t="s">
        <v>49</v>
      </c>
      <c r="I12268" t="s">
        <v>53</v>
      </c>
      <c r="J12268" s="1">
        <v>48.17</v>
      </c>
      <c r="K12268">
        <v>15.26497143967144</v>
      </c>
      <c r="L12268">
        <v>400</v>
      </c>
      <c r="M12268">
        <v>0.13414492153080201</v>
      </c>
      <c r="N12268">
        <v>0.118309668624707</v>
      </c>
      <c r="P12268" t="s">
        <v>42</v>
      </c>
    </row>
    <row r="12269" spans="1:16" x14ac:dyDescent="0.3">
      <c r="A12269" t="str">
        <f t="shared" si="193"/>
        <v>01: Total SampleGBMainstreamNon Flavoured VodkaCore Premium BrandsE: £3.60 - £3.80All stocking</v>
      </c>
      <c r="B12269" t="s">
        <v>1</v>
      </c>
      <c r="C12269" t="s">
        <v>45</v>
      </c>
      <c r="D12269" t="s">
        <v>13</v>
      </c>
      <c r="E12269" t="s">
        <v>14</v>
      </c>
      <c r="F12269" t="s">
        <v>71</v>
      </c>
      <c r="G12269" t="s">
        <v>112</v>
      </c>
      <c r="H12269" t="s">
        <v>49</v>
      </c>
      <c r="I12269" t="s">
        <v>54</v>
      </c>
      <c r="J12269" s="1">
        <v>95.96</v>
      </c>
      <c r="K12269">
        <v>29.518046778353199</v>
      </c>
      <c r="L12269">
        <v>359</v>
      </c>
      <c r="M12269">
        <v>0.24990328715990701</v>
      </c>
      <c r="N12269">
        <v>0.22881135245495901</v>
      </c>
      <c r="P12269" t="s">
        <v>42</v>
      </c>
    </row>
    <row r="12270" spans="1:16" x14ac:dyDescent="0.3">
      <c r="A12270" t="str">
        <f t="shared" si="193"/>
        <v>01: Total SampleGBMainstreamNon Flavoured VodkaCore Premium BrandsF: £3.80 - £4.00All stocking</v>
      </c>
      <c r="B12270" t="s">
        <v>1</v>
      </c>
      <c r="C12270" t="s">
        <v>45</v>
      </c>
      <c r="D12270" t="s">
        <v>13</v>
      </c>
      <c r="E12270" t="s">
        <v>14</v>
      </c>
      <c r="F12270" t="s">
        <v>71</v>
      </c>
      <c r="G12270" t="s">
        <v>112</v>
      </c>
      <c r="H12270" t="s">
        <v>49</v>
      </c>
      <c r="I12270" t="s">
        <v>55</v>
      </c>
      <c r="J12270" s="1">
        <v>103.12</v>
      </c>
      <c r="K12270">
        <v>30.36148551711792</v>
      </c>
      <c r="L12270">
        <v>253</v>
      </c>
      <c r="M12270">
        <v>0.18196057075727701</v>
      </c>
      <c r="N12270">
        <v>0.16269308765211399</v>
      </c>
      <c r="P12270" t="s">
        <v>42</v>
      </c>
    </row>
    <row r="12271" spans="1:16" x14ac:dyDescent="0.3">
      <c r="A12271" t="str">
        <f t="shared" si="193"/>
        <v>01: Total SampleGBMainstreamNon Flavoured VodkaCore Premium BrandsG: £4.00 - £4.20All stocking</v>
      </c>
      <c r="B12271" t="s">
        <v>1</v>
      </c>
      <c r="C12271" t="s">
        <v>45</v>
      </c>
      <c r="D12271" t="s">
        <v>13</v>
      </c>
      <c r="E12271" t="s">
        <v>14</v>
      </c>
      <c r="F12271" t="s">
        <v>71</v>
      </c>
      <c r="G12271" t="s">
        <v>112</v>
      </c>
      <c r="H12271" t="s">
        <v>49</v>
      </c>
      <c r="I12271" t="s">
        <v>56</v>
      </c>
      <c r="J12271" s="1">
        <v>147.77000000000001</v>
      </c>
      <c r="K12271">
        <v>42.406094371015996</v>
      </c>
      <c r="L12271">
        <v>191</v>
      </c>
      <c r="M12271">
        <v>0.21161230910711001</v>
      </c>
      <c r="N12271">
        <v>0.19011907564681901</v>
      </c>
      <c r="P12271" t="s">
        <v>42</v>
      </c>
    </row>
    <row r="12272" spans="1:16" x14ac:dyDescent="0.3">
      <c r="A12272" t="str">
        <f t="shared" si="193"/>
        <v>01: Total SampleGBMainstreamNon Flavoured VodkaCore Premium BrandsH: £4.20 - £4.40All stocking</v>
      </c>
      <c r="B12272" t="s">
        <v>1</v>
      </c>
      <c r="C12272" t="s">
        <v>45</v>
      </c>
      <c r="D12272" t="s">
        <v>13</v>
      </c>
      <c r="E12272" t="s">
        <v>14</v>
      </c>
      <c r="F12272" t="s">
        <v>71</v>
      </c>
      <c r="G12272" t="s">
        <v>112</v>
      </c>
      <c r="H12272" t="s">
        <v>49</v>
      </c>
      <c r="I12272" t="s">
        <v>60</v>
      </c>
      <c r="J12272" s="1">
        <v>392.51</v>
      </c>
      <c r="K12272">
        <v>109.34344894664041</v>
      </c>
      <c r="L12272">
        <v>141</v>
      </c>
      <c r="M12272">
        <v>0.30322210519453802</v>
      </c>
      <c r="N12272">
        <v>0.26644180976114001</v>
      </c>
      <c r="P12272" t="s">
        <v>42</v>
      </c>
    </row>
    <row r="12273" spans="1:16" x14ac:dyDescent="0.3">
      <c r="A12273" t="str">
        <f t="shared" si="193"/>
        <v>01: Total SampleGBMainstreamNon Flavoured VodkaCore Premium BrandsI: £4.40 - £4.60All stocking</v>
      </c>
      <c r="B12273" t="s">
        <v>1</v>
      </c>
      <c r="C12273" t="s">
        <v>45</v>
      </c>
      <c r="D12273" t="s">
        <v>13</v>
      </c>
      <c r="E12273" t="s">
        <v>14</v>
      </c>
      <c r="F12273" t="s">
        <v>71</v>
      </c>
      <c r="G12273" t="s">
        <v>112</v>
      </c>
      <c r="H12273" t="s">
        <v>49</v>
      </c>
      <c r="I12273" t="s">
        <v>64</v>
      </c>
      <c r="J12273" s="1">
        <v>377.89</v>
      </c>
      <c r="K12273">
        <v>105.4198867516664</v>
      </c>
      <c r="L12273">
        <v>118</v>
      </c>
      <c r="M12273">
        <v>0.26925189310270597</v>
      </c>
      <c r="N12273">
        <v>0.208491805271796</v>
      </c>
      <c r="P12273" t="s">
        <v>42</v>
      </c>
    </row>
    <row r="12274" spans="1:16" x14ac:dyDescent="0.3">
      <c r="A12274" t="str">
        <f t="shared" si="193"/>
        <v>01: Total SampleGBMainstreamNon Flavoured VodkaCore Premium BrandsJ: £4.60 - £4.80All stocking</v>
      </c>
      <c r="B12274" t="s">
        <v>1</v>
      </c>
      <c r="C12274" t="s">
        <v>45</v>
      </c>
      <c r="D12274" t="s">
        <v>13</v>
      </c>
      <c r="E12274" t="s">
        <v>14</v>
      </c>
      <c r="F12274" t="s">
        <v>71</v>
      </c>
      <c r="G12274" t="s">
        <v>112</v>
      </c>
      <c r="H12274" t="s">
        <v>49</v>
      </c>
      <c r="I12274" t="s">
        <v>65</v>
      </c>
      <c r="J12274" s="1">
        <v>684.25</v>
      </c>
      <c r="K12274">
        <v>189.682473831724</v>
      </c>
      <c r="L12274">
        <v>100</v>
      </c>
      <c r="M12274">
        <v>0.42520925518608299</v>
      </c>
      <c r="N12274">
        <v>0.35963627719704</v>
      </c>
      <c r="P12274" t="s">
        <v>42</v>
      </c>
    </row>
    <row r="12275" spans="1:16" x14ac:dyDescent="0.3">
      <c r="A12275" t="str">
        <f t="shared" si="193"/>
        <v>01: Total SampleGBMainstreamNon Flavoured VodkaCore Premium BrandsK: £4.80 - £5.00All stocking</v>
      </c>
      <c r="B12275" t="s">
        <v>1</v>
      </c>
      <c r="C12275" t="s">
        <v>45</v>
      </c>
      <c r="D12275" t="s">
        <v>13</v>
      </c>
      <c r="E12275" t="s">
        <v>14</v>
      </c>
      <c r="F12275" t="s">
        <v>71</v>
      </c>
      <c r="G12275" t="s">
        <v>112</v>
      </c>
      <c r="H12275" t="s">
        <v>49</v>
      </c>
      <c r="I12275" t="s">
        <v>89</v>
      </c>
      <c r="J12275" s="1">
        <v>692.16</v>
      </c>
      <c r="K12275">
        <v>182.540358086358</v>
      </c>
      <c r="L12275">
        <v>75</v>
      </c>
      <c r="M12275">
        <v>0.34681153932445402</v>
      </c>
      <c r="N12275">
        <v>0.305935020902597</v>
      </c>
      <c r="P12275" t="s">
        <v>42</v>
      </c>
    </row>
    <row r="12276" spans="1:16" x14ac:dyDescent="0.3">
      <c r="A12276" t="str">
        <f t="shared" si="193"/>
        <v>01: Total SampleGBMainstreamNon Flavoured VodkaCore Premium BrandsL: £5.00 - £5.20All stocking</v>
      </c>
      <c r="B12276" t="s">
        <v>1</v>
      </c>
      <c r="C12276" t="s">
        <v>45</v>
      </c>
      <c r="D12276" t="s">
        <v>13</v>
      </c>
      <c r="E12276" t="s">
        <v>14</v>
      </c>
      <c r="F12276" t="s">
        <v>71</v>
      </c>
      <c r="G12276" t="s">
        <v>112</v>
      </c>
      <c r="H12276" t="s">
        <v>49</v>
      </c>
      <c r="I12276" t="s">
        <v>90</v>
      </c>
      <c r="J12276" s="1">
        <v>858.61</v>
      </c>
      <c r="K12276">
        <v>223.09657351195801</v>
      </c>
      <c r="L12276">
        <v>39</v>
      </c>
      <c r="M12276">
        <v>0.50918963461655498</v>
      </c>
      <c r="N12276">
        <v>0.47149698942843099</v>
      </c>
      <c r="P12276" t="s">
        <v>42</v>
      </c>
    </row>
    <row r="12277" spans="1:16" x14ac:dyDescent="0.3">
      <c r="A12277" t="str">
        <f t="shared" si="193"/>
        <v>01: Total SampleGBMainstreamNon Flavoured VodkaCore Premium BrandsM: £5.20 - £5.40All stocking</v>
      </c>
      <c r="B12277" t="s">
        <v>1</v>
      </c>
      <c r="C12277" t="s">
        <v>45</v>
      </c>
      <c r="D12277" t="s">
        <v>13</v>
      </c>
      <c r="E12277" t="s">
        <v>14</v>
      </c>
      <c r="F12277" t="s">
        <v>71</v>
      </c>
      <c r="G12277" t="s">
        <v>112</v>
      </c>
      <c r="H12277" t="s">
        <v>49</v>
      </c>
      <c r="I12277" t="s">
        <v>95</v>
      </c>
      <c r="J12277" s="1">
        <v>797.13</v>
      </c>
      <c r="K12277">
        <v>186.1611004586812</v>
      </c>
      <c r="L12277">
        <v>31</v>
      </c>
      <c r="M12277">
        <v>0.32326391387940201</v>
      </c>
      <c r="N12277">
        <v>0.26579420778315799</v>
      </c>
      <c r="P12277" t="s">
        <v>42</v>
      </c>
    </row>
    <row r="12278" spans="1:16" x14ac:dyDescent="0.3">
      <c r="A12278" t="str">
        <f t="shared" si="193"/>
        <v>01: Total SampleGBMainstreamTequilaCore Mainstream BrandsA: &lt;£3All stocking</v>
      </c>
      <c r="B12278" t="s">
        <v>1</v>
      </c>
      <c r="C12278" t="s">
        <v>45</v>
      </c>
      <c r="D12278" t="s">
        <v>13</v>
      </c>
      <c r="E12278" t="s">
        <v>14</v>
      </c>
      <c r="F12278" t="s">
        <v>78</v>
      </c>
      <c r="G12278" t="s">
        <v>111</v>
      </c>
      <c r="H12278" t="s">
        <v>49</v>
      </c>
      <c r="I12278" t="s">
        <v>58</v>
      </c>
      <c r="J12278" s="1">
        <v>28.88</v>
      </c>
      <c r="K12278">
        <v>10.7915169246338</v>
      </c>
      <c r="L12278">
        <v>308</v>
      </c>
      <c r="M12278">
        <v>0.254690647063197</v>
      </c>
      <c r="N12278">
        <v>0.25208329534472401</v>
      </c>
      <c r="P12278" t="s">
        <v>42</v>
      </c>
    </row>
    <row r="12279" spans="1:16" x14ac:dyDescent="0.3">
      <c r="A12279" t="str">
        <f t="shared" si="193"/>
        <v>01: Total SampleGBMainstreamTequilaCore Mainstream BrandsTotalAll stocking</v>
      </c>
      <c r="B12279" t="s">
        <v>1</v>
      </c>
      <c r="C12279" t="s">
        <v>45</v>
      </c>
      <c r="D12279" t="s">
        <v>13</v>
      </c>
      <c r="E12279" t="s">
        <v>14</v>
      </c>
      <c r="F12279" t="s">
        <v>78</v>
      </c>
      <c r="G12279" t="s">
        <v>111</v>
      </c>
      <c r="H12279" t="s">
        <v>49</v>
      </c>
      <c r="I12279" t="s">
        <v>12</v>
      </c>
      <c r="J12279" s="1">
        <v>47.85</v>
      </c>
      <c r="K12279">
        <v>13.985557807605039</v>
      </c>
      <c r="L12279">
        <v>762</v>
      </c>
      <c r="M12279">
        <v>0.34696587574214999</v>
      </c>
      <c r="N12279">
        <v>0.31691437578671899</v>
      </c>
      <c r="P12279" t="s">
        <v>42</v>
      </c>
    </row>
    <row r="12280" spans="1:16" x14ac:dyDescent="0.3">
      <c r="A12280" t="str">
        <f t="shared" si="193"/>
        <v>01: Total SampleGBMainstreamTequilaCore Mainstream BrandsB: £3 - £3.20All stocking</v>
      </c>
      <c r="B12280" t="s">
        <v>1</v>
      </c>
      <c r="C12280" t="s">
        <v>45</v>
      </c>
      <c r="D12280" t="s">
        <v>13</v>
      </c>
      <c r="E12280" t="s">
        <v>14</v>
      </c>
      <c r="F12280" t="s">
        <v>78</v>
      </c>
      <c r="G12280" t="s">
        <v>111</v>
      </c>
      <c r="H12280" t="s">
        <v>49</v>
      </c>
      <c r="I12280" t="s">
        <v>59</v>
      </c>
      <c r="J12280" s="1">
        <v>51.41</v>
      </c>
      <c r="K12280">
        <v>15.70612221916568</v>
      </c>
      <c r="L12280">
        <v>69</v>
      </c>
      <c r="M12280">
        <v>0.32887818010693098</v>
      </c>
      <c r="N12280">
        <v>0.31538276504901103</v>
      </c>
      <c r="P12280" t="s">
        <v>42</v>
      </c>
    </row>
    <row r="12281" spans="1:16" x14ac:dyDescent="0.3">
      <c r="A12281" t="str">
        <f t="shared" si="193"/>
        <v>01: Total SampleGBMainstreamTequilaCore Mainstream BrandsC: £3.20 - £3.40All stocking</v>
      </c>
      <c r="B12281" t="s">
        <v>1</v>
      </c>
      <c r="C12281" t="s">
        <v>45</v>
      </c>
      <c r="D12281" t="s">
        <v>13</v>
      </c>
      <c r="E12281" t="s">
        <v>14</v>
      </c>
      <c r="F12281" t="s">
        <v>78</v>
      </c>
      <c r="G12281" t="s">
        <v>111</v>
      </c>
      <c r="H12281" t="s">
        <v>49</v>
      </c>
      <c r="I12281" t="s">
        <v>52</v>
      </c>
      <c r="J12281" s="1">
        <v>40.880000000000003</v>
      </c>
      <c r="K12281">
        <v>12.33792013542012</v>
      </c>
      <c r="L12281">
        <v>80</v>
      </c>
      <c r="M12281">
        <v>0.49315094560286798</v>
      </c>
      <c r="N12281">
        <v>0.46576948122422401</v>
      </c>
      <c r="P12281" t="s">
        <v>42</v>
      </c>
    </row>
    <row r="12282" spans="1:16" x14ac:dyDescent="0.3">
      <c r="A12282" t="str">
        <f t="shared" si="193"/>
        <v>01: Total SampleGBMainstreamTequilaCore Mainstream BrandsD: £3.40 - £3.60All stocking</v>
      </c>
      <c r="B12282" t="s">
        <v>1</v>
      </c>
      <c r="C12282" t="s">
        <v>45</v>
      </c>
      <c r="D12282" t="s">
        <v>13</v>
      </c>
      <c r="E12282" t="s">
        <v>14</v>
      </c>
      <c r="F12282" t="s">
        <v>78</v>
      </c>
      <c r="G12282" t="s">
        <v>111</v>
      </c>
      <c r="H12282" t="s">
        <v>49</v>
      </c>
      <c r="I12282" t="s">
        <v>53</v>
      </c>
      <c r="J12282" s="1">
        <v>56</v>
      </c>
      <c r="K12282">
        <v>16.249778157448599</v>
      </c>
      <c r="L12282">
        <v>88</v>
      </c>
      <c r="M12282">
        <v>0.30908433507530197</v>
      </c>
      <c r="N12282">
        <v>0.26107280201564798</v>
      </c>
      <c r="P12282" t="s">
        <v>42</v>
      </c>
    </row>
    <row r="12283" spans="1:16" x14ac:dyDescent="0.3">
      <c r="A12283" t="str">
        <f t="shared" si="193"/>
        <v>01: Total SampleGBMainstreamTequilaCore Mainstream BrandsE: £3.60 - £3.80All stocking</v>
      </c>
      <c r="B12283" t="s">
        <v>1</v>
      </c>
      <c r="C12283" t="s">
        <v>45</v>
      </c>
      <c r="D12283" t="s">
        <v>13</v>
      </c>
      <c r="E12283" t="s">
        <v>14</v>
      </c>
      <c r="F12283" t="s">
        <v>78</v>
      </c>
      <c r="G12283" t="s">
        <v>111</v>
      </c>
      <c r="H12283" t="s">
        <v>49</v>
      </c>
      <c r="I12283" t="s">
        <v>54</v>
      </c>
      <c r="J12283" s="1">
        <v>57.68</v>
      </c>
      <c r="K12283">
        <v>15.800287356321839</v>
      </c>
      <c r="L12283">
        <v>87</v>
      </c>
      <c r="M12283">
        <v>0.37201470290957001</v>
      </c>
      <c r="N12283">
        <v>0.36377120434084698</v>
      </c>
      <c r="P12283" t="s">
        <v>42</v>
      </c>
    </row>
    <row r="12284" spans="1:16" x14ac:dyDescent="0.3">
      <c r="A12284" t="str">
        <f t="shared" ref="A12284:A12347" si="194">C12284&amp;D12284&amp;E12284&amp;F12284&amp;G12284&amp;I12284&amp;P12284</f>
        <v>01: Total SampleGBMainstreamTequilaCore Mainstream BrandsF: £3.80 - £4.00All stocking</v>
      </c>
      <c r="B12284" t="s">
        <v>1</v>
      </c>
      <c r="C12284" t="s">
        <v>45</v>
      </c>
      <c r="D12284" t="s">
        <v>13</v>
      </c>
      <c r="E12284" t="s">
        <v>14</v>
      </c>
      <c r="F12284" t="s">
        <v>78</v>
      </c>
      <c r="G12284" t="s">
        <v>111</v>
      </c>
      <c r="H12284" t="s">
        <v>49</v>
      </c>
      <c r="I12284" t="s">
        <v>55</v>
      </c>
      <c r="J12284" s="1">
        <v>64.11</v>
      </c>
      <c r="K12284">
        <v>17.23365640769488</v>
      </c>
      <c r="L12284">
        <v>52</v>
      </c>
      <c r="M12284">
        <v>0.28151134598886801</v>
      </c>
      <c r="N12284">
        <v>0.276711563961198</v>
      </c>
      <c r="P12284" t="s">
        <v>42</v>
      </c>
    </row>
    <row r="12285" spans="1:16" x14ac:dyDescent="0.3">
      <c r="A12285" t="str">
        <f t="shared" si="194"/>
        <v>01: Total SampleGBMainstreamTequilaCore Mainstream BrandsG: £4.00 - £4.20All stocking</v>
      </c>
      <c r="B12285" t="s">
        <v>1</v>
      </c>
      <c r="C12285" t="s">
        <v>45</v>
      </c>
      <c r="D12285" t="s">
        <v>13</v>
      </c>
      <c r="E12285" t="s">
        <v>14</v>
      </c>
      <c r="F12285" t="s">
        <v>78</v>
      </c>
      <c r="G12285" t="s">
        <v>111</v>
      </c>
      <c r="H12285" t="s">
        <v>49</v>
      </c>
      <c r="I12285" t="s">
        <v>56</v>
      </c>
      <c r="J12285" s="1">
        <v>48.01</v>
      </c>
      <c r="K12285">
        <v>12.488173760396</v>
      </c>
      <c r="L12285">
        <v>27</v>
      </c>
      <c r="M12285">
        <v>0.275739867500566</v>
      </c>
      <c r="N12285">
        <v>0.27901934623082097</v>
      </c>
      <c r="P12285" t="s">
        <v>42</v>
      </c>
    </row>
    <row r="12286" spans="1:16" x14ac:dyDescent="0.3">
      <c r="A12286" t="str">
        <f t="shared" si="194"/>
        <v>01: Total SampleGBMainstreamTequilaCore Mainstream BrandsH: £4.20 - £4.40All stocking</v>
      </c>
      <c r="B12286" t="s">
        <v>1</v>
      </c>
      <c r="C12286" t="s">
        <v>45</v>
      </c>
      <c r="D12286" t="s">
        <v>13</v>
      </c>
      <c r="E12286" t="s">
        <v>14</v>
      </c>
      <c r="F12286" t="s">
        <v>78</v>
      </c>
      <c r="G12286" t="s">
        <v>111</v>
      </c>
      <c r="H12286" t="s">
        <v>49</v>
      </c>
      <c r="I12286" t="s">
        <v>60</v>
      </c>
      <c r="J12286" s="1">
        <v>82.5</v>
      </c>
      <c r="K12286">
        <v>19.446604677373919</v>
      </c>
      <c r="L12286">
        <v>26</v>
      </c>
      <c r="M12286">
        <v>0.65548046179950803</v>
      </c>
      <c r="N12286">
        <v>0.66197031619703195</v>
      </c>
      <c r="P12286" t="s">
        <v>42</v>
      </c>
    </row>
    <row r="12287" spans="1:16" x14ac:dyDescent="0.3">
      <c r="A12287" t="str">
        <f t="shared" si="194"/>
        <v>01: Total SampleGBMainstreamTequilaCore Premium BrandsA: &lt;£3All stocking</v>
      </c>
      <c r="B12287" t="s">
        <v>1</v>
      </c>
      <c r="C12287" t="s">
        <v>45</v>
      </c>
      <c r="D12287" t="s">
        <v>13</v>
      </c>
      <c r="E12287" t="s">
        <v>14</v>
      </c>
      <c r="F12287" t="s">
        <v>78</v>
      </c>
      <c r="G12287" t="s">
        <v>112</v>
      </c>
      <c r="H12287" t="s">
        <v>49</v>
      </c>
      <c r="I12287" t="s">
        <v>58</v>
      </c>
      <c r="J12287" s="1">
        <v>41.89</v>
      </c>
      <c r="K12287">
        <v>16.873962191985441</v>
      </c>
      <c r="L12287">
        <v>1161</v>
      </c>
      <c r="M12287">
        <v>0.76137665954739397</v>
      </c>
      <c r="N12287">
        <v>0.79826803656524603</v>
      </c>
      <c r="P12287" t="s">
        <v>42</v>
      </c>
    </row>
    <row r="12288" spans="1:16" x14ac:dyDescent="0.3">
      <c r="A12288" t="str">
        <f t="shared" si="194"/>
        <v>01: Total SampleGBMainstreamTequilaCore Premium BrandsTotalAll stocking</v>
      </c>
      <c r="B12288" t="s">
        <v>1</v>
      </c>
      <c r="C12288" t="s">
        <v>45</v>
      </c>
      <c r="D12288" t="s">
        <v>13</v>
      </c>
      <c r="E12288" t="s">
        <v>14</v>
      </c>
      <c r="F12288" t="s">
        <v>78</v>
      </c>
      <c r="G12288" t="s">
        <v>112</v>
      </c>
      <c r="H12288" t="s">
        <v>49</v>
      </c>
      <c r="I12288" t="s">
        <v>12</v>
      </c>
      <c r="J12288" s="1">
        <v>55.09</v>
      </c>
      <c r="K12288">
        <v>18.378700697450679</v>
      </c>
      <c r="L12288">
        <v>2004</v>
      </c>
      <c r="M12288">
        <v>0.739545999404704</v>
      </c>
      <c r="N12288">
        <v>0.76853675344722405</v>
      </c>
      <c r="P12288" t="s">
        <v>42</v>
      </c>
    </row>
    <row r="12289" spans="1:16" x14ac:dyDescent="0.3">
      <c r="A12289" t="str">
        <f t="shared" si="194"/>
        <v>01: Total SampleGBMainstreamTequilaCore Premium BrandsB: £3 - £3.20All stocking</v>
      </c>
      <c r="B12289" t="s">
        <v>1</v>
      </c>
      <c r="C12289" t="s">
        <v>45</v>
      </c>
      <c r="D12289" t="s">
        <v>13</v>
      </c>
      <c r="E12289" t="s">
        <v>14</v>
      </c>
      <c r="F12289" t="s">
        <v>78</v>
      </c>
      <c r="G12289" t="s">
        <v>112</v>
      </c>
      <c r="H12289" t="s">
        <v>49</v>
      </c>
      <c r="I12289" t="s">
        <v>59</v>
      </c>
      <c r="J12289" s="1">
        <v>50.63</v>
      </c>
      <c r="K12289">
        <v>17.624113973960601</v>
      </c>
      <c r="L12289">
        <v>163</v>
      </c>
      <c r="M12289">
        <v>0.79572941284541598</v>
      </c>
      <c r="N12289">
        <v>0.80992438793124399</v>
      </c>
      <c r="P12289" t="s">
        <v>42</v>
      </c>
    </row>
    <row r="12290" spans="1:16" x14ac:dyDescent="0.3">
      <c r="A12290" t="str">
        <f t="shared" si="194"/>
        <v>01: Total SampleGBMainstreamTequilaCore Premium BrandsC: £3.20 - £3.40All stocking</v>
      </c>
      <c r="B12290" t="s">
        <v>1</v>
      </c>
      <c r="C12290" t="s">
        <v>45</v>
      </c>
      <c r="D12290" t="s">
        <v>13</v>
      </c>
      <c r="E12290" t="s">
        <v>14</v>
      </c>
      <c r="F12290" t="s">
        <v>78</v>
      </c>
      <c r="G12290" t="s">
        <v>112</v>
      </c>
      <c r="H12290" t="s">
        <v>49</v>
      </c>
      <c r="I12290" t="s">
        <v>52</v>
      </c>
      <c r="J12290" s="1">
        <v>42.37</v>
      </c>
      <c r="K12290">
        <v>14.11779365162824</v>
      </c>
      <c r="L12290">
        <v>133</v>
      </c>
      <c r="M12290">
        <v>0.72095296949479704</v>
      </c>
      <c r="N12290">
        <v>0.75949457708415402</v>
      </c>
      <c r="P12290" t="s">
        <v>42</v>
      </c>
    </row>
    <row r="12291" spans="1:16" x14ac:dyDescent="0.3">
      <c r="A12291" t="str">
        <f t="shared" si="194"/>
        <v>01: Total SampleGBMainstreamTequilaCore Premium BrandsD: £3.40 - £3.60All stocking</v>
      </c>
      <c r="B12291" t="s">
        <v>1</v>
      </c>
      <c r="C12291" t="s">
        <v>45</v>
      </c>
      <c r="D12291" t="s">
        <v>13</v>
      </c>
      <c r="E12291" t="s">
        <v>14</v>
      </c>
      <c r="F12291" t="s">
        <v>78</v>
      </c>
      <c r="G12291" t="s">
        <v>112</v>
      </c>
      <c r="H12291" t="s">
        <v>49</v>
      </c>
      <c r="I12291" t="s">
        <v>53</v>
      </c>
      <c r="J12291" s="1">
        <v>69.959999999999994</v>
      </c>
      <c r="K12291">
        <v>21.470984890409358</v>
      </c>
      <c r="L12291">
        <v>139</v>
      </c>
      <c r="M12291">
        <v>0.77915937657748302</v>
      </c>
      <c r="N12291">
        <v>0.78601243339254001</v>
      </c>
      <c r="P12291" t="s">
        <v>42</v>
      </c>
    </row>
    <row r="12292" spans="1:16" x14ac:dyDescent="0.3">
      <c r="A12292" t="str">
        <f t="shared" si="194"/>
        <v>01: Total SampleGBMainstreamTequilaCore Premium BrandsE: £3.60 - £3.80All stocking</v>
      </c>
      <c r="B12292" t="s">
        <v>1</v>
      </c>
      <c r="C12292" t="s">
        <v>45</v>
      </c>
      <c r="D12292" t="s">
        <v>13</v>
      </c>
      <c r="E12292" t="s">
        <v>14</v>
      </c>
      <c r="F12292" t="s">
        <v>78</v>
      </c>
      <c r="G12292" t="s">
        <v>112</v>
      </c>
      <c r="H12292" t="s">
        <v>49</v>
      </c>
      <c r="I12292" t="s">
        <v>54</v>
      </c>
      <c r="J12292" s="1">
        <v>74.23</v>
      </c>
      <c r="K12292">
        <v>22.10579358657872</v>
      </c>
      <c r="L12292">
        <v>121</v>
      </c>
      <c r="M12292">
        <v>0.726400822661044</v>
      </c>
      <c r="N12292">
        <v>0.75105605391807895</v>
      </c>
      <c r="P12292" t="s">
        <v>42</v>
      </c>
    </row>
    <row r="12293" spans="1:16" x14ac:dyDescent="0.3">
      <c r="A12293" t="str">
        <f t="shared" si="194"/>
        <v>01: Total SampleGBMainstreamTequilaCore Premium BrandsF: £3.80 - £4.00All stocking</v>
      </c>
      <c r="B12293" t="s">
        <v>1</v>
      </c>
      <c r="C12293" t="s">
        <v>45</v>
      </c>
      <c r="D12293" t="s">
        <v>13</v>
      </c>
      <c r="E12293" t="s">
        <v>14</v>
      </c>
      <c r="F12293" t="s">
        <v>78</v>
      </c>
      <c r="G12293" t="s">
        <v>112</v>
      </c>
      <c r="H12293" t="s">
        <v>49</v>
      </c>
      <c r="I12293" t="s">
        <v>55</v>
      </c>
      <c r="J12293" s="1">
        <v>64.37</v>
      </c>
      <c r="K12293">
        <v>17.494519402166478</v>
      </c>
      <c r="L12293">
        <v>85</v>
      </c>
      <c r="M12293">
        <v>0.77406803940736801</v>
      </c>
      <c r="N12293">
        <v>0.78089686098654698</v>
      </c>
      <c r="P12293" t="s">
        <v>42</v>
      </c>
    </row>
    <row r="12294" spans="1:16" x14ac:dyDescent="0.3">
      <c r="A12294" t="str">
        <f t="shared" si="194"/>
        <v>01: Total SampleGBMainstreamTequilaCore Premium BrandsG: £4.00 - £4.20All stocking</v>
      </c>
      <c r="B12294" t="s">
        <v>1</v>
      </c>
      <c r="C12294" t="s">
        <v>45</v>
      </c>
      <c r="D12294" t="s">
        <v>13</v>
      </c>
      <c r="E12294" t="s">
        <v>14</v>
      </c>
      <c r="F12294" t="s">
        <v>78</v>
      </c>
      <c r="G12294" t="s">
        <v>112</v>
      </c>
      <c r="H12294" t="s">
        <v>49</v>
      </c>
      <c r="I12294" t="s">
        <v>56</v>
      </c>
      <c r="J12294" s="1">
        <v>77.62</v>
      </c>
      <c r="K12294">
        <v>19.86242843576176</v>
      </c>
      <c r="L12294">
        <v>45</v>
      </c>
      <c r="M12294">
        <v>0.71840638612808705</v>
      </c>
      <c r="N12294">
        <v>0.72195721306736005</v>
      </c>
      <c r="P12294" t="s">
        <v>42</v>
      </c>
    </row>
    <row r="12295" spans="1:16" x14ac:dyDescent="0.3">
      <c r="A12295" t="str">
        <f t="shared" si="194"/>
        <v>01: Total SampleGBMainstreamTequilaCore Premium BrandsH: £4.20 - £4.40All stocking</v>
      </c>
      <c r="B12295" t="s">
        <v>1</v>
      </c>
      <c r="C12295" t="s">
        <v>45</v>
      </c>
      <c r="D12295" t="s">
        <v>13</v>
      </c>
      <c r="E12295" t="s">
        <v>14</v>
      </c>
      <c r="F12295" t="s">
        <v>78</v>
      </c>
      <c r="G12295" t="s">
        <v>112</v>
      </c>
      <c r="H12295" t="s">
        <v>49</v>
      </c>
      <c r="I12295" t="s">
        <v>60</v>
      </c>
      <c r="J12295" s="1">
        <v>111.55</v>
      </c>
      <c r="K12295">
        <v>28.111931564370604</v>
      </c>
      <c r="L12295">
        <v>41</v>
      </c>
      <c r="M12295">
        <v>0.61006181321138997</v>
      </c>
      <c r="N12295">
        <v>0.62665785415289699</v>
      </c>
      <c r="P12295" t="s">
        <v>42</v>
      </c>
    </row>
    <row r="12296" spans="1:16" x14ac:dyDescent="0.3">
      <c r="A12296" t="str">
        <f t="shared" si="194"/>
        <v>01: Total SampleGBMainstreamTequilaCore Premium BrandsI: £4.40 - £4.60All stocking</v>
      </c>
      <c r="B12296" t="s">
        <v>1</v>
      </c>
      <c r="C12296" t="s">
        <v>45</v>
      </c>
      <c r="D12296" t="s">
        <v>13</v>
      </c>
      <c r="E12296" t="s">
        <v>14</v>
      </c>
      <c r="F12296" t="s">
        <v>78</v>
      </c>
      <c r="G12296" t="s">
        <v>112</v>
      </c>
      <c r="H12296" t="s">
        <v>49</v>
      </c>
      <c r="I12296" t="s">
        <v>64</v>
      </c>
      <c r="J12296" s="1">
        <v>132.44999999999999</v>
      </c>
      <c r="K12296">
        <v>30.010207534401079</v>
      </c>
      <c r="L12296">
        <v>31</v>
      </c>
      <c r="M12296">
        <v>0.75217423361422797</v>
      </c>
      <c r="N12296">
        <v>0.76718264637552502</v>
      </c>
      <c r="P12296" t="s">
        <v>42</v>
      </c>
    </row>
    <row r="12297" spans="1:16" x14ac:dyDescent="0.3">
      <c r="A12297" t="str">
        <f t="shared" si="194"/>
        <v>01: Total SampleGBMainstreamWhite RumCore Mainstream BrandsA: &lt;£3All stocking</v>
      </c>
      <c r="B12297" t="s">
        <v>1</v>
      </c>
      <c r="C12297" t="s">
        <v>45</v>
      </c>
      <c r="D12297" t="s">
        <v>13</v>
      </c>
      <c r="E12297" t="s">
        <v>14</v>
      </c>
      <c r="F12297" t="s">
        <v>85</v>
      </c>
      <c r="G12297" t="s">
        <v>111</v>
      </c>
      <c r="H12297" t="s">
        <v>49</v>
      </c>
      <c r="I12297" t="s">
        <v>58</v>
      </c>
      <c r="J12297" s="1">
        <v>36.909999999999997</v>
      </c>
      <c r="K12297">
        <v>15.369769813519799</v>
      </c>
      <c r="L12297">
        <v>280</v>
      </c>
      <c r="M12297">
        <v>0.92192929879961605</v>
      </c>
      <c r="N12297">
        <v>0.923667562180432</v>
      </c>
      <c r="P12297" t="s">
        <v>42</v>
      </c>
    </row>
    <row r="12298" spans="1:16" x14ac:dyDescent="0.3">
      <c r="A12298" t="str">
        <f t="shared" si="194"/>
        <v>01: Total SampleGBMainstreamWhite RumCore Mainstream BrandsTotalAll stocking</v>
      </c>
      <c r="B12298" t="s">
        <v>1</v>
      </c>
      <c r="C12298" t="s">
        <v>45</v>
      </c>
      <c r="D12298" t="s">
        <v>13</v>
      </c>
      <c r="E12298" t="s">
        <v>14</v>
      </c>
      <c r="F12298" t="s">
        <v>85</v>
      </c>
      <c r="G12298" t="s">
        <v>111</v>
      </c>
      <c r="H12298" t="s">
        <v>49</v>
      </c>
      <c r="I12298" t="s">
        <v>12</v>
      </c>
      <c r="J12298" s="1">
        <v>36.799999999999997</v>
      </c>
      <c r="K12298">
        <v>12.897634402730839</v>
      </c>
      <c r="L12298">
        <v>1918</v>
      </c>
      <c r="M12298">
        <v>0.85720374363091301</v>
      </c>
      <c r="N12298">
        <v>0.86465280254696697</v>
      </c>
      <c r="P12298" t="s">
        <v>42</v>
      </c>
    </row>
    <row r="12299" spans="1:16" x14ac:dyDescent="0.3">
      <c r="A12299" t="str">
        <f t="shared" si="194"/>
        <v>01: Total SampleGBMainstreamWhite RumCore Mainstream BrandsB: £3 - £3.20All stocking</v>
      </c>
      <c r="B12299" t="s">
        <v>1</v>
      </c>
      <c r="C12299" t="s">
        <v>45</v>
      </c>
      <c r="D12299" t="s">
        <v>13</v>
      </c>
      <c r="E12299" t="s">
        <v>14</v>
      </c>
      <c r="F12299" t="s">
        <v>85</v>
      </c>
      <c r="G12299" t="s">
        <v>111</v>
      </c>
      <c r="H12299" t="s">
        <v>49</v>
      </c>
      <c r="I12299" t="s">
        <v>59</v>
      </c>
      <c r="J12299" s="1">
        <v>36.86</v>
      </c>
      <c r="K12299">
        <v>14.055869500204039</v>
      </c>
      <c r="L12299">
        <v>278</v>
      </c>
      <c r="M12299">
        <v>0.90495115231196699</v>
      </c>
      <c r="N12299">
        <v>0.89892773892773903</v>
      </c>
      <c r="P12299" t="s">
        <v>42</v>
      </c>
    </row>
    <row r="12300" spans="1:16" x14ac:dyDescent="0.3">
      <c r="A12300" t="str">
        <f t="shared" si="194"/>
        <v>01: Total SampleGBMainstreamWhite RumCore Mainstream BrandsC: £3.20 - £3.40All stocking</v>
      </c>
      <c r="B12300" t="s">
        <v>1</v>
      </c>
      <c r="C12300" t="s">
        <v>45</v>
      </c>
      <c r="D12300" t="s">
        <v>13</v>
      </c>
      <c r="E12300" t="s">
        <v>14</v>
      </c>
      <c r="F12300" t="s">
        <v>85</v>
      </c>
      <c r="G12300" t="s">
        <v>111</v>
      </c>
      <c r="H12300" t="s">
        <v>49</v>
      </c>
      <c r="I12300" t="s">
        <v>52</v>
      </c>
      <c r="J12300" s="1">
        <v>40.24</v>
      </c>
      <c r="K12300">
        <v>14.372420993195639</v>
      </c>
      <c r="L12300">
        <v>426</v>
      </c>
      <c r="M12300">
        <v>0.92400854540458999</v>
      </c>
      <c r="N12300">
        <v>0.92361364887713004</v>
      </c>
      <c r="P12300" t="s">
        <v>42</v>
      </c>
    </row>
    <row r="12301" spans="1:16" x14ac:dyDescent="0.3">
      <c r="A12301" t="str">
        <f t="shared" si="194"/>
        <v>01: Total SampleGBMainstreamWhite RumCore Mainstream BrandsD: £3.40 - £3.60All stocking</v>
      </c>
      <c r="B12301" t="s">
        <v>1</v>
      </c>
      <c r="C12301" t="s">
        <v>45</v>
      </c>
      <c r="D12301" t="s">
        <v>13</v>
      </c>
      <c r="E12301" t="s">
        <v>14</v>
      </c>
      <c r="F12301" t="s">
        <v>85</v>
      </c>
      <c r="G12301" t="s">
        <v>111</v>
      </c>
      <c r="H12301" t="s">
        <v>49</v>
      </c>
      <c r="I12301" t="s">
        <v>53</v>
      </c>
      <c r="J12301" s="1">
        <v>35.31</v>
      </c>
      <c r="K12301">
        <v>11.729494187785001</v>
      </c>
      <c r="L12301">
        <v>392</v>
      </c>
      <c r="M12301">
        <v>0.89024716259817305</v>
      </c>
      <c r="N12301">
        <v>0.886843991993434</v>
      </c>
      <c r="P12301" t="s">
        <v>42</v>
      </c>
    </row>
    <row r="12302" spans="1:16" x14ac:dyDescent="0.3">
      <c r="A12302" t="str">
        <f t="shared" si="194"/>
        <v>01: Total SampleGBMainstreamWhite RumCore Mainstream BrandsE: £3.60 - £3.80All stocking</v>
      </c>
      <c r="B12302" t="s">
        <v>1</v>
      </c>
      <c r="C12302" t="s">
        <v>45</v>
      </c>
      <c r="D12302" t="s">
        <v>13</v>
      </c>
      <c r="E12302" t="s">
        <v>14</v>
      </c>
      <c r="F12302" t="s">
        <v>85</v>
      </c>
      <c r="G12302" t="s">
        <v>111</v>
      </c>
      <c r="H12302" t="s">
        <v>49</v>
      </c>
      <c r="I12302" t="s">
        <v>54</v>
      </c>
      <c r="J12302" s="1">
        <v>33.42</v>
      </c>
      <c r="K12302">
        <v>10.595841863711918</v>
      </c>
      <c r="L12302">
        <v>277</v>
      </c>
      <c r="M12302">
        <v>0.82430790583581803</v>
      </c>
      <c r="N12302">
        <v>0.78043425225664798</v>
      </c>
      <c r="P12302" t="s">
        <v>42</v>
      </c>
    </row>
    <row r="12303" spans="1:16" x14ac:dyDescent="0.3">
      <c r="A12303" t="str">
        <f t="shared" si="194"/>
        <v>01: Total SampleGBMainstreamWhite RumCore Mainstream BrandsF: £3.80 - £4.00All stocking</v>
      </c>
      <c r="B12303" t="s">
        <v>1</v>
      </c>
      <c r="C12303" t="s">
        <v>45</v>
      </c>
      <c r="D12303" t="s">
        <v>13</v>
      </c>
      <c r="E12303" t="s">
        <v>14</v>
      </c>
      <c r="F12303" t="s">
        <v>85</v>
      </c>
      <c r="G12303" t="s">
        <v>111</v>
      </c>
      <c r="H12303" t="s">
        <v>49</v>
      </c>
      <c r="I12303" t="s">
        <v>55</v>
      </c>
      <c r="J12303" s="1">
        <v>35.56</v>
      </c>
      <c r="K12303">
        <v>10.864086522305719</v>
      </c>
      <c r="L12303">
        <v>146</v>
      </c>
      <c r="M12303">
        <v>0.87130589778641598</v>
      </c>
      <c r="N12303">
        <v>0.88727611072342405</v>
      </c>
      <c r="P12303" t="s">
        <v>42</v>
      </c>
    </row>
    <row r="12304" spans="1:16" x14ac:dyDescent="0.3">
      <c r="A12304" t="str">
        <f t="shared" si="194"/>
        <v>01: Total SampleGBMainstreamWhite RumCore Mainstream BrandsG: £4.00 - £4.20All stocking</v>
      </c>
      <c r="B12304" t="s">
        <v>1</v>
      </c>
      <c r="C12304" t="s">
        <v>45</v>
      </c>
      <c r="D12304" t="s">
        <v>13</v>
      </c>
      <c r="E12304" t="s">
        <v>14</v>
      </c>
      <c r="F12304" t="s">
        <v>85</v>
      </c>
      <c r="G12304" t="s">
        <v>111</v>
      </c>
      <c r="H12304" t="s">
        <v>49</v>
      </c>
      <c r="I12304" t="s">
        <v>56</v>
      </c>
      <c r="J12304" s="1">
        <v>33.94</v>
      </c>
      <c r="K12304">
        <v>9.6409294078936796</v>
      </c>
      <c r="L12304">
        <v>56</v>
      </c>
      <c r="M12304">
        <v>0.66980462609316005</v>
      </c>
      <c r="N12304">
        <v>0.70034430815579896</v>
      </c>
      <c r="P12304" t="s">
        <v>42</v>
      </c>
    </row>
    <row r="12305" spans="1:16" x14ac:dyDescent="0.3">
      <c r="A12305" t="str">
        <f t="shared" si="194"/>
        <v>01: Total SampleGBMainstreamWhite RumCore Mainstream BrandsH: £4.20 - £4.40All stocking</v>
      </c>
      <c r="B12305" t="s">
        <v>1</v>
      </c>
      <c r="C12305" t="s">
        <v>45</v>
      </c>
      <c r="D12305" t="s">
        <v>13</v>
      </c>
      <c r="E12305" t="s">
        <v>14</v>
      </c>
      <c r="F12305" t="s">
        <v>85</v>
      </c>
      <c r="G12305" t="s">
        <v>111</v>
      </c>
      <c r="H12305" t="s">
        <v>49</v>
      </c>
      <c r="I12305" t="s">
        <v>60</v>
      </c>
      <c r="J12305" s="1">
        <v>45.07</v>
      </c>
      <c r="K12305">
        <v>13.2317787051658</v>
      </c>
      <c r="L12305">
        <v>31</v>
      </c>
      <c r="M12305">
        <v>0.45671034706330099</v>
      </c>
      <c r="N12305">
        <v>0.49155798200384199</v>
      </c>
      <c r="P12305" t="s">
        <v>42</v>
      </c>
    </row>
    <row r="12306" spans="1:16" x14ac:dyDescent="0.3">
      <c r="A12306" t="str">
        <f t="shared" si="194"/>
        <v>01: Total SampleGBMainstreamWhite RumCore Premium BrandsA: &lt;£3All stocking</v>
      </c>
      <c r="B12306" t="s">
        <v>1</v>
      </c>
      <c r="C12306" t="s">
        <v>45</v>
      </c>
      <c r="D12306" t="s">
        <v>13</v>
      </c>
      <c r="E12306" t="s">
        <v>14</v>
      </c>
      <c r="F12306" t="s">
        <v>85</v>
      </c>
      <c r="G12306" t="s">
        <v>112</v>
      </c>
      <c r="H12306" t="s">
        <v>49</v>
      </c>
      <c r="I12306" t="s">
        <v>58</v>
      </c>
      <c r="J12306" s="1">
        <v>16.510000000000002</v>
      </c>
      <c r="K12306">
        <v>6.99177010489512</v>
      </c>
      <c r="L12306">
        <v>40</v>
      </c>
      <c r="M12306">
        <v>0.31485328565829301</v>
      </c>
      <c r="N12306">
        <v>0.34774459577658401</v>
      </c>
      <c r="P12306" t="s">
        <v>42</v>
      </c>
    </row>
    <row r="12307" spans="1:16" x14ac:dyDescent="0.3">
      <c r="A12307" t="str">
        <f t="shared" si="194"/>
        <v>01: Total SampleGBMainstreamWhite RumCore Premium BrandsTotalAll stocking</v>
      </c>
      <c r="B12307" t="s">
        <v>1</v>
      </c>
      <c r="C12307" t="s">
        <v>45</v>
      </c>
      <c r="D12307" t="s">
        <v>13</v>
      </c>
      <c r="E12307" t="s">
        <v>14</v>
      </c>
      <c r="F12307" t="s">
        <v>85</v>
      </c>
      <c r="G12307" t="s">
        <v>112</v>
      </c>
      <c r="H12307" t="s">
        <v>49</v>
      </c>
      <c r="I12307" t="s">
        <v>12</v>
      </c>
      <c r="J12307" s="1">
        <v>40.58</v>
      </c>
      <c r="K12307">
        <v>11.958748719275041</v>
      </c>
      <c r="L12307">
        <v>703</v>
      </c>
      <c r="M12307">
        <v>0.64403510644040296</v>
      </c>
      <c r="N12307">
        <v>0.589176193746345</v>
      </c>
      <c r="P12307" t="s">
        <v>42</v>
      </c>
    </row>
    <row r="12308" spans="1:16" x14ac:dyDescent="0.3">
      <c r="A12308" t="str">
        <f t="shared" si="194"/>
        <v>01: Total SampleGBMainstreamWhite RumCore Premium BrandsB: £3 - £3.20All stocking</v>
      </c>
      <c r="B12308" t="s">
        <v>1</v>
      </c>
      <c r="C12308" t="s">
        <v>45</v>
      </c>
      <c r="D12308" t="s">
        <v>13</v>
      </c>
      <c r="E12308" t="s">
        <v>14</v>
      </c>
      <c r="F12308" t="s">
        <v>85</v>
      </c>
      <c r="G12308" t="s">
        <v>112</v>
      </c>
      <c r="H12308" t="s">
        <v>49</v>
      </c>
      <c r="I12308" t="s">
        <v>59</v>
      </c>
      <c r="J12308" s="1">
        <v>20.18</v>
      </c>
      <c r="K12308">
        <v>7.6995743967965993</v>
      </c>
      <c r="L12308">
        <v>54</v>
      </c>
      <c r="M12308">
        <v>0.35428630954155199</v>
      </c>
      <c r="N12308">
        <v>0.34252450980392202</v>
      </c>
      <c r="P12308" t="s">
        <v>42</v>
      </c>
    </row>
    <row r="12309" spans="1:16" x14ac:dyDescent="0.3">
      <c r="A12309" t="str">
        <f t="shared" si="194"/>
        <v>01: Total SampleGBMainstreamWhite RumCore Premium BrandsC: £3.20 - £3.40All stocking</v>
      </c>
      <c r="B12309" t="s">
        <v>1</v>
      </c>
      <c r="C12309" t="s">
        <v>45</v>
      </c>
      <c r="D12309" t="s">
        <v>13</v>
      </c>
      <c r="E12309" t="s">
        <v>14</v>
      </c>
      <c r="F12309" t="s">
        <v>85</v>
      </c>
      <c r="G12309" t="s">
        <v>112</v>
      </c>
      <c r="H12309" t="s">
        <v>49</v>
      </c>
      <c r="I12309" t="s">
        <v>52</v>
      </c>
      <c r="J12309" s="1">
        <v>24.66</v>
      </c>
      <c r="K12309">
        <v>9.5833370820212807</v>
      </c>
      <c r="L12309">
        <v>57</v>
      </c>
      <c r="M12309">
        <v>0.32797913645289101</v>
      </c>
      <c r="N12309">
        <v>0.30579472822354897</v>
      </c>
      <c r="P12309" t="s">
        <v>42</v>
      </c>
    </row>
    <row r="12310" spans="1:16" x14ac:dyDescent="0.3">
      <c r="A12310" t="str">
        <f t="shared" si="194"/>
        <v>01: Total SampleGBMainstreamWhite RumCore Premium BrandsD: £3.40 - £3.60All stocking</v>
      </c>
      <c r="B12310" t="s">
        <v>1</v>
      </c>
      <c r="C12310" t="s">
        <v>45</v>
      </c>
      <c r="D12310" t="s">
        <v>13</v>
      </c>
      <c r="E12310" t="s">
        <v>14</v>
      </c>
      <c r="F12310" t="s">
        <v>85</v>
      </c>
      <c r="G12310" t="s">
        <v>112</v>
      </c>
      <c r="H12310" t="s">
        <v>49</v>
      </c>
      <c r="I12310" t="s">
        <v>53</v>
      </c>
      <c r="J12310" s="1">
        <v>26.63</v>
      </c>
      <c r="K12310">
        <v>9.2090726441136397</v>
      </c>
      <c r="L12310">
        <v>122</v>
      </c>
      <c r="M12310">
        <v>0.51993382646580599</v>
      </c>
      <c r="N12310">
        <v>0.49984126984126998</v>
      </c>
      <c r="P12310" t="s">
        <v>42</v>
      </c>
    </row>
    <row r="12311" spans="1:16" x14ac:dyDescent="0.3">
      <c r="A12311" t="str">
        <f t="shared" si="194"/>
        <v>01: Total SampleGBMainstreamWhite RumCore Premium BrandsE: £3.60 - £3.80All stocking</v>
      </c>
      <c r="B12311" t="s">
        <v>1</v>
      </c>
      <c r="C12311" t="s">
        <v>45</v>
      </c>
      <c r="D12311" t="s">
        <v>13</v>
      </c>
      <c r="E12311" t="s">
        <v>14</v>
      </c>
      <c r="F12311" t="s">
        <v>85</v>
      </c>
      <c r="G12311" t="s">
        <v>112</v>
      </c>
      <c r="H12311" t="s">
        <v>49</v>
      </c>
      <c r="I12311" t="s">
        <v>54</v>
      </c>
      <c r="J12311" s="1">
        <v>34.200000000000003</v>
      </c>
      <c r="K12311">
        <v>11.187574321103721</v>
      </c>
      <c r="L12311">
        <v>85</v>
      </c>
      <c r="M12311">
        <v>0.58587250425612503</v>
      </c>
      <c r="N12311">
        <v>0.57963594994311696</v>
      </c>
      <c r="P12311" t="s">
        <v>42</v>
      </c>
    </row>
    <row r="12312" spans="1:16" x14ac:dyDescent="0.3">
      <c r="A12312" t="str">
        <f t="shared" si="194"/>
        <v>01: Total SampleGBMainstreamWhite RumCore Premium BrandsF: £3.80 - £4.00All stocking</v>
      </c>
      <c r="B12312" t="s">
        <v>1</v>
      </c>
      <c r="C12312" t="s">
        <v>45</v>
      </c>
      <c r="D12312" t="s">
        <v>13</v>
      </c>
      <c r="E12312" t="s">
        <v>14</v>
      </c>
      <c r="F12312" t="s">
        <v>85</v>
      </c>
      <c r="G12312" t="s">
        <v>112</v>
      </c>
      <c r="H12312" t="s">
        <v>49</v>
      </c>
      <c r="I12312" t="s">
        <v>55</v>
      </c>
      <c r="J12312" s="1">
        <v>43.06</v>
      </c>
      <c r="K12312">
        <v>13.54759936565492</v>
      </c>
      <c r="L12312">
        <v>54</v>
      </c>
      <c r="M12312">
        <v>0.73106948577365805</v>
      </c>
      <c r="N12312">
        <v>0.724942110486272</v>
      </c>
      <c r="P12312" t="s">
        <v>42</v>
      </c>
    </row>
    <row r="12313" spans="1:16" x14ac:dyDescent="0.3">
      <c r="A12313" t="str">
        <f t="shared" si="194"/>
        <v>01: Total SampleGBMainstreamWhite RumCore Premium BrandsG: £4.00 - £4.20All stocking</v>
      </c>
      <c r="B12313" t="s">
        <v>1</v>
      </c>
      <c r="C12313" t="s">
        <v>45</v>
      </c>
      <c r="D12313" t="s">
        <v>13</v>
      </c>
      <c r="E12313" t="s">
        <v>14</v>
      </c>
      <c r="F12313" t="s">
        <v>85</v>
      </c>
      <c r="G12313" t="s">
        <v>112</v>
      </c>
      <c r="H12313" t="s">
        <v>49</v>
      </c>
      <c r="I12313" t="s">
        <v>56</v>
      </c>
      <c r="J12313" s="1">
        <v>51.57</v>
      </c>
      <c r="K12313">
        <v>14.94835226501892</v>
      </c>
      <c r="L12313">
        <v>63</v>
      </c>
      <c r="M12313">
        <v>0.88572678982979902</v>
      </c>
      <c r="N12313">
        <v>0.88288979216197605</v>
      </c>
      <c r="P12313" t="s">
        <v>42</v>
      </c>
    </row>
    <row r="12314" spans="1:16" x14ac:dyDescent="0.3">
      <c r="A12314" t="str">
        <f t="shared" si="194"/>
        <v>01: Total SampleGBMainstreamWhite RumCore Premium BrandsH: £4.20 - £4.40All stocking</v>
      </c>
      <c r="B12314" t="s">
        <v>1</v>
      </c>
      <c r="C12314" t="s">
        <v>45</v>
      </c>
      <c r="D12314" t="s">
        <v>13</v>
      </c>
      <c r="E12314" t="s">
        <v>14</v>
      </c>
      <c r="F12314" t="s">
        <v>85</v>
      </c>
      <c r="G12314" t="s">
        <v>112</v>
      </c>
      <c r="H12314" t="s">
        <v>49</v>
      </c>
      <c r="I12314" t="s">
        <v>60</v>
      </c>
      <c r="J12314" s="1">
        <v>65.819999999999993</v>
      </c>
      <c r="K12314">
        <v>18.121538566797202</v>
      </c>
      <c r="L12314">
        <v>58</v>
      </c>
      <c r="M12314">
        <v>0.85900417299815501</v>
      </c>
      <c r="N12314">
        <v>0.86698243536609398</v>
      </c>
      <c r="P12314" t="s">
        <v>42</v>
      </c>
    </row>
    <row r="12315" spans="1:16" x14ac:dyDescent="0.3">
      <c r="A12315" t="str">
        <f t="shared" si="194"/>
        <v>01: Total SampleGBMainstreamWhite RumCore Premium BrandsI: £4.40 - £4.60All stocking</v>
      </c>
      <c r="B12315" t="s">
        <v>1</v>
      </c>
      <c r="C12315" t="s">
        <v>45</v>
      </c>
      <c r="D12315" t="s">
        <v>13</v>
      </c>
      <c r="E12315" t="s">
        <v>14</v>
      </c>
      <c r="F12315" t="s">
        <v>85</v>
      </c>
      <c r="G12315" t="s">
        <v>112</v>
      </c>
      <c r="H12315" t="s">
        <v>49</v>
      </c>
      <c r="I12315" t="s">
        <v>64</v>
      </c>
      <c r="J12315" s="1">
        <v>43.6</v>
      </c>
      <c r="K12315">
        <v>11.744074724878281</v>
      </c>
      <c r="L12315">
        <v>56</v>
      </c>
      <c r="M12315">
        <v>0.74715422867302905</v>
      </c>
      <c r="N12315">
        <v>0.70449826989619402</v>
      </c>
      <c r="P12315" t="s">
        <v>42</v>
      </c>
    </row>
    <row r="12316" spans="1:16" x14ac:dyDescent="0.3">
      <c r="A12316" t="str">
        <f t="shared" si="194"/>
        <v>01: Total SampleGBMainstreamWhite RumCore Premium BrandsJ: £4.60 - £4.80All stocking</v>
      </c>
      <c r="B12316" t="s">
        <v>1</v>
      </c>
      <c r="C12316" t="s">
        <v>45</v>
      </c>
      <c r="D12316" t="s">
        <v>13</v>
      </c>
      <c r="E12316" t="s">
        <v>14</v>
      </c>
      <c r="F12316" t="s">
        <v>85</v>
      </c>
      <c r="G12316" t="s">
        <v>112</v>
      </c>
      <c r="H12316" t="s">
        <v>49</v>
      </c>
      <c r="I12316" t="s">
        <v>65</v>
      </c>
      <c r="J12316" s="1">
        <v>52.16</v>
      </c>
      <c r="K12316">
        <v>13.25105262605264</v>
      </c>
      <c r="L12316">
        <v>37</v>
      </c>
      <c r="M12316">
        <v>0.63718345988404901</v>
      </c>
      <c r="N12316">
        <v>0.467367430185127</v>
      </c>
      <c r="P12316" t="s">
        <v>42</v>
      </c>
    </row>
    <row r="12317" spans="1:16" x14ac:dyDescent="0.3">
      <c r="A12317" t="str">
        <f t="shared" si="194"/>
        <v>01: Total SampleGBMainstreamWhite RumCore Premium BrandsK: £4.80 - £5.00All stocking</v>
      </c>
      <c r="B12317" t="s">
        <v>1</v>
      </c>
      <c r="C12317" t="s">
        <v>45</v>
      </c>
      <c r="D12317" t="s">
        <v>13</v>
      </c>
      <c r="E12317" t="s">
        <v>14</v>
      </c>
      <c r="F12317" t="s">
        <v>85</v>
      </c>
      <c r="G12317" t="s">
        <v>112</v>
      </c>
      <c r="H12317" t="s">
        <v>49</v>
      </c>
      <c r="I12317" t="s">
        <v>89</v>
      </c>
      <c r="J12317" s="1">
        <v>85.37</v>
      </c>
      <c r="K12317">
        <v>20.682179820179798</v>
      </c>
      <c r="L12317">
        <v>25</v>
      </c>
      <c r="M12317">
        <v>0.87191381252173406</v>
      </c>
      <c r="N12317">
        <v>0.86146328578975195</v>
      </c>
      <c r="P12317" t="s">
        <v>42</v>
      </c>
    </row>
    <row r="12318" spans="1:16" x14ac:dyDescent="0.3">
      <c r="A12318" t="str">
        <f t="shared" si="194"/>
        <v>01: Total SampleGBPremiumGinCore Mainstream BrandsA: &lt;£3All stocking</v>
      </c>
      <c r="B12318" t="s">
        <v>1</v>
      </c>
      <c r="C12318" t="s">
        <v>45</v>
      </c>
      <c r="D12318" t="s">
        <v>13</v>
      </c>
      <c r="E12318" t="s">
        <v>15</v>
      </c>
      <c r="F12318" t="s">
        <v>47</v>
      </c>
      <c r="G12318" t="s">
        <v>111</v>
      </c>
      <c r="H12318" t="s">
        <v>49</v>
      </c>
      <c r="I12318" t="s">
        <v>58</v>
      </c>
      <c r="J12318" s="1">
        <v>143.19</v>
      </c>
      <c r="K12318">
        <v>51.292265928150002</v>
      </c>
      <c r="L12318">
        <v>379</v>
      </c>
      <c r="M12318">
        <v>0.48388642302471802</v>
      </c>
      <c r="N12318">
        <v>0.48869359407131502</v>
      </c>
      <c r="P12318" t="s">
        <v>42</v>
      </c>
    </row>
    <row r="12319" spans="1:16" x14ac:dyDescent="0.3">
      <c r="A12319" t="str">
        <f t="shared" si="194"/>
        <v>01: Total SampleGBPremiumGinCore Mainstream BrandsTotalAll stocking</v>
      </c>
      <c r="B12319" t="s">
        <v>1</v>
      </c>
      <c r="C12319" t="s">
        <v>45</v>
      </c>
      <c r="D12319" t="s">
        <v>13</v>
      </c>
      <c r="E12319" t="s">
        <v>15</v>
      </c>
      <c r="F12319" t="s">
        <v>47</v>
      </c>
      <c r="G12319" t="s">
        <v>111</v>
      </c>
      <c r="H12319" t="s">
        <v>49</v>
      </c>
      <c r="I12319" t="s">
        <v>12</v>
      </c>
      <c r="J12319" s="1">
        <v>307.01</v>
      </c>
      <c r="K12319">
        <v>84.071410895989587</v>
      </c>
      <c r="L12319">
        <v>3760</v>
      </c>
      <c r="M12319">
        <v>0.43583265811386801</v>
      </c>
      <c r="N12319">
        <v>0.45604023802584998</v>
      </c>
      <c r="P12319" t="s">
        <v>42</v>
      </c>
    </row>
    <row r="12320" spans="1:16" x14ac:dyDescent="0.3">
      <c r="A12320" t="str">
        <f t="shared" si="194"/>
        <v>01: Total SampleGBPremiumGinCore Mainstream BrandsB: £3 - £3.20All stocking</v>
      </c>
      <c r="B12320" t="s">
        <v>1</v>
      </c>
      <c r="C12320" t="s">
        <v>45</v>
      </c>
      <c r="D12320" t="s">
        <v>13</v>
      </c>
      <c r="E12320" t="s">
        <v>15</v>
      </c>
      <c r="F12320" t="s">
        <v>47</v>
      </c>
      <c r="G12320" t="s">
        <v>111</v>
      </c>
      <c r="H12320" t="s">
        <v>49</v>
      </c>
      <c r="I12320" t="s">
        <v>59</v>
      </c>
      <c r="J12320" s="1">
        <v>197.71</v>
      </c>
      <c r="K12320">
        <v>65.425641651153995</v>
      </c>
      <c r="L12320">
        <v>244</v>
      </c>
      <c r="M12320">
        <v>0.46113244336859199</v>
      </c>
      <c r="N12320">
        <v>0.46822958727233699</v>
      </c>
      <c r="P12320" t="s">
        <v>42</v>
      </c>
    </row>
    <row r="12321" spans="1:16" x14ac:dyDescent="0.3">
      <c r="A12321" t="str">
        <f t="shared" si="194"/>
        <v>01: Total SampleGBPremiumGinCore Mainstream BrandsC: £3.20 - £3.40All stocking</v>
      </c>
      <c r="B12321" t="s">
        <v>1</v>
      </c>
      <c r="C12321" t="s">
        <v>45</v>
      </c>
      <c r="D12321" t="s">
        <v>13</v>
      </c>
      <c r="E12321" t="s">
        <v>15</v>
      </c>
      <c r="F12321" t="s">
        <v>47</v>
      </c>
      <c r="G12321" t="s">
        <v>111</v>
      </c>
      <c r="H12321" t="s">
        <v>49</v>
      </c>
      <c r="I12321" t="s">
        <v>52</v>
      </c>
      <c r="J12321" s="1">
        <v>211.55</v>
      </c>
      <c r="K12321">
        <v>64.598524930354003</v>
      </c>
      <c r="L12321">
        <v>410</v>
      </c>
      <c r="M12321">
        <v>0.44675614470137798</v>
      </c>
      <c r="N12321">
        <v>0.44991264726421998</v>
      </c>
      <c r="P12321" t="s">
        <v>42</v>
      </c>
    </row>
    <row r="12322" spans="1:16" x14ac:dyDescent="0.3">
      <c r="A12322" t="str">
        <f t="shared" si="194"/>
        <v>01: Total SampleGBPremiumGinCore Mainstream BrandsD: £3.40 - £3.60All stocking</v>
      </c>
      <c r="B12322" t="s">
        <v>1</v>
      </c>
      <c r="C12322" t="s">
        <v>45</v>
      </c>
      <c r="D12322" t="s">
        <v>13</v>
      </c>
      <c r="E12322" t="s">
        <v>15</v>
      </c>
      <c r="F12322" t="s">
        <v>47</v>
      </c>
      <c r="G12322" t="s">
        <v>111</v>
      </c>
      <c r="H12322" t="s">
        <v>49</v>
      </c>
      <c r="I12322" t="s">
        <v>53</v>
      </c>
      <c r="J12322" s="1">
        <v>205.51</v>
      </c>
      <c r="K12322">
        <v>62.796378731826401</v>
      </c>
      <c r="L12322">
        <v>603</v>
      </c>
      <c r="M12322">
        <v>0.43887777981787701</v>
      </c>
      <c r="N12322">
        <v>0.45433627201458399</v>
      </c>
      <c r="P12322" t="s">
        <v>42</v>
      </c>
    </row>
    <row r="12323" spans="1:16" x14ac:dyDescent="0.3">
      <c r="A12323" t="str">
        <f t="shared" si="194"/>
        <v>01: Total SampleGBPremiumGinCore Mainstream BrandsE: £3.60 - £3.80All stocking</v>
      </c>
      <c r="B12323" t="s">
        <v>1</v>
      </c>
      <c r="C12323" t="s">
        <v>45</v>
      </c>
      <c r="D12323" t="s">
        <v>13</v>
      </c>
      <c r="E12323" t="s">
        <v>15</v>
      </c>
      <c r="F12323" t="s">
        <v>47</v>
      </c>
      <c r="G12323" t="s">
        <v>111</v>
      </c>
      <c r="H12323" t="s">
        <v>49</v>
      </c>
      <c r="I12323" t="s">
        <v>54</v>
      </c>
      <c r="J12323" s="1">
        <v>195.1</v>
      </c>
      <c r="K12323">
        <v>59.204755309971198</v>
      </c>
      <c r="L12323">
        <v>417</v>
      </c>
      <c r="M12323">
        <v>0.37264136092441602</v>
      </c>
      <c r="N12323">
        <v>0.39687226549967902</v>
      </c>
      <c r="P12323" t="s">
        <v>42</v>
      </c>
    </row>
    <row r="12324" spans="1:16" x14ac:dyDescent="0.3">
      <c r="A12324" t="str">
        <f t="shared" si="194"/>
        <v>01: Total SampleGBPremiumGinCore Mainstream BrandsF: £3.80 - £4.00All stocking</v>
      </c>
      <c r="B12324" t="s">
        <v>1</v>
      </c>
      <c r="C12324" t="s">
        <v>45</v>
      </c>
      <c r="D12324" t="s">
        <v>13</v>
      </c>
      <c r="E12324" t="s">
        <v>15</v>
      </c>
      <c r="F12324" t="s">
        <v>47</v>
      </c>
      <c r="G12324" t="s">
        <v>111</v>
      </c>
      <c r="H12324" t="s">
        <v>49</v>
      </c>
      <c r="I12324" t="s">
        <v>55</v>
      </c>
      <c r="J12324" s="1">
        <v>220.33</v>
      </c>
      <c r="K12324">
        <v>62.749222200358396</v>
      </c>
      <c r="L12324">
        <v>396</v>
      </c>
      <c r="M12324">
        <v>0.38720116409833699</v>
      </c>
      <c r="N12324">
        <v>0.40515490596501902</v>
      </c>
      <c r="P12324" t="s">
        <v>42</v>
      </c>
    </row>
    <row r="12325" spans="1:16" x14ac:dyDescent="0.3">
      <c r="A12325" t="str">
        <f t="shared" si="194"/>
        <v>01: Total SampleGBPremiumGinCore Mainstream BrandsG: £4.00 - £4.20All stocking</v>
      </c>
      <c r="B12325" t="s">
        <v>1</v>
      </c>
      <c r="C12325" t="s">
        <v>45</v>
      </c>
      <c r="D12325" t="s">
        <v>13</v>
      </c>
      <c r="E12325" t="s">
        <v>15</v>
      </c>
      <c r="F12325" t="s">
        <v>47</v>
      </c>
      <c r="G12325" t="s">
        <v>111</v>
      </c>
      <c r="H12325" t="s">
        <v>49</v>
      </c>
      <c r="I12325" t="s">
        <v>56</v>
      </c>
      <c r="J12325" s="1">
        <v>275.05</v>
      </c>
      <c r="K12325">
        <v>77.912155671573601</v>
      </c>
      <c r="L12325">
        <v>292</v>
      </c>
      <c r="M12325">
        <v>0.39139267829907498</v>
      </c>
      <c r="N12325">
        <v>0.41607866344972</v>
      </c>
      <c r="P12325" t="s">
        <v>42</v>
      </c>
    </row>
    <row r="12326" spans="1:16" x14ac:dyDescent="0.3">
      <c r="A12326" t="str">
        <f t="shared" si="194"/>
        <v>01: Total SampleGBPremiumGinCore Mainstream BrandsH: £4.20 - £4.40All stocking</v>
      </c>
      <c r="B12326" t="s">
        <v>1</v>
      </c>
      <c r="C12326" t="s">
        <v>45</v>
      </c>
      <c r="D12326" t="s">
        <v>13</v>
      </c>
      <c r="E12326" t="s">
        <v>15</v>
      </c>
      <c r="F12326" t="s">
        <v>47</v>
      </c>
      <c r="G12326" t="s">
        <v>111</v>
      </c>
      <c r="H12326" t="s">
        <v>49</v>
      </c>
      <c r="I12326" t="s">
        <v>60</v>
      </c>
      <c r="J12326" s="1">
        <v>442.19</v>
      </c>
      <c r="K12326">
        <v>124.67695367132879</v>
      </c>
      <c r="L12326">
        <v>256</v>
      </c>
      <c r="M12326">
        <v>0.459378680154158</v>
      </c>
      <c r="N12326">
        <v>0.50553551402931596</v>
      </c>
      <c r="P12326" t="s">
        <v>42</v>
      </c>
    </row>
    <row r="12327" spans="1:16" x14ac:dyDescent="0.3">
      <c r="A12327" t="str">
        <f t="shared" si="194"/>
        <v>01: Total SampleGBPremiumGinCore Mainstream BrandsI: £4.40 - £4.60All stocking</v>
      </c>
      <c r="B12327" t="s">
        <v>1</v>
      </c>
      <c r="C12327" t="s">
        <v>45</v>
      </c>
      <c r="D12327" t="s">
        <v>13</v>
      </c>
      <c r="E12327" t="s">
        <v>15</v>
      </c>
      <c r="F12327" t="s">
        <v>47</v>
      </c>
      <c r="G12327" t="s">
        <v>111</v>
      </c>
      <c r="H12327" t="s">
        <v>49</v>
      </c>
      <c r="I12327" t="s">
        <v>64</v>
      </c>
      <c r="J12327" s="1">
        <v>521.74</v>
      </c>
      <c r="K12327">
        <v>137.9659413559412</v>
      </c>
      <c r="L12327">
        <v>185</v>
      </c>
      <c r="M12327">
        <v>0.47127209830721201</v>
      </c>
      <c r="N12327">
        <v>0.51210606358827804</v>
      </c>
      <c r="P12327" t="s">
        <v>42</v>
      </c>
    </row>
    <row r="12328" spans="1:16" x14ac:dyDescent="0.3">
      <c r="A12328" t="str">
        <f t="shared" si="194"/>
        <v>01: Total SampleGBPremiumGinCore Mainstream BrandsJ: £4.60 - £4.80All stocking</v>
      </c>
      <c r="B12328" t="s">
        <v>1</v>
      </c>
      <c r="C12328" t="s">
        <v>45</v>
      </c>
      <c r="D12328" t="s">
        <v>13</v>
      </c>
      <c r="E12328" t="s">
        <v>15</v>
      </c>
      <c r="F12328" t="s">
        <v>47</v>
      </c>
      <c r="G12328" t="s">
        <v>111</v>
      </c>
      <c r="H12328" t="s">
        <v>49</v>
      </c>
      <c r="I12328" t="s">
        <v>65</v>
      </c>
      <c r="J12328" s="1">
        <v>621.25</v>
      </c>
      <c r="K12328">
        <v>147.8952665469908</v>
      </c>
      <c r="L12328">
        <v>174</v>
      </c>
      <c r="M12328">
        <v>0.41943172231220299</v>
      </c>
      <c r="N12328">
        <v>0.44565470593034401</v>
      </c>
      <c r="P12328" t="s">
        <v>42</v>
      </c>
    </row>
    <row r="12329" spans="1:16" x14ac:dyDescent="0.3">
      <c r="A12329" t="str">
        <f t="shared" si="194"/>
        <v>01: Total SampleGBPremiumGinCore Mainstream BrandsK: £4.80 - £5.00All stocking</v>
      </c>
      <c r="B12329" t="s">
        <v>1</v>
      </c>
      <c r="C12329" t="s">
        <v>45</v>
      </c>
      <c r="D12329" t="s">
        <v>13</v>
      </c>
      <c r="E12329" t="s">
        <v>15</v>
      </c>
      <c r="F12329" t="s">
        <v>47</v>
      </c>
      <c r="G12329" t="s">
        <v>111</v>
      </c>
      <c r="H12329" t="s">
        <v>49</v>
      </c>
      <c r="I12329" t="s">
        <v>89</v>
      </c>
      <c r="J12329" s="1">
        <v>680.88</v>
      </c>
      <c r="K12329">
        <v>160.21810854837159</v>
      </c>
      <c r="L12329">
        <v>114</v>
      </c>
      <c r="M12329">
        <v>0.43808687696259802</v>
      </c>
      <c r="N12329">
        <v>0.46512515700256202</v>
      </c>
      <c r="P12329" t="s">
        <v>42</v>
      </c>
    </row>
    <row r="12330" spans="1:16" x14ac:dyDescent="0.3">
      <c r="A12330" t="str">
        <f t="shared" si="194"/>
        <v>01: Total SampleGBPremiumGinCore Mainstream BrandsL: £5.00 - £5.20All stocking</v>
      </c>
      <c r="B12330" t="s">
        <v>1</v>
      </c>
      <c r="C12330" t="s">
        <v>45</v>
      </c>
      <c r="D12330" t="s">
        <v>13</v>
      </c>
      <c r="E12330" t="s">
        <v>15</v>
      </c>
      <c r="F12330" t="s">
        <v>47</v>
      </c>
      <c r="G12330" t="s">
        <v>111</v>
      </c>
      <c r="H12330" t="s">
        <v>49</v>
      </c>
      <c r="I12330" t="s">
        <v>90</v>
      </c>
      <c r="J12330" s="1">
        <v>612.98</v>
      </c>
      <c r="K12330">
        <v>139.95845333678682</v>
      </c>
      <c r="L12330">
        <v>90</v>
      </c>
      <c r="M12330">
        <v>0.48054744189550003</v>
      </c>
      <c r="N12330">
        <v>0.50214879207781804</v>
      </c>
      <c r="P12330" t="s">
        <v>42</v>
      </c>
    </row>
    <row r="12331" spans="1:16" x14ac:dyDescent="0.3">
      <c r="A12331" t="str">
        <f t="shared" si="194"/>
        <v>01: Total SampleGBPremiumGinCore Mainstream BrandsM: £5.20 - £5.40All stocking</v>
      </c>
      <c r="B12331" t="s">
        <v>1</v>
      </c>
      <c r="C12331" t="s">
        <v>45</v>
      </c>
      <c r="D12331" t="s">
        <v>13</v>
      </c>
      <c r="E12331" t="s">
        <v>15</v>
      </c>
      <c r="F12331" t="s">
        <v>47</v>
      </c>
      <c r="G12331" t="s">
        <v>111</v>
      </c>
      <c r="H12331" t="s">
        <v>49</v>
      </c>
      <c r="I12331" t="s">
        <v>95</v>
      </c>
      <c r="J12331" s="1">
        <v>594.86</v>
      </c>
      <c r="K12331">
        <v>130.43359186268282</v>
      </c>
      <c r="L12331">
        <v>55</v>
      </c>
      <c r="M12331">
        <v>0.435328915922719</v>
      </c>
      <c r="N12331">
        <v>0.44903881030105203</v>
      </c>
      <c r="P12331" t="s">
        <v>42</v>
      </c>
    </row>
    <row r="12332" spans="1:16" x14ac:dyDescent="0.3">
      <c r="A12332" t="str">
        <f t="shared" si="194"/>
        <v>01: Total SampleGBPremiumGinCore Mainstream BrandsN: £5.40 - £5.60All stocking</v>
      </c>
      <c r="B12332" t="s">
        <v>1</v>
      </c>
      <c r="C12332" t="s">
        <v>45</v>
      </c>
      <c r="D12332" t="s">
        <v>13</v>
      </c>
      <c r="E12332" t="s">
        <v>15</v>
      </c>
      <c r="F12332" t="s">
        <v>47</v>
      </c>
      <c r="G12332" t="s">
        <v>111</v>
      </c>
      <c r="H12332" t="s">
        <v>49</v>
      </c>
      <c r="I12332" t="s">
        <v>99</v>
      </c>
      <c r="J12332" s="1">
        <v>765.13</v>
      </c>
      <c r="K12332">
        <v>160.70885108481281</v>
      </c>
      <c r="L12332">
        <v>52</v>
      </c>
      <c r="M12332">
        <v>0.48487313508561602</v>
      </c>
      <c r="N12332">
        <v>0.50100251795206596</v>
      </c>
      <c r="P12332" t="s">
        <v>42</v>
      </c>
    </row>
    <row r="12333" spans="1:16" x14ac:dyDescent="0.3">
      <c r="A12333" t="str">
        <f t="shared" si="194"/>
        <v>01: Total SampleGBPremiumGinCore Mainstream BrandsQ: &gt;£6.00All stocking</v>
      </c>
      <c r="B12333" t="s">
        <v>1</v>
      </c>
      <c r="C12333" t="s">
        <v>45</v>
      </c>
      <c r="D12333" t="s">
        <v>13</v>
      </c>
      <c r="E12333" t="s">
        <v>15</v>
      </c>
      <c r="F12333" t="s">
        <v>47</v>
      </c>
      <c r="G12333" t="s">
        <v>111</v>
      </c>
      <c r="H12333" t="s">
        <v>49</v>
      </c>
      <c r="I12333" t="s">
        <v>96</v>
      </c>
      <c r="J12333" s="1">
        <v>507.04</v>
      </c>
      <c r="K12333">
        <v>111.88012313486881</v>
      </c>
      <c r="L12333">
        <v>59</v>
      </c>
      <c r="M12333">
        <v>0.38525004086999098</v>
      </c>
      <c r="N12333">
        <v>0.38005870081315701</v>
      </c>
      <c r="P12333" t="s">
        <v>42</v>
      </c>
    </row>
    <row r="12334" spans="1:16" x14ac:dyDescent="0.3">
      <c r="A12334" t="str">
        <f t="shared" si="194"/>
        <v>01: Total SampleGBPremiumGinCore Premium BrandsA: &lt;£3All stocking</v>
      </c>
      <c r="B12334" t="s">
        <v>1</v>
      </c>
      <c r="C12334" t="s">
        <v>45</v>
      </c>
      <c r="D12334" t="s">
        <v>13</v>
      </c>
      <c r="E12334" t="s">
        <v>15</v>
      </c>
      <c r="F12334" t="s">
        <v>47</v>
      </c>
      <c r="G12334" t="s">
        <v>112</v>
      </c>
      <c r="H12334" t="s">
        <v>49</v>
      </c>
      <c r="I12334" t="s">
        <v>58</v>
      </c>
      <c r="J12334" s="1">
        <v>54.43</v>
      </c>
      <c r="K12334">
        <v>18.655965293210201</v>
      </c>
      <c r="L12334">
        <v>98</v>
      </c>
      <c r="M12334">
        <v>0.18340910991818399</v>
      </c>
      <c r="N12334">
        <v>0.16631086084382701</v>
      </c>
      <c r="P12334" t="s">
        <v>42</v>
      </c>
    </row>
    <row r="12335" spans="1:16" x14ac:dyDescent="0.3">
      <c r="A12335" t="str">
        <f t="shared" si="194"/>
        <v>01: Total SampleGBPremiumGinCore Premium BrandsTotalAll stocking</v>
      </c>
      <c r="B12335" t="s">
        <v>1</v>
      </c>
      <c r="C12335" t="s">
        <v>45</v>
      </c>
      <c r="D12335" t="s">
        <v>13</v>
      </c>
      <c r="E12335" t="s">
        <v>15</v>
      </c>
      <c r="F12335" t="s">
        <v>47</v>
      </c>
      <c r="G12335" t="s">
        <v>112</v>
      </c>
      <c r="H12335" t="s">
        <v>49</v>
      </c>
      <c r="I12335" t="s">
        <v>12</v>
      </c>
      <c r="J12335" s="1">
        <v>165.54</v>
      </c>
      <c r="K12335">
        <v>42.313157506078397</v>
      </c>
      <c r="L12335">
        <v>3677</v>
      </c>
      <c r="M12335">
        <v>0.23843117759101801</v>
      </c>
      <c r="N12335">
        <v>0.23086174735633899</v>
      </c>
      <c r="P12335" t="s">
        <v>42</v>
      </c>
    </row>
    <row r="12336" spans="1:16" x14ac:dyDescent="0.3">
      <c r="A12336" t="str">
        <f t="shared" si="194"/>
        <v>01: Total SampleGBPremiumGinCore Premium BrandsB: £3 - £3.20All stocking</v>
      </c>
      <c r="B12336" t="s">
        <v>1</v>
      </c>
      <c r="C12336" t="s">
        <v>45</v>
      </c>
      <c r="D12336" t="s">
        <v>13</v>
      </c>
      <c r="E12336" t="s">
        <v>15</v>
      </c>
      <c r="F12336" t="s">
        <v>47</v>
      </c>
      <c r="G12336" t="s">
        <v>112</v>
      </c>
      <c r="H12336" t="s">
        <v>49</v>
      </c>
      <c r="I12336" t="s">
        <v>59</v>
      </c>
      <c r="J12336" s="1">
        <v>56.31</v>
      </c>
      <c r="K12336">
        <v>18.280056871233359</v>
      </c>
      <c r="L12336">
        <v>119</v>
      </c>
      <c r="M12336">
        <v>0.18702720568144099</v>
      </c>
      <c r="N12336">
        <v>0.172853765814341</v>
      </c>
      <c r="P12336" t="s">
        <v>42</v>
      </c>
    </row>
    <row r="12337" spans="1:16" x14ac:dyDescent="0.3">
      <c r="A12337" t="str">
        <f t="shared" si="194"/>
        <v>01: Total SampleGBPremiumGinCore Premium BrandsC: £3.20 - £3.40All stocking</v>
      </c>
      <c r="B12337" t="s">
        <v>1</v>
      </c>
      <c r="C12337" t="s">
        <v>45</v>
      </c>
      <c r="D12337" t="s">
        <v>13</v>
      </c>
      <c r="E12337" t="s">
        <v>15</v>
      </c>
      <c r="F12337" t="s">
        <v>47</v>
      </c>
      <c r="G12337" t="s">
        <v>112</v>
      </c>
      <c r="H12337" t="s">
        <v>49</v>
      </c>
      <c r="I12337" t="s">
        <v>52</v>
      </c>
      <c r="J12337" s="1">
        <v>72.95</v>
      </c>
      <c r="K12337">
        <v>22.636567062195198</v>
      </c>
      <c r="L12337">
        <v>199</v>
      </c>
      <c r="M12337">
        <v>0.20347643368221299</v>
      </c>
      <c r="N12337">
        <v>0.184447954884741</v>
      </c>
      <c r="P12337" t="s">
        <v>42</v>
      </c>
    </row>
    <row r="12338" spans="1:16" x14ac:dyDescent="0.3">
      <c r="A12338" t="str">
        <f t="shared" si="194"/>
        <v>01: Total SampleGBPremiumGinCore Premium BrandsD: £3.40 - £3.60All stocking</v>
      </c>
      <c r="B12338" t="s">
        <v>1</v>
      </c>
      <c r="C12338" t="s">
        <v>45</v>
      </c>
      <c r="D12338" t="s">
        <v>13</v>
      </c>
      <c r="E12338" t="s">
        <v>15</v>
      </c>
      <c r="F12338" t="s">
        <v>47</v>
      </c>
      <c r="G12338" t="s">
        <v>112</v>
      </c>
      <c r="H12338" t="s">
        <v>49</v>
      </c>
      <c r="I12338" t="s">
        <v>53</v>
      </c>
      <c r="J12338" s="1">
        <v>96.16</v>
      </c>
      <c r="K12338">
        <v>29.098888333888322</v>
      </c>
      <c r="L12338">
        <v>295</v>
      </c>
      <c r="M12338">
        <v>0.22582533364334101</v>
      </c>
      <c r="N12338">
        <v>0.20903224731032499</v>
      </c>
      <c r="P12338" t="s">
        <v>42</v>
      </c>
    </row>
    <row r="12339" spans="1:16" x14ac:dyDescent="0.3">
      <c r="A12339" t="str">
        <f t="shared" si="194"/>
        <v>01: Total SampleGBPremiumGinCore Premium BrandsE: £3.60 - £3.80All stocking</v>
      </c>
      <c r="B12339" t="s">
        <v>1</v>
      </c>
      <c r="C12339" t="s">
        <v>45</v>
      </c>
      <c r="D12339" t="s">
        <v>13</v>
      </c>
      <c r="E12339" t="s">
        <v>15</v>
      </c>
      <c r="F12339" t="s">
        <v>47</v>
      </c>
      <c r="G12339" t="s">
        <v>112</v>
      </c>
      <c r="H12339" t="s">
        <v>49</v>
      </c>
      <c r="I12339" t="s">
        <v>54</v>
      </c>
      <c r="J12339" s="1">
        <v>113.53</v>
      </c>
      <c r="K12339">
        <v>33.204891659526481</v>
      </c>
      <c r="L12339">
        <v>356</v>
      </c>
      <c r="M12339">
        <v>0.231131029424375</v>
      </c>
      <c r="N12339">
        <v>0.22567069978752699</v>
      </c>
      <c r="P12339" t="s">
        <v>42</v>
      </c>
    </row>
    <row r="12340" spans="1:16" x14ac:dyDescent="0.3">
      <c r="A12340" t="str">
        <f t="shared" si="194"/>
        <v>01: Total SampleGBPremiumGinCore Premium BrandsF: £3.80 - £4.00All stocking</v>
      </c>
      <c r="B12340" t="s">
        <v>1</v>
      </c>
      <c r="C12340" t="s">
        <v>45</v>
      </c>
      <c r="D12340" t="s">
        <v>13</v>
      </c>
      <c r="E12340" t="s">
        <v>15</v>
      </c>
      <c r="F12340" t="s">
        <v>47</v>
      </c>
      <c r="G12340" t="s">
        <v>112</v>
      </c>
      <c r="H12340" t="s">
        <v>49</v>
      </c>
      <c r="I12340" t="s">
        <v>55</v>
      </c>
      <c r="J12340" s="1">
        <v>130.93</v>
      </c>
      <c r="K12340">
        <v>38.301737045247158</v>
      </c>
      <c r="L12340">
        <v>443</v>
      </c>
      <c r="M12340">
        <v>0.23707313399522401</v>
      </c>
      <c r="N12340">
        <v>0.23858742520080101</v>
      </c>
      <c r="P12340" t="s">
        <v>42</v>
      </c>
    </row>
    <row r="12341" spans="1:16" x14ac:dyDescent="0.3">
      <c r="A12341" t="str">
        <f t="shared" si="194"/>
        <v>01: Total SampleGBPremiumGinCore Premium BrandsG: £4.00 - £4.20All stocking</v>
      </c>
      <c r="B12341" t="s">
        <v>1</v>
      </c>
      <c r="C12341" t="s">
        <v>45</v>
      </c>
      <c r="D12341" t="s">
        <v>13</v>
      </c>
      <c r="E12341" t="s">
        <v>15</v>
      </c>
      <c r="F12341" t="s">
        <v>47</v>
      </c>
      <c r="G12341" t="s">
        <v>112</v>
      </c>
      <c r="H12341" t="s">
        <v>49</v>
      </c>
      <c r="I12341" t="s">
        <v>56</v>
      </c>
      <c r="J12341" s="1">
        <v>132.94999999999999</v>
      </c>
      <c r="K12341">
        <v>38.161371728128202</v>
      </c>
      <c r="L12341">
        <v>464</v>
      </c>
      <c r="M12341">
        <v>0.25568822551187198</v>
      </c>
      <c r="N12341">
        <v>0.25809741384357099</v>
      </c>
      <c r="P12341" t="s">
        <v>42</v>
      </c>
    </row>
    <row r="12342" spans="1:16" x14ac:dyDescent="0.3">
      <c r="A12342" t="str">
        <f t="shared" si="194"/>
        <v>01: Total SampleGBPremiumGinCore Premium BrandsH: £4.20 - £4.40All stocking</v>
      </c>
      <c r="B12342" t="s">
        <v>1</v>
      </c>
      <c r="C12342" t="s">
        <v>45</v>
      </c>
      <c r="D12342" t="s">
        <v>13</v>
      </c>
      <c r="E12342" t="s">
        <v>15</v>
      </c>
      <c r="F12342" t="s">
        <v>47</v>
      </c>
      <c r="G12342" t="s">
        <v>112</v>
      </c>
      <c r="H12342" t="s">
        <v>49</v>
      </c>
      <c r="I12342" t="s">
        <v>60</v>
      </c>
      <c r="J12342" s="1">
        <v>152.22999999999999</v>
      </c>
      <c r="K12342">
        <v>42.570577541671199</v>
      </c>
      <c r="L12342">
        <v>384</v>
      </c>
      <c r="M12342">
        <v>0.25221687146976901</v>
      </c>
      <c r="N12342">
        <v>0.250938771203158</v>
      </c>
      <c r="P12342" t="s">
        <v>42</v>
      </c>
    </row>
    <row r="12343" spans="1:16" x14ac:dyDescent="0.3">
      <c r="A12343" t="str">
        <f t="shared" si="194"/>
        <v>01: Total SampleGBPremiumGinCore Premium BrandsI: £4.40 - £4.60All stocking</v>
      </c>
      <c r="B12343" t="s">
        <v>1</v>
      </c>
      <c r="C12343" t="s">
        <v>45</v>
      </c>
      <c r="D12343" t="s">
        <v>13</v>
      </c>
      <c r="E12343" t="s">
        <v>15</v>
      </c>
      <c r="F12343" t="s">
        <v>47</v>
      </c>
      <c r="G12343" t="s">
        <v>112</v>
      </c>
      <c r="H12343" t="s">
        <v>49</v>
      </c>
      <c r="I12343" t="s">
        <v>64</v>
      </c>
      <c r="J12343" s="1">
        <v>203.65</v>
      </c>
      <c r="K12343">
        <v>53.455597781089601</v>
      </c>
      <c r="L12343">
        <v>244</v>
      </c>
      <c r="M12343">
        <v>0.23598325548681701</v>
      </c>
      <c r="N12343">
        <v>0.222847589190828</v>
      </c>
      <c r="P12343" t="s">
        <v>42</v>
      </c>
    </row>
    <row r="12344" spans="1:16" x14ac:dyDescent="0.3">
      <c r="A12344" t="str">
        <f t="shared" si="194"/>
        <v>01: Total SampleGBPremiumGinCore Premium BrandsJ: £4.60 - £4.80All stocking</v>
      </c>
      <c r="B12344" t="s">
        <v>1</v>
      </c>
      <c r="C12344" t="s">
        <v>45</v>
      </c>
      <c r="D12344" t="s">
        <v>13</v>
      </c>
      <c r="E12344" t="s">
        <v>15</v>
      </c>
      <c r="F12344" t="s">
        <v>47</v>
      </c>
      <c r="G12344" t="s">
        <v>112</v>
      </c>
      <c r="H12344" t="s">
        <v>49</v>
      </c>
      <c r="I12344" t="s">
        <v>65</v>
      </c>
      <c r="J12344" s="1">
        <v>221.24</v>
      </c>
      <c r="K12344">
        <v>54.037956563638403</v>
      </c>
      <c r="L12344">
        <v>220</v>
      </c>
      <c r="M12344">
        <v>0.24257274942677901</v>
      </c>
      <c r="N12344">
        <v>0.23444395461397199</v>
      </c>
      <c r="P12344" t="s">
        <v>42</v>
      </c>
    </row>
    <row r="12345" spans="1:16" x14ac:dyDescent="0.3">
      <c r="A12345" t="str">
        <f t="shared" si="194"/>
        <v>01: Total SampleGBPremiumGinCore Premium BrandsK: £4.80 - £5.00All stocking</v>
      </c>
      <c r="B12345" t="s">
        <v>1</v>
      </c>
      <c r="C12345" t="s">
        <v>45</v>
      </c>
      <c r="D12345" t="s">
        <v>13</v>
      </c>
      <c r="E12345" t="s">
        <v>15</v>
      </c>
      <c r="F12345" t="s">
        <v>47</v>
      </c>
      <c r="G12345" t="s">
        <v>112</v>
      </c>
      <c r="H12345" t="s">
        <v>49</v>
      </c>
      <c r="I12345" t="s">
        <v>89</v>
      </c>
      <c r="J12345" s="1">
        <v>242.84</v>
      </c>
      <c r="K12345">
        <v>56.418038770346399</v>
      </c>
      <c r="L12345">
        <v>195</v>
      </c>
      <c r="M12345">
        <v>0.249949315981216</v>
      </c>
      <c r="N12345">
        <v>0.24396968556721199</v>
      </c>
      <c r="P12345" t="s">
        <v>42</v>
      </c>
    </row>
    <row r="12346" spans="1:16" x14ac:dyDescent="0.3">
      <c r="A12346" t="str">
        <f t="shared" si="194"/>
        <v>01: Total SampleGBPremiumGinCore Premium BrandsL: £5.00 - £5.20All stocking</v>
      </c>
      <c r="B12346" t="s">
        <v>1</v>
      </c>
      <c r="C12346" t="s">
        <v>45</v>
      </c>
      <c r="D12346" t="s">
        <v>13</v>
      </c>
      <c r="E12346" t="s">
        <v>15</v>
      </c>
      <c r="F12346" t="s">
        <v>47</v>
      </c>
      <c r="G12346" t="s">
        <v>112</v>
      </c>
      <c r="H12346" t="s">
        <v>49</v>
      </c>
      <c r="I12346" t="s">
        <v>90</v>
      </c>
      <c r="J12346" s="1">
        <v>294.67</v>
      </c>
      <c r="K12346">
        <v>64.810968722930397</v>
      </c>
      <c r="L12346">
        <v>209</v>
      </c>
      <c r="M12346">
        <v>0.25529560152243103</v>
      </c>
      <c r="N12346">
        <v>0.24575532394821101</v>
      </c>
      <c r="P12346" t="s">
        <v>42</v>
      </c>
    </row>
    <row r="12347" spans="1:16" x14ac:dyDescent="0.3">
      <c r="A12347" t="str">
        <f t="shared" si="194"/>
        <v>01: Total SampleGBPremiumGinCore Premium BrandsM: £5.20 - £5.40All stocking</v>
      </c>
      <c r="B12347" t="s">
        <v>1</v>
      </c>
      <c r="C12347" t="s">
        <v>45</v>
      </c>
      <c r="D12347" t="s">
        <v>13</v>
      </c>
      <c r="E12347" t="s">
        <v>15</v>
      </c>
      <c r="F12347" t="s">
        <v>47</v>
      </c>
      <c r="G12347" t="s">
        <v>112</v>
      </c>
      <c r="H12347" t="s">
        <v>49</v>
      </c>
      <c r="I12347" t="s">
        <v>95</v>
      </c>
      <c r="J12347" s="1">
        <v>297.7</v>
      </c>
      <c r="K12347">
        <v>63.728267852569594</v>
      </c>
      <c r="L12347">
        <v>179</v>
      </c>
      <c r="M12347">
        <v>0.246684198736981</v>
      </c>
      <c r="N12347">
        <v>0.23797246174737799</v>
      </c>
      <c r="P12347" t="s">
        <v>42</v>
      </c>
    </row>
    <row r="12348" spans="1:16" x14ac:dyDescent="0.3">
      <c r="A12348" t="str">
        <f t="shared" ref="A12348:A12411" si="195">C12348&amp;D12348&amp;E12348&amp;F12348&amp;G12348&amp;I12348&amp;P12348</f>
        <v>01: Total SampleGBPremiumGinCore Premium BrandsN: £5.40 - £5.60All stocking</v>
      </c>
      <c r="B12348" t="s">
        <v>1</v>
      </c>
      <c r="C12348" t="s">
        <v>45</v>
      </c>
      <c r="D12348" t="s">
        <v>13</v>
      </c>
      <c r="E12348" t="s">
        <v>15</v>
      </c>
      <c r="F12348" t="s">
        <v>47</v>
      </c>
      <c r="G12348" t="s">
        <v>112</v>
      </c>
      <c r="H12348" t="s">
        <v>49</v>
      </c>
      <c r="I12348" t="s">
        <v>99</v>
      </c>
      <c r="J12348" s="1">
        <v>314.5</v>
      </c>
      <c r="K12348">
        <v>63.598845626320802</v>
      </c>
      <c r="L12348">
        <v>101</v>
      </c>
      <c r="M12348">
        <v>0.238365001052154</v>
      </c>
      <c r="N12348">
        <v>0.22583346454612299</v>
      </c>
      <c r="P12348" t="s">
        <v>42</v>
      </c>
    </row>
    <row r="12349" spans="1:16" x14ac:dyDescent="0.3">
      <c r="A12349" t="str">
        <f t="shared" si="195"/>
        <v>01: Total SampleGBPremiumGinCore Premium BrandsO: £5.60 - £5.80All stocking</v>
      </c>
      <c r="B12349" t="s">
        <v>1</v>
      </c>
      <c r="C12349" t="s">
        <v>45</v>
      </c>
      <c r="D12349" t="s">
        <v>13</v>
      </c>
      <c r="E12349" t="s">
        <v>15</v>
      </c>
      <c r="F12349" t="s">
        <v>47</v>
      </c>
      <c r="G12349" t="s">
        <v>112</v>
      </c>
      <c r="H12349" t="s">
        <v>49</v>
      </c>
      <c r="I12349" t="s">
        <v>100</v>
      </c>
      <c r="J12349" s="1">
        <v>257.7</v>
      </c>
      <c r="K12349">
        <v>51.175697219447201</v>
      </c>
      <c r="L12349">
        <v>56</v>
      </c>
      <c r="M12349">
        <v>0.23936571315861899</v>
      </c>
      <c r="N12349">
        <v>0.22401636203441799</v>
      </c>
      <c r="P12349" t="s">
        <v>42</v>
      </c>
    </row>
    <row r="12350" spans="1:16" x14ac:dyDescent="0.3">
      <c r="A12350" t="str">
        <f t="shared" si="195"/>
        <v>01: Total SampleGBPremiumGinCore Premium BrandsP: £5.80 - £6.00All stocking</v>
      </c>
      <c r="B12350" t="s">
        <v>1</v>
      </c>
      <c r="C12350" t="s">
        <v>45</v>
      </c>
      <c r="D12350" t="s">
        <v>13</v>
      </c>
      <c r="E12350" t="s">
        <v>15</v>
      </c>
      <c r="F12350" t="s">
        <v>47</v>
      </c>
      <c r="G12350" t="s">
        <v>112</v>
      </c>
      <c r="H12350" t="s">
        <v>49</v>
      </c>
      <c r="I12350" t="s">
        <v>98</v>
      </c>
      <c r="J12350" s="1">
        <v>183.46</v>
      </c>
      <c r="K12350">
        <v>35.617661174804041</v>
      </c>
      <c r="L12350">
        <v>42</v>
      </c>
      <c r="M12350">
        <v>0.19508067471250201</v>
      </c>
      <c r="N12350">
        <v>0.18319148159322299</v>
      </c>
      <c r="P12350" t="s">
        <v>42</v>
      </c>
    </row>
    <row r="12351" spans="1:16" x14ac:dyDescent="0.3">
      <c r="A12351" t="str">
        <f t="shared" si="195"/>
        <v>01: Total SampleGBPremiumGinCore Premium BrandsQ: &gt;£6.00All stocking</v>
      </c>
      <c r="B12351" t="s">
        <v>1</v>
      </c>
      <c r="C12351" t="s">
        <v>45</v>
      </c>
      <c r="D12351" t="s">
        <v>13</v>
      </c>
      <c r="E12351" t="s">
        <v>15</v>
      </c>
      <c r="F12351" t="s">
        <v>47</v>
      </c>
      <c r="G12351" t="s">
        <v>112</v>
      </c>
      <c r="H12351" t="s">
        <v>49</v>
      </c>
      <c r="I12351" t="s">
        <v>96</v>
      </c>
      <c r="J12351" s="1">
        <v>283.69</v>
      </c>
      <c r="K12351">
        <v>54.510687486030001</v>
      </c>
      <c r="L12351">
        <v>73</v>
      </c>
      <c r="M12351">
        <v>0.19208064426466501</v>
      </c>
      <c r="N12351">
        <v>0.18960724923982999</v>
      </c>
      <c r="P12351" t="s">
        <v>42</v>
      </c>
    </row>
    <row r="12352" spans="1:16" x14ac:dyDescent="0.3">
      <c r="A12352" t="str">
        <f t="shared" si="195"/>
        <v>01: Total SampleGBPremiumNon Flavoured VodkaCore Mainstream BrandsA: &lt;£3All stocking</v>
      </c>
      <c r="B12352" t="s">
        <v>1</v>
      </c>
      <c r="C12352" t="s">
        <v>45</v>
      </c>
      <c r="D12352" t="s">
        <v>13</v>
      </c>
      <c r="E12352" t="s">
        <v>15</v>
      </c>
      <c r="F12352" t="s">
        <v>71</v>
      </c>
      <c r="G12352" t="s">
        <v>111</v>
      </c>
      <c r="H12352" t="s">
        <v>49</v>
      </c>
      <c r="I12352" t="s">
        <v>58</v>
      </c>
      <c r="J12352" s="1">
        <v>294.77</v>
      </c>
      <c r="K12352">
        <v>114.57930677392361</v>
      </c>
      <c r="L12352">
        <v>548</v>
      </c>
      <c r="M12352">
        <v>0.90812605008135705</v>
      </c>
      <c r="N12352">
        <v>0.92390728541872302</v>
      </c>
      <c r="P12352" t="s">
        <v>42</v>
      </c>
    </row>
    <row r="12353" spans="1:16" x14ac:dyDescent="0.3">
      <c r="A12353" t="str">
        <f t="shared" si="195"/>
        <v>01: Total SampleGBPremiumNon Flavoured VodkaCore Mainstream BrandsTotalAll stocking</v>
      </c>
      <c r="B12353" t="s">
        <v>1</v>
      </c>
      <c r="C12353" t="s">
        <v>45</v>
      </c>
      <c r="D12353" t="s">
        <v>13</v>
      </c>
      <c r="E12353" t="s">
        <v>15</v>
      </c>
      <c r="F12353" t="s">
        <v>71</v>
      </c>
      <c r="G12353" t="s">
        <v>111</v>
      </c>
      <c r="H12353" t="s">
        <v>49</v>
      </c>
      <c r="I12353" t="s">
        <v>12</v>
      </c>
      <c r="J12353" s="1">
        <v>413.61</v>
      </c>
      <c r="K12353">
        <v>130.85065748692679</v>
      </c>
      <c r="L12353">
        <v>2529</v>
      </c>
      <c r="M12353">
        <v>0.724587430977231</v>
      </c>
      <c r="N12353">
        <v>0.76250298093034796</v>
      </c>
      <c r="P12353" t="s">
        <v>42</v>
      </c>
    </row>
    <row r="12354" spans="1:16" x14ac:dyDescent="0.3">
      <c r="A12354" t="str">
        <f t="shared" si="195"/>
        <v>01: Total SampleGBPremiumNon Flavoured VodkaCore Mainstream BrandsB: £3 - £3.20All stocking</v>
      </c>
      <c r="B12354" t="s">
        <v>1</v>
      </c>
      <c r="C12354" t="s">
        <v>45</v>
      </c>
      <c r="D12354" t="s">
        <v>13</v>
      </c>
      <c r="E12354" t="s">
        <v>15</v>
      </c>
      <c r="F12354" t="s">
        <v>71</v>
      </c>
      <c r="G12354" t="s">
        <v>111</v>
      </c>
      <c r="H12354" t="s">
        <v>49</v>
      </c>
      <c r="I12354" t="s">
        <v>59</v>
      </c>
      <c r="J12354" s="1">
        <v>262.44</v>
      </c>
      <c r="K12354">
        <v>92.743825387053207</v>
      </c>
      <c r="L12354">
        <v>443</v>
      </c>
      <c r="M12354">
        <v>0.77107263476422705</v>
      </c>
      <c r="N12354">
        <v>0.80483110188135698</v>
      </c>
      <c r="P12354" t="s">
        <v>42</v>
      </c>
    </row>
    <row r="12355" spans="1:16" x14ac:dyDescent="0.3">
      <c r="A12355" t="str">
        <f t="shared" si="195"/>
        <v>01: Total SampleGBPremiumNon Flavoured VodkaCore Mainstream BrandsC: £3.20 - £3.40All stocking</v>
      </c>
      <c r="B12355" t="s">
        <v>1</v>
      </c>
      <c r="C12355" t="s">
        <v>45</v>
      </c>
      <c r="D12355" t="s">
        <v>13</v>
      </c>
      <c r="E12355" t="s">
        <v>15</v>
      </c>
      <c r="F12355" t="s">
        <v>71</v>
      </c>
      <c r="G12355" t="s">
        <v>111</v>
      </c>
      <c r="H12355" t="s">
        <v>49</v>
      </c>
      <c r="I12355" t="s">
        <v>52</v>
      </c>
      <c r="J12355" s="1">
        <v>381</v>
      </c>
      <c r="K12355">
        <v>124.97329663442801</v>
      </c>
      <c r="L12355">
        <v>411</v>
      </c>
      <c r="M12355">
        <v>0.74805967534397</v>
      </c>
      <c r="N12355">
        <v>0.78341333957956205</v>
      </c>
      <c r="P12355" t="s">
        <v>42</v>
      </c>
    </row>
    <row r="12356" spans="1:16" x14ac:dyDescent="0.3">
      <c r="A12356" t="str">
        <f t="shared" si="195"/>
        <v>01: Total SampleGBPremiumNon Flavoured VodkaCore Mainstream BrandsD: £3.40 - £3.60All stocking</v>
      </c>
      <c r="B12356" t="s">
        <v>1</v>
      </c>
      <c r="C12356" t="s">
        <v>45</v>
      </c>
      <c r="D12356" t="s">
        <v>13</v>
      </c>
      <c r="E12356" t="s">
        <v>15</v>
      </c>
      <c r="F12356" t="s">
        <v>71</v>
      </c>
      <c r="G12356" t="s">
        <v>111</v>
      </c>
      <c r="H12356" t="s">
        <v>49</v>
      </c>
      <c r="I12356" t="s">
        <v>53</v>
      </c>
      <c r="J12356" s="1">
        <v>455.45</v>
      </c>
      <c r="K12356">
        <v>145.9173431817928</v>
      </c>
      <c r="L12356">
        <v>327</v>
      </c>
      <c r="M12356">
        <v>0.78958428221328103</v>
      </c>
      <c r="N12356">
        <v>0.81371549582786695</v>
      </c>
      <c r="P12356" t="s">
        <v>42</v>
      </c>
    </row>
    <row r="12357" spans="1:16" x14ac:dyDescent="0.3">
      <c r="A12357" t="str">
        <f t="shared" si="195"/>
        <v>01: Total SampleGBPremiumNon Flavoured VodkaCore Mainstream BrandsE: £3.60 - £3.80All stocking</v>
      </c>
      <c r="B12357" t="s">
        <v>1</v>
      </c>
      <c r="C12357" t="s">
        <v>45</v>
      </c>
      <c r="D12357" t="s">
        <v>13</v>
      </c>
      <c r="E12357" t="s">
        <v>15</v>
      </c>
      <c r="F12357" t="s">
        <v>71</v>
      </c>
      <c r="G12357" t="s">
        <v>111</v>
      </c>
      <c r="H12357" t="s">
        <v>49</v>
      </c>
      <c r="I12357" t="s">
        <v>54</v>
      </c>
      <c r="J12357" s="1">
        <v>394.25</v>
      </c>
      <c r="K12357">
        <v>114.80135891079881</v>
      </c>
      <c r="L12357">
        <v>241</v>
      </c>
      <c r="M12357">
        <v>0.76200060508540701</v>
      </c>
      <c r="N12357">
        <v>0.77497672357238601</v>
      </c>
      <c r="P12357" t="s">
        <v>42</v>
      </c>
    </row>
    <row r="12358" spans="1:16" x14ac:dyDescent="0.3">
      <c r="A12358" t="str">
        <f t="shared" si="195"/>
        <v>01: Total SampleGBPremiumNon Flavoured VodkaCore Mainstream BrandsF: £3.80 - £4.00All stocking</v>
      </c>
      <c r="B12358" t="s">
        <v>1</v>
      </c>
      <c r="C12358" t="s">
        <v>45</v>
      </c>
      <c r="D12358" t="s">
        <v>13</v>
      </c>
      <c r="E12358" t="s">
        <v>15</v>
      </c>
      <c r="F12358" t="s">
        <v>71</v>
      </c>
      <c r="G12358" t="s">
        <v>111</v>
      </c>
      <c r="H12358" t="s">
        <v>49</v>
      </c>
      <c r="I12358" t="s">
        <v>55</v>
      </c>
      <c r="J12358" s="1">
        <v>533.85</v>
      </c>
      <c r="K12358">
        <v>153.9570161269888</v>
      </c>
      <c r="L12358">
        <v>184</v>
      </c>
      <c r="M12358">
        <v>0.59730059064984198</v>
      </c>
      <c r="N12358">
        <v>0.60804512265893795</v>
      </c>
      <c r="P12358" t="s">
        <v>42</v>
      </c>
    </row>
    <row r="12359" spans="1:16" x14ac:dyDescent="0.3">
      <c r="A12359" t="str">
        <f t="shared" si="195"/>
        <v>01: Total SampleGBPremiumNon Flavoured VodkaCore Mainstream BrandsG: £4.00 - £4.20All stocking</v>
      </c>
      <c r="B12359" t="s">
        <v>1</v>
      </c>
      <c r="C12359" t="s">
        <v>45</v>
      </c>
      <c r="D12359" t="s">
        <v>13</v>
      </c>
      <c r="E12359" t="s">
        <v>15</v>
      </c>
      <c r="F12359" t="s">
        <v>71</v>
      </c>
      <c r="G12359" t="s">
        <v>111</v>
      </c>
      <c r="H12359" t="s">
        <v>49</v>
      </c>
      <c r="I12359" t="s">
        <v>56</v>
      </c>
      <c r="J12359" s="1">
        <v>418.79</v>
      </c>
      <c r="K12359">
        <v>114.85944831250161</v>
      </c>
      <c r="L12359">
        <v>131</v>
      </c>
      <c r="M12359">
        <v>0.80096356634469701</v>
      </c>
      <c r="N12359">
        <v>0.80056148324466003</v>
      </c>
      <c r="P12359" t="s">
        <v>42</v>
      </c>
    </row>
    <row r="12360" spans="1:16" x14ac:dyDescent="0.3">
      <c r="A12360" t="str">
        <f t="shared" si="195"/>
        <v>01: Total SampleGBPremiumNon Flavoured VodkaCore Mainstream BrandsH: £4.20 - £4.40All stocking</v>
      </c>
      <c r="B12360" t="s">
        <v>1</v>
      </c>
      <c r="C12360" t="s">
        <v>45</v>
      </c>
      <c r="D12360" t="s">
        <v>13</v>
      </c>
      <c r="E12360" t="s">
        <v>15</v>
      </c>
      <c r="F12360" t="s">
        <v>71</v>
      </c>
      <c r="G12360" t="s">
        <v>111</v>
      </c>
      <c r="H12360" t="s">
        <v>49</v>
      </c>
      <c r="I12360" t="s">
        <v>60</v>
      </c>
      <c r="J12360" s="1">
        <v>936.71</v>
      </c>
      <c r="K12360">
        <v>267.43368185759476</v>
      </c>
      <c r="L12360">
        <v>69</v>
      </c>
      <c r="M12360">
        <v>0.84037446436658803</v>
      </c>
      <c r="N12360">
        <v>0.85427505048991303</v>
      </c>
      <c r="P12360" t="s">
        <v>42</v>
      </c>
    </row>
    <row r="12361" spans="1:16" x14ac:dyDescent="0.3">
      <c r="A12361" t="str">
        <f t="shared" si="195"/>
        <v>01: Total SampleGBPremiumNon Flavoured VodkaCore Mainstream BrandsI: £4.40 - £4.60All stocking</v>
      </c>
      <c r="B12361" t="s">
        <v>1</v>
      </c>
      <c r="C12361" t="s">
        <v>45</v>
      </c>
      <c r="D12361" t="s">
        <v>13</v>
      </c>
      <c r="E12361" t="s">
        <v>15</v>
      </c>
      <c r="F12361" t="s">
        <v>71</v>
      </c>
      <c r="G12361" t="s">
        <v>111</v>
      </c>
      <c r="H12361" t="s">
        <v>49</v>
      </c>
      <c r="I12361" t="s">
        <v>64</v>
      </c>
      <c r="J12361" s="1">
        <v>891.48</v>
      </c>
      <c r="K12361">
        <v>263.65506951677156</v>
      </c>
      <c r="L12361">
        <v>47</v>
      </c>
      <c r="M12361">
        <v>0.62638454012065103</v>
      </c>
      <c r="N12361">
        <v>0.66362783437533701</v>
      </c>
      <c r="P12361" t="s">
        <v>42</v>
      </c>
    </row>
    <row r="12362" spans="1:16" x14ac:dyDescent="0.3">
      <c r="A12362" t="str">
        <f t="shared" si="195"/>
        <v>01: Total SampleGBPremiumNon Flavoured VodkaCore Mainstream BrandsJ: £4.60 - £4.80All stocking</v>
      </c>
      <c r="B12362" t="s">
        <v>1</v>
      </c>
      <c r="C12362" t="s">
        <v>45</v>
      </c>
      <c r="D12362" t="s">
        <v>13</v>
      </c>
      <c r="E12362" t="s">
        <v>15</v>
      </c>
      <c r="F12362" t="s">
        <v>71</v>
      </c>
      <c r="G12362" t="s">
        <v>111</v>
      </c>
      <c r="H12362" t="s">
        <v>49</v>
      </c>
      <c r="I12362" t="s">
        <v>65</v>
      </c>
      <c r="J12362" s="1">
        <v>929.56</v>
      </c>
      <c r="K12362">
        <v>251.97357330169842</v>
      </c>
      <c r="L12362">
        <v>48</v>
      </c>
      <c r="M12362">
        <v>0.62609182729725898</v>
      </c>
      <c r="N12362">
        <v>0.65225465513373404</v>
      </c>
      <c r="P12362" t="s">
        <v>42</v>
      </c>
    </row>
    <row r="12363" spans="1:16" x14ac:dyDescent="0.3">
      <c r="A12363" t="str">
        <f t="shared" si="195"/>
        <v>01: Total SampleGBPremiumNon Flavoured VodkaCore Mainstream BrandsK: £4.80 - £5.00All stocking</v>
      </c>
      <c r="B12363" t="s">
        <v>1</v>
      </c>
      <c r="C12363" t="s">
        <v>45</v>
      </c>
      <c r="D12363" t="s">
        <v>13</v>
      </c>
      <c r="E12363" t="s">
        <v>15</v>
      </c>
      <c r="F12363" t="s">
        <v>71</v>
      </c>
      <c r="G12363" t="s">
        <v>111</v>
      </c>
      <c r="H12363" t="s">
        <v>49</v>
      </c>
      <c r="I12363" t="s">
        <v>89</v>
      </c>
      <c r="J12363" s="1">
        <v>723.2</v>
      </c>
      <c r="K12363">
        <v>166.62736278872637</v>
      </c>
      <c r="L12363">
        <v>33</v>
      </c>
      <c r="M12363">
        <v>0.46479983094766297</v>
      </c>
      <c r="N12363">
        <v>0.45918844050822799</v>
      </c>
      <c r="P12363" t="s">
        <v>42</v>
      </c>
    </row>
    <row r="12364" spans="1:16" x14ac:dyDescent="0.3">
      <c r="A12364" t="str">
        <f t="shared" si="195"/>
        <v>01: Total SampleGBPremiumNon Flavoured VodkaCore Premium BrandsA: &lt;£3All stocking</v>
      </c>
      <c r="B12364" t="s">
        <v>1</v>
      </c>
      <c r="C12364" t="s">
        <v>45</v>
      </c>
      <c r="D12364" t="s">
        <v>13</v>
      </c>
      <c r="E12364" t="s">
        <v>15</v>
      </c>
      <c r="F12364" t="s">
        <v>71</v>
      </c>
      <c r="G12364" t="s">
        <v>112</v>
      </c>
      <c r="H12364" t="s">
        <v>49</v>
      </c>
      <c r="I12364" t="s">
        <v>58</v>
      </c>
      <c r="J12364" s="1">
        <v>32.58</v>
      </c>
      <c r="K12364">
        <v>10.567495881311679</v>
      </c>
      <c r="L12364">
        <v>114</v>
      </c>
      <c r="M12364" s="19">
        <v>6.8497501825327198E-2</v>
      </c>
      <c r="N12364" s="19">
        <v>6.0566741222388303E-2</v>
      </c>
      <c r="P12364" t="s">
        <v>42</v>
      </c>
    </row>
    <row r="12365" spans="1:16" x14ac:dyDescent="0.3">
      <c r="A12365" t="str">
        <f t="shared" si="195"/>
        <v>01: Total SampleGBPremiumNon Flavoured VodkaCore Premium BrandsTotalAll stocking</v>
      </c>
      <c r="B12365" t="s">
        <v>1</v>
      </c>
      <c r="C12365" t="s">
        <v>45</v>
      </c>
      <c r="D12365" t="s">
        <v>13</v>
      </c>
      <c r="E12365" t="s">
        <v>15</v>
      </c>
      <c r="F12365" t="s">
        <v>71</v>
      </c>
      <c r="G12365" t="s">
        <v>112</v>
      </c>
      <c r="H12365" t="s">
        <v>49</v>
      </c>
      <c r="I12365" t="s">
        <v>12</v>
      </c>
      <c r="J12365" s="1">
        <v>348.42</v>
      </c>
      <c r="K12365">
        <v>88.969957452598393</v>
      </c>
      <c r="L12365">
        <v>3292</v>
      </c>
      <c r="M12365">
        <v>0.52340634429690402</v>
      </c>
      <c r="N12365">
        <v>0.47751505628913699</v>
      </c>
      <c r="P12365" t="s">
        <v>42</v>
      </c>
    </row>
    <row r="12366" spans="1:16" x14ac:dyDescent="0.3">
      <c r="A12366" t="str">
        <f t="shared" si="195"/>
        <v>01: Total SampleGBPremiumNon Flavoured VodkaCore Premium BrandsB: £3 - £3.20All stocking</v>
      </c>
      <c r="B12366" t="s">
        <v>1</v>
      </c>
      <c r="C12366" t="s">
        <v>45</v>
      </c>
      <c r="D12366" t="s">
        <v>13</v>
      </c>
      <c r="E12366" t="s">
        <v>15</v>
      </c>
      <c r="F12366" t="s">
        <v>71</v>
      </c>
      <c r="G12366" t="s">
        <v>112</v>
      </c>
      <c r="H12366" t="s">
        <v>49</v>
      </c>
      <c r="I12366" t="s">
        <v>59</v>
      </c>
      <c r="J12366" s="1">
        <v>88.29</v>
      </c>
      <c r="K12366">
        <v>27.507707935339521</v>
      </c>
      <c r="L12366">
        <v>114</v>
      </c>
      <c r="M12366">
        <v>0.234021552547447</v>
      </c>
      <c r="N12366">
        <v>0.213189369896432</v>
      </c>
      <c r="P12366" t="s">
        <v>42</v>
      </c>
    </row>
    <row r="12367" spans="1:16" x14ac:dyDescent="0.3">
      <c r="A12367" t="str">
        <f t="shared" si="195"/>
        <v>01: Total SampleGBPremiumNon Flavoured VodkaCore Premium BrandsC: £3.20 - £3.40All stocking</v>
      </c>
      <c r="B12367" t="s">
        <v>1</v>
      </c>
      <c r="C12367" t="s">
        <v>45</v>
      </c>
      <c r="D12367" t="s">
        <v>13</v>
      </c>
      <c r="E12367" t="s">
        <v>15</v>
      </c>
      <c r="F12367" t="s">
        <v>71</v>
      </c>
      <c r="G12367" t="s">
        <v>112</v>
      </c>
      <c r="H12367" t="s">
        <v>49</v>
      </c>
      <c r="I12367" t="s">
        <v>52</v>
      </c>
      <c r="J12367" s="1">
        <v>92.52</v>
      </c>
      <c r="K12367">
        <v>28.084770373659282</v>
      </c>
      <c r="L12367">
        <v>216</v>
      </c>
      <c r="M12367">
        <v>0.223364056319837</v>
      </c>
      <c r="N12367">
        <v>0.19810028523217799</v>
      </c>
      <c r="P12367" t="s">
        <v>42</v>
      </c>
    </row>
    <row r="12368" spans="1:16" x14ac:dyDescent="0.3">
      <c r="A12368" t="str">
        <f t="shared" si="195"/>
        <v>01: Total SampleGBPremiumNon Flavoured VodkaCore Premium BrandsD: £3.40 - £3.60All stocking</v>
      </c>
      <c r="B12368" t="s">
        <v>1</v>
      </c>
      <c r="C12368" t="s">
        <v>45</v>
      </c>
      <c r="D12368" t="s">
        <v>13</v>
      </c>
      <c r="E12368" t="s">
        <v>15</v>
      </c>
      <c r="F12368" t="s">
        <v>71</v>
      </c>
      <c r="G12368" t="s">
        <v>112</v>
      </c>
      <c r="H12368" t="s">
        <v>49</v>
      </c>
      <c r="I12368" t="s">
        <v>53</v>
      </c>
      <c r="J12368" s="1">
        <v>120.28</v>
      </c>
      <c r="K12368">
        <v>35.517710987087881</v>
      </c>
      <c r="L12368">
        <v>329</v>
      </c>
      <c r="M12368">
        <v>0.28292976222633298</v>
      </c>
      <c r="N12368">
        <v>0.264926558194439</v>
      </c>
      <c r="P12368" t="s">
        <v>42</v>
      </c>
    </row>
    <row r="12369" spans="1:16" x14ac:dyDescent="0.3">
      <c r="A12369" t="str">
        <f t="shared" si="195"/>
        <v>01: Total SampleGBPremiumNon Flavoured VodkaCore Premium BrandsE: £3.60 - £3.80All stocking</v>
      </c>
      <c r="B12369" t="s">
        <v>1</v>
      </c>
      <c r="C12369" t="s">
        <v>45</v>
      </c>
      <c r="D12369" t="s">
        <v>13</v>
      </c>
      <c r="E12369" t="s">
        <v>15</v>
      </c>
      <c r="F12369" t="s">
        <v>71</v>
      </c>
      <c r="G12369" t="s">
        <v>112</v>
      </c>
      <c r="H12369" t="s">
        <v>49</v>
      </c>
      <c r="I12369" t="s">
        <v>54</v>
      </c>
      <c r="J12369" s="1">
        <v>140.53</v>
      </c>
      <c r="K12369">
        <v>41.224154164354005</v>
      </c>
      <c r="L12369">
        <v>375</v>
      </c>
      <c r="M12369">
        <v>0.35357211754367501</v>
      </c>
      <c r="N12369">
        <v>0.33737564419215599</v>
      </c>
      <c r="P12369" t="s">
        <v>42</v>
      </c>
    </row>
    <row r="12370" spans="1:16" x14ac:dyDescent="0.3">
      <c r="A12370" t="str">
        <f t="shared" si="195"/>
        <v>01: Total SampleGBPremiumNon Flavoured VodkaCore Premium BrandsF: £3.80 - £4.00All stocking</v>
      </c>
      <c r="B12370" t="s">
        <v>1</v>
      </c>
      <c r="C12370" t="s">
        <v>45</v>
      </c>
      <c r="D12370" t="s">
        <v>13</v>
      </c>
      <c r="E12370" t="s">
        <v>15</v>
      </c>
      <c r="F12370" t="s">
        <v>71</v>
      </c>
      <c r="G12370" t="s">
        <v>112</v>
      </c>
      <c r="H12370" t="s">
        <v>49</v>
      </c>
      <c r="I12370" t="s">
        <v>55</v>
      </c>
      <c r="J12370" s="1">
        <v>194.94</v>
      </c>
      <c r="K12370">
        <v>53.577738433523997</v>
      </c>
      <c r="L12370">
        <v>420</v>
      </c>
      <c r="M12370">
        <v>0.42786998584930402</v>
      </c>
      <c r="N12370">
        <v>0.40073657330229701</v>
      </c>
      <c r="P12370" t="s">
        <v>42</v>
      </c>
    </row>
    <row r="12371" spans="1:16" x14ac:dyDescent="0.3">
      <c r="A12371" t="str">
        <f t="shared" si="195"/>
        <v>01: Total SampleGBPremiumNon Flavoured VodkaCore Premium BrandsG: £4.00 - £4.20All stocking</v>
      </c>
      <c r="B12371" t="s">
        <v>1</v>
      </c>
      <c r="C12371" t="s">
        <v>45</v>
      </c>
      <c r="D12371" t="s">
        <v>13</v>
      </c>
      <c r="E12371" t="s">
        <v>15</v>
      </c>
      <c r="F12371" t="s">
        <v>71</v>
      </c>
      <c r="G12371" t="s">
        <v>112</v>
      </c>
      <c r="H12371" t="s">
        <v>49</v>
      </c>
      <c r="I12371" t="s">
        <v>56</v>
      </c>
      <c r="J12371" s="1">
        <v>247.77</v>
      </c>
      <c r="K12371">
        <v>65.3695487497708</v>
      </c>
      <c r="L12371">
        <v>383</v>
      </c>
      <c r="M12371">
        <v>0.46352917395424398</v>
      </c>
      <c r="N12371">
        <v>0.42093394430661302</v>
      </c>
      <c r="P12371" t="s">
        <v>42</v>
      </c>
    </row>
    <row r="12372" spans="1:16" x14ac:dyDescent="0.3">
      <c r="A12372" t="str">
        <f t="shared" si="195"/>
        <v>01: Total SampleGBPremiumNon Flavoured VodkaCore Premium BrandsH: £4.20 - £4.40All stocking</v>
      </c>
      <c r="B12372" t="s">
        <v>1</v>
      </c>
      <c r="C12372" t="s">
        <v>45</v>
      </c>
      <c r="D12372" t="s">
        <v>13</v>
      </c>
      <c r="E12372" t="s">
        <v>15</v>
      </c>
      <c r="F12372" t="s">
        <v>71</v>
      </c>
      <c r="G12372" t="s">
        <v>112</v>
      </c>
      <c r="H12372" t="s">
        <v>49</v>
      </c>
      <c r="I12372" t="s">
        <v>60</v>
      </c>
      <c r="J12372" s="1">
        <v>320</v>
      </c>
      <c r="K12372">
        <v>86.100074558565197</v>
      </c>
      <c r="L12372">
        <v>265</v>
      </c>
      <c r="M12372">
        <v>0.52270167048869898</v>
      </c>
      <c r="N12372">
        <v>0.48412514353080099</v>
      </c>
      <c r="P12372" t="s">
        <v>42</v>
      </c>
    </row>
    <row r="12373" spans="1:16" x14ac:dyDescent="0.3">
      <c r="A12373" t="str">
        <f t="shared" si="195"/>
        <v>01: Total SampleGBPremiumNon Flavoured VodkaCore Premium BrandsI: £4.40 - £4.60All stocking</v>
      </c>
      <c r="B12373" t="s">
        <v>1</v>
      </c>
      <c r="C12373" t="s">
        <v>45</v>
      </c>
      <c r="D12373" t="s">
        <v>13</v>
      </c>
      <c r="E12373" t="s">
        <v>15</v>
      </c>
      <c r="F12373" t="s">
        <v>71</v>
      </c>
      <c r="G12373" t="s">
        <v>112</v>
      </c>
      <c r="H12373" t="s">
        <v>49</v>
      </c>
      <c r="I12373" t="s">
        <v>64</v>
      </c>
      <c r="J12373" s="1">
        <v>423.17</v>
      </c>
      <c r="K12373">
        <v>106.17475694539921</v>
      </c>
      <c r="L12373">
        <v>218</v>
      </c>
      <c r="M12373">
        <v>0.65703053916519105</v>
      </c>
      <c r="N12373">
        <v>0.61326646892403203</v>
      </c>
      <c r="P12373" t="s">
        <v>42</v>
      </c>
    </row>
    <row r="12374" spans="1:16" x14ac:dyDescent="0.3">
      <c r="A12374" t="str">
        <f t="shared" si="195"/>
        <v>01: Total SampleGBPremiumNon Flavoured VodkaCore Premium BrandsJ: £4.60 - £4.80All stocking</v>
      </c>
      <c r="B12374" t="s">
        <v>1</v>
      </c>
      <c r="C12374" t="s">
        <v>45</v>
      </c>
      <c r="D12374" t="s">
        <v>13</v>
      </c>
      <c r="E12374" t="s">
        <v>15</v>
      </c>
      <c r="F12374" t="s">
        <v>71</v>
      </c>
      <c r="G12374" t="s">
        <v>112</v>
      </c>
      <c r="H12374" t="s">
        <v>49</v>
      </c>
      <c r="I12374" t="s">
        <v>65</v>
      </c>
      <c r="J12374" s="1">
        <v>623.03</v>
      </c>
      <c r="K12374">
        <v>160.40653756646398</v>
      </c>
      <c r="L12374">
        <v>204</v>
      </c>
      <c r="M12374">
        <v>0.59795341174463601</v>
      </c>
      <c r="N12374">
        <v>0.55961488401111703</v>
      </c>
      <c r="P12374" t="s">
        <v>42</v>
      </c>
    </row>
    <row r="12375" spans="1:16" x14ac:dyDescent="0.3">
      <c r="A12375" t="str">
        <f t="shared" si="195"/>
        <v>01: Total SampleGBPremiumNon Flavoured VodkaCore Premium BrandsK: £4.80 - £5.00All stocking</v>
      </c>
      <c r="B12375" t="s">
        <v>1</v>
      </c>
      <c r="C12375" t="s">
        <v>45</v>
      </c>
      <c r="D12375" t="s">
        <v>13</v>
      </c>
      <c r="E12375" t="s">
        <v>15</v>
      </c>
      <c r="F12375" t="s">
        <v>71</v>
      </c>
      <c r="G12375" t="s">
        <v>112</v>
      </c>
      <c r="H12375" t="s">
        <v>49</v>
      </c>
      <c r="I12375" t="s">
        <v>89</v>
      </c>
      <c r="J12375" s="1">
        <v>658.52</v>
      </c>
      <c r="K12375">
        <v>162.02277103337002</v>
      </c>
      <c r="L12375">
        <v>217</v>
      </c>
      <c r="M12375">
        <v>0.64970176168910099</v>
      </c>
      <c r="N12375">
        <v>0.62925285769322403</v>
      </c>
      <c r="P12375" t="s">
        <v>42</v>
      </c>
    </row>
    <row r="12376" spans="1:16" x14ac:dyDescent="0.3">
      <c r="A12376" t="str">
        <f t="shared" si="195"/>
        <v>01: Total SampleGBPremiumNon Flavoured VodkaCore Premium BrandsL: £5.00 - £5.20All stocking</v>
      </c>
      <c r="B12376" t="s">
        <v>1</v>
      </c>
      <c r="C12376" t="s">
        <v>45</v>
      </c>
      <c r="D12376" t="s">
        <v>13</v>
      </c>
      <c r="E12376" t="s">
        <v>15</v>
      </c>
      <c r="F12376" t="s">
        <v>71</v>
      </c>
      <c r="G12376" t="s">
        <v>112</v>
      </c>
      <c r="H12376" t="s">
        <v>49</v>
      </c>
      <c r="I12376" t="s">
        <v>90</v>
      </c>
      <c r="J12376" s="1">
        <v>676.47</v>
      </c>
      <c r="K12376">
        <v>160.39484584043402</v>
      </c>
      <c r="L12376">
        <v>136</v>
      </c>
      <c r="M12376">
        <v>0.50966545988411105</v>
      </c>
      <c r="N12376">
        <v>0.444972178608047</v>
      </c>
      <c r="P12376" t="s">
        <v>42</v>
      </c>
    </row>
    <row r="12377" spans="1:16" x14ac:dyDescent="0.3">
      <c r="A12377" t="str">
        <f t="shared" si="195"/>
        <v>01: Total SampleGBPremiumNon Flavoured VodkaCore Premium BrandsM: £5.20 - £5.40All stocking</v>
      </c>
      <c r="B12377" t="s">
        <v>1</v>
      </c>
      <c r="C12377" t="s">
        <v>45</v>
      </c>
      <c r="D12377" t="s">
        <v>13</v>
      </c>
      <c r="E12377" t="s">
        <v>15</v>
      </c>
      <c r="F12377" t="s">
        <v>71</v>
      </c>
      <c r="G12377" t="s">
        <v>112</v>
      </c>
      <c r="H12377" t="s">
        <v>49</v>
      </c>
      <c r="I12377" t="s">
        <v>95</v>
      </c>
      <c r="J12377" s="1">
        <v>693.31</v>
      </c>
      <c r="K12377">
        <v>157.40555180299481</v>
      </c>
      <c r="L12377">
        <v>88</v>
      </c>
      <c r="M12377">
        <v>0.56199766121447603</v>
      </c>
      <c r="N12377">
        <v>0.52215473557877701</v>
      </c>
      <c r="P12377" t="s">
        <v>42</v>
      </c>
    </row>
    <row r="12378" spans="1:16" x14ac:dyDescent="0.3">
      <c r="A12378" t="str">
        <f t="shared" si="195"/>
        <v>01: Total SampleGBPremiumNon Flavoured VodkaCore Premium BrandsN: £5.40 - £5.60All stocking</v>
      </c>
      <c r="B12378" t="s">
        <v>1</v>
      </c>
      <c r="C12378" t="s">
        <v>45</v>
      </c>
      <c r="D12378" t="s">
        <v>13</v>
      </c>
      <c r="E12378" t="s">
        <v>15</v>
      </c>
      <c r="F12378" t="s">
        <v>71</v>
      </c>
      <c r="G12378" t="s">
        <v>112</v>
      </c>
      <c r="H12378" t="s">
        <v>49</v>
      </c>
      <c r="I12378" t="s">
        <v>99</v>
      </c>
      <c r="J12378" s="1">
        <v>995.74</v>
      </c>
      <c r="K12378">
        <v>222.47913061365441</v>
      </c>
      <c r="L12378">
        <v>63</v>
      </c>
      <c r="M12378">
        <v>0.69607066268737094</v>
      </c>
      <c r="N12378">
        <v>0.65481563453832703</v>
      </c>
      <c r="P12378" t="s">
        <v>42</v>
      </c>
    </row>
    <row r="12379" spans="1:16" x14ac:dyDescent="0.3">
      <c r="A12379" t="str">
        <f t="shared" si="195"/>
        <v>01: Total SampleGBPremiumNon Flavoured VodkaCore Premium BrandsO: £5.60 - £5.80All stocking</v>
      </c>
      <c r="B12379" t="s">
        <v>1</v>
      </c>
      <c r="C12379" t="s">
        <v>45</v>
      </c>
      <c r="D12379" t="s">
        <v>13</v>
      </c>
      <c r="E12379" t="s">
        <v>15</v>
      </c>
      <c r="F12379" t="s">
        <v>71</v>
      </c>
      <c r="G12379" t="s">
        <v>112</v>
      </c>
      <c r="H12379" t="s">
        <v>49</v>
      </c>
      <c r="I12379" t="s">
        <v>100</v>
      </c>
      <c r="J12379" s="1">
        <v>1315.43</v>
      </c>
      <c r="K12379">
        <v>309.05645956607481</v>
      </c>
      <c r="L12379">
        <v>26</v>
      </c>
      <c r="M12379">
        <v>0.90435006641411397</v>
      </c>
      <c r="N12379">
        <v>0.91315984323225796</v>
      </c>
      <c r="P12379" t="s">
        <v>42</v>
      </c>
    </row>
    <row r="12380" spans="1:16" x14ac:dyDescent="0.3">
      <c r="A12380" t="str">
        <f t="shared" si="195"/>
        <v>01: Total SampleGBPremiumNon Flavoured VodkaCore Premium BrandsQ: &gt;£6.00All stocking</v>
      </c>
      <c r="B12380" t="s">
        <v>1</v>
      </c>
      <c r="C12380" t="s">
        <v>45</v>
      </c>
      <c r="D12380" t="s">
        <v>13</v>
      </c>
      <c r="E12380" t="s">
        <v>15</v>
      </c>
      <c r="F12380" t="s">
        <v>71</v>
      </c>
      <c r="G12380" t="s">
        <v>112</v>
      </c>
      <c r="H12380" t="s">
        <v>49</v>
      </c>
      <c r="I12380" t="s">
        <v>96</v>
      </c>
      <c r="J12380" s="1">
        <v>1219.7</v>
      </c>
      <c r="K12380">
        <v>311.04402336552323</v>
      </c>
      <c r="L12380">
        <v>100</v>
      </c>
      <c r="M12380">
        <v>0.81332574566964599</v>
      </c>
      <c r="N12380">
        <v>0.82977952922752496</v>
      </c>
      <c r="P12380" t="s">
        <v>42</v>
      </c>
    </row>
    <row r="12381" spans="1:16" x14ac:dyDescent="0.3">
      <c r="A12381" t="str">
        <f t="shared" si="195"/>
        <v>01: Total SampleGBPremiumTequilaCore Mainstream BrandsA: &lt;£3All stocking</v>
      </c>
      <c r="B12381" t="s">
        <v>1</v>
      </c>
      <c r="C12381" t="s">
        <v>45</v>
      </c>
      <c r="D12381" t="s">
        <v>13</v>
      </c>
      <c r="E12381" t="s">
        <v>15</v>
      </c>
      <c r="F12381" t="s">
        <v>78</v>
      </c>
      <c r="G12381" t="s">
        <v>111</v>
      </c>
      <c r="H12381" t="s">
        <v>49</v>
      </c>
      <c r="I12381" t="s">
        <v>58</v>
      </c>
      <c r="J12381" s="1">
        <v>38.020000000000003</v>
      </c>
      <c r="K12381">
        <v>13.185387107445919</v>
      </c>
      <c r="L12381">
        <v>204</v>
      </c>
      <c r="M12381">
        <v>0.33339305953381998</v>
      </c>
      <c r="N12381">
        <v>0.32827765888154797</v>
      </c>
      <c r="P12381" t="s">
        <v>42</v>
      </c>
    </row>
    <row r="12382" spans="1:16" x14ac:dyDescent="0.3">
      <c r="A12382" t="str">
        <f t="shared" si="195"/>
        <v>01: Total SampleGBPremiumTequilaCore Mainstream BrandsTotalAll stocking</v>
      </c>
      <c r="B12382" t="s">
        <v>1</v>
      </c>
      <c r="C12382" t="s">
        <v>45</v>
      </c>
      <c r="D12382" t="s">
        <v>13</v>
      </c>
      <c r="E12382" t="s">
        <v>15</v>
      </c>
      <c r="F12382" t="s">
        <v>78</v>
      </c>
      <c r="G12382" t="s">
        <v>111</v>
      </c>
      <c r="H12382" t="s">
        <v>49</v>
      </c>
      <c r="I12382" t="s">
        <v>12</v>
      </c>
      <c r="J12382" s="1">
        <v>59.76</v>
      </c>
      <c r="K12382">
        <v>15.87397437913064</v>
      </c>
      <c r="L12382">
        <v>1184</v>
      </c>
      <c r="M12382">
        <v>0.37730148722219098</v>
      </c>
      <c r="N12382">
        <v>0.38863285127666097</v>
      </c>
      <c r="P12382" t="s">
        <v>42</v>
      </c>
    </row>
    <row r="12383" spans="1:16" x14ac:dyDescent="0.3">
      <c r="A12383" t="str">
        <f t="shared" si="195"/>
        <v>01: Total SampleGBPremiumTequilaCore Mainstream BrandsB: £3 - £3.20All stocking</v>
      </c>
      <c r="B12383" t="s">
        <v>1</v>
      </c>
      <c r="C12383" t="s">
        <v>45</v>
      </c>
      <c r="D12383" t="s">
        <v>13</v>
      </c>
      <c r="E12383" t="s">
        <v>15</v>
      </c>
      <c r="F12383" t="s">
        <v>78</v>
      </c>
      <c r="G12383" t="s">
        <v>111</v>
      </c>
      <c r="H12383" t="s">
        <v>49</v>
      </c>
      <c r="I12383" t="s">
        <v>59</v>
      </c>
      <c r="J12383" s="1">
        <v>45.8</v>
      </c>
      <c r="K12383">
        <v>13.734685789582679</v>
      </c>
      <c r="L12383">
        <v>97</v>
      </c>
      <c r="M12383">
        <v>0.56536267489639602</v>
      </c>
      <c r="N12383">
        <v>0.55919225283387097</v>
      </c>
      <c r="P12383" t="s">
        <v>42</v>
      </c>
    </row>
    <row r="12384" spans="1:16" x14ac:dyDescent="0.3">
      <c r="A12384" t="str">
        <f t="shared" si="195"/>
        <v>01: Total SampleGBPremiumTequilaCore Mainstream BrandsC: £3.20 - £3.40All stocking</v>
      </c>
      <c r="B12384" t="s">
        <v>1</v>
      </c>
      <c r="C12384" t="s">
        <v>45</v>
      </c>
      <c r="D12384" t="s">
        <v>13</v>
      </c>
      <c r="E12384" t="s">
        <v>15</v>
      </c>
      <c r="F12384" t="s">
        <v>78</v>
      </c>
      <c r="G12384" t="s">
        <v>111</v>
      </c>
      <c r="H12384" t="s">
        <v>49</v>
      </c>
      <c r="I12384" t="s">
        <v>52</v>
      </c>
      <c r="J12384" s="1">
        <v>47.58</v>
      </c>
      <c r="K12384">
        <v>13.916260254896599</v>
      </c>
      <c r="L12384">
        <v>132</v>
      </c>
      <c r="M12384">
        <v>0.564589178342361</v>
      </c>
      <c r="N12384">
        <v>0.56288889492704397</v>
      </c>
      <c r="P12384" t="s">
        <v>42</v>
      </c>
    </row>
    <row r="12385" spans="1:16" x14ac:dyDescent="0.3">
      <c r="A12385" t="str">
        <f t="shared" si="195"/>
        <v>01: Total SampleGBPremiumTequilaCore Mainstream BrandsD: £3.40 - £3.60All stocking</v>
      </c>
      <c r="B12385" t="s">
        <v>1</v>
      </c>
      <c r="C12385" t="s">
        <v>45</v>
      </c>
      <c r="D12385" t="s">
        <v>13</v>
      </c>
      <c r="E12385" t="s">
        <v>15</v>
      </c>
      <c r="F12385" t="s">
        <v>78</v>
      </c>
      <c r="G12385" t="s">
        <v>111</v>
      </c>
      <c r="H12385" t="s">
        <v>49</v>
      </c>
      <c r="I12385" t="s">
        <v>53</v>
      </c>
      <c r="J12385" s="1">
        <v>49.17</v>
      </c>
      <c r="K12385">
        <v>13.989399376134079</v>
      </c>
      <c r="L12385">
        <v>147</v>
      </c>
      <c r="M12385">
        <v>0.498830746325931</v>
      </c>
      <c r="N12385">
        <v>0.49430605734085498</v>
      </c>
      <c r="P12385" t="s">
        <v>42</v>
      </c>
    </row>
    <row r="12386" spans="1:16" x14ac:dyDescent="0.3">
      <c r="A12386" t="str">
        <f t="shared" si="195"/>
        <v>01: Total SampleGBPremiumTequilaCore Mainstream BrandsE: £3.60 - £3.80All stocking</v>
      </c>
      <c r="B12386" t="s">
        <v>1</v>
      </c>
      <c r="C12386" t="s">
        <v>45</v>
      </c>
      <c r="D12386" t="s">
        <v>13</v>
      </c>
      <c r="E12386" t="s">
        <v>15</v>
      </c>
      <c r="F12386" t="s">
        <v>78</v>
      </c>
      <c r="G12386" t="s">
        <v>111</v>
      </c>
      <c r="H12386" t="s">
        <v>49</v>
      </c>
      <c r="I12386" t="s">
        <v>54</v>
      </c>
      <c r="J12386" s="1">
        <v>75.45</v>
      </c>
      <c r="K12386">
        <v>20.671883026988638</v>
      </c>
      <c r="L12386">
        <v>142</v>
      </c>
      <c r="M12386">
        <v>0.60449515754177396</v>
      </c>
      <c r="N12386">
        <v>0.60751311350912196</v>
      </c>
      <c r="P12386" t="s">
        <v>42</v>
      </c>
    </row>
    <row r="12387" spans="1:16" x14ac:dyDescent="0.3">
      <c r="A12387" t="str">
        <f t="shared" si="195"/>
        <v>01: Total SampleGBPremiumTequilaCore Mainstream BrandsF: £3.80 - £4.00All stocking</v>
      </c>
      <c r="B12387" t="s">
        <v>1</v>
      </c>
      <c r="C12387" t="s">
        <v>45</v>
      </c>
      <c r="D12387" t="s">
        <v>13</v>
      </c>
      <c r="E12387" t="s">
        <v>15</v>
      </c>
      <c r="F12387" t="s">
        <v>78</v>
      </c>
      <c r="G12387" t="s">
        <v>111</v>
      </c>
      <c r="H12387" t="s">
        <v>49</v>
      </c>
      <c r="I12387" t="s">
        <v>55</v>
      </c>
      <c r="J12387" s="1">
        <v>63.96</v>
      </c>
      <c r="K12387">
        <v>16.671721239618961</v>
      </c>
      <c r="L12387">
        <v>88</v>
      </c>
      <c r="M12387">
        <v>0.40514359064980399</v>
      </c>
      <c r="N12387">
        <v>0.41844125545940403</v>
      </c>
      <c r="P12387" t="s">
        <v>42</v>
      </c>
    </row>
    <row r="12388" spans="1:16" x14ac:dyDescent="0.3">
      <c r="A12388" t="str">
        <f t="shared" si="195"/>
        <v>01: Total SampleGBPremiumTequilaCore Mainstream BrandsG: £4.00 - £4.20All stocking</v>
      </c>
      <c r="B12388" t="s">
        <v>1</v>
      </c>
      <c r="C12388" t="s">
        <v>45</v>
      </c>
      <c r="D12388" t="s">
        <v>13</v>
      </c>
      <c r="E12388" t="s">
        <v>15</v>
      </c>
      <c r="F12388" t="s">
        <v>78</v>
      </c>
      <c r="G12388" t="s">
        <v>111</v>
      </c>
      <c r="H12388" t="s">
        <v>49</v>
      </c>
      <c r="I12388" t="s">
        <v>56</v>
      </c>
      <c r="J12388" s="1">
        <v>52.12</v>
      </c>
      <c r="K12388">
        <v>13.2762433578966</v>
      </c>
      <c r="L12388">
        <v>124</v>
      </c>
      <c r="M12388">
        <v>0.37261265905243401</v>
      </c>
      <c r="N12388">
        <v>0.38006491079391702</v>
      </c>
      <c r="P12388" t="s">
        <v>42</v>
      </c>
    </row>
    <row r="12389" spans="1:16" x14ac:dyDescent="0.3">
      <c r="A12389" t="str">
        <f t="shared" si="195"/>
        <v>01: Total SampleGBPremiumTequilaCore Mainstream BrandsH: £4.20 - £4.40All stocking</v>
      </c>
      <c r="B12389" t="s">
        <v>1</v>
      </c>
      <c r="C12389" t="s">
        <v>45</v>
      </c>
      <c r="D12389" t="s">
        <v>13</v>
      </c>
      <c r="E12389" t="s">
        <v>15</v>
      </c>
      <c r="F12389" t="s">
        <v>78</v>
      </c>
      <c r="G12389" t="s">
        <v>111</v>
      </c>
      <c r="H12389" t="s">
        <v>49</v>
      </c>
      <c r="I12389" t="s">
        <v>60</v>
      </c>
      <c r="J12389" s="1">
        <v>70.31</v>
      </c>
      <c r="K12389">
        <v>16.54542648127552</v>
      </c>
      <c r="L12389">
        <v>53</v>
      </c>
      <c r="M12389">
        <v>0.415659631399597</v>
      </c>
      <c r="N12389">
        <v>0.41780157215411001</v>
      </c>
      <c r="P12389" t="s">
        <v>42</v>
      </c>
    </row>
    <row r="12390" spans="1:16" x14ac:dyDescent="0.3">
      <c r="A12390" t="str">
        <f t="shared" si="195"/>
        <v>01: Total SampleGBPremiumTequilaCore Mainstream BrandsI: £4.40 - £4.60All stocking</v>
      </c>
      <c r="B12390" t="s">
        <v>1</v>
      </c>
      <c r="C12390" t="s">
        <v>45</v>
      </c>
      <c r="D12390" t="s">
        <v>13</v>
      </c>
      <c r="E12390" t="s">
        <v>15</v>
      </c>
      <c r="F12390" t="s">
        <v>78</v>
      </c>
      <c r="G12390" t="s">
        <v>111</v>
      </c>
      <c r="H12390" t="s">
        <v>49</v>
      </c>
      <c r="I12390" t="s">
        <v>64</v>
      </c>
      <c r="J12390" s="1">
        <v>77.5</v>
      </c>
      <c r="K12390">
        <v>17.788484933869562</v>
      </c>
      <c r="L12390">
        <v>65</v>
      </c>
      <c r="M12390">
        <v>0.312225824337175</v>
      </c>
      <c r="N12390">
        <v>0.32163053484537302</v>
      </c>
      <c r="P12390" t="s">
        <v>42</v>
      </c>
    </row>
    <row r="12391" spans="1:16" x14ac:dyDescent="0.3">
      <c r="A12391" t="str">
        <f t="shared" si="195"/>
        <v>01: Total SampleGBPremiumTequilaCore Mainstream BrandsJ: £4.60 - £4.80All stocking</v>
      </c>
      <c r="B12391" t="s">
        <v>1</v>
      </c>
      <c r="C12391" t="s">
        <v>45</v>
      </c>
      <c r="D12391" t="s">
        <v>13</v>
      </c>
      <c r="E12391" t="s">
        <v>15</v>
      </c>
      <c r="F12391" t="s">
        <v>78</v>
      </c>
      <c r="G12391" t="s">
        <v>111</v>
      </c>
      <c r="H12391" t="s">
        <v>49</v>
      </c>
      <c r="I12391" t="s">
        <v>65</v>
      </c>
      <c r="J12391" s="1">
        <v>101.03</v>
      </c>
      <c r="K12391">
        <v>22.007230281795518</v>
      </c>
      <c r="L12391">
        <v>46</v>
      </c>
      <c r="M12391">
        <v>0.33052380429115502</v>
      </c>
      <c r="N12391">
        <v>0.33309457142236998</v>
      </c>
      <c r="P12391" t="s">
        <v>42</v>
      </c>
    </row>
    <row r="12392" spans="1:16" x14ac:dyDescent="0.3">
      <c r="A12392" t="str">
        <f t="shared" si="195"/>
        <v>01: Total SampleGBPremiumTequilaCore Mainstream BrandsK: £4.80 - £5.00All stocking</v>
      </c>
      <c r="B12392" t="s">
        <v>1</v>
      </c>
      <c r="C12392" t="s">
        <v>45</v>
      </c>
      <c r="D12392" t="s">
        <v>13</v>
      </c>
      <c r="E12392" t="s">
        <v>15</v>
      </c>
      <c r="F12392" t="s">
        <v>78</v>
      </c>
      <c r="G12392" t="s">
        <v>111</v>
      </c>
      <c r="H12392" t="s">
        <v>49</v>
      </c>
      <c r="I12392" t="s">
        <v>89</v>
      </c>
      <c r="J12392" s="1">
        <v>89.17</v>
      </c>
      <c r="K12392">
        <v>18.65336237836236</v>
      </c>
      <c r="L12392">
        <v>36</v>
      </c>
      <c r="M12392">
        <v>0.18022413299607801</v>
      </c>
      <c r="N12392">
        <v>0.17287890281011001</v>
      </c>
      <c r="P12392" t="s">
        <v>42</v>
      </c>
    </row>
    <row r="12393" spans="1:16" x14ac:dyDescent="0.3">
      <c r="A12393" t="str">
        <f t="shared" si="195"/>
        <v>01: Total SampleGBPremiumTequilaCore Premium BrandsA: &lt;£3All stocking</v>
      </c>
      <c r="B12393" t="s">
        <v>1</v>
      </c>
      <c r="C12393" t="s">
        <v>45</v>
      </c>
      <c r="D12393" t="s">
        <v>13</v>
      </c>
      <c r="E12393" t="s">
        <v>15</v>
      </c>
      <c r="F12393" t="s">
        <v>78</v>
      </c>
      <c r="G12393" t="s">
        <v>112</v>
      </c>
      <c r="H12393" t="s">
        <v>49</v>
      </c>
      <c r="I12393" t="s">
        <v>58</v>
      </c>
      <c r="J12393" s="1">
        <v>43.45</v>
      </c>
      <c r="K12393">
        <v>16.175570437755681</v>
      </c>
      <c r="L12393">
        <v>556</v>
      </c>
      <c r="M12393">
        <v>0.639556295880776</v>
      </c>
      <c r="N12393">
        <v>0.68854588312911003</v>
      </c>
      <c r="P12393" t="s">
        <v>42</v>
      </c>
    </row>
    <row r="12394" spans="1:16" x14ac:dyDescent="0.3">
      <c r="A12394" t="str">
        <f t="shared" si="195"/>
        <v>01: Total SampleGBPremiumTequilaCore Premium BrandsTotalAll stocking</v>
      </c>
      <c r="B12394" t="s">
        <v>1</v>
      </c>
      <c r="C12394" t="s">
        <v>45</v>
      </c>
      <c r="D12394" t="s">
        <v>13</v>
      </c>
      <c r="E12394" t="s">
        <v>15</v>
      </c>
      <c r="F12394" t="s">
        <v>78</v>
      </c>
      <c r="G12394" t="s">
        <v>112</v>
      </c>
      <c r="H12394" t="s">
        <v>49</v>
      </c>
      <c r="I12394" t="s">
        <v>12</v>
      </c>
      <c r="J12394" s="1">
        <v>100.74</v>
      </c>
      <c r="K12394">
        <v>24.494332249069398</v>
      </c>
      <c r="L12394">
        <v>2454</v>
      </c>
      <c r="M12394">
        <v>0.75379094368191701</v>
      </c>
      <c r="N12394">
        <v>0.75224327072490804</v>
      </c>
      <c r="P12394" t="s">
        <v>42</v>
      </c>
    </row>
    <row r="12395" spans="1:16" x14ac:dyDescent="0.3">
      <c r="A12395" t="str">
        <f t="shared" si="195"/>
        <v>01: Total SampleGBPremiumTequilaCore Premium BrandsB: £3 - £3.20All stocking</v>
      </c>
      <c r="B12395" t="s">
        <v>1</v>
      </c>
      <c r="C12395" t="s">
        <v>45</v>
      </c>
      <c r="D12395" t="s">
        <v>13</v>
      </c>
      <c r="E12395" t="s">
        <v>15</v>
      </c>
      <c r="F12395" t="s">
        <v>78</v>
      </c>
      <c r="G12395" t="s">
        <v>112</v>
      </c>
      <c r="H12395" t="s">
        <v>49</v>
      </c>
      <c r="I12395" t="s">
        <v>59</v>
      </c>
      <c r="J12395" s="1">
        <v>52.69</v>
      </c>
      <c r="K12395">
        <v>17.079202186702158</v>
      </c>
      <c r="L12395">
        <v>120</v>
      </c>
      <c r="M12395">
        <v>0.67852229015085697</v>
      </c>
      <c r="N12395">
        <v>0.70784676514301303</v>
      </c>
      <c r="P12395" t="s">
        <v>42</v>
      </c>
    </row>
    <row r="12396" spans="1:16" x14ac:dyDescent="0.3">
      <c r="A12396" t="str">
        <f t="shared" si="195"/>
        <v>01: Total SampleGBPremiumTequilaCore Premium BrandsC: £3.20 - £3.40All stocking</v>
      </c>
      <c r="B12396" t="s">
        <v>1</v>
      </c>
      <c r="C12396" t="s">
        <v>45</v>
      </c>
      <c r="D12396" t="s">
        <v>13</v>
      </c>
      <c r="E12396" t="s">
        <v>15</v>
      </c>
      <c r="F12396" t="s">
        <v>78</v>
      </c>
      <c r="G12396" t="s">
        <v>112</v>
      </c>
      <c r="H12396" t="s">
        <v>49</v>
      </c>
      <c r="I12396" t="s">
        <v>52</v>
      </c>
      <c r="J12396" s="1">
        <v>57.75</v>
      </c>
      <c r="K12396">
        <v>17.060508386444241</v>
      </c>
      <c r="L12396">
        <v>187</v>
      </c>
      <c r="M12396">
        <v>0.708846109535758</v>
      </c>
      <c r="N12396">
        <v>0.71345378815634697</v>
      </c>
      <c r="P12396" t="s">
        <v>42</v>
      </c>
    </row>
    <row r="12397" spans="1:16" x14ac:dyDescent="0.3">
      <c r="A12397" t="str">
        <f t="shared" si="195"/>
        <v>01: Total SampleGBPremiumTequilaCore Premium BrandsD: £3.40 - £3.60All stocking</v>
      </c>
      <c r="B12397" t="s">
        <v>1</v>
      </c>
      <c r="C12397" t="s">
        <v>45</v>
      </c>
      <c r="D12397" t="s">
        <v>13</v>
      </c>
      <c r="E12397" t="s">
        <v>15</v>
      </c>
      <c r="F12397" t="s">
        <v>78</v>
      </c>
      <c r="G12397" t="s">
        <v>112</v>
      </c>
      <c r="H12397" t="s">
        <v>49</v>
      </c>
      <c r="I12397" t="s">
        <v>53</v>
      </c>
      <c r="J12397" s="1">
        <v>45.3</v>
      </c>
      <c r="K12397">
        <v>12.878094279208119</v>
      </c>
      <c r="L12397">
        <v>202</v>
      </c>
      <c r="M12397">
        <v>0.74373865570476505</v>
      </c>
      <c r="N12397">
        <v>0.75625564469000695</v>
      </c>
      <c r="P12397" t="s">
        <v>42</v>
      </c>
    </row>
    <row r="12398" spans="1:16" x14ac:dyDescent="0.3">
      <c r="A12398" t="str">
        <f t="shared" si="195"/>
        <v>01: Total SampleGBPremiumTequilaCore Premium BrandsE: £3.60 - £3.80All stocking</v>
      </c>
      <c r="B12398" t="s">
        <v>1</v>
      </c>
      <c r="C12398" t="s">
        <v>45</v>
      </c>
      <c r="D12398" t="s">
        <v>13</v>
      </c>
      <c r="E12398" t="s">
        <v>15</v>
      </c>
      <c r="F12398" t="s">
        <v>78</v>
      </c>
      <c r="G12398" t="s">
        <v>112</v>
      </c>
      <c r="H12398" t="s">
        <v>49</v>
      </c>
      <c r="I12398" t="s">
        <v>54</v>
      </c>
      <c r="J12398" s="1">
        <v>49.99</v>
      </c>
      <c r="K12398">
        <v>13.48873923367724</v>
      </c>
      <c r="L12398">
        <v>242</v>
      </c>
      <c r="M12398">
        <v>0.77247998901091397</v>
      </c>
      <c r="N12398">
        <v>0.77804867883637596</v>
      </c>
      <c r="P12398" t="s">
        <v>42</v>
      </c>
    </row>
    <row r="12399" spans="1:16" x14ac:dyDescent="0.3">
      <c r="A12399" t="str">
        <f t="shared" si="195"/>
        <v>01: Total SampleGBPremiumTequilaCore Premium BrandsF: £3.80 - £4.00All stocking</v>
      </c>
      <c r="B12399" t="s">
        <v>1</v>
      </c>
      <c r="C12399" t="s">
        <v>45</v>
      </c>
      <c r="D12399" t="s">
        <v>13</v>
      </c>
      <c r="E12399" t="s">
        <v>15</v>
      </c>
      <c r="F12399" t="s">
        <v>78</v>
      </c>
      <c r="G12399" t="s">
        <v>112</v>
      </c>
      <c r="H12399" t="s">
        <v>49</v>
      </c>
      <c r="I12399" t="s">
        <v>55</v>
      </c>
      <c r="J12399" s="1">
        <v>61.54</v>
      </c>
      <c r="K12399">
        <v>15.35219934559824</v>
      </c>
      <c r="L12399">
        <v>178</v>
      </c>
      <c r="M12399">
        <v>0.72825042872958701</v>
      </c>
      <c r="N12399">
        <v>0.72676925870443498</v>
      </c>
      <c r="P12399" t="s">
        <v>42</v>
      </c>
    </row>
    <row r="12400" spans="1:16" x14ac:dyDescent="0.3">
      <c r="A12400" t="str">
        <f t="shared" si="195"/>
        <v>01: Total SampleGBPremiumTequilaCore Premium BrandsG: £4.00 - £4.20All stocking</v>
      </c>
      <c r="B12400" t="s">
        <v>1</v>
      </c>
      <c r="C12400" t="s">
        <v>45</v>
      </c>
      <c r="D12400" t="s">
        <v>13</v>
      </c>
      <c r="E12400" t="s">
        <v>15</v>
      </c>
      <c r="F12400" t="s">
        <v>78</v>
      </c>
      <c r="G12400" t="s">
        <v>112</v>
      </c>
      <c r="H12400" t="s">
        <v>49</v>
      </c>
      <c r="I12400" t="s">
        <v>56</v>
      </c>
      <c r="J12400" s="1">
        <v>97.17</v>
      </c>
      <c r="K12400">
        <v>24.429765769944321</v>
      </c>
      <c r="L12400">
        <v>168</v>
      </c>
      <c r="M12400">
        <v>0.78127800313058804</v>
      </c>
      <c r="N12400">
        <v>0.78982806676897099</v>
      </c>
      <c r="P12400" t="s">
        <v>42</v>
      </c>
    </row>
    <row r="12401" spans="1:16" x14ac:dyDescent="0.3">
      <c r="A12401" t="str">
        <f t="shared" si="195"/>
        <v>01: Total SampleGBPremiumTequilaCore Premium BrandsH: £4.20 - £4.40All stocking</v>
      </c>
      <c r="B12401" t="s">
        <v>1</v>
      </c>
      <c r="C12401" t="s">
        <v>45</v>
      </c>
      <c r="D12401" t="s">
        <v>13</v>
      </c>
      <c r="E12401" t="s">
        <v>15</v>
      </c>
      <c r="F12401" t="s">
        <v>78</v>
      </c>
      <c r="G12401" t="s">
        <v>112</v>
      </c>
      <c r="H12401" t="s">
        <v>49</v>
      </c>
      <c r="I12401" t="s">
        <v>60</v>
      </c>
      <c r="J12401" s="1">
        <v>118.54</v>
      </c>
      <c r="K12401">
        <v>27.879703775756401</v>
      </c>
      <c r="L12401">
        <v>152</v>
      </c>
      <c r="M12401">
        <v>0.78491772360380796</v>
      </c>
      <c r="N12401">
        <v>0.79292105822131898</v>
      </c>
      <c r="P12401" t="s">
        <v>42</v>
      </c>
    </row>
    <row r="12402" spans="1:16" x14ac:dyDescent="0.3">
      <c r="A12402" t="str">
        <f t="shared" si="195"/>
        <v>01: Total SampleGBPremiumTequilaCore Premium BrandsI: £4.40 - £4.60All stocking</v>
      </c>
      <c r="B12402" t="s">
        <v>1</v>
      </c>
      <c r="C12402" t="s">
        <v>45</v>
      </c>
      <c r="D12402" t="s">
        <v>13</v>
      </c>
      <c r="E12402" t="s">
        <v>15</v>
      </c>
      <c r="F12402" t="s">
        <v>78</v>
      </c>
      <c r="G12402" t="s">
        <v>112</v>
      </c>
      <c r="H12402" t="s">
        <v>49</v>
      </c>
      <c r="I12402" t="s">
        <v>64</v>
      </c>
      <c r="J12402" s="1">
        <v>155.81</v>
      </c>
      <c r="K12402">
        <v>35.630681729239399</v>
      </c>
      <c r="L12402">
        <v>156</v>
      </c>
      <c r="M12402">
        <v>0.82483213800191901</v>
      </c>
      <c r="N12402">
        <v>0.824282521359604</v>
      </c>
      <c r="P12402" t="s">
        <v>42</v>
      </c>
    </row>
    <row r="12403" spans="1:16" x14ac:dyDescent="0.3">
      <c r="A12403" t="str">
        <f t="shared" si="195"/>
        <v>01: Total SampleGBPremiumTequilaCore Premium BrandsJ: £4.60 - £4.80All stocking</v>
      </c>
      <c r="B12403" t="s">
        <v>1</v>
      </c>
      <c r="C12403" t="s">
        <v>45</v>
      </c>
      <c r="D12403" t="s">
        <v>13</v>
      </c>
      <c r="E12403" t="s">
        <v>15</v>
      </c>
      <c r="F12403" t="s">
        <v>78</v>
      </c>
      <c r="G12403" t="s">
        <v>112</v>
      </c>
      <c r="H12403" t="s">
        <v>49</v>
      </c>
      <c r="I12403" t="s">
        <v>65</v>
      </c>
      <c r="J12403" s="1">
        <v>193.82</v>
      </c>
      <c r="K12403">
        <v>42.998860675632407</v>
      </c>
      <c r="L12403">
        <v>127</v>
      </c>
      <c r="M12403">
        <v>0.78592560460705196</v>
      </c>
      <c r="N12403">
        <v>0.78684597608401097</v>
      </c>
      <c r="P12403" t="s">
        <v>42</v>
      </c>
    </row>
    <row r="12404" spans="1:16" x14ac:dyDescent="0.3">
      <c r="A12404" t="str">
        <f t="shared" si="195"/>
        <v>01: Total SampleGBPremiumTequilaCore Premium BrandsK: £4.80 - £5.00All stocking</v>
      </c>
      <c r="B12404" t="s">
        <v>1</v>
      </c>
      <c r="C12404" t="s">
        <v>45</v>
      </c>
      <c r="D12404" t="s">
        <v>13</v>
      </c>
      <c r="E12404" t="s">
        <v>15</v>
      </c>
      <c r="F12404" t="s">
        <v>78</v>
      </c>
      <c r="G12404" t="s">
        <v>112</v>
      </c>
      <c r="H12404" t="s">
        <v>49</v>
      </c>
      <c r="I12404" t="s">
        <v>89</v>
      </c>
      <c r="J12404" s="1">
        <v>237.51</v>
      </c>
      <c r="K12404">
        <v>49.389800851705601</v>
      </c>
      <c r="L12404">
        <v>126</v>
      </c>
      <c r="M12404">
        <v>0.83804865744088797</v>
      </c>
      <c r="N12404">
        <v>0.83609710589374397</v>
      </c>
      <c r="P12404" t="s">
        <v>42</v>
      </c>
    </row>
    <row r="12405" spans="1:16" x14ac:dyDescent="0.3">
      <c r="A12405" t="str">
        <f t="shared" si="195"/>
        <v>01: Total SampleGBPremiumTequilaCore Premium BrandsL: £5.00 - £5.20All stocking</v>
      </c>
      <c r="B12405" t="s">
        <v>1</v>
      </c>
      <c r="C12405" t="s">
        <v>45</v>
      </c>
      <c r="D12405" t="s">
        <v>13</v>
      </c>
      <c r="E12405" t="s">
        <v>15</v>
      </c>
      <c r="F12405" t="s">
        <v>78</v>
      </c>
      <c r="G12405" t="s">
        <v>112</v>
      </c>
      <c r="H12405" t="s">
        <v>49</v>
      </c>
      <c r="I12405" t="s">
        <v>90</v>
      </c>
      <c r="J12405" s="1">
        <v>200.62</v>
      </c>
      <c r="K12405">
        <v>39.845084641188521</v>
      </c>
      <c r="L12405">
        <v>77</v>
      </c>
      <c r="M12405">
        <v>0.81211445449136799</v>
      </c>
      <c r="N12405">
        <v>0.78803542526272596</v>
      </c>
      <c r="P12405" t="s">
        <v>42</v>
      </c>
    </row>
    <row r="12406" spans="1:16" x14ac:dyDescent="0.3">
      <c r="A12406" t="str">
        <f t="shared" si="195"/>
        <v>01: Total SampleGBPremiumTequilaCore Premium BrandsM: £5.20 - £5.40All stocking</v>
      </c>
      <c r="B12406" t="s">
        <v>1</v>
      </c>
      <c r="C12406" t="s">
        <v>45</v>
      </c>
      <c r="D12406" t="s">
        <v>13</v>
      </c>
      <c r="E12406" t="s">
        <v>15</v>
      </c>
      <c r="F12406" t="s">
        <v>78</v>
      </c>
      <c r="G12406" t="s">
        <v>112</v>
      </c>
      <c r="H12406" t="s">
        <v>49</v>
      </c>
      <c r="I12406" t="s">
        <v>95</v>
      </c>
      <c r="J12406" s="1">
        <v>205.46</v>
      </c>
      <c r="K12406">
        <v>40.3026727593396</v>
      </c>
      <c r="L12406">
        <v>45</v>
      </c>
      <c r="M12406">
        <v>0.709214736319143</v>
      </c>
      <c r="N12406">
        <v>0.66130226735481401</v>
      </c>
      <c r="P12406" t="s">
        <v>42</v>
      </c>
    </row>
    <row r="12407" spans="1:16" x14ac:dyDescent="0.3">
      <c r="A12407" t="str">
        <f t="shared" si="195"/>
        <v>01: Total SampleGBPremiumTequilaCore Premium BrandsN: £5.40 - £5.60All stocking</v>
      </c>
      <c r="B12407" t="s">
        <v>1</v>
      </c>
      <c r="C12407" t="s">
        <v>45</v>
      </c>
      <c r="D12407" t="s">
        <v>13</v>
      </c>
      <c r="E12407" t="s">
        <v>15</v>
      </c>
      <c r="F12407" t="s">
        <v>78</v>
      </c>
      <c r="G12407" t="s">
        <v>112</v>
      </c>
      <c r="H12407" t="s">
        <v>49</v>
      </c>
      <c r="I12407" t="s">
        <v>99</v>
      </c>
      <c r="J12407" s="1">
        <v>222.8</v>
      </c>
      <c r="K12407">
        <v>41.051650456822799</v>
      </c>
      <c r="L12407">
        <v>29</v>
      </c>
      <c r="M12407">
        <v>0.67499883140387296</v>
      </c>
      <c r="N12407">
        <v>0.637461961211791</v>
      </c>
      <c r="P12407" t="s">
        <v>42</v>
      </c>
    </row>
    <row r="12408" spans="1:16" x14ac:dyDescent="0.3">
      <c r="A12408" t="str">
        <f t="shared" si="195"/>
        <v>01: Total SampleGBPremiumTequilaCore Premium BrandsQ: &gt;£6.00All stocking</v>
      </c>
      <c r="B12408" t="s">
        <v>1</v>
      </c>
      <c r="C12408" t="s">
        <v>45</v>
      </c>
      <c r="D12408" t="s">
        <v>13</v>
      </c>
      <c r="E12408" t="s">
        <v>15</v>
      </c>
      <c r="F12408" t="s">
        <v>78</v>
      </c>
      <c r="G12408" t="s">
        <v>112</v>
      </c>
      <c r="H12408" t="s">
        <v>49</v>
      </c>
      <c r="I12408" t="s">
        <v>96</v>
      </c>
      <c r="J12408" s="1">
        <v>376.75</v>
      </c>
      <c r="K12408">
        <v>72.542853812853593</v>
      </c>
      <c r="L12408">
        <v>50</v>
      </c>
      <c r="M12408">
        <v>0.663370200500078</v>
      </c>
      <c r="N12408">
        <v>0.66259293707142097</v>
      </c>
      <c r="P12408" t="s">
        <v>42</v>
      </c>
    </row>
    <row r="12409" spans="1:16" x14ac:dyDescent="0.3">
      <c r="A12409" t="str">
        <f t="shared" si="195"/>
        <v>01: Total SampleGBPremiumWhite RumCore Mainstream BrandsA: &lt;£3All stocking</v>
      </c>
      <c r="B12409" t="s">
        <v>1</v>
      </c>
      <c r="C12409" t="s">
        <v>45</v>
      </c>
      <c r="D12409" t="s">
        <v>13</v>
      </c>
      <c r="E12409" t="s">
        <v>15</v>
      </c>
      <c r="F12409" t="s">
        <v>85</v>
      </c>
      <c r="G12409" t="s">
        <v>111</v>
      </c>
      <c r="H12409" t="s">
        <v>49</v>
      </c>
      <c r="I12409" t="s">
        <v>58</v>
      </c>
      <c r="J12409" s="1">
        <v>47.07</v>
      </c>
      <c r="K12409">
        <v>17.481896401089919</v>
      </c>
      <c r="L12409">
        <v>155</v>
      </c>
      <c r="M12409">
        <v>0.93651285952573105</v>
      </c>
      <c r="N12409">
        <v>0.95237142285371201</v>
      </c>
      <c r="P12409" t="s">
        <v>42</v>
      </c>
    </row>
    <row r="12410" spans="1:16" x14ac:dyDescent="0.3">
      <c r="A12410" t="str">
        <f t="shared" si="195"/>
        <v>01: Total SampleGBPremiumWhite RumCore Mainstream BrandsTotalAll stocking</v>
      </c>
      <c r="B12410" t="s">
        <v>1</v>
      </c>
      <c r="C12410" t="s">
        <v>45</v>
      </c>
      <c r="D12410" t="s">
        <v>13</v>
      </c>
      <c r="E12410" t="s">
        <v>15</v>
      </c>
      <c r="F12410" t="s">
        <v>85</v>
      </c>
      <c r="G12410" t="s">
        <v>111</v>
      </c>
      <c r="H12410" t="s">
        <v>49</v>
      </c>
      <c r="I12410" t="s">
        <v>12</v>
      </c>
      <c r="J12410" s="1">
        <v>40.01</v>
      </c>
      <c r="K12410">
        <v>12.04533134266028</v>
      </c>
      <c r="L12410">
        <v>2499</v>
      </c>
      <c r="M12410">
        <v>0.80985903900717005</v>
      </c>
      <c r="N12410">
        <v>0.83335428878934903</v>
      </c>
      <c r="P12410" t="s">
        <v>42</v>
      </c>
    </row>
    <row r="12411" spans="1:16" x14ac:dyDescent="0.3">
      <c r="A12411" t="str">
        <f t="shared" si="195"/>
        <v>01: Total SampleGBPremiumWhite RumCore Mainstream BrandsB: £3 - £3.20All stocking</v>
      </c>
      <c r="B12411" t="s">
        <v>1</v>
      </c>
      <c r="C12411" t="s">
        <v>45</v>
      </c>
      <c r="D12411" t="s">
        <v>13</v>
      </c>
      <c r="E12411" t="s">
        <v>15</v>
      </c>
      <c r="F12411" t="s">
        <v>85</v>
      </c>
      <c r="G12411" t="s">
        <v>111</v>
      </c>
      <c r="H12411" t="s">
        <v>49</v>
      </c>
      <c r="I12411" t="s">
        <v>59</v>
      </c>
      <c r="J12411" s="1">
        <v>42.36</v>
      </c>
      <c r="K12411">
        <v>14.49249857781108</v>
      </c>
      <c r="L12411">
        <v>240</v>
      </c>
      <c r="M12411">
        <v>0.94901019281614096</v>
      </c>
      <c r="N12411">
        <v>0.95135766987902004</v>
      </c>
      <c r="P12411" t="s">
        <v>42</v>
      </c>
    </row>
    <row r="12412" spans="1:16" x14ac:dyDescent="0.3">
      <c r="A12412" t="str">
        <f t="shared" ref="A12412:A12475" si="196">C12412&amp;D12412&amp;E12412&amp;F12412&amp;G12412&amp;I12412&amp;P12412</f>
        <v>01: Total SampleGBPremiumWhite RumCore Mainstream BrandsC: £3.20 - £3.40All stocking</v>
      </c>
      <c r="B12412" t="s">
        <v>1</v>
      </c>
      <c r="C12412" t="s">
        <v>45</v>
      </c>
      <c r="D12412" t="s">
        <v>13</v>
      </c>
      <c r="E12412" t="s">
        <v>15</v>
      </c>
      <c r="F12412" t="s">
        <v>85</v>
      </c>
      <c r="G12412" t="s">
        <v>111</v>
      </c>
      <c r="H12412" t="s">
        <v>49</v>
      </c>
      <c r="I12412" t="s">
        <v>52</v>
      </c>
      <c r="J12412" s="1">
        <v>41.66</v>
      </c>
      <c r="K12412">
        <v>13.624157063496241</v>
      </c>
      <c r="L12412">
        <v>401</v>
      </c>
      <c r="M12412">
        <v>0.93731883993329701</v>
      </c>
      <c r="N12412">
        <v>0.94004992096315498</v>
      </c>
      <c r="P12412" t="s">
        <v>42</v>
      </c>
    </row>
    <row r="12413" spans="1:16" x14ac:dyDescent="0.3">
      <c r="A12413" t="str">
        <f t="shared" si="196"/>
        <v>01: Total SampleGBPremiumWhite RumCore Mainstream BrandsD: £3.40 - £3.60All stocking</v>
      </c>
      <c r="B12413" t="s">
        <v>1</v>
      </c>
      <c r="C12413" t="s">
        <v>45</v>
      </c>
      <c r="D12413" t="s">
        <v>13</v>
      </c>
      <c r="E12413" t="s">
        <v>15</v>
      </c>
      <c r="F12413" t="s">
        <v>85</v>
      </c>
      <c r="G12413" t="s">
        <v>111</v>
      </c>
      <c r="H12413" t="s">
        <v>49</v>
      </c>
      <c r="I12413" t="s">
        <v>53</v>
      </c>
      <c r="J12413" s="1">
        <v>32.22</v>
      </c>
      <c r="K12413">
        <v>9.9091677228559192</v>
      </c>
      <c r="L12413">
        <v>526</v>
      </c>
      <c r="M12413">
        <v>0.91045793584289103</v>
      </c>
      <c r="N12413">
        <v>0.91784867679633197</v>
      </c>
      <c r="P12413" t="s">
        <v>42</v>
      </c>
    </row>
    <row r="12414" spans="1:16" x14ac:dyDescent="0.3">
      <c r="A12414" t="str">
        <f t="shared" si="196"/>
        <v>01: Total SampleGBPremiumWhite RumCore Mainstream BrandsE: £3.60 - £3.80All stocking</v>
      </c>
      <c r="B12414" t="s">
        <v>1</v>
      </c>
      <c r="C12414" t="s">
        <v>45</v>
      </c>
      <c r="D12414" t="s">
        <v>13</v>
      </c>
      <c r="E12414" t="s">
        <v>15</v>
      </c>
      <c r="F12414" t="s">
        <v>85</v>
      </c>
      <c r="G12414" t="s">
        <v>111</v>
      </c>
      <c r="H12414" t="s">
        <v>49</v>
      </c>
      <c r="I12414" t="s">
        <v>54</v>
      </c>
      <c r="J12414" s="1">
        <v>36.299999999999997</v>
      </c>
      <c r="K12414">
        <v>10.71638004347928</v>
      </c>
      <c r="L12414">
        <v>393</v>
      </c>
      <c r="M12414">
        <v>0.83836244975237395</v>
      </c>
      <c r="N12414">
        <v>0.84856823602008002</v>
      </c>
      <c r="P12414" t="s">
        <v>42</v>
      </c>
    </row>
    <row r="12415" spans="1:16" x14ac:dyDescent="0.3">
      <c r="A12415" t="str">
        <f t="shared" si="196"/>
        <v>01: Total SampleGBPremiumWhite RumCore Mainstream BrandsF: £3.80 - £4.00All stocking</v>
      </c>
      <c r="B12415" t="s">
        <v>1</v>
      </c>
      <c r="C12415" t="s">
        <v>45</v>
      </c>
      <c r="D12415" t="s">
        <v>13</v>
      </c>
      <c r="E12415" t="s">
        <v>15</v>
      </c>
      <c r="F12415" t="s">
        <v>85</v>
      </c>
      <c r="G12415" t="s">
        <v>111</v>
      </c>
      <c r="H12415" t="s">
        <v>49</v>
      </c>
      <c r="I12415" t="s">
        <v>55</v>
      </c>
      <c r="J12415" s="1">
        <v>33.69</v>
      </c>
      <c r="K12415">
        <v>9.4735382296428803</v>
      </c>
      <c r="L12415">
        <v>258</v>
      </c>
      <c r="M12415">
        <v>0.80697418271284405</v>
      </c>
      <c r="N12415">
        <v>0.81228263869721196</v>
      </c>
      <c r="P12415" t="s">
        <v>42</v>
      </c>
    </row>
    <row r="12416" spans="1:16" x14ac:dyDescent="0.3">
      <c r="A12416" t="str">
        <f t="shared" si="196"/>
        <v>01: Total SampleGBPremiumWhite RumCore Mainstream BrandsG: £4.00 - £4.20All stocking</v>
      </c>
      <c r="B12416" t="s">
        <v>1</v>
      </c>
      <c r="C12416" t="s">
        <v>45</v>
      </c>
      <c r="D12416" t="s">
        <v>13</v>
      </c>
      <c r="E12416" t="s">
        <v>15</v>
      </c>
      <c r="F12416" t="s">
        <v>85</v>
      </c>
      <c r="G12416" t="s">
        <v>111</v>
      </c>
      <c r="H12416" t="s">
        <v>49</v>
      </c>
      <c r="I12416" t="s">
        <v>56</v>
      </c>
      <c r="J12416" s="1">
        <v>39.15</v>
      </c>
      <c r="K12416">
        <v>10.634416730612399</v>
      </c>
      <c r="L12416">
        <v>138</v>
      </c>
      <c r="M12416">
        <v>0.59509982188947996</v>
      </c>
      <c r="N12416">
        <v>0.59008401686979095</v>
      </c>
      <c r="P12416" t="s">
        <v>42</v>
      </c>
    </row>
    <row r="12417" spans="1:16" x14ac:dyDescent="0.3">
      <c r="A12417" t="str">
        <f t="shared" si="196"/>
        <v>01: Total SampleGBPremiumWhite RumCore Mainstream BrandsH: £4.20 - £4.40All stocking</v>
      </c>
      <c r="B12417" t="s">
        <v>1</v>
      </c>
      <c r="C12417" t="s">
        <v>45</v>
      </c>
      <c r="D12417" t="s">
        <v>13</v>
      </c>
      <c r="E12417" t="s">
        <v>15</v>
      </c>
      <c r="F12417" t="s">
        <v>85</v>
      </c>
      <c r="G12417" t="s">
        <v>111</v>
      </c>
      <c r="H12417" t="s">
        <v>49</v>
      </c>
      <c r="I12417" t="s">
        <v>60</v>
      </c>
      <c r="J12417" s="1">
        <v>49.1</v>
      </c>
      <c r="K12417">
        <v>13.84343629343628</v>
      </c>
      <c r="L12417">
        <v>111</v>
      </c>
      <c r="M12417">
        <v>0.59576018929451002</v>
      </c>
      <c r="N12417">
        <v>0.61783333885996605</v>
      </c>
      <c r="P12417" t="s">
        <v>42</v>
      </c>
    </row>
    <row r="12418" spans="1:16" x14ac:dyDescent="0.3">
      <c r="A12418" t="str">
        <f t="shared" si="196"/>
        <v>01: Total SampleGBPremiumWhite RumCore Mainstream BrandsI: £4.40 - £4.60All stocking</v>
      </c>
      <c r="B12418" t="s">
        <v>1</v>
      </c>
      <c r="C12418" t="s">
        <v>45</v>
      </c>
      <c r="D12418" t="s">
        <v>13</v>
      </c>
      <c r="E12418" t="s">
        <v>15</v>
      </c>
      <c r="F12418" t="s">
        <v>85</v>
      </c>
      <c r="G12418" t="s">
        <v>111</v>
      </c>
      <c r="H12418" t="s">
        <v>49</v>
      </c>
      <c r="I12418" t="s">
        <v>64</v>
      </c>
      <c r="J12418" s="1">
        <v>57.08</v>
      </c>
      <c r="K12418">
        <v>13.782588268213281</v>
      </c>
      <c r="L12418">
        <v>120</v>
      </c>
      <c r="M12418">
        <v>0.668435459294342</v>
      </c>
      <c r="N12418">
        <v>0.66920235163263697</v>
      </c>
      <c r="P12418" t="s">
        <v>42</v>
      </c>
    </row>
    <row r="12419" spans="1:16" x14ac:dyDescent="0.3">
      <c r="A12419" t="str">
        <f t="shared" si="196"/>
        <v>01: Total SampleGBPremiumWhite RumCore Mainstream BrandsJ: £4.60 - £4.80All stocking</v>
      </c>
      <c r="B12419" t="s">
        <v>1</v>
      </c>
      <c r="C12419" t="s">
        <v>45</v>
      </c>
      <c r="D12419" t="s">
        <v>13</v>
      </c>
      <c r="E12419" t="s">
        <v>15</v>
      </c>
      <c r="F12419" t="s">
        <v>85</v>
      </c>
      <c r="G12419" t="s">
        <v>111</v>
      </c>
      <c r="H12419" t="s">
        <v>49</v>
      </c>
      <c r="I12419" t="s">
        <v>65</v>
      </c>
      <c r="J12419" s="1">
        <v>53.77</v>
      </c>
      <c r="K12419">
        <v>13.30655143467644</v>
      </c>
      <c r="L12419">
        <v>80</v>
      </c>
      <c r="M12419">
        <v>0.65188079802661802</v>
      </c>
      <c r="N12419">
        <v>0.70436507936507897</v>
      </c>
      <c r="P12419" t="s">
        <v>42</v>
      </c>
    </row>
    <row r="12420" spans="1:16" x14ac:dyDescent="0.3">
      <c r="A12420" t="str">
        <f t="shared" si="196"/>
        <v>01: Total SampleGBPremiumWhite RumCore Mainstream BrandsK: £4.80 - £5.00All stocking</v>
      </c>
      <c r="B12420" t="s">
        <v>1</v>
      </c>
      <c r="C12420" t="s">
        <v>45</v>
      </c>
      <c r="D12420" t="s">
        <v>13</v>
      </c>
      <c r="E12420" t="s">
        <v>15</v>
      </c>
      <c r="F12420" t="s">
        <v>85</v>
      </c>
      <c r="G12420" t="s">
        <v>111</v>
      </c>
      <c r="H12420" t="s">
        <v>49</v>
      </c>
      <c r="I12420" t="s">
        <v>89</v>
      </c>
      <c r="J12420" s="1">
        <v>56.32</v>
      </c>
      <c r="K12420">
        <v>12.53725623969528</v>
      </c>
      <c r="L12420">
        <v>41</v>
      </c>
      <c r="M12420">
        <v>0.79634246758416305</v>
      </c>
      <c r="N12420">
        <v>0.79858739521887601</v>
      </c>
      <c r="P12420" t="s">
        <v>42</v>
      </c>
    </row>
    <row r="12421" spans="1:16" x14ac:dyDescent="0.3">
      <c r="A12421" t="str">
        <f t="shared" si="196"/>
        <v>01: Total SampleGBPremiumWhite RumCore Premium BrandsA: &lt;£3All stocking</v>
      </c>
      <c r="B12421" t="s">
        <v>1</v>
      </c>
      <c r="C12421" t="s">
        <v>45</v>
      </c>
      <c r="D12421" t="s">
        <v>13</v>
      </c>
      <c r="E12421" t="s">
        <v>15</v>
      </c>
      <c r="F12421" t="s">
        <v>85</v>
      </c>
      <c r="G12421" t="s">
        <v>112</v>
      </c>
      <c r="H12421" t="s">
        <v>49</v>
      </c>
      <c r="I12421" t="s">
        <v>58</v>
      </c>
      <c r="J12421" s="1">
        <v>19.329999999999998</v>
      </c>
      <c r="K12421">
        <v>7.1789529914529995</v>
      </c>
      <c r="L12421">
        <v>32</v>
      </c>
      <c r="M12421">
        <v>0.40584064296108102</v>
      </c>
      <c r="N12421">
        <v>0.411974943315015</v>
      </c>
      <c r="P12421" t="s">
        <v>42</v>
      </c>
    </row>
    <row r="12422" spans="1:16" x14ac:dyDescent="0.3">
      <c r="A12422" t="str">
        <f t="shared" si="196"/>
        <v>01: Total SampleGBPremiumWhite RumCore Premium BrandsTotalAll stocking</v>
      </c>
      <c r="B12422" t="s">
        <v>1</v>
      </c>
      <c r="C12422" t="s">
        <v>45</v>
      </c>
      <c r="D12422" t="s">
        <v>13</v>
      </c>
      <c r="E12422" t="s">
        <v>15</v>
      </c>
      <c r="F12422" t="s">
        <v>85</v>
      </c>
      <c r="G12422" t="s">
        <v>112</v>
      </c>
      <c r="H12422" t="s">
        <v>49</v>
      </c>
      <c r="I12422" t="s">
        <v>12</v>
      </c>
      <c r="J12422" s="1">
        <v>41.65</v>
      </c>
      <c r="K12422">
        <v>9.9557448338933607</v>
      </c>
      <c r="L12422">
        <v>983</v>
      </c>
      <c r="M12422">
        <v>0.52161158701143595</v>
      </c>
      <c r="N12422">
        <v>0.46119583282931098</v>
      </c>
      <c r="P12422" t="s">
        <v>42</v>
      </c>
    </row>
    <row r="12423" spans="1:16" x14ac:dyDescent="0.3">
      <c r="A12423" t="str">
        <f t="shared" si="196"/>
        <v>01: Total SampleGBPremiumWhite RumCore Premium BrandsB: £3 - £3.20All stocking</v>
      </c>
      <c r="B12423" t="s">
        <v>1</v>
      </c>
      <c r="C12423" t="s">
        <v>45</v>
      </c>
      <c r="D12423" t="s">
        <v>13</v>
      </c>
      <c r="E12423" t="s">
        <v>15</v>
      </c>
      <c r="F12423" t="s">
        <v>85</v>
      </c>
      <c r="G12423" t="s">
        <v>112</v>
      </c>
      <c r="H12423" t="s">
        <v>49</v>
      </c>
      <c r="I12423" t="s">
        <v>59</v>
      </c>
      <c r="J12423" s="1">
        <v>20.329999999999998</v>
      </c>
      <c r="K12423">
        <v>7.1072631733345997</v>
      </c>
      <c r="L12423">
        <v>28</v>
      </c>
      <c r="M12423">
        <v>0.21847564537116601</v>
      </c>
      <c r="N12423">
        <v>0.227172002750821</v>
      </c>
      <c r="P12423" t="s">
        <v>42</v>
      </c>
    </row>
    <row r="12424" spans="1:16" x14ac:dyDescent="0.3">
      <c r="A12424" t="str">
        <f t="shared" si="196"/>
        <v>01: Total SampleGBPremiumWhite RumCore Premium BrandsC: £3.20 - £3.40All stocking</v>
      </c>
      <c r="B12424" t="s">
        <v>1</v>
      </c>
      <c r="C12424" t="s">
        <v>45</v>
      </c>
      <c r="D12424" t="s">
        <v>13</v>
      </c>
      <c r="E12424" t="s">
        <v>15</v>
      </c>
      <c r="F12424" t="s">
        <v>85</v>
      </c>
      <c r="G12424" t="s">
        <v>112</v>
      </c>
      <c r="H12424" t="s">
        <v>49</v>
      </c>
      <c r="I12424" t="s">
        <v>52</v>
      </c>
      <c r="J12424" s="1">
        <v>19.190000000000001</v>
      </c>
      <c r="K12424">
        <v>6.0252130116260396</v>
      </c>
      <c r="L12424">
        <v>46</v>
      </c>
      <c r="M12424">
        <v>0.29438328623931798</v>
      </c>
      <c r="N12424">
        <v>0.29482321865459998</v>
      </c>
      <c r="P12424" t="s">
        <v>42</v>
      </c>
    </row>
    <row r="12425" spans="1:16" x14ac:dyDescent="0.3">
      <c r="A12425" t="str">
        <f t="shared" si="196"/>
        <v>01: Total SampleGBPremiumWhite RumCore Premium BrandsD: £3.40 - £3.60All stocking</v>
      </c>
      <c r="B12425" t="s">
        <v>1</v>
      </c>
      <c r="C12425" t="s">
        <v>45</v>
      </c>
      <c r="D12425" t="s">
        <v>13</v>
      </c>
      <c r="E12425" t="s">
        <v>15</v>
      </c>
      <c r="F12425" t="s">
        <v>85</v>
      </c>
      <c r="G12425" t="s">
        <v>112</v>
      </c>
      <c r="H12425" t="s">
        <v>49</v>
      </c>
      <c r="I12425" t="s">
        <v>53</v>
      </c>
      <c r="J12425" s="1">
        <v>18.68</v>
      </c>
      <c r="K12425">
        <v>5.6850532966204801</v>
      </c>
      <c r="L12425">
        <v>67</v>
      </c>
      <c r="M12425">
        <v>0.33554691694563998</v>
      </c>
      <c r="N12425">
        <v>0.35110070257611198</v>
      </c>
      <c r="P12425" t="s">
        <v>42</v>
      </c>
    </row>
    <row r="12426" spans="1:16" x14ac:dyDescent="0.3">
      <c r="A12426" t="str">
        <f t="shared" si="196"/>
        <v>01: Total SampleGBPremiumWhite RumCore Premium BrandsE: £3.60 - £3.80All stocking</v>
      </c>
      <c r="B12426" t="s">
        <v>1</v>
      </c>
      <c r="C12426" t="s">
        <v>45</v>
      </c>
      <c r="D12426" t="s">
        <v>13</v>
      </c>
      <c r="E12426" t="s">
        <v>15</v>
      </c>
      <c r="F12426" t="s">
        <v>85</v>
      </c>
      <c r="G12426" t="s">
        <v>112</v>
      </c>
      <c r="H12426" t="s">
        <v>49</v>
      </c>
      <c r="I12426" t="s">
        <v>54</v>
      </c>
      <c r="J12426" s="1">
        <v>17.75</v>
      </c>
      <c r="K12426">
        <v>5.0789837821752801</v>
      </c>
      <c r="L12426">
        <v>141</v>
      </c>
      <c r="M12426">
        <v>0.29120112207098098</v>
      </c>
      <c r="N12426">
        <v>0.29245463402198002</v>
      </c>
      <c r="P12426" t="s">
        <v>42</v>
      </c>
    </row>
    <row r="12427" spans="1:16" x14ac:dyDescent="0.3">
      <c r="A12427" t="str">
        <f t="shared" si="196"/>
        <v>01: Total SampleGBPremiumWhite RumCore Premium BrandsF: £3.80 - £4.00All stocking</v>
      </c>
      <c r="B12427" t="s">
        <v>1</v>
      </c>
      <c r="C12427" t="s">
        <v>45</v>
      </c>
      <c r="D12427" t="s">
        <v>13</v>
      </c>
      <c r="E12427" t="s">
        <v>15</v>
      </c>
      <c r="F12427" t="s">
        <v>85</v>
      </c>
      <c r="G12427" t="s">
        <v>112</v>
      </c>
      <c r="H12427" t="s">
        <v>49</v>
      </c>
      <c r="I12427" t="s">
        <v>55</v>
      </c>
      <c r="J12427" s="1">
        <v>23.16</v>
      </c>
      <c r="K12427">
        <v>6.46938295622508</v>
      </c>
      <c r="L12427">
        <v>76</v>
      </c>
      <c r="M12427">
        <v>0.370947750691143</v>
      </c>
      <c r="N12427">
        <v>0.38484074519230799</v>
      </c>
      <c r="P12427" t="s">
        <v>42</v>
      </c>
    </row>
    <row r="12428" spans="1:16" x14ac:dyDescent="0.3">
      <c r="A12428" t="str">
        <f t="shared" si="196"/>
        <v>01: Total SampleGBPremiumWhite RumCore Premium BrandsG: £4.00 - £4.20All stocking</v>
      </c>
      <c r="B12428" t="s">
        <v>1</v>
      </c>
      <c r="C12428" t="s">
        <v>45</v>
      </c>
      <c r="D12428" t="s">
        <v>13</v>
      </c>
      <c r="E12428" t="s">
        <v>15</v>
      </c>
      <c r="F12428" t="s">
        <v>85</v>
      </c>
      <c r="G12428" t="s">
        <v>112</v>
      </c>
      <c r="H12428" t="s">
        <v>49</v>
      </c>
      <c r="I12428" t="s">
        <v>56</v>
      </c>
      <c r="J12428" s="1">
        <v>38.75</v>
      </c>
      <c r="K12428">
        <v>10.418035901827119</v>
      </c>
      <c r="L12428">
        <v>91</v>
      </c>
      <c r="M12428">
        <v>0.568218198994631</v>
      </c>
      <c r="N12428">
        <v>0.55568796861810399</v>
      </c>
      <c r="P12428" t="s">
        <v>42</v>
      </c>
    </row>
    <row r="12429" spans="1:16" x14ac:dyDescent="0.3">
      <c r="A12429" t="str">
        <f t="shared" si="196"/>
        <v>01: Total SampleGBPremiumWhite RumCore Premium BrandsH: £4.20 - £4.40All stocking</v>
      </c>
      <c r="B12429" t="s">
        <v>1</v>
      </c>
      <c r="C12429" t="s">
        <v>45</v>
      </c>
      <c r="D12429" t="s">
        <v>13</v>
      </c>
      <c r="E12429" t="s">
        <v>15</v>
      </c>
      <c r="F12429" t="s">
        <v>85</v>
      </c>
      <c r="G12429" t="s">
        <v>112</v>
      </c>
      <c r="H12429" t="s">
        <v>49</v>
      </c>
      <c r="I12429" t="s">
        <v>60</v>
      </c>
      <c r="J12429" s="1">
        <v>31.4</v>
      </c>
      <c r="K12429">
        <v>7.9700864272603598</v>
      </c>
      <c r="L12429">
        <v>69</v>
      </c>
      <c r="M12429">
        <v>0.47083716062119502</v>
      </c>
      <c r="N12429">
        <v>0.42290469695090899</v>
      </c>
      <c r="P12429" t="s">
        <v>42</v>
      </c>
    </row>
    <row r="12430" spans="1:16" x14ac:dyDescent="0.3">
      <c r="A12430" t="str">
        <f t="shared" si="196"/>
        <v>01: Total SampleGBPremiumWhite RumCore Premium BrandsI: £4.40 - £4.60All stocking</v>
      </c>
      <c r="B12430" t="s">
        <v>1</v>
      </c>
      <c r="C12430" t="s">
        <v>45</v>
      </c>
      <c r="D12430" t="s">
        <v>13</v>
      </c>
      <c r="E12430" t="s">
        <v>15</v>
      </c>
      <c r="F12430" t="s">
        <v>85</v>
      </c>
      <c r="G12430" t="s">
        <v>112</v>
      </c>
      <c r="H12430" t="s">
        <v>49</v>
      </c>
      <c r="I12430" t="s">
        <v>64</v>
      </c>
      <c r="J12430" s="1">
        <v>52.18</v>
      </c>
      <c r="K12430">
        <v>13.076938055251318</v>
      </c>
      <c r="L12430">
        <v>83</v>
      </c>
      <c r="M12430">
        <v>0.51949908505081799</v>
      </c>
      <c r="N12430">
        <v>0.443519902187203</v>
      </c>
      <c r="P12430" t="s">
        <v>42</v>
      </c>
    </row>
    <row r="12431" spans="1:16" x14ac:dyDescent="0.3">
      <c r="A12431" t="str">
        <f t="shared" si="196"/>
        <v>01: Total SampleGBPremiumWhite RumCore Premium BrandsJ: £4.60 - £4.80All stocking</v>
      </c>
      <c r="B12431" t="s">
        <v>1</v>
      </c>
      <c r="C12431" t="s">
        <v>45</v>
      </c>
      <c r="D12431" t="s">
        <v>13</v>
      </c>
      <c r="E12431" t="s">
        <v>15</v>
      </c>
      <c r="F12431" t="s">
        <v>85</v>
      </c>
      <c r="G12431" t="s">
        <v>112</v>
      </c>
      <c r="H12431" t="s">
        <v>49</v>
      </c>
      <c r="I12431" t="s">
        <v>65</v>
      </c>
      <c r="J12431" s="1">
        <v>57.91</v>
      </c>
      <c r="K12431">
        <v>13.87210223110224</v>
      </c>
      <c r="L12431">
        <v>75</v>
      </c>
      <c r="M12431">
        <v>0.52084789527396103</v>
      </c>
      <c r="N12431">
        <v>0.46250881276011901</v>
      </c>
      <c r="P12431" t="s">
        <v>42</v>
      </c>
    </row>
    <row r="12432" spans="1:16" x14ac:dyDescent="0.3">
      <c r="A12432" t="str">
        <f t="shared" si="196"/>
        <v>01: Total SampleGBPremiumWhite RumCore Premium BrandsK: £4.80 - £5.00All stocking</v>
      </c>
      <c r="B12432" t="s">
        <v>1</v>
      </c>
      <c r="C12432" t="s">
        <v>45</v>
      </c>
      <c r="D12432" t="s">
        <v>13</v>
      </c>
      <c r="E12432" t="s">
        <v>15</v>
      </c>
      <c r="F12432" t="s">
        <v>85</v>
      </c>
      <c r="G12432" t="s">
        <v>112</v>
      </c>
      <c r="H12432" t="s">
        <v>49</v>
      </c>
      <c r="I12432" t="s">
        <v>89</v>
      </c>
      <c r="J12432" s="1">
        <v>52.16</v>
      </c>
      <c r="K12432">
        <v>12.354412002139279</v>
      </c>
      <c r="L12432">
        <v>66</v>
      </c>
      <c r="M12432">
        <v>0.51143801945246903</v>
      </c>
      <c r="N12432">
        <v>0.42080712115376401</v>
      </c>
      <c r="P12432" t="s">
        <v>42</v>
      </c>
    </row>
    <row r="12433" spans="1:16" x14ac:dyDescent="0.3">
      <c r="A12433" t="str">
        <f t="shared" si="196"/>
        <v>01: Total SampleGBPremiumWhite RumCore Premium BrandsL: £5.00 - £5.20All stocking</v>
      </c>
      <c r="B12433" t="s">
        <v>1</v>
      </c>
      <c r="C12433" t="s">
        <v>45</v>
      </c>
      <c r="D12433" t="s">
        <v>13</v>
      </c>
      <c r="E12433" t="s">
        <v>15</v>
      </c>
      <c r="F12433" t="s">
        <v>85</v>
      </c>
      <c r="G12433" t="s">
        <v>112</v>
      </c>
      <c r="H12433" t="s">
        <v>49</v>
      </c>
      <c r="I12433" t="s">
        <v>90</v>
      </c>
      <c r="J12433" s="1">
        <v>78.900000000000006</v>
      </c>
      <c r="K12433">
        <v>18.11904285529284</v>
      </c>
      <c r="L12433">
        <v>60</v>
      </c>
      <c r="M12433">
        <v>0.728528826594671</v>
      </c>
      <c r="N12433">
        <v>0.65670263439292298</v>
      </c>
      <c r="P12433" t="s">
        <v>42</v>
      </c>
    </row>
    <row r="12434" spans="1:16" x14ac:dyDescent="0.3">
      <c r="A12434" t="str">
        <f t="shared" si="196"/>
        <v>01: Total SampleGBPremiumWhite RumCore Premium BrandsM: £5.20 - £5.40All stocking</v>
      </c>
      <c r="B12434" t="s">
        <v>1</v>
      </c>
      <c r="C12434" t="s">
        <v>45</v>
      </c>
      <c r="D12434" t="s">
        <v>13</v>
      </c>
      <c r="E12434" t="s">
        <v>15</v>
      </c>
      <c r="F12434" t="s">
        <v>85</v>
      </c>
      <c r="G12434" t="s">
        <v>112</v>
      </c>
      <c r="H12434" t="s">
        <v>49</v>
      </c>
      <c r="I12434" t="s">
        <v>95</v>
      </c>
      <c r="J12434" s="1">
        <v>62.68</v>
      </c>
      <c r="K12434">
        <v>12.755386756101041</v>
      </c>
      <c r="L12434">
        <v>35</v>
      </c>
      <c r="M12434">
        <v>0.58995234354714399</v>
      </c>
      <c r="N12434">
        <v>0.51118448869470701</v>
      </c>
      <c r="P12434" t="s">
        <v>42</v>
      </c>
    </row>
    <row r="12435" spans="1:16" x14ac:dyDescent="0.3">
      <c r="A12435" t="str">
        <f t="shared" si="196"/>
        <v>01: Total SampleGBPremiumWhite RumCore Premium BrandsN: £5.40 - £5.60All stocking</v>
      </c>
      <c r="B12435" t="s">
        <v>1</v>
      </c>
      <c r="C12435" t="s">
        <v>45</v>
      </c>
      <c r="D12435" t="s">
        <v>13</v>
      </c>
      <c r="E12435" t="s">
        <v>15</v>
      </c>
      <c r="F12435" t="s">
        <v>85</v>
      </c>
      <c r="G12435" t="s">
        <v>112</v>
      </c>
      <c r="H12435" t="s">
        <v>49</v>
      </c>
      <c r="I12435" t="s">
        <v>99</v>
      </c>
      <c r="J12435" s="1">
        <v>56.51</v>
      </c>
      <c r="K12435">
        <v>11.567812187812201</v>
      </c>
      <c r="L12435">
        <v>25</v>
      </c>
      <c r="M12435">
        <v>0.57898624830302603</v>
      </c>
      <c r="N12435">
        <v>0.53392285409361195</v>
      </c>
      <c r="P12435" t="s">
        <v>42</v>
      </c>
    </row>
    <row r="12436" spans="1:16" x14ac:dyDescent="0.3">
      <c r="A12436" t="str">
        <f t="shared" si="196"/>
        <v>01: Total SampleGBPremiumWhite RumCore Premium BrandsO: £5.60 - £5.80All stocking</v>
      </c>
      <c r="B12436" t="s">
        <v>1</v>
      </c>
      <c r="C12436" t="s">
        <v>45</v>
      </c>
      <c r="D12436" t="s">
        <v>13</v>
      </c>
      <c r="E12436" t="s">
        <v>15</v>
      </c>
      <c r="F12436" t="s">
        <v>85</v>
      </c>
      <c r="G12436" t="s">
        <v>112</v>
      </c>
      <c r="H12436" t="s">
        <v>49</v>
      </c>
      <c r="I12436" t="s">
        <v>100</v>
      </c>
      <c r="J12436" s="1">
        <v>56.48</v>
      </c>
      <c r="K12436">
        <v>10.791113005768159</v>
      </c>
      <c r="L12436">
        <v>29</v>
      </c>
      <c r="M12436">
        <v>0.53410736990973395</v>
      </c>
      <c r="N12436">
        <v>0.48075412411626101</v>
      </c>
      <c r="P12436" t="s">
        <v>42</v>
      </c>
    </row>
    <row r="12437" spans="1:16" x14ac:dyDescent="0.3">
      <c r="A12437" t="str">
        <f t="shared" si="196"/>
        <v>01: Total SampleGBPremiumWhite RumCore Premium BrandsQ: &gt;£6.00All stocking</v>
      </c>
      <c r="B12437" t="s">
        <v>1</v>
      </c>
      <c r="C12437" t="s">
        <v>45</v>
      </c>
      <c r="D12437" t="s">
        <v>13</v>
      </c>
      <c r="E12437" t="s">
        <v>15</v>
      </c>
      <c r="F12437" t="s">
        <v>85</v>
      </c>
      <c r="G12437" t="s">
        <v>112</v>
      </c>
      <c r="H12437" t="s">
        <v>49</v>
      </c>
      <c r="I12437" t="s">
        <v>96</v>
      </c>
      <c r="J12437" s="1">
        <v>115.69</v>
      </c>
      <c r="K12437">
        <v>18.358535773169919</v>
      </c>
      <c r="L12437">
        <v>41</v>
      </c>
      <c r="M12437">
        <v>0.904286546972904</v>
      </c>
      <c r="N12437">
        <v>0.86415115602050996</v>
      </c>
      <c r="P12437" t="s">
        <v>42</v>
      </c>
    </row>
    <row r="12438" spans="1:16" x14ac:dyDescent="0.3">
      <c r="A12438" t="str">
        <f t="shared" si="196"/>
        <v>01: Total SampleGBTotalGinCore Mainstream BrandsA: &lt;£3All stocking</v>
      </c>
      <c r="B12438" t="s">
        <v>1</v>
      </c>
      <c r="C12438" t="s">
        <v>45</v>
      </c>
      <c r="D12438" t="s">
        <v>13</v>
      </c>
      <c r="E12438" t="s">
        <v>12</v>
      </c>
      <c r="F12438" t="s">
        <v>47</v>
      </c>
      <c r="G12438" t="s">
        <v>111</v>
      </c>
      <c r="H12438" t="s">
        <v>49</v>
      </c>
      <c r="I12438" t="s">
        <v>58</v>
      </c>
      <c r="J12438" s="1">
        <v>124</v>
      </c>
      <c r="K12438">
        <v>45.384060742498008</v>
      </c>
      <c r="L12438">
        <v>960</v>
      </c>
      <c r="M12438">
        <v>0.48454190720176599</v>
      </c>
      <c r="N12438">
        <v>0.48587687127708501</v>
      </c>
      <c r="P12438" t="s">
        <v>42</v>
      </c>
    </row>
    <row r="12439" spans="1:16" x14ac:dyDescent="0.3">
      <c r="A12439" t="str">
        <f t="shared" si="196"/>
        <v>01: Total SampleGBTotalGinCore Mainstream BrandsTotalAll stocking</v>
      </c>
      <c r="B12439" t="s">
        <v>1</v>
      </c>
      <c r="C12439" t="s">
        <v>45</v>
      </c>
      <c r="D12439" t="s">
        <v>13</v>
      </c>
      <c r="E12439" t="s">
        <v>12</v>
      </c>
      <c r="F12439" t="s">
        <v>47</v>
      </c>
      <c r="G12439" t="s">
        <v>111</v>
      </c>
      <c r="H12439" t="s">
        <v>49</v>
      </c>
      <c r="I12439" t="s">
        <v>12</v>
      </c>
      <c r="J12439" s="1">
        <v>259.45999999999998</v>
      </c>
      <c r="K12439">
        <v>75.341727920485994</v>
      </c>
      <c r="L12439">
        <v>7308</v>
      </c>
      <c r="M12439">
        <v>0.460533372306418</v>
      </c>
      <c r="N12439">
        <v>0.48025368477793101</v>
      </c>
      <c r="P12439" t="s">
        <v>42</v>
      </c>
    </row>
    <row r="12440" spans="1:16" x14ac:dyDescent="0.3">
      <c r="A12440" t="str">
        <f t="shared" si="196"/>
        <v>01: Total SampleGBTotalGinCore Mainstream BrandsB: £3 - £3.20All stocking</v>
      </c>
      <c r="B12440" t="s">
        <v>1</v>
      </c>
      <c r="C12440" t="s">
        <v>45</v>
      </c>
      <c r="D12440" t="s">
        <v>13</v>
      </c>
      <c r="E12440" t="s">
        <v>12</v>
      </c>
      <c r="F12440" t="s">
        <v>47</v>
      </c>
      <c r="G12440" t="s">
        <v>111</v>
      </c>
      <c r="H12440" t="s">
        <v>49</v>
      </c>
      <c r="I12440" t="s">
        <v>59</v>
      </c>
      <c r="J12440" s="1">
        <v>196.68</v>
      </c>
      <c r="K12440">
        <v>71.966265635893592</v>
      </c>
      <c r="L12440">
        <v>712</v>
      </c>
      <c r="M12440">
        <v>0.50520426982886302</v>
      </c>
      <c r="N12440">
        <v>0.51567670922026398</v>
      </c>
      <c r="P12440" t="s">
        <v>42</v>
      </c>
    </row>
    <row r="12441" spans="1:16" x14ac:dyDescent="0.3">
      <c r="A12441" t="str">
        <f t="shared" si="196"/>
        <v>01: Total SampleGBTotalGinCore Mainstream BrandsC: £3.20 - £3.40All stocking</v>
      </c>
      <c r="B12441" t="s">
        <v>1</v>
      </c>
      <c r="C12441" t="s">
        <v>45</v>
      </c>
      <c r="D12441" t="s">
        <v>13</v>
      </c>
      <c r="E12441" t="s">
        <v>12</v>
      </c>
      <c r="F12441" t="s">
        <v>47</v>
      </c>
      <c r="G12441" t="s">
        <v>111</v>
      </c>
      <c r="H12441" t="s">
        <v>49</v>
      </c>
      <c r="I12441" t="s">
        <v>52</v>
      </c>
      <c r="J12441" s="1">
        <v>188.67</v>
      </c>
      <c r="K12441">
        <v>58.7157834077884</v>
      </c>
      <c r="L12441">
        <v>838</v>
      </c>
      <c r="M12441">
        <v>0.456820837972158</v>
      </c>
      <c r="N12441">
        <v>0.46229796264313999</v>
      </c>
      <c r="P12441" t="s">
        <v>42</v>
      </c>
    </row>
    <row r="12442" spans="1:16" x14ac:dyDescent="0.3">
      <c r="A12442" t="str">
        <f t="shared" si="196"/>
        <v>01: Total SampleGBTotalGinCore Mainstream BrandsD: £3.40 - £3.60All stocking</v>
      </c>
      <c r="B12442" t="s">
        <v>1</v>
      </c>
      <c r="C12442" t="s">
        <v>45</v>
      </c>
      <c r="D12442" t="s">
        <v>13</v>
      </c>
      <c r="E12442" t="s">
        <v>12</v>
      </c>
      <c r="F12442" t="s">
        <v>47</v>
      </c>
      <c r="G12442" t="s">
        <v>111</v>
      </c>
      <c r="H12442" t="s">
        <v>49</v>
      </c>
      <c r="I12442" t="s">
        <v>53</v>
      </c>
      <c r="J12442" s="1">
        <v>190.84</v>
      </c>
      <c r="K12442">
        <v>60.877955578422394</v>
      </c>
      <c r="L12442">
        <v>1232</v>
      </c>
      <c r="M12442">
        <v>0.46363201685570199</v>
      </c>
      <c r="N12442">
        <v>0.48071615114368799</v>
      </c>
      <c r="P12442" t="s">
        <v>42</v>
      </c>
    </row>
    <row r="12443" spans="1:16" x14ac:dyDescent="0.3">
      <c r="A12443" t="str">
        <f t="shared" si="196"/>
        <v>01: Total SampleGBTotalGinCore Mainstream BrandsE: £3.60 - £3.80All stocking</v>
      </c>
      <c r="B12443" t="s">
        <v>1</v>
      </c>
      <c r="C12443" t="s">
        <v>45</v>
      </c>
      <c r="D12443" t="s">
        <v>13</v>
      </c>
      <c r="E12443" t="s">
        <v>12</v>
      </c>
      <c r="F12443" t="s">
        <v>47</v>
      </c>
      <c r="G12443" t="s">
        <v>111</v>
      </c>
      <c r="H12443" t="s">
        <v>49</v>
      </c>
      <c r="I12443" t="s">
        <v>54</v>
      </c>
      <c r="J12443" s="1">
        <v>195.07</v>
      </c>
      <c r="K12443">
        <v>60.238619233655598</v>
      </c>
      <c r="L12443">
        <v>821</v>
      </c>
      <c r="M12443">
        <v>0.426163819816198</v>
      </c>
      <c r="N12443">
        <v>0.44893908547468397</v>
      </c>
      <c r="P12443" t="s">
        <v>42</v>
      </c>
    </row>
    <row r="12444" spans="1:16" x14ac:dyDescent="0.3">
      <c r="A12444" t="str">
        <f t="shared" si="196"/>
        <v>01: Total SampleGBTotalGinCore Mainstream BrandsF: £3.80 - £4.00All stocking</v>
      </c>
      <c r="B12444" t="s">
        <v>1</v>
      </c>
      <c r="C12444" t="s">
        <v>45</v>
      </c>
      <c r="D12444" t="s">
        <v>13</v>
      </c>
      <c r="E12444" t="s">
        <v>12</v>
      </c>
      <c r="F12444" t="s">
        <v>47</v>
      </c>
      <c r="G12444" t="s">
        <v>111</v>
      </c>
      <c r="H12444" t="s">
        <v>49</v>
      </c>
      <c r="I12444" t="s">
        <v>55</v>
      </c>
      <c r="J12444" s="1">
        <v>221.15</v>
      </c>
      <c r="K12444">
        <v>64.702662468031605</v>
      </c>
      <c r="L12444">
        <v>745</v>
      </c>
      <c r="M12444">
        <v>0.43233933659699703</v>
      </c>
      <c r="N12444">
        <v>0.44851676740267798</v>
      </c>
      <c r="P12444" t="s">
        <v>42</v>
      </c>
    </row>
    <row r="12445" spans="1:16" x14ac:dyDescent="0.3">
      <c r="A12445" t="str">
        <f t="shared" si="196"/>
        <v>01: Total SampleGBTotalGinCore Mainstream BrandsG: £4.00 - £4.20All stocking</v>
      </c>
      <c r="B12445" t="s">
        <v>1</v>
      </c>
      <c r="C12445" t="s">
        <v>45</v>
      </c>
      <c r="D12445" t="s">
        <v>13</v>
      </c>
      <c r="E12445" t="s">
        <v>12</v>
      </c>
      <c r="F12445" t="s">
        <v>47</v>
      </c>
      <c r="G12445" t="s">
        <v>111</v>
      </c>
      <c r="H12445" t="s">
        <v>49</v>
      </c>
      <c r="I12445" t="s">
        <v>56</v>
      </c>
      <c r="J12445" s="1">
        <v>275.97000000000003</v>
      </c>
      <c r="K12445">
        <v>80.956104720442795</v>
      </c>
      <c r="L12445">
        <v>544</v>
      </c>
      <c r="M12445">
        <v>0.43550919991588</v>
      </c>
      <c r="N12445">
        <v>0.45839719741075602</v>
      </c>
      <c r="P12445" t="s">
        <v>42</v>
      </c>
    </row>
    <row r="12446" spans="1:16" x14ac:dyDescent="0.3">
      <c r="A12446" t="str">
        <f t="shared" si="196"/>
        <v>01: Total SampleGBTotalGinCore Mainstream BrandsH: £4.20 - £4.40All stocking</v>
      </c>
      <c r="B12446" t="s">
        <v>1</v>
      </c>
      <c r="C12446" t="s">
        <v>45</v>
      </c>
      <c r="D12446" t="s">
        <v>13</v>
      </c>
      <c r="E12446" t="s">
        <v>12</v>
      </c>
      <c r="F12446" t="s">
        <v>47</v>
      </c>
      <c r="G12446" t="s">
        <v>111</v>
      </c>
      <c r="H12446" t="s">
        <v>49</v>
      </c>
      <c r="I12446" t="s">
        <v>60</v>
      </c>
      <c r="J12446" s="1">
        <v>416.01</v>
      </c>
      <c r="K12446">
        <v>116.2548355004852</v>
      </c>
      <c r="L12446">
        <v>377</v>
      </c>
      <c r="M12446">
        <v>0.47132622378518901</v>
      </c>
      <c r="N12446">
        <v>0.51061506942549095</v>
      </c>
      <c r="P12446" t="s">
        <v>42</v>
      </c>
    </row>
    <row r="12447" spans="1:16" x14ac:dyDescent="0.3">
      <c r="A12447" t="str">
        <f t="shared" si="196"/>
        <v>01: Total SampleGBTotalGinCore Mainstream BrandsI: £4.40 - £4.60All stocking</v>
      </c>
      <c r="B12447" t="s">
        <v>1</v>
      </c>
      <c r="C12447" t="s">
        <v>45</v>
      </c>
      <c r="D12447" t="s">
        <v>13</v>
      </c>
      <c r="E12447" t="s">
        <v>12</v>
      </c>
      <c r="F12447" t="s">
        <v>47</v>
      </c>
      <c r="G12447" t="s">
        <v>111</v>
      </c>
      <c r="H12447" t="s">
        <v>49</v>
      </c>
      <c r="I12447" t="s">
        <v>64</v>
      </c>
      <c r="J12447" s="1">
        <v>537.59</v>
      </c>
      <c r="K12447">
        <v>145.23009982441801</v>
      </c>
      <c r="L12447">
        <v>264</v>
      </c>
      <c r="M12447">
        <v>0.50987639307327204</v>
      </c>
      <c r="N12447">
        <v>0.54832503320126502</v>
      </c>
      <c r="P12447" t="s">
        <v>42</v>
      </c>
    </row>
    <row r="12448" spans="1:16" x14ac:dyDescent="0.3">
      <c r="A12448" t="str">
        <f t="shared" si="196"/>
        <v>01: Total SampleGBTotalGinCore Mainstream BrandsJ: £4.60 - £4.80All stocking</v>
      </c>
      <c r="B12448" t="s">
        <v>1</v>
      </c>
      <c r="C12448" t="s">
        <v>45</v>
      </c>
      <c r="D12448" t="s">
        <v>13</v>
      </c>
      <c r="E12448" t="s">
        <v>12</v>
      </c>
      <c r="F12448" t="s">
        <v>47</v>
      </c>
      <c r="G12448" t="s">
        <v>111</v>
      </c>
      <c r="H12448" t="s">
        <v>49</v>
      </c>
      <c r="I12448" t="s">
        <v>65</v>
      </c>
      <c r="J12448" s="1">
        <v>564.16999999999996</v>
      </c>
      <c r="K12448">
        <v>136.15301690646521</v>
      </c>
      <c r="L12448">
        <v>232</v>
      </c>
      <c r="M12448">
        <v>0.43189047825818899</v>
      </c>
      <c r="N12448">
        <v>0.459755975344734</v>
      </c>
      <c r="P12448" t="s">
        <v>42</v>
      </c>
    </row>
    <row r="12449" spans="1:16" x14ac:dyDescent="0.3">
      <c r="A12449" t="str">
        <f t="shared" si="196"/>
        <v>01: Total SampleGBTotalGinCore Mainstream BrandsK: £4.80 - £5.00All stocking</v>
      </c>
      <c r="B12449" t="s">
        <v>1</v>
      </c>
      <c r="C12449" t="s">
        <v>45</v>
      </c>
      <c r="D12449" t="s">
        <v>13</v>
      </c>
      <c r="E12449" t="s">
        <v>12</v>
      </c>
      <c r="F12449" t="s">
        <v>47</v>
      </c>
      <c r="G12449" t="s">
        <v>111</v>
      </c>
      <c r="H12449" t="s">
        <v>49</v>
      </c>
      <c r="I12449" t="s">
        <v>89</v>
      </c>
      <c r="J12449" s="1">
        <v>608.30999999999995</v>
      </c>
      <c r="K12449">
        <v>144.24840554869959</v>
      </c>
      <c r="L12449">
        <v>170</v>
      </c>
      <c r="M12449">
        <v>0.466151278633053</v>
      </c>
      <c r="N12449">
        <v>0.49265622273735599</v>
      </c>
      <c r="P12449" t="s">
        <v>42</v>
      </c>
    </row>
    <row r="12450" spans="1:16" x14ac:dyDescent="0.3">
      <c r="A12450" t="str">
        <f t="shared" si="196"/>
        <v>01: Total SampleGBTotalGinCore Mainstream BrandsL: £5.00 - £5.20All stocking</v>
      </c>
      <c r="B12450" t="s">
        <v>1</v>
      </c>
      <c r="C12450" t="s">
        <v>45</v>
      </c>
      <c r="D12450" t="s">
        <v>13</v>
      </c>
      <c r="E12450" t="s">
        <v>12</v>
      </c>
      <c r="F12450" t="s">
        <v>47</v>
      </c>
      <c r="G12450" t="s">
        <v>111</v>
      </c>
      <c r="H12450" t="s">
        <v>49</v>
      </c>
      <c r="I12450" t="s">
        <v>90</v>
      </c>
      <c r="J12450" s="1">
        <v>514.59</v>
      </c>
      <c r="K12450">
        <v>117.9969807141448</v>
      </c>
      <c r="L12450">
        <v>134</v>
      </c>
      <c r="M12450">
        <v>0.48529916018482699</v>
      </c>
      <c r="N12450">
        <v>0.50291733099802904</v>
      </c>
      <c r="P12450" t="s">
        <v>42</v>
      </c>
    </row>
    <row r="12451" spans="1:16" x14ac:dyDescent="0.3">
      <c r="A12451" t="str">
        <f t="shared" si="196"/>
        <v>01: Total SampleGBTotalGinCore Mainstream BrandsM: £5.20 - £5.40All stocking</v>
      </c>
      <c r="B12451" t="s">
        <v>1</v>
      </c>
      <c r="C12451" t="s">
        <v>45</v>
      </c>
      <c r="D12451" t="s">
        <v>13</v>
      </c>
      <c r="E12451" t="s">
        <v>12</v>
      </c>
      <c r="F12451" t="s">
        <v>47</v>
      </c>
      <c r="G12451" t="s">
        <v>111</v>
      </c>
      <c r="H12451" t="s">
        <v>49</v>
      </c>
      <c r="I12451" t="s">
        <v>95</v>
      </c>
      <c r="J12451" s="1">
        <v>579.25</v>
      </c>
      <c r="K12451">
        <v>128.85519295519279</v>
      </c>
      <c r="L12451">
        <v>81</v>
      </c>
      <c r="M12451">
        <v>0.482943184163385</v>
      </c>
      <c r="N12451">
        <v>0.50372843711220305</v>
      </c>
      <c r="P12451" t="s">
        <v>42</v>
      </c>
    </row>
    <row r="12452" spans="1:16" x14ac:dyDescent="0.3">
      <c r="A12452" t="str">
        <f t="shared" si="196"/>
        <v>01: Total SampleGBTotalGinCore Mainstream BrandsN: £5.40 - £5.60All stocking</v>
      </c>
      <c r="B12452" t="s">
        <v>1</v>
      </c>
      <c r="C12452" t="s">
        <v>45</v>
      </c>
      <c r="D12452" t="s">
        <v>13</v>
      </c>
      <c r="E12452" t="s">
        <v>12</v>
      </c>
      <c r="F12452" t="s">
        <v>47</v>
      </c>
      <c r="G12452" t="s">
        <v>111</v>
      </c>
      <c r="H12452" t="s">
        <v>49</v>
      </c>
      <c r="I12452" t="s">
        <v>99</v>
      </c>
      <c r="J12452" s="1">
        <v>589.09</v>
      </c>
      <c r="K12452">
        <v>125.2136378205128</v>
      </c>
      <c r="L12452">
        <v>80</v>
      </c>
      <c r="M12452">
        <v>0.46488824309937998</v>
      </c>
      <c r="N12452">
        <v>0.48901709126332799</v>
      </c>
      <c r="P12452" t="s">
        <v>42</v>
      </c>
    </row>
    <row r="12453" spans="1:16" x14ac:dyDescent="0.3">
      <c r="A12453" t="str">
        <f t="shared" si="196"/>
        <v>01: Total SampleGBTotalGinCore Mainstream BrandsO: £5.60 - £5.80All stocking</v>
      </c>
      <c r="B12453" t="s">
        <v>1</v>
      </c>
      <c r="C12453" t="s">
        <v>45</v>
      </c>
      <c r="D12453" t="s">
        <v>13</v>
      </c>
      <c r="E12453" t="s">
        <v>12</v>
      </c>
      <c r="F12453" t="s">
        <v>47</v>
      </c>
      <c r="G12453" t="s">
        <v>111</v>
      </c>
      <c r="H12453" t="s">
        <v>49</v>
      </c>
      <c r="I12453" t="s">
        <v>100</v>
      </c>
      <c r="J12453" s="1">
        <v>684.49</v>
      </c>
      <c r="K12453">
        <v>142.02163461538478</v>
      </c>
      <c r="L12453">
        <v>32</v>
      </c>
      <c r="M12453">
        <v>0.48890825703145002</v>
      </c>
      <c r="N12453">
        <v>0.50766522952591597</v>
      </c>
      <c r="P12453" t="s">
        <v>42</v>
      </c>
    </row>
    <row r="12454" spans="1:16" x14ac:dyDescent="0.3">
      <c r="A12454" t="str">
        <f t="shared" si="196"/>
        <v>01: Total SampleGBTotalGinCore Mainstream BrandsQ: &gt;£6.00All stocking</v>
      </c>
      <c r="B12454" t="s">
        <v>1</v>
      </c>
      <c r="C12454" t="s">
        <v>45</v>
      </c>
      <c r="D12454" t="s">
        <v>13</v>
      </c>
      <c r="E12454" t="s">
        <v>12</v>
      </c>
      <c r="F12454" t="s">
        <v>47</v>
      </c>
      <c r="G12454" t="s">
        <v>111</v>
      </c>
      <c r="H12454" t="s">
        <v>49</v>
      </c>
      <c r="I12454" t="s">
        <v>96</v>
      </c>
      <c r="J12454" s="1">
        <v>453.78</v>
      </c>
      <c r="K12454">
        <v>100.65895093795079</v>
      </c>
      <c r="L12454">
        <v>70</v>
      </c>
      <c r="M12454">
        <v>0.36063675760140101</v>
      </c>
      <c r="N12454">
        <v>0.35645963452712898</v>
      </c>
      <c r="P12454" t="s">
        <v>42</v>
      </c>
    </row>
    <row r="12455" spans="1:16" x14ac:dyDescent="0.3">
      <c r="A12455" t="str">
        <f t="shared" si="196"/>
        <v>01: Total SampleGBTotalGinCore Premium BrandsA: &lt;£3All stocking</v>
      </c>
      <c r="B12455" t="s">
        <v>1</v>
      </c>
      <c r="C12455" t="s">
        <v>45</v>
      </c>
      <c r="D12455" t="s">
        <v>13</v>
      </c>
      <c r="E12455" t="s">
        <v>12</v>
      </c>
      <c r="F12455" t="s">
        <v>47</v>
      </c>
      <c r="G12455" t="s">
        <v>112</v>
      </c>
      <c r="H12455" t="s">
        <v>49</v>
      </c>
      <c r="I12455" t="s">
        <v>58</v>
      </c>
      <c r="J12455" s="1">
        <v>42.89</v>
      </c>
      <c r="K12455">
        <v>14.71134862436948</v>
      </c>
      <c r="L12455">
        <v>288</v>
      </c>
      <c r="M12455">
        <v>0.183833325422771</v>
      </c>
      <c r="N12455">
        <v>0.165743491422288</v>
      </c>
      <c r="P12455" t="s">
        <v>42</v>
      </c>
    </row>
    <row r="12456" spans="1:16" x14ac:dyDescent="0.3">
      <c r="A12456" t="str">
        <f t="shared" si="196"/>
        <v>01: Total SampleGBTotalGinCore Premium BrandsTotalAll stocking</v>
      </c>
      <c r="B12456" t="s">
        <v>1</v>
      </c>
      <c r="C12456" t="s">
        <v>45</v>
      </c>
      <c r="D12456" t="s">
        <v>13</v>
      </c>
      <c r="E12456" t="s">
        <v>12</v>
      </c>
      <c r="F12456" t="s">
        <v>47</v>
      </c>
      <c r="G12456" t="s">
        <v>112</v>
      </c>
      <c r="H12456" t="s">
        <v>49</v>
      </c>
      <c r="I12456" t="s">
        <v>12</v>
      </c>
      <c r="J12456" s="1">
        <v>125.14</v>
      </c>
      <c r="K12456">
        <v>33.221659784069161</v>
      </c>
      <c r="L12456">
        <v>6954</v>
      </c>
      <c r="M12456">
        <v>0.21994707059447099</v>
      </c>
      <c r="N12456">
        <v>0.20938556963833099</v>
      </c>
      <c r="P12456" t="s">
        <v>42</v>
      </c>
    </row>
    <row r="12457" spans="1:16" x14ac:dyDescent="0.3">
      <c r="A12457" t="str">
        <f t="shared" si="196"/>
        <v>01: Total SampleGBTotalGinCore Premium BrandsB: £3 - £3.20All stocking</v>
      </c>
      <c r="B12457" t="s">
        <v>1</v>
      </c>
      <c r="C12457" t="s">
        <v>45</v>
      </c>
      <c r="D12457" t="s">
        <v>13</v>
      </c>
      <c r="E12457" t="s">
        <v>12</v>
      </c>
      <c r="F12457" t="s">
        <v>47</v>
      </c>
      <c r="G12457" t="s">
        <v>112</v>
      </c>
      <c r="H12457" t="s">
        <v>49</v>
      </c>
      <c r="I12457" t="s">
        <v>59</v>
      </c>
      <c r="J12457" s="1">
        <v>54.95</v>
      </c>
      <c r="K12457">
        <v>18.11184753235808</v>
      </c>
      <c r="L12457">
        <v>284</v>
      </c>
      <c r="M12457">
        <v>0.18776437915444699</v>
      </c>
      <c r="N12457">
        <v>0.170575892284202</v>
      </c>
      <c r="P12457" t="s">
        <v>42</v>
      </c>
    </row>
    <row r="12458" spans="1:16" x14ac:dyDescent="0.3">
      <c r="A12458" t="str">
        <f t="shared" si="196"/>
        <v>01: Total SampleGBTotalGinCore Premium BrandsC: £3.20 - £3.40All stocking</v>
      </c>
      <c r="B12458" t="s">
        <v>1</v>
      </c>
      <c r="C12458" t="s">
        <v>45</v>
      </c>
      <c r="D12458" t="s">
        <v>13</v>
      </c>
      <c r="E12458" t="s">
        <v>12</v>
      </c>
      <c r="F12458" t="s">
        <v>47</v>
      </c>
      <c r="G12458" t="s">
        <v>112</v>
      </c>
      <c r="H12458" t="s">
        <v>49</v>
      </c>
      <c r="I12458" t="s">
        <v>52</v>
      </c>
      <c r="J12458" s="1">
        <v>66.19</v>
      </c>
      <c r="K12458">
        <v>21.572953474303482</v>
      </c>
      <c r="L12458">
        <v>500</v>
      </c>
      <c r="M12458">
        <v>0.19445018355233801</v>
      </c>
      <c r="N12458">
        <v>0.18095103073837199</v>
      </c>
      <c r="P12458" t="s">
        <v>42</v>
      </c>
    </row>
    <row r="12459" spans="1:16" x14ac:dyDescent="0.3">
      <c r="A12459" t="str">
        <f t="shared" si="196"/>
        <v>01: Total SampleGBTotalGinCore Premium BrandsD: £3.40 - £3.60All stocking</v>
      </c>
      <c r="B12459" t="s">
        <v>1</v>
      </c>
      <c r="C12459" t="s">
        <v>45</v>
      </c>
      <c r="D12459" t="s">
        <v>13</v>
      </c>
      <c r="E12459" t="s">
        <v>12</v>
      </c>
      <c r="F12459" t="s">
        <v>47</v>
      </c>
      <c r="G12459" t="s">
        <v>112</v>
      </c>
      <c r="H12459" t="s">
        <v>49</v>
      </c>
      <c r="I12459" t="s">
        <v>53</v>
      </c>
      <c r="J12459" s="1">
        <v>77.27</v>
      </c>
      <c r="K12459">
        <v>24.161131048613921</v>
      </c>
      <c r="L12459">
        <v>731</v>
      </c>
      <c r="M12459">
        <v>0.19455301861920199</v>
      </c>
      <c r="N12459">
        <v>0.17871830803561201</v>
      </c>
      <c r="P12459" t="s">
        <v>42</v>
      </c>
    </row>
    <row r="12460" spans="1:16" x14ac:dyDescent="0.3">
      <c r="A12460" t="str">
        <f t="shared" si="196"/>
        <v>01: Total SampleGBTotalGinCore Premium BrandsE: £3.60 - £3.80All stocking</v>
      </c>
      <c r="B12460" t="s">
        <v>1</v>
      </c>
      <c r="C12460" t="s">
        <v>45</v>
      </c>
      <c r="D12460" t="s">
        <v>13</v>
      </c>
      <c r="E12460" t="s">
        <v>12</v>
      </c>
      <c r="F12460" t="s">
        <v>47</v>
      </c>
      <c r="G12460" t="s">
        <v>112</v>
      </c>
      <c r="H12460" t="s">
        <v>49</v>
      </c>
      <c r="I12460" t="s">
        <v>54</v>
      </c>
      <c r="J12460" s="1">
        <v>92.39</v>
      </c>
      <c r="K12460">
        <v>27.139806175065878</v>
      </c>
      <c r="L12460">
        <v>770</v>
      </c>
      <c r="M12460">
        <v>0.214210518596432</v>
      </c>
      <c r="N12460">
        <v>0.20795521068767001</v>
      </c>
      <c r="P12460" t="s">
        <v>42</v>
      </c>
    </row>
    <row r="12461" spans="1:16" x14ac:dyDescent="0.3">
      <c r="A12461" t="str">
        <f t="shared" si="196"/>
        <v>01: Total SampleGBTotalGinCore Premium BrandsF: £3.80 - £4.00All stocking</v>
      </c>
      <c r="B12461" t="s">
        <v>1</v>
      </c>
      <c r="C12461" t="s">
        <v>45</v>
      </c>
      <c r="D12461" t="s">
        <v>13</v>
      </c>
      <c r="E12461" t="s">
        <v>12</v>
      </c>
      <c r="F12461" t="s">
        <v>47</v>
      </c>
      <c r="G12461" t="s">
        <v>112</v>
      </c>
      <c r="H12461" t="s">
        <v>49</v>
      </c>
      <c r="I12461" t="s">
        <v>55</v>
      </c>
      <c r="J12461" s="1">
        <v>103.59</v>
      </c>
      <c r="K12461">
        <v>30.400315377768639</v>
      </c>
      <c r="L12461">
        <v>856</v>
      </c>
      <c r="M12461">
        <v>0.22671474212199499</v>
      </c>
      <c r="N12461">
        <v>0.22462671887168201</v>
      </c>
      <c r="P12461" t="s">
        <v>42</v>
      </c>
    </row>
    <row r="12462" spans="1:16" x14ac:dyDescent="0.3">
      <c r="A12462" t="str">
        <f t="shared" si="196"/>
        <v>01: Total SampleGBTotalGinCore Premium BrandsG: £4.00 - £4.20All stocking</v>
      </c>
      <c r="B12462" t="s">
        <v>1</v>
      </c>
      <c r="C12462" t="s">
        <v>45</v>
      </c>
      <c r="D12462" t="s">
        <v>13</v>
      </c>
      <c r="E12462" t="s">
        <v>12</v>
      </c>
      <c r="F12462" t="s">
        <v>47</v>
      </c>
      <c r="G12462" t="s">
        <v>112</v>
      </c>
      <c r="H12462" t="s">
        <v>49</v>
      </c>
      <c r="I12462" t="s">
        <v>56</v>
      </c>
      <c r="J12462" s="1">
        <v>99.65</v>
      </c>
      <c r="K12462">
        <v>28.925848176085442</v>
      </c>
      <c r="L12462">
        <v>948</v>
      </c>
      <c r="M12462">
        <v>0.23743232787420199</v>
      </c>
      <c r="N12462">
        <v>0.233666163422551</v>
      </c>
      <c r="P12462" t="s">
        <v>42</v>
      </c>
    </row>
    <row r="12463" spans="1:16" x14ac:dyDescent="0.3">
      <c r="A12463" t="str">
        <f t="shared" si="196"/>
        <v>01: Total SampleGBTotalGinCore Premium BrandsH: £4.20 - £4.40All stocking</v>
      </c>
      <c r="B12463" t="s">
        <v>1</v>
      </c>
      <c r="C12463" t="s">
        <v>45</v>
      </c>
      <c r="D12463" t="s">
        <v>13</v>
      </c>
      <c r="E12463" t="s">
        <v>12</v>
      </c>
      <c r="F12463" t="s">
        <v>47</v>
      </c>
      <c r="G12463" t="s">
        <v>112</v>
      </c>
      <c r="H12463" t="s">
        <v>49</v>
      </c>
      <c r="I12463" t="s">
        <v>60</v>
      </c>
      <c r="J12463" s="1">
        <v>128.55000000000001</v>
      </c>
      <c r="K12463">
        <v>36.075370716681718</v>
      </c>
      <c r="L12463">
        <v>656</v>
      </c>
      <c r="M12463">
        <v>0.22545805750714601</v>
      </c>
      <c r="N12463">
        <v>0.21881039366553501</v>
      </c>
      <c r="P12463" t="s">
        <v>42</v>
      </c>
    </row>
    <row r="12464" spans="1:16" x14ac:dyDescent="0.3">
      <c r="A12464" t="str">
        <f t="shared" si="196"/>
        <v>01: Total SampleGBTotalGinCore Premium BrandsI: £4.40 - £4.60All stocking</v>
      </c>
      <c r="B12464" t="s">
        <v>1</v>
      </c>
      <c r="C12464" t="s">
        <v>45</v>
      </c>
      <c r="D12464" t="s">
        <v>13</v>
      </c>
      <c r="E12464" t="s">
        <v>12</v>
      </c>
      <c r="F12464" t="s">
        <v>47</v>
      </c>
      <c r="G12464" t="s">
        <v>112</v>
      </c>
      <c r="H12464" t="s">
        <v>49</v>
      </c>
      <c r="I12464" t="s">
        <v>64</v>
      </c>
      <c r="J12464" s="1">
        <v>160.19999999999999</v>
      </c>
      <c r="K12464">
        <v>42.978264663888005</v>
      </c>
      <c r="L12464">
        <v>409</v>
      </c>
      <c r="M12464">
        <v>0.208632203064296</v>
      </c>
      <c r="N12464">
        <v>0.19687763209613099</v>
      </c>
      <c r="P12464" t="s">
        <v>42</v>
      </c>
    </row>
    <row r="12465" spans="1:16" x14ac:dyDescent="0.3">
      <c r="A12465" t="str">
        <f t="shared" si="196"/>
        <v>01: Total SampleGBTotalGinCore Premium BrandsJ: £4.60 - £4.80All stocking</v>
      </c>
      <c r="B12465" t="s">
        <v>1</v>
      </c>
      <c r="C12465" t="s">
        <v>45</v>
      </c>
      <c r="D12465" t="s">
        <v>13</v>
      </c>
      <c r="E12465" t="s">
        <v>12</v>
      </c>
      <c r="F12465" t="s">
        <v>47</v>
      </c>
      <c r="G12465" t="s">
        <v>112</v>
      </c>
      <c r="H12465" t="s">
        <v>49</v>
      </c>
      <c r="I12465" t="s">
        <v>65</v>
      </c>
      <c r="J12465" s="1">
        <v>194.78</v>
      </c>
      <c r="K12465">
        <v>48.938059665283596</v>
      </c>
      <c r="L12465">
        <v>326</v>
      </c>
      <c r="M12465">
        <v>0.21892588276247801</v>
      </c>
      <c r="N12465">
        <v>0.20879318478162601</v>
      </c>
      <c r="P12465" t="s">
        <v>42</v>
      </c>
    </row>
    <row r="12466" spans="1:16" x14ac:dyDescent="0.3">
      <c r="A12466" t="str">
        <f t="shared" si="196"/>
        <v>01: Total SampleGBTotalGinCore Premium BrandsK: £4.80 - £5.00All stocking</v>
      </c>
      <c r="B12466" t="s">
        <v>1</v>
      </c>
      <c r="C12466" t="s">
        <v>45</v>
      </c>
      <c r="D12466" t="s">
        <v>13</v>
      </c>
      <c r="E12466" t="s">
        <v>12</v>
      </c>
      <c r="F12466" t="s">
        <v>47</v>
      </c>
      <c r="G12466" t="s">
        <v>112</v>
      </c>
      <c r="H12466" t="s">
        <v>49</v>
      </c>
      <c r="I12466" t="s">
        <v>89</v>
      </c>
      <c r="J12466" s="1">
        <v>207.94</v>
      </c>
      <c r="K12466">
        <v>49.460648181524405</v>
      </c>
      <c r="L12466">
        <v>291</v>
      </c>
      <c r="M12466">
        <v>0.228587042184559</v>
      </c>
      <c r="N12466">
        <v>0.22027349195031001</v>
      </c>
      <c r="P12466" t="s">
        <v>42</v>
      </c>
    </row>
    <row r="12467" spans="1:16" x14ac:dyDescent="0.3">
      <c r="A12467" t="str">
        <f t="shared" si="196"/>
        <v>01: Total SampleGBTotalGinCore Premium BrandsL: £5.00 - £5.20All stocking</v>
      </c>
      <c r="B12467" t="s">
        <v>1</v>
      </c>
      <c r="C12467" t="s">
        <v>45</v>
      </c>
      <c r="D12467" t="s">
        <v>13</v>
      </c>
      <c r="E12467" t="s">
        <v>12</v>
      </c>
      <c r="F12467" t="s">
        <v>47</v>
      </c>
      <c r="G12467" t="s">
        <v>112</v>
      </c>
      <c r="H12467" t="s">
        <v>49</v>
      </c>
      <c r="I12467" t="s">
        <v>90</v>
      </c>
      <c r="J12467" s="1">
        <v>271.74</v>
      </c>
      <c r="K12467">
        <v>59.800182613751204</v>
      </c>
      <c r="L12467">
        <v>269</v>
      </c>
      <c r="M12467">
        <v>0.25130051781165103</v>
      </c>
      <c r="N12467">
        <v>0.238814301630073</v>
      </c>
      <c r="P12467" t="s">
        <v>42</v>
      </c>
    </row>
    <row r="12468" spans="1:16" x14ac:dyDescent="0.3">
      <c r="A12468" t="str">
        <f t="shared" si="196"/>
        <v>01: Total SampleGBTotalGinCore Premium BrandsM: £5.20 - £5.40All stocking</v>
      </c>
      <c r="B12468" t="s">
        <v>1</v>
      </c>
      <c r="C12468" t="s">
        <v>45</v>
      </c>
      <c r="D12468" t="s">
        <v>13</v>
      </c>
      <c r="E12468" t="s">
        <v>12</v>
      </c>
      <c r="F12468" t="s">
        <v>47</v>
      </c>
      <c r="G12468" t="s">
        <v>112</v>
      </c>
      <c r="H12468" t="s">
        <v>49</v>
      </c>
      <c r="I12468" t="s">
        <v>95</v>
      </c>
      <c r="J12468" s="1">
        <v>261.69</v>
      </c>
      <c r="K12468">
        <v>56.509769732183607</v>
      </c>
      <c r="L12468">
        <v>232</v>
      </c>
      <c r="M12468">
        <v>0.237921409540752</v>
      </c>
      <c r="N12468">
        <v>0.22806293636479999</v>
      </c>
      <c r="P12468" t="s">
        <v>42</v>
      </c>
    </row>
    <row r="12469" spans="1:16" x14ac:dyDescent="0.3">
      <c r="A12469" t="str">
        <f t="shared" si="196"/>
        <v>01: Total SampleGBTotalGinCore Premium BrandsN: £5.40 - £5.60All stocking</v>
      </c>
      <c r="B12469" t="s">
        <v>1</v>
      </c>
      <c r="C12469" t="s">
        <v>45</v>
      </c>
      <c r="D12469" t="s">
        <v>13</v>
      </c>
      <c r="E12469" t="s">
        <v>12</v>
      </c>
      <c r="F12469" t="s">
        <v>47</v>
      </c>
      <c r="G12469" t="s">
        <v>112</v>
      </c>
      <c r="H12469" t="s">
        <v>49</v>
      </c>
      <c r="I12469" t="s">
        <v>99</v>
      </c>
      <c r="J12469" s="1">
        <v>273.66000000000003</v>
      </c>
      <c r="K12469">
        <v>55.652106845991604</v>
      </c>
      <c r="L12469">
        <v>139</v>
      </c>
      <c r="M12469">
        <v>0.232173444846759</v>
      </c>
      <c r="N12469">
        <v>0.219540467028943</v>
      </c>
      <c r="P12469" t="s">
        <v>42</v>
      </c>
    </row>
    <row r="12470" spans="1:16" x14ac:dyDescent="0.3">
      <c r="A12470" t="str">
        <f t="shared" si="196"/>
        <v>01: Total SampleGBTotalGinCore Premium BrandsO: £5.60 - £5.80All stocking</v>
      </c>
      <c r="B12470" t="s">
        <v>1</v>
      </c>
      <c r="C12470" t="s">
        <v>45</v>
      </c>
      <c r="D12470" t="s">
        <v>13</v>
      </c>
      <c r="E12470" t="s">
        <v>12</v>
      </c>
      <c r="F12470" t="s">
        <v>47</v>
      </c>
      <c r="G12470" t="s">
        <v>112</v>
      </c>
      <c r="H12470" t="s">
        <v>49</v>
      </c>
      <c r="I12470" t="s">
        <v>100</v>
      </c>
      <c r="J12470" s="1">
        <v>213.4</v>
      </c>
      <c r="K12470">
        <v>42.912725500509595</v>
      </c>
      <c r="L12470">
        <v>88</v>
      </c>
      <c r="M12470">
        <v>0.23215240570447301</v>
      </c>
      <c r="N12470">
        <v>0.21818511522202899</v>
      </c>
      <c r="P12470" t="s">
        <v>42</v>
      </c>
    </row>
    <row r="12471" spans="1:16" x14ac:dyDescent="0.3">
      <c r="A12471" t="str">
        <f t="shared" si="196"/>
        <v>01: Total SampleGBTotalGinCore Premium BrandsP: £5.80 - £6.00All stocking</v>
      </c>
      <c r="B12471" t="s">
        <v>1</v>
      </c>
      <c r="C12471" t="s">
        <v>45</v>
      </c>
      <c r="D12471" t="s">
        <v>13</v>
      </c>
      <c r="E12471" t="s">
        <v>12</v>
      </c>
      <c r="F12471" t="s">
        <v>47</v>
      </c>
      <c r="G12471" t="s">
        <v>112</v>
      </c>
      <c r="H12471" t="s">
        <v>49</v>
      </c>
      <c r="I12471" t="s">
        <v>98</v>
      </c>
      <c r="J12471" s="1">
        <v>152.66</v>
      </c>
      <c r="K12471">
        <v>29.66110996587188</v>
      </c>
      <c r="L12471">
        <v>63</v>
      </c>
      <c r="M12471">
        <v>0.185782382549952</v>
      </c>
      <c r="N12471">
        <v>0.17438908656063901</v>
      </c>
      <c r="P12471" t="s">
        <v>42</v>
      </c>
    </row>
    <row r="12472" spans="1:16" x14ac:dyDescent="0.3">
      <c r="A12472" t="str">
        <f t="shared" si="196"/>
        <v>01: Total SampleGBTotalGinCore Premium BrandsQ: &gt;£6.00All stocking</v>
      </c>
      <c r="B12472" t="s">
        <v>1</v>
      </c>
      <c r="C12472" t="s">
        <v>45</v>
      </c>
      <c r="D12472" t="s">
        <v>13</v>
      </c>
      <c r="E12472" t="s">
        <v>12</v>
      </c>
      <c r="F12472" t="s">
        <v>47</v>
      </c>
      <c r="G12472" t="s">
        <v>112</v>
      </c>
      <c r="H12472" t="s">
        <v>49</v>
      </c>
      <c r="I12472" t="s">
        <v>96</v>
      </c>
      <c r="J12472" s="1">
        <v>233.79</v>
      </c>
      <c r="K12472">
        <v>45.047719988344795</v>
      </c>
      <c r="L12472">
        <v>104</v>
      </c>
      <c r="M12472">
        <v>0.17319669570257701</v>
      </c>
      <c r="N12472">
        <v>0.163415300872467</v>
      </c>
      <c r="P12472" t="s">
        <v>42</v>
      </c>
    </row>
    <row r="12473" spans="1:16" x14ac:dyDescent="0.3">
      <c r="A12473" t="str">
        <f t="shared" si="196"/>
        <v>01: Total SampleGBTotalNon Flavoured VodkaCore Mainstream BrandsA: &lt;£3All stocking</v>
      </c>
      <c r="B12473" t="s">
        <v>1</v>
      </c>
      <c r="C12473" t="s">
        <v>45</v>
      </c>
      <c r="D12473" t="s">
        <v>13</v>
      </c>
      <c r="E12473" t="s">
        <v>12</v>
      </c>
      <c r="F12473" t="s">
        <v>71</v>
      </c>
      <c r="G12473" t="s">
        <v>111</v>
      </c>
      <c r="H12473" t="s">
        <v>49</v>
      </c>
      <c r="I12473" t="s">
        <v>58</v>
      </c>
      <c r="J12473" s="1">
        <v>308.44</v>
      </c>
      <c r="K12473">
        <v>128.101745761014</v>
      </c>
      <c r="L12473" s="22">
        <v>1435</v>
      </c>
      <c r="M12473">
        <v>0.91520642013623699</v>
      </c>
      <c r="N12473">
        <v>0.93491046482168005</v>
      </c>
      <c r="P12473" t="s">
        <v>42</v>
      </c>
    </row>
    <row r="12474" spans="1:16" x14ac:dyDescent="0.3">
      <c r="A12474" t="str">
        <f t="shared" si="196"/>
        <v>01: Total SampleGBTotalNon Flavoured VodkaCore Mainstream BrandsTotalAll stocking</v>
      </c>
      <c r="B12474" t="s">
        <v>1</v>
      </c>
      <c r="C12474" t="s">
        <v>45</v>
      </c>
      <c r="D12474" t="s">
        <v>13</v>
      </c>
      <c r="E12474" t="s">
        <v>12</v>
      </c>
      <c r="F12474" t="s">
        <v>71</v>
      </c>
      <c r="G12474" t="s">
        <v>111</v>
      </c>
      <c r="H12474" t="s">
        <v>49</v>
      </c>
      <c r="I12474" t="s">
        <v>12</v>
      </c>
      <c r="J12474" s="1">
        <v>430.82</v>
      </c>
      <c r="K12474">
        <v>146.0698940872972</v>
      </c>
      <c r="L12474" s="22">
        <v>5736</v>
      </c>
      <c r="M12474">
        <v>0.76931191398801901</v>
      </c>
      <c r="N12474">
        <v>0.808140066713119</v>
      </c>
      <c r="P12474" t="s">
        <v>42</v>
      </c>
    </row>
    <row r="12475" spans="1:16" x14ac:dyDescent="0.3">
      <c r="A12475" t="str">
        <f t="shared" si="196"/>
        <v>01: Total SampleGBTotalNon Flavoured VodkaCore Mainstream BrandsB: £3 - £3.20All stocking</v>
      </c>
      <c r="B12475" t="s">
        <v>1</v>
      </c>
      <c r="C12475" t="s">
        <v>45</v>
      </c>
      <c r="D12475" t="s">
        <v>13</v>
      </c>
      <c r="E12475" t="s">
        <v>12</v>
      </c>
      <c r="F12475" t="s">
        <v>71</v>
      </c>
      <c r="G12475" t="s">
        <v>111</v>
      </c>
      <c r="H12475" t="s">
        <v>49</v>
      </c>
      <c r="I12475" t="s">
        <v>59</v>
      </c>
      <c r="J12475" s="1">
        <v>322.63</v>
      </c>
      <c r="K12475">
        <v>121.97057411001001</v>
      </c>
      <c r="L12475" s="22">
        <v>904</v>
      </c>
      <c r="M12475">
        <v>0.85184812602537996</v>
      </c>
      <c r="N12475">
        <v>0.88002787975641406</v>
      </c>
      <c r="P12475" t="s">
        <v>42</v>
      </c>
    </row>
    <row r="12476" spans="1:16" x14ac:dyDescent="0.3">
      <c r="A12476" t="str">
        <f t="shared" ref="A12476:A12539" si="197">C12476&amp;D12476&amp;E12476&amp;F12476&amp;G12476&amp;I12476&amp;P12476</f>
        <v>01: Total SampleGBTotalNon Flavoured VodkaCore Mainstream BrandsC: £3.20 - £3.40All stocking</v>
      </c>
      <c r="B12476" t="s">
        <v>1</v>
      </c>
      <c r="C12476" t="s">
        <v>45</v>
      </c>
      <c r="D12476" t="s">
        <v>13</v>
      </c>
      <c r="E12476" t="s">
        <v>12</v>
      </c>
      <c r="F12476" t="s">
        <v>71</v>
      </c>
      <c r="G12476" t="s">
        <v>111</v>
      </c>
      <c r="H12476" t="s">
        <v>49</v>
      </c>
      <c r="I12476" t="s">
        <v>52</v>
      </c>
      <c r="J12476" s="1">
        <v>369.36</v>
      </c>
      <c r="K12476">
        <v>126.5426725965004</v>
      </c>
      <c r="L12476" s="22">
        <v>960</v>
      </c>
      <c r="M12476">
        <v>0.82981518379185004</v>
      </c>
      <c r="N12476">
        <v>0.85646896700253605</v>
      </c>
      <c r="P12476" t="s">
        <v>42</v>
      </c>
    </row>
    <row r="12477" spans="1:16" x14ac:dyDescent="0.3">
      <c r="A12477" t="str">
        <f t="shared" si="197"/>
        <v>01: Total SampleGBTotalNon Flavoured VodkaCore Mainstream BrandsD: £3.40 - £3.60All stocking</v>
      </c>
      <c r="B12477" t="s">
        <v>1</v>
      </c>
      <c r="C12477" t="s">
        <v>45</v>
      </c>
      <c r="D12477" t="s">
        <v>13</v>
      </c>
      <c r="E12477" t="s">
        <v>12</v>
      </c>
      <c r="F12477" t="s">
        <v>71</v>
      </c>
      <c r="G12477" t="s">
        <v>111</v>
      </c>
      <c r="H12477" t="s">
        <v>49</v>
      </c>
      <c r="I12477" t="s">
        <v>53</v>
      </c>
      <c r="J12477" s="1">
        <v>438.02</v>
      </c>
      <c r="K12477">
        <v>143.0194752383708</v>
      </c>
      <c r="L12477" s="22">
        <v>774</v>
      </c>
      <c r="M12477">
        <v>0.80692129629182396</v>
      </c>
      <c r="N12477">
        <v>0.82670045254609104</v>
      </c>
      <c r="P12477" t="s">
        <v>42</v>
      </c>
    </row>
    <row r="12478" spans="1:16" x14ac:dyDescent="0.3">
      <c r="A12478" t="str">
        <f t="shared" si="197"/>
        <v>01: Total SampleGBTotalNon Flavoured VodkaCore Mainstream BrandsE: £3.60 - £3.80All stocking</v>
      </c>
      <c r="B12478" t="s">
        <v>1</v>
      </c>
      <c r="C12478" t="s">
        <v>45</v>
      </c>
      <c r="D12478" t="s">
        <v>13</v>
      </c>
      <c r="E12478" t="s">
        <v>12</v>
      </c>
      <c r="F12478" t="s">
        <v>71</v>
      </c>
      <c r="G12478" t="s">
        <v>111</v>
      </c>
      <c r="H12478" t="s">
        <v>49</v>
      </c>
      <c r="I12478" t="s">
        <v>54</v>
      </c>
      <c r="J12478" s="1">
        <v>566.69000000000005</v>
      </c>
      <c r="K12478">
        <v>188.89053215946839</v>
      </c>
      <c r="L12478" s="22">
        <v>503</v>
      </c>
      <c r="M12478">
        <v>0.77238543807995597</v>
      </c>
      <c r="N12478">
        <v>0.80305986094704895</v>
      </c>
      <c r="P12478" t="s">
        <v>42</v>
      </c>
    </row>
    <row r="12479" spans="1:16" x14ac:dyDescent="0.3">
      <c r="A12479" t="str">
        <f t="shared" si="197"/>
        <v>01: Total SampleGBTotalNon Flavoured VodkaCore Mainstream BrandsF: £3.80 - £4.00All stocking</v>
      </c>
      <c r="B12479" t="s">
        <v>1</v>
      </c>
      <c r="C12479" t="s">
        <v>45</v>
      </c>
      <c r="D12479" t="s">
        <v>13</v>
      </c>
      <c r="E12479" t="s">
        <v>12</v>
      </c>
      <c r="F12479" t="s">
        <v>71</v>
      </c>
      <c r="G12479" t="s">
        <v>111</v>
      </c>
      <c r="H12479" t="s">
        <v>49</v>
      </c>
      <c r="I12479" t="s">
        <v>55</v>
      </c>
      <c r="J12479" s="1">
        <v>498.35</v>
      </c>
      <c r="K12479">
        <v>147.0507041204408</v>
      </c>
      <c r="L12479" s="22">
        <v>399</v>
      </c>
      <c r="M12479">
        <v>0.62165482131767602</v>
      </c>
      <c r="N12479">
        <v>0.63563790386661501</v>
      </c>
      <c r="P12479" t="s">
        <v>42</v>
      </c>
    </row>
    <row r="12480" spans="1:16" x14ac:dyDescent="0.3">
      <c r="A12480" t="str">
        <f t="shared" si="197"/>
        <v>01: Total SampleGBTotalNon Flavoured VodkaCore Mainstream BrandsG: £4.00 - £4.20All stocking</v>
      </c>
      <c r="B12480" t="s">
        <v>1</v>
      </c>
      <c r="C12480" t="s">
        <v>45</v>
      </c>
      <c r="D12480" t="s">
        <v>13</v>
      </c>
      <c r="E12480" t="s">
        <v>12</v>
      </c>
      <c r="F12480" t="s">
        <v>71</v>
      </c>
      <c r="G12480" t="s">
        <v>111</v>
      </c>
      <c r="H12480" t="s">
        <v>49</v>
      </c>
      <c r="I12480" t="s">
        <v>56</v>
      </c>
      <c r="J12480" s="1">
        <v>540.1</v>
      </c>
      <c r="K12480">
        <v>159.7287308866932</v>
      </c>
      <c r="L12480" s="22">
        <v>292</v>
      </c>
      <c r="M12480">
        <v>0.76992203671238402</v>
      </c>
      <c r="N12480">
        <v>0.77884778845705804</v>
      </c>
      <c r="P12480" t="s">
        <v>42</v>
      </c>
    </row>
    <row r="12481" spans="1:16" x14ac:dyDescent="0.3">
      <c r="A12481" t="str">
        <f t="shared" si="197"/>
        <v>01: Total SampleGBTotalNon Flavoured VodkaCore Mainstream BrandsH: £4.20 - £4.40All stocking</v>
      </c>
      <c r="B12481" t="s">
        <v>1</v>
      </c>
      <c r="C12481" t="s">
        <v>45</v>
      </c>
      <c r="D12481" t="s">
        <v>13</v>
      </c>
      <c r="E12481" t="s">
        <v>12</v>
      </c>
      <c r="F12481" t="s">
        <v>71</v>
      </c>
      <c r="G12481" t="s">
        <v>111</v>
      </c>
      <c r="H12481" t="s">
        <v>49</v>
      </c>
      <c r="I12481" t="s">
        <v>60</v>
      </c>
      <c r="J12481" s="1">
        <v>901.39</v>
      </c>
      <c r="K12481">
        <v>262.91260324820121</v>
      </c>
      <c r="L12481" s="22">
        <v>184</v>
      </c>
      <c r="M12481">
        <v>0.74704265176338802</v>
      </c>
      <c r="N12481">
        <v>0.76929691271507405</v>
      </c>
      <c r="P12481" t="s">
        <v>42</v>
      </c>
    </row>
    <row r="12482" spans="1:16" x14ac:dyDescent="0.3">
      <c r="A12482" t="str">
        <f t="shared" si="197"/>
        <v>01: Total SampleGBTotalNon Flavoured VodkaCore Mainstream BrandsI: £4.40 - £4.60All stocking</v>
      </c>
      <c r="B12482" t="s">
        <v>1</v>
      </c>
      <c r="C12482" t="s">
        <v>45</v>
      </c>
      <c r="D12482" t="s">
        <v>13</v>
      </c>
      <c r="E12482" t="s">
        <v>12</v>
      </c>
      <c r="F12482" t="s">
        <v>71</v>
      </c>
      <c r="G12482" t="s">
        <v>111</v>
      </c>
      <c r="H12482" t="s">
        <v>49</v>
      </c>
      <c r="I12482" t="s">
        <v>64</v>
      </c>
      <c r="J12482" s="1">
        <v>944.79</v>
      </c>
      <c r="K12482">
        <v>282.54979319221758</v>
      </c>
      <c r="L12482" s="22">
        <v>99</v>
      </c>
      <c r="M12482">
        <v>0.72151580978105001</v>
      </c>
      <c r="N12482">
        <v>0.75310216046068101</v>
      </c>
      <c r="P12482" t="s">
        <v>42</v>
      </c>
    </row>
    <row r="12483" spans="1:16" x14ac:dyDescent="0.3">
      <c r="A12483" t="str">
        <f t="shared" si="197"/>
        <v>01: Total SampleGBTotalNon Flavoured VodkaCore Mainstream BrandsJ: £4.60 - £4.80All stocking</v>
      </c>
      <c r="B12483" t="s">
        <v>1</v>
      </c>
      <c r="C12483" t="s">
        <v>45</v>
      </c>
      <c r="D12483" t="s">
        <v>13</v>
      </c>
      <c r="E12483" t="s">
        <v>12</v>
      </c>
      <c r="F12483" t="s">
        <v>71</v>
      </c>
      <c r="G12483" t="s">
        <v>111</v>
      </c>
      <c r="H12483" t="s">
        <v>49</v>
      </c>
      <c r="I12483" t="s">
        <v>65</v>
      </c>
      <c r="J12483" s="1">
        <v>819</v>
      </c>
      <c r="K12483">
        <v>224.76349483849481</v>
      </c>
      <c r="L12483" s="22">
        <v>78</v>
      </c>
      <c r="M12483">
        <v>0.61309788255368602</v>
      </c>
      <c r="N12483">
        <v>0.63926589914131704</v>
      </c>
      <c r="P12483" t="s">
        <v>42</v>
      </c>
    </row>
    <row r="12484" spans="1:16" x14ac:dyDescent="0.3">
      <c r="A12484" t="str">
        <f t="shared" si="197"/>
        <v>01: Total SampleGBTotalNon Flavoured VodkaCore Mainstream BrandsK: £4.80 - £5.00All stocking</v>
      </c>
      <c r="B12484" t="s">
        <v>1</v>
      </c>
      <c r="C12484" t="s">
        <v>45</v>
      </c>
      <c r="D12484" t="s">
        <v>13</v>
      </c>
      <c r="E12484" t="s">
        <v>12</v>
      </c>
      <c r="F12484" t="s">
        <v>71</v>
      </c>
      <c r="G12484" t="s">
        <v>111</v>
      </c>
      <c r="H12484" t="s">
        <v>49</v>
      </c>
      <c r="I12484" t="s">
        <v>89</v>
      </c>
      <c r="J12484" s="1">
        <v>688.79</v>
      </c>
      <c r="K12484">
        <v>161.6795931341384</v>
      </c>
      <c r="L12484" s="22">
        <v>44</v>
      </c>
      <c r="M12484">
        <v>0.45370991790630699</v>
      </c>
      <c r="N12484">
        <v>0.44754989132582501</v>
      </c>
      <c r="P12484" t="s">
        <v>42</v>
      </c>
    </row>
    <row r="12485" spans="1:16" x14ac:dyDescent="0.3">
      <c r="A12485" t="str">
        <f t="shared" si="197"/>
        <v>01: Total SampleGBTotalNon Flavoured VodkaCore Mainstream BrandsL: £5.00 - £5.20All stocking</v>
      </c>
      <c r="B12485" t="s">
        <v>1</v>
      </c>
      <c r="C12485" t="s">
        <v>45</v>
      </c>
      <c r="D12485" t="s">
        <v>13</v>
      </c>
      <c r="E12485" t="s">
        <v>12</v>
      </c>
      <c r="F12485" t="s">
        <v>71</v>
      </c>
      <c r="G12485" t="s">
        <v>111</v>
      </c>
      <c r="H12485" t="s">
        <v>49</v>
      </c>
      <c r="I12485" t="s">
        <v>90</v>
      </c>
      <c r="J12485" s="1">
        <v>578.32000000000005</v>
      </c>
      <c r="K12485">
        <v>131.76972027972042</v>
      </c>
      <c r="L12485" s="22">
        <v>25</v>
      </c>
      <c r="M12485">
        <v>0.496107176573725</v>
      </c>
      <c r="N12485">
        <v>0.488833923097861</v>
      </c>
      <c r="P12485" t="s">
        <v>42</v>
      </c>
    </row>
    <row r="12486" spans="1:16" x14ac:dyDescent="0.3">
      <c r="A12486" t="str">
        <f t="shared" si="197"/>
        <v>01: Total SampleGBTotalNon Flavoured VodkaCore Premium BrandsA: &lt;£3All stocking</v>
      </c>
      <c r="B12486" t="s">
        <v>1</v>
      </c>
      <c r="C12486" t="s">
        <v>45</v>
      </c>
      <c r="D12486" t="s">
        <v>13</v>
      </c>
      <c r="E12486" t="s">
        <v>12</v>
      </c>
      <c r="F12486" t="s">
        <v>71</v>
      </c>
      <c r="G12486" t="s">
        <v>112</v>
      </c>
      <c r="H12486" t="s">
        <v>49</v>
      </c>
      <c r="I12486" t="s">
        <v>58</v>
      </c>
      <c r="J12486" s="1">
        <v>32.159999999999997</v>
      </c>
      <c r="K12486">
        <v>10.804015578745799</v>
      </c>
      <c r="L12486">
        <v>278</v>
      </c>
      <c r="M12486" s="19">
        <v>7.3359139791812605E-2</v>
      </c>
      <c r="N12486" s="19">
        <v>6.5367212333457603E-2</v>
      </c>
      <c r="P12486" t="s">
        <v>42</v>
      </c>
    </row>
    <row r="12487" spans="1:16" x14ac:dyDescent="0.3">
      <c r="A12487" t="str">
        <f t="shared" si="197"/>
        <v>01: Total SampleGBTotalNon Flavoured VodkaCore Premium BrandsTotalAll stocking</v>
      </c>
      <c r="B12487" t="s">
        <v>1</v>
      </c>
      <c r="C12487" t="s">
        <v>45</v>
      </c>
      <c r="D12487" t="s">
        <v>13</v>
      </c>
      <c r="E12487" t="s">
        <v>12</v>
      </c>
      <c r="F12487" t="s">
        <v>71</v>
      </c>
      <c r="G12487" t="s">
        <v>112</v>
      </c>
      <c r="H12487" t="s">
        <v>49</v>
      </c>
      <c r="I12487" t="s">
        <v>12</v>
      </c>
      <c r="J12487" s="1">
        <v>282.05</v>
      </c>
      <c r="K12487">
        <v>73.64179261376961</v>
      </c>
      <c r="L12487">
        <v>5678</v>
      </c>
      <c r="M12487">
        <v>0.41736423977495302</v>
      </c>
      <c r="N12487">
        <v>0.363586817744944</v>
      </c>
      <c r="P12487" t="s">
        <v>42</v>
      </c>
    </row>
    <row r="12488" spans="1:16" x14ac:dyDescent="0.3">
      <c r="A12488" t="str">
        <f t="shared" si="197"/>
        <v>01: Total SampleGBTotalNon Flavoured VodkaCore Premium BrandsB: £3 - £3.20All stocking</v>
      </c>
      <c r="B12488" t="s">
        <v>1</v>
      </c>
      <c r="C12488" t="s">
        <v>45</v>
      </c>
      <c r="D12488" t="s">
        <v>13</v>
      </c>
      <c r="E12488" t="s">
        <v>12</v>
      </c>
      <c r="F12488" t="s">
        <v>71</v>
      </c>
      <c r="G12488" t="s">
        <v>112</v>
      </c>
      <c r="H12488" t="s">
        <v>49</v>
      </c>
      <c r="I12488" t="s">
        <v>59</v>
      </c>
      <c r="J12488" s="1">
        <v>55.43</v>
      </c>
      <c r="K12488">
        <v>17.93103868540112</v>
      </c>
      <c r="L12488">
        <v>298</v>
      </c>
      <c r="M12488">
        <v>0.14064742532258301</v>
      </c>
      <c r="N12488">
        <v>0.12872920532912099</v>
      </c>
      <c r="P12488" t="s">
        <v>42</v>
      </c>
    </row>
    <row r="12489" spans="1:16" x14ac:dyDescent="0.3">
      <c r="A12489" t="str">
        <f t="shared" si="197"/>
        <v>01: Total SampleGBTotalNon Flavoured VodkaCore Premium BrandsC: £3.20 - £3.40All stocking</v>
      </c>
      <c r="B12489" t="s">
        <v>1</v>
      </c>
      <c r="C12489" t="s">
        <v>45</v>
      </c>
      <c r="D12489" t="s">
        <v>13</v>
      </c>
      <c r="E12489" t="s">
        <v>12</v>
      </c>
      <c r="F12489" t="s">
        <v>71</v>
      </c>
      <c r="G12489" t="s">
        <v>112</v>
      </c>
      <c r="H12489" t="s">
        <v>49</v>
      </c>
      <c r="I12489" t="s">
        <v>52</v>
      </c>
      <c r="J12489" s="1">
        <v>60.39</v>
      </c>
      <c r="K12489">
        <v>18.87533856698856</v>
      </c>
      <c r="L12489">
        <v>500</v>
      </c>
      <c r="M12489">
        <v>0.15392082531530299</v>
      </c>
      <c r="N12489">
        <v>0.136162806196862</v>
      </c>
      <c r="P12489" t="s">
        <v>42</v>
      </c>
    </row>
    <row r="12490" spans="1:16" x14ac:dyDescent="0.3">
      <c r="A12490" t="str">
        <f t="shared" si="197"/>
        <v>01: Total SampleGBTotalNon Flavoured VodkaCore Premium BrandsD: £3.40 - £3.60All stocking</v>
      </c>
      <c r="B12490" t="s">
        <v>1</v>
      </c>
      <c r="C12490" t="s">
        <v>45</v>
      </c>
      <c r="D12490" t="s">
        <v>13</v>
      </c>
      <c r="E12490" t="s">
        <v>12</v>
      </c>
      <c r="F12490" t="s">
        <v>71</v>
      </c>
      <c r="G12490" t="s">
        <v>112</v>
      </c>
      <c r="H12490" t="s">
        <v>49</v>
      </c>
      <c r="I12490" t="s">
        <v>53</v>
      </c>
      <c r="J12490" s="1">
        <v>80.72</v>
      </c>
      <c r="K12490">
        <v>24.405096694952682</v>
      </c>
      <c r="L12490">
        <v>729</v>
      </c>
      <c r="M12490">
        <v>0.21117605054935701</v>
      </c>
      <c r="N12490">
        <v>0.18953388613715699</v>
      </c>
      <c r="P12490" t="s">
        <v>42</v>
      </c>
    </row>
    <row r="12491" spans="1:16" x14ac:dyDescent="0.3">
      <c r="A12491" t="str">
        <f t="shared" si="197"/>
        <v>01: Total SampleGBTotalNon Flavoured VodkaCore Premium BrandsE: £3.60 - £3.80All stocking</v>
      </c>
      <c r="B12491" t="s">
        <v>1</v>
      </c>
      <c r="C12491" t="s">
        <v>45</v>
      </c>
      <c r="D12491" t="s">
        <v>13</v>
      </c>
      <c r="E12491" t="s">
        <v>12</v>
      </c>
      <c r="F12491" t="s">
        <v>71</v>
      </c>
      <c r="G12491" t="s">
        <v>112</v>
      </c>
      <c r="H12491" t="s">
        <v>49</v>
      </c>
      <c r="I12491" t="s">
        <v>54</v>
      </c>
      <c r="J12491" s="1">
        <v>118.73</v>
      </c>
      <c r="K12491">
        <v>35.498687472835996</v>
      </c>
      <c r="L12491">
        <v>734</v>
      </c>
      <c r="M12491">
        <v>0.30478027235394001</v>
      </c>
      <c r="N12491">
        <v>0.28390190296654999</v>
      </c>
      <c r="P12491" t="s">
        <v>42</v>
      </c>
    </row>
    <row r="12492" spans="1:16" x14ac:dyDescent="0.3">
      <c r="A12492" t="str">
        <f t="shared" si="197"/>
        <v>01: Total SampleGBTotalNon Flavoured VodkaCore Premium BrandsF: £3.80 - £4.00All stocking</v>
      </c>
      <c r="B12492" t="s">
        <v>1</v>
      </c>
      <c r="C12492" t="s">
        <v>45</v>
      </c>
      <c r="D12492" t="s">
        <v>13</v>
      </c>
      <c r="E12492" t="s">
        <v>12</v>
      </c>
      <c r="F12492" t="s">
        <v>71</v>
      </c>
      <c r="G12492" t="s">
        <v>112</v>
      </c>
      <c r="H12492" t="s">
        <v>49</v>
      </c>
      <c r="I12492" t="s">
        <v>55</v>
      </c>
      <c r="J12492" s="1">
        <v>160.41999999999999</v>
      </c>
      <c r="K12492">
        <v>44.850083176688003</v>
      </c>
      <c r="L12492">
        <v>673</v>
      </c>
      <c r="M12492">
        <v>0.325202837109063</v>
      </c>
      <c r="N12492">
        <v>0.29474867156963003</v>
      </c>
      <c r="P12492" t="s">
        <v>42</v>
      </c>
    </row>
    <row r="12493" spans="1:16" x14ac:dyDescent="0.3">
      <c r="A12493" t="str">
        <f t="shared" si="197"/>
        <v>01: Total SampleGBTotalNon Flavoured VodkaCore Premium BrandsG: £4.00 - £4.20All stocking</v>
      </c>
      <c r="B12493" t="s">
        <v>1</v>
      </c>
      <c r="C12493" t="s">
        <v>45</v>
      </c>
      <c r="D12493" t="s">
        <v>13</v>
      </c>
      <c r="E12493" t="s">
        <v>12</v>
      </c>
      <c r="F12493" t="s">
        <v>71</v>
      </c>
      <c r="G12493" t="s">
        <v>112</v>
      </c>
      <c r="H12493" t="s">
        <v>49</v>
      </c>
      <c r="I12493" t="s">
        <v>56</v>
      </c>
      <c r="J12493" s="1">
        <v>214.5</v>
      </c>
      <c r="K12493">
        <v>57.7283992962128</v>
      </c>
      <c r="L12493">
        <v>574</v>
      </c>
      <c r="M12493">
        <v>0.36563048837207601</v>
      </c>
      <c r="N12493">
        <v>0.326023563264982</v>
      </c>
      <c r="P12493" t="s">
        <v>42</v>
      </c>
    </row>
    <row r="12494" spans="1:16" x14ac:dyDescent="0.3">
      <c r="A12494" t="str">
        <f t="shared" si="197"/>
        <v>01: Total SampleGBTotalNon Flavoured VodkaCore Premium BrandsH: £4.20 - £4.40All stocking</v>
      </c>
      <c r="B12494" t="s">
        <v>1</v>
      </c>
      <c r="C12494" t="s">
        <v>45</v>
      </c>
      <c r="D12494" t="s">
        <v>13</v>
      </c>
      <c r="E12494" t="s">
        <v>12</v>
      </c>
      <c r="F12494" t="s">
        <v>71</v>
      </c>
      <c r="G12494" t="s">
        <v>112</v>
      </c>
      <c r="H12494" t="s">
        <v>49</v>
      </c>
      <c r="I12494" t="s">
        <v>60</v>
      </c>
      <c r="J12494" s="1">
        <v>345.18</v>
      </c>
      <c r="K12494">
        <v>94.172280934719197</v>
      </c>
      <c r="L12494">
        <v>406</v>
      </c>
      <c r="M12494">
        <v>0.40675738357880897</v>
      </c>
      <c r="N12494">
        <v>0.36436733918088299</v>
      </c>
      <c r="P12494" t="s">
        <v>42</v>
      </c>
    </row>
    <row r="12495" spans="1:16" x14ac:dyDescent="0.3">
      <c r="A12495" t="str">
        <f t="shared" si="197"/>
        <v>01: Total SampleGBTotalNon Flavoured VodkaCore Premium BrandsI: £4.40 - £4.60All stocking</v>
      </c>
      <c r="B12495" t="s">
        <v>1</v>
      </c>
      <c r="C12495" t="s">
        <v>45</v>
      </c>
      <c r="D12495" t="s">
        <v>13</v>
      </c>
      <c r="E12495" t="s">
        <v>12</v>
      </c>
      <c r="F12495" t="s">
        <v>71</v>
      </c>
      <c r="G12495" t="s">
        <v>112</v>
      </c>
      <c r="H12495" t="s">
        <v>49</v>
      </c>
      <c r="I12495" t="s">
        <v>64</v>
      </c>
      <c r="J12495" s="1">
        <v>407.26</v>
      </c>
      <c r="K12495">
        <v>105.9096537226</v>
      </c>
      <c r="L12495">
        <v>336</v>
      </c>
      <c r="M12495">
        <v>0.44792727794757797</v>
      </c>
      <c r="N12495">
        <v>0.36595027602450397</v>
      </c>
      <c r="P12495" t="s">
        <v>42</v>
      </c>
    </row>
    <row r="12496" spans="1:16" x14ac:dyDescent="0.3">
      <c r="A12496" t="str">
        <f t="shared" si="197"/>
        <v>01: Total SampleGBTotalNon Flavoured VodkaCore Premium BrandsJ: £4.60 - £4.80All stocking</v>
      </c>
      <c r="B12496" t="s">
        <v>1</v>
      </c>
      <c r="C12496" t="s">
        <v>45</v>
      </c>
      <c r="D12496" t="s">
        <v>13</v>
      </c>
      <c r="E12496" t="s">
        <v>12</v>
      </c>
      <c r="F12496" t="s">
        <v>71</v>
      </c>
      <c r="G12496" t="s">
        <v>112</v>
      </c>
      <c r="H12496" t="s">
        <v>49</v>
      </c>
      <c r="I12496" t="s">
        <v>65</v>
      </c>
      <c r="J12496" s="1">
        <v>643.16999999999996</v>
      </c>
      <c r="K12496">
        <v>170.03677975898361</v>
      </c>
      <c r="L12496">
        <v>304</v>
      </c>
      <c r="M12496">
        <v>0.523267151353628</v>
      </c>
      <c r="N12496">
        <v>0.46450266576853899</v>
      </c>
      <c r="P12496" t="s">
        <v>42</v>
      </c>
    </row>
    <row r="12497" spans="1:16" x14ac:dyDescent="0.3">
      <c r="A12497" t="str">
        <f t="shared" si="197"/>
        <v>01: Total SampleGBTotalNon Flavoured VodkaCore Premium BrandsK: £4.80 - £5.00All stocking</v>
      </c>
      <c r="B12497" t="s">
        <v>1</v>
      </c>
      <c r="C12497" t="s">
        <v>45</v>
      </c>
      <c r="D12497" t="s">
        <v>13</v>
      </c>
      <c r="E12497" t="s">
        <v>12</v>
      </c>
      <c r="F12497" t="s">
        <v>71</v>
      </c>
      <c r="G12497" t="s">
        <v>112</v>
      </c>
      <c r="H12497" t="s">
        <v>49</v>
      </c>
      <c r="I12497" t="s">
        <v>89</v>
      </c>
      <c r="J12497" s="1">
        <v>667.16</v>
      </c>
      <c r="K12497">
        <v>167.2926992147884</v>
      </c>
      <c r="L12497">
        <v>292</v>
      </c>
      <c r="M12497">
        <v>0.52676129830930496</v>
      </c>
      <c r="N12497">
        <v>0.48522114906845198</v>
      </c>
      <c r="P12497" t="s">
        <v>42</v>
      </c>
    </row>
    <row r="12498" spans="1:16" x14ac:dyDescent="0.3">
      <c r="A12498" t="str">
        <f t="shared" si="197"/>
        <v>01: Total SampleGBTotalNon Flavoured VodkaCore Premium BrandsL: £5.00 - £5.20All stocking</v>
      </c>
      <c r="B12498" t="s">
        <v>1</v>
      </c>
      <c r="C12498" t="s">
        <v>45</v>
      </c>
      <c r="D12498" t="s">
        <v>13</v>
      </c>
      <c r="E12498" t="s">
        <v>12</v>
      </c>
      <c r="F12498" t="s">
        <v>71</v>
      </c>
      <c r="G12498" t="s">
        <v>112</v>
      </c>
      <c r="H12498" t="s">
        <v>49</v>
      </c>
      <c r="I12498" t="s">
        <v>90</v>
      </c>
      <c r="J12498" s="1">
        <v>717.06</v>
      </c>
      <c r="K12498">
        <v>174.3683737215168</v>
      </c>
      <c r="L12498">
        <v>175</v>
      </c>
      <c r="M12498">
        <v>0.50953803303175904</v>
      </c>
      <c r="N12498">
        <v>0.452247817326139</v>
      </c>
      <c r="P12498" t="s">
        <v>42</v>
      </c>
    </row>
    <row r="12499" spans="1:16" x14ac:dyDescent="0.3">
      <c r="A12499" t="str">
        <f t="shared" si="197"/>
        <v>01: Total SampleGBTotalNon Flavoured VodkaCore Premium BrandsM: £5.20 - £5.40All stocking</v>
      </c>
      <c r="B12499" t="s">
        <v>1</v>
      </c>
      <c r="C12499" t="s">
        <v>45</v>
      </c>
      <c r="D12499" t="s">
        <v>13</v>
      </c>
      <c r="E12499" t="s">
        <v>12</v>
      </c>
      <c r="F12499" t="s">
        <v>71</v>
      </c>
      <c r="G12499" t="s">
        <v>112</v>
      </c>
      <c r="H12499" t="s">
        <v>49</v>
      </c>
      <c r="I12499" t="s">
        <v>95</v>
      </c>
      <c r="J12499" s="1">
        <v>720.35</v>
      </c>
      <c r="K12499">
        <v>164.89649304943438</v>
      </c>
      <c r="L12499">
        <v>119</v>
      </c>
      <c r="M12499">
        <v>0.462741698879231</v>
      </c>
      <c r="N12499">
        <v>0.40605099592407501</v>
      </c>
      <c r="P12499" t="s">
        <v>42</v>
      </c>
    </row>
    <row r="12500" spans="1:16" x14ac:dyDescent="0.3">
      <c r="A12500" t="str">
        <f t="shared" si="197"/>
        <v>01: Total SampleGBTotalNon Flavoured VodkaCore Premium BrandsN: £5.40 - £5.60All stocking</v>
      </c>
      <c r="B12500" t="s">
        <v>1</v>
      </c>
      <c r="C12500" t="s">
        <v>45</v>
      </c>
      <c r="D12500" t="s">
        <v>13</v>
      </c>
      <c r="E12500" t="s">
        <v>12</v>
      </c>
      <c r="F12500" t="s">
        <v>71</v>
      </c>
      <c r="G12500" t="s">
        <v>112</v>
      </c>
      <c r="H12500" t="s">
        <v>49</v>
      </c>
      <c r="I12500" t="s">
        <v>99</v>
      </c>
      <c r="J12500" s="1">
        <v>951.91</v>
      </c>
      <c r="K12500">
        <v>210.99977182209321</v>
      </c>
      <c r="L12500">
        <v>84</v>
      </c>
      <c r="M12500">
        <v>0.66631848249433401</v>
      </c>
      <c r="N12500">
        <v>0.62554399759740098</v>
      </c>
      <c r="P12500" t="s">
        <v>42</v>
      </c>
    </row>
    <row r="12501" spans="1:16" x14ac:dyDescent="0.3">
      <c r="A12501" t="str">
        <f t="shared" si="197"/>
        <v>01: Total SampleGBTotalNon Flavoured VodkaCore Premium BrandsO: £5.60 - £5.80All stocking</v>
      </c>
      <c r="B12501" t="s">
        <v>1</v>
      </c>
      <c r="C12501" t="s">
        <v>45</v>
      </c>
      <c r="D12501" t="s">
        <v>13</v>
      </c>
      <c r="E12501" t="s">
        <v>12</v>
      </c>
      <c r="F12501" t="s">
        <v>71</v>
      </c>
      <c r="G12501" t="s">
        <v>112</v>
      </c>
      <c r="H12501" t="s">
        <v>49</v>
      </c>
      <c r="I12501" t="s">
        <v>100</v>
      </c>
      <c r="J12501" s="1">
        <v>1268.0999999999999</v>
      </c>
      <c r="K12501">
        <v>293.06242902396758</v>
      </c>
      <c r="L12501">
        <v>39</v>
      </c>
      <c r="M12501">
        <v>0.84259819985469098</v>
      </c>
      <c r="N12501">
        <v>0.85605511407449797</v>
      </c>
      <c r="P12501" t="s">
        <v>42</v>
      </c>
    </row>
    <row r="12502" spans="1:16" x14ac:dyDescent="0.3">
      <c r="A12502" t="str">
        <f t="shared" si="197"/>
        <v>01: Total SampleGBTotalNon Flavoured VodkaCore Premium BrandsP: £5.80 - £6.00All stocking</v>
      </c>
      <c r="B12502" t="s">
        <v>1</v>
      </c>
      <c r="C12502" t="s">
        <v>45</v>
      </c>
      <c r="D12502" t="s">
        <v>13</v>
      </c>
      <c r="E12502" t="s">
        <v>12</v>
      </c>
      <c r="F12502" t="s">
        <v>71</v>
      </c>
      <c r="G12502" t="s">
        <v>112</v>
      </c>
      <c r="H12502" t="s">
        <v>49</v>
      </c>
      <c r="I12502" t="s">
        <v>98</v>
      </c>
      <c r="J12502" s="1">
        <v>1224.69</v>
      </c>
      <c r="K12502">
        <v>258.39529914529919</v>
      </c>
      <c r="L12502">
        <v>28</v>
      </c>
      <c r="M12502">
        <v>0.693666921244253</v>
      </c>
      <c r="N12502">
        <v>0.69171852561033997</v>
      </c>
      <c r="P12502" t="s">
        <v>42</v>
      </c>
    </row>
    <row r="12503" spans="1:16" x14ac:dyDescent="0.3">
      <c r="A12503" t="str">
        <f t="shared" si="197"/>
        <v>01: Total SampleGBTotalNon Flavoured VodkaCore Premium BrandsQ: &gt;£6.00All stocking</v>
      </c>
      <c r="B12503" t="s">
        <v>1</v>
      </c>
      <c r="C12503" t="s">
        <v>45</v>
      </c>
      <c r="D12503" t="s">
        <v>13</v>
      </c>
      <c r="E12503" t="s">
        <v>12</v>
      </c>
      <c r="F12503" t="s">
        <v>71</v>
      </c>
      <c r="G12503" t="s">
        <v>112</v>
      </c>
      <c r="H12503" t="s">
        <v>49</v>
      </c>
      <c r="I12503" t="s">
        <v>96</v>
      </c>
      <c r="J12503" s="1">
        <v>1160.49</v>
      </c>
      <c r="K12503">
        <v>296.33057895213881</v>
      </c>
      <c r="L12503">
        <v>109</v>
      </c>
      <c r="M12503">
        <v>0.68991256547396396</v>
      </c>
      <c r="N12503">
        <v>0.69981347504165603</v>
      </c>
      <c r="P12503" t="s">
        <v>42</v>
      </c>
    </row>
    <row r="12504" spans="1:16" x14ac:dyDescent="0.3">
      <c r="A12504" t="str">
        <f t="shared" si="197"/>
        <v>01: Total SampleGBTotalTequilaCore Mainstream BrandsA: &lt;£3All stocking</v>
      </c>
      <c r="B12504" t="s">
        <v>1</v>
      </c>
      <c r="C12504" t="s">
        <v>45</v>
      </c>
      <c r="D12504" t="s">
        <v>13</v>
      </c>
      <c r="E12504" t="s">
        <v>12</v>
      </c>
      <c r="F12504" t="s">
        <v>78</v>
      </c>
      <c r="G12504" t="s">
        <v>111</v>
      </c>
      <c r="H12504" t="s">
        <v>49</v>
      </c>
      <c r="I12504" t="s">
        <v>58</v>
      </c>
      <c r="J12504" s="1">
        <v>32.520000000000003</v>
      </c>
      <c r="K12504">
        <v>11.745324575598</v>
      </c>
      <c r="L12504">
        <v>512</v>
      </c>
      <c r="M12504">
        <v>0.28785051248579901</v>
      </c>
      <c r="N12504">
        <v>0.28308213140375599</v>
      </c>
      <c r="P12504" t="s">
        <v>42</v>
      </c>
    </row>
    <row r="12505" spans="1:16" x14ac:dyDescent="0.3">
      <c r="A12505" t="str">
        <f t="shared" si="197"/>
        <v>01: Total SampleGBTotalTequilaCore Mainstream BrandsTotalAll stocking</v>
      </c>
      <c r="B12505" t="s">
        <v>1</v>
      </c>
      <c r="C12505" t="s">
        <v>45</v>
      </c>
      <c r="D12505" t="s">
        <v>13</v>
      </c>
      <c r="E12505" t="s">
        <v>12</v>
      </c>
      <c r="F12505" t="s">
        <v>78</v>
      </c>
      <c r="G12505" t="s">
        <v>111</v>
      </c>
      <c r="H12505" t="s">
        <v>49</v>
      </c>
      <c r="I12505" t="s">
        <v>12</v>
      </c>
      <c r="J12505" s="1">
        <v>55.1</v>
      </c>
      <c r="K12505">
        <v>15.13452246366176</v>
      </c>
      <c r="L12505">
        <v>1946</v>
      </c>
      <c r="M12505">
        <v>0.36685076173108799</v>
      </c>
      <c r="N12505">
        <v>0.36071774408553597</v>
      </c>
      <c r="P12505" t="s">
        <v>42</v>
      </c>
    </row>
    <row r="12506" spans="1:16" x14ac:dyDescent="0.3">
      <c r="A12506" t="str">
        <f t="shared" si="197"/>
        <v>01: Total SampleGBTotalTequilaCore Mainstream BrandsB: £3 - £3.20All stocking</v>
      </c>
      <c r="B12506" t="s">
        <v>1</v>
      </c>
      <c r="C12506" t="s">
        <v>45</v>
      </c>
      <c r="D12506" t="s">
        <v>13</v>
      </c>
      <c r="E12506" t="s">
        <v>12</v>
      </c>
      <c r="F12506" t="s">
        <v>78</v>
      </c>
      <c r="G12506" t="s">
        <v>111</v>
      </c>
      <c r="H12506" t="s">
        <v>49</v>
      </c>
      <c r="I12506" t="s">
        <v>59</v>
      </c>
      <c r="J12506" s="1">
        <v>48.13</v>
      </c>
      <c r="K12506">
        <v>14.55413828139732</v>
      </c>
      <c r="L12506">
        <v>166</v>
      </c>
      <c r="M12506">
        <v>0.43646404165374603</v>
      </c>
      <c r="N12506">
        <v>0.42382303839732899</v>
      </c>
      <c r="P12506" t="s">
        <v>42</v>
      </c>
    </row>
    <row r="12507" spans="1:16" x14ac:dyDescent="0.3">
      <c r="A12507" t="str">
        <f t="shared" si="197"/>
        <v>01: Total SampleGBTotalTequilaCore Mainstream BrandsC: £3.20 - £3.40All stocking</v>
      </c>
      <c r="B12507" t="s">
        <v>1</v>
      </c>
      <c r="C12507" t="s">
        <v>45</v>
      </c>
      <c r="D12507" t="s">
        <v>13</v>
      </c>
      <c r="E12507" t="s">
        <v>12</v>
      </c>
      <c r="F12507" t="s">
        <v>78</v>
      </c>
      <c r="G12507" t="s">
        <v>111</v>
      </c>
      <c r="H12507" t="s">
        <v>49</v>
      </c>
      <c r="I12507" t="s">
        <v>52</v>
      </c>
      <c r="J12507" s="1">
        <v>45.05</v>
      </c>
      <c r="K12507">
        <v>13.320660209811161</v>
      </c>
      <c r="L12507">
        <v>212</v>
      </c>
      <c r="M12507">
        <v>0.538568858595599</v>
      </c>
      <c r="N12507">
        <v>0.52550218924429304</v>
      </c>
      <c r="P12507" t="s">
        <v>42</v>
      </c>
    </row>
    <row r="12508" spans="1:16" x14ac:dyDescent="0.3">
      <c r="A12508" t="str">
        <f t="shared" si="197"/>
        <v>01: Total SampleGBTotalTequilaCore Mainstream BrandsD: £3.40 - £3.60All stocking</v>
      </c>
      <c r="B12508" t="s">
        <v>1</v>
      </c>
      <c r="C12508" t="s">
        <v>45</v>
      </c>
      <c r="D12508" t="s">
        <v>13</v>
      </c>
      <c r="E12508" t="s">
        <v>12</v>
      </c>
      <c r="F12508" t="s">
        <v>78</v>
      </c>
      <c r="G12508" t="s">
        <v>111</v>
      </c>
      <c r="H12508" t="s">
        <v>49</v>
      </c>
      <c r="I12508" t="s">
        <v>53</v>
      </c>
      <c r="J12508" s="1">
        <v>51.73</v>
      </c>
      <c r="K12508">
        <v>14.835839089988001</v>
      </c>
      <c r="L12508">
        <v>235</v>
      </c>
      <c r="M12508">
        <v>0.40103815482482003</v>
      </c>
      <c r="N12508">
        <v>0.36361103112605497</v>
      </c>
      <c r="P12508" t="s">
        <v>42</v>
      </c>
    </row>
    <row r="12509" spans="1:16" x14ac:dyDescent="0.3">
      <c r="A12509" t="str">
        <f t="shared" si="197"/>
        <v>01: Total SampleGBTotalTequilaCore Mainstream BrandsE: £3.60 - £3.80All stocking</v>
      </c>
      <c r="B12509" t="s">
        <v>1</v>
      </c>
      <c r="C12509" t="s">
        <v>45</v>
      </c>
      <c r="D12509" t="s">
        <v>13</v>
      </c>
      <c r="E12509" t="s">
        <v>12</v>
      </c>
      <c r="F12509" t="s">
        <v>78</v>
      </c>
      <c r="G12509" t="s">
        <v>111</v>
      </c>
      <c r="H12509" t="s">
        <v>49</v>
      </c>
      <c r="I12509" t="s">
        <v>54</v>
      </c>
      <c r="J12509" s="1">
        <v>68.7</v>
      </c>
      <c r="K12509">
        <v>18.82110213900604</v>
      </c>
      <c r="L12509">
        <v>229</v>
      </c>
      <c r="M12509">
        <v>0.50605466556211598</v>
      </c>
      <c r="N12509">
        <v>0.50285094658682505</v>
      </c>
      <c r="P12509" t="s">
        <v>42</v>
      </c>
    </row>
    <row r="12510" spans="1:16" x14ac:dyDescent="0.3">
      <c r="A12510" t="str">
        <f t="shared" si="197"/>
        <v>01: Total SampleGBTotalTequilaCore Mainstream BrandsF: £3.80 - £4.00All stocking</v>
      </c>
      <c r="B12510" t="s">
        <v>1</v>
      </c>
      <c r="C12510" t="s">
        <v>45</v>
      </c>
      <c r="D12510" t="s">
        <v>13</v>
      </c>
      <c r="E12510" t="s">
        <v>12</v>
      </c>
      <c r="F12510" t="s">
        <v>78</v>
      </c>
      <c r="G12510" t="s">
        <v>111</v>
      </c>
      <c r="H12510" t="s">
        <v>49</v>
      </c>
      <c r="I12510" t="s">
        <v>55</v>
      </c>
      <c r="J12510" s="1">
        <v>64.010000000000005</v>
      </c>
      <c r="K12510">
        <v>16.88044001633288</v>
      </c>
      <c r="L12510">
        <v>140</v>
      </c>
      <c r="M12510">
        <v>0.35309742270588002</v>
      </c>
      <c r="N12510">
        <v>0.35645060362326603</v>
      </c>
      <c r="P12510" t="s">
        <v>42</v>
      </c>
    </row>
    <row r="12511" spans="1:16" x14ac:dyDescent="0.3">
      <c r="A12511" t="str">
        <f t="shared" si="197"/>
        <v>01: Total SampleGBTotalTequilaCore Mainstream BrandsG: £4.00 - £4.20All stocking</v>
      </c>
      <c r="B12511" t="s">
        <v>1</v>
      </c>
      <c r="C12511" t="s">
        <v>45</v>
      </c>
      <c r="D12511" t="s">
        <v>13</v>
      </c>
      <c r="E12511" t="s">
        <v>12</v>
      </c>
      <c r="F12511" t="s">
        <v>78</v>
      </c>
      <c r="G12511" t="s">
        <v>111</v>
      </c>
      <c r="H12511" t="s">
        <v>49</v>
      </c>
      <c r="I12511" t="s">
        <v>56</v>
      </c>
      <c r="J12511" s="1">
        <v>51.38</v>
      </c>
      <c r="K12511">
        <v>13.13533025105872</v>
      </c>
      <c r="L12511">
        <v>151</v>
      </c>
      <c r="M12511">
        <v>0.35208088855974201</v>
      </c>
      <c r="N12511">
        <v>0.358123748794062</v>
      </c>
      <c r="P12511" t="s">
        <v>42</v>
      </c>
    </row>
    <row r="12512" spans="1:16" x14ac:dyDescent="0.3">
      <c r="A12512" t="str">
        <f t="shared" si="197"/>
        <v>01: Total SampleGBTotalTequilaCore Mainstream BrandsH: £4.20 - £4.40All stocking</v>
      </c>
      <c r="B12512" t="s">
        <v>1</v>
      </c>
      <c r="C12512" t="s">
        <v>45</v>
      </c>
      <c r="D12512" t="s">
        <v>13</v>
      </c>
      <c r="E12512" t="s">
        <v>12</v>
      </c>
      <c r="F12512" t="s">
        <v>78</v>
      </c>
      <c r="G12512" t="s">
        <v>111</v>
      </c>
      <c r="H12512" t="s">
        <v>49</v>
      </c>
      <c r="I12512" t="s">
        <v>60</v>
      </c>
      <c r="J12512" s="1">
        <v>74.319999999999993</v>
      </c>
      <c r="K12512">
        <v>17.500244621763599</v>
      </c>
      <c r="L12512">
        <v>79</v>
      </c>
      <c r="M12512">
        <v>0.48157002890036499</v>
      </c>
      <c r="N12512">
        <v>0.484518813696794</v>
      </c>
      <c r="P12512" t="s">
        <v>42</v>
      </c>
    </row>
    <row r="12513" spans="1:16" x14ac:dyDescent="0.3">
      <c r="A12513" t="str">
        <f t="shared" si="197"/>
        <v>01: Total SampleGBTotalTequilaCore Mainstream BrandsI: £4.40 - £4.60All stocking</v>
      </c>
      <c r="B12513" t="s">
        <v>1</v>
      </c>
      <c r="C12513" t="s">
        <v>45</v>
      </c>
      <c r="D12513" t="s">
        <v>13</v>
      </c>
      <c r="E12513" t="s">
        <v>12</v>
      </c>
      <c r="F12513" t="s">
        <v>78</v>
      </c>
      <c r="G12513" t="s">
        <v>111</v>
      </c>
      <c r="H12513" t="s">
        <v>49</v>
      </c>
      <c r="I12513" t="s">
        <v>64</v>
      </c>
      <c r="J12513" s="1">
        <v>78.22</v>
      </c>
      <c r="K12513">
        <v>17.9424704184704</v>
      </c>
      <c r="L12513">
        <v>75</v>
      </c>
      <c r="M12513">
        <v>0.33181886901968399</v>
      </c>
      <c r="N12513">
        <v>0.339313080320923</v>
      </c>
      <c r="P12513" t="s">
        <v>42</v>
      </c>
    </row>
    <row r="12514" spans="1:16" x14ac:dyDescent="0.3">
      <c r="A12514" t="str">
        <f t="shared" si="197"/>
        <v>01: Total SampleGBTotalTequilaCore Mainstream BrandsJ: £4.60 - £4.80All stocking</v>
      </c>
      <c r="B12514" t="s">
        <v>1</v>
      </c>
      <c r="C12514" t="s">
        <v>45</v>
      </c>
      <c r="D12514" t="s">
        <v>13</v>
      </c>
      <c r="E12514" t="s">
        <v>12</v>
      </c>
      <c r="F12514" t="s">
        <v>78</v>
      </c>
      <c r="G12514" t="s">
        <v>111</v>
      </c>
      <c r="H12514" t="s">
        <v>49</v>
      </c>
      <c r="I12514" t="s">
        <v>65</v>
      </c>
      <c r="J12514" s="1">
        <v>103.77</v>
      </c>
      <c r="K12514">
        <v>22.975182399300039</v>
      </c>
      <c r="L12514">
        <v>51</v>
      </c>
      <c r="M12514">
        <v>0.35621084117103802</v>
      </c>
      <c r="N12514">
        <v>0.36210501799917999</v>
      </c>
      <c r="P12514" t="s">
        <v>42</v>
      </c>
    </row>
    <row r="12515" spans="1:16" x14ac:dyDescent="0.3">
      <c r="A12515" t="str">
        <f t="shared" si="197"/>
        <v>01: Total SampleGBTotalTequilaCore Mainstream BrandsK: £4.80 - £5.00All stocking</v>
      </c>
      <c r="B12515" t="s">
        <v>1</v>
      </c>
      <c r="C12515" t="s">
        <v>45</v>
      </c>
      <c r="D12515" t="s">
        <v>13</v>
      </c>
      <c r="E12515" t="s">
        <v>12</v>
      </c>
      <c r="F12515" t="s">
        <v>78</v>
      </c>
      <c r="G12515" t="s">
        <v>111</v>
      </c>
      <c r="H12515" t="s">
        <v>49</v>
      </c>
      <c r="I12515" t="s">
        <v>89</v>
      </c>
      <c r="J12515" s="1">
        <v>87.71</v>
      </c>
      <c r="K12515">
        <v>18.306977189477198</v>
      </c>
      <c r="L12515">
        <v>40</v>
      </c>
      <c r="M12515">
        <v>0.18536480667179001</v>
      </c>
      <c r="N12515">
        <v>0.17828148123374801</v>
      </c>
      <c r="P12515" t="s">
        <v>42</v>
      </c>
    </row>
    <row r="12516" spans="1:16" x14ac:dyDescent="0.3">
      <c r="A12516" t="str">
        <f t="shared" si="197"/>
        <v>01: Total SampleGBTotalTequilaCore Mainstream BrandsL: £5.00 - £5.20All stocking</v>
      </c>
      <c r="B12516" t="s">
        <v>1</v>
      </c>
      <c r="C12516" t="s">
        <v>45</v>
      </c>
      <c r="D12516" t="s">
        <v>13</v>
      </c>
      <c r="E12516" t="s">
        <v>12</v>
      </c>
      <c r="F12516" t="s">
        <v>78</v>
      </c>
      <c r="G12516" t="s">
        <v>111</v>
      </c>
      <c r="H12516" t="s">
        <v>49</v>
      </c>
      <c r="I12516" t="s">
        <v>90</v>
      </c>
      <c r="J12516" s="1">
        <v>100.69</v>
      </c>
      <c r="K12516">
        <v>20.3837832167832</v>
      </c>
      <c r="L12516">
        <v>25</v>
      </c>
      <c r="M12516">
        <v>0.23981822802809499</v>
      </c>
      <c r="N12516">
        <v>0.23828503194991299</v>
      </c>
      <c r="P12516" t="s">
        <v>42</v>
      </c>
    </row>
    <row r="12517" spans="1:16" x14ac:dyDescent="0.3">
      <c r="A12517" t="str">
        <f t="shared" si="197"/>
        <v>01: Total SampleGBTotalTequilaCore Premium BrandsA: &lt;£3All stocking</v>
      </c>
      <c r="B12517" t="s">
        <v>1</v>
      </c>
      <c r="C12517" t="s">
        <v>45</v>
      </c>
      <c r="D12517" t="s">
        <v>13</v>
      </c>
      <c r="E12517" t="s">
        <v>12</v>
      </c>
      <c r="F12517" t="s">
        <v>78</v>
      </c>
      <c r="G12517" t="s">
        <v>112</v>
      </c>
      <c r="H12517" t="s">
        <v>49</v>
      </c>
      <c r="I12517" t="s">
        <v>58</v>
      </c>
      <c r="J12517" s="1">
        <v>42.4</v>
      </c>
      <c r="K12517">
        <v>16.64780854297452</v>
      </c>
      <c r="L12517">
        <v>1717</v>
      </c>
      <c r="M12517">
        <v>0.71758847106841295</v>
      </c>
      <c r="N12517">
        <v>0.76096176089166201</v>
      </c>
      <c r="P12517" t="s">
        <v>42</v>
      </c>
    </row>
    <row r="12518" spans="1:16" x14ac:dyDescent="0.3">
      <c r="A12518" t="str">
        <f t="shared" si="197"/>
        <v>01: Total SampleGBTotalTequilaCore Premium BrandsTotalAll stocking</v>
      </c>
      <c r="B12518" t="s">
        <v>1</v>
      </c>
      <c r="C12518" t="s">
        <v>45</v>
      </c>
      <c r="D12518" t="s">
        <v>13</v>
      </c>
      <c r="E12518" t="s">
        <v>12</v>
      </c>
      <c r="F12518" t="s">
        <v>78</v>
      </c>
      <c r="G12518" t="s">
        <v>112</v>
      </c>
      <c r="H12518" t="s">
        <v>49</v>
      </c>
      <c r="I12518" t="s">
        <v>12</v>
      </c>
      <c r="J12518" s="1">
        <v>80.22</v>
      </c>
      <c r="K12518">
        <v>21.745178900158763</v>
      </c>
      <c r="L12518">
        <v>4458</v>
      </c>
      <c r="M12518">
        <v>0.74946918285155295</v>
      </c>
      <c r="N12518">
        <v>0.75820732939753999</v>
      </c>
      <c r="P12518" t="s">
        <v>42</v>
      </c>
    </row>
    <row r="12519" spans="1:16" x14ac:dyDescent="0.3">
      <c r="A12519" t="str">
        <f t="shared" si="197"/>
        <v>01: Total SampleGBTotalTequilaCore Premium BrandsB: £3 - £3.20All stocking</v>
      </c>
      <c r="B12519" t="s">
        <v>1</v>
      </c>
      <c r="C12519" t="s">
        <v>45</v>
      </c>
      <c r="D12519" t="s">
        <v>13</v>
      </c>
      <c r="E12519" t="s">
        <v>12</v>
      </c>
      <c r="F12519" t="s">
        <v>78</v>
      </c>
      <c r="G12519" t="s">
        <v>112</v>
      </c>
      <c r="H12519" t="s">
        <v>49</v>
      </c>
      <c r="I12519" t="s">
        <v>59</v>
      </c>
      <c r="J12519" s="1">
        <v>51.5</v>
      </c>
      <c r="K12519">
        <v>17.393055972296239</v>
      </c>
      <c r="L12519">
        <v>283</v>
      </c>
      <c r="M12519">
        <v>0.74083446883792303</v>
      </c>
      <c r="N12519">
        <v>0.76450742240215896</v>
      </c>
      <c r="P12519" t="s">
        <v>42</v>
      </c>
    </row>
    <row r="12520" spans="1:16" x14ac:dyDescent="0.3">
      <c r="A12520" t="str">
        <f t="shared" si="197"/>
        <v>01: Total SampleGBTotalTequilaCore Premium BrandsC: £3.20 - £3.40All stocking</v>
      </c>
      <c r="B12520" t="s">
        <v>1</v>
      </c>
      <c r="C12520" t="s">
        <v>45</v>
      </c>
      <c r="D12520" t="s">
        <v>13</v>
      </c>
      <c r="E12520" t="s">
        <v>12</v>
      </c>
      <c r="F12520" t="s">
        <v>78</v>
      </c>
      <c r="G12520" t="s">
        <v>112</v>
      </c>
      <c r="H12520" t="s">
        <v>49</v>
      </c>
      <c r="I12520" t="s">
        <v>52</v>
      </c>
      <c r="J12520" s="1">
        <v>51.36</v>
      </c>
      <c r="K12520">
        <v>15.837442574786321</v>
      </c>
      <c r="L12520">
        <v>320</v>
      </c>
      <c r="M12520">
        <v>0.71285288528491297</v>
      </c>
      <c r="N12520">
        <v>0.72957291092285304</v>
      </c>
      <c r="P12520" t="s">
        <v>42</v>
      </c>
    </row>
    <row r="12521" spans="1:16" x14ac:dyDescent="0.3">
      <c r="A12521" t="str">
        <f t="shared" si="197"/>
        <v>01: Total SampleGBTotalTequilaCore Premium BrandsD: £3.40 - £3.60All stocking</v>
      </c>
      <c r="B12521" t="s">
        <v>1</v>
      </c>
      <c r="C12521" t="s">
        <v>45</v>
      </c>
      <c r="D12521" t="s">
        <v>13</v>
      </c>
      <c r="E12521" t="s">
        <v>12</v>
      </c>
      <c r="F12521" t="s">
        <v>78</v>
      </c>
      <c r="G12521" t="s">
        <v>112</v>
      </c>
      <c r="H12521" t="s">
        <v>49</v>
      </c>
      <c r="I12521" t="s">
        <v>53</v>
      </c>
      <c r="J12521" s="1">
        <v>55.35</v>
      </c>
      <c r="K12521">
        <v>16.380768164712439</v>
      </c>
      <c r="L12521">
        <v>341</v>
      </c>
      <c r="M12521">
        <v>0.762300308168261</v>
      </c>
      <c r="N12521">
        <v>0.77246450426916302</v>
      </c>
      <c r="P12521" t="s">
        <v>42</v>
      </c>
    </row>
    <row r="12522" spans="1:16" x14ac:dyDescent="0.3">
      <c r="A12522" t="str">
        <f t="shared" si="197"/>
        <v>01: Total SampleGBTotalTequilaCore Premium BrandsE: £3.60 - £3.80All stocking</v>
      </c>
      <c r="B12522" t="s">
        <v>1</v>
      </c>
      <c r="C12522" t="s">
        <v>45</v>
      </c>
      <c r="D12522" t="s">
        <v>13</v>
      </c>
      <c r="E12522" t="s">
        <v>12</v>
      </c>
      <c r="F12522" t="s">
        <v>78</v>
      </c>
      <c r="G12522" t="s">
        <v>112</v>
      </c>
      <c r="H12522" t="s">
        <v>49</v>
      </c>
      <c r="I12522" t="s">
        <v>54</v>
      </c>
      <c r="J12522" s="1">
        <v>58.07</v>
      </c>
      <c r="K12522">
        <v>16.361090684644399</v>
      </c>
      <c r="L12522">
        <v>363</v>
      </c>
      <c r="M12522">
        <v>0.75184825709373104</v>
      </c>
      <c r="N12522">
        <v>0.76542840023966496</v>
      </c>
      <c r="P12522" t="s">
        <v>42</v>
      </c>
    </row>
    <row r="12523" spans="1:16" x14ac:dyDescent="0.3">
      <c r="A12523" t="str">
        <f t="shared" si="197"/>
        <v>01: Total SampleGBTotalTequilaCore Premium BrandsF: £3.80 - £4.00All stocking</v>
      </c>
      <c r="B12523" t="s">
        <v>1</v>
      </c>
      <c r="C12523" t="s">
        <v>45</v>
      </c>
      <c r="D12523" t="s">
        <v>13</v>
      </c>
      <c r="E12523" t="s">
        <v>12</v>
      </c>
      <c r="F12523" t="s">
        <v>78</v>
      </c>
      <c r="G12523" t="s">
        <v>112</v>
      </c>
      <c r="H12523" t="s">
        <v>49</v>
      </c>
      <c r="I12523" t="s">
        <v>55</v>
      </c>
      <c r="J12523" s="1">
        <v>62.46</v>
      </c>
      <c r="K12523">
        <v>16.044584154755281</v>
      </c>
      <c r="L12523">
        <v>263</v>
      </c>
      <c r="M12523">
        <v>0.74282578843887304</v>
      </c>
      <c r="N12523">
        <v>0.744959160915037</v>
      </c>
      <c r="P12523" t="s">
        <v>42</v>
      </c>
    </row>
    <row r="12524" spans="1:16" x14ac:dyDescent="0.3">
      <c r="A12524" t="str">
        <f t="shared" si="197"/>
        <v>01: Total SampleGBTotalTequilaCore Premium BrandsG: £4.00 - £4.20All stocking</v>
      </c>
      <c r="B12524" t="s">
        <v>1</v>
      </c>
      <c r="C12524" t="s">
        <v>45</v>
      </c>
      <c r="D12524" t="s">
        <v>13</v>
      </c>
      <c r="E12524" t="s">
        <v>12</v>
      </c>
      <c r="F12524" t="s">
        <v>78</v>
      </c>
      <c r="G12524" t="s">
        <v>112</v>
      </c>
      <c r="H12524" t="s">
        <v>49</v>
      </c>
      <c r="I12524" t="s">
        <v>56</v>
      </c>
      <c r="J12524" s="1">
        <v>93.04</v>
      </c>
      <c r="K12524">
        <v>23.46483534722972</v>
      </c>
      <c r="L12524">
        <v>213</v>
      </c>
      <c r="M12524">
        <v>0.77031715286995694</v>
      </c>
      <c r="N12524">
        <v>0.77774202682179705</v>
      </c>
      <c r="P12524" t="s">
        <v>42</v>
      </c>
    </row>
    <row r="12525" spans="1:16" x14ac:dyDescent="0.3">
      <c r="A12525" t="str">
        <f t="shared" si="197"/>
        <v>01: Total SampleGBTotalTequilaCore Premium BrandsH: £4.20 - £4.40All stocking</v>
      </c>
      <c r="B12525" t="s">
        <v>1</v>
      </c>
      <c r="C12525" t="s">
        <v>45</v>
      </c>
      <c r="D12525" t="s">
        <v>13</v>
      </c>
      <c r="E12525" t="s">
        <v>12</v>
      </c>
      <c r="F12525" t="s">
        <v>78</v>
      </c>
      <c r="G12525" t="s">
        <v>112</v>
      </c>
      <c r="H12525" t="s">
        <v>49</v>
      </c>
      <c r="I12525" t="s">
        <v>60</v>
      </c>
      <c r="J12525" s="1">
        <v>117.06</v>
      </c>
      <c r="K12525">
        <v>27.929037140177037</v>
      </c>
      <c r="L12525">
        <v>193</v>
      </c>
      <c r="M12525">
        <v>0.74240334046386902</v>
      </c>
      <c r="N12525">
        <v>0.75078283087726205</v>
      </c>
      <c r="P12525" t="s">
        <v>42</v>
      </c>
    </row>
    <row r="12526" spans="1:16" x14ac:dyDescent="0.3">
      <c r="A12526" t="str">
        <f t="shared" si="197"/>
        <v>01: Total SampleGBTotalTequilaCore Premium BrandsI: £4.40 - £4.60All stocking</v>
      </c>
      <c r="B12526" t="s">
        <v>1</v>
      </c>
      <c r="C12526" t="s">
        <v>45</v>
      </c>
      <c r="D12526" t="s">
        <v>13</v>
      </c>
      <c r="E12526" t="s">
        <v>12</v>
      </c>
      <c r="F12526" t="s">
        <v>78</v>
      </c>
      <c r="G12526" t="s">
        <v>112</v>
      </c>
      <c r="H12526" t="s">
        <v>49</v>
      </c>
      <c r="I12526" t="s">
        <v>64</v>
      </c>
      <c r="J12526" s="1">
        <v>151.94</v>
      </c>
      <c r="K12526">
        <v>34.6989453653892</v>
      </c>
      <c r="L12526">
        <v>187</v>
      </c>
      <c r="M12526">
        <v>0.81346574585959097</v>
      </c>
      <c r="N12526">
        <v>0.81558507138071601</v>
      </c>
      <c r="P12526" t="s">
        <v>42</v>
      </c>
    </row>
    <row r="12527" spans="1:16" x14ac:dyDescent="0.3">
      <c r="A12527" t="str">
        <f t="shared" si="197"/>
        <v>01: Total SampleGBTotalTequilaCore Premium BrandsJ: £4.60 - £4.80All stocking</v>
      </c>
      <c r="B12527" t="s">
        <v>1</v>
      </c>
      <c r="C12527" t="s">
        <v>45</v>
      </c>
      <c r="D12527" t="s">
        <v>13</v>
      </c>
      <c r="E12527" t="s">
        <v>12</v>
      </c>
      <c r="F12527" t="s">
        <v>78</v>
      </c>
      <c r="G12527" t="s">
        <v>112</v>
      </c>
      <c r="H12527" t="s">
        <v>49</v>
      </c>
      <c r="I12527" t="s">
        <v>65</v>
      </c>
      <c r="J12527" s="1">
        <v>176.91</v>
      </c>
      <c r="K12527">
        <v>39.167779895841122</v>
      </c>
      <c r="L12527">
        <v>147</v>
      </c>
      <c r="M12527">
        <v>0.77924299225329297</v>
      </c>
      <c r="N12527">
        <v>0.778802194255095</v>
      </c>
      <c r="P12527" t="s">
        <v>42</v>
      </c>
    </row>
    <row r="12528" spans="1:16" x14ac:dyDescent="0.3">
      <c r="A12528" t="str">
        <f t="shared" si="197"/>
        <v>01: Total SampleGBTotalTequilaCore Premium BrandsK: £4.80 - £5.00All stocking</v>
      </c>
      <c r="B12528" t="s">
        <v>1</v>
      </c>
      <c r="C12528" t="s">
        <v>45</v>
      </c>
      <c r="D12528" t="s">
        <v>13</v>
      </c>
      <c r="E12528" t="s">
        <v>12</v>
      </c>
      <c r="F12528" t="s">
        <v>78</v>
      </c>
      <c r="G12528" t="s">
        <v>112</v>
      </c>
      <c r="H12528" t="s">
        <v>49</v>
      </c>
      <c r="I12528" t="s">
        <v>89</v>
      </c>
      <c r="J12528" s="1">
        <v>232.9</v>
      </c>
      <c r="K12528">
        <v>48.634872613596002</v>
      </c>
      <c r="L12528">
        <v>141</v>
      </c>
      <c r="M12528">
        <v>0.82885368238398005</v>
      </c>
      <c r="N12528">
        <v>0.82638484638134901</v>
      </c>
      <c r="P12528" t="s">
        <v>42</v>
      </c>
    </row>
    <row r="12529" spans="1:16" x14ac:dyDescent="0.3">
      <c r="A12529" t="str">
        <f t="shared" si="197"/>
        <v>01: Total SampleGBTotalTequilaCore Premium BrandsL: £5.00 - £5.20All stocking</v>
      </c>
      <c r="B12529" t="s">
        <v>1</v>
      </c>
      <c r="C12529" t="s">
        <v>45</v>
      </c>
      <c r="D12529" t="s">
        <v>13</v>
      </c>
      <c r="E12529" t="s">
        <v>12</v>
      </c>
      <c r="F12529" t="s">
        <v>78</v>
      </c>
      <c r="G12529" t="s">
        <v>112</v>
      </c>
      <c r="H12529" t="s">
        <v>49</v>
      </c>
      <c r="I12529" t="s">
        <v>90</v>
      </c>
      <c r="J12529" s="1">
        <v>191.12</v>
      </c>
      <c r="K12529">
        <v>38.357206831400362</v>
      </c>
      <c r="L12529">
        <v>93</v>
      </c>
      <c r="M12529">
        <v>0.77522004140293899</v>
      </c>
      <c r="N12529">
        <v>0.74649517702010304</v>
      </c>
      <c r="P12529" t="s">
        <v>42</v>
      </c>
    </row>
    <row r="12530" spans="1:16" x14ac:dyDescent="0.3">
      <c r="A12530" t="str">
        <f t="shared" si="197"/>
        <v>01: Total SampleGBTotalTequilaCore Premium BrandsM: £5.20 - £5.40All stocking</v>
      </c>
      <c r="B12530" t="s">
        <v>1</v>
      </c>
      <c r="C12530" t="s">
        <v>45</v>
      </c>
      <c r="D12530" t="s">
        <v>13</v>
      </c>
      <c r="E12530" t="s">
        <v>12</v>
      </c>
      <c r="F12530" t="s">
        <v>78</v>
      </c>
      <c r="G12530" t="s">
        <v>112</v>
      </c>
      <c r="H12530" t="s">
        <v>49</v>
      </c>
      <c r="I12530" t="s">
        <v>95</v>
      </c>
      <c r="J12530" s="1">
        <v>199.31</v>
      </c>
      <c r="K12530">
        <v>39.381852677973363</v>
      </c>
      <c r="L12530">
        <v>58</v>
      </c>
      <c r="M12530">
        <v>0.72871482103674001</v>
      </c>
      <c r="N12530">
        <v>0.68676285544131899</v>
      </c>
      <c r="P12530" t="s">
        <v>42</v>
      </c>
    </row>
    <row r="12531" spans="1:16" x14ac:dyDescent="0.3">
      <c r="A12531" t="str">
        <f t="shared" si="197"/>
        <v>01: Total SampleGBTotalTequilaCore Premium BrandsN: £5.40 - £5.60All stocking</v>
      </c>
      <c r="B12531" t="s">
        <v>1</v>
      </c>
      <c r="C12531" t="s">
        <v>45</v>
      </c>
      <c r="D12531" t="s">
        <v>13</v>
      </c>
      <c r="E12531" t="s">
        <v>12</v>
      </c>
      <c r="F12531" t="s">
        <v>78</v>
      </c>
      <c r="G12531" t="s">
        <v>112</v>
      </c>
      <c r="H12531" t="s">
        <v>49</v>
      </c>
      <c r="I12531" t="s">
        <v>99</v>
      </c>
      <c r="J12531" s="1">
        <v>184.59</v>
      </c>
      <c r="K12531">
        <v>34.111831331062078</v>
      </c>
      <c r="L12531">
        <v>39</v>
      </c>
      <c r="M12531">
        <v>0.59571181546056196</v>
      </c>
      <c r="N12531">
        <v>0.54339380666546899</v>
      </c>
      <c r="P12531" t="s">
        <v>42</v>
      </c>
    </row>
    <row r="12532" spans="1:16" x14ac:dyDescent="0.3">
      <c r="A12532" t="str">
        <f t="shared" si="197"/>
        <v>01: Total SampleGBTotalTequilaCore Premium BrandsO: £5.60 - £5.80All stocking</v>
      </c>
      <c r="B12532" t="s">
        <v>1</v>
      </c>
      <c r="C12532" t="s">
        <v>45</v>
      </c>
      <c r="D12532" t="s">
        <v>13</v>
      </c>
      <c r="E12532" t="s">
        <v>12</v>
      </c>
      <c r="F12532" t="s">
        <v>78</v>
      </c>
      <c r="G12532" t="s">
        <v>112</v>
      </c>
      <c r="H12532" t="s">
        <v>49</v>
      </c>
      <c r="I12532" t="s">
        <v>100</v>
      </c>
      <c r="J12532" s="1">
        <v>178.85</v>
      </c>
      <c r="K12532">
        <v>35.084368101034762</v>
      </c>
      <c r="L12532">
        <v>27</v>
      </c>
      <c r="M12532">
        <v>0.68991480381890702</v>
      </c>
      <c r="N12532">
        <v>0.657417112594472</v>
      </c>
      <c r="P12532" t="s">
        <v>42</v>
      </c>
    </row>
    <row r="12533" spans="1:16" x14ac:dyDescent="0.3">
      <c r="A12533" t="str">
        <f t="shared" si="197"/>
        <v>01: Total SampleGBTotalTequilaCore Premium BrandsQ: &gt;£6.00All stocking</v>
      </c>
      <c r="B12533" t="s">
        <v>1</v>
      </c>
      <c r="C12533" t="s">
        <v>45</v>
      </c>
      <c r="D12533" t="s">
        <v>13</v>
      </c>
      <c r="E12533" t="s">
        <v>12</v>
      </c>
      <c r="F12533" t="s">
        <v>78</v>
      </c>
      <c r="G12533" t="s">
        <v>112</v>
      </c>
      <c r="H12533" t="s">
        <v>49</v>
      </c>
      <c r="I12533" t="s">
        <v>96</v>
      </c>
      <c r="J12533" s="1">
        <v>363.93</v>
      </c>
      <c r="K12533">
        <v>69.852120102119997</v>
      </c>
      <c r="L12533">
        <v>54</v>
      </c>
      <c r="M12533">
        <v>0.67279894198231605</v>
      </c>
      <c r="N12533">
        <v>0.67139646165574696</v>
      </c>
      <c r="P12533" t="s">
        <v>42</v>
      </c>
    </row>
    <row r="12534" spans="1:16" x14ac:dyDescent="0.3">
      <c r="A12534" t="str">
        <f t="shared" si="197"/>
        <v>01: Total SampleGBTotalWhite RumCore Mainstream BrandsA: &lt;£3All stocking</v>
      </c>
      <c r="B12534" t="s">
        <v>1</v>
      </c>
      <c r="C12534" t="s">
        <v>45</v>
      </c>
      <c r="D12534" t="s">
        <v>13</v>
      </c>
      <c r="E12534" t="s">
        <v>12</v>
      </c>
      <c r="F12534" t="s">
        <v>85</v>
      </c>
      <c r="G12534" t="s">
        <v>111</v>
      </c>
      <c r="H12534" t="s">
        <v>49</v>
      </c>
      <c r="I12534" t="s">
        <v>58</v>
      </c>
      <c r="J12534" s="1">
        <v>40.53</v>
      </c>
      <c r="K12534">
        <v>16.12236664357356</v>
      </c>
      <c r="L12534">
        <v>435</v>
      </c>
      <c r="M12534">
        <v>0.927880970708856</v>
      </c>
      <c r="N12534">
        <v>0.93450158620540802</v>
      </c>
      <c r="P12534" t="s">
        <v>42</v>
      </c>
    </row>
    <row r="12535" spans="1:16" x14ac:dyDescent="0.3">
      <c r="A12535" t="str">
        <f t="shared" si="197"/>
        <v>01: Total SampleGBTotalWhite RumCore Mainstream BrandsTotalAll stocking</v>
      </c>
      <c r="B12535" t="s">
        <v>1</v>
      </c>
      <c r="C12535" t="s">
        <v>45</v>
      </c>
      <c r="D12535" t="s">
        <v>13</v>
      </c>
      <c r="E12535" t="s">
        <v>12</v>
      </c>
      <c r="F12535" t="s">
        <v>85</v>
      </c>
      <c r="G12535" t="s">
        <v>111</v>
      </c>
      <c r="H12535" t="s">
        <v>49</v>
      </c>
      <c r="I12535" t="s">
        <v>12</v>
      </c>
      <c r="J12535" s="1">
        <v>38.619999999999997</v>
      </c>
      <c r="K12535">
        <v>12.41542807555936</v>
      </c>
      <c r="L12535">
        <v>4417</v>
      </c>
      <c r="M12535">
        <v>0.82888975098996998</v>
      </c>
      <c r="N12535">
        <v>0.84723879607952801</v>
      </c>
      <c r="P12535" t="s">
        <v>42</v>
      </c>
    </row>
    <row r="12536" spans="1:16" x14ac:dyDescent="0.3">
      <c r="A12536" t="str">
        <f t="shared" si="197"/>
        <v>01: Total SampleGBTotalWhite RumCore Mainstream BrandsB: £3 - £3.20All stocking</v>
      </c>
      <c r="B12536" t="s">
        <v>1</v>
      </c>
      <c r="C12536" t="s">
        <v>45</v>
      </c>
      <c r="D12536" t="s">
        <v>13</v>
      </c>
      <c r="E12536" t="s">
        <v>12</v>
      </c>
      <c r="F12536" t="s">
        <v>85</v>
      </c>
      <c r="G12536" t="s">
        <v>111</v>
      </c>
      <c r="H12536" t="s">
        <v>49</v>
      </c>
      <c r="I12536" t="s">
        <v>59</v>
      </c>
      <c r="J12536" s="1">
        <v>39.409999999999997</v>
      </c>
      <c r="K12536">
        <v>14.25816868674012</v>
      </c>
      <c r="L12536">
        <v>518</v>
      </c>
      <c r="M12536">
        <v>0.92647044757758201</v>
      </c>
      <c r="N12536">
        <v>0.922997312804125</v>
      </c>
      <c r="P12536" t="s">
        <v>42</v>
      </c>
    </row>
    <row r="12537" spans="1:16" x14ac:dyDescent="0.3">
      <c r="A12537" t="str">
        <f t="shared" si="197"/>
        <v>01: Total SampleGBTotalWhite RumCore Mainstream BrandsC: £3.20 - £3.40All stocking</v>
      </c>
      <c r="B12537" t="s">
        <v>1</v>
      </c>
      <c r="C12537" t="s">
        <v>45</v>
      </c>
      <c r="D12537" t="s">
        <v>13</v>
      </c>
      <c r="E12537" t="s">
        <v>12</v>
      </c>
      <c r="F12537" t="s">
        <v>85</v>
      </c>
      <c r="G12537" t="s">
        <v>111</v>
      </c>
      <c r="H12537" t="s">
        <v>49</v>
      </c>
      <c r="I12537" t="s">
        <v>52</v>
      </c>
      <c r="J12537" s="1">
        <v>40.93</v>
      </c>
      <c r="K12537">
        <v>14.009598942640041</v>
      </c>
      <c r="L12537">
        <v>827</v>
      </c>
      <c r="M12537">
        <v>0.93049915808503303</v>
      </c>
      <c r="N12537">
        <v>0.93124966574444701</v>
      </c>
      <c r="P12537" t="s">
        <v>42</v>
      </c>
    </row>
    <row r="12538" spans="1:16" x14ac:dyDescent="0.3">
      <c r="A12538" t="str">
        <f t="shared" si="197"/>
        <v>01: Total SampleGBTotalWhite RumCore Mainstream BrandsD: £3.40 - £3.60All stocking</v>
      </c>
      <c r="B12538" t="s">
        <v>1</v>
      </c>
      <c r="C12538" t="s">
        <v>45</v>
      </c>
      <c r="D12538" t="s">
        <v>13</v>
      </c>
      <c r="E12538" t="s">
        <v>12</v>
      </c>
      <c r="F12538" t="s">
        <v>85</v>
      </c>
      <c r="G12538" t="s">
        <v>111</v>
      </c>
      <c r="H12538" t="s">
        <v>49</v>
      </c>
      <c r="I12538" t="s">
        <v>53</v>
      </c>
      <c r="J12538" s="1">
        <v>33.54</v>
      </c>
      <c r="K12538">
        <v>10.68647488435068</v>
      </c>
      <c r="L12538">
        <v>918</v>
      </c>
      <c r="M12538">
        <v>0.90119695332476901</v>
      </c>
      <c r="N12538">
        <v>0.90298019838948596</v>
      </c>
      <c r="P12538" t="s">
        <v>42</v>
      </c>
    </row>
    <row r="12539" spans="1:16" x14ac:dyDescent="0.3">
      <c r="A12539" t="str">
        <f t="shared" si="197"/>
        <v>01: Total SampleGBTotalWhite RumCore Mainstream BrandsE: £3.60 - £3.80All stocking</v>
      </c>
      <c r="B12539" t="s">
        <v>1</v>
      </c>
      <c r="C12539" t="s">
        <v>45</v>
      </c>
      <c r="D12539" t="s">
        <v>13</v>
      </c>
      <c r="E12539" t="s">
        <v>12</v>
      </c>
      <c r="F12539" t="s">
        <v>85</v>
      </c>
      <c r="G12539" t="s">
        <v>111</v>
      </c>
      <c r="H12539" t="s">
        <v>49</v>
      </c>
      <c r="I12539" t="s">
        <v>54</v>
      </c>
      <c r="J12539" s="1">
        <v>35.11</v>
      </c>
      <c r="K12539">
        <v>10.666545601993359</v>
      </c>
      <c r="L12539">
        <v>670</v>
      </c>
      <c r="M12539">
        <v>0.83279276124231005</v>
      </c>
      <c r="N12539">
        <v>0.81932413136601601</v>
      </c>
      <c r="P12539" t="s">
        <v>42</v>
      </c>
    </row>
    <row r="12540" spans="1:16" x14ac:dyDescent="0.3">
      <c r="A12540" t="str">
        <f t="shared" ref="A12540:A12603" si="198">C12540&amp;D12540&amp;E12540&amp;F12540&amp;G12540&amp;I12540&amp;P12540</f>
        <v>01: Total SampleGBTotalWhite RumCore Mainstream BrandsF: £3.80 - £4.00All stocking</v>
      </c>
      <c r="B12540" t="s">
        <v>1</v>
      </c>
      <c r="C12540" t="s">
        <v>45</v>
      </c>
      <c r="D12540" t="s">
        <v>13</v>
      </c>
      <c r="E12540" t="s">
        <v>12</v>
      </c>
      <c r="F12540" t="s">
        <v>85</v>
      </c>
      <c r="G12540" t="s">
        <v>111</v>
      </c>
      <c r="H12540" t="s">
        <v>49</v>
      </c>
      <c r="I12540" t="s">
        <v>55</v>
      </c>
      <c r="J12540" s="1">
        <v>34.369999999999997</v>
      </c>
      <c r="K12540">
        <v>9.9760631076844</v>
      </c>
      <c r="L12540">
        <v>404</v>
      </c>
      <c r="M12540">
        <v>0.82983357710750705</v>
      </c>
      <c r="N12540">
        <v>0.84020788220008702</v>
      </c>
      <c r="P12540" t="s">
        <v>42</v>
      </c>
    </row>
    <row r="12541" spans="1:16" x14ac:dyDescent="0.3">
      <c r="A12541" t="str">
        <f t="shared" si="198"/>
        <v>01: Total SampleGBTotalWhite RumCore Mainstream BrandsG: £4.00 - £4.20All stocking</v>
      </c>
      <c r="B12541" t="s">
        <v>1</v>
      </c>
      <c r="C12541" t="s">
        <v>45</v>
      </c>
      <c r="D12541" t="s">
        <v>13</v>
      </c>
      <c r="E12541" t="s">
        <v>12</v>
      </c>
      <c r="F12541" t="s">
        <v>85</v>
      </c>
      <c r="G12541" t="s">
        <v>111</v>
      </c>
      <c r="H12541" t="s">
        <v>49</v>
      </c>
      <c r="I12541" t="s">
        <v>56</v>
      </c>
      <c r="J12541" s="1">
        <v>37.65</v>
      </c>
      <c r="K12541">
        <v>10.34763688487916</v>
      </c>
      <c r="L12541">
        <v>194</v>
      </c>
      <c r="M12541">
        <v>0.61283000203807103</v>
      </c>
      <c r="N12541">
        <v>0.61608851219326499</v>
      </c>
      <c r="P12541" t="s">
        <v>42</v>
      </c>
    </row>
    <row r="12542" spans="1:16" x14ac:dyDescent="0.3">
      <c r="A12542" t="str">
        <f t="shared" si="198"/>
        <v>01: Total SampleGBTotalWhite RumCore Mainstream BrandsH: £4.20 - £4.40All stocking</v>
      </c>
      <c r="B12542" t="s">
        <v>1</v>
      </c>
      <c r="C12542" t="s">
        <v>45</v>
      </c>
      <c r="D12542" t="s">
        <v>13</v>
      </c>
      <c r="E12542" t="s">
        <v>12</v>
      </c>
      <c r="F12542" t="s">
        <v>85</v>
      </c>
      <c r="G12542" t="s">
        <v>111</v>
      </c>
      <c r="H12542" t="s">
        <v>49</v>
      </c>
      <c r="I12542" t="s">
        <v>60</v>
      </c>
      <c r="J12542" s="1">
        <v>48.22</v>
      </c>
      <c r="K12542">
        <v>13.70990541148992</v>
      </c>
      <c r="L12542">
        <v>142</v>
      </c>
      <c r="M12542">
        <v>0.56110790247701203</v>
      </c>
      <c r="N12542">
        <v>0.58664602477027605</v>
      </c>
      <c r="P12542" t="s">
        <v>42</v>
      </c>
    </row>
    <row r="12543" spans="1:16" x14ac:dyDescent="0.3">
      <c r="A12543" t="str">
        <f t="shared" si="198"/>
        <v>01: Total SampleGBTotalWhite RumCore Mainstream BrandsI: £4.40 - £4.60All stocking</v>
      </c>
      <c r="B12543" t="s">
        <v>1</v>
      </c>
      <c r="C12543" t="s">
        <v>45</v>
      </c>
      <c r="D12543" t="s">
        <v>13</v>
      </c>
      <c r="E12543" t="s">
        <v>12</v>
      </c>
      <c r="F12543" t="s">
        <v>85</v>
      </c>
      <c r="G12543" t="s">
        <v>111</v>
      </c>
      <c r="H12543" t="s">
        <v>49</v>
      </c>
      <c r="I12543" t="s">
        <v>64</v>
      </c>
      <c r="J12543" s="1">
        <v>56.41</v>
      </c>
      <c r="K12543">
        <v>13.7962624647326</v>
      </c>
      <c r="L12543">
        <v>134</v>
      </c>
      <c r="M12543">
        <v>0.66542661350071197</v>
      </c>
      <c r="N12543">
        <v>0.666556570666887</v>
      </c>
      <c r="P12543" t="s">
        <v>42</v>
      </c>
    </row>
    <row r="12544" spans="1:16" x14ac:dyDescent="0.3">
      <c r="A12544" t="str">
        <f t="shared" si="198"/>
        <v>01: Total SampleGBTotalWhite RumCore Mainstream BrandsJ: £4.60 - £4.80All stocking</v>
      </c>
      <c r="B12544" t="s">
        <v>1</v>
      </c>
      <c r="C12544" t="s">
        <v>45</v>
      </c>
      <c r="D12544" t="s">
        <v>13</v>
      </c>
      <c r="E12544" t="s">
        <v>12</v>
      </c>
      <c r="F12544" t="s">
        <v>85</v>
      </c>
      <c r="G12544" t="s">
        <v>111</v>
      </c>
      <c r="H12544" t="s">
        <v>49</v>
      </c>
      <c r="I12544" t="s">
        <v>65</v>
      </c>
      <c r="J12544" s="1">
        <v>51.63</v>
      </c>
      <c r="K12544">
        <v>12.831843503718519</v>
      </c>
      <c r="L12544">
        <v>88</v>
      </c>
      <c r="M12544">
        <v>0.63367204995667303</v>
      </c>
      <c r="N12544">
        <v>0.69037393945742098</v>
      </c>
      <c r="P12544" t="s">
        <v>42</v>
      </c>
    </row>
    <row r="12545" spans="1:16" x14ac:dyDescent="0.3">
      <c r="A12545" t="str">
        <f t="shared" si="198"/>
        <v>01: Total SampleGBTotalWhite RumCore Mainstream BrandsK: £4.80 - £5.00All stocking</v>
      </c>
      <c r="B12545" t="s">
        <v>1</v>
      </c>
      <c r="C12545" t="s">
        <v>45</v>
      </c>
      <c r="D12545" t="s">
        <v>13</v>
      </c>
      <c r="E12545" t="s">
        <v>12</v>
      </c>
      <c r="F12545" t="s">
        <v>85</v>
      </c>
      <c r="G12545" t="s">
        <v>111</v>
      </c>
      <c r="H12545" t="s">
        <v>49</v>
      </c>
      <c r="I12545" t="s">
        <v>89</v>
      </c>
      <c r="J12545" s="1">
        <v>53.38</v>
      </c>
      <c r="K12545">
        <v>11.899975781793961</v>
      </c>
      <c r="L12545">
        <v>44</v>
      </c>
      <c r="M12545">
        <v>0.74636733645945597</v>
      </c>
      <c r="N12545">
        <v>0.74479516453995998</v>
      </c>
      <c r="P12545" t="s">
        <v>42</v>
      </c>
    </row>
    <row r="12546" spans="1:16" x14ac:dyDescent="0.3">
      <c r="A12546" t="str">
        <f t="shared" si="198"/>
        <v>01: Total SampleGBTotalWhite RumCore Premium BrandsA: &lt;£3All stocking</v>
      </c>
      <c r="B12546" t="s">
        <v>1</v>
      </c>
      <c r="C12546" t="s">
        <v>45</v>
      </c>
      <c r="D12546" t="s">
        <v>13</v>
      </c>
      <c r="E12546" t="s">
        <v>12</v>
      </c>
      <c r="F12546" t="s">
        <v>85</v>
      </c>
      <c r="G12546" t="s">
        <v>112</v>
      </c>
      <c r="H12546" t="s">
        <v>49</v>
      </c>
      <c r="I12546" t="s">
        <v>58</v>
      </c>
      <c r="J12546" s="1">
        <v>17.760000000000002</v>
      </c>
      <c r="K12546">
        <v>7.0749624989208408</v>
      </c>
      <c r="L12546">
        <v>72</v>
      </c>
      <c r="M12546">
        <v>0.35298874541047898</v>
      </c>
      <c r="N12546">
        <v>0.37305409170755299</v>
      </c>
      <c r="P12546" t="s">
        <v>42</v>
      </c>
    </row>
    <row r="12547" spans="1:16" x14ac:dyDescent="0.3">
      <c r="A12547" t="str">
        <f t="shared" si="198"/>
        <v>01: Total SampleGBTotalWhite RumCore Premium BrandsTotalAll stocking</v>
      </c>
      <c r="B12547" t="s">
        <v>1</v>
      </c>
      <c r="C12547" t="s">
        <v>45</v>
      </c>
      <c r="D12547" t="s">
        <v>13</v>
      </c>
      <c r="E12547" t="s">
        <v>12</v>
      </c>
      <c r="F12547" t="s">
        <v>85</v>
      </c>
      <c r="G12547" t="s">
        <v>112</v>
      </c>
      <c r="H12547" t="s">
        <v>49</v>
      </c>
      <c r="I12547" t="s">
        <v>12</v>
      </c>
      <c r="J12547" s="1">
        <v>41.2</v>
      </c>
      <c r="K12547">
        <v>10.790923796777879</v>
      </c>
      <c r="L12547">
        <v>1686</v>
      </c>
      <c r="M12547">
        <v>0.56670616602018598</v>
      </c>
      <c r="N12547">
        <v>0.51382945356793197</v>
      </c>
      <c r="P12547" t="s">
        <v>42</v>
      </c>
    </row>
    <row r="12548" spans="1:16" x14ac:dyDescent="0.3">
      <c r="A12548" t="str">
        <f t="shared" si="198"/>
        <v>01: Total SampleGBTotalWhite RumCore Premium BrandsB: £3 - £3.20All stocking</v>
      </c>
      <c r="B12548" t="s">
        <v>1</v>
      </c>
      <c r="C12548" t="s">
        <v>45</v>
      </c>
      <c r="D12548" t="s">
        <v>13</v>
      </c>
      <c r="E12548" t="s">
        <v>12</v>
      </c>
      <c r="F12548" t="s">
        <v>85</v>
      </c>
      <c r="G12548" t="s">
        <v>112</v>
      </c>
      <c r="H12548" t="s">
        <v>49</v>
      </c>
      <c r="I12548" t="s">
        <v>59</v>
      </c>
      <c r="J12548" s="1">
        <v>20.23</v>
      </c>
      <c r="K12548">
        <v>7.4973217839071591</v>
      </c>
      <c r="L12548">
        <v>82</v>
      </c>
      <c r="M12548">
        <v>0.29925313966821898</v>
      </c>
      <c r="N12548">
        <v>0.29920318343998997</v>
      </c>
      <c r="P12548" t="s">
        <v>42</v>
      </c>
    </row>
    <row r="12549" spans="1:16" x14ac:dyDescent="0.3">
      <c r="A12549" t="str">
        <f t="shared" si="198"/>
        <v>01: Total SampleGBTotalWhite RumCore Premium BrandsC: £3.20 - £3.40All stocking</v>
      </c>
      <c r="B12549" t="s">
        <v>1</v>
      </c>
      <c r="C12549" t="s">
        <v>45</v>
      </c>
      <c r="D12549" t="s">
        <v>13</v>
      </c>
      <c r="E12549" t="s">
        <v>12</v>
      </c>
      <c r="F12549" t="s">
        <v>85</v>
      </c>
      <c r="G12549" t="s">
        <v>112</v>
      </c>
      <c r="H12549" t="s">
        <v>49</v>
      </c>
      <c r="I12549" t="s">
        <v>52</v>
      </c>
      <c r="J12549" s="1">
        <v>22.22</v>
      </c>
      <c r="K12549">
        <v>7.9942719632039996</v>
      </c>
      <c r="L12549">
        <v>103</v>
      </c>
      <c r="M12549">
        <v>0.314813666597205</v>
      </c>
      <c r="N12549">
        <v>0.302196787889976</v>
      </c>
      <c r="P12549" t="s">
        <v>42</v>
      </c>
    </row>
    <row r="12550" spans="1:16" x14ac:dyDescent="0.3">
      <c r="A12550" t="str">
        <f t="shared" si="198"/>
        <v>01: Total SampleGBTotalWhite RumCore Premium BrandsD: £3.40 - £3.60All stocking</v>
      </c>
      <c r="B12550" t="s">
        <v>1</v>
      </c>
      <c r="C12550" t="s">
        <v>45</v>
      </c>
      <c r="D12550" t="s">
        <v>13</v>
      </c>
      <c r="E12550" t="s">
        <v>12</v>
      </c>
      <c r="F12550" t="s">
        <v>85</v>
      </c>
      <c r="G12550" t="s">
        <v>112</v>
      </c>
      <c r="H12550" t="s">
        <v>49</v>
      </c>
      <c r="I12550" t="s">
        <v>53</v>
      </c>
      <c r="J12550" s="1">
        <v>23.81</v>
      </c>
      <c r="K12550">
        <v>7.9598171082297995</v>
      </c>
      <c r="L12550">
        <v>189</v>
      </c>
      <c r="M12550">
        <v>0.45712691226228003</v>
      </c>
      <c r="N12550">
        <v>0.45558188153310097</v>
      </c>
      <c r="P12550" t="s">
        <v>42</v>
      </c>
    </row>
    <row r="12551" spans="1:16" x14ac:dyDescent="0.3">
      <c r="A12551" t="str">
        <f t="shared" si="198"/>
        <v>01: Total SampleGBTotalWhite RumCore Premium BrandsE: £3.60 - £3.80All stocking</v>
      </c>
      <c r="B12551" t="s">
        <v>1</v>
      </c>
      <c r="C12551" t="s">
        <v>45</v>
      </c>
      <c r="D12551" t="s">
        <v>13</v>
      </c>
      <c r="E12551" t="s">
        <v>12</v>
      </c>
      <c r="F12551" t="s">
        <v>85</v>
      </c>
      <c r="G12551" t="s">
        <v>112</v>
      </c>
      <c r="H12551" t="s">
        <v>49</v>
      </c>
      <c r="I12551" t="s">
        <v>54</v>
      </c>
      <c r="J12551" s="1">
        <v>23.94</v>
      </c>
      <c r="K12551">
        <v>7.3764625246926006</v>
      </c>
      <c r="L12551">
        <v>226</v>
      </c>
      <c r="M12551">
        <v>0.41929772084884398</v>
      </c>
      <c r="N12551">
        <v>0.42690987269936398</v>
      </c>
      <c r="P12551" t="s">
        <v>42</v>
      </c>
    </row>
    <row r="12552" spans="1:16" x14ac:dyDescent="0.3">
      <c r="A12552" t="str">
        <f t="shared" si="198"/>
        <v>01: Total SampleGBTotalWhite RumCore Premium BrandsF: £3.80 - £4.00All stocking</v>
      </c>
      <c r="B12552" t="s">
        <v>1</v>
      </c>
      <c r="C12552" t="s">
        <v>45</v>
      </c>
      <c r="D12552" t="s">
        <v>13</v>
      </c>
      <c r="E12552" t="s">
        <v>12</v>
      </c>
      <c r="F12552" t="s">
        <v>85</v>
      </c>
      <c r="G12552" t="s">
        <v>112</v>
      </c>
      <c r="H12552" t="s">
        <v>49</v>
      </c>
      <c r="I12552" t="s">
        <v>55</v>
      </c>
      <c r="J12552" s="1">
        <v>31.42</v>
      </c>
      <c r="K12552">
        <v>9.4095651570651597</v>
      </c>
      <c r="L12552">
        <v>130</v>
      </c>
      <c r="M12552">
        <v>0.52797785294643096</v>
      </c>
      <c r="N12552">
        <v>0.54672492520862903</v>
      </c>
      <c r="P12552" t="s">
        <v>42</v>
      </c>
    </row>
    <row r="12553" spans="1:16" x14ac:dyDescent="0.3">
      <c r="A12553" t="str">
        <f t="shared" si="198"/>
        <v>01: Total SampleGBTotalWhite RumCore Premium BrandsG: £4.00 - £4.20All stocking</v>
      </c>
      <c r="B12553" t="s">
        <v>1</v>
      </c>
      <c r="C12553" t="s">
        <v>45</v>
      </c>
      <c r="D12553" t="s">
        <v>13</v>
      </c>
      <c r="E12553" t="s">
        <v>12</v>
      </c>
      <c r="F12553" t="s">
        <v>85</v>
      </c>
      <c r="G12553" t="s">
        <v>112</v>
      </c>
      <c r="H12553" t="s">
        <v>49</v>
      </c>
      <c r="I12553" t="s">
        <v>56</v>
      </c>
      <c r="J12553" s="1">
        <v>44</v>
      </c>
      <c r="K12553">
        <v>12.27134714131468</v>
      </c>
      <c r="L12553">
        <v>154</v>
      </c>
      <c r="M12553">
        <v>0.68915418174739895</v>
      </c>
      <c r="N12553">
        <v>0.68427873892338298</v>
      </c>
      <c r="P12553" t="s">
        <v>42</v>
      </c>
    </row>
    <row r="12554" spans="1:16" x14ac:dyDescent="0.3">
      <c r="A12554" t="str">
        <f t="shared" si="198"/>
        <v>01: Total SampleGBTotalWhite RumCore Premium BrandsH: £4.20 - £4.40All stocking</v>
      </c>
      <c r="B12554" t="s">
        <v>1</v>
      </c>
      <c r="C12554" t="s">
        <v>45</v>
      </c>
      <c r="D12554" t="s">
        <v>13</v>
      </c>
      <c r="E12554" t="s">
        <v>12</v>
      </c>
      <c r="F12554" t="s">
        <v>85</v>
      </c>
      <c r="G12554" t="s">
        <v>112</v>
      </c>
      <c r="H12554" t="s">
        <v>49</v>
      </c>
      <c r="I12554" t="s">
        <v>60</v>
      </c>
      <c r="J12554" s="1">
        <v>47.12</v>
      </c>
      <c r="K12554">
        <v>12.606182679962201</v>
      </c>
      <c r="L12554">
        <v>127</v>
      </c>
      <c r="M12554">
        <v>0.67343690921641297</v>
      </c>
      <c r="N12554">
        <v>0.65006326387767199</v>
      </c>
      <c r="P12554" t="s">
        <v>42</v>
      </c>
    </row>
    <row r="12555" spans="1:16" x14ac:dyDescent="0.3">
      <c r="A12555" t="str">
        <f t="shared" si="198"/>
        <v>01: Total SampleGBTotalWhite RumCore Premium BrandsI: £4.40 - £4.60All stocking</v>
      </c>
      <c r="B12555" t="s">
        <v>1</v>
      </c>
      <c r="C12555" t="s">
        <v>45</v>
      </c>
      <c r="D12555" t="s">
        <v>13</v>
      </c>
      <c r="E12555" t="s">
        <v>12</v>
      </c>
      <c r="F12555" t="s">
        <v>85</v>
      </c>
      <c r="G12555" t="s">
        <v>112</v>
      </c>
      <c r="H12555" t="s">
        <v>49</v>
      </c>
      <c r="I12555" t="s">
        <v>64</v>
      </c>
      <c r="J12555" s="1">
        <v>48.72</v>
      </c>
      <c r="K12555">
        <v>12.539957145172959</v>
      </c>
      <c r="L12555">
        <v>139</v>
      </c>
      <c r="M12555">
        <v>0.58506582706994203</v>
      </c>
      <c r="N12555">
        <v>0.51709589308360204</v>
      </c>
      <c r="P12555" t="s">
        <v>42</v>
      </c>
    </row>
    <row r="12556" spans="1:16" x14ac:dyDescent="0.3">
      <c r="A12556" t="str">
        <f t="shared" si="198"/>
        <v>01: Total SampleGBTotalWhite RumCore Premium BrandsJ: £4.60 - £4.80All stocking</v>
      </c>
      <c r="B12556" t="s">
        <v>1</v>
      </c>
      <c r="C12556" t="s">
        <v>45</v>
      </c>
      <c r="D12556" t="s">
        <v>13</v>
      </c>
      <c r="E12556" t="s">
        <v>12</v>
      </c>
      <c r="F12556" t="s">
        <v>85</v>
      </c>
      <c r="G12556" t="s">
        <v>112</v>
      </c>
      <c r="H12556" t="s">
        <v>49</v>
      </c>
      <c r="I12556" t="s">
        <v>65</v>
      </c>
      <c r="J12556" s="1">
        <v>56.01</v>
      </c>
      <c r="K12556">
        <v>13.666934058005479</v>
      </c>
      <c r="L12556">
        <v>112</v>
      </c>
      <c r="M12556">
        <v>0.55275049019297895</v>
      </c>
      <c r="N12556">
        <v>0.46409167343892999</v>
      </c>
      <c r="P12556" t="s">
        <v>42</v>
      </c>
    </row>
    <row r="12557" spans="1:16" x14ac:dyDescent="0.3">
      <c r="A12557" t="str">
        <f t="shared" si="198"/>
        <v>01: Total SampleGBTotalWhite RumCore Premium BrandsK: £4.80 - £5.00All stocking</v>
      </c>
      <c r="B12557" t="s">
        <v>1</v>
      </c>
      <c r="C12557" t="s">
        <v>45</v>
      </c>
      <c r="D12557" t="s">
        <v>13</v>
      </c>
      <c r="E12557" t="s">
        <v>12</v>
      </c>
      <c r="F12557" t="s">
        <v>85</v>
      </c>
      <c r="G12557" t="s">
        <v>112</v>
      </c>
      <c r="H12557" t="s">
        <v>49</v>
      </c>
      <c r="I12557" t="s">
        <v>89</v>
      </c>
      <c r="J12557" s="1">
        <v>61.28</v>
      </c>
      <c r="K12557">
        <v>14.642260303798759</v>
      </c>
      <c r="L12557">
        <v>91</v>
      </c>
      <c r="M12557">
        <v>0.61094578666523203</v>
      </c>
      <c r="N12557">
        <v>0.52865315621060804</v>
      </c>
      <c r="P12557" t="s">
        <v>42</v>
      </c>
    </row>
    <row r="12558" spans="1:16" x14ac:dyDescent="0.3">
      <c r="A12558" t="str">
        <f t="shared" si="198"/>
        <v>01: Total SampleGBTotalWhite RumCore Premium BrandsL: £5.00 - £5.20All stocking</v>
      </c>
      <c r="B12558" t="s">
        <v>1</v>
      </c>
      <c r="C12558" t="s">
        <v>45</v>
      </c>
      <c r="D12558" t="s">
        <v>13</v>
      </c>
      <c r="E12558" t="s">
        <v>12</v>
      </c>
      <c r="F12558" t="s">
        <v>85</v>
      </c>
      <c r="G12558" t="s">
        <v>112</v>
      </c>
      <c r="H12558" t="s">
        <v>49</v>
      </c>
      <c r="I12558" t="s">
        <v>90</v>
      </c>
      <c r="J12558" s="1">
        <v>70.84</v>
      </c>
      <c r="K12558">
        <v>16.33730299282248</v>
      </c>
      <c r="L12558">
        <v>77</v>
      </c>
      <c r="M12558">
        <v>0.742497845788883</v>
      </c>
      <c r="N12558">
        <v>0.67558615880763495</v>
      </c>
      <c r="P12558" t="s">
        <v>42</v>
      </c>
    </row>
    <row r="12559" spans="1:16" x14ac:dyDescent="0.3">
      <c r="A12559" t="str">
        <f t="shared" si="198"/>
        <v>01: Total SampleGBTotalWhite RumCore Premium BrandsM: £5.20 - £5.40All stocking</v>
      </c>
      <c r="B12559" t="s">
        <v>1</v>
      </c>
      <c r="C12559" t="s">
        <v>45</v>
      </c>
      <c r="D12559" t="s">
        <v>13</v>
      </c>
      <c r="E12559" t="s">
        <v>12</v>
      </c>
      <c r="F12559" t="s">
        <v>85</v>
      </c>
      <c r="G12559" t="s">
        <v>112</v>
      </c>
      <c r="H12559" t="s">
        <v>49</v>
      </c>
      <c r="I12559" t="s">
        <v>95</v>
      </c>
      <c r="J12559" s="1">
        <v>66.92</v>
      </c>
      <c r="K12559">
        <v>14.049141136641119</v>
      </c>
      <c r="L12559">
        <v>48</v>
      </c>
      <c r="M12559">
        <v>0.64172124411431997</v>
      </c>
      <c r="N12559">
        <v>0.58175856668179204</v>
      </c>
      <c r="P12559" t="s">
        <v>42</v>
      </c>
    </row>
    <row r="12560" spans="1:16" x14ac:dyDescent="0.3">
      <c r="A12560" t="str">
        <f t="shared" si="198"/>
        <v>01: Total SampleGBTotalWhite RumCore Premium BrandsN: £5.40 - £5.60All stocking</v>
      </c>
      <c r="B12560" t="s">
        <v>1</v>
      </c>
      <c r="C12560" t="s">
        <v>45</v>
      </c>
      <c r="D12560" t="s">
        <v>13</v>
      </c>
      <c r="E12560" t="s">
        <v>12</v>
      </c>
      <c r="F12560" t="s">
        <v>85</v>
      </c>
      <c r="G12560" t="s">
        <v>112</v>
      </c>
      <c r="H12560" t="s">
        <v>49</v>
      </c>
      <c r="I12560" t="s">
        <v>99</v>
      </c>
      <c r="J12560" s="1">
        <v>63.14</v>
      </c>
      <c r="K12560">
        <v>12.609093510656001</v>
      </c>
      <c r="L12560">
        <v>32</v>
      </c>
      <c r="M12560">
        <v>0.64280499526693202</v>
      </c>
      <c r="N12560">
        <v>0.59706025267249796</v>
      </c>
      <c r="P12560" t="s">
        <v>42</v>
      </c>
    </row>
    <row r="12561" spans="1:16" x14ac:dyDescent="0.3">
      <c r="A12561" t="str">
        <f t="shared" si="198"/>
        <v>01: Total SampleGBTotalWhite RumCore Premium BrandsO: £5.60 - £5.80All stocking</v>
      </c>
      <c r="B12561" t="s">
        <v>1</v>
      </c>
      <c r="C12561" t="s">
        <v>45</v>
      </c>
      <c r="D12561" t="s">
        <v>13</v>
      </c>
      <c r="E12561" t="s">
        <v>12</v>
      </c>
      <c r="F12561" t="s">
        <v>85</v>
      </c>
      <c r="G12561" t="s">
        <v>112</v>
      </c>
      <c r="H12561" t="s">
        <v>49</v>
      </c>
      <c r="I12561" t="s">
        <v>100</v>
      </c>
      <c r="J12561" s="1">
        <v>61.84</v>
      </c>
      <c r="K12561">
        <v>12.243200318200319</v>
      </c>
      <c r="L12561">
        <v>33</v>
      </c>
      <c r="M12561">
        <v>0.52557967266822803</v>
      </c>
      <c r="N12561">
        <v>0.47529575504523303</v>
      </c>
      <c r="P12561" t="s">
        <v>42</v>
      </c>
    </row>
    <row r="12562" spans="1:16" x14ac:dyDescent="0.3">
      <c r="A12562" t="str">
        <f t="shared" si="198"/>
        <v>01: Total SampleGBTotalWhite RumCore Premium BrandsQ: &gt;£6.00All stocking</v>
      </c>
      <c r="B12562" t="s">
        <v>1</v>
      </c>
      <c r="C12562" t="s">
        <v>45</v>
      </c>
      <c r="D12562" t="s">
        <v>13</v>
      </c>
      <c r="E12562" t="s">
        <v>12</v>
      </c>
      <c r="F12562" t="s">
        <v>85</v>
      </c>
      <c r="G12562" t="s">
        <v>112</v>
      </c>
      <c r="H12562" t="s">
        <v>49</v>
      </c>
      <c r="I12562" t="s">
        <v>96</v>
      </c>
      <c r="J12562" s="1">
        <v>105.99</v>
      </c>
      <c r="K12562">
        <v>16.912692409631198</v>
      </c>
      <c r="L12562">
        <v>49</v>
      </c>
      <c r="M12562">
        <v>0.88152697582225703</v>
      </c>
      <c r="N12562">
        <v>0.832231858966889</v>
      </c>
      <c r="P12562" t="s">
        <v>42</v>
      </c>
    </row>
    <row r="12563" spans="1:16" x14ac:dyDescent="0.3">
      <c r="A12563" t="str">
        <f t="shared" si="198"/>
        <v>01: Total SampleLondonMainstreamGinCore Mainstream BrandsTotalAll stocking</v>
      </c>
      <c r="B12563" t="s">
        <v>1</v>
      </c>
      <c r="C12563" t="s">
        <v>45</v>
      </c>
      <c r="D12563" t="s">
        <v>102</v>
      </c>
      <c r="E12563" t="s">
        <v>14</v>
      </c>
      <c r="F12563" t="s">
        <v>47</v>
      </c>
      <c r="G12563" t="s">
        <v>111</v>
      </c>
      <c r="H12563" t="s">
        <v>49</v>
      </c>
      <c r="I12563" t="s">
        <v>12</v>
      </c>
      <c r="J12563" s="1">
        <v>314.39</v>
      </c>
      <c r="K12563">
        <v>86.760477244612787</v>
      </c>
      <c r="L12563">
        <v>457</v>
      </c>
      <c r="M12563">
        <v>0.54048269899724</v>
      </c>
      <c r="N12563">
        <v>0.55835779900496296</v>
      </c>
      <c r="P12563" t="s">
        <v>42</v>
      </c>
    </row>
    <row r="12564" spans="1:16" x14ac:dyDescent="0.3">
      <c r="A12564" t="str">
        <f t="shared" si="198"/>
        <v>01: Total SampleLondonMainstreamGinCore Mainstream BrandsC: £3.20 - £3.40All stocking</v>
      </c>
      <c r="B12564" t="s">
        <v>1</v>
      </c>
      <c r="C12564" t="s">
        <v>45</v>
      </c>
      <c r="D12564" t="s">
        <v>102</v>
      </c>
      <c r="E12564" t="s">
        <v>14</v>
      </c>
      <c r="F12564" t="s">
        <v>47</v>
      </c>
      <c r="G12564" t="s">
        <v>111</v>
      </c>
      <c r="H12564" t="s">
        <v>49</v>
      </c>
      <c r="I12564" t="s">
        <v>52</v>
      </c>
      <c r="J12564" s="1">
        <v>212.71</v>
      </c>
      <c r="K12564">
        <v>66.574604215229201</v>
      </c>
      <c r="L12564">
        <v>32</v>
      </c>
      <c r="M12564">
        <v>0.53171845866193101</v>
      </c>
      <c r="N12564">
        <v>0.53935393148705102</v>
      </c>
      <c r="P12564" t="s">
        <v>42</v>
      </c>
    </row>
    <row r="12565" spans="1:16" x14ac:dyDescent="0.3">
      <c r="A12565" t="str">
        <f t="shared" si="198"/>
        <v>01: Total SampleLondonMainstreamGinCore Mainstream BrandsD: £3.40 - £3.60All stocking</v>
      </c>
      <c r="B12565" t="s">
        <v>1</v>
      </c>
      <c r="C12565" t="s">
        <v>45</v>
      </c>
      <c r="D12565" t="s">
        <v>102</v>
      </c>
      <c r="E12565" t="s">
        <v>14</v>
      </c>
      <c r="F12565" t="s">
        <v>47</v>
      </c>
      <c r="G12565" t="s">
        <v>111</v>
      </c>
      <c r="H12565" t="s">
        <v>49</v>
      </c>
      <c r="I12565" t="s">
        <v>53</v>
      </c>
      <c r="J12565" s="1">
        <v>236.41</v>
      </c>
      <c r="K12565">
        <v>76.329729310237596</v>
      </c>
      <c r="L12565">
        <v>59</v>
      </c>
      <c r="M12565">
        <v>0.60274157777168702</v>
      </c>
      <c r="N12565">
        <v>0.621005630477522</v>
      </c>
      <c r="P12565" t="s">
        <v>42</v>
      </c>
    </row>
    <row r="12566" spans="1:16" x14ac:dyDescent="0.3">
      <c r="A12566" t="str">
        <f t="shared" si="198"/>
        <v>01: Total SampleLondonMainstreamGinCore Mainstream BrandsE: £3.60 - £3.80All stocking</v>
      </c>
      <c r="B12566" t="s">
        <v>1</v>
      </c>
      <c r="C12566" t="s">
        <v>45</v>
      </c>
      <c r="D12566" t="s">
        <v>102</v>
      </c>
      <c r="E12566" t="s">
        <v>14</v>
      </c>
      <c r="F12566" t="s">
        <v>47</v>
      </c>
      <c r="G12566" t="s">
        <v>111</v>
      </c>
      <c r="H12566" t="s">
        <v>49</v>
      </c>
      <c r="I12566" t="s">
        <v>54</v>
      </c>
      <c r="J12566" s="1">
        <v>207.49</v>
      </c>
      <c r="K12566">
        <v>63.547103756962798</v>
      </c>
      <c r="L12566">
        <v>71</v>
      </c>
      <c r="M12566">
        <v>0.57912949263582603</v>
      </c>
      <c r="N12566">
        <v>0.58995109278633795</v>
      </c>
      <c r="P12566" t="s">
        <v>42</v>
      </c>
    </row>
    <row r="12567" spans="1:16" x14ac:dyDescent="0.3">
      <c r="A12567" t="str">
        <f t="shared" si="198"/>
        <v>01: Total SampleLondonMainstreamGinCore Mainstream BrandsF: £3.80 - £4.00All stocking</v>
      </c>
      <c r="B12567" t="s">
        <v>1</v>
      </c>
      <c r="C12567" t="s">
        <v>45</v>
      </c>
      <c r="D12567" t="s">
        <v>102</v>
      </c>
      <c r="E12567" t="s">
        <v>14</v>
      </c>
      <c r="F12567" t="s">
        <v>47</v>
      </c>
      <c r="G12567" t="s">
        <v>111</v>
      </c>
      <c r="H12567" t="s">
        <v>49</v>
      </c>
      <c r="I12567" t="s">
        <v>55</v>
      </c>
      <c r="J12567" s="1">
        <v>211.05</v>
      </c>
      <c r="K12567">
        <v>61.0572422157788</v>
      </c>
      <c r="L12567">
        <v>82</v>
      </c>
      <c r="M12567">
        <v>0.52054689953770805</v>
      </c>
      <c r="N12567">
        <v>0.511235776995975</v>
      </c>
      <c r="P12567" t="s">
        <v>42</v>
      </c>
    </row>
    <row r="12568" spans="1:16" x14ac:dyDescent="0.3">
      <c r="A12568" t="str">
        <f t="shared" si="198"/>
        <v>01: Total SampleLondonMainstreamGinCore Mainstream BrandsG: £4.00 - £4.20All stocking</v>
      </c>
      <c r="B12568" t="s">
        <v>1</v>
      </c>
      <c r="C12568" t="s">
        <v>45</v>
      </c>
      <c r="D12568" t="s">
        <v>102</v>
      </c>
      <c r="E12568" t="s">
        <v>14</v>
      </c>
      <c r="F12568" t="s">
        <v>47</v>
      </c>
      <c r="G12568" t="s">
        <v>111</v>
      </c>
      <c r="H12568" t="s">
        <v>49</v>
      </c>
      <c r="I12568" t="s">
        <v>56</v>
      </c>
      <c r="J12568" s="1">
        <v>204.16</v>
      </c>
      <c r="K12568">
        <v>60.599227569816001</v>
      </c>
      <c r="L12568">
        <v>51</v>
      </c>
      <c r="M12568">
        <v>0.50506833546223495</v>
      </c>
      <c r="N12568">
        <v>0.51269284898696199</v>
      </c>
      <c r="P12568" t="s">
        <v>42</v>
      </c>
    </row>
    <row r="12569" spans="1:16" x14ac:dyDescent="0.3">
      <c r="A12569" t="str">
        <f t="shared" si="198"/>
        <v>01: Total SampleLondonMainstreamGinCore Mainstream BrandsH: £4.20 - £4.40All stocking</v>
      </c>
      <c r="B12569" t="s">
        <v>1</v>
      </c>
      <c r="C12569" t="s">
        <v>45</v>
      </c>
      <c r="D12569" t="s">
        <v>102</v>
      </c>
      <c r="E12569" t="s">
        <v>14</v>
      </c>
      <c r="F12569" t="s">
        <v>47</v>
      </c>
      <c r="G12569" t="s">
        <v>111</v>
      </c>
      <c r="H12569" t="s">
        <v>49</v>
      </c>
      <c r="I12569" t="s">
        <v>60</v>
      </c>
      <c r="J12569" s="1">
        <v>399.96</v>
      </c>
      <c r="K12569">
        <v>103.2233909608908</v>
      </c>
      <c r="L12569">
        <v>36</v>
      </c>
      <c r="M12569">
        <v>0.51734209154899602</v>
      </c>
      <c r="N12569">
        <v>0.53182196576615604</v>
      </c>
      <c r="P12569" t="s">
        <v>42</v>
      </c>
    </row>
    <row r="12570" spans="1:16" x14ac:dyDescent="0.3">
      <c r="A12570" t="str">
        <f t="shared" si="198"/>
        <v>01: Total SampleLondonMainstreamGinCore Mainstream BrandsI: £4.40 - £4.60All stocking</v>
      </c>
      <c r="B12570" t="s">
        <v>1</v>
      </c>
      <c r="C12570" t="s">
        <v>45</v>
      </c>
      <c r="D12570" t="s">
        <v>102</v>
      </c>
      <c r="E12570" t="s">
        <v>14</v>
      </c>
      <c r="F12570" t="s">
        <v>47</v>
      </c>
      <c r="G12570" t="s">
        <v>111</v>
      </c>
      <c r="H12570" t="s">
        <v>49</v>
      </c>
      <c r="I12570" t="s">
        <v>64</v>
      </c>
      <c r="J12570" s="1">
        <v>598.55999999999995</v>
      </c>
      <c r="K12570">
        <v>158.66381766381761</v>
      </c>
      <c r="L12570">
        <v>27</v>
      </c>
      <c r="M12570">
        <v>0.56548082498551699</v>
      </c>
      <c r="N12570">
        <v>0.58479906753053101</v>
      </c>
      <c r="P12570" t="s">
        <v>42</v>
      </c>
    </row>
    <row r="12571" spans="1:16" x14ac:dyDescent="0.3">
      <c r="A12571" t="str">
        <f t="shared" si="198"/>
        <v>01: Total SampleLondonMainstreamGinCore Premium BrandsTotalAll stocking</v>
      </c>
      <c r="B12571" t="s">
        <v>1</v>
      </c>
      <c r="C12571" t="s">
        <v>45</v>
      </c>
      <c r="D12571" t="s">
        <v>102</v>
      </c>
      <c r="E12571" t="s">
        <v>14</v>
      </c>
      <c r="F12571" t="s">
        <v>47</v>
      </c>
      <c r="G12571" t="s">
        <v>112</v>
      </c>
      <c r="H12571" t="s">
        <v>49</v>
      </c>
      <c r="I12571" t="s">
        <v>12</v>
      </c>
      <c r="J12571" s="1">
        <v>113.84</v>
      </c>
      <c r="K12571">
        <v>30.105394735982959</v>
      </c>
      <c r="L12571">
        <v>425</v>
      </c>
      <c r="M12571">
        <v>0.19069187162630299</v>
      </c>
      <c r="N12571">
        <v>0.18767473513831701</v>
      </c>
      <c r="P12571" t="s">
        <v>42</v>
      </c>
    </row>
    <row r="12572" spans="1:16" x14ac:dyDescent="0.3">
      <c r="A12572" t="str">
        <f t="shared" si="198"/>
        <v>01: Total SampleLondonMainstreamGinCore Premium BrandsD: £3.40 - £3.60All stocking</v>
      </c>
      <c r="B12572" t="s">
        <v>1</v>
      </c>
      <c r="C12572" t="s">
        <v>45</v>
      </c>
      <c r="D12572" t="s">
        <v>102</v>
      </c>
      <c r="E12572" t="s">
        <v>14</v>
      </c>
      <c r="F12572" t="s">
        <v>47</v>
      </c>
      <c r="G12572" t="s">
        <v>112</v>
      </c>
      <c r="H12572" t="s">
        <v>49</v>
      </c>
      <c r="I12572" t="s">
        <v>53</v>
      </c>
      <c r="J12572" s="1">
        <v>63.39</v>
      </c>
      <c r="K12572">
        <v>22.158176699843363</v>
      </c>
      <c r="L12572">
        <v>27</v>
      </c>
      <c r="M12572">
        <v>0.17665727605751</v>
      </c>
      <c r="N12572">
        <v>0.17447994655486199</v>
      </c>
      <c r="P12572" t="s">
        <v>42</v>
      </c>
    </row>
    <row r="12573" spans="1:16" x14ac:dyDescent="0.3">
      <c r="A12573" t="str">
        <f t="shared" si="198"/>
        <v>01: Total SampleLondonMainstreamGinCore Premium BrandsE: £3.60 - £3.80All stocking</v>
      </c>
      <c r="B12573" t="s">
        <v>1</v>
      </c>
      <c r="C12573" t="s">
        <v>45</v>
      </c>
      <c r="D12573" t="s">
        <v>102</v>
      </c>
      <c r="E12573" t="s">
        <v>14</v>
      </c>
      <c r="F12573" t="s">
        <v>47</v>
      </c>
      <c r="G12573" t="s">
        <v>112</v>
      </c>
      <c r="H12573" t="s">
        <v>49</v>
      </c>
      <c r="I12573" t="s">
        <v>54</v>
      </c>
      <c r="J12573" s="1">
        <v>80.819999999999993</v>
      </c>
      <c r="K12573">
        <v>23.6567365967366</v>
      </c>
      <c r="L12573">
        <v>40</v>
      </c>
      <c r="M12573">
        <v>0.172782764181411</v>
      </c>
      <c r="N12573">
        <v>0.174380491513282</v>
      </c>
      <c r="P12573" t="s">
        <v>42</v>
      </c>
    </row>
    <row r="12574" spans="1:16" x14ac:dyDescent="0.3">
      <c r="A12574" t="str">
        <f t="shared" si="198"/>
        <v>01: Total SampleLondonMainstreamGinCore Premium BrandsF: £3.80 - £4.00All stocking</v>
      </c>
      <c r="B12574" t="s">
        <v>1</v>
      </c>
      <c r="C12574" t="s">
        <v>45</v>
      </c>
      <c r="D12574" t="s">
        <v>102</v>
      </c>
      <c r="E12574" t="s">
        <v>14</v>
      </c>
      <c r="F12574" t="s">
        <v>47</v>
      </c>
      <c r="G12574" t="s">
        <v>112</v>
      </c>
      <c r="H12574" t="s">
        <v>49</v>
      </c>
      <c r="I12574" t="s">
        <v>55</v>
      </c>
      <c r="J12574" s="1">
        <v>110.3</v>
      </c>
      <c r="K12574">
        <v>32.394401045220718</v>
      </c>
      <c r="L12574">
        <v>61</v>
      </c>
      <c r="M12574">
        <v>0.24682615734479599</v>
      </c>
      <c r="N12574">
        <v>0.253243987449983</v>
      </c>
      <c r="P12574" t="s">
        <v>42</v>
      </c>
    </row>
    <row r="12575" spans="1:16" x14ac:dyDescent="0.3">
      <c r="A12575" t="str">
        <f t="shared" si="198"/>
        <v>01: Total SampleLondonMainstreamGinCore Premium BrandsG: £4.00 - £4.20All stocking</v>
      </c>
      <c r="B12575" t="s">
        <v>1</v>
      </c>
      <c r="C12575" t="s">
        <v>45</v>
      </c>
      <c r="D12575" t="s">
        <v>102</v>
      </c>
      <c r="E12575" t="s">
        <v>14</v>
      </c>
      <c r="F12575" t="s">
        <v>47</v>
      </c>
      <c r="G12575" t="s">
        <v>112</v>
      </c>
      <c r="H12575" t="s">
        <v>49</v>
      </c>
      <c r="I12575" t="s">
        <v>56</v>
      </c>
      <c r="J12575" s="1">
        <v>61.26</v>
      </c>
      <c r="K12575">
        <v>19.16542087298668</v>
      </c>
      <c r="L12575">
        <v>76</v>
      </c>
      <c r="M12575">
        <v>0.23451139340733701</v>
      </c>
      <c r="N12575">
        <v>0.242836811645958</v>
      </c>
      <c r="P12575" t="s">
        <v>42</v>
      </c>
    </row>
    <row r="12576" spans="1:16" x14ac:dyDescent="0.3">
      <c r="A12576" t="str">
        <f t="shared" si="198"/>
        <v>01: Total SampleLondonMainstreamGinCore Premium BrandsH: £4.20 - £4.40All stocking</v>
      </c>
      <c r="B12576" t="s">
        <v>1</v>
      </c>
      <c r="C12576" t="s">
        <v>45</v>
      </c>
      <c r="D12576" t="s">
        <v>102</v>
      </c>
      <c r="E12576" t="s">
        <v>14</v>
      </c>
      <c r="F12576" t="s">
        <v>47</v>
      </c>
      <c r="G12576" t="s">
        <v>112</v>
      </c>
      <c r="H12576" t="s">
        <v>49</v>
      </c>
      <c r="I12576" t="s">
        <v>60</v>
      </c>
      <c r="J12576" s="1">
        <v>95.52</v>
      </c>
      <c r="K12576">
        <v>26.451869024695121</v>
      </c>
      <c r="L12576">
        <v>46</v>
      </c>
      <c r="M12576">
        <v>0.21429981777364701</v>
      </c>
      <c r="N12576">
        <v>0.20485652979355801</v>
      </c>
      <c r="P12576" t="s">
        <v>42</v>
      </c>
    </row>
    <row r="12577" spans="1:16" x14ac:dyDescent="0.3">
      <c r="A12577" t="str">
        <f t="shared" si="198"/>
        <v>01: Total SampleLondonMainstreamGinCore Premium BrandsI: £4.40 - £4.60All stocking</v>
      </c>
      <c r="B12577" t="s">
        <v>1</v>
      </c>
      <c r="C12577" t="s">
        <v>45</v>
      </c>
      <c r="D12577" t="s">
        <v>102</v>
      </c>
      <c r="E12577" t="s">
        <v>14</v>
      </c>
      <c r="F12577" t="s">
        <v>47</v>
      </c>
      <c r="G12577" t="s">
        <v>112</v>
      </c>
      <c r="H12577" t="s">
        <v>49</v>
      </c>
      <c r="I12577" t="s">
        <v>64</v>
      </c>
      <c r="J12577" s="1">
        <v>122.42</v>
      </c>
      <c r="K12577">
        <v>33.700088417329795</v>
      </c>
      <c r="L12577">
        <v>29</v>
      </c>
      <c r="M12577">
        <v>0.169698712195475</v>
      </c>
      <c r="N12577">
        <v>0.168097134956812</v>
      </c>
      <c r="P12577" t="s">
        <v>42</v>
      </c>
    </row>
    <row r="12578" spans="1:16" x14ac:dyDescent="0.3">
      <c r="A12578" t="str">
        <f t="shared" si="198"/>
        <v>01: Total SampleLondonMainstreamGinCore Premium BrandsK: £4.80 - £5.00All stocking</v>
      </c>
      <c r="B12578" t="s">
        <v>1</v>
      </c>
      <c r="C12578" t="s">
        <v>45</v>
      </c>
      <c r="D12578" t="s">
        <v>102</v>
      </c>
      <c r="E12578" t="s">
        <v>14</v>
      </c>
      <c r="F12578" t="s">
        <v>47</v>
      </c>
      <c r="G12578" t="s">
        <v>112</v>
      </c>
      <c r="H12578" t="s">
        <v>49</v>
      </c>
      <c r="I12578" t="s">
        <v>89</v>
      </c>
      <c r="J12578" s="1">
        <v>153.06</v>
      </c>
      <c r="K12578">
        <v>39.378419473247078</v>
      </c>
      <c r="L12578">
        <v>29</v>
      </c>
      <c r="M12578">
        <v>0.18506323008741801</v>
      </c>
      <c r="N12578">
        <v>0.18199055886845</v>
      </c>
      <c r="P12578" t="s">
        <v>42</v>
      </c>
    </row>
    <row r="12579" spans="1:16" x14ac:dyDescent="0.3">
      <c r="A12579" t="str">
        <f t="shared" si="198"/>
        <v>01: Total SampleLondonMainstreamNon Flavoured VodkaCore Mainstream BrandsTotalAll stocking</v>
      </c>
      <c r="B12579" t="s">
        <v>1</v>
      </c>
      <c r="C12579" t="s">
        <v>45</v>
      </c>
      <c r="D12579" t="s">
        <v>102</v>
      </c>
      <c r="E12579" t="s">
        <v>14</v>
      </c>
      <c r="F12579" t="s">
        <v>71</v>
      </c>
      <c r="G12579" t="s">
        <v>111</v>
      </c>
      <c r="H12579" t="s">
        <v>49</v>
      </c>
      <c r="I12579" t="s">
        <v>12</v>
      </c>
      <c r="J12579" s="1">
        <v>497.94</v>
      </c>
      <c r="K12579">
        <v>158.800693362038</v>
      </c>
      <c r="L12579">
        <v>357</v>
      </c>
      <c r="M12579">
        <v>0.68690485356388697</v>
      </c>
      <c r="N12579">
        <v>0.73033025691831499</v>
      </c>
      <c r="P12579" t="s">
        <v>42</v>
      </c>
    </row>
    <row r="12580" spans="1:16" x14ac:dyDescent="0.3">
      <c r="A12580" t="str">
        <f t="shared" si="198"/>
        <v>01: Total SampleLondonMainstreamNon Flavoured VodkaCore Mainstream BrandsC: £3.20 - £3.40All stocking</v>
      </c>
      <c r="B12580" t="s">
        <v>1</v>
      </c>
      <c r="C12580" t="s">
        <v>45</v>
      </c>
      <c r="D12580" t="s">
        <v>102</v>
      </c>
      <c r="E12580" t="s">
        <v>14</v>
      </c>
      <c r="F12580" t="s">
        <v>71</v>
      </c>
      <c r="G12580" t="s">
        <v>111</v>
      </c>
      <c r="H12580" t="s">
        <v>49</v>
      </c>
      <c r="I12580" t="s">
        <v>52</v>
      </c>
      <c r="J12580" s="1">
        <v>395.03</v>
      </c>
      <c r="K12580">
        <v>140.48630839646478</v>
      </c>
      <c r="L12580">
        <v>64</v>
      </c>
      <c r="M12580">
        <v>0.88975596140924096</v>
      </c>
      <c r="N12580">
        <v>0.90512846894203702</v>
      </c>
      <c r="P12580" t="s">
        <v>42</v>
      </c>
    </row>
    <row r="12581" spans="1:16" x14ac:dyDescent="0.3">
      <c r="A12581" t="str">
        <f t="shared" si="198"/>
        <v>01: Total SampleLondonMainstreamNon Flavoured VodkaCore Mainstream BrandsD: £3.40 - £3.60All stocking</v>
      </c>
      <c r="B12581" t="s">
        <v>1</v>
      </c>
      <c r="C12581" t="s">
        <v>45</v>
      </c>
      <c r="D12581" t="s">
        <v>102</v>
      </c>
      <c r="E12581" t="s">
        <v>14</v>
      </c>
      <c r="F12581" t="s">
        <v>71</v>
      </c>
      <c r="G12581" t="s">
        <v>111</v>
      </c>
      <c r="H12581" t="s">
        <v>49</v>
      </c>
      <c r="I12581" t="s">
        <v>53</v>
      </c>
      <c r="J12581" s="1">
        <v>440.01</v>
      </c>
      <c r="K12581">
        <v>148.5382284382284</v>
      </c>
      <c r="L12581">
        <v>66</v>
      </c>
      <c r="M12581">
        <v>0.84055306134435703</v>
      </c>
      <c r="N12581">
        <v>0.85952059812265103</v>
      </c>
      <c r="P12581" t="s">
        <v>42</v>
      </c>
    </row>
    <row r="12582" spans="1:16" x14ac:dyDescent="0.3">
      <c r="A12582" t="str">
        <f t="shared" si="198"/>
        <v>01: Total SampleLondonMainstreamNon Flavoured VodkaCore Mainstream BrandsE: £3.60 - £3.80All stocking</v>
      </c>
      <c r="B12582" t="s">
        <v>1</v>
      </c>
      <c r="C12582" t="s">
        <v>45</v>
      </c>
      <c r="D12582" t="s">
        <v>102</v>
      </c>
      <c r="E12582" t="s">
        <v>14</v>
      </c>
      <c r="F12582" t="s">
        <v>71</v>
      </c>
      <c r="G12582" t="s">
        <v>111</v>
      </c>
      <c r="H12582" t="s">
        <v>49</v>
      </c>
      <c r="I12582" t="s">
        <v>54</v>
      </c>
      <c r="J12582" s="1">
        <v>507.48</v>
      </c>
      <c r="K12582">
        <v>158.9052533885868</v>
      </c>
      <c r="L12582">
        <v>27</v>
      </c>
      <c r="M12582">
        <v>0.68130012588998401</v>
      </c>
      <c r="N12582">
        <v>0.70384340248423005</v>
      </c>
      <c r="P12582" t="s">
        <v>42</v>
      </c>
    </row>
    <row r="12583" spans="1:16" x14ac:dyDescent="0.3">
      <c r="A12583" t="str">
        <f t="shared" si="198"/>
        <v>01: Total SampleLondonMainstreamNon Flavoured VodkaCore Mainstream BrandsF: £3.80 - £4.00All stocking</v>
      </c>
      <c r="B12583" t="s">
        <v>1</v>
      </c>
      <c r="C12583" t="s">
        <v>45</v>
      </c>
      <c r="D12583" t="s">
        <v>102</v>
      </c>
      <c r="E12583" t="s">
        <v>14</v>
      </c>
      <c r="F12583" t="s">
        <v>71</v>
      </c>
      <c r="G12583" t="s">
        <v>111</v>
      </c>
      <c r="H12583" t="s">
        <v>49</v>
      </c>
      <c r="I12583" t="s">
        <v>55</v>
      </c>
      <c r="J12583" s="1">
        <v>315.87</v>
      </c>
      <c r="K12583">
        <v>103.8188555347092</v>
      </c>
      <c r="L12583">
        <v>41</v>
      </c>
      <c r="M12583">
        <v>0.65702563667414404</v>
      </c>
      <c r="N12583">
        <v>0.66217013121037904</v>
      </c>
      <c r="P12583" t="s">
        <v>42</v>
      </c>
    </row>
    <row r="12584" spans="1:16" x14ac:dyDescent="0.3">
      <c r="A12584" t="str">
        <f t="shared" si="198"/>
        <v>01: Total SampleLondonMainstreamNon Flavoured VodkaCore Mainstream BrandsG: £4.00 - £4.20All stocking</v>
      </c>
      <c r="B12584" t="s">
        <v>1</v>
      </c>
      <c r="C12584" t="s">
        <v>45</v>
      </c>
      <c r="D12584" t="s">
        <v>102</v>
      </c>
      <c r="E12584" t="s">
        <v>14</v>
      </c>
      <c r="F12584" t="s">
        <v>71</v>
      </c>
      <c r="G12584" t="s">
        <v>111</v>
      </c>
      <c r="H12584" t="s">
        <v>49</v>
      </c>
      <c r="I12584" t="s">
        <v>56</v>
      </c>
      <c r="J12584" s="1">
        <v>351.65</v>
      </c>
      <c r="K12584">
        <v>95.175269905533199</v>
      </c>
      <c r="L12584">
        <v>38</v>
      </c>
      <c r="M12584">
        <v>0.58195301741315597</v>
      </c>
      <c r="N12584">
        <v>0.57953688478989196</v>
      </c>
      <c r="P12584" t="s">
        <v>42</v>
      </c>
    </row>
    <row r="12585" spans="1:16" x14ac:dyDescent="0.3">
      <c r="A12585" t="str">
        <f t="shared" si="198"/>
        <v>01: Total SampleLondonMainstreamNon Flavoured VodkaCore Mainstream BrandsH: £4.20 - £4.40All stocking</v>
      </c>
      <c r="B12585" t="s">
        <v>1</v>
      </c>
      <c r="C12585" t="s">
        <v>45</v>
      </c>
      <c r="D12585" t="s">
        <v>102</v>
      </c>
      <c r="E12585" t="s">
        <v>14</v>
      </c>
      <c r="F12585" t="s">
        <v>71</v>
      </c>
      <c r="G12585" t="s">
        <v>111</v>
      </c>
      <c r="H12585" t="s">
        <v>49</v>
      </c>
      <c r="I12585" t="s">
        <v>60</v>
      </c>
      <c r="J12585" s="1">
        <v>936.71</v>
      </c>
      <c r="K12585">
        <v>270.59993296177521</v>
      </c>
      <c r="L12585">
        <v>38</v>
      </c>
      <c r="M12585">
        <v>0.69375389100200802</v>
      </c>
      <c r="N12585">
        <v>0.72121816240712899</v>
      </c>
      <c r="P12585" t="s">
        <v>42</v>
      </c>
    </row>
    <row r="12586" spans="1:16" x14ac:dyDescent="0.3">
      <c r="A12586" t="str">
        <f t="shared" si="198"/>
        <v>01: Total SampleLondonMainstreamNon Flavoured VodkaCore Premium BrandsTotalAll stocking</v>
      </c>
      <c r="B12586" t="s">
        <v>1</v>
      </c>
      <c r="C12586" t="s">
        <v>45</v>
      </c>
      <c r="D12586" t="s">
        <v>102</v>
      </c>
      <c r="E12586" t="s">
        <v>14</v>
      </c>
      <c r="F12586" t="s">
        <v>71</v>
      </c>
      <c r="G12586" t="s">
        <v>112</v>
      </c>
      <c r="H12586" t="s">
        <v>49</v>
      </c>
      <c r="I12586" t="s">
        <v>12</v>
      </c>
      <c r="J12586" s="1">
        <v>350.08</v>
      </c>
      <c r="K12586">
        <v>88.476813839935602</v>
      </c>
      <c r="L12586">
        <v>362</v>
      </c>
      <c r="M12586">
        <v>0.40221333270050003</v>
      </c>
      <c r="N12586">
        <v>0.36249286704893602</v>
      </c>
      <c r="P12586" t="s">
        <v>42</v>
      </c>
    </row>
    <row r="12587" spans="1:16" x14ac:dyDescent="0.3">
      <c r="A12587" t="str">
        <f t="shared" si="198"/>
        <v>01: Total SampleLondonMainstreamNon Flavoured VodkaCore Premium BrandsD: £3.40 - £3.60All stocking</v>
      </c>
      <c r="B12587" t="s">
        <v>1</v>
      </c>
      <c r="C12587" t="s">
        <v>45</v>
      </c>
      <c r="D12587" t="s">
        <v>102</v>
      </c>
      <c r="E12587" t="s">
        <v>14</v>
      </c>
      <c r="F12587" t="s">
        <v>71</v>
      </c>
      <c r="G12587" t="s">
        <v>112</v>
      </c>
      <c r="H12587" t="s">
        <v>49</v>
      </c>
      <c r="I12587" t="s">
        <v>53</v>
      </c>
      <c r="J12587" s="1">
        <v>74.510000000000005</v>
      </c>
      <c r="K12587">
        <v>24.665482230188122</v>
      </c>
      <c r="L12587">
        <v>34</v>
      </c>
      <c r="M12587">
        <v>0.21279253647153201</v>
      </c>
      <c r="N12587">
        <v>0.20067966160510201</v>
      </c>
      <c r="P12587" t="s">
        <v>42</v>
      </c>
    </row>
    <row r="12588" spans="1:16" x14ac:dyDescent="0.3">
      <c r="A12588" t="str">
        <f t="shared" si="198"/>
        <v>01: Total SampleLondonMainstreamNon Flavoured VodkaCore Premium BrandsE: £3.60 - £3.80All stocking</v>
      </c>
      <c r="B12588" t="s">
        <v>1</v>
      </c>
      <c r="C12588" t="s">
        <v>45</v>
      </c>
      <c r="D12588" t="s">
        <v>102</v>
      </c>
      <c r="E12588" t="s">
        <v>14</v>
      </c>
      <c r="F12588" t="s">
        <v>71</v>
      </c>
      <c r="G12588" t="s">
        <v>112</v>
      </c>
      <c r="H12588" t="s">
        <v>49</v>
      </c>
      <c r="I12588" t="s">
        <v>54</v>
      </c>
      <c r="J12588" s="1">
        <v>142.22999999999999</v>
      </c>
      <c r="K12588">
        <v>40.180441012887997</v>
      </c>
      <c r="L12588">
        <v>47</v>
      </c>
      <c r="M12588">
        <v>0.34745064002850401</v>
      </c>
      <c r="N12588">
        <v>0.30452499791162002</v>
      </c>
      <c r="P12588" t="s">
        <v>42</v>
      </c>
    </row>
    <row r="12589" spans="1:16" x14ac:dyDescent="0.3">
      <c r="A12589" t="str">
        <f t="shared" si="198"/>
        <v>01: Total SampleLondonMainstreamNon Flavoured VodkaCore Premium BrandsF: £3.80 - £4.00All stocking</v>
      </c>
      <c r="B12589" t="s">
        <v>1</v>
      </c>
      <c r="C12589" t="s">
        <v>45</v>
      </c>
      <c r="D12589" t="s">
        <v>102</v>
      </c>
      <c r="E12589" t="s">
        <v>14</v>
      </c>
      <c r="F12589" t="s">
        <v>71</v>
      </c>
      <c r="G12589" t="s">
        <v>112</v>
      </c>
      <c r="H12589" t="s">
        <v>49</v>
      </c>
      <c r="I12589" t="s">
        <v>55</v>
      </c>
      <c r="J12589" s="1">
        <v>134.59</v>
      </c>
      <c r="K12589">
        <v>39.354421223617642</v>
      </c>
      <c r="L12589">
        <v>56</v>
      </c>
      <c r="M12589">
        <v>0.34254684058388901</v>
      </c>
      <c r="N12589">
        <v>0.33582612759990699</v>
      </c>
      <c r="P12589" t="s">
        <v>42</v>
      </c>
    </row>
    <row r="12590" spans="1:16" x14ac:dyDescent="0.3">
      <c r="A12590" t="str">
        <f t="shared" si="198"/>
        <v>01: Total SampleLondonMainstreamNon Flavoured VodkaCore Premium BrandsG: £4.00 - £4.20All stocking</v>
      </c>
      <c r="B12590" t="s">
        <v>1</v>
      </c>
      <c r="C12590" t="s">
        <v>45</v>
      </c>
      <c r="D12590" t="s">
        <v>102</v>
      </c>
      <c r="E12590" t="s">
        <v>14</v>
      </c>
      <c r="F12590" t="s">
        <v>71</v>
      </c>
      <c r="G12590" t="s">
        <v>112</v>
      </c>
      <c r="H12590" t="s">
        <v>49</v>
      </c>
      <c r="I12590" t="s">
        <v>56</v>
      </c>
      <c r="J12590" s="1">
        <v>104.66</v>
      </c>
      <c r="K12590">
        <v>28.2103121016914</v>
      </c>
      <c r="L12590">
        <v>29</v>
      </c>
      <c r="M12590">
        <v>0.20317153496790699</v>
      </c>
      <c r="N12590">
        <v>0.19966373343232099</v>
      </c>
      <c r="P12590" t="s">
        <v>42</v>
      </c>
    </row>
    <row r="12591" spans="1:16" x14ac:dyDescent="0.3">
      <c r="A12591" t="str">
        <f t="shared" si="198"/>
        <v>01: Total SampleLondonMainstreamNon Flavoured VodkaCore Premium BrandsH: £4.20 - £4.40All stocking</v>
      </c>
      <c r="B12591" t="s">
        <v>1</v>
      </c>
      <c r="C12591" t="s">
        <v>45</v>
      </c>
      <c r="D12591" t="s">
        <v>102</v>
      </c>
      <c r="E12591" t="s">
        <v>14</v>
      </c>
      <c r="F12591" t="s">
        <v>71</v>
      </c>
      <c r="G12591" t="s">
        <v>112</v>
      </c>
      <c r="H12591" t="s">
        <v>49</v>
      </c>
      <c r="I12591" t="s">
        <v>60</v>
      </c>
      <c r="J12591" s="1">
        <v>517.14</v>
      </c>
      <c r="K12591">
        <v>141.08968960332601</v>
      </c>
      <c r="L12591">
        <v>33</v>
      </c>
      <c r="M12591">
        <v>0.54450572965335697</v>
      </c>
      <c r="N12591">
        <v>0.50096946935560005</v>
      </c>
      <c r="P12591" t="s">
        <v>42</v>
      </c>
    </row>
    <row r="12592" spans="1:16" x14ac:dyDescent="0.3">
      <c r="A12592" t="str">
        <f t="shared" si="198"/>
        <v>01: Total SampleLondonMainstreamNon Flavoured VodkaCore Premium BrandsI: £4.40 - £4.60All stocking</v>
      </c>
      <c r="B12592" t="s">
        <v>1</v>
      </c>
      <c r="C12592" t="s">
        <v>45</v>
      </c>
      <c r="D12592" t="s">
        <v>102</v>
      </c>
      <c r="E12592" t="s">
        <v>14</v>
      </c>
      <c r="F12592" t="s">
        <v>71</v>
      </c>
      <c r="G12592" t="s">
        <v>112</v>
      </c>
      <c r="H12592" t="s">
        <v>49</v>
      </c>
      <c r="I12592" t="s">
        <v>64</v>
      </c>
      <c r="J12592" s="1">
        <v>290.32</v>
      </c>
      <c r="K12592">
        <v>74.782167832168</v>
      </c>
      <c r="L12592">
        <v>27</v>
      </c>
      <c r="M12592">
        <v>0.470237006042385</v>
      </c>
      <c r="N12592">
        <v>0.411547423837059</v>
      </c>
      <c r="P12592" t="s">
        <v>42</v>
      </c>
    </row>
    <row r="12593" spans="1:16" x14ac:dyDescent="0.3">
      <c r="A12593" t="str">
        <f t="shared" si="198"/>
        <v>01: Total SampleLondonMainstreamNon Flavoured VodkaCore Premium BrandsK: £4.80 - £5.00All stocking</v>
      </c>
      <c r="B12593" t="s">
        <v>1</v>
      </c>
      <c r="C12593" t="s">
        <v>45</v>
      </c>
      <c r="D12593" t="s">
        <v>102</v>
      </c>
      <c r="E12593" t="s">
        <v>14</v>
      </c>
      <c r="F12593" t="s">
        <v>71</v>
      </c>
      <c r="G12593" t="s">
        <v>112</v>
      </c>
      <c r="H12593" t="s">
        <v>49</v>
      </c>
      <c r="I12593" t="s">
        <v>89</v>
      </c>
      <c r="J12593" s="1">
        <v>511.7</v>
      </c>
      <c r="K12593">
        <v>130.85807955485359</v>
      </c>
      <c r="L12593">
        <v>31</v>
      </c>
      <c r="M12593">
        <v>0.31183519109520302</v>
      </c>
      <c r="N12593">
        <v>0.27844432175316403</v>
      </c>
      <c r="P12593" t="s">
        <v>42</v>
      </c>
    </row>
    <row r="12594" spans="1:16" x14ac:dyDescent="0.3">
      <c r="A12594" t="str">
        <f t="shared" si="198"/>
        <v>01: Total SampleLondonMainstreamTequilaCore Mainstream BrandsTotalAll stocking</v>
      </c>
      <c r="B12594" t="s">
        <v>1</v>
      </c>
      <c r="C12594" t="s">
        <v>45</v>
      </c>
      <c r="D12594" t="s">
        <v>102</v>
      </c>
      <c r="E12594" t="s">
        <v>14</v>
      </c>
      <c r="F12594" t="s">
        <v>78</v>
      </c>
      <c r="G12594" t="s">
        <v>111</v>
      </c>
      <c r="H12594" t="s">
        <v>49</v>
      </c>
      <c r="I12594" t="s">
        <v>12</v>
      </c>
      <c r="J12594" s="1">
        <v>87.65</v>
      </c>
      <c r="K12594">
        <v>23.867320526695522</v>
      </c>
      <c r="L12594">
        <v>112</v>
      </c>
      <c r="M12594">
        <v>0.32958691389473599</v>
      </c>
      <c r="N12594">
        <v>0.29373409609080497</v>
      </c>
      <c r="P12594" t="s">
        <v>42</v>
      </c>
    </row>
    <row r="12595" spans="1:16" x14ac:dyDescent="0.3">
      <c r="A12595" t="str">
        <f t="shared" si="198"/>
        <v>01: Total SampleLondonMainstreamTequilaCore Premium BrandsA: &lt;£3All stocking</v>
      </c>
      <c r="B12595" t="s">
        <v>1</v>
      </c>
      <c r="C12595" t="s">
        <v>45</v>
      </c>
      <c r="D12595" t="s">
        <v>102</v>
      </c>
      <c r="E12595" t="s">
        <v>14</v>
      </c>
      <c r="F12595" t="s">
        <v>78</v>
      </c>
      <c r="G12595" t="s">
        <v>112</v>
      </c>
      <c r="H12595" t="s">
        <v>49</v>
      </c>
      <c r="I12595" t="s">
        <v>58</v>
      </c>
      <c r="J12595" s="1">
        <v>96.21</v>
      </c>
      <c r="K12595">
        <v>37.435371366806997</v>
      </c>
      <c r="L12595">
        <v>101</v>
      </c>
      <c r="M12595">
        <v>0.71541309679429199</v>
      </c>
      <c r="N12595">
        <v>0.76154467603813203</v>
      </c>
      <c r="P12595" t="s">
        <v>42</v>
      </c>
    </row>
    <row r="12596" spans="1:16" x14ac:dyDescent="0.3">
      <c r="A12596" t="str">
        <f t="shared" si="198"/>
        <v>01: Total SampleLondonMainstreamTequilaCore Premium BrandsTotalAll stocking</v>
      </c>
      <c r="B12596" t="s">
        <v>1</v>
      </c>
      <c r="C12596" t="s">
        <v>45</v>
      </c>
      <c r="D12596" t="s">
        <v>102</v>
      </c>
      <c r="E12596" t="s">
        <v>14</v>
      </c>
      <c r="F12596" t="s">
        <v>78</v>
      </c>
      <c r="G12596" t="s">
        <v>112</v>
      </c>
      <c r="H12596" t="s">
        <v>49</v>
      </c>
      <c r="I12596" t="s">
        <v>12</v>
      </c>
      <c r="J12596" s="1">
        <v>110.42</v>
      </c>
      <c r="K12596">
        <v>31.84042286302072</v>
      </c>
      <c r="L12596">
        <v>281</v>
      </c>
      <c r="M12596">
        <v>0.72093034027626302</v>
      </c>
      <c r="N12596">
        <v>0.74489275135066801</v>
      </c>
      <c r="P12596" t="s">
        <v>42</v>
      </c>
    </row>
    <row r="12597" spans="1:16" x14ac:dyDescent="0.3">
      <c r="A12597" t="str">
        <f t="shared" si="198"/>
        <v>01: Total SampleLondonMainstreamTequilaCore Premium BrandsE: £3.60 - £3.80All stocking</v>
      </c>
      <c r="B12597" t="s">
        <v>1</v>
      </c>
      <c r="C12597" t="s">
        <v>45</v>
      </c>
      <c r="D12597" t="s">
        <v>102</v>
      </c>
      <c r="E12597" t="s">
        <v>14</v>
      </c>
      <c r="F12597" t="s">
        <v>78</v>
      </c>
      <c r="G12597" t="s">
        <v>112</v>
      </c>
      <c r="H12597" t="s">
        <v>49</v>
      </c>
      <c r="I12597" t="s">
        <v>54</v>
      </c>
      <c r="J12597" s="1">
        <v>77.62</v>
      </c>
      <c r="K12597">
        <v>19.990719774053119</v>
      </c>
      <c r="L12597">
        <v>27</v>
      </c>
      <c r="M12597">
        <v>0.74376008492948698</v>
      </c>
      <c r="N12597">
        <v>0.74860659544821195</v>
      </c>
      <c r="P12597" t="s">
        <v>42</v>
      </c>
    </row>
    <row r="12598" spans="1:16" x14ac:dyDescent="0.3">
      <c r="A12598" t="str">
        <f t="shared" si="198"/>
        <v>01: Total SampleLondonMainstreamWhite RumCore Mainstream BrandsTotalAll stocking</v>
      </c>
      <c r="B12598" t="s">
        <v>1</v>
      </c>
      <c r="C12598" t="s">
        <v>45</v>
      </c>
      <c r="D12598" t="s">
        <v>102</v>
      </c>
      <c r="E12598" t="s">
        <v>14</v>
      </c>
      <c r="F12598" t="s">
        <v>85</v>
      </c>
      <c r="G12598" t="s">
        <v>111</v>
      </c>
      <c r="H12598" t="s">
        <v>49</v>
      </c>
      <c r="I12598" t="s">
        <v>12</v>
      </c>
      <c r="J12598" s="1">
        <v>40.98</v>
      </c>
      <c r="K12598">
        <v>12.991023244897761</v>
      </c>
      <c r="L12598">
        <v>271</v>
      </c>
      <c r="M12598">
        <v>0.74438215091770998</v>
      </c>
      <c r="N12598">
        <v>0.75380459729529303</v>
      </c>
      <c r="P12598" t="s">
        <v>42</v>
      </c>
    </row>
    <row r="12599" spans="1:16" x14ac:dyDescent="0.3">
      <c r="A12599" t="str">
        <f t="shared" si="198"/>
        <v>01: Total SampleLondonMainstreamWhite RumCore Mainstream BrandsC: £3.20 - £3.40All stocking</v>
      </c>
      <c r="B12599" t="s">
        <v>1</v>
      </c>
      <c r="C12599" t="s">
        <v>45</v>
      </c>
      <c r="D12599" t="s">
        <v>102</v>
      </c>
      <c r="E12599" t="s">
        <v>14</v>
      </c>
      <c r="F12599" t="s">
        <v>85</v>
      </c>
      <c r="G12599" t="s">
        <v>111</v>
      </c>
      <c r="H12599" t="s">
        <v>49</v>
      </c>
      <c r="I12599" t="s">
        <v>52</v>
      </c>
      <c r="J12599" s="1">
        <v>52.2</v>
      </c>
      <c r="K12599">
        <v>17.98657158813408</v>
      </c>
      <c r="L12599">
        <v>32</v>
      </c>
      <c r="M12599">
        <v>0.95818946959719997</v>
      </c>
      <c r="N12599">
        <v>0.95813397129186595</v>
      </c>
      <c r="P12599" t="s">
        <v>42</v>
      </c>
    </row>
    <row r="12600" spans="1:16" x14ac:dyDescent="0.3">
      <c r="A12600" t="str">
        <f t="shared" si="198"/>
        <v>01: Total SampleLondonMainstreamWhite RumCore Mainstream BrandsD: £3.40 - £3.60All stocking</v>
      </c>
      <c r="B12600" t="s">
        <v>1</v>
      </c>
      <c r="C12600" t="s">
        <v>45</v>
      </c>
      <c r="D12600" t="s">
        <v>102</v>
      </c>
      <c r="E12600" t="s">
        <v>14</v>
      </c>
      <c r="F12600" t="s">
        <v>85</v>
      </c>
      <c r="G12600" t="s">
        <v>111</v>
      </c>
      <c r="H12600" t="s">
        <v>49</v>
      </c>
      <c r="I12600" t="s">
        <v>53</v>
      </c>
      <c r="J12600" s="1">
        <v>40.86</v>
      </c>
      <c r="K12600">
        <v>13.48576706626708</v>
      </c>
      <c r="L12600">
        <v>50</v>
      </c>
      <c r="M12600">
        <v>0.77026503862495499</v>
      </c>
      <c r="N12600">
        <v>0.74765729585006702</v>
      </c>
      <c r="P12600" t="s">
        <v>42</v>
      </c>
    </row>
    <row r="12601" spans="1:16" x14ac:dyDescent="0.3">
      <c r="A12601" t="str">
        <f t="shared" si="198"/>
        <v>01: Total SampleLondonMainstreamWhite RumCore Mainstream BrandsE: £3.60 - £3.80All stocking</v>
      </c>
      <c r="B12601" t="s">
        <v>1</v>
      </c>
      <c r="C12601" t="s">
        <v>45</v>
      </c>
      <c r="D12601" t="s">
        <v>102</v>
      </c>
      <c r="E12601" t="s">
        <v>14</v>
      </c>
      <c r="F12601" t="s">
        <v>85</v>
      </c>
      <c r="G12601" t="s">
        <v>111</v>
      </c>
      <c r="H12601" t="s">
        <v>49</v>
      </c>
      <c r="I12601" t="s">
        <v>54</v>
      </c>
      <c r="J12601" s="1">
        <v>32.979999999999997</v>
      </c>
      <c r="K12601">
        <v>10.22494298949996</v>
      </c>
      <c r="L12601">
        <v>79</v>
      </c>
      <c r="M12601">
        <v>0.82908722230237697</v>
      </c>
      <c r="N12601">
        <v>0.80541871921182295</v>
      </c>
      <c r="P12601" t="s">
        <v>42</v>
      </c>
    </row>
    <row r="12602" spans="1:16" x14ac:dyDescent="0.3">
      <c r="A12602" t="str">
        <f t="shared" si="198"/>
        <v>01: Total SampleLondonMainstreamWhite RumCore Mainstream BrandsF: £3.80 - £4.00All stocking</v>
      </c>
      <c r="B12602" t="s">
        <v>1</v>
      </c>
      <c r="C12602" t="s">
        <v>45</v>
      </c>
      <c r="D12602" t="s">
        <v>102</v>
      </c>
      <c r="E12602" t="s">
        <v>14</v>
      </c>
      <c r="F12602" t="s">
        <v>85</v>
      </c>
      <c r="G12602" t="s">
        <v>111</v>
      </c>
      <c r="H12602" t="s">
        <v>49</v>
      </c>
      <c r="I12602" t="s">
        <v>55</v>
      </c>
      <c r="J12602" s="1">
        <v>37.909999999999997</v>
      </c>
      <c r="K12602">
        <v>11.616733266733279</v>
      </c>
      <c r="L12602">
        <v>39</v>
      </c>
      <c r="M12602">
        <v>0.87932138410240601</v>
      </c>
      <c r="N12602">
        <v>0.90076088716205305</v>
      </c>
      <c r="P12602" t="s">
        <v>42</v>
      </c>
    </row>
    <row r="12603" spans="1:16" x14ac:dyDescent="0.3">
      <c r="A12603" t="str">
        <f t="shared" si="198"/>
        <v>01: Total SampleLondonMainstreamWhite RumCore Premium BrandsTotalAll stocking</v>
      </c>
      <c r="B12603" t="s">
        <v>1</v>
      </c>
      <c r="C12603" t="s">
        <v>45</v>
      </c>
      <c r="D12603" t="s">
        <v>102</v>
      </c>
      <c r="E12603" t="s">
        <v>14</v>
      </c>
      <c r="F12603" t="s">
        <v>85</v>
      </c>
      <c r="G12603" t="s">
        <v>112</v>
      </c>
      <c r="H12603" t="s">
        <v>49</v>
      </c>
      <c r="I12603" t="s">
        <v>12</v>
      </c>
      <c r="J12603" s="1">
        <v>57.04</v>
      </c>
      <c r="K12603">
        <v>15.75758150738152</v>
      </c>
      <c r="L12603">
        <v>125</v>
      </c>
      <c r="M12603">
        <v>0.71054838213337901</v>
      </c>
      <c r="N12603">
        <v>0.69481274177040997</v>
      </c>
      <c r="P12603" t="s">
        <v>42</v>
      </c>
    </row>
    <row r="12604" spans="1:16" x14ac:dyDescent="0.3">
      <c r="A12604" t="str">
        <f t="shared" ref="A12604:A12667" si="199">C12604&amp;D12604&amp;E12604&amp;F12604&amp;G12604&amp;I12604&amp;P12604</f>
        <v>01: Total SampleLondonPremiumGinCore Mainstream BrandsTotalAll stocking</v>
      </c>
      <c r="B12604" t="s">
        <v>1</v>
      </c>
      <c r="C12604" t="s">
        <v>45</v>
      </c>
      <c r="D12604" t="s">
        <v>102</v>
      </c>
      <c r="E12604" t="s">
        <v>15</v>
      </c>
      <c r="F12604" t="s">
        <v>47</v>
      </c>
      <c r="G12604" t="s">
        <v>111</v>
      </c>
      <c r="H12604" t="s">
        <v>49</v>
      </c>
      <c r="I12604" t="s">
        <v>12</v>
      </c>
      <c r="J12604" s="1">
        <v>481.78</v>
      </c>
      <c r="K12604">
        <v>116.65600396087761</v>
      </c>
      <c r="L12604">
        <v>1106</v>
      </c>
      <c r="M12604">
        <v>0.44972005357919798</v>
      </c>
      <c r="N12604">
        <v>0.46875296700621</v>
      </c>
      <c r="P12604" t="s">
        <v>42</v>
      </c>
    </row>
    <row r="12605" spans="1:16" x14ac:dyDescent="0.3">
      <c r="A12605" t="str">
        <f t="shared" si="199"/>
        <v>01: Total SampleLondonPremiumGinCore Mainstream BrandsC: £3.20 - £3.40All stocking</v>
      </c>
      <c r="B12605" t="s">
        <v>1</v>
      </c>
      <c r="C12605" t="s">
        <v>45</v>
      </c>
      <c r="D12605" t="s">
        <v>102</v>
      </c>
      <c r="E12605" t="s">
        <v>15</v>
      </c>
      <c r="F12605" t="s">
        <v>47</v>
      </c>
      <c r="G12605" t="s">
        <v>111</v>
      </c>
      <c r="H12605" t="s">
        <v>49</v>
      </c>
      <c r="I12605" t="s">
        <v>52</v>
      </c>
      <c r="J12605" s="1">
        <v>307.83999999999997</v>
      </c>
      <c r="K12605">
        <v>91.278461538461599</v>
      </c>
      <c r="L12605">
        <v>50</v>
      </c>
      <c r="M12605">
        <v>0.51509411313665898</v>
      </c>
      <c r="N12605">
        <v>0.524566596643113</v>
      </c>
      <c r="P12605" t="s">
        <v>42</v>
      </c>
    </row>
    <row r="12606" spans="1:16" x14ac:dyDescent="0.3">
      <c r="A12606" t="str">
        <f t="shared" si="199"/>
        <v>01: Total SampleLondonPremiumGinCore Mainstream BrandsD: £3.40 - £3.60All stocking</v>
      </c>
      <c r="B12606" t="s">
        <v>1</v>
      </c>
      <c r="C12606" t="s">
        <v>45</v>
      </c>
      <c r="D12606" t="s">
        <v>102</v>
      </c>
      <c r="E12606" t="s">
        <v>15</v>
      </c>
      <c r="F12606" t="s">
        <v>47</v>
      </c>
      <c r="G12606" t="s">
        <v>111</v>
      </c>
      <c r="H12606" t="s">
        <v>49</v>
      </c>
      <c r="I12606" t="s">
        <v>53</v>
      </c>
      <c r="J12606" s="1">
        <v>264.12</v>
      </c>
      <c r="K12606">
        <v>79.055988424454398</v>
      </c>
      <c r="L12606">
        <v>88</v>
      </c>
      <c r="M12606">
        <v>0.515161030392149</v>
      </c>
      <c r="N12606">
        <v>0.53321805671323097</v>
      </c>
      <c r="P12606" t="s">
        <v>42</v>
      </c>
    </row>
    <row r="12607" spans="1:16" x14ac:dyDescent="0.3">
      <c r="A12607" t="str">
        <f t="shared" si="199"/>
        <v>01: Total SampleLondonPremiumGinCore Mainstream BrandsE: £3.60 - £3.80All stocking</v>
      </c>
      <c r="B12607" t="s">
        <v>1</v>
      </c>
      <c r="C12607" t="s">
        <v>45</v>
      </c>
      <c r="D12607" t="s">
        <v>102</v>
      </c>
      <c r="E12607" t="s">
        <v>15</v>
      </c>
      <c r="F12607" t="s">
        <v>47</v>
      </c>
      <c r="G12607" t="s">
        <v>111</v>
      </c>
      <c r="H12607" t="s">
        <v>49</v>
      </c>
      <c r="I12607" t="s">
        <v>54</v>
      </c>
      <c r="J12607" s="1">
        <v>251.81</v>
      </c>
      <c r="K12607">
        <v>75.636920486920403</v>
      </c>
      <c r="L12607">
        <v>99</v>
      </c>
      <c r="M12607">
        <v>0.44578027870340797</v>
      </c>
      <c r="N12607">
        <v>0.46282842901096499</v>
      </c>
      <c r="P12607" t="s">
        <v>42</v>
      </c>
    </row>
    <row r="12608" spans="1:16" x14ac:dyDescent="0.3">
      <c r="A12608" t="str">
        <f t="shared" si="199"/>
        <v>01: Total SampleLondonPremiumGinCore Mainstream BrandsF: £3.80 - £4.00All stocking</v>
      </c>
      <c r="B12608" t="s">
        <v>1</v>
      </c>
      <c r="C12608" t="s">
        <v>45</v>
      </c>
      <c r="D12608" t="s">
        <v>102</v>
      </c>
      <c r="E12608" t="s">
        <v>15</v>
      </c>
      <c r="F12608" t="s">
        <v>47</v>
      </c>
      <c r="G12608" t="s">
        <v>111</v>
      </c>
      <c r="H12608" t="s">
        <v>49</v>
      </c>
      <c r="I12608" t="s">
        <v>55</v>
      </c>
      <c r="J12608" s="1">
        <v>247.3</v>
      </c>
      <c r="K12608">
        <v>69.311151713783204</v>
      </c>
      <c r="L12608">
        <v>133</v>
      </c>
      <c r="M12608">
        <v>0.42629374099156397</v>
      </c>
      <c r="N12608">
        <v>0.44568145156720501</v>
      </c>
      <c r="P12608" t="s">
        <v>42</v>
      </c>
    </row>
    <row r="12609" spans="1:16" x14ac:dyDescent="0.3">
      <c r="A12609" t="str">
        <f t="shared" si="199"/>
        <v>01: Total SampleLondonPremiumGinCore Mainstream BrandsG: £4.00 - £4.20All stocking</v>
      </c>
      <c r="B12609" t="s">
        <v>1</v>
      </c>
      <c r="C12609" t="s">
        <v>45</v>
      </c>
      <c r="D12609" t="s">
        <v>102</v>
      </c>
      <c r="E12609" t="s">
        <v>15</v>
      </c>
      <c r="F12609" t="s">
        <v>47</v>
      </c>
      <c r="G12609" t="s">
        <v>111</v>
      </c>
      <c r="H12609" t="s">
        <v>49</v>
      </c>
      <c r="I12609" t="s">
        <v>56</v>
      </c>
      <c r="J12609" s="1">
        <v>347.84</v>
      </c>
      <c r="K12609">
        <v>94.604609279609193</v>
      </c>
      <c r="L12609">
        <v>84</v>
      </c>
      <c r="M12609">
        <v>0.44423439007592003</v>
      </c>
      <c r="N12609">
        <v>0.465207789677554</v>
      </c>
      <c r="P12609" t="s">
        <v>42</v>
      </c>
    </row>
    <row r="12610" spans="1:16" x14ac:dyDescent="0.3">
      <c r="A12610" t="str">
        <f t="shared" si="199"/>
        <v>01: Total SampleLondonPremiumGinCore Mainstream BrandsH: £4.20 - £4.40All stocking</v>
      </c>
      <c r="B12610" t="s">
        <v>1</v>
      </c>
      <c r="C12610" t="s">
        <v>45</v>
      </c>
      <c r="D12610" t="s">
        <v>102</v>
      </c>
      <c r="E12610" t="s">
        <v>15</v>
      </c>
      <c r="F12610" t="s">
        <v>47</v>
      </c>
      <c r="G12610" t="s">
        <v>111</v>
      </c>
      <c r="H12610" t="s">
        <v>49</v>
      </c>
      <c r="I12610" t="s">
        <v>60</v>
      </c>
      <c r="J12610" s="1">
        <v>450.41</v>
      </c>
      <c r="K12610">
        <v>111.84182367576321</v>
      </c>
      <c r="L12610">
        <v>99</v>
      </c>
      <c r="M12610">
        <v>0.48137371545510599</v>
      </c>
      <c r="N12610">
        <v>0.51376506573397096</v>
      </c>
      <c r="P12610" t="s">
        <v>42</v>
      </c>
    </row>
    <row r="12611" spans="1:16" x14ac:dyDescent="0.3">
      <c r="A12611" t="str">
        <f t="shared" si="199"/>
        <v>01: Total SampleLondonPremiumGinCore Mainstream BrandsI: £4.40 - £4.60All stocking</v>
      </c>
      <c r="B12611" t="s">
        <v>1</v>
      </c>
      <c r="C12611" t="s">
        <v>45</v>
      </c>
      <c r="D12611" t="s">
        <v>102</v>
      </c>
      <c r="E12611" t="s">
        <v>15</v>
      </c>
      <c r="F12611" t="s">
        <v>47</v>
      </c>
      <c r="G12611" t="s">
        <v>111</v>
      </c>
      <c r="H12611" t="s">
        <v>49</v>
      </c>
      <c r="I12611" t="s">
        <v>64</v>
      </c>
      <c r="J12611" s="1">
        <v>493.42</v>
      </c>
      <c r="K12611">
        <v>116.26522983683</v>
      </c>
      <c r="L12611">
        <v>125</v>
      </c>
      <c r="M12611">
        <v>0.46149144353993798</v>
      </c>
      <c r="N12611">
        <v>0.47854025304922598</v>
      </c>
      <c r="P12611" t="s">
        <v>42</v>
      </c>
    </row>
    <row r="12612" spans="1:16" x14ac:dyDescent="0.3">
      <c r="A12612" t="str">
        <f t="shared" si="199"/>
        <v>01: Total SampleLondonPremiumGinCore Mainstream BrandsJ: £4.60 - £4.80All stocking</v>
      </c>
      <c r="B12612" t="s">
        <v>1</v>
      </c>
      <c r="C12612" t="s">
        <v>45</v>
      </c>
      <c r="D12612" t="s">
        <v>102</v>
      </c>
      <c r="E12612" t="s">
        <v>15</v>
      </c>
      <c r="F12612" t="s">
        <v>47</v>
      </c>
      <c r="G12612" t="s">
        <v>111</v>
      </c>
      <c r="H12612" t="s">
        <v>49</v>
      </c>
      <c r="I12612" t="s">
        <v>65</v>
      </c>
      <c r="J12612" s="1">
        <v>600.66999999999996</v>
      </c>
      <c r="K12612">
        <v>137.14192350859</v>
      </c>
      <c r="L12612">
        <v>126</v>
      </c>
      <c r="M12612">
        <v>0.40086773122977798</v>
      </c>
      <c r="N12612">
        <v>0.41843739008686098</v>
      </c>
      <c r="P12612" t="s">
        <v>42</v>
      </c>
    </row>
    <row r="12613" spans="1:16" x14ac:dyDescent="0.3">
      <c r="A12613" t="str">
        <f t="shared" si="199"/>
        <v>01: Total SampleLondonPremiumGinCore Mainstream BrandsK: £4.80 - £5.00All stocking</v>
      </c>
      <c r="B12613" t="s">
        <v>1</v>
      </c>
      <c r="C12613" t="s">
        <v>45</v>
      </c>
      <c r="D12613" t="s">
        <v>102</v>
      </c>
      <c r="E12613" t="s">
        <v>15</v>
      </c>
      <c r="F12613" t="s">
        <v>47</v>
      </c>
      <c r="G12613" t="s">
        <v>111</v>
      </c>
      <c r="H12613" t="s">
        <v>49</v>
      </c>
      <c r="I12613" t="s">
        <v>89</v>
      </c>
      <c r="J12613" s="1">
        <v>738.84</v>
      </c>
      <c r="K12613">
        <v>172.0526737151736</v>
      </c>
      <c r="L12613">
        <v>84</v>
      </c>
      <c r="M12613">
        <v>0.41962783284834099</v>
      </c>
      <c r="N12613">
        <v>0.44429841718107499</v>
      </c>
      <c r="P12613" t="s">
        <v>42</v>
      </c>
    </row>
    <row r="12614" spans="1:16" x14ac:dyDescent="0.3">
      <c r="A12614" t="str">
        <f t="shared" si="199"/>
        <v>01: Total SampleLondonPremiumGinCore Mainstream BrandsL: £5.00 - £5.20All stocking</v>
      </c>
      <c r="B12614" t="s">
        <v>1</v>
      </c>
      <c r="C12614" t="s">
        <v>45</v>
      </c>
      <c r="D12614" t="s">
        <v>102</v>
      </c>
      <c r="E12614" t="s">
        <v>15</v>
      </c>
      <c r="F12614" t="s">
        <v>47</v>
      </c>
      <c r="G12614" t="s">
        <v>111</v>
      </c>
      <c r="H12614" t="s">
        <v>49</v>
      </c>
      <c r="I12614" t="s">
        <v>90</v>
      </c>
      <c r="J12614" s="1">
        <v>691.99</v>
      </c>
      <c r="K12614">
        <v>156.37164432789439</v>
      </c>
      <c r="L12614">
        <v>56</v>
      </c>
      <c r="M12614">
        <v>0.47605892605423999</v>
      </c>
      <c r="N12614">
        <v>0.50542315407180305</v>
      </c>
      <c r="P12614" t="s">
        <v>42</v>
      </c>
    </row>
    <row r="12615" spans="1:16" x14ac:dyDescent="0.3">
      <c r="A12615" t="str">
        <f t="shared" si="199"/>
        <v>01: Total SampleLondonPremiumGinCore Mainstream BrandsM: £5.20 - £5.40All stocking</v>
      </c>
      <c r="B12615" t="s">
        <v>1</v>
      </c>
      <c r="C12615" t="s">
        <v>45</v>
      </c>
      <c r="D12615" t="s">
        <v>102</v>
      </c>
      <c r="E12615" t="s">
        <v>15</v>
      </c>
      <c r="F12615" t="s">
        <v>47</v>
      </c>
      <c r="G12615" t="s">
        <v>111</v>
      </c>
      <c r="H12615" t="s">
        <v>49</v>
      </c>
      <c r="I12615" t="s">
        <v>95</v>
      </c>
      <c r="J12615" s="1">
        <v>741.12</v>
      </c>
      <c r="K12615">
        <v>161.0625132443316</v>
      </c>
      <c r="L12615">
        <v>33</v>
      </c>
      <c r="M12615">
        <v>0.41300076846783301</v>
      </c>
      <c r="N12615">
        <v>0.42583437103157501</v>
      </c>
      <c r="P12615" t="s">
        <v>42</v>
      </c>
    </row>
    <row r="12616" spans="1:16" x14ac:dyDescent="0.3">
      <c r="A12616" t="str">
        <f t="shared" si="199"/>
        <v>01: Total SampleLondonPremiumGinCore Mainstream BrandsN: £5.40 - £5.60All stocking</v>
      </c>
      <c r="B12616" t="s">
        <v>1</v>
      </c>
      <c r="C12616" t="s">
        <v>45</v>
      </c>
      <c r="D12616" t="s">
        <v>102</v>
      </c>
      <c r="E12616" t="s">
        <v>15</v>
      </c>
      <c r="F12616" t="s">
        <v>47</v>
      </c>
      <c r="G12616" t="s">
        <v>111</v>
      </c>
      <c r="H12616" t="s">
        <v>49</v>
      </c>
      <c r="I12616" t="s">
        <v>99</v>
      </c>
      <c r="J12616" s="1">
        <v>949.01</v>
      </c>
      <c r="K12616">
        <v>196.9645054945056</v>
      </c>
      <c r="L12616">
        <v>35</v>
      </c>
      <c r="M12616">
        <v>0.486079209538687</v>
      </c>
      <c r="N12616">
        <v>0.50196356619942095</v>
      </c>
      <c r="P12616" t="s">
        <v>42</v>
      </c>
    </row>
    <row r="12617" spans="1:16" x14ac:dyDescent="0.3">
      <c r="A12617" t="str">
        <f t="shared" si="199"/>
        <v>01: Total SampleLondonPremiumGinCore Mainstream BrandsQ: &gt;£6.00All stocking</v>
      </c>
      <c r="B12617" t="s">
        <v>1</v>
      </c>
      <c r="C12617" t="s">
        <v>45</v>
      </c>
      <c r="D12617" t="s">
        <v>102</v>
      </c>
      <c r="E12617" t="s">
        <v>15</v>
      </c>
      <c r="F12617" t="s">
        <v>47</v>
      </c>
      <c r="G12617" t="s">
        <v>111</v>
      </c>
      <c r="H12617" t="s">
        <v>49</v>
      </c>
      <c r="I12617" t="s">
        <v>96</v>
      </c>
      <c r="J12617" s="1">
        <v>712.53</v>
      </c>
      <c r="K12617">
        <v>152.86880128205121</v>
      </c>
      <c r="L12617">
        <v>40</v>
      </c>
      <c r="M12617">
        <v>0.41485334454858003</v>
      </c>
      <c r="N12617">
        <v>0.40687027938384002</v>
      </c>
      <c r="P12617" t="s">
        <v>42</v>
      </c>
    </row>
    <row r="12618" spans="1:16" x14ac:dyDescent="0.3">
      <c r="A12618" t="str">
        <f t="shared" si="199"/>
        <v>01: Total SampleLondonPremiumGinCore Premium BrandsTotalAll stocking</v>
      </c>
      <c r="B12618" t="s">
        <v>1</v>
      </c>
      <c r="C12618" t="s">
        <v>45</v>
      </c>
      <c r="D12618" t="s">
        <v>102</v>
      </c>
      <c r="E12618" t="s">
        <v>15</v>
      </c>
      <c r="F12618" t="s">
        <v>47</v>
      </c>
      <c r="G12618" t="s">
        <v>112</v>
      </c>
      <c r="H12618" t="s">
        <v>49</v>
      </c>
      <c r="I12618" t="s">
        <v>12</v>
      </c>
      <c r="J12618" s="1">
        <v>258.08999999999997</v>
      </c>
      <c r="K12618">
        <v>59.715440175201202</v>
      </c>
      <c r="L12618">
        <v>1068</v>
      </c>
      <c r="M12618">
        <v>0.25717461453106599</v>
      </c>
      <c r="N12618">
        <v>0.25435299428414099</v>
      </c>
      <c r="P12618" t="s">
        <v>42</v>
      </c>
    </row>
    <row r="12619" spans="1:16" x14ac:dyDescent="0.3">
      <c r="A12619" t="str">
        <f t="shared" si="199"/>
        <v>01: Total SampleLondonPremiumGinCore Premium BrandsD: £3.40 - £3.60All stocking</v>
      </c>
      <c r="B12619" t="s">
        <v>1</v>
      </c>
      <c r="C12619" t="s">
        <v>45</v>
      </c>
      <c r="D12619" t="s">
        <v>102</v>
      </c>
      <c r="E12619" t="s">
        <v>15</v>
      </c>
      <c r="F12619" t="s">
        <v>47</v>
      </c>
      <c r="G12619" t="s">
        <v>112</v>
      </c>
      <c r="H12619" t="s">
        <v>49</v>
      </c>
      <c r="I12619" t="s">
        <v>53</v>
      </c>
      <c r="J12619" s="1">
        <v>91.31</v>
      </c>
      <c r="K12619">
        <v>27.392958430458439</v>
      </c>
      <c r="L12619">
        <v>30</v>
      </c>
      <c r="M12619">
        <v>0.25785232797590502</v>
      </c>
      <c r="N12619">
        <v>0.24757063550455299</v>
      </c>
      <c r="P12619" t="s">
        <v>42</v>
      </c>
    </row>
    <row r="12620" spans="1:16" x14ac:dyDescent="0.3">
      <c r="A12620" t="str">
        <f t="shared" si="199"/>
        <v>01: Total SampleLondonPremiumGinCore Premium BrandsE: £3.60 - £3.80All stocking</v>
      </c>
      <c r="B12620" t="s">
        <v>1</v>
      </c>
      <c r="C12620" t="s">
        <v>45</v>
      </c>
      <c r="D12620" t="s">
        <v>102</v>
      </c>
      <c r="E12620" t="s">
        <v>15</v>
      </c>
      <c r="F12620" t="s">
        <v>47</v>
      </c>
      <c r="G12620" t="s">
        <v>112</v>
      </c>
      <c r="H12620" t="s">
        <v>49</v>
      </c>
      <c r="I12620" t="s">
        <v>54</v>
      </c>
      <c r="J12620" s="1">
        <v>115.89</v>
      </c>
      <c r="K12620">
        <v>34.245012739198799</v>
      </c>
      <c r="L12620">
        <v>43</v>
      </c>
      <c r="M12620">
        <v>0.24795103089408599</v>
      </c>
      <c r="N12620">
        <v>0.24540318572960501</v>
      </c>
      <c r="P12620" t="s">
        <v>42</v>
      </c>
    </row>
    <row r="12621" spans="1:16" x14ac:dyDescent="0.3">
      <c r="A12621" t="str">
        <f t="shared" si="199"/>
        <v>01: Total SampleLondonPremiumGinCore Premium BrandsF: £3.80 - £4.00All stocking</v>
      </c>
      <c r="B12621" t="s">
        <v>1</v>
      </c>
      <c r="C12621" t="s">
        <v>45</v>
      </c>
      <c r="D12621" t="s">
        <v>102</v>
      </c>
      <c r="E12621" t="s">
        <v>15</v>
      </c>
      <c r="F12621" t="s">
        <v>47</v>
      </c>
      <c r="G12621" t="s">
        <v>112</v>
      </c>
      <c r="H12621" t="s">
        <v>49</v>
      </c>
      <c r="I12621" t="s">
        <v>55</v>
      </c>
      <c r="J12621" s="1">
        <v>167.71</v>
      </c>
      <c r="K12621">
        <v>49.385271518604803</v>
      </c>
      <c r="L12621">
        <v>81</v>
      </c>
      <c r="M12621">
        <v>0.24357443009650001</v>
      </c>
      <c r="N12621">
        <v>0.250191111262209</v>
      </c>
      <c r="P12621" t="s">
        <v>42</v>
      </c>
    </row>
    <row r="12622" spans="1:16" x14ac:dyDescent="0.3">
      <c r="A12622" t="str">
        <f t="shared" si="199"/>
        <v>01: Total SampleLondonPremiumGinCore Premium BrandsG: £4.00 - £4.20All stocking</v>
      </c>
      <c r="B12622" t="s">
        <v>1</v>
      </c>
      <c r="C12622" t="s">
        <v>45</v>
      </c>
      <c r="D12622" t="s">
        <v>102</v>
      </c>
      <c r="E12622" t="s">
        <v>15</v>
      </c>
      <c r="F12622" t="s">
        <v>47</v>
      </c>
      <c r="G12622" t="s">
        <v>112</v>
      </c>
      <c r="H12622" t="s">
        <v>49</v>
      </c>
      <c r="I12622" t="s">
        <v>56</v>
      </c>
      <c r="J12622" s="1">
        <v>147.44</v>
      </c>
      <c r="K12622">
        <v>40.999379395533197</v>
      </c>
      <c r="L12622">
        <v>117</v>
      </c>
      <c r="M12622">
        <v>0.27202334656537902</v>
      </c>
      <c r="N12622">
        <v>0.27021862702229998</v>
      </c>
      <c r="P12622" t="s">
        <v>42</v>
      </c>
    </row>
    <row r="12623" spans="1:16" x14ac:dyDescent="0.3">
      <c r="A12623" t="str">
        <f t="shared" si="199"/>
        <v>01: Total SampleLondonPremiumGinCore Premium BrandsH: £4.20 - £4.40All stocking</v>
      </c>
      <c r="B12623" t="s">
        <v>1</v>
      </c>
      <c r="C12623" t="s">
        <v>45</v>
      </c>
      <c r="D12623" t="s">
        <v>102</v>
      </c>
      <c r="E12623" t="s">
        <v>15</v>
      </c>
      <c r="F12623" t="s">
        <v>47</v>
      </c>
      <c r="G12623" t="s">
        <v>112</v>
      </c>
      <c r="H12623" t="s">
        <v>49</v>
      </c>
      <c r="I12623" t="s">
        <v>60</v>
      </c>
      <c r="J12623" s="1">
        <v>163.61000000000001</v>
      </c>
      <c r="K12623">
        <v>45.584973275882405</v>
      </c>
      <c r="L12623">
        <v>99</v>
      </c>
      <c r="M12623">
        <v>0.26947774762155302</v>
      </c>
      <c r="N12623">
        <v>0.26754582132564803</v>
      </c>
      <c r="P12623" t="s">
        <v>42</v>
      </c>
    </row>
    <row r="12624" spans="1:16" x14ac:dyDescent="0.3">
      <c r="A12624" t="str">
        <f t="shared" si="199"/>
        <v>01: Total SampleLondonPremiumGinCore Premium BrandsI: £4.40 - £4.60All stocking</v>
      </c>
      <c r="B12624" t="s">
        <v>1</v>
      </c>
      <c r="C12624" t="s">
        <v>45</v>
      </c>
      <c r="D12624" t="s">
        <v>102</v>
      </c>
      <c r="E12624" t="s">
        <v>15</v>
      </c>
      <c r="F12624" t="s">
        <v>47</v>
      </c>
      <c r="G12624" t="s">
        <v>112</v>
      </c>
      <c r="H12624" t="s">
        <v>49</v>
      </c>
      <c r="I12624" t="s">
        <v>64</v>
      </c>
      <c r="J12624" s="1">
        <v>193.78</v>
      </c>
      <c r="K12624">
        <v>52.098869463869597</v>
      </c>
      <c r="L12624">
        <v>70</v>
      </c>
      <c r="M12624">
        <v>0.282880379562371</v>
      </c>
      <c r="N12624">
        <v>0.28746771156582301</v>
      </c>
      <c r="P12624" t="s">
        <v>42</v>
      </c>
    </row>
    <row r="12625" spans="1:16" x14ac:dyDescent="0.3">
      <c r="A12625" t="str">
        <f t="shared" si="199"/>
        <v>01: Total SampleLondonPremiumGinCore Premium BrandsJ: £4.60 - £4.80All stocking</v>
      </c>
      <c r="B12625" t="s">
        <v>1</v>
      </c>
      <c r="C12625" t="s">
        <v>45</v>
      </c>
      <c r="D12625" t="s">
        <v>102</v>
      </c>
      <c r="E12625" t="s">
        <v>15</v>
      </c>
      <c r="F12625" t="s">
        <v>47</v>
      </c>
      <c r="G12625" t="s">
        <v>112</v>
      </c>
      <c r="H12625" t="s">
        <v>49</v>
      </c>
      <c r="I12625" t="s">
        <v>65</v>
      </c>
      <c r="J12625" s="1">
        <v>208.88</v>
      </c>
      <c r="K12625">
        <v>50.677087542087605</v>
      </c>
      <c r="L12625">
        <v>90</v>
      </c>
      <c r="M12625">
        <v>0.26010207715748002</v>
      </c>
      <c r="N12625">
        <v>0.25467946148338899</v>
      </c>
      <c r="P12625" t="s">
        <v>42</v>
      </c>
    </row>
    <row r="12626" spans="1:16" x14ac:dyDescent="0.3">
      <c r="A12626" t="str">
        <f t="shared" si="199"/>
        <v>01: Total SampleLondonPremiumGinCore Premium BrandsK: £4.80 - £5.00All stocking</v>
      </c>
      <c r="B12626" t="s">
        <v>1</v>
      </c>
      <c r="C12626" t="s">
        <v>45</v>
      </c>
      <c r="D12626" t="s">
        <v>102</v>
      </c>
      <c r="E12626" t="s">
        <v>15</v>
      </c>
      <c r="F12626" t="s">
        <v>47</v>
      </c>
      <c r="G12626" t="s">
        <v>112</v>
      </c>
      <c r="H12626" t="s">
        <v>49</v>
      </c>
      <c r="I12626" t="s">
        <v>89</v>
      </c>
      <c r="J12626" s="1">
        <v>289.56</v>
      </c>
      <c r="K12626">
        <v>66.134896095190001</v>
      </c>
      <c r="L12626">
        <v>102</v>
      </c>
      <c r="M12626">
        <v>0.26200891354873801</v>
      </c>
      <c r="N12626">
        <v>0.26060425703138301</v>
      </c>
      <c r="P12626" t="s">
        <v>42</v>
      </c>
    </row>
    <row r="12627" spans="1:16" x14ac:dyDescent="0.3">
      <c r="A12627" t="str">
        <f t="shared" si="199"/>
        <v>01: Total SampleLondonPremiumGinCore Premium BrandsL: £5.00 - £5.20All stocking</v>
      </c>
      <c r="B12627" t="s">
        <v>1</v>
      </c>
      <c r="C12627" t="s">
        <v>45</v>
      </c>
      <c r="D12627" t="s">
        <v>102</v>
      </c>
      <c r="E12627" t="s">
        <v>15</v>
      </c>
      <c r="F12627" t="s">
        <v>47</v>
      </c>
      <c r="G12627" t="s">
        <v>112</v>
      </c>
      <c r="H12627" t="s">
        <v>49</v>
      </c>
      <c r="I12627" t="s">
        <v>90</v>
      </c>
      <c r="J12627" s="1">
        <v>379.17</v>
      </c>
      <c r="K12627">
        <v>82.682308874700396</v>
      </c>
      <c r="L12627">
        <v>138</v>
      </c>
      <c r="M12627">
        <v>0.274646992261256</v>
      </c>
      <c r="N12627">
        <v>0.27278013807458301</v>
      </c>
      <c r="P12627" t="s">
        <v>42</v>
      </c>
    </row>
    <row r="12628" spans="1:16" x14ac:dyDescent="0.3">
      <c r="A12628" t="str">
        <f t="shared" si="199"/>
        <v>01: Total SampleLondonPremiumGinCore Premium BrandsM: £5.20 - £5.40All stocking</v>
      </c>
      <c r="B12628" t="s">
        <v>1</v>
      </c>
      <c r="C12628" t="s">
        <v>45</v>
      </c>
      <c r="D12628" t="s">
        <v>102</v>
      </c>
      <c r="E12628" t="s">
        <v>15</v>
      </c>
      <c r="F12628" t="s">
        <v>47</v>
      </c>
      <c r="G12628" t="s">
        <v>112</v>
      </c>
      <c r="H12628" t="s">
        <v>49</v>
      </c>
      <c r="I12628" t="s">
        <v>95</v>
      </c>
      <c r="J12628" s="1">
        <v>390.78</v>
      </c>
      <c r="K12628">
        <v>83.354762945387989</v>
      </c>
      <c r="L12628">
        <v>112</v>
      </c>
      <c r="M12628">
        <v>0.26227193351079098</v>
      </c>
      <c r="N12628">
        <v>0.25604442393446603</v>
      </c>
      <c r="P12628" t="s">
        <v>42</v>
      </c>
    </row>
    <row r="12629" spans="1:16" x14ac:dyDescent="0.3">
      <c r="A12629" t="str">
        <f t="shared" si="199"/>
        <v>01: Total SampleLondonPremiumGinCore Premium BrandsN: £5.40 - £5.60All stocking</v>
      </c>
      <c r="B12629" t="s">
        <v>1</v>
      </c>
      <c r="C12629" t="s">
        <v>45</v>
      </c>
      <c r="D12629" t="s">
        <v>102</v>
      </c>
      <c r="E12629" t="s">
        <v>15</v>
      </c>
      <c r="F12629" t="s">
        <v>47</v>
      </c>
      <c r="G12629" t="s">
        <v>112</v>
      </c>
      <c r="H12629" t="s">
        <v>49</v>
      </c>
      <c r="I12629" t="s">
        <v>99</v>
      </c>
      <c r="J12629" s="1">
        <v>400.47</v>
      </c>
      <c r="K12629">
        <v>80.359192523163202</v>
      </c>
      <c r="L12629">
        <v>68</v>
      </c>
      <c r="M12629">
        <v>0.26120673187066501</v>
      </c>
      <c r="N12629">
        <v>0.25129080195668901</v>
      </c>
      <c r="P12629" t="s">
        <v>42</v>
      </c>
    </row>
    <row r="12630" spans="1:16" x14ac:dyDescent="0.3">
      <c r="A12630" t="str">
        <f t="shared" si="199"/>
        <v>01: Total SampleLondonPremiumGinCore Premium BrandsO: £5.60 - £5.80All stocking</v>
      </c>
      <c r="B12630" t="s">
        <v>1</v>
      </c>
      <c r="C12630" t="s">
        <v>45</v>
      </c>
      <c r="D12630" t="s">
        <v>102</v>
      </c>
      <c r="E12630" t="s">
        <v>15</v>
      </c>
      <c r="F12630" t="s">
        <v>47</v>
      </c>
      <c r="G12630" t="s">
        <v>112</v>
      </c>
      <c r="H12630" t="s">
        <v>49</v>
      </c>
      <c r="I12630" t="s">
        <v>100</v>
      </c>
      <c r="J12630" s="1">
        <v>334.83</v>
      </c>
      <c r="K12630">
        <v>64.675621045621199</v>
      </c>
      <c r="L12630">
        <v>35</v>
      </c>
      <c r="M12630">
        <v>0.26554918422780299</v>
      </c>
      <c r="N12630">
        <v>0.24808548256118701</v>
      </c>
      <c r="P12630" t="s">
        <v>42</v>
      </c>
    </row>
    <row r="12631" spans="1:16" x14ac:dyDescent="0.3">
      <c r="A12631" t="str">
        <f t="shared" si="199"/>
        <v>01: Total SampleLondonPremiumGinCore Premium BrandsQ: &gt;£6.00All stocking</v>
      </c>
      <c r="B12631" t="s">
        <v>1</v>
      </c>
      <c r="C12631" t="s">
        <v>45</v>
      </c>
      <c r="D12631" t="s">
        <v>102</v>
      </c>
      <c r="E12631" t="s">
        <v>15</v>
      </c>
      <c r="F12631" t="s">
        <v>47</v>
      </c>
      <c r="G12631" t="s">
        <v>112</v>
      </c>
      <c r="H12631" t="s">
        <v>49</v>
      </c>
      <c r="I12631" t="s">
        <v>96</v>
      </c>
      <c r="J12631" s="1">
        <v>337.52</v>
      </c>
      <c r="K12631">
        <v>65.646413842567597</v>
      </c>
      <c r="L12631">
        <v>52</v>
      </c>
      <c r="M12631">
        <v>0.19523682666416101</v>
      </c>
      <c r="N12631">
        <v>0.19423909016590399</v>
      </c>
      <c r="P12631" t="s">
        <v>42</v>
      </c>
    </row>
    <row r="12632" spans="1:16" x14ac:dyDescent="0.3">
      <c r="A12632" t="str">
        <f t="shared" si="199"/>
        <v>01: Total SampleLondonPremiumNon Flavoured VodkaCore Mainstream BrandsTotalAll stocking</v>
      </c>
      <c r="B12632" t="s">
        <v>1</v>
      </c>
      <c r="C12632" t="s">
        <v>45</v>
      </c>
      <c r="D12632" t="s">
        <v>102</v>
      </c>
      <c r="E12632" t="s">
        <v>15</v>
      </c>
      <c r="F12632" t="s">
        <v>71</v>
      </c>
      <c r="G12632" t="s">
        <v>111</v>
      </c>
      <c r="H12632" t="s">
        <v>49</v>
      </c>
      <c r="I12632" t="s">
        <v>12</v>
      </c>
      <c r="J12632" s="1">
        <v>571.44000000000005</v>
      </c>
      <c r="K12632">
        <v>163.82200467476321</v>
      </c>
      <c r="L12632">
        <v>435</v>
      </c>
      <c r="M12632">
        <v>0.61437009424633204</v>
      </c>
      <c r="N12632">
        <v>0.65867861432322705</v>
      </c>
      <c r="P12632" t="s">
        <v>42</v>
      </c>
    </row>
    <row r="12633" spans="1:16" x14ac:dyDescent="0.3">
      <c r="A12633" t="str">
        <f t="shared" si="199"/>
        <v>01: Total SampleLondonPremiumNon Flavoured VodkaCore Mainstream BrandsB: £3 - £3.20All stocking</v>
      </c>
      <c r="B12633" t="s">
        <v>1</v>
      </c>
      <c r="C12633" t="s">
        <v>45</v>
      </c>
      <c r="D12633" t="s">
        <v>102</v>
      </c>
      <c r="E12633" t="s">
        <v>15</v>
      </c>
      <c r="F12633" t="s">
        <v>71</v>
      </c>
      <c r="G12633" t="s">
        <v>111</v>
      </c>
      <c r="H12633" t="s">
        <v>49</v>
      </c>
      <c r="I12633" t="s">
        <v>59</v>
      </c>
      <c r="J12633" s="1">
        <v>334.5</v>
      </c>
      <c r="K12633">
        <v>122.84777609777601</v>
      </c>
      <c r="L12633">
        <v>37</v>
      </c>
      <c r="M12633">
        <v>0.638014986147737</v>
      </c>
      <c r="N12633">
        <v>0.70823497590242901</v>
      </c>
      <c r="P12633" t="s">
        <v>42</v>
      </c>
    </row>
    <row r="12634" spans="1:16" x14ac:dyDescent="0.3">
      <c r="A12634" t="str">
        <f t="shared" si="199"/>
        <v>01: Total SampleLondonPremiumNon Flavoured VodkaCore Mainstream BrandsC: £3.20 - £3.40All stocking</v>
      </c>
      <c r="B12634" t="s">
        <v>1</v>
      </c>
      <c r="C12634" t="s">
        <v>45</v>
      </c>
      <c r="D12634" t="s">
        <v>102</v>
      </c>
      <c r="E12634" t="s">
        <v>15</v>
      </c>
      <c r="F12634" t="s">
        <v>71</v>
      </c>
      <c r="G12634" t="s">
        <v>111</v>
      </c>
      <c r="H12634" t="s">
        <v>49</v>
      </c>
      <c r="I12634" t="s">
        <v>52</v>
      </c>
      <c r="J12634" s="1">
        <v>361.02</v>
      </c>
      <c r="K12634">
        <v>118.4451844903064</v>
      </c>
      <c r="L12634">
        <v>82</v>
      </c>
      <c r="M12634">
        <v>0.64163475198183595</v>
      </c>
      <c r="N12634">
        <v>0.71447389339329104</v>
      </c>
      <c r="P12634" t="s">
        <v>42</v>
      </c>
    </row>
    <row r="12635" spans="1:16" x14ac:dyDescent="0.3">
      <c r="A12635" t="str">
        <f t="shared" si="199"/>
        <v>01: Total SampleLondonPremiumNon Flavoured VodkaCore Mainstream BrandsD: £3.40 - £3.60All stocking</v>
      </c>
      <c r="B12635" t="s">
        <v>1</v>
      </c>
      <c r="C12635" t="s">
        <v>45</v>
      </c>
      <c r="D12635" t="s">
        <v>102</v>
      </c>
      <c r="E12635" t="s">
        <v>15</v>
      </c>
      <c r="F12635" t="s">
        <v>71</v>
      </c>
      <c r="G12635" t="s">
        <v>111</v>
      </c>
      <c r="H12635" t="s">
        <v>49</v>
      </c>
      <c r="I12635" t="s">
        <v>53</v>
      </c>
      <c r="J12635" s="1">
        <v>675.29</v>
      </c>
      <c r="K12635">
        <v>217.83968867670799</v>
      </c>
      <c r="L12635">
        <v>52</v>
      </c>
      <c r="M12635">
        <v>0.71208819511251997</v>
      </c>
      <c r="N12635">
        <v>0.74456020180061899</v>
      </c>
      <c r="P12635" t="s">
        <v>42</v>
      </c>
    </row>
    <row r="12636" spans="1:16" x14ac:dyDescent="0.3">
      <c r="A12636" t="str">
        <f t="shared" si="199"/>
        <v>01: Total SampleLondonPremiumNon Flavoured VodkaCore Mainstream BrandsE: £3.60 - £3.80All stocking</v>
      </c>
      <c r="B12636" t="s">
        <v>1</v>
      </c>
      <c r="C12636" t="s">
        <v>45</v>
      </c>
      <c r="D12636" t="s">
        <v>102</v>
      </c>
      <c r="E12636" t="s">
        <v>15</v>
      </c>
      <c r="F12636" t="s">
        <v>71</v>
      </c>
      <c r="G12636" t="s">
        <v>111</v>
      </c>
      <c r="H12636" t="s">
        <v>49</v>
      </c>
      <c r="I12636" t="s">
        <v>54</v>
      </c>
      <c r="J12636" s="1">
        <v>340.05</v>
      </c>
      <c r="K12636">
        <v>95.732207508803199</v>
      </c>
      <c r="L12636">
        <v>47</v>
      </c>
      <c r="M12636">
        <v>0.78495180195301095</v>
      </c>
      <c r="N12636">
        <v>0.79327310632383596</v>
      </c>
      <c r="P12636" t="s">
        <v>42</v>
      </c>
    </row>
    <row r="12637" spans="1:16" x14ac:dyDescent="0.3">
      <c r="A12637" t="str">
        <f t="shared" si="199"/>
        <v>01: Total SampleLondonPremiumNon Flavoured VodkaCore Mainstream BrandsF: £3.80 - £4.00All stocking</v>
      </c>
      <c r="B12637" t="s">
        <v>1</v>
      </c>
      <c r="C12637" t="s">
        <v>45</v>
      </c>
      <c r="D12637" t="s">
        <v>102</v>
      </c>
      <c r="E12637" t="s">
        <v>15</v>
      </c>
      <c r="F12637" t="s">
        <v>71</v>
      </c>
      <c r="G12637" t="s">
        <v>111</v>
      </c>
      <c r="H12637" t="s">
        <v>49</v>
      </c>
      <c r="I12637" t="s">
        <v>55</v>
      </c>
      <c r="J12637" s="1">
        <v>483.03</v>
      </c>
      <c r="K12637">
        <v>144.58763576848679</v>
      </c>
      <c r="L12637">
        <v>47</v>
      </c>
      <c r="M12637">
        <v>0.61398537345458004</v>
      </c>
      <c r="N12637">
        <v>0.64045871224571804</v>
      </c>
      <c r="P12637" t="s">
        <v>42</v>
      </c>
    </row>
    <row r="12638" spans="1:16" x14ac:dyDescent="0.3">
      <c r="A12638" t="str">
        <f t="shared" si="199"/>
        <v>01: Total SampleLondonPremiumNon Flavoured VodkaCore Mainstream BrandsG: £4.00 - £4.20All stocking</v>
      </c>
      <c r="B12638" t="s">
        <v>1</v>
      </c>
      <c r="C12638" t="s">
        <v>45</v>
      </c>
      <c r="D12638" t="s">
        <v>102</v>
      </c>
      <c r="E12638" t="s">
        <v>15</v>
      </c>
      <c r="F12638" t="s">
        <v>71</v>
      </c>
      <c r="G12638" t="s">
        <v>111</v>
      </c>
      <c r="H12638" t="s">
        <v>49</v>
      </c>
      <c r="I12638" t="s">
        <v>56</v>
      </c>
      <c r="J12638" s="1">
        <v>403.79</v>
      </c>
      <c r="K12638">
        <v>108.6844474969476</v>
      </c>
      <c r="L12638">
        <v>40</v>
      </c>
      <c r="M12638">
        <v>0.79613407643650902</v>
      </c>
      <c r="N12638">
        <v>0.78781597282201898</v>
      </c>
      <c r="P12638" t="s">
        <v>42</v>
      </c>
    </row>
    <row r="12639" spans="1:16" x14ac:dyDescent="0.3">
      <c r="A12639" t="str">
        <f t="shared" si="199"/>
        <v>01: Total SampleLondonPremiumNon Flavoured VodkaCore Mainstream BrandsH: £4.20 - £4.40All stocking</v>
      </c>
      <c r="B12639" t="s">
        <v>1</v>
      </c>
      <c r="C12639" t="s">
        <v>45</v>
      </c>
      <c r="D12639" t="s">
        <v>102</v>
      </c>
      <c r="E12639" t="s">
        <v>15</v>
      </c>
      <c r="F12639" t="s">
        <v>71</v>
      </c>
      <c r="G12639" t="s">
        <v>111</v>
      </c>
      <c r="H12639" t="s">
        <v>49</v>
      </c>
      <c r="I12639" t="s">
        <v>60</v>
      </c>
      <c r="J12639" s="1">
        <v>1218.72</v>
      </c>
      <c r="K12639">
        <v>345.89400663439119</v>
      </c>
      <c r="L12639">
        <v>26</v>
      </c>
      <c r="M12639">
        <v>0.85479243696852103</v>
      </c>
      <c r="N12639">
        <v>0.86493365787052201</v>
      </c>
      <c r="P12639" t="s">
        <v>42</v>
      </c>
    </row>
    <row r="12640" spans="1:16" x14ac:dyDescent="0.3">
      <c r="A12640" t="str">
        <f t="shared" si="199"/>
        <v>01: Total SampleLondonPremiumNon Flavoured VodkaCore Premium BrandsTotalAll stocking</v>
      </c>
      <c r="B12640" t="s">
        <v>1</v>
      </c>
      <c r="C12640" t="s">
        <v>45</v>
      </c>
      <c r="D12640" t="s">
        <v>102</v>
      </c>
      <c r="E12640" t="s">
        <v>15</v>
      </c>
      <c r="F12640" t="s">
        <v>71</v>
      </c>
      <c r="G12640" t="s">
        <v>112</v>
      </c>
      <c r="H12640" t="s">
        <v>49</v>
      </c>
      <c r="I12640" t="s">
        <v>12</v>
      </c>
      <c r="J12640" s="1">
        <v>534.6</v>
      </c>
      <c r="K12640">
        <v>124.25710261837159</v>
      </c>
      <c r="L12640">
        <v>1127</v>
      </c>
      <c r="M12640">
        <v>0.68782436060781504</v>
      </c>
      <c r="N12640">
        <v>0.64903115209723805</v>
      </c>
      <c r="P12640" t="s">
        <v>42</v>
      </c>
    </row>
    <row r="12641" spans="1:16" x14ac:dyDescent="0.3">
      <c r="A12641" t="str">
        <f t="shared" si="199"/>
        <v>01: Total SampleLondonPremiumNon Flavoured VodkaCore Premium BrandsD: £3.40 - £3.60All stocking</v>
      </c>
      <c r="B12641" t="s">
        <v>1</v>
      </c>
      <c r="C12641" t="s">
        <v>45</v>
      </c>
      <c r="D12641" t="s">
        <v>102</v>
      </c>
      <c r="E12641" t="s">
        <v>15</v>
      </c>
      <c r="F12641" t="s">
        <v>71</v>
      </c>
      <c r="G12641" t="s">
        <v>112</v>
      </c>
      <c r="H12641" t="s">
        <v>49</v>
      </c>
      <c r="I12641" t="s">
        <v>53</v>
      </c>
      <c r="J12641" s="1">
        <v>171.79</v>
      </c>
      <c r="K12641">
        <v>51.671650678381603</v>
      </c>
      <c r="L12641">
        <v>52</v>
      </c>
      <c r="M12641">
        <v>0.421087603170612</v>
      </c>
      <c r="N12641">
        <v>0.41152764994154101</v>
      </c>
      <c r="P12641" t="s">
        <v>42</v>
      </c>
    </row>
    <row r="12642" spans="1:16" x14ac:dyDescent="0.3">
      <c r="A12642" t="str">
        <f t="shared" si="199"/>
        <v>01: Total SampleLondonPremiumNon Flavoured VodkaCore Premium BrandsE: £3.60 - £3.80All stocking</v>
      </c>
      <c r="B12642" t="s">
        <v>1</v>
      </c>
      <c r="C12642" t="s">
        <v>45</v>
      </c>
      <c r="D12642" t="s">
        <v>102</v>
      </c>
      <c r="E12642" t="s">
        <v>15</v>
      </c>
      <c r="F12642" t="s">
        <v>71</v>
      </c>
      <c r="G12642" t="s">
        <v>112</v>
      </c>
      <c r="H12642" t="s">
        <v>49</v>
      </c>
      <c r="I12642" t="s">
        <v>54</v>
      </c>
      <c r="J12642" s="1">
        <v>199.4</v>
      </c>
      <c r="K12642">
        <v>56.803774997293601</v>
      </c>
      <c r="L12642">
        <v>81</v>
      </c>
      <c r="M12642">
        <v>0.50727898971165997</v>
      </c>
      <c r="N12642">
        <v>0.48750496163006102</v>
      </c>
      <c r="P12642" t="s">
        <v>42</v>
      </c>
    </row>
    <row r="12643" spans="1:16" x14ac:dyDescent="0.3">
      <c r="A12643" t="str">
        <f t="shared" si="199"/>
        <v>01: Total SampleLondonPremiumNon Flavoured VodkaCore Premium BrandsF: £3.80 - £4.00All stocking</v>
      </c>
      <c r="B12643" t="s">
        <v>1</v>
      </c>
      <c r="C12643" t="s">
        <v>45</v>
      </c>
      <c r="D12643" t="s">
        <v>102</v>
      </c>
      <c r="E12643" t="s">
        <v>15</v>
      </c>
      <c r="F12643" t="s">
        <v>71</v>
      </c>
      <c r="G12643" t="s">
        <v>112</v>
      </c>
      <c r="H12643" t="s">
        <v>49</v>
      </c>
      <c r="I12643" t="s">
        <v>55</v>
      </c>
      <c r="J12643" s="1">
        <v>268.16000000000003</v>
      </c>
      <c r="K12643">
        <v>72.5328039244704</v>
      </c>
      <c r="L12643">
        <v>90</v>
      </c>
      <c r="M12643">
        <v>0.56841634582240097</v>
      </c>
      <c r="N12643">
        <v>0.547785547785548</v>
      </c>
      <c r="P12643" t="s">
        <v>42</v>
      </c>
    </row>
    <row r="12644" spans="1:16" x14ac:dyDescent="0.3">
      <c r="A12644" t="str">
        <f t="shared" si="199"/>
        <v>01: Total SampleLondonPremiumNon Flavoured VodkaCore Premium BrandsG: £4.00 - £4.20All stocking</v>
      </c>
      <c r="B12644" t="s">
        <v>1</v>
      </c>
      <c r="C12644" t="s">
        <v>45</v>
      </c>
      <c r="D12644" t="s">
        <v>102</v>
      </c>
      <c r="E12644" t="s">
        <v>15</v>
      </c>
      <c r="F12644" t="s">
        <v>71</v>
      </c>
      <c r="G12644" t="s">
        <v>112</v>
      </c>
      <c r="H12644" t="s">
        <v>49</v>
      </c>
      <c r="I12644" t="s">
        <v>56</v>
      </c>
      <c r="J12644" s="1">
        <v>301</v>
      </c>
      <c r="K12644">
        <v>79.027459441899197</v>
      </c>
      <c r="L12644">
        <v>116</v>
      </c>
      <c r="M12644">
        <v>0.51004660368231403</v>
      </c>
      <c r="N12644">
        <v>0.48290480996195401</v>
      </c>
      <c r="P12644" t="s">
        <v>42</v>
      </c>
    </row>
    <row r="12645" spans="1:16" x14ac:dyDescent="0.3">
      <c r="A12645" t="str">
        <f t="shared" si="199"/>
        <v>01: Total SampleLondonPremiumNon Flavoured VodkaCore Premium BrandsH: £4.20 - £4.40All stocking</v>
      </c>
      <c r="B12645" t="s">
        <v>1</v>
      </c>
      <c r="C12645" t="s">
        <v>45</v>
      </c>
      <c r="D12645" t="s">
        <v>102</v>
      </c>
      <c r="E12645" t="s">
        <v>15</v>
      </c>
      <c r="F12645" t="s">
        <v>71</v>
      </c>
      <c r="G12645" t="s">
        <v>112</v>
      </c>
      <c r="H12645" t="s">
        <v>49</v>
      </c>
      <c r="I12645" t="s">
        <v>60</v>
      </c>
      <c r="J12645" s="1">
        <v>373.76</v>
      </c>
      <c r="K12645">
        <v>94.695727899176006</v>
      </c>
      <c r="L12645">
        <v>87</v>
      </c>
      <c r="M12645">
        <v>0.57956172470088396</v>
      </c>
      <c r="N12645">
        <v>0.54032451252906699</v>
      </c>
      <c r="P12645" t="s">
        <v>42</v>
      </c>
    </row>
    <row r="12646" spans="1:16" x14ac:dyDescent="0.3">
      <c r="A12646" t="str">
        <f t="shared" si="199"/>
        <v>01: Total SampleLondonPremiumNon Flavoured VodkaCore Premium BrandsI: £4.40 - £4.60All stocking</v>
      </c>
      <c r="B12646" t="s">
        <v>1</v>
      </c>
      <c r="C12646" t="s">
        <v>45</v>
      </c>
      <c r="D12646" t="s">
        <v>102</v>
      </c>
      <c r="E12646" t="s">
        <v>15</v>
      </c>
      <c r="F12646" t="s">
        <v>71</v>
      </c>
      <c r="G12646" t="s">
        <v>112</v>
      </c>
      <c r="H12646" t="s">
        <v>49</v>
      </c>
      <c r="I12646" t="s">
        <v>64</v>
      </c>
      <c r="J12646" s="1">
        <v>395.85</v>
      </c>
      <c r="K12646">
        <v>96.257644370879603</v>
      </c>
      <c r="L12646">
        <v>102</v>
      </c>
      <c r="M12646">
        <v>0.70819140532788005</v>
      </c>
      <c r="N12646">
        <v>0.66434327565962004</v>
      </c>
      <c r="P12646" t="s">
        <v>42</v>
      </c>
    </row>
    <row r="12647" spans="1:16" x14ac:dyDescent="0.3">
      <c r="A12647" t="str">
        <f t="shared" si="199"/>
        <v>01: Total SampleLondonPremiumNon Flavoured VodkaCore Premium BrandsJ: £4.60 - £4.80All stocking</v>
      </c>
      <c r="B12647" t="s">
        <v>1</v>
      </c>
      <c r="C12647" t="s">
        <v>45</v>
      </c>
      <c r="D12647" t="s">
        <v>102</v>
      </c>
      <c r="E12647" t="s">
        <v>15</v>
      </c>
      <c r="F12647" t="s">
        <v>71</v>
      </c>
      <c r="G12647" t="s">
        <v>112</v>
      </c>
      <c r="H12647" t="s">
        <v>49</v>
      </c>
      <c r="I12647" t="s">
        <v>65</v>
      </c>
      <c r="J12647" s="1">
        <v>568.82000000000005</v>
      </c>
      <c r="K12647">
        <v>129.81297575110079</v>
      </c>
      <c r="L12647">
        <v>120</v>
      </c>
      <c r="M12647">
        <v>0.67876899208299801</v>
      </c>
      <c r="N12647">
        <v>0.61893970928897701</v>
      </c>
      <c r="P12647" t="s">
        <v>42</v>
      </c>
    </row>
    <row r="12648" spans="1:16" x14ac:dyDescent="0.3">
      <c r="A12648" t="str">
        <f t="shared" si="199"/>
        <v>01: Total SampleLondonPremiumNon Flavoured VodkaCore Premium BrandsK: £4.80 - £5.00All stocking</v>
      </c>
      <c r="B12648" t="s">
        <v>1</v>
      </c>
      <c r="C12648" t="s">
        <v>45</v>
      </c>
      <c r="D12648" t="s">
        <v>102</v>
      </c>
      <c r="E12648" t="s">
        <v>15</v>
      </c>
      <c r="F12648" t="s">
        <v>71</v>
      </c>
      <c r="G12648" t="s">
        <v>112</v>
      </c>
      <c r="H12648" t="s">
        <v>49</v>
      </c>
      <c r="I12648" t="s">
        <v>89</v>
      </c>
      <c r="J12648" s="1">
        <v>700.62</v>
      </c>
      <c r="K12648">
        <v>160.243665682976</v>
      </c>
      <c r="L12648">
        <v>145</v>
      </c>
      <c r="M12648">
        <v>0.76441508489099896</v>
      </c>
      <c r="N12648">
        <v>0.734135380453109</v>
      </c>
      <c r="P12648" t="s">
        <v>42</v>
      </c>
    </row>
    <row r="12649" spans="1:16" x14ac:dyDescent="0.3">
      <c r="A12649" t="str">
        <f t="shared" si="199"/>
        <v>01: Total SampleLondonPremiumNon Flavoured VodkaCore Premium BrandsL: £5.00 - £5.20All stocking</v>
      </c>
      <c r="B12649" t="s">
        <v>1</v>
      </c>
      <c r="C12649" t="s">
        <v>45</v>
      </c>
      <c r="D12649" t="s">
        <v>102</v>
      </c>
      <c r="E12649" t="s">
        <v>15</v>
      </c>
      <c r="F12649" t="s">
        <v>71</v>
      </c>
      <c r="G12649" t="s">
        <v>112</v>
      </c>
      <c r="H12649" t="s">
        <v>49</v>
      </c>
      <c r="I12649" t="s">
        <v>90</v>
      </c>
      <c r="J12649" s="1">
        <v>700.78</v>
      </c>
      <c r="K12649">
        <v>153.23823781481681</v>
      </c>
      <c r="L12649">
        <v>95</v>
      </c>
      <c r="M12649">
        <v>0.80518316822031999</v>
      </c>
      <c r="N12649">
        <v>0.77821720979582698</v>
      </c>
      <c r="P12649" t="s">
        <v>42</v>
      </c>
    </row>
    <row r="12650" spans="1:16" x14ac:dyDescent="0.3">
      <c r="A12650" t="str">
        <f t="shared" si="199"/>
        <v>01: Total SampleLondonPremiumNon Flavoured VodkaCore Premium BrandsM: £5.20 - £5.40All stocking</v>
      </c>
      <c r="B12650" t="s">
        <v>1</v>
      </c>
      <c r="C12650" t="s">
        <v>45</v>
      </c>
      <c r="D12650" t="s">
        <v>102</v>
      </c>
      <c r="E12650" t="s">
        <v>15</v>
      </c>
      <c r="F12650" t="s">
        <v>71</v>
      </c>
      <c r="G12650" t="s">
        <v>112</v>
      </c>
      <c r="H12650" t="s">
        <v>49</v>
      </c>
      <c r="I12650" t="s">
        <v>95</v>
      </c>
      <c r="J12650" s="1">
        <v>641.84</v>
      </c>
      <c r="K12650">
        <v>143.83520934194001</v>
      </c>
      <c r="L12650">
        <v>52</v>
      </c>
      <c r="M12650">
        <v>0.57478147589171502</v>
      </c>
      <c r="N12650">
        <v>0.53731041882336195</v>
      </c>
      <c r="P12650" t="s">
        <v>42</v>
      </c>
    </row>
    <row r="12651" spans="1:16" x14ac:dyDescent="0.3">
      <c r="A12651" t="str">
        <f t="shared" si="199"/>
        <v>01: Total SampleLondonPremiumNon Flavoured VodkaCore Premium BrandsN: £5.40 - £5.60All stocking</v>
      </c>
      <c r="B12651" t="s">
        <v>1</v>
      </c>
      <c r="C12651" t="s">
        <v>45</v>
      </c>
      <c r="D12651" t="s">
        <v>102</v>
      </c>
      <c r="E12651" t="s">
        <v>15</v>
      </c>
      <c r="F12651" t="s">
        <v>71</v>
      </c>
      <c r="G12651" t="s">
        <v>112</v>
      </c>
      <c r="H12651" t="s">
        <v>49</v>
      </c>
      <c r="I12651" t="s">
        <v>99</v>
      </c>
      <c r="J12651" s="1">
        <v>1140.6099999999999</v>
      </c>
      <c r="K12651">
        <v>240.0137973137972</v>
      </c>
      <c r="L12651">
        <v>35</v>
      </c>
      <c r="M12651">
        <v>0.89726465406659195</v>
      </c>
      <c r="N12651">
        <v>0.88193437016265597</v>
      </c>
      <c r="P12651" t="s">
        <v>42</v>
      </c>
    </row>
    <row r="12652" spans="1:16" x14ac:dyDescent="0.3">
      <c r="A12652" t="str">
        <f t="shared" si="199"/>
        <v>01: Total SampleLondonPremiumNon Flavoured VodkaCore Premium BrandsQ: &gt;£6.00All stocking</v>
      </c>
      <c r="B12652" t="s">
        <v>1</v>
      </c>
      <c r="C12652" t="s">
        <v>45</v>
      </c>
      <c r="D12652" t="s">
        <v>102</v>
      </c>
      <c r="E12652" t="s">
        <v>15</v>
      </c>
      <c r="F12652" t="s">
        <v>71</v>
      </c>
      <c r="G12652" t="s">
        <v>112</v>
      </c>
      <c r="H12652" t="s">
        <v>49</v>
      </c>
      <c r="I12652" t="s">
        <v>96</v>
      </c>
      <c r="J12652" s="1">
        <v>1029.9000000000001</v>
      </c>
      <c r="K12652">
        <v>220.34198301698322</v>
      </c>
      <c r="L12652">
        <v>84</v>
      </c>
      <c r="M12652">
        <v>0.80392687474691205</v>
      </c>
      <c r="N12652">
        <v>0.80809144588952297</v>
      </c>
      <c r="P12652" t="s">
        <v>42</v>
      </c>
    </row>
    <row r="12653" spans="1:16" x14ac:dyDescent="0.3">
      <c r="A12653" t="str">
        <f t="shared" si="199"/>
        <v>01: Total SampleLondonPremiumTequilaCore Mainstream BrandsTotalAll stocking</v>
      </c>
      <c r="B12653" t="s">
        <v>1</v>
      </c>
      <c r="C12653" t="s">
        <v>45</v>
      </c>
      <c r="D12653" t="s">
        <v>102</v>
      </c>
      <c r="E12653" t="s">
        <v>15</v>
      </c>
      <c r="F12653" t="s">
        <v>78</v>
      </c>
      <c r="G12653" t="s">
        <v>111</v>
      </c>
      <c r="H12653" t="s">
        <v>49</v>
      </c>
      <c r="I12653" t="s">
        <v>12</v>
      </c>
      <c r="J12653" s="1">
        <v>81.78</v>
      </c>
      <c r="K12653">
        <v>19.855535688834479</v>
      </c>
      <c r="L12653">
        <v>338</v>
      </c>
      <c r="M12653">
        <v>0.29114155817672899</v>
      </c>
      <c r="N12653">
        <v>0.301028242763835</v>
      </c>
      <c r="P12653" t="s">
        <v>42</v>
      </c>
    </row>
    <row r="12654" spans="1:16" x14ac:dyDescent="0.3">
      <c r="A12654" t="str">
        <f t="shared" si="199"/>
        <v>01: Total SampleLondonPremiumTequilaCore Mainstream BrandsD: £3.40 - £3.60All stocking</v>
      </c>
      <c r="B12654" t="s">
        <v>1</v>
      </c>
      <c r="C12654" t="s">
        <v>45</v>
      </c>
      <c r="D12654" t="s">
        <v>102</v>
      </c>
      <c r="E12654" t="s">
        <v>15</v>
      </c>
      <c r="F12654" t="s">
        <v>78</v>
      </c>
      <c r="G12654" t="s">
        <v>111</v>
      </c>
      <c r="H12654" t="s">
        <v>49</v>
      </c>
      <c r="I12654" t="s">
        <v>53</v>
      </c>
      <c r="J12654" s="1">
        <v>48.77</v>
      </c>
      <c r="K12654">
        <v>13.92396458760096</v>
      </c>
      <c r="L12654">
        <v>33</v>
      </c>
      <c r="M12654">
        <v>0.34719302126184598</v>
      </c>
      <c r="N12654">
        <v>0.33985138834571799</v>
      </c>
      <c r="P12654" t="s">
        <v>42</v>
      </c>
    </row>
    <row r="12655" spans="1:16" x14ac:dyDescent="0.3">
      <c r="A12655" t="str">
        <f t="shared" si="199"/>
        <v>01: Total SampleLondonPremiumTequilaCore Mainstream BrandsE: £3.60 - £3.80All stocking</v>
      </c>
      <c r="B12655" t="s">
        <v>1</v>
      </c>
      <c r="C12655" t="s">
        <v>45</v>
      </c>
      <c r="D12655" t="s">
        <v>102</v>
      </c>
      <c r="E12655" t="s">
        <v>15</v>
      </c>
      <c r="F12655" t="s">
        <v>78</v>
      </c>
      <c r="G12655" t="s">
        <v>111</v>
      </c>
      <c r="H12655" t="s">
        <v>49</v>
      </c>
      <c r="I12655" t="s">
        <v>54</v>
      </c>
      <c r="J12655" s="1">
        <v>79.27</v>
      </c>
      <c r="K12655">
        <v>20.373725412518521</v>
      </c>
      <c r="L12655">
        <v>29</v>
      </c>
      <c r="M12655">
        <v>0.50148222657255703</v>
      </c>
      <c r="N12655">
        <v>0.49697754749568201</v>
      </c>
      <c r="P12655" t="s">
        <v>42</v>
      </c>
    </row>
    <row r="12656" spans="1:16" x14ac:dyDescent="0.3">
      <c r="A12656" t="str">
        <f t="shared" si="199"/>
        <v>01: Total SampleLondonPremiumTequilaCore Mainstream BrandsG: £4.00 - £4.20All stocking</v>
      </c>
      <c r="B12656" t="s">
        <v>1</v>
      </c>
      <c r="C12656" t="s">
        <v>45</v>
      </c>
      <c r="D12656" t="s">
        <v>102</v>
      </c>
      <c r="E12656" t="s">
        <v>15</v>
      </c>
      <c r="F12656" t="s">
        <v>78</v>
      </c>
      <c r="G12656" t="s">
        <v>111</v>
      </c>
      <c r="H12656" t="s">
        <v>49</v>
      </c>
      <c r="I12656" t="s">
        <v>56</v>
      </c>
      <c r="J12656" s="1">
        <v>76.67</v>
      </c>
      <c r="K12656">
        <v>20.153265110957399</v>
      </c>
      <c r="L12656">
        <v>26</v>
      </c>
      <c r="M12656">
        <v>0.44367813699842901</v>
      </c>
      <c r="N12656">
        <v>0.47678769222843298</v>
      </c>
      <c r="P12656" t="s">
        <v>42</v>
      </c>
    </row>
    <row r="12657" spans="1:16" x14ac:dyDescent="0.3">
      <c r="A12657" t="str">
        <f t="shared" si="199"/>
        <v>01: Total SampleLondonPremiumTequilaCore Mainstream BrandsI: £4.40 - £4.60All stocking</v>
      </c>
      <c r="B12657" t="s">
        <v>1</v>
      </c>
      <c r="C12657" t="s">
        <v>45</v>
      </c>
      <c r="D12657" t="s">
        <v>102</v>
      </c>
      <c r="E12657" t="s">
        <v>15</v>
      </c>
      <c r="F12657" t="s">
        <v>78</v>
      </c>
      <c r="G12657" t="s">
        <v>111</v>
      </c>
      <c r="H12657" t="s">
        <v>49</v>
      </c>
      <c r="I12657" t="s">
        <v>64</v>
      </c>
      <c r="J12657" s="1">
        <v>64.2</v>
      </c>
      <c r="K12657">
        <v>14.69000624375624</v>
      </c>
      <c r="L12657">
        <v>40</v>
      </c>
      <c r="M12657">
        <v>0.228305953559442</v>
      </c>
      <c r="N12657">
        <v>0.235759622276244</v>
      </c>
      <c r="P12657" t="s">
        <v>42</v>
      </c>
    </row>
    <row r="12658" spans="1:16" x14ac:dyDescent="0.3">
      <c r="A12658" t="str">
        <f t="shared" si="199"/>
        <v>01: Total SampleLondonPremiumTequilaCore Mainstream BrandsJ: £4.60 - £4.80All stocking</v>
      </c>
      <c r="B12658" t="s">
        <v>1</v>
      </c>
      <c r="C12658" t="s">
        <v>45</v>
      </c>
      <c r="D12658" t="s">
        <v>102</v>
      </c>
      <c r="E12658" t="s">
        <v>15</v>
      </c>
      <c r="F12658" t="s">
        <v>78</v>
      </c>
      <c r="G12658" t="s">
        <v>111</v>
      </c>
      <c r="H12658" t="s">
        <v>49</v>
      </c>
      <c r="I12658" t="s">
        <v>65</v>
      </c>
      <c r="J12658" s="1">
        <v>100.7</v>
      </c>
      <c r="K12658">
        <v>21.798836538836557</v>
      </c>
      <c r="L12658">
        <v>37</v>
      </c>
      <c r="M12658">
        <v>0.315200393122466</v>
      </c>
      <c r="N12658">
        <v>0.31858625482224301</v>
      </c>
      <c r="P12658" t="s">
        <v>42</v>
      </c>
    </row>
    <row r="12659" spans="1:16" x14ac:dyDescent="0.3">
      <c r="A12659" t="str">
        <f t="shared" si="199"/>
        <v>01: Total SampleLondonPremiumTequilaCore Mainstream BrandsK: £4.80 - £5.00All stocking</v>
      </c>
      <c r="B12659" t="s">
        <v>1</v>
      </c>
      <c r="C12659" t="s">
        <v>45</v>
      </c>
      <c r="D12659" t="s">
        <v>102</v>
      </c>
      <c r="E12659" t="s">
        <v>15</v>
      </c>
      <c r="F12659" t="s">
        <v>78</v>
      </c>
      <c r="G12659" t="s">
        <v>111</v>
      </c>
      <c r="H12659" t="s">
        <v>49</v>
      </c>
      <c r="I12659" t="s">
        <v>89</v>
      </c>
      <c r="J12659" s="1">
        <v>97.06</v>
      </c>
      <c r="K12659">
        <v>20.290464223276718</v>
      </c>
      <c r="L12659">
        <v>32</v>
      </c>
      <c r="M12659">
        <v>0.194766853524828</v>
      </c>
      <c r="N12659">
        <v>0.18924968734945299</v>
      </c>
      <c r="P12659" t="s">
        <v>42</v>
      </c>
    </row>
    <row r="12660" spans="1:16" x14ac:dyDescent="0.3">
      <c r="A12660" t="str">
        <f t="shared" si="199"/>
        <v>01: Total SampleLondonPremiumTequilaCore Premium BrandsA: &lt;£3All stocking</v>
      </c>
      <c r="B12660" t="s">
        <v>1</v>
      </c>
      <c r="C12660" t="s">
        <v>45</v>
      </c>
      <c r="D12660" t="s">
        <v>102</v>
      </c>
      <c r="E12660" t="s">
        <v>15</v>
      </c>
      <c r="F12660" t="s">
        <v>78</v>
      </c>
      <c r="G12660" t="s">
        <v>112</v>
      </c>
      <c r="H12660" t="s">
        <v>49</v>
      </c>
      <c r="I12660" t="s">
        <v>58</v>
      </c>
      <c r="J12660" s="1">
        <v>69.94</v>
      </c>
      <c r="K12660">
        <v>25.842997542997558</v>
      </c>
      <c r="L12660">
        <v>74</v>
      </c>
      <c r="M12660">
        <v>0.64320848251285301</v>
      </c>
      <c r="N12660">
        <v>0.70198231168039005</v>
      </c>
      <c r="P12660" t="s">
        <v>42</v>
      </c>
    </row>
    <row r="12661" spans="1:16" x14ac:dyDescent="0.3">
      <c r="A12661" t="str">
        <f t="shared" si="199"/>
        <v>01: Total SampleLondonPremiumTequilaCore Premium BrandsTotalAll stocking</v>
      </c>
      <c r="B12661" t="s">
        <v>1</v>
      </c>
      <c r="C12661" t="s">
        <v>45</v>
      </c>
      <c r="D12661" t="s">
        <v>102</v>
      </c>
      <c r="E12661" t="s">
        <v>15</v>
      </c>
      <c r="F12661" t="s">
        <v>78</v>
      </c>
      <c r="G12661" t="s">
        <v>112</v>
      </c>
      <c r="H12661" t="s">
        <v>49</v>
      </c>
      <c r="I12661" t="s">
        <v>12</v>
      </c>
      <c r="J12661" s="1">
        <v>166.27</v>
      </c>
      <c r="K12661">
        <v>36.655905406288397</v>
      </c>
      <c r="L12661">
        <v>914</v>
      </c>
      <c r="M12661">
        <v>0.80684601789115495</v>
      </c>
      <c r="N12661">
        <v>0.80541451999097302</v>
      </c>
      <c r="P12661" t="s">
        <v>42</v>
      </c>
    </row>
    <row r="12662" spans="1:16" x14ac:dyDescent="0.3">
      <c r="A12662" t="str">
        <f t="shared" si="199"/>
        <v>01: Total SampleLondonPremiumTequilaCore Premium BrandsB: £3 - £3.20All stocking</v>
      </c>
      <c r="B12662" t="s">
        <v>1</v>
      </c>
      <c r="C12662" t="s">
        <v>45</v>
      </c>
      <c r="D12662" t="s">
        <v>102</v>
      </c>
      <c r="E12662" t="s">
        <v>15</v>
      </c>
      <c r="F12662" t="s">
        <v>78</v>
      </c>
      <c r="G12662" t="s">
        <v>112</v>
      </c>
      <c r="H12662" t="s">
        <v>49</v>
      </c>
      <c r="I12662" t="s">
        <v>59</v>
      </c>
      <c r="J12662" s="1">
        <v>82.49</v>
      </c>
      <c r="K12662">
        <v>25.83462637362636</v>
      </c>
      <c r="L12662">
        <v>25</v>
      </c>
      <c r="M12662">
        <v>0.61573887960451701</v>
      </c>
      <c r="N12662">
        <v>0.65121249486231003</v>
      </c>
      <c r="P12662" t="s">
        <v>42</v>
      </c>
    </row>
    <row r="12663" spans="1:16" x14ac:dyDescent="0.3">
      <c r="A12663" t="str">
        <f t="shared" si="199"/>
        <v>01: Total SampleLondonPremiumTequilaCore Premium BrandsD: £3.40 - £3.60All stocking</v>
      </c>
      <c r="B12663" t="s">
        <v>1</v>
      </c>
      <c r="C12663" t="s">
        <v>45</v>
      </c>
      <c r="D12663" t="s">
        <v>102</v>
      </c>
      <c r="E12663" t="s">
        <v>15</v>
      </c>
      <c r="F12663" t="s">
        <v>78</v>
      </c>
      <c r="G12663" t="s">
        <v>112</v>
      </c>
      <c r="H12663" t="s">
        <v>49</v>
      </c>
      <c r="I12663" t="s">
        <v>53</v>
      </c>
      <c r="J12663" s="1">
        <v>75.56</v>
      </c>
      <c r="K12663">
        <v>21.460695993349042</v>
      </c>
      <c r="L12663">
        <v>49</v>
      </c>
      <c r="M12663">
        <v>0.69969834709748002</v>
      </c>
      <c r="N12663">
        <v>0.71972772868402202</v>
      </c>
      <c r="P12663" t="s">
        <v>42</v>
      </c>
    </row>
    <row r="12664" spans="1:16" x14ac:dyDescent="0.3">
      <c r="A12664" t="str">
        <f t="shared" si="199"/>
        <v>01: Total SampleLondonPremiumTequilaCore Premium BrandsE: £3.60 - £3.80All stocking</v>
      </c>
      <c r="B12664" t="s">
        <v>1</v>
      </c>
      <c r="C12664" t="s">
        <v>45</v>
      </c>
      <c r="D12664" t="s">
        <v>102</v>
      </c>
      <c r="E12664" t="s">
        <v>15</v>
      </c>
      <c r="F12664" t="s">
        <v>78</v>
      </c>
      <c r="G12664" t="s">
        <v>112</v>
      </c>
      <c r="H12664" t="s">
        <v>49</v>
      </c>
      <c r="I12664" t="s">
        <v>54</v>
      </c>
      <c r="J12664" s="1">
        <v>69.12</v>
      </c>
      <c r="K12664">
        <v>18.976942319376519</v>
      </c>
      <c r="L12664">
        <v>76</v>
      </c>
      <c r="M12664">
        <v>0.82532792628575702</v>
      </c>
      <c r="N12664">
        <v>0.83643852674936503</v>
      </c>
      <c r="P12664" t="s">
        <v>42</v>
      </c>
    </row>
    <row r="12665" spans="1:16" x14ac:dyDescent="0.3">
      <c r="A12665" t="str">
        <f t="shared" si="199"/>
        <v>01: Total SampleLondonPremiumTequilaCore Premium BrandsF: £3.80 - £4.00All stocking</v>
      </c>
      <c r="B12665" t="s">
        <v>1</v>
      </c>
      <c r="C12665" t="s">
        <v>45</v>
      </c>
      <c r="D12665" t="s">
        <v>102</v>
      </c>
      <c r="E12665" t="s">
        <v>15</v>
      </c>
      <c r="F12665" t="s">
        <v>78</v>
      </c>
      <c r="G12665" t="s">
        <v>112</v>
      </c>
      <c r="H12665" t="s">
        <v>49</v>
      </c>
      <c r="I12665" t="s">
        <v>55</v>
      </c>
      <c r="J12665" s="1">
        <v>66.5</v>
      </c>
      <c r="K12665">
        <v>16.34980448473096</v>
      </c>
      <c r="L12665">
        <v>68</v>
      </c>
      <c r="M12665">
        <v>0.71570042422249103</v>
      </c>
      <c r="N12665">
        <v>0.71839389378628205</v>
      </c>
      <c r="P12665" t="s">
        <v>42</v>
      </c>
    </row>
    <row r="12666" spans="1:16" x14ac:dyDescent="0.3">
      <c r="A12666" t="str">
        <f t="shared" si="199"/>
        <v>01: Total SampleLondonPremiumTequilaCore Premium BrandsG: £4.00 - £4.20All stocking</v>
      </c>
      <c r="B12666" t="s">
        <v>1</v>
      </c>
      <c r="C12666" t="s">
        <v>45</v>
      </c>
      <c r="D12666" t="s">
        <v>102</v>
      </c>
      <c r="E12666" t="s">
        <v>15</v>
      </c>
      <c r="F12666" t="s">
        <v>78</v>
      </c>
      <c r="G12666" t="s">
        <v>112</v>
      </c>
      <c r="H12666" t="s">
        <v>49</v>
      </c>
      <c r="I12666" t="s">
        <v>56</v>
      </c>
      <c r="J12666" s="1">
        <v>111.74</v>
      </c>
      <c r="K12666">
        <v>27.734570359218242</v>
      </c>
      <c r="L12666">
        <v>71</v>
      </c>
      <c r="M12666">
        <v>0.73567154325760098</v>
      </c>
      <c r="N12666">
        <v>0.74396327467482803</v>
      </c>
      <c r="P12666" t="s">
        <v>42</v>
      </c>
    </row>
    <row r="12667" spans="1:16" x14ac:dyDescent="0.3">
      <c r="A12667" t="str">
        <f t="shared" si="199"/>
        <v>01: Total SampleLondonPremiumTequilaCore Premium BrandsH: £4.20 - £4.40All stocking</v>
      </c>
      <c r="B12667" t="s">
        <v>1</v>
      </c>
      <c r="C12667" t="s">
        <v>45</v>
      </c>
      <c r="D12667" t="s">
        <v>102</v>
      </c>
      <c r="E12667" t="s">
        <v>15</v>
      </c>
      <c r="F12667" t="s">
        <v>78</v>
      </c>
      <c r="G12667" t="s">
        <v>112</v>
      </c>
      <c r="H12667" t="s">
        <v>49</v>
      </c>
      <c r="I12667" t="s">
        <v>60</v>
      </c>
      <c r="J12667" s="1">
        <v>147.1</v>
      </c>
      <c r="K12667">
        <v>34.41741109767424</v>
      </c>
      <c r="L12667">
        <v>76</v>
      </c>
      <c r="M12667">
        <v>0.81607449020683498</v>
      </c>
      <c r="N12667">
        <v>0.82332113422000097</v>
      </c>
      <c r="P12667" t="s">
        <v>42</v>
      </c>
    </row>
    <row r="12668" spans="1:16" x14ac:dyDescent="0.3">
      <c r="A12668" t="str">
        <f t="shared" ref="A12668:A12731" si="200">C12668&amp;D12668&amp;E12668&amp;F12668&amp;G12668&amp;I12668&amp;P12668</f>
        <v>01: Total SampleLondonPremiumTequilaCore Premium BrandsI: £4.40 - £4.60All stocking</v>
      </c>
      <c r="B12668" t="s">
        <v>1</v>
      </c>
      <c r="C12668" t="s">
        <v>45</v>
      </c>
      <c r="D12668" t="s">
        <v>102</v>
      </c>
      <c r="E12668" t="s">
        <v>15</v>
      </c>
      <c r="F12668" t="s">
        <v>78</v>
      </c>
      <c r="G12668" t="s">
        <v>112</v>
      </c>
      <c r="H12668" t="s">
        <v>49</v>
      </c>
      <c r="I12668" t="s">
        <v>64</v>
      </c>
      <c r="J12668" s="1">
        <v>159.38999999999999</v>
      </c>
      <c r="K12668">
        <v>34.726895139816477</v>
      </c>
      <c r="L12668">
        <v>89</v>
      </c>
      <c r="M12668">
        <v>0.820640831238586</v>
      </c>
      <c r="N12668">
        <v>0.81942196919516697</v>
      </c>
      <c r="P12668" t="s">
        <v>42</v>
      </c>
    </row>
    <row r="12669" spans="1:16" x14ac:dyDescent="0.3">
      <c r="A12669" t="str">
        <f t="shared" si="200"/>
        <v>01: Total SampleLondonPremiumTequilaCore Premium BrandsJ: £4.60 - £4.80All stocking</v>
      </c>
      <c r="B12669" t="s">
        <v>1</v>
      </c>
      <c r="C12669" t="s">
        <v>45</v>
      </c>
      <c r="D12669" t="s">
        <v>102</v>
      </c>
      <c r="E12669" t="s">
        <v>15</v>
      </c>
      <c r="F12669" t="s">
        <v>78</v>
      </c>
      <c r="G12669" t="s">
        <v>112</v>
      </c>
      <c r="H12669" t="s">
        <v>49</v>
      </c>
      <c r="I12669" t="s">
        <v>65</v>
      </c>
      <c r="J12669" s="1">
        <v>199.03</v>
      </c>
      <c r="K12669">
        <v>42.067108642991201</v>
      </c>
      <c r="L12669">
        <v>85</v>
      </c>
      <c r="M12669">
        <v>0.79606115017595702</v>
      </c>
      <c r="N12669">
        <v>0.80703038129057703</v>
      </c>
      <c r="P12669" t="s">
        <v>42</v>
      </c>
    </row>
    <row r="12670" spans="1:16" x14ac:dyDescent="0.3">
      <c r="A12670" t="str">
        <f t="shared" si="200"/>
        <v>01: Total SampleLondonPremiumTequilaCore Premium BrandsK: £4.80 - £5.00All stocking</v>
      </c>
      <c r="B12670" t="s">
        <v>1</v>
      </c>
      <c r="C12670" t="s">
        <v>45</v>
      </c>
      <c r="D12670" t="s">
        <v>102</v>
      </c>
      <c r="E12670" t="s">
        <v>15</v>
      </c>
      <c r="F12670" t="s">
        <v>78</v>
      </c>
      <c r="G12670" t="s">
        <v>112</v>
      </c>
      <c r="H12670" t="s">
        <v>49</v>
      </c>
      <c r="I12670" t="s">
        <v>89</v>
      </c>
      <c r="J12670" s="1">
        <v>242.51</v>
      </c>
      <c r="K12670">
        <v>49.5663257534544</v>
      </c>
      <c r="L12670">
        <v>101</v>
      </c>
      <c r="M12670">
        <v>0.84512876930341096</v>
      </c>
      <c r="N12670">
        <v>0.84846815251193297</v>
      </c>
      <c r="P12670" t="s">
        <v>42</v>
      </c>
    </row>
    <row r="12671" spans="1:16" x14ac:dyDescent="0.3">
      <c r="A12671" t="str">
        <f t="shared" si="200"/>
        <v>01: Total SampleLondonPremiumTequilaCore Premium BrandsL: £5.00 - £5.20All stocking</v>
      </c>
      <c r="B12671" t="s">
        <v>1</v>
      </c>
      <c r="C12671" t="s">
        <v>45</v>
      </c>
      <c r="D12671" t="s">
        <v>102</v>
      </c>
      <c r="E12671" t="s">
        <v>15</v>
      </c>
      <c r="F12671" t="s">
        <v>78</v>
      </c>
      <c r="G12671" t="s">
        <v>112</v>
      </c>
      <c r="H12671" t="s">
        <v>49</v>
      </c>
      <c r="I12671" t="s">
        <v>90</v>
      </c>
      <c r="J12671" s="1">
        <v>250.42</v>
      </c>
      <c r="K12671">
        <v>48.740963938022794</v>
      </c>
      <c r="L12671">
        <v>51</v>
      </c>
      <c r="M12671">
        <v>0.89561770866413604</v>
      </c>
      <c r="N12671">
        <v>0.89292054850109104</v>
      </c>
      <c r="P12671" t="s">
        <v>42</v>
      </c>
    </row>
    <row r="12672" spans="1:16" x14ac:dyDescent="0.3">
      <c r="A12672" t="str">
        <f t="shared" si="200"/>
        <v>01: Total SampleLondonPremiumTequilaCore Premium BrandsM: £5.20 - £5.40All stocking</v>
      </c>
      <c r="B12672" t="s">
        <v>1</v>
      </c>
      <c r="C12672" t="s">
        <v>45</v>
      </c>
      <c r="D12672" t="s">
        <v>102</v>
      </c>
      <c r="E12672" t="s">
        <v>15</v>
      </c>
      <c r="F12672" t="s">
        <v>78</v>
      </c>
      <c r="G12672" t="s">
        <v>112</v>
      </c>
      <c r="H12672" t="s">
        <v>49</v>
      </c>
      <c r="I12672" t="s">
        <v>95</v>
      </c>
      <c r="J12672" s="1">
        <v>241.09</v>
      </c>
      <c r="K12672">
        <v>46.724845579257199</v>
      </c>
      <c r="L12672">
        <v>34</v>
      </c>
      <c r="M12672">
        <v>0.81936441073265398</v>
      </c>
      <c r="N12672">
        <v>0.81836416885089402</v>
      </c>
      <c r="P12672" t="s">
        <v>42</v>
      </c>
    </row>
    <row r="12673" spans="1:16" x14ac:dyDescent="0.3">
      <c r="A12673" t="str">
        <f t="shared" si="200"/>
        <v>01: Total SampleLondonPremiumTequilaCore Premium BrandsQ: &gt;£6.00All stocking</v>
      </c>
      <c r="B12673" t="s">
        <v>1</v>
      </c>
      <c r="C12673" t="s">
        <v>45</v>
      </c>
      <c r="D12673" t="s">
        <v>102</v>
      </c>
      <c r="E12673" t="s">
        <v>15</v>
      </c>
      <c r="F12673" t="s">
        <v>78</v>
      </c>
      <c r="G12673" t="s">
        <v>112</v>
      </c>
      <c r="H12673" t="s">
        <v>49</v>
      </c>
      <c r="I12673" t="s">
        <v>96</v>
      </c>
      <c r="J12673" s="1">
        <v>411.91</v>
      </c>
      <c r="K12673">
        <v>79.684082584082404</v>
      </c>
      <c r="L12673">
        <v>45</v>
      </c>
      <c r="M12673">
        <v>0.78569145210693303</v>
      </c>
      <c r="N12673">
        <v>0.77864552938187903</v>
      </c>
      <c r="P12673" t="s">
        <v>42</v>
      </c>
    </row>
    <row r="12674" spans="1:16" x14ac:dyDescent="0.3">
      <c r="A12674" t="str">
        <f t="shared" si="200"/>
        <v>01: Total SampleLondonPremiumWhite RumCore Mainstream BrandsTotalAll stocking</v>
      </c>
      <c r="B12674" t="s">
        <v>1</v>
      </c>
      <c r="C12674" t="s">
        <v>45</v>
      </c>
      <c r="D12674" t="s">
        <v>102</v>
      </c>
      <c r="E12674" t="s">
        <v>15</v>
      </c>
      <c r="F12674" t="s">
        <v>85</v>
      </c>
      <c r="G12674" t="s">
        <v>111</v>
      </c>
      <c r="H12674" t="s">
        <v>49</v>
      </c>
      <c r="I12674" t="s">
        <v>12</v>
      </c>
      <c r="J12674" s="1">
        <v>45.87</v>
      </c>
      <c r="K12674">
        <v>12.29162584231756</v>
      </c>
      <c r="L12674">
        <v>759</v>
      </c>
      <c r="M12674">
        <v>0.79373772044476099</v>
      </c>
      <c r="N12674">
        <v>0.820831656723642</v>
      </c>
      <c r="P12674" t="s">
        <v>42</v>
      </c>
    </row>
    <row r="12675" spans="1:16" x14ac:dyDescent="0.3">
      <c r="A12675" t="str">
        <f t="shared" si="200"/>
        <v>01: Total SampleLondonPremiumWhite RumCore Mainstream BrandsC: £3.20 - £3.40All stocking</v>
      </c>
      <c r="B12675" t="s">
        <v>1</v>
      </c>
      <c r="C12675" t="s">
        <v>45</v>
      </c>
      <c r="D12675" t="s">
        <v>102</v>
      </c>
      <c r="E12675" t="s">
        <v>15</v>
      </c>
      <c r="F12675" t="s">
        <v>85</v>
      </c>
      <c r="G12675" t="s">
        <v>111</v>
      </c>
      <c r="H12675" t="s">
        <v>49</v>
      </c>
      <c r="I12675" t="s">
        <v>52</v>
      </c>
      <c r="J12675" s="1">
        <v>54.37</v>
      </c>
      <c r="K12675">
        <v>17.92833846944016</v>
      </c>
      <c r="L12675">
        <v>59</v>
      </c>
      <c r="M12675">
        <v>0.94540794383039795</v>
      </c>
      <c r="N12675">
        <v>0.94218615340419398</v>
      </c>
      <c r="P12675" t="s">
        <v>42</v>
      </c>
    </row>
    <row r="12676" spans="1:16" x14ac:dyDescent="0.3">
      <c r="A12676" t="str">
        <f t="shared" si="200"/>
        <v>01: Total SampleLondonPremiumWhite RumCore Mainstream BrandsD: £3.40 - £3.60All stocking</v>
      </c>
      <c r="B12676" t="s">
        <v>1</v>
      </c>
      <c r="C12676" t="s">
        <v>45</v>
      </c>
      <c r="D12676" t="s">
        <v>102</v>
      </c>
      <c r="E12676" t="s">
        <v>15</v>
      </c>
      <c r="F12676" t="s">
        <v>85</v>
      </c>
      <c r="G12676" t="s">
        <v>111</v>
      </c>
      <c r="H12676" t="s">
        <v>49</v>
      </c>
      <c r="I12676" t="s">
        <v>53</v>
      </c>
      <c r="J12676" s="1">
        <v>39.200000000000003</v>
      </c>
      <c r="K12676">
        <v>12.10807112573416</v>
      </c>
      <c r="L12676">
        <v>92</v>
      </c>
      <c r="M12676">
        <v>0.90224183732675001</v>
      </c>
      <c r="N12676">
        <v>0.91102120647849205</v>
      </c>
      <c r="P12676" t="s">
        <v>42</v>
      </c>
    </row>
    <row r="12677" spans="1:16" x14ac:dyDescent="0.3">
      <c r="A12677" t="str">
        <f t="shared" si="200"/>
        <v>01: Total SampleLondonPremiumWhite RumCore Mainstream BrandsE: £3.60 - £3.80All stocking</v>
      </c>
      <c r="B12677" t="s">
        <v>1</v>
      </c>
      <c r="C12677" t="s">
        <v>45</v>
      </c>
      <c r="D12677" t="s">
        <v>102</v>
      </c>
      <c r="E12677" t="s">
        <v>15</v>
      </c>
      <c r="F12677" t="s">
        <v>85</v>
      </c>
      <c r="G12677" t="s">
        <v>111</v>
      </c>
      <c r="H12677" t="s">
        <v>49</v>
      </c>
      <c r="I12677" t="s">
        <v>54</v>
      </c>
      <c r="J12677" s="1">
        <v>42.1</v>
      </c>
      <c r="K12677">
        <v>12.28778209301464</v>
      </c>
      <c r="L12677">
        <v>129</v>
      </c>
      <c r="M12677">
        <v>0.86024080867651298</v>
      </c>
      <c r="N12677">
        <v>0.865038617795437</v>
      </c>
      <c r="P12677" t="s">
        <v>42</v>
      </c>
    </row>
    <row r="12678" spans="1:16" x14ac:dyDescent="0.3">
      <c r="A12678" t="str">
        <f t="shared" si="200"/>
        <v>01: Total SampleLondonPremiumWhite RumCore Mainstream BrandsF: £3.80 - £4.00All stocking</v>
      </c>
      <c r="B12678" t="s">
        <v>1</v>
      </c>
      <c r="C12678" t="s">
        <v>45</v>
      </c>
      <c r="D12678" t="s">
        <v>102</v>
      </c>
      <c r="E12678" t="s">
        <v>15</v>
      </c>
      <c r="F12678" t="s">
        <v>85</v>
      </c>
      <c r="G12678" t="s">
        <v>111</v>
      </c>
      <c r="H12678" t="s">
        <v>49</v>
      </c>
      <c r="I12678" t="s">
        <v>55</v>
      </c>
      <c r="J12678" s="1">
        <v>33.31</v>
      </c>
      <c r="K12678">
        <v>9.1866624475847587</v>
      </c>
      <c r="L12678">
        <v>103</v>
      </c>
      <c r="M12678">
        <v>0.83120137500949198</v>
      </c>
      <c r="N12678">
        <v>0.84472760567678895</v>
      </c>
      <c r="P12678" t="s">
        <v>42</v>
      </c>
    </row>
    <row r="12679" spans="1:16" x14ac:dyDescent="0.3">
      <c r="A12679" t="str">
        <f t="shared" si="200"/>
        <v>01: Total SampleLondonPremiumWhite RumCore Mainstream BrandsG: £4.00 - £4.20All stocking</v>
      </c>
      <c r="B12679" t="s">
        <v>1</v>
      </c>
      <c r="C12679" t="s">
        <v>45</v>
      </c>
      <c r="D12679" t="s">
        <v>102</v>
      </c>
      <c r="E12679" t="s">
        <v>15</v>
      </c>
      <c r="F12679" t="s">
        <v>85</v>
      </c>
      <c r="G12679" t="s">
        <v>111</v>
      </c>
      <c r="H12679" t="s">
        <v>49</v>
      </c>
      <c r="I12679" t="s">
        <v>56</v>
      </c>
      <c r="J12679" s="1">
        <v>38.869999999999997</v>
      </c>
      <c r="K12679">
        <v>9.9235044056472805</v>
      </c>
      <c r="L12679">
        <v>63</v>
      </c>
      <c r="M12679">
        <v>0.79371068773931897</v>
      </c>
      <c r="N12679">
        <v>0.79788473990934605</v>
      </c>
      <c r="P12679" t="s">
        <v>42</v>
      </c>
    </row>
    <row r="12680" spans="1:16" x14ac:dyDescent="0.3">
      <c r="A12680" t="str">
        <f t="shared" si="200"/>
        <v>01: Total SampleLondonPremiumWhite RumCore Mainstream BrandsH: £4.20 - £4.40All stocking</v>
      </c>
      <c r="B12680" t="s">
        <v>1</v>
      </c>
      <c r="C12680" t="s">
        <v>45</v>
      </c>
      <c r="D12680" t="s">
        <v>102</v>
      </c>
      <c r="E12680" t="s">
        <v>15</v>
      </c>
      <c r="F12680" t="s">
        <v>85</v>
      </c>
      <c r="G12680" t="s">
        <v>111</v>
      </c>
      <c r="H12680" t="s">
        <v>49</v>
      </c>
      <c r="I12680" t="s">
        <v>60</v>
      </c>
      <c r="J12680" s="1">
        <v>43.07</v>
      </c>
      <c r="K12680">
        <v>10.786101325575</v>
      </c>
      <c r="L12680">
        <v>57</v>
      </c>
      <c r="M12680">
        <v>0.70565356161272497</v>
      </c>
      <c r="N12680">
        <v>0.71884116286087896</v>
      </c>
      <c r="P12680" t="s">
        <v>42</v>
      </c>
    </row>
    <row r="12681" spans="1:16" x14ac:dyDescent="0.3">
      <c r="A12681" t="str">
        <f t="shared" si="200"/>
        <v>01: Total SampleLondonPremiumWhite RumCore Mainstream BrandsI: £4.40 - £4.60All stocking</v>
      </c>
      <c r="B12681" t="s">
        <v>1</v>
      </c>
      <c r="C12681" t="s">
        <v>45</v>
      </c>
      <c r="D12681" t="s">
        <v>102</v>
      </c>
      <c r="E12681" t="s">
        <v>15</v>
      </c>
      <c r="F12681" t="s">
        <v>85</v>
      </c>
      <c r="G12681" t="s">
        <v>111</v>
      </c>
      <c r="H12681" t="s">
        <v>49</v>
      </c>
      <c r="I12681" t="s">
        <v>64</v>
      </c>
      <c r="J12681" s="1">
        <v>61.39</v>
      </c>
      <c r="K12681">
        <v>14.263135938135919</v>
      </c>
      <c r="L12681">
        <v>96</v>
      </c>
      <c r="M12681">
        <v>0.773810355350531</v>
      </c>
      <c r="N12681">
        <v>0.777386202188313</v>
      </c>
      <c r="P12681" t="s">
        <v>42</v>
      </c>
    </row>
    <row r="12682" spans="1:16" x14ac:dyDescent="0.3">
      <c r="A12682" t="str">
        <f t="shared" si="200"/>
        <v>01: Total SampleLondonPremiumWhite RumCore Mainstream BrandsJ: £4.60 - £4.80All stocking</v>
      </c>
      <c r="B12682" t="s">
        <v>1</v>
      </c>
      <c r="C12682" t="s">
        <v>45</v>
      </c>
      <c r="D12682" t="s">
        <v>102</v>
      </c>
      <c r="E12682" t="s">
        <v>15</v>
      </c>
      <c r="F12682" t="s">
        <v>85</v>
      </c>
      <c r="G12682" t="s">
        <v>111</v>
      </c>
      <c r="H12682" t="s">
        <v>49</v>
      </c>
      <c r="I12682" t="s">
        <v>65</v>
      </c>
      <c r="J12682" s="1">
        <v>56.3</v>
      </c>
      <c r="K12682">
        <v>12.962456250346879</v>
      </c>
      <c r="L12682">
        <v>64</v>
      </c>
      <c r="M12682">
        <v>0.65691216305990296</v>
      </c>
      <c r="N12682">
        <v>0.70846556941471694</v>
      </c>
      <c r="P12682" t="s">
        <v>42</v>
      </c>
    </row>
    <row r="12683" spans="1:16" x14ac:dyDescent="0.3">
      <c r="A12683" t="str">
        <f t="shared" si="200"/>
        <v>01: Total SampleLondonPremiumWhite RumCore Mainstream BrandsK: £4.80 - £5.00All stocking</v>
      </c>
      <c r="B12683" t="s">
        <v>1</v>
      </c>
      <c r="C12683" t="s">
        <v>45</v>
      </c>
      <c r="D12683" t="s">
        <v>102</v>
      </c>
      <c r="E12683" t="s">
        <v>15</v>
      </c>
      <c r="F12683" t="s">
        <v>85</v>
      </c>
      <c r="G12683" t="s">
        <v>111</v>
      </c>
      <c r="H12683" t="s">
        <v>49</v>
      </c>
      <c r="I12683" t="s">
        <v>89</v>
      </c>
      <c r="J12683" s="1">
        <v>55.23</v>
      </c>
      <c r="K12683">
        <v>12.032673992673999</v>
      </c>
      <c r="L12683">
        <v>35</v>
      </c>
      <c r="M12683">
        <v>0.826295893439846</v>
      </c>
      <c r="N12683">
        <v>0.83801295896328298</v>
      </c>
      <c r="P12683" t="s">
        <v>42</v>
      </c>
    </row>
    <row r="12684" spans="1:16" x14ac:dyDescent="0.3">
      <c r="A12684" t="str">
        <f t="shared" si="200"/>
        <v>01: Total SampleLondonPremiumWhite RumCore Premium BrandsTotalAll stocking</v>
      </c>
      <c r="B12684" t="s">
        <v>1</v>
      </c>
      <c r="C12684" t="s">
        <v>45</v>
      </c>
      <c r="D12684" t="s">
        <v>102</v>
      </c>
      <c r="E12684" t="s">
        <v>15</v>
      </c>
      <c r="F12684" t="s">
        <v>85</v>
      </c>
      <c r="G12684" t="s">
        <v>112</v>
      </c>
      <c r="H12684" t="s">
        <v>49</v>
      </c>
      <c r="I12684" t="s">
        <v>12</v>
      </c>
      <c r="J12684" s="1">
        <v>45.64</v>
      </c>
      <c r="K12684">
        <v>9.8959750015924399</v>
      </c>
      <c r="L12684">
        <v>413</v>
      </c>
      <c r="M12684">
        <v>0.56749905077545104</v>
      </c>
      <c r="N12684">
        <v>0.52523485071417297</v>
      </c>
      <c r="P12684" t="s">
        <v>42</v>
      </c>
    </row>
    <row r="12685" spans="1:16" x14ac:dyDescent="0.3">
      <c r="A12685" t="str">
        <f t="shared" si="200"/>
        <v>01: Total SampleLondonPremiumWhite RumCore Premium BrandsE: £3.60 - £3.80All stocking</v>
      </c>
      <c r="B12685" t="s">
        <v>1</v>
      </c>
      <c r="C12685" t="s">
        <v>45</v>
      </c>
      <c r="D12685" t="s">
        <v>102</v>
      </c>
      <c r="E12685" t="s">
        <v>15</v>
      </c>
      <c r="F12685" t="s">
        <v>85</v>
      </c>
      <c r="G12685" t="s">
        <v>112</v>
      </c>
      <c r="H12685" t="s">
        <v>49</v>
      </c>
      <c r="I12685" t="s">
        <v>54</v>
      </c>
      <c r="J12685" s="1">
        <v>21.08</v>
      </c>
      <c r="K12685">
        <v>5.9149424052650001</v>
      </c>
      <c r="L12685">
        <v>31</v>
      </c>
      <c r="M12685">
        <v>0.240389816470022</v>
      </c>
      <c r="N12685">
        <v>0.23826662827526601</v>
      </c>
      <c r="P12685" t="s">
        <v>42</v>
      </c>
    </row>
    <row r="12686" spans="1:16" x14ac:dyDescent="0.3">
      <c r="A12686" t="str">
        <f t="shared" si="200"/>
        <v>01: Total SampleLondonPremiumWhite RumCore Premium BrandsF: £3.80 - £4.00All stocking</v>
      </c>
      <c r="B12686" t="s">
        <v>1</v>
      </c>
      <c r="C12686" t="s">
        <v>45</v>
      </c>
      <c r="D12686" t="s">
        <v>102</v>
      </c>
      <c r="E12686" t="s">
        <v>15</v>
      </c>
      <c r="F12686" t="s">
        <v>85</v>
      </c>
      <c r="G12686" t="s">
        <v>112</v>
      </c>
      <c r="H12686" t="s">
        <v>49</v>
      </c>
      <c r="I12686" t="s">
        <v>55</v>
      </c>
      <c r="J12686" s="1">
        <v>24.9</v>
      </c>
      <c r="K12686">
        <v>6.7297834881168397</v>
      </c>
      <c r="L12686">
        <v>36</v>
      </c>
      <c r="M12686">
        <v>0.37737598003239697</v>
      </c>
      <c r="N12686">
        <v>0.39443684450524402</v>
      </c>
      <c r="P12686" t="s">
        <v>42</v>
      </c>
    </row>
    <row r="12687" spans="1:16" x14ac:dyDescent="0.3">
      <c r="A12687" t="str">
        <f t="shared" si="200"/>
        <v>01: Total SampleLondonPremiumWhite RumCore Premium BrandsG: £4.00 - £4.20All stocking</v>
      </c>
      <c r="B12687" t="s">
        <v>1</v>
      </c>
      <c r="C12687" t="s">
        <v>45</v>
      </c>
      <c r="D12687" t="s">
        <v>102</v>
      </c>
      <c r="E12687" t="s">
        <v>15</v>
      </c>
      <c r="F12687" t="s">
        <v>85</v>
      </c>
      <c r="G12687" t="s">
        <v>112</v>
      </c>
      <c r="H12687" t="s">
        <v>49</v>
      </c>
      <c r="I12687" t="s">
        <v>56</v>
      </c>
      <c r="J12687" s="1">
        <v>28.44</v>
      </c>
      <c r="K12687">
        <v>7.3629984598734408</v>
      </c>
      <c r="L12687">
        <v>40</v>
      </c>
      <c r="M12687">
        <v>0.439263669658564</v>
      </c>
      <c r="N12687">
        <v>0.44269478296590398</v>
      </c>
      <c r="P12687" t="s">
        <v>42</v>
      </c>
    </row>
    <row r="12688" spans="1:16" x14ac:dyDescent="0.3">
      <c r="A12688" t="str">
        <f t="shared" si="200"/>
        <v>01: Total SampleLondonPremiumWhite RumCore Premium BrandsH: £4.20 - £4.40All stocking</v>
      </c>
      <c r="B12688" t="s">
        <v>1</v>
      </c>
      <c r="C12688" t="s">
        <v>45</v>
      </c>
      <c r="D12688" t="s">
        <v>102</v>
      </c>
      <c r="E12688" t="s">
        <v>15</v>
      </c>
      <c r="F12688" t="s">
        <v>85</v>
      </c>
      <c r="G12688" t="s">
        <v>112</v>
      </c>
      <c r="H12688" t="s">
        <v>49</v>
      </c>
      <c r="I12688" t="s">
        <v>60</v>
      </c>
      <c r="J12688" s="1">
        <v>26.09</v>
      </c>
      <c r="K12688">
        <v>6.5523468287984397</v>
      </c>
      <c r="L12688">
        <v>31</v>
      </c>
      <c r="M12688">
        <v>0.429361031094604</v>
      </c>
      <c r="N12688">
        <v>0.43069410242497602</v>
      </c>
      <c r="P12688" t="s">
        <v>42</v>
      </c>
    </row>
    <row r="12689" spans="1:16" x14ac:dyDescent="0.3">
      <c r="A12689" t="str">
        <f t="shared" si="200"/>
        <v>01: Total SampleLondonPremiumWhite RumCore Premium BrandsI: £4.40 - £4.60All stocking</v>
      </c>
      <c r="B12689" t="s">
        <v>1</v>
      </c>
      <c r="C12689" t="s">
        <v>45</v>
      </c>
      <c r="D12689" t="s">
        <v>102</v>
      </c>
      <c r="E12689" t="s">
        <v>15</v>
      </c>
      <c r="F12689" t="s">
        <v>85</v>
      </c>
      <c r="G12689" t="s">
        <v>112</v>
      </c>
      <c r="H12689" t="s">
        <v>49</v>
      </c>
      <c r="I12689" t="s">
        <v>64</v>
      </c>
      <c r="J12689" s="1">
        <v>41.06</v>
      </c>
      <c r="K12689">
        <v>10.250048562548558</v>
      </c>
      <c r="L12689">
        <v>36</v>
      </c>
      <c r="M12689">
        <v>0.534513460050837</v>
      </c>
      <c r="N12689">
        <v>0.53408380237648501</v>
      </c>
      <c r="P12689" t="s">
        <v>42</v>
      </c>
    </row>
    <row r="12690" spans="1:16" x14ac:dyDescent="0.3">
      <c r="A12690" t="str">
        <f t="shared" si="200"/>
        <v>01: Total SampleLondonPremiumWhite RumCore Premium BrandsJ: £4.60 - £4.80All stocking</v>
      </c>
      <c r="B12690" t="s">
        <v>1</v>
      </c>
      <c r="C12690" t="s">
        <v>45</v>
      </c>
      <c r="D12690" t="s">
        <v>102</v>
      </c>
      <c r="E12690" t="s">
        <v>15</v>
      </c>
      <c r="F12690" t="s">
        <v>85</v>
      </c>
      <c r="G12690" t="s">
        <v>112</v>
      </c>
      <c r="H12690" t="s">
        <v>49</v>
      </c>
      <c r="I12690" t="s">
        <v>65</v>
      </c>
      <c r="J12690" s="1">
        <v>49.45</v>
      </c>
      <c r="K12690">
        <v>11.274051209207439</v>
      </c>
      <c r="L12690">
        <v>32</v>
      </c>
      <c r="M12690">
        <v>0.62261685480856599</v>
      </c>
      <c r="N12690">
        <v>0.62429732421059403</v>
      </c>
      <c r="P12690" t="s">
        <v>42</v>
      </c>
    </row>
    <row r="12691" spans="1:16" x14ac:dyDescent="0.3">
      <c r="A12691" t="str">
        <f t="shared" si="200"/>
        <v>01: Total SampleLondonPremiumWhite RumCore Premium BrandsK: £4.80 - £5.00All stocking</v>
      </c>
      <c r="B12691" t="s">
        <v>1</v>
      </c>
      <c r="C12691" t="s">
        <v>45</v>
      </c>
      <c r="D12691" t="s">
        <v>102</v>
      </c>
      <c r="E12691" t="s">
        <v>15</v>
      </c>
      <c r="F12691" t="s">
        <v>85</v>
      </c>
      <c r="G12691" t="s">
        <v>112</v>
      </c>
      <c r="H12691" t="s">
        <v>49</v>
      </c>
      <c r="I12691" t="s">
        <v>89</v>
      </c>
      <c r="J12691" s="1">
        <v>51.57</v>
      </c>
      <c r="K12691">
        <v>11.835032031460601</v>
      </c>
      <c r="L12691">
        <v>28</v>
      </c>
      <c r="M12691">
        <v>0.68356644337586203</v>
      </c>
      <c r="N12691">
        <v>0.67543559959002397</v>
      </c>
      <c r="P12691" t="s">
        <v>42</v>
      </c>
    </row>
    <row r="12692" spans="1:16" x14ac:dyDescent="0.3">
      <c r="A12692" t="str">
        <f t="shared" si="200"/>
        <v>01: Total SampleLondonPremiumWhite RumCore Premium BrandsL: £5.00 - £5.20All stocking</v>
      </c>
      <c r="B12692" t="s">
        <v>1</v>
      </c>
      <c r="C12692" t="s">
        <v>45</v>
      </c>
      <c r="D12692" t="s">
        <v>102</v>
      </c>
      <c r="E12692" t="s">
        <v>15</v>
      </c>
      <c r="F12692" t="s">
        <v>85</v>
      </c>
      <c r="G12692" t="s">
        <v>112</v>
      </c>
      <c r="H12692" t="s">
        <v>49</v>
      </c>
      <c r="I12692" t="s">
        <v>90</v>
      </c>
      <c r="J12692" s="1">
        <v>78.05</v>
      </c>
      <c r="K12692">
        <v>17.272036801582239</v>
      </c>
      <c r="L12692">
        <v>33</v>
      </c>
      <c r="M12692">
        <v>0.70316058875341403</v>
      </c>
      <c r="N12692">
        <v>0.62472170273399197</v>
      </c>
      <c r="P12692" t="s">
        <v>42</v>
      </c>
    </row>
    <row r="12693" spans="1:16" x14ac:dyDescent="0.3">
      <c r="A12693" t="str">
        <f t="shared" si="200"/>
        <v>01: Total SampleLondonPremiumWhite RumCore Premium BrandsM: £5.20 - £5.40All stocking</v>
      </c>
      <c r="B12693" t="s">
        <v>1</v>
      </c>
      <c r="C12693" t="s">
        <v>45</v>
      </c>
      <c r="D12693" t="s">
        <v>102</v>
      </c>
      <c r="E12693" t="s">
        <v>15</v>
      </c>
      <c r="F12693" t="s">
        <v>85</v>
      </c>
      <c r="G12693" t="s">
        <v>112</v>
      </c>
      <c r="H12693" t="s">
        <v>49</v>
      </c>
      <c r="I12693" t="s">
        <v>95</v>
      </c>
      <c r="J12693" s="1">
        <v>44.94</v>
      </c>
      <c r="K12693">
        <v>8.0264821716744805</v>
      </c>
      <c r="L12693">
        <v>26</v>
      </c>
      <c r="M12693">
        <v>0.52114673696447</v>
      </c>
      <c r="N12693">
        <v>0.44363432417274301</v>
      </c>
      <c r="P12693" t="s">
        <v>42</v>
      </c>
    </row>
    <row r="12694" spans="1:16" x14ac:dyDescent="0.3">
      <c r="A12694" t="str">
        <f t="shared" si="200"/>
        <v>01: Total SampleLondonPremiumWhite RumCore Premium BrandsQ: &gt;£6.00All stocking</v>
      </c>
      <c r="B12694" t="s">
        <v>1</v>
      </c>
      <c r="C12694" t="s">
        <v>45</v>
      </c>
      <c r="D12694" t="s">
        <v>102</v>
      </c>
      <c r="E12694" t="s">
        <v>15</v>
      </c>
      <c r="F12694" t="s">
        <v>85</v>
      </c>
      <c r="G12694" t="s">
        <v>112</v>
      </c>
      <c r="H12694" t="s">
        <v>49</v>
      </c>
      <c r="I12694" t="s">
        <v>96</v>
      </c>
      <c r="J12694" s="1">
        <v>102.17</v>
      </c>
      <c r="K12694">
        <v>16.042032042032041</v>
      </c>
      <c r="L12694">
        <v>36</v>
      </c>
      <c r="M12694">
        <v>0.90595545562274005</v>
      </c>
      <c r="N12694">
        <v>0.866901707798865</v>
      </c>
      <c r="P12694" t="s">
        <v>42</v>
      </c>
    </row>
    <row r="12695" spans="1:16" x14ac:dyDescent="0.3">
      <c r="A12695" t="str">
        <f t="shared" si="200"/>
        <v>01: Total SampleLondonTotalGinCore Mainstream BrandsTotalAll stocking</v>
      </c>
      <c r="B12695" t="s">
        <v>1</v>
      </c>
      <c r="C12695" t="s">
        <v>45</v>
      </c>
      <c r="D12695" t="s">
        <v>102</v>
      </c>
      <c r="E12695" t="s">
        <v>12</v>
      </c>
      <c r="F12695" t="s">
        <v>47</v>
      </c>
      <c r="G12695" t="s">
        <v>111</v>
      </c>
      <c r="H12695" t="s">
        <v>49</v>
      </c>
      <c r="I12695" t="s">
        <v>12</v>
      </c>
      <c r="J12695" s="1">
        <v>432.84</v>
      </c>
      <c r="K12695">
        <v>107.91495744179079</v>
      </c>
      <c r="L12695">
        <v>1563</v>
      </c>
      <c r="M12695">
        <v>0.46641484995421001</v>
      </c>
      <c r="N12695">
        <v>0.48720300121668803</v>
      </c>
      <c r="P12695" t="s">
        <v>42</v>
      </c>
    </row>
    <row r="12696" spans="1:16" x14ac:dyDescent="0.3">
      <c r="A12696" t="str">
        <f t="shared" si="200"/>
        <v>01: Total SampleLondonTotalGinCore Mainstream BrandsB: £3 - £3.20All stocking</v>
      </c>
      <c r="B12696" t="s">
        <v>1</v>
      </c>
      <c r="C12696" t="s">
        <v>45</v>
      </c>
      <c r="D12696" t="s">
        <v>102</v>
      </c>
      <c r="E12696" t="s">
        <v>12</v>
      </c>
      <c r="F12696" t="s">
        <v>47</v>
      </c>
      <c r="G12696" t="s">
        <v>111</v>
      </c>
      <c r="H12696" t="s">
        <v>49</v>
      </c>
      <c r="I12696" t="s">
        <v>59</v>
      </c>
      <c r="J12696" s="1">
        <v>232.26</v>
      </c>
      <c r="K12696">
        <v>90.788364413364391</v>
      </c>
      <c r="L12696">
        <v>33</v>
      </c>
      <c r="M12696">
        <v>0.62874094384996704</v>
      </c>
      <c r="N12696">
        <v>0.64024745148254703</v>
      </c>
      <c r="P12696" t="s">
        <v>42</v>
      </c>
    </row>
    <row r="12697" spans="1:16" x14ac:dyDescent="0.3">
      <c r="A12697" t="str">
        <f t="shared" si="200"/>
        <v>01: Total SampleLondonTotalGinCore Mainstream BrandsC: £3.20 - £3.40All stocking</v>
      </c>
      <c r="B12697" t="s">
        <v>1</v>
      </c>
      <c r="C12697" t="s">
        <v>45</v>
      </c>
      <c r="D12697" t="s">
        <v>102</v>
      </c>
      <c r="E12697" t="s">
        <v>12</v>
      </c>
      <c r="F12697" t="s">
        <v>47</v>
      </c>
      <c r="G12697" t="s">
        <v>111</v>
      </c>
      <c r="H12697" t="s">
        <v>49</v>
      </c>
      <c r="I12697" t="s">
        <v>52</v>
      </c>
      <c r="J12697" s="1">
        <v>270.72000000000003</v>
      </c>
      <c r="K12697">
        <v>81.637931851346409</v>
      </c>
      <c r="L12697">
        <v>82</v>
      </c>
      <c r="M12697">
        <v>0.52007073131227699</v>
      </c>
      <c r="N12697">
        <v>0.52917469027453501</v>
      </c>
      <c r="P12697" t="s">
        <v>42</v>
      </c>
    </row>
    <row r="12698" spans="1:16" x14ac:dyDescent="0.3">
      <c r="A12698" t="str">
        <f t="shared" si="200"/>
        <v>01: Total SampleLondonTotalGinCore Mainstream BrandsD: £3.40 - £3.60All stocking</v>
      </c>
      <c r="B12698" t="s">
        <v>1</v>
      </c>
      <c r="C12698" t="s">
        <v>45</v>
      </c>
      <c r="D12698" t="s">
        <v>102</v>
      </c>
      <c r="E12698" t="s">
        <v>12</v>
      </c>
      <c r="F12698" t="s">
        <v>47</v>
      </c>
      <c r="G12698" t="s">
        <v>111</v>
      </c>
      <c r="H12698" t="s">
        <v>49</v>
      </c>
      <c r="I12698" t="s">
        <v>53</v>
      </c>
      <c r="J12698" s="1">
        <v>252.99</v>
      </c>
      <c r="K12698">
        <v>77.961775582694003</v>
      </c>
      <c r="L12698">
        <v>147</v>
      </c>
      <c r="M12698">
        <v>0.54472948190252801</v>
      </c>
      <c r="N12698">
        <v>0.56449030079713902</v>
      </c>
      <c r="P12698" t="s">
        <v>42</v>
      </c>
    </row>
    <row r="12699" spans="1:16" x14ac:dyDescent="0.3">
      <c r="A12699" t="str">
        <f t="shared" si="200"/>
        <v>01: Total SampleLondonTotalGinCore Mainstream BrandsE: £3.60 - £3.80All stocking</v>
      </c>
      <c r="B12699" t="s">
        <v>1</v>
      </c>
      <c r="C12699" t="s">
        <v>45</v>
      </c>
      <c r="D12699" t="s">
        <v>102</v>
      </c>
      <c r="E12699" t="s">
        <v>12</v>
      </c>
      <c r="F12699" t="s">
        <v>47</v>
      </c>
      <c r="G12699" t="s">
        <v>111</v>
      </c>
      <c r="H12699" t="s">
        <v>49</v>
      </c>
      <c r="I12699" t="s">
        <v>54</v>
      </c>
      <c r="J12699" s="1">
        <v>233.3</v>
      </c>
      <c r="K12699">
        <v>70.587644087938401</v>
      </c>
      <c r="L12699">
        <v>170</v>
      </c>
      <c r="M12699">
        <v>0.48766785008960201</v>
      </c>
      <c r="N12699">
        <v>0.50376994518631801</v>
      </c>
      <c r="P12699" t="s">
        <v>42</v>
      </c>
    </row>
    <row r="12700" spans="1:16" x14ac:dyDescent="0.3">
      <c r="A12700" t="str">
        <f t="shared" si="200"/>
        <v>01: Total SampleLondonTotalGinCore Mainstream BrandsF: £3.80 - £4.00All stocking</v>
      </c>
      <c r="B12700" t="s">
        <v>1</v>
      </c>
      <c r="C12700" t="s">
        <v>45</v>
      </c>
      <c r="D12700" t="s">
        <v>102</v>
      </c>
      <c r="E12700" t="s">
        <v>12</v>
      </c>
      <c r="F12700" t="s">
        <v>47</v>
      </c>
      <c r="G12700" t="s">
        <v>111</v>
      </c>
      <c r="H12700" t="s">
        <v>49</v>
      </c>
      <c r="I12700" t="s">
        <v>55</v>
      </c>
      <c r="J12700" s="1">
        <v>233.47</v>
      </c>
      <c r="K12700">
        <v>66.163149021521207</v>
      </c>
      <c r="L12700">
        <v>215</v>
      </c>
      <c r="M12700">
        <v>0.454804589282223</v>
      </c>
      <c r="N12700">
        <v>0.46684539447598</v>
      </c>
      <c r="P12700" t="s">
        <v>42</v>
      </c>
    </row>
    <row r="12701" spans="1:16" x14ac:dyDescent="0.3">
      <c r="A12701" t="str">
        <f t="shared" si="200"/>
        <v>01: Total SampleLondonTotalGinCore Mainstream BrandsG: £4.00 - £4.20All stocking</v>
      </c>
      <c r="B12701" t="s">
        <v>1</v>
      </c>
      <c r="C12701" t="s">
        <v>45</v>
      </c>
      <c r="D12701" t="s">
        <v>102</v>
      </c>
      <c r="E12701" t="s">
        <v>12</v>
      </c>
      <c r="F12701" t="s">
        <v>47</v>
      </c>
      <c r="G12701" t="s">
        <v>111</v>
      </c>
      <c r="H12701" t="s">
        <v>49</v>
      </c>
      <c r="I12701" t="s">
        <v>56</v>
      </c>
      <c r="J12701" s="1">
        <v>293.56</v>
      </c>
      <c r="K12701">
        <v>81.758131744798405</v>
      </c>
      <c r="L12701">
        <v>135</v>
      </c>
      <c r="M12701">
        <v>0.458979104185751</v>
      </c>
      <c r="N12701">
        <v>0.477814051558899</v>
      </c>
      <c r="P12701" t="s">
        <v>42</v>
      </c>
    </row>
    <row r="12702" spans="1:16" x14ac:dyDescent="0.3">
      <c r="A12702" t="str">
        <f t="shared" si="200"/>
        <v>01: Total SampleLondonTotalGinCore Mainstream BrandsH: £4.20 - £4.40All stocking</v>
      </c>
      <c r="B12702" t="s">
        <v>1</v>
      </c>
      <c r="C12702" t="s">
        <v>45</v>
      </c>
      <c r="D12702" t="s">
        <v>102</v>
      </c>
      <c r="E12702" t="s">
        <v>12</v>
      </c>
      <c r="F12702" t="s">
        <v>47</v>
      </c>
      <c r="G12702" t="s">
        <v>111</v>
      </c>
      <c r="H12702" t="s">
        <v>49</v>
      </c>
      <c r="I12702" t="s">
        <v>60</v>
      </c>
      <c r="J12702" s="1">
        <v>436.96</v>
      </c>
      <c r="K12702">
        <v>109.5435749517972</v>
      </c>
      <c r="L12702">
        <v>135</v>
      </c>
      <c r="M12702">
        <v>0.48969630046444101</v>
      </c>
      <c r="N12702">
        <v>0.51819453870112497</v>
      </c>
      <c r="P12702" t="s">
        <v>42</v>
      </c>
    </row>
    <row r="12703" spans="1:16" x14ac:dyDescent="0.3">
      <c r="A12703" t="str">
        <f t="shared" si="200"/>
        <v>01: Total SampleLondonTotalGinCore Mainstream BrandsI: £4.40 - £4.60All stocking</v>
      </c>
      <c r="B12703" t="s">
        <v>1</v>
      </c>
      <c r="C12703" t="s">
        <v>45</v>
      </c>
      <c r="D12703" t="s">
        <v>102</v>
      </c>
      <c r="E12703" t="s">
        <v>12</v>
      </c>
      <c r="F12703" t="s">
        <v>47</v>
      </c>
      <c r="G12703" t="s">
        <v>111</v>
      </c>
      <c r="H12703" t="s">
        <v>49</v>
      </c>
      <c r="I12703" t="s">
        <v>64</v>
      </c>
      <c r="J12703" s="1">
        <v>512.1</v>
      </c>
      <c r="K12703">
        <v>123.79655793767641</v>
      </c>
      <c r="L12703">
        <v>152</v>
      </c>
      <c r="M12703">
        <v>0.479934694795148</v>
      </c>
      <c r="N12703">
        <v>0.49932564919872802</v>
      </c>
      <c r="P12703" t="s">
        <v>42</v>
      </c>
    </row>
    <row r="12704" spans="1:16" x14ac:dyDescent="0.3">
      <c r="A12704" t="str">
        <f t="shared" si="200"/>
        <v>01: Total SampleLondonTotalGinCore Mainstream BrandsJ: £4.60 - £4.80All stocking</v>
      </c>
      <c r="B12704" t="s">
        <v>1</v>
      </c>
      <c r="C12704" t="s">
        <v>45</v>
      </c>
      <c r="D12704" t="s">
        <v>102</v>
      </c>
      <c r="E12704" t="s">
        <v>12</v>
      </c>
      <c r="F12704" t="s">
        <v>47</v>
      </c>
      <c r="G12704" t="s">
        <v>111</v>
      </c>
      <c r="H12704" t="s">
        <v>49</v>
      </c>
      <c r="I12704" t="s">
        <v>65</v>
      </c>
      <c r="J12704" s="1">
        <v>592.84</v>
      </c>
      <c r="K12704">
        <v>135.446893318322</v>
      </c>
      <c r="L12704">
        <v>147</v>
      </c>
      <c r="M12704">
        <v>0.41124755714432898</v>
      </c>
      <c r="N12704">
        <v>0.42875372609102103</v>
      </c>
      <c r="P12704" t="s">
        <v>42</v>
      </c>
    </row>
    <row r="12705" spans="1:16" x14ac:dyDescent="0.3">
      <c r="A12705" t="str">
        <f t="shared" si="200"/>
        <v>01: Total SampleLondonTotalGinCore Mainstream BrandsK: £4.80 - £5.00All stocking</v>
      </c>
      <c r="B12705" t="s">
        <v>1</v>
      </c>
      <c r="C12705" t="s">
        <v>45</v>
      </c>
      <c r="D12705" t="s">
        <v>102</v>
      </c>
      <c r="E12705" t="s">
        <v>12</v>
      </c>
      <c r="F12705" t="s">
        <v>47</v>
      </c>
      <c r="G12705" t="s">
        <v>111</v>
      </c>
      <c r="H12705" t="s">
        <v>49</v>
      </c>
      <c r="I12705" t="s">
        <v>89</v>
      </c>
      <c r="J12705" s="1">
        <v>733.59</v>
      </c>
      <c r="K12705">
        <v>169.95880666952081</v>
      </c>
      <c r="L12705">
        <v>98</v>
      </c>
      <c r="M12705">
        <v>0.44178353254284702</v>
      </c>
      <c r="N12705">
        <v>0.46440757075160799</v>
      </c>
      <c r="P12705" t="s">
        <v>42</v>
      </c>
    </row>
    <row r="12706" spans="1:16" x14ac:dyDescent="0.3">
      <c r="A12706" t="str">
        <f t="shared" si="200"/>
        <v>01: Total SampleLondonTotalGinCore Mainstream BrandsL: £5.00 - £5.20All stocking</v>
      </c>
      <c r="B12706" t="s">
        <v>1</v>
      </c>
      <c r="C12706" t="s">
        <v>45</v>
      </c>
      <c r="D12706" t="s">
        <v>102</v>
      </c>
      <c r="E12706" t="s">
        <v>12</v>
      </c>
      <c r="F12706" t="s">
        <v>47</v>
      </c>
      <c r="G12706" t="s">
        <v>111</v>
      </c>
      <c r="H12706" t="s">
        <v>49</v>
      </c>
      <c r="I12706" t="s">
        <v>90</v>
      </c>
      <c r="J12706" s="1">
        <v>625.05999999999995</v>
      </c>
      <c r="K12706">
        <v>141.57234675522361</v>
      </c>
      <c r="L12706">
        <v>73</v>
      </c>
      <c r="M12706">
        <v>0.48785585147886901</v>
      </c>
      <c r="N12706">
        <v>0.51618016756005802</v>
      </c>
      <c r="P12706" t="s">
        <v>42</v>
      </c>
    </row>
    <row r="12707" spans="1:16" x14ac:dyDescent="0.3">
      <c r="A12707" t="str">
        <f t="shared" si="200"/>
        <v>01: Total SampleLondonTotalGinCore Mainstream BrandsM: £5.20 - £5.40All stocking</v>
      </c>
      <c r="B12707" t="s">
        <v>1</v>
      </c>
      <c r="C12707" t="s">
        <v>45</v>
      </c>
      <c r="D12707" t="s">
        <v>102</v>
      </c>
      <c r="E12707" t="s">
        <v>12</v>
      </c>
      <c r="F12707" t="s">
        <v>47</v>
      </c>
      <c r="G12707" t="s">
        <v>111</v>
      </c>
      <c r="H12707" t="s">
        <v>49</v>
      </c>
      <c r="I12707" t="s">
        <v>95</v>
      </c>
      <c r="J12707" s="1">
        <v>827.23</v>
      </c>
      <c r="K12707">
        <v>182.91917384940641</v>
      </c>
      <c r="L12707">
        <v>43</v>
      </c>
      <c r="M12707">
        <v>0.47078131343498097</v>
      </c>
      <c r="N12707">
        <v>0.49123801744228002</v>
      </c>
      <c r="P12707" t="s">
        <v>42</v>
      </c>
    </row>
    <row r="12708" spans="1:16" x14ac:dyDescent="0.3">
      <c r="A12708" t="str">
        <f t="shared" si="200"/>
        <v>01: Total SampleLondonTotalGinCore Mainstream BrandsN: £5.40 - £5.60All stocking</v>
      </c>
      <c r="B12708" t="s">
        <v>1</v>
      </c>
      <c r="C12708" t="s">
        <v>45</v>
      </c>
      <c r="D12708" t="s">
        <v>102</v>
      </c>
      <c r="E12708" t="s">
        <v>12</v>
      </c>
      <c r="F12708" t="s">
        <v>47</v>
      </c>
      <c r="G12708" t="s">
        <v>111</v>
      </c>
      <c r="H12708" t="s">
        <v>49</v>
      </c>
      <c r="I12708" t="s">
        <v>99</v>
      </c>
      <c r="J12708" s="1">
        <v>787.59</v>
      </c>
      <c r="K12708">
        <v>165.17533444816038</v>
      </c>
      <c r="L12708">
        <v>46</v>
      </c>
      <c r="M12708">
        <v>0.45562569184490698</v>
      </c>
      <c r="N12708">
        <v>0.47963571846325498</v>
      </c>
      <c r="P12708" t="s">
        <v>42</v>
      </c>
    </row>
    <row r="12709" spans="1:16" x14ac:dyDescent="0.3">
      <c r="A12709" t="str">
        <f t="shared" si="200"/>
        <v>01: Total SampleLondonTotalGinCore Mainstream BrandsQ: &gt;£6.00All stocking</v>
      </c>
      <c r="B12709" t="s">
        <v>1</v>
      </c>
      <c r="C12709" t="s">
        <v>45</v>
      </c>
      <c r="D12709" t="s">
        <v>102</v>
      </c>
      <c r="E12709" t="s">
        <v>12</v>
      </c>
      <c r="F12709" t="s">
        <v>47</v>
      </c>
      <c r="G12709" t="s">
        <v>111</v>
      </c>
      <c r="H12709" t="s">
        <v>49</v>
      </c>
      <c r="I12709" t="s">
        <v>96</v>
      </c>
      <c r="J12709" s="1">
        <v>682.04</v>
      </c>
      <c r="K12709">
        <v>147.67618298368279</v>
      </c>
      <c r="L12709">
        <v>44</v>
      </c>
      <c r="M12709">
        <v>0.39261129266670403</v>
      </c>
      <c r="N12709">
        <v>0.38431530308996797</v>
      </c>
      <c r="P12709" t="s">
        <v>42</v>
      </c>
    </row>
    <row r="12710" spans="1:16" x14ac:dyDescent="0.3">
      <c r="A12710" t="str">
        <f t="shared" si="200"/>
        <v>01: Total SampleLondonTotalGinCore Premium BrandsTotalAll stocking</v>
      </c>
      <c r="B12710" t="s">
        <v>1</v>
      </c>
      <c r="C12710" t="s">
        <v>45</v>
      </c>
      <c r="D12710" t="s">
        <v>102</v>
      </c>
      <c r="E12710" t="s">
        <v>12</v>
      </c>
      <c r="F12710" t="s">
        <v>47</v>
      </c>
      <c r="G12710" t="s">
        <v>112</v>
      </c>
      <c r="H12710" t="s">
        <v>49</v>
      </c>
      <c r="I12710" t="s">
        <v>12</v>
      </c>
      <c r="J12710" s="1">
        <v>217.03</v>
      </c>
      <c r="K12710">
        <v>51.286592679107599</v>
      </c>
      <c r="L12710">
        <v>1493</v>
      </c>
      <c r="M12710">
        <v>0.24453140638388501</v>
      </c>
      <c r="N12710">
        <v>0.240189778526604</v>
      </c>
      <c r="P12710" t="s">
        <v>42</v>
      </c>
    </row>
    <row r="12711" spans="1:16" x14ac:dyDescent="0.3">
      <c r="A12711" t="str">
        <f t="shared" si="200"/>
        <v>01: Total SampleLondonTotalGinCore Premium BrandsD: £3.40 - £3.60All stocking</v>
      </c>
      <c r="B12711" t="s">
        <v>1</v>
      </c>
      <c r="C12711" t="s">
        <v>45</v>
      </c>
      <c r="D12711" t="s">
        <v>102</v>
      </c>
      <c r="E12711" t="s">
        <v>12</v>
      </c>
      <c r="F12711" t="s">
        <v>47</v>
      </c>
      <c r="G12711" t="s">
        <v>112</v>
      </c>
      <c r="H12711" t="s">
        <v>49</v>
      </c>
      <c r="I12711" t="s">
        <v>53</v>
      </c>
      <c r="J12711" s="1">
        <v>78.08</v>
      </c>
      <c r="K12711">
        <v>24.913324979114442</v>
      </c>
      <c r="L12711">
        <v>57</v>
      </c>
      <c r="M12711">
        <v>0.21908807729721899</v>
      </c>
      <c r="N12711">
        <v>0.210362628676772</v>
      </c>
      <c r="P12711" t="s">
        <v>42</v>
      </c>
    </row>
    <row r="12712" spans="1:16" x14ac:dyDescent="0.3">
      <c r="A12712" t="str">
        <f t="shared" si="200"/>
        <v>01: Total SampleLondonTotalGinCore Premium BrandsE: £3.60 - £3.80All stocking</v>
      </c>
      <c r="B12712" t="s">
        <v>1</v>
      </c>
      <c r="C12712" t="s">
        <v>45</v>
      </c>
      <c r="D12712" t="s">
        <v>102</v>
      </c>
      <c r="E12712" t="s">
        <v>12</v>
      </c>
      <c r="F12712" t="s">
        <v>47</v>
      </c>
      <c r="G12712" t="s">
        <v>112</v>
      </c>
      <c r="H12712" t="s">
        <v>49</v>
      </c>
      <c r="I12712" t="s">
        <v>54</v>
      </c>
      <c r="J12712" s="1">
        <v>98.99</v>
      </c>
      <c r="K12712">
        <v>29.142229056084478</v>
      </c>
      <c r="L12712">
        <v>83</v>
      </c>
      <c r="M12712">
        <v>0.21188794270776501</v>
      </c>
      <c r="N12712">
        <v>0.211868817605114</v>
      </c>
      <c r="P12712" t="s">
        <v>42</v>
      </c>
    </row>
    <row r="12713" spans="1:16" x14ac:dyDescent="0.3">
      <c r="A12713" t="str">
        <f t="shared" si="200"/>
        <v>01: Total SampleLondonTotalGinCore Premium BrandsF: £3.80 - £4.00All stocking</v>
      </c>
      <c r="B12713" t="s">
        <v>1</v>
      </c>
      <c r="C12713" t="s">
        <v>45</v>
      </c>
      <c r="D12713" t="s">
        <v>102</v>
      </c>
      <c r="E12713" t="s">
        <v>12</v>
      </c>
      <c r="F12713" t="s">
        <v>47</v>
      </c>
      <c r="G12713" t="s">
        <v>112</v>
      </c>
      <c r="H12713" t="s">
        <v>49</v>
      </c>
      <c r="I12713" t="s">
        <v>55</v>
      </c>
      <c r="J12713" s="1">
        <v>143.05000000000001</v>
      </c>
      <c r="K12713">
        <v>42.086376456094804</v>
      </c>
      <c r="L12713">
        <v>142</v>
      </c>
      <c r="M12713">
        <v>0.244639198034246</v>
      </c>
      <c r="N12713">
        <v>0.25118921223025298</v>
      </c>
      <c r="P12713" t="s">
        <v>42</v>
      </c>
    </row>
    <row r="12714" spans="1:16" x14ac:dyDescent="0.3">
      <c r="A12714" t="str">
        <f t="shared" si="200"/>
        <v>01: Total SampleLondonTotalGinCore Premium BrandsG: £4.00 - £4.20All stocking</v>
      </c>
      <c r="B12714" t="s">
        <v>1</v>
      </c>
      <c r="C12714" t="s">
        <v>45</v>
      </c>
      <c r="D12714" t="s">
        <v>102</v>
      </c>
      <c r="E12714" t="s">
        <v>12</v>
      </c>
      <c r="F12714" t="s">
        <v>47</v>
      </c>
      <c r="G12714" t="s">
        <v>112</v>
      </c>
      <c r="H12714" t="s">
        <v>49</v>
      </c>
      <c r="I12714" t="s">
        <v>56</v>
      </c>
      <c r="J12714" s="1">
        <v>113.51</v>
      </c>
      <c r="K12714">
        <v>32.4015511690382</v>
      </c>
      <c r="L12714">
        <v>193</v>
      </c>
      <c r="M12714">
        <v>0.263187676725471</v>
      </c>
      <c r="N12714">
        <v>0.26337762802951598</v>
      </c>
      <c r="P12714" t="s">
        <v>42</v>
      </c>
    </row>
    <row r="12715" spans="1:16" x14ac:dyDescent="0.3">
      <c r="A12715" t="str">
        <f t="shared" si="200"/>
        <v>01: Total SampleLondonTotalGinCore Premium BrandsH: £4.20 - £4.40All stocking</v>
      </c>
      <c r="B12715" t="s">
        <v>1</v>
      </c>
      <c r="C12715" t="s">
        <v>45</v>
      </c>
      <c r="D12715" t="s">
        <v>102</v>
      </c>
      <c r="E12715" t="s">
        <v>12</v>
      </c>
      <c r="F12715" t="s">
        <v>47</v>
      </c>
      <c r="G12715" t="s">
        <v>112</v>
      </c>
      <c r="H12715" t="s">
        <v>49</v>
      </c>
      <c r="I12715" t="s">
        <v>60</v>
      </c>
      <c r="J12715" s="1">
        <v>142.01</v>
      </c>
      <c r="K12715">
        <v>39.515160892747083</v>
      </c>
      <c r="L12715">
        <v>145</v>
      </c>
      <c r="M12715">
        <v>0.255605366222865</v>
      </c>
      <c r="N12715">
        <v>0.25143195801416901</v>
      </c>
      <c r="P12715" t="s">
        <v>42</v>
      </c>
    </row>
    <row r="12716" spans="1:16" x14ac:dyDescent="0.3">
      <c r="A12716" t="str">
        <f t="shared" si="200"/>
        <v>01: Total SampleLondonTotalGinCore Premium BrandsI: £4.40 - £4.60All stocking</v>
      </c>
      <c r="B12716" t="s">
        <v>1</v>
      </c>
      <c r="C12716" t="s">
        <v>45</v>
      </c>
      <c r="D12716" t="s">
        <v>102</v>
      </c>
      <c r="E12716" t="s">
        <v>12</v>
      </c>
      <c r="F12716" t="s">
        <v>47</v>
      </c>
      <c r="G12716" t="s">
        <v>112</v>
      </c>
      <c r="H12716" t="s">
        <v>49</v>
      </c>
      <c r="I12716" t="s">
        <v>64</v>
      </c>
      <c r="J12716" s="1">
        <v>172.88</v>
      </c>
      <c r="K12716">
        <v>46.709327541145605</v>
      </c>
      <c r="L12716">
        <v>99</v>
      </c>
      <c r="M12716">
        <v>0.24859225826027301</v>
      </c>
      <c r="N12716">
        <v>0.25004398813135797</v>
      </c>
      <c r="P12716" t="s">
        <v>42</v>
      </c>
    </row>
    <row r="12717" spans="1:16" x14ac:dyDescent="0.3">
      <c r="A12717" t="str">
        <f t="shared" si="200"/>
        <v>01: Total SampleLondonTotalGinCore Premium BrandsJ: £4.60 - £4.80All stocking</v>
      </c>
      <c r="B12717" t="s">
        <v>1</v>
      </c>
      <c r="C12717" t="s">
        <v>45</v>
      </c>
      <c r="D12717" t="s">
        <v>102</v>
      </c>
      <c r="E12717" t="s">
        <v>12</v>
      </c>
      <c r="F12717" t="s">
        <v>47</v>
      </c>
      <c r="G12717" t="s">
        <v>112</v>
      </c>
      <c r="H12717" t="s">
        <v>49</v>
      </c>
      <c r="I12717" t="s">
        <v>65</v>
      </c>
      <c r="J12717" s="1">
        <v>204.65</v>
      </c>
      <c r="K12717">
        <v>50.586816308691205</v>
      </c>
      <c r="L12717">
        <v>112</v>
      </c>
      <c r="M12717">
        <v>0.24604805033646501</v>
      </c>
      <c r="N12717">
        <v>0.23940990711378399</v>
      </c>
      <c r="P12717" t="s">
        <v>42</v>
      </c>
    </row>
    <row r="12718" spans="1:16" x14ac:dyDescent="0.3">
      <c r="A12718" t="str">
        <f t="shared" si="200"/>
        <v>01: Total SampleLondonTotalGinCore Premium BrandsK: £4.80 - £5.00All stocking</v>
      </c>
      <c r="B12718" t="s">
        <v>1</v>
      </c>
      <c r="C12718" t="s">
        <v>45</v>
      </c>
      <c r="D12718" t="s">
        <v>102</v>
      </c>
      <c r="E12718" t="s">
        <v>12</v>
      </c>
      <c r="F12718" t="s">
        <v>47</v>
      </c>
      <c r="G12718" t="s">
        <v>112</v>
      </c>
      <c r="H12718" t="s">
        <v>49</v>
      </c>
      <c r="I12718" t="s">
        <v>89</v>
      </c>
      <c r="J12718" s="1">
        <v>259.35000000000002</v>
      </c>
      <c r="K12718">
        <v>60.211706613996803</v>
      </c>
      <c r="L12718">
        <v>131</v>
      </c>
      <c r="M12718">
        <v>0.24854485180293601</v>
      </c>
      <c r="N12718">
        <v>0.24529220693123299</v>
      </c>
      <c r="P12718" t="s">
        <v>42</v>
      </c>
    </row>
    <row r="12719" spans="1:16" x14ac:dyDescent="0.3">
      <c r="A12719" t="str">
        <f t="shared" si="200"/>
        <v>01: Total SampleLondonTotalGinCore Premium BrandsL: £5.00 - £5.20All stocking</v>
      </c>
      <c r="B12719" t="s">
        <v>1</v>
      </c>
      <c r="C12719" t="s">
        <v>45</v>
      </c>
      <c r="D12719" t="s">
        <v>102</v>
      </c>
      <c r="E12719" t="s">
        <v>12</v>
      </c>
      <c r="F12719" t="s">
        <v>47</v>
      </c>
      <c r="G12719" t="s">
        <v>112</v>
      </c>
      <c r="H12719" t="s">
        <v>49</v>
      </c>
      <c r="I12719" t="s">
        <v>90</v>
      </c>
      <c r="J12719" s="1">
        <v>357.83</v>
      </c>
      <c r="K12719">
        <v>78.110509184547595</v>
      </c>
      <c r="L12719">
        <v>156</v>
      </c>
      <c r="M12719">
        <v>0.26999848078590299</v>
      </c>
      <c r="N12719">
        <v>0.265538089806862</v>
      </c>
      <c r="P12719" t="s">
        <v>42</v>
      </c>
    </row>
    <row r="12720" spans="1:16" x14ac:dyDescent="0.3">
      <c r="A12720" t="str">
        <f t="shared" si="200"/>
        <v>01: Total SampleLondonTotalGinCore Premium BrandsM: £5.20 - £5.40All stocking</v>
      </c>
      <c r="B12720" t="s">
        <v>1</v>
      </c>
      <c r="C12720" t="s">
        <v>45</v>
      </c>
      <c r="D12720" t="s">
        <v>102</v>
      </c>
      <c r="E12720" t="s">
        <v>12</v>
      </c>
      <c r="F12720" t="s">
        <v>47</v>
      </c>
      <c r="G12720" t="s">
        <v>112</v>
      </c>
      <c r="H12720" t="s">
        <v>49</v>
      </c>
      <c r="I12720" t="s">
        <v>95</v>
      </c>
      <c r="J12720" s="1">
        <v>363.53</v>
      </c>
      <c r="K12720">
        <v>77.912305923243608</v>
      </c>
      <c r="L12720">
        <v>128</v>
      </c>
      <c r="M12720">
        <v>0.25677776884898901</v>
      </c>
      <c r="N12720">
        <v>0.250328014436136</v>
      </c>
      <c r="P12720" t="s">
        <v>42</v>
      </c>
    </row>
    <row r="12721" spans="1:16" x14ac:dyDescent="0.3">
      <c r="A12721" t="str">
        <f t="shared" si="200"/>
        <v>01: Total SampleLondonTotalGinCore Premium BrandsN: £5.40 - £5.60All stocking</v>
      </c>
      <c r="B12721" t="s">
        <v>1</v>
      </c>
      <c r="C12721" t="s">
        <v>45</v>
      </c>
      <c r="D12721" t="s">
        <v>102</v>
      </c>
      <c r="E12721" t="s">
        <v>12</v>
      </c>
      <c r="F12721" t="s">
        <v>47</v>
      </c>
      <c r="G12721" t="s">
        <v>112</v>
      </c>
      <c r="H12721" t="s">
        <v>49</v>
      </c>
      <c r="I12721" t="s">
        <v>99</v>
      </c>
      <c r="J12721" s="1">
        <v>356.59</v>
      </c>
      <c r="K12721">
        <v>71.786499546964791</v>
      </c>
      <c r="L12721">
        <v>86</v>
      </c>
      <c r="M12721">
        <v>0.255217725359903</v>
      </c>
      <c r="N12721">
        <v>0.24568964457091999</v>
      </c>
      <c r="P12721" t="s">
        <v>42</v>
      </c>
    </row>
    <row r="12722" spans="1:16" x14ac:dyDescent="0.3">
      <c r="A12722" t="str">
        <f t="shared" si="200"/>
        <v>01: Total SampleLondonTotalGinCore Premium BrandsO: £5.60 - £5.80All stocking</v>
      </c>
      <c r="B12722" t="s">
        <v>1</v>
      </c>
      <c r="C12722" t="s">
        <v>45</v>
      </c>
      <c r="D12722" t="s">
        <v>102</v>
      </c>
      <c r="E12722" t="s">
        <v>12</v>
      </c>
      <c r="F12722" t="s">
        <v>47</v>
      </c>
      <c r="G12722" t="s">
        <v>112</v>
      </c>
      <c r="H12722" t="s">
        <v>49</v>
      </c>
      <c r="I12722" t="s">
        <v>100</v>
      </c>
      <c r="J12722" s="1">
        <v>294.68</v>
      </c>
      <c r="K12722">
        <v>58.022266567854807</v>
      </c>
      <c r="L12722">
        <v>51</v>
      </c>
      <c r="M12722">
        <v>0.25537860535166501</v>
      </c>
      <c r="N12722">
        <v>0.24026231407562501</v>
      </c>
      <c r="P12722" t="s">
        <v>42</v>
      </c>
    </row>
    <row r="12723" spans="1:16" x14ac:dyDescent="0.3">
      <c r="A12723" t="str">
        <f t="shared" si="200"/>
        <v>01: Total SampleLondonTotalGinCore Premium BrandsP: £5.80 - £6.00All stocking</v>
      </c>
      <c r="B12723" t="s">
        <v>1</v>
      </c>
      <c r="C12723" t="s">
        <v>45</v>
      </c>
      <c r="D12723" t="s">
        <v>102</v>
      </c>
      <c r="E12723" t="s">
        <v>12</v>
      </c>
      <c r="F12723" t="s">
        <v>47</v>
      </c>
      <c r="G12723" t="s">
        <v>112</v>
      </c>
      <c r="H12723" t="s">
        <v>49</v>
      </c>
      <c r="I12723" t="s">
        <v>98</v>
      </c>
      <c r="J12723" s="1">
        <v>231.66</v>
      </c>
      <c r="K12723">
        <v>44.643033889187599</v>
      </c>
      <c r="L12723">
        <v>26</v>
      </c>
      <c r="M12723">
        <v>0.19202809795211101</v>
      </c>
      <c r="N12723">
        <v>0.18193326023763401</v>
      </c>
      <c r="P12723" t="s">
        <v>42</v>
      </c>
    </row>
    <row r="12724" spans="1:16" x14ac:dyDescent="0.3">
      <c r="A12724" t="str">
        <f t="shared" si="200"/>
        <v>01: Total SampleLondonTotalGinCore Premium BrandsQ: &gt;£6.00All stocking</v>
      </c>
      <c r="B12724" t="s">
        <v>1</v>
      </c>
      <c r="C12724" t="s">
        <v>45</v>
      </c>
      <c r="D12724" t="s">
        <v>102</v>
      </c>
      <c r="E12724" t="s">
        <v>12</v>
      </c>
      <c r="F12724" t="s">
        <v>47</v>
      </c>
      <c r="G12724" t="s">
        <v>112</v>
      </c>
      <c r="H12724" t="s">
        <v>49</v>
      </c>
      <c r="I12724" t="s">
        <v>96</v>
      </c>
      <c r="J12724" s="1">
        <v>304.14</v>
      </c>
      <c r="K12724">
        <v>59.406004181004</v>
      </c>
      <c r="L12724">
        <v>63</v>
      </c>
      <c r="M12724">
        <v>0.16783538080197799</v>
      </c>
      <c r="N12724">
        <v>0.15918823678139099</v>
      </c>
      <c r="P12724" t="s">
        <v>42</v>
      </c>
    </row>
    <row r="12725" spans="1:16" x14ac:dyDescent="0.3">
      <c r="A12725" t="str">
        <f t="shared" si="200"/>
        <v>01: Total SampleLondonTotalNon Flavoured VodkaCore Mainstream BrandsA: &lt;£3All stocking</v>
      </c>
      <c r="B12725" t="s">
        <v>1</v>
      </c>
      <c r="C12725" t="s">
        <v>45</v>
      </c>
      <c r="D12725" t="s">
        <v>102</v>
      </c>
      <c r="E12725" t="s">
        <v>12</v>
      </c>
      <c r="F12725" t="s">
        <v>71</v>
      </c>
      <c r="G12725" t="s">
        <v>111</v>
      </c>
      <c r="H12725" t="s">
        <v>49</v>
      </c>
      <c r="I12725" t="s">
        <v>58</v>
      </c>
      <c r="J12725" s="1">
        <v>466.91</v>
      </c>
      <c r="K12725">
        <v>198.71224261849278</v>
      </c>
      <c r="L12725">
        <v>40</v>
      </c>
      <c r="M12725">
        <v>0.82420530247893897</v>
      </c>
      <c r="N12725">
        <v>0.86036152950928102</v>
      </c>
      <c r="P12725" t="s">
        <v>42</v>
      </c>
    </row>
    <row r="12726" spans="1:16" x14ac:dyDescent="0.3">
      <c r="A12726" t="str">
        <f t="shared" si="200"/>
        <v>01: Total SampleLondonTotalNon Flavoured VodkaCore Mainstream BrandsTotalAll stocking</v>
      </c>
      <c r="B12726" t="s">
        <v>1</v>
      </c>
      <c r="C12726" t="s">
        <v>45</v>
      </c>
      <c r="D12726" t="s">
        <v>102</v>
      </c>
      <c r="E12726" t="s">
        <v>12</v>
      </c>
      <c r="F12726" t="s">
        <v>71</v>
      </c>
      <c r="G12726" t="s">
        <v>111</v>
      </c>
      <c r="H12726" t="s">
        <v>49</v>
      </c>
      <c r="I12726" t="s">
        <v>12</v>
      </c>
      <c r="J12726" s="1">
        <v>538.30999999999995</v>
      </c>
      <c r="K12726">
        <v>161.5586105603152</v>
      </c>
      <c r="L12726">
        <v>792</v>
      </c>
      <c r="M12726">
        <v>0.64261132602611903</v>
      </c>
      <c r="N12726">
        <v>0.68857297597530298</v>
      </c>
      <c r="P12726" t="s">
        <v>42</v>
      </c>
    </row>
    <row r="12727" spans="1:16" x14ac:dyDescent="0.3">
      <c r="A12727" t="str">
        <f t="shared" si="200"/>
        <v>01: Total SampleLondonTotalNon Flavoured VodkaCore Mainstream BrandsB: £3 - £3.20All stocking</v>
      </c>
      <c r="B12727" t="s">
        <v>1</v>
      </c>
      <c r="C12727" t="s">
        <v>45</v>
      </c>
      <c r="D12727" t="s">
        <v>102</v>
      </c>
      <c r="E12727" t="s">
        <v>12</v>
      </c>
      <c r="F12727" t="s">
        <v>71</v>
      </c>
      <c r="G12727" t="s">
        <v>111</v>
      </c>
      <c r="H12727" t="s">
        <v>49</v>
      </c>
      <c r="I12727" t="s">
        <v>59</v>
      </c>
      <c r="J12727" s="1">
        <v>372.65</v>
      </c>
      <c r="K12727">
        <v>144.3487874305184</v>
      </c>
      <c r="L12727">
        <v>52</v>
      </c>
      <c r="M12727">
        <v>0.71222620110878299</v>
      </c>
      <c r="N12727">
        <v>0.781806791740567</v>
      </c>
      <c r="P12727" t="s">
        <v>42</v>
      </c>
    </row>
    <row r="12728" spans="1:16" x14ac:dyDescent="0.3">
      <c r="A12728" t="str">
        <f t="shared" si="200"/>
        <v>01: Total SampleLondonTotalNon Flavoured VodkaCore Mainstream BrandsC: £3.20 - £3.40All stocking</v>
      </c>
      <c r="B12728" t="s">
        <v>1</v>
      </c>
      <c r="C12728" t="s">
        <v>45</v>
      </c>
      <c r="D12728" t="s">
        <v>102</v>
      </c>
      <c r="E12728" t="s">
        <v>12</v>
      </c>
      <c r="F12728" t="s">
        <v>71</v>
      </c>
      <c r="G12728" t="s">
        <v>111</v>
      </c>
      <c r="H12728" t="s">
        <v>49</v>
      </c>
      <c r="I12728" t="s">
        <v>52</v>
      </c>
      <c r="J12728" s="1">
        <v>375.93</v>
      </c>
      <c r="K12728">
        <v>128.10704702451278</v>
      </c>
      <c r="L12728">
        <v>146</v>
      </c>
      <c r="M12728">
        <v>0.73596433138605399</v>
      </c>
      <c r="N12728">
        <v>0.79482398636618701</v>
      </c>
      <c r="P12728" t="s">
        <v>42</v>
      </c>
    </row>
    <row r="12729" spans="1:16" x14ac:dyDescent="0.3">
      <c r="A12729" t="str">
        <f t="shared" si="200"/>
        <v>01: Total SampleLondonTotalNon Flavoured VodkaCore Mainstream BrandsD: £3.40 - £3.60All stocking</v>
      </c>
      <c r="B12729" t="s">
        <v>1</v>
      </c>
      <c r="C12729" t="s">
        <v>45</v>
      </c>
      <c r="D12729" t="s">
        <v>102</v>
      </c>
      <c r="E12729" t="s">
        <v>12</v>
      </c>
      <c r="F12729" t="s">
        <v>71</v>
      </c>
      <c r="G12729" t="s">
        <v>111</v>
      </c>
      <c r="H12729" t="s">
        <v>49</v>
      </c>
      <c r="I12729" t="s">
        <v>53</v>
      </c>
      <c r="J12729" s="1">
        <v>543.69000000000005</v>
      </c>
      <c r="K12729">
        <v>179.0778549839992</v>
      </c>
      <c r="L12729">
        <v>118</v>
      </c>
      <c r="M12729">
        <v>0.76499753474522603</v>
      </c>
      <c r="N12729">
        <v>0.79378541839513805</v>
      </c>
      <c r="P12729" t="s">
        <v>42</v>
      </c>
    </row>
    <row r="12730" spans="1:16" x14ac:dyDescent="0.3">
      <c r="A12730" t="str">
        <f t="shared" si="200"/>
        <v>01: Total SampleLondonTotalNon Flavoured VodkaCore Mainstream BrandsE: £3.60 - £3.80All stocking</v>
      </c>
      <c r="B12730" t="s">
        <v>1</v>
      </c>
      <c r="C12730" t="s">
        <v>45</v>
      </c>
      <c r="D12730" t="s">
        <v>102</v>
      </c>
      <c r="E12730" t="s">
        <v>12</v>
      </c>
      <c r="F12730" t="s">
        <v>71</v>
      </c>
      <c r="G12730" t="s">
        <v>111</v>
      </c>
      <c r="H12730" t="s">
        <v>49</v>
      </c>
      <c r="I12730" t="s">
        <v>54</v>
      </c>
      <c r="J12730" s="1">
        <v>401.14</v>
      </c>
      <c r="K12730">
        <v>118.7818323568324</v>
      </c>
      <c r="L12730">
        <v>74</v>
      </c>
      <c r="M12730">
        <v>0.73348517723695805</v>
      </c>
      <c r="N12730">
        <v>0.747075620653744</v>
      </c>
      <c r="P12730" t="s">
        <v>42</v>
      </c>
    </row>
    <row r="12731" spans="1:16" x14ac:dyDescent="0.3">
      <c r="A12731" t="str">
        <f t="shared" si="200"/>
        <v>01: Total SampleLondonTotalNon Flavoured VodkaCore Mainstream BrandsF: £3.80 - £4.00All stocking</v>
      </c>
      <c r="B12731" t="s">
        <v>1</v>
      </c>
      <c r="C12731" t="s">
        <v>45</v>
      </c>
      <c r="D12731" t="s">
        <v>102</v>
      </c>
      <c r="E12731" t="s">
        <v>12</v>
      </c>
      <c r="F12731" t="s">
        <v>71</v>
      </c>
      <c r="G12731" t="s">
        <v>111</v>
      </c>
      <c r="H12731" t="s">
        <v>49</v>
      </c>
      <c r="I12731" t="s">
        <v>55</v>
      </c>
      <c r="J12731" s="1">
        <v>405.15</v>
      </c>
      <c r="K12731">
        <v>125.5930904322952</v>
      </c>
      <c r="L12731">
        <v>88</v>
      </c>
      <c r="M12731">
        <v>0.62876443163859796</v>
      </c>
      <c r="N12731">
        <v>0.64855406067768795</v>
      </c>
      <c r="P12731" t="s">
        <v>42</v>
      </c>
    </row>
    <row r="12732" spans="1:16" x14ac:dyDescent="0.3">
      <c r="A12732" t="str">
        <f t="shared" ref="A12732:A12795" si="201">C12732&amp;D12732&amp;E12732&amp;F12732&amp;G12732&amp;I12732&amp;P12732</f>
        <v>01: Total SampleLondonTotalNon Flavoured VodkaCore Mainstream BrandsG: £4.00 - £4.20All stocking</v>
      </c>
      <c r="B12732" t="s">
        <v>1</v>
      </c>
      <c r="C12732" t="s">
        <v>45</v>
      </c>
      <c r="D12732" t="s">
        <v>102</v>
      </c>
      <c r="E12732" t="s">
        <v>12</v>
      </c>
      <c r="F12732" t="s">
        <v>71</v>
      </c>
      <c r="G12732" t="s">
        <v>111</v>
      </c>
      <c r="H12732" t="s">
        <v>49</v>
      </c>
      <c r="I12732" t="s">
        <v>56</v>
      </c>
      <c r="J12732" s="1">
        <v>378.39</v>
      </c>
      <c r="K12732">
        <v>102.10305328574559</v>
      </c>
      <c r="L12732">
        <v>78</v>
      </c>
      <c r="M12732">
        <v>0.68108687005344004</v>
      </c>
      <c r="N12732">
        <v>0.67576735060357196</v>
      </c>
      <c r="P12732" t="s">
        <v>42</v>
      </c>
    </row>
    <row r="12733" spans="1:16" x14ac:dyDescent="0.3">
      <c r="A12733" t="str">
        <f t="shared" si="201"/>
        <v>01: Total SampleLondonTotalNon Flavoured VodkaCore Mainstream BrandsH: £4.20 - £4.40All stocking</v>
      </c>
      <c r="B12733" t="s">
        <v>1</v>
      </c>
      <c r="C12733" t="s">
        <v>45</v>
      </c>
      <c r="D12733" t="s">
        <v>102</v>
      </c>
      <c r="E12733" t="s">
        <v>12</v>
      </c>
      <c r="F12733" t="s">
        <v>71</v>
      </c>
      <c r="G12733" t="s">
        <v>111</v>
      </c>
      <c r="H12733" t="s">
        <v>49</v>
      </c>
      <c r="I12733" t="s">
        <v>60</v>
      </c>
      <c r="J12733" s="1">
        <v>1051.27</v>
      </c>
      <c r="K12733">
        <v>301.1881503912756</v>
      </c>
      <c r="L12733">
        <v>64</v>
      </c>
      <c r="M12733">
        <v>0.76151352052958998</v>
      </c>
      <c r="N12733">
        <v>0.78205337622194904</v>
      </c>
      <c r="P12733" t="s">
        <v>42</v>
      </c>
    </row>
    <row r="12734" spans="1:16" x14ac:dyDescent="0.3">
      <c r="A12734" t="str">
        <f t="shared" si="201"/>
        <v>01: Total SampleLondonTotalNon Flavoured VodkaCore Mainstream BrandsI: £4.40 - £4.60All stocking</v>
      </c>
      <c r="B12734" t="s">
        <v>1</v>
      </c>
      <c r="C12734" t="s">
        <v>45</v>
      </c>
      <c r="D12734" t="s">
        <v>102</v>
      </c>
      <c r="E12734" t="s">
        <v>12</v>
      </c>
      <c r="F12734" t="s">
        <v>71</v>
      </c>
      <c r="G12734" t="s">
        <v>111</v>
      </c>
      <c r="H12734" t="s">
        <v>49</v>
      </c>
      <c r="I12734" t="s">
        <v>64</v>
      </c>
      <c r="J12734" s="1">
        <v>948.35</v>
      </c>
      <c r="K12734">
        <v>262.63954933954921</v>
      </c>
      <c r="L12734">
        <v>30</v>
      </c>
      <c r="M12734">
        <v>0.66812297876228399</v>
      </c>
      <c r="N12734">
        <v>0.67841374594174697</v>
      </c>
      <c r="P12734" t="s">
        <v>42</v>
      </c>
    </row>
    <row r="12735" spans="1:16" x14ac:dyDescent="0.3">
      <c r="A12735" t="str">
        <f t="shared" si="201"/>
        <v>01: Total SampleLondonTotalNon Flavoured VodkaCore Mainstream BrandsJ: £4.60 - £4.80All stocking</v>
      </c>
      <c r="B12735" t="s">
        <v>1</v>
      </c>
      <c r="C12735" t="s">
        <v>45</v>
      </c>
      <c r="D12735" t="s">
        <v>102</v>
      </c>
      <c r="E12735" t="s">
        <v>12</v>
      </c>
      <c r="F12735" t="s">
        <v>71</v>
      </c>
      <c r="G12735" t="s">
        <v>111</v>
      </c>
      <c r="H12735" t="s">
        <v>49</v>
      </c>
      <c r="I12735" t="s">
        <v>65</v>
      </c>
      <c r="J12735" s="1">
        <v>725.54</v>
      </c>
      <c r="K12735">
        <v>192.2940665395212</v>
      </c>
      <c r="L12735">
        <v>33</v>
      </c>
      <c r="M12735">
        <v>0.53292736393588702</v>
      </c>
      <c r="N12735">
        <v>0.559513602525892</v>
      </c>
      <c r="P12735" t="s">
        <v>42</v>
      </c>
    </row>
    <row r="12736" spans="1:16" x14ac:dyDescent="0.3">
      <c r="A12736" t="str">
        <f t="shared" si="201"/>
        <v>01: Total SampleLondonTotalNon Flavoured VodkaCore Premium BrandsTotalAll stocking</v>
      </c>
      <c r="B12736" t="s">
        <v>1</v>
      </c>
      <c r="C12736" t="s">
        <v>45</v>
      </c>
      <c r="D12736" t="s">
        <v>102</v>
      </c>
      <c r="E12736" t="s">
        <v>12</v>
      </c>
      <c r="F12736" t="s">
        <v>71</v>
      </c>
      <c r="G12736" t="s">
        <v>112</v>
      </c>
      <c r="H12736" t="s">
        <v>49</v>
      </c>
      <c r="I12736" t="s">
        <v>12</v>
      </c>
      <c r="J12736" s="1">
        <v>489.74</v>
      </c>
      <c r="K12736">
        <v>115.5583352995036</v>
      </c>
      <c r="L12736">
        <v>1489</v>
      </c>
      <c r="M12736">
        <v>0.61270339337450197</v>
      </c>
      <c r="N12736">
        <v>0.56633777426134502</v>
      </c>
      <c r="P12736" t="s">
        <v>42</v>
      </c>
    </row>
    <row r="12737" spans="1:16" x14ac:dyDescent="0.3">
      <c r="A12737" t="str">
        <f t="shared" si="201"/>
        <v>01: Total SampleLondonTotalNon Flavoured VodkaCore Premium BrandsC: £3.20 - £3.40All stocking</v>
      </c>
      <c r="B12737" t="s">
        <v>1</v>
      </c>
      <c r="C12737" t="s">
        <v>45</v>
      </c>
      <c r="D12737" t="s">
        <v>102</v>
      </c>
      <c r="E12737" t="s">
        <v>12</v>
      </c>
      <c r="F12737" t="s">
        <v>71</v>
      </c>
      <c r="G12737" t="s">
        <v>112</v>
      </c>
      <c r="H12737" t="s">
        <v>49</v>
      </c>
      <c r="I12737" t="s">
        <v>52</v>
      </c>
      <c r="J12737" s="1">
        <v>87.53</v>
      </c>
      <c r="K12737">
        <v>27.67305075876504</v>
      </c>
      <c r="L12737">
        <v>28</v>
      </c>
      <c r="M12737">
        <v>0.223047702022662</v>
      </c>
      <c r="N12737">
        <v>0.208024432321537</v>
      </c>
      <c r="P12737" t="s">
        <v>42</v>
      </c>
    </row>
    <row r="12738" spans="1:16" x14ac:dyDescent="0.3">
      <c r="A12738" t="str">
        <f t="shared" si="201"/>
        <v>01: Total SampleLondonTotalNon Flavoured VodkaCore Premium BrandsD: £3.40 - £3.60All stocking</v>
      </c>
      <c r="B12738" t="s">
        <v>1</v>
      </c>
      <c r="C12738" t="s">
        <v>45</v>
      </c>
      <c r="D12738" t="s">
        <v>102</v>
      </c>
      <c r="E12738" t="s">
        <v>12</v>
      </c>
      <c r="F12738" t="s">
        <v>71</v>
      </c>
      <c r="G12738" t="s">
        <v>112</v>
      </c>
      <c r="H12738" t="s">
        <v>49</v>
      </c>
      <c r="I12738" t="s">
        <v>53</v>
      </c>
      <c r="J12738" s="1">
        <v>133.33000000000001</v>
      </c>
      <c r="K12738">
        <v>40.994793384909599</v>
      </c>
      <c r="L12738">
        <v>86</v>
      </c>
      <c r="M12738">
        <v>0.347249811695866</v>
      </c>
      <c r="N12738">
        <v>0.33053777905111498</v>
      </c>
      <c r="P12738" t="s">
        <v>42</v>
      </c>
    </row>
    <row r="12739" spans="1:16" x14ac:dyDescent="0.3">
      <c r="A12739" t="str">
        <f t="shared" si="201"/>
        <v>01: Total SampleLondonTotalNon Flavoured VodkaCore Premium BrandsE: £3.60 - £3.80All stocking</v>
      </c>
      <c r="B12739" t="s">
        <v>1</v>
      </c>
      <c r="C12739" t="s">
        <v>45</v>
      </c>
      <c r="D12739" t="s">
        <v>102</v>
      </c>
      <c r="E12739" t="s">
        <v>12</v>
      </c>
      <c r="F12739" t="s">
        <v>71</v>
      </c>
      <c r="G12739" t="s">
        <v>112</v>
      </c>
      <c r="H12739" t="s">
        <v>49</v>
      </c>
      <c r="I12739" t="s">
        <v>54</v>
      </c>
      <c r="J12739" s="1">
        <v>178.41</v>
      </c>
      <c r="K12739">
        <v>50.699894549894395</v>
      </c>
      <c r="L12739">
        <v>128</v>
      </c>
      <c r="M12739">
        <v>0.44821914611087299</v>
      </c>
      <c r="N12739">
        <v>0.41653842415602899</v>
      </c>
      <c r="P12739" t="s">
        <v>42</v>
      </c>
    </row>
    <row r="12740" spans="1:16" x14ac:dyDescent="0.3">
      <c r="A12740" t="str">
        <f t="shared" si="201"/>
        <v>01: Total SampleLondonTotalNon Flavoured VodkaCore Premium BrandsF: £3.80 - £4.00All stocking</v>
      </c>
      <c r="B12740" t="s">
        <v>1</v>
      </c>
      <c r="C12740" t="s">
        <v>45</v>
      </c>
      <c r="D12740" t="s">
        <v>102</v>
      </c>
      <c r="E12740" t="s">
        <v>12</v>
      </c>
      <c r="F12740" t="s">
        <v>71</v>
      </c>
      <c r="G12740" t="s">
        <v>112</v>
      </c>
      <c r="H12740" t="s">
        <v>49</v>
      </c>
      <c r="I12740" t="s">
        <v>55</v>
      </c>
      <c r="J12740" s="1">
        <v>216.93</v>
      </c>
      <c r="K12740">
        <v>59.806848915924405</v>
      </c>
      <c r="L12740">
        <v>146</v>
      </c>
      <c r="M12740">
        <v>0.49218000953138802</v>
      </c>
      <c r="N12740">
        <v>0.47324839441922301</v>
      </c>
      <c r="P12740" t="s">
        <v>42</v>
      </c>
    </row>
    <row r="12741" spans="1:16" x14ac:dyDescent="0.3">
      <c r="A12741" t="str">
        <f t="shared" si="201"/>
        <v>01: Total SampleLondonTotalNon Flavoured VodkaCore Premium BrandsG: £4.00 - £4.20All stocking</v>
      </c>
      <c r="B12741" t="s">
        <v>1</v>
      </c>
      <c r="C12741" t="s">
        <v>45</v>
      </c>
      <c r="D12741" t="s">
        <v>102</v>
      </c>
      <c r="E12741" t="s">
        <v>12</v>
      </c>
      <c r="F12741" t="s">
        <v>71</v>
      </c>
      <c r="G12741" t="s">
        <v>112</v>
      </c>
      <c r="H12741" t="s">
        <v>49</v>
      </c>
      <c r="I12741" t="s">
        <v>56</v>
      </c>
      <c r="J12741" s="1">
        <v>261.73</v>
      </c>
      <c r="K12741">
        <v>68.864029973857598</v>
      </c>
      <c r="L12741">
        <v>145</v>
      </c>
      <c r="M12741">
        <v>0.45977843933627</v>
      </c>
      <c r="N12741">
        <v>0.43700684315931798</v>
      </c>
      <c r="P12741" t="s">
        <v>42</v>
      </c>
    </row>
    <row r="12742" spans="1:16" x14ac:dyDescent="0.3">
      <c r="A12742" t="str">
        <f t="shared" si="201"/>
        <v>01: Total SampleLondonTotalNon Flavoured VodkaCore Premium BrandsH: £4.20 - £4.40All stocking</v>
      </c>
      <c r="B12742" t="s">
        <v>1</v>
      </c>
      <c r="C12742" t="s">
        <v>45</v>
      </c>
      <c r="D12742" t="s">
        <v>102</v>
      </c>
      <c r="E12742" t="s">
        <v>12</v>
      </c>
      <c r="F12742" t="s">
        <v>71</v>
      </c>
      <c r="G12742" t="s">
        <v>112</v>
      </c>
      <c r="H12742" t="s">
        <v>49</v>
      </c>
      <c r="I12742" t="s">
        <v>60</v>
      </c>
      <c r="J12742" s="1">
        <v>413.19</v>
      </c>
      <c r="K12742">
        <v>107.4540673678172</v>
      </c>
      <c r="L12742">
        <v>120</v>
      </c>
      <c r="M12742">
        <v>0.56703808305316605</v>
      </c>
      <c r="N12742">
        <v>0.525441587209862</v>
      </c>
      <c r="P12742" t="s">
        <v>42</v>
      </c>
    </row>
    <row r="12743" spans="1:16" x14ac:dyDescent="0.3">
      <c r="A12743" t="str">
        <f t="shared" si="201"/>
        <v>01: Total SampleLondonTotalNon Flavoured VodkaCore Premium BrandsI: £4.40 - £4.60All stocking</v>
      </c>
      <c r="B12743" t="s">
        <v>1</v>
      </c>
      <c r="C12743" t="s">
        <v>45</v>
      </c>
      <c r="D12743" t="s">
        <v>102</v>
      </c>
      <c r="E12743" t="s">
        <v>12</v>
      </c>
      <c r="F12743" t="s">
        <v>71</v>
      </c>
      <c r="G12743" t="s">
        <v>112</v>
      </c>
      <c r="H12743" t="s">
        <v>49</v>
      </c>
      <c r="I12743" t="s">
        <v>64</v>
      </c>
      <c r="J12743" s="1">
        <v>373.76</v>
      </c>
      <c r="K12743">
        <v>91.762777188358399</v>
      </c>
      <c r="L12743">
        <v>129</v>
      </c>
      <c r="M12743">
        <v>0.65726134490620802</v>
      </c>
      <c r="N12743">
        <v>0.60442882623423</v>
      </c>
      <c r="P12743" t="s">
        <v>42</v>
      </c>
    </row>
    <row r="12744" spans="1:16" x14ac:dyDescent="0.3">
      <c r="A12744" t="str">
        <f t="shared" si="201"/>
        <v>01: Total SampleLondonTotalNon Flavoured VodkaCore Premium BrandsJ: £4.60 - £4.80All stocking</v>
      </c>
      <c r="B12744" t="s">
        <v>1</v>
      </c>
      <c r="C12744" t="s">
        <v>45</v>
      </c>
      <c r="D12744" t="s">
        <v>102</v>
      </c>
      <c r="E12744" t="s">
        <v>12</v>
      </c>
      <c r="F12744" t="s">
        <v>71</v>
      </c>
      <c r="G12744" t="s">
        <v>112</v>
      </c>
      <c r="H12744" t="s">
        <v>49</v>
      </c>
      <c r="I12744" t="s">
        <v>65</v>
      </c>
      <c r="J12744" s="1">
        <v>544.79</v>
      </c>
      <c r="K12744">
        <v>126.6879187170852</v>
      </c>
      <c r="L12744">
        <v>144</v>
      </c>
      <c r="M12744">
        <v>0.62254235974854799</v>
      </c>
      <c r="N12744">
        <v>0.562783359195697</v>
      </c>
      <c r="P12744" t="s">
        <v>42</v>
      </c>
    </row>
    <row r="12745" spans="1:16" x14ac:dyDescent="0.3">
      <c r="A12745" t="str">
        <f t="shared" si="201"/>
        <v>01: Total SampleLondonTotalNon Flavoured VodkaCore Premium BrandsK: £4.80 - £5.00All stocking</v>
      </c>
      <c r="B12745" t="s">
        <v>1</v>
      </c>
      <c r="C12745" t="s">
        <v>45</v>
      </c>
      <c r="D12745" t="s">
        <v>102</v>
      </c>
      <c r="E12745" t="s">
        <v>12</v>
      </c>
      <c r="F12745" t="s">
        <v>71</v>
      </c>
      <c r="G12745" t="s">
        <v>112</v>
      </c>
      <c r="H12745" t="s">
        <v>49</v>
      </c>
      <c r="I12745" t="s">
        <v>89</v>
      </c>
      <c r="J12745" s="1">
        <v>667.35</v>
      </c>
      <c r="K12745">
        <v>155.06779539904562</v>
      </c>
      <c r="L12745">
        <v>176</v>
      </c>
      <c r="M12745">
        <v>0.63833691643152801</v>
      </c>
      <c r="N12745">
        <v>0.58964298748012001</v>
      </c>
      <c r="P12745" t="s">
        <v>42</v>
      </c>
    </row>
    <row r="12746" spans="1:16" x14ac:dyDescent="0.3">
      <c r="A12746" t="str">
        <f t="shared" si="201"/>
        <v>01: Total SampleLondonTotalNon Flavoured VodkaCore Premium BrandsL: £5.00 - £5.20All stocking</v>
      </c>
      <c r="B12746" t="s">
        <v>1</v>
      </c>
      <c r="C12746" t="s">
        <v>45</v>
      </c>
      <c r="D12746" t="s">
        <v>102</v>
      </c>
      <c r="E12746" t="s">
        <v>12</v>
      </c>
      <c r="F12746" t="s">
        <v>71</v>
      </c>
      <c r="G12746" t="s">
        <v>112</v>
      </c>
      <c r="H12746" t="s">
        <v>49</v>
      </c>
      <c r="I12746" t="s">
        <v>90</v>
      </c>
      <c r="J12746" s="1">
        <v>635.91999999999996</v>
      </c>
      <c r="K12746">
        <v>140.4047684923772</v>
      </c>
      <c r="L12746">
        <v>115</v>
      </c>
      <c r="M12746">
        <v>0.68315071146883899</v>
      </c>
      <c r="N12746">
        <v>0.62265023268744002</v>
      </c>
      <c r="P12746" t="s">
        <v>42</v>
      </c>
    </row>
    <row r="12747" spans="1:16" x14ac:dyDescent="0.3">
      <c r="A12747" t="str">
        <f t="shared" si="201"/>
        <v>01: Total SampleLondonTotalNon Flavoured VodkaCore Premium BrandsM: £5.20 - £5.40All stocking</v>
      </c>
      <c r="B12747" t="s">
        <v>1</v>
      </c>
      <c r="C12747" t="s">
        <v>45</v>
      </c>
      <c r="D12747" t="s">
        <v>102</v>
      </c>
      <c r="E12747" t="s">
        <v>12</v>
      </c>
      <c r="F12747" t="s">
        <v>71</v>
      </c>
      <c r="G12747" t="s">
        <v>112</v>
      </c>
      <c r="H12747" t="s">
        <v>49</v>
      </c>
      <c r="I12747" t="s">
        <v>95</v>
      </c>
      <c r="J12747" s="1">
        <v>682.24</v>
      </c>
      <c r="K12747">
        <v>153.72258335099241</v>
      </c>
      <c r="L12747">
        <v>66</v>
      </c>
      <c r="M12747">
        <v>0.59512383090176701</v>
      </c>
      <c r="N12747">
        <v>0.55932914331512895</v>
      </c>
      <c r="P12747" t="s">
        <v>42</v>
      </c>
    </row>
    <row r="12748" spans="1:16" x14ac:dyDescent="0.3">
      <c r="A12748" t="str">
        <f t="shared" si="201"/>
        <v>01: Total SampleLondonTotalNon Flavoured VodkaCore Premium BrandsN: £5.40 - £5.60All stocking</v>
      </c>
      <c r="B12748" t="s">
        <v>1</v>
      </c>
      <c r="C12748" t="s">
        <v>45</v>
      </c>
      <c r="D12748" t="s">
        <v>102</v>
      </c>
      <c r="E12748" t="s">
        <v>12</v>
      </c>
      <c r="F12748" t="s">
        <v>71</v>
      </c>
      <c r="G12748" t="s">
        <v>112</v>
      </c>
      <c r="H12748" t="s">
        <v>49</v>
      </c>
      <c r="I12748" t="s">
        <v>99</v>
      </c>
      <c r="J12748" s="1">
        <v>1144.18</v>
      </c>
      <c r="K12748">
        <v>241.2658275530616</v>
      </c>
      <c r="L12748">
        <v>47</v>
      </c>
      <c r="M12748">
        <v>0.84316029021681405</v>
      </c>
      <c r="N12748">
        <v>0.825257708805893</v>
      </c>
      <c r="P12748" t="s">
        <v>42</v>
      </c>
    </row>
    <row r="12749" spans="1:16" x14ac:dyDescent="0.3">
      <c r="A12749" t="str">
        <f t="shared" si="201"/>
        <v>01: Total SampleLondonTotalNon Flavoured VodkaCore Premium BrandsO: £5.60 - £5.80All stocking</v>
      </c>
      <c r="B12749" t="s">
        <v>1</v>
      </c>
      <c r="C12749" t="s">
        <v>45</v>
      </c>
      <c r="D12749" t="s">
        <v>102</v>
      </c>
      <c r="E12749" t="s">
        <v>12</v>
      </c>
      <c r="F12749" t="s">
        <v>71</v>
      </c>
      <c r="G12749" t="s">
        <v>112</v>
      </c>
      <c r="H12749" t="s">
        <v>49</v>
      </c>
      <c r="I12749" t="s">
        <v>100</v>
      </c>
      <c r="J12749" s="1">
        <v>1448.66</v>
      </c>
      <c r="K12749">
        <v>336.90546281675319</v>
      </c>
      <c r="L12749">
        <v>31</v>
      </c>
      <c r="M12749">
        <v>0.86074340868772203</v>
      </c>
      <c r="N12749">
        <v>0.88155265590325704</v>
      </c>
      <c r="P12749" t="s">
        <v>42</v>
      </c>
    </row>
    <row r="12750" spans="1:16" x14ac:dyDescent="0.3">
      <c r="A12750" t="str">
        <f t="shared" si="201"/>
        <v>01: Total SampleLondonTotalNon Flavoured VodkaCore Premium BrandsQ: &gt;£6.00All stocking</v>
      </c>
      <c r="B12750" t="s">
        <v>1</v>
      </c>
      <c r="C12750" t="s">
        <v>45</v>
      </c>
      <c r="D12750" t="s">
        <v>102</v>
      </c>
      <c r="E12750" t="s">
        <v>12</v>
      </c>
      <c r="F12750" t="s">
        <v>71</v>
      </c>
      <c r="G12750" t="s">
        <v>112</v>
      </c>
      <c r="H12750" t="s">
        <v>49</v>
      </c>
      <c r="I12750" t="s">
        <v>96</v>
      </c>
      <c r="J12750" s="1">
        <v>1021.72</v>
      </c>
      <c r="K12750">
        <v>221.06918362536359</v>
      </c>
      <c r="L12750">
        <v>89</v>
      </c>
      <c r="M12750">
        <v>0.65564471625845</v>
      </c>
      <c r="N12750">
        <v>0.63426390620553597</v>
      </c>
      <c r="P12750" t="s">
        <v>42</v>
      </c>
    </row>
    <row r="12751" spans="1:16" x14ac:dyDescent="0.3">
      <c r="A12751" t="str">
        <f t="shared" si="201"/>
        <v>01: Total SampleLondonTotalTequilaCore Mainstream BrandsA: &lt;£3All stocking</v>
      </c>
      <c r="B12751" t="s">
        <v>1</v>
      </c>
      <c r="C12751" t="s">
        <v>45</v>
      </c>
      <c r="D12751" t="s">
        <v>102</v>
      </c>
      <c r="E12751" t="s">
        <v>12</v>
      </c>
      <c r="F12751" t="s">
        <v>78</v>
      </c>
      <c r="G12751" t="s">
        <v>111</v>
      </c>
      <c r="H12751" t="s">
        <v>49</v>
      </c>
      <c r="I12751" t="s">
        <v>58</v>
      </c>
      <c r="J12751" s="1">
        <v>43.16</v>
      </c>
      <c r="K12751">
        <v>14.1264903846154</v>
      </c>
      <c r="L12751">
        <v>40</v>
      </c>
      <c r="M12751">
        <v>0.24087985280979901</v>
      </c>
      <c r="N12751">
        <v>0.22582250984296501</v>
      </c>
      <c r="P12751" t="s">
        <v>42</v>
      </c>
    </row>
    <row r="12752" spans="1:16" x14ac:dyDescent="0.3">
      <c r="A12752" t="str">
        <f t="shared" si="201"/>
        <v>01: Total SampleLondonTotalTequilaCore Mainstream BrandsTotalAll stocking</v>
      </c>
      <c r="B12752" t="s">
        <v>1</v>
      </c>
      <c r="C12752" t="s">
        <v>45</v>
      </c>
      <c r="D12752" t="s">
        <v>102</v>
      </c>
      <c r="E12752" t="s">
        <v>12</v>
      </c>
      <c r="F12752" t="s">
        <v>78</v>
      </c>
      <c r="G12752" t="s">
        <v>111</v>
      </c>
      <c r="H12752" t="s">
        <v>49</v>
      </c>
      <c r="I12752" t="s">
        <v>12</v>
      </c>
      <c r="J12752" s="1">
        <v>83.24</v>
      </c>
      <c r="K12752">
        <v>20.854024359590998</v>
      </c>
      <c r="L12752">
        <v>450</v>
      </c>
      <c r="M12752">
        <v>0.30061659636182603</v>
      </c>
      <c r="N12752">
        <v>0.29885072002273699</v>
      </c>
      <c r="P12752" t="s">
        <v>42</v>
      </c>
    </row>
    <row r="12753" spans="1:16" x14ac:dyDescent="0.3">
      <c r="A12753" t="str">
        <f t="shared" si="201"/>
        <v>01: Total SampleLondonTotalTequilaCore Mainstream BrandsC: £3.20 - £3.40All stocking</v>
      </c>
      <c r="B12753" t="s">
        <v>1</v>
      </c>
      <c r="C12753" t="s">
        <v>45</v>
      </c>
      <c r="D12753" t="s">
        <v>102</v>
      </c>
      <c r="E12753" t="s">
        <v>12</v>
      </c>
      <c r="F12753" t="s">
        <v>78</v>
      </c>
      <c r="G12753" t="s">
        <v>111</v>
      </c>
      <c r="H12753" t="s">
        <v>49</v>
      </c>
      <c r="I12753" t="s">
        <v>52</v>
      </c>
      <c r="J12753" s="1">
        <v>73.790000000000006</v>
      </c>
      <c r="K12753">
        <v>21.52251637251636</v>
      </c>
      <c r="L12753">
        <v>35</v>
      </c>
      <c r="M12753">
        <v>0.44707208553762501</v>
      </c>
      <c r="N12753">
        <v>0.44941280526755401</v>
      </c>
      <c r="P12753" t="s">
        <v>42</v>
      </c>
    </row>
    <row r="12754" spans="1:16" x14ac:dyDescent="0.3">
      <c r="A12754" t="str">
        <f t="shared" si="201"/>
        <v>01: Total SampleLondonTotalTequilaCore Mainstream BrandsD: £3.40 - £3.60All stocking</v>
      </c>
      <c r="B12754" t="s">
        <v>1</v>
      </c>
      <c r="C12754" t="s">
        <v>45</v>
      </c>
      <c r="D12754" t="s">
        <v>102</v>
      </c>
      <c r="E12754" t="s">
        <v>12</v>
      </c>
      <c r="F12754" t="s">
        <v>78</v>
      </c>
      <c r="G12754" t="s">
        <v>111</v>
      </c>
      <c r="H12754" t="s">
        <v>49</v>
      </c>
      <c r="I12754" t="s">
        <v>53</v>
      </c>
      <c r="J12754" s="1">
        <v>79.739999999999995</v>
      </c>
      <c r="K12754">
        <v>22.986670627847079</v>
      </c>
      <c r="L12754">
        <v>51</v>
      </c>
      <c r="M12754">
        <v>0.27972326116003099</v>
      </c>
      <c r="N12754">
        <v>0.23593575538950401</v>
      </c>
      <c r="P12754" t="s">
        <v>42</v>
      </c>
    </row>
    <row r="12755" spans="1:16" x14ac:dyDescent="0.3">
      <c r="A12755" t="str">
        <f t="shared" si="201"/>
        <v>01: Total SampleLondonTotalTequilaCore Mainstream BrandsE: £3.60 - £3.80All stocking</v>
      </c>
      <c r="B12755" t="s">
        <v>1</v>
      </c>
      <c r="C12755" t="s">
        <v>45</v>
      </c>
      <c r="D12755" t="s">
        <v>102</v>
      </c>
      <c r="E12755" t="s">
        <v>12</v>
      </c>
      <c r="F12755" t="s">
        <v>78</v>
      </c>
      <c r="G12755" t="s">
        <v>111</v>
      </c>
      <c r="H12755" t="s">
        <v>49</v>
      </c>
      <c r="I12755" t="s">
        <v>54</v>
      </c>
      <c r="J12755" s="1">
        <v>90.75</v>
      </c>
      <c r="K12755">
        <v>23.80242818775428</v>
      </c>
      <c r="L12755">
        <v>46</v>
      </c>
      <c r="M12755">
        <v>0.40883257330096401</v>
      </c>
      <c r="N12755">
        <v>0.39642449130824098</v>
      </c>
      <c r="P12755" t="s">
        <v>42</v>
      </c>
    </row>
    <row r="12756" spans="1:16" x14ac:dyDescent="0.3">
      <c r="A12756" t="str">
        <f t="shared" si="201"/>
        <v>01: Total SampleLondonTotalTequilaCore Mainstream BrandsF: £3.80 - £4.00All stocking</v>
      </c>
      <c r="B12756" t="s">
        <v>1</v>
      </c>
      <c r="C12756" t="s">
        <v>45</v>
      </c>
      <c r="D12756" t="s">
        <v>102</v>
      </c>
      <c r="E12756" t="s">
        <v>12</v>
      </c>
      <c r="F12756" t="s">
        <v>78</v>
      </c>
      <c r="G12756" t="s">
        <v>111</v>
      </c>
      <c r="H12756" t="s">
        <v>49</v>
      </c>
      <c r="I12756" t="s">
        <v>55</v>
      </c>
      <c r="J12756" s="1">
        <v>106.05</v>
      </c>
      <c r="K12756">
        <v>27.36791589636416</v>
      </c>
      <c r="L12756">
        <v>29</v>
      </c>
      <c r="M12756">
        <v>0.30671173687854097</v>
      </c>
      <c r="N12756">
        <v>0.31660414610069099</v>
      </c>
      <c r="P12756" t="s">
        <v>42</v>
      </c>
    </row>
    <row r="12757" spans="1:16" x14ac:dyDescent="0.3">
      <c r="A12757" t="str">
        <f t="shared" si="201"/>
        <v>01: Total SampleLondonTotalTequilaCore Mainstream BrandsG: £4.00 - £4.20All stocking</v>
      </c>
      <c r="B12757" t="s">
        <v>1</v>
      </c>
      <c r="C12757" t="s">
        <v>45</v>
      </c>
      <c r="D12757" t="s">
        <v>102</v>
      </c>
      <c r="E12757" t="s">
        <v>12</v>
      </c>
      <c r="F12757" t="s">
        <v>78</v>
      </c>
      <c r="G12757" t="s">
        <v>111</v>
      </c>
      <c r="H12757" t="s">
        <v>49</v>
      </c>
      <c r="I12757" t="s">
        <v>56</v>
      </c>
      <c r="J12757" s="1">
        <v>66.05</v>
      </c>
      <c r="K12757">
        <v>17.385918795009719</v>
      </c>
      <c r="L12757">
        <v>33</v>
      </c>
      <c r="M12757">
        <v>0.39761189711411699</v>
      </c>
      <c r="N12757">
        <v>0.42164567648398199</v>
      </c>
      <c r="P12757" t="s">
        <v>42</v>
      </c>
    </row>
    <row r="12758" spans="1:16" x14ac:dyDescent="0.3">
      <c r="A12758" t="str">
        <f t="shared" si="201"/>
        <v>01: Total SampleLondonTotalTequilaCore Mainstream BrandsH: £4.20 - £4.40All stocking</v>
      </c>
      <c r="B12758" t="s">
        <v>1</v>
      </c>
      <c r="C12758" t="s">
        <v>45</v>
      </c>
      <c r="D12758" t="s">
        <v>102</v>
      </c>
      <c r="E12758" t="s">
        <v>12</v>
      </c>
      <c r="F12758" t="s">
        <v>78</v>
      </c>
      <c r="G12758" t="s">
        <v>111</v>
      </c>
      <c r="H12758" t="s">
        <v>49</v>
      </c>
      <c r="I12758" t="s">
        <v>60</v>
      </c>
      <c r="J12758" s="1">
        <v>88.04</v>
      </c>
      <c r="K12758">
        <v>20.745474640302241</v>
      </c>
      <c r="L12758">
        <v>29</v>
      </c>
      <c r="M12758">
        <v>0.49733510258602198</v>
      </c>
      <c r="N12758">
        <v>0.50600744584837498</v>
      </c>
      <c r="P12758" t="s">
        <v>42</v>
      </c>
    </row>
    <row r="12759" spans="1:16" x14ac:dyDescent="0.3">
      <c r="A12759" t="str">
        <f t="shared" si="201"/>
        <v>01: Total SampleLondonTotalTequilaCore Mainstream BrandsI: £4.40 - £4.60All stocking</v>
      </c>
      <c r="B12759" t="s">
        <v>1</v>
      </c>
      <c r="C12759" t="s">
        <v>45</v>
      </c>
      <c r="D12759" t="s">
        <v>102</v>
      </c>
      <c r="E12759" t="s">
        <v>12</v>
      </c>
      <c r="F12759" t="s">
        <v>78</v>
      </c>
      <c r="G12759" t="s">
        <v>111</v>
      </c>
      <c r="H12759" t="s">
        <v>49</v>
      </c>
      <c r="I12759" t="s">
        <v>64</v>
      </c>
      <c r="J12759" s="1">
        <v>70.489999999999995</v>
      </c>
      <c r="K12759">
        <v>16.013525489661841</v>
      </c>
      <c r="L12759">
        <v>44</v>
      </c>
      <c r="M12759">
        <v>0.25905938199284501</v>
      </c>
      <c r="N12759">
        <v>0.26529651182347203</v>
      </c>
      <c r="P12759" t="s">
        <v>42</v>
      </c>
    </row>
    <row r="12760" spans="1:16" x14ac:dyDescent="0.3">
      <c r="A12760" t="str">
        <f t="shared" si="201"/>
        <v>01: Total SampleLondonTotalTequilaCore Mainstream BrandsJ: £4.60 - £4.80All stocking</v>
      </c>
      <c r="B12760" t="s">
        <v>1</v>
      </c>
      <c r="C12760" t="s">
        <v>45</v>
      </c>
      <c r="D12760" t="s">
        <v>102</v>
      </c>
      <c r="E12760" t="s">
        <v>12</v>
      </c>
      <c r="F12760" t="s">
        <v>78</v>
      </c>
      <c r="G12760" t="s">
        <v>111</v>
      </c>
      <c r="H12760" t="s">
        <v>49</v>
      </c>
      <c r="I12760" t="s">
        <v>65</v>
      </c>
      <c r="J12760" s="1">
        <v>105.16</v>
      </c>
      <c r="K12760">
        <v>23.21850393508932</v>
      </c>
      <c r="L12760">
        <v>41</v>
      </c>
      <c r="M12760">
        <v>0.34494621033502598</v>
      </c>
      <c r="N12760">
        <v>0.35264183367218499</v>
      </c>
      <c r="P12760" t="s">
        <v>42</v>
      </c>
    </row>
    <row r="12761" spans="1:16" x14ac:dyDescent="0.3">
      <c r="A12761" t="str">
        <f t="shared" si="201"/>
        <v>01: Total SampleLondonTotalTequilaCore Mainstream BrandsK: £4.80 - £5.00All stocking</v>
      </c>
      <c r="B12761" t="s">
        <v>1</v>
      </c>
      <c r="C12761" t="s">
        <v>45</v>
      </c>
      <c r="D12761" t="s">
        <v>102</v>
      </c>
      <c r="E12761" t="s">
        <v>12</v>
      </c>
      <c r="F12761" t="s">
        <v>78</v>
      </c>
      <c r="G12761" t="s">
        <v>111</v>
      </c>
      <c r="H12761" t="s">
        <v>49</v>
      </c>
      <c r="I12761" t="s">
        <v>89</v>
      </c>
      <c r="J12761" s="1">
        <v>94.56</v>
      </c>
      <c r="K12761">
        <v>19.723691586191602</v>
      </c>
      <c r="L12761">
        <v>36</v>
      </c>
      <c r="M12761">
        <v>0.19969494313024999</v>
      </c>
      <c r="N12761">
        <v>0.19450494842583901</v>
      </c>
      <c r="P12761" t="s">
        <v>42</v>
      </c>
    </row>
    <row r="12762" spans="1:16" x14ac:dyDescent="0.3">
      <c r="A12762" t="str">
        <f t="shared" si="201"/>
        <v>01: Total SampleLondonTotalTequilaCore Premium BrandsA: &lt;£3All stocking</v>
      </c>
      <c r="B12762" t="s">
        <v>1</v>
      </c>
      <c r="C12762" t="s">
        <v>45</v>
      </c>
      <c r="D12762" t="s">
        <v>102</v>
      </c>
      <c r="E12762" t="s">
        <v>12</v>
      </c>
      <c r="F12762" t="s">
        <v>78</v>
      </c>
      <c r="G12762" t="s">
        <v>112</v>
      </c>
      <c r="H12762" t="s">
        <v>49</v>
      </c>
      <c r="I12762" t="s">
        <v>58</v>
      </c>
      <c r="J12762" s="1">
        <v>85.1</v>
      </c>
      <c r="K12762">
        <v>32.533453292738997</v>
      </c>
      <c r="L12762">
        <v>175</v>
      </c>
      <c r="M12762">
        <v>0.68923055247140896</v>
      </c>
      <c r="N12762">
        <v>0.74091677228559405</v>
      </c>
      <c r="P12762" t="s">
        <v>42</v>
      </c>
    </row>
    <row r="12763" spans="1:16" x14ac:dyDescent="0.3">
      <c r="A12763" t="str">
        <f t="shared" si="201"/>
        <v>01: Total SampleLondonTotalTequilaCore Premium BrandsTotalAll stocking</v>
      </c>
      <c r="B12763" t="s">
        <v>1</v>
      </c>
      <c r="C12763" t="s">
        <v>45</v>
      </c>
      <c r="D12763" t="s">
        <v>102</v>
      </c>
      <c r="E12763" t="s">
        <v>12</v>
      </c>
      <c r="F12763" t="s">
        <v>78</v>
      </c>
      <c r="G12763" t="s">
        <v>112</v>
      </c>
      <c r="H12763" t="s">
        <v>49</v>
      </c>
      <c r="I12763" t="s">
        <v>12</v>
      </c>
      <c r="J12763" s="1">
        <v>153.13</v>
      </c>
      <c r="K12763">
        <v>35.523561812432121</v>
      </c>
      <c r="L12763">
        <v>1195</v>
      </c>
      <c r="M12763">
        <v>0.79113726256961003</v>
      </c>
      <c r="N12763">
        <v>0.79202663969378795</v>
      </c>
      <c r="P12763" t="s">
        <v>42</v>
      </c>
    </row>
    <row r="12764" spans="1:16" x14ac:dyDescent="0.3">
      <c r="A12764" t="str">
        <f t="shared" si="201"/>
        <v>01: Total SampleLondonTotalTequilaCore Premium BrandsB: £3 - £3.20All stocking</v>
      </c>
      <c r="B12764" t="s">
        <v>1</v>
      </c>
      <c r="C12764" t="s">
        <v>45</v>
      </c>
      <c r="D12764" t="s">
        <v>102</v>
      </c>
      <c r="E12764" t="s">
        <v>12</v>
      </c>
      <c r="F12764" t="s">
        <v>78</v>
      </c>
      <c r="G12764" t="s">
        <v>112</v>
      </c>
      <c r="H12764" t="s">
        <v>49</v>
      </c>
      <c r="I12764" t="s">
        <v>59</v>
      </c>
      <c r="J12764" s="1">
        <v>68.58</v>
      </c>
      <c r="K12764">
        <v>22.032088233404039</v>
      </c>
      <c r="L12764">
        <v>38</v>
      </c>
      <c r="M12764">
        <v>0.64684645512236405</v>
      </c>
      <c r="N12764">
        <v>0.68473466114155901</v>
      </c>
      <c r="P12764" t="s">
        <v>42</v>
      </c>
    </row>
    <row r="12765" spans="1:16" x14ac:dyDescent="0.3">
      <c r="A12765" t="str">
        <f t="shared" si="201"/>
        <v>01: Total SampleLondonTotalTequilaCore Premium BrandsC: £3.20 - £3.40All stocking</v>
      </c>
      <c r="B12765" t="s">
        <v>1</v>
      </c>
      <c r="C12765" t="s">
        <v>45</v>
      </c>
      <c r="D12765" t="s">
        <v>102</v>
      </c>
      <c r="E12765" t="s">
        <v>12</v>
      </c>
      <c r="F12765" t="s">
        <v>78</v>
      </c>
      <c r="G12765" t="s">
        <v>112</v>
      </c>
      <c r="H12765" t="s">
        <v>49</v>
      </c>
      <c r="I12765" t="s">
        <v>52</v>
      </c>
      <c r="J12765" s="1">
        <v>96.15</v>
      </c>
      <c r="K12765">
        <v>30.120682470682482</v>
      </c>
      <c r="L12765">
        <v>37</v>
      </c>
      <c r="M12765">
        <v>0.76605898023940799</v>
      </c>
      <c r="N12765">
        <v>0.78913847028717699</v>
      </c>
      <c r="P12765" t="s">
        <v>42</v>
      </c>
    </row>
    <row r="12766" spans="1:16" x14ac:dyDescent="0.3">
      <c r="A12766" t="str">
        <f t="shared" si="201"/>
        <v>01: Total SampleLondonTotalTequilaCore Premium BrandsD: £3.40 - £3.60All stocking</v>
      </c>
      <c r="B12766" t="s">
        <v>1</v>
      </c>
      <c r="C12766" t="s">
        <v>45</v>
      </c>
      <c r="D12766" t="s">
        <v>102</v>
      </c>
      <c r="E12766" t="s">
        <v>12</v>
      </c>
      <c r="F12766" t="s">
        <v>78</v>
      </c>
      <c r="G12766" t="s">
        <v>112</v>
      </c>
      <c r="H12766" t="s">
        <v>49</v>
      </c>
      <c r="I12766" t="s">
        <v>53</v>
      </c>
      <c r="J12766" s="1">
        <v>87.81</v>
      </c>
      <c r="K12766">
        <v>26.0504170072352</v>
      </c>
      <c r="L12766">
        <v>66</v>
      </c>
      <c r="M12766">
        <v>0.75168264389393102</v>
      </c>
      <c r="N12766">
        <v>0.77683787269554705</v>
      </c>
      <c r="P12766" t="s">
        <v>42</v>
      </c>
    </row>
    <row r="12767" spans="1:16" x14ac:dyDescent="0.3">
      <c r="A12767" t="str">
        <f t="shared" si="201"/>
        <v>01: Total SampleLondonTotalTequilaCore Premium BrandsE: £3.60 - £3.80All stocking</v>
      </c>
      <c r="B12767" t="s">
        <v>1</v>
      </c>
      <c r="C12767" t="s">
        <v>45</v>
      </c>
      <c r="D12767" t="s">
        <v>102</v>
      </c>
      <c r="E12767" t="s">
        <v>12</v>
      </c>
      <c r="F12767" t="s">
        <v>78</v>
      </c>
      <c r="G12767" t="s">
        <v>112</v>
      </c>
      <c r="H12767" t="s">
        <v>49</v>
      </c>
      <c r="I12767" t="s">
        <v>54</v>
      </c>
      <c r="J12767" s="1">
        <v>71.349999999999994</v>
      </c>
      <c r="K12767">
        <v>19.242689807495641</v>
      </c>
      <c r="L12767">
        <v>103</v>
      </c>
      <c r="M12767">
        <v>0.80057950485649598</v>
      </c>
      <c r="N12767">
        <v>0.81078973246075103</v>
      </c>
      <c r="P12767" t="s">
        <v>42</v>
      </c>
    </row>
    <row r="12768" spans="1:16" x14ac:dyDescent="0.3">
      <c r="A12768" t="str">
        <f t="shared" si="201"/>
        <v>01: Total SampleLondonTotalTequilaCore Premium BrandsF: £3.80 - £4.00All stocking</v>
      </c>
      <c r="B12768" t="s">
        <v>1</v>
      </c>
      <c r="C12768" t="s">
        <v>45</v>
      </c>
      <c r="D12768" t="s">
        <v>102</v>
      </c>
      <c r="E12768" t="s">
        <v>12</v>
      </c>
      <c r="F12768" t="s">
        <v>78</v>
      </c>
      <c r="G12768" t="s">
        <v>112</v>
      </c>
      <c r="H12768" t="s">
        <v>49</v>
      </c>
      <c r="I12768" t="s">
        <v>55</v>
      </c>
      <c r="J12768" s="1">
        <v>69.22</v>
      </c>
      <c r="K12768">
        <v>17.355963863722479</v>
      </c>
      <c r="L12768">
        <v>87</v>
      </c>
      <c r="M12768">
        <v>0.74946251101164396</v>
      </c>
      <c r="N12768">
        <v>0.75606288677036304</v>
      </c>
      <c r="P12768" t="s">
        <v>42</v>
      </c>
    </row>
    <row r="12769" spans="1:16" x14ac:dyDescent="0.3">
      <c r="A12769" t="str">
        <f t="shared" si="201"/>
        <v>01: Total SampleLondonTotalTequilaCore Premium BrandsG: £4.00 - £4.20All stocking</v>
      </c>
      <c r="B12769" t="s">
        <v>1</v>
      </c>
      <c r="C12769" t="s">
        <v>45</v>
      </c>
      <c r="D12769" t="s">
        <v>102</v>
      </c>
      <c r="E12769" t="s">
        <v>12</v>
      </c>
      <c r="F12769" t="s">
        <v>78</v>
      </c>
      <c r="G12769" t="s">
        <v>112</v>
      </c>
      <c r="H12769" t="s">
        <v>49</v>
      </c>
      <c r="I12769" t="s">
        <v>56</v>
      </c>
      <c r="J12769" s="1">
        <v>103.53</v>
      </c>
      <c r="K12769">
        <v>25.813253043253038</v>
      </c>
      <c r="L12769">
        <v>90</v>
      </c>
      <c r="M12769">
        <v>0.73000818224823105</v>
      </c>
      <c r="N12769">
        <v>0.73764883714763096</v>
      </c>
      <c r="P12769" t="s">
        <v>42</v>
      </c>
    </row>
    <row r="12770" spans="1:16" x14ac:dyDescent="0.3">
      <c r="A12770" t="str">
        <f t="shared" si="201"/>
        <v>01: Total SampleLondonTotalTequilaCore Premium BrandsH: £4.20 - £4.40All stocking</v>
      </c>
      <c r="B12770" t="s">
        <v>1</v>
      </c>
      <c r="C12770" t="s">
        <v>45</v>
      </c>
      <c r="D12770" t="s">
        <v>102</v>
      </c>
      <c r="E12770" t="s">
        <v>12</v>
      </c>
      <c r="F12770" t="s">
        <v>78</v>
      </c>
      <c r="G12770" t="s">
        <v>112</v>
      </c>
      <c r="H12770" t="s">
        <v>49</v>
      </c>
      <c r="I12770" t="s">
        <v>60</v>
      </c>
      <c r="J12770" s="1">
        <v>145.97</v>
      </c>
      <c r="K12770">
        <v>34.11473674473676</v>
      </c>
      <c r="L12770">
        <v>90</v>
      </c>
      <c r="M12770">
        <v>0.74981594436849797</v>
      </c>
      <c r="N12770">
        <v>0.76367753125564097</v>
      </c>
      <c r="P12770" t="s">
        <v>42</v>
      </c>
    </row>
    <row r="12771" spans="1:16" x14ac:dyDescent="0.3">
      <c r="A12771" t="str">
        <f t="shared" si="201"/>
        <v>01: Total SampleLondonTotalTequilaCore Premium BrandsI: £4.40 - £4.60All stocking</v>
      </c>
      <c r="B12771" t="s">
        <v>1</v>
      </c>
      <c r="C12771" t="s">
        <v>45</v>
      </c>
      <c r="D12771" t="s">
        <v>102</v>
      </c>
      <c r="E12771" t="s">
        <v>12</v>
      </c>
      <c r="F12771" t="s">
        <v>78</v>
      </c>
      <c r="G12771" t="s">
        <v>112</v>
      </c>
      <c r="H12771" t="s">
        <v>49</v>
      </c>
      <c r="I12771" t="s">
        <v>64</v>
      </c>
      <c r="J12771" s="1">
        <v>155.36000000000001</v>
      </c>
      <c r="K12771">
        <v>33.760722244212801</v>
      </c>
      <c r="L12771">
        <v>106</v>
      </c>
      <c r="M12771">
        <v>0.79538941491773396</v>
      </c>
      <c r="N12771">
        <v>0.79598849232587299</v>
      </c>
      <c r="P12771" t="s">
        <v>42</v>
      </c>
    </row>
    <row r="12772" spans="1:16" x14ac:dyDescent="0.3">
      <c r="A12772" t="str">
        <f t="shared" si="201"/>
        <v>01: Total SampleLondonTotalTequilaCore Premium BrandsJ: £4.60 - £4.80All stocking</v>
      </c>
      <c r="B12772" t="s">
        <v>1</v>
      </c>
      <c r="C12772" t="s">
        <v>45</v>
      </c>
      <c r="D12772" t="s">
        <v>102</v>
      </c>
      <c r="E12772" t="s">
        <v>12</v>
      </c>
      <c r="F12772" t="s">
        <v>78</v>
      </c>
      <c r="G12772" t="s">
        <v>112</v>
      </c>
      <c r="H12772" t="s">
        <v>49</v>
      </c>
      <c r="I12772" t="s">
        <v>65</v>
      </c>
      <c r="J12772" s="1">
        <v>190.62</v>
      </c>
      <c r="K12772">
        <v>40.274764213327998</v>
      </c>
      <c r="L12772">
        <v>94</v>
      </c>
      <c r="M12772">
        <v>0.79739113669399897</v>
      </c>
      <c r="N12772">
        <v>0.80846792683548196</v>
      </c>
      <c r="P12772" t="s">
        <v>42</v>
      </c>
    </row>
    <row r="12773" spans="1:16" x14ac:dyDescent="0.3">
      <c r="A12773" t="str">
        <f t="shared" si="201"/>
        <v>01: Total SampleLondonTotalTequilaCore Premium BrandsK: £4.80 - £5.00All stocking</v>
      </c>
      <c r="B12773" t="s">
        <v>1</v>
      </c>
      <c r="C12773" t="s">
        <v>45</v>
      </c>
      <c r="D12773" t="s">
        <v>102</v>
      </c>
      <c r="E12773" t="s">
        <v>12</v>
      </c>
      <c r="F12773" t="s">
        <v>78</v>
      </c>
      <c r="G12773" t="s">
        <v>112</v>
      </c>
      <c r="H12773" t="s">
        <v>49</v>
      </c>
      <c r="I12773" t="s">
        <v>89</v>
      </c>
      <c r="J12773" s="1">
        <v>243.83</v>
      </c>
      <c r="K12773">
        <v>50.127559713014399</v>
      </c>
      <c r="L12773">
        <v>110</v>
      </c>
      <c r="M12773">
        <v>0.83697275821204797</v>
      </c>
      <c r="N12773">
        <v>0.83939635502687404</v>
      </c>
      <c r="P12773" t="s">
        <v>42</v>
      </c>
    </row>
    <row r="12774" spans="1:16" x14ac:dyDescent="0.3">
      <c r="A12774" t="str">
        <f t="shared" si="201"/>
        <v>01: Total SampleLondonTotalTequilaCore Premium BrandsL: £5.00 - £5.20All stocking</v>
      </c>
      <c r="B12774" t="s">
        <v>1</v>
      </c>
      <c r="C12774" t="s">
        <v>45</v>
      </c>
      <c r="D12774" t="s">
        <v>102</v>
      </c>
      <c r="E12774" t="s">
        <v>12</v>
      </c>
      <c r="F12774" t="s">
        <v>78</v>
      </c>
      <c r="G12774" t="s">
        <v>112</v>
      </c>
      <c r="H12774" t="s">
        <v>49</v>
      </c>
      <c r="I12774" t="s">
        <v>90</v>
      </c>
      <c r="J12774" s="1">
        <v>254.45</v>
      </c>
      <c r="K12774">
        <v>50.0956263035212</v>
      </c>
      <c r="L12774">
        <v>57</v>
      </c>
      <c r="M12774">
        <v>0.87235566396005904</v>
      </c>
      <c r="N12774">
        <v>0.86461601016904699</v>
      </c>
      <c r="P12774" t="s">
        <v>42</v>
      </c>
    </row>
    <row r="12775" spans="1:16" x14ac:dyDescent="0.3">
      <c r="A12775" t="str">
        <f t="shared" si="201"/>
        <v>01: Total SampleLondonTotalTequilaCore Premium BrandsM: £5.20 - £5.40All stocking</v>
      </c>
      <c r="B12775" t="s">
        <v>1</v>
      </c>
      <c r="C12775" t="s">
        <v>45</v>
      </c>
      <c r="D12775" t="s">
        <v>102</v>
      </c>
      <c r="E12775" t="s">
        <v>12</v>
      </c>
      <c r="F12775" t="s">
        <v>78</v>
      </c>
      <c r="G12775" t="s">
        <v>112</v>
      </c>
      <c r="H12775" t="s">
        <v>49</v>
      </c>
      <c r="I12775" t="s">
        <v>95</v>
      </c>
      <c r="J12775" s="1">
        <v>249.1</v>
      </c>
      <c r="K12775">
        <v>48.116698016698003</v>
      </c>
      <c r="L12775">
        <v>37</v>
      </c>
      <c r="M12775">
        <v>0.83529236843682697</v>
      </c>
      <c r="N12775">
        <v>0.83389496453353595</v>
      </c>
      <c r="P12775" t="s">
        <v>42</v>
      </c>
    </row>
    <row r="12776" spans="1:16" x14ac:dyDescent="0.3">
      <c r="A12776" t="str">
        <f t="shared" si="201"/>
        <v>01: Total SampleLondonTotalTequilaCore Premium BrandsN: £5.40 - £5.60All stocking</v>
      </c>
      <c r="B12776" t="s">
        <v>1</v>
      </c>
      <c r="C12776" t="s">
        <v>45</v>
      </c>
      <c r="D12776" t="s">
        <v>102</v>
      </c>
      <c r="E12776" t="s">
        <v>12</v>
      </c>
      <c r="F12776" t="s">
        <v>78</v>
      </c>
      <c r="G12776" t="s">
        <v>112</v>
      </c>
      <c r="H12776" t="s">
        <v>49</v>
      </c>
      <c r="I12776" t="s">
        <v>99</v>
      </c>
      <c r="J12776" s="1">
        <v>198.05</v>
      </c>
      <c r="K12776">
        <v>35.078851063466438</v>
      </c>
      <c r="L12776">
        <v>26</v>
      </c>
      <c r="M12776">
        <v>0.73264891818093902</v>
      </c>
      <c r="N12776">
        <v>0.68317301733190205</v>
      </c>
      <c r="P12776" t="s">
        <v>42</v>
      </c>
    </row>
    <row r="12777" spans="1:16" x14ac:dyDescent="0.3">
      <c r="A12777" t="str">
        <f t="shared" si="201"/>
        <v>01: Total SampleLondonTotalTequilaCore Premium BrandsQ: &gt;£6.00All stocking</v>
      </c>
      <c r="B12777" t="s">
        <v>1</v>
      </c>
      <c r="C12777" t="s">
        <v>45</v>
      </c>
      <c r="D12777" t="s">
        <v>102</v>
      </c>
      <c r="E12777" t="s">
        <v>12</v>
      </c>
      <c r="F12777" t="s">
        <v>78</v>
      </c>
      <c r="G12777" t="s">
        <v>112</v>
      </c>
      <c r="H12777" t="s">
        <v>49</v>
      </c>
      <c r="I12777" t="s">
        <v>96</v>
      </c>
      <c r="J12777" s="1">
        <v>394.91</v>
      </c>
      <c r="K12777">
        <v>76.135826758275599</v>
      </c>
      <c r="L12777">
        <v>49</v>
      </c>
      <c r="M12777">
        <v>0.79287496505612798</v>
      </c>
      <c r="N12777">
        <v>0.78547593461908305</v>
      </c>
      <c r="P12777" t="s">
        <v>42</v>
      </c>
    </row>
    <row r="12778" spans="1:16" x14ac:dyDescent="0.3">
      <c r="A12778" t="str">
        <f t="shared" si="201"/>
        <v>01: Total SampleLondonTotalWhite RumCore Mainstream BrandsTotalAll stocking</v>
      </c>
      <c r="B12778" t="s">
        <v>1</v>
      </c>
      <c r="C12778" t="s">
        <v>45</v>
      </c>
      <c r="D12778" t="s">
        <v>102</v>
      </c>
      <c r="E12778" t="s">
        <v>12</v>
      </c>
      <c r="F12778" t="s">
        <v>85</v>
      </c>
      <c r="G12778" t="s">
        <v>111</v>
      </c>
      <c r="H12778" t="s">
        <v>49</v>
      </c>
      <c r="I12778" t="s">
        <v>12</v>
      </c>
      <c r="J12778" s="1">
        <v>44.58</v>
      </c>
      <c r="K12778">
        <v>12.475642052122639</v>
      </c>
      <c r="L12778">
        <v>1030</v>
      </c>
      <c r="M12778">
        <v>0.78114058142198695</v>
      </c>
      <c r="N12778">
        <v>0.80124401775635201</v>
      </c>
      <c r="P12778" t="s">
        <v>42</v>
      </c>
    </row>
    <row r="12779" spans="1:16" x14ac:dyDescent="0.3">
      <c r="A12779" t="str">
        <f t="shared" si="201"/>
        <v>01: Total SampleLondonTotalWhite RumCore Mainstream BrandsB: £3 - £3.20All stocking</v>
      </c>
      <c r="B12779" t="s">
        <v>1</v>
      </c>
      <c r="C12779" t="s">
        <v>45</v>
      </c>
      <c r="D12779" t="s">
        <v>102</v>
      </c>
      <c r="E12779" t="s">
        <v>12</v>
      </c>
      <c r="F12779" t="s">
        <v>85</v>
      </c>
      <c r="G12779" t="s">
        <v>111</v>
      </c>
      <c r="H12779" t="s">
        <v>49</v>
      </c>
      <c r="I12779" t="s">
        <v>59</v>
      </c>
      <c r="J12779" s="1">
        <v>47.2</v>
      </c>
      <c r="K12779">
        <v>16.51249714337948</v>
      </c>
      <c r="L12779">
        <v>34</v>
      </c>
      <c r="M12779">
        <v>0.77980452991516302</v>
      </c>
      <c r="N12779">
        <v>0.74500784108729701</v>
      </c>
      <c r="P12779" t="s">
        <v>42</v>
      </c>
    </row>
    <row r="12780" spans="1:16" x14ac:dyDescent="0.3">
      <c r="A12780" t="str">
        <f t="shared" si="201"/>
        <v>01: Total SampleLondonTotalWhite RumCore Mainstream BrandsC: £3.20 - £3.40All stocking</v>
      </c>
      <c r="B12780" t="s">
        <v>1</v>
      </c>
      <c r="C12780" t="s">
        <v>45</v>
      </c>
      <c r="D12780" t="s">
        <v>102</v>
      </c>
      <c r="E12780" t="s">
        <v>12</v>
      </c>
      <c r="F12780" t="s">
        <v>85</v>
      </c>
      <c r="G12780" t="s">
        <v>111</v>
      </c>
      <c r="H12780" t="s">
        <v>49</v>
      </c>
      <c r="I12780" t="s">
        <v>52</v>
      </c>
      <c r="J12780" s="1">
        <v>53.61</v>
      </c>
      <c r="K12780">
        <v>17.948816049640239</v>
      </c>
      <c r="L12780">
        <v>91</v>
      </c>
      <c r="M12780">
        <v>0.94976931544363596</v>
      </c>
      <c r="N12780">
        <v>0.94778067885117501</v>
      </c>
      <c r="P12780" t="s">
        <v>42</v>
      </c>
    </row>
    <row r="12781" spans="1:16" x14ac:dyDescent="0.3">
      <c r="A12781" t="str">
        <f t="shared" si="201"/>
        <v>01: Total SampleLondonTotalWhite RumCore Mainstream BrandsD: £3.40 - £3.60All stocking</v>
      </c>
      <c r="B12781" t="s">
        <v>1</v>
      </c>
      <c r="C12781" t="s">
        <v>45</v>
      </c>
      <c r="D12781" t="s">
        <v>102</v>
      </c>
      <c r="E12781" t="s">
        <v>12</v>
      </c>
      <c r="F12781" t="s">
        <v>85</v>
      </c>
      <c r="G12781" t="s">
        <v>111</v>
      </c>
      <c r="H12781" t="s">
        <v>49</v>
      </c>
      <c r="I12781" t="s">
        <v>53</v>
      </c>
      <c r="J12781" s="1">
        <v>39.78</v>
      </c>
      <c r="K12781">
        <v>12.59317533014716</v>
      </c>
      <c r="L12781">
        <v>142</v>
      </c>
      <c r="M12781">
        <v>0.85112446006382603</v>
      </c>
      <c r="N12781">
        <v>0.84372562767356996</v>
      </c>
      <c r="P12781" t="s">
        <v>42</v>
      </c>
    </row>
    <row r="12782" spans="1:16" x14ac:dyDescent="0.3">
      <c r="A12782" t="str">
        <f t="shared" si="201"/>
        <v>01: Total SampleLondonTotalWhite RumCore Mainstream BrandsE: £3.60 - £3.80All stocking</v>
      </c>
      <c r="B12782" t="s">
        <v>1</v>
      </c>
      <c r="C12782" t="s">
        <v>45</v>
      </c>
      <c r="D12782" t="s">
        <v>102</v>
      </c>
      <c r="E12782" t="s">
        <v>12</v>
      </c>
      <c r="F12782" t="s">
        <v>85</v>
      </c>
      <c r="G12782" t="s">
        <v>111</v>
      </c>
      <c r="H12782" t="s">
        <v>49</v>
      </c>
      <c r="I12782" t="s">
        <v>54</v>
      </c>
      <c r="J12782" s="1">
        <v>38.64</v>
      </c>
      <c r="K12782">
        <v>11.50429993350668</v>
      </c>
      <c r="L12782">
        <v>208</v>
      </c>
      <c r="M12782">
        <v>0.84992715412196795</v>
      </c>
      <c r="N12782">
        <v>0.84403828913502399</v>
      </c>
      <c r="P12782" t="s">
        <v>42</v>
      </c>
    </row>
    <row r="12783" spans="1:16" x14ac:dyDescent="0.3">
      <c r="A12783" t="str">
        <f t="shared" si="201"/>
        <v>01: Total SampleLondonTotalWhite RumCore Mainstream BrandsF: £3.80 - £4.00All stocking</v>
      </c>
      <c r="B12783" t="s">
        <v>1</v>
      </c>
      <c r="C12783" t="s">
        <v>45</v>
      </c>
      <c r="D12783" t="s">
        <v>102</v>
      </c>
      <c r="E12783" t="s">
        <v>12</v>
      </c>
      <c r="F12783" t="s">
        <v>85</v>
      </c>
      <c r="G12783" t="s">
        <v>111</v>
      </c>
      <c r="H12783" t="s">
        <v>49</v>
      </c>
      <c r="I12783" t="s">
        <v>55</v>
      </c>
      <c r="J12783" s="1">
        <v>34.57</v>
      </c>
      <c r="K12783">
        <v>9.8540762641114803</v>
      </c>
      <c r="L12783">
        <v>142</v>
      </c>
      <c r="M12783">
        <v>0.84559487554162505</v>
      </c>
      <c r="N12783">
        <v>0.86267696935124205</v>
      </c>
      <c r="P12783" t="s">
        <v>42</v>
      </c>
    </row>
    <row r="12784" spans="1:16" x14ac:dyDescent="0.3">
      <c r="A12784" t="str">
        <f t="shared" si="201"/>
        <v>01: Total SampleLondonTotalWhite RumCore Mainstream BrandsG: £4.00 - £4.20All stocking</v>
      </c>
      <c r="B12784" t="s">
        <v>1</v>
      </c>
      <c r="C12784" t="s">
        <v>45</v>
      </c>
      <c r="D12784" t="s">
        <v>102</v>
      </c>
      <c r="E12784" t="s">
        <v>12</v>
      </c>
      <c r="F12784" t="s">
        <v>85</v>
      </c>
      <c r="G12784" t="s">
        <v>111</v>
      </c>
      <c r="H12784" t="s">
        <v>49</v>
      </c>
      <c r="I12784" t="s">
        <v>56</v>
      </c>
      <c r="J12784" s="1">
        <v>37.96</v>
      </c>
      <c r="K12784">
        <v>9.8932556812186405</v>
      </c>
      <c r="L12784">
        <v>81</v>
      </c>
      <c r="M12784">
        <v>0.73588736891680895</v>
      </c>
      <c r="N12784">
        <v>0.75612923915657804</v>
      </c>
      <c r="P12784" t="s">
        <v>42</v>
      </c>
    </row>
    <row r="12785" spans="1:16" x14ac:dyDescent="0.3">
      <c r="A12785" t="str">
        <f t="shared" si="201"/>
        <v>01: Total SampleLondonTotalWhite RumCore Mainstream BrandsH: £4.20 - £4.40All stocking</v>
      </c>
      <c r="B12785" t="s">
        <v>1</v>
      </c>
      <c r="C12785" t="s">
        <v>45</v>
      </c>
      <c r="D12785" t="s">
        <v>102</v>
      </c>
      <c r="E12785" t="s">
        <v>12</v>
      </c>
      <c r="F12785" t="s">
        <v>85</v>
      </c>
      <c r="G12785" t="s">
        <v>111</v>
      </c>
      <c r="H12785" t="s">
        <v>49</v>
      </c>
      <c r="I12785" t="s">
        <v>60</v>
      </c>
      <c r="J12785" s="1">
        <v>44.21</v>
      </c>
      <c r="K12785">
        <v>11.15699031127604</v>
      </c>
      <c r="L12785">
        <v>70</v>
      </c>
      <c r="M12785">
        <v>0.69334990049288703</v>
      </c>
      <c r="N12785">
        <v>0.71221499647418296</v>
      </c>
      <c r="P12785" t="s">
        <v>42</v>
      </c>
    </row>
    <row r="12786" spans="1:16" x14ac:dyDescent="0.3">
      <c r="A12786" t="str">
        <f t="shared" si="201"/>
        <v>01: Total SampleLondonTotalWhite RumCore Mainstream BrandsI: £4.40 - £4.60All stocking</v>
      </c>
      <c r="B12786" t="s">
        <v>1</v>
      </c>
      <c r="C12786" t="s">
        <v>45</v>
      </c>
      <c r="D12786" t="s">
        <v>102</v>
      </c>
      <c r="E12786" t="s">
        <v>12</v>
      </c>
      <c r="F12786" t="s">
        <v>85</v>
      </c>
      <c r="G12786" t="s">
        <v>111</v>
      </c>
      <c r="H12786" t="s">
        <v>49</v>
      </c>
      <c r="I12786" t="s">
        <v>64</v>
      </c>
      <c r="J12786" s="1">
        <v>61.83</v>
      </c>
      <c r="K12786">
        <v>14.541045599699439</v>
      </c>
      <c r="L12786">
        <v>104</v>
      </c>
      <c r="M12786">
        <v>0.77184875761185801</v>
      </c>
      <c r="N12786">
        <v>0.77644474765795302</v>
      </c>
      <c r="P12786" t="s">
        <v>42</v>
      </c>
    </row>
    <row r="12787" spans="1:16" x14ac:dyDescent="0.3">
      <c r="A12787" t="str">
        <f t="shared" si="201"/>
        <v>01: Total SampleLondonTotalWhite RumCore Mainstream BrandsJ: £4.60 - £4.80All stocking</v>
      </c>
      <c r="B12787" t="s">
        <v>1</v>
      </c>
      <c r="C12787" t="s">
        <v>45</v>
      </c>
      <c r="D12787" t="s">
        <v>102</v>
      </c>
      <c r="E12787" t="s">
        <v>12</v>
      </c>
      <c r="F12787" t="s">
        <v>85</v>
      </c>
      <c r="G12787" t="s">
        <v>111</v>
      </c>
      <c r="H12787" t="s">
        <v>49</v>
      </c>
      <c r="I12787" t="s">
        <v>65</v>
      </c>
      <c r="J12787" s="1">
        <v>55.57</v>
      </c>
      <c r="K12787">
        <v>12.805869457340041</v>
      </c>
      <c r="L12787">
        <v>68</v>
      </c>
      <c r="M12787">
        <v>0.63103480154043001</v>
      </c>
      <c r="N12787">
        <v>0.68493615865253998</v>
      </c>
      <c r="P12787" t="s">
        <v>42</v>
      </c>
    </row>
    <row r="12788" spans="1:16" x14ac:dyDescent="0.3">
      <c r="A12788" t="str">
        <f t="shared" si="201"/>
        <v>01: Total SampleLondonTotalWhite RumCore Mainstream BrandsK: £4.80 - £5.00All stocking</v>
      </c>
      <c r="B12788" t="s">
        <v>1</v>
      </c>
      <c r="C12788" t="s">
        <v>45</v>
      </c>
      <c r="D12788" t="s">
        <v>102</v>
      </c>
      <c r="E12788" t="s">
        <v>12</v>
      </c>
      <c r="F12788" t="s">
        <v>85</v>
      </c>
      <c r="G12788" t="s">
        <v>111</v>
      </c>
      <c r="H12788" t="s">
        <v>49</v>
      </c>
      <c r="I12788" t="s">
        <v>89</v>
      </c>
      <c r="J12788" s="1">
        <v>54.17</v>
      </c>
      <c r="K12788">
        <v>11.82541717541716</v>
      </c>
      <c r="L12788">
        <v>36</v>
      </c>
      <c r="M12788">
        <v>0.82468913279425504</v>
      </c>
      <c r="N12788">
        <v>0.83624382207578296</v>
      </c>
      <c r="P12788" t="s">
        <v>42</v>
      </c>
    </row>
    <row r="12789" spans="1:16" x14ac:dyDescent="0.3">
      <c r="A12789" t="str">
        <f t="shared" si="201"/>
        <v>01: Total SampleLondonTotalWhite RumCore Premium BrandsTotalAll stocking</v>
      </c>
      <c r="B12789" t="s">
        <v>1</v>
      </c>
      <c r="C12789" t="s">
        <v>45</v>
      </c>
      <c r="D12789" t="s">
        <v>102</v>
      </c>
      <c r="E12789" t="s">
        <v>12</v>
      </c>
      <c r="F12789" t="s">
        <v>85</v>
      </c>
      <c r="G12789" t="s">
        <v>112</v>
      </c>
      <c r="H12789" t="s">
        <v>49</v>
      </c>
      <c r="I12789" t="s">
        <v>12</v>
      </c>
      <c r="J12789" s="1">
        <v>48.29</v>
      </c>
      <c r="K12789">
        <v>11.257872423941201</v>
      </c>
      <c r="L12789">
        <v>538</v>
      </c>
      <c r="M12789">
        <v>0.60211296126686698</v>
      </c>
      <c r="N12789">
        <v>0.57294379653594396</v>
      </c>
      <c r="P12789" t="s">
        <v>42</v>
      </c>
    </row>
    <row r="12790" spans="1:16" x14ac:dyDescent="0.3">
      <c r="A12790" t="str">
        <f t="shared" si="201"/>
        <v>01: Total SampleLondonTotalWhite RumCore Premium BrandsD: £3.40 - £3.60All stocking</v>
      </c>
      <c r="B12790" t="s">
        <v>1</v>
      </c>
      <c r="C12790" t="s">
        <v>45</v>
      </c>
      <c r="D12790" t="s">
        <v>102</v>
      </c>
      <c r="E12790" t="s">
        <v>12</v>
      </c>
      <c r="F12790" t="s">
        <v>85</v>
      </c>
      <c r="G12790" t="s">
        <v>112</v>
      </c>
      <c r="H12790" t="s">
        <v>49</v>
      </c>
      <c r="I12790" t="s">
        <v>53</v>
      </c>
      <c r="J12790" s="1">
        <v>39.520000000000003</v>
      </c>
      <c r="K12790">
        <v>13.228098687027241</v>
      </c>
      <c r="L12790">
        <v>28</v>
      </c>
      <c r="M12790">
        <v>0.53873197083343805</v>
      </c>
      <c r="N12790">
        <v>0.54912583107609003</v>
      </c>
      <c r="P12790" t="s">
        <v>42</v>
      </c>
    </row>
    <row r="12791" spans="1:16" x14ac:dyDescent="0.3">
      <c r="A12791" t="str">
        <f t="shared" si="201"/>
        <v>01: Total SampleLondonTotalWhite RumCore Premium BrandsE: £3.60 - £3.80All stocking</v>
      </c>
      <c r="B12791" t="s">
        <v>1</v>
      </c>
      <c r="C12791" t="s">
        <v>45</v>
      </c>
      <c r="D12791" t="s">
        <v>102</v>
      </c>
      <c r="E12791" t="s">
        <v>12</v>
      </c>
      <c r="F12791" t="s">
        <v>85</v>
      </c>
      <c r="G12791" t="s">
        <v>112</v>
      </c>
      <c r="H12791" t="s">
        <v>49</v>
      </c>
      <c r="I12791" t="s">
        <v>54</v>
      </c>
      <c r="J12791" s="1">
        <v>28.06</v>
      </c>
      <c r="K12791">
        <v>8.8865367365367192</v>
      </c>
      <c r="L12791">
        <v>37</v>
      </c>
      <c r="M12791">
        <v>0.32017826007009698</v>
      </c>
      <c r="N12791">
        <v>0.348314606741573</v>
      </c>
      <c r="P12791" t="s">
        <v>42</v>
      </c>
    </row>
    <row r="12792" spans="1:16" x14ac:dyDescent="0.3">
      <c r="A12792" t="str">
        <f t="shared" si="201"/>
        <v>01: Total SampleLondonTotalWhite RumCore Premium BrandsF: £3.80 - £4.00All stocking</v>
      </c>
      <c r="B12792" t="s">
        <v>1</v>
      </c>
      <c r="C12792" t="s">
        <v>45</v>
      </c>
      <c r="D12792" t="s">
        <v>102</v>
      </c>
      <c r="E12792" t="s">
        <v>12</v>
      </c>
      <c r="F12792" t="s">
        <v>85</v>
      </c>
      <c r="G12792" t="s">
        <v>112</v>
      </c>
      <c r="H12792" t="s">
        <v>49</v>
      </c>
      <c r="I12792" t="s">
        <v>55</v>
      </c>
      <c r="J12792" s="1">
        <v>36.19</v>
      </c>
      <c r="K12792">
        <v>11.271330027996679</v>
      </c>
      <c r="L12792">
        <v>45</v>
      </c>
      <c r="M12792">
        <v>0.50480684772445505</v>
      </c>
      <c r="N12792">
        <v>0.54378818737270895</v>
      </c>
      <c r="P12792" t="s">
        <v>42</v>
      </c>
    </row>
    <row r="12793" spans="1:16" x14ac:dyDescent="0.3">
      <c r="A12793" t="str">
        <f t="shared" si="201"/>
        <v>01: Total SampleLondonTotalWhite RumCore Premium BrandsG: £4.00 - £4.20All stocking</v>
      </c>
      <c r="B12793" t="s">
        <v>1</v>
      </c>
      <c r="C12793" t="s">
        <v>45</v>
      </c>
      <c r="D12793" t="s">
        <v>102</v>
      </c>
      <c r="E12793" t="s">
        <v>12</v>
      </c>
      <c r="F12793" t="s">
        <v>85</v>
      </c>
      <c r="G12793" t="s">
        <v>112</v>
      </c>
      <c r="H12793" t="s">
        <v>49</v>
      </c>
      <c r="I12793" t="s">
        <v>56</v>
      </c>
      <c r="J12793" s="1">
        <v>31.46</v>
      </c>
      <c r="K12793">
        <v>8.3708010542915989</v>
      </c>
      <c r="L12793">
        <v>53</v>
      </c>
      <c r="M12793">
        <v>0.51355583258452597</v>
      </c>
      <c r="N12793">
        <v>0.52470222682547896</v>
      </c>
      <c r="P12793" t="s">
        <v>42</v>
      </c>
    </row>
    <row r="12794" spans="1:16" x14ac:dyDescent="0.3">
      <c r="A12794" t="str">
        <f t="shared" si="201"/>
        <v>01: Total SampleLondonTotalWhite RumCore Premium BrandsH: £4.20 - £4.40All stocking</v>
      </c>
      <c r="B12794" t="s">
        <v>1</v>
      </c>
      <c r="C12794" t="s">
        <v>45</v>
      </c>
      <c r="D12794" t="s">
        <v>102</v>
      </c>
      <c r="E12794" t="s">
        <v>12</v>
      </c>
      <c r="F12794" t="s">
        <v>85</v>
      </c>
      <c r="G12794" t="s">
        <v>112</v>
      </c>
      <c r="H12794" t="s">
        <v>49</v>
      </c>
      <c r="I12794" t="s">
        <v>60</v>
      </c>
      <c r="J12794" s="1">
        <v>36.49</v>
      </c>
      <c r="K12794">
        <v>9.3249877521468392</v>
      </c>
      <c r="L12794">
        <v>44</v>
      </c>
      <c r="M12794">
        <v>0.58039038007712396</v>
      </c>
      <c r="N12794">
        <v>0.580485239990986</v>
      </c>
      <c r="P12794" t="s">
        <v>42</v>
      </c>
    </row>
    <row r="12795" spans="1:16" x14ac:dyDescent="0.3">
      <c r="A12795" t="str">
        <f t="shared" si="201"/>
        <v>01: Total SampleLondonTotalWhite RumCore Premium BrandsI: £4.40 - £4.60All stocking</v>
      </c>
      <c r="B12795" t="s">
        <v>1</v>
      </c>
      <c r="C12795" t="s">
        <v>45</v>
      </c>
      <c r="D12795" t="s">
        <v>102</v>
      </c>
      <c r="E12795" t="s">
        <v>12</v>
      </c>
      <c r="F12795" t="s">
        <v>85</v>
      </c>
      <c r="G12795" t="s">
        <v>112</v>
      </c>
      <c r="H12795" t="s">
        <v>49</v>
      </c>
      <c r="I12795" t="s">
        <v>64</v>
      </c>
      <c r="J12795" s="1">
        <v>41.33</v>
      </c>
      <c r="K12795">
        <v>10.50639024096472</v>
      </c>
      <c r="L12795">
        <v>47</v>
      </c>
      <c r="M12795">
        <v>0.54307963594832398</v>
      </c>
      <c r="N12795">
        <v>0.53629257398101604</v>
      </c>
      <c r="P12795" t="s">
        <v>42</v>
      </c>
    </row>
    <row r="12796" spans="1:16" x14ac:dyDescent="0.3">
      <c r="A12796" t="str">
        <f t="shared" ref="A12796:A12859" si="202">C12796&amp;D12796&amp;E12796&amp;F12796&amp;G12796&amp;I12796&amp;P12796</f>
        <v>01: Total SampleLondonTotalWhite RumCore Premium BrandsJ: £4.60 - £4.80All stocking</v>
      </c>
      <c r="B12796" t="s">
        <v>1</v>
      </c>
      <c r="C12796" t="s">
        <v>45</v>
      </c>
      <c r="D12796" t="s">
        <v>102</v>
      </c>
      <c r="E12796" t="s">
        <v>12</v>
      </c>
      <c r="F12796" t="s">
        <v>85</v>
      </c>
      <c r="G12796" t="s">
        <v>112</v>
      </c>
      <c r="H12796" t="s">
        <v>49</v>
      </c>
      <c r="I12796" t="s">
        <v>65</v>
      </c>
      <c r="J12796" s="1">
        <v>44.95</v>
      </c>
      <c r="K12796">
        <v>10.477530108780121</v>
      </c>
      <c r="L12796">
        <v>44</v>
      </c>
      <c r="M12796">
        <v>0.62890354138864502</v>
      </c>
      <c r="N12796">
        <v>0.63168148666200397</v>
      </c>
      <c r="P12796" t="s">
        <v>42</v>
      </c>
    </row>
    <row r="12797" spans="1:16" x14ac:dyDescent="0.3">
      <c r="A12797" t="str">
        <f t="shared" si="202"/>
        <v>01: Total SampleLondonTotalWhite RumCore Premium BrandsK: £4.80 - £5.00All stocking</v>
      </c>
      <c r="B12797" t="s">
        <v>1</v>
      </c>
      <c r="C12797" t="s">
        <v>45</v>
      </c>
      <c r="D12797" t="s">
        <v>102</v>
      </c>
      <c r="E12797" t="s">
        <v>12</v>
      </c>
      <c r="F12797" t="s">
        <v>85</v>
      </c>
      <c r="G12797" t="s">
        <v>112</v>
      </c>
      <c r="H12797" t="s">
        <v>49</v>
      </c>
      <c r="I12797" t="s">
        <v>89</v>
      </c>
      <c r="J12797" s="1">
        <v>58.6</v>
      </c>
      <c r="K12797">
        <v>13.455070256540839</v>
      </c>
      <c r="L12797">
        <v>34</v>
      </c>
      <c r="M12797">
        <v>0.74984730571203995</v>
      </c>
      <c r="N12797">
        <v>0.74226526768899603</v>
      </c>
      <c r="P12797" t="s">
        <v>42</v>
      </c>
    </row>
    <row r="12798" spans="1:16" x14ac:dyDescent="0.3">
      <c r="A12798" t="str">
        <f t="shared" si="202"/>
        <v>01: Total SampleLondonTotalWhite RumCore Premium BrandsL: £5.00 - £5.20All stocking</v>
      </c>
      <c r="B12798" t="s">
        <v>1</v>
      </c>
      <c r="C12798" t="s">
        <v>45</v>
      </c>
      <c r="D12798" t="s">
        <v>102</v>
      </c>
      <c r="E12798" t="s">
        <v>12</v>
      </c>
      <c r="F12798" t="s">
        <v>85</v>
      </c>
      <c r="G12798" t="s">
        <v>112</v>
      </c>
      <c r="H12798" t="s">
        <v>49</v>
      </c>
      <c r="I12798" t="s">
        <v>90</v>
      </c>
      <c r="J12798" s="1">
        <v>66.900000000000006</v>
      </c>
      <c r="K12798">
        <v>14.962834757834759</v>
      </c>
      <c r="L12798">
        <v>45</v>
      </c>
      <c r="M12798">
        <v>0.72719453776993304</v>
      </c>
      <c r="N12798">
        <v>0.65569842664323896</v>
      </c>
      <c r="P12798" t="s">
        <v>42</v>
      </c>
    </row>
    <row r="12799" spans="1:16" x14ac:dyDescent="0.3">
      <c r="A12799" t="str">
        <f t="shared" si="202"/>
        <v>01: Total SampleLondonTotalWhite RumCore Premium BrandsM: £5.20 - £5.40All stocking</v>
      </c>
      <c r="B12799" t="s">
        <v>1</v>
      </c>
      <c r="C12799" t="s">
        <v>45</v>
      </c>
      <c r="D12799" t="s">
        <v>102</v>
      </c>
      <c r="E12799" t="s">
        <v>12</v>
      </c>
      <c r="F12799" t="s">
        <v>85</v>
      </c>
      <c r="G12799" t="s">
        <v>112</v>
      </c>
      <c r="H12799" t="s">
        <v>49</v>
      </c>
      <c r="I12799" t="s">
        <v>95</v>
      </c>
      <c r="J12799" s="1">
        <v>50.84</v>
      </c>
      <c r="K12799">
        <v>9.81819245569244</v>
      </c>
      <c r="L12799">
        <v>36</v>
      </c>
      <c r="M12799">
        <v>0.57531184400087998</v>
      </c>
      <c r="N12799">
        <v>0.524092443793022</v>
      </c>
      <c r="P12799" t="s">
        <v>42</v>
      </c>
    </row>
    <row r="12800" spans="1:16" x14ac:dyDescent="0.3">
      <c r="A12800" t="str">
        <f t="shared" si="202"/>
        <v>01: Total SampleLondonTotalWhite RumCore Premium BrandsO: £5.60 - £5.80All stocking</v>
      </c>
      <c r="B12800" t="s">
        <v>1</v>
      </c>
      <c r="C12800" t="s">
        <v>45</v>
      </c>
      <c r="D12800" t="s">
        <v>102</v>
      </c>
      <c r="E12800" t="s">
        <v>12</v>
      </c>
      <c r="F12800" t="s">
        <v>85</v>
      </c>
      <c r="G12800" t="s">
        <v>112</v>
      </c>
      <c r="H12800" t="s">
        <v>49</v>
      </c>
      <c r="I12800" t="s">
        <v>100</v>
      </c>
      <c r="J12800" s="1">
        <v>62.56</v>
      </c>
      <c r="K12800">
        <v>12.310921855921841</v>
      </c>
      <c r="L12800">
        <v>25</v>
      </c>
      <c r="M12800">
        <v>0.51478586857681796</v>
      </c>
      <c r="N12800">
        <v>0.478514588859416</v>
      </c>
      <c r="P12800" t="s">
        <v>42</v>
      </c>
    </row>
    <row r="12801" spans="1:16" x14ac:dyDescent="0.3">
      <c r="A12801" t="str">
        <f t="shared" si="202"/>
        <v>01: Total SampleLondonTotalWhite RumCore Premium BrandsQ: &gt;£6.00All stocking</v>
      </c>
      <c r="B12801" t="s">
        <v>1</v>
      </c>
      <c r="C12801" t="s">
        <v>45</v>
      </c>
      <c r="D12801" t="s">
        <v>102</v>
      </c>
      <c r="E12801" t="s">
        <v>12</v>
      </c>
      <c r="F12801" t="s">
        <v>85</v>
      </c>
      <c r="G12801" t="s">
        <v>112</v>
      </c>
      <c r="H12801" t="s">
        <v>49</v>
      </c>
      <c r="I12801" t="s">
        <v>96</v>
      </c>
      <c r="J12801" s="1">
        <v>98.17</v>
      </c>
      <c r="K12801">
        <v>15.435901182151198</v>
      </c>
      <c r="L12801">
        <v>40</v>
      </c>
      <c r="M12801">
        <v>0.87528749773669501</v>
      </c>
      <c r="N12801">
        <v>0.82130460262363103</v>
      </c>
      <c r="P12801" t="s">
        <v>42</v>
      </c>
    </row>
    <row r="12802" spans="1:16" x14ac:dyDescent="0.3">
      <c r="A12802" t="str">
        <f t="shared" si="202"/>
        <v>01: Total SampleNorth EnglandMainstreamGinCore Mainstream BrandsA: &lt;£3All stocking</v>
      </c>
      <c r="B12802" t="s">
        <v>1</v>
      </c>
      <c r="C12802" t="s">
        <v>45</v>
      </c>
      <c r="D12802" t="s">
        <v>103</v>
      </c>
      <c r="E12802" t="s">
        <v>14</v>
      </c>
      <c r="F12802" t="s">
        <v>47</v>
      </c>
      <c r="G12802" t="s">
        <v>111</v>
      </c>
      <c r="H12802" t="s">
        <v>49</v>
      </c>
      <c r="I12802" t="s">
        <v>58</v>
      </c>
      <c r="J12802" s="1">
        <v>129.16999999999999</v>
      </c>
      <c r="K12802">
        <v>47.5153020806356</v>
      </c>
      <c r="L12802">
        <v>225</v>
      </c>
      <c r="M12802">
        <v>0.48086380688713098</v>
      </c>
      <c r="N12802">
        <v>0.47978174751476199</v>
      </c>
      <c r="P12802" t="s">
        <v>42</v>
      </c>
    </row>
    <row r="12803" spans="1:16" x14ac:dyDescent="0.3">
      <c r="A12803" t="str">
        <f t="shared" si="202"/>
        <v>01: Total SampleNorth EnglandMainstreamGinCore Mainstream BrandsTotalAll stocking</v>
      </c>
      <c r="B12803" t="s">
        <v>1</v>
      </c>
      <c r="C12803" t="s">
        <v>45</v>
      </c>
      <c r="D12803" t="s">
        <v>103</v>
      </c>
      <c r="E12803" t="s">
        <v>14</v>
      </c>
      <c r="F12803" t="s">
        <v>47</v>
      </c>
      <c r="G12803" t="s">
        <v>111</v>
      </c>
      <c r="H12803" t="s">
        <v>49</v>
      </c>
      <c r="I12803" t="s">
        <v>12</v>
      </c>
      <c r="J12803" s="1">
        <v>212.1</v>
      </c>
      <c r="K12803">
        <v>70.586974521167605</v>
      </c>
      <c r="L12803">
        <v>1134</v>
      </c>
      <c r="M12803">
        <v>0.51233203178680597</v>
      </c>
      <c r="N12803">
        <v>0.52438995960668899</v>
      </c>
      <c r="P12803" t="s">
        <v>42</v>
      </c>
    </row>
    <row r="12804" spans="1:16" x14ac:dyDescent="0.3">
      <c r="A12804" t="str">
        <f t="shared" si="202"/>
        <v>01: Total SampleNorth EnglandMainstreamGinCore Mainstream BrandsB: £3 - £3.20All stocking</v>
      </c>
      <c r="B12804" t="s">
        <v>1</v>
      </c>
      <c r="C12804" t="s">
        <v>45</v>
      </c>
      <c r="D12804" t="s">
        <v>103</v>
      </c>
      <c r="E12804" t="s">
        <v>14</v>
      </c>
      <c r="F12804" t="s">
        <v>47</v>
      </c>
      <c r="G12804" t="s">
        <v>111</v>
      </c>
      <c r="H12804" t="s">
        <v>49</v>
      </c>
      <c r="I12804" t="s">
        <v>59</v>
      </c>
      <c r="J12804" s="1">
        <v>204.71</v>
      </c>
      <c r="K12804">
        <v>78.982713756403598</v>
      </c>
      <c r="L12804">
        <v>229</v>
      </c>
      <c r="M12804">
        <v>0.54387311596696797</v>
      </c>
      <c r="N12804">
        <v>0.551994748362996</v>
      </c>
      <c r="P12804" t="s">
        <v>42</v>
      </c>
    </row>
    <row r="12805" spans="1:16" x14ac:dyDescent="0.3">
      <c r="A12805" t="str">
        <f t="shared" si="202"/>
        <v>01: Total SampleNorth EnglandMainstreamGinCore Mainstream BrandsC: £3.20 - £3.40All stocking</v>
      </c>
      <c r="B12805" t="s">
        <v>1</v>
      </c>
      <c r="C12805" t="s">
        <v>45</v>
      </c>
      <c r="D12805" t="s">
        <v>103</v>
      </c>
      <c r="E12805" t="s">
        <v>14</v>
      </c>
      <c r="F12805" t="s">
        <v>47</v>
      </c>
      <c r="G12805" t="s">
        <v>111</v>
      </c>
      <c r="H12805" t="s">
        <v>49</v>
      </c>
      <c r="I12805" t="s">
        <v>52</v>
      </c>
      <c r="J12805" s="1">
        <v>168.64</v>
      </c>
      <c r="K12805">
        <v>54.118486456072795</v>
      </c>
      <c r="L12805">
        <v>145</v>
      </c>
      <c r="M12805">
        <v>0.47074556002670198</v>
      </c>
      <c r="N12805">
        <v>0.48599089501210402</v>
      </c>
      <c r="P12805" t="s">
        <v>42</v>
      </c>
    </row>
    <row r="12806" spans="1:16" x14ac:dyDescent="0.3">
      <c r="A12806" t="str">
        <f t="shared" si="202"/>
        <v>01: Total SampleNorth EnglandMainstreamGinCore Mainstream BrandsD: £3.40 - £3.60All stocking</v>
      </c>
      <c r="B12806" t="s">
        <v>1</v>
      </c>
      <c r="C12806" t="s">
        <v>45</v>
      </c>
      <c r="D12806" t="s">
        <v>103</v>
      </c>
      <c r="E12806" t="s">
        <v>14</v>
      </c>
      <c r="F12806" t="s">
        <v>47</v>
      </c>
      <c r="G12806" t="s">
        <v>111</v>
      </c>
      <c r="H12806" t="s">
        <v>49</v>
      </c>
      <c r="I12806" t="s">
        <v>53</v>
      </c>
      <c r="J12806" s="1">
        <v>164.74</v>
      </c>
      <c r="K12806">
        <v>56.961742742476801</v>
      </c>
      <c r="L12806">
        <v>218</v>
      </c>
      <c r="M12806">
        <v>0.48908133361211598</v>
      </c>
      <c r="N12806">
        <v>0.507146524613311</v>
      </c>
      <c r="P12806" t="s">
        <v>42</v>
      </c>
    </row>
    <row r="12807" spans="1:16" x14ac:dyDescent="0.3">
      <c r="A12807" t="str">
        <f t="shared" si="202"/>
        <v>01: Total SampleNorth EnglandMainstreamGinCore Mainstream BrandsE: £3.60 - £3.80All stocking</v>
      </c>
      <c r="B12807" t="s">
        <v>1</v>
      </c>
      <c r="C12807" t="s">
        <v>45</v>
      </c>
      <c r="D12807" t="s">
        <v>103</v>
      </c>
      <c r="E12807" t="s">
        <v>14</v>
      </c>
      <c r="F12807" t="s">
        <v>47</v>
      </c>
      <c r="G12807" t="s">
        <v>111</v>
      </c>
      <c r="H12807" t="s">
        <v>49</v>
      </c>
      <c r="I12807" t="s">
        <v>54</v>
      </c>
      <c r="J12807" s="1">
        <v>182.24</v>
      </c>
      <c r="K12807">
        <v>59.667030002825605</v>
      </c>
      <c r="L12807">
        <v>88</v>
      </c>
      <c r="M12807">
        <v>0.51019721398561102</v>
      </c>
      <c r="N12807">
        <v>0.53335632249063902</v>
      </c>
      <c r="P12807" t="s">
        <v>42</v>
      </c>
    </row>
    <row r="12808" spans="1:16" x14ac:dyDescent="0.3">
      <c r="A12808" t="str">
        <f t="shared" si="202"/>
        <v>01: Total SampleNorth EnglandMainstreamGinCore Mainstream BrandsF: £3.80 - £4.00All stocking</v>
      </c>
      <c r="B12808" t="s">
        <v>1</v>
      </c>
      <c r="C12808" t="s">
        <v>45</v>
      </c>
      <c r="D12808" t="s">
        <v>103</v>
      </c>
      <c r="E12808" t="s">
        <v>14</v>
      </c>
      <c r="F12808" t="s">
        <v>47</v>
      </c>
      <c r="G12808" t="s">
        <v>111</v>
      </c>
      <c r="H12808" t="s">
        <v>49</v>
      </c>
      <c r="I12808" t="s">
        <v>55</v>
      </c>
      <c r="J12808" s="1">
        <v>368.6</v>
      </c>
      <c r="K12808">
        <v>111.94046786546799</v>
      </c>
      <c r="L12808">
        <v>70</v>
      </c>
      <c r="M12808">
        <v>0.50315486961603295</v>
      </c>
      <c r="N12808">
        <v>0.51294556263697499</v>
      </c>
      <c r="P12808" t="s">
        <v>42</v>
      </c>
    </row>
    <row r="12809" spans="1:16" x14ac:dyDescent="0.3">
      <c r="A12809" t="str">
        <f t="shared" si="202"/>
        <v>01: Total SampleNorth EnglandMainstreamGinCore Mainstream BrandsG: £4.00 - £4.20All stocking</v>
      </c>
      <c r="B12809" t="s">
        <v>1</v>
      </c>
      <c r="C12809" t="s">
        <v>45</v>
      </c>
      <c r="D12809" t="s">
        <v>103</v>
      </c>
      <c r="E12809" t="s">
        <v>14</v>
      </c>
      <c r="F12809" t="s">
        <v>47</v>
      </c>
      <c r="G12809" t="s">
        <v>111</v>
      </c>
      <c r="H12809" t="s">
        <v>49</v>
      </c>
      <c r="I12809" t="s">
        <v>56</v>
      </c>
      <c r="J12809" s="1">
        <v>374</v>
      </c>
      <c r="K12809">
        <v>112.78702408702401</v>
      </c>
      <c r="L12809">
        <v>66</v>
      </c>
      <c r="M12809">
        <v>0.53391824076065197</v>
      </c>
      <c r="N12809">
        <v>0.53233550647961703</v>
      </c>
      <c r="P12809" t="s">
        <v>42</v>
      </c>
    </row>
    <row r="12810" spans="1:16" x14ac:dyDescent="0.3">
      <c r="A12810" t="str">
        <f t="shared" si="202"/>
        <v>01: Total SampleNorth EnglandMainstreamGinCore Premium BrandsA: &lt;£3All stocking</v>
      </c>
      <c r="B12810" t="s">
        <v>1</v>
      </c>
      <c r="C12810" t="s">
        <v>45</v>
      </c>
      <c r="D12810" t="s">
        <v>103</v>
      </c>
      <c r="E12810" t="s">
        <v>14</v>
      </c>
      <c r="F12810" t="s">
        <v>47</v>
      </c>
      <c r="G12810" t="s">
        <v>112</v>
      </c>
      <c r="H12810" t="s">
        <v>49</v>
      </c>
      <c r="I12810" t="s">
        <v>58</v>
      </c>
      <c r="J12810" s="1">
        <v>39.81</v>
      </c>
      <c r="K12810">
        <v>13.682350495508398</v>
      </c>
      <c r="L12810">
        <v>57</v>
      </c>
      <c r="M12810">
        <v>0.19322858156881301</v>
      </c>
      <c r="N12810">
        <v>0.17328119316115001</v>
      </c>
      <c r="P12810" t="s">
        <v>42</v>
      </c>
    </row>
    <row r="12811" spans="1:16" x14ac:dyDescent="0.3">
      <c r="A12811" t="str">
        <f t="shared" si="202"/>
        <v>01: Total SampleNorth EnglandMainstreamGinCore Premium BrandsTotalAll stocking</v>
      </c>
      <c r="B12811" t="s">
        <v>1</v>
      </c>
      <c r="C12811" t="s">
        <v>45</v>
      </c>
      <c r="D12811" t="s">
        <v>103</v>
      </c>
      <c r="E12811" t="s">
        <v>14</v>
      </c>
      <c r="F12811" t="s">
        <v>47</v>
      </c>
      <c r="G12811" t="s">
        <v>112</v>
      </c>
      <c r="H12811" t="s">
        <v>49</v>
      </c>
      <c r="I12811" t="s">
        <v>12</v>
      </c>
      <c r="J12811" s="1">
        <v>75.150000000000006</v>
      </c>
      <c r="K12811">
        <v>22.35098929790972</v>
      </c>
      <c r="L12811">
        <v>1031</v>
      </c>
      <c r="M12811">
        <v>0.173680764792292</v>
      </c>
      <c r="N12811">
        <v>0.16129395483292899</v>
      </c>
      <c r="P12811" t="s">
        <v>42</v>
      </c>
    </row>
    <row r="12812" spans="1:16" x14ac:dyDescent="0.3">
      <c r="A12812" t="str">
        <f t="shared" si="202"/>
        <v>01: Total SampleNorth EnglandMainstreamGinCore Premium BrandsB: £3 - £3.20All stocking</v>
      </c>
      <c r="B12812" t="s">
        <v>1</v>
      </c>
      <c r="C12812" t="s">
        <v>45</v>
      </c>
      <c r="D12812" t="s">
        <v>103</v>
      </c>
      <c r="E12812" t="s">
        <v>14</v>
      </c>
      <c r="F12812" t="s">
        <v>47</v>
      </c>
      <c r="G12812" t="s">
        <v>112</v>
      </c>
      <c r="H12812" t="s">
        <v>49</v>
      </c>
      <c r="I12812" t="s">
        <v>59</v>
      </c>
      <c r="J12812" s="1">
        <v>60.07</v>
      </c>
      <c r="K12812">
        <v>19.662687898955518</v>
      </c>
      <c r="L12812">
        <v>71</v>
      </c>
      <c r="M12812">
        <v>0.192303513605597</v>
      </c>
      <c r="N12812">
        <v>0.17224763706947799</v>
      </c>
      <c r="P12812" t="s">
        <v>42</v>
      </c>
    </row>
    <row r="12813" spans="1:16" x14ac:dyDescent="0.3">
      <c r="A12813" t="str">
        <f t="shared" si="202"/>
        <v>01: Total SampleNorth EnglandMainstreamGinCore Premium BrandsC: £3.20 - £3.40All stocking</v>
      </c>
      <c r="B12813" t="s">
        <v>1</v>
      </c>
      <c r="C12813" t="s">
        <v>45</v>
      </c>
      <c r="D12813" t="s">
        <v>103</v>
      </c>
      <c r="E12813" t="s">
        <v>14</v>
      </c>
      <c r="F12813" t="s">
        <v>47</v>
      </c>
      <c r="G12813" t="s">
        <v>112</v>
      </c>
      <c r="H12813" t="s">
        <v>49</v>
      </c>
      <c r="I12813" t="s">
        <v>52</v>
      </c>
      <c r="J12813" s="1">
        <v>69.33</v>
      </c>
      <c r="K12813">
        <v>23.68837075333424</v>
      </c>
      <c r="L12813">
        <v>137</v>
      </c>
      <c r="M12813">
        <v>0.189279191072766</v>
      </c>
      <c r="N12813">
        <v>0.180826285764734</v>
      </c>
      <c r="P12813" t="s">
        <v>42</v>
      </c>
    </row>
    <row r="12814" spans="1:16" x14ac:dyDescent="0.3">
      <c r="A12814" t="str">
        <f t="shared" si="202"/>
        <v>01: Total SampleNorth EnglandMainstreamGinCore Premium BrandsD: £3.40 - £3.60All stocking</v>
      </c>
      <c r="B12814" t="s">
        <v>1</v>
      </c>
      <c r="C12814" t="s">
        <v>45</v>
      </c>
      <c r="D12814" t="s">
        <v>103</v>
      </c>
      <c r="E12814" t="s">
        <v>14</v>
      </c>
      <c r="F12814" t="s">
        <v>47</v>
      </c>
      <c r="G12814" t="s">
        <v>112</v>
      </c>
      <c r="H12814" t="s">
        <v>49</v>
      </c>
      <c r="I12814" t="s">
        <v>53</v>
      </c>
      <c r="J12814" s="1">
        <v>64.02</v>
      </c>
      <c r="K12814">
        <v>20.811627881922</v>
      </c>
      <c r="L12814">
        <v>170</v>
      </c>
      <c r="M12814">
        <v>0.16084721443102701</v>
      </c>
      <c r="N12814">
        <v>0.14616777269086201</v>
      </c>
      <c r="P12814" t="s">
        <v>42</v>
      </c>
    </row>
    <row r="12815" spans="1:16" x14ac:dyDescent="0.3">
      <c r="A12815" t="str">
        <f t="shared" si="202"/>
        <v>01: Total SampleNorth EnglandMainstreamGinCore Premium BrandsE: £3.60 - £3.80All stocking</v>
      </c>
      <c r="B12815" t="s">
        <v>1</v>
      </c>
      <c r="C12815" t="s">
        <v>45</v>
      </c>
      <c r="D12815" t="s">
        <v>103</v>
      </c>
      <c r="E12815" t="s">
        <v>14</v>
      </c>
      <c r="F12815" t="s">
        <v>47</v>
      </c>
      <c r="G12815" t="s">
        <v>112</v>
      </c>
      <c r="H12815" t="s">
        <v>49</v>
      </c>
      <c r="I12815" t="s">
        <v>54</v>
      </c>
      <c r="J12815" s="1">
        <v>69.849999999999994</v>
      </c>
      <c r="K12815">
        <v>20.783249867948161</v>
      </c>
      <c r="L12815">
        <v>116</v>
      </c>
      <c r="M12815">
        <v>0.20168084764343699</v>
      </c>
      <c r="N12815">
        <v>0.192106867063355</v>
      </c>
      <c r="P12815" t="s">
        <v>42</v>
      </c>
    </row>
    <row r="12816" spans="1:16" x14ac:dyDescent="0.3">
      <c r="A12816" t="str">
        <f t="shared" si="202"/>
        <v>01: Total SampleNorth EnglandMainstreamGinCore Premium BrandsF: £3.80 - £4.00All stocking</v>
      </c>
      <c r="B12816" t="s">
        <v>1</v>
      </c>
      <c r="C12816" t="s">
        <v>45</v>
      </c>
      <c r="D12816" t="s">
        <v>103</v>
      </c>
      <c r="E12816" t="s">
        <v>14</v>
      </c>
      <c r="F12816" t="s">
        <v>47</v>
      </c>
      <c r="G12816" t="s">
        <v>112</v>
      </c>
      <c r="H12816" t="s">
        <v>49</v>
      </c>
      <c r="I12816" t="s">
        <v>55</v>
      </c>
      <c r="J12816" s="1">
        <v>62.23</v>
      </c>
      <c r="K12816">
        <v>18.325020294796399</v>
      </c>
      <c r="L12816">
        <v>134</v>
      </c>
      <c r="M12816">
        <v>0.17846188397773399</v>
      </c>
      <c r="N12816">
        <v>0.168218301302346</v>
      </c>
      <c r="P12816" t="s">
        <v>42</v>
      </c>
    </row>
    <row r="12817" spans="1:16" x14ac:dyDescent="0.3">
      <c r="A12817" t="str">
        <f t="shared" si="202"/>
        <v>01: Total SampleNorth EnglandMainstreamGinCore Premium BrandsG: £4.00 - £4.20All stocking</v>
      </c>
      <c r="B12817" t="s">
        <v>1</v>
      </c>
      <c r="C12817" t="s">
        <v>45</v>
      </c>
      <c r="D12817" t="s">
        <v>103</v>
      </c>
      <c r="E12817" t="s">
        <v>14</v>
      </c>
      <c r="F12817" t="s">
        <v>47</v>
      </c>
      <c r="G12817" t="s">
        <v>112</v>
      </c>
      <c r="H12817" t="s">
        <v>49</v>
      </c>
      <c r="I12817" t="s">
        <v>56</v>
      </c>
      <c r="J12817" s="1">
        <v>74.92</v>
      </c>
      <c r="K12817">
        <v>21.903516088228322</v>
      </c>
      <c r="L12817">
        <v>139</v>
      </c>
      <c r="M12817">
        <v>0.20184580681901901</v>
      </c>
      <c r="N12817">
        <v>0.18310633417687899</v>
      </c>
      <c r="P12817" t="s">
        <v>42</v>
      </c>
    </row>
    <row r="12818" spans="1:16" x14ac:dyDescent="0.3">
      <c r="A12818" t="str">
        <f t="shared" si="202"/>
        <v>01: Total SampleNorth EnglandMainstreamGinCore Premium BrandsH: £4.20 - £4.40All stocking</v>
      </c>
      <c r="B12818" t="s">
        <v>1</v>
      </c>
      <c r="C12818" t="s">
        <v>45</v>
      </c>
      <c r="D12818" t="s">
        <v>103</v>
      </c>
      <c r="E12818" t="s">
        <v>14</v>
      </c>
      <c r="F12818" t="s">
        <v>47</v>
      </c>
      <c r="G12818" t="s">
        <v>112</v>
      </c>
      <c r="H12818" t="s">
        <v>49</v>
      </c>
      <c r="I12818" t="s">
        <v>60</v>
      </c>
      <c r="J12818" s="1">
        <v>89.63</v>
      </c>
      <c r="K12818">
        <v>25.297195705529038</v>
      </c>
      <c r="L12818">
        <v>63</v>
      </c>
      <c r="M12818">
        <v>0.13708104059418699</v>
      </c>
      <c r="N12818">
        <v>0.12747736418511099</v>
      </c>
      <c r="P12818" t="s">
        <v>42</v>
      </c>
    </row>
    <row r="12819" spans="1:16" x14ac:dyDescent="0.3">
      <c r="A12819" t="str">
        <f t="shared" si="202"/>
        <v>01: Total SampleNorth EnglandMainstreamGinCore Premium BrandsI: £4.40 - £4.60All stocking</v>
      </c>
      <c r="B12819" t="s">
        <v>1</v>
      </c>
      <c r="C12819" t="s">
        <v>45</v>
      </c>
      <c r="D12819" t="s">
        <v>103</v>
      </c>
      <c r="E12819" t="s">
        <v>14</v>
      </c>
      <c r="F12819" t="s">
        <v>47</v>
      </c>
      <c r="G12819" t="s">
        <v>112</v>
      </c>
      <c r="H12819" t="s">
        <v>49</v>
      </c>
      <c r="I12819" t="s">
        <v>64</v>
      </c>
      <c r="J12819" s="1">
        <v>81.66</v>
      </c>
      <c r="K12819">
        <v>24.280601512308841</v>
      </c>
      <c r="L12819">
        <v>41</v>
      </c>
      <c r="M12819">
        <v>0.101022156090094</v>
      </c>
      <c r="N12819">
        <v>0.100768560209215</v>
      </c>
      <c r="P12819" t="s">
        <v>42</v>
      </c>
    </row>
    <row r="12820" spans="1:16" x14ac:dyDescent="0.3">
      <c r="A12820" t="str">
        <f t="shared" si="202"/>
        <v>01: Total SampleNorth EnglandMainstreamGinCore Premium BrandsJ: £4.60 - £4.80All stocking</v>
      </c>
      <c r="B12820" t="s">
        <v>1</v>
      </c>
      <c r="C12820" t="s">
        <v>45</v>
      </c>
      <c r="D12820" t="s">
        <v>103</v>
      </c>
      <c r="E12820" t="s">
        <v>14</v>
      </c>
      <c r="F12820" t="s">
        <v>47</v>
      </c>
      <c r="G12820" t="s">
        <v>112</v>
      </c>
      <c r="H12820" t="s">
        <v>49</v>
      </c>
      <c r="I12820" t="s">
        <v>65</v>
      </c>
      <c r="J12820" s="1">
        <v>148.72</v>
      </c>
      <c r="K12820">
        <v>41.662553557553601</v>
      </c>
      <c r="L12820">
        <v>30</v>
      </c>
      <c r="M12820">
        <v>0.14785323486575</v>
      </c>
      <c r="N12820">
        <v>0.139888307462293</v>
      </c>
      <c r="P12820" t="s">
        <v>42</v>
      </c>
    </row>
    <row r="12821" spans="1:16" x14ac:dyDescent="0.3">
      <c r="A12821" t="str">
        <f t="shared" si="202"/>
        <v>01: Total SampleNorth EnglandMainstreamNon Flavoured VodkaCore Mainstream BrandsA: &lt;£3All stocking</v>
      </c>
      <c r="B12821" t="s">
        <v>1</v>
      </c>
      <c r="C12821" t="s">
        <v>45</v>
      </c>
      <c r="D12821" t="s">
        <v>103</v>
      </c>
      <c r="E12821" t="s">
        <v>14</v>
      </c>
      <c r="F12821" t="s">
        <v>71</v>
      </c>
      <c r="G12821" t="s">
        <v>111</v>
      </c>
      <c r="H12821" t="s">
        <v>49</v>
      </c>
      <c r="I12821" t="s">
        <v>58</v>
      </c>
      <c r="J12821" s="1">
        <v>341.85</v>
      </c>
      <c r="K12821">
        <v>149.09080202076001</v>
      </c>
      <c r="L12821">
        <v>358</v>
      </c>
      <c r="M12821">
        <v>0.946361980654852</v>
      </c>
      <c r="N12821">
        <v>0.95955739799859296</v>
      </c>
      <c r="P12821" t="s">
        <v>42</v>
      </c>
    </row>
    <row r="12822" spans="1:16" x14ac:dyDescent="0.3">
      <c r="A12822" t="str">
        <f t="shared" si="202"/>
        <v>01: Total SampleNorth EnglandMainstreamNon Flavoured VodkaCore Mainstream BrandsTotalAll stocking</v>
      </c>
      <c r="B12822" t="s">
        <v>1</v>
      </c>
      <c r="C12822" t="s">
        <v>45</v>
      </c>
      <c r="D12822" t="s">
        <v>103</v>
      </c>
      <c r="E12822" t="s">
        <v>14</v>
      </c>
      <c r="F12822" t="s">
        <v>71</v>
      </c>
      <c r="G12822" t="s">
        <v>111</v>
      </c>
      <c r="H12822" t="s">
        <v>49</v>
      </c>
      <c r="I12822" t="s">
        <v>12</v>
      </c>
      <c r="J12822" s="1">
        <v>478.15</v>
      </c>
      <c r="K12822">
        <v>174.77172534616398</v>
      </c>
      <c r="L12822">
        <v>1069</v>
      </c>
      <c r="M12822">
        <v>0.86515347144890598</v>
      </c>
      <c r="N12822">
        <v>0.89106230157460597</v>
      </c>
      <c r="P12822" t="s">
        <v>42</v>
      </c>
    </row>
    <row r="12823" spans="1:16" x14ac:dyDescent="0.3">
      <c r="A12823" t="str">
        <f t="shared" si="202"/>
        <v>01: Total SampleNorth EnglandMainstreamNon Flavoured VodkaCore Mainstream BrandsB: £3 - £3.20All stocking</v>
      </c>
      <c r="B12823" t="s">
        <v>1</v>
      </c>
      <c r="C12823" t="s">
        <v>45</v>
      </c>
      <c r="D12823" t="s">
        <v>103</v>
      </c>
      <c r="E12823" t="s">
        <v>14</v>
      </c>
      <c r="F12823" t="s">
        <v>71</v>
      </c>
      <c r="G12823" t="s">
        <v>111</v>
      </c>
      <c r="H12823" t="s">
        <v>49</v>
      </c>
      <c r="I12823" t="s">
        <v>59</v>
      </c>
      <c r="J12823" s="1">
        <v>425.43</v>
      </c>
      <c r="K12823">
        <v>168.8713077046412</v>
      </c>
      <c r="L12823">
        <v>189</v>
      </c>
      <c r="M12823">
        <v>0.93399391135264398</v>
      </c>
      <c r="N12823">
        <v>0.94577519692448297</v>
      </c>
      <c r="P12823" t="s">
        <v>42</v>
      </c>
    </row>
    <row r="12824" spans="1:16" x14ac:dyDescent="0.3">
      <c r="A12824" t="str">
        <f t="shared" si="202"/>
        <v>01: Total SampleNorth EnglandMainstreamNon Flavoured VodkaCore Mainstream BrandsC: £3.20 - £3.40All stocking</v>
      </c>
      <c r="B12824" t="s">
        <v>1</v>
      </c>
      <c r="C12824" t="s">
        <v>45</v>
      </c>
      <c r="D12824" t="s">
        <v>103</v>
      </c>
      <c r="E12824" t="s">
        <v>14</v>
      </c>
      <c r="F12824" t="s">
        <v>71</v>
      </c>
      <c r="G12824" t="s">
        <v>111</v>
      </c>
      <c r="H12824" t="s">
        <v>49</v>
      </c>
      <c r="I12824" t="s">
        <v>52</v>
      </c>
      <c r="J12824" s="1">
        <v>312.37</v>
      </c>
      <c r="K12824">
        <v>109.3008913181328</v>
      </c>
      <c r="L12824">
        <v>174</v>
      </c>
      <c r="M12824">
        <v>0.92318660794921703</v>
      </c>
      <c r="N12824">
        <v>0.930231889714347</v>
      </c>
      <c r="P12824" t="s">
        <v>42</v>
      </c>
    </row>
    <row r="12825" spans="1:16" x14ac:dyDescent="0.3">
      <c r="A12825" t="str">
        <f t="shared" si="202"/>
        <v>01: Total SampleNorth EnglandMainstreamNon Flavoured VodkaCore Mainstream BrandsD: £3.40 - £3.60All stocking</v>
      </c>
      <c r="B12825" t="s">
        <v>1</v>
      </c>
      <c r="C12825" t="s">
        <v>45</v>
      </c>
      <c r="D12825" t="s">
        <v>103</v>
      </c>
      <c r="E12825" t="s">
        <v>14</v>
      </c>
      <c r="F12825" t="s">
        <v>71</v>
      </c>
      <c r="G12825" t="s">
        <v>111</v>
      </c>
      <c r="H12825" t="s">
        <v>49</v>
      </c>
      <c r="I12825" t="s">
        <v>53</v>
      </c>
      <c r="J12825" s="1">
        <v>448.06</v>
      </c>
      <c r="K12825">
        <v>153.0907906759908</v>
      </c>
      <c r="L12825">
        <v>125</v>
      </c>
      <c r="M12825">
        <v>0.78952773585543101</v>
      </c>
      <c r="N12825">
        <v>0.80609243001490805</v>
      </c>
      <c r="P12825" t="s">
        <v>42</v>
      </c>
    </row>
    <row r="12826" spans="1:16" x14ac:dyDescent="0.3">
      <c r="A12826" t="str">
        <f t="shared" si="202"/>
        <v>01: Total SampleNorth EnglandMainstreamNon Flavoured VodkaCore Mainstream BrandsE: £3.60 - £3.80All stocking</v>
      </c>
      <c r="B12826" t="s">
        <v>1</v>
      </c>
      <c r="C12826" t="s">
        <v>45</v>
      </c>
      <c r="D12826" t="s">
        <v>103</v>
      </c>
      <c r="E12826" t="s">
        <v>14</v>
      </c>
      <c r="F12826" t="s">
        <v>71</v>
      </c>
      <c r="G12826" t="s">
        <v>111</v>
      </c>
      <c r="H12826" t="s">
        <v>49</v>
      </c>
      <c r="I12826" t="s">
        <v>54</v>
      </c>
      <c r="J12826" s="1">
        <v>801</v>
      </c>
      <c r="K12826">
        <v>286.03090972335161</v>
      </c>
      <c r="L12826">
        <v>86</v>
      </c>
      <c r="M12826">
        <v>0.71024950117144603</v>
      </c>
      <c r="N12826">
        <v>0.76355540689247303</v>
      </c>
      <c r="P12826" t="s">
        <v>42</v>
      </c>
    </row>
    <row r="12827" spans="1:16" x14ac:dyDescent="0.3">
      <c r="A12827" t="str">
        <f t="shared" si="202"/>
        <v>01: Total SampleNorth EnglandMainstreamNon Flavoured VodkaCore Mainstream BrandsF: £3.80 - £4.00All stocking</v>
      </c>
      <c r="B12827" t="s">
        <v>1</v>
      </c>
      <c r="C12827" t="s">
        <v>45</v>
      </c>
      <c r="D12827" t="s">
        <v>103</v>
      </c>
      <c r="E12827" t="s">
        <v>14</v>
      </c>
      <c r="F12827" t="s">
        <v>71</v>
      </c>
      <c r="G12827" t="s">
        <v>111</v>
      </c>
      <c r="H12827" t="s">
        <v>49</v>
      </c>
      <c r="I12827" t="s">
        <v>55</v>
      </c>
      <c r="J12827" s="1">
        <v>571.69000000000005</v>
      </c>
      <c r="K12827">
        <v>170.43084818407399</v>
      </c>
      <c r="L12827">
        <v>62</v>
      </c>
      <c r="M12827">
        <v>0.72877560982515599</v>
      </c>
      <c r="N12827">
        <v>0.75218332830788603</v>
      </c>
      <c r="P12827" t="s">
        <v>42</v>
      </c>
    </row>
    <row r="12828" spans="1:16" x14ac:dyDescent="0.3">
      <c r="A12828" t="str">
        <f t="shared" si="202"/>
        <v>01: Total SampleNorth EnglandMainstreamNon Flavoured VodkaCore Mainstream BrandsG: £4.00 - £4.20All stocking</v>
      </c>
      <c r="B12828" t="s">
        <v>1</v>
      </c>
      <c r="C12828" t="s">
        <v>45</v>
      </c>
      <c r="D12828" t="s">
        <v>103</v>
      </c>
      <c r="E12828" t="s">
        <v>14</v>
      </c>
      <c r="F12828" t="s">
        <v>71</v>
      </c>
      <c r="G12828" t="s">
        <v>111</v>
      </c>
      <c r="H12828" t="s">
        <v>49</v>
      </c>
      <c r="I12828" t="s">
        <v>56</v>
      </c>
      <c r="J12828" s="1">
        <v>1393.75</v>
      </c>
      <c r="K12828">
        <v>434.30429548521602</v>
      </c>
      <c r="L12828">
        <v>38</v>
      </c>
      <c r="M12828">
        <v>0.95116217014591298</v>
      </c>
      <c r="N12828">
        <v>0.95678165112514502</v>
      </c>
      <c r="P12828" t="s">
        <v>42</v>
      </c>
    </row>
    <row r="12829" spans="1:16" x14ac:dyDescent="0.3">
      <c r="A12829" t="str">
        <f t="shared" si="202"/>
        <v>01: Total SampleNorth EnglandMainstreamNon Flavoured VodkaCore Premium BrandsA: &lt;£3All stocking</v>
      </c>
      <c r="B12829" t="s">
        <v>1</v>
      </c>
      <c r="C12829" t="s">
        <v>45</v>
      </c>
      <c r="D12829" t="s">
        <v>103</v>
      </c>
      <c r="E12829" t="s">
        <v>14</v>
      </c>
      <c r="F12829" t="s">
        <v>71</v>
      </c>
      <c r="G12829" t="s">
        <v>112</v>
      </c>
      <c r="H12829" t="s">
        <v>49</v>
      </c>
      <c r="I12829" t="s">
        <v>58</v>
      </c>
      <c r="J12829" s="1">
        <v>26.62</v>
      </c>
      <c r="K12829">
        <v>9.0864608571505201</v>
      </c>
      <c r="L12829">
        <v>58</v>
      </c>
      <c r="M12829" s="19">
        <v>5.1709826370193099E-2</v>
      </c>
      <c r="N12829" s="19">
        <v>4.6147660747031201E-2</v>
      </c>
      <c r="P12829" t="s">
        <v>42</v>
      </c>
    </row>
    <row r="12830" spans="1:16" x14ac:dyDescent="0.3">
      <c r="A12830" t="str">
        <f t="shared" si="202"/>
        <v>01: Total SampleNorth EnglandMainstreamNon Flavoured VodkaCore Premium BrandsTotalAll stocking</v>
      </c>
      <c r="B12830" t="s">
        <v>1</v>
      </c>
      <c r="C12830" t="s">
        <v>45</v>
      </c>
      <c r="D12830" t="s">
        <v>103</v>
      </c>
      <c r="E12830" t="s">
        <v>14</v>
      </c>
      <c r="F12830" t="s">
        <v>71</v>
      </c>
      <c r="G12830" t="s">
        <v>112</v>
      </c>
      <c r="H12830" t="s">
        <v>49</v>
      </c>
      <c r="I12830" t="s">
        <v>12</v>
      </c>
      <c r="J12830" s="1">
        <v>167.6</v>
      </c>
      <c r="K12830">
        <v>47.814820415754802</v>
      </c>
      <c r="L12830">
        <v>701</v>
      </c>
      <c r="M12830">
        <v>0.21570134352283701</v>
      </c>
      <c r="N12830">
        <v>0.17724380358092401</v>
      </c>
      <c r="P12830" t="s">
        <v>42</v>
      </c>
    </row>
    <row r="12831" spans="1:16" x14ac:dyDescent="0.3">
      <c r="A12831" t="str">
        <f t="shared" si="202"/>
        <v>01: Total SampleNorth EnglandMainstreamNon Flavoured VodkaCore Premium BrandsB: £3 - £3.20All stocking</v>
      </c>
      <c r="B12831" t="s">
        <v>1</v>
      </c>
      <c r="C12831" t="s">
        <v>45</v>
      </c>
      <c r="D12831" t="s">
        <v>103</v>
      </c>
      <c r="E12831" t="s">
        <v>14</v>
      </c>
      <c r="F12831" t="s">
        <v>71</v>
      </c>
      <c r="G12831" t="s">
        <v>112</v>
      </c>
      <c r="H12831" t="s">
        <v>49</v>
      </c>
      <c r="I12831" t="s">
        <v>59</v>
      </c>
      <c r="J12831" s="1">
        <v>32.19</v>
      </c>
      <c r="K12831">
        <v>11.138375478687999</v>
      </c>
      <c r="L12831">
        <v>80</v>
      </c>
      <c r="M12831">
        <v>8.2814577890103006E-2</v>
      </c>
      <c r="N12831" s="19">
        <v>8.1707148294235699E-2</v>
      </c>
      <c r="P12831" t="s">
        <v>42</v>
      </c>
    </row>
    <row r="12832" spans="1:16" x14ac:dyDescent="0.3">
      <c r="A12832" t="str">
        <f t="shared" si="202"/>
        <v>01: Total SampleNorth EnglandMainstreamNon Flavoured VodkaCore Premium BrandsC: £3.20 - £3.40All stocking</v>
      </c>
      <c r="B12832" t="s">
        <v>1</v>
      </c>
      <c r="C12832" t="s">
        <v>45</v>
      </c>
      <c r="D12832" t="s">
        <v>103</v>
      </c>
      <c r="E12832" t="s">
        <v>14</v>
      </c>
      <c r="F12832" t="s">
        <v>71</v>
      </c>
      <c r="G12832" t="s">
        <v>112</v>
      </c>
      <c r="H12832" t="s">
        <v>49</v>
      </c>
      <c r="I12832" t="s">
        <v>52</v>
      </c>
      <c r="J12832" s="1">
        <v>30.04</v>
      </c>
      <c r="K12832">
        <v>9.6653381588649605</v>
      </c>
      <c r="L12832">
        <v>112</v>
      </c>
      <c r="M12832">
        <v>6.1966471066773998E-2</v>
      </c>
      <c r="N12832" s="19">
        <v>5.3043403297210398E-2</v>
      </c>
      <c r="P12832" t="s">
        <v>42</v>
      </c>
    </row>
    <row r="12833" spans="1:16" x14ac:dyDescent="0.3">
      <c r="A12833" t="str">
        <f t="shared" si="202"/>
        <v>01: Total SampleNorth EnglandMainstreamNon Flavoured VodkaCore Premium BrandsD: £3.40 - £3.60All stocking</v>
      </c>
      <c r="B12833" t="s">
        <v>1</v>
      </c>
      <c r="C12833" t="s">
        <v>45</v>
      </c>
      <c r="D12833" t="s">
        <v>103</v>
      </c>
      <c r="E12833" t="s">
        <v>14</v>
      </c>
      <c r="F12833" t="s">
        <v>71</v>
      </c>
      <c r="G12833" t="s">
        <v>112</v>
      </c>
      <c r="H12833" t="s">
        <v>49</v>
      </c>
      <c r="I12833" t="s">
        <v>53</v>
      </c>
      <c r="J12833" s="1">
        <v>42.75</v>
      </c>
      <c r="K12833">
        <v>13.019608937358919</v>
      </c>
      <c r="L12833">
        <v>120</v>
      </c>
      <c r="M12833">
        <v>0.108065836695693</v>
      </c>
      <c r="N12833" s="19">
        <v>8.8741260677253603E-2</v>
      </c>
      <c r="P12833" t="s">
        <v>42</v>
      </c>
    </row>
    <row r="12834" spans="1:16" x14ac:dyDescent="0.3">
      <c r="A12834" t="str">
        <f t="shared" si="202"/>
        <v>01: Total SampleNorth EnglandMainstreamNon Flavoured VodkaCore Premium BrandsE: £3.60 - £3.80All stocking</v>
      </c>
      <c r="B12834" t="s">
        <v>1</v>
      </c>
      <c r="C12834" t="s">
        <v>45</v>
      </c>
      <c r="D12834" t="s">
        <v>103</v>
      </c>
      <c r="E12834" t="s">
        <v>14</v>
      </c>
      <c r="F12834" t="s">
        <v>71</v>
      </c>
      <c r="G12834" t="s">
        <v>112</v>
      </c>
      <c r="H12834" t="s">
        <v>49</v>
      </c>
      <c r="I12834" t="s">
        <v>54</v>
      </c>
      <c r="J12834" s="1">
        <v>102.24</v>
      </c>
      <c r="K12834">
        <v>32.870020121490718</v>
      </c>
      <c r="L12834">
        <v>102</v>
      </c>
      <c r="M12834">
        <v>0.26248655135673499</v>
      </c>
      <c r="N12834">
        <v>0.24156283666682299</v>
      </c>
      <c r="P12834" t="s">
        <v>42</v>
      </c>
    </row>
    <row r="12835" spans="1:16" x14ac:dyDescent="0.3">
      <c r="A12835" t="str">
        <f t="shared" si="202"/>
        <v>01: Total SampleNorth EnglandMainstreamNon Flavoured VodkaCore Premium BrandsF: £3.80 - £4.00All stocking</v>
      </c>
      <c r="B12835" t="s">
        <v>1</v>
      </c>
      <c r="C12835" t="s">
        <v>45</v>
      </c>
      <c r="D12835" t="s">
        <v>103</v>
      </c>
      <c r="E12835" t="s">
        <v>14</v>
      </c>
      <c r="F12835" t="s">
        <v>71</v>
      </c>
      <c r="G12835" t="s">
        <v>112</v>
      </c>
      <c r="H12835" t="s">
        <v>49</v>
      </c>
      <c r="I12835" t="s">
        <v>55</v>
      </c>
      <c r="J12835" s="1">
        <v>90.52</v>
      </c>
      <c r="K12835">
        <v>27.783989104577323</v>
      </c>
      <c r="L12835">
        <v>51</v>
      </c>
      <c r="M12835">
        <v>0.108043741261848</v>
      </c>
      <c r="N12835">
        <v>9.6591020089212998E-2</v>
      </c>
      <c r="P12835" t="s">
        <v>42</v>
      </c>
    </row>
    <row r="12836" spans="1:16" x14ac:dyDescent="0.3">
      <c r="A12836" t="str">
        <f t="shared" si="202"/>
        <v>01: Total SampleNorth EnglandMainstreamNon Flavoured VodkaCore Premium BrandsG: £4.00 - £4.20All stocking</v>
      </c>
      <c r="B12836" t="s">
        <v>1</v>
      </c>
      <c r="C12836" t="s">
        <v>45</v>
      </c>
      <c r="D12836" t="s">
        <v>103</v>
      </c>
      <c r="E12836" t="s">
        <v>14</v>
      </c>
      <c r="F12836" t="s">
        <v>71</v>
      </c>
      <c r="G12836" t="s">
        <v>112</v>
      </c>
      <c r="H12836" t="s">
        <v>49</v>
      </c>
      <c r="I12836" t="s">
        <v>56</v>
      </c>
      <c r="J12836" s="1">
        <v>205.27</v>
      </c>
      <c r="K12836">
        <v>59.903345820845999</v>
      </c>
      <c r="L12836">
        <v>50</v>
      </c>
      <c r="M12836">
        <v>0.26230322478094997</v>
      </c>
      <c r="N12836">
        <v>0.244516954829125</v>
      </c>
      <c r="P12836" t="s">
        <v>42</v>
      </c>
    </row>
    <row r="12837" spans="1:16" x14ac:dyDescent="0.3">
      <c r="A12837" t="str">
        <f t="shared" si="202"/>
        <v>01: Total SampleNorth EnglandMainstreamNon Flavoured VodkaCore Premium BrandsH: £4.20 - £4.40All stocking</v>
      </c>
      <c r="B12837" t="s">
        <v>1</v>
      </c>
      <c r="C12837" t="s">
        <v>45</v>
      </c>
      <c r="D12837" t="s">
        <v>103</v>
      </c>
      <c r="E12837" t="s">
        <v>14</v>
      </c>
      <c r="F12837" t="s">
        <v>71</v>
      </c>
      <c r="G12837" t="s">
        <v>112</v>
      </c>
      <c r="H12837" t="s">
        <v>49</v>
      </c>
      <c r="I12837" t="s">
        <v>60</v>
      </c>
      <c r="J12837" s="1">
        <v>654.02</v>
      </c>
      <c r="K12837">
        <v>188.71150295782641</v>
      </c>
      <c r="L12837">
        <v>34</v>
      </c>
      <c r="M12837">
        <v>0.30610787884850599</v>
      </c>
      <c r="N12837">
        <v>0.270761784238436</v>
      </c>
      <c r="P12837" t="s">
        <v>42</v>
      </c>
    </row>
    <row r="12838" spans="1:16" x14ac:dyDescent="0.3">
      <c r="A12838" t="str">
        <f t="shared" si="202"/>
        <v>01: Total SampleNorth EnglandMainstreamNon Flavoured VodkaCore Premium BrandsI: £4.40 - £4.60All stocking</v>
      </c>
      <c r="B12838" t="s">
        <v>1</v>
      </c>
      <c r="C12838" t="s">
        <v>45</v>
      </c>
      <c r="D12838" t="s">
        <v>103</v>
      </c>
      <c r="E12838" t="s">
        <v>14</v>
      </c>
      <c r="F12838" t="s">
        <v>71</v>
      </c>
      <c r="G12838" t="s">
        <v>112</v>
      </c>
      <c r="H12838" t="s">
        <v>49</v>
      </c>
      <c r="I12838" t="s">
        <v>64</v>
      </c>
      <c r="J12838" s="1">
        <v>359.46</v>
      </c>
      <c r="K12838">
        <v>95.9648607284972</v>
      </c>
      <c r="L12838">
        <v>33</v>
      </c>
      <c r="M12838">
        <v>0.149950447004121</v>
      </c>
      <c r="N12838" s="19">
        <v>9.8323367448098206E-2</v>
      </c>
      <c r="P12838" t="s">
        <v>42</v>
      </c>
    </row>
    <row r="12839" spans="1:16" x14ac:dyDescent="0.3">
      <c r="A12839" t="str">
        <f t="shared" si="202"/>
        <v>01: Total SampleNorth EnglandMainstreamTequilaCore Mainstream BrandsA: &lt;£3All stocking</v>
      </c>
      <c r="B12839" t="s">
        <v>1</v>
      </c>
      <c r="C12839" t="s">
        <v>45</v>
      </c>
      <c r="D12839" t="s">
        <v>103</v>
      </c>
      <c r="E12839" t="s">
        <v>14</v>
      </c>
      <c r="F12839" t="s">
        <v>78</v>
      </c>
      <c r="G12839" t="s">
        <v>111</v>
      </c>
      <c r="H12839" t="s">
        <v>49</v>
      </c>
      <c r="I12839" t="s">
        <v>58</v>
      </c>
      <c r="J12839" s="1">
        <v>27.25</v>
      </c>
      <c r="K12839">
        <v>11.22204410576504</v>
      </c>
      <c r="L12839">
        <v>129</v>
      </c>
      <c r="M12839">
        <v>0.26340608604800297</v>
      </c>
      <c r="N12839">
        <v>0.265513733468973</v>
      </c>
      <c r="P12839" t="s">
        <v>42</v>
      </c>
    </row>
    <row r="12840" spans="1:16" x14ac:dyDescent="0.3">
      <c r="A12840" t="str">
        <f t="shared" si="202"/>
        <v>01: Total SampleNorth EnglandMainstreamTequilaCore Mainstream BrandsTotalAll stocking</v>
      </c>
      <c r="B12840" t="s">
        <v>1</v>
      </c>
      <c r="C12840" t="s">
        <v>45</v>
      </c>
      <c r="D12840" t="s">
        <v>103</v>
      </c>
      <c r="E12840" t="s">
        <v>14</v>
      </c>
      <c r="F12840" t="s">
        <v>78</v>
      </c>
      <c r="G12840" t="s">
        <v>111</v>
      </c>
      <c r="H12840" t="s">
        <v>49</v>
      </c>
      <c r="I12840" t="s">
        <v>12</v>
      </c>
      <c r="J12840" s="1">
        <v>31.9</v>
      </c>
      <c r="K12840">
        <v>10.736093268623399</v>
      </c>
      <c r="L12840">
        <v>249</v>
      </c>
      <c r="M12840">
        <v>0.35995198380002003</v>
      </c>
      <c r="N12840">
        <v>0.32962847153131097</v>
      </c>
      <c r="P12840" t="s">
        <v>42</v>
      </c>
    </row>
    <row r="12841" spans="1:16" x14ac:dyDescent="0.3">
      <c r="A12841" t="str">
        <f t="shared" si="202"/>
        <v>01: Total SampleNorth EnglandMainstreamTequilaCore Mainstream BrandsC: £3.20 - £3.40All stocking</v>
      </c>
      <c r="B12841" t="s">
        <v>1</v>
      </c>
      <c r="C12841" t="s">
        <v>45</v>
      </c>
      <c r="D12841" t="s">
        <v>103</v>
      </c>
      <c r="E12841" t="s">
        <v>14</v>
      </c>
      <c r="F12841" t="s">
        <v>78</v>
      </c>
      <c r="G12841" t="s">
        <v>111</v>
      </c>
      <c r="H12841" t="s">
        <v>49</v>
      </c>
      <c r="I12841" t="s">
        <v>52</v>
      </c>
      <c r="J12841" s="1">
        <v>29.41</v>
      </c>
      <c r="K12841">
        <v>8.8386584679688003</v>
      </c>
      <c r="L12841">
        <v>29</v>
      </c>
      <c r="M12841">
        <v>0.32779862658964998</v>
      </c>
      <c r="N12841">
        <v>0.29416291084973101</v>
      </c>
      <c r="P12841" t="s">
        <v>42</v>
      </c>
    </row>
    <row r="12842" spans="1:16" x14ac:dyDescent="0.3">
      <c r="A12842" t="str">
        <f t="shared" si="202"/>
        <v>01: Total SampleNorth EnglandMainstreamTequilaCore Premium BrandsA: &lt;£3All stocking</v>
      </c>
      <c r="B12842" t="s">
        <v>1</v>
      </c>
      <c r="C12842" t="s">
        <v>45</v>
      </c>
      <c r="D12842" t="s">
        <v>103</v>
      </c>
      <c r="E12842" t="s">
        <v>14</v>
      </c>
      <c r="F12842" t="s">
        <v>78</v>
      </c>
      <c r="G12842" t="s">
        <v>112</v>
      </c>
      <c r="H12842" t="s">
        <v>49</v>
      </c>
      <c r="I12842" t="s">
        <v>58</v>
      </c>
      <c r="J12842" s="1">
        <v>30.24</v>
      </c>
      <c r="K12842">
        <v>12.63635789084652</v>
      </c>
      <c r="L12842">
        <v>440</v>
      </c>
      <c r="M12842">
        <v>0.77118889713940297</v>
      </c>
      <c r="N12842">
        <v>0.795324688877873</v>
      </c>
      <c r="P12842" t="s">
        <v>42</v>
      </c>
    </row>
    <row r="12843" spans="1:16" x14ac:dyDescent="0.3">
      <c r="A12843" t="str">
        <f t="shared" si="202"/>
        <v>01: Total SampleNorth EnglandMainstreamTequilaCore Premium BrandsTotalAll stocking</v>
      </c>
      <c r="B12843" t="s">
        <v>1</v>
      </c>
      <c r="C12843" t="s">
        <v>45</v>
      </c>
      <c r="D12843" t="s">
        <v>103</v>
      </c>
      <c r="E12843" t="s">
        <v>14</v>
      </c>
      <c r="F12843" t="s">
        <v>78</v>
      </c>
      <c r="G12843" t="s">
        <v>112</v>
      </c>
      <c r="H12843" t="s">
        <v>49</v>
      </c>
      <c r="I12843" t="s">
        <v>12</v>
      </c>
      <c r="J12843" s="1">
        <v>34.229999999999997</v>
      </c>
      <c r="K12843">
        <v>12.7569880798596</v>
      </c>
      <c r="L12843">
        <v>646</v>
      </c>
      <c r="M12843">
        <v>0.70810385230829898</v>
      </c>
      <c r="N12843">
        <v>0.73994833736520604</v>
      </c>
      <c r="P12843" t="s">
        <v>42</v>
      </c>
    </row>
    <row r="12844" spans="1:16" x14ac:dyDescent="0.3">
      <c r="A12844" t="str">
        <f t="shared" si="202"/>
        <v>01: Total SampleNorth EnglandMainstreamTequilaCore Premium BrandsB: £3 - £3.20All stocking</v>
      </c>
      <c r="B12844" t="s">
        <v>1</v>
      </c>
      <c r="C12844" t="s">
        <v>45</v>
      </c>
      <c r="D12844" t="s">
        <v>103</v>
      </c>
      <c r="E12844" t="s">
        <v>14</v>
      </c>
      <c r="F12844" t="s">
        <v>78</v>
      </c>
      <c r="G12844" t="s">
        <v>112</v>
      </c>
      <c r="H12844" t="s">
        <v>49</v>
      </c>
      <c r="I12844" t="s">
        <v>59</v>
      </c>
      <c r="J12844" s="1">
        <v>45.77</v>
      </c>
      <c r="K12844">
        <v>16.0206692254106</v>
      </c>
      <c r="L12844">
        <v>58</v>
      </c>
      <c r="M12844">
        <v>0.77388936798673902</v>
      </c>
      <c r="N12844">
        <v>0.776336159233321</v>
      </c>
      <c r="P12844" t="s">
        <v>42</v>
      </c>
    </row>
    <row r="12845" spans="1:16" x14ac:dyDescent="0.3">
      <c r="A12845" t="str">
        <f t="shared" si="202"/>
        <v>01: Total SampleNorth EnglandMainstreamTequilaCore Premium BrandsC: £3.20 - £3.40All stocking</v>
      </c>
      <c r="B12845" t="s">
        <v>1</v>
      </c>
      <c r="C12845" t="s">
        <v>45</v>
      </c>
      <c r="D12845" t="s">
        <v>103</v>
      </c>
      <c r="E12845" t="s">
        <v>14</v>
      </c>
      <c r="F12845" t="s">
        <v>78</v>
      </c>
      <c r="G12845" t="s">
        <v>112</v>
      </c>
      <c r="H12845" t="s">
        <v>49</v>
      </c>
      <c r="I12845" t="s">
        <v>52</v>
      </c>
      <c r="J12845" s="1">
        <v>38.200000000000003</v>
      </c>
      <c r="K12845">
        <v>12.268966974069</v>
      </c>
      <c r="L12845">
        <v>49</v>
      </c>
      <c r="M12845">
        <v>0.65011815357407698</v>
      </c>
      <c r="N12845">
        <v>0.69665562560102601</v>
      </c>
      <c r="P12845" t="s">
        <v>42</v>
      </c>
    </row>
    <row r="12846" spans="1:16" x14ac:dyDescent="0.3">
      <c r="A12846" t="str">
        <f t="shared" si="202"/>
        <v>01: Total SampleNorth EnglandMainstreamTequilaCore Premium BrandsD: £3.40 - £3.60All stocking</v>
      </c>
      <c r="B12846" t="s">
        <v>1</v>
      </c>
      <c r="C12846" t="s">
        <v>45</v>
      </c>
      <c r="D12846" t="s">
        <v>103</v>
      </c>
      <c r="E12846" t="s">
        <v>14</v>
      </c>
      <c r="F12846" t="s">
        <v>78</v>
      </c>
      <c r="G12846" t="s">
        <v>112</v>
      </c>
      <c r="H12846" t="s">
        <v>49</v>
      </c>
      <c r="I12846" t="s">
        <v>53</v>
      </c>
      <c r="J12846" s="1">
        <v>30.2</v>
      </c>
      <c r="K12846">
        <v>9.3621372217526009</v>
      </c>
      <c r="L12846">
        <v>26</v>
      </c>
      <c r="M12846">
        <v>0.31053874482305799</v>
      </c>
      <c r="N12846">
        <v>0.31246560264171702</v>
      </c>
      <c r="P12846" t="s">
        <v>42</v>
      </c>
    </row>
    <row r="12847" spans="1:16" x14ac:dyDescent="0.3">
      <c r="A12847" t="str">
        <f t="shared" si="202"/>
        <v>01: Total SampleNorth EnglandMainstreamTequilaCore Premium BrandsE: £3.60 - £3.80All stocking</v>
      </c>
      <c r="B12847" t="s">
        <v>1</v>
      </c>
      <c r="C12847" t="s">
        <v>45</v>
      </c>
      <c r="D12847" t="s">
        <v>103</v>
      </c>
      <c r="E12847" t="s">
        <v>14</v>
      </c>
      <c r="F12847" t="s">
        <v>78</v>
      </c>
      <c r="G12847" t="s">
        <v>112</v>
      </c>
      <c r="H12847" t="s">
        <v>49</v>
      </c>
      <c r="I12847" t="s">
        <v>54</v>
      </c>
      <c r="J12847" s="1">
        <v>40.71</v>
      </c>
      <c r="K12847">
        <v>11.494659650694121</v>
      </c>
      <c r="L12847">
        <v>29</v>
      </c>
      <c r="M12847">
        <v>0.82129900111560405</v>
      </c>
      <c r="N12847">
        <v>0.82711243416533098</v>
      </c>
      <c r="P12847" t="s">
        <v>42</v>
      </c>
    </row>
    <row r="12848" spans="1:16" x14ac:dyDescent="0.3">
      <c r="A12848" t="str">
        <f t="shared" si="202"/>
        <v>01: Total SampleNorth EnglandMainstreamWhite RumCore Mainstream BrandsA: &lt;£3All stocking</v>
      </c>
      <c r="B12848" t="s">
        <v>1</v>
      </c>
      <c r="C12848" t="s">
        <v>45</v>
      </c>
      <c r="D12848" t="s">
        <v>103</v>
      </c>
      <c r="E12848" t="s">
        <v>14</v>
      </c>
      <c r="F12848" t="s">
        <v>85</v>
      </c>
      <c r="G12848" t="s">
        <v>111</v>
      </c>
      <c r="H12848" t="s">
        <v>49</v>
      </c>
      <c r="I12848" t="s">
        <v>58</v>
      </c>
      <c r="J12848" s="1">
        <v>37.33</v>
      </c>
      <c r="K12848">
        <v>15.573010219465441</v>
      </c>
      <c r="L12848">
        <v>134</v>
      </c>
      <c r="M12848">
        <v>0.96113481076400498</v>
      </c>
      <c r="N12848">
        <v>0.96248373303587997</v>
      </c>
      <c r="P12848" t="s">
        <v>42</v>
      </c>
    </row>
    <row r="12849" spans="1:16" x14ac:dyDescent="0.3">
      <c r="A12849" t="str">
        <f t="shared" si="202"/>
        <v>01: Total SampleNorth EnglandMainstreamWhite RumCore Mainstream BrandsTotalAll stocking</v>
      </c>
      <c r="B12849" t="s">
        <v>1</v>
      </c>
      <c r="C12849" t="s">
        <v>45</v>
      </c>
      <c r="D12849" t="s">
        <v>103</v>
      </c>
      <c r="E12849" t="s">
        <v>14</v>
      </c>
      <c r="F12849" t="s">
        <v>85</v>
      </c>
      <c r="G12849" t="s">
        <v>111</v>
      </c>
      <c r="H12849" t="s">
        <v>49</v>
      </c>
      <c r="I12849" t="s">
        <v>12</v>
      </c>
      <c r="J12849" s="1">
        <v>36.909999999999997</v>
      </c>
      <c r="K12849">
        <v>13.62957726747376</v>
      </c>
      <c r="L12849">
        <v>599</v>
      </c>
      <c r="M12849">
        <v>0.89140835593944001</v>
      </c>
      <c r="N12849">
        <v>0.88204202244082097</v>
      </c>
      <c r="P12849" t="s">
        <v>42</v>
      </c>
    </row>
    <row r="12850" spans="1:16" x14ac:dyDescent="0.3">
      <c r="A12850" t="str">
        <f t="shared" si="202"/>
        <v>01: Total SampleNorth EnglandMainstreamWhite RumCore Mainstream BrandsB: £3 - £3.20All stocking</v>
      </c>
      <c r="B12850" t="s">
        <v>1</v>
      </c>
      <c r="C12850" t="s">
        <v>45</v>
      </c>
      <c r="D12850" t="s">
        <v>103</v>
      </c>
      <c r="E12850" t="s">
        <v>14</v>
      </c>
      <c r="F12850" t="s">
        <v>85</v>
      </c>
      <c r="G12850" t="s">
        <v>111</v>
      </c>
      <c r="H12850" t="s">
        <v>49</v>
      </c>
      <c r="I12850" t="s">
        <v>59</v>
      </c>
      <c r="J12850" s="1">
        <v>37</v>
      </c>
      <c r="K12850">
        <v>14.002168194329199</v>
      </c>
      <c r="L12850">
        <v>118</v>
      </c>
      <c r="M12850">
        <v>0.93232818646120597</v>
      </c>
      <c r="N12850">
        <v>0.92705849990830702</v>
      </c>
      <c r="P12850" t="s">
        <v>42</v>
      </c>
    </row>
    <row r="12851" spans="1:16" x14ac:dyDescent="0.3">
      <c r="A12851" t="str">
        <f t="shared" si="202"/>
        <v>01: Total SampleNorth EnglandMainstreamWhite RumCore Mainstream BrandsC: £3.20 - £3.40All stocking</v>
      </c>
      <c r="B12851" t="s">
        <v>1</v>
      </c>
      <c r="C12851" t="s">
        <v>45</v>
      </c>
      <c r="D12851" t="s">
        <v>103</v>
      </c>
      <c r="E12851" t="s">
        <v>14</v>
      </c>
      <c r="F12851" t="s">
        <v>85</v>
      </c>
      <c r="G12851" t="s">
        <v>111</v>
      </c>
      <c r="H12851" t="s">
        <v>49</v>
      </c>
      <c r="I12851" t="s">
        <v>52</v>
      </c>
      <c r="J12851" s="1">
        <v>38.39</v>
      </c>
      <c r="K12851">
        <v>14.13944931879716</v>
      </c>
      <c r="L12851">
        <v>161</v>
      </c>
      <c r="M12851">
        <v>0.91243041807886305</v>
      </c>
      <c r="N12851">
        <v>0.91497317827636204</v>
      </c>
      <c r="P12851" t="s">
        <v>42</v>
      </c>
    </row>
    <row r="12852" spans="1:16" x14ac:dyDescent="0.3">
      <c r="A12852" t="str">
        <f t="shared" si="202"/>
        <v>01: Total SampleNorth EnglandMainstreamWhite RumCore Mainstream BrandsD: £3.40 - £3.60All stocking</v>
      </c>
      <c r="B12852" t="s">
        <v>1</v>
      </c>
      <c r="C12852" t="s">
        <v>45</v>
      </c>
      <c r="D12852" t="s">
        <v>103</v>
      </c>
      <c r="E12852" t="s">
        <v>14</v>
      </c>
      <c r="F12852" t="s">
        <v>85</v>
      </c>
      <c r="G12852" t="s">
        <v>111</v>
      </c>
      <c r="H12852" t="s">
        <v>49</v>
      </c>
      <c r="I12852" t="s">
        <v>53</v>
      </c>
      <c r="J12852" s="1">
        <v>30.34</v>
      </c>
      <c r="K12852">
        <v>10.2445850341918</v>
      </c>
      <c r="L12852">
        <v>89</v>
      </c>
      <c r="M12852">
        <v>0.92094527534062298</v>
      </c>
      <c r="N12852">
        <v>0.91636237176143298</v>
      </c>
      <c r="P12852" t="s">
        <v>42</v>
      </c>
    </row>
    <row r="12853" spans="1:16" x14ac:dyDescent="0.3">
      <c r="A12853" t="str">
        <f t="shared" si="202"/>
        <v>01: Total SampleNorth EnglandMainstreamWhite RumCore Mainstream BrandsE: £3.60 - £3.80All stocking</v>
      </c>
      <c r="B12853" t="s">
        <v>1</v>
      </c>
      <c r="C12853" t="s">
        <v>45</v>
      </c>
      <c r="D12853" t="s">
        <v>103</v>
      </c>
      <c r="E12853" t="s">
        <v>14</v>
      </c>
      <c r="F12853" t="s">
        <v>85</v>
      </c>
      <c r="G12853" t="s">
        <v>111</v>
      </c>
      <c r="H12853" t="s">
        <v>49</v>
      </c>
      <c r="I12853" t="s">
        <v>54</v>
      </c>
      <c r="J12853" s="1">
        <v>40.799999999999997</v>
      </c>
      <c r="K12853">
        <v>13.17212653799192</v>
      </c>
      <c r="L12853">
        <v>52</v>
      </c>
      <c r="M12853">
        <v>0.67422406300373805</v>
      </c>
      <c r="N12853">
        <v>0.57409677651979496</v>
      </c>
      <c r="P12853" t="s">
        <v>42</v>
      </c>
    </row>
    <row r="12854" spans="1:16" x14ac:dyDescent="0.3">
      <c r="A12854" t="str">
        <f t="shared" si="202"/>
        <v>01: Total SampleNorth EnglandMainstreamWhite RumCore Mainstream BrandsF: £3.80 - £4.00All stocking</v>
      </c>
      <c r="B12854" t="s">
        <v>1</v>
      </c>
      <c r="C12854" t="s">
        <v>45</v>
      </c>
      <c r="D12854" t="s">
        <v>103</v>
      </c>
      <c r="E12854" t="s">
        <v>14</v>
      </c>
      <c r="F12854" t="s">
        <v>85</v>
      </c>
      <c r="G12854" t="s">
        <v>111</v>
      </c>
      <c r="H12854" t="s">
        <v>49</v>
      </c>
      <c r="I12854" t="s">
        <v>55</v>
      </c>
      <c r="J12854" s="1">
        <v>40.020000000000003</v>
      </c>
      <c r="K12854">
        <v>12.59963287741064</v>
      </c>
      <c r="L12854">
        <v>27</v>
      </c>
      <c r="M12854">
        <v>0.91595405276903097</v>
      </c>
      <c r="N12854">
        <v>0.92730888201502404</v>
      </c>
      <c r="P12854" t="s">
        <v>42</v>
      </c>
    </row>
    <row r="12855" spans="1:16" x14ac:dyDescent="0.3">
      <c r="A12855" t="str">
        <f t="shared" si="202"/>
        <v>01: Total SampleNorth EnglandMainstreamWhite RumCore Premium BrandsTotalAll stocking</v>
      </c>
      <c r="B12855" t="s">
        <v>1</v>
      </c>
      <c r="C12855" t="s">
        <v>45</v>
      </c>
      <c r="D12855" t="s">
        <v>103</v>
      </c>
      <c r="E12855" t="s">
        <v>14</v>
      </c>
      <c r="F12855" t="s">
        <v>85</v>
      </c>
      <c r="G12855" t="s">
        <v>112</v>
      </c>
      <c r="H12855" t="s">
        <v>49</v>
      </c>
      <c r="I12855" t="s">
        <v>12</v>
      </c>
      <c r="J12855" s="1">
        <v>35.659999999999997</v>
      </c>
      <c r="K12855">
        <v>10.749222118461239</v>
      </c>
      <c r="L12855">
        <v>230</v>
      </c>
      <c r="M12855">
        <v>0.58102008066524702</v>
      </c>
      <c r="N12855">
        <v>0.49585606378514502</v>
      </c>
      <c r="P12855" t="s">
        <v>42</v>
      </c>
    </row>
    <row r="12856" spans="1:16" x14ac:dyDescent="0.3">
      <c r="A12856" t="str">
        <f t="shared" si="202"/>
        <v>01: Total SampleNorth EnglandMainstreamWhite RumCore Premium BrandsC: £3.20 - £3.40All stocking</v>
      </c>
      <c r="B12856" t="s">
        <v>1</v>
      </c>
      <c r="C12856" t="s">
        <v>45</v>
      </c>
      <c r="D12856" t="s">
        <v>103</v>
      </c>
      <c r="E12856" t="s">
        <v>14</v>
      </c>
      <c r="F12856" t="s">
        <v>85</v>
      </c>
      <c r="G12856" t="s">
        <v>112</v>
      </c>
      <c r="H12856" t="s">
        <v>49</v>
      </c>
      <c r="I12856" t="s">
        <v>52</v>
      </c>
      <c r="J12856" s="1">
        <v>18.96</v>
      </c>
      <c r="K12856">
        <v>6.6976651126651197</v>
      </c>
      <c r="L12856">
        <v>25</v>
      </c>
      <c r="M12856">
        <v>0.26916739155710101</v>
      </c>
      <c r="N12856">
        <v>0.24391000775795199</v>
      </c>
      <c r="P12856" t="s">
        <v>42</v>
      </c>
    </row>
    <row r="12857" spans="1:16" x14ac:dyDescent="0.3">
      <c r="A12857" t="str">
        <f t="shared" si="202"/>
        <v>01: Total SampleNorth EnglandMainstreamWhite RumCore Premium BrandsD: £3.40 - £3.60All stocking</v>
      </c>
      <c r="B12857" t="s">
        <v>1</v>
      </c>
      <c r="C12857" t="s">
        <v>45</v>
      </c>
      <c r="D12857" t="s">
        <v>103</v>
      </c>
      <c r="E12857" t="s">
        <v>14</v>
      </c>
      <c r="F12857" t="s">
        <v>85</v>
      </c>
      <c r="G12857" t="s">
        <v>112</v>
      </c>
      <c r="H12857" t="s">
        <v>49</v>
      </c>
      <c r="I12857" t="s">
        <v>53</v>
      </c>
      <c r="J12857" s="1">
        <v>17.579999999999998</v>
      </c>
      <c r="K12857">
        <v>6.4203652472883199</v>
      </c>
      <c r="L12857">
        <v>39</v>
      </c>
      <c r="M12857">
        <v>0.36617369439462599</v>
      </c>
      <c r="N12857">
        <v>0.33179723502304098</v>
      </c>
      <c r="P12857" t="s">
        <v>42</v>
      </c>
    </row>
    <row r="12858" spans="1:16" x14ac:dyDescent="0.3">
      <c r="A12858" t="str">
        <f t="shared" si="202"/>
        <v>01: Total SampleNorth EnglandMainstreamWhite RumCore Premium BrandsE: £3.60 - £3.80All stocking</v>
      </c>
      <c r="B12858" t="s">
        <v>1</v>
      </c>
      <c r="C12858" t="s">
        <v>45</v>
      </c>
      <c r="D12858" t="s">
        <v>103</v>
      </c>
      <c r="E12858" t="s">
        <v>14</v>
      </c>
      <c r="F12858" t="s">
        <v>85</v>
      </c>
      <c r="G12858" t="s">
        <v>112</v>
      </c>
      <c r="H12858" t="s">
        <v>49</v>
      </c>
      <c r="I12858" t="s">
        <v>54</v>
      </c>
      <c r="J12858" s="1">
        <v>33.31</v>
      </c>
      <c r="K12858">
        <v>10.269806806097119</v>
      </c>
      <c r="L12858">
        <v>31</v>
      </c>
      <c r="M12858">
        <v>0.62245947568335103</v>
      </c>
      <c r="N12858">
        <v>0.58496216897856201</v>
      </c>
      <c r="P12858" t="s">
        <v>42</v>
      </c>
    </row>
    <row r="12859" spans="1:16" x14ac:dyDescent="0.3">
      <c r="A12859" t="str">
        <f t="shared" si="202"/>
        <v>01: Total SampleNorth EnglandPremiumGinCore Mainstream BrandsA: &lt;£3All stocking</v>
      </c>
      <c r="B12859" t="s">
        <v>1</v>
      </c>
      <c r="C12859" t="s">
        <v>45</v>
      </c>
      <c r="D12859" t="s">
        <v>103</v>
      </c>
      <c r="E12859" t="s">
        <v>15</v>
      </c>
      <c r="F12859" t="s">
        <v>47</v>
      </c>
      <c r="G12859" t="s">
        <v>111</v>
      </c>
      <c r="H12859" t="s">
        <v>49</v>
      </c>
      <c r="I12859" t="s">
        <v>58</v>
      </c>
      <c r="J12859" s="1">
        <v>172.85</v>
      </c>
      <c r="K12859">
        <v>61.392773892774002</v>
      </c>
      <c r="L12859">
        <v>113</v>
      </c>
      <c r="M12859">
        <v>0.49503418605043698</v>
      </c>
      <c r="N12859">
        <v>0.50247843565824901</v>
      </c>
      <c r="P12859" t="s">
        <v>42</v>
      </c>
    </row>
    <row r="12860" spans="1:16" x14ac:dyDescent="0.3">
      <c r="A12860" t="str">
        <f t="shared" ref="A12860:A12923" si="203">C12860&amp;D12860&amp;E12860&amp;F12860&amp;G12860&amp;I12860&amp;P12860</f>
        <v>01: Total SampleNorth EnglandPremiumGinCore Mainstream BrandsTotalAll stocking</v>
      </c>
      <c r="B12860" t="s">
        <v>1</v>
      </c>
      <c r="C12860" t="s">
        <v>45</v>
      </c>
      <c r="D12860" t="s">
        <v>103</v>
      </c>
      <c r="E12860" t="s">
        <v>15</v>
      </c>
      <c r="F12860" t="s">
        <v>47</v>
      </c>
      <c r="G12860" t="s">
        <v>111</v>
      </c>
      <c r="H12860" t="s">
        <v>49</v>
      </c>
      <c r="I12860" t="s">
        <v>12</v>
      </c>
      <c r="J12860" s="1">
        <v>265.99</v>
      </c>
      <c r="K12860">
        <v>81.468605999171999</v>
      </c>
      <c r="L12860">
        <v>795</v>
      </c>
      <c r="M12860">
        <v>0.44425507506863698</v>
      </c>
      <c r="N12860">
        <v>0.46709571526619797</v>
      </c>
      <c r="P12860" t="s">
        <v>42</v>
      </c>
    </row>
    <row r="12861" spans="1:16" x14ac:dyDescent="0.3">
      <c r="A12861" t="str">
        <f t="shared" si="203"/>
        <v>01: Total SampleNorth EnglandPremiumGinCore Mainstream BrandsB: £3 - £3.20All stocking</v>
      </c>
      <c r="B12861" t="s">
        <v>1</v>
      </c>
      <c r="C12861" t="s">
        <v>45</v>
      </c>
      <c r="D12861" t="s">
        <v>103</v>
      </c>
      <c r="E12861" t="s">
        <v>15</v>
      </c>
      <c r="F12861" t="s">
        <v>47</v>
      </c>
      <c r="G12861" t="s">
        <v>111</v>
      </c>
      <c r="H12861" t="s">
        <v>49</v>
      </c>
      <c r="I12861" t="s">
        <v>59</v>
      </c>
      <c r="J12861" s="1">
        <v>231.62</v>
      </c>
      <c r="K12861">
        <v>76.448365342387191</v>
      </c>
      <c r="L12861">
        <v>92</v>
      </c>
      <c r="M12861">
        <v>0.464350029182104</v>
      </c>
      <c r="N12861">
        <v>0.47719494461359602</v>
      </c>
      <c r="P12861" t="s">
        <v>42</v>
      </c>
    </row>
    <row r="12862" spans="1:16" x14ac:dyDescent="0.3">
      <c r="A12862" t="str">
        <f t="shared" si="203"/>
        <v>01: Total SampleNorth EnglandPremiumGinCore Mainstream BrandsC: £3.20 - £3.40All stocking</v>
      </c>
      <c r="B12862" t="s">
        <v>1</v>
      </c>
      <c r="C12862" t="s">
        <v>45</v>
      </c>
      <c r="D12862" t="s">
        <v>103</v>
      </c>
      <c r="E12862" t="s">
        <v>15</v>
      </c>
      <c r="F12862" t="s">
        <v>47</v>
      </c>
      <c r="G12862" t="s">
        <v>111</v>
      </c>
      <c r="H12862" t="s">
        <v>49</v>
      </c>
      <c r="I12862" t="s">
        <v>52</v>
      </c>
      <c r="J12862" s="1">
        <v>220.82</v>
      </c>
      <c r="K12862">
        <v>67.00311129548399</v>
      </c>
      <c r="L12862">
        <v>118</v>
      </c>
      <c r="M12862">
        <v>0.43357122717465402</v>
      </c>
      <c r="N12862">
        <v>0.44731189965641999</v>
      </c>
      <c r="P12862" t="s">
        <v>42</v>
      </c>
    </row>
    <row r="12863" spans="1:16" x14ac:dyDescent="0.3">
      <c r="A12863" t="str">
        <f t="shared" si="203"/>
        <v>01: Total SampleNorth EnglandPremiumGinCore Mainstream BrandsD: £3.40 - £3.60All stocking</v>
      </c>
      <c r="B12863" t="s">
        <v>1</v>
      </c>
      <c r="C12863" t="s">
        <v>45</v>
      </c>
      <c r="D12863" t="s">
        <v>103</v>
      </c>
      <c r="E12863" t="s">
        <v>15</v>
      </c>
      <c r="F12863" t="s">
        <v>47</v>
      </c>
      <c r="G12863" t="s">
        <v>111</v>
      </c>
      <c r="H12863" t="s">
        <v>49</v>
      </c>
      <c r="I12863" t="s">
        <v>53</v>
      </c>
      <c r="J12863" s="1">
        <v>209.33</v>
      </c>
      <c r="K12863">
        <v>65.728181239050798</v>
      </c>
      <c r="L12863">
        <v>161</v>
      </c>
      <c r="M12863">
        <v>0.42294550858444602</v>
      </c>
      <c r="N12863">
        <v>0.43819572800645201</v>
      </c>
      <c r="P12863" t="s">
        <v>42</v>
      </c>
    </row>
    <row r="12864" spans="1:16" x14ac:dyDescent="0.3">
      <c r="A12864" t="str">
        <f t="shared" si="203"/>
        <v>01: Total SampleNorth EnglandPremiumGinCore Mainstream BrandsE: £3.60 - £3.80All stocking</v>
      </c>
      <c r="B12864" t="s">
        <v>1</v>
      </c>
      <c r="C12864" t="s">
        <v>45</v>
      </c>
      <c r="D12864" t="s">
        <v>103</v>
      </c>
      <c r="E12864" t="s">
        <v>15</v>
      </c>
      <c r="F12864" t="s">
        <v>47</v>
      </c>
      <c r="G12864" t="s">
        <v>111</v>
      </c>
      <c r="H12864" t="s">
        <v>49</v>
      </c>
      <c r="I12864" t="s">
        <v>54</v>
      </c>
      <c r="J12864" s="1">
        <v>194.96</v>
      </c>
      <c r="K12864">
        <v>61.597678710178798</v>
      </c>
      <c r="L12864">
        <v>80</v>
      </c>
      <c r="M12864">
        <v>0.39850334149538602</v>
      </c>
      <c r="N12864">
        <v>0.42481484045130502</v>
      </c>
      <c r="P12864" t="s">
        <v>42</v>
      </c>
    </row>
    <row r="12865" spans="1:16" x14ac:dyDescent="0.3">
      <c r="A12865" t="str">
        <f t="shared" si="203"/>
        <v>01: Total SampleNorth EnglandPremiumGinCore Mainstream BrandsF: £3.80 - £4.00All stocking</v>
      </c>
      <c r="B12865" t="s">
        <v>1</v>
      </c>
      <c r="C12865" t="s">
        <v>45</v>
      </c>
      <c r="D12865" t="s">
        <v>103</v>
      </c>
      <c r="E12865" t="s">
        <v>15</v>
      </c>
      <c r="F12865" t="s">
        <v>47</v>
      </c>
      <c r="G12865" t="s">
        <v>111</v>
      </c>
      <c r="H12865" t="s">
        <v>49</v>
      </c>
      <c r="I12865" t="s">
        <v>55</v>
      </c>
      <c r="J12865" s="1">
        <v>242.49</v>
      </c>
      <c r="K12865">
        <v>71.352849002849197</v>
      </c>
      <c r="L12865">
        <v>72</v>
      </c>
      <c r="M12865">
        <v>0.378105332672804</v>
      </c>
      <c r="N12865">
        <v>0.39162791597915397</v>
      </c>
      <c r="P12865" t="s">
        <v>42</v>
      </c>
    </row>
    <row r="12866" spans="1:16" x14ac:dyDescent="0.3">
      <c r="A12866" t="str">
        <f t="shared" si="203"/>
        <v>01: Total SampleNorth EnglandPremiumGinCore Mainstream BrandsG: £4.00 - £4.20All stocking</v>
      </c>
      <c r="B12866" t="s">
        <v>1</v>
      </c>
      <c r="C12866" t="s">
        <v>45</v>
      </c>
      <c r="D12866" t="s">
        <v>103</v>
      </c>
      <c r="E12866" t="s">
        <v>15</v>
      </c>
      <c r="F12866" t="s">
        <v>47</v>
      </c>
      <c r="G12866" t="s">
        <v>111</v>
      </c>
      <c r="H12866" t="s">
        <v>49</v>
      </c>
      <c r="I12866" t="s">
        <v>56</v>
      </c>
      <c r="J12866" s="1">
        <v>296.68</v>
      </c>
      <c r="K12866">
        <v>85.883618233617995</v>
      </c>
      <c r="L12866">
        <v>45</v>
      </c>
      <c r="M12866">
        <v>0.31079772470300998</v>
      </c>
      <c r="N12866">
        <v>0.33083821014491799</v>
      </c>
      <c r="P12866" t="s">
        <v>42</v>
      </c>
    </row>
    <row r="12867" spans="1:16" x14ac:dyDescent="0.3">
      <c r="A12867" t="str">
        <f t="shared" si="203"/>
        <v>01: Total SampleNorth EnglandPremiumGinCore Mainstream BrandsH: £4.20 - £4.40All stocking</v>
      </c>
      <c r="B12867" t="s">
        <v>1</v>
      </c>
      <c r="C12867" t="s">
        <v>45</v>
      </c>
      <c r="D12867" t="s">
        <v>103</v>
      </c>
      <c r="E12867" t="s">
        <v>15</v>
      </c>
      <c r="F12867" t="s">
        <v>47</v>
      </c>
      <c r="G12867" t="s">
        <v>111</v>
      </c>
      <c r="H12867" t="s">
        <v>49</v>
      </c>
      <c r="I12867" t="s">
        <v>60</v>
      </c>
      <c r="J12867" s="1">
        <v>495.15</v>
      </c>
      <c r="K12867">
        <v>150.78768453768441</v>
      </c>
      <c r="L12867">
        <v>36</v>
      </c>
      <c r="M12867">
        <v>0.48113881561116401</v>
      </c>
      <c r="N12867">
        <v>0.52449222528085704</v>
      </c>
      <c r="P12867" t="s">
        <v>42</v>
      </c>
    </row>
    <row r="12868" spans="1:16" x14ac:dyDescent="0.3">
      <c r="A12868" t="str">
        <f t="shared" si="203"/>
        <v>01: Total SampleNorth EnglandPremiumGinCore Premium BrandsTotalAll stocking</v>
      </c>
      <c r="B12868" t="s">
        <v>1</v>
      </c>
      <c r="C12868" t="s">
        <v>45</v>
      </c>
      <c r="D12868" t="s">
        <v>103</v>
      </c>
      <c r="E12868" t="s">
        <v>15</v>
      </c>
      <c r="F12868" t="s">
        <v>47</v>
      </c>
      <c r="G12868" t="s">
        <v>112</v>
      </c>
      <c r="H12868" t="s">
        <v>49</v>
      </c>
      <c r="I12868" t="s">
        <v>12</v>
      </c>
      <c r="J12868" s="1">
        <v>134.88999999999999</v>
      </c>
      <c r="K12868">
        <v>37.580484230096559</v>
      </c>
      <c r="L12868">
        <v>774</v>
      </c>
      <c r="M12868">
        <v>0.21791256592804201</v>
      </c>
      <c r="N12868">
        <v>0.208990165233472</v>
      </c>
      <c r="P12868" t="s">
        <v>42</v>
      </c>
    </row>
    <row r="12869" spans="1:16" x14ac:dyDescent="0.3">
      <c r="A12869" t="str">
        <f t="shared" si="203"/>
        <v>01: Total SampleNorth EnglandPremiumGinCore Premium BrandsB: £3 - £3.20All stocking</v>
      </c>
      <c r="B12869" t="s">
        <v>1</v>
      </c>
      <c r="C12869" t="s">
        <v>45</v>
      </c>
      <c r="D12869" t="s">
        <v>103</v>
      </c>
      <c r="E12869" t="s">
        <v>15</v>
      </c>
      <c r="F12869" t="s">
        <v>47</v>
      </c>
      <c r="G12869" t="s">
        <v>112</v>
      </c>
      <c r="H12869" t="s">
        <v>49</v>
      </c>
      <c r="I12869" t="s">
        <v>59</v>
      </c>
      <c r="J12869" s="1">
        <v>68.319999999999993</v>
      </c>
      <c r="K12869">
        <v>22.27278466483012</v>
      </c>
      <c r="L12869">
        <v>44</v>
      </c>
      <c r="M12869">
        <v>0.18032531278782599</v>
      </c>
      <c r="N12869">
        <v>0.16740830977186799</v>
      </c>
      <c r="P12869" t="s">
        <v>42</v>
      </c>
    </row>
    <row r="12870" spans="1:16" x14ac:dyDescent="0.3">
      <c r="A12870" t="str">
        <f t="shared" si="203"/>
        <v>01: Total SampleNorth EnglandPremiumGinCore Premium BrandsC: £3.20 - £3.40All stocking</v>
      </c>
      <c r="B12870" t="s">
        <v>1</v>
      </c>
      <c r="C12870" t="s">
        <v>45</v>
      </c>
      <c r="D12870" t="s">
        <v>103</v>
      </c>
      <c r="E12870" t="s">
        <v>15</v>
      </c>
      <c r="F12870" t="s">
        <v>47</v>
      </c>
      <c r="G12870" t="s">
        <v>112</v>
      </c>
      <c r="H12870" t="s">
        <v>49</v>
      </c>
      <c r="I12870" t="s">
        <v>52</v>
      </c>
      <c r="J12870" s="1">
        <v>78.52</v>
      </c>
      <c r="K12870">
        <v>24.43731268731268</v>
      </c>
      <c r="L12870">
        <v>63</v>
      </c>
      <c r="M12870">
        <v>0.20698133385827999</v>
      </c>
      <c r="N12870">
        <v>0.19658381109324</v>
      </c>
      <c r="P12870" t="s">
        <v>42</v>
      </c>
    </row>
    <row r="12871" spans="1:16" x14ac:dyDescent="0.3">
      <c r="A12871" t="str">
        <f t="shared" si="203"/>
        <v>01: Total SampleNorth EnglandPremiumGinCore Premium BrandsD: £3.40 - £3.60All stocking</v>
      </c>
      <c r="B12871" t="s">
        <v>1</v>
      </c>
      <c r="C12871" t="s">
        <v>45</v>
      </c>
      <c r="D12871" t="s">
        <v>103</v>
      </c>
      <c r="E12871" t="s">
        <v>15</v>
      </c>
      <c r="F12871" t="s">
        <v>47</v>
      </c>
      <c r="G12871" t="s">
        <v>112</v>
      </c>
      <c r="H12871" t="s">
        <v>49</v>
      </c>
      <c r="I12871" t="s">
        <v>53</v>
      </c>
      <c r="J12871" s="1">
        <v>105</v>
      </c>
      <c r="K12871">
        <v>31.590974855490998</v>
      </c>
      <c r="L12871">
        <v>93</v>
      </c>
      <c r="M12871">
        <v>0.219114952518876</v>
      </c>
      <c r="N12871">
        <v>0.20721626232035401</v>
      </c>
      <c r="P12871" t="s">
        <v>42</v>
      </c>
    </row>
    <row r="12872" spans="1:16" x14ac:dyDescent="0.3">
      <c r="A12872" t="str">
        <f t="shared" si="203"/>
        <v>01: Total SampleNorth EnglandPremiumGinCore Premium BrandsE: £3.60 - £3.80All stocking</v>
      </c>
      <c r="B12872" t="s">
        <v>1</v>
      </c>
      <c r="C12872" t="s">
        <v>45</v>
      </c>
      <c r="D12872" t="s">
        <v>103</v>
      </c>
      <c r="E12872" t="s">
        <v>15</v>
      </c>
      <c r="F12872" t="s">
        <v>47</v>
      </c>
      <c r="G12872" t="s">
        <v>112</v>
      </c>
      <c r="H12872" t="s">
        <v>49</v>
      </c>
      <c r="I12872" t="s">
        <v>54</v>
      </c>
      <c r="J12872" s="1">
        <v>111.45</v>
      </c>
      <c r="K12872">
        <v>32.659300841869637</v>
      </c>
      <c r="L12872">
        <v>109</v>
      </c>
      <c r="M12872">
        <v>0.217810077639883</v>
      </c>
      <c r="N12872">
        <v>0.21213268042331501</v>
      </c>
      <c r="P12872" t="s">
        <v>42</v>
      </c>
    </row>
    <row r="12873" spans="1:16" x14ac:dyDescent="0.3">
      <c r="A12873" t="str">
        <f t="shared" si="203"/>
        <v>01: Total SampleNorth EnglandPremiumGinCore Premium BrandsF: £3.80 - £4.00All stocking</v>
      </c>
      <c r="B12873" t="s">
        <v>1</v>
      </c>
      <c r="C12873" t="s">
        <v>45</v>
      </c>
      <c r="D12873" t="s">
        <v>103</v>
      </c>
      <c r="E12873" t="s">
        <v>15</v>
      </c>
      <c r="F12873" t="s">
        <v>47</v>
      </c>
      <c r="G12873" t="s">
        <v>112</v>
      </c>
      <c r="H12873" t="s">
        <v>49</v>
      </c>
      <c r="I12873" t="s">
        <v>55</v>
      </c>
      <c r="J12873" s="1">
        <v>134.69</v>
      </c>
      <c r="K12873">
        <v>39.166847634796362</v>
      </c>
      <c r="L12873">
        <v>117</v>
      </c>
      <c r="M12873">
        <v>0.23979367872239499</v>
      </c>
      <c r="N12873">
        <v>0.23627982181427701</v>
      </c>
      <c r="P12873" t="s">
        <v>42</v>
      </c>
    </row>
    <row r="12874" spans="1:16" x14ac:dyDescent="0.3">
      <c r="A12874" t="str">
        <f t="shared" si="203"/>
        <v>01: Total SampleNorth EnglandPremiumGinCore Premium BrandsG: £4.00 - £4.20All stocking</v>
      </c>
      <c r="B12874" t="s">
        <v>1</v>
      </c>
      <c r="C12874" t="s">
        <v>45</v>
      </c>
      <c r="D12874" t="s">
        <v>103</v>
      </c>
      <c r="E12874" t="s">
        <v>15</v>
      </c>
      <c r="F12874" t="s">
        <v>47</v>
      </c>
      <c r="G12874" t="s">
        <v>112</v>
      </c>
      <c r="H12874" t="s">
        <v>49</v>
      </c>
      <c r="I12874" t="s">
        <v>56</v>
      </c>
      <c r="J12874" s="1">
        <v>152.47</v>
      </c>
      <c r="K12874">
        <v>44.629103492879203</v>
      </c>
      <c r="L12874">
        <v>98</v>
      </c>
      <c r="M12874">
        <v>0.27563211215337902</v>
      </c>
      <c r="N12874">
        <v>0.27880496211434103</v>
      </c>
      <c r="P12874" t="s">
        <v>42</v>
      </c>
    </row>
    <row r="12875" spans="1:16" x14ac:dyDescent="0.3">
      <c r="A12875" t="str">
        <f t="shared" si="203"/>
        <v>01: Total SampleNorth EnglandPremiumGinCore Premium BrandsH: £4.20 - £4.40All stocking</v>
      </c>
      <c r="B12875" t="s">
        <v>1</v>
      </c>
      <c r="C12875" t="s">
        <v>45</v>
      </c>
      <c r="D12875" t="s">
        <v>103</v>
      </c>
      <c r="E12875" t="s">
        <v>15</v>
      </c>
      <c r="F12875" t="s">
        <v>47</v>
      </c>
      <c r="G12875" t="s">
        <v>112</v>
      </c>
      <c r="H12875" t="s">
        <v>49</v>
      </c>
      <c r="I12875" t="s">
        <v>60</v>
      </c>
      <c r="J12875" s="1">
        <v>143.87</v>
      </c>
      <c r="K12875">
        <v>40.571546786546804</v>
      </c>
      <c r="L12875">
        <v>70</v>
      </c>
      <c r="M12875">
        <v>0.23691718073621501</v>
      </c>
      <c r="N12875">
        <v>0.23670044741802501</v>
      </c>
      <c r="P12875" t="s">
        <v>42</v>
      </c>
    </row>
    <row r="12876" spans="1:16" x14ac:dyDescent="0.3">
      <c r="A12876" t="str">
        <f t="shared" si="203"/>
        <v>01: Total SampleNorth EnglandPremiumGinCore Premium BrandsI: £4.40 - £4.60All stocking</v>
      </c>
      <c r="B12876" t="s">
        <v>1</v>
      </c>
      <c r="C12876" t="s">
        <v>45</v>
      </c>
      <c r="D12876" t="s">
        <v>103</v>
      </c>
      <c r="E12876" t="s">
        <v>15</v>
      </c>
      <c r="F12876" t="s">
        <v>47</v>
      </c>
      <c r="G12876" t="s">
        <v>112</v>
      </c>
      <c r="H12876" t="s">
        <v>49</v>
      </c>
      <c r="I12876" t="s">
        <v>64</v>
      </c>
      <c r="J12876" s="1">
        <v>229.4</v>
      </c>
      <c r="K12876">
        <v>61.104919741505199</v>
      </c>
      <c r="L12876">
        <v>41</v>
      </c>
      <c r="M12876">
        <v>0.18591341404655601</v>
      </c>
      <c r="N12876">
        <v>0.17118214857118599</v>
      </c>
      <c r="P12876" t="s">
        <v>42</v>
      </c>
    </row>
    <row r="12877" spans="1:16" x14ac:dyDescent="0.3">
      <c r="A12877" t="str">
        <f t="shared" si="203"/>
        <v>01: Total SampleNorth EnglandPremiumGinCore Premium BrandsJ: £4.60 - £4.80All stocking</v>
      </c>
      <c r="B12877" t="s">
        <v>1</v>
      </c>
      <c r="C12877" t="s">
        <v>45</v>
      </c>
      <c r="D12877" t="s">
        <v>103</v>
      </c>
      <c r="E12877" t="s">
        <v>15</v>
      </c>
      <c r="F12877" t="s">
        <v>47</v>
      </c>
      <c r="G12877" t="s">
        <v>112</v>
      </c>
      <c r="H12877" t="s">
        <v>49</v>
      </c>
      <c r="I12877" t="s">
        <v>65</v>
      </c>
      <c r="J12877" s="1">
        <v>296.5</v>
      </c>
      <c r="K12877">
        <v>73.9090050574424</v>
      </c>
      <c r="L12877">
        <v>32</v>
      </c>
      <c r="M12877">
        <v>0.22695050464418401</v>
      </c>
      <c r="N12877">
        <v>0.20643741253515599</v>
      </c>
      <c r="P12877" t="s">
        <v>42</v>
      </c>
    </row>
    <row r="12878" spans="1:16" x14ac:dyDescent="0.3">
      <c r="A12878" t="str">
        <f t="shared" si="203"/>
        <v>01: Total SampleNorth EnglandPremiumNon Flavoured VodkaCore Mainstream BrandsA: &lt;£3All stocking</v>
      </c>
      <c r="B12878" t="s">
        <v>1</v>
      </c>
      <c r="C12878" t="s">
        <v>45</v>
      </c>
      <c r="D12878" t="s">
        <v>103</v>
      </c>
      <c r="E12878" t="s">
        <v>15</v>
      </c>
      <c r="F12878" t="s">
        <v>71</v>
      </c>
      <c r="G12878" t="s">
        <v>111</v>
      </c>
      <c r="H12878" t="s">
        <v>49</v>
      </c>
      <c r="I12878" t="s">
        <v>58</v>
      </c>
      <c r="J12878" s="1">
        <v>342.73</v>
      </c>
      <c r="K12878">
        <v>133.82759560700759</v>
      </c>
      <c r="L12878">
        <v>153</v>
      </c>
      <c r="M12878">
        <v>0.95931813626393803</v>
      </c>
      <c r="N12878">
        <v>0.96627108518155203</v>
      </c>
      <c r="P12878" t="s">
        <v>42</v>
      </c>
    </row>
    <row r="12879" spans="1:16" x14ac:dyDescent="0.3">
      <c r="A12879" t="str">
        <f t="shared" si="203"/>
        <v>01: Total SampleNorth EnglandPremiumNon Flavoured VodkaCore Mainstream BrandsTotalAll stocking</v>
      </c>
      <c r="B12879" t="s">
        <v>1</v>
      </c>
      <c r="C12879" t="s">
        <v>45</v>
      </c>
      <c r="D12879" t="s">
        <v>103</v>
      </c>
      <c r="E12879" t="s">
        <v>15</v>
      </c>
      <c r="F12879" t="s">
        <v>71</v>
      </c>
      <c r="G12879" t="s">
        <v>111</v>
      </c>
      <c r="H12879" t="s">
        <v>49</v>
      </c>
      <c r="I12879" t="s">
        <v>12</v>
      </c>
      <c r="J12879" s="1">
        <v>411.48</v>
      </c>
      <c r="K12879">
        <v>136.78082347566959</v>
      </c>
      <c r="L12879">
        <v>650</v>
      </c>
      <c r="M12879">
        <v>0.76310296045604797</v>
      </c>
      <c r="N12879">
        <v>0.79243769388586605</v>
      </c>
      <c r="P12879" t="s">
        <v>42</v>
      </c>
    </row>
    <row r="12880" spans="1:16" x14ac:dyDescent="0.3">
      <c r="A12880" t="str">
        <f t="shared" si="203"/>
        <v>01: Total SampleNorth EnglandPremiumNon Flavoured VodkaCore Mainstream BrandsB: £3 - £3.20All stocking</v>
      </c>
      <c r="B12880" t="s">
        <v>1</v>
      </c>
      <c r="C12880" t="s">
        <v>45</v>
      </c>
      <c r="D12880" t="s">
        <v>103</v>
      </c>
      <c r="E12880" t="s">
        <v>15</v>
      </c>
      <c r="F12880" t="s">
        <v>71</v>
      </c>
      <c r="G12880" t="s">
        <v>111</v>
      </c>
      <c r="H12880" t="s">
        <v>49</v>
      </c>
      <c r="I12880" t="s">
        <v>59</v>
      </c>
      <c r="J12880" s="1">
        <v>269.02</v>
      </c>
      <c r="K12880">
        <v>95.067286191332002</v>
      </c>
      <c r="L12880">
        <v>131</v>
      </c>
      <c r="M12880">
        <v>0.69335953670538497</v>
      </c>
      <c r="N12880">
        <v>0.73162671796391598</v>
      </c>
      <c r="P12880" t="s">
        <v>42</v>
      </c>
    </row>
    <row r="12881" spans="1:16" x14ac:dyDescent="0.3">
      <c r="A12881" t="str">
        <f t="shared" si="203"/>
        <v>01: Total SampleNorth EnglandPremiumNon Flavoured VodkaCore Mainstream BrandsC: £3.20 - £3.40All stocking</v>
      </c>
      <c r="B12881" t="s">
        <v>1</v>
      </c>
      <c r="C12881" t="s">
        <v>45</v>
      </c>
      <c r="D12881" t="s">
        <v>103</v>
      </c>
      <c r="E12881" t="s">
        <v>15</v>
      </c>
      <c r="F12881" t="s">
        <v>71</v>
      </c>
      <c r="G12881" t="s">
        <v>111</v>
      </c>
      <c r="H12881" t="s">
        <v>49</v>
      </c>
      <c r="I12881" t="s">
        <v>52</v>
      </c>
      <c r="J12881" s="1">
        <v>494.38</v>
      </c>
      <c r="K12881">
        <v>167.5226689976692</v>
      </c>
      <c r="L12881">
        <v>102</v>
      </c>
      <c r="M12881">
        <v>0.74122390072045197</v>
      </c>
      <c r="N12881">
        <v>0.77060633118015498</v>
      </c>
      <c r="P12881" t="s">
        <v>42</v>
      </c>
    </row>
    <row r="12882" spans="1:16" x14ac:dyDescent="0.3">
      <c r="A12882" t="str">
        <f t="shared" si="203"/>
        <v>01: Total SampleNorth EnglandPremiumNon Flavoured VodkaCore Mainstream BrandsD: £3.40 - £3.60All stocking</v>
      </c>
      <c r="B12882" t="s">
        <v>1</v>
      </c>
      <c r="C12882" t="s">
        <v>45</v>
      </c>
      <c r="D12882" t="s">
        <v>103</v>
      </c>
      <c r="E12882" t="s">
        <v>15</v>
      </c>
      <c r="F12882" t="s">
        <v>71</v>
      </c>
      <c r="G12882" t="s">
        <v>111</v>
      </c>
      <c r="H12882" t="s">
        <v>49</v>
      </c>
      <c r="I12882" t="s">
        <v>53</v>
      </c>
      <c r="J12882" s="1">
        <v>424.62</v>
      </c>
      <c r="K12882">
        <v>143.10743694507721</v>
      </c>
      <c r="L12882">
        <v>89</v>
      </c>
      <c r="M12882">
        <v>0.87323404243800795</v>
      </c>
      <c r="N12882">
        <v>0.889442620065238</v>
      </c>
      <c r="P12882" t="s">
        <v>42</v>
      </c>
    </row>
    <row r="12883" spans="1:16" x14ac:dyDescent="0.3">
      <c r="A12883" t="str">
        <f t="shared" si="203"/>
        <v>01: Total SampleNorth EnglandPremiumNon Flavoured VodkaCore Mainstream BrandsE: £3.60 - £3.80All stocking</v>
      </c>
      <c r="B12883" t="s">
        <v>1</v>
      </c>
      <c r="C12883" t="s">
        <v>45</v>
      </c>
      <c r="D12883" t="s">
        <v>103</v>
      </c>
      <c r="E12883" t="s">
        <v>15</v>
      </c>
      <c r="F12883" t="s">
        <v>71</v>
      </c>
      <c r="G12883" t="s">
        <v>111</v>
      </c>
      <c r="H12883" t="s">
        <v>49</v>
      </c>
      <c r="I12883" t="s">
        <v>54</v>
      </c>
      <c r="J12883" s="1">
        <v>315.58</v>
      </c>
      <c r="K12883">
        <v>93.579617604617596</v>
      </c>
      <c r="L12883">
        <v>70</v>
      </c>
      <c r="M12883">
        <v>0.76998947311166799</v>
      </c>
      <c r="N12883">
        <v>0.78209776103070605</v>
      </c>
      <c r="P12883" t="s">
        <v>42</v>
      </c>
    </row>
    <row r="12884" spans="1:16" x14ac:dyDescent="0.3">
      <c r="A12884" t="str">
        <f t="shared" si="203"/>
        <v>01: Total SampleNorth EnglandPremiumNon Flavoured VodkaCore Mainstream BrandsF: £3.80 - £4.00All stocking</v>
      </c>
      <c r="B12884" t="s">
        <v>1</v>
      </c>
      <c r="C12884" t="s">
        <v>45</v>
      </c>
      <c r="D12884" t="s">
        <v>103</v>
      </c>
      <c r="E12884" t="s">
        <v>15</v>
      </c>
      <c r="F12884" t="s">
        <v>71</v>
      </c>
      <c r="G12884" t="s">
        <v>111</v>
      </c>
      <c r="H12884" t="s">
        <v>49</v>
      </c>
      <c r="I12884" t="s">
        <v>55</v>
      </c>
      <c r="J12884" s="1">
        <v>404.61</v>
      </c>
      <c r="K12884">
        <v>117.74412492269639</v>
      </c>
      <c r="L12884">
        <v>49</v>
      </c>
      <c r="M12884">
        <v>0.47766644464574298</v>
      </c>
      <c r="N12884">
        <v>0.48277891487872998</v>
      </c>
      <c r="P12884" t="s">
        <v>42</v>
      </c>
    </row>
    <row r="12885" spans="1:16" x14ac:dyDescent="0.3">
      <c r="A12885" t="str">
        <f t="shared" si="203"/>
        <v>01: Total SampleNorth EnglandPremiumNon Flavoured VodkaCore Premium BrandsA: &lt;£3All stocking</v>
      </c>
      <c r="B12885" t="s">
        <v>1</v>
      </c>
      <c r="C12885" t="s">
        <v>45</v>
      </c>
      <c r="D12885" t="s">
        <v>103</v>
      </c>
      <c r="E12885" t="s">
        <v>15</v>
      </c>
      <c r="F12885" t="s">
        <v>71</v>
      </c>
      <c r="G12885" t="s">
        <v>112</v>
      </c>
      <c r="H12885" t="s">
        <v>49</v>
      </c>
      <c r="I12885" t="s">
        <v>58</v>
      </c>
      <c r="J12885" s="1">
        <v>25.2</v>
      </c>
      <c r="K12885">
        <v>8.5084809798045207</v>
      </c>
      <c r="L12885">
        <v>34</v>
      </c>
      <c r="M12885" s="19">
        <v>4.9314426030661301E-2</v>
      </c>
      <c r="N12885" s="19">
        <v>4.70796326960711E-2</v>
      </c>
      <c r="P12885" t="s">
        <v>42</v>
      </c>
    </row>
    <row r="12886" spans="1:16" x14ac:dyDescent="0.3">
      <c r="A12886" t="str">
        <f t="shared" si="203"/>
        <v>01: Total SampleNorth EnglandPremiumNon Flavoured VodkaCore Premium BrandsTotalAll stocking</v>
      </c>
      <c r="B12886" t="s">
        <v>1</v>
      </c>
      <c r="C12886" t="s">
        <v>45</v>
      </c>
      <c r="D12886" t="s">
        <v>103</v>
      </c>
      <c r="E12886" t="s">
        <v>15</v>
      </c>
      <c r="F12886" t="s">
        <v>71</v>
      </c>
      <c r="G12886" t="s">
        <v>112</v>
      </c>
      <c r="H12886" t="s">
        <v>49</v>
      </c>
      <c r="I12886" t="s">
        <v>12</v>
      </c>
      <c r="J12886" s="1">
        <v>268.63</v>
      </c>
      <c r="K12886">
        <v>76.188526652558807</v>
      </c>
      <c r="L12886">
        <v>620</v>
      </c>
      <c r="M12886">
        <v>0.39570814378590502</v>
      </c>
      <c r="N12886">
        <v>0.36239692142562702</v>
      </c>
      <c r="P12886" t="s">
        <v>42</v>
      </c>
    </row>
    <row r="12887" spans="1:16" x14ac:dyDescent="0.3">
      <c r="A12887" t="str">
        <f t="shared" si="203"/>
        <v>01: Total SampleNorth EnglandPremiumNon Flavoured VodkaCore Premium BrandsB: £3 - £3.20All stocking</v>
      </c>
      <c r="B12887" t="s">
        <v>1</v>
      </c>
      <c r="C12887" t="s">
        <v>45</v>
      </c>
      <c r="D12887" t="s">
        <v>103</v>
      </c>
      <c r="E12887" t="s">
        <v>15</v>
      </c>
      <c r="F12887" t="s">
        <v>71</v>
      </c>
      <c r="G12887" t="s">
        <v>112</v>
      </c>
      <c r="H12887" t="s">
        <v>49</v>
      </c>
      <c r="I12887" t="s">
        <v>59</v>
      </c>
      <c r="J12887" s="1">
        <v>147.47999999999999</v>
      </c>
      <c r="K12887">
        <v>43.364012621365603</v>
      </c>
      <c r="L12887">
        <v>34</v>
      </c>
      <c r="M12887">
        <v>0.34082005310153901</v>
      </c>
      <c r="N12887">
        <v>0.30752956030643802</v>
      </c>
      <c r="P12887" t="s">
        <v>42</v>
      </c>
    </row>
    <row r="12888" spans="1:16" x14ac:dyDescent="0.3">
      <c r="A12888" t="str">
        <f t="shared" si="203"/>
        <v>01: Total SampleNorth EnglandPremiumNon Flavoured VodkaCore Premium BrandsC: £3.20 - £3.40All stocking</v>
      </c>
      <c r="B12888" t="s">
        <v>1</v>
      </c>
      <c r="C12888" t="s">
        <v>45</v>
      </c>
      <c r="D12888" t="s">
        <v>103</v>
      </c>
      <c r="E12888" t="s">
        <v>15</v>
      </c>
      <c r="F12888" t="s">
        <v>71</v>
      </c>
      <c r="G12888" t="s">
        <v>112</v>
      </c>
      <c r="H12888" t="s">
        <v>49</v>
      </c>
      <c r="I12888" t="s">
        <v>52</v>
      </c>
      <c r="J12888" s="1">
        <v>135.16</v>
      </c>
      <c r="K12888">
        <v>40.121096588596401</v>
      </c>
      <c r="L12888">
        <v>60</v>
      </c>
      <c r="M12888">
        <v>0.259996748552004</v>
      </c>
      <c r="N12888">
        <v>0.22998961369651899</v>
      </c>
      <c r="P12888" t="s">
        <v>42</v>
      </c>
    </row>
    <row r="12889" spans="1:16" x14ac:dyDescent="0.3">
      <c r="A12889" t="str">
        <f t="shared" si="203"/>
        <v>01: Total SampleNorth EnglandPremiumNon Flavoured VodkaCore Premium BrandsD: £3.40 - £3.60All stocking</v>
      </c>
      <c r="B12889" t="s">
        <v>1</v>
      </c>
      <c r="C12889" t="s">
        <v>45</v>
      </c>
      <c r="D12889" t="s">
        <v>103</v>
      </c>
      <c r="E12889" t="s">
        <v>15</v>
      </c>
      <c r="F12889" t="s">
        <v>71</v>
      </c>
      <c r="G12889" t="s">
        <v>112</v>
      </c>
      <c r="H12889" t="s">
        <v>49</v>
      </c>
      <c r="I12889" t="s">
        <v>53</v>
      </c>
      <c r="J12889" s="1">
        <v>199.92</v>
      </c>
      <c r="K12889">
        <v>57.948597977365196</v>
      </c>
      <c r="L12889">
        <v>73</v>
      </c>
      <c r="M12889">
        <v>0.37578419352204101</v>
      </c>
      <c r="N12889">
        <v>0.35430059294727201</v>
      </c>
      <c r="P12889" t="s">
        <v>42</v>
      </c>
    </row>
    <row r="12890" spans="1:16" x14ac:dyDescent="0.3">
      <c r="A12890" t="str">
        <f t="shared" si="203"/>
        <v>01: Total SampleNorth EnglandPremiumNon Flavoured VodkaCore Premium BrandsE: £3.60 - £3.80All stocking</v>
      </c>
      <c r="B12890" t="s">
        <v>1</v>
      </c>
      <c r="C12890" t="s">
        <v>45</v>
      </c>
      <c r="D12890" t="s">
        <v>103</v>
      </c>
      <c r="E12890" t="s">
        <v>15</v>
      </c>
      <c r="F12890" t="s">
        <v>71</v>
      </c>
      <c r="G12890" t="s">
        <v>112</v>
      </c>
      <c r="H12890" t="s">
        <v>49</v>
      </c>
      <c r="I12890" t="s">
        <v>54</v>
      </c>
      <c r="J12890" s="1">
        <v>115.44</v>
      </c>
      <c r="K12890">
        <v>34.490286526339162</v>
      </c>
      <c r="L12890">
        <v>95</v>
      </c>
      <c r="M12890">
        <v>0.32200198983050698</v>
      </c>
      <c r="N12890">
        <v>0.307989465230325</v>
      </c>
      <c r="P12890" t="s">
        <v>42</v>
      </c>
    </row>
    <row r="12891" spans="1:16" x14ac:dyDescent="0.3">
      <c r="A12891" t="str">
        <f t="shared" si="203"/>
        <v>01: Total SampleNorth EnglandPremiumNon Flavoured VodkaCore Premium BrandsF: £3.80 - £4.00All stocking</v>
      </c>
      <c r="B12891" t="s">
        <v>1</v>
      </c>
      <c r="C12891" t="s">
        <v>45</v>
      </c>
      <c r="D12891" t="s">
        <v>103</v>
      </c>
      <c r="E12891" t="s">
        <v>15</v>
      </c>
      <c r="F12891" t="s">
        <v>71</v>
      </c>
      <c r="G12891" t="s">
        <v>112</v>
      </c>
      <c r="H12891" t="s">
        <v>49</v>
      </c>
      <c r="I12891" t="s">
        <v>55</v>
      </c>
      <c r="J12891" s="1">
        <v>193.21</v>
      </c>
      <c r="K12891">
        <v>53.6507009834136</v>
      </c>
      <c r="L12891">
        <v>94</v>
      </c>
      <c r="M12891">
        <v>0.34065986640602802</v>
      </c>
      <c r="N12891">
        <v>0.310055297939346</v>
      </c>
      <c r="P12891" t="s">
        <v>42</v>
      </c>
    </row>
    <row r="12892" spans="1:16" x14ac:dyDescent="0.3">
      <c r="A12892" t="str">
        <f t="shared" si="203"/>
        <v>01: Total SampleNorth EnglandPremiumNon Flavoured VodkaCore Premium BrandsG: £4.00 - £4.20All stocking</v>
      </c>
      <c r="B12892" t="s">
        <v>1</v>
      </c>
      <c r="C12892" t="s">
        <v>45</v>
      </c>
      <c r="D12892" t="s">
        <v>103</v>
      </c>
      <c r="E12892" t="s">
        <v>15</v>
      </c>
      <c r="F12892" t="s">
        <v>71</v>
      </c>
      <c r="G12892" t="s">
        <v>112</v>
      </c>
      <c r="H12892" t="s">
        <v>49</v>
      </c>
      <c r="I12892" t="s">
        <v>56</v>
      </c>
      <c r="J12892" s="1">
        <v>219.87</v>
      </c>
      <c r="K12892">
        <v>59.537302569225602</v>
      </c>
      <c r="L12892">
        <v>65</v>
      </c>
      <c r="M12892">
        <v>0.35611587060185002</v>
      </c>
      <c r="N12892">
        <v>0.2961002162404</v>
      </c>
      <c r="P12892" t="s">
        <v>42</v>
      </c>
    </row>
    <row r="12893" spans="1:16" x14ac:dyDescent="0.3">
      <c r="A12893" t="str">
        <f t="shared" si="203"/>
        <v>01: Total SampleNorth EnglandPremiumNon Flavoured VodkaCore Premium BrandsH: £4.20 - £4.40All stocking</v>
      </c>
      <c r="B12893" t="s">
        <v>1</v>
      </c>
      <c r="C12893" t="s">
        <v>45</v>
      </c>
      <c r="D12893" t="s">
        <v>103</v>
      </c>
      <c r="E12893" t="s">
        <v>15</v>
      </c>
      <c r="F12893" t="s">
        <v>71</v>
      </c>
      <c r="G12893" t="s">
        <v>112</v>
      </c>
      <c r="H12893" t="s">
        <v>49</v>
      </c>
      <c r="I12893" t="s">
        <v>60</v>
      </c>
      <c r="J12893" s="1">
        <v>339.25</v>
      </c>
      <c r="K12893">
        <v>92.775995352384399</v>
      </c>
      <c r="L12893">
        <v>54</v>
      </c>
      <c r="M12893">
        <v>0.43383252980998199</v>
      </c>
      <c r="N12893">
        <v>0.38352540977652999</v>
      </c>
      <c r="P12893" t="s">
        <v>42</v>
      </c>
    </row>
    <row r="12894" spans="1:16" x14ac:dyDescent="0.3">
      <c r="A12894" t="str">
        <f t="shared" si="203"/>
        <v>01: Total SampleNorth EnglandPremiumNon Flavoured VodkaCore Premium BrandsI: £4.40 - £4.60All stocking</v>
      </c>
      <c r="B12894" t="s">
        <v>1</v>
      </c>
      <c r="C12894" t="s">
        <v>45</v>
      </c>
      <c r="D12894" t="s">
        <v>103</v>
      </c>
      <c r="E12894" t="s">
        <v>15</v>
      </c>
      <c r="F12894" t="s">
        <v>71</v>
      </c>
      <c r="G12894" t="s">
        <v>112</v>
      </c>
      <c r="H12894" t="s">
        <v>49</v>
      </c>
      <c r="I12894" t="s">
        <v>64</v>
      </c>
      <c r="J12894" s="1">
        <v>402.5</v>
      </c>
      <c r="K12894">
        <v>115.0503848334204</v>
      </c>
      <c r="L12894">
        <v>28</v>
      </c>
      <c r="M12894">
        <v>0.52707111010920404</v>
      </c>
      <c r="N12894">
        <v>0.497836437051769</v>
      </c>
      <c r="P12894" t="s">
        <v>42</v>
      </c>
    </row>
    <row r="12895" spans="1:16" x14ac:dyDescent="0.3">
      <c r="A12895" t="str">
        <f t="shared" si="203"/>
        <v>01: Total SampleNorth EnglandPremiumTequilaCore Mainstream BrandsA: &lt;£3All stocking</v>
      </c>
      <c r="B12895" t="s">
        <v>1</v>
      </c>
      <c r="C12895" t="s">
        <v>45</v>
      </c>
      <c r="D12895" t="s">
        <v>103</v>
      </c>
      <c r="E12895" t="s">
        <v>15</v>
      </c>
      <c r="F12895" t="s">
        <v>78</v>
      </c>
      <c r="G12895" t="s">
        <v>111</v>
      </c>
      <c r="H12895" t="s">
        <v>49</v>
      </c>
      <c r="I12895" t="s">
        <v>58</v>
      </c>
      <c r="J12895" s="1">
        <v>33.229999999999997</v>
      </c>
      <c r="K12895">
        <v>11.86564125978188</v>
      </c>
      <c r="L12895">
        <v>64</v>
      </c>
      <c r="M12895">
        <v>0.24077159307701201</v>
      </c>
      <c r="N12895">
        <v>0.24704406341481999</v>
      </c>
      <c r="P12895" t="s">
        <v>42</v>
      </c>
    </row>
    <row r="12896" spans="1:16" x14ac:dyDescent="0.3">
      <c r="A12896" t="str">
        <f t="shared" si="203"/>
        <v>01: Total SampleNorth EnglandPremiumTequilaCore Mainstream BrandsTotalAll stocking</v>
      </c>
      <c r="B12896" t="s">
        <v>1</v>
      </c>
      <c r="C12896" t="s">
        <v>45</v>
      </c>
      <c r="D12896" t="s">
        <v>103</v>
      </c>
      <c r="E12896" t="s">
        <v>15</v>
      </c>
      <c r="F12896" t="s">
        <v>78</v>
      </c>
      <c r="G12896" t="s">
        <v>111</v>
      </c>
      <c r="H12896" t="s">
        <v>49</v>
      </c>
      <c r="I12896" t="s">
        <v>12</v>
      </c>
      <c r="J12896" s="1">
        <v>42.22</v>
      </c>
      <c r="K12896">
        <v>12.015908670789161</v>
      </c>
      <c r="L12896">
        <v>251</v>
      </c>
      <c r="M12896">
        <v>0.41268002874642001</v>
      </c>
      <c r="N12896">
        <v>0.40217910606221502</v>
      </c>
      <c r="P12896" t="s">
        <v>42</v>
      </c>
    </row>
    <row r="12897" spans="1:16" x14ac:dyDescent="0.3">
      <c r="A12897" t="str">
        <f t="shared" si="203"/>
        <v>01: Total SampleNorth EnglandPremiumTequilaCore Mainstream BrandsB: £3 - £3.20All stocking</v>
      </c>
      <c r="B12897" t="s">
        <v>1</v>
      </c>
      <c r="C12897" t="s">
        <v>45</v>
      </c>
      <c r="D12897" t="s">
        <v>103</v>
      </c>
      <c r="E12897" t="s">
        <v>15</v>
      </c>
      <c r="F12897" t="s">
        <v>78</v>
      </c>
      <c r="G12897" t="s">
        <v>111</v>
      </c>
      <c r="H12897" t="s">
        <v>49</v>
      </c>
      <c r="I12897" t="s">
        <v>59</v>
      </c>
      <c r="J12897" s="1">
        <v>35.24</v>
      </c>
      <c r="K12897">
        <v>10.912643229786081</v>
      </c>
      <c r="L12897">
        <v>35</v>
      </c>
      <c r="M12897">
        <v>0.59628313340164896</v>
      </c>
      <c r="N12897">
        <v>0.58615675439871995</v>
      </c>
      <c r="P12897" t="s">
        <v>42</v>
      </c>
    </row>
    <row r="12898" spans="1:16" x14ac:dyDescent="0.3">
      <c r="A12898" t="str">
        <f t="shared" si="203"/>
        <v>01: Total SampleNorth EnglandPremiumTequilaCore Mainstream BrandsC: £3.20 - £3.40All stocking</v>
      </c>
      <c r="B12898" t="s">
        <v>1</v>
      </c>
      <c r="C12898" t="s">
        <v>45</v>
      </c>
      <c r="D12898" t="s">
        <v>103</v>
      </c>
      <c r="E12898" t="s">
        <v>15</v>
      </c>
      <c r="F12898" t="s">
        <v>78</v>
      </c>
      <c r="G12898" t="s">
        <v>111</v>
      </c>
      <c r="H12898" t="s">
        <v>49</v>
      </c>
      <c r="I12898" t="s">
        <v>52</v>
      </c>
      <c r="J12898" s="1">
        <v>51.9</v>
      </c>
      <c r="K12898">
        <v>15.123388227933681</v>
      </c>
      <c r="L12898">
        <v>33</v>
      </c>
      <c r="M12898">
        <v>0.75055173001695497</v>
      </c>
      <c r="N12898">
        <v>0.74092917391886504</v>
      </c>
      <c r="P12898" t="s">
        <v>42</v>
      </c>
    </row>
    <row r="12899" spans="1:16" x14ac:dyDescent="0.3">
      <c r="A12899" t="str">
        <f t="shared" si="203"/>
        <v>01: Total SampleNorth EnglandPremiumTequilaCore Mainstream BrandsD: £3.40 - £3.60All stocking</v>
      </c>
      <c r="B12899" t="s">
        <v>1</v>
      </c>
      <c r="C12899" t="s">
        <v>45</v>
      </c>
      <c r="D12899" t="s">
        <v>103</v>
      </c>
      <c r="E12899" t="s">
        <v>15</v>
      </c>
      <c r="F12899" t="s">
        <v>78</v>
      </c>
      <c r="G12899" t="s">
        <v>111</v>
      </c>
      <c r="H12899" t="s">
        <v>49</v>
      </c>
      <c r="I12899" t="s">
        <v>53</v>
      </c>
      <c r="J12899" s="1">
        <v>31.48</v>
      </c>
      <c r="K12899">
        <v>8.8385190567008802</v>
      </c>
      <c r="L12899">
        <v>33</v>
      </c>
      <c r="M12899">
        <v>0.41540590047992298</v>
      </c>
      <c r="N12899">
        <v>0.40308254963427398</v>
      </c>
      <c r="P12899" t="s">
        <v>42</v>
      </c>
    </row>
    <row r="12900" spans="1:16" x14ac:dyDescent="0.3">
      <c r="A12900" t="str">
        <f t="shared" si="203"/>
        <v>01: Total SampleNorth EnglandPremiumTequilaCore Premium BrandsA: &lt;£3All stocking</v>
      </c>
      <c r="B12900" t="s">
        <v>1</v>
      </c>
      <c r="C12900" t="s">
        <v>45</v>
      </c>
      <c r="D12900" t="s">
        <v>103</v>
      </c>
      <c r="E12900" t="s">
        <v>15</v>
      </c>
      <c r="F12900" t="s">
        <v>78</v>
      </c>
      <c r="G12900" t="s">
        <v>112</v>
      </c>
      <c r="H12900" t="s">
        <v>49</v>
      </c>
      <c r="I12900" t="s">
        <v>58</v>
      </c>
      <c r="J12900" s="1">
        <v>35.369999999999997</v>
      </c>
      <c r="K12900">
        <v>13.516150106206918</v>
      </c>
      <c r="L12900">
        <v>176</v>
      </c>
      <c r="M12900">
        <v>0.63041582778045602</v>
      </c>
      <c r="N12900">
        <v>0.67272022733143899</v>
      </c>
      <c r="P12900" t="s">
        <v>42</v>
      </c>
    </row>
    <row r="12901" spans="1:16" x14ac:dyDescent="0.3">
      <c r="A12901" t="str">
        <f t="shared" si="203"/>
        <v>01: Total SampleNorth EnglandPremiumTequilaCore Premium BrandsTotalAll stocking</v>
      </c>
      <c r="B12901" t="s">
        <v>1</v>
      </c>
      <c r="C12901" t="s">
        <v>45</v>
      </c>
      <c r="D12901" t="s">
        <v>103</v>
      </c>
      <c r="E12901" t="s">
        <v>15</v>
      </c>
      <c r="F12901" t="s">
        <v>78</v>
      </c>
      <c r="G12901" t="s">
        <v>112</v>
      </c>
      <c r="H12901" t="s">
        <v>49</v>
      </c>
      <c r="I12901" t="s">
        <v>12</v>
      </c>
      <c r="J12901" s="1">
        <v>55.54</v>
      </c>
      <c r="K12901">
        <v>15.988486427913761</v>
      </c>
      <c r="L12901">
        <v>454</v>
      </c>
      <c r="M12901">
        <v>0.64318299719417404</v>
      </c>
      <c r="N12901">
        <v>0.68056061906833998</v>
      </c>
      <c r="P12901" t="s">
        <v>42</v>
      </c>
    </row>
    <row r="12902" spans="1:16" x14ac:dyDescent="0.3">
      <c r="A12902" t="str">
        <f t="shared" si="203"/>
        <v>01: Total SampleNorth EnglandPremiumTequilaCore Premium BrandsB: £3 - £3.20All stocking</v>
      </c>
      <c r="B12902" t="s">
        <v>1</v>
      </c>
      <c r="C12902" t="s">
        <v>45</v>
      </c>
      <c r="D12902" t="s">
        <v>103</v>
      </c>
      <c r="E12902" t="s">
        <v>15</v>
      </c>
      <c r="F12902" t="s">
        <v>78</v>
      </c>
      <c r="G12902" t="s">
        <v>112</v>
      </c>
      <c r="H12902" t="s">
        <v>49</v>
      </c>
      <c r="I12902" t="s">
        <v>59</v>
      </c>
      <c r="J12902" s="1">
        <v>32.840000000000003</v>
      </c>
      <c r="K12902">
        <v>11.09036961302588</v>
      </c>
      <c r="L12902">
        <v>32</v>
      </c>
      <c r="M12902">
        <v>0.69979349243641198</v>
      </c>
      <c r="N12902">
        <v>0.71875</v>
      </c>
      <c r="P12902" t="s">
        <v>42</v>
      </c>
    </row>
    <row r="12903" spans="1:16" x14ac:dyDescent="0.3">
      <c r="A12903" t="str">
        <f t="shared" si="203"/>
        <v>01: Total SampleNorth EnglandPremiumTequilaCore Premium BrandsC: £3.20 - £3.40All stocking</v>
      </c>
      <c r="B12903" t="s">
        <v>1</v>
      </c>
      <c r="C12903" t="s">
        <v>45</v>
      </c>
      <c r="D12903" t="s">
        <v>103</v>
      </c>
      <c r="E12903" t="s">
        <v>15</v>
      </c>
      <c r="F12903" t="s">
        <v>78</v>
      </c>
      <c r="G12903" t="s">
        <v>112</v>
      </c>
      <c r="H12903" t="s">
        <v>49</v>
      </c>
      <c r="I12903" t="s">
        <v>52</v>
      </c>
      <c r="J12903" s="1">
        <v>53.34</v>
      </c>
      <c r="K12903">
        <v>15.5116838570786</v>
      </c>
      <c r="L12903">
        <v>38</v>
      </c>
      <c r="M12903">
        <v>0.79037039615127402</v>
      </c>
      <c r="N12903">
        <v>0.79526994744386004</v>
      </c>
      <c r="P12903" t="s">
        <v>42</v>
      </c>
    </row>
    <row r="12904" spans="1:16" x14ac:dyDescent="0.3">
      <c r="A12904" t="str">
        <f t="shared" si="203"/>
        <v>01: Total SampleNorth EnglandPremiumTequilaCore Premium BrandsD: £3.40 - £3.60All stocking</v>
      </c>
      <c r="B12904" t="s">
        <v>1</v>
      </c>
      <c r="C12904" t="s">
        <v>45</v>
      </c>
      <c r="D12904" t="s">
        <v>103</v>
      </c>
      <c r="E12904" t="s">
        <v>15</v>
      </c>
      <c r="F12904" t="s">
        <v>78</v>
      </c>
      <c r="G12904" t="s">
        <v>112</v>
      </c>
      <c r="H12904" t="s">
        <v>49</v>
      </c>
      <c r="I12904" t="s">
        <v>53</v>
      </c>
      <c r="J12904" s="1">
        <v>26.63</v>
      </c>
      <c r="K12904">
        <v>7.4384905498542002</v>
      </c>
      <c r="L12904">
        <v>44</v>
      </c>
      <c r="M12904">
        <v>0.71670497234878605</v>
      </c>
      <c r="N12904">
        <v>0.70565697543385197</v>
      </c>
      <c r="P12904" t="s">
        <v>42</v>
      </c>
    </row>
    <row r="12905" spans="1:16" x14ac:dyDescent="0.3">
      <c r="A12905" t="str">
        <f t="shared" si="203"/>
        <v>01: Total SampleNorth EnglandPremiumTequilaCore Premium BrandsE: £3.60 - £3.80All stocking</v>
      </c>
      <c r="B12905" t="s">
        <v>1</v>
      </c>
      <c r="C12905" t="s">
        <v>45</v>
      </c>
      <c r="D12905" t="s">
        <v>103</v>
      </c>
      <c r="E12905" t="s">
        <v>15</v>
      </c>
      <c r="F12905" t="s">
        <v>78</v>
      </c>
      <c r="G12905" t="s">
        <v>112</v>
      </c>
      <c r="H12905" t="s">
        <v>49</v>
      </c>
      <c r="I12905" t="s">
        <v>54</v>
      </c>
      <c r="J12905" s="1">
        <v>38.58</v>
      </c>
      <c r="K12905">
        <v>10.6836100973856</v>
      </c>
      <c r="L12905">
        <v>49</v>
      </c>
      <c r="M12905">
        <v>0.55921481193715605</v>
      </c>
      <c r="N12905">
        <v>0.565765399471437</v>
      </c>
      <c r="P12905" t="s">
        <v>42</v>
      </c>
    </row>
    <row r="12906" spans="1:16" x14ac:dyDescent="0.3">
      <c r="A12906" t="str">
        <f t="shared" si="203"/>
        <v>01: Total SampleNorth EnglandPremiumWhite RumCore Mainstream BrandsA: &lt;£3All stocking</v>
      </c>
      <c r="B12906" t="s">
        <v>1</v>
      </c>
      <c r="C12906" t="s">
        <v>45</v>
      </c>
      <c r="D12906" t="s">
        <v>103</v>
      </c>
      <c r="E12906" t="s">
        <v>15</v>
      </c>
      <c r="F12906" t="s">
        <v>85</v>
      </c>
      <c r="G12906" t="s">
        <v>111</v>
      </c>
      <c r="H12906" t="s">
        <v>49</v>
      </c>
      <c r="I12906" t="s">
        <v>58</v>
      </c>
      <c r="J12906" s="1">
        <v>52.93</v>
      </c>
      <c r="K12906">
        <v>19.865239767542402</v>
      </c>
      <c r="L12906">
        <v>76</v>
      </c>
      <c r="M12906">
        <v>0.946677016952299</v>
      </c>
      <c r="N12906">
        <v>0.96023081721771697</v>
      </c>
      <c r="P12906" t="s">
        <v>42</v>
      </c>
    </row>
    <row r="12907" spans="1:16" x14ac:dyDescent="0.3">
      <c r="A12907" t="str">
        <f t="shared" si="203"/>
        <v>01: Total SampleNorth EnglandPremiumWhite RumCore Mainstream BrandsTotalAll stocking</v>
      </c>
      <c r="B12907" t="s">
        <v>1</v>
      </c>
      <c r="C12907" t="s">
        <v>45</v>
      </c>
      <c r="D12907" t="s">
        <v>103</v>
      </c>
      <c r="E12907" t="s">
        <v>15</v>
      </c>
      <c r="F12907" t="s">
        <v>85</v>
      </c>
      <c r="G12907" t="s">
        <v>111</v>
      </c>
      <c r="H12907" t="s">
        <v>49</v>
      </c>
      <c r="I12907" t="s">
        <v>12</v>
      </c>
      <c r="J12907" s="1">
        <v>40.32</v>
      </c>
      <c r="K12907">
        <v>13.35975106982572</v>
      </c>
      <c r="L12907">
        <v>536</v>
      </c>
      <c r="M12907">
        <v>0.83059199860921495</v>
      </c>
      <c r="N12907">
        <v>0.85550913981231003</v>
      </c>
      <c r="P12907" t="s">
        <v>42</v>
      </c>
    </row>
    <row r="12908" spans="1:16" x14ac:dyDescent="0.3">
      <c r="A12908" t="str">
        <f t="shared" si="203"/>
        <v>01: Total SampleNorth EnglandPremiumWhite RumCore Mainstream BrandsB: £3 - £3.20All stocking</v>
      </c>
      <c r="B12908" t="s">
        <v>1</v>
      </c>
      <c r="C12908" t="s">
        <v>45</v>
      </c>
      <c r="D12908" t="s">
        <v>103</v>
      </c>
      <c r="E12908" t="s">
        <v>15</v>
      </c>
      <c r="F12908" t="s">
        <v>85</v>
      </c>
      <c r="G12908" t="s">
        <v>111</v>
      </c>
      <c r="H12908" t="s">
        <v>49</v>
      </c>
      <c r="I12908" t="s">
        <v>59</v>
      </c>
      <c r="J12908" s="1">
        <v>41.06</v>
      </c>
      <c r="K12908">
        <v>14.128555512176199</v>
      </c>
      <c r="L12908">
        <v>87</v>
      </c>
      <c r="M12908">
        <v>0.96166044816637497</v>
      </c>
      <c r="N12908">
        <v>0.96086397012439795</v>
      </c>
      <c r="P12908" t="s">
        <v>42</v>
      </c>
    </row>
    <row r="12909" spans="1:16" x14ac:dyDescent="0.3">
      <c r="A12909" t="str">
        <f t="shared" si="203"/>
        <v>01: Total SampleNorth EnglandPremiumWhite RumCore Mainstream BrandsC: £3.20 - £3.40All stocking</v>
      </c>
      <c r="B12909" t="s">
        <v>1</v>
      </c>
      <c r="C12909" t="s">
        <v>45</v>
      </c>
      <c r="D12909" t="s">
        <v>103</v>
      </c>
      <c r="E12909" t="s">
        <v>15</v>
      </c>
      <c r="F12909" t="s">
        <v>85</v>
      </c>
      <c r="G12909" t="s">
        <v>111</v>
      </c>
      <c r="H12909" t="s">
        <v>49</v>
      </c>
      <c r="I12909" t="s">
        <v>52</v>
      </c>
      <c r="J12909" s="1">
        <v>35.96</v>
      </c>
      <c r="K12909">
        <v>11.94830548640072</v>
      </c>
      <c r="L12909">
        <v>126</v>
      </c>
      <c r="M12909">
        <v>0.92353747713295897</v>
      </c>
      <c r="N12909">
        <v>0.93542862899163903</v>
      </c>
      <c r="P12909" t="s">
        <v>42</v>
      </c>
    </row>
    <row r="12910" spans="1:16" x14ac:dyDescent="0.3">
      <c r="A12910" t="str">
        <f t="shared" si="203"/>
        <v>01: Total SampleNorth EnglandPremiumWhite RumCore Mainstream BrandsD: £3.40 - £3.60All stocking</v>
      </c>
      <c r="B12910" t="s">
        <v>1</v>
      </c>
      <c r="C12910" t="s">
        <v>45</v>
      </c>
      <c r="D12910" t="s">
        <v>103</v>
      </c>
      <c r="E12910" t="s">
        <v>15</v>
      </c>
      <c r="F12910" t="s">
        <v>85</v>
      </c>
      <c r="G12910" t="s">
        <v>111</v>
      </c>
      <c r="H12910" t="s">
        <v>49</v>
      </c>
      <c r="I12910" t="s">
        <v>53</v>
      </c>
      <c r="J12910" s="1">
        <v>33.380000000000003</v>
      </c>
      <c r="K12910">
        <v>10.291066425157318</v>
      </c>
      <c r="L12910">
        <v>99</v>
      </c>
      <c r="M12910">
        <v>0.90163077639881095</v>
      </c>
      <c r="N12910">
        <v>0.90690049561570696</v>
      </c>
      <c r="P12910" t="s">
        <v>42</v>
      </c>
    </row>
    <row r="12911" spans="1:16" x14ac:dyDescent="0.3">
      <c r="A12911" t="str">
        <f t="shared" si="203"/>
        <v>01: Total SampleNorth EnglandPremiumWhite RumCore Mainstream BrandsE: £3.60 - £3.80All stocking</v>
      </c>
      <c r="B12911" t="s">
        <v>1</v>
      </c>
      <c r="C12911" t="s">
        <v>45</v>
      </c>
      <c r="D12911" t="s">
        <v>103</v>
      </c>
      <c r="E12911" t="s">
        <v>15</v>
      </c>
      <c r="F12911" t="s">
        <v>85</v>
      </c>
      <c r="G12911" t="s">
        <v>111</v>
      </c>
      <c r="H12911" t="s">
        <v>49</v>
      </c>
      <c r="I12911" t="s">
        <v>54</v>
      </c>
      <c r="J12911" s="1">
        <v>36.65</v>
      </c>
      <c r="K12911">
        <v>11.080301621455481</v>
      </c>
      <c r="L12911">
        <v>65</v>
      </c>
      <c r="M12911">
        <v>0.85676117433519705</v>
      </c>
      <c r="N12911">
        <v>0.87031816351188096</v>
      </c>
      <c r="P12911" t="s">
        <v>42</v>
      </c>
    </row>
    <row r="12912" spans="1:16" x14ac:dyDescent="0.3">
      <c r="A12912" t="str">
        <f t="shared" si="203"/>
        <v>01: Total SampleNorth EnglandPremiumWhite RumCore Mainstream BrandsF: £3.80 - £4.00All stocking</v>
      </c>
      <c r="B12912" t="s">
        <v>1</v>
      </c>
      <c r="C12912" t="s">
        <v>45</v>
      </c>
      <c r="D12912" t="s">
        <v>103</v>
      </c>
      <c r="E12912" t="s">
        <v>15</v>
      </c>
      <c r="F12912" t="s">
        <v>85</v>
      </c>
      <c r="G12912" t="s">
        <v>111</v>
      </c>
      <c r="H12912" t="s">
        <v>49</v>
      </c>
      <c r="I12912" t="s">
        <v>55</v>
      </c>
      <c r="J12912" s="1">
        <v>33.630000000000003</v>
      </c>
      <c r="K12912">
        <v>9.7704531579531597</v>
      </c>
      <c r="L12912">
        <v>28</v>
      </c>
      <c r="M12912">
        <v>0.83047580755359796</v>
      </c>
      <c r="N12912">
        <v>0.79458186101295603</v>
      </c>
      <c r="P12912" t="s">
        <v>42</v>
      </c>
    </row>
    <row r="12913" spans="1:16" x14ac:dyDescent="0.3">
      <c r="A12913" t="str">
        <f t="shared" si="203"/>
        <v>01: Total SampleNorth EnglandPremiumWhite RumCore Mainstream BrandsG: £4.00 - £4.20All stocking</v>
      </c>
      <c r="B12913" t="s">
        <v>1</v>
      </c>
      <c r="C12913" t="s">
        <v>45</v>
      </c>
      <c r="D12913" t="s">
        <v>103</v>
      </c>
      <c r="E12913" t="s">
        <v>15</v>
      </c>
      <c r="F12913" t="s">
        <v>85</v>
      </c>
      <c r="G12913" t="s">
        <v>111</v>
      </c>
      <c r="H12913" t="s">
        <v>49</v>
      </c>
      <c r="I12913" t="s">
        <v>56</v>
      </c>
      <c r="J12913" s="1">
        <v>37.11</v>
      </c>
      <c r="K12913">
        <v>10.974016724016719</v>
      </c>
      <c r="L12913">
        <v>27</v>
      </c>
      <c r="M12913">
        <v>0.56425553584879995</v>
      </c>
      <c r="N12913">
        <v>0.58489358297327598</v>
      </c>
      <c r="P12913" t="s">
        <v>42</v>
      </c>
    </row>
    <row r="12914" spans="1:16" x14ac:dyDescent="0.3">
      <c r="A12914" t="str">
        <f t="shared" si="203"/>
        <v>01: Total SampleNorth EnglandPremiumWhite RumCore Premium BrandsTotalAll stocking</v>
      </c>
      <c r="B12914" t="s">
        <v>1</v>
      </c>
      <c r="C12914" t="s">
        <v>45</v>
      </c>
      <c r="D12914" t="s">
        <v>103</v>
      </c>
      <c r="E12914" t="s">
        <v>15</v>
      </c>
      <c r="F12914" t="s">
        <v>85</v>
      </c>
      <c r="G12914" t="s">
        <v>112</v>
      </c>
      <c r="H12914" t="s">
        <v>49</v>
      </c>
      <c r="I12914" t="s">
        <v>12</v>
      </c>
      <c r="J12914" s="1">
        <v>38.78</v>
      </c>
      <c r="K12914">
        <v>10.255948755804241</v>
      </c>
      <c r="L12914">
        <v>173</v>
      </c>
      <c r="M12914">
        <v>0.51060967518727096</v>
      </c>
      <c r="N12914">
        <v>0.44597194302142101</v>
      </c>
      <c r="P12914" t="s">
        <v>42</v>
      </c>
    </row>
    <row r="12915" spans="1:16" x14ac:dyDescent="0.3">
      <c r="A12915" t="str">
        <f t="shared" si="203"/>
        <v>01: Total SampleNorth EnglandTotalGinCore Mainstream BrandsA: &lt;£3All stocking</v>
      </c>
      <c r="B12915" t="s">
        <v>1</v>
      </c>
      <c r="C12915" t="s">
        <v>45</v>
      </c>
      <c r="D12915" t="s">
        <v>103</v>
      </c>
      <c r="E12915" t="s">
        <v>12</v>
      </c>
      <c r="F12915" t="s">
        <v>47</v>
      </c>
      <c r="G12915" t="s">
        <v>111</v>
      </c>
      <c r="H12915" t="s">
        <v>49</v>
      </c>
      <c r="I12915" t="s">
        <v>58</v>
      </c>
      <c r="J12915" s="1">
        <v>143.77000000000001</v>
      </c>
      <c r="K12915">
        <v>52.154811887652002</v>
      </c>
      <c r="L12915">
        <v>338</v>
      </c>
      <c r="M12915">
        <v>0.48646560090347302</v>
      </c>
      <c r="N12915">
        <v>0.48847338242371802</v>
      </c>
      <c r="P12915" t="s">
        <v>42</v>
      </c>
    </row>
    <row r="12916" spans="1:16" x14ac:dyDescent="0.3">
      <c r="A12916" t="str">
        <f t="shared" si="203"/>
        <v>01: Total SampleNorth EnglandTotalGinCore Mainstream BrandsTotalAll stocking</v>
      </c>
      <c r="B12916" t="s">
        <v>1</v>
      </c>
      <c r="C12916" t="s">
        <v>45</v>
      </c>
      <c r="D12916" t="s">
        <v>103</v>
      </c>
      <c r="E12916" t="s">
        <v>12</v>
      </c>
      <c r="F12916" t="s">
        <v>47</v>
      </c>
      <c r="G12916" t="s">
        <v>111</v>
      </c>
      <c r="H12916" t="s">
        <v>49</v>
      </c>
      <c r="I12916" t="s">
        <v>12</v>
      </c>
      <c r="J12916" s="1">
        <v>234.31</v>
      </c>
      <c r="K12916">
        <v>75.071628240718397</v>
      </c>
      <c r="L12916">
        <v>1929</v>
      </c>
      <c r="M12916">
        <v>0.47807425852192498</v>
      </c>
      <c r="N12916">
        <v>0.49712589676662999</v>
      </c>
      <c r="P12916" t="s">
        <v>42</v>
      </c>
    </row>
    <row r="12917" spans="1:16" x14ac:dyDescent="0.3">
      <c r="A12917" t="str">
        <f t="shared" si="203"/>
        <v>01: Total SampleNorth EnglandTotalGinCore Mainstream BrandsB: £3 - £3.20All stocking</v>
      </c>
      <c r="B12917" t="s">
        <v>1</v>
      </c>
      <c r="C12917" t="s">
        <v>45</v>
      </c>
      <c r="D12917" t="s">
        <v>103</v>
      </c>
      <c r="E12917" t="s">
        <v>12</v>
      </c>
      <c r="F12917" t="s">
        <v>47</v>
      </c>
      <c r="G12917" t="s">
        <v>111</v>
      </c>
      <c r="H12917" t="s">
        <v>49</v>
      </c>
      <c r="I12917" t="s">
        <v>59</v>
      </c>
      <c r="J12917" s="1">
        <v>212.42</v>
      </c>
      <c r="K12917">
        <v>78.256358447713595</v>
      </c>
      <c r="L12917">
        <v>321</v>
      </c>
      <c r="M12917">
        <v>0.51621279903415795</v>
      </c>
      <c r="N12917">
        <v>0.52877637510067399</v>
      </c>
      <c r="P12917" t="s">
        <v>42</v>
      </c>
    </row>
    <row r="12918" spans="1:16" x14ac:dyDescent="0.3">
      <c r="A12918" t="str">
        <f t="shared" si="203"/>
        <v>01: Total SampleNorth EnglandTotalGinCore Mainstream BrandsC: £3.20 - £3.40All stocking</v>
      </c>
      <c r="B12918" t="s">
        <v>1</v>
      </c>
      <c r="C12918" t="s">
        <v>45</v>
      </c>
      <c r="D12918" t="s">
        <v>103</v>
      </c>
      <c r="E12918" t="s">
        <v>12</v>
      </c>
      <c r="F12918" t="s">
        <v>47</v>
      </c>
      <c r="G12918" t="s">
        <v>111</v>
      </c>
      <c r="H12918" t="s">
        <v>49</v>
      </c>
      <c r="I12918" t="s">
        <v>52</v>
      </c>
      <c r="J12918" s="1">
        <v>192.05</v>
      </c>
      <c r="K12918">
        <v>59.899420794668004</v>
      </c>
      <c r="L12918">
        <v>263</v>
      </c>
      <c r="M12918">
        <v>0.45086110861105699</v>
      </c>
      <c r="N12918">
        <v>0.46584019003903998</v>
      </c>
      <c r="P12918" t="s">
        <v>42</v>
      </c>
    </row>
    <row r="12919" spans="1:16" x14ac:dyDescent="0.3">
      <c r="A12919" t="str">
        <f t="shared" si="203"/>
        <v>01: Total SampleNorth EnglandTotalGinCore Mainstream BrandsD: £3.40 - £3.60All stocking</v>
      </c>
      <c r="B12919" t="s">
        <v>1</v>
      </c>
      <c r="C12919" t="s">
        <v>45</v>
      </c>
      <c r="D12919" t="s">
        <v>103</v>
      </c>
      <c r="E12919" t="s">
        <v>12</v>
      </c>
      <c r="F12919" t="s">
        <v>47</v>
      </c>
      <c r="G12919" t="s">
        <v>111</v>
      </c>
      <c r="H12919" t="s">
        <v>49</v>
      </c>
      <c r="I12919" t="s">
        <v>53</v>
      </c>
      <c r="J12919" s="1">
        <v>183.68</v>
      </c>
      <c r="K12919">
        <v>60.6857443201772</v>
      </c>
      <c r="L12919">
        <v>379</v>
      </c>
      <c r="M12919">
        <v>0.45445430911304602</v>
      </c>
      <c r="N12919">
        <v>0.47265247265215199</v>
      </c>
      <c r="P12919" t="s">
        <v>42</v>
      </c>
    </row>
    <row r="12920" spans="1:16" x14ac:dyDescent="0.3">
      <c r="A12920" t="str">
        <f t="shared" si="203"/>
        <v>01: Total SampleNorth EnglandTotalGinCore Mainstream BrandsE: £3.60 - £3.80All stocking</v>
      </c>
      <c r="B12920" t="s">
        <v>1</v>
      </c>
      <c r="C12920" t="s">
        <v>45</v>
      </c>
      <c r="D12920" t="s">
        <v>103</v>
      </c>
      <c r="E12920" t="s">
        <v>12</v>
      </c>
      <c r="F12920" t="s">
        <v>47</v>
      </c>
      <c r="G12920" t="s">
        <v>111</v>
      </c>
      <c r="H12920" t="s">
        <v>49</v>
      </c>
      <c r="I12920" t="s">
        <v>54</v>
      </c>
      <c r="J12920" s="1">
        <v>188.3</v>
      </c>
      <c r="K12920">
        <v>60.586386530136394</v>
      </c>
      <c r="L12920">
        <v>168</v>
      </c>
      <c r="M12920">
        <v>0.44925544107986998</v>
      </c>
      <c r="N12920">
        <v>0.47559656763653702</v>
      </c>
      <c r="P12920" t="s">
        <v>42</v>
      </c>
    </row>
    <row r="12921" spans="1:16" x14ac:dyDescent="0.3">
      <c r="A12921" t="str">
        <f t="shared" si="203"/>
        <v>01: Total SampleNorth EnglandTotalGinCore Mainstream BrandsF: £3.80 - £4.00All stocking</v>
      </c>
      <c r="B12921" t="s">
        <v>1</v>
      </c>
      <c r="C12921" t="s">
        <v>45</v>
      </c>
      <c r="D12921" t="s">
        <v>103</v>
      </c>
      <c r="E12921" t="s">
        <v>12</v>
      </c>
      <c r="F12921" t="s">
        <v>47</v>
      </c>
      <c r="G12921" t="s">
        <v>111</v>
      </c>
      <c r="H12921" t="s">
        <v>49</v>
      </c>
      <c r="I12921" t="s">
        <v>55</v>
      </c>
      <c r="J12921" s="1">
        <v>304.66000000000003</v>
      </c>
      <c r="K12921">
        <v>91.360830132309204</v>
      </c>
      <c r="L12921">
        <v>142</v>
      </c>
      <c r="M12921">
        <v>0.44481858004644198</v>
      </c>
      <c r="N12921">
        <v>0.45781459498415999</v>
      </c>
      <c r="P12921" t="s">
        <v>42</v>
      </c>
    </row>
    <row r="12922" spans="1:16" x14ac:dyDescent="0.3">
      <c r="A12922" t="str">
        <f t="shared" si="203"/>
        <v>01: Total SampleNorth EnglandTotalGinCore Mainstream BrandsG: £4.00 - £4.20All stocking</v>
      </c>
      <c r="B12922" t="s">
        <v>1</v>
      </c>
      <c r="C12922" t="s">
        <v>45</v>
      </c>
      <c r="D12922" t="s">
        <v>103</v>
      </c>
      <c r="E12922" t="s">
        <v>12</v>
      </c>
      <c r="F12922" t="s">
        <v>47</v>
      </c>
      <c r="G12922" t="s">
        <v>111</v>
      </c>
      <c r="H12922" t="s">
        <v>49</v>
      </c>
      <c r="I12922" t="s">
        <v>56</v>
      </c>
      <c r="J12922" s="1">
        <v>342.66</v>
      </c>
      <c r="K12922">
        <v>101.880237930238</v>
      </c>
      <c r="L12922">
        <v>111</v>
      </c>
      <c r="M12922">
        <v>0.42515797013237699</v>
      </c>
      <c r="N12922">
        <v>0.43931113094257401</v>
      </c>
      <c r="P12922" t="s">
        <v>42</v>
      </c>
    </row>
    <row r="12923" spans="1:16" x14ac:dyDescent="0.3">
      <c r="A12923" t="str">
        <f t="shared" si="203"/>
        <v>01: Total SampleNorth EnglandTotalGinCore Mainstream BrandsH: £4.20 - £4.40All stocking</v>
      </c>
      <c r="B12923" t="s">
        <v>1</v>
      </c>
      <c r="C12923" t="s">
        <v>45</v>
      </c>
      <c r="D12923" t="s">
        <v>103</v>
      </c>
      <c r="E12923" t="s">
        <v>12</v>
      </c>
      <c r="F12923" t="s">
        <v>47</v>
      </c>
      <c r="G12923" t="s">
        <v>111</v>
      </c>
      <c r="H12923" t="s">
        <v>49</v>
      </c>
      <c r="I12923" t="s">
        <v>60</v>
      </c>
      <c r="J12923" s="1">
        <v>429.49</v>
      </c>
      <c r="K12923">
        <v>129.4850018402648</v>
      </c>
      <c r="L12923">
        <v>57</v>
      </c>
      <c r="M12923">
        <v>0.509357154705254</v>
      </c>
      <c r="N12923">
        <v>0.54843075930629703</v>
      </c>
      <c r="P12923" t="s">
        <v>42</v>
      </c>
    </row>
    <row r="12924" spans="1:16" x14ac:dyDescent="0.3">
      <c r="A12924" t="str">
        <f t="shared" ref="A12924:A12987" si="204">C12924&amp;D12924&amp;E12924&amp;F12924&amp;G12924&amp;I12924&amp;P12924</f>
        <v>01: Total SampleNorth EnglandTotalGinCore Mainstream BrandsI: £4.40 - £4.60All stocking</v>
      </c>
      <c r="B12924" t="s">
        <v>1</v>
      </c>
      <c r="C12924" t="s">
        <v>45</v>
      </c>
      <c r="D12924" t="s">
        <v>103</v>
      </c>
      <c r="E12924" t="s">
        <v>12</v>
      </c>
      <c r="F12924" t="s">
        <v>47</v>
      </c>
      <c r="G12924" t="s">
        <v>111</v>
      </c>
      <c r="H12924" t="s">
        <v>49</v>
      </c>
      <c r="I12924" t="s">
        <v>64</v>
      </c>
      <c r="J12924" s="1">
        <v>938.62</v>
      </c>
      <c r="K12924">
        <v>291.40678071928079</v>
      </c>
      <c r="L12924">
        <v>32</v>
      </c>
      <c r="M12924">
        <v>0.63880039586105497</v>
      </c>
      <c r="N12924">
        <v>0.69273364351772104</v>
      </c>
      <c r="P12924" t="s">
        <v>42</v>
      </c>
    </row>
    <row r="12925" spans="1:16" x14ac:dyDescent="0.3">
      <c r="A12925" t="str">
        <f t="shared" si="204"/>
        <v>01: Total SampleNorth EnglandTotalGinCore Mainstream BrandsJ: £4.60 - £4.80All stocking</v>
      </c>
      <c r="B12925" t="s">
        <v>1</v>
      </c>
      <c r="C12925" t="s">
        <v>45</v>
      </c>
      <c r="D12925" t="s">
        <v>103</v>
      </c>
      <c r="E12925" t="s">
        <v>12</v>
      </c>
      <c r="F12925" t="s">
        <v>47</v>
      </c>
      <c r="G12925" t="s">
        <v>111</v>
      </c>
      <c r="H12925" t="s">
        <v>49</v>
      </c>
      <c r="I12925" t="s">
        <v>65</v>
      </c>
      <c r="J12925" s="1">
        <v>608.22</v>
      </c>
      <c r="K12925">
        <v>171.81025641025641</v>
      </c>
      <c r="L12925">
        <v>35</v>
      </c>
      <c r="M12925">
        <v>0.544232957246641</v>
      </c>
      <c r="N12925">
        <v>0.59683289602265299</v>
      </c>
      <c r="P12925" t="s">
        <v>42</v>
      </c>
    </row>
    <row r="12926" spans="1:16" x14ac:dyDescent="0.3">
      <c r="A12926" t="str">
        <f t="shared" si="204"/>
        <v>01: Total SampleNorth EnglandTotalGinCore Mainstream BrandsK: £4.80 - £5.00All stocking</v>
      </c>
      <c r="B12926" t="s">
        <v>1</v>
      </c>
      <c r="C12926" t="s">
        <v>45</v>
      </c>
      <c r="D12926" t="s">
        <v>103</v>
      </c>
      <c r="E12926" t="s">
        <v>12</v>
      </c>
      <c r="F12926" t="s">
        <v>47</v>
      </c>
      <c r="G12926" t="s">
        <v>111</v>
      </c>
      <c r="H12926" t="s">
        <v>49</v>
      </c>
      <c r="I12926" t="s">
        <v>89</v>
      </c>
      <c r="J12926" s="1">
        <v>371.36</v>
      </c>
      <c r="K12926">
        <v>91.280512820512797</v>
      </c>
      <c r="L12926">
        <v>25</v>
      </c>
      <c r="M12926">
        <v>0.47276896432716897</v>
      </c>
      <c r="N12926">
        <v>0.50833690343586702</v>
      </c>
      <c r="P12926" t="s">
        <v>42</v>
      </c>
    </row>
    <row r="12927" spans="1:16" x14ac:dyDescent="0.3">
      <c r="A12927" t="str">
        <f t="shared" si="204"/>
        <v>01: Total SampleNorth EnglandTotalGinCore Premium BrandsA: &lt;£3All stocking</v>
      </c>
      <c r="B12927" t="s">
        <v>1</v>
      </c>
      <c r="C12927" t="s">
        <v>45</v>
      </c>
      <c r="D12927" t="s">
        <v>103</v>
      </c>
      <c r="E12927" t="s">
        <v>12</v>
      </c>
      <c r="F12927" t="s">
        <v>47</v>
      </c>
      <c r="G12927" t="s">
        <v>112</v>
      </c>
      <c r="H12927" t="s">
        <v>49</v>
      </c>
      <c r="I12927" t="s">
        <v>58</v>
      </c>
      <c r="J12927" s="1">
        <v>44.69</v>
      </c>
      <c r="K12927">
        <v>15.18034188034188</v>
      </c>
      <c r="L12927">
        <v>73</v>
      </c>
      <c r="M12927">
        <v>0.174992112168942</v>
      </c>
      <c r="N12927">
        <v>0.15835158689472001</v>
      </c>
      <c r="P12927" t="s">
        <v>42</v>
      </c>
    </row>
    <row r="12928" spans="1:16" x14ac:dyDescent="0.3">
      <c r="A12928" t="str">
        <f t="shared" si="204"/>
        <v>01: Total SampleNorth EnglandTotalGinCore Premium BrandsTotalAll stocking</v>
      </c>
      <c r="B12928" t="s">
        <v>1</v>
      </c>
      <c r="C12928" t="s">
        <v>45</v>
      </c>
      <c r="D12928" t="s">
        <v>103</v>
      </c>
      <c r="E12928" t="s">
        <v>12</v>
      </c>
      <c r="F12928" t="s">
        <v>47</v>
      </c>
      <c r="G12928" t="s">
        <v>112</v>
      </c>
      <c r="H12928" t="s">
        <v>49</v>
      </c>
      <c r="I12928" t="s">
        <v>12</v>
      </c>
      <c r="J12928" s="1">
        <v>100.77</v>
      </c>
      <c r="K12928">
        <v>28.881531723124521</v>
      </c>
      <c r="L12928">
        <v>1805</v>
      </c>
      <c r="M12928">
        <v>0.196653934479284</v>
      </c>
      <c r="N12928">
        <v>0.184907178776193</v>
      </c>
      <c r="P12928" t="s">
        <v>42</v>
      </c>
    </row>
    <row r="12929" spans="1:16" x14ac:dyDescent="0.3">
      <c r="A12929" t="str">
        <f t="shared" si="204"/>
        <v>01: Total SampleNorth EnglandTotalGinCore Premium BrandsB: £3 - £3.20All stocking</v>
      </c>
      <c r="B12929" t="s">
        <v>1</v>
      </c>
      <c r="C12929" t="s">
        <v>45</v>
      </c>
      <c r="D12929" t="s">
        <v>103</v>
      </c>
      <c r="E12929" t="s">
        <v>12</v>
      </c>
      <c r="F12929" t="s">
        <v>47</v>
      </c>
      <c r="G12929" t="s">
        <v>112</v>
      </c>
      <c r="H12929" t="s">
        <v>49</v>
      </c>
      <c r="I12929" t="s">
        <v>59</v>
      </c>
      <c r="J12929" s="1">
        <v>63.22</v>
      </c>
      <c r="K12929">
        <v>20.66133361807276</v>
      </c>
      <c r="L12929">
        <v>115</v>
      </c>
      <c r="M12929">
        <v>0.187115345217677</v>
      </c>
      <c r="N12929">
        <v>0.17020005131829499</v>
      </c>
      <c r="P12929" t="s">
        <v>42</v>
      </c>
    </row>
    <row r="12930" spans="1:16" x14ac:dyDescent="0.3">
      <c r="A12930" t="str">
        <f t="shared" si="204"/>
        <v>01: Total SampleNorth EnglandTotalGinCore Premium BrandsC: £3.20 - £3.40All stocking</v>
      </c>
      <c r="B12930" t="s">
        <v>1</v>
      </c>
      <c r="C12930" t="s">
        <v>45</v>
      </c>
      <c r="D12930" t="s">
        <v>103</v>
      </c>
      <c r="E12930" t="s">
        <v>12</v>
      </c>
      <c r="F12930" t="s">
        <v>47</v>
      </c>
      <c r="G12930" t="s">
        <v>112</v>
      </c>
      <c r="H12930" t="s">
        <v>49</v>
      </c>
      <c r="I12930" t="s">
        <v>52</v>
      </c>
      <c r="J12930" s="1">
        <v>72.22</v>
      </c>
      <c r="K12930">
        <v>23.924287462537482</v>
      </c>
      <c r="L12930">
        <v>200</v>
      </c>
      <c r="M12930">
        <v>0.19501505317213599</v>
      </c>
      <c r="N12930">
        <v>0.185630190822517</v>
      </c>
      <c r="P12930" t="s">
        <v>42</v>
      </c>
    </row>
    <row r="12931" spans="1:16" x14ac:dyDescent="0.3">
      <c r="A12931" t="str">
        <f t="shared" si="204"/>
        <v>01: Total SampleNorth EnglandTotalGinCore Premium BrandsD: £3.40 - £3.60All stocking</v>
      </c>
      <c r="B12931" t="s">
        <v>1</v>
      </c>
      <c r="C12931" t="s">
        <v>45</v>
      </c>
      <c r="D12931" t="s">
        <v>103</v>
      </c>
      <c r="E12931" t="s">
        <v>12</v>
      </c>
      <c r="F12931" t="s">
        <v>47</v>
      </c>
      <c r="G12931" t="s">
        <v>112</v>
      </c>
      <c r="H12931" t="s">
        <v>49</v>
      </c>
      <c r="I12931" t="s">
        <v>53</v>
      </c>
      <c r="J12931" s="1">
        <v>78.510000000000005</v>
      </c>
      <c r="K12931">
        <v>24.623336127328521</v>
      </c>
      <c r="L12931">
        <v>263</v>
      </c>
      <c r="M12931">
        <v>0.184186515342327</v>
      </c>
      <c r="N12931">
        <v>0.16893643399203501</v>
      </c>
      <c r="P12931" t="s">
        <v>42</v>
      </c>
    </row>
    <row r="12932" spans="1:16" x14ac:dyDescent="0.3">
      <c r="A12932" t="str">
        <f t="shared" si="204"/>
        <v>01: Total SampleNorth EnglandTotalGinCore Premium BrandsE: £3.60 - £3.80All stocking</v>
      </c>
      <c r="B12932" t="s">
        <v>1</v>
      </c>
      <c r="C12932" t="s">
        <v>45</v>
      </c>
      <c r="D12932" t="s">
        <v>103</v>
      </c>
      <c r="E12932" t="s">
        <v>12</v>
      </c>
      <c r="F12932" t="s">
        <v>47</v>
      </c>
      <c r="G12932" t="s">
        <v>112</v>
      </c>
      <c r="H12932" t="s">
        <v>49</v>
      </c>
      <c r="I12932" t="s">
        <v>54</v>
      </c>
      <c r="J12932" s="1">
        <v>90</v>
      </c>
      <c r="K12932">
        <v>26.536536784203442</v>
      </c>
      <c r="L12932">
        <v>225</v>
      </c>
      <c r="M12932">
        <v>0.21112632221958999</v>
      </c>
      <c r="N12932">
        <v>0.20365226091075</v>
      </c>
      <c r="P12932" t="s">
        <v>42</v>
      </c>
    </row>
    <row r="12933" spans="1:16" x14ac:dyDescent="0.3">
      <c r="A12933" t="str">
        <f t="shared" si="204"/>
        <v>01: Total SampleNorth EnglandTotalGinCore Premium BrandsF: £3.80 - £4.00All stocking</v>
      </c>
      <c r="B12933" t="s">
        <v>1</v>
      </c>
      <c r="C12933" t="s">
        <v>45</v>
      </c>
      <c r="D12933" t="s">
        <v>103</v>
      </c>
      <c r="E12933" t="s">
        <v>12</v>
      </c>
      <c r="F12933" t="s">
        <v>47</v>
      </c>
      <c r="G12933" t="s">
        <v>112</v>
      </c>
      <c r="H12933" t="s">
        <v>49</v>
      </c>
      <c r="I12933" t="s">
        <v>55</v>
      </c>
      <c r="J12933" s="1">
        <v>96</v>
      </c>
      <c r="K12933">
        <v>28.04013503097168</v>
      </c>
      <c r="L12933">
        <v>251</v>
      </c>
      <c r="M12933">
        <v>0.21407442343523</v>
      </c>
      <c r="N12933">
        <v>0.20681335850590901</v>
      </c>
      <c r="P12933" t="s">
        <v>42</v>
      </c>
    </row>
    <row r="12934" spans="1:16" x14ac:dyDescent="0.3">
      <c r="A12934" t="str">
        <f t="shared" si="204"/>
        <v>01: Total SampleNorth EnglandTotalGinCore Premium BrandsG: £4.00 - £4.20All stocking</v>
      </c>
      <c r="B12934" t="s">
        <v>1</v>
      </c>
      <c r="C12934" t="s">
        <v>45</v>
      </c>
      <c r="D12934" t="s">
        <v>103</v>
      </c>
      <c r="E12934" t="s">
        <v>12</v>
      </c>
      <c r="F12934" t="s">
        <v>47</v>
      </c>
      <c r="G12934" t="s">
        <v>112</v>
      </c>
      <c r="H12934" t="s">
        <v>49</v>
      </c>
      <c r="I12934" t="s">
        <v>56</v>
      </c>
      <c r="J12934" s="1">
        <v>106.99</v>
      </c>
      <c r="K12934">
        <v>31.300594424328601</v>
      </c>
      <c r="L12934">
        <v>237</v>
      </c>
      <c r="M12934">
        <v>0.23976231559755601</v>
      </c>
      <c r="N12934">
        <v>0.22975176257510899</v>
      </c>
      <c r="P12934" t="s">
        <v>42</v>
      </c>
    </row>
    <row r="12935" spans="1:16" x14ac:dyDescent="0.3">
      <c r="A12935" t="str">
        <f t="shared" si="204"/>
        <v>01: Total SampleNorth EnglandTotalGinCore Premium BrandsH: £4.20 - £4.40All stocking</v>
      </c>
      <c r="B12935" t="s">
        <v>1</v>
      </c>
      <c r="C12935" t="s">
        <v>45</v>
      </c>
      <c r="D12935" t="s">
        <v>103</v>
      </c>
      <c r="E12935" t="s">
        <v>12</v>
      </c>
      <c r="F12935" t="s">
        <v>47</v>
      </c>
      <c r="G12935" t="s">
        <v>112</v>
      </c>
      <c r="H12935" t="s">
        <v>49</v>
      </c>
      <c r="I12935" t="s">
        <v>60</v>
      </c>
      <c r="J12935" s="1">
        <v>118.18</v>
      </c>
      <c r="K12935">
        <v>33.336327853433119</v>
      </c>
      <c r="L12935">
        <v>133</v>
      </c>
      <c r="M12935">
        <v>0.18807588457618099</v>
      </c>
      <c r="N12935">
        <v>0.18129573777519201</v>
      </c>
      <c r="P12935" t="s">
        <v>42</v>
      </c>
    </row>
    <row r="12936" spans="1:16" x14ac:dyDescent="0.3">
      <c r="A12936" t="str">
        <f t="shared" si="204"/>
        <v>01: Total SampleNorth EnglandTotalGinCore Premium BrandsI: £4.40 - £4.60All stocking</v>
      </c>
      <c r="B12936" t="s">
        <v>1</v>
      </c>
      <c r="C12936" t="s">
        <v>45</v>
      </c>
      <c r="D12936" t="s">
        <v>103</v>
      </c>
      <c r="E12936" t="s">
        <v>12</v>
      </c>
      <c r="F12936" t="s">
        <v>47</v>
      </c>
      <c r="G12936" t="s">
        <v>112</v>
      </c>
      <c r="H12936" t="s">
        <v>49</v>
      </c>
      <c r="I12936" t="s">
        <v>64</v>
      </c>
      <c r="J12936" s="1">
        <v>155.53</v>
      </c>
      <c r="K12936">
        <v>42.692760626906804</v>
      </c>
      <c r="L12936">
        <v>82</v>
      </c>
      <c r="M12936">
        <v>0.15270313775185201</v>
      </c>
      <c r="N12936">
        <v>0.14312437658741201</v>
      </c>
      <c r="P12936" t="s">
        <v>42</v>
      </c>
    </row>
    <row r="12937" spans="1:16" x14ac:dyDescent="0.3">
      <c r="A12937" t="str">
        <f t="shared" si="204"/>
        <v>01: Total SampleNorth EnglandTotalGinCore Premium BrandsJ: £4.60 - £4.80All stocking</v>
      </c>
      <c r="B12937" t="s">
        <v>1</v>
      </c>
      <c r="C12937" t="s">
        <v>45</v>
      </c>
      <c r="D12937" t="s">
        <v>103</v>
      </c>
      <c r="E12937" t="s">
        <v>12</v>
      </c>
      <c r="F12937" t="s">
        <v>47</v>
      </c>
      <c r="G12937" t="s">
        <v>112</v>
      </c>
      <c r="H12937" t="s">
        <v>49</v>
      </c>
      <c r="I12937" t="s">
        <v>65</v>
      </c>
      <c r="J12937" s="1">
        <v>225</v>
      </c>
      <c r="K12937">
        <v>58.305883363947999</v>
      </c>
      <c r="L12937">
        <v>62</v>
      </c>
      <c r="M12937">
        <v>0.19399280360978999</v>
      </c>
      <c r="N12937">
        <v>0.17743487142928299</v>
      </c>
      <c r="P12937" t="s">
        <v>42</v>
      </c>
    </row>
    <row r="12938" spans="1:16" x14ac:dyDescent="0.3">
      <c r="A12938" t="str">
        <f t="shared" si="204"/>
        <v>01: Total SampleNorth EnglandTotalGinCore Premium BrandsK: £4.80 - £5.00All stocking</v>
      </c>
      <c r="B12938" t="s">
        <v>1</v>
      </c>
      <c r="C12938" t="s">
        <v>45</v>
      </c>
      <c r="D12938" t="s">
        <v>103</v>
      </c>
      <c r="E12938" t="s">
        <v>12</v>
      </c>
      <c r="F12938" t="s">
        <v>47</v>
      </c>
      <c r="G12938" t="s">
        <v>112</v>
      </c>
      <c r="H12938" t="s">
        <v>49</v>
      </c>
      <c r="I12938" t="s">
        <v>89</v>
      </c>
      <c r="J12938" s="1">
        <v>178.9</v>
      </c>
      <c r="K12938">
        <v>43.166589408066805</v>
      </c>
      <c r="L12938">
        <v>44</v>
      </c>
      <c r="M12938">
        <v>0.17851891732282299</v>
      </c>
      <c r="N12938">
        <v>0.15864422351281299</v>
      </c>
      <c r="P12938" t="s">
        <v>42</v>
      </c>
    </row>
    <row r="12939" spans="1:16" x14ac:dyDescent="0.3">
      <c r="A12939" t="str">
        <f t="shared" si="204"/>
        <v>01: Total SampleNorth EnglandTotalGinCore Premium BrandsM: £5.20 - £5.40All stocking</v>
      </c>
      <c r="B12939" t="s">
        <v>1</v>
      </c>
      <c r="C12939" t="s">
        <v>45</v>
      </c>
      <c r="D12939" t="s">
        <v>103</v>
      </c>
      <c r="E12939" t="s">
        <v>12</v>
      </c>
      <c r="F12939" t="s">
        <v>47</v>
      </c>
      <c r="G12939" t="s">
        <v>112</v>
      </c>
      <c r="H12939" t="s">
        <v>49</v>
      </c>
      <c r="I12939" t="s">
        <v>95</v>
      </c>
      <c r="J12939" s="1">
        <v>140.41999999999999</v>
      </c>
      <c r="K12939">
        <v>31.167526019731923</v>
      </c>
      <c r="L12939">
        <v>34</v>
      </c>
      <c r="M12939">
        <v>0.157575720318269</v>
      </c>
      <c r="N12939">
        <v>0.146022663525188</v>
      </c>
      <c r="P12939" t="s">
        <v>42</v>
      </c>
    </row>
    <row r="12940" spans="1:16" x14ac:dyDescent="0.3">
      <c r="A12940" t="str">
        <f t="shared" si="204"/>
        <v>01: Total SampleNorth EnglandTotalNon Flavoured VodkaCore Mainstream BrandsA: &lt;£3All stocking</v>
      </c>
      <c r="B12940" t="s">
        <v>1</v>
      </c>
      <c r="C12940" t="s">
        <v>45</v>
      </c>
      <c r="D12940" t="s">
        <v>103</v>
      </c>
      <c r="E12940" t="s">
        <v>12</v>
      </c>
      <c r="F12940" t="s">
        <v>71</v>
      </c>
      <c r="G12940" t="s">
        <v>111</v>
      </c>
      <c r="H12940" t="s">
        <v>49</v>
      </c>
      <c r="I12940" t="s">
        <v>58</v>
      </c>
      <c r="J12940" s="1">
        <v>342.11</v>
      </c>
      <c r="K12940">
        <v>144.52080088317879</v>
      </c>
      <c r="L12940">
        <v>511</v>
      </c>
      <c r="M12940">
        <v>0.95018288287957697</v>
      </c>
      <c r="N12940">
        <v>0.96139688459846395</v>
      </c>
      <c r="P12940" t="s">
        <v>42</v>
      </c>
    </row>
    <row r="12941" spans="1:16" x14ac:dyDescent="0.3">
      <c r="A12941" t="str">
        <f t="shared" si="204"/>
        <v>01: Total SampleNorth EnglandTotalNon Flavoured VodkaCore Mainstream BrandsTotalAll stocking</v>
      </c>
      <c r="B12941" t="s">
        <v>1</v>
      </c>
      <c r="C12941" t="s">
        <v>45</v>
      </c>
      <c r="D12941" t="s">
        <v>103</v>
      </c>
      <c r="E12941" t="s">
        <v>12</v>
      </c>
      <c r="F12941" t="s">
        <v>71</v>
      </c>
      <c r="G12941" t="s">
        <v>111</v>
      </c>
      <c r="H12941" t="s">
        <v>49</v>
      </c>
      <c r="I12941" t="s">
        <v>12</v>
      </c>
      <c r="J12941" s="1">
        <v>452.94</v>
      </c>
      <c r="K12941">
        <v>160.40634651206199</v>
      </c>
      <c r="L12941">
        <v>1719</v>
      </c>
      <c r="M12941">
        <v>0.82720790936661404</v>
      </c>
      <c r="N12941">
        <v>0.85672331088359799</v>
      </c>
      <c r="P12941" t="s">
        <v>42</v>
      </c>
    </row>
    <row r="12942" spans="1:16" x14ac:dyDescent="0.3">
      <c r="A12942" t="str">
        <f t="shared" si="204"/>
        <v>01: Total SampleNorth EnglandTotalNon Flavoured VodkaCore Mainstream BrandsB: £3 - £3.20All stocking</v>
      </c>
      <c r="B12942" t="s">
        <v>1</v>
      </c>
      <c r="C12942" t="s">
        <v>45</v>
      </c>
      <c r="D12942" t="s">
        <v>103</v>
      </c>
      <c r="E12942" t="s">
        <v>12</v>
      </c>
      <c r="F12942" t="s">
        <v>71</v>
      </c>
      <c r="G12942" t="s">
        <v>111</v>
      </c>
      <c r="H12942" t="s">
        <v>49</v>
      </c>
      <c r="I12942" t="s">
        <v>59</v>
      </c>
      <c r="J12942" s="1">
        <v>361.4</v>
      </c>
      <c r="K12942">
        <v>138.65778639763002</v>
      </c>
      <c r="L12942">
        <v>320</v>
      </c>
      <c r="M12942">
        <v>0.84414868646684504</v>
      </c>
      <c r="N12942">
        <v>0.87345967053680496</v>
      </c>
      <c r="P12942" t="s">
        <v>42</v>
      </c>
    </row>
    <row r="12943" spans="1:16" x14ac:dyDescent="0.3">
      <c r="A12943" t="str">
        <f t="shared" si="204"/>
        <v>01: Total SampleNorth EnglandTotalNon Flavoured VodkaCore Mainstream BrandsC: £3.20 - £3.40All stocking</v>
      </c>
      <c r="B12943" t="s">
        <v>1</v>
      </c>
      <c r="C12943" t="s">
        <v>45</v>
      </c>
      <c r="D12943" t="s">
        <v>103</v>
      </c>
      <c r="E12943" t="s">
        <v>12</v>
      </c>
      <c r="F12943" t="s">
        <v>71</v>
      </c>
      <c r="G12943" t="s">
        <v>111</v>
      </c>
      <c r="H12943" t="s">
        <v>49</v>
      </c>
      <c r="I12943" t="s">
        <v>52</v>
      </c>
      <c r="J12943" s="1">
        <v>379.64</v>
      </c>
      <c r="K12943">
        <v>130.81763524317878</v>
      </c>
      <c r="L12943">
        <v>276</v>
      </c>
      <c r="M12943">
        <v>0.82570564089575604</v>
      </c>
      <c r="N12943">
        <v>0.84719124528148504</v>
      </c>
      <c r="P12943" t="s">
        <v>42</v>
      </c>
    </row>
    <row r="12944" spans="1:16" x14ac:dyDescent="0.3">
      <c r="A12944" t="str">
        <f t="shared" si="204"/>
        <v>01: Total SampleNorth EnglandTotalNon Flavoured VodkaCore Mainstream BrandsD: £3.40 - £3.60All stocking</v>
      </c>
      <c r="B12944" t="s">
        <v>1</v>
      </c>
      <c r="C12944" t="s">
        <v>45</v>
      </c>
      <c r="D12944" t="s">
        <v>103</v>
      </c>
      <c r="E12944" t="s">
        <v>12</v>
      </c>
      <c r="F12944" t="s">
        <v>71</v>
      </c>
      <c r="G12944" t="s">
        <v>111</v>
      </c>
      <c r="H12944" t="s">
        <v>49</v>
      </c>
      <c r="I12944" t="s">
        <v>53</v>
      </c>
      <c r="J12944" s="1">
        <v>438.31</v>
      </c>
      <c r="K12944">
        <v>148.93883515238679</v>
      </c>
      <c r="L12944">
        <v>214</v>
      </c>
      <c r="M12944">
        <v>0.82122206353994398</v>
      </c>
      <c r="N12944">
        <v>0.83742274840947994</v>
      </c>
      <c r="P12944" t="s">
        <v>42</v>
      </c>
    </row>
    <row r="12945" spans="1:16" x14ac:dyDescent="0.3">
      <c r="A12945" t="str">
        <f t="shared" si="204"/>
        <v>01: Total SampleNorth EnglandTotalNon Flavoured VodkaCore Mainstream BrandsE: £3.60 - £3.80All stocking</v>
      </c>
      <c r="B12945" t="s">
        <v>1</v>
      </c>
      <c r="C12945" t="s">
        <v>45</v>
      </c>
      <c r="D12945" t="s">
        <v>103</v>
      </c>
      <c r="E12945" t="s">
        <v>12</v>
      </c>
      <c r="F12945" t="s">
        <v>71</v>
      </c>
      <c r="G12945" t="s">
        <v>111</v>
      </c>
      <c r="H12945" t="s">
        <v>49</v>
      </c>
      <c r="I12945" t="s">
        <v>54</v>
      </c>
      <c r="J12945" s="1">
        <v>583.17999999999995</v>
      </c>
      <c r="K12945">
        <v>199.67456069571438</v>
      </c>
      <c r="L12945">
        <v>156</v>
      </c>
      <c r="M12945">
        <v>0.72369183119619795</v>
      </c>
      <c r="N12945">
        <v>0.76731979932735594</v>
      </c>
      <c r="P12945" t="s">
        <v>42</v>
      </c>
    </row>
    <row r="12946" spans="1:16" x14ac:dyDescent="0.3">
      <c r="A12946" t="str">
        <f t="shared" si="204"/>
        <v>01: Total SampleNorth EnglandTotalNon Flavoured VodkaCore Mainstream BrandsF: £3.80 - £4.00All stocking</v>
      </c>
      <c r="B12946" t="s">
        <v>1</v>
      </c>
      <c r="C12946" t="s">
        <v>45</v>
      </c>
      <c r="D12946" t="s">
        <v>103</v>
      </c>
      <c r="E12946" t="s">
        <v>12</v>
      </c>
      <c r="F12946" t="s">
        <v>71</v>
      </c>
      <c r="G12946" t="s">
        <v>111</v>
      </c>
      <c r="H12946" t="s">
        <v>49</v>
      </c>
      <c r="I12946" t="s">
        <v>55</v>
      </c>
      <c r="J12946" s="1">
        <v>497.93</v>
      </c>
      <c r="K12946">
        <v>147.1727451227452</v>
      </c>
      <c r="L12946">
        <v>111</v>
      </c>
      <c r="M12946">
        <v>0.61407656812056299</v>
      </c>
      <c r="N12946">
        <v>0.62932412443935504</v>
      </c>
      <c r="P12946" t="s">
        <v>42</v>
      </c>
    </row>
    <row r="12947" spans="1:16" x14ac:dyDescent="0.3">
      <c r="A12947" t="str">
        <f t="shared" si="204"/>
        <v>01: Total SampleNorth EnglandTotalNon Flavoured VodkaCore Mainstream BrandsG: £4.00 - £4.20All stocking</v>
      </c>
      <c r="B12947" t="s">
        <v>1</v>
      </c>
      <c r="C12947" t="s">
        <v>45</v>
      </c>
      <c r="D12947" t="s">
        <v>103</v>
      </c>
      <c r="E12947" t="s">
        <v>12</v>
      </c>
      <c r="F12947" t="s">
        <v>71</v>
      </c>
      <c r="G12947" t="s">
        <v>111</v>
      </c>
      <c r="H12947" t="s">
        <v>49</v>
      </c>
      <c r="I12947" t="s">
        <v>56</v>
      </c>
      <c r="J12947" s="1">
        <v>1108.0999999999999</v>
      </c>
      <c r="K12947">
        <v>336.63989996114998</v>
      </c>
      <c r="L12947">
        <v>60</v>
      </c>
      <c r="M12947">
        <v>0.95186576463864303</v>
      </c>
      <c r="N12947">
        <v>0.955168913161073</v>
      </c>
      <c r="P12947" t="s">
        <v>42</v>
      </c>
    </row>
    <row r="12948" spans="1:16" x14ac:dyDescent="0.3">
      <c r="A12948" t="str">
        <f t="shared" si="204"/>
        <v>01: Total SampleNorth EnglandTotalNon Flavoured VodkaCore Mainstream BrandsH: £4.20 - £4.40All stocking</v>
      </c>
      <c r="B12948" t="s">
        <v>1</v>
      </c>
      <c r="C12948" t="s">
        <v>45</v>
      </c>
      <c r="D12948" t="s">
        <v>103</v>
      </c>
      <c r="E12948" t="s">
        <v>12</v>
      </c>
      <c r="F12948" t="s">
        <v>71</v>
      </c>
      <c r="G12948" t="s">
        <v>111</v>
      </c>
      <c r="H12948" t="s">
        <v>49</v>
      </c>
      <c r="I12948" t="s">
        <v>60</v>
      </c>
      <c r="J12948" s="1">
        <v>954.56</v>
      </c>
      <c r="K12948">
        <v>273.63241185897442</v>
      </c>
      <c r="L12948">
        <v>32</v>
      </c>
      <c r="M12948">
        <v>0.93996589657941998</v>
      </c>
      <c r="N12948">
        <v>0.94378312913206897</v>
      </c>
      <c r="P12948" t="s">
        <v>42</v>
      </c>
    </row>
    <row r="12949" spans="1:16" x14ac:dyDescent="0.3">
      <c r="A12949" t="str">
        <f t="shared" si="204"/>
        <v>01: Total SampleNorth EnglandTotalNon Flavoured VodkaCore Premium BrandsA: &lt;£3All stocking</v>
      </c>
      <c r="B12949" t="s">
        <v>1</v>
      </c>
      <c r="C12949" t="s">
        <v>45</v>
      </c>
      <c r="D12949" t="s">
        <v>103</v>
      </c>
      <c r="E12949" t="s">
        <v>12</v>
      </c>
      <c r="F12949" t="s">
        <v>71</v>
      </c>
      <c r="G12949" t="s">
        <v>112</v>
      </c>
      <c r="H12949" t="s">
        <v>49</v>
      </c>
      <c r="I12949" t="s">
        <v>58</v>
      </c>
      <c r="J12949" s="1">
        <v>26.1</v>
      </c>
      <c r="K12949">
        <v>8.8728595981313205</v>
      </c>
      <c r="L12949">
        <v>92</v>
      </c>
      <c r="M12949" s="19">
        <v>5.0847353054750202E-2</v>
      </c>
      <c r="N12949" s="19">
        <v>4.64669516055208E-2</v>
      </c>
      <c r="P12949" t="s">
        <v>42</v>
      </c>
    </row>
    <row r="12950" spans="1:16" x14ac:dyDescent="0.3">
      <c r="A12950" t="str">
        <f t="shared" si="204"/>
        <v>01: Total SampleNorth EnglandTotalNon Flavoured VodkaCore Premium BrandsTotalAll stocking</v>
      </c>
      <c r="B12950" t="s">
        <v>1</v>
      </c>
      <c r="C12950" t="s">
        <v>45</v>
      </c>
      <c r="D12950" t="s">
        <v>103</v>
      </c>
      <c r="E12950" t="s">
        <v>12</v>
      </c>
      <c r="F12950" t="s">
        <v>71</v>
      </c>
      <c r="G12950" t="s">
        <v>112</v>
      </c>
      <c r="H12950" t="s">
        <v>49</v>
      </c>
      <c r="I12950" t="s">
        <v>12</v>
      </c>
      <c r="J12950" s="1">
        <v>215.02</v>
      </c>
      <c r="K12950">
        <v>61.131775651802002</v>
      </c>
      <c r="L12950">
        <v>1321</v>
      </c>
      <c r="M12950">
        <v>0.29479122612377101</v>
      </c>
      <c r="N12950">
        <v>0.25364239801081701</v>
      </c>
      <c r="P12950" t="s">
        <v>42</v>
      </c>
    </row>
    <row r="12951" spans="1:16" x14ac:dyDescent="0.3">
      <c r="A12951" t="str">
        <f t="shared" si="204"/>
        <v>01: Total SampleNorth EnglandTotalNon Flavoured VodkaCore Premium BrandsB: £3 - £3.20All stocking</v>
      </c>
      <c r="B12951" t="s">
        <v>1</v>
      </c>
      <c r="C12951" t="s">
        <v>45</v>
      </c>
      <c r="D12951" t="s">
        <v>103</v>
      </c>
      <c r="E12951" t="s">
        <v>12</v>
      </c>
      <c r="F12951" t="s">
        <v>71</v>
      </c>
      <c r="G12951" t="s">
        <v>112</v>
      </c>
      <c r="H12951" t="s">
        <v>49</v>
      </c>
      <c r="I12951" t="s">
        <v>59</v>
      </c>
      <c r="J12951" s="1">
        <v>66.569999999999993</v>
      </c>
      <c r="K12951">
        <v>20.749530415977759</v>
      </c>
      <c r="L12951">
        <v>114</v>
      </c>
      <c r="M12951">
        <v>0.17432389034572299</v>
      </c>
      <c r="N12951">
        <v>0.15767692016278601</v>
      </c>
      <c r="P12951" t="s">
        <v>42</v>
      </c>
    </row>
    <row r="12952" spans="1:16" x14ac:dyDescent="0.3">
      <c r="A12952" t="str">
        <f t="shared" si="204"/>
        <v>01: Total SampleNorth EnglandTotalNon Flavoured VodkaCore Premium BrandsC: £3.20 - £3.40All stocking</v>
      </c>
      <c r="B12952" t="s">
        <v>1</v>
      </c>
      <c r="C12952" t="s">
        <v>45</v>
      </c>
      <c r="D12952" t="s">
        <v>103</v>
      </c>
      <c r="E12952" t="s">
        <v>12</v>
      </c>
      <c r="F12952" t="s">
        <v>71</v>
      </c>
      <c r="G12952" t="s">
        <v>112</v>
      </c>
      <c r="H12952" t="s">
        <v>49</v>
      </c>
      <c r="I12952" t="s">
        <v>52</v>
      </c>
      <c r="J12952" s="1">
        <v>66.709999999999994</v>
      </c>
      <c r="K12952">
        <v>20.28943993667832</v>
      </c>
      <c r="L12952">
        <v>172</v>
      </c>
      <c r="M12952">
        <v>0.141184108296633</v>
      </c>
      <c r="N12952">
        <v>0.119771941184832</v>
      </c>
      <c r="P12952" t="s">
        <v>42</v>
      </c>
    </row>
    <row r="12953" spans="1:16" x14ac:dyDescent="0.3">
      <c r="A12953" t="str">
        <f t="shared" si="204"/>
        <v>01: Total SampleNorth EnglandTotalNon Flavoured VodkaCore Premium BrandsD: £3.40 - £3.60All stocking</v>
      </c>
      <c r="B12953" t="s">
        <v>1</v>
      </c>
      <c r="C12953" t="s">
        <v>45</v>
      </c>
      <c r="D12953" t="s">
        <v>103</v>
      </c>
      <c r="E12953" t="s">
        <v>12</v>
      </c>
      <c r="F12953" t="s">
        <v>71</v>
      </c>
      <c r="G12953" t="s">
        <v>112</v>
      </c>
      <c r="H12953" t="s">
        <v>49</v>
      </c>
      <c r="I12953" t="s">
        <v>53</v>
      </c>
      <c r="J12953" s="1">
        <v>102.2</v>
      </c>
      <c r="K12953">
        <v>30.01347525819028</v>
      </c>
      <c r="L12953">
        <v>193</v>
      </c>
      <c r="M12953">
        <v>0.23924064009398599</v>
      </c>
      <c r="N12953">
        <v>0.20696000992514799</v>
      </c>
      <c r="P12953" t="s">
        <v>42</v>
      </c>
    </row>
    <row r="12954" spans="1:16" x14ac:dyDescent="0.3">
      <c r="A12954" t="str">
        <f t="shared" si="204"/>
        <v>01: Total SampleNorth EnglandTotalNon Flavoured VodkaCore Premium BrandsE: £3.60 - £3.80All stocking</v>
      </c>
      <c r="B12954" t="s">
        <v>1</v>
      </c>
      <c r="C12954" t="s">
        <v>45</v>
      </c>
      <c r="D12954" t="s">
        <v>103</v>
      </c>
      <c r="E12954" t="s">
        <v>12</v>
      </c>
      <c r="F12954" t="s">
        <v>71</v>
      </c>
      <c r="G12954" t="s">
        <v>112</v>
      </c>
      <c r="H12954" t="s">
        <v>49</v>
      </c>
      <c r="I12954" t="s">
        <v>54</v>
      </c>
      <c r="J12954" s="1">
        <v>108.61</v>
      </c>
      <c r="K12954">
        <v>33.651366864945523</v>
      </c>
      <c r="L12954">
        <v>197</v>
      </c>
      <c r="M12954">
        <v>0.29027796958684998</v>
      </c>
      <c r="N12954">
        <v>0.27073373689661701</v>
      </c>
      <c r="P12954" t="s">
        <v>42</v>
      </c>
    </row>
    <row r="12955" spans="1:16" x14ac:dyDescent="0.3">
      <c r="A12955" t="str">
        <f t="shared" si="204"/>
        <v>01: Total SampleNorth EnglandTotalNon Flavoured VodkaCore Premium BrandsF: £3.80 - £4.00All stocking</v>
      </c>
      <c r="B12955" t="s">
        <v>1</v>
      </c>
      <c r="C12955" t="s">
        <v>45</v>
      </c>
      <c r="D12955" t="s">
        <v>103</v>
      </c>
      <c r="E12955" t="s">
        <v>12</v>
      </c>
      <c r="F12955" t="s">
        <v>71</v>
      </c>
      <c r="G12955" t="s">
        <v>112</v>
      </c>
      <c r="H12955" t="s">
        <v>49</v>
      </c>
      <c r="I12955" t="s">
        <v>55</v>
      </c>
      <c r="J12955" s="1">
        <v>157.09</v>
      </c>
      <c r="K12955">
        <v>44.552754046719599</v>
      </c>
      <c r="L12955">
        <v>145</v>
      </c>
      <c r="M12955">
        <v>0.24633898426140299</v>
      </c>
      <c r="N12955">
        <v>0.217767454954955</v>
      </c>
      <c r="P12955" t="s">
        <v>42</v>
      </c>
    </row>
    <row r="12956" spans="1:16" x14ac:dyDescent="0.3">
      <c r="A12956" t="str">
        <f t="shared" si="204"/>
        <v>01: Total SampleNorth EnglandTotalNon Flavoured VodkaCore Premium BrandsG: £4.00 - £4.20All stocking</v>
      </c>
      <c r="B12956" t="s">
        <v>1</v>
      </c>
      <c r="C12956" t="s">
        <v>45</v>
      </c>
      <c r="D12956" t="s">
        <v>103</v>
      </c>
      <c r="E12956" t="s">
        <v>12</v>
      </c>
      <c r="F12956" t="s">
        <v>71</v>
      </c>
      <c r="G12956" t="s">
        <v>112</v>
      </c>
      <c r="H12956" t="s">
        <v>49</v>
      </c>
      <c r="I12956" t="s">
        <v>56</v>
      </c>
      <c r="J12956" s="1">
        <v>213.52</v>
      </c>
      <c r="K12956">
        <v>59.696451809060399</v>
      </c>
      <c r="L12956">
        <v>115</v>
      </c>
      <c r="M12956">
        <v>0.30981399459181602</v>
      </c>
      <c r="N12956">
        <v>0.271148324591374</v>
      </c>
      <c r="P12956" t="s">
        <v>42</v>
      </c>
    </row>
    <row r="12957" spans="1:16" x14ac:dyDescent="0.3">
      <c r="A12957" t="str">
        <f t="shared" si="204"/>
        <v>01: Total SampleNorth EnglandTotalNon Flavoured VodkaCore Premium BrandsH: £4.20 - £4.40All stocking</v>
      </c>
      <c r="B12957" t="s">
        <v>1</v>
      </c>
      <c r="C12957" t="s">
        <v>45</v>
      </c>
      <c r="D12957" t="s">
        <v>103</v>
      </c>
      <c r="E12957" t="s">
        <v>12</v>
      </c>
      <c r="F12957" t="s">
        <v>71</v>
      </c>
      <c r="G12957" t="s">
        <v>112</v>
      </c>
      <c r="H12957" t="s">
        <v>49</v>
      </c>
      <c r="I12957" t="s">
        <v>60</v>
      </c>
      <c r="J12957" s="1">
        <v>460.87</v>
      </c>
      <c r="K12957">
        <v>129.84198692721441</v>
      </c>
      <c r="L12957">
        <v>88</v>
      </c>
      <c r="M12957">
        <v>0.35256288112349898</v>
      </c>
      <c r="N12957">
        <v>0.31039375619851101</v>
      </c>
      <c r="P12957" t="s">
        <v>42</v>
      </c>
    </row>
    <row r="12958" spans="1:16" x14ac:dyDescent="0.3">
      <c r="A12958" t="str">
        <f t="shared" si="204"/>
        <v>01: Total SampleNorth EnglandTotalNon Flavoured VodkaCore Premium BrandsI: £4.40 - £4.60All stocking</v>
      </c>
      <c r="B12958" t="s">
        <v>1</v>
      </c>
      <c r="C12958" t="s">
        <v>45</v>
      </c>
      <c r="D12958" t="s">
        <v>103</v>
      </c>
      <c r="E12958" t="s">
        <v>12</v>
      </c>
      <c r="F12958" t="s">
        <v>71</v>
      </c>
      <c r="G12958" t="s">
        <v>112</v>
      </c>
      <c r="H12958" t="s">
        <v>49</v>
      </c>
      <c r="I12958" t="s">
        <v>64</v>
      </c>
      <c r="J12958" s="1">
        <v>379.21</v>
      </c>
      <c r="K12958">
        <v>104.72542917010119</v>
      </c>
      <c r="L12958">
        <v>61</v>
      </c>
      <c r="M12958">
        <v>0.22985821119033401</v>
      </c>
      <c r="N12958">
        <v>0.16494153304418099</v>
      </c>
      <c r="P12958" t="s">
        <v>42</v>
      </c>
    </row>
    <row r="12959" spans="1:16" x14ac:dyDescent="0.3">
      <c r="A12959" t="str">
        <f t="shared" si="204"/>
        <v>01: Total SampleNorth EnglandTotalNon Flavoured VodkaCore Premium BrandsJ: £4.60 - £4.80All stocking</v>
      </c>
      <c r="B12959" t="s">
        <v>1</v>
      </c>
      <c r="C12959" t="s">
        <v>45</v>
      </c>
      <c r="D12959" t="s">
        <v>103</v>
      </c>
      <c r="E12959" t="s">
        <v>12</v>
      </c>
      <c r="F12959" t="s">
        <v>71</v>
      </c>
      <c r="G12959" t="s">
        <v>112</v>
      </c>
      <c r="H12959" t="s">
        <v>49</v>
      </c>
      <c r="I12959" t="s">
        <v>65</v>
      </c>
      <c r="J12959" s="1">
        <v>796.42</v>
      </c>
      <c r="K12959">
        <v>226.86550565836282</v>
      </c>
      <c r="L12959">
        <v>42</v>
      </c>
      <c r="M12959">
        <v>0.52657701348602204</v>
      </c>
      <c r="N12959">
        <v>0.47971347352905602</v>
      </c>
      <c r="P12959" t="s">
        <v>42</v>
      </c>
    </row>
    <row r="12960" spans="1:16" x14ac:dyDescent="0.3">
      <c r="A12960" t="str">
        <f t="shared" si="204"/>
        <v>01: Total SampleNorth EnglandTotalNon Flavoured VodkaCore Premium BrandsK: £4.80 - £5.00All stocking</v>
      </c>
      <c r="B12960" t="s">
        <v>1</v>
      </c>
      <c r="C12960" t="s">
        <v>45</v>
      </c>
      <c r="D12960" t="s">
        <v>103</v>
      </c>
      <c r="E12960" t="s">
        <v>12</v>
      </c>
      <c r="F12960" t="s">
        <v>71</v>
      </c>
      <c r="G12960" t="s">
        <v>112</v>
      </c>
      <c r="H12960" t="s">
        <v>49</v>
      </c>
      <c r="I12960" t="s">
        <v>89</v>
      </c>
      <c r="J12960" s="1">
        <v>502.1</v>
      </c>
      <c r="K12960">
        <v>136.94236136670361</v>
      </c>
      <c r="L12960">
        <v>38</v>
      </c>
      <c r="M12960">
        <v>0.25898322212262997</v>
      </c>
      <c r="N12960">
        <v>0.22438780105803</v>
      </c>
      <c r="P12960" t="s">
        <v>42</v>
      </c>
    </row>
    <row r="12961" spans="1:16" x14ac:dyDescent="0.3">
      <c r="A12961" t="str">
        <f t="shared" si="204"/>
        <v>01: Total SampleNorth EnglandTotalTequilaCore Mainstream BrandsA: &lt;£3All stocking</v>
      </c>
      <c r="B12961" t="s">
        <v>1</v>
      </c>
      <c r="C12961" t="s">
        <v>45</v>
      </c>
      <c r="D12961" t="s">
        <v>103</v>
      </c>
      <c r="E12961" t="s">
        <v>12</v>
      </c>
      <c r="F12961" t="s">
        <v>78</v>
      </c>
      <c r="G12961" t="s">
        <v>111</v>
      </c>
      <c r="H12961" t="s">
        <v>49</v>
      </c>
      <c r="I12961" t="s">
        <v>58</v>
      </c>
      <c r="J12961" s="1">
        <v>29.23</v>
      </c>
      <c r="K12961">
        <v>11.43546492367736</v>
      </c>
      <c r="L12961">
        <v>193</v>
      </c>
      <c r="M12961">
        <v>0.25343741045073398</v>
      </c>
      <c r="N12961">
        <v>0.25799814356435602</v>
      </c>
      <c r="P12961" t="s">
        <v>42</v>
      </c>
    </row>
    <row r="12962" spans="1:16" x14ac:dyDescent="0.3">
      <c r="A12962" t="str">
        <f t="shared" si="204"/>
        <v>01: Total SampleNorth EnglandTotalTequilaCore Mainstream BrandsTotalAll stocking</v>
      </c>
      <c r="B12962" t="s">
        <v>1</v>
      </c>
      <c r="C12962" t="s">
        <v>45</v>
      </c>
      <c r="D12962" t="s">
        <v>103</v>
      </c>
      <c r="E12962" t="s">
        <v>12</v>
      </c>
      <c r="F12962" t="s">
        <v>78</v>
      </c>
      <c r="G12962" t="s">
        <v>111</v>
      </c>
      <c r="H12962" t="s">
        <v>49</v>
      </c>
      <c r="I12962" t="s">
        <v>12</v>
      </c>
      <c r="J12962" s="1">
        <v>37.08</v>
      </c>
      <c r="K12962">
        <v>11.3785606005106</v>
      </c>
      <c r="L12962">
        <v>500</v>
      </c>
      <c r="M12962">
        <v>0.38965331649962898</v>
      </c>
      <c r="N12962">
        <v>0.36714707295312599</v>
      </c>
      <c r="P12962" t="s">
        <v>42</v>
      </c>
    </row>
    <row r="12963" spans="1:16" x14ac:dyDescent="0.3">
      <c r="A12963" t="str">
        <f t="shared" si="204"/>
        <v>01: Total SampleNorth EnglandTotalTequilaCore Mainstream BrandsB: £3 - £3.20All stocking</v>
      </c>
      <c r="B12963" t="s">
        <v>1</v>
      </c>
      <c r="C12963" t="s">
        <v>45</v>
      </c>
      <c r="D12963" t="s">
        <v>103</v>
      </c>
      <c r="E12963" t="s">
        <v>12</v>
      </c>
      <c r="F12963" t="s">
        <v>78</v>
      </c>
      <c r="G12963" t="s">
        <v>111</v>
      </c>
      <c r="H12963" t="s">
        <v>49</v>
      </c>
      <c r="I12963" t="s">
        <v>59</v>
      </c>
      <c r="J12963" s="1">
        <v>30.82</v>
      </c>
      <c r="K12963">
        <v>9.5926508340144796</v>
      </c>
      <c r="L12963">
        <v>55</v>
      </c>
      <c r="M12963">
        <v>0.56504597079853403</v>
      </c>
      <c r="N12963">
        <v>0.54013144791874101</v>
      </c>
      <c r="P12963" t="s">
        <v>42</v>
      </c>
    </row>
    <row r="12964" spans="1:16" x14ac:dyDescent="0.3">
      <c r="A12964" t="str">
        <f t="shared" si="204"/>
        <v>01: Total SampleNorth EnglandTotalTequilaCore Mainstream BrandsC: £3.20 - £3.40All stocking</v>
      </c>
      <c r="B12964" t="s">
        <v>1</v>
      </c>
      <c r="C12964" t="s">
        <v>45</v>
      </c>
      <c r="D12964" t="s">
        <v>103</v>
      </c>
      <c r="E12964" t="s">
        <v>12</v>
      </c>
      <c r="F12964" t="s">
        <v>78</v>
      </c>
      <c r="G12964" t="s">
        <v>111</v>
      </c>
      <c r="H12964" t="s">
        <v>49</v>
      </c>
      <c r="I12964" t="s">
        <v>52</v>
      </c>
      <c r="J12964" s="1">
        <v>41.38</v>
      </c>
      <c r="K12964">
        <v>12.18375656601464</v>
      </c>
      <c r="L12964">
        <v>62</v>
      </c>
      <c r="M12964">
        <v>0.53222054371439997</v>
      </c>
      <c r="N12964">
        <v>0.49559338403959902</v>
      </c>
      <c r="P12964" t="s">
        <v>42</v>
      </c>
    </row>
    <row r="12965" spans="1:16" x14ac:dyDescent="0.3">
      <c r="A12965" t="str">
        <f t="shared" si="204"/>
        <v>01: Total SampleNorth EnglandTotalTequilaCore Mainstream BrandsD: £3.40 - £3.60All stocking</v>
      </c>
      <c r="B12965" t="s">
        <v>1</v>
      </c>
      <c r="C12965" t="s">
        <v>45</v>
      </c>
      <c r="D12965" t="s">
        <v>103</v>
      </c>
      <c r="E12965" t="s">
        <v>12</v>
      </c>
      <c r="F12965" t="s">
        <v>78</v>
      </c>
      <c r="G12965" t="s">
        <v>111</v>
      </c>
      <c r="H12965" t="s">
        <v>49</v>
      </c>
      <c r="I12965" t="s">
        <v>53</v>
      </c>
      <c r="J12965" s="1">
        <v>31.09</v>
      </c>
      <c r="K12965">
        <v>8.7787164360693595</v>
      </c>
      <c r="L12965">
        <v>51</v>
      </c>
      <c r="M12965">
        <v>0.40960262885656901</v>
      </c>
      <c r="N12965">
        <v>0.38834868645513498</v>
      </c>
      <c r="P12965" t="s">
        <v>42</v>
      </c>
    </row>
    <row r="12966" spans="1:16" x14ac:dyDescent="0.3">
      <c r="A12966" t="str">
        <f t="shared" si="204"/>
        <v>01: Total SampleNorth EnglandTotalTequilaCore Mainstream BrandsE: £3.60 - £3.80All stocking</v>
      </c>
      <c r="B12966" t="s">
        <v>1</v>
      </c>
      <c r="C12966" t="s">
        <v>45</v>
      </c>
      <c r="D12966" t="s">
        <v>103</v>
      </c>
      <c r="E12966" t="s">
        <v>12</v>
      </c>
      <c r="F12966" t="s">
        <v>78</v>
      </c>
      <c r="G12966" t="s">
        <v>111</v>
      </c>
      <c r="H12966" t="s">
        <v>49</v>
      </c>
      <c r="I12966" t="s">
        <v>54</v>
      </c>
      <c r="J12966" s="1">
        <v>41.18</v>
      </c>
      <c r="K12966">
        <v>11.47674093583184</v>
      </c>
      <c r="L12966">
        <v>44</v>
      </c>
      <c r="M12966">
        <v>0.39450155936283798</v>
      </c>
      <c r="N12966">
        <v>0.39398105713412801</v>
      </c>
      <c r="P12966" t="s">
        <v>42</v>
      </c>
    </row>
    <row r="12967" spans="1:16" x14ac:dyDescent="0.3">
      <c r="A12967" t="str">
        <f t="shared" si="204"/>
        <v>01: Total SampleNorth EnglandTotalTequilaCore Mainstream BrandsF: £3.80 - £4.00All stocking</v>
      </c>
      <c r="B12967" t="s">
        <v>1</v>
      </c>
      <c r="C12967" t="s">
        <v>45</v>
      </c>
      <c r="D12967" t="s">
        <v>103</v>
      </c>
      <c r="E12967" t="s">
        <v>12</v>
      </c>
      <c r="F12967" t="s">
        <v>78</v>
      </c>
      <c r="G12967" t="s">
        <v>111</v>
      </c>
      <c r="H12967" t="s">
        <v>49</v>
      </c>
      <c r="I12967" t="s">
        <v>55</v>
      </c>
      <c r="J12967" s="1">
        <v>35.770000000000003</v>
      </c>
      <c r="K12967">
        <v>9.5367792338380397</v>
      </c>
      <c r="L12967">
        <v>34</v>
      </c>
      <c r="M12967">
        <v>0.45069893594825799</v>
      </c>
      <c r="N12967">
        <v>0.42073791348600498</v>
      </c>
      <c r="P12967" t="s">
        <v>42</v>
      </c>
    </row>
    <row r="12968" spans="1:16" x14ac:dyDescent="0.3">
      <c r="A12968" t="str">
        <f t="shared" si="204"/>
        <v>01: Total SampleNorth EnglandTotalTequilaCore Premium BrandsA: &lt;£3All stocking</v>
      </c>
      <c r="B12968" t="s">
        <v>1</v>
      </c>
      <c r="C12968" t="s">
        <v>45</v>
      </c>
      <c r="D12968" t="s">
        <v>103</v>
      </c>
      <c r="E12968" t="s">
        <v>12</v>
      </c>
      <c r="F12968" t="s">
        <v>78</v>
      </c>
      <c r="G12968" t="s">
        <v>112</v>
      </c>
      <c r="H12968" t="s">
        <v>49</v>
      </c>
      <c r="I12968" t="s">
        <v>58</v>
      </c>
      <c r="J12968" s="1">
        <v>31.7</v>
      </c>
      <c r="K12968">
        <v>12.887727095235242</v>
      </c>
      <c r="L12968">
        <v>616</v>
      </c>
      <c r="M12968">
        <v>0.72024873743499995</v>
      </c>
      <c r="N12968">
        <v>0.75418660287081296</v>
      </c>
      <c r="P12968" t="s">
        <v>42</v>
      </c>
    </row>
    <row r="12969" spans="1:16" x14ac:dyDescent="0.3">
      <c r="A12969" t="str">
        <f t="shared" si="204"/>
        <v>01: Total SampleNorth EnglandTotalTequilaCore Premium BrandsTotalAll stocking</v>
      </c>
      <c r="B12969" t="s">
        <v>1</v>
      </c>
      <c r="C12969" t="s">
        <v>45</v>
      </c>
      <c r="D12969" t="s">
        <v>103</v>
      </c>
      <c r="E12969" t="s">
        <v>12</v>
      </c>
      <c r="F12969" t="s">
        <v>78</v>
      </c>
      <c r="G12969" t="s">
        <v>112</v>
      </c>
      <c r="H12969" t="s">
        <v>49</v>
      </c>
      <c r="I12969" t="s">
        <v>12</v>
      </c>
      <c r="J12969" s="1">
        <v>43.03</v>
      </c>
      <c r="K12969">
        <v>14.09071557987464</v>
      </c>
      <c r="L12969">
        <v>1100</v>
      </c>
      <c r="M12969">
        <v>0.67099969530904402</v>
      </c>
      <c r="N12969">
        <v>0.71019377089798097</v>
      </c>
      <c r="P12969" t="s">
        <v>42</v>
      </c>
    </row>
    <row r="12970" spans="1:16" x14ac:dyDescent="0.3">
      <c r="A12970" t="str">
        <f t="shared" si="204"/>
        <v>01: Total SampleNorth EnglandTotalTequilaCore Premium BrandsB: £3 - £3.20All stocking</v>
      </c>
      <c r="B12970" t="s">
        <v>1</v>
      </c>
      <c r="C12970" t="s">
        <v>45</v>
      </c>
      <c r="D12970" t="s">
        <v>103</v>
      </c>
      <c r="E12970" t="s">
        <v>12</v>
      </c>
      <c r="F12970" t="s">
        <v>78</v>
      </c>
      <c r="G12970" t="s">
        <v>112</v>
      </c>
      <c r="H12970" t="s">
        <v>49</v>
      </c>
      <c r="I12970" t="s">
        <v>59</v>
      </c>
      <c r="J12970" s="1">
        <v>41.17</v>
      </c>
      <c r="K12970">
        <v>14.2676738076738</v>
      </c>
      <c r="L12970">
        <v>90</v>
      </c>
      <c r="M12970">
        <v>0.75364359847112306</v>
      </c>
      <c r="N12970">
        <v>0.76121106702179697</v>
      </c>
      <c r="P12970" t="s">
        <v>42</v>
      </c>
    </row>
    <row r="12971" spans="1:16" x14ac:dyDescent="0.3">
      <c r="A12971" t="str">
        <f t="shared" si="204"/>
        <v>01: Total SampleNorth EnglandTotalTequilaCore Premium BrandsC: £3.20 - £3.40All stocking</v>
      </c>
      <c r="B12971" t="s">
        <v>1</v>
      </c>
      <c r="C12971" t="s">
        <v>45</v>
      </c>
      <c r="D12971" t="s">
        <v>103</v>
      </c>
      <c r="E12971" t="s">
        <v>12</v>
      </c>
      <c r="F12971" t="s">
        <v>78</v>
      </c>
      <c r="G12971" t="s">
        <v>112</v>
      </c>
      <c r="H12971" t="s">
        <v>49</v>
      </c>
      <c r="I12971" t="s">
        <v>52</v>
      </c>
      <c r="J12971" s="1">
        <v>44.81</v>
      </c>
      <c r="K12971">
        <v>13.685326072395039</v>
      </c>
      <c r="L12971">
        <v>87</v>
      </c>
      <c r="M12971">
        <v>0.71804769033825899</v>
      </c>
      <c r="N12971">
        <v>0.74321809260617</v>
      </c>
      <c r="P12971" t="s">
        <v>42</v>
      </c>
    </row>
    <row r="12972" spans="1:16" x14ac:dyDescent="0.3">
      <c r="A12972" t="str">
        <f t="shared" si="204"/>
        <v>01: Total SampleNorth EnglandTotalTequilaCore Premium BrandsD: £3.40 - £3.60All stocking</v>
      </c>
      <c r="B12972" t="s">
        <v>1</v>
      </c>
      <c r="C12972" t="s">
        <v>45</v>
      </c>
      <c r="D12972" t="s">
        <v>103</v>
      </c>
      <c r="E12972" t="s">
        <v>12</v>
      </c>
      <c r="F12972" t="s">
        <v>78</v>
      </c>
      <c r="G12972" t="s">
        <v>112</v>
      </c>
      <c r="H12972" t="s">
        <v>49</v>
      </c>
      <c r="I12972" t="s">
        <v>53</v>
      </c>
      <c r="J12972" s="1">
        <v>27.95</v>
      </c>
      <c r="K12972">
        <v>8.1529878851307203</v>
      </c>
      <c r="L12972">
        <v>70</v>
      </c>
      <c r="M12972">
        <v>0.47579227325671702</v>
      </c>
      <c r="N12972">
        <v>0.46151217428449398</v>
      </c>
      <c r="P12972" t="s">
        <v>42</v>
      </c>
    </row>
    <row r="12973" spans="1:16" x14ac:dyDescent="0.3">
      <c r="A12973" t="str">
        <f t="shared" si="204"/>
        <v>01: Total SampleNorth EnglandTotalTequilaCore Premium BrandsE: £3.60 - £3.80All stocking</v>
      </c>
      <c r="B12973" t="s">
        <v>1</v>
      </c>
      <c r="C12973" t="s">
        <v>45</v>
      </c>
      <c r="D12973" t="s">
        <v>103</v>
      </c>
      <c r="E12973" t="s">
        <v>12</v>
      </c>
      <c r="F12973" t="s">
        <v>78</v>
      </c>
      <c r="G12973" t="s">
        <v>112</v>
      </c>
      <c r="H12973" t="s">
        <v>49</v>
      </c>
      <c r="I12973" t="s">
        <v>54</v>
      </c>
      <c r="J12973" s="1">
        <v>39.369999999999997</v>
      </c>
      <c r="K12973">
        <v>10.98515416207724</v>
      </c>
      <c r="L12973">
        <v>78</v>
      </c>
      <c r="M12973">
        <v>0.63885851459925502</v>
      </c>
      <c r="N12973">
        <v>0.64611052446321704</v>
      </c>
      <c r="P12973" t="s">
        <v>42</v>
      </c>
    </row>
    <row r="12974" spans="1:16" x14ac:dyDescent="0.3">
      <c r="A12974" t="str">
        <f t="shared" si="204"/>
        <v>01: Total SampleNorth EnglandTotalTequilaCore Premium BrandsF: £3.80 - £4.00All stocking</v>
      </c>
      <c r="B12974" t="s">
        <v>1</v>
      </c>
      <c r="C12974" t="s">
        <v>45</v>
      </c>
      <c r="D12974" t="s">
        <v>103</v>
      </c>
      <c r="E12974" t="s">
        <v>12</v>
      </c>
      <c r="F12974" t="s">
        <v>78</v>
      </c>
      <c r="G12974" t="s">
        <v>112</v>
      </c>
      <c r="H12974" t="s">
        <v>49</v>
      </c>
      <c r="I12974" t="s">
        <v>55</v>
      </c>
      <c r="J12974" s="1">
        <v>56.54</v>
      </c>
      <c r="K12974">
        <v>14.5344699460084</v>
      </c>
      <c r="L12974">
        <v>39</v>
      </c>
      <c r="M12974">
        <v>0.82955882271224102</v>
      </c>
      <c r="N12974">
        <v>0.83159501399135105</v>
      </c>
      <c r="P12974" t="s">
        <v>42</v>
      </c>
    </row>
    <row r="12975" spans="1:16" x14ac:dyDescent="0.3">
      <c r="A12975" t="str">
        <f t="shared" si="204"/>
        <v>01: Total SampleNorth EnglandTotalTequilaCore Premium BrandsG: £4.00 - £4.20All stocking</v>
      </c>
      <c r="B12975" t="s">
        <v>1</v>
      </c>
      <c r="C12975" t="s">
        <v>45</v>
      </c>
      <c r="D12975" t="s">
        <v>103</v>
      </c>
      <c r="E12975" t="s">
        <v>12</v>
      </c>
      <c r="F12975" t="s">
        <v>78</v>
      </c>
      <c r="G12975" t="s">
        <v>112</v>
      </c>
      <c r="H12975" t="s">
        <v>49</v>
      </c>
      <c r="I12975" t="s">
        <v>56</v>
      </c>
      <c r="J12975" s="1">
        <v>94.58</v>
      </c>
      <c r="K12975">
        <v>26.26557753357752</v>
      </c>
      <c r="L12975">
        <v>25</v>
      </c>
      <c r="M12975">
        <v>0.888011713692333</v>
      </c>
      <c r="N12975">
        <v>0.90210809598564701</v>
      </c>
      <c r="P12975" t="s">
        <v>42</v>
      </c>
    </row>
    <row r="12976" spans="1:16" x14ac:dyDescent="0.3">
      <c r="A12976" t="str">
        <f t="shared" si="204"/>
        <v>01: Total SampleNorth EnglandTotalWhite RumCore Mainstream BrandsA: &lt;£3All stocking</v>
      </c>
      <c r="B12976" t="s">
        <v>1</v>
      </c>
      <c r="C12976" t="s">
        <v>45</v>
      </c>
      <c r="D12976" t="s">
        <v>103</v>
      </c>
      <c r="E12976" t="s">
        <v>12</v>
      </c>
      <c r="F12976" t="s">
        <v>85</v>
      </c>
      <c r="G12976" t="s">
        <v>111</v>
      </c>
      <c r="H12976" t="s">
        <v>49</v>
      </c>
      <c r="I12976" t="s">
        <v>58</v>
      </c>
      <c r="J12976" s="1">
        <v>42.98</v>
      </c>
      <c r="K12976">
        <v>17.126388532102801</v>
      </c>
      <c r="L12976">
        <v>210</v>
      </c>
      <c r="M12976">
        <v>0.95469743625944004</v>
      </c>
      <c r="N12976">
        <v>0.96154429776072503</v>
      </c>
      <c r="P12976" t="s">
        <v>42</v>
      </c>
    </row>
    <row r="12977" spans="1:16" x14ac:dyDescent="0.3">
      <c r="A12977" t="str">
        <f t="shared" si="204"/>
        <v>01: Total SampleNorth EnglandTotalWhite RumCore Mainstream BrandsTotalAll stocking</v>
      </c>
      <c r="B12977" t="s">
        <v>1</v>
      </c>
      <c r="C12977" t="s">
        <v>45</v>
      </c>
      <c r="D12977" t="s">
        <v>103</v>
      </c>
      <c r="E12977" t="s">
        <v>12</v>
      </c>
      <c r="F12977" t="s">
        <v>85</v>
      </c>
      <c r="G12977" t="s">
        <v>111</v>
      </c>
      <c r="H12977" t="s">
        <v>49</v>
      </c>
      <c r="I12977" t="s">
        <v>12</v>
      </c>
      <c r="J12977" s="1">
        <v>38.520000000000003</v>
      </c>
      <c r="K12977">
        <v>13.502152737130679</v>
      </c>
      <c r="L12977">
        <v>1135</v>
      </c>
      <c r="M12977">
        <v>0.86024329413023004</v>
      </c>
      <c r="N12977">
        <v>0.86942927651781599</v>
      </c>
      <c r="P12977" t="s">
        <v>42</v>
      </c>
    </row>
    <row r="12978" spans="1:16" x14ac:dyDescent="0.3">
      <c r="A12978" t="str">
        <f t="shared" si="204"/>
        <v>01: Total SampleNorth EnglandTotalWhite RumCore Mainstream BrandsB: £3 - £3.20All stocking</v>
      </c>
      <c r="B12978" t="s">
        <v>1</v>
      </c>
      <c r="C12978" t="s">
        <v>45</v>
      </c>
      <c r="D12978" t="s">
        <v>103</v>
      </c>
      <c r="E12978" t="s">
        <v>12</v>
      </c>
      <c r="F12978" t="s">
        <v>85</v>
      </c>
      <c r="G12978" t="s">
        <v>111</v>
      </c>
      <c r="H12978" t="s">
        <v>49</v>
      </c>
      <c r="I12978" t="s">
        <v>59</v>
      </c>
      <c r="J12978" s="1">
        <v>38.72</v>
      </c>
      <c r="K12978">
        <v>14.055805738976481</v>
      </c>
      <c r="L12978">
        <v>205</v>
      </c>
      <c r="M12978">
        <v>0.94539490220200495</v>
      </c>
      <c r="N12978">
        <v>0.941286732298935</v>
      </c>
      <c r="P12978" t="s">
        <v>42</v>
      </c>
    </row>
    <row r="12979" spans="1:16" x14ac:dyDescent="0.3">
      <c r="A12979" t="str">
        <f t="shared" si="204"/>
        <v>01: Total SampleNorth EnglandTotalWhite RumCore Mainstream BrandsC: £3.20 - £3.40All stocking</v>
      </c>
      <c r="B12979" t="s">
        <v>1</v>
      </c>
      <c r="C12979" t="s">
        <v>45</v>
      </c>
      <c r="D12979" t="s">
        <v>103</v>
      </c>
      <c r="E12979" t="s">
        <v>12</v>
      </c>
      <c r="F12979" t="s">
        <v>85</v>
      </c>
      <c r="G12979" t="s">
        <v>111</v>
      </c>
      <c r="H12979" t="s">
        <v>49</v>
      </c>
      <c r="I12979" t="s">
        <v>52</v>
      </c>
      <c r="J12979" s="1">
        <v>37.32</v>
      </c>
      <c r="K12979">
        <v>13.177483733842639</v>
      </c>
      <c r="L12979">
        <v>287</v>
      </c>
      <c r="M12979">
        <v>0.91709967760549105</v>
      </c>
      <c r="N12979">
        <v>0.92301508094921303</v>
      </c>
      <c r="P12979" t="s">
        <v>42</v>
      </c>
    </row>
    <row r="12980" spans="1:16" x14ac:dyDescent="0.3">
      <c r="A12980" t="str">
        <f t="shared" si="204"/>
        <v>01: Total SampleNorth EnglandTotalWhite RumCore Mainstream BrandsD: £3.40 - £3.60All stocking</v>
      </c>
      <c r="B12980" t="s">
        <v>1</v>
      </c>
      <c r="C12980" t="s">
        <v>45</v>
      </c>
      <c r="D12980" t="s">
        <v>103</v>
      </c>
      <c r="E12980" t="s">
        <v>12</v>
      </c>
      <c r="F12980" t="s">
        <v>85</v>
      </c>
      <c r="G12980" t="s">
        <v>111</v>
      </c>
      <c r="H12980" t="s">
        <v>49</v>
      </c>
      <c r="I12980" t="s">
        <v>53</v>
      </c>
      <c r="J12980" s="1">
        <v>31.94</v>
      </c>
      <c r="K12980">
        <v>10.26906193688108</v>
      </c>
      <c r="L12980">
        <v>188</v>
      </c>
      <c r="M12980">
        <v>0.91016432705497796</v>
      </c>
      <c r="N12980">
        <v>0.91132144453020303</v>
      </c>
      <c r="P12980" t="s">
        <v>42</v>
      </c>
    </row>
    <row r="12981" spans="1:16" x14ac:dyDescent="0.3">
      <c r="A12981" t="str">
        <f t="shared" si="204"/>
        <v>01: Total SampleNorth EnglandTotalWhite RumCore Mainstream BrandsE: £3.60 - £3.80All stocking</v>
      </c>
      <c r="B12981" t="s">
        <v>1</v>
      </c>
      <c r="C12981" t="s">
        <v>45</v>
      </c>
      <c r="D12981" t="s">
        <v>103</v>
      </c>
      <c r="E12981" t="s">
        <v>12</v>
      </c>
      <c r="F12981" t="s">
        <v>85</v>
      </c>
      <c r="G12981" t="s">
        <v>111</v>
      </c>
      <c r="H12981" t="s">
        <v>49</v>
      </c>
      <c r="I12981" t="s">
        <v>54</v>
      </c>
      <c r="J12981" s="1">
        <v>38.49</v>
      </c>
      <c r="K12981">
        <v>12.010001584360559</v>
      </c>
      <c r="L12981">
        <v>117</v>
      </c>
      <c r="M12981">
        <v>0.76127940583830001</v>
      </c>
      <c r="N12981">
        <v>0.69771839152905601</v>
      </c>
      <c r="P12981" t="s">
        <v>42</v>
      </c>
    </row>
    <row r="12982" spans="1:16" x14ac:dyDescent="0.3">
      <c r="A12982" t="str">
        <f t="shared" si="204"/>
        <v>01: Total SampleNorth EnglandTotalWhite RumCore Mainstream BrandsF: £3.80 - £4.00All stocking</v>
      </c>
      <c r="B12982" t="s">
        <v>1</v>
      </c>
      <c r="C12982" t="s">
        <v>45</v>
      </c>
      <c r="D12982" t="s">
        <v>103</v>
      </c>
      <c r="E12982" t="s">
        <v>12</v>
      </c>
      <c r="F12982" t="s">
        <v>85</v>
      </c>
      <c r="G12982" t="s">
        <v>111</v>
      </c>
      <c r="H12982" t="s">
        <v>49</v>
      </c>
      <c r="I12982" t="s">
        <v>55</v>
      </c>
      <c r="J12982" s="1">
        <v>36.770000000000003</v>
      </c>
      <c r="K12982">
        <v>11.15932320205048</v>
      </c>
      <c r="L12982">
        <v>55</v>
      </c>
      <c r="M12982">
        <v>0.87401689223696299</v>
      </c>
      <c r="N12982">
        <v>0.86307148557747104</v>
      </c>
      <c r="P12982" t="s">
        <v>42</v>
      </c>
    </row>
    <row r="12983" spans="1:16" x14ac:dyDescent="0.3">
      <c r="A12983" t="str">
        <f t="shared" si="204"/>
        <v>01: Total SampleNorth EnglandTotalWhite RumCore Mainstream BrandsG: £4.00 - £4.20All stocking</v>
      </c>
      <c r="B12983" t="s">
        <v>1</v>
      </c>
      <c r="C12983" t="s">
        <v>45</v>
      </c>
      <c r="D12983" t="s">
        <v>103</v>
      </c>
      <c r="E12983" t="s">
        <v>12</v>
      </c>
      <c r="F12983" t="s">
        <v>85</v>
      </c>
      <c r="G12983" t="s">
        <v>111</v>
      </c>
      <c r="H12983" t="s">
        <v>49</v>
      </c>
      <c r="I12983" t="s">
        <v>56</v>
      </c>
      <c r="J12983" s="1">
        <v>37.97</v>
      </c>
      <c r="K12983">
        <v>11.28915228915228</v>
      </c>
      <c r="L12983">
        <v>37</v>
      </c>
      <c r="M12983">
        <v>0.62458610912661405</v>
      </c>
      <c r="N12983">
        <v>0.64197224975223</v>
      </c>
      <c r="P12983" t="s">
        <v>42</v>
      </c>
    </row>
    <row r="12984" spans="1:16" x14ac:dyDescent="0.3">
      <c r="A12984" t="str">
        <f t="shared" si="204"/>
        <v>01: Total SampleNorth EnglandTotalWhite RumCore Premium BrandsA: &lt;£3All stocking</v>
      </c>
      <c r="B12984" t="s">
        <v>1</v>
      </c>
      <c r="C12984" t="s">
        <v>45</v>
      </c>
      <c r="D12984" t="s">
        <v>103</v>
      </c>
      <c r="E12984" t="s">
        <v>12</v>
      </c>
      <c r="F12984" t="s">
        <v>85</v>
      </c>
      <c r="G12984" t="s">
        <v>112</v>
      </c>
      <c r="H12984" t="s">
        <v>49</v>
      </c>
      <c r="I12984" t="s">
        <v>58</v>
      </c>
      <c r="J12984" s="1">
        <v>15.75</v>
      </c>
      <c r="K12984">
        <v>6.2630931329207202</v>
      </c>
      <c r="L12984">
        <v>29</v>
      </c>
      <c r="M12984">
        <v>0.29720499949964602</v>
      </c>
      <c r="N12984">
        <v>0.31106176826806597</v>
      </c>
      <c r="P12984" t="s">
        <v>42</v>
      </c>
    </row>
    <row r="12985" spans="1:16" x14ac:dyDescent="0.3">
      <c r="A12985" t="str">
        <f t="shared" si="204"/>
        <v>01: Total SampleNorth EnglandTotalWhite RumCore Premium BrandsTotalAll stocking</v>
      </c>
      <c r="B12985" t="s">
        <v>1</v>
      </c>
      <c r="C12985" t="s">
        <v>45</v>
      </c>
      <c r="D12985" t="s">
        <v>103</v>
      </c>
      <c r="E12985" t="s">
        <v>12</v>
      </c>
      <c r="F12985" t="s">
        <v>85</v>
      </c>
      <c r="G12985" t="s">
        <v>112</v>
      </c>
      <c r="H12985" t="s">
        <v>49</v>
      </c>
      <c r="I12985" t="s">
        <v>12</v>
      </c>
      <c r="J12985" s="1">
        <v>37</v>
      </c>
      <c r="K12985">
        <v>10.537469533499321</v>
      </c>
      <c r="L12985">
        <v>403</v>
      </c>
      <c r="M12985">
        <v>0.54691407923826096</v>
      </c>
      <c r="N12985">
        <v>0.47354888598907702</v>
      </c>
      <c r="P12985" t="s">
        <v>42</v>
      </c>
    </row>
    <row r="12986" spans="1:16" x14ac:dyDescent="0.3">
      <c r="A12986" t="str">
        <f t="shared" si="204"/>
        <v>01: Total SampleNorth EnglandTotalWhite RumCore Premium BrandsB: £3 - £3.20All stocking</v>
      </c>
      <c r="B12986" t="s">
        <v>1</v>
      </c>
      <c r="C12986" t="s">
        <v>45</v>
      </c>
      <c r="D12986" t="s">
        <v>103</v>
      </c>
      <c r="E12986" t="s">
        <v>12</v>
      </c>
      <c r="F12986" t="s">
        <v>85</v>
      </c>
      <c r="G12986" t="s">
        <v>112</v>
      </c>
      <c r="H12986" t="s">
        <v>49</v>
      </c>
      <c r="I12986" t="s">
        <v>59</v>
      </c>
      <c r="J12986" s="1">
        <v>20.350000000000001</v>
      </c>
      <c r="K12986">
        <v>7.5639008808651598</v>
      </c>
      <c r="L12986">
        <v>28</v>
      </c>
      <c r="M12986">
        <v>0.32431389696237001</v>
      </c>
      <c r="N12986">
        <v>0.29957371747758299</v>
      </c>
      <c r="P12986" t="s">
        <v>42</v>
      </c>
    </row>
    <row r="12987" spans="1:16" x14ac:dyDescent="0.3">
      <c r="A12987" t="str">
        <f t="shared" si="204"/>
        <v>01: Total SampleNorth EnglandTotalWhite RumCore Premium BrandsC: £3.20 - £3.40All stocking</v>
      </c>
      <c r="B12987" t="s">
        <v>1</v>
      </c>
      <c r="C12987" t="s">
        <v>45</v>
      </c>
      <c r="D12987" t="s">
        <v>103</v>
      </c>
      <c r="E12987" t="s">
        <v>12</v>
      </c>
      <c r="F12987" t="s">
        <v>85</v>
      </c>
      <c r="G12987" t="s">
        <v>112</v>
      </c>
      <c r="H12987" t="s">
        <v>49</v>
      </c>
      <c r="I12987" t="s">
        <v>52</v>
      </c>
      <c r="J12987" s="1">
        <v>17.72</v>
      </c>
      <c r="K12987">
        <v>6.0258881299578801</v>
      </c>
      <c r="L12987">
        <v>43</v>
      </c>
      <c r="M12987">
        <v>0.28208144257950801</v>
      </c>
      <c r="N12987">
        <v>0.26360061175442401</v>
      </c>
      <c r="P12987" t="s">
        <v>42</v>
      </c>
    </row>
    <row r="12988" spans="1:16" x14ac:dyDescent="0.3">
      <c r="A12988" t="str">
        <f t="shared" ref="A12988:A13051" si="205">C12988&amp;D12988&amp;E12988&amp;F12988&amp;G12988&amp;I12988&amp;P12988</f>
        <v>01: Total SampleNorth EnglandTotalWhite RumCore Premium BrandsD: £3.40 - £3.60All stocking</v>
      </c>
      <c r="B12988" t="s">
        <v>1</v>
      </c>
      <c r="C12988" t="s">
        <v>45</v>
      </c>
      <c r="D12988" t="s">
        <v>103</v>
      </c>
      <c r="E12988" t="s">
        <v>12</v>
      </c>
      <c r="F12988" t="s">
        <v>85</v>
      </c>
      <c r="G12988" t="s">
        <v>112</v>
      </c>
      <c r="H12988" t="s">
        <v>49</v>
      </c>
      <c r="I12988" t="s">
        <v>53</v>
      </c>
      <c r="J12988" s="1">
        <v>17.89</v>
      </c>
      <c r="K12988">
        <v>6.3638164770240406</v>
      </c>
      <c r="L12988">
        <v>53</v>
      </c>
      <c r="M12988">
        <v>0.418853638142139</v>
      </c>
      <c r="N12988">
        <v>0.385487009270917</v>
      </c>
      <c r="P12988" t="s">
        <v>42</v>
      </c>
    </row>
    <row r="12989" spans="1:16" x14ac:dyDescent="0.3">
      <c r="A12989" t="str">
        <f t="shared" si="205"/>
        <v>01: Total SampleNorth EnglandTotalWhite RumCore Premium BrandsE: £3.60 - £3.80All stocking</v>
      </c>
      <c r="B12989" t="s">
        <v>1</v>
      </c>
      <c r="C12989" t="s">
        <v>45</v>
      </c>
      <c r="D12989" t="s">
        <v>103</v>
      </c>
      <c r="E12989" t="s">
        <v>12</v>
      </c>
      <c r="F12989" t="s">
        <v>85</v>
      </c>
      <c r="G12989" t="s">
        <v>112</v>
      </c>
      <c r="H12989" t="s">
        <v>49</v>
      </c>
      <c r="I12989" t="s">
        <v>54</v>
      </c>
      <c r="J12989" s="1">
        <v>28.74</v>
      </c>
      <c r="K12989">
        <v>8.757396667118881</v>
      </c>
      <c r="L12989">
        <v>54</v>
      </c>
      <c r="M12989">
        <v>0.52558220818854195</v>
      </c>
      <c r="N12989">
        <v>0.507754488203779</v>
      </c>
      <c r="P12989" t="s">
        <v>42</v>
      </c>
    </row>
    <row r="12990" spans="1:16" x14ac:dyDescent="0.3">
      <c r="A12990" t="str">
        <f t="shared" si="205"/>
        <v>01: Total SampleNorth EnglandTotalWhite RumCore Premium BrandsF: £3.80 - £4.00All stocking</v>
      </c>
      <c r="B12990" t="s">
        <v>1</v>
      </c>
      <c r="C12990" t="s">
        <v>45</v>
      </c>
      <c r="D12990" t="s">
        <v>103</v>
      </c>
      <c r="E12990" t="s">
        <v>12</v>
      </c>
      <c r="F12990" t="s">
        <v>85</v>
      </c>
      <c r="G12990" t="s">
        <v>112</v>
      </c>
      <c r="H12990" t="s">
        <v>49</v>
      </c>
      <c r="I12990" t="s">
        <v>55</v>
      </c>
      <c r="J12990" s="1">
        <v>37.35</v>
      </c>
      <c r="K12990">
        <v>11.0854536489152</v>
      </c>
      <c r="L12990">
        <v>26</v>
      </c>
      <c r="M12990">
        <v>0.61710152011446695</v>
      </c>
      <c r="N12990">
        <v>0.59693786718889097</v>
      </c>
      <c r="P12990" t="s">
        <v>42</v>
      </c>
    </row>
    <row r="12991" spans="1:16" x14ac:dyDescent="0.3">
      <c r="A12991" t="str">
        <f t="shared" si="205"/>
        <v>01: Total SampleNorth EnglandTotalWhite RumCore Premium BrandsG: £4.00 - £4.20All stocking</v>
      </c>
      <c r="B12991" t="s">
        <v>1</v>
      </c>
      <c r="C12991" t="s">
        <v>45</v>
      </c>
      <c r="D12991" t="s">
        <v>103</v>
      </c>
      <c r="E12991" t="s">
        <v>12</v>
      </c>
      <c r="F12991" t="s">
        <v>85</v>
      </c>
      <c r="G12991" t="s">
        <v>112</v>
      </c>
      <c r="H12991" t="s">
        <v>49</v>
      </c>
      <c r="I12991" t="s">
        <v>56</v>
      </c>
      <c r="J12991" s="1">
        <v>49.33</v>
      </c>
      <c r="K12991">
        <v>14.080589760481081</v>
      </c>
      <c r="L12991">
        <v>46</v>
      </c>
      <c r="M12991">
        <v>0.82915984839073797</v>
      </c>
      <c r="N12991">
        <v>0.82429343308395697</v>
      </c>
      <c r="P12991" t="s">
        <v>42</v>
      </c>
    </row>
    <row r="12992" spans="1:16" x14ac:dyDescent="0.3">
      <c r="A12992" t="str">
        <f t="shared" si="205"/>
        <v>01: Total SampleNorth EnglandTotalWhite RumCore Premium BrandsH: £4.20 - £4.40All stocking</v>
      </c>
      <c r="B12992" t="s">
        <v>1</v>
      </c>
      <c r="C12992" t="s">
        <v>45</v>
      </c>
      <c r="D12992" t="s">
        <v>103</v>
      </c>
      <c r="E12992" t="s">
        <v>12</v>
      </c>
      <c r="F12992" t="s">
        <v>85</v>
      </c>
      <c r="G12992" t="s">
        <v>112</v>
      </c>
      <c r="H12992" t="s">
        <v>49</v>
      </c>
      <c r="I12992" t="s">
        <v>60</v>
      </c>
      <c r="J12992" s="1">
        <v>56.18</v>
      </c>
      <c r="K12992">
        <v>15.4390430997574</v>
      </c>
      <c r="L12992">
        <v>28</v>
      </c>
      <c r="M12992">
        <v>0.73074631448372596</v>
      </c>
      <c r="N12992">
        <v>0.72768940415206296</v>
      </c>
      <c r="P12992" t="s">
        <v>42</v>
      </c>
    </row>
    <row r="12993" spans="1:16" x14ac:dyDescent="0.3">
      <c r="A12993" t="str">
        <f t="shared" si="205"/>
        <v>01: Total SampleNorth EnglandTotalWhite RumCore Premium BrandsI: £4.40 - £4.60All stocking</v>
      </c>
      <c r="B12993" t="s">
        <v>1</v>
      </c>
      <c r="C12993" t="s">
        <v>45</v>
      </c>
      <c r="D12993" t="s">
        <v>103</v>
      </c>
      <c r="E12993" t="s">
        <v>12</v>
      </c>
      <c r="F12993" t="s">
        <v>85</v>
      </c>
      <c r="G12993" t="s">
        <v>112</v>
      </c>
      <c r="H12993" t="s">
        <v>49</v>
      </c>
      <c r="I12993" t="s">
        <v>64</v>
      </c>
      <c r="J12993" s="1">
        <v>47.94</v>
      </c>
      <c r="K12993">
        <v>12.808691308691321</v>
      </c>
      <c r="L12993">
        <v>27</v>
      </c>
      <c r="M12993">
        <v>0.56592730476758502</v>
      </c>
      <c r="N12993">
        <v>0.48518476146893902</v>
      </c>
      <c r="P12993" t="s">
        <v>42</v>
      </c>
    </row>
    <row r="12994" spans="1:16" x14ac:dyDescent="0.3">
      <c r="A12994" t="str">
        <f t="shared" si="205"/>
        <v>01: Total SampleNorth EnglandTotalWhite RumCore Premium BrandsJ: £4.60 - £4.80All stocking</v>
      </c>
      <c r="B12994" t="s">
        <v>1</v>
      </c>
      <c r="C12994" t="s">
        <v>45</v>
      </c>
      <c r="D12994" t="s">
        <v>103</v>
      </c>
      <c r="E12994" t="s">
        <v>12</v>
      </c>
      <c r="F12994" t="s">
        <v>85</v>
      </c>
      <c r="G12994" t="s">
        <v>112</v>
      </c>
      <c r="H12994" t="s">
        <v>49</v>
      </c>
      <c r="I12994" t="s">
        <v>65</v>
      </c>
      <c r="J12994" s="1">
        <v>57.73</v>
      </c>
      <c r="K12994">
        <v>14.468611836881079</v>
      </c>
      <c r="L12994">
        <v>26</v>
      </c>
      <c r="M12994">
        <v>0.45987140210703498</v>
      </c>
      <c r="N12994">
        <v>0.32348300100416</v>
      </c>
      <c r="P12994" t="s">
        <v>42</v>
      </c>
    </row>
    <row r="12995" spans="1:16" x14ac:dyDescent="0.3">
      <c r="A12995" t="str">
        <f t="shared" si="205"/>
        <v>01: Total SampleROGBMainstreamGinCore Mainstream BrandsA: &lt;£3All stocking</v>
      </c>
      <c r="B12995" t="s">
        <v>1</v>
      </c>
      <c r="C12995" t="s">
        <v>45</v>
      </c>
      <c r="D12995" t="s">
        <v>104</v>
      </c>
      <c r="E12995" t="s">
        <v>14</v>
      </c>
      <c r="F12995" t="s">
        <v>47</v>
      </c>
      <c r="G12995" t="s">
        <v>111</v>
      </c>
      <c r="H12995" t="s">
        <v>49</v>
      </c>
      <c r="I12995" t="s">
        <v>58</v>
      </c>
      <c r="J12995" s="1">
        <v>110.61</v>
      </c>
      <c r="K12995">
        <v>41.280287974232394</v>
      </c>
      <c r="L12995">
        <v>578</v>
      </c>
      <c r="M12995">
        <v>0.48374224556037199</v>
      </c>
      <c r="N12995">
        <v>0.48229767555525099</v>
      </c>
      <c r="P12995" t="s">
        <v>42</v>
      </c>
    </row>
    <row r="12996" spans="1:16" x14ac:dyDescent="0.3">
      <c r="A12996" t="str">
        <f t="shared" si="205"/>
        <v>01: Total SampleROGBMainstreamGinCore Mainstream BrandsTotalAll stocking</v>
      </c>
      <c r="B12996" t="s">
        <v>1</v>
      </c>
      <c r="C12996" t="s">
        <v>45</v>
      </c>
      <c r="D12996" t="s">
        <v>104</v>
      </c>
      <c r="E12996" t="s">
        <v>14</v>
      </c>
      <c r="F12996" t="s">
        <v>47</v>
      </c>
      <c r="G12996" t="s">
        <v>111</v>
      </c>
      <c r="H12996" t="s">
        <v>49</v>
      </c>
      <c r="I12996" t="s">
        <v>12</v>
      </c>
      <c r="J12996" s="1">
        <v>193.51</v>
      </c>
      <c r="K12996">
        <v>63.034391644517598</v>
      </c>
      <c r="L12996">
        <v>3091</v>
      </c>
      <c r="M12996">
        <v>0.497141251948098</v>
      </c>
      <c r="N12996">
        <v>0.50958370684631704</v>
      </c>
      <c r="P12996" t="s">
        <v>42</v>
      </c>
    </row>
    <row r="12997" spans="1:16" x14ac:dyDescent="0.3">
      <c r="A12997" t="str">
        <f t="shared" si="205"/>
        <v>01: Total SampleROGBMainstreamGinCore Mainstream BrandsB: £3 - £3.20All stocking</v>
      </c>
      <c r="B12997" t="s">
        <v>1</v>
      </c>
      <c r="C12997" t="s">
        <v>45</v>
      </c>
      <c r="D12997" t="s">
        <v>104</v>
      </c>
      <c r="E12997" t="s">
        <v>14</v>
      </c>
      <c r="F12997" t="s">
        <v>47</v>
      </c>
      <c r="G12997" t="s">
        <v>111</v>
      </c>
      <c r="H12997" t="s">
        <v>49</v>
      </c>
      <c r="I12997" t="s">
        <v>59</v>
      </c>
      <c r="J12997" s="1">
        <v>192.96</v>
      </c>
      <c r="K12997">
        <v>73.709039917649193</v>
      </c>
      <c r="L12997">
        <v>453</v>
      </c>
      <c r="M12997">
        <v>0.52472159941605701</v>
      </c>
      <c r="N12997">
        <v>0.53284052628891998</v>
      </c>
      <c r="P12997" t="s">
        <v>42</v>
      </c>
    </row>
    <row r="12998" spans="1:16" x14ac:dyDescent="0.3">
      <c r="A12998" t="str">
        <f t="shared" si="205"/>
        <v>01: Total SampleROGBMainstreamGinCore Mainstream BrandsC: £3.20 - £3.40All stocking</v>
      </c>
      <c r="B12998" t="s">
        <v>1</v>
      </c>
      <c r="C12998" t="s">
        <v>45</v>
      </c>
      <c r="D12998" t="s">
        <v>104</v>
      </c>
      <c r="E12998" t="s">
        <v>14</v>
      </c>
      <c r="F12998" t="s">
        <v>47</v>
      </c>
      <c r="G12998" t="s">
        <v>111</v>
      </c>
      <c r="H12998" t="s">
        <v>49</v>
      </c>
      <c r="I12998" t="s">
        <v>52</v>
      </c>
      <c r="J12998" s="1">
        <v>163.04</v>
      </c>
      <c r="K12998">
        <v>51.990009947964403</v>
      </c>
      <c r="L12998">
        <v>396</v>
      </c>
      <c r="M12998">
        <v>0.46395312571916503</v>
      </c>
      <c r="N12998">
        <v>0.47200812843435402</v>
      </c>
      <c r="P12998" t="s">
        <v>42</v>
      </c>
    </row>
    <row r="12999" spans="1:16" x14ac:dyDescent="0.3">
      <c r="A12999" t="str">
        <f t="shared" si="205"/>
        <v>01: Total SampleROGBMainstreamGinCore Mainstream BrandsD: £3.40 - £3.60All stocking</v>
      </c>
      <c r="B12999" t="s">
        <v>1</v>
      </c>
      <c r="C12999" t="s">
        <v>45</v>
      </c>
      <c r="D12999" t="s">
        <v>104</v>
      </c>
      <c r="E12999" t="s">
        <v>14</v>
      </c>
      <c r="F12999" t="s">
        <v>47</v>
      </c>
      <c r="G12999" t="s">
        <v>111</v>
      </c>
      <c r="H12999" t="s">
        <v>49</v>
      </c>
      <c r="I12999" t="s">
        <v>53</v>
      </c>
      <c r="J12999" s="1">
        <v>170.61</v>
      </c>
      <c r="K12999">
        <v>57.249071698282393</v>
      </c>
      <c r="L12999">
        <v>570</v>
      </c>
      <c r="M12999">
        <v>0.48271792222528997</v>
      </c>
      <c r="N12999">
        <v>0.49915639567841102</v>
      </c>
      <c r="P12999" t="s">
        <v>42</v>
      </c>
    </row>
    <row r="13000" spans="1:16" x14ac:dyDescent="0.3">
      <c r="A13000" t="str">
        <f t="shared" si="205"/>
        <v>01: Total SampleROGBMainstreamGinCore Mainstream BrandsE: £3.60 - £3.80All stocking</v>
      </c>
      <c r="B13000" t="s">
        <v>1</v>
      </c>
      <c r="C13000" t="s">
        <v>45</v>
      </c>
      <c r="D13000" t="s">
        <v>104</v>
      </c>
      <c r="E13000" t="s">
        <v>14</v>
      </c>
      <c r="F13000" t="s">
        <v>47</v>
      </c>
      <c r="G13000" t="s">
        <v>111</v>
      </c>
      <c r="H13000" t="s">
        <v>49</v>
      </c>
      <c r="I13000" t="s">
        <v>54</v>
      </c>
      <c r="J13000" s="1">
        <v>192.38</v>
      </c>
      <c r="K13000">
        <v>60.827865044531599</v>
      </c>
      <c r="L13000">
        <v>333</v>
      </c>
      <c r="M13000">
        <v>0.48399080258355798</v>
      </c>
      <c r="N13000">
        <v>0.50149965372014704</v>
      </c>
      <c r="P13000" t="s">
        <v>42</v>
      </c>
    </row>
    <row r="13001" spans="1:16" x14ac:dyDescent="0.3">
      <c r="A13001" t="str">
        <f t="shared" si="205"/>
        <v>01: Total SampleROGBMainstreamGinCore Mainstream BrandsF: £3.80 - £4.00All stocking</v>
      </c>
      <c r="B13001" t="s">
        <v>1</v>
      </c>
      <c r="C13001" t="s">
        <v>45</v>
      </c>
      <c r="D13001" t="s">
        <v>104</v>
      </c>
      <c r="E13001" t="s">
        <v>14</v>
      </c>
      <c r="F13001" t="s">
        <v>47</v>
      </c>
      <c r="G13001" t="s">
        <v>111</v>
      </c>
      <c r="H13001" t="s">
        <v>49</v>
      </c>
      <c r="I13001" t="s">
        <v>55</v>
      </c>
      <c r="J13001" s="1">
        <v>225.49</v>
      </c>
      <c r="K13001">
        <v>68.719466987444406</v>
      </c>
      <c r="L13001">
        <v>267</v>
      </c>
      <c r="M13001">
        <v>0.49026184110609</v>
      </c>
      <c r="N13001">
        <v>0.50369617308659598</v>
      </c>
      <c r="P13001" t="s">
        <v>42</v>
      </c>
    </row>
    <row r="13002" spans="1:16" x14ac:dyDescent="0.3">
      <c r="A13002" t="str">
        <f t="shared" si="205"/>
        <v>01: Total SampleROGBMainstreamGinCore Mainstream BrandsG: £4.00 - £4.20All stocking</v>
      </c>
      <c r="B13002" t="s">
        <v>1</v>
      </c>
      <c r="C13002" t="s">
        <v>45</v>
      </c>
      <c r="D13002" t="s">
        <v>104</v>
      </c>
      <c r="E13002" t="s">
        <v>14</v>
      </c>
      <c r="F13002" t="s">
        <v>47</v>
      </c>
      <c r="G13002" t="s">
        <v>111</v>
      </c>
      <c r="H13002" t="s">
        <v>49</v>
      </c>
      <c r="I13002" t="s">
        <v>56</v>
      </c>
      <c r="J13002" s="1">
        <v>295.52999999999997</v>
      </c>
      <c r="K13002">
        <v>90.543337839606394</v>
      </c>
      <c r="L13002">
        <v>201</v>
      </c>
      <c r="M13002">
        <v>0.49975757489093597</v>
      </c>
      <c r="N13002">
        <v>0.51482911932255604</v>
      </c>
      <c r="P13002" t="s">
        <v>42</v>
      </c>
    </row>
    <row r="13003" spans="1:16" x14ac:dyDescent="0.3">
      <c r="A13003" t="str">
        <f t="shared" si="205"/>
        <v>01: Total SampleROGBMainstreamGinCore Mainstream BrandsH: £4.20 - £4.40All stocking</v>
      </c>
      <c r="B13003" t="s">
        <v>1</v>
      </c>
      <c r="C13003" t="s">
        <v>45</v>
      </c>
      <c r="D13003" t="s">
        <v>104</v>
      </c>
      <c r="E13003" t="s">
        <v>14</v>
      </c>
      <c r="F13003" t="s">
        <v>47</v>
      </c>
      <c r="G13003" t="s">
        <v>111</v>
      </c>
      <c r="H13003" t="s">
        <v>49</v>
      </c>
      <c r="I13003" t="s">
        <v>60</v>
      </c>
      <c r="J13003" s="1">
        <v>343.96</v>
      </c>
      <c r="K13003">
        <v>96.408597285068012</v>
      </c>
      <c r="L13003">
        <v>85</v>
      </c>
      <c r="M13003">
        <v>0.49993672683400497</v>
      </c>
      <c r="N13003">
        <v>0.52171148614013596</v>
      </c>
      <c r="P13003" t="s">
        <v>42</v>
      </c>
    </row>
    <row r="13004" spans="1:16" x14ac:dyDescent="0.3">
      <c r="A13004" t="str">
        <f t="shared" si="205"/>
        <v>01: Total SampleROGBMainstreamGinCore Mainstream BrandsI: £4.40 - £4.60All stocking</v>
      </c>
      <c r="B13004" t="s">
        <v>1</v>
      </c>
      <c r="C13004" t="s">
        <v>45</v>
      </c>
      <c r="D13004" t="s">
        <v>104</v>
      </c>
      <c r="E13004" t="s">
        <v>14</v>
      </c>
      <c r="F13004" t="s">
        <v>47</v>
      </c>
      <c r="G13004" t="s">
        <v>111</v>
      </c>
      <c r="H13004" t="s">
        <v>49</v>
      </c>
      <c r="I13004" t="s">
        <v>64</v>
      </c>
      <c r="J13004" s="1">
        <v>562.32000000000005</v>
      </c>
      <c r="K13004">
        <v>164.09854088219478</v>
      </c>
      <c r="L13004">
        <v>52</v>
      </c>
      <c r="M13004">
        <v>0.64873764047272298</v>
      </c>
      <c r="N13004">
        <v>0.667706539151801</v>
      </c>
      <c r="P13004" t="s">
        <v>42</v>
      </c>
    </row>
    <row r="13005" spans="1:16" x14ac:dyDescent="0.3">
      <c r="A13005" t="str">
        <f t="shared" si="205"/>
        <v>01: Total SampleROGBMainstreamGinCore Mainstream BrandsJ: £4.60 - £4.80All stocking</v>
      </c>
      <c r="B13005" t="s">
        <v>1</v>
      </c>
      <c r="C13005" t="s">
        <v>45</v>
      </c>
      <c r="D13005" t="s">
        <v>104</v>
      </c>
      <c r="E13005" t="s">
        <v>14</v>
      </c>
      <c r="F13005" t="s">
        <v>47</v>
      </c>
      <c r="G13005" t="s">
        <v>111</v>
      </c>
      <c r="H13005" t="s">
        <v>49</v>
      </c>
      <c r="I13005" t="s">
        <v>65</v>
      </c>
      <c r="J13005" s="1">
        <v>306.14999999999998</v>
      </c>
      <c r="K13005">
        <v>87.105745605745597</v>
      </c>
      <c r="L13005">
        <v>37</v>
      </c>
      <c r="M13005">
        <v>0.51090499266390799</v>
      </c>
      <c r="N13005">
        <v>0.555168377574771</v>
      </c>
      <c r="P13005" t="s">
        <v>42</v>
      </c>
    </row>
    <row r="13006" spans="1:16" x14ac:dyDescent="0.3">
      <c r="A13006" t="str">
        <f t="shared" si="205"/>
        <v>01: Total SampleROGBMainstreamGinCore Mainstream BrandsK: £4.80 - £5.00All stocking</v>
      </c>
      <c r="B13006" t="s">
        <v>1</v>
      </c>
      <c r="C13006" t="s">
        <v>45</v>
      </c>
      <c r="D13006" t="s">
        <v>104</v>
      </c>
      <c r="E13006" t="s">
        <v>14</v>
      </c>
      <c r="F13006" t="s">
        <v>47</v>
      </c>
      <c r="G13006" t="s">
        <v>111</v>
      </c>
      <c r="H13006" t="s">
        <v>49</v>
      </c>
      <c r="I13006" t="s">
        <v>89</v>
      </c>
      <c r="J13006" s="1">
        <v>380.04</v>
      </c>
      <c r="K13006">
        <v>96.519669219669197</v>
      </c>
      <c r="L13006">
        <v>42</v>
      </c>
      <c r="M13006">
        <v>0.53480193055728498</v>
      </c>
      <c r="N13006">
        <v>0.56503609524835696</v>
      </c>
      <c r="P13006" t="s">
        <v>42</v>
      </c>
    </row>
    <row r="13007" spans="1:16" x14ac:dyDescent="0.3">
      <c r="A13007" t="str">
        <f t="shared" si="205"/>
        <v>01: Total SampleROGBMainstreamGinCore Mainstream BrandsL: £5.00 - £5.20All stocking</v>
      </c>
      <c r="B13007" t="s">
        <v>1</v>
      </c>
      <c r="C13007" t="s">
        <v>45</v>
      </c>
      <c r="D13007" t="s">
        <v>104</v>
      </c>
      <c r="E13007" t="s">
        <v>14</v>
      </c>
      <c r="F13007" t="s">
        <v>47</v>
      </c>
      <c r="G13007" t="s">
        <v>111</v>
      </c>
      <c r="H13007" t="s">
        <v>49</v>
      </c>
      <c r="I13007" t="s">
        <v>90</v>
      </c>
      <c r="J13007" s="1">
        <v>255.92</v>
      </c>
      <c r="K13007">
        <v>60.643162393162399</v>
      </c>
      <c r="L13007">
        <v>27</v>
      </c>
      <c r="M13007">
        <v>0.45601212910435301</v>
      </c>
      <c r="N13007">
        <v>0.44762706513732498</v>
      </c>
      <c r="P13007" t="s">
        <v>42</v>
      </c>
    </row>
    <row r="13008" spans="1:16" x14ac:dyDescent="0.3">
      <c r="A13008" t="str">
        <f t="shared" si="205"/>
        <v>01: Total SampleROGBMainstreamGinCore Premium BrandsA: &lt;£3All stocking</v>
      </c>
      <c r="B13008" t="s">
        <v>1</v>
      </c>
      <c r="C13008" t="s">
        <v>45</v>
      </c>
      <c r="D13008" t="s">
        <v>104</v>
      </c>
      <c r="E13008" t="s">
        <v>14</v>
      </c>
      <c r="F13008" t="s">
        <v>47</v>
      </c>
      <c r="G13008" t="s">
        <v>112</v>
      </c>
      <c r="H13008" t="s">
        <v>49</v>
      </c>
      <c r="I13008" t="s">
        <v>58</v>
      </c>
      <c r="J13008" s="1">
        <v>37.090000000000003</v>
      </c>
      <c r="K13008">
        <v>12.7332835604112</v>
      </c>
      <c r="L13008">
        <v>188</v>
      </c>
      <c r="M13008">
        <v>0.18409546022833601</v>
      </c>
      <c r="N13008">
        <v>0.16512335132918701</v>
      </c>
      <c r="P13008" t="s">
        <v>42</v>
      </c>
    </row>
    <row r="13009" spans="1:16" x14ac:dyDescent="0.3">
      <c r="A13009" t="str">
        <f t="shared" si="205"/>
        <v>01: Total SampleROGBMainstreamGinCore Premium BrandsTotalAll stocking</v>
      </c>
      <c r="B13009" t="s">
        <v>1</v>
      </c>
      <c r="C13009" t="s">
        <v>45</v>
      </c>
      <c r="D13009" t="s">
        <v>104</v>
      </c>
      <c r="E13009" t="s">
        <v>14</v>
      </c>
      <c r="F13009" t="s">
        <v>47</v>
      </c>
      <c r="G13009" t="s">
        <v>112</v>
      </c>
      <c r="H13009" t="s">
        <v>49</v>
      </c>
      <c r="I13009" t="s">
        <v>12</v>
      </c>
      <c r="J13009" s="1">
        <v>74.739999999999995</v>
      </c>
      <c r="K13009">
        <v>21.9646385784622</v>
      </c>
      <c r="L13009">
        <v>2852</v>
      </c>
      <c r="M13009">
        <v>0.18495008946712299</v>
      </c>
      <c r="N13009">
        <v>0.17299241384470601</v>
      </c>
      <c r="P13009" t="s">
        <v>42</v>
      </c>
    </row>
    <row r="13010" spans="1:16" x14ac:dyDescent="0.3">
      <c r="A13010" t="str">
        <f t="shared" si="205"/>
        <v>01: Total SampleROGBMainstreamGinCore Premium BrandsB: £3 - £3.20All stocking</v>
      </c>
      <c r="B13010" t="s">
        <v>1</v>
      </c>
      <c r="C13010" t="s">
        <v>45</v>
      </c>
      <c r="D13010" t="s">
        <v>104</v>
      </c>
      <c r="E13010" t="s">
        <v>14</v>
      </c>
      <c r="F13010" t="s">
        <v>47</v>
      </c>
      <c r="G13010" t="s">
        <v>112</v>
      </c>
      <c r="H13010" t="s">
        <v>49</v>
      </c>
      <c r="I13010" t="s">
        <v>59</v>
      </c>
      <c r="J13010" s="1">
        <v>53.97</v>
      </c>
      <c r="K13010">
        <v>17.9905329182602</v>
      </c>
      <c r="L13010">
        <v>165</v>
      </c>
      <c r="M13010">
        <v>0.18833321965652799</v>
      </c>
      <c r="N13010">
        <v>0.16891561204550901</v>
      </c>
      <c r="P13010" t="s">
        <v>42</v>
      </c>
    </row>
    <row r="13011" spans="1:16" x14ac:dyDescent="0.3">
      <c r="A13011" t="str">
        <f t="shared" si="205"/>
        <v>01: Total SampleROGBMainstreamGinCore Premium BrandsC: £3.20 - £3.40All stocking</v>
      </c>
      <c r="B13011" t="s">
        <v>1</v>
      </c>
      <c r="C13011" t="s">
        <v>45</v>
      </c>
      <c r="D13011" t="s">
        <v>104</v>
      </c>
      <c r="E13011" t="s">
        <v>14</v>
      </c>
      <c r="F13011" t="s">
        <v>47</v>
      </c>
      <c r="G13011" t="s">
        <v>112</v>
      </c>
      <c r="H13011" t="s">
        <v>49</v>
      </c>
      <c r="I13011" t="s">
        <v>52</v>
      </c>
      <c r="J13011" s="1">
        <v>61.9</v>
      </c>
      <c r="K13011">
        <v>20.9875454194332</v>
      </c>
      <c r="L13011">
        <v>294</v>
      </c>
      <c r="M13011">
        <v>0.189683133791717</v>
      </c>
      <c r="N13011">
        <v>0.180493398021012</v>
      </c>
      <c r="P13011" t="s">
        <v>42</v>
      </c>
    </row>
    <row r="13012" spans="1:16" x14ac:dyDescent="0.3">
      <c r="A13012" t="str">
        <f t="shared" si="205"/>
        <v>01: Total SampleROGBMainstreamGinCore Premium BrandsD: £3.40 - £3.60All stocking</v>
      </c>
      <c r="B13012" t="s">
        <v>1</v>
      </c>
      <c r="C13012" t="s">
        <v>45</v>
      </c>
      <c r="D13012" t="s">
        <v>104</v>
      </c>
      <c r="E13012" t="s">
        <v>14</v>
      </c>
      <c r="F13012" t="s">
        <v>47</v>
      </c>
      <c r="G13012" t="s">
        <v>112</v>
      </c>
      <c r="H13012" t="s">
        <v>49</v>
      </c>
      <c r="I13012" t="s">
        <v>53</v>
      </c>
      <c r="J13012" s="1">
        <v>64.569999999999993</v>
      </c>
      <c r="K13012">
        <v>20.731892340205281</v>
      </c>
      <c r="L13012">
        <v>409</v>
      </c>
      <c r="M13012">
        <v>0.170025934786984</v>
      </c>
      <c r="N13012">
        <v>0.15576394684880601</v>
      </c>
      <c r="P13012" t="s">
        <v>42</v>
      </c>
    </row>
    <row r="13013" spans="1:16" x14ac:dyDescent="0.3">
      <c r="A13013" t="str">
        <f t="shared" si="205"/>
        <v>01: Total SampleROGBMainstreamGinCore Premium BrandsE: £3.60 - £3.80All stocking</v>
      </c>
      <c r="B13013" t="s">
        <v>1</v>
      </c>
      <c r="C13013" t="s">
        <v>45</v>
      </c>
      <c r="D13013" t="s">
        <v>104</v>
      </c>
      <c r="E13013" t="s">
        <v>14</v>
      </c>
      <c r="F13013" t="s">
        <v>47</v>
      </c>
      <c r="G13013" t="s">
        <v>112</v>
      </c>
      <c r="H13013" t="s">
        <v>49</v>
      </c>
      <c r="I13013" t="s">
        <v>54</v>
      </c>
      <c r="J13013" s="1">
        <v>73.5</v>
      </c>
      <c r="K13013">
        <v>21.739144011069119</v>
      </c>
      <c r="L13013">
        <v>374</v>
      </c>
      <c r="M13013">
        <v>0.198184043907426</v>
      </c>
      <c r="N13013">
        <v>0.19021724774519599</v>
      </c>
      <c r="P13013" t="s">
        <v>42</v>
      </c>
    </row>
    <row r="13014" spans="1:16" x14ac:dyDescent="0.3">
      <c r="A13014" t="str">
        <f t="shared" si="205"/>
        <v>01: Total SampleROGBMainstreamGinCore Premium BrandsF: £3.80 - £4.00All stocking</v>
      </c>
      <c r="B13014" t="s">
        <v>1</v>
      </c>
      <c r="C13014" t="s">
        <v>45</v>
      </c>
      <c r="D13014" t="s">
        <v>104</v>
      </c>
      <c r="E13014" t="s">
        <v>14</v>
      </c>
      <c r="F13014" t="s">
        <v>47</v>
      </c>
      <c r="G13014" t="s">
        <v>112</v>
      </c>
      <c r="H13014" t="s">
        <v>49</v>
      </c>
      <c r="I13014" t="s">
        <v>55</v>
      </c>
      <c r="J13014" s="1">
        <v>68.010000000000005</v>
      </c>
      <c r="K13014">
        <v>20.110630649338042</v>
      </c>
      <c r="L13014">
        <v>352</v>
      </c>
      <c r="M13014">
        <v>0.20082987032809499</v>
      </c>
      <c r="N13014">
        <v>0.19164738086877101</v>
      </c>
      <c r="P13014" t="s">
        <v>42</v>
      </c>
    </row>
    <row r="13015" spans="1:16" x14ac:dyDescent="0.3">
      <c r="A13015" t="str">
        <f t="shared" si="205"/>
        <v>01: Total SampleROGBMainstreamGinCore Premium BrandsG: £4.00 - £4.20All stocking</v>
      </c>
      <c r="B13015" t="s">
        <v>1</v>
      </c>
      <c r="C13015" t="s">
        <v>45</v>
      </c>
      <c r="D13015" t="s">
        <v>104</v>
      </c>
      <c r="E13015" t="s">
        <v>14</v>
      </c>
      <c r="F13015" t="s">
        <v>47</v>
      </c>
      <c r="G13015" t="s">
        <v>112</v>
      </c>
      <c r="H13015" t="s">
        <v>49</v>
      </c>
      <c r="I13015" t="s">
        <v>56</v>
      </c>
      <c r="J13015" s="1">
        <v>68.94</v>
      </c>
      <c r="K13015">
        <v>20.240822555712281</v>
      </c>
      <c r="L13015">
        <v>408</v>
      </c>
      <c r="M13015">
        <v>0.20547152128315899</v>
      </c>
      <c r="N13015">
        <v>0.19293060449787</v>
      </c>
      <c r="P13015" t="s">
        <v>42</v>
      </c>
    </row>
    <row r="13016" spans="1:16" x14ac:dyDescent="0.3">
      <c r="A13016" t="str">
        <f t="shared" si="205"/>
        <v>01: Total SampleROGBMainstreamGinCore Premium BrandsH: £4.20 - £4.40All stocking</v>
      </c>
      <c r="B13016" t="s">
        <v>1</v>
      </c>
      <c r="C13016" t="s">
        <v>45</v>
      </c>
      <c r="D13016" t="s">
        <v>104</v>
      </c>
      <c r="E13016" t="s">
        <v>14</v>
      </c>
      <c r="F13016" t="s">
        <v>47</v>
      </c>
      <c r="G13016" t="s">
        <v>112</v>
      </c>
      <c r="H13016" t="s">
        <v>49</v>
      </c>
      <c r="I13016" t="s">
        <v>60</v>
      </c>
      <c r="J13016" s="1">
        <v>95.02</v>
      </c>
      <c r="K13016">
        <v>26.998032915953281</v>
      </c>
      <c r="L13016">
        <v>226</v>
      </c>
      <c r="M13016">
        <v>0.17619090952258201</v>
      </c>
      <c r="N13016">
        <v>0.16434869599219101</v>
      </c>
      <c r="P13016" t="s">
        <v>42</v>
      </c>
    </row>
    <row r="13017" spans="1:16" x14ac:dyDescent="0.3">
      <c r="A13017" t="str">
        <f t="shared" si="205"/>
        <v>01: Total SampleROGBMainstreamGinCore Premium BrandsI: £4.40 - £4.60All stocking</v>
      </c>
      <c r="B13017" t="s">
        <v>1</v>
      </c>
      <c r="C13017" t="s">
        <v>45</v>
      </c>
      <c r="D13017" t="s">
        <v>104</v>
      </c>
      <c r="E13017" t="s">
        <v>14</v>
      </c>
      <c r="F13017" t="s">
        <v>47</v>
      </c>
      <c r="G13017" t="s">
        <v>112</v>
      </c>
      <c r="H13017" t="s">
        <v>49</v>
      </c>
      <c r="I13017" t="s">
        <v>64</v>
      </c>
      <c r="J13017" s="1">
        <v>90.29</v>
      </c>
      <c r="K13017">
        <v>26.15913106501344</v>
      </c>
      <c r="L13017">
        <v>136</v>
      </c>
      <c r="M13017">
        <v>0.14751041462617501</v>
      </c>
      <c r="N13017">
        <v>0.141545985772358</v>
      </c>
      <c r="P13017" t="s">
        <v>42</v>
      </c>
    </row>
    <row r="13018" spans="1:16" x14ac:dyDescent="0.3">
      <c r="A13018" t="str">
        <f t="shared" si="205"/>
        <v>01: Total SampleROGBMainstreamGinCore Premium BrandsJ: £4.60 - £4.80All stocking</v>
      </c>
      <c r="B13018" t="s">
        <v>1</v>
      </c>
      <c r="C13018" t="s">
        <v>45</v>
      </c>
      <c r="D13018" t="s">
        <v>104</v>
      </c>
      <c r="E13018" t="s">
        <v>14</v>
      </c>
      <c r="F13018" t="s">
        <v>47</v>
      </c>
      <c r="G13018" t="s">
        <v>112</v>
      </c>
      <c r="H13018" t="s">
        <v>49</v>
      </c>
      <c r="I13018" t="s">
        <v>65</v>
      </c>
      <c r="J13018" s="1">
        <v>127.42</v>
      </c>
      <c r="K13018">
        <v>35.24608879876736</v>
      </c>
      <c r="L13018">
        <v>84</v>
      </c>
      <c r="M13018">
        <v>0.15592117786149401</v>
      </c>
      <c r="N13018">
        <v>0.14814867218795</v>
      </c>
      <c r="P13018" t="s">
        <v>42</v>
      </c>
    </row>
    <row r="13019" spans="1:16" x14ac:dyDescent="0.3">
      <c r="A13019" t="str">
        <f t="shared" si="205"/>
        <v>01: Total SampleROGBMainstreamGinCore Premium BrandsK: £4.80 - £5.00All stocking</v>
      </c>
      <c r="B13019" t="s">
        <v>1</v>
      </c>
      <c r="C13019" t="s">
        <v>45</v>
      </c>
      <c r="D13019" t="s">
        <v>104</v>
      </c>
      <c r="E13019" t="s">
        <v>14</v>
      </c>
      <c r="F13019" t="s">
        <v>47</v>
      </c>
      <c r="G13019" t="s">
        <v>112</v>
      </c>
      <c r="H13019" t="s">
        <v>49</v>
      </c>
      <c r="I13019" t="s">
        <v>89</v>
      </c>
      <c r="J13019" s="1">
        <v>130.12</v>
      </c>
      <c r="K13019">
        <v>33.575476057938758</v>
      </c>
      <c r="L13019">
        <v>67</v>
      </c>
      <c r="M13019">
        <v>0.16908867689019799</v>
      </c>
      <c r="N13019">
        <v>0.15997833250575499</v>
      </c>
      <c r="P13019" t="s">
        <v>42</v>
      </c>
    </row>
    <row r="13020" spans="1:16" x14ac:dyDescent="0.3">
      <c r="A13020" t="str">
        <f t="shared" si="205"/>
        <v>01: Total SampleROGBMainstreamGinCore Premium BrandsL: £5.00 - £5.20All stocking</v>
      </c>
      <c r="B13020" t="s">
        <v>1</v>
      </c>
      <c r="C13020" t="s">
        <v>45</v>
      </c>
      <c r="D13020" t="s">
        <v>104</v>
      </c>
      <c r="E13020" t="s">
        <v>14</v>
      </c>
      <c r="F13020" t="s">
        <v>47</v>
      </c>
      <c r="G13020" t="s">
        <v>112</v>
      </c>
      <c r="H13020" t="s">
        <v>49</v>
      </c>
      <c r="I13020" t="s">
        <v>90</v>
      </c>
      <c r="J13020" s="1">
        <v>190.86</v>
      </c>
      <c r="K13020">
        <v>42.039901236329996</v>
      </c>
      <c r="L13020">
        <v>42</v>
      </c>
      <c r="M13020">
        <v>0.23981148285873399</v>
      </c>
      <c r="N13020">
        <v>0.215594605797129</v>
      </c>
      <c r="P13020" t="s">
        <v>42</v>
      </c>
    </row>
    <row r="13021" spans="1:16" x14ac:dyDescent="0.3">
      <c r="A13021" t="str">
        <f t="shared" si="205"/>
        <v>01: Total SampleROGBMainstreamGinCore Premium BrandsM: £5.20 - £5.40All stocking</v>
      </c>
      <c r="B13021" t="s">
        <v>1</v>
      </c>
      <c r="C13021" t="s">
        <v>45</v>
      </c>
      <c r="D13021" t="s">
        <v>104</v>
      </c>
      <c r="E13021" t="s">
        <v>14</v>
      </c>
      <c r="F13021" t="s">
        <v>47</v>
      </c>
      <c r="G13021" t="s">
        <v>112</v>
      </c>
      <c r="H13021" t="s">
        <v>49</v>
      </c>
      <c r="I13021" t="s">
        <v>95</v>
      </c>
      <c r="J13021" s="1">
        <v>125.95</v>
      </c>
      <c r="K13021">
        <v>28.807160107160122</v>
      </c>
      <c r="L13021">
        <v>37</v>
      </c>
      <c r="M13021">
        <v>0.186626421944982</v>
      </c>
      <c r="N13021">
        <v>0.17150634038106799</v>
      </c>
      <c r="P13021" t="s">
        <v>42</v>
      </c>
    </row>
    <row r="13022" spans="1:16" x14ac:dyDescent="0.3">
      <c r="A13022" t="str">
        <f t="shared" si="205"/>
        <v>01: Total SampleROGBMainstreamNon Flavoured VodkaCore Mainstream BrandsA: &lt;£3All stocking</v>
      </c>
      <c r="B13022" t="s">
        <v>1</v>
      </c>
      <c r="C13022" t="s">
        <v>45</v>
      </c>
      <c r="D13022" t="s">
        <v>104</v>
      </c>
      <c r="E13022" t="s">
        <v>14</v>
      </c>
      <c r="F13022" t="s">
        <v>71</v>
      </c>
      <c r="G13022" t="s">
        <v>111</v>
      </c>
      <c r="H13022" t="s">
        <v>49</v>
      </c>
      <c r="I13022" t="s">
        <v>58</v>
      </c>
      <c r="J13022" s="1">
        <v>312.85000000000002</v>
      </c>
      <c r="K13022">
        <v>134.41184844341521</v>
      </c>
      <c r="L13022">
        <v>868</v>
      </c>
      <c r="M13022">
        <v>0.91910160030069998</v>
      </c>
      <c r="N13022">
        <v>0.94058303280428301</v>
      </c>
      <c r="P13022" t="s">
        <v>42</v>
      </c>
    </row>
    <row r="13023" spans="1:16" x14ac:dyDescent="0.3">
      <c r="A13023" t="str">
        <f t="shared" si="205"/>
        <v>01: Total SampleROGBMainstreamNon Flavoured VodkaCore Mainstream BrandsTotalAll stocking</v>
      </c>
      <c r="B13023" t="s">
        <v>1</v>
      </c>
      <c r="C13023" t="s">
        <v>45</v>
      </c>
      <c r="D13023" t="s">
        <v>104</v>
      </c>
      <c r="E13023" t="s">
        <v>14</v>
      </c>
      <c r="F13023" t="s">
        <v>71</v>
      </c>
      <c r="G13023" t="s">
        <v>111</v>
      </c>
      <c r="H13023" t="s">
        <v>49</v>
      </c>
      <c r="I13023" t="s">
        <v>12</v>
      </c>
      <c r="J13023" s="1">
        <v>437.67</v>
      </c>
      <c r="K13023">
        <v>157.9802639193164</v>
      </c>
      <c r="L13023">
        <v>2850</v>
      </c>
      <c r="M13023">
        <v>0.82608537556322104</v>
      </c>
      <c r="N13023">
        <v>0.857290638006869</v>
      </c>
      <c r="P13023" t="s">
        <v>42</v>
      </c>
    </row>
    <row r="13024" spans="1:16" x14ac:dyDescent="0.3">
      <c r="A13024" t="str">
        <f t="shared" si="205"/>
        <v>01: Total SampleROGBMainstreamNon Flavoured VodkaCore Mainstream BrandsB: £3 - £3.20All stocking</v>
      </c>
      <c r="B13024" t="s">
        <v>1</v>
      </c>
      <c r="C13024" t="s">
        <v>45</v>
      </c>
      <c r="D13024" t="s">
        <v>104</v>
      </c>
      <c r="E13024" t="s">
        <v>14</v>
      </c>
      <c r="F13024" t="s">
        <v>71</v>
      </c>
      <c r="G13024" t="s">
        <v>111</v>
      </c>
      <c r="H13024" t="s">
        <v>49</v>
      </c>
      <c r="I13024" t="s">
        <v>59</v>
      </c>
      <c r="J13024" s="1">
        <v>377.56</v>
      </c>
      <c r="K13024">
        <v>148.464383673128</v>
      </c>
      <c r="L13024">
        <v>446</v>
      </c>
      <c r="M13024">
        <v>0.91650608749988105</v>
      </c>
      <c r="N13024">
        <v>0.93206937972930604</v>
      </c>
      <c r="P13024" t="s">
        <v>42</v>
      </c>
    </row>
    <row r="13025" spans="1:16" x14ac:dyDescent="0.3">
      <c r="A13025" t="str">
        <f t="shared" si="205"/>
        <v>01: Total SampleROGBMainstreamNon Flavoured VodkaCore Mainstream BrandsC: £3.20 - £3.40All stocking</v>
      </c>
      <c r="B13025" t="s">
        <v>1</v>
      </c>
      <c r="C13025" t="s">
        <v>45</v>
      </c>
      <c r="D13025" t="s">
        <v>104</v>
      </c>
      <c r="E13025" t="s">
        <v>14</v>
      </c>
      <c r="F13025" t="s">
        <v>71</v>
      </c>
      <c r="G13025" t="s">
        <v>111</v>
      </c>
      <c r="H13025" t="s">
        <v>49</v>
      </c>
      <c r="I13025" t="s">
        <v>52</v>
      </c>
      <c r="J13025" s="1">
        <v>356.11</v>
      </c>
      <c r="K13025">
        <v>126.0326124505504</v>
      </c>
      <c r="L13025">
        <v>485</v>
      </c>
      <c r="M13025">
        <v>0.91150223943594599</v>
      </c>
      <c r="N13025">
        <v>0.92174303717393602</v>
      </c>
      <c r="P13025" t="s">
        <v>42</v>
      </c>
    </row>
    <row r="13026" spans="1:16" x14ac:dyDescent="0.3">
      <c r="A13026" t="str">
        <f t="shared" si="205"/>
        <v>01: Total SampleROGBMainstreamNon Flavoured VodkaCore Mainstream BrandsD: £3.40 - £3.60All stocking</v>
      </c>
      <c r="B13026" t="s">
        <v>1</v>
      </c>
      <c r="C13026" t="s">
        <v>45</v>
      </c>
      <c r="D13026" t="s">
        <v>104</v>
      </c>
      <c r="E13026" t="s">
        <v>14</v>
      </c>
      <c r="F13026" t="s">
        <v>71</v>
      </c>
      <c r="G13026" t="s">
        <v>111</v>
      </c>
      <c r="H13026" t="s">
        <v>49</v>
      </c>
      <c r="I13026" t="s">
        <v>53</v>
      </c>
      <c r="J13026" s="1">
        <v>422.72</v>
      </c>
      <c r="K13026">
        <v>139.5763242444344</v>
      </c>
      <c r="L13026">
        <v>381</v>
      </c>
      <c r="M13026">
        <v>0.81761446619141898</v>
      </c>
      <c r="N13026">
        <v>0.832755784207445</v>
      </c>
      <c r="P13026" t="s">
        <v>42</v>
      </c>
    </row>
    <row r="13027" spans="1:16" x14ac:dyDescent="0.3">
      <c r="A13027" t="str">
        <f t="shared" si="205"/>
        <v>01: Total SampleROGBMainstreamNon Flavoured VodkaCore Mainstream BrandsE: £3.60 - £3.80All stocking</v>
      </c>
      <c r="B13027" t="s">
        <v>1</v>
      </c>
      <c r="C13027" t="s">
        <v>45</v>
      </c>
      <c r="D13027" t="s">
        <v>104</v>
      </c>
      <c r="E13027" t="s">
        <v>14</v>
      </c>
      <c r="F13027" t="s">
        <v>71</v>
      </c>
      <c r="G13027" t="s">
        <v>111</v>
      </c>
      <c r="H13027" t="s">
        <v>49</v>
      </c>
      <c r="I13027" t="s">
        <v>54</v>
      </c>
      <c r="J13027" s="1">
        <v>750.33</v>
      </c>
      <c r="K13027">
        <v>268.31646100943959</v>
      </c>
      <c r="L13027">
        <v>235</v>
      </c>
      <c r="M13027">
        <v>0.78618678657699304</v>
      </c>
      <c r="N13027">
        <v>0.82385353931739003</v>
      </c>
      <c r="P13027" t="s">
        <v>42</v>
      </c>
    </row>
    <row r="13028" spans="1:16" x14ac:dyDescent="0.3">
      <c r="A13028" t="str">
        <f t="shared" si="205"/>
        <v>01: Total SampleROGBMainstreamNon Flavoured VodkaCore Mainstream BrandsF: £3.80 - £4.00All stocking</v>
      </c>
      <c r="B13028" t="s">
        <v>1</v>
      </c>
      <c r="C13028" t="s">
        <v>45</v>
      </c>
      <c r="D13028" t="s">
        <v>104</v>
      </c>
      <c r="E13028" t="s">
        <v>14</v>
      </c>
      <c r="F13028" t="s">
        <v>71</v>
      </c>
      <c r="G13028" t="s">
        <v>111</v>
      </c>
      <c r="H13028" t="s">
        <v>49</v>
      </c>
      <c r="I13028" t="s">
        <v>55</v>
      </c>
      <c r="J13028" s="1">
        <v>503.81</v>
      </c>
      <c r="K13028">
        <v>149.934292527396</v>
      </c>
      <c r="L13028">
        <v>174</v>
      </c>
      <c r="M13028">
        <v>0.64621353072298504</v>
      </c>
      <c r="N13028">
        <v>0.664207094888142</v>
      </c>
      <c r="P13028" t="s">
        <v>42</v>
      </c>
    </row>
    <row r="13029" spans="1:16" x14ac:dyDescent="0.3">
      <c r="A13029" t="str">
        <f t="shared" si="205"/>
        <v>01: Total SampleROGBMainstreamNon Flavoured VodkaCore Mainstream BrandsG: £4.00 - £4.20All stocking</v>
      </c>
      <c r="B13029" t="s">
        <v>1</v>
      </c>
      <c r="C13029" t="s">
        <v>45</v>
      </c>
      <c r="D13029" t="s">
        <v>104</v>
      </c>
      <c r="E13029" t="s">
        <v>14</v>
      </c>
      <c r="F13029" t="s">
        <v>71</v>
      </c>
      <c r="G13029" t="s">
        <v>111</v>
      </c>
      <c r="H13029" t="s">
        <v>49</v>
      </c>
      <c r="I13029" t="s">
        <v>56</v>
      </c>
      <c r="J13029" s="1">
        <v>727.51</v>
      </c>
      <c r="K13029">
        <v>227.45968645175958</v>
      </c>
      <c r="L13029">
        <v>123</v>
      </c>
      <c r="M13029">
        <v>0.78964902543969495</v>
      </c>
      <c r="N13029">
        <v>0.80324354319128899</v>
      </c>
      <c r="P13029" t="s">
        <v>42</v>
      </c>
    </row>
    <row r="13030" spans="1:16" x14ac:dyDescent="0.3">
      <c r="A13030" t="str">
        <f t="shared" si="205"/>
        <v>01: Total SampleROGBMainstreamNon Flavoured VodkaCore Mainstream BrandsH: £4.20 - £4.40All stocking</v>
      </c>
      <c r="B13030" t="s">
        <v>1</v>
      </c>
      <c r="C13030" t="s">
        <v>45</v>
      </c>
      <c r="D13030" t="s">
        <v>104</v>
      </c>
      <c r="E13030" t="s">
        <v>14</v>
      </c>
      <c r="F13030" t="s">
        <v>71</v>
      </c>
      <c r="G13030" t="s">
        <v>111</v>
      </c>
      <c r="H13030" t="s">
        <v>49</v>
      </c>
      <c r="I13030" t="s">
        <v>60</v>
      </c>
      <c r="J13030" s="1">
        <v>852.3</v>
      </c>
      <c r="K13030">
        <v>255.0674999603572</v>
      </c>
      <c r="L13030">
        <v>77</v>
      </c>
      <c r="M13030">
        <v>0.69941169155368299</v>
      </c>
      <c r="N13030">
        <v>0.72650104642829605</v>
      </c>
      <c r="P13030" t="s">
        <v>42</v>
      </c>
    </row>
    <row r="13031" spans="1:16" x14ac:dyDescent="0.3">
      <c r="A13031" t="str">
        <f t="shared" si="205"/>
        <v>01: Total SampleROGBMainstreamNon Flavoured VodkaCore Mainstream BrandsI: £4.40 - £4.60All stocking</v>
      </c>
      <c r="B13031" t="s">
        <v>1</v>
      </c>
      <c r="C13031" t="s">
        <v>45</v>
      </c>
      <c r="D13031" t="s">
        <v>104</v>
      </c>
      <c r="E13031" t="s">
        <v>14</v>
      </c>
      <c r="F13031" t="s">
        <v>71</v>
      </c>
      <c r="G13031" t="s">
        <v>111</v>
      </c>
      <c r="H13031" t="s">
        <v>49</v>
      </c>
      <c r="I13031" t="s">
        <v>64</v>
      </c>
      <c r="J13031" s="1">
        <v>1013.26</v>
      </c>
      <c r="K13031">
        <v>314.23150849150881</v>
      </c>
      <c r="L13031">
        <v>35</v>
      </c>
      <c r="M13031">
        <v>0.77264689058942904</v>
      </c>
      <c r="N13031">
        <v>0.80371747379731795</v>
      </c>
      <c r="P13031" t="s">
        <v>42</v>
      </c>
    </row>
    <row r="13032" spans="1:16" x14ac:dyDescent="0.3">
      <c r="A13032" t="str">
        <f t="shared" si="205"/>
        <v>01: Total SampleROGBMainstreamNon Flavoured VodkaCore Premium BrandsA: &lt;£3All stocking</v>
      </c>
      <c r="B13032" t="s">
        <v>1</v>
      </c>
      <c r="C13032" t="s">
        <v>45</v>
      </c>
      <c r="D13032" t="s">
        <v>104</v>
      </c>
      <c r="E13032" t="s">
        <v>14</v>
      </c>
      <c r="F13032" t="s">
        <v>71</v>
      </c>
      <c r="G13032" t="s">
        <v>112</v>
      </c>
      <c r="H13032" t="s">
        <v>49</v>
      </c>
      <c r="I13032" t="s">
        <v>58</v>
      </c>
      <c r="J13032" s="1">
        <v>32.29</v>
      </c>
      <c r="K13032">
        <v>11.11764501888724</v>
      </c>
      <c r="L13032">
        <v>161</v>
      </c>
      <c r="M13032" s="19">
        <v>7.80868585485711E-2</v>
      </c>
      <c r="N13032" s="19">
        <v>6.9694505247311495E-2</v>
      </c>
      <c r="P13032" t="s">
        <v>42</v>
      </c>
    </row>
    <row r="13033" spans="1:16" x14ac:dyDescent="0.3">
      <c r="A13033" t="str">
        <f t="shared" si="205"/>
        <v>01: Total SampleROGBMainstreamNon Flavoured VodkaCore Premium BrandsTotalAll stocking</v>
      </c>
      <c r="B13033" t="s">
        <v>1</v>
      </c>
      <c r="C13033" t="s">
        <v>45</v>
      </c>
      <c r="D13033" t="s">
        <v>104</v>
      </c>
      <c r="E13033" t="s">
        <v>14</v>
      </c>
      <c r="F13033" t="s">
        <v>71</v>
      </c>
      <c r="G13033" t="s">
        <v>112</v>
      </c>
      <c r="H13033" t="s">
        <v>49</v>
      </c>
      <c r="I13033" t="s">
        <v>12</v>
      </c>
      <c r="J13033" s="1">
        <v>161.91999999999999</v>
      </c>
      <c r="K13033">
        <v>46.057505887832001</v>
      </c>
      <c r="L13033">
        <v>2024</v>
      </c>
      <c r="M13033">
        <v>0.24387058595902</v>
      </c>
      <c r="N13033">
        <v>0.20542864271174299</v>
      </c>
      <c r="P13033" t="s">
        <v>42</v>
      </c>
    </row>
    <row r="13034" spans="1:16" x14ac:dyDescent="0.3">
      <c r="A13034" t="str">
        <f t="shared" si="205"/>
        <v>01: Total SampleROGBMainstreamNon Flavoured VodkaCore Premium BrandsB: £3 - £3.20All stocking</v>
      </c>
      <c r="B13034" t="s">
        <v>1</v>
      </c>
      <c r="C13034" t="s">
        <v>45</v>
      </c>
      <c r="D13034" t="s">
        <v>104</v>
      </c>
      <c r="E13034" t="s">
        <v>14</v>
      </c>
      <c r="F13034" t="s">
        <v>71</v>
      </c>
      <c r="G13034" t="s">
        <v>112</v>
      </c>
      <c r="H13034" t="s">
        <v>49</v>
      </c>
      <c r="I13034" t="s">
        <v>59</v>
      </c>
      <c r="J13034" s="1">
        <v>35.159999999999997</v>
      </c>
      <c r="K13034">
        <v>12.06968147333316</v>
      </c>
      <c r="L13034">
        <v>178</v>
      </c>
      <c r="M13034" s="19">
        <v>8.5148955979926805E-2</v>
      </c>
      <c r="N13034" s="19">
        <v>8.0661891860020901E-2</v>
      </c>
      <c r="P13034" t="s">
        <v>42</v>
      </c>
    </row>
    <row r="13035" spans="1:16" x14ac:dyDescent="0.3">
      <c r="A13035" t="str">
        <f t="shared" si="205"/>
        <v>01: Total SampleROGBMainstreamNon Flavoured VodkaCore Premium BrandsC: £3.20 - £3.40All stocking</v>
      </c>
      <c r="B13035" t="s">
        <v>1</v>
      </c>
      <c r="C13035" t="s">
        <v>45</v>
      </c>
      <c r="D13035" t="s">
        <v>104</v>
      </c>
      <c r="E13035" t="s">
        <v>14</v>
      </c>
      <c r="F13035" t="s">
        <v>71</v>
      </c>
      <c r="G13035" t="s">
        <v>112</v>
      </c>
      <c r="H13035" t="s">
        <v>49</v>
      </c>
      <c r="I13035" t="s">
        <v>52</v>
      </c>
      <c r="J13035" s="1">
        <v>35.15</v>
      </c>
      <c r="K13035">
        <v>11.6331598348934</v>
      </c>
      <c r="L13035">
        <v>274</v>
      </c>
      <c r="M13035">
        <v>9.0285499477759004E-2</v>
      </c>
      <c r="N13035" s="19">
        <v>8.2607284507914602E-2</v>
      </c>
      <c r="P13035" t="s">
        <v>42</v>
      </c>
    </row>
    <row r="13036" spans="1:16" x14ac:dyDescent="0.3">
      <c r="A13036" t="str">
        <f t="shared" si="205"/>
        <v>01: Total SampleROGBMainstreamNon Flavoured VodkaCore Premium BrandsD: £3.40 - £3.60All stocking</v>
      </c>
      <c r="B13036" t="s">
        <v>1</v>
      </c>
      <c r="C13036" t="s">
        <v>45</v>
      </c>
      <c r="D13036" t="s">
        <v>104</v>
      </c>
      <c r="E13036" t="s">
        <v>14</v>
      </c>
      <c r="F13036" t="s">
        <v>71</v>
      </c>
      <c r="G13036" t="s">
        <v>112</v>
      </c>
      <c r="H13036" t="s">
        <v>49</v>
      </c>
      <c r="I13036" t="s">
        <v>53</v>
      </c>
      <c r="J13036" s="1">
        <v>45.73</v>
      </c>
      <c r="K13036">
        <v>14.391699945470441</v>
      </c>
      <c r="L13036">
        <v>366</v>
      </c>
      <c r="M13036">
        <v>0.12644441133207501</v>
      </c>
      <c r="N13036">
        <v>0.110464268130345</v>
      </c>
      <c r="P13036" t="s">
        <v>42</v>
      </c>
    </row>
    <row r="13037" spans="1:16" x14ac:dyDescent="0.3">
      <c r="A13037" t="str">
        <f t="shared" si="205"/>
        <v>01: Total SampleROGBMainstreamNon Flavoured VodkaCore Premium BrandsE: £3.60 - £3.80All stocking</v>
      </c>
      <c r="B13037" t="s">
        <v>1</v>
      </c>
      <c r="C13037" t="s">
        <v>45</v>
      </c>
      <c r="D13037" t="s">
        <v>104</v>
      </c>
      <c r="E13037" t="s">
        <v>14</v>
      </c>
      <c r="F13037" t="s">
        <v>71</v>
      </c>
      <c r="G13037" t="s">
        <v>112</v>
      </c>
      <c r="H13037" t="s">
        <v>49</v>
      </c>
      <c r="I13037" t="s">
        <v>54</v>
      </c>
      <c r="J13037" s="1">
        <v>88.99</v>
      </c>
      <c r="K13037">
        <v>27.911852775073921</v>
      </c>
      <c r="L13037">
        <v>312</v>
      </c>
      <c r="M13037">
        <v>0.233519318947432</v>
      </c>
      <c r="N13037">
        <v>0.21675074724430299</v>
      </c>
      <c r="P13037" t="s">
        <v>42</v>
      </c>
    </row>
    <row r="13038" spans="1:16" x14ac:dyDescent="0.3">
      <c r="A13038" t="str">
        <f t="shared" si="205"/>
        <v>01: Total SampleROGBMainstreamNon Flavoured VodkaCore Premium BrandsF: £3.80 - £4.00All stocking</v>
      </c>
      <c r="B13038" t="s">
        <v>1</v>
      </c>
      <c r="C13038" t="s">
        <v>45</v>
      </c>
      <c r="D13038" t="s">
        <v>104</v>
      </c>
      <c r="E13038" t="s">
        <v>14</v>
      </c>
      <c r="F13038" t="s">
        <v>71</v>
      </c>
      <c r="G13038" t="s">
        <v>112</v>
      </c>
      <c r="H13038" t="s">
        <v>49</v>
      </c>
      <c r="I13038" t="s">
        <v>55</v>
      </c>
      <c r="J13038" s="1">
        <v>94.17</v>
      </c>
      <c r="K13038">
        <v>27.805118006640843</v>
      </c>
      <c r="L13038">
        <v>197</v>
      </c>
      <c r="M13038">
        <v>0.15188206659644601</v>
      </c>
      <c r="N13038">
        <v>0.13362928702690399</v>
      </c>
      <c r="P13038" t="s">
        <v>42</v>
      </c>
    </row>
    <row r="13039" spans="1:16" x14ac:dyDescent="0.3">
      <c r="A13039" t="str">
        <f t="shared" si="205"/>
        <v>01: Total SampleROGBMainstreamNon Flavoured VodkaCore Premium BrandsG: £4.00 - £4.20All stocking</v>
      </c>
      <c r="B13039" t="s">
        <v>1</v>
      </c>
      <c r="C13039" t="s">
        <v>45</v>
      </c>
      <c r="D13039" t="s">
        <v>104</v>
      </c>
      <c r="E13039" t="s">
        <v>14</v>
      </c>
      <c r="F13039" t="s">
        <v>71</v>
      </c>
      <c r="G13039" t="s">
        <v>112</v>
      </c>
      <c r="H13039" t="s">
        <v>49</v>
      </c>
      <c r="I13039" t="s">
        <v>56</v>
      </c>
      <c r="J13039" s="1">
        <v>155.49</v>
      </c>
      <c r="K13039">
        <v>44.947314653795999</v>
      </c>
      <c r="L13039">
        <v>162</v>
      </c>
      <c r="M13039">
        <v>0.21257146074404601</v>
      </c>
      <c r="N13039">
        <v>0.18920200401137999</v>
      </c>
      <c r="P13039" t="s">
        <v>42</v>
      </c>
    </row>
    <row r="13040" spans="1:16" x14ac:dyDescent="0.3">
      <c r="A13040" t="str">
        <f t="shared" si="205"/>
        <v>01: Total SampleROGBMainstreamNon Flavoured VodkaCore Premium BrandsH: £4.20 - £4.40All stocking</v>
      </c>
      <c r="B13040" t="s">
        <v>1</v>
      </c>
      <c r="C13040" t="s">
        <v>45</v>
      </c>
      <c r="D13040" t="s">
        <v>104</v>
      </c>
      <c r="E13040" t="s">
        <v>14</v>
      </c>
      <c r="F13040" t="s">
        <v>71</v>
      </c>
      <c r="G13040" t="s">
        <v>112</v>
      </c>
      <c r="H13040" t="s">
        <v>49</v>
      </c>
      <c r="I13040" t="s">
        <v>60</v>
      </c>
      <c r="J13040" s="1">
        <v>354.43</v>
      </c>
      <c r="K13040">
        <v>99.643208745986399</v>
      </c>
      <c r="L13040">
        <v>108</v>
      </c>
      <c r="M13040">
        <v>0.25335093356862298</v>
      </c>
      <c r="N13040">
        <v>0.22161109748007601</v>
      </c>
      <c r="P13040" t="s">
        <v>42</v>
      </c>
    </row>
    <row r="13041" spans="1:16" x14ac:dyDescent="0.3">
      <c r="A13041" t="str">
        <f t="shared" si="205"/>
        <v>01: Total SampleROGBMainstreamNon Flavoured VodkaCore Premium BrandsI: £4.40 - £4.60All stocking</v>
      </c>
      <c r="B13041" t="s">
        <v>1</v>
      </c>
      <c r="C13041" t="s">
        <v>45</v>
      </c>
      <c r="D13041" t="s">
        <v>104</v>
      </c>
      <c r="E13041" t="s">
        <v>14</v>
      </c>
      <c r="F13041" t="s">
        <v>71</v>
      </c>
      <c r="G13041" t="s">
        <v>112</v>
      </c>
      <c r="H13041" t="s">
        <v>49</v>
      </c>
      <c r="I13041" t="s">
        <v>64</v>
      </c>
      <c r="J13041" s="1">
        <v>403.87</v>
      </c>
      <c r="K13041">
        <v>114.5101989585504</v>
      </c>
      <c r="L13041">
        <v>91</v>
      </c>
      <c r="M13041">
        <v>0.248547531073671</v>
      </c>
      <c r="N13041">
        <v>0.19165649404454399</v>
      </c>
      <c r="P13041" t="s">
        <v>42</v>
      </c>
    </row>
    <row r="13042" spans="1:16" x14ac:dyDescent="0.3">
      <c r="A13042" t="str">
        <f t="shared" si="205"/>
        <v>01: Total SampleROGBMainstreamNon Flavoured VodkaCore Premium BrandsJ: £4.60 - £4.80All stocking</v>
      </c>
      <c r="B13042" t="s">
        <v>1</v>
      </c>
      <c r="C13042" t="s">
        <v>45</v>
      </c>
      <c r="D13042" t="s">
        <v>104</v>
      </c>
      <c r="E13042" t="s">
        <v>14</v>
      </c>
      <c r="F13042" t="s">
        <v>71</v>
      </c>
      <c r="G13042" t="s">
        <v>112</v>
      </c>
      <c r="H13042" t="s">
        <v>49</v>
      </c>
      <c r="I13042" t="s">
        <v>65</v>
      </c>
      <c r="J13042" s="1">
        <v>766.23</v>
      </c>
      <c r="K13042">
        <v>214.50979181637081</v>
      </c>
      <c r="L13042">
        <v>76</v>
      </c>
      <c r="M13042">
        <v>0.42948027771964398</v>
      </c>
      <c r="N13042">
        <v>0.35804656731037399</v>
      </c>
      <c r="P13042" t="s">
        <v>42</v>
      </c>
    </row>
    <row r="13043" spans="1:16" x14ac:dyDescent="0.3">
      <c r="A13043" t="str">
        <f t="shared" si="205"/>
        <v>01: Total SampleROGBMainstreamNon Flavoured VodkaCore Premium BrandsK: £4.80 - £5.00All stocking</v>
      </c>
      <c r="B13043" t="s">
        <v>1</v>
      </c>
      <c r="C13043" t="s">
        <v>45</v>
      </c>
      <c r="D13043" t="s">
        <v>104</v>
      </c>
      <c r="E13043" t="s">
        <v>14</v>
      </c>
      <c r="F13043" t="s">
        <v>71</v>
      </c>
      <c r="G13043" t="s">
        <v>112</v>
      </c>
      <c r="H13043" t="s">
        <v>49</v>
      </c>
      <c r="I13043" t="s">
        <v>89</v>
      </c>
      <c r="J13043" s="1">
        <v>819.31</v>
      </c>
      <c r="K13043">
        <v>218.95287250628161</v>
      </c>
      <c r="L13043">
        <v>44</v>
      </c>
      <c r="M13043">
        <v>0.36487442892405703</v>
      </c>
      <c r="N13043">
        <v>0.31925273832210699</v>
      </c>
      <c r="P13043" t="s">
        <v>42</v>
      </c>
    </row>
    <row r="13044" spans="1:16" x14ac:dyDescent="0.3">
      <c r="A13044" t="str">
        <f t="shared" si="205"/>
        <v>01: Total SampleROGBMainstreamTequilaCore Mainstream BrandsA: &lt;£3All stocking</v>
      </c>
      <c r="B13044" t="s">
        <v>1</v>
      </c>
      <c r="C13044" t="s">
        <v>45</v>
      </c>
      <c r="D13044" t="s">
        <v>104</v>
      </c>
      <c r="E13044" t="s">
        <v>14</v>
      </c>
      <c r="F13044" t="s">
        <v>78</v>
      </c>
      <c r="G13044" t="s">
        <v>111</v>
      </c>
      <c r="H13044" t="s">
        <v>49</v>
      </c>
      <c r="I13044" t="s">
        <v>58</v>
      </c>
      <c r="J13044" s="1">
        <v>28.07</v>
      </c>
      <c r="K13044">
        <v>10.65692289451032</v>
      </c>
      <c r="L13044">
        <v>286</v>
      </c>
      <c r="M13044">
        <v>0.25867400131298601</v>
      </c>
      <c r="N13044">
        <v>0.25902704729370801</v>
      </c>
      <c r="P13044" t="s">
        <v>42</v>
      </c>
    </row>
    <row r="13045" spans="1:16" x14ac:dyDescent="0.3">
      <c r="A13045" t="str">
        <f t="shared" si="205"/>
        <v>01: Total SampleROGBMainstreamTequilaCore Mainstream BrandsTotalAll stocking</v>
      </c>
      <c r="B13045" t="s">
        <v>1</v>
      </c>
      <c r="C13045" t="s">
        <v>45</v>
      </c>
      <c r="D13045" t="s">
        <v>104</v>
      </c>
      <c r="E13045" t="s">
        <v>14</v>
      </c>
      <c r="F13045" t="s">
        <v>78</v>
      </c>
      <c r="G13045" t="s">
        <v>111</v>
      </c>
      <c r="H13045" t="s">
        <v>49</v>
      </c>
      <c r="I13045" t="s">
        <v>12</v>
      </c>
      <c r="J13045" s="1">
        <v>41</v>
      </c>
      <c r="K13045">
        <v>12.282854077546398</v>
      </c>
      <c r="L13045">
        <v>650</v>
      </c>
      <c r="M13045">
        <v>0.35520772746553098</v>
      </c>
      <c r="N13045">
        <v>0.32757932348778901</v>
      </c>
      <c r="P13045" t="s">
        <v>42</v>
      </c>
    </row>
    <row r="13046" spans="1:16" x14ac:dyDescent="0.3">
      <c r="A13046" t="str">
        <f t="shared" si="205"/>
        <v>01: Total SampleROGBMainstreamTequilaCore Mainstream BrandsB: £3 - £3.20All stocking</v>
      </c>
      <c r="B13046" t="s">
        <v>1</v>
      </c>
      <c r="C13046" t="s">
        <v>45</v>
      </c>
      <c r="D13046" t="s">
        <v>104</v>
      </c>
      <c r="E13046" t="s">
        <v>14</v>
      </c>
      <c r="F13046" t="s">
        <v>78</v>
      </c>
      <c r="G13046" t="s">
        <v>111</v>
      </c>
      <c r="H13046" t="s">
        <v>49</v>
      </c>
      <c r="I13046" t="s">
        <v>59</v>
      </c>
      <c r="J13046" s="1">
        <v>45.23</v>
      </c>
      <c r="K13046">
        <v>13.920036865491399</v>
      </c>
      <c r="L13046">
        <v>66</v>
      </c>
      <c r="M13046">
        <v>0.280178696957955</v>
      </c>
      <c r="N13046">
        <v>0.269100525687748</v>
      </c>
      <c r="P13046" t="s">
        <v>42</v>
      </c>
    </row>
    <row r="13047" spans="1:16" x14ac:dyDescent="0.3">
      <c r="A13047" t="str">
        <f t="shared" si="205"/>
        <v>01: Total SampleROGBMainstreamTequilaCore Mainstream BrandsC: £3.20 - £3.40All stocking</v>
      </c>
      <c r="B13047" t="s">
        <v>1</v>
      </c>
      <c r="C13047" t="s">
        <v>45</v>
      </c>
      <c r="D13047" t="s">
        <v>104</v>
      </c>
      <c r="E13047" t="s">
        <v>14</v>
      </c>
      <c r="F13047" t="s">
        <v>78</v>
      </c>
      <c r="G13047" t="s">
        <v>111</v>
      </c>
      <c r="H13047" t="s">
        <v>49</v>
      </c>
      <c r="I13047" t="s">
        <v>52</v>
      </c>
      <c r="J13047" s="1">
        <v>34.299999999999997</v>
      </c>
      <c r="K13047">
        <v>10.318894149328919</v>
      </c>
      <c r="L13047">
        <v>69</v>
      </c>
      <c r="M13047">
        <v>0.48073330081830801</v>
      </c>
      <c r="N13047">
        <v>0.44791292907546898</v>
      </c>
      <c r="P13047" t="s">
        <v>42</v>
      </c>
    </row>
    <row r="13048" spans="1:16" x14ac:dyDescent="0.3">
      <c r="A13048" t="str">
        <f t="shared" si="205"/>
        <v>01: Total SampleROGBMainstreamTequilaCore Mainstream BrandsD: £3.40 - £3.60All stocking</v>
      </c>
      <c r="B13048" t="s">
        <v>1</v>
      </c>
      <c r="C13048" t="s">
        <v>45</v>
      </c>
      <c r="D13048" t="s">
        <v>104</v>
      </c>
      <c r="E13048" t="s">
        <v>14</v>
      </c>
      <c r="F13048" t="s">
        <v>78</v>
      </c>
      <c r="G13048" t="s">
        <v>111</v>
      </c>
      <c r="H13048" t="s">
        <v>49</v>
      </c>
      <c r="I13048" t="s">
        <v>53</v>
      </c>
      <c r="J13048" s="1">
        <v>35.29</v>
      </c>
      <c r="K13048">
        <v>10.245015817515799</v>
      </c>
      <c r="L13048">
        <v>70</v>
      </c>
      <c r="M13048">
        <v>0.43074532089742001</v>
      </c>
      <c r="N13048">
        <v>0.41415067315955301</v>
      </c>
      <c r="P13048" t="s">
        <v>42</v>
      </c>
    </row>
    <row r="13049" spans="1:16" x14ac:dyDescent="0.3">
      <c r="A13049" t="str">
        <f t="shared" si="205"/>
        <v>01: Total SampleROGBMainstreamTequilaCore Mainstream BrandsE: £3.60 - £3.80All stocking</v>
      </c>
      <c r="B13049" t="s">
        <v>1</v>
      </c>
      <c r="C13049" t="s">
        <v>45</v>
      </c>
      <c r="D13049" t="s">
        <v>104</v>
      </c>
      <c r="E13049" t="s">
        <v>14</v>
      </c>
      <c r="F13049" t="s">
        <v>78</v>
      </c>
      <c r="G13049" t="s">
        <v>111</v>
      </c>
      <c r="H13049" t="s">
        <v>49</v>
      </c>
      <c r="I13049" t="s">
        <v>54</v>
      </c>
      <c r="J13049" s="1">
        <v>44.89</v>
      </c>
      <c r="K13049">
        <v>12.43644771894772</v>
      </c>
      <c r="L13049">
        <v>70</v>
      </c>
      <c r="M13049">
        <v>0.401592840817526</v>
      </c>
      <c r="N13049">
        <v>0.39667139338756602</v>
      </c>
      <c r="P13049" t="s">
        <v>42</v>
      </c>
    </row>
    <row r="13050" spans="1:16" x14ac:dyDescent="0.3">
      <c r="A13050" t="str">
        <f t="shared" si="205"/>
        <v>01: Total SampleROGBMainstreamTequilaCore Mainstream BrandsF: £3.80 - £4.00All stocking</v>
      </c>
      <c r="B13050" t="s">
        <v>1</v>
      </c>
      <c r="C13050" t="s">
        <v>45</v>
      </c>
      <c r="D13050" t="s">
        <v>104</v>
      </c>
      <c r="E13050" t="s">
        <v>14</v>
      </c>
      <c r="F13050" t="s">
        <v>78</v>
      </c>
      <c r="G13050" t="s">
        <v>111</v>
      </c>
      <c r="H13050" t="s">
        <v>49</v>
      </c>
      <c r="I13050" t="s">
        <v>55</v>
      </c>
      <c r="J13050" s="1">
        <v>64.489999999999995</v>
      </c>
      <c r="K13050">
        <v>17.378284118981799</v>
      </c>
      <c r="L13050">
        <v>43</v>
      </c>
      <c r="M13050">
        <v>0.27852664967651503</v>
      </c>
      <c r="N13050">
        <v>0.27141216014976799</v>
      </c>
      <c r="P13050" t="s">
        <v>42</v>
      </c>
    </row>
    <row r="13051" spans="1:16" x14ac:dyDescent="0.3">
      <c r="A13051" t="str">
        <f t="shared" si="205"/>
        <v>01: Total SampleROGBMainstreamTequilaCore Premium BrandsA: &lt;£3All stocking</v>
      </c>
      <c r="B13051" t="s">
        <v>1</v>
      </c>
      <c r="C13051" t="s">
        <v>45</v>
      </c>
      <c r="D13051" t="s">
        <v>104</v>
      </c>
      <c r="E13051" t="s">
        <v>14</v>
      </c>
      <c r="F13051" t="s">
        <v>78</v>
      </c>
      <c r="G13051" t="s">
        <v>112</v>
      </c>
      <c r="H13051" t="s">
        <v>49</v>
      </c>
      <c r="I13051" t="s">
        <v>58</v>
      </c>
      <c r="J13051" s="1">
        <v>36.72</v>
      </c>
      <c r="K13051">
        <v>14.914809053629799</v>
      </c>
      <c r="L13051">
        <v>1060</v>
      </c>
      <c r="M13051">
        <v>0.77512123396411703</v>
      </c>
      <c r="N13051">
        <v>0.80857256850619297</v>
      </c>
      <c r="P13051" t="s">
        <v>42</v>
      </c>
    </row>
    <row r="13052" spans="1:16" x14ac:dyDescent="0.3">
      <c r="A13052" t="str">
        <f t="shared" ref="A13052:A13115" si="206">C13052&amp;D13052&amp;E13052&amp;F13052&amp;G13052&amp;I13052&amp;P13052</f>
        <v>01: Total SampleROGBMainstreamTequilaCore Premium BrandsTotalAll stocking</v>
      </c>
      <c r="B13052" t="s">
        <v>1</v>
      </c>
      <c r="C13052" t="s">
        <v>45</v>
      </c>
      <c r="D13052" t="s">
        <v>104</v>
      </c>
      <c r="E13052" t="s">
        <v>14</v>
      </c>
      <c r="F13052" t="s">
        <v>78</v>
      </c>
      <c r="G13052" t="s">
        <v>112</v>
      </c>
      <c r="H13052" t="s">
        <v>49</v>
      </c>
      <c r="I13052" t="s">
        <v>12</v>
      </c>
      <c r="J13052" s="1">
        <v>46.06</v>
      </c>
      <c r="K13052">
        <v>16.18326022819636</v>
      </c>
      <c r="L13052">
        <v>1723</v>
      </c>
      <c r="M13052">
        <v>0.74769504349910698</v>
      </c>
      <c r="N13052">
        <v>0.77707894118577603</v>
      </c>
      <c r="P13052" t="s">
        <v>42</v>
      </c>
    </row>
    <row r="13053" spans="1:16" x14ac:dyDescent="0.3">
      <c r="A13053" t="str">
        <f t="shared" si="206"/>
        <v>01: Total SampleROGBMainstreamTequilaCore Premium BrandsB: £3 - £3.20All stocking</v>
      </c>
      <c r="B13053" t="s">
        <v>1</v>
      </c>
      <c r="C13053" t="s">
        <v>45</v>
      </c>
      <c r="D13053" t="s">
        <v>104</v>
      </c>
      <c r="E13053" t="s">
        <v>14</v>
      </c>
      <c r="F13053" t="s">
        <v>78</v>
      </c>
      <c r="G13053" t="s">
        <v>112</v>
      </c>
      <c r="H13053" t="s">
        <v>49</v>
      </c>
      <c r="I13053" t="s">
        <v>59</v>
      </c>
      <c r="J13053" s="1">
        <v>51.39</v>
      </c>
      <c r="K13053">
        <v>17.875845894845881</v>
      </c>
      <c r="L13053">
        <v>150</v>
      </c>
      <c r="M13053">
        <v>0.79526635853889305</v>
      </c>
      <c r="N13053">
        <v>0.80842072311785895</v>
      </c>
      <c r="P13053" t="s">
        <v>42</v>
      </c>
    </row>
    <row r="13054" spans="1:16" x14ac:dyDescent="0.3">
      <c r="A13054" t="str">
        <f t="shared" si="206"/>
        <v>01: Total SampleROGBMainstreamTequilaCore Premium BrandsC: £3.20 - £3.40All stocking</v>
      </c>
      <c r="B13054" t="s">
        <v>1</v>
      </c>
      <c r="C13054" t="s">
        <v>45</v>
      </c>
      <c r="D13054" t="s">
        <v>104</v>
      </c>
      <c r="E13054" t="s">
        <v>14</v>
      </c>
      <c r="F13054" t="s">
        <v>78</v>
      </c>
      <c r="G13054" t="s">
        <v>112</v>
      </c>
      <c r="H13054" t="s">
        <v>49</v>
      </c>
      <c r="I13054" t="s">
        <v>52</v>
      </c>
      <c r="J13054" s="1">
        <v>38.29</v>
      </c>
      <c r="K13054">
        <v>12.583550179978761</v>
      </c>
      <c r="L13054">
        <v>119</v>
      </c>
      <c r="M13054">
        <v>0.73107976569858202</v>
      </c>
      <c r="N13054">
        <v>0.76436488429253802</v>
      </c>
      <c r="P13054" t="s">
        <v>42</v>
      </c>
    </row>
    <row r="13055" spans="1:16" x14ac:dyDescent="0.3">
      <c r="A13055" t="str">
        <f t="shared" si="206"/>
        <v>01: Total SampleROGBMainstreamTequilaCore Premium BrandsD: £3.40 - £3.60All stocking</v>
      </c>
      <c r="B13055" t="s">
        <v>1</v>
      </c>
      <c r="C13055" t="s">
        <v>45</v>
      </c>
      <c r="D13055" t="s">
        <v>104</v>
      </c>
      <c r="E13055" t="s">
        <v>14</v>
      </c>
      <c r="F13055" t="s">
        <v>78</v>
      </c>
      <c r="G13055" t="s">
        <v>112</v>
      </c>
      <c r="H13055" t="s">
        <v>49</v>
      </c>
      <c r="I13055" t="s">
        <v>53</v>
      </c>
      <c r="J13055" s="1">
        <v>62.55</v>
      </c>
      <c r="K13055">
        <v>18.989454761995759</v>
      </c>
      <c r="L13055">
        <v>122</v>
      </c>
      <c r="M13055">
        <v>0.759624951879736</v>
      </c>
      <c r="N13055">
        <v>0.76150285101338</v>
      </c>
      <c r="P13055" t="s">
        <v>42</v>
      </c>
    </row>
    <row r="13056" spans="1:16" x14ac:dyDescent="0.3">
      <c r="A13056" t="str">
        <f t="shared" si="206"/>
        <v>01: Total SampleROGBMainstreamTequilaCore Premium BrandsE: £3.60 - £3.80All stocking</v>
      </c>
      <c r="B13056" t="s">
        <v>1</v>
      </c>
      <c r="C13056" t="s">
        <v>45</v>
      </c>
      <c r="D13056" t="s">
        <v>104</v>
      </c>
      <c r="E13056" t="s">
        <v>14</v>
      </c>
      <c r="F13056" t="s">
        <v>78</v>
      </c>
      <c r="G13056" t="s">
        <v>112</v>
      </c>
      <c r="H13056" t="s">
        <v>49</v>
      </c>
      <c r="I13056" t="s">
        <v>54</v>
      </c>
      <c r="J13056" s="1">
        <v>73.25</v>
      </c>
      <c r="K13056">
        <v>22.713314788048837</v>
      </c>
      <c r="L13056">
        <v>94</v>
      </c>
      <c r="M13056">
        <v>0.72117639883422602</v>
      </c>
      <c r="N13056">
        <v>0.75168525920181395</v>
      </c>
      <c r="P13056" t="s">
        <v>42</v>
      </c>
    </row>
    <row r="13057" spans="1:16" x14ac:dyDescent="0.3">
      <c r="A13057" t="str">
        <f t="shared" si="206"/>
        <v>01: Total SampleROGBMainstreamTequilaCore Premium BrandsF: £3.80 - £4.00All stocking</v>
      </c>
      <c r="B13057" t="s">
        <v>1</v>
      </c>
      <c r="C13057" t="s">
        <v>45</v>
      </c>
      <c r="D13057" t="s">
        <v>104</v>
      </c>
      <c r="E13057" t="s">
        <v>14</v>
      </c>
      <c r="F13057" t="s">
        <v>78</v>
      </c>
      <c r="G13057" t="s">
        <v>112</v>
      </c>
      <c r="H13057" t="s">
        <v>49</v>
      </c>
      <c r="I13057" t="s">
        <v>55</v>
      </c>
      <c r="J13057" s="1">
        <v>60.18</v>
      </c>
      <c r="K13057">
        <v>16.497757545484802</v>
      </c>
      <c r="L13057">
        <v>66</v>
      </c>
      <c r="M13057">
        <v>0.74064596552163098</v>
      </c>
      <c r="N13057">
        <v>0.74740993642571196</v>
      </c>
      <c r="P13057" t="s">
        <v>42</v>
      </c>
    </row>
    <row r="13058" spans="1:16" x14ac:dyDescent="0.3">
      <c r="A13058" t="str">
        <f t="shared" si="206"/>
        <v>01: Total SampleROGBMainstreamTequilaCore Premium BrandsG: £4.00 - £4.20All stocking</v>
      </c>
      <c r="B13058" t="s">
        <v>1</v>
      </c>
      <c r="C13058" t="s">
        <v>45</v>
      </c>
      <c r="D13058" t="s">
        <v>104</v>
      </c>
      <c r="E13058" t="s">
        <v>14</v>
      </c>
      <c r="F13058" t="s">
        <v>78</v>
      </c>
      <c r="G13058" t="s">
        <v>112</v>
      </c>
      <c r="H13058" t="s">
        <v>49</v>
      </c>
      <c r="I13058" t="s">
        <v>56</v>
      </c>
      <c r="J13058" s="1">
        <v>81.08</v>
      </c>
      <c r="K13058">
        <v>20.760423123884678</v>
      </c>
      <c r="L13058">
        <v>26</v>
      </c>
      <c r="M13058">
        <v>0.73370228216162003</v>
      </c>
      <c r="N13058">
        <v>0.73642354010452205</v>
      </c>
      <c r="P13058" t="s">
        <v>42</v>
      </c>
    </row>
    <row r="13059" spans="1:16" x14ac:dyDescent="0.3">
      <c r="A13059" t="str">
        <f t="shared" si="206"/>
        <v>01: Total SampleROGBMainstreamTequilaCore Premium BrandsH: £4.20 - £4.40All stocking</v>
      </c>
      <c r="B13059" t="s">
        <v>1</v>
      </c>
      <c r="C13059" t="s">
        <v>45</v>
      </c>
      <c r="D13059" t="s">
        <v>104</v>
      </c>
      <c r="E13059" t="s">
        <v>14</v>
      </c>
      <c r="F13059" t="s">
        <v>78</v>
      </c>
      <c r="G13059" t="s">
        <v>112</v>
      </c>
      <c r="H13059" t="s">
        <v>49</v>
      </c>
      <c r="I13059" t="s">
        <v>60</v>
      </c>
      <c r="J13059" s="1">
        <v>96.89</v>
      </c>
      <c r="K13059">
        <v>25.85133816800484</v>
      </c>
      <c r="L13059">
        <v>27</v>
      </c>
      <c r="M13059">
        <v>0.71879189291988399</v>
      </c>
      <c r="N13059">
        <v>0.70528236172153602</v>
      </c>
      <c r="P13059" t="s">
        <v>42</v>
      </c>
    </row>
    <row r="13060" spans="1:16" x14ac:dyDescent="0.3">
      <c r="A13060" t="str">
        <f t="shared" si="206"/>
        <v>01: Total SampleROGBMainstreamWhite RumCore Mainstream BrandsA: &lt;£3All stocking</v>
      </c>
      <c r="B13060" t="s">
        <v>1</v>
      </c>
      <c r="C13060" t="s">
        <v>45</v>
      </c>
      <c r="D13060" t="s">
        <v>104</v>
      </c>
      <c r="E13060" t="s">
        <v>14</v>
      </c>
      <c r="F13060" t="s">
        <v>85</v>
      </c>
      <c r="G13060" t="s">
        <v>111</v>
      </c>
      <c r="H13060" t="s">
        <v>49</v>
      </c>
      <c r="I13060" t="s">
        <v>58</v>
      </c>
      <c r="J13060" s="1">
        <v>36.270000000000003</v>
      </c>
      <c r="K13060">
        <v>15.09510446973948</v>
      </c>
      <c r="L13060">
        <v>274</v>
      </c>
      <c r="M13060">
        <v>0.93480186457418901</v>
      </c>
      <c r="N13060">
        <v>0.93803994937544699</v>
      </c>
      <c r="P13060" t="s">
        <v>42</v>
      </c>
    </row>
    <row r="13061" spans="1:16" x14ac:dyDescent="0.3">
      <c r="A13061" t="str">
        <f t="shared" si="206"/>
        <v>01: Total SampleROGBMainstreamWhite RumCore Mainstream BrandsTotalAll stocking</v>
      </c>
      <c r="B13061" t="s">
        <v>1</v>
      </c>
      <c r="C13061" t="s">
        <v>45</v>
      </c>
      <c r="D13061" t="s">
        <v>104</v>
      </c>
      <c r="E13061" t="s">
        <v>14</v>
      </c>
      <c r="F13061" t="s">
        <v>85</v>
      </c>
      <c r="G13061" t="s">
        <v>111</v>
      </c>
      <c r="H13061" t="s">
        <v>49</v>
      </c>
      <c r="I13061" t="s">
        <v>12</v>
      </c>
      <c r="J13061" s="1">
        <v>36.11</v>
      </c>
      <c r="K13061">
        <v>12.88226805408044</v>
      </c>
      <c r="L13061">
        <v>1647</v>
      </c>
      <c r="M13061">
        <v>0.88202548446372997</v>
      </c>
      <c r="N13061">
        <v>0.88614524313533305</v>
      </c>
      <c r="P13061" t="s">
        <v>42</v>
      </c>
    </row>
    <row r="13062" spans="1:16" x14ac:dyDescent="0.3">
      <c r="A13062" t="str">
        <f t="shared" si="206"/>
        <v>01: Total SampleROGBMainstreamWhite RumCore Mainstream BrandsB: £3 - £3.20All stocking</v>
      </c>
      <c r="B13062" t="s">
        <v>1</v>
      </c>
      <c r="C13062" t="s">
        <v>45</v>
      </c>
      <c r="D13062" t="s">
        <v>104</v>
      </c>
      <c r="E13062" t="s">
        <v>14</v>
      </c>
      <c r="F13062" t="s">
        <v>85</v>
      </c>
      <c r="G13062" t="s">
        <v>111</v>
      </c>
      <c r="H13062" t="s">
        <v>49</v>
      </c>
      <c r="I13062" t="s">
        <v>59</v>
      </c>
      <c r="J13062" s="1">
        <v>36.369999999999997</v>
      </c>
      <c r="K13062">
        <v>13.87091257858304</v>
      </c>
      <c r="L13062">
        <v>264</v>
      </c>
      <c r="M13062">
        <v>0.935963080378451</v>
      </c>
      <c r="N13062">
        <v>0.934629560607943</v>
      </c>
      <c r="P13062" t="s">
        <v>42</v>
      </c>
    </row>
    <row r="13063" spans="1:16" x14ac:dyDescent="0.3">
      <c r="A13063" t="str">
        <f t="shared" si="206"/>
        <v>01: Total SampleROGBMainstreamWhite RumCore Mainstream BrandsC: £3.20 - £3.40All stocking</v>
      </c>
      <c r="B13063" t="s">
        <v>1</v>
      </c>
      <c r="C13063" t="s">
        <v>45</v>
      </c>
      <c r="D13063" t="s">
        <v>104</v>
      </c>
      <c r="E13063" t="s">
        <v>14</v>
      </c>
      <c r="F13063" t="s">
        <v>85</v>
      </c>
      <c r="G13063" t="s">
        <v>111</v>
      </c>
      <c r="H13063" t="s">
        <v>49</v>
      </c>
      <c r="I13063" t="s">
        <v>52</v>
      </c>
      <c r="J13063" s="1">
        <v>39.270000000000003</v>
      </c>
      <c r="K13063">
        <v>14.078885919495081</v>
      </c>
      <c r="L13063">
        <v>394</v>
      </c>
      <c r="M13063">
        <v>0.92041537843115995</v>
      </c>
      <c r="N13063">
        <v>0.920130563288865</v>
      </c>
      <c r="P13063" t="s">
        <v>42</v>
      </c>
    </row>
    <row r="13064" spans="1:16" x14ac:dyDescent="0.3">
      <c r="A13064" t="str">
        <f t="shared" si="206"/>
        <v>01: Total SampleROGBMainstreamWhite RumCore Mainstream BrandsD: £3.40 - £3.60All stocking</v>
      </c>
      <c r="B13064" t="s">
        <v>1</v>
      </c>
      <c r="C13064" t="s">
        <v>45</v>
      </c>
      <c r="D13064" t="s">
        <v>104</v>
      </c>
      <c r="E13064" t="s">
        <v>14</v>
      </c>
      <c r="F13064" t="s">
        <v>85</v>
      </c>
      <c r="G13064" t="s">
        <v>111</v>
      </c>
      <c r="H13064" t="s">
        <v>49</v>
      </c>
      <c r="I13064" t="s">
        <v>53</v>
      </c>
      <c r="J13064" s="1">
        <v>34.5</v>
      </c>
      <c r="K13064">
        <v>11.472729147071242</v>
      </c>
      <c r="L13064">
        <v>342</v>
      </c>
      <c r="M13064">
        <v>0.91419630129827001</v>
      </c>
      <c r="N13064">
        <v>0.91527873822556105</v>
      </c>
      <c r="P13064" t="s">
        <v>42</v>
      </c>
    </row>
    <row r="13065" spans="1:16" x14ac:dyDescent="0.3">
      <c r="A13065" t="str">
        <f t="shared" si="206"/>
        <v>01: Total SampleROGBMainstreamWhite RumCore Mainstream BrandsE: £3.60 - £3.80All stocking</v>
      </c>
      <c r="B13065" t="s">
        <v>1</v>
      </c>
      <c r="C13065" t="s">
        <v>45</v>
      </c>
      <c r="D13065" t="s">
        <v>104</v>
      </c>
      <c r="E13065" t="s">
        <v>14</v>
      </c>
      <c r="F13065" t="s">
        <v>85</v>
      </c>
      <c r="G13065" t="s">
        <v>111</v>
      </c>
      <c r="H13065" t="s">
        <v>49</v>
      </c>
      <c r="I13065" t="s">
        <v>54</v>
      </c>
      <c r="J13065" s="1">
        <v>33.590000000000003</v>
      </c>
      <c r="K13065">
        <v>10.7438267680692</v>
      </c>
      <c r="L13065">
        <v>198</v>
      </c>
      <c r="M13065">
        <v>0.82242187525454602</v>
      </c>
      <c r="N13065">
        <v>0.77118721322434602</v>
      </c>
      <c r="P13065" t="s">
        <v>42</v>
      </c>
    </row>
    <row r="13066" spans="1:16" x14ac:dyDescent="0.3">
      <c r="A13066" t="str">
        <f t="shared" si="206"/>
        <v>01: Total SampleROGBMainstreamWhite RumCore Mainstream BrandsF: £3.80 - £4.00All stocking</v>
      </c>
      <c r="B13066" t="s">
        <v>1</v>
      </c>
      <c r="C13066" t="s">
        <v>45</v>
      </c>
      <c r="D13066" t="s">
        <v>104</v>
      </c>
      <c r="E13066" t="s">
        <v>14</v>
      </c>
      <c r="F13066" t="s">
        <v>85</v>
      </c>
      <c r="G13066" t="s">
        <v>111</v>
      </c>
      <c r="H13066" t="s">
        <v>49</v>
      </c>
      <c r="I13066" t="s">
        <v>55</v>
      </c>
      <c r="J13066" s="1">
        <v>34.71</v>
      </c>
      <c r="K13066">
        <v>10.589757335084439</v>
      </c>
      <c r="L13066">
        <v>107</v>
      </c>
      <c r="M13066">
        <v>0.86806814745004302</v>
      </c>
      <c r="N13066">
        <v>0.88183836009923</v>
      </c>
      <c r="P13066" t="s">
        <v>42</v>
      </c>
    </row>
    <row r="13067" spans="1:16" x14ac:dyDescent="0.3">
      <c r="A13067" t="str">
        <f t="shared" si="206"/>
        <v>01: Total SampleROGBMainstreamWhite RumCore Mainstream BrandsG: £4.00 - £4.20All stocking</v>
      </c>
      <c r="B13067" t="s">
        <v>1</v>
      </c>
      <c r="C13067" t="s">
        <v>45</v>
      </c>
      <c r="D13067" t="s">
        <v>104</v>
      </c>
      <c r="E13067" t="s">
        <v>14</v>
      </c>
      <c r="F13067" t="s">
        <v>85</v>
      </c>
      <c r="G13067" t="s">
        <v>111</v>
      </c>
      <c r="H13067" t="s">
        <v>49</v>
      </c>
      <c r="I13067" t="s">
        <v>56</v>
      </c>
      <c r="J13067" s="1">
        <v>33.54</v>
      </c>
      <c r="K13067">
        <v>9.5715556373451207</v>
      </c>
      <c r="L13067">
        <v>38</v>
      </c>
      <c r="M13067">
        <v>0.72873057476817005</v>
      </c>
      <c r="N13067">
        <v>0.73451618202727098</v>
      </c>
      <c r="P13067" t="s">
        <v>42</v>
      </c>
    </row>
    <row r="13068" spans="1:16" x14ac:dyDescent="0.3">
      <c r="A13068" t="str">
        <f t="shared" si="206"/>
        <v>01: Total SampleROGBMainstreamWhite RumCore Premium BrandsA: &lt;£3All stocking</v>
      </c>
      <c r="B13068" t="s">
        <v>1</v>
      </c>
      <c r="C13068" t="s">
        <v>45</v>
      </c>
      <c r="D13068" t="s">
        <v>104</v>
      </c>
      <c r="E13068" t="s">
        <v>14</v>
      </c>
      <c r="F13068" t="s">
        <v>85</v>
      </c>
      <c r="G13068" t="s">
        <v>112</v>
      </c>
      <c r="H13068" t="s">
        <v>49</v>
      </c>
      <c r="I13068" t="s">
        <v>58</v>
      </c>
      <c r="J13068" s="1">
        <v>16.57</v>
      </c>
      <c r="K13068">
        <v>6.9962210866057202</v>
      </c>
      <c r="L13068">
        <v>39</v>
      </c>
      <c r="M13068">
        <v>0.309322471026857</v>
      </c>
      <c r="N13068">
        <v>0.34157416750756803</v>
      </c>
      <c r="P13068" t="s">
        <v>42</v>
      </c>
    </row>
    <row r="13069" spans="1:16" x14ac:dyDescent="0.3">
      <c r="A13069" t="str">
        <f t="shared" si="206"/>
        <v>01: Total SampleROGBMainstreamWhite RumCore Premium BrandsTotalAll stocking</v>
      </c>
      <c r="B13069" t="s">
        <v>1</v>
      </c>
      <c r="C13069" t="s">
        <v>45</v>
      </c>
      <c r="D13069" t="s">
        <v>104</v>
      </c>
      <c r="E13069" t="s">
        <v>14</v>
      </c>
      <c r="F13069" t="s">
        <v>85</v>
      </c>
      <c r="G13069" t="s">
        <v>112</v>
      </c>
      <c r="H13069" t="s">
        <v>49</v>
      </c>
      <c r="I13069" t="s">
        <v>12</v>
      </c>
      <c r="J13069" s="1">
        <v>37.020000000000003</v>
      </c>
      <c r="K13069">
        <v>11.137201836034</v>
      </c>
      <c r="L13069">
        <v>578</v>
      </c>
      <c r="M13069">
        <v>0.62405027017679904</v>
      </c>
      <c r="N13069">
        <v>0.56191620161747602</v>
      </c>
      <c r="P13069" t="s">
        <v>42</v>
      </c>
    </row>
    <row r="13070" spans="1:16" x14ac:dyDescent="0.3">
      <c r="A13070" t="str">
        <f t="shared" si="206"/>
        <v>01: Total SampleROGBMainstreamWhite RumCore Premium BrandsB: £3 - £3.20All stocking</v>
      </c>
      <c r="B13070" t="s">
        <v>1</v>
      </c>
      <c r="C13070" t="s">
        <v>45</v>
      </c>
      <c r="D13070" t="s">
        <v>104</v>
      </c>
      <c r="E13070" t="s">
        <v>14</v>
      </c>
      <c r="F13070" t="s">
        <v>85</v>
      </c>
      <c r="G13070" t="s">
        <v>112</v>
      </c>
      <c r="H13070" t="s">
        <v>49</v>
      </c>
      <c r="I13070" t="s">
        <v>59</v>
      </c>
      <c r="J13070" s="1">
        <v>18.48</v>
      </c>
      <c r="K13070">
        <v>6.8696024061408796</v>
      </c>
      <c r="L13070">
        <v>52</v>
      </c>
      <c r="M13070">
        <v>0.32628223195808298</v>
      </c>
      <c r="N13070">
        <v>0.308541545613016</v>
      </c>
      <c r="P13070" t="s">
        <v>42</v>
      </c>
    </row>
    <row r="13071" spans="1:16" x14ac:dyDescent="0.3">
      <c r="A13071" t="str">
        <f t="shared" si="206"/>
        <v>01: Total SampleROGBMainstreamWhite RumCore Premium BrandsC: £3.20 - £3.40All stocking</v>
      </c>
      <c r="B13071" t="s">
        <v>1</v>
      </c>
      <c r="C13071" t="s">
        <v>45</v>
      </c>
      <c r="D13071" t="s">
        <v>104</v>
      </c>
      <c r="E13071" t="s">
        <v>14</v>
      </c>
      <c r="F13071" t="s">
        <v>85</v>
      </c>
      <c r="G13071" t="s">
        <v>112</v>
      </c>
      <c r="H13071" t="s">
        <v>49</v>
      </c>
      <c r="I13071" t="s">
        <v>52</v>
      </c>
      <c r="J13071" s="1">
        <v>24.08</v>
      </c>
      <c r="K13071">
        <v>9.2858431177875609</v>
      </c>
      <c r="L13071">
        <v>54</v>
      </c>
      <c r="M13071">
        <v>0.31744855924591397</v>
      </c>
      <c r="N13071">
        <v>0.29548525106957901</v>
      </c>
      <c r="P13071" t="s">
        <v>42</v>
      </c>
    </row>
    <row r="13072" spans="1:16" x14ac:dyDescent="0.3">
      <c r="A13072" t="str">
        <f t="shared" si="206"/>
        <v>01: Total SampleROGBMainstreamWhite RumCore Premium BrandsD: £3.40 - £3.60All stocking</v>
      </c>
      <c r="B13072" t="s">
        <v>1</v>
      </c>
      <c r="C13072" t="s">
        <v>45</v>
      </c>
      <c r="D13072" t="s">
        <v>104</v>
      </c>
      <c r="E13072" t="s">
        <v>14</v>
      </c>
      <c r="F13072" t="s">
        <v>85</v>
      </c>
      <c r="G13072" t="s">
        <v>112</v>
      </c>
      <c r="H13072" t="s">
        <v>49</v>
      </c>
      <c r="I13072" t="s">
        <v>53</v>
      </c>
      <c r="J13072" s="1">
        <v>22.74</v>
      </c>
      <c r="K13072">
        <v>7.8002934629081597</v>
      </c>
      <c r="L13072">
        <v>109</v>
      </c>
      <c r="M13072">
        <v>0.48635963009789102</v>
      </c>
      <c r="N13072">
        <v>0.46357313296441099</v>
      </c>
      <c r="P13072" t="s">
        <v>42</v>
      </c>
    </row>
    <row r="13073" spans="1:16" x14ac:dyDescent="0.3">
      <c r="A13073" t="str">
        <f t="shared" si="206"/>
        <v>01: Total SampleROGBMainstreamWhite RumCore Premium BrandsE: £3.60 - £3.80All stocking</v>
      </c>
      <c r="B13073" t="s">
        <v>1</v>
      </c>
      <c r="C13073" t="s">
        <v>45</v>
      </c>
      <c r="D13073" t="s">
        <v>104</v>
      </c>
      <c r="E13073" t="s">
        <v>14</v>
      </c>
      <c r="F13073" t="s">
        <v>85</v>
      </c>
      <c r="G13073" t="s">
        <v>112</v>
      </c>
      <c r="H13073" t="s">
        <v>49</v>
      </c>
      <c r="I13073" t="s">
        <v>54</v>
      </c>
      <c r="J13073" s="1">
        <v>31.93</v>
      </c>
      <c r="K13073">
        <v>10.1962680076604</v>
      </c>
      <c r="L13073">
        <v>79</v>
      </c>
      <c r="M13073">
        <v>0.59024100861691997</v>
      </c>
      <c r="N13073">
        <v>0.57317812537892598</v>
      </c>
      <c r="P13073" t="s">
        <v>42</v>
      </c>
    </row>
    <row r="13074" spans="1:16" x14ac:dyDescent="0.3">
      <c r="A13074" t="str">
        <f t="shared" si="206"/>
        <v>01: Total SampleROGBMainstreamWhite RumCore Premium BrandsF: £3.80 - £4.00All stocking</v>
      </c>
      <c r="B13074" t="s">
        <v>1</v>
      </c>
      <c r="C13074" t="s">
        <v>45</v>
      </c>
      <c r="D13074" t="s">
        <v>104</v>
      </c>
      <c r="E13074" t="s">
        <v>14</v>
      </c>
      <c r="F13074" t="s">
        <v>85</v>
      </c>
      <c r="G13074" t="s">
        <v>112</v>
      </c>
      <c r="H13074" t="s">
        <v>49</v>
      </c>
      <c r="I13074" t="s">
        <v>55</v>
      </c>
      <c r="J13074" s="1">
        <v>35.4</v>
      </c>
      <c r="K13074">
        <v>10.369616001282679</v>
      </c>
      <c r="L13074">
        <v>45</v>
      </c>
      <c r="M13074">
        <v>0.706939811205338</v>
      </c>
      <c r="N13074">
        <v>0.69729317575295502</v>
      </c>
      <c r="P13074" t="s">
        <v>42</v>
      </c>
    </row>
    <row r="13075" spans="1:16" x14ac:dyDescent="0.3">
      <c r="A13075" t="str">
        <f t="shared" si="206"/>
        <v>01: Total SampleROGBMainstreamWhite RumCore Premium BrandsG: £4.00 - £4.20All stocking</v>
      </c>
      <c r="B13075" t="s">
        <v>1</v>
      </c>
      <c r="C13075" t="s">
        <v>45</v>
      </c>
      <c r="D13075" t="s">
        <v>104</v>
      </c>
      <c r="E13075" t="s">
        <v>14</v>
      </c>
      <c r="F13075" t="s">
        <v>85</v>
      </c>
      <c r="G13075" t="s">
        <v>112</v>
      </c>
      <c r="H13075" t="s">
        <v>49</v>
      </c>
      <c r="I13075" t="s">
        <v>56</v>
      </c>
      <c r="J13075" s="1">
        <v>54.37</v>
      </c>
      <c r="K13075">
        <v>15.852273504273519</v>
      </c>
      <c r="L13075">
        <v>50</v>
      </c>
      <c r="M13075">
        <v>0.91593705268028502</v>
      </c>
      <c r="N13075">
        <v>0.90567979788528097</v>
      </c>
      <c r="P13075" t="s">
        <v>42</v>
      </c>
    </row>
    <row r="13076" spans="1:16" x14ac:dyDescent="0.3">
      <c r="A13076" t="str">
        <f t="shared" si="206"/>
        <v>01: Total SampleROGBMainstreamWhite RumCore Premium BrandsH: £4.20 - £4.40All stocking</v>
      </c>
      <c r="B13076" t="s">
        <v>1</v>
      </c>
      <c r="C13076" t="s">
        <v>45</v>
      </c>
      <c r="D13076" t="s">
        <v>104</v>
      </c>
      <c r="E13076" t="s">
        <v>14</v>
      </c>
      <c r="F13076" t="s">
        <v>85</v>
      </c>
      <c r="G13076" t="s">
        <v>112</v>
      </c>
      <c r="H13076" t="s">
        <v>49</v>
      </c>
      <c r="I13076" t="s">
        <v>60</v>
      </c>
      <c r="J13076" s="1">
        <v>67.13</v>
      </c>
      <c r="K13076">
        <v>18.752722832722842</v>
      </c>
      <c r="L13076">
        <v>45</v>
      </c>
      <c r="M13076">
        <v>0.87166493195101502</v>
      </c>
      <c r="N13076">
        <v>0.883465222823823</v>
      </c>
      <c r="P13076" t="s">
        <v>42</v>
      </c>
    </row>
    <row r="13077" spans="1:16" x14ac:dyDescent="0.3">
      <c r="A13077" t="str">
        <f t="shared" si="206"/>
        <v>01: Total SampleROGBMainstreamWhite RumCore Premium BrandsI: £4.40 - £4.60All stocking</v>
      </c>
      <c r="B13077" t="s">
        <v>1</v>
      </c>
      <c r="C13077" t="s">
        <v>45</v>
      </c>
      <c r="D13077" t="s">
        <v>104</v>
      </c>
      <c r="E13077" t="s">
        <v>14</v>
      </c>
      <c r="F13077" t="s">
        <v>85</v>
      </c>
      <c r="G13077" t="s">
        <v>112</v>
      </c>
      <c r="H13077" t="s">
        <v>49</v>
      </c>
      <c r="I13077" t="s">
        <v>64</v>
      </c>
      <c r="J13077" s="1">
        <v>43.94</v>
      </c>
      <c r="K13077">
        <v>11.841546478213161</v>
      </c>
      <c r="L13077">
        <v>45</v>
      </c>
      <c r="M13077">
        <v>0.80232422093330602</v>
      </c>
      <c r="N13077">
        <v>0.75502327165398997</v>
      </c>
      <c r="P13077" t="s">
        <v>42</v>
      </c>
    </row>
    <row r="13078" spans="1:16" x14ac:dyDescent="0.3">
      <c r="A13078" t="str">
        <f t="shared" si="206"/>
        <v>01: Total SampleROGBMainstreamWhite RumCore Premium BrandsJ: £4.60 - £4.80All stocking</v>
      </c>
      <c r="B13078" t="s">
        <v>1</v>
      </c>
      <c r="C13078" t="s">
        <v>45</v>
      </c>
      <c r="D13078" t="s">
        <v>104</v>
      </c>
      <c r="E13078" t="s">
        <v>14</v>
      </c>
      <c r="F13078" t="s">
        <v>85</v>
      </c>
      <c r="G13078" t="s">
        <v>112</v>
      </c>
      <c r="H13078" t="s">
        <v>49</v>
      </c>
      <c r="I13078" t="s">
        <v>65</v>
      </c>
      <c r="J13078" s="1">
        <v>61.38</v>
      </c>
      <c r="K13078">
        <v>15.60189044289044</v>
      </c>
      <c r="L13078">
        <v>25</v>
      </c>
      <c r="M13078">
        <v>0.63341808475276795</v>
      </c>
      <c r="N13078">
        <v>0.43649129205799198</v>
      </c>
      <c r="P13078" t="s">
        <v>42</v>
      </c>
    </row>
    <row r="13079" spans="1:16" x14ac:dyDescent="0.3">
      <c r="A13079" t="str">
        <f t="shared" si="206"/>
        <v>01: Total SampleROGBPremiumGinCore Mainstream BrandsA: &lt;£3All stocking</v>
      </c>
      <c r="B13079" t="s">
        <v>1</v>
      </c>
      <c r="C13079" t="s">
        <v>45</v>
      </c>
      <c r="D13079" t="s">
        <v>104</v>
      </c>
      <c r="E13079" t="s">
        <v>15</v>
      </c>
      <c r="F13079" t="s">
        <v>47</v>
      </c>
      <c r="G13079" t="s">
        <v>111</v>
      </c>
      <c r="H13079" t="s">
        <v>49</v>
      </c>
      <c r="I13079" t="s">
        <v>58</v>
      </c>
      <c r="J13079" s="1">
        <v>141.72999999999999</v>
      </c>
      <c r="K13079">
        <v>50.871033428984802</v>
      </c>
      <c r="L13079">
        <v>371</v>
      </c>
      <c r="M13079">
        <v>0.48163011007940398</v>
      </c>
      <c r="N13079">
        <v>0.48840678995208497</v>
      </c>
      <c r="P13079" t="s">
        <v>42</v>
      </c>
    </row>
    <row r="13080" spans="1:16" x14ac:dyDescent="0.3">
      <c r="A13080" t="str">
        <f t="shared" si="206"/>
        <v>01: Total SampleROGBPremiumGinCore Mainstream BrandsTotalAll stocking</v>
      </c>
      <c r="B13080" t="s">
        <v>1</v>
      </c>
      <c r="C13080" t="s">
        <v>45</v>
      </c>
      <c r="D13080" t="s">
        <v>104</v>
      </c>
      <c r="E13080" t="s">
        <v>15</v>
      </c>
      <c r="F13080" t="s">
        <v>47</v>
      </c>
      <c r="G13080" t="s">
        <v>111</v>
      </c>
      <c r="H13080" t="s">
        <v>49</v>
      </c>
      <c r="I13080" t="s">
        <v>12</v>
      </c>
      <c r="J13080" s="1">
        <v>234.18</v>
      </c>
      <c r="K13080">
        <v>70.492450862166393</v>
      </c>
      <c r="L13080">
        <v>2654</v>
      </c>
      <c r="M13080">
        <v>0.424689256400338</v>
      </c>
      <c r="N13080">
        <v>0.44774042188657898</v>
      </c>
      <c r="P13080" t="s">
        <v>42</v>
      </c>
    </row>
    <row r="13081" spans="1:16" x14ac:dyDescent="0.3">
      <c r="A13081" t="str">
        <f t="shared" si="206"/>
        <v>01: Total SampleROGBPremiumGinCore Mainstream BrandsB: £3 - £3.20All stocking</v>
      </c>
      <c r="B13081" t="s">
        <v>1</v>
      </c>
      <c r="C13081" t="s">
        <v>45</v>
      </c>
      <c r="D13081" t="s">
        <v>104</v>
      </c>
      <c r="E13081" t="s">
        <v>15</v>
      </c>
      <c r="F13081" t="s">
        <v>47</v>
      </c>
      <c r="G13081" t="s">
        <v>111</v>
      </c>
      <c r="H13081" t="s">
        <v>49</v>
      </c>
      <c r="I13081" t="s">
        <v>59</v>
      </c>
      <c r="J13081" s="1">
        <v>198.95</v>
      </c>
      <c r="K13081">
        <v>65.7246461257524</v>
      </c>
      <c r="L13081">
        <v>226</v>
      </c>
      <c r="M13081">
        <v>0.457056835860911</v>
      </c>
      <c r="N13081">
        <v>0.46404418889672899</v>
      </c>
      <c r="P13081" t="s">
        <v>42</v>
      </c>
    </row>
    <row r="13082" spans="1:16" x14ac:dyDescent="0.3">
      <c r="A13082" t="str">
        <f t="shared" si="206"/>
        <v>01: Total SampleROGBPremiumGinCore Mainstream BrandsC: £3.20 - £3.40All stocking</v>
      </c>
      <c r="B13082" t="s">
        <v>1</v>
      </c>
      <c r="C13082" t="s">
        <v>45</v>
      </c>
      <c r="D13082" t="s">
        <v>104</v>
      </c>
      <c r="E13082" t="s">
        <v>15</v>
      </c>
      <c r="F13082" t="s">
        <v>47</v>
      </c>
      <c r="G13082" t="s">
        <v>111</v>
      </c>
      <c r="H13082" t="s">
        <v>49</v>
      </c>
      <c r="I13082" t="s">
        <v>52</v>
      </c>
      <c r="J13082" s="1">
        <v>198.17</v>
      </c>
      <c r="K13082">
        <v>60.892978179228002</v>
      </c>
      <c r="L13082">
        <v>360</v>
      </c>
      <c r="M13082">
        <v>0.43426824083634702</v>
      </c>
      <c r="N13082">
        <v>0.43690184779818397</v>
      </c>
      <c r="P13082" t="s">
        <v>42</v>
      </c>
    </row>
    <row r="13083" spans="1:16" x14ac:dyDescent="0.3">
      <c r="A13083" t="str">
        <f t="shared" si="206"/>
        <v>01: Total SampleROGBPremiumGinCore Mainstream BrandsD: £3.40 - £3.60All stocking</v>
      </c>
      <c r="B13083" t="s">
        <v>1</v>
      </c>
      <c r="C13083" t="s">
        <v>45</v>
      </c>
      <c r="D13083" t="s">
        <v>104</v>
      </c>
      <c r="E13083" t="s">
        <v>15</v>
      </c>
      <c r="F13083" t="s">
        <v>47</v>
      </c>
      <c r="G13083" t="s">
        <v>111</v>
      </c>
      <c r="H13083" t="s">
        <v>49</v>
      </c>
      <c r="I13083" t="s">
        <v>53</v>
      </c>
      <c r="J13083" s="1">
        <v>195.5</v>
      </c>
      <c r="K13083">
        <v>60.018037658134801</v>
      </c>
      <c r="L13083">
        <v>515</v>
      </c>
      <c r="M13083">
        <v>0.42447897040508697</v>
      </c>
      <c r="N13083">
        <v>0.43981642269117199</v>
      </c>
      <c r="P13083" t="s">
        <v>42</v>
      </c>
    </row>
    <row r="13084" spans="1:16" x14ac:dyDescent="0.3">
      <c r="A13084" t="str">
        <f t="shared" si="206"/>
        <v>01: Total SampleROGBPremiumGinCore Mainstream BrandsE: £3.60 - £3.80All stocking</v>
      </c>
      <c r="B13084" t="s">
        <v>1</v>
      </c>
      <c r="C13084" t="s">
        <v>45</v>
      </c>
      <c r="D13084" t="s">
        <v>104</v>
      </c>
      <c r="E13084" t="s">
        <v>15</v>
      </c>
      <c r="F13084" t="s">
        <v>47</v>
      </c>
      <c r="G13084" t="s">
        <v>111</v>
      </c>
      <c r="H13084" t="s">
        <v>49</v>
      </c>
      <c r="I13084" t="s">
        <v>54</v>
      </c>
      <c r="J13084" s="1">
        <v>177.45</v>
      </c>
      <c r="K13084">
        <v>54.089081245449194</v>
      </c>
      <c r="L13084">
        <v>318</v>
      </c>
      <c r="M13084">
        <v>0.347271096009518</v>
      </c>
      <c r="N13084">
        <v>0.37348296665206698</v>
      </c>
      <c r="P13084" t="s">
        <v>42</v>
      </c>
    </row>
    <row r="13085" spans="1:16" x14ac:dyDescent="0.3">
      <c r="A13085" t="str">
        <f t="shared" si="206"/>
        <v>01: Total SampleROGBPremiumGinCore Mainstream BrandsF: £3.80 - £4.00All stocking</v>
      </c>
      <c r="B13085" t="s">
        <v>1</v>
      </c>
      <c r="C13085" t="s">
        <v>45</v>
      </c>
      <c r="D13085" t="s">
        <v>104</v>
      </c>
      <c r="E13085" t="s">
        <v>15</v>
      </c>
      <c r="F13085" t="s">
        <v>47</v>
      </c>
      <c r="G13085" t="s">
        <v>111</v>
      </c>
      <c r="H13085" t="s">
        <v>49</v>
      </c>
      <c r="I13085" t="s">
        <v>55</v>
      </c>
      <c r="J13085" s="1">
        <v>206.68</v>
      </c>
      <c r="K13085">
        <v>59.430831990147595</v>
      </c>
      <c r="L13085">
        <v>263</v>
      </c>
      <c r="M13085">
        <v>0.366720506764108</v>
      </c>
      <c r="N13085">
        <v>0.38442136951586597</v>
      </c>
      <c r="P13085" t="s">
        <v>42</v>
      </c>
    </row>
    <row r="13086" spans="1:16" x14ac:dyDescent="0.3">
      <c r="A13086" t="str">
        <f t="shared" si="206"/>
        <v>01: Total SampleROGBPremiumGinCore Mainstream BrandsG: £4.00 - £4.20All stocking</v>
      </c>
      <c r="B13086" t="s">
        <v>1</v>
      </c>
      <c r="C13086" t="s">
        <v>45</v>
      </c>
      <c r="D13086" t="s">
        <v>104</v>
      </c>
      <c r="E13086" t="s">
        <v>15</v>
      </c>
      <c r="F13086" t="s">
        <v>47</v>
      </c>
      <c r="G13086" t="s">
        <v>111</v>
      </c>
      <c r="H13086" t="s">
        <v>49</v>
      </c>
      <c r="I13086" t="s">
        <v>56</v>
      </c>
      <c r="J13086" s="1">
        <v>245.66</v>
      </c>
      <c r="K13086">
        <v>71.170972483712802</v>
      </c>
      <c r="L13086">
        <v>208</v>
      </c>
      <c r="M13086">
        <v>0.36795292385900102</v>
      </c>
      <c r="N13086">
        <v>0.39500288820644203</v>
      </c>
      <c r="P13086" t="s">
        <v>42</v>
      </c>
    </row>
    <row r="13087" spans="1:16" x14ac:dyDescent="0.3">
      <c r="A13087" t="str">
        <f t="shared" si="206"/>
        <v>01: Total SampleROGBPremiumGinCore Mainstream BrandsH: £4.20 - £4.40All stocking</v>
      </c>
      <c r="B13087" t="s">
        <v>1</v>
      </c>
      <c r="C13087" t="s">
        <v>45</v>
      </c>
      <c r="D13087" t="s">
        <v>104</v>
      </c>
      <c r="E13087" t="s">
        <v>15</v>
      </c>
      <c r="F13087" t="s">
        <v>47</v>
      </c>
      <c r="G13087" t="s">
        <v>111</v>
      </c>
      <c r="H13087" t="s">
        <v>49</v>
      </c>
      <c r="I13087" t="s">
        <v>60</v>
      </c>
      <c r="J13087" s="1">
        <v>437.01</v>
      </c>
      <c r="K13087">
        <v>132.7704432863668</v>
      </c>
      <c r="L13087">
        <v>157</v>
      </c>
      <c r="M13087">
        <v>0.44661211701352699</v>
      </c>
      <c r="N13087">
        <v>0.50142048192592403</v>
      </c>
      <c r="P13087" t="s">
        <v>42</v>
      </c>
    </row>
    <row r="13088" spans="1:16" x14ac:dyDescent="0.3">
      <c r="A13088" t="str">
        <f t="shared" si="206"/>
        <v>01: Total SampleROGBPremiumGinCore Mainstream BrandsI: £4.40 - £4.60All stocking</v>
      </c>
      <c r="B13088" t="s">
        <v>1</v>
      </c>
      <c r="C13088" t="s">
        <v>45</v>
      </c>
      <c r="D13088" t="s">
        <v>104</v>
      </c>
      <c r="E13088" t="s">
        <v>15</v>
      </c>
      <c r="F13088" t="s">
        <v>47</v>
      </c>
      <c r="G13088" t="s">
        <v>111</v>
      </c>
      <c r="H13088" t="s">
        <v>49</v>
      </c>
      <c r="I13088" t="s">
        <v>64</v>
      </c>
      <c r="J13088" s="1">
        <v>580.73</v>
      </c>
      <c r="K13088">
        <v>183.1757570207572</v>
      </c>
      <c r="L13088">
        <v>60</v>
      </c>
      <c r="M13088">
        <v>0.48963034989322601</v>
      </c>
      <c r="N13088">
        <v>0.56435041474727599</v>
      </c>
      <c r="P13088" t="s">
        <v>42</v>
      </c>
    </row>
    <row r="13089" spans="1:16" x14ac:dyDescent="0.3">
      <c r="A13089" t="str">
        <f t="shared" si="206"/>
        <v>01: Total SampleROGBPremiumGinCore Mainstream BrandsJ: £4.60 - £4.80All stocking</v>
      </c>
      <c r="B13089" t="s">
        <v>1</v>
      </c>
      <c r="C13089" t="s">
        <v>45</v>
      </c>
      <c r="D13089" t="s">
        <v>104</v>
      </c>
      <c r="E13089" t="s">
        <v>15</v>
      </c>
      <c r="F13089" t="s">
        <v>47</v>
      </c>
      <c r="G13089" t="s">
        <v>111</v>
      </c>
      <c r="H13089" t="s">
        <v>49</v>
      </c>
      <c r="I13089" t="s">
        <v>65</v>
      </c>
      <c r="J13089" s="1">
        <v>675.25</v>
      </c>
      <c r="K13089">
        <v>176.12279202279197</v>
      </c>
      <c r="L13089">
        <v>48</v>
      </c>
      <c r="M13089">
        <v>0.46968853889114098</v>
      </c>
      <c r="N13089">
        <v>0.51315885329592403</v>
      </c>
      <c r="P13089" t="s">
        <v>42</v>
      </c>
    </row>
    <row r="13090" spans="1:16" x14ac:dyDescent="0.3">
      <c r="A13090" t="str">
        <f t="shared" si="206"/>
        <v>01: Total SampleROGBPremiumGinCore Mainstream BrandsK: £4.80 - £5.00All stocking</v>
      </c>
      <c r="B13090" t="s">
        <v>1</v>
      </c>
      <c r="C13090" t="s">
        <v>45</v>
      </c>
      <c r="D13090" t="s">
        <v>104</v>
      </c>
      <c r="E13090" t="s">
        <v>15</v>
      </c>
      <c r="F13090" t="s">
        <v>47</v>
      </c>
      <c r="G13090" t="s">
        <v>111</v>
      </c>
      <c r="H13090" t="s">
        <v>49</v>
      </c>
      <c r="I13090" t="s">
        <v>89</v>
      </c>
      <c r="J13090" s="1">
        <v>518.6</v>
      </c>
      <c r="K13090">
        <v>127.08132608132601</v>
      </c>
      <c r="L13090">
        <v>30</v>
      </c>
      <c r="M13090">
        <v>0.53201505485035905</v>
      </c>
      <c r="N13090">
        <v>0.56628781295980901</v>
      </c>
      <c r="P13090" t="s">
        <v>42</v>
      </c>
    </row>
    <row r="13091" spans="1:16" x14ac:dyDescent="0.3">
      <c r="A13091" t="str">
        <f t="shared" si="206"/>
        <v>01: Total SampleROGBPremiumGinCore Mainstream BrandsL: £5.00 - £5.20All stocking</v>
      </c>
      <c r="B13091" t="s">
        <v>1</v>
      </c>
      <c r="C13091" t="s">
        <v>45</v>
      </c>
      <c r="D13091" t="s">
        <v>104</v>
      </c>
      <c r="E13091" t="s">
        <v>15</v>
      </c>
      <c r="F13091" t="s">
        <v>47</v>
      </c>
      <c r="G13091" t="s">
        <v>111</v>
      </c>
      <c r="H13091" t="s">
        <v>49</v>
      </c>
      <c r="I13091" t="s">
        <v>90</v>
      </c>
      <c r="J13091" s="1">
        <v>482.84</v>
      </c>
      <c r="K13091">
        <v>112.92496229260919</v>
      </c>
      <c r="L13091">
        <v>34</v>
      </c>
      <c r="M13091">
        <v>0.49145778939472701</v>
      </c>
      <c r="N13091">
        <v>0.494852838887895</v>
      </c>
      <c r="P13091" t="s">
        <v>42</v>
      </c>
    </row>
    <row r="13092" spans="1:16" x14ac:dyDescent="0.3">
      <c r="A13092" t="str">
        <f t="shared" si="206"/>
        <v>01: Total SampleROGBPremiumGinCore Premium BrandsA: &lt;£3All stocking</v>
      </c>
      <c r="B13092" t="s">
        <v>1</v>
      </c>
      <c r="C13092" t="s">
        <v>45</v>
      </c>
      <c r="D13092" t="s">
        <v>104</v>
      </c>
      <c r="E13092" t="s">
        <v>15</v>
      </c>
      <c r="F13092" t="s">
        <v>47</v>
      </c>
      <c r="G13092" t="s">
        <v>112</v>
      </c>
      <c r="H13092" t="s">
        <v>49</v>
      </c>
      <c r="I13092" t="s">
        <v>58</v>
      </c>
      <c r="J13092" s="1">
        <v>54.57</v>
      </c>
      <c r="K13092">
        <v>18.747215299320558</v>
      </c>
      <c r="L13092">
        <v>95</v>
      </c>
      <c r="M13092">
        <v>0.185834048494598</v>
      </c>
      <c r="N13092">
        <v>0.17009384530680699</v>
      </c>
      <c r="P13092" t="s">
        <v>42</v>
      </c>
    </row>
    <row r="13093" spans="1:16" x14ac:dyDescent="0.3">
      <c r="A13093" t="str">
        <f t="shared" si="206"/>
        <v>01: Total SampleROGBPremiumGinCore Premium BrandsTotalAll stocking</v>
      </c>
      <c r="B13093" t="s">
        <v>1</v>
      </c>
      <c r="C13093" t="s">
        <v>45</v>
      </c>
      <c r="D13093" t="s">
        <v>104</v>
      </c>
      <c r="E13093" t="s">
        <v>15</v>
      </c>
      <c r="F13093" t="s">
        <v>47</v>
      </c>
      <c r="G13093" t="s">
        <v>112</v>
      </c>
      <c r="H13093" t="s">
        <v>49</v>
      </c>
      <c r="I13093" t="s">
        <v>12</v>
      </c>
      <c r="J13093" s="1">
        <v>127.65</v>
      </c>
      <c r="K13093">
        <v>35.189494075406401</v>
      </c>
      <c r="L13093">
        <v>2609</v>
      </c>
      <c r="M13093">
        <v>0.224836779184867</v>
      </c>
      <c r="N13093">
        <v>0.21691097338497201</v>
      </c>
      <c r="P13093" t="s">
        <v>42</v>
      </c>
    </row>
    <row r="13094" spans="1:16" x14ac:dyDescent="0.3">
      <c r="A13094" t="str">
        <f t="shared" si="206"/>
        <v>01: Total SampleROGBPremiumGinCore Premium BrandsB: £3 - £3.20All stocking</v>
      </c>
      <c r="B13094" t="s">
        <v>1</v>
      </c>
      <c r="C13094" t="s">
        <v>45</v>
      </c>
      <c r="D13094" t="s">
        <v>104</v>
      </c>
      <c r="E13094" t="s">
        <v>15</v>
      </c>
      <c r="F13094" t="s">
        <v>47</v>
      </c>
      <c r="G13094" t="s">
        <v>112</v>
      </c>
      <c r="H13094" t="s">
        <v>49</v>
      </c>
      <c r="I13094" t="s">
        <v>59</v>
      </c>
      <c r="J13094" s="1">
        <v>55.67</v>
      </c>
      <c r="K13094">
        <v>18.047965061758159</v>
      </c>
      <c r="L13094">
        <v>116</v>
      </c>
      <c r="M13094">
        <v>0.184602401751882</v>
      </c>
      <c r="N13094">
        <v>0.17117067249207399</v>
      </c>
      <c r="P13094" t="s">
        <v>42</v>
      </c>
    </row>
    <row r="13095" spans="1:16" x14ac:dyDescent="0.3">
      <c r="A13095" t="str">
        <f t="shared" si="206"/>
        <v>01: Total SampleROGBPremiumGinCore Premium BrandsC: £3.20 - £3.40All stocking</v>
      </c>
      <c r="B13095" t="s">
        <v>1</v>
      </c>
      <c r="C13095" t="s">
        <v>45</v>
      </c>
      <c r="D13095" t="s">
        <v>104</v>
      </c>
      <c r="E13095" t="s">
        <v>15</v>
      </c>
      <c r="F13095" t="s">
        <v>47</v>
      </c>
      <c r="G13095" t="s">
        <v>112</v>
      </c>
      <c r="H13095" t="s">
        <v>49</v>
      </c>
      <c r="I13095" t="s">
        <v>52</v>
      </c>
      <c r="J13095" s="1">
        <v>72.72</v>
      </c>
      <c r="K13095">
        <v>22.586209242685918</v>
      </c>
      <c r="L13095">
        <v>193</v>
      </c>
      <c r="M13095">
        <v>0.20482959626286701</v>
      </c>
      <c r="N13095">
        <v>0.18602852546545701</v>
      </c>
      <c r="P13095" t="s">
        <v>42</v>
      </c>
    </row>
    <row r="13096" spans="1:16" x14ac:dyDescent="0.3">
      <c r="A13096" t="str">
        <f t="shared" si="206"/>
        <v>01: Total SampleROGBPremiumGinCore Premium BrandsD: £3.40 - £3.60All stocking</v>
      </c>
      <c r="B13096" t="s">
        <v>1</v>
      </c>
      <c r="C13096" t="s">
        <v>45</v>
      </c>
      <c r="D13096" t="s">
        <v>104</v>
      </c>
      <c r="E13096" t="s">
        <v>15</v>
      </c>
      <c r="F13096" t="s">
        <v>47</v>
      </c>
      <c r="G13096" t="s">
        <v>112</v>
      </c>
      <c r="H13096" t="s">
        <v>49</v>
      </c>
      <c r="I13096" t="s">
        <v>53</v>
      </c>
      <c r="J13096" s="1">
        <v>96.71</v>
      </c>
      <c r="K13096">
        <v>29.292012473899241</v>
      </c>
      <c r="L13096">
        <v>265</v>
      </c>
      <c r="M13096">
        <v>0.22292907531131201</v>
      </c>
      <c r="N13096">
        <v>0.20571308187368201</v>
      </c>
      <c r="P13096" t="s">
        <v>42</v>
      </c>
    </row>
    <row r="13097" spans="1:16" x14ac:dyDescent="0.3">
      <c r="A13097" t="str">
        <f t="shared" si="206"/>
        <v>01: Total SampleROGBPremiumGinCore Premium BrandsE: £3.60 - £3.80All stocking</v>
      </c>
      <c r="B13097" t="s">
        <v>1</v>
      </c>
      <c r="C13097" t="s">
        <v>45</v>
      </c>
      <c r="D13097" t="s">
        <v>104</v>
      </c>
      <c r="E13097" t="s">
        <v>15</v>
      </c>
      <c r="F13097" t="s">
        <v>47</v>
      </c>
      <c r="G13097" t="s">
        <v>112</v>
      </c>
      <c r="H13097" t="s">
        <v>49</v>
      </c>
      <c r="I13097" t="s">
        <v>54</v>
      </c>
      <c r="J13097" s="1">
        <v>113.21</v>
      </c>
      <c r="K13097">
        <v>33.061999626216924</v>
      </c>
      <c r="L13097">
        <v>313</v>
      </c>
      <c r="M13097">
        <v>0.22897868758520301</v>
      </c>
      <c r="N13097">
        <v>0.22315175967717299</v>
      </c>
      <c r="P13097" t="s">
        <v>42</v>
      </c>
    </row>
    <row r="13098" spans="1:16" x14ac:dyDescent="0.3">
      <c r="A13098" t="str">
        <f t="shared" si="206"/>
        <v>01: Total SampleROGBPremiumGinCore Premium BrandsF: £3.80 - £4.00All stocking</v>
      </c>
      <c r="B13098" t="s">
        <v>1</v>
      </c>
      <c r="C13098" t="s">
        <v>45</v>
      </c>
      <c r="D13098" t="s">
        <v>104</v>
      </c>
      <c r="E13098" t="s">
        <v>15</v>
      </c>
      <c r="F13098" t="s">
        <v>47</v>
      </c>
      <c r="G13098" t="s">
        <v>112</v>
      </c>
      <c r="H13098" t="s">
        <v>49</v>
      </c>
      <c r="I13098" t="s">
        <v>55</v>
      </c>
      <c r="J13098" s="1">
        <v>122.7</v>
      </c>
      <c r="K13098">
        <v>35.82171966308708</v>
      </c>
      <c r="L13098">
        <v>362</v>
      </c>
      <c r="M13098">
        <v>0.235141109103328</v>
      </c>
      <c r="N13098">
        <v>0.235202186764813</v>
      </c>
      <c r="P13098" t="s">
        <v>42</v>
      </c>
    </row>
    <row r="13099" spans="1:16" x14ac:dyDescent="0.3">
      <c r="A13099" t="str">
        <f t="shared" si="206"/>
        <v>01: Total SampleROGBPremiumGinCore Premium BrandsG: £4.00 - £4.20All stocking</v>
      </c>
      <c r="B13099" t="s">
        <v>1</v>
      </c>
      <c r="C13099" t="s">
        <v>45</v>
      </c>
      <c r="D13099" t="s">
        <v>104</v>
      </c>
      <c r="E13099" t="s">
        <v>15</v>
      </c>
      <c r="F13099" t="s">
        <v>47</v>
      </c>
      <c r="G13099" t="s">
        <v>112</v>
      </c>
      <c r="H13099" t="s">
        <v>49</v>
      </c>
      <c r="I13099" t="s">
        <v>56</v>
      </c>
      <c r="J13099" s="1">
        <v>128.06</v>
      </c>
      <c r="K13099">
        <v>37.204464243729355</v>
      </c>
      <c r="L13099">
        <v>347</v>
      </c>
      <c r="M13099">
        <v>0.249815304720505</v>
      </c>
      <c r="N13099">
        <v>0.25382794935146102</v>
      </c>
      <c r="P13099" t="s">
        <v>42</v>
      </c>
    </row>
    <row r="13100" spans="1:16" x14ac:dyDescent="0.3">
      <c r="A13100" t="str">
        <f t="shared" si="206"/>
        <v>01: Total SampleROGBPremiumGinCore Premium BrandsH: £4.20 - £4.40All stocking</v>
      </c>
      <c r="B13100" t="s">
        <v>1</v>
      </c>
      <c r="C13100" t="s">
        <v>45</v>
      </c>
      <c r="D13100" t="s">
        <v>104</v>
      </c>
      <c r="E13100" t="s">
        <v>15</v>
      </c>
      <c r="F13100" t="s">
        <v>47</v>
      </c>
      <c r="G13100" t="s">
        <v>112</v>
      </c>
      <c r="H13100" t="s">
        <v>49</v>
      </c>
      <c r="I13100" t="s">
        <v>60</v>
      </c>
      <c r="J13100" s="1">
        <v>148.28</v>
      </c>
      <c r="K13100">
        <v>41.523471655050798</v>
      </c>
      <c r="L13100">
        <v>285</v>
      </c>
      <c r="M13100">
        <v>0.24621743073036401</v>
      </c>
      <c r="N13100">
        <v>0.245172901458832</v>
      </c>
      <c r="P13100" t="s">
        <v>42</v>
      </c>
    </row>
    <row r="13101" spans="1:16" x14ac:dyDescent="0.3">
      <c r="A13101" t="str">
        <f t="shared" si="206"/>
        <v>01: Total SampleROGBPremiumGinCore Premium BrandsI: £4.40 - £4.60All stocking</v>
      </c>
      <c r="B13101" t="s">
        <v>1</v>
      </c>
      <c r="C13101" t="s">
        <v>45</v>
      </c>
      <c r="D13101" t="s">
        <v>104</v>
      </c>
      <c r="E13101" t="s">
        <v>15</v>
      </c>
      <c r="F13101" t="s">
        <v>47</v>
      </c>
      <c r="G13101" t="s">
        <v>112</v>
      </c>
      <c r="H13101" t="s">
        <v>49</v>
      </c>
      <c r="I13101" t="s">
        <v>64</v>
      </c>
      <c r="J13101" s="1">
        <v>207.62</v>
      </c>
      <c r="K13101">
        <v>54.001408023649198</v>
      </c>
      <c r="L13101">
        <v>174</v>
      </c>
      <c r="M13101">
        <v>0.222540438458946</v>
      </c>
      <c r="N13101">
        <v>0.20538299576974101</v>
      </c>
      <c r="P13101" t="s">
        <v>42</v>
      </c>
    </row>
    <row r="13102" spans="1:16" x14ac:dyDescent="0.3">
      <c r="A13102" t="str">
        <f t="shared" si="206"/>
        <v>01: Total SampleROGBPremiumGinCore Premium BrandsJ: £4.60 - £4.80All stocking</v>
      </c>
      <c r="B13102" t="s">
        <v>1</v>
      </c>
      <c r="C13102" t="s">
        <v>45</v>
      </c>
      <c r="D13102" t="s">
        <v>104</v>
      </c>
      <c r="E13102" t="s">
        <v>15</v>
      </c>
      <c r="F13102" t="s">
        <v>47</v>
      </c>
      <c r="G13102" t="s">
        <v>112</v>
      </c>
      <c r="H13102" t="s">
        <v>49</v>
      </c>
      <c r="I13102" t="s">
        <v>65</v>
      </c>
      <c r="J13102" s="1">
        <v>229.79</v>
      </c>
      <c r="K13102">
        <v>56.364712040096805</v>
      </c>
      <c r="L13102">
        <v>130</v>
      </c>
      <c r="M13102">
        <v>0.23275217400519399</v>
      </c>
      <c r="N13102">
        <v>0.22345262006917099</v>
      </c>
      <c r="P13102" t="s">
        <v>42</v>
      </c>
    </row>
    <row r="13103" spans="1:16" x14ac:dyDescent="0.3">
      <c r="A13103" t="str">
        <f t="shared" si="206"/>
        <v>01: Total SampleROGBPremiumGinCore Premium BrandsK: £4.80 - £5.00All stocking</v>
      </c>
      <c r="B13103" t="s">
        <v>1</v>
      </c>
      <c r="C13103" t="s">
        <v>45</v>
      </c>
      <c r="D13103" t="s">
        <v>104</v>
      </c>
      <c r="E13103" t="s">
        <v>15</v>
      </c>
      <c r="F13103" t="s">
        <v>47</v>
      </c>
      <c r="G13103" t="s">
        <v>112</v>
      </c>
      <c r="H13103" t="s">
        <v>49</v>
      </c>
      <c r="I13103" t="s">
        <v>89</v>
      </c>
      <c r="J13103" s="1">
        <v>191.6</v>
      </c>
      <c r="K13103">
        <v>45.760840414066394</v>
      </c>
      <c r="L13103">
        <v>93</v>
      </c>
      <c r="M13103">
        <v>0.23220668889561899</v>
      </c>
      <c r="N13103">
        <v>0.22151683894901</v>
      </c>
      <c r="P13103" t="s">
        <v>42</v>
      </c>
    </row>
    <row r="13104" spans="1:16" x14ac:dyDescent="0.3">
      <c r="A13104" t="str">
        <f t="shared" si="206"/>
        <v>01: Total SampleROGBPremiumGinCore Premium BrandsL: £5.00 - £5.20All stocking</v>
      </c>
      <c r="B13104" t="s">
        <v>1</v>
      </c>
      <c r="C13104" t="s">
        <v>45</v>
      </c>
      <c r="D13104" t="s">
        <v>104</v>
      </c>
      <c r="E13104" t="s">
        <v>15</v>
      </c>
      <c r="F13104" t="s">
        <v>47</v>
      </c>
      <c r="G13104" t="s">
        <v>112</v>
      </c>
      <c r="H13104" t="s">
        <v>49</v>
      </c>
      <c r="I13104" t="s">
        <v>90</v>
      </c>
      <c r="J13104" s="1">
        <v>130.43</v>
      </c>
      <c r="K13104">
        <v>30.075124484279399</v>
      </c>
      <c r="L13104">
        <v>71</v>
      </c>
      <c r="M13104">
        <v>0.181538658565218</v>
      </c>
      <c r="N13104">
        <v>0.15937187164951799</v>
      </c>
      <c r="P13104" t="s">
        <v>42</v>
      </c>
    </row>
    <row r="13105" spans="1:16" x14ac:dyDescent="0.3">
      <c r="A13105" t="str">
        <f t="shared" si="206"/>
        <v>01: Total SampleROGBPremiumGinCore Premium BrandsM: £5.20 - £5.40All stocking</v>
      </c>
      <c r="B13105" t="s">
        <v>1</v>
      </c>
      <c r="C13105" t="s">
        <v>45</v>
      </c>
      <c r="D13105" t="s">
        <v>104</v>
      </c>
      <c r="E13105" t="s">
        <v>15</v>
      </c>
      <c r="F13105" t="s">
        <v>47</v>
      </c>
      <c r="G13105" t="s">
        <v>112</v>
      </c>
      <c r="H13105" t="s">
        <v>49</v>
      </c>
      <c r="I13105" t="s">
        <v>95</v>
      </c>
      <c r="J13105" s="1">
        <v>142.1</v>
      </c>
      <c r="K13105">
        <v>30.919798443679042</v>
      </c>
      <c r="L13105">
        <v>67</v>
      </c>
      <c r="M13105">
        <v>0.192899037741743</v>
      </c>
      <c r="N13105">
        <v>0.17953474311939199</v>
      </c>
      <c r="P13105" t="s">
        <v>42</v>
      </c>
    </row>
    <row r="13106" spans="1:16" x14ac:dyDescent="0.3">
      <c r="A13106" t="str">
        <f t="shared" si="206"/>
        <v>01: Total SampleROGBPremiumGinCore Premium BrandsN: £5.40 - £5.60All stocking</v>
      </c>
      <c r="B13106" t="s">
        <v>1</v>
      </c>
      <c r="C13106" t="s">
        <v>45</v>
      </c>
      <c r="D13106" t="s">
        <v>104</v>
      </c>
      <c r="E13106" t="s">
        <v>15</v>
      </c>
      <c r="F13106" t="s">
        <v>47</v>
      </c>
      <c r="G13106" t="s">
        <v>112</v>
      </c>
      <c r="H13106" t="s">
        <v>49</v>
      </c>
      <c r="I13106" t="s">
        <v>99</v>
      </c>
      <c r="J13106" s="1">
        <v>137.35</v>
      </c>
      <c r="K13106">
        <v>29.062373232827799</v>
      </c>
      <c r="L13106">
        <v>33</v>
      </c>
      <c r="M13106">
        <v>0.15532004539723701</v>
      </c>
      <c r="N13106">
        <v>0.14221350701496399</v>
      </c>
      <c r="P13106" t="s">
        <v>42</v>
      </c>
    </row>
    <row r="13107" spans="1:16" x14ac:dyDescent="0.3">
      <c r="A13107" t="str">
        <f t="shared" si="206"/>
        <v>01: Total SampleROGBPremiumNon Flavoured VodkaCore Mainstream BrandsA: &lt;£3All stocking</v>
      </c>
      <c r="B13107" t="s">
        <v>1</v>
      </c>
      <c r="C13107" t="s">
        <v>45</v>
      </c>
      <c r="D13107" t="s">
        <v>104</v>
      </c>
      <c r="E13107" t="s">
        <v>15</v>
      </c>
      <c r="F13107" t="s">
        <v>71</v>
      </c>
      <c r="G13107" t="s">
        <v>111</v>
      </c>
      <c r="H13107" t="s">
        <v>49</v>
      </c>
      <c r="I13107" t="s">
        <v>58</v>
      </c>
      <c r="J13107" s="1">
        <v>289.14999999999998</v>
      </c>
      <c r="K13107">
        <v>112.349204959072</v>
      </c>
      <c r="L13107">
        <v>527</v>
      </c>
      <c r="M13107">
        <v>0.92073579126762095</v>
      </c>
      <c r="N13107">
        <v>0.93467998922178397</v>
      </c>
      <c r="P13107" t="s">
        <v>42</v>
      </c>
    </row>
    <row r="13108" spans="1:16" x14ac:dyDescent="0.3">
      <c r="A13108" t="str">
        <f t="shared" si="206"/>
        <v>01: Total SampleROGBPremiumNon Flavoured VodkaCore Mainstream BrandsTotalAll stocking</v>
      </c>
      <c r="B13108" t="s">
        <v>1</v>
      </c>
      <c r="C13108" t="s">
        <v>45</v>
      </c>
      <c r="D13108" t="s">
        <v>104</v>
      </c>
      <c r="E13108" t="s">
        <v>15</v>
      </c>
      <c r="F13108" t="s">
        <v>71</v>
      </c>
      <c r="G13108" t="s">
        <v>111</v>
      </c>
      <c r="H13108" t="s">
        <v>49</v>
      </c>
      <c r="I13108" t="s">
        <v>12</v>
      </c>
      <c r="J13108" s="1">
        <v>380.83</v>
      </c>
      <c r="K13108">
        <v>124.00130885908121</v>
      </c>
      <c r="L13108">
        <v>2094</v>
      </c>
      <c r="M13108">
        <v>0.76734018084321998</v>
      </c>
      <c r="N13108">
        <v>0.79686063356860004</v>
      </c>
      <c r="P13108" t="s">
        <v>42</v>
      </c>
    </row>
    <row r="13109" spans="1:16" x14ac:dyDescent="0.3">
      <c r="A13109" t="str">
        <f t="shared" si="206"/>
        <v>01: Total SampleROGBPremiumNon Flavoured VodkaCore Mainstream BrandsB: £3 - £3.20All stocking</v>
      </c>
      <c r="B13109" t="s">
        <v>1</v>
      </c>
      <c r="C13109" t="s">
        <v>45</v>
      </c>
      <c r="D13109" t="s">
        <v>104</v>
      </c>
      <c r="E13109" t="s">
        <v>15</v>
      </c>
      <c r="F13109" t="s">
        <v>71</v>
      </c>
      <c r="G13109" t="s">
        <v>111</v>
      </c>
      <c r="H13109" t="s">
        <v>49</v>
      </c>
      <c r="I13109" t="s">
        <v>59</v>
      </c>
      <c r="J13109" s="1">
        <v>255.88</v>
      </c>
      <c r="K13109">
        <v>90.000361898637607</v>
      </c>
      <c r="L13109">
        <v>406</v>
      </c>
      <c r="M13109">
        <v>0.79033151732120899</v>
      </c>
      <c r="N13109">
        <v>0.81844494555843506</v>
      </c>
      <c r="P13109" t="s">
        <v>42</v>
      </c>
    </row>
    <row r="13110" spans="1:16" x14ac:dyDescent="0.3">
      <c r="A13110" t="str">
        <f t="shared" si="206"/>
        <v>01: Total SampleROGBPremiumNon Flavoured VodkaCore Mainstream BrandsC: £3.20 - £3.40All stocking</v>
      </c>
      <c r="B13110" t="s">
        <v>1</v>
      </c>
      <c r="C13110" t="s">
        <v>45</v>
      </c>
      <c r="D13110" t="s">
        <v>104</v>
      </c>
      <c r="E13110" t="s">
        <v>15</v>
      </c>
      <c r="F13110" t="s">
        <v>71</v>
      </c>
      <c r="G13110" t="s">
        <v>111</v>
      </c>
      <c r="H13110" t="s">
        <v>49</v>
      </c>
      <c r="I13110" t="s">
        <v>52</v>
      </c>
      <c r="J13110" s="1">
        <v>385.99</v>
      </c>
      <c r="K13110">
        <v>126.60036409892039</v>
      </c>
      <c r="L13110">
        <v>329</v>
      </c>
      <c r="M13110">
        <v>0.77818062275934896</v>
      </c>
      <c r="N13110">
        <v>0.80146547420210501</v>
      </c>
      <c r="P13110" t="s">
        <v>42</v>
      </c>
    </row>
    <row r="13111" spans="1:16" x14ac:dyDescent="0.3">
      <c r="A13111" t="str">
        <f t="shared" si="206"/>
        <v>01: Total SampleROGBPremiumNon Flavoured VodkaCore Mainstream BrandsD: £3.40 - £3.60All stocking</v>
      </c>
      <c r="B13111" t="s">
        <v>1</v>
      </c>
      <c r="C13111" t="s">
        <v>45</v>
      </c>
      <c r="D13111" t="s">
        <v>104</v>
      </c>
      <c r="E13111" t="s">
        <v>15</v>
      </c>
      <c r="F13111" t="s">
        <v>71</v>
      </c>
      <c r="G13111" t="s">
        <v>111</v>
      </c>
      <c r="H13111" t="s">
        <v>49</v>
      </c>
      <c r="I13111" t="s">
        <v>53</v>
      </c>
      <c r="J13111" s="1">
        <v>413.88</v>
      </c>
      <c r="K13111">
        <v>132.31748148820878</v>
      </c>
      <c r="L13111">
        <v>275</v>
      </c>
      <c r="M13111">
        <v>0.81701311744861005</v>
      </c>
      <c r="N13111">
        <v>0.83798506939009099</v>
      </c>
      <c r="P13111" t="s">
        <v>42</v>
      </c>
    </row>
    <row r="13112" spans="1:16" x14ac:dyDescent="0.3">
      <c r="A13112" t="str">
        <f t="shared" si="206"/>
        <v>01: Total SampleROGBPremiumNon Flavoured VodkaCore Mainstream BrandsE: £3.60 - £3.80All stocking</v>
      </c>
      <c r="B13112" t="s">
        <v>1</v>
      </c>
      <c r="C13112" t="s">
        <v>45</v>
      </c>
      <c r="D13112" t="s">
        <v>104</v>
      </c>
      <c r="E13112" t="s">
        <v>15</v>
      </c>
      <c r="F13112" t="s">
        <v>71</v>
      </c>
      <c r="G13112" t="s">
        <v>111</v>
      </c>
      <c r="H13112" t="s">
        <v>49</v>
      </c>
      <c r="I13112" t="s">
        <v>54</v>
      </c>
      <c r="J13112" s="1">
        <v>407.39</v>
      </c>
      <c r="K13112">
        <v>119.42120486901401</v>
      </c>
      <c r="L13112">
        <v>194</v>
      </c>
      <c r="M13112">
        <v>0.75756597004114601</v>
      </c>
      <c r="N13112">
        <v>0.77155508515987103</v>
      </c>
      <c r="P13112" t="s">
        <v>42</v>
      </c>
    </row>
    <row r="13113" spans="1:16" x14ac:dyDescent="0.3">
      <c r="A13113" t="str">
        <f t="shared" si="206"/>
        <v>01: Total SampleROGBPremiumNon Flavoured VodkaCore Mainstream BrandsF: £3.80 - £4.00All stocking</v>
      </c>
      <c r="B13113" t="s">
        <v>1</v>
      </c>
      <c r="C13113" t="s">
        <v>45</v>
      </c>
      <c r="D13113" t="s">
        <v>104</v>
      </c>
      <c r="E13113" t="s">
        <v>15</v>
      </c>
      <c r="F13113" t="s">
        <v>71</v>
      </c>
      <c r="G13113" t="s">
        <v>111</v>
      </c>
      <c r="H13113" t="s">
        <v>49</v>
      </c>
      <c r="I13113" t="s">
        <v>55</v>
      </c>
      <c r="J13113" s="1">
        <v>551.29</v>
      </c>
      <c r="K13113">
        <v>157.171329096694</v>
      </c>
      <c r="L13113">
        <v>137</v>
      </c>
      <c r="M13113">
        <v>0.59246654827277201</v>
      </c>
      <c r="N13113">
        <v>0.59849120948677903</v>
      </c>
      <c r="P13113" t="s">
        <v>42</v>
      </c>
    </row>
    <row r="13114" spans="1:16" x14ac:dyDescent="0.3">
      <c r="A13114" t="str">
        <f t="shared" si="206"/>
        <v>01: Total SampleROGBPremiumNon Flavoured VodkaCore Mainstream BrandsG: £4.00 - £4.20All stocking</v>
      </c>
      <c r="B13114" t="s">
        <v>1</v>
      </c>
      <c r="C13114" t="s">
        <v>45</v>
      </c>
      <c r="D13114" t="s">
        <v>104</v>
      </c>
      <c r="E13114" t="s">
        <v>15</v>
      </c>
      <c r="F13114" t="s">
        <v>71</v>
      </c>
      <c r="G13114" t="s">
        <v>111</v>
      </c>
      <c r="H13114" t="s">
        <v>49</v>
      </c>
      <c r="I13114" t="s">
        <v>56</v>
      </c>
      <c r="J13114" s="1">
        <v>425.39</v>
      </c>
      <c r="K13114">
        <v>117.5737343852728</v>
      </c>
      <c r="L13114">
        <v>91</v>
      </c>
      <c r="M13114">
        <v>0.80295218455029005</v>
      </c>
      <c r="N13114">
        <v>0.80571881243483501</v>
      </c>
      <c r="P13114" t="s">
        <v>42</v>
      </c>
    </row>
    <row r="13115" spans="1:16" x14ac:dyDescent="0.3">
      <c r="A13115" t="str">
        <f t="shared" si="206"/>
        <v>01: Total SampleROGBPremiumNon Flavoured VodkaCore Mainstream BrandsH: £4.20 - £4.40All stocking</v>
      </c>
      <c r="B13115" t="s">
        <v>1</v>
      </c>
      <c r="C13115" t="s">
        <v>45</v>
      </c>
      <c r="D13115" t="s">
        <v>104</v>
      </c>
      <c r="E13115" t="s">
        <v>15</v>
      </c>
      <c r="F13115" t="s">
        <v>71</v>
      </c>
      <c r="G13115" t="s">
        <v>111</v>
      </c>
      <c r="H13115" t="s">
        <v>49</v>
      </c>
      <c r="I13115" t="s">
        <v>60</v>
      </c>
      <c r="J13115" s="1">
        <v>766.19</v>
      </c>
      <c r="K13115">
        <v>219.9925552483692</v>
      </c>
      <c r="L13115">
        <v>43</v>
      </c>
      <c r="M13115">
        <v>0.82699971287520202</v>
      </c>
      <c r="N13115">
        <v>0.84440335949635004</v>
      </c>
      <c r="P13115" t="s">
        <v>42</v>
      </c>
    </row>
    <row r="13116" spans="1:16" x14ac:dyDescent="0.3">
      <c r="A13116" t="str">
        <f t="shared" ref="A13116:A13179" si="207">C13116&amp;D13116&amp;E13116&amp;F13116&amp;G13116&amp;I13116&amp;P13116</f>
        <v>01: Total SampleROGBPremiumNon Flavoured VodkaCore Mainstream BrandsI: £4.40 - £4.60All stocking</v>
      </c>
      <c r="B13116" t="s">
        <v>1</v>
      </c>
      <c r="C13116" t="s">
        <v>45</v>
      </c>
      <c r="D13116" t="s">
        <v>104</v>
      </c>
      <c r="E13116" t="s">
        <v>15</v>
      </c>
      <c r="F13116" t="s">
        <v>71</v>
      </c>
      <c r="G13116" t="s">
        <v>111</v>
      </c>
      <c r="H13116" t="s">
        <v>49</v>
      </c>
      <c r="I13116" t="s">
        <v>64</v>
      </c>
      <c r="J13116" s="1">
        <v>871.17</v>
      </c>
      <c r="K13116">
        <v>267.50412496000723</v>
      </c>
      <c r="L13116">
        <v>34</v>
      </c>
      <c r="M13116">
        <v>0.71984482084630597</v>
      </c>
      <c r="N13116">
        <v>0.76804208126715401</v>
      </c>
      <c r="P13116" t="s">
        <v>42</v>
      </c>
    </row>
    <row r="13117" spans="1:16" x14ac:dyDescent="0.3">
      <c r="A13117" t="str">
        <f t="shared" si="207"/>
        <v>01: Total SampleROGBPremiumNon Flavoured VodkaCore Mainstream BrandsJ: £4.60 - £4.80All stocking</v>
      </c>
      <c r="B13117" t="s">
        <v>1</v>
      </c>
      <c r="C13117" t="s">
        <v>45</v>
      </c>
      <c r="D13117" t="s">
        <v>104</v>
      </c>
      <c r="E13117" t="s">
        <v>15</v>
      </c>
      <c r="F13117" t="s">
        <v>71</v>
      </c>
      <c r="G13117" t="s">
        <v>111</v>
      </c>
      <c r="H13117" t="s">
        <v>49</v>
      </c>
      <c r="I13117" t="s">
        <v>65</v>
      </c>
      <c r="J13117" s="1">
        <v>920.21</v>
      </c>
      <c r="K13117">
        <v>253.5610337937924</v>
      </c>
      <c r="L13117">
        <v>29</v>
      </c>
      <c r="M13117">
        <v>0.67568272336980895</v>
      </c>
      <c r="N13117">
        <v>0.70549083629433196</v>
      </c>
      <c r="P13117" t="s">
        <v>42</v>
      </c>
    </row>
    <row r="13118" spans="1:16" x14ac:dyDescent="0.3">
      <c r="A13118" t="str">
        <f t="shared" si="207"/>
        <v>01: Total SampleROGBPremiumNon Flavoured VodkaCore Premium BrandsA: &lt;£3All stocking</v>
      </c>
      <c r="B13118" t="s">
        <v>1</v>
      </c>
      <c r="C13118" t="s">
        <v>45</v>
      </c>
      <c r="D13118" t="s">
        <v>104</v>
      </c>
      <c r="E13118" t="s">
        <v>15</v>
      </c>
      <c r="F13118" t="s">
        <v>71</v>
      </c>
      <c r="G13118" t="s">
        <v>112</v>
      </c>
      <c r="H13118" t="s">
        <v>49</v>
      </c>
      <c r="I13118" t="s">
        <v>58</v>
      </c>
      <c r="J13118" s="1">
        <v>33.01</v>
      </c>
      <c r="K13118">
        <v>10.72910021796384</v>
      </c>
      <c r="L13118">
        <v>110</v>
      </c>
      <c r="M13118" s="19">
        <v>6.9503432805637699E-2</v>
      </c>
      <c r="N13118" s="19">
        <v>6.1147854038498303E-2</v>
      </c>
      <c r="P13118" t="s">
        <v>42</v>
      </c>
    </row>
    <row r="13119" spans="1:16" x14ac:dyDescent="0.3">
      <c r="A13119" t="str">
        <f t="shared" si="207"/>
        <v>01: Total SampleROGBPremiumNon Flavoured VodkaCore Premium BrandsTotalAll stocking</v>
      </c>
      <c r="B13119" t="s">
        <v>1</v>
      </c>
      <c r="C13119" t="s">
        <v>45</v>
      </c>
      <c r="D13119" t="s">
        <v>104</v>
      </c>
      <c r="E13119" t="s">
        <v>15</v>
      </c>
      <c r="F13119" t="s">
        <v>71</v>
      </c>
      <c r="G13119" t="s">
        <v>112</v>
      </c>
      <c r="H13119" t="s">
        <v>49</v>
      </c>
      <c r="I13119" t="s">
        <v>12</v>
      </c>
      <c r="J13119" s="1">
        <v>251.5</v>
      </c>
      <c r="K13119">
        <v>70.601083271616801</v>
      </c>
      <c r="L13119">
        <v>2165</v>
      </c>
      <c r="M13119">
        <v>0.41302169941251099</v>
      </c>
      <c r="N13119">
        <v>0.38360227727327001</v>
      </c>
      <c r="P13119" t="s">
        <v>42</v>
      </c>
    </row>
    <row r="13120" spans="1:16" x14ac:dyDescent="0.3">
      <c r="A13120" t="str">
        <f t="shared" si="207"/>
        <v>01: Total SampleROGBPremiumNon Flavoured VodkaCore Premium BrandsB: £3 - £3.20All stocking</v>
      </c>
      <c r="B13120" t="s">
        <v>1</v>
      </c>
      <c r="C13120" t="s">
        <v>45</v>
      </c>
      <c r="D13120" t="s">
        <v>104</v>
      </c>
      <c r="E13120" t="s">
        <v>15</v>
      </c>
      <c r="F13120" t="s">
        <v>71</v>
      </c>
      <c r="G13120" t="s">
        <v>112</v>
      </c>
      <c r="H13120" t="s">
        <v>49</v>
      </c>
      <c r="I13120" t="s">
        <v>59</v>
      </c>
      <c r="J13120" s="1">
        <v>85.08</v>
      </c>
      <c r="K13120">
        <v>26.544054387979642</v>
      </c>
      <c r="L13120">
        <v>107</v>
      </c>
      <c r="M13120">
        <v>0.229028621617095</v>
      </c>
      <c r="N13120">
        <v>0.20924167117760001</v>
      </c>
      <c r="P13120" t="s">
        <v>42</v>
      </c>
    </row>
    <row r="13121" spans="1:16" x14ac:dyDescent="0.3">
      <c r="A13121" t="str">
        <f t="shared" si="207"/>
        <v>01: Total SampleROGBPremiumNon Flavoured VodkaCore Premium BrandsC: £3.20 - £3.40All stocking</v>
      </c>
      <c r="B13121" t="s">
        <v>1</v>
      </c>
      <c r="C13121" t="s">
        <v>45</v>
      </c>
      <c r="D13121" t="s">
        <v>104</v>
      </c>
      <c r="E13121" t="s">
        <v>15</v>
      </c>
      <c r="F13121" t="s">
        <v>71</v>
      </c>
      <c r="G13121" t="s">
        <v>112</v>
      </c>
      <c r="H13121" t="s">
        <v>49</v>
      </c>
      <c r="I13121" t="s">
        <v>52</v>
      </c>
      <c r="J13121" s="1">
        <v>91.48</v>
      </c>
      <c r="K13121">
        <v>27.65322256307104</v>
      </c>
      <c r="L13121">
        <v>198</v>
      </c>
      <c r="M13121">
        <v>0.218724268920302</v>
      </c>
      <c r="N13121">
        <v>0.19225291007023501</v>
      </c>
      <c r="P13121" t="s">
        <v>42</v>
      </c>
    </row>
    <row r="13122" spans="1:16" x14ac:dyDescent="0.3">
      <c r="A13122" t="str">
        <f t="shared" si="207"/>
        <v>01: Total SampleROGBPremiumNon Flavoured VodkaCore Premium BrandsD: £3.40 - £3.60All stocking</v>
      </c>
      <c r="B13122" t="s">
        <v>1</v>
      </c>
      <c r="C13122" t="s">
        <v>45</v>
      </c>
      <c r="D13122" t="s">
        <v>104</v>
      </c>
      <c r="E13122" t="s">
        <v>15</v>
      </c>
      <c r="F13122" t="s">
        <v>71</v>
      </c>
      <c r="G13122" t="s">
        <v>112</v>
      </c>
      <c r="H13122" t="s">
        <v>49</v>
      </c>
      <c r="I13122" t="s">
        <v>53</v>
      </c>
      <c r="J13122" s="1">
        <v>110.61</v>
      </c>
      <c r="K13122">
        <v>32.485202452982236</v>
      </c>
      <c r="L13122">
        <v>277</v>
      </c>
      <c r="M13122">
        <v>0.25830591873975201</v>
      </c>
      <c r="N13122">
        <v>0.23954221128146799</v>
      </c>
      <c r="P13122" t="s">
        <v>42</v>
      </c>
    </row>
    <row r="13123" spans="1:16" x14ac:dyDescent="0.3">
      <c r="A13123" t="str">
        <f t="shared" si="207"/>
        <v>01: Total SampleROGBPremiumNon Flavoured VodkaCore Premium BrandsE: £3.60 - £3.80All stocking</v>
      </c>
      <c r="B13123" t="s">
        <v>1</v>
      </c>
      <c r="C13123" t="s">
        <v>45</v>
      </c>
      <c r="D13123" t="s">
        <v>104</v>
      </c>
      <c r="E13123" t="s">
        <v>15</v>
      </c>
      <c r="F13123" t="s">
        <v>71</v>
      </c>
      <c r="G13123" t="s">
        <v>112</v>
      </c>
      <c r="H13123" t="s">
        <v>49</v>
      </c>
      <c r="I13123" t="s">
        <v>54</v>
      </c>
      <c r="J13123" s="1">
        <v>124.32</v>
      </c>
      <c r="K13123">
        <v>36.931809649156563</v>
      </c>
      <c r="L13123">
        <v>294</v>
      </c>
      <c r="M13123">
        <v>0.31068387999375602</v>
      </c>
      <c r="N13123">
        <v>0.29734401970045399</v>
      </c>
      <c r="P13123" t="s">
        <v>42</v>
      </c>
    </row>
    <row r="13124" spans="1:16" x14ac:dyDescent="0.3">
      <c r="A13124" t="str">
        <f t="shared" si="207"/>
        <v>01: Total SampleROGBPremiumNon Flavoured VodkaCore Premium BrandsF: £3.80 - £4.00All stocking</v>
      </c>
      <c r="B13124" t="s">
        <v>1</v>
      </c>
      <c r="C13124" t="s">
        <v>45</v>
      </c>
      <c r="D13124" t="s">
        <v>104</v>
      </c>
      <c r="E13124" t="s">
        <v>15</v>
      </c>
      <c r="F13124" t="s">
        <v>71</v>
      </c>
      <c r="G13124" t="s">
        <v>112</v>
      </c>
      <c r="H13124" t="s">
        <v>49</v>
      </c>
      <c r="I13124" t="s">
        <v>55</v>
      </c>
      <c r="J13124" s="1">
        <v>174.97</v>
      </c>
      <c r="K13124">
        <v>48.408175117811595</v>
      </c>
      <c r="L13124">
        <v>330</v>
      </c>
      <c r="M13124">
        <v>0.38778223259137001</v>
      </c>
      <c r="N13124">
        <v>0.36100990897755703</v>
      </c>
      <c r="P13124" t="s">
        <v>42</v>
      </c>
    </row>
    <row r="13125" spans="1:16" x14ac:dyDescent="0.3">
      <c r="A13125" t="str">
        <f t="shared" si="207"/>
        <v>01: Total SampleROGBPremiumNon Flavoured VodkaCore Premium BrandsG: £4.00 - £4.20All stocking</v>
      </c>
      <c r="B13125" t="s">
        <v>1</v>
      </c>
      <c r="C13125" t="s">
        <v>45</v>
      </c>
      <c r="D13125" t="s">
        <v>104</v>
      </c>
      <c r="E13125" t="s">
        <v>15</v>
      </c>
      <c r="F13125" t="s">
        <v>71</v>
      </c>
      <c r="G13125" t="s">
        <v>112</v>
      </c>
      <c r="H13125" t="s">
        <v>49</v>
      </c>
      <c r="I13125" t="s">
        <v>56</v>
      </c>
      <c r="J13125" s="1">
        <v>224.65</v>
      </c>
      <c r="K13125">
        <v>59.435774816112001</v>
      </c>
      <c r="L13125">
        <v>267</v>
      </c>
      <c r="M13125">
        <v>0.44050470843094303</v>
      </c>
      <c r="N13125">
        <v>0.39222923084445699</v>
      </c>
      <c r="P13125" t="s">
        <v>42</v>
      </c>
    </row>
    <row r="13126" spans="1:16" x14ac:dyDescent="0.3">
      <c r="A13126" t="str">
        <f t="shared" si="207"/>
        <v>01: Total SampleROGBPremiumNon Flavoured VodkaCore Premium BrandsH: £4.20 - £4.40All stocking</v>
      </c>
      <c r="B13126" t="s">
        <v>1</v>
      </c>
      <c r="C13126" t="s">
        <v>45</v>
      </c>
      <c r="D13126" t="s">
        <v>104</v>
      </c>
      <c r="E13126" t="s">
        <v>15</v>
      </c>
      <c r="F13126" t="s">
        <v>71</v>
      </c>
      <c r="G13126" t="s">
        <v>112</v>
      </c>
      <c r="H13126" t="s">
        <v>49</v>
      </c>
      <c r="I13126" t="s">
        <v>60</v>
      </c>
      <c r="J13126" s="1">
        <v>293.72000000000003</v>
      </c>
      <c r="K13126">
        <v>81.898828262873209</v>
      </c>
      <c r="L13126">
        <v>178</v>
      </c>
      <c r="M13126">
        <v>0.49273737383240002</v>
      </c>
      <c r="N13126">
        <v>0.45734836148241398</v>
      </c>
      <c r="P13126" t="s">
        <v>42</v>
      </c>
    </row>
    <row r="13127" spans="1:16" x14ac:dyDescent="0.3">
      <c r="A13127" t="str">
        <f t="shared" si="207"/>
        <v>01: Total SampleROGBPremiumNon Flavoured VodkaCore Premium BrandsI: £4.40 - £4.60All stocking</v>
      </c>
      <c r="B13127" t="s">
        <v>1</v>
      </c>
      <c r="C13127" t="s">
        <v>45</v>
      </c>
      <c r="D13127" t="s">
        <v>104</v>
      </c>
      <c r="E13127" t="s">
        <v>15</v>
      </c>
      <c r="F13127" t="s">
        <v>71</v>
      </c>
      <c r="G13127" t="s">
        <v>112</v>
      </c>
      <c r="H13127" t="s">
        <v>49</v>
      </c>
      <c r="I13127" t="s">
        <v>64</v>
      </c>
      <c r="J13127" s="1">
        <v>447.18</v>
      </c>
      <c r="K13127">
        <v>114.89497662299399</v>
      </c>
      <c r="L13127">
        <v>116</v>
      </c>
      <c r="M13127">
        <v>0.62272922445460899</v>
      </c>
      <c r="N13127">
        <v>0.58100263494794502</v>
      </c>
      <c r="P13127" t="s">
        <v>42</v>
      </c>
    </row>
    <row r="13128" spans="1:16" x14ac:dyDescent="0.3">
      <c r="A13128" t="str">
        <f t="shared" si="207"/>
        <v>01: Total SampleROGBPremiumNon Flavoured VodkaCore Premium BrandsJ: £4.60 - £4.80All stocking</v>
      </c>
      <c r="B13128" t="s">
        <v>1</v>
      </c>
      <c r="C13128" t="s">
        <v>45</v>
      </c>
      <c r="D13128" t="s">
        <v>104</v>
      </c>
      <c r="E13128" t="s">
        <v>15</v>
      </c>
      <c r="F13128" t="s">
        <v>71</v>
      </c>
      <c r="G13128" t="s">
        <v>112</v>
      </c>
      <c r="H13128" t="s">
        <v>49</v>
      </c>
      <c r="I13128" t="s">
        <v>65</v>
      </c>
      <c r="J13128" s="1">
        <v>700.48</v>
      </c>
      <c r="K13128">
        <v>204.11162587412599</v>
      </c>
      <c r="L13128">
        <v>84</v>
      </c>
      <c r="M13128">
        <v>0.52605037972222801</v>
      </c>
      <c r="N13128">
        <v>0.51526512499796495</v>
      </c>
      <c r="P13128" t="s">
        <v>42</v>
      </c>
    </row>
    <row r="13129" spans="1:16" x14ac:dyDescent="0.3">
      <c r="A13129" t="str">
        <f t="shared" si="207"/>
        <v>01: Total SampleROGBPremiumNon Flavoured VodkaCore Premium BrandsK: £4.80 - £5.00All stocking</v>
      </c>
      <c r="B13129" t="s">
        <v>1</v>
      </c>
      <c r="C13129" t="s">
        <v>45</v>
      </c>
      <c r="D13129" t="s">
        <v>104</v>
      </c>
      <c r="E13129" t="s">
        <v>15</v>
      </c>
      <c r="F13129" t="s">
        <v>71</v>
      </c>
      <c r="G13129" t="s">
        <v>112</v>
      </c>
      <c r="H13129" t="s">
        <v>49</v>
      </c>
      <c r="I13129" t="s">
        <v>89</v>
      </c>
      <c r="J13129" s="1">
        <v>573.72</v>
      </c>
      <c r="K13129">
        <v>165.60569153069159</v>
      </c>
      <c r="L13129">
        <v>72</v>
      </c>
      <c r="M13129">
        <v>0.47580587990092299</v>
      </c>
      <c r="N13129">
        <v>0.49321645698150601</v>
      </c>
      <c r="P13129" t="s">
        <v>42</v>
      </c>
    </row>
    <row r="13130" spans="1:16" x14ac:dyDescent="0.3">
      <c r="A13130" t="str">
        <f t="shared" si="207"/>
        <v>01: Total SampleROGBPremiumNon Flavoured VodkaCore Premium BrandsL: £5.00 - £5.20All stocking</v>
      </c>
      <c r="B13130" t="s">
        <v>1</v>
      </c>
      <c r="C13130" t="s">
        <v>45</v>
      </c>
      <c r="D13130" t="s">
        <v>104</v>
      </c>
      <c r="E13130" t="s">
        <v>15</v>
      </c>
      <c r="F13130" t="s">
        <v>71</v>
      </c>
      <c r="G13130" t="s">
        <v>112</v>
      </c>
      <c r="H13130" t="s">
        <v>49</v>
      </c>
      <c r="I13130" t="s">
        <v>90</v>
      </c>
      <c r="J13130" s="1">
        <v>620.15</v>
      </c>
      <c r="K13130">
        <v>176.97723029003518</v>
      </c>
      <c r="L13130">
        <v>41</v>
      </c>
      <c r="M13130">
        <v>0.257788173677652</v>
      </c>
      <c r="N13130">
        <v>0.23784062805765899</v>
      </c>
      <c r="P13130" t="s">
        <v>42</v>
      </c>
    </row>
    <row r="13131" spans="1:16" x14ac:dyDescent="0.3">
      <c r="A13131" t="str">
        <f t="shared" si="207"/>
        <v>01: Total SampleROGBPremiumNon Flavoured VodkaCore Premium BrandsM: £5.20 - £5.40All stocking</v>
      </c>
      <c r="B13131" t="s">
        <v>1</v>
      </c>
      <c r="C13131" t="s">
        <v>45</v>
      </c>
      <c r="D13131" t="s">
        <v>104</v>
      </c>
      <c r="E13131" t="s">
        <v>15</v>
      </c>
      <c r="F13131" t="s">
        <v>71</v>
      </c>
      <c r="G13131" t="s">
        <v>112</v>
      </c>
      <c r="H13131" t="s">
        <v>49</v>
      </c>
      <c r="I13131" t="s">
        <v>95</v>
      </c>
      <c r="J13131" s="1">
        <v>767.65</v>
      </c>
      <c r="K13131">
        <v>177.00715758007442</v>
      </c>
      <c r="L13131">
        <v>36</v>
      </c>
      <c r="M13131">
        <v>0.54696222088437496</v>
      </c>
      <c r="N13131">
        <v>0.50503087727567897</v>
      </c>
      <c r="P13131" t="s">
        <v>42</v>
      </c>
    </row>
    <row r="13132" spans="1:16" x14ac:dyDescent="0.3">
      <c r="A13132" t="str">
        <f t="shared" si="207"/>
        <v>01: Total SampleROGBPremiumNon Flavoured VodkaCore Premium BrandsN: £5.40 - £5.60All stocking</v>
      </c>
      <c r="B13132" t="s">
        <v>1</v>
      </c>
      <c r="C13132" t="s">
        <v>45</v>
      </c>
      <c r="D13132" t="s">
        <v>104</v>
      </c>
      <c r="E13132" t="s">
        <v>15</v>
      </c>
      <c r="F13132" t="s">
        <v>71</v>
      </c>
      <c r="G13132" t="s">
        <v>112</v>
      </c>
      <c r="H13132" t="s">
        <v>49</v>
      </c>
      <c r="I13132" t="s">
        <v>99</v>
      </c>
      <c r="J13132" s="1">
        <v>814.67</v>
      </c>
      <c r="K13132">
        <v>200.560797238476</v>
      </c>
      <c r="L13132">
        <v>28</v>
      </c>
      <c r="M13132">
        <v>0.498909804505004</v>
      </c>
      <c r="N13132">
        <v>0.47180444990106302</v>
      </c>
      <c r="P13132" t="s">
        <v>42</v>
      </c>
    </row>
    <row r="13133" spans="1:16" x14ac:dyDescent="0.3">
      <c r="A13133" t="str">
        <f t="shared" si="207"/>
        <v>01: Total SampleROGBPremiumTequilaCore Mainstream BrandsA: &lt;£3All stocking</v>
      </c>
      <c r="B13133" t="s">
        <v>1</v>
      </c>
      <c r="C13133" t="s">
        <v>45</v>
      </c>
      <c r="D13133" t="s">
        <v>104</v>
      </c>
      <c r="E13133" t="s">
        <v>15</v>
      </c>
      <c r="F13133" t="s">
        <v>78</v>
      </c>
      <c r="G13133" t="s">
        <v>111</v>
      </c>
      <c r="H13133" t="s">
        <v>49</v>
      </c>
      <c r="I13133" t="s">
        <v>58</v>
      </c>
      <c r="J13133" s="1">
        <v>37.07</v>
      </c>
      <c r="K13133">
        <v>12.906809782212999</v>
      </c>
      <c r="L13133">
        <v>186</v>
      </c>
      <c r="M13133">
        <v>0.342823732596236</v>
      </c>
      <c r="N13133">
        <v>0.33660194320104198</v>
      </c>
      <c r="P13133" t="s">
        <v>42</v>
      </c>
    </row>
    <row r="13134" spans="1:16" x14ac:dyDescent="0.3">
      <c r="A13134" t="str">
        <f t="shared" si="207"/>
        <v>01: Total SampleROGBPremiumTequilaCore Mainstream BrandsTotalAll stocking</v>
      </c>
      <c r="B13134" t="s">
        <v>1</v>
      </c>
      <c r="C13134" t="s">
        <v>45</v>
      </c>
      <c r="D13134" t="s">
        <v>104</v>
      </c>
      <c r="E13134" t="s">
        <v>15</v>
      </c>
      <c r="F13134" t="s">
        <v>78</v>
      </c>
      <c r="G13134" t="s">
        <v>111</v>
      </c>
      <c r="H13134" t="s">
        <v>49</v>
      </c>
      <c r="I13134" t="s">
        <v>12</v>
      </c>
      <c r="J13134" s="1">
        <v>50.96</v>
      </c>
      <c r="K13134">
        <v>14.28323239014728</v>
      </c>
      <c r="L13134">
        <v>846</v>
      </c>
      <c r="M13134">
        <v>0.46949879415725398</v>
      </c>
      <c r="N13134">
        <v>0.46690232642125101</v>
      </c>
      <c r="P13134" t="s">
        <v>42</v>
      </c>
    </row>
    <row r="13135" spans="1:16" x14ac:dyDescent="0.3">
      <c r="A13135" t="str">
        <f t="shared" si="207"/>
        <v>01: Total SampleROGBPremiumTequilaCore Mainstream BrandsB: £3 - £3.20All stocking</v>
      </c>
      <c r="B13135" t="s">
        <v>1</v>
      </c>
      <c r="C13135" t="s">
        <v>45</v>
      </c>
      <c r="D13135" t="s">
        <v>104</v>
      </c>
      <c r="E13135" t="s">
        <v>15</v>
      </c>
      <c r="F13135" t="s">
        <v>78</v>
      </c>
      <c r="G13135" t="s">
        <v>111</v>
      </c>
      <c r="H13135" t="s">
        <v>49</v>
      </c>
      <c r="I13135" t="s">
        <v>59</v>
      </c>
      <c r="J13135" s="1">
        <v>39.64</v>
      </c>
      <c r="K13135">
        <v>11.97639906389908</v>
      </c>
      <c r="L13135">
        <v>78</v>
      </c>
      <c r="M13135">
        <v>0.56354396060824496</v>
      </c>
      <c r="N13135">
        <v>0.55156375300721705</v>
      </c>
      <c r="P13135" t="s">
        <v>42</v>
      </c>
    </row>
    <row r="13136" spans="1:16" x14ac:dyDescent="0.3">
      <c r="A13136" t="str">
        <f t="shared" si="207"/>
        <v>01: Total SampleROGBPremiumTequilaCore Mainstream BrandsC: £3.20 - £3.40All stocking</v>
      </c>
      <c r="B13136" t="s">
        <v>1</v>
      </c>
      <c r="C13136" t="s">
        <v>45</v>
      </c>
      <c r="D13136" t="s">
        <v>104</v>
      </c>
      <c r="E13136" t="s">
        <v>15</v>
      </c>
      <c r="F13136" t="s">
        <v>78</v>
      </c>
      <c r="G13136" t="s">
        <v>111</v>
      </c>
      <c r="H13136" t="s">
        <v>49</v>
      </c>
      <c r="I13136" t="s">
        <v>52</v>
      </c>
      <c r="J13136" s="1">
        <v>42.61</v>
      </c>
      <c r="K13136">
        <v>12.5804462512796</v>
      </c>
      <c r="L13136">
        <v>108</v>
      </c>
      <c r="M13136">
        <v>0.66302861351420805</v>
      </c>
      <c r="N13136">
        <v>0.65051614320228401</v>
      </c>
      <c r="P13136" t="s">
        <v>42</v>
      </c>
    </row>
    <row r="13137" spans="1:16" x14ac:dyDescent="0.3">
      <c r="A13137" t="str">
        <f t="shared" si="207"/>
        <v>01: Total SampleROGBPremiumTequilaCore Mainstream BrandsD: £3.40 - £3.60All stocking</v>
      </c>
      <c r="B13137" t="s">
        <v>1</v>
      </c>
      <c r="C13137" t="s">
        <v>45</v>
      </c>
      <c r="D13137" t="s">
        <v>104</v>
      </c>
      <c r="E13137" t="s">
        <v>15</v>
      </c>
      <c r="F13137" t="s">
        <v>78</v>
      </c>
      <c r="G13137" t="s">
        <v>111</v>
      </c>
      <c r="H13137" t="s">
        <v>49</v>
      </c>
      <c r="I13137" t="s">
        <v>53</v>
      </c>
      <c r="J13137" s="1">
        <v>49.29</v>
      </c>
      <c r="K13137">
        <v>14.008341025446279</v>
      </c>
      <c r="L13137">
        <v>114</v>
      </c>
      <c r="M13137">
        <v>0.57003348592712999</v>
      </c>
      <c r="N13137">
        <v>0.56838288161555495</v>
      </c>
      <c r="P13137" t="s">
        <v>42</v>
      </c>
    </row>
    <row r="13138" spans="1:16" x14ac:dyDescent="0.3">
      <c r="A13138" t="str">
        <f t="shared" si="207"/>
        <v>01: Total SampleROGBPremiumTequilaCore Mainstream BrandsE: £3.60 - £3.80All stocking</v>
      </c>
      <c r="B13138" t="s">
        <v>1</v>
      </c>
      <c r="C13138" t="s">
        <v>45</v>
      </c>
      <c r="D13138" t="s">
        <v>104</v>
      </c>
      <c r="E13138" t="s">
        <v>15</v>
      </c>
      <c r="F13138" t="s">
        <v>78</v>
      </c>
      <c r="G13138" t="s">
        <v>111</v>
      </c>
      <c r="H13138" t="s">
        <v>49</v>
      </c>
      <c r="I13138" t="s">
        <v>54</v>
      </c>
      <c r="J13138" s="1">
        <v>74.47</v>
      </c>
      <c r="K13138">
        <v>20.748401352826157</v>
      </c>
      <c r="L13138">
        <v>113</v>
      </c>
      <c r="M13138">
        <v>0.64058816357187998</v>
      </c>
      <c r="N13138">
        <v>0.6434640140433</v>
      </c>
      <c r="P13138" t="s">
        <v>42</v>
      </c>
    </row>
    <row r="13139" spans="1:16" x14ac:dyDescent="0.3">
      <c r="A13139" t="str">
        <f t="shared" si="207"/>
        <v>01: Total SampleROGBPremiumTequilaCore Mainstream BrandsF: £3.80 - £4.00All stocking</v>
      </c>
      <c r="B13139" t="s">
        <v>1</v>
      </c>
      <c r="C13139" t="s">
        <v>45</v>
      </c>
      <c r="D13139" t="s">
        <v>104</v>
      </c>
      <c r="E13139" t="s">
        <v>15</v>
      </c>
      <c r="F13139" t="s">
        <v>78</v>
      </c>
      <c r="G13139" t="s">
        <v>111</v>
      </c>
      <c r="H13139" t="s">
        <v>49</v>
      </c>
      <c r="I13139" t="s">
        <v>55</v>
      </c>
      <c r="J13139" s="1">
        <v>45.78</v>
      </c>
      <c r="K13139">
        <v>12.09302682611508</v>
      </c>
      <c r="L13139">
        <v>68</v>
      </c>
      <c r="M13139">
        <v>0.52403694514642896</v>
      </c>
      <c r="N13139">
        <v>0.53663212124842796</v>
      </c>
      <c r="P13139" t="s">
        <v>42</v>
      </c>
    </row>
    <row r="13140" spans="1:16" x14ac:dyDescent="0.3">
      <c r="A13140" t="str">
        <f t="shared" si="207"/>
        <v>01: Total SampleROGBPremiumTequilaCore Mainstream BrandsG: £4.00 - £4.20All stocking</v>
      </c>
      <c r="B13140" t="s">
        <v>1</v>
      </c>
      <c r="C13140" t="s">
        <v>45</v>
      </c>
      <c r="D13140" t="s">
        <v>104</v>
      </c>
      <c r="E13140" t="s">
        <v>15</v>
      </c>
      <c r="F13140" t="s">
        <v>78</v>
      </c>
      <c r="G13140" t="s">
        <v>111</v>
      </c>
      <c r="H13140" t="s">
        <v>49</v>
      </c>
      <c r="I13140" t="s">
        <v>56</v>
      </c>
      <c r="J13140" s="1">
        <v>45.6</v>
      </c>
      <c r="K13140">
        <v>11.45172738259472</v>
      </c>
      <c r="L13140">
        <v>98</v>
      </c>
      <c r="M13140">
        <v>0.34356137857053098</v>
      </c>
      <c r="N13140">
        <v>0.34106841490328399</v>
      </c>
      <c r="P13140" t="s">
        <v>42</v>
      </c>
    </row>
    <row r="13141" spans="1:16" x14ac:dyDescent="0.3">
      <c r="A13141" t="str">
        <f t="shared" si="207"/>
        <v>01: Total SampleROGBPremiumTequilaCore Mainstream BrandsH: £4.20 - £4.40All stocking</v>
      </c>
      <c r="B13141" t="s">
        <v>1</v>
      </c>
      <c r="C13141" t="s">
        <v>45</v>
      </c>
      <c r="D13141" t="s">
        <v>104</v>
      </c>
      <c r="E13141" t="s">
        <v>15</v>
      </c>
      <c r="F13141" t="s">
        <v>78</v>
      </c>
      <c r="G13141" t="s">
        <v>111</v>
      </c>
      <c r="H13141" t="s">
        <v>49</v>
      </c>
      <c r="I13141" t="s">
        <v>60</v>
      </c>
      <c r="J13141" s="1">
        <v>55.33</v>
      </c>
      <c r="K13141">
        <v>13.01769463175712</v>
      </c>
      <c r="L13141">
        <v>32</v>
      </c>
      <c r="M13141">
        <v>0.35057449674331198</v>
      </c>
      <c r="N13141">
        <v>0.34964933844262902</v>
      </c>
      <c r="P13141" t="s">
        <v>42</v>
      </c>
    </row>
    <row r="13142" spans="1:16" x14ac:dyDescent="0.3">
      <c r="A13142" t="str">
        <f t="shared" si="207"/>
        <v>01: Total SampleROGBPremiumTequilaCore Mainstream BrandsI: £4.40 - £4.60All stocking</v>
      </c>
      <c r="B13142" t="s">
        <v>1</v>
      </c>
      <c r="C13142" t="s">
        <v>45</v>
      </c>
      <c r="D13142" t="s">
        <v>104</v>
      </c>
      <c r="E13142" t="s">
        <v>15</v>
      </c>
      <c r="F13142" t="s">
        <v>78</v>
      </c>
      <c r="G13142" t="s">
        <v>111</v>
      </c>
      <c r="H13142" t="s">
        <v>49</v>
      </c>
      <c r="I13142" t="s">
        <v>64</v>
      </c>
      <c r="J13142" s="1">
        <v>98.76</v>
      </c>
      <c r="K13142">
        <v>22.746050838050841</v>
      </c>
      <c r="L13142">
        <v>25</v>
      </c>
      <c r="M13142">
        <v>0.49791485410872599</v>
      </c>
      <c r="N13142">
        <v>0.50797723081856805</v>
      </c>
      <c r="P13142" t="s">
        <v>42</v>
      </c>
    </row>
    <row r="13143" spans="1:16" x14ac:dyDescent="0.3">
      <c r="A13143" t="str">
        <f t="shared" si="207"/>
        <v>01: Total SampleROGBPremiumTequilaCore Premium BrandsA: &lt;£3All stocking</v>
      </c>
      <c r="B13143" t="s">
        <v>1</v>
      </c>
      <c r="C13143" t="s">
        <v>45</v>
      </c>
      <c r="D13143" t="s">
        <v>104</v>
      </c>
      <c r="E13143" t="s">
        <v>15</v>
      </c>
      <c r="F13143" t="s">
        <v>78</v>
      </c>
      <c r="G13143" t="s">
        <v>112</v>
      </c>
      <c r="H13143" t="s">
        <v>49</v>
      </c>
      <c r="I13143" t="s">
        <v>58</v>
      </c>
      <c r="J13143" s="1">
        <v>39.380000000000003</v>
      </c>
      <c r="K13143">
        <v>14.691359637365881</v>
      </c>
      <c r="L13143">
        <v>482</v>
      </c>
      <c r="M13143">
        <v>0.63844448227873496</v>
      </c>
      <c r="N13143">
        <v>0.68463729030083098</v>
      </c>
      <c r="P13143" t="s">
        <v>42</v>
      </c>
    </row>
    <row r="13144" spans="1:16" x14ac:dyDescent="0.3">
      <c r="A13144" t="str">
        <f t="shared" si="207"/>
        <v>01: Total SampleROGBPremiumTequilaCore Premium BrandsTotalAll stocking</v>
      </c>
      <c r="B13144" t="s">
        <v>1</v>
      </c>
      <c r="C13144" t="s">
        <v>45</v>
      </c>
      <c r="D13144" t="s">
        <v>104</v>
      </c>
      <c r="E13144" t="s">
        <v>15</v>
      </c>
      <c r="F13144" t="s">
        <v>78</v>
      </c>
      <c r="G13144" t="s">
        <v>112</v>
      </c>
      <c r="H13144" t="s">
        <v>49</v>
      </c>
      <c r="I13144" t="s">
        <v>12</v>
      </c>
      <c r="J13144" s="1">
        <v>61.85</v>
      </c>
      <c r="K13144">
        <v>17.27635960900572</v>
      </c>
      <c r="L13144">
        <v>1540</v>
      </c>
      <c r="M13144">
        <v>0.67660427232071196</v>
      </c>
      <c r="N13144">
        <v>0.68995180266536504</v>
      </c>
      <c r="P13144" t="s">
        <v>42</v>
      </c>
    </row>
    <row r="13145" spans="1:16" x14ac:dyDescent="0.3">
      <c r="A13145" t="str">
        <f t="shared" si="207"/>
        <v>01: Total SampleROGBPremiumTequilaCore Premium BrandsB: £3 - £3.20All stocking</v>
      </c>
      <c r="B13145" t="s">
        <v>1</v>
      </c>
      <c r="C13145" t="s">
        <v>45</v>
      </c>
      <c r="D13145" t="s">
        <v>104</v>
      </c>
      <c r="E13145" t="s">
        <v>15</v>
      </c>
      <c r="F13145" t="s">
        <v>78</v>
      </c>
      <c r="G13145" t="s">
        <v>112</v>
      </c>
      <c r="H13145" t="s">
        <v>49</v>
      </c>
      <c r="I13145" t="s">
        <v>59</v>
      </c>
      <c r="J13145" s="1">
        <v>44.85</v>
      </c>
      <c r="K13145">
        <v>14.775143190143201</v>
      </c>
      <c r="L13145">
        <v>95</v>
      </c>
      <c r="M13145">
        <v>0.71818951883516802</v>
      </c>
      <c r="N13145">
        <v>0.74096327629302094</v>
      </c>
      <c r="P13145" t="s">
        <v>42</v>
      </c>
    </row>
    <row r="13146" spans="1:16" x14ac:dyDescent="0.3">
      <c r="A13146" t="str">
        <f t="shared" si="207"/>
        <v>01: Total SampleROGBPremiumTequilaCore Premium BrandsC: £3.20 - £3.40All stocking</v>
      </c>
      <c r="B13146" t="s">
        <v>1</v>
      </c>
      <c r="C13146" t="s">
        <v>45</v>
      </c>
      <c r="D13146" t="s">
        <v>104</v>
      </c>
      <c r="E13146" t="s">
        <v>15</v>
      </c>
      <c r="F13146" t="s">
        <v>78</v>
      </c>
      <c r="G13146" t="s">
        <v>112</v>
      </c>
      <c r="H13146" t="s">
        <v>49</v>
      </c>
      <c r="I13146" t="s">
        <v>52</v>
      </c>
      <c r="J13146" s="1">
        <v>50.74</v>
      </c>
      <c r="K13146">
        <v>14.976060372554279</v>
      </c>
      <c r="L13146">
        <v>164</v>
      </c>
      <c r="M13146">
        <v>0.68171657145949305</v>
      </c>
      <c r="N13146">
        <v>0.68534737256445599</v>
      </c>
      <c r="P13146" t="s">
        <v>42</v>
      </c>
    </row>
    <row r="13147" spans="1:16" x14ac:dyDescent="0.3">
      <c r="A13147" t="str">
        <f t="shared" si="207"/>
        <v>01: Total SampleROGBPremiumTequilaCore Premium BrandsD: £3.40 - £3.60All stocking</v>
      </c>
      <c r="B13147" t="s">
        <v>1</v>
      </c>
      <c r="C13147" t="s">
        <v>45</v>
      </c>
      <c r="D13147" t="s">
        <v>104</v>
      </c>
      <c r="E13147" t="s">
        <v>15</v>
      </c>
      <c r="F13147" t="s">
        <v>78</v>
      </c>
      <c r="G13147" t="s">
        <v>112</v>
      </c>
      <c r="H13147" t="s">
        <v>49</v>
      </c>
      <c r="I13147" t="s">
        <v>53</v>
      </c>
      <c r="J13147" s="1">
        <v>35.619999999999997</v>
      </c>
      <c r="K13147">
        <v>10.12941791324144</v>
      </c>
      <c r="L13147">
        <v>153</v>
      </c>
      <c r="M13147">
        <v>0.77962071148477097</v>
      </c>
      <c r="N13147">
        <v>0.78552971576227404</v>
      </c>
      <c r="P13147" t="s">
        <v>42</v>
      </c>
    </row>
    <row r="13148" spans="1:16" x14ac:dyDescent="0.3">
      <c r="A13148" t="str">
        <f t="shared" si="207"/>
        <v>01: Total SampleROGBPremiumTequilaCore Premium BrandsE: £3.60 - £3.80All stocking</v>
      </c>
      <c r="B13148" t="s">
        <v>1</v>
      </c>
      <c r="C13148" t="s">
        <v>45</v>
      </c>
      <c r="D13148" t="s">
        <v>104</v>
      </c>
      <c r="E13148" t="s">
        <v>15</v>
      </c>
      <c r="F13148" t="s">
        <v>78</v>
      </c>
      <c r="G13148" t="s">
        <v>112</v>
      </c>
      <c r="H13148" t="s">
        <v>49</v>
      </c>
      <c r="I13148" t="s">
        <v>54</v>
      </c>
      <c r="J13148" s="1">
        <v>41.23</v>
      </c>
      <c r="K13148">
        <v>10.976067941429401</v>
      </c>
      <c r="L13148">
        <v>166</v>
      </c>
      <c r="M13148">
        <v>0.73251284796150795</v>
      </c>
      <c r="N13148">
        <v>0.73307757571286303</v>
      </c>
      <c r="P13148" t="s">
        <v>42</v>
      </c>
    </row>
    <row r="13149" spans="1:16" x14ac:dyDescent="0.3">
      <c r="A13149" t="str">
        <f t="shared" si="207"/>
        <v>01: Total SampleROGBPremiumTequilaCore Premium BrandsF: £3.80 - £4.00All stocking</v>
      </c>
      <c r="B13149" t="s">
        <v>1</v>
      </c>
      <c r="C13149" t="s">
        <v>45</v>
      </c>
      <c r="D13149" t="s">
        <v>104</v>
      </c>
      <c r="E13149" t="s">
        <v>15</v>
      </c>
      <c r="F13149" t="s">
        <v>78</v>
      </c>
      <c r="G13149" t="s">
        <v>112</v>
      </c>
      <c r="H13149" t="s">
        <v>49</v>
      </c>
      <c r="I13149" t="s">
        <v>55</v>
      </c>
      <c r="J13149" s="1">
        <v>58.48</v>
      </c>
      <c r="K13149">
        <v>14.73549798686164</v>
      </c>
      <c r="L13149">
        <v>110</v>
      </c>
      <c r="M13149">
        <v>0.73779096596250404</v>
      </c>
      <c r="N13149">
        <v>0.73289070480081697</v>
      </c>
      <c r="P13149" t="s">
        <v>42</v>
      </c>
    </row>
    <row r="13150" spans="1:16" x14ac:dyDescent="0.3">
      <c r="A13150" t="str">
        <f t="shared" si="207"/>
        <v>01: Total SampleROGBPremiumTequilaCore Premium BrandsG: £4.00 - £4.20All stocking</v>
      </c>
      <c r="B13150" t="s">
        <v>1</v>
      </c>
      <c r="C13150" t="s">
        <v>45</v>
      </c>
      <c r="D13150" t="s">
        <v>104</v>
      </c>
      <c r="E13150" t="s">
        <v>15</v>
      </c>
      <c r="F13150" t="s">
        <v>78</v>
      </c>
      <c r="G13150" t="s">
        <v>112</v>
      </c>
      <c r="H13150" t="s">
        <v>49</v>
      </c>
      <c r="I13150" t="s">
        <v>56</v>
      </c>
      <c r="J13150" s="1">
        <v>86.51</v>
      </c>
      <c r="K13150">
        <v>22.010785091197441</v>
      </c>
      <c r="L13150">
        <v>97</v>
      </c>
      <c r="M13150">
        <v>0.83060651707319599</v>
      </c>
      <c r="N13150">
        <v>0.83788116843556604</v>
      </c>
      <c r="P13150" t="s">
        <v>42</v>
      </c>
    </row>
    <row r="13151" spans="1:16" x14ac:dyDescent="0.3">
      <c r="A13151" t="str">
        <f t="shared" si="207"/>
        <v>01: Total SampleROGBPremiumTequilaCore Premium BrandsH: £4.20 - £4.40All stocking</v>
      </c>
      <c r="B13151" t="s">
        <v>1</v>
      </c>
      <c r="C13151" t="s">
        <v>45</v>
      </c>
      <c r="D13151" t="s">
        <v>104</v>
      </c>
      <c r="E13151" t="s">
        <v>15</v>
      </c>
      <c r="F13151" t="s">
        <v>78</v>
      </c>
      <c r="G13151" t="s">
        <v>112</v>
      </c>
      <c r="H13151" t="s">
        <v>49</v>
      </c>
      <c r="I13151" t="s">
        <v>60</v>
      </c>
      <c r="J13151" s="1">
        <v>89.99</v>
      </c>
      <c r="K13151">
        <v>21.341996453838561</v>
      </c>
      <c r="L13151">
        <v>76</v>
      </c>
      <c r="M13151">
        <v>0.73703053951112796</v>
      </c>
      <c r="N13151">
        <v>0.74669130123298499</v>
      </c>
      <c r="P13151" t="s">
        <v>42</v>
      </c>
    </row>
    <row r="13152" spans="1:16" x14ac:dyDescent="0.3">
      <c r="A13152" t="str">
        <f t="shared" si="207"/>
        <v>01: Total SampleROGBPremiumTequilaCore Premium BrandsI: £4.40 - £4.60All stocking</v>
      </c>
      <c r="B13152" t="s">
        <v>1</v>
      </c>
      <c r="C13152" t="s">
        <v>45</v>
      </c>
      <c r="D13152" t="s">
        <v>104</v>
      </c>
      <c r="E13152" t="s">
        <v>15</v>
      </c>
      <c r="F13152" t="s">
        <v>78</v>
      </c>
      <c r="G13152" t="s">
        <v>112</v>
      </c>
      <c r="H13152" t="s">
        <v>49</v>
      </c>
      <c r="I13152" t="s">
        <v>64</v>
      </c>
      <c r="J13152" s="1">
        <v>151.05000000000001</v>
      </c>
      <c r="K13152">
        <v>36.831234064443038</v>
      </c>
      <c r="L13152">
        <v>67</v>
      </c>
      <c r="M13152">
        <v>0.83079017812706901</v>
      </c>
      <c r="N13152">
        <v>0.83045433978334304</v>
      </c>
      <c r="P13152" t="s">
        <v>42</v>
      </c>
    </row>
    <row r="13153" spans="1:16" x14ac:dyDescent="0.3">
      <c r="A13153" t="str">
        <f t="shared" si="207"/>
        <v>01: Total SampleROGBPremiumTequilaCore Premium BrandsJ: £4.60 - £4.80All stocking</v>
      </c>
      <c r="B13153" t="s">
        <v>1</v>
      </c>
      <c r="C13153" t="s">
        <v>45</v>
      </c>
      <c r="D13153" t="s">
        <v>104</v>
      </c>
      <c r="E13153" t="s">
        <v>15</v>
      </c>
      <c r="F13153" t="s">
        <v>78</v>
      </c>
      <c r="G13153" t="s">
        <v>112</v>
      </c>
      <c r="H13153" t="s">
        <v>49</v>
      </c>
      <c r="I13153" t="s">
        <v>65</v>
      </c>
      <c r="J13153" s="1">
        <v>183.27</v>
      </c>
      <c r="K13153">
        <v>44.8845493131208</v>
      </c>
      <c r="L13153">
        <v>42</v>
      </c>
      <c r="M13153">
        <v>0.76425129044183304</v>
      </c>
      <c r="N13153">
        <v>0.750877915144883</v>
      </c>
      <c r="P13153" t="s">
        <v>42</v>
      </c>
    </row>
    <row r="13154" spans="1:16" x14ac:dyDescent="0.3">
      <c r="A13154" t="str">
        <f t="shared" si="207"/>
        <v>01: Total SampleROGBPremiumTequilaCore Premium BrandsK: £4.80 - £5.00All stocking</v>
      </c>
      <c r="B13154" t="s">
        <v>1</v>
      </c>
      <c r="C13154" t="s">
        <v>45</v>
      </c>
      <c r="D13154" t="s">
        <v>104</v>
      </c>
      <c r="E13154" t="s">
        <v>15</v>
      </c>
      <c r="F13154" t="s">
        <v>78</v>
      </c>
      <c r="G13154" t="s">
        <v>112</v>
      </c>
      <c r="H13154" t="s">
        <v>49</v>
      </c>
      <c r="I13154" t="s">
        <v>89</v>
      </c>
      <c r="J13154" s="1">
        <v>217.32</v>
      </c>
      <c r="K13154">
        <v>48.676640248640396</v>
      </c>
      <c r="L13154">
        <v>25</v>
      </c>
      <c r="M13154">
        <v>0.80725930395642798</v>
      </c>
      <c r="N13154">
        <v>0.78843103754462696</v>
      </c>
      <c r="P13154" t="s">
        <v>42</v>
      </c>
    </row>
    <row r="13155" spans="1:16" x14ac:dyDescent="0.3">
      <c r="A13155" t="str">
        <f t="shared" si="207"/>
        <v>01: Total SampleROGBPremiumTequilaCore Premium BrandsL: £5.00 - £5.20All stocking</v>
      </c>
      <c r="B13155" t="s">
        <v>1</v>
      </c>
      <c r="C13155" t="s">
        <v>45</v>
      </c>
      <c r="D13155" t="s">
        <v>104</v>
      </c>
      <c r="E13155" t="s">
        <v>15</v>
      </c>
      <c r="F13155" t="s">
        <v>78</v>
      </c>
      <c r="G13155" t="s">
        <v>112</v>
      </c>
      <c r="H13155" t="s">
        <v>49</v>
      </c>
      <c r="I13155" t="s">
        <v>90</v>
      </c>
      <c r="J13155" s="1">
        <v>102.95</v>
      </c>
      <c r="K13155">
        <v>22.395475251244481</v>
      </c>
      <c r="L13155">
        <v>26</v>
      </c>
      <c r="M13155">
        <v>0.55164532125931098</v>
      </c>
      <c r="N13155">
        <v>0.51527125942819596</v>
      </c>
      <c r="P13155" t="s">
        <v>42</v>
      </c>
    </row>
    <row r="13156" spans="1:16" x14ac:dyDescent="0.3">
      <c r="A13156" t="str">
        <f t="shared" si="207"/>
        <v>01: Total SampleROGBPremiumWhite RumCore Mainstream BrandsA: &lt;£3All stocking</v>
      </c>
      <c r="B13156" t="s">
        <v>1</v>
      </c>
      <c r="C13156" t="s">
        <v>45</v>
      </c>
      <c r="D13156" t="s">
        <v>104</v>
      </c>
      <c r="E13156" t="s">
        <v>15</v>
      </c>
      <c r="F13156" t="s">
        <v>85</v>
      </c>
      <c r="G13156" t="s">
        <v>111</v>
      </c>
      <c r="H13156" t="s">
        <v>49</v>
      </c>
      <c r="I13156" t="s">
        <v>58</v>
      </c>
      <c r="J13156" s="1">
        <v>47.47</v>
      </c>
      <c r="K13156">
        <v>17.657390307561521</v>
      </c>
      <c r="L13156">
        <v>146</v>
      </c>
      <c r="M13156">
        <v>0.942779440540092</v>
      </c>
      <c r="N13156">
        <v>0.95715494319555205</v>
      </c>
      <c r="P13156" t="s">
        <v>42</v>
      </c>
    </row>
    <row r="13157" spans="1:16" x14ac:dyDescent="0.3">
      <c r="A13157" t="str">
        <f t="shared" si="207"/>
        <v>01: Total SampleROGBPremiumWhite RumCore Mainstream BrandsTotalAll stocking</v>
      </c>
      <c r="B13157" t="s">
        <v>1</v>
      </c>
      <c r="C13157" t="s">
        <v>45</v>
      </c>
      <c r="D13157" t="s">
        <v>104</v>
      </c>
      <c r="E13157" t="s">
        <v>15</v>
      </c>
      <c r="F13157" t="s">
        <v>85</v>
      </c>
      <c r="G13157" t="s">
        <v>111</v>
      </c>
      <c r="H13157" t="s">
        <v>49</v>
      </c>
      <c r="I13157" t="s">
        <v>12</v>
      </c>
      <c r="J13157" s="1">
        <v>37.46</v>
      </c>
      <c r="K13157">
        <v>11.937895983327001</v>
      </c>
      <c r="L13157">
        <v>1740</v>
      </c>
      <c r="M13157">
        <v>0.81868113938491704</v>
      </c>
      <c r="N13157">
        <v>0.839075689865454</v>
      </c>
      <c r="P13157" t="s">
        <v>42</v>
      </c>
    </row>
    <row r="13158" spans="1:16" x14ac:dyDescent="0.3">
      <c r="A13158" t="str">
        <f t="shared" si="207"/>
        <v>01: Total SampleROGBPremiumWhite RumCore Mainstream BrandsB: £3 - £3.20All stocking</v>
      </c>
      <c r="B13158" t="s">
        <v>1</v>
      </c>
      <c r="C13158" t="s">
        <v>45</v>
      </c>
      <c r="D13158" t="s">
        <v>104</v>
      </c>
      <c r="E13158" t="s">
        <v>15</v>
      </c>
      <c r="F13158" t="s">
        <v>85</v>
      </c>
      <c r="G13158" t="s">
        <v>111</v>
      </c>
      <c r="H13158" t="s">
        <v>49</v>
      </c>
      <c r="I13158" t="s">
        <v>59</v>
      </c>
      <c r="J13158" s="1">
        <v>41.84</v>
      </c>
      <c r="K13158">
        <v>14.37447980050252</v>
      </c>
      <c r="L13158">
        <v>220</v>
      </c>
      <c r="M13158">
        <v>0.94836471390159804</v>
      </c>
      <c r="N13158">
        <v>0.95063205887910696</v>
      </c>
      <c r="P13158" t="s">
        <v>42</v>
      </c>
    </row>
    <row r="13159" spans="1:16" x14ac:dyDescent="0.3">
      <c r="A13159" t="str">
        <f t="shared" si="207"/>
        <v>01: Total SampleROGBPremiumWhite RumCore Mainstream BrandsC: £3.20 - £3.40All stocking</v>
      </c>
      <c r="B13159" t="s">
        <v>1</v>
      </c>
      <c r="C13159" t="s">
        <v>45</v>
      </c>
      <c r="D13159" t="s">
        <v>104</v>
      </c>
      <c r="E13159" t="s">
        <v>15</v>
      </c>
      <c r="F13159" t="s">
        <v>85</v>
      </c>
      <c r="G13159" t="s">
        <v>111</v>
      </c>
      <c r="H13159" t="s">
        <v>49</v>
      </c>
      <c r="I13159" t="s">
        <v>52</v>
      </c>
      <c r="J13159" s="1">
        <v>39.46</v>
      </c>
      <c r="K13159">
        <v>12.881622844342159</v>
      </c>
      <c r="L13159">
        <v>342</v>
      </c>
      <c r="M13159">
        <v>0.93538481505859306</v>
      </c>
      <c r="N13159">
        <v>0.93953089065166495</v>
      </c>
      <c r="P13159" t="s">
        <v>42</v>
      </c>
    </row>
    <row r="13160" spans="1:16" x14ac:dyDescent="0.3">
      <c r="A13160" t="str">
        <f t="shared" si="207"/>
        <v>01: Total SampleROGBPremiumWhite RumCore Mainstream BrandsD: £3.40 - £3.60All stocking</v>
      </c>
      <c r="B13160" t="s">
        <v>1</v>
      </c>
      <c r="C13160" t="s">
        <v>45</v>
      </c>
      <c r="D13160" t="s">
        <v>104</v>
      </c>
      <c r="E13160" t="s">
        <v>15</v>
      </c>
      <c r="F13160" t="s">
        <v>85</v>
      </c>
      <c r="G13160" t="s">
        <v>111</v>
      </c>
      <c r="H13160" t="s">
        <v>49</v>
      </c>
      <c r="I13160" t="s">
        <v>53</v>
      </c>
      <c r="J13160" s="1">
        <v>30.74</v>
      </c>
      <c r="K13160">
        <v>9.4430407342273597</v>
      </c>
      <c r="L13160">
        <v>434</v>
      </c>
      <c r="M13160">
        <v>0.91281068561296397</v>
      </c>
      <c r="N13160">
        <v>0.91980975981406898</v>
      </c>
      <c r="P13160" t="s">
        <v>42</v>
      </c>
    </row>
    <row r="13161" spans="1:16" x14ac:dyDescent="0.3">
      <c r="A13161" t="str">
        <f t="shared" si="207"/>
        <v>01: Total SampleROGBPremiumWhite RumCore Mainstream BrandsE: £3.60 - £3.80All stocking</v>
      </c>
      <c r="B13161" t="s">
        <v>1</v>
      </c>
      <c r="C13161" t="s">
        <v>45</v>
      </c>
      <c r="D13161" t="s">
        <v>104</v>
      </c>
      <c r="E13161" t="s">
        <v>15</v>
      </c>
      <c r="F13161" t="s">
        <v>85</v>
      </c>
      <c r="G13161" t="s">
        <v>111</v>
      </c>
      <c r="H13161" t="s">
        <v>49</v>
      </c>
      <c r="I13161" t="s">
        <v>54</v>
      </c>
      <c r="J13161" s="1">
        <v>33.47</v>
      </c>
      <c r="K13161">
        <v>9.9485358601836005</v>
      </c>
      <c r="L13161">
        <v>264</v>
      </c>
      <c r="M13161">
        <v>0.82521777232865301</v>
      </c>
      <c r="N13161">
        <v>0.83874660561205505</v>
      </c>
      <c r="P13161" t="s">
        <v>42</v>
      </c>
    </row>
    <row r="13162" spans="1:16" x14ac:dyDescent="0.3">
      <c r="A13162" t="str">
        <f t="shared" si="207"/>
        <v>01: Total SampleROGBPremiumWhite RumCore Mainstream BrandsF: £3.80 - £4.00All stocking</v>
      </c>
      <c r="B13162" t="s">
        <v>1</v>
      </c>
      <c r="C13162" t="s">
        <v>45</v>
      </c>
      <c r="D13162" t="s">
        <v>104</v>
      </c>
      <c r="E13162" t="s">
        <v>15</v>
      </c>
      <c r="F13162" t="s">
        <v>85</v>
      </c>
      <c r="G13162" t="s">
        <v>111</v>
      </c>
      <c r="H13162" t="s">
        <v>49</v>
      </c>
      <c r="I13162" t="s">
        <v>55</v>
      </c>
      <c r="J13162" s="1">
        <v>33.94</v>
      </c>
      <c r="K13162">
        <v>9.6641718138492401</v>
      </c>
      <c r="L13162">
        <v>155</v>
      </c>
      <c r="M13162">
        <v>0.79264751909862396</v>
      </c>
      <c r="N13162">
        <v>0.79389379000172999</v>
      </c>
      <c r="P13162" t="s">
        <v>42</v>
      </c>
    </row>
    <row r="13163" spans="1:16" x14ac:dyDescent="0.3">
      <c r="A13163" t="str">
        <f t="shared" si="207"/>
        <v>01: Total SampleROGBPremiumWhite RumCore Mainstream BrandsG: £4.00 - £4.20All stocking</v>
      </c>
      <c r="B13163" t="s">
        <v>1</v>
      </c>
      <c r="C13163" t="s">
        <v>45</v>
      </c>
      <c r="D13163" t="s">
        <v>104</v>
      </c>
      <c r="E13163" t="s">
        <v>15</v>
      </c>
      <c r="F13163" t="s">
        <v>85</v>
      </c>
      <c r="G13163" t="s">
        <v>111</v>
      </c>
      <c r="H13163" t="s">
        <v>49</v>
      </c>
      <c r="I13163" t="s">
        <v>56</v>
      </c>
      <c r="J13163" s="1">
        <v>39.39</v>
      </c>
      <c r="K13163">
        <v>11.231583083583081</v>
      </c>
      <c r="L13163">
        <v>75</v>
      </c>
      <c r="M13163">
        <v>0.49664860094534102</v>
      </c>
      <c r="N13163">
        <v>0.49772149469947702</v>
      </c>
      <c r="P13163" t="s">
        <v>42</v>
      </c>
    </row>
    <row r="13164" spans="1:16" x14ac:dyDescent="0.3">
      <c r="A13164" t="str">
        <f t="shared" si="207"/>
        <v>01: Total SampleROGBPremiumWhite RumCore Mainstream BrandsH: £4.20 - £4.40All stocking</v>
      </c>
      <c r="B13164" t="s">
        <v>1</v>
      </c>
      <c r="C13164" t="s">
        <v>45</v>
      </c>
      <c r="D13164" t="s">
        <v>104</v>
      </c>
      <c r="E13164" t="s">
        <v>15</v>
      </c>
      <c r="F13164" t="s">
        <v>85</v>
      </c>
      <c r="G13164" t="s">
        <v>111</v>
      </c>
      <c r="H13164" t="s">
        <v>49</v>
      </c>
      <c r="I13164" t="s">
        <v>60</v>
      </c>
      <c r="J13164" s="1">
        <v>55.46</v>
      </c>
      <c r="K13164">
        <v>17.070623203956519</v>
      </c>
      <c r="L13164">
        <v>54</v>
      </c>
      <c r="M13164">
        <v>0.53224356890565505</v>
      </c>
      <c r="N13164">
        <v>0.56816383062920495</v>
      </c>
      <c r="P13164" t="s">
        <v>42</v>
      </c>
    </row>
    <row r="13165" spans="1:16" x14ac:dyDescent="0.3">
      <c r="A13165" t="str">
        <f t="shared" si="207"/>
        <v>01: Total SampleROGBPremiumWhite RumCore Premium BrandsA: &lt;£3All stocking</v>
      </c>
      <c r="B13165" t="s">
        <v>1</v>
      </c>
      <c r="C13165" t="s">
        <v>45</v>
      </c>
      <c r="D13165" t="s">
        <v>104</v>
      </c>
      <c r="E13165" t="s">
        <v>15</v>
      </c>
      <c r="F13165" t="s">
        <v>85</v>
      </c>
      <c r="G13165" t="s">
        <v>112</v>
      </c>
      <c r="H13165" t="s">
        <v>49</v>
      </c>
      <c r="I13165" t="s">
        <v>58</v>
      </c>
      <c r="J13165" s="1">
        <v>20.62</v>
      </c>
      <c r="K13165">
        <v>7.5823931623931609</v>
      </c>
      <c r="L13165">
        <v>25</v>
      </c>
      <c r="M13165">
        <v>0.368458112091756</v>
      </c>
      <c r="N13165">
        <v>0.37054369097251799</v>
      </c>
      <c r="P13165" t="s">
        <v>42</v>
      </c>
    </row>
    <row r="13166" spans="1:16" x14ac:dyDescent="0.3">
      <c r="A13166" t="str">
        <f t="shared" si="207"/>
        <v>01: Total SampleROGBPremiumWhite RumCore Premium BrandsTotalAll stocking</v>
      </c>
      <c r="B13166" t="s">
        <v>1</v>
      </c>
      <c r="C13166" t="s">
        <v>45</v>
      </c>
      <c r="D13166" t="s">
        <v>104</v>
      </c>
      <c r="E13166" t="s">
        <v>15</v>
      </c>
      <c r="F13166" t="s">
        <v>85</v>
      </c>
      <c r="G13166" t="s">
        <v>112</v>
      </c>
      <c r="H13166" t="s">
        <v>49</v>
      </c>
      <c r="I13166" t="s">
        <v>12</v>
      </c>
      <c r="J13166" s="1">
        <v>38.75</v>
      </c>
      <c r="K13166">
        <v>9.9990517474727998</v>
      </c>
      <c r="L13166">
        <v>570</v>
      </c>
      <c r="M13166">
        <v>0.48809772182716099</v>
      </c>
      <c r="N13166">
        <v>0.42422385087063602</v>
      </c>
      <c r="P13166" t="s">
        <v>42</v>
      </c>
    </row>
    <row r="13167" spans="1:16" x14ac:dyDescent="0.3">
      <c r="A13167" t="str">
        <f t="shared" si="207"/>
        <v>01: Total SampleROGBPremiumWhite RumCore Premium BrandsC: £3.20 - £3.40All stocking</v>
      </c>
      <c r="B13167" t="s">
        <v>1</v>
      </c>
      <c r="C13167" t="s">
        <v>45</v>
      </c>
      <c r="D13167" t="s">
        <v>104</v>
      </c>
      <c r="E13167" t="s">
        <v>15</v>
      </c>
      <c r="F13167" t="s">
        <v>85</v>
      </c>
      <c r="G13167" t="s">
        <v>112</v>
      </c>
      <c r="H13167" t="s">
        <v>49</v>
      </c>
      <c r="I13167" t="s">
        <v>52</v>
      </c>
      <c r="J13167" s="1">
        <v>19.309999999999999</v>
      </c>
      <c r="K13167">
        <v>6.0430446537589209</v>
      </c>
      <c r="L13167">
        <v>42</v>
      </c>
      <c r="M13167">
        <v>0.29393618624344903</v>
      </c>
      <c r="N13167">
        <v>0.29243076347305402</v>
      </c>
      <c r="P13167" t="s">
        <v>42</v>
      </c>
    </row>
    <row r="13168" spans="1:16" x14ac:dyDescent="0.3">
      <c r="A13168" t="str">
        <f t="shared" si="207"/>
        <v>01: Total SampleROGBPremiumWhite RumCore Premium BrandsD: £3.40 - £3.60All stocking</v>
      </c>
      <c r="B13168" t="s">
        <v>1</v>
      </c>
      <c r="C13168" t="s">
        <v>45</v>
      </c>
      <c r="D13168" t="s">
        <v>104</v>
      </c>
      <c r="E13168" t="s">
        <v>15</v>
      </c>
      <c r="F13168" t="s">
        <v>85</v>
      </c>
      <c r="G13168" t="s">
        <v>112</v>
      </c>
      <c r="H13168" t="s">
        <v>49</v>
      </c>
      <c r="I13168" t="s">
        <v>53</v>
      </c>
      <c r="J13168" s="1">
        <v>17.61</v>
      </c>
      <c r="K13168">
        <v>5.4574362069554399</v>
      </c>
      <c r="L13168">
        <v>52</v>
      </c>
      <c r="M13168">
        <v>0.323631717076374</v>
      </c>
      <c r="N13168">
        <v>0.34173286991062601</v>
      </c>
      <c r="P13168" t="s">
        <v>42</v>
      </c>
    </row>
    <row r="13169" spans="1:16" x14ac:dyDescent="0.3">
      <c r="A13169" t="str">
        <f t="shared" si="207"/>
        <v>01: Total SampleROGBPremiumWhite RumCore Premium BrandsE: £3.60 - £3.80All stocking</v>
      </c>
      <c r="B13169" t="s">
        <v>1</v>
      </c>
      <c r="C13169" t="s">
        <v>45</v>
      </c>
      <c r="D13169" t="s">
        <v>104</v>
      </c>
      <c r="E13169" t="s">
        <v>15</v>
      </c>
      <c r="F13169" t="s">
        <v>85</v>
      </c>
      <c r="G13169" t="s">
        <v>112</v>
      </c>
      <c r="H13169" t="s">
        <v>49</v>
      </c>
      <c r="I13169" t="s">
        <v>54</v>
      </c>
      <c r="J13169" s="1">
        <v>16.82</v>
      </c>
      <c r="K13169">
        <v>4.8433954429408796</v>
      </c>
      <c r="L13169">
        <v>110</v>
      </c>
      <c r="M13169">
        <v>0.31513029951438998</v>
      </c>
      <c r="N13169">
        <v>0.31751421457010098</v>
      </c>
      <c r="P13169" t="s">
        <v>42</v>
      </c>
    </row>
    <row r="13170" spans="1:16" x14ac:dyDescent="0.3">
      <c r="A13170" t="str">
        <f t="shared" si="207"/>
        <v>01: Total SampleROGBPremiumWhite RumCore Premium BrandsF: £3.80 - £4.00All stocking</v>
      </c>
      <c r="B13170" t="s">
        <v>1</v>
      </c>
      <c r="C13170" t="s">
        <v>45</v>
      </c>
      <c r="D13170" t="s">
        <v>104</v>
      </c>
      <c r="E13170" t="s">
        <v>15</v>
      </c>
      <c r="F13170" t="s">
        <v>85</v>
      </c>
      <c r="G13170" t="s">
        <v>112</v>
      </c>
      <c r="H13170" t="s">
        <v>49</v>
      </c>
      <c r="I13170" t="s">
        <v>55</v>
      </c>
      <c r="J13170" s="1">
        <v>21.59</v>
      </c>
      <c r="K13170">
        <v>6.2350224775224801</v>
      </c>
      <c r="L13170">
        <v>40</v>
      </c>
      <c r="M13170">
        <v>0.36411995242689499</v>
      </c>
      <c r="N13170">
        <v>0.37546413188771699</v>
      </c>
      <c r="P13170" t="s">
        <v>42</v>
      </c>
    </row>
    <row r="13171" spans="1:16" x14ac:dyDescent="0.3">
      <c r="A13171" t="str">
        <f t="shared" si="207"/>
        <v>01: Total SampleROGBPremiumWhite RumCore Premium BrandsG: £4.00 - £4.20All stocking</v>
      </c>
      <c r="B13171" t="s">
        <v>1</v>
      </c>
      <c r="C13171" t="s">
        <v>45</v>
      </c>
      <c r="D13171" t="s">
        <v>104</v>
      </c>
      <c r="E13171" t="s">
        <v>15</v>
      </c>
      <c r="F13171" t="s">
        <v>85</v>
      </c>
      <c r="G13171" t="s">
        <v>112</v>
      </c>
      <c r="H13171" t="s">
        <v>49</v>
      </c>
      <c r="I13171" t="s">
        <v>56</v>
      </c>
      <c r="J13171" s="1">
        <v>46.84</v>
      </c>
      <c r="K13171">
        <v>12.8141436994378</v>
      </c>
      <c r="L13171">
        <v>51</v>
      </c>
      <c r="M13171">
        <v>0.64971232397937495</v>
      </c>
      <c r="N13171">
        <v>0.61997507011530095</v>
      </c>
      <c r="P13171" t="s">
        <v>42</v>
      </c>
    </row>
    <row r="13172" spans="1:16" x14ac:dyDescent="0.3">
      <c r="A13172" t="str">
        <f t="shared" si="207"/>
        <v>01: Total SampleROGBPremiumWhite RumCore Premium BrandsH: £4.20 - £4.40All stocking</v>
      </c>
      <c r="B13172" t="s">
        <v>1</v>
      </c>
      <c r="C13172" t="s">
        <v>45</v>
      </c>
      <c r="D13172" t="s">
        <v>104</v>
      </c>
      <c r="E13172" t="s">
        <v>15</v>
      </c>
      <c r="F13172" t="s">
        <v>85</v>
      </c>
      <c r="G13172" t="s">
        <v>112</v>
      </c>
      <c r="H13172" t="s">
        <v>49</v>
      </c>
      <c r="I13172" t="s">
        <v>60</v>
      </c>
      <c r="J13172" s="1">
        <v>35.729999999999997</v>
      </c>
      <c r="K13172">
        <v>9.1266634681108414</v>
      </c>
      <c r="L13172">
        <v>38</v>
      </c>
      <c r="M13172">
        <v>0.49511780764547197</v>
      </c>
      <c r="N13172">
        <v>0.419066227889757</v>
      </c>
      <c r="P13172" t="s">
        <v>42</v>
      </c>
    </row>
    <row r="13173" spans="1:16" x14ac:dyDescent="0.3">
      <c r="A13173" t="str">
        <f t="shared" si="207"/>
        <v>01: Total SampleROGBPremiumWhite RumCore Premium BrandsI: £4.40 - £4.60All stocking</v>
      </c>
      <c r="B13173" t="s">
        <v>1</v>
      </c>
      <c r="C13173" t="s">
        <v>45</v>
      </c>
      <c r="D13173" t="s">
        <v>104</v>
      </c>
      <c r="E13173" t="s">
        <v>15</v>
      </c>
      <c r="F13173" t="s">
        <v>85</v>
      </c>
      <c r="G13173" t="s">
        <v>112</v>
      </c>
      <c r="H13173" t="s">
        <v>49</v>
      </c>
      <c r="I13173" t="s">
        <v>64</v>
      </c>
      <c r="J13173" s="1">
        <v>60.7</v>
      </c>
      <c r="K13173">
        <v>15.242215113491721</v>
      </c>
      <c r="L13173">
        <v>47</v>
      </c>
      <c r="M13173">
        <v>0.51253880995380896</v>
      </c>
      <c r="N13173">
        <v>0.40976269289943601</v>
      </c>
      <c r="P13173" t="s">
        <v>42</v>
      </c>
    </row>
    <row r="13174" spans="1:16" x14ac:dyDescent="0.3">
      <c r="A13174" t="str">
        <f t="shared" si="207"/>
        <v>01: Total SampleROGBPremiumWhite RumCore Premium BrandsJ: £4.60 - £4.80All stocking</v>
      </c>
      <c r="B13174" t="s">
        <v>1</v>
      </c>
      <c r="C13174" t="s">
        <v>45</v>
      </c>
      <c r="D13174" t="s">
        <v>104</v>
      </c>
      <c r="E13174" t="s">
        <v>15</v>
      </c>
      <c r="F13174" t="s">
        <v>85</v>
      </c>
      <c r="G13174" t="s">
        <v>112</v>
      </c>
      <c r="H13174" t="s">
        <v>49</v>
      </c>
      <c r="I13174" t="s">
        <v>65</v>
      </c>
      <c r="J13174" s="1">
        <v>64.2</v>
      </c>
      <c r="K13174">
        <v>15.805535549721601</v>
      </c>
      <c r="L13174">
        <v>43</v>
      </c>
      <c r="M13174">
        <v>0.481632642573877</v>
      </c>
      <c r="N13174">
        <v>0.41253224846199599</v>
      </c>
      <c r="P13174" t="s">
        <v>42</v>
      </c>
    </row>
    <row r="13175" spans="1:16" x14ac:dyDescent="0.3">
      <c r="A13175" t="str">
        <f t="shared" si="207"/>
        <v>01: Total SampleROGBPremiumWhite RumCore Premium BrandsK: £4.80 - £5.00All stocking</v>
      </c>
      <c r="B13175" t="s">
        <v>1</v>
      </c>
      <c r="C13175" t="s">
        <v>45</v>
      </c>
      <c r="D13175" t="s">
        <v>104</v>
      </c>
      <c r="E13175" t="s">
        <v>15</v>
      </c>
      <c r="F13175" t="s">
        <v>85</v>
      </c>
      <c r="G13175" t="s">
        <v>112</v>
      </c>
      <c r="H13175" t="s">
        <v>49</v>
      </c>
      <c r="I13175" t="s">
        <v>89</v>
      </c>
      <c r="J13175" s="1">
        <v>52.59</v>
      </c>
      <c r="K13175">
        <v>12.737113033165681</v>
      </c>
      <c r="L13175">
        <v>38</v>
      </c>
      <c r="M13175">
        <v>0.43460465821891697</v>
      </c>
      <c r="N13175">
        <v>0.33569348483983302</v>
      </c>
      <c r="P13175" t="s">
        <v>42</v>
      </c>
    </row>
    <row r="13176" spans="1:16" x14ac:dyDescent="0.3">
      <c r="A13176" t="str">
        <f t="shared" si="207"/>
        <v>01: Total SampleROGBPremiumWhite RumCore Premium BrandsL: £5.00 - £5.20All stocking</v>
      </c>
      <c r="B13176" t="s">
        <v>1</v>
      </c>
      <c r="C13176" t="s">
        <v>45</v>
      </c>
      <c r="D13176" t="s">
        <v>104</v>
      </c>
      <c r="E13176" t="s">
        <v>15</v>
      </c>
      <c r="F13176" t="s">
        <v>85</v>
      </c>
      <c r="G13176" t="s">
        <v>112</v>
      </c>
      <c r="H13176" t="s">
        <v>49</v>
      </c>
      <c r="I13176" t="s">
        <v>90</v>
      </c>
      <c r="J13176" s="1">
        <v>79.94</v>
      </c>
      <c r="K13176">
        <v>19.154272476494722</v>
      </c>
      <c r="L13176">
        <v>27</v>
      </c>
      <c r="M13176">
        <v>0.76065901072615605</v>
      </c>
      <c r="N13176">
        <v>0.695131086142322</v>
      </c>
      <c r="P13176" t="s">
        <v>42</v>
      </c>
    </row>
    <row r="13177" spans="1:16" x14ac:dyDescent="0.3">
      <c r="A13177" t="str">
        <f t="shared" si="207"/>
        <v>01: Total SampleROGBTotalGinCore Mainstream BrandsA: &lt;£3All stocking</v>
      </c>
      <c r="B13177" t="s">
        <v>1</v>
      </c>
      <c r="C13177" t="s">
        <v>45</v>
      </c>
      <c r="D13177" t="s">
        <v>104</v>
      </c>
      <c r="E13177" t="s">
        <v>12</v>
      </c>
      <c r="F13177" t="s">
        <v>47</v>
      </c>
      <c r="G13177" t="s">
        <v>111</v>
      </c>
      <c r="H13177" t="s">
        <v>49</v>
      </c>
      <c r="I13177" t="s">
        <v>58</v>
      </c>
      <c r="J13177" s="1">
        <v>122.78</v>
      </c>
      <c r="K13177">
        <v>45.029673183624801</v>
      </c>
      <c r="L13177">
        <v>949</v>
      </c>
      <c r="M13177">
        <v>0.48278609964219199</v>
      </c>
      <c r="N13177">
        <v>0.48497918417099301</v>
      </c>
      <c r="P13177" t="s">
        <v>42</v>
      </c>
    </row>
    <row r="13178" spans="1:16" x14ac:dyDescent="0.3">
      <c r="A13178" t="str">
        <f t="shared" si="207"/>
        <v>01: Total SampleROGBTotalGinCore Mainstream BrandsTotalAll stocking</v>
      </c>
      <c r="B13178" t="s">
        <v>1</v>
      </c>
      <c r="C13178" t="s">
        <v>45</v>
      </c>
      <c r="D13178" t="s">
        <v>104</v>
      </c>
      <c r="E13178" t="s">
        <v>12</v>
      </c>
      <c r="F13178" t="s">
        <v>47</v>
      </c>
      <c r="G13178" t="s">
        <v>111</v>
      </c>
      <c r="H13178" t="s">
        <v>49</v>
      </c>
      <c r="I13178" t="s">
        <v>12</v>
      </c>
      <c r="J13178" s="1">
        <v>212.29</v>
      </c>
      <c r="K13178">
        <v>66.479768348371593</v>
      </c>
      <c r="L13178">
        <v>5745</v>
      </c>
      <c r="M13178">
        <v>0.45735787188556598</v>
      </c>
      <c r="N13178">
        <v>0.47726818051275499</v>
      </c>
      <c r="P13178" t="s">
        <v>42</v>
      </c>
    </row>
    <row r="13179" spans="1:16" x14ac:dyDescent="0.3">
      <c r="A13179" t="str">
        <f t="shared" si="207"/>
        <v>01: Total SampleROGBTotalGinCore Mainstream BrandsB: £3 - £3.20All stocking</v>
      </c>
      <c r="B13179" t="s">
        <v>1</v>
      </c>
      <c r="C13179" t="s">
        <v>45</v>
      </c>
      <c r="D13179" t="s">
        <v>104</v>
      </c>
      <c r="E13179" t="s">
        <v>12</v>
      </c>
      <c r="F13179" t="s">
        <v>47</v>
      </c>
      <c r="G13179" t="s">
        <v>111</v>
      </c>
      <c r="H13179" t="s">
        <v>49</v>
      </c>
      <c r="I13179" t="s">
        <v>59</v>
      </c>
      <c r="J13179" s="1">
        <v>194.95</v>
      </c>
      <c r="K13179">
        <v>71.051495003114795</v>
      </c>
      <c r="L13179">
        <v>679</v>
      </c>
      <c r="M13179">
        <v>0.49957417269218901</v>
      </c>
      <c r="N13179">
        <v>0.50956476586534105</v>
      </c>
      <c r="P13179" t="s">
        <v>42</v>
      </c>
    </row>
    <row r="13180" spans="1:16" x14ac:dyDescent="0.3">
      <c r="A13180" t="str">
        <f t="shared" ref="A13180:A13243" si="208">C13180&amp;D13180&amp;E13180&amp;F13180&amp;G13180&amp;I13180&amp;P13180</f>
        <v>01: Total SampleROGBTotalGinCore Mainstream BrandsC: £3.20 - £3.40All stocking</v>
      </c>
      <c r="B13180" t="s">
        <v>1</v>
      </c>
      <c r="C13180" t="s">
        <v>45</v>
      </c>
      <c r="D13180" t="s">
        <v>104</v>
      </c>
      <c r="E13180" t="s">
        <v>12</v>
      </c>
      <c r="F13180" t="s">
        <v>47</v>
      </c>
      <c r="G13180" t="s">
        <v>111</v>
      </c>
      <c r="H13180" t="s">
        <v>49</v>
      </c>
      <c r="I13180" t="s">
        <v>52</v>
      </c>
      <c r="J13180" s="1">
        <v>179.77</v>
      </c>
      <c r="K13180">
        <v>56.2295186295188</v>
      </c>
      <c r="L13180">
        <v>756</v>
      </c>
      <c r="M13180">
        <v>0.44789957337147801</v>
      </c>
      <c r="N13180">
        <v>0.45325182704209999</v>
      </c>
      <c r="P13180" t="s">
        <v>42</v>
      </c>
    </row>
    <row r="13181" spans="1:16" x14ac:dyDescent="0.3">
      <c r="A13181" t="str">
        <f t="shared" si="208"/>
        <v>01: Total SampleROGBTotalGinCore Mainstream BrandsD: £3.40 - £3.60All stocking</v>
      </c>
      <c r="B13181" t="s">
        <v>1</v>
      </c>
      <c r="C13181" t="s">
        <v>45</v>
      </c>
      <c r="D13181" t="s">
        <v>104</v>
      </c>
      <c r="E13181" t="s">
        <v>12</v>
      </c>
      <c r="F13181" t="s">
        <v>47</v>
      </c>
      <c r="G13181" t="s">
        <v>111</v>
      </c>
      <c r="H13181" t="s">
        <v>49</v>
      </c>
      <c r="I13181" t="s">
        <v>53</v>
      </c>
      <c r="J13181" s="1">
        <v>182.42</v>
      </c>
      <c r="K13181">
        <v>58.563373513327598</v>
      </c>
      <c r="L13181">
        <v>1085</v>
      </c>
      <c r="M13181">
        <v>0.45107642228665801</v>
      </c>
      <c r="N13181">
        <v>0.468234070243707</v>
      </c>
      <c r="P13181" t="s">
        <v>42</v>
      </c>
    </row>
    <row r="13182" spans="1:16" x14ac:dyDescent="0.3">
      <c r="A13182" t="str">
        <f t="shared" si="208"/>
        <v>01: Total SampleROGBTotalGinCore Mainstream BrandsE: £3.60 - £3.80All stocking</v>
      </c>
      <c r="B13182" t="s">
        <v>1</v>
      </c>
      <c r="C13182" t="s">
        <v>45</v>
      </c>
      <c r="D13182" t="s">
        <v>104</v>
      </c>
      <c r="E13182" t="s">
        <v>12</v>
      </c>
      <c r="F13182" t="s">
        <v>47</v>
      </c>
      <c r="G13182" t="s">
        <v>111</v>
      </c>
      <c r="H13182" t="s">
        <v>49</v>
      </c>
      <c r="I13182" t="s">
        <v>54</v>
      </c>
      <c r="J13182" s="1">
        <v>185.08</v>
      </c>
      <c r="K13182">
        <v>57.536108903044394</v>
      </c>
      <c r="L13182">
        <v>651</v>
      </c>
      <c r="M13182">
        <v>0.40913290285284798</v>
      </c>
      <c r="N13182">
        <v>0.43376322632227199</v>
      </c>
      <c r="P13182" t="s">
        <v>42</v>
      </c>
    </row>
    <row r="13183" spans="1:16" x14ac:dyDescent="0.3">
      <c r="A13183" t="str">
        <f t="shared" si="208"/>
        <v>01: Total SampleROGBTotalGinCore Mainstream BrandsF: £3.80 - £4.00All stocking</v>
      </c>
      <c r="B13183" t="s">
        <v>1</v>
      </c>
      <c r="C13183" t="s">
        <v>45</v>
      </c>
      <c r="D13183" t="s">
        <v>104</v>
      </c>
      <c r="E13183" t="s">
        <v>12</v>
      </c>
      <c r="F13183" t="s">
        <v>47</v>
      </c>
      <c r="G13183" t="s">
        <v>111</v>
      </c>
      <c r="H13183" t="s">
        <v>49</v>
      </c>
      <c r="I13183" t="s">
        <v>55</v>
      </c>
      <c r="J13183" s="1">
        <v>216.16</v>
      </c>
      <c r="K13183">
        <v>64.110200941616</v>
      </c>
      <c r="L13183">
        <v>530</v>
      </c>
      <c r="M13183">
        <v>0.42317656709350698</v>
      </c>
      <c r="N13183">
        <v>0.44126905835221197</v>
      </c>
      <c r="P13183" t="s">
        <v>42</v>
      </c>
    </row>
    <row r="13184" spans="1:16" x14ac:dyDescent="0.3">
      <c r="A13184" t="str">
        <f t="shared" si="208"/>
        <v>01: Total SampleROGBTotalGinCore Mainstream BrandsG: £4.00 - £4.20All stocking</v>
      </c>
      <c r="B13184" t="s">
        <v>1</v>
      </c>
      <c r="C13184" t="s">
        <v>45</v>
      </c>
      <c r="D13184" t="s">
        <v>104</v>
      </c>
      <c r="E13184" t="s">
        <v>12</v>
      </c>
      <c r="F13184" t="s">
        <v>47</v>
      </c>
      <c r="G13184" t="s">
        <v>111</v>
      </c>
      <c r="H13184" t="s">
        <v>49</v>
      </c>
      <c r="I13184" t="s">
        <v>56</v>
      </c>
      <c r="J13184" s="1">
        <v>270.17</v>
      </c>
      <c r="K13184">
        <v>80.691376974017601</v>
      </c>
      <c r="L13184">
        <v>409</v>
      </c>
      <c r="M13184">
        <v>0.42803126329820701</v>
      </c>
      <c r="N13184">
        <v>0.452498315581079</v>
      </c>
      <c r="P13184" t="s">
        <v>42</v>
      </c>
    </row>
    <row r="13185" spans="1:16" x14ac:dyDescent="0.3">
      <c r="A13185" t="str">
        <f t="shared" si="208"/>
        <v>01: Total SampleROGBTotalGinCore Mainstream BrandsH: £4.20 - £4.40All stocking</v>
      </c>
      <c r="B13185" t="s">
        <v>1</v>
      </c>
      <c r="C13185" t="s">
        <v>45</v>
      </c>
      <c r="D13185" t="s">
        <v>104</v>
      </c>
      <c r="E13185" t="s">
        <v>12</v>
      </c>
      <c r="F13185" t="s">
        <v>47</v>
      </c>
      <c r="G13185" t="s">
        <v>111</v>
      </c>
      <c r="H13185" t="s">
        <v>49</v>
      </c>
      <c r="I13185" t="s">
        <v>60</v>
      </c>
      <c r="J13185" s="1">
        <v>404.33</v>
      </c>
      <c r="K13185">
        <v>119.99872051731559</v>
      </c>
      <c r="L13185">
        <v>242</v>
      </c>
      <c r="M13185">
        <v>0.46126602757829199</v>
      </c>
      <c r="N13185">
        <v>0.50696556896390099</v>
      </c>
      <c r="P13185" t="s">
        <v>42</v>
      </c>
    </row>
    <row r="13186" spans="1:16" x14ac:dyDescent="0.3">
      <c r="A13186" t="str">
        <f t="shared" si="208"/>
        <v>01: Total SampleROGBTotalGinCore Mainstream BrandsI: £4.40 - £4.60All stocking</v>
      </c>
      <c r="B13186" t="s">
        <v>1</v>
      </c>
      <c r="C13186" t="s">
        <v>45</v>
      </c>
      <c r="D13186" t="s">
        <v>104</v>
      </c>
      <c r="E13186" t="s">
        <v>12</v>
      </c>
      <c r="F13186" t="s">
        <v>47</v>
      </c>
      <c r="G13186" t="s">
        <v>111</v>
      </c>
      <c r="H13186" t="s">
        <v>49</v>
      </c>
      <c r="I13186" t="s">
        <v>64</v>
      </c>
      <c r="J13186" s="1">
        <v>572.17999999999995</v>
      </c>
      <c r="K13186">
        <v>174.31847809928161</v>
      </c>
      <c r="L13186">
        <v>112</v>
      </c>
      <c r="M13186">
        <v>0.55158952130023198</v>
      </c>
      <c r="N13186">
        <v>0.605442421195034</v>
      </c>
      <c r="P13186" t="s">
        <v>42</v>
      </c>
    </row>
    <row r="13187" spans="1:16" x14ac:dyDescent="0.3">
      <c r="A13187" t="str">
        <f t="shared" si="208"/>
        <v>01: Total SampleROGBTotalGinCore Mainstream BrandsJ: £4.60 - £4.80All stocking</v>
      </c>
      <c r="B13187" t="s">
        <v>1</v>
      </c>
      <c r="C13187" t="s">
        <v>45</v>
      </c>
      <c r="D13187" t="s">
        <v>104</v>
      </c>
      <c r="E13187" t="s">
        <v>12</v>
      </c>
      <c r="F13187" t="s">
        <v>47</v>
      </c>
      <c r="G13187" t="s">
        <v>111</v>
      </c>
      <c r="H13187" t="s">
        <v>49</v>
      </c>
      <c r="I13187" t="s">
        <v>65</v>
      </c>
      <c r="J13187" s="1">
        <v>514.59</v>
      </c>
      <c r="K13187">
        <v>137.37419534713638</v>
      </c>
      <c r="L13187">
        <v>85</v>
      </c>
      <c r="M13187">
        <v>0.47958482606323</v>
      </c>
      <c r="N13187">
        <v>0.523983218714835</v>
      </c>
      <c r="P13187" t="s">
        <v>42</v>
      </c>
    </row>
    <row r="13188" spans="1:16" x14ac:dyDescent="0.3">
      <c r="A13188" t="str">
        <f t="shared" si="208"/>
        <v>01: Total SampleROGBTotalGinCore Mainstream BrandsK: £4.80 - £5.00All stocking</v>
      </c>
      <c r="B13188" t="s">
        <v>1</v>
      </c>
      <c r="C13188" t="s">
        <v>45</v>
      </c>
      <c r="D13188" t="s">
        <v>104</v>
      </c>
      <c r="E13188" t="s">
        <v>12</v>
      </c>
      <c r="F13188" t="s">
        <v>47</v>
      </c>
      <c r="G13188" t="s">
        <v>111</v>
      </c>
      <c r="H13188" t="s">
        <v>49</v>
      </c>
      <c r="I13188" t="s">
        <v>89</v>
      </c>
      <c r="J13188" s="1">
        <v>437.77</v>
      </c>
      <c r="K13188">
        <v>109.25369291202639</v>
      </c>
      <c r="L13188">
        <v>72</v>
      </c>
      <c r="M13188">
        <v>0.53342930927047905</v>
      </c>
      <c r="N13188">
        <v>0.56563925347387001</v>
      </c>
      <c r="P13188" t="s">
        <v>42</v>
      </c>
    </row>
    <row r="13189" spans="1:16" x14ac:dyDescent="0.3">
      <c r="A13189" t="str">
        <f t="shared" si="208"/>
        <v>01: Total SampleROGBTotalGinCore Mainstream BrandsL: £5.00 - £5.20All stocking</v>
      </c>
      <c r="B13189" t="s">
        <v>1</v>
      </c>
      <c r="C13189" t="s">
        <v>45</v>
      </c>
      <c r="D13189" t="s">
        <v>104</v>
      </c>
      <c r="E13189" t="s">
        <v>12</v>
      </c>
      <c r="F13189" t="s">
        <v>47</v>
      </c>
      <c r="G13189" t="s">
        <v>111</v>
      </c>
      <c r="H13189" t="s">
        <v>49</v>
      </c>
      <c r="I13189" t="s">
        <v>90</v>
      </c>
      <c r="J13189" s="1">
        <v>382.4</v>
      </c>
      <c r="K13189">
        <v>89.7838377469524</v>
      </c>
      <c r="L13189">
        <v>61</v>
      </c>
      <c r="M13189">
        <v>0.48038605157254</v>
      </c>
      <c r="N13189">
        <v>0.47970678960264101</v>
      </c>
      <c r="P13189" t="s">
        <v>42</v>
      </c>
    </row>
    <row r="13190" spans="1:16" x14ac:dyDescent="0.3">
      <c r="A13190" t="str">
        <f t="shared" si="208"/>
        <v>01: Total SampleROGBTotalGinCore Mainstream BrandsM: £5.20 - £5.40All stocking</v>
      </c>
      <c r="B13190" t="s">
        <v>1</v>
      </c>
      <c r="C13190" t="s">
        <v>45</v>
      </c>
      <c r="D13190" t="s">
        <v>104</v>
      </c>
      <c r="E13190" t="s">
        <v>12</v>
      </c>
      <c r="F13190" t="s">
        <v>47</v>
      </c>
      <c r="G13190" t="s">
        <v>111</v>
      </c>
      <c r="H13190" t="s">
        <v>49</v>
      </c>
      <c r="I13190" t="s">
        <v>95</v>
      </c>
      <c r="J13190" s="1">
        <v>298.64999999999998</v>
      </c>
      <c r="K13190">
        <v>67.677530364372402</v>
      </c>
      <c r="L13190">
        <v>38</v>
      </c>
      <c r="M13190">
        <v>0.52604485543979895</v>
      </c>
      <c r="N13190">
        <v>0.54688849040313503</v>
      </c>
      <c r="P13190" t="s">
        <v>42</v>
      </c>
    </row>
    <row r="13191" spans="1:16" x14ac:dyDescent="0.3">
      <c r="A13191" t="str">
        <f t="shared" si="208"/>
        <v>01: Total SampleROGBTotalGinCore Mainstream BrandsN: £5.40 - £5.60All stocking</v>
      </c>
      <c r="B13191" t="s">
        <v>1</v>
      </c>
      <c r="C13191" t="s">
        <v>45</v>
      </c>
      <c r="D13191" t="s">
        <v>104</v>
      </c>
      <c r="E13191" t="s">
        <v>12</v>
      </c>
      <c r="F13191" t="s">
        <v>47</v>
      </c>
      <c r="G13191" t="s">
        <v>111</v>
      </c>
      <c r="H13191" t="s">
        <v>49</v>
      </c>
      <c r="I13191" t="s">
        <v>99</v>
      </c>
      <c r="J13191" s="1">
        <v>320.52999999999997</v>
      </c>
      <c r="K13191">
        <v>71.147812971342404</v>
      </c>
      <c r="L13191">
        <v>34</v>
      </c>
      <c r="M13191">
        <v>0.49819469836270402</v>
      </c>
      <c r="N13191">
        <v>0.52064623032311497</v>
      </c>
      <c r="P13191" t="s">
        <v>42</v>
      </c>
    </row>
    <row r="13192" spans="1:16" x14ac:dyDescent="0.3">
      <c r="A13192" t="str">
        <f t="shared" si="208"/>
        <v>01: Total SampleROGBTotalGinCore Mainstream BrandsQ: &gt;£6.00All stocking</v>
      </c>
      <c r="B13192" t="s">
        <v>1</v>
      </c>
      <c r="C13192" t="s">
        <v>45</v>
      </c>
      <c r="D13192" t="s">
        <v>104</v>
      </c>
      <c r="E13192" t="s">
        <v>12</v>
      </c>
      <c r="F13192" t="s">
        <v>47</v>
      </c>
      <c r="G13192" t="s">
        <v>111</v>
      </c>
      <c r="H13192" t="s">
        <v>49</v>
      </c>
      <c r="I13192" t="s">
        <v>96</v>
      </c>
      <c r="J13192" s="1">
        <v>67.5</v>
      </c>
      <c r="K13192">
        <v>21.09132747594284</v>
      </c>
      <c r="L13192">
        <v>26</v>
      </c>
      <c r="M13192">
        <v>0.14612500602231701</v>
      </c>
      <c r="N13192">
        <v>0.18792138041366699</v>
      </c>
      <c r="P13192" t="s">
        <v>42</v>
      </c>
    </row>
    <row r="13193" spans="1:16" x14ac:dyDescent="0.3">
      <c r="A13193" t="str">
        <f t="shared" si="208"/>
        <v>01: Total SampleROGBTotalGinCore Premium BrandsA: &lt;£3All stocking</v>
      </c>
      <c r="B13193" t="s">
        <v>1</v>
      </c>
      <c r="C13193" t="s">
        <v>45</v>
      </c>
      <c r="D13193" t="s">
        <v>104</v>
      </c>
      <c r="E13193" t="s">
        <v>12</v>
      </c>
      <c r="F13193" t="s">
        <v>47</v>
      </c>
      <c r="G13193" t="s">
        <v>112</v>
      </c>
      <c r="H13193" t="s">
        <v>49</v>
      </c>
      <c r="I13193" t="s">
        <v>58</v>
      </c>
      <c r="J13193" s="1">
        <v>42.96</v>
      </c>
      <c r="K13193">
        <v>14.752094568172319</v>
      </c>
      <c r="L13193">
        <v>283</v>
      </c>
      <c r="M13193">
        <v>0.18484156138865501</v>
      </c>
      <c r="N13193">
        <v>0.167231413848834</v>
      </c>
      <c r="P13193" t="s">
        <v>42</v>
      </c>
    </row>
    <row r="13194" spans="1:16" x14ac:dyDescent="0.3">
      <c r="A13194" t="str">
        <f t="shared" si="208"/>
        <v>01: Total SampleROGBTotalGinCore Premium BrandsTotalAll stocking</v>
      </c>
      <c r="B13194" t="s">
        <v>1</v>
      </c>
      <c r="C13194" t="s">
        <v>45</v>
      </c>
      <c r="D13194" t="s">
        <v>104</v>
      </c>
      <c r="E13194" t="s">
        <v>12</v>
      </c>
      <c r="F13194" t="s">
        <v>47</v>
      </c>
      <c r="G13194" t="s">
        <v>112</v>
      </c>
      <c r="H13194" t="s">
        <v>49</v>
      </c>
      <c r="I13194" t="s">
        <v>12</v>
      </c>
      <c r="J13194" s="1">
        <v>100.02</v>
      </c>
      <c r="K13194">
        <v>28.282830849388279</v>
      </c>
      <c r="L13194">
        <v>5461</v>
      </c>
      <c r="M13194">
        <v>0.20749950970401401</v>
      </c>
      <c r="N13194">
        <v>0.19679626098386899</v>
      </c>
      <c r="P13194" t="s">
        <v>42</v>
      </c>
    </row>
    <row r="13195" spans="1:16" x14ac:dyDescent="0.3">
      <c r="A13195" t="str">
        <f t="shared" si="208"/>
        <v>01: Total SampleROGBTotalGinCore Premium BrandsB: £3 - £3.20All stocking</v>
      </c>
      <c r="B13195" t="s">
        <v>1</v>
      </c>
      <c r="C13195" t="s">
        <v>45</v>
      </c>
      <c r="D13195" t="s">
        <v>104</v>
      </c>
      <c r="E13195" t="s">
        <v>12</v>
      </c>
      <c r="F13195" t="s">
        <v>47</v>
      </c>
      <c r="G13195" t="s">
        <v>112</v>
      </c>
      <c r="H13195" t="s">
        <v>49</v>
      </c>
      <c r="I13195" t="s">
        <v>59</v>
      </c>
      <c r="J13195" s="1">
        <v>54.67</v>
      </c>
      <c r="K13195">
        <v>18.01424156112768</v>
      </c>
      <c r="L13195">
        <v>281</v>
      </c>
      <c r="M13195">
        <v>0.186728899302224</v>
      </c>
      <c r="N13195">
        <v>0.169851394786451</v>
      </c>
      <c r="P13195" t="s">
        <v>42</v>
      </c>
    </row>
    <row r="13196" spans="1:16" x14ac:dyDescent="0.3">
      <c r="A13196" t="str">
        <f t="shared" si="208"/>
        <v>01: Total SampleROGBTotalGinCore Premium BrandsC: £3.20 - £3.40All stocking</v>
      </c>
      <c r="B13196" t="s">
        <v>1</v>
      </c>
      <c r="C13196" t="s">
        <v>45</v>
      </c>
      <c r="D13196" t="s">
        <v>104</v>
      </c>
      <c r="E13196" t="s">
        <v>12</v>
      </c>
      <c r="F13196" t="s">
        <v>47</v>
      </c>
      <c r="G13196" t="s">
        <v>112</v>
      </c>
      <c r="H13196" t="s">
        <v>49</v>
      </c>
      <c r="I13196" t="s">
        <v>52</v>
      </c>
      <c r="J13196" s="1">
        <v>66.19</v>
      </c>
      <c r="K13196">
        <v>21.621102129675041</v>
      </c>
      <c r="L13196">
        <v>487</v>
      </c>
      <c r="M13196">
        <v>0.19601928208560601</v>
      </c>
      <c r="N13196">
        <v>0.18275205088614799</v>
      </c>
      <c r="P13196" t="s">
        <v>42</v>
      </c>
    </row>
    <row r="13197" spans="1:16" x14ac:dyDescent="0.3">
      <c r="A13197" t="str">
        <f t="shared" si="208"/>
        <v>01: Total SampleROGBTotalGinCore Premium BrandsD: £3.40 - £3.60All stocking</v>
      </c>
      <c r="B13197" t="s">
        <v>1</v>
      </c>
      <c r="C13197" t="s">
        <v>45</v>
      </c>
      <c r="D13197" t="s">
        <v>104</v>
      </c>
      <c r="E13197" t="s">
        <v>12</v>
      </c>
      <c r="F13197" t="s">
        <v>47</v>
      </c>
      <c r="G13197" t="s">
        <v>112</v>
      </c>
      <c r="H13197" t="s">
        <v>49</v>
      </c>
      <c r="I13197" t="s">
        <v>53</v>
      </c>
      <c r="J13197" s="1">
        <v>77.2</v>
      </c>
      <c r="K13197">
        <v>24.09751820879416</v>
      </c>
      <c r="L13197">
        <v>674</v>
      </c>
      <c r="M13197">
        <v>0.19273082509370401</v>
      </c>
      <c r="N13197">
        <v>0.176422287589652</v>
      </c>
      <c r="P13197" t="s">
        <v>42</v>
      </c>
    </row>
    <row r="13198" spans="1:16" x14ac:dyDescent="0.3">
      <c r="A13198" t="str">
        <f t="shared" si="208"/>
        <v>01: Total SampleROGBTotalGinCore Premium BrandsE: £3.60 - £3.80All stocking</v>
      </c>
      <c r="B13198" t="s">
        <v>1</v>
      </c>
      <c r="C13198" t="s">
        <v>45</v>
      </c>
      <c r="D13198" t="s">
        <v>104</v>
      </c>
      <c r="E13198" t="s">
        <v>12</v>
      </c>
      <c r="F13198" t="s">
        <v>47</v>
      </c>
      <c r="G13198" t="s">
        <v>112</v>
      </c>
      <c r="H13198" t="s">
        <v>49</v>
      </c>
      <c r="I13198" t="s">
        <v>54</v>
      </c>
      <c r="J13198" s="1">
        <v>91.59</v>
      </c>
      <c r="K13198">
        <v>26.897883177795837</v>
      </c>
      <c r="L13198">
        <v>687</v>
      </c>
      <c r="M13198">
        <v>0.21451345448044001</v>
      </c>
      <c r="N13198">
        <v>0.20745968989510899</v>
      </c>
      <c r="P13198" t="s">
        <v>42</v>
      </c>
    </row>
    <row r="13199" spans="1:16" x14ac:dyDescent="0.3">
      <c r="A13199" t="str">
        <f t="shared" si="208"/>
        <v>01: Total SampleROGBTotalGinCore Premium BrandsF: £3.80 - £4.00All stocking</v>
      </c>
      <c r="B13199" t="s">
        <v>1</v>
      </c>
      <c r="C13199" t="s">
        <v>45</v>
      </c>
      <c r="D13199" t="s">
        <v>104</v>
      </c>
      <c r="E13199" t="s">
        <v>12</v>
      </c>
      <c r="F13199" t="s">
        <v>47</v>
      </c>
      <c r="G13199" t="s">
        <v>112</v>
      </c>
      <c r="H13199" t="s">
        <v>49</v>
      </c>
      <c r="I13199" t="s">
        <v>55</v>
      </c>
      <c r="J13199" s="1">
        <v>95.74</v>
      </c>
      <c r="K13199">
        <v>28.076196787961479</v>
      </c>
      <c r="L13199">
        <v>714</v>
      </c>
      <c r="M13199">
        <v>0.22186025840270901</v>
      </c>
      <c r="N13199">
        <v>0.217731512060547</v>
      </c>
      <c r="P13199" t="s">
        <v>42</v>
      </c>
    </row>
    <row r="13200" spans="1:16" x14ac:dyDescent="0.3">
      <c r="A13200" t="str">
        <f t="shared" si="208"/>
        <v>01: Total SampleROGBTotalGinCore Premium BrandsG: £4.00 - £4.20All stocking</v>
      </c>
      <c r="B13200" t="s">
        <v>1</v>
      </c>
      <c r="C13200" t="s">
        <v>45</v>
      </c>
      <c r="D13200" t="s">
        <v>104</v>
      </c>
      <c r="E13200" t="s">
        <v>12</v>
      </c>
      <c r="F13200" t="s">
        <v>47</v>
      </c>
      <c r="G13200" t="s">
        <v>112</v>
      </c>
      <c r="H13200" t="s">
        <v>49</v>
      </c>
      <c r="I13200" t="s">
        <v>56</v>
      </c>
      <c r="J13200" s="1">
        <v>96.11</v>
      </c>
      <c r="K13200">
        <v>28.037357212324082</v>
      </c>
      <c r="L13200">
        <v>755</v>
      </c>
      <c r="M13200">
        <v>0.230575095665736</v>
      </c>
      <c r="N13200">
        <v>0.226073587388985</v>
      </c>
      <c r="P13200" t="s">
        <v>42</v>
      </c>
    </row>
    <row r="13201" spans="1:16" x14ac:dyDescent="0.3">
      <c r="A13201" t="str">
        <f t="shared" si="208"/>
        <v>01: Total SampleROGBTotalGinCore Premium BrandsH: £4.20 - £4.40All stocking</v>
      </c>
      <c r="B13201" t="s">
        <v>1</v>
      </c>
      <c r="C13201" t="s">
        <v>45</v>
      </c>
      <c r="D13201" t="s">
        <v>104</v>
      </c>
      <c r="E13201" t="s">
        <v>12</v>
      </c>
      <c r="F13201" t="s">
        <v>47</v>
      </c>
      <c r="G13201" t="s">
        <v>112</v>
      </c>
      <c r="H13201" t="s">
        <v>49</v>
      </c>
      <c r="I13201" t="s">
        <v>60</v>
      </c>
      <c r="J13201" s="1">
        <v>124.73</v>
      </c>
      <c r="K13201">
        <v>35.099305011144558</v>
      </c>
      <c r="L13201">
        <v>511</v>
      </c>
      <c r="M13201">
        <v>0.21725063204099401</v>
      </c>
      <c r="N13201">
        <v>0.21016822402764801</v>
      </c>
      <c r="P13201" t="s">
        <v>42</v>
      </c>
    </row>
    <row r="13202" spans="1:16" x14ac:dyDescent="0.3">
      <c r="A13202" t="str">
        <f t="shared" si="208"/>
        <v>01: Total SampleROGBTotalGinCore Premium BrandsI: £4.40 - £4.60All stocking</v>
      </c>
      <c r="B13202" t="s">
        <v>1</v>
      </c>
      <c r="C13202" t="s">
        <v>45</v>
      </c>
      <c r="D13202" t="s">
        <v>104</v>
      </c>
      <c r="E13202" t="s">
        <v>12</v>
      </c>
      <c r="F13202" t="s">
        <v>47</v>
      </c>
      <c r="G13202" t="s">
        <v>112</v>
      </c>
      <c r="H13202" t="s">
        <v>49</v>
      </c>
      <c r="I13202" t="s">
        <v>64</v>
      </c>
      <c r="J13202" s="1">
        <v>156.15</v>
      </c>
      <c r="K13202">
        <v>41.786731680506001</v>
      </c>
      <c r="L13202">
        <v>310</v>
      </c>
      <c r="M13202">
        <v>0.197650810006745</v>
      </c>
      <c r="N13202">
        <v>0.18321502547646101</v>
      </c>
      <c r="P13202" t="s">
        <v>42</v>
      </c>
    </row>
    <row r="13203" spans="1:16" x14ac:dyDescent="0.3">
      <c r="A13203" t="str">
        <f t="shared" si="208"/>
        <v>01: Total SampleROGBTotalGinCore Premium BrandsJ: £4.60 - £4.80All stocking</v>
      </c>
      <c r="B13203" t="s">
        <v>1</v>
      </c>
      <c r="C13203" t="s">
        <v>45</v>
      </c>
      <c r="D13203" t="s">
        <v>104</v>
      </c>
      <c r="E13203" t="s">
        <v>12</v>
      </c>
      <c r="F13203" t="s">
        <v>47</v>
      </c>
      <c r="G13203" t="s">
        <v>112</v>
      </c>
      <c r="H13203" t="s">
        <v>49</v>
      </c>
      <c r="I13203" t="s">
        <v>65</v>
      </c>
      <c r="J13203" s="1">
        <v>189.61</v>
      </c>
      <c r="K13203">
        <v>48.075158992098402</v>
      </c>
      <c r="L13203">
        <v>214</v>
      </c>
      <c r="M13203">
        <v>0.206109622755313</v>
      </c>
      <c r="N13203">
        <v>0.19507305719236301</v>
      </c>
      <c r="P13203" t="s">
        <v>42</v>
      </c>
    </row>
    <row r="13204" spans="1:16" x14ac:dyDescent="0.3">
      <c r="A13204" t="str">
        <f t="shared" si="208"/>
        <v>01: Total SampleROGBTotalGinCore Premium BrandsK: £4.80 - £5.00All stocking</v>
      </c>
      <c r="B13204" t="s">
        <v>1</v>
      </c>
      <c r="C13204" t="s">
        <v>45</v>
      </c>
      <c r="D13204" t="s">
        <v>104</v>
      </c>
      <c r="E13204" t="s">
        <v>12</v>
      </c>
      <c r="F13204" t="s">
        <v>47</v>
      </c>
      <c r="G13204" t="s">
        <v>112</v>
      </c>
      <c r="H13204" t="s">
        <v>49</v>
      </c>
      <c r="I13204" t="s">
        <v>89</v>
      </c>
      <c r="J13204" s="1">
        <v>165.85</v>
      </c>
      <c r="K13204">
        <v>40.658219089938001</v>
      </c>
      <c r="L13204">
        <v>160</v>
      </c>
      <c r="M13204">
        <v>0.207134211256469</v>
      </c>
      <c r="N13204">
        <v>0.19583645328548599</v>
      </c>
      <c r="P13204" t="s">
        <v>42</v>
      </c>
    </row>
    <row r="13205" spans="1:16" x14ac:dyDescent="0.3">
      <c r="A13205" t="str">
        <f t="shared" si="208"/>
        <v>01: Total SampleROGBTotalGinCore Premium BrandsL: £5.00 - £5.20All stocking</v>
      </c>
      <c r="B13205" t="s">
        <v>1</v>
      </c>
      <c r="C13205" t="s">
        <v>45</v>
      </c>
      <c r="D13205" t="s">
        <v>104</v>
      </c>
      <c r="E13205" t="s">
        <v>12</v>
      </c>
      <c r="F13205" t="s">
        <v>47</v>
      </c>
      <c r="G13205" t="s">
        <v>112</v>
      </c>
      <c r="H13205" t="s">
        <v>49</v>
      </c>
      <c r="I13205" t="s">
        <v>90</v>
      </c>
      <c r="J13205" s="1">
        <v>152.88999999999999</v>
      </c>
      <c r="K13205">
        <v>34.52220964875832</v>
      </c>
      <c r="L13205">
        <v>113</v>
      </c>
      <c r="M13205">
        <v>0.204698715548078</v>
      </c>
      <c r="N13205">
        <v>0.180771206339888</v>
      </c>
      <c r="P13205" t="s">
        <v>42</v>
      </c>
    </row>
    <row r="13206" spans="1:16" x14ac:dyDescent="0.3">
      <c r="A13206" t="str">
        <f t="shared" si="208"/>
        <v>01: Total SampleROGBTotalGinCore Premium BrandsM: £5.20 - £5.40All stocking</v>
      </c>
      <c r="B13206" t="s">
        <v>1</v>
      </c>
      <c r="C13206" t="s">
        <v>45</v>
      </c>
      <c r="D13206" t="s">
        <v>104</v>
      </c>
      <c r="E13206" t="s">
        <v>12</v>
      </c>
      <c r="F13206" t="s">
        <v>47</v>
      </c>
      <c r="G13206" t="s">
        <v>112</v>
      </c>
      <c r="H13206" t="s">
        <v>49</v>
      </c>
      <c r="I13206" t="s">
        <v>95</v>
      </c>
      <c r="J13206" s="1">
        <v>136.36000000000001</v>
      </c>
      <c r="K13206">
        <v>30.168186727802123</v>
      </c>
      <c r="L13206">
        <v>104</v>
      </c>
      <c r="M13206">
        <v>0.19081004929561199</v>
      </c>
      <c r="N13206">
        <v>0.176744832409122</v>
      </c>
      <c r="P13206" t="s">
        <v>42</v>
      </c>
    </row>
    <row r="13207" spans="1:16" x14ac:dyDescent="0.3">
      <c r="A13207" t="str">
        <f t="shared" si="208"/>
        <v>01: Total SampleROGBTotalGinCore Premium BrandsN: £5.40 - £5.60All stocking</v>
      </c>
      <c r="B13207" t="s">
        <v>1</v>
      </c>
      <c r="C13207" t="s">
        <v>45</v>
      </c>
      <c r="D13207" t="s">
        <v>104</v>
      </c>
      <c r="E13207" t="s">
        <v>12</v>
      </c>
      <c r="F13207" t="s">
        <v>47</v>
      </c>
      <c r="G13207" t="s">
        <v>112</v>
      </c>
      <c r="H13207" t="s">
        <v>49</v>
      </c>
      <c r="I13207" t="s">
        <v>99</v>
      </c>
      <c r="J13207" s="1">
        <v>139.09</v>
      </c>
      <c r="K13207">
        <v>29.471771519884719</v>
      </c>
      <c r="L13207">
        <v>53</v>
      </c>
      <c r="M13207">
        <v>0.16809993255701799</v>
      </c>
      <c r="N13207">
        <v>0.15380156282607199</v>
      </c>
      <c r="P13207" t="s">
        <v>42</v>
      </c>
    </row>
    <row r="13208" spans="1:16" x14ac:dyDescent="0.3">
      <c r="A13208" t="str">
        <f t="shared" si="208"/>
        <v>01: Total SampleROGBTotalGinCore Premium BrandsO: £5.60 - £5.80All stocking</v>
      </c>
      <c r="B13208" t="s">
        <v>1</v>
      </c>
      <c r="C13208" t="s">
        <v>45</v>
      </c>
      <c r="D13208" t="s">
        <v>104</v>
      </c>
      <c r="E13208" t="s">
        <v>12</v>
      </c>
      <c r="F13208" t="s">
        <v>47</v>
      </c>
      <c r="G13208" t="s">
        <v>112</v>
      </c>
      <c r="H13208" t="s">
        <v>49</v>
      </c>
      <c r="I13208" t="s">
        <v>100</v>
      </c>
      <c r="J13208" s="1">
        <v>101.36</v>
      </c>
      <c r="K13208">
        <v>22.086060786060798</v>
      </c>
      <c r="L13208">
        <v>37</v>
      </c>
      <c r="M13208">
        <v>0.168382519323481</v>
      </c>
      <c r="N13208">
        <v>0.16217305119982001</v>
      </c>
      <c r="P13208" t="s">
        <v>42</v>
      </c>
    </row>
    <row r="13209" spans="1:16" x14ac:dyDescent="0.3">
      <c r="A13209" t="str">
        <f t="shared" si="208"/>
        <v>01: Total SampleROGBTotalGinCore Premium BrandsP: £5.80 - £6.00All stocking</v>
      </c>
      <c r="B13209" t="s">
        <v>1</v>
      </c>
      <c r="C13209" t="s">
        <v>45</v>
      </c>
      <c r="D13209" t="s">
        <v>104</v>
      </c>
      <c r="E13209" t="s">
        <v>12</v>
      </c>
      <c r="F13209" t="s">
        <v>47</v>
      </c>
      <c r="G13209" t="s">
        <v>112</v>
      </c>
      <c r="H13209" t="s">
        <v>49</v>
      </c>
      <c r="I13209" t="s">
        <v>98</v>
      </c>
      <c r="J13209" s="1">
        <v>97.14</v>
      </c>
      <c r="K13209">
        <v>19.133271533271522</v>
      </c>
      <c r="L13209">
        <v>37</v>
      </c>
      <c r="M13209">
        <v>0.17579179960796101</v>
      </c>
      <c r="N13209">
        <v>0.16273897848960001</v>
      </c>
      <c r="P13209" t="s">
        <v>42</v>
      </c>
    </row>
    <row r="13210" spans="1:16" x14ac:dyDescent="0.3">
      <c r="A13210" t="str">
        <f t="shared" si="208"/>
        <v>01: Total SampleROGBTotalGinCore Premium BrandsQ: &gt;£6.00All stocking</v>
      </c>
      <c r="B13210" t="s">
        <v>1</v>
      </c>
      <c r="C13210" t="s">
        <v>45</v>
      </c>
      <c r="D13210" t="s">
        <v>104</v>
      </c>
      <c r="E13210" t="s">
        <v>12</v>
      </c>
      <c r="F13210" t="s">
        <v>47</v>
      </c>
      <c r="G13210" t="s">
        <v>112</v>
      </c>
      <c r="H13210" t="s">
        <v>49</v>
      </c>
      <c r="I13210" t="s">
        <v>96</v>
      </c>
      <c r="J13210" s="1">
        <v>125.69</v>
      </c>
      <c r="K13210">
        <v>22.984990619136962</v>
      </c>
      <c r="L13210">
        <v>41</v>
      </c>
      <c r="M13210">
        <v>0.19706368090384899</v>
      </c>
      <c r="N13210">
        <v>0.18317075422346701</v>
      </c>
      <c r="P13210" t="s">
        <v>42</v>
      </c>
    </row>
    <row r="13211" spans="1:16" x14ac:dyDescent="0.3">
      <c r="A13211" t="str">
        <f t="shared" si="208"/>
        <v>01: Total SampleROGBTotalNon Flavoured VodkaCore Mainstream BrandsA: &lt;£3All stocking</v>
      </c>
      <c r="B13211" t="s">
        <v>1</v>
      </c>
      <c r="C13211" t="s">
        <v>45</v>
      </c>
      <c r="D13211" t="s">
        <v>104</v>
      </c>
      <c r="E13211" t="s">
        <v>12</v>
      </c>
      <c r="F13211" t="s">
        <v>71</v>
      </c>
      <c r="G13211" t="s">
        <v>111</v>
      </c>
      <c r="H13211" t="s">
        <v>49</v>
      </c>
      <c r="I13211" t="s">
        <v>58</v>
      </c>
      <c r="J13211" s="1">
        <v>303.89999999999998</v>
      </c>
      <c r="K13211">
        <v>126.07707201599681</v>
      </c>
      <c r="L13211">
        <v>1395</v>
      </c>
      <c r="M13211">
        <v>0.91968696309069597</v>
      </c>
      <c r="N13211">
        <v>0.93859203871484198</v>
      </c>
      <c r="P13211" t="s">
        <v>42</v>
      </c>
    </row>
    <row r="13212" spans="1:16" x14ac:dyDescent="0.3">
      <c r="A13212" t="str">
        <f t="shared" si="208"/>
        <v>01: Total SampleROGBTotalNon Flavoured VodkaCore Mainstream BrandsTotalAll stocking</v>
      </c>
      <c r="B13212" t="s">
        <v>1</v>
      </c>
      <c r="C13212" t="s">
        <v>45</v>
      </c>
      <c r="D13212" t="s">
        <v>104</v>
      </c>
      <c r="E13212" t="s">
        <v>12</v>
      </c>
      <c r="F13212" t="s">
        <v>71</v>
      </c>
      <c r="G13212" t="s">
        <v>111</v>
      </c>
      <c r="H13212" t="s">
        <v>49</v>
      </c>
      <c r="I13212" t="s">
        <v>12</v>
      </c>
      <c r="J13212" s="1">
        <v>413.6</v>
      </c>
      <c r="K13212">
        <v>143.5886919338524</v>
      </c>
      <c r="L13212">
        <v>4944</v>
      </c>
      <c r="M13212">
        <v>0.80213051220967901</v>
      </c>
      <c r="N13212">
        <v>0.83414473444659798</v>
      </c>
      <c r="P13212" t="s">
        <v>42</v>
      </c>
    </row>
    <row r="13213" spans="1:16" x14ac:dyDescent="0.3">
      <c r="A13213" t="str">
        <f t="shared" si="208"/>
        <v>01: Total SampleROGBTotalNon Flavoured VodkaCore Mainstream BrandsB: £3 - £3.20All stocking</v>
      </c>
      <c r="B13213" t="s">
        <v>1</v>
      </c>
      <c r="C13213" t="s">
        <v>45</v>
      </c>
      <c r="D13213" t="s">
        <v>104</v>
      </c>
      <c r="E13213" t="s">
        <v>12</v>
      </c>
      <c r="F13213" t="s">
        <v>71</v>
      </c>
      <c r="G13213" t="s">
        <v>111</v>
      </c>
      <c r="H13213" t="s">
        <v>49</v>
      </c>
      <c r="I13213" t="s">
        <v>59</v>
      </c>
      <c r="J13213" s="1">
        <v>319.58</v>
      </c>
      <c r="K13213">
        <v>120.60476766321841</v>
      </c>
      <c r="L13213">
        <v>852</v>
      </c>
      <c r="M13213">
        <v>0.86379821206579699</v>
      </c>
      <c r="N13213">
        <v>0.88811941814231599</v>
      </c>
      <c r="P13213" t="s">
        <v>42</v>
      </c>
    </row>
    <row r="13214" spans="1:16" x14ac:dyDescent="0.3">
      <c r="A13214" t="str">
        <f t="shared" si="208"/>
        <v>01: Total SampleROGBTotalNon Flavoured VodkaCore Mainstream BrandsC: £3.20 - £3.40All stocking</v>
      </c>
      <c r="B13214" t="s">
        <v>1</v>
      </c>
      <c r="C13214" t="s">
        <v>45</v>
      </c>
      <c r="D13214" t="s">
        <v>104</v>
      </c>
      <c r="E13214" t="s">
        <v>12</v>
      </c>
      <c r="F13214" t="s">
        <v>71</v>
      </c>
      <c r="G13214" t="s">
        <v>111</v>
      </c>
      <c r="H13214" t="s">
        <v>49</v>
      </c>
      <c r="I13214" t="s">
        <v>52</v>
      </c>
      <c r="J13214" s="1">
        <v>368.19</v>
      </c>
      <c r="K13214">
        <v>126.2620845541296</v>
      </c>
      <c r="L13214">
        <v>814</v>
      </c>
      <c r="M13214">
        <v>0.84968534201865598</v>
      </c>
      <c r="N13214">
        <v>0.86875945809542199</v>
      </c>
      <c r="P13214" t="s">
        <v>42</v>
      </c>
    </row>
    <row r="13215" spans="1:16" x14ac:dyDescent="0.3">
      <c r="A13215" t="str">
        <f t="shared" si="208"/>
        <v>01: Total SampleROGBTotalNon Flavoured VodkaCore Mainstream BrandsD: £3.40 - £3.60All stocking</v>
      </c>
      <c r="B13215" t="s">
        <v>1</v>
      </c>
      <c r="C13215" t="s">
        <v>45</v>
      </c>
      <c r="D13215" t="s">
        <v>104</v>
      </c>
      <c r="E13215" t="s">
        <v>12</v>
      </c>
      <c r="F13215" t="s">
        <v>71</v>
      </c>
      <c r="G13215" t="s">
        <v>111</v>
      </c>
      <c r="H13215" t="s">
        <v>49</v>
      </c>
      <c r="I13215" t="s">
        <v>53</v>
      </c>
      <c r="J13215" s="1">
        <v>419.01</v>
      </c>
      <c r="K13215">
        <v>136.53336424754119</v>
      </c>
      <c r="L13215">
        <v>656</v>
      </c>
      <c r="M13215">
        <v>0.81736552497093196</v>
      </c>
      <c r="N13215">
        <v>0.83487071994928097</v>
      </c>
      <c r="P13215" t="s">
        <v>42</v>
      </c>
    </row>
    <row r="13216" spans="1:16" x14ac:dyDescent="0.3">
      <c r="A13216" t="str">
        <f t="shared" si="208"/>
        <v>01: Total SampleROGBTotalNon Flavoured VodkaCore Mainstream BrandsE: £3.60 - £3.80All stocking</v>
      </c>
      <c r="B13216" t="s">
        <v>1</v>
      </c>
      <c r="C13216" t="s">
        <v>45</v>
      </c>
      <c r="D13216" t="s">
        <v>104</v>
      </c>
      <c r="E13216" t="s">
        <v>12</v>
      </c>
      <c r="F13216" t="s">
        <v>71</v>
      </c>
      <c r="G13216" t="s">
        <v>111</v>
      </c>
      <c r="H13216" t="s">
        <v>49</v>
      </c>
      <c r="I13216" t="s">
        <v>54</v>
      </c>
      <c r="J13216" s="1">
        <v>595.25</v>
      </c>
      <c r="K13216">
        <v>200.98387431656639</v>
      </c>
      <c r="L13216">
        <v>429</v>
      </c>
      <c r="M13216">
        <v>0.77711661190732195</v>
      </c>
      <c r="N13216">
        <v>0.80914915484921002</v>
      </c>
      <c r="P13216" t="s">
        <v>42</v>
      </c>
    </row>
    <row r="13217" spans="1:16" x14ac:dyDescent="0.3">
      <c r="A13217" t="str">
        <f t="shared" si="208"/>
        <v>01: Total SampleROGBTotalNon Flavoured VodkaCore Mainstream BrandsF: £3.80 - £4.00All stocking</v>
      </c>
      <c r="B13217" t="s">
        <v>1</v>
      </c>
      <c r="C13217" t="s">
        <v>45</v>
      </c>
      <c r="D13217" t="s">
        <v>104</v>
      </c>
      <c r="E13217" t="s">
        <v>12</v>
      </c>
      <c r="F13217" t="s">
        <v>71</v>
      </c>
      <c r="G13217" t="s">
        <v>111</v>
      </c>
      <c r="H13217" t="s">
        <v>49</v>
      </c>
      <c r="I13217" t="s">
        <v>55</v>
      </c>
      <c r="J13217" s="1">
        <v>524.72</v>
      </c>
      <c r="K13217">
        <v>153.1223118521348</v>
      </c>
      <c r="L13217">
        <v>311</v>
      </c>
      <c r="M13217">
        <v>0.62013255854937799</v>
      </c>
      <c r="N13217">
        <v>0.63273023517218996</v>
      </c>
      <c r="P13217" t="s">
        <v>42</v>
      </c>
    </row>
    <row r="13218" spans="1:16" x14ac:dyDescent="0.3">
      <c r="A13218" t="str">
        <f t="shared" si="208"/>
        <v>01: Total SampleROGBTotalNon Flavoured VodkaCore Mainstream BrandsG: £4.00 - £4.20All stocking</v>
      </c>
      <c r="B13218" t="s">
        <v>1</v>
      </c>
      <c r="C13218" t="s">
        <v>45</v>
      </c>
      <c r="D13218" t="s">
        <v>104</v>
      </c>
      <c r="E13218" t="s">
        <v>12</v>
      </c>
      <c r="F13218" t="s">
        <v>71</v>
      </c>
      <c r="G13218" t="s">
        <v>111</v>
      </c>
      <c r="H13218" t="s">
        <v>49</v>
      </c>
      <c r="I13218" t="s">
        <v>56</v>
      </c>
      <c r="J13218" s="1">
        <v>599.04</v>
      </c>
      <c r="K13218">
        <v>180.73248253563682</v>
      </c>
      <c r="L13218">
        <v>214</v>
      </c>
      <c r="M13218">
        <v>0.79364175798883396</v>
      </c>
      <c r="N13218">
        <v>0.80393129825351894</v>
      </c>
      <c r="P13218" t="s">
        <v>42</v>
      </c>
    </row>
    <row r="13219" spans="1:16" x14ac:dyDescent="0.3">
      <c r="A13219" t="str">
        <f t="shared" si="208"/>
        <v>01: Total SampleROGBTotalNon Flavoured VodkaCore Mainstream BrandsH: £4.20 - £4.40All stocking</v>
      </c>
      <c r="B13219" t="s">
        <v>1</v>
      </c>
      <c r="C13219" t="s">
        <v>45</v>
      </c>
      <c r="D13219" t="s">
        <v>104</v>
      </c>
      <c r="E13219" t="s">
        <v>12</v>
      </c>
      <c r="F13219" t="s">
        <v>71</v>
      </c>
      <c r="G13219" t="s">
        <v>111</v>
      </c>
      <c r="H13219" t="s">
        <v>49</v>
      </c>
      <c r="I13219" t="s">
        <v>60</v>
      </c>
      <c r="J13219" s="1">
        <v>821.45</v>
      </c>
      <c r="K13219">
        <v>242.49897810522802</v>
      </c>
      <c r="L13219">
        <v>120</v>
      </c>
      <c r="M13219">
        <v>0.737514967408755</v>
      </c>
      <c r="N13219">
        <v>0.76110518278845396</v>
      </c>
      <c r="P13219" t="s">
        <v>42</v>
      </c>
    </row>
    <row r="13220" spans="1:16" x14ac:dyDescent="0.3">
      <c r="A13220" t="str">
        <f t="shared" si="208"/>
        <v>01: Total SampleROGBTotalNon Flavoured VodkaCore Mainstream BrandsI: £4.40 - £4.60All stocking</v>
      </c>
      <c r="B13220" t="s">
        <v>1</v>
      </c>
      <c r="C13220" t="s">
        <v>45</v>
      </c>
      <c r="D13220" t="s">
        <v>104</v>
      </c>
      <c r="E13220" t="s">
        <v>12</v>
      </c>
      <c r="F13220" t="s">
        <v>71</v>
      </c>
      <c r="G13220" t="s">
        <v>111</v>
      </c>
      <c r="H13220" t="s">
        <v>49</v>
      </c>
      <c r="I13220" t="s">
        <v>64</v>
      </c>
      <c r="J13220" s="1">
        <v>943.24</v>
      </c>
      <c r="K13220">
        <v>291.20642095424716</v>
      </c>
      <c r="L13220">
        <v>69</v>
      </c>
      <c r="M13220">
        <v>0.74774348848139605</v>
      </c>
      <c r="N13220">
        <v>0.78720677053932597</v>
      </c>
      <c r="P13220" t="s">
        <v>42</v>
      </c>
    </row>
    <row r="13221" spans="1:16" x14ac:dyDescent="0.3">
      <c r="A13221" t="str">
        <f t="shared" si="208"/>
        <v>01: Total SampleROGBTotalNon Flavoured VodkaCore Mainstream BrandsJ: £4.60 - £4.80All stocking</v>
      </c>
      <c r="B13221" t="s">
        <v>1</v>
      </c>
      <c r="C13221" t="s">
        <v>45</v>
      </c>
      <c r="D13221" t="s">
        <v>104</v>
      </c>
      <c r="E13221" t="s">
        <v>12</v>
      </c>
      <c r="F13221" t="s">
        <v>71</v>
      </c>
      <c r="G13221" t="s">
        <v>111</v>
      </c>
      <c r="H13221" t="s">
        <v>49</v>
      </c>
      <c r="I13221" t="s">
        <v>65</v>
      </c>
      <c r="J13221" s="1">
        <v>887.53</v>
      </c>
      <c r="K13221">
        <v>248.57440892440883</v>
      </c>
      <c r="L13221">
        <v>45</v>
      </c>
      <c r="M13221">
        <v>0.67382032602148001</v>
      </c>
      <c r="N13221">
        <v>0.69548616107833305</v>
      </c>
      <c r="P13221" t="s">
        <v>42</v>
      </c>
    </row>
    <row r="13222" spans="1:16" x14ac:dyDescent="0.3">
      <c r="A13222" t="str">
        <f t="shared" si="208"/>
        <v>01: Total SampleROGBTotalNon Flavoured VodkaCore Premium BrandsA: &lt;£3All stocking</v>
      </c>
      <c r="B13222" t="s">
        <v>1</v>
      </c>
      <c r="C13222" t="s">
        <v>45</v>
      </c>
      <c r="D13222" t="s">
        <v>104</v>
      </c>
      <c r="E13222" t="s">
        <v>12</v>
      </c>
      <c r="F13222" t="s">
        <v>71</v>
      </c>
      <c r="G13222" t="s">
        <v>112</v>
      </c>
      <c r="H13222" t="s">
        <v>49</v>
      </c>
      <c r="I13222" t="s">
        <v>58</v>
      </c>
      <c r="J13222" s="1">
        <v>32.58</v>
      </c>
      <c r="K13222">
        <v>10.95993310707332</v>
      </c>
      <c r="L13222">
        <v>271</v>
      </c>
      <c r="M13222" s="19">
        <v>7.4134992821178095E-2</v>
      </c>
      <c r="N13222" s="19">
        <v>6.5870757038474198E-2</v>
      </c>
      <c r="P13222" t="s">
        <v>42</v>
      </c>
    </row>
    <row r="13223" spans="1:16" x14ac:dyDescent="0.3">
      <c r="A13223" t="str">
        <f t="shared" si="208"/>
        <v>01: Total SampleROGBTotalNon Flavoured VodkaCore Premium BrandsTotalAll stocking</v>
      </c>
      <c r="B13223" t="s">
        <v>1</v>
      </c>
      <c r="C13223" t="s">
        <v>45</v>
      </c>
      <c r="D13223" t="s">
        <v>104</v>
      </c>
      <c r="E13223" t="s">
        <v>12</v>
      </c>
      <c r="F13223" t="s">
        <v>71</v>
      </c>
      <c r="G13223" t="s">
        <v>112</v>
      </c>
      <c r="H13223" t="s">
        <v>49</v>
      </c>
      <c r="I13223" t="s">
        <v>12</v>
      </c>
      <c r="J13223" s="1">
        <v>208.22</v>
      </c>
      <c r="K13223">
        <v>58.742357889716402</v>
      </c>
      <c r="L13223">
        <v>4189</v>
      </c>
      <c r="M13223">
        <v>0.328419016409987</v>
      </c>
      <c r="N13223">
        <v>0.28974214196340298</v>
      </c>
      <c r="P13223" t="s">
        <v>42</v>
      </c>
    </row>
    <row r="13224" spans="1:16" x14ac:dyDescent="0.3">
      <c r="A13224" t="str">
        <f t="shared" si="208"/>
        <v>01: Total SampleROGBTotalNon Flavoured VodkaCore Premium BrandsB: £3 - £3.20All stocking</v>
      </c>
      <c r="B13224" t="s">
        <v>1</v>
      </c>
      <c r="C13224" t="s">
        <v>45</v>
      </c>
      <c r="D13224" t="s">
        <v>104</v>
      </c>
      <c r="E13224" t="s">
        <v>12</v>
      </c>
      <c r="F13224" t="s">
        <v>71</v>
      </c>
      <c r="G13224" t="s">
        <v>112</v>
      </c>
      <c r="H13224" t="s">
        <v>49</v>
      </c>
      <c r="I13224" t="s">
        <v>59</v>
      </c>
      <c r="J13224" s="1">
        <v>53.9</v>
      </c>
      <c r="K13224">
        <v>17.50391972549868</v>
      </c>
      <c r="L13224">
        <v>285</v>
      </c>
      <c r="M13224">
        <v>0.13973890362595501</v>
      </c>
      <c r="N13224">
        <v>0.127550052197757</v>
      </c>
      <c r="P13224" t="s">
        <v>42</v>
      </c>
    </row>
    <row r="13225" spans="1:16" x14ac:dyDescent="0.3">
      <c r="A13225" t="str">
        <f t="shared" si="208"/>
        <v>01: Total SampleROGBTotalNon Flavoured VodkaCore Premium BrandsC: £3.20 - £3.40All stocking</v>
      </c>
      <c r="B13225" t="s">
        <v>1</v>
      </c>
      <c r="C13225" t="s">
        <v>45</v>
      </c>
      <c r="D13225" t="s">
        <v>104</v>
      </c>
      <c r="E13225" t="s">
        <v>12</v>
      </c>
      <c r="F13225" t="s">
        <v>71</v>
      </c>
      <c r="G13225" t="s">
        <v>112</v>
      </c>
      <c r="H13225" t="s">
        <v>49</v>
      </c>
      <c r="I13225" t="s">
        <v>52</v>
      </c>
      <c r="J13225" s="1">
        <v>58.78</v>
      </c>
      <c r="K13225">
        <v>18.353440386120482</v>
      </c>
      <c r="L13225">
        <v>472</v>
      </c>
      <c r="M13225">
        <v>0.14974535518055901</v>
      </c>
      <c r="N13225">
        <v>0.13195666288139599</v>
      </c>
      <c r="P13225" t="s">
        <v>42</v>
      </c>
    </row>
    <row r="13226" spans="1:16" x14ac:dyDescent="0.3">
      <c r="A13226" t="str">
        <f t="shared" si="208"/>
        <v>01: Total SampleROGBTotalNon Flavoured VodkaCore Premium BrandsD: £3.40 - £3.60All stocking</v>
      </c>
      <c r="B13226" t="s">
        <v>1</v>
      </c>
      <c r="C13226" t="s">
        <v>45</v>
      </c>
      <c r="D13226" t="s">
        <v>104</v>
      </c>
      <c r="E13226" t="s">
        <v>12</v>
      </c>
      <c r="F13226" t="s">
        <v>71</v>
      </c>
      <c r="G13226" t="s">
        <v>112</v>
      </c>
      <c r="H13226" t="s">
        <v>49</v>
      </c>
      <c r="I13226" t="s">
        <v>53</v>
      </c>
      <c r="J13226" s="1">
        <v>73.680000000000007</v>
      </c>
      <c r="K13226">
        <v>22.186257013247683</v>
      </c>
      <c r="L13226">
        <v>643</v>
      </c>
      <c r="M13226">
        <v>0.192387252774949</v>
      </c>
      <c r="N13226">
        <v>0.170955740232832</v>
      </c>
      <c r="P13226" t="s">
        <v>42</v>
      </c>
    </row>
    <row r="13227" spans="1:16" x14ac:dyDescent="0.3">
      <c r="A13227" t="str">
        <f t="shared" si="208"/>
        <v>01: Total SampleROGBTotalNon Flavoured VodkaCore Premium BrandsE: £3.60 - £3.80All stocking</v>
      </c>
      <c r="B13227" t="s">
        <v>1</v>
      </c>
      <c r="C13227" t="s">
        <v>45</v>
      </c>
      <c r="D13227" t="s">
        <v>104</v>
      </c>
      <c r="E13227" t="s">
        <v>12</v>
      </c>
      <c r="F13227" t="s">
        <v>71</v>
      </c>
      <c r="G13227" t="s">
        <v>112</v>
      </c>
      <c r="H13227" t="s">
        <v>49</v>
      </c>
      <c r="I13227" t="s">
        <v>54</v>
      </c>
      <c r="J13227" s="1">
        <v>106.13</v>
      </c>
      <c r="K13227">
        <v>32.2878714565596</v>
      </c>
      <c r="L13227">
        <v>606</v>
      </c>
      <c r="M13227">
        <v>0.27261644506115301</v>
      </c>
      <c r="N13227">
        <v>0.25586347738356202</v>
      </c>
      <c r="P13227" t="s">
        <v>42</v>
      </c>
    </row>
    <row r="13228" spans="1:16" x14ac:dyDescent="0.3">
      <c r="A13228" t="str">
        <f t="shared" si="208"/>
        <v>01: Total SampleROGBTotalNon Flavoured VodkaCore Premium BrandsF: £3.80 - £4.00All stocking</v>
      </c>
      <c r="B13228" t="s">
        <v>1</v>
      </c>
      <c r="C13228" t="s">
        <v>45</v>
      </c>
      <c r="D13228" t="s">
        <v>104</v>
      </c>
      <c r="E13228" t="s">
        <v>12</v>
      </c>
      <c r="F13228" t="s">
        <v>71</v>
      </c>
      <c r="G13228" t="s">
        <v>112</v>
      </c>
      <c r="H13228" t="s">
        <v>49</v>
      </c>
      <c r="I13228" t="s">
        <v>55</v>
      </c>
      <c r="J13228" s="1">
        <v>144.77000000000001</v>
      </c>
      <c r="K13228">
        <v>40.706463066766801</v>
      </c>
      <c r="L13228">
        <v>527</v>
      </c>
      <c r="M13228">
        <v>0.28471986662501098</v>
      </c>
      <c r="N13228">
        <v>0.25503507611388698</v>
      </c>
      <c r="P13228" t="s">
        <v>42</v>
      </c>
    </row>
    <row r="13229" spans="1:16" x14ac:dyDescent="0.3">
      <c r="A13229" t="str">
        <f t="shared" si="208"/>
        <v>01: Total SampleROGBTotalNon Flavoured VodkaCore Premium BrandsG: £4.00 - £4.20All stocking</v>
      </c>
      <c r="B13229" t="s">
        <v>1</v>
      </c>
      <c r="C13229" t="s">
        <v>45</v>
      </c>
      <c r="D13229" t="s">
        <v>104</v>
      </c>
      <c r="E13229" t="s">
        <v>12</v>
      </c>
      <c r="F13229" t="s">
        <v>71</v>
      </c>
      <c r="G13229" t="s">
        <v>112</v>
      </c>
      <c r="H13229" t="s">
        <v>49</v>
      </c>
      <c r="I13229" t="s">
        <v>56</v>
      </c>
      <c r="J13229" s="1">
        <v>198.53</v>
      </c>
      <c r="K13229">
        <v>53.9646080415312</v>
      </c>
      <c r="L13229">
        <v>429</v>
      </c>
      <c r="M13229">
        <v>0.335560307540964</v>
      </c>
      <c r="N13229">
        <v>0.29427412571273598</v>
      </c>
      <c r="P13229" t="s">
        <v>42</v>
      </c>
    </row>
    <row r="13230" spans="1:16" x14ac:dyDescent="0.3">
      <c r="A13230" t="str">
        <f t="shared" si="208"/>
        <v>01: Total SampleROGBTotalNon Flavoured VodkaCore Premium BrandsH: £4.20 - £4.40All stocking</v>
      </c>
      <c r="B13230" t="s">
        <v>1</v>
      </c>
      <c r="C13230" t="s">
        <v>45</v>
      </c>
      <c r="D13230" t="s">
        <v>104</v>
      </c>
      <c r="E13230" t="s">
        <v>12</v>
      </c>
      <c r="F13230" t="s">
        <v>71</v>
      </c>
      <c r="G13230" t="s">
        <v>112</v>
      </c>
      <c r="H13230" t="s">
        <v>49</v>
      </c>
      <c r="I13230" t="s">
        <v>60</v>
      </c>
      <c r="J13230" s="1">
        <v>316.64999999999998</v>
      </c>
      <c r="K13230">
        <v>88.599503410342408</v>
      </c>
      <c r="L13230">
        <v>286</v>
      </c>
      <c r="M13230">
        <v>0.352389810035099</v>
      </c>
      <c r="N13230">
        <v>0.31531117357348698</v>
      </c>
      <c r="P13230" t="s">
        <v>42</v>
      </c>
    </row>
    <row r="13231" spans="1:16" x14ac:dyDescent="0.3">
      <c r="A13231" t="str">
        <f t="shared" si="208"/>
        <v>01: Total SampleROGBTotalNon Flavoured VodkaCore Premium BrandsI: £4.40 - £4.60All stocking</v>
      </c>
      <c r="B13231" t="s">
        <v>1</v>
      </c>
      <c r="C13231" t="s">
        <v>45</v>
      </c>
      <c r="D13231" t="s">
        <v>104</v>
      </c>
      <c r="E13231" t="s">
        <v>12</v>
      </c>
      <c r="F13231" t="s">
        <v>71</v>
      </c>
      <c r="G13231" t="s">
        <v>112</v>
      </c>
      <c r="H13231" t="s">
        <v>49</v>
      </c>
      <c r="I13231" t="s">
        <v>64</v>
      </c>
      <c r="J13231" s="1">
        <v>428.14</v>
      </c>
      <c r="K13231">
        <v>114.7258231569824</v>
      </c>
      <c r="L13231">
        <v>207</v>
      </c>
      <c r="M13231">
        <v>0.38351637466403998</v>
      </c>
      <c r="N13231">
        <v>0.307305693070552</v>
      </c>
      <c r="P13231" t="s">
        <v>42</v>
      </c>
    </row>
    <row r="13232" spans="1:16" x14ac:dyDescent="0.3">
      <c r="A13232" t="str">
        <f t="shared" si="208"/>
        <v>01: Total SampleROGBTotalNon Flavoured VodkaCore Premium BrandsJ: £4.60 - £4.80All stocking</v>
      </c>
      <c r="B13232" t="s">
        <v>1</v>
      </c>
      <c r="C13232" t="s">
        <v>45</v>
      </c>
      <c r="D13232" t="s">
        <v>104</v>
      </c>
      <c r="E13232" t="s">
        <v>12</v>
      </c>
      <c r="F13232" t="s">
        <v>71</v>
      </c>
      <c r="G13232" t="s">
        <v>112</v>
      </c>
      <c r="H13232" t="s">
        <v>49</v>
      </c>
      <c r="I13232" t="s">
        <v>65</v>
      </c>
      <c r="J13232" s="1">
        <v>731.71</v>
      </c>
      <c r="K13232">
        <v>209.05075469669239</v>
      </c>
      <c r="L13232">
        <v>160</v>
      </c>
      <c r="M13232">
        <v>0.47313694296382802</v>
      </c>
      <c r="N13232">
        <v>0.42444885606260802</v>
      </c>
      <c r="P13232" t="s">
        <v>42</v>
      </c>
    </row>
    <row r="13233" spans="1:16" x14ac:dyDescent="0.3">
      <c r="A13233" t="str">
        <f t="shared" si="208"/>
        <v>01: Total SampleROGBTotalNon Flavoured VodkaCore Premium BrandsK: £4.80 - £5.00All stocking</v>
      </c>
      <c r="B13233" t="s">
        <v>1</v>
      </c>
      <c r="C13233" t="s">
        <v>45</v>
      </c>
      <c r="D13233" t="s">
        <v>104</v>
      </c>
      <c r="E13233" t="s">
        <v>12</v>
      </c>
      <c r="F13233" t="s">
        <v>71</v>
      </c>
      <c r="G13233" t="s">
        <v>112</v>
      </c>
      <c r="H13233" t="s">
        <v>49</v>
      </c>
      <c r="I13233" t="s">
        <v>89</v>
      </c>
      <c r="J13233" s="1">
        <v>666.88</v>
      </c>
      <c r="K13233">
        <v>185.84082914212237</v>
      </c>
      <c r="L13233">
        <v>116</v>
      </c>
      <c r="M13233">
        <v>0.41686976695703798</v>
      </c>
      <c r="N13233">
        <v>0.39680687278601501</v>
      </c>
      <c r="P13233" t="s">
        <v>42</v>
      </c>
    </row>
    <row r="13234" spans="1:16" x14ac:dyDescent="0.3">
      <c r="A13234" t="str">
        <f t="shared" si="208"/>
        <v>01: Total SampleROGBTotalNon Flavoured VodkaCore Premium BrandsL: £5.00 - £5.20All stocking</v>
      </c>
      <c r="B13234" t="s">
        <v>1</v>
      </c>
      <c r="C13234" t="s">
        <v>45</v>
      </c>
      <c r="D13234" t="s">
        <v>104</v>
      </c>
      <c r="E13234" t="s">
        <v>12</v>
      </c>
      <c r="F13234" t="s">
        <v>71</v>
      </c>
      <c r="G13234" t="s">
        <v>112</v>
      </c>
      <c r="H13234" t="s">
        <v>49</v>
      </c>
      <c r="I13234" t="s">
        <v>90</v>
      </c>
      <c r="J13234" s="1">
        <v>872.58</v>
      </c>
      <c r="K13234">
        <v>239.4652837440336</v>
      </c>
      <c r="L13234">
        <v>60</v>
      </c>
      <c r="M13234">
        <v>0.37539580309365</v>
      </c>
      <c r="N13234">
        <v>0.345430170355426</v>
      </c>
      <c r="P13234" t="s">
        <v>42</v>
      </c>
    </row>
    <row r="13235" spans="1:16" x14ac:dyDescent="0.3">
      <c r="A13235" t="str">
        <f t="shared" si="208"/>
        <v>01: Total SampleROGBTotalNon Flavoured VodkaCore Premium BrandsM: £5.20 - £5.40All stocking</v>
      </c>
      <c r="B13235" t="s">
        <v>1</v>
      </c>
      <c r="C13235" t="s">
        <v>45</v>
      </c>
      <c r="D13235" t="s">
        <v>104</v>
      </c>
      <c r="E13235" t="s">
        <v>12</v>
      </c>
      <c r="F13235" t="s">
        <v>71</v>
      </c>
      <c r="G13235" t="s">
        <v>112</v>
      </c>
      <c r="H13235" t="s">
        <v>49</v>
      </c>
      <c r="I13235" t="s">
        <v>95</v>
      </c>
      <c r="J13235" s="1">
        <v>767.81</v>
      </c>
      <c r="K13235">
        <v>178.81117305126762</v>
      </c>
      <c r="L13235">
        <v>53</v>
      </c>
      <c r="M13235">
        <v>0.37009616830550501</v>
      </c>
      <c r="N13235">
        <v>0.31270628516239102</v>
      </c>
      <c r="P13235" t="s">
        <v>42</v>
      </c>
    </row>
    <row r="13236" spans="1:16" x14ac:dyDescent="0.3">
      <c r="A13236" t="str">
        <f t="shared" si="208"/>
        <v>01: Total SampleROGBTotalNon Flavoured VodkaCore Premium BrandsN: £5.40 - £5.60All stocking</v>
      </c>
      <c r="B13236" t="s">
        <v>1</v>
      </c>
      <c r="C13236" t="s">
        <v>45</v>
      </c>
      <c r="D13236" t="s">
        <v>104</v>
      </c>
      <c r="E13236" t="s">
        <v>12</v>
      </c>
      <c r="F13236" t="s">
        <v>71</v>
      </c>
      <c r="G13236" t="s">
        <v>112</v>
      </c>
      <c r="H13236" t="s">
        <v>49</v>
      </c>
      <c r="I13236" t="s">
        <v>99</v>
      </c>
      <c r="J13236" s="1">
        <v>707.67</v>
      </c>
      <c r="K13236">
        <v>172.55370102870123</v>
      </c>
      <c r="L13236">
        <v>37</v>
      </c>
      <c r="M13236">
        <v>0.46461633412737802</v>
      </c>
      <c r="N13236">
        <v>0.43650152528140601</v>
      </c>
      <c r="P13236" t="s">
        <v>42</v>
      </c>
    </row>
    <row r="13237" spans="1:16" x14ac:dyDescent="0.3">
      <c r="A13237" t="str">
        <f t="shared" si="208"/>
        <v>01: Total SampleROGBTotalTequilaCore Mainstream BrandsA: &lt;£3All stocking</v>
      </c>
      <c r="B13237" t="s">
        <v>1</v>
      </c>
      <c r="C13237" t="s">
        <v>45</v>
      </c>
      <c r="D13237" t="s">
        <v>104</v>
      </c>
      <c r="E13237" t="s">
        <v>12</v>
      </c>
      <c r="F13237" t="s">
        <v>78</v>
      </c>
      <c r="G13237" t="s">
        <v>111</v>
      </c>
      <c r="H13237" t="s">
        <v>49</v>
      </c>
      <c r="I13237" t="s">
        <v>58</v>
      </c>
      <c r="J13237" s="1">
        <v>31.62</v>
      </c>
      <c r="K13237">
        <v>11.54353086296944</v>
      </c>
      <c r="L13237">
        <v>472</v>
      </c>
      <c r="M13237">
        <v>0.29457098804503601</v>
      </c>
      <c r="N13237">
        <v>0.29085336641812098</v>
      </c>
      <c r="P13237" t="s">
        <v>42</v>
      </c>
    </row>
    <row r="13238" spans="1:16" x14ac:dyDescent="0.3">
      <c r="A13238" t="str">
        <f t="shared" si="208"/>
        <v>01: Total SampleROGBTotalTequilaCore Mainstream BrandsTotalAll stocking</v>
      </c>
      <c r="B13238" t="s">
        <v>1</v>
      </c>
      <c r="C13238" t="s">
        <v>45</v>
      </c>
      <c r="D13238" t="s">
        <v>104</v>
      </c>
      <c r="E13238" t="s">
        <v>12</v>
      </c>
      <c r="F13238" t="s">
        <v>78</v>
      </c>
      <c r="G13238" t="s">
        <v>111</v>
      </c>
      <c r="H13238" t="s">
        <v>49</v>
      </c>
      <c r="I13238" t="s">
        <v>12</v>
      </c>
      <c r="J13238" s="1">
        <v>46.63</v>
      </c>
      <c r="K13238">
        <v>13.414084059137519</v>
      </c>
      <c r="L13238">
        <v>1496</v>
      </c>
      <c r="M13238">
        <v>0.42096890943333298</v>
      </c>
      <c r="N13238">
        <v>0.40386103984447402</v>
      </c>
      <c r="P13238" t="s">
        <v>42</v>
      </c>
    </row>
    <row r="13239" spans="1:16" x14ac:dyDescent="0.3">
      <c r="A13239" t="str">
        <f t="shared" si="208"/>
        <v>01: Total SampleROGBTotalTequilaCore Mainstream BrandsB: £3 - £3.20All stocking</v>
      </c>
      <c r="B13239" t="s">
        <v>1</v>
      </c>
      <c r="C13239" t="s">
        <v>45</v>
      </c>
      <c r="D13239" t="s">
        <v>104</v>
      </c>
      <c r="E13239" t="s">
        <v>12</v>
      </c>
      <c r="F13239" t="s">
        <v>78</v>
      </c>
      <c r="G13239" t="s">
        <v>111</v>
      </c>
      <c r="H13239" t="s">
        <v>49</v>
      </c>
      <c r="I13239" t="s">
        <v>59</v>
      </c>
      <c r="J13239" s="1">
        <v>42.2</v>
      </c>
      <c r="K13239">
        <v>12.867233056295561</v>
      </c>
      <c r="L13239">
        <v>144</v>
      </c>
      <c r="M13239">
        <v>0.38830315241959701</v>
      </c>
      <c r="N13239">
        <v>0.37538220148052798</v>
      </c>
      <c r="P13239" t="s">
        <v>42</v>
      </c>
    </row>
    <row r="13240" spans="1:16" x14ac:dyDescent="0.3">
      <c r="A13240" t="str">
        <f t="shared" si="208"/>
        <v>01: Total SampleROGBTotalTequilaCore Mainstream BrandsC: £3.20 - £3.40All stocking</v>
      </c>
      <c r="B13240" t="s">
        <v>1</v>
      </c>
      <c r="C13240" t="s">
        <v>45</v>
      </c>
      <c r="D13240" t="s">
        <v>104</v>
      </c>
      <c r="E13240" t="s">
        <v>12</v>
      </c>
      <c r="F13240" t="s">
        <v>78</v>
      </c>
      <c r="G13240" t="s">
        <v>111</v>
      </c>
      <c r="H13240" t="s">
        <v>49</v>
      </c>
      <c r="I13240" t="s">
        <v>52</v>
      </c>
      <c r="J13240" s="1">
        <v>39.369999999999997</v>
      </c>
      <c r="K13240">
        <v>11.6988242454344</v>
      </c>
      <c r="L13240">
        <v>177</v>
      </c>
      <c r="M13240">
        <v>0.58901597843537101</v>
      </c>
      <c r="N13240">
        <v>0.56471750196267101</v>
      </c>
      <c r="P13240" t="s">
        <v>42</v>
      </c>
    </row>
    <row r="13241" spans="1:16" x14ac:dyDescent="0.3">
      <c r="A13241" t="str">
        <f t="shared" si="208"/>
        <v>01: Total SampleROGBTotalTequilaCore Mainstream BrandsD: £3.40 - £3.60All stocking</v>
      </c>
      <c r="B13241" t="s">
        <v>1</v>
      </c>
      <c r="C13241" t="s">
        <v>45</v>
      </c>
      <c r="D13241" t="s">
        <v>104</v>
      </c>
      <c r="E13241" t="s">
        <v>12</v>
      </c>
      <c r="F13241" t="s">
        <v>78</v>
      </c>
      <c r="G13241" t="s">
        <v>111</v>
      </c>
      <c r="H13241" t="s">
        <v>49</v>
      </c>
      <c r="I13241" t="s">
        <v>53</v>
      </c>
      <c r="J13241" s="1">
        <v>43.96</v>
      </c>
      <c r="K13241">
        <v>12.576641218081441</v>
      </c>
      <c r="L13241">
        <v>184</v>
      </c>
      <c r="M13241">
        <v>0.52276829169370498</v>
      </c>
      <c r="N13241">
        <v>0.51393495671871203</v>
      </c>
      <c r="P13241" t="s">
        <v>42</v>
      </c>
    </row>
    <row r="13242" spans="1:16" x14ac:dyDescent="0.3">
      <c r="A13242" t="str">
        <f t="shared" si="208"/>
        <v>01: Total SampleROGBTotalTequilaCore Mainstream BrandsE: £3.60 - £3.80All stocking</v>
      </c>
      <c r="B13242" t="s">
        <v>1</v>
      </c>
      <c r="C13242" t="s">
        <v>45</v>
      </c>
      <c r="D13242" t="s">
        <v>104</v>
      </c>
      <c r="E13242" t="s">
        <v>12</v>
      </c>
      <c r="F13242" t="s">
        <v>78</v>
      </c>
      <c r="G13242" t="s">
        <v>111</v>
      </c>
      <c r="H13242" t="s">
        <v>49</v>
      </c>
      <c r="I13242" t="s">
        <v>54</v>
      </c>
      <c r="J13242" s="1">
        <v>63.16</v>
      </c>
      <c r="K13242">
        <v>17.568965536588479</v>
      </c>
      <c r="L13242">
        <v>183</v>
      </c>
      <c r="M13242">
        <v>0.55483371654914704</v>
      </c>
      <c r="N13242">
        <v>0.55441690403810695</v>
      </c>
      <c r="P13242" t="s">
        <v>42</v>
      </c>
    </row>
    <row r="13243" spans="1:16" x14ac:dyDescent="0.3">
      <c r="A13243" t="str">
        <f t="shared" si="208"/>
        <v>01: Total SampleROGBTotalTequilaCore Mainstream BrandsF: £3.80 - £4.00All stocking</v>
      </c>
      <c r="B13243" t="s">
        <v>1</v>
      </c>
      <c r="C13243" t="s">
        <v>45</v>
      </c>
      <c r="D13243" t="s">
        <v>104</v>
      </c>
      <c r="E13243" t="s">
        <v>12</v>
      </c>
      <c r="F13243" t="s">
        <v>78</v>
      </c>
      <c r="G13243" t="s">
        <v>111</v>
      </c>
      <c r="H13243" t="s">
        <v>49</v>
      </c>
      <c r="I13243" t="s">
        <v>55</v>
      </c>
      <c r="J13243" s="1">
        <v>53.03</v>
      </c>
      <c r="K13243">
        <v>14.140468840468841</v>
      </c>
      <c r="L13243">
        <v>111</v>
      </c>
      <c r="M13243">
        <v>0.38428993933397299</v>
      </c>
      <c r="N13243">
        <v>0.38155537864464101</v>
      </c>
      <c r="P13243" t="s">
        <v>42</v>
      </c>
    </row>
    <row r="13244" spans="1:16" x14ac:dyDescent="0.3">
      <c r="A13244" t="str">
        <f t="shared" ref="A13244:A13307" si="209">C13244&amp;D13244&amp;E13244&amp;F13244&amp;G13244&amp;I13244&amp;P13244</f>
        <v>01: Total SampleROGBTotalTequilaCore Mainstream BrandsG: £4.00 - £4.20All stocking</v>
      </c>
      <c r="B13244" t="s">
        <v>1</v>
      </c>
      <c r="C13244" t="s">
        <v>45</v>
      </c>
      <c r="D13244" t="s">
        <v>104</v>
      </c>
      <c r="E13244" t="s">
        <v>12</v>
      </c>
      <c r="F13244" t="s">
        <v>78</v>
      </c>
      <c r="G13244" t="s">
        <v>111</v>
      </c>
      <c r="H13244" t="s">
        <v>49</v>
      </c>
      <c r="I13244" t="s">
        <v>56</v>
      </c>
      <c r="J13244" s="1">
        <v>47.28</v>
      </c>
      <c r="K13244">
        <v>11.946606336224999</v>
      </c>
      <c r="L13244">
        <v>118</v>
      </c>
      <c r="M13244">
        <v>0.33500295635357202</v>
      </c>
      <c r="N13244">
        <v>0.33439450841893198</v>
      </c>
      <c r="P13244" t="s">
        <v>42</v>
      </c>
    </row>
    <row r="13245" spans="1:16" x14ac:dyDescent="0.3">
      <c r="A13245" t="str">
        <f t="shared" si="209"/>
        <v>01: Total SampleROGBTotalTequilaCore Mainstream BrandsH: £4.20 - £4.40All stocking</v>
      </c>
      <c r="B13245" t="s">
        <v>1</v>
      </c>
      <c r="C13245" t="s">
        <v>45</v>
      </c>
      <c r="D13245" t="s">
        <v>104</v>
      </c>
      <c r="E13245" t="s">
        <v>12</v>
      </c>
      <c r="F13245" t="s">
        <v>78</v>
      </c>
      <c r="G13245" t="s">
        <v>111</v>
      </c>
      <c r="H13245" t="s">
        <v>49</v>
      </c>
      <c r="I13245" t="s">
        <v>60</v>
      </c>
      <c r="J13245" s="1">
        <v>66.36</v>
      </c>
      <c r="K13245">
        <v>15.618011211011201</v>
      </c>
      <c r="L13245">
        <v>50</v>
      </c>
      <c r="M13245">
        <v>0.470104645138681</v>
      </c>
      <c r="N13245">
        <v>0.469162551647687</v>
      </c>
      <c r="P13245" t="s">
        <v>42</v>
      </c>
    </row>
    <row r="13246" spans="1:16" x14ac:dyDescent="0.3">
      <c r="A13246" t="str">
        <f t="shared" si="209"/>
        <v>01: Total SampleROGBTotalTequilaCore Mainstream BrandsI: £4.40 - £4.60All stocking</v>
      </c>
      <c r="B13246" t="s">
        <v>1</v>
      </c>
      <c r="C13246" t="s">
        <v>45</v>
      </c>
      <c r="D13246" t="s">
        <v>104</v>
      </c>
      <c r="E13246" t="s">
        <v>12</v>
      </c>
      <c r="F13246" t="s">
        <v>78</v>
      </c>
      <c r="G13246" t="s">
        <v>111</v>
      </c>
      <c r="H13246" t="s">
        <v>49</v>
      </c>
      <c r="I13246" t="s">
        <v>64</v>
      </c>
      <c r="J13246" s="1">
        <v>89.19</v>
      </c>
      <c r="K13246">
        <v>20.680327736779358</v>
      </c>
      <c r="L13246">
        <v>31</v>
      </c>
      <c r="M13246">
        <v>0.48558883298448502</v>
      </c>
      <c r="N13246">
        <v>0.48958546745885401</v>
      </c>
      <c r="P13246" t="s">
        <v>42</v>
      </c>
    </row>
    <row r="13247" spans="1:16" x14ac:dyDescent="0.3">
      <c r="A13247" t="str">
        <f t="shared" si="209"/>
        <v>01: Total SampleROGBTotalTequilaCore Premium BrandsA: &lt;£3All stocking</v>
      </c>
      <c r="B13247" t="s">
        <v>1</v>
      </c>
      <c r="C13247" t="s">
        <v>45</v>
      </c>
      <c r="D13247" t="s">
        <v>104</v>
      </c>
      <c r="E13247" t="s">
        <v>12</v>
      </c>
      <c r="F13247" t="s">
        <v>78</v>
      </c>
      <c r="G13247" t="s">
        <v>112</v>
      </c>
      <c r="H13247" t="s">
        <v>49</v>
      </c>
      <c r="I13247" t="s">
        <v>58</v>
      </c>
      <c r="J13247" s="1">
        <v>37.549999999999997</v>
      </c>
      <c r="K13247">
        <v>14.84496299744352</v>
      </c>
      <c r="L13247">
        <v>1542</v>
      </c>
      <c r="M13247">
        <v>0.72612321255965795</v>
      </c>
      <c r="N13247">
        <v>0.76665616514394597</v>
      </c>
      <c r="P13247" t="s">
        <v>42</v>
      </c>
    </row>
    <row r="13248" spans="1:16" x14ac:dyDescent="0.3">
      <c r="A13248" t="str">
        <f t="shared" si="209"/>
        <v>01: Total SampleROGBTotalTequilaCore Premium BrandsTotalAll stocking</v>
      </c>
      <c r="B13248" t="s">
        <v>1</v>
      </c>
      <c r="C13248" t="s">
        <v>45</v>
      </c>
      <c r="D13248" t="s">
        <v>104</v>
      </c>
      <c r="E13248" t="s">
        <v>12</v>
      </c>
      <c r="F13248" t="s">
        <v>78</v>
      </c>
      <c r="G13248" t="s">
        <v>112</v>
      </c>
      <c r="H13248" t="s">
        <v>49</v>
      </c>
      <c r="I13248" t="s">
        <v>12</v>
      </c>
      <c r="J13248" s="1">
        <v>53.51</v>
      </c>
      <c r="K13248">
        <v>16.699157576172599</v>
      </c>
      <c r="L13248">
        <v>3263</v>
      </c>
      <c r="M13248">
        <v>0.70692301935128798</v>
      </c>
      <c r="N13248">
        <v>0.731724972265544</v>
      </c>
      <c r="P13248" t="s">
        <v>42</v>
      </c>
    </row>
    <row r="13249" spans="1:16" x14ac:dyDescent="0.3">
      <c r="A13249" t="str">
        <f t="shared" si="209"/>
        <v>01: Total SampleROGBTotalTequilaCore Premium BrandsB: £3 - £3.20All stocking</v>
      </c>
      <c r="B13249" t="s">
        <v>1</v>
      </c>
      <c r="C13249" t="s">
        <v>45</v>
      </c>
      <c r="D13249" t="s">
        <v>104</v>
      </c>
      <c r="E13249" t="s">
        <v>12</v>
      </c>
      <c r="F13249" t="s">
        <v>78</v>
      </c>
      <c r="G13249" t="s">
        <v>112</v>
      </c>
      <c r="H13249" t="s">
        <v>49</v>
      </c>
      <c r="I13249" t="s">
        <v>59</v>
      </c>
      <c r="J13249" s="1">
        <v>48.86</v>
      </c>
      <c r="K13249">
        <v>16.673532601185642</v>
      </c>
      <c r="L13249">
        <v>245</v>
      </c>
      <c r="M13249">
        <v>0.76698805182585605</v>
      </c>
      <c r="N13249">
        <v>0.78469004700869105</v>
      </c>
      <c r="P13249" t="s">
        <v>42</v>
      </c>
    </row>
    <row r="13250" spans="1:16" x14ac:dyDescent="0.3">
      <c r="A13250" t="str">
        <f t="shared" si="209"/>
        <v>01: Total SampleROGBTotalTequilaCore Premium BrandsC: £3.20 - £3.40All stocking</v>
      </c>
      <c r="B13250" t="s">
        <v>1</v>
      </c>
      <c r="C13250" t="s">
        <v>45</v>
      </c>
      <c r="D13250" t="s">
        <v>104</v>
      </c>
      <c r="E13250" t="s">
        <v>12</v>
      </c>
      <c r="F13250" t="s">
        <v>78</v>
      </c>
      <c r="G13250" t="s">
        <v>112</v>
      </c>
      <c r="H13250" t="s">
        <v>49</v>
      </c>
      <c r="I13250" t="s">
        <v>52</v>
      </c>
      <c r="J13250" s="1">
        <v>45.5</v>
      </c>
      <c r="K13250">
        <v>13.970022517725679</v>
      </c>
      <c r="L13250">
        <v>283</v>
      </c>
      <c r="M13250">
        <v>0.69796857656079303</v>
      </c>
      <c r="N13250">
        <v>0.71273568982977298</v>
      </c>
      <c r="P13250" t="s">
        <v>42</v>
      </c>
    </row>
    <row r="13251" spans="1:16" x14ac:dyDescent="0.3">
      <c r="A13251" t="str">
        <f t="shared" si="209"/>
        <v>01: Total SampleROGBTotalTequilaCore Premium BrandsD: £3.40 - £3.60All stocking</v>
      </c>
      <c r="B13251" t="s">
        <v>1</v>
      </c>
      <c r="C13251" t="s">
        <v>45</v>
      </c>
      <c r="D13251" t="s">
        <v>104</v>
      </c>
      <c r="E13251" t="s">
        <v>12</v>
      </c>
      <c r="F13251" t="s">
        <v>78</v>
      </c>
      <c r="G13251" t="s">
        <v>112</v>
      </c>
      <c r="H13251" t="s">
        <v>49</v>
      </c>
      <c r="I13251" t="s">
        <v>53</v>
      </c>
      <c r="J13251" s="1">
        <v>47.56</v>
      </c>
      <c r="K13251">
        <v>14.060052442506999</v>
      </c>
      <c r="L13251">
        <v>275</v>
      </c>
      <c r="M13251">
        <v>0.76737679429960404</v>
      </c>
      <c r="N13251">
        <v>0.77041758397841098</v>
      </c>
      <c r="P13251" t="s">
        <v>42</v>
      </c>
    </row>
    <row r="13252" spans="1:16" x14ac:dyDescent="0.3">
      <c r="A13252" t="str">
        <f t="shared" si="209"/>
        <v>01: Total SampleROGBTotalTequilaCore Premium BrandsE: £3.60 - £3.80All stocking</v>
      </c>
      <c r="B13252" t="s">
        <v>1</v>
      </c>
      <c r="C13252" t="s">
        <v>45</v>
      </c>
      <c r="D13252" t="s">
        <v>104</v>
      </c>
      <c r="E13252" t="s">
        <v>12</v>
      </c>
      <c r="F13252" t="s">
        <v>78</v>
      </c>
      <c r="G13252" t="s">
        <v>112</v>
      </c>
      <c r="H13252" t="s">
        <v>49</v>
      </c>
      <c r="I13252" t="s">
        <v>54</v>
      </c>
      <c r="J13252" s="1">
        <v>52.81</v>
      </c>
      <c r="K13252">
        <v>15.21953410905332</v>
      </c>
      <c r="L13252">
        <v>260</v>
      </c>
      <c r="M13252">
        <v>0.72658886495821196</v>
      </c>
      <c r="N13252">
        <v>0.74336604271460405</v>
      </c>
      <c r="P13252" t="s">
        <v>42</v>
      </c>
    </row>
    <row r="13253" spans="1:16" x14ac:dyDescent="0.3">
      <c r="A13253" t="str">
        <f t="shared" si="209"/>
        <v>01: Total SampleROGBTotalTequilaCore Premium BrandsF: £3.80 - £4.00All stocking</v>
      </c>
      <c r="B13253" t="s">
        <v>1</v>
      </c>
      <c r="C13253" t="s">
        <v>45</v>
      </c>
      <c r="D13253" t="s">
        <v>104</v>
      </c>
      <c r="E13253" t="s">
        <v>12</v>
      </c>
      <c r="F13253" t="s">
        <v>78</v>
      </c>
      <c r="G13253" t="s">
        <v>112</v>
      </c>
      <c r="H13253" t="s">
        <v>49</v>
      </c>
      <c r="I13253" t="s">
        <v>55</v>
      </c>
      <c r="J13253" s="1">
        <v>59.12</v>
      </c>
      <c r="K13253">
        <v>15.39634532134532</v>
      </c>
      <c r="L13253">
        <v>176</v>
      </c>
      <c r="M13253">
        <v>0.73888289501294802</v>
      </c>
      <c r="N13253">
        <v>0.73870222892417903</v>
      </c>
      <c r="P13253" t="s">
        <v>42</v>
      </c>
    </row>
    <row r="13254" spans="1:16" x14ac:dyDescent="0.3">
      <c r="A13254" t="str">
        <f t="shared" si="209"/>
        <v>01: Total SampleROGBTotalTequilaCore Premium BrandsG: £4.00 - £4.20All stocking</v>
      </c>
      <c r="B13254" t="s">
        <v>1</v>
      </c>
      <c r="C13254" t="s">
        <v>45</v>
      </c>
      <c r="D13254" t="s">
        <v>104</v>
      </c>
      <c r="E13254" t="s">
        <v>12</v>
      </c>
      <c r="F13254" t="s">
        <v>78</v>
      </c>
      <c r="G13254" t="s">
        <v>112</v>
      </c>
      <c r="H13254" t="s">
        <v>49</v>
      </c>
      <c r="I13254" t="s">
        <v>56</v>
      </c>
      <c r="J13254" s="1">
        <v>85.36</v>
      </c>
      <c r="K13254">
        <v>21.746480935505318</v>
      </c>
      <c r="L13254">
        <v>123</v>
      </c>
      <c r="M13254">
        <v>0.80953865886285103</v>
      </c>
      <c r="N13254">
        <v>0.81554927605091398</v>
      </c>
      <c r="P13254" t="s">
        <v>42</v>
      </c>
    </row>
    <row r="13255" spans="1:16" x14ac:dyDescent="0.3">
      <c r="A13255" t="str">
        <f t="shared" si="209"/>
        <v>01: Total SampleROGBTotalTequilaCore Premium BrandsH: £4.20 - £4.40All stocking</v>
      </c>
      <c r="B13255" t="s">
        <v>1</v>
      </c>
      <c r="C13255" t="s">
        <v>45</v>
      </c>
      <c r="D13255" t="s">
        <v>104</v>
      </c>
      <c r="E13255" t="s">
        <v>12</v>
      </c>
      <c r="F13255" t="s">
        <v>78</v>
      </c>
      <c r="G13255" t="s">
        <v>112</v>
      </c>
      <c r="H13255" t="s">
        <v>49</v>
      </c>
      <c r="I13255" t="s">
        <v>60</v>
      </c>
      <c r="J13255" s="1">
        <v>91.8</v>
      </c>
      <c r="K13255">
        <v>22.524056903183119</v>
      </c>
      <c r="L13255">
        <v>103</v>
      </c>
      <c r="M13255">
        <v>0.73192477612016404</v>
      </c>
      <c r="N13255">
        <v>0.73374805598755799</v>
      </c>
      <c r="P13255" t="s">
        <v>42</v>
      </c>
    </row>
    <row r="13256" spans="1:16" x14ac:dyDescent="0.3">
      <c r="A13256" t="str">
        <f t="shared" si="209"/>
        <v>01: Total SampleROGBTotalTequilaCore Premium BrandsI: £4.40 - £4.60All stocking</v>
      </c>
      <c r="B13256" t="s">
        <v>1</v>
      </c>
      <c r="C13256" t="s">
        <v>45</v>
      </c>
      <c r="D13256" t="s">
        <v>104</v>
      </c>
      <c r="E13256" t="s">
        <v>12</v>
      </c>
      <c r="F13256" t="s">
        <v>78</v>
      </c>
      <c r="G13256" t="s">
        <v>112</v>
      </c>
      <c r="H13256" t="s">
        <v>49</v>
      </c>
      <c r="I13256" t="s">
        <v>64</v>
      </c>
      <c r="J13256" s="1">
        <v>147.46</v>
      </c>
      <c r="K13256">
        <v>35.926743523965762</v>
      </c>
      <c r="L13256">
        <v>81</v>
      </c>
      <c r="M13256">
        <v>0.83984387082709799</v>
      </c>
      <c r="N13256">
        <v>0.84106550817423098</v>
      </c>
      <c r="P13256" t="s">
        <v>42</v>
      </c>
    </row>
    <row r="13257" spans="1:16" x14ac:dyDescent="0.3">
      <c r="A13257" t="str">
        <f t="shared" si="209"/>
        <v>01: Total SampleROGBTotalTequilaCore Premium BrandsJ: £4.60 - £4.80All stocking</v>
      </c>
      <c r="B13257" t="s">
        <v>1</v>
      </c>
      <c r="C13257" t="s">
        <v>45</v>
      </c>
      <c r="D13257" t="s">
        <v>104</v>
      </c>
      <c r="E13257" t="s">
        <v>12</v>
      </c>
      <c r="F13257" t="s">
        <v>78</v>
      </c>
      <c r="G13257" t="s">
        <v>112</v>
      </c>
      <c r="H13257" t="s">
        <v>49</v>
      </c>
      <c r="I13257" t="s">
        <v>65</v>
      </c>
      <c r="J13257" s="1">
        <v>152.59</v>
      </c>
      <c r="K13257">
        <v>37.204449219543555</v>
      </c>
      <c r="L13257">
        <v>53</v>
      </c>
      <c r="M13257">
        <v>0.74109772604687296</v>
      </c>
      <c r="N13257">
        <v>0.72675994904069996</v>
      </c>
      <c r="P13257" t="s">
        <v>42</v>
      </c>
    </row>
    <row r="13258" spans="1:16" x14ac:dyDescent="0.3">
      <c r="A13258" t="str">
        <f t="shared" si="209"/>
        <v>01: Total SampleROGBTotalTequilaCore Premium BrandsK: £4.80 - £5.00All stocking</v>
      </c>
      <c r="B13258" t="s">
        <v>1</v>
      </c>
      <c r="C13258" t="s">
        <v>45</v>
      </c>
      <c r="D13258" t="s">
        <v>104</v>
      </c>
      <c r="E13258" t="s">
        <v>12</v>
      </c>
      <c r="F13258" t="s">
        <v>78</v>
      </c>
      <c r="G13258" t="s">
        <v>112</v>
      </c>
      <c r="H13258" t="s">
        <v>49</v>
      </c>
      <c r="I13258" t="s">
        <v>89</v>
      </c>
      <c r="J13258" s="1">
        <v>194.11</v>
      </c>
      <c r="K13258">
        <v>43.3382409704992</v>
      </c>
      <c r="L13258">
        <v>31</v>
      </c>
      <c r="M13258">
        <v>0.79417205357574905</v>
      </c>
      <c r="N13258">
        <v>0.77656354524219495</v>
      </c>
      <c r="P13258" t="s">
        <v>42</v>
      </c>
    </row>
    <row r="13259" spans="1:16" x14ac:dyDescent="0.3">
      <c r="A13259" t="str">
        <f t="shared" si="209"/>
        <v>01: Total SampleROGBTotalTequilaCore Premium BrandsL: £5.00 - £5.20All stocking</v>
      </c>
      <c r="B13259" t="s">
        <v>1</v>
      </c>
      <c r="C13259" t="s">
        <v>45</v>
      </c>
      <c r="D13259" t="s">
        <v>104</v>
      </c>
      <c r="E13259" t="s">
        <v>12</v>
      </c>
      <c r="F13259" t="s">
        <v>78</v>
      </c>
      <c r="G13259" t="s">
        <v>112</v>
      </c>
      <c r="H13259" t="s">
        <v>49</v>
      </c>
      <c r="I13259" t="s">
        <v>90</v>
      </c>
      <c r="J13259" s="1">
        <v>90.83</v>
      </c>
      <c r="K13259">
        <v>19.771376000542681</v>
      </c>
      <c r="L13259">
        <v>36</v>
      </c>
      <c r="M13259">
        <v>0.50557632550518405</v>
      </c>
      <c r="N13259">
        <v>0.46999984433409497</v>
      </c>
      <c r="P13259" t="s">
        <v>42</v>
      </c>
    </row>
    <row r="13260" spans="1:16" x14ac:dyDescent="0.3">
      <c r="A13260" t="str">
        <f t="shared" si="209"/>
        <v>01: Total SampleROGBTotalWhite RumCore Mainstream BrandsA: &lt;£3All stocking</v>
      </c>
      <c r="B13260" t="s">
        <v>1</v>
      </c>
      <c r="C13260" t="s">
        <v>45</v>
      </c>
      <c r="D13260" t="s">
        <v>104</v>
      </c>
      <c r="E13260" t="s">
        <v>12</v>
      </c>
      <c r="F13260" t="s">
        <v>85</v>
      </c>
      <c r="G13260" t="s">
        <v>111</v>
      </c>
      <c r="H13260" t="s">
        <v>49</v>
      </c>
      <c r="I13260" t="s">
        <v>58</v>
      </c>
      <c r="J13260" s="1">
        <v>40.159999999999997</v>
      </c>
      <c r="K13260">
        <v>15.985803832410999</v>
      </c>
      <c r="L13260">
        <v>420</v>
      </c>
      <c r="M13260">
        <v>0.93804982622736</v>
      </c>
      <c r="N13260">
        <v>0.94526051475203998</v>
      </c>
      <c r="P13260" t="s">
        <v>42</v>
      </c>
    </row>
    <row r="13261" spans="1:16" x14ac:dyDescent="0.3">
      <c r="A13261" t="str">
        <f t="shared" si="209"/>
        <v>01: Total SampleROGBTotalWhite RumCore Mainstream BrandsTotalAll stocking</v>
      </c>
      <c r="B13261" t="s">
        <v>1</v>
      </c>
      <c r="C13261" t="s">
        <v>45</v>
      </c>
      <c r="D13261" t="s">
        <v>104</v>
      </c>
      <c r="E13261" t="s">
        <v>12</v>
      </c>
      <c r="F13261" t="s">
        <v>85</v>
      </c>
      <c r="G13261" t="s">
        <v>111</v>
      </c>
      <c r="H13261" t="s">
        <v>49</v>
      </c>
      <c r="I13261" t="s">
        <v>12</v>
      </c>
      <c r="J13261" s="1">
        <v>36.799999999999997</v>
      </c>
      <c r="K13261">
        <v>12.39711676883956</v>
      </c>
      <c r="L13261">
        <v>3387</v>
      </c>
      <c r="M13261">
        <v>0.84782976682929501</v>
      </c>
      <c r="N13261">
        <v>0.86228784590094498</v>
      </c>
      <c r="P13261" t="s">
        <v>42</v>
      </c>
    </row>
    <row r="13262" spans="1:16" x14ac:dyDescent="0.3">
      <c r="A13262" t="str">
        <f t="shared" si="209"/>
        <v>01: Total SampleROGBTotalWhite RumCore Mainstream BrandsB: £3 - £3.20All stocking</v>
      </c>
      <c r="B13262" t="s">
        <v>1</v>
      </c>
      <c r="C13262" t="s">
        <v>45</v>
      </c>
      <c r="D13262" t="s">
        <v>104</v>
      </c>
      <c r="E13262" t="s">
        <v>12</v>
      </c>
      <c r="F13262" t="s">
        <v>85</v>
      </c>
      <c r="G13262" t="s">
        <v>111</v>
      </c>
      <c r="H13262" t="s">
        <v>49</v>
      </c>
      <c r="I13262" t="s">
        <v>59</v>
      </c>
      <c r="J13262" s="1">
        <v>38.86</v>
      </c>
      <c r="K13262">
        <v>14.099806770364639</v>
      </c>
      <c r="L13262">
        <v>484</v>
      </c>
      <c r="M13262">
        <v>0.94201188353638199</v>
      </c>
      <c r="N13262">
        <v>0.94200406824469296</v>
      </c>
      <c r="P13262" t="s">
        <v>42</v>
      </c>
    </row>
    <row r="13263" spans="1:16" x14ac:dyDescent="0.3">
      <c r="A13263" t="str">
        <f t="shared" si="209"/>
        <v>01: Total SampleROGBTotalWhite RumCore Mainstream BrandsC: £3.20 - £3.40All stocking</v>
      </c>
      <c r="B13263" t="s">
        <v>1</v>
      </c>
      <c r="C13263" t="s">
        <v>45</v>
      </c>
      <c r="D13263" t="s">
        <v>104</v>
      </c>
      <c r="E13263" t="s">
        <v>12</v>
      </c>
      <c r="F13263" t="s">
        <v>85</v>
      </c>
      <c r="G13263" t="s">
        <v>111</v>
      </c>
      <c r="H13263" t="s">
        <v>49</v>
      </c>
      <c r="I13263" t="s">
        <v>52</v>
      </c>
      <c r="J13263" s="1">
        <v>39.36</v>
      </c>
      <c r="K13263">
        <v>13.522549001421281</v>
      </c>
      <c r="L13263">
        <v>736</v>
      </c>
      <c r="M13263">
        <v>0.92728817713761902</v>
      </c>
      <c r="N13263">
        <v>0.92856113765925696</v>
      </c>
      <c r="P13263" t="s">
        <v>42</v>
      </c>
    </row>
    <row r="13264" spans="1:16" x14ac:dyDescent="0.3">
      <c r="A13264" t="str">
        <f t="shared" si="209"/>
        <v>01: Total SampleROGBTotalWhite RumCore Mainstream BrandsD: £3.40 - £3.60All stocking</v>
      </c>
      <c r="B13264" t="s">
        <v>1</v>
      </c>
      <c r="C13264" t="s">
        <v>45</v>
      </c>
      <c r="D13264" t="s">
        <v>104</v>
      </c>
      <c r="E13264" t="s">
        <v>12</v>
      </c>
      <c r="F13264" t="s">
        <v>85</v>
      </c>
      <c r="G13264" t="s">
        <v>111</v>
      </c>
      <c r="H13264" t="s">
        <v>49</v>
      </c>
      <c r="I13264" t="s">
        <v>53</v>
      </c>
      <c r="J13264" s="1">
        <v>32.4</v>
      </c>
      <c r="K13264">
        <v>10.337568359475561</v>
      </c>
      <c r="L13264">
        <v>776</v>
      </c>
      <c r="M13264">
        <v>0.91346968086684899</v>
      </c>
      <c r="N13264">
        <v>0.91756148720821795</v>
      </c>
      <c r="P13264" t="s">
        <v>42</v>
      </c>
    </row>
    <row r="13265" spans="1:16" x14ac:dyDescent="0.3">
      <c r="A13265" t="str">
        <f t="shared" si="209"/>
        <v>01: Total SampleROGBTotalWhite RumCore Mainstream BrandsE: £3.60 - £3.80All stocking</v>
      </c>
      <c r="B13265" t="s">
        <v>1</v>
      </c>
      <c r="C13265" t="s">
        <v>45</v>
      </c>
      <c r="D13265" t="s">
        <v>104</v>
      </c>
      <c r="E13265" t="s">
        <v>12</v>
      </c>
      <c r="F13265" t="s">
        <v>85</v>
      </c>
      <c r="G13265" t="s">
        <v>111</v>
      </c>
      <c r="H13265" t="s">
        <v>49</v>
      </c>
      <c r="I13265" t="s">
        <v>54</v>
      </c>
      <c r="J13265" s="1">
        <v>33.520000000000003</v>
      </c>
      <c r="K13265">
        <v>10.289374820706</v>
      </c>
      <c r="L13265">
        <v>462</v>
      </c>
      <c r="M13265">
        <v>0.824016365017048</v>
      </c>
      <c r="N13265">
        <v>0.80719728682720504</v>
      </c>
      <c r="P13265" t="s">
        <v>42</v>
      </c>
    </row>
    <row r="13266" spans="1:16" x14ac:dyDescent="0.3">
      <c r="A13266" t="str">
        <f t="shared" si="209"/>
        <v>01: Total SampleROGBTotalWhite RumCore Mainstream BrandsF: £3.80 - £4.00All stocking</v>
      </c>
      <c r="B13266" t="s">
        <v>1</v>
      </c>
      <c r="C13266" t="s">
        <v>45</v>
      </c>
      <c r="D13266" t="s">
        <v>104</v>
      </c>
      <c r="E13266" t="s">
        <v>12</v>
      </c>
      <c r="F13266" t="s">
        <v>85</v>
      </c>
      <c r="G13266" t="s">
        <v>111</v>
      </c>
      <c r="H13266" t="s">
        <v>49</v>
      </c>
      <c r="I13266" t="s">
        <v>55</v>
      </c>
      <c r="J13266" s="1">
        <v>34.25</v>
      </c>
      <c r="K13266">
        <v>10.04217811450636</v>
      </c>
      <c r="L13266">
        <v>262</v>
      </c>
      <c r="M13266">
        <v>0.82164902162150499</v>
      </c>
      <c r="N13266">
        <v>0.82893710004682397</v>
      </c>
      <c r="P13266" t="s">
        <v>42</v>
      </c>
    </row>
    <row r="13267" spans="1:16" x14ac:dyDescent="0.3">
      <c r="A13267" t="str">
        <f t="shared" si="209"/>
        <v>01: Total SampleROGBTotalWhite RumCore Mainstream BrandsG: £4.00 - £4.20All stocking</v>
      </c>
      <c r="B13267" t="s">
        <v>1</v>
      </c>
      <c r="C13267" t="s">
        <v>45</v>
      </c>
      <c r="D13267" t="s">
        <v>104</v>
      </c>
      <c r="E13267" t="s">
        <v>12</v>
      </c>
      <c r="F13267" t="s">
        <v>85</v>
      </c>
      <c r="G13267" t="s">
        <v>111</v>
      </c>
      <c r="H13267" t="s">
        <v>49</v>
      </c>
      <c r="I13267" t="s">
        <v>56</v>
      </c>
      <c r="J13267" s="1">
        <v>37.42</v>
      </c>
      <c r="K13267">
        <v>10.673343765379158</v>
      </c>
      <c r="L13267">
        <v>113</v>
      </c>
      <c r="M13267">
        <v>0.54921058150903501</v>
      </c>
      <c r="N13267">
        <v>0.55123635553575401</v>
      </c>
      <c r="P13267" t="s">
        <v>42</v>
      </c>
    </row>
    <row r="13268" spans="1:16" x14ac:dyDescent="0.3">
      <c r="A13268" t="str">
        <f t="shared" si="209"/>
        <v>01: Total SampleROGBTotalWhite RumCore Mainstream BrandsH: £4.20 - £4.40All stocking</v>
      </c>
      <c r="B13268" t="s">
        <v>1</v>
      </c>
      <c r="C13268" t="s">
        <v>45</v>
      </c>
      <c r="D13268" t="s">
        <v>104</v>
      </c>
      <c r="E13268" t="s">
        <v>12</v>
      </c>
      <c r="F13268" t="s">
        <v>85</v>
      </c>
      <c r="G13268" t="s">
        <v>111</v>
      </c>
      <c r="H13268" t="s">
        <v>49</v>
      </c>
      <c r="I13268" t="s">
        <v>60</v>
      </c>
      <c r="J13268" s="1">
        <v>52.11</v>
      </c>
      <c r="K13268">
        <v>16.191906203364521</v>
      </c>
      <c r="L13268">
        <v>72</v>
      </c>
      <c r="M13268">
        <v>0.488432835781343</v>
      </c>
      <c r="N13268">
        <v>0.52790910756826104</v>
      </c>
      <c r="P13268" t="s">
        <v>42</v>
      </c>
    </row>
    <row r="13269" spans="1:16" x14ac:dyDescent="0.3">
      <c r="A13269" t="str">
        <f t="shared" si="209"/>
        <v>01: Total SampleROGBTotalWhite RumCore Mainstream BrandsI: £4.40 - £4.60All stocking</v>
      </c>
      <c r="B13269" t="s">
        <v>1</v>
      </c>
      <c r="C13269" t="s">
        <v>45</v>
      </c>
      <c r="D13269" t="s">
        <v>104</v>
      </c>
      <c r="E13269" t="s">
        <v>12</v>
      </c>
      <c r="F13269" t="s">
        <v>85</v>
      </c>
      <c r="G13269" t="s">
        <v>111</v>
      </c>
      <c r="H13269" t="s">
        <v>49</v>
      </c>
      <c r="I13269" t="s">
        <v>64</v>
      </c>
      <c r="J13269" s="1">
        <v>37.619999999999997</v>
      </c>
      <c r="K13269">
        <v>11.214347596847599</v>
      </c>
      <c r="L13269">
        <v>30</v>
      </c>
      <c r="M13269">
        <v>0.36173688462012699</v>
      </c>
      <c r="N13269">
        <v>0.39894640867186698</v>
      </c>
      <c r="P13269" t="s">
        <v>42</v>
      </c>
    </row>
    <row r="13270" spans="1:16" x14ac:dyDescent="0.3">
      <c r="A13270" t="str">
        <f t="shared" si="209"/>
        <v>01: Total SampleROGBTotalWhite RumCore Premium BrandsA: &lt;£3All stocking</v>
      </c>
      <c r="B13270" t="s">
        <v>1</v>
      </c>
      <c r="C13270" t="s">
        <v>45</v>
      </c>
      <c r="D13270" t="s">
        <v>104</v>
      </c>
      <c r="E13270" t="s">
        <v>12</v>
      </c>
      <c r="F13270" t="s">
        <v>85</v>
      </c>
      <c r="G13270" t="s">
        <v>112</v>
      </c>
      <c r="H13270" t="s">
        <v>49</v>
      </c>
      <c r="I13270" t="s">
        <v>58</v>
      </c>
      <c r="J13270" s="1">
        <v>18.149999999999999</v>
      </c>
      <c r="K13270">
        <v>7.2251945537101596</v>
      </c>
      <c r="L13270">
        <v>64</v>
      </c>
      <c r="M13270">
        <v>0.33291188189182502</v>
      </c>
      <c r="N13270">
        <v>0.35235802742849898</v>
      </c>
      <c r="P13270" t="s">
        <v>42</v>
      </c>
    </row>
    <row r="13271" spans="1:16" x14ac:dyDescent="0.3">
      <c r="A13271" t="str">
        <f t="shared" si="209"/>
        <v>01: Total SampleROGBTotalWhite RumCore Premium BrandsTotalAll stocking</v>
      </c>
      <c r="B13271" t="s">
        <v>1</v>
      </c>
      <c r="C13271" t="s">
        <v>45</v>
      </c>
      <c r="D13271" t="s">
        <v>104</v>
      </c>
      <c r="E13271" t="s">
        <v>12</v>
      </c>
      <c r="F13271" t="s">
        <v>85</v>
      </c>
      <c r="G13271" t="s">
        <v>112</v>
      </c>
      <c r="H13271" t="s">
        <v>49</v>
      </c>
      <c r="I13271" t="s">
        <v>12</v>
      </c>
      <c r="J13271" s="1">
        <v>37.880000000000003</v>
      </c>
      <c r="K13271">
        <v>10.57209247150448</v>
      </c>
      <c r="L13271">
        <v>1148</v>
      </c>
      <c r="M13271">
        <v>0.54749702179941595</v>
      </c>
      <c r="N13271">
        <v>0.48851305031183601</v>
      </c>
      <c r="P13271" t="s">
        <v>42</v>
      </c>
    </row>
    <row r="13272" spans="1:16" x14ac:dyDescent="0.3">
      <c r="A13272" t="str">
        <f t="shared" si="209"/>
        <v>01: Total SampleROGBTotalWhite RumCore Premium BrandsB: £3 - £3.20All stocking</v>
      </c>
      <c r="B13272" t="s">
        <v>1</v>
      </c>
      <c r="C13272" t="s">
        <v>45</v>
      </c>
      <c r="D13272" t="s">
        <v>104</v>
      </c>
      <c r="E13272" t="s">
        <v>12</v>
      </c>
      <c r="F13272" t="s">
        <v>85</v>
      </c>
      <c r="G13272" t="s">
        <v>112</v>
      </c>
      <c r="H13272" t="s">
        <v>49</v>
      </c>
      <c r="I13272" t="s">
        <v>59</v>
      </c>
      <c r="J13272" s="1">
        <v>18.96</v>
      </c>
      <c r="K13272">
        <v>6.9079948939948803</v>
      </c>
      <c r="L13272">
        <v>75</v>
      </c>
      <c r="M13272">
        <v>0.26696087239753902</v>
      </c>
      <c r="N13272">
        <v>0.263109351682971</v>
      </c>
      <c r="P13272" t="s">
        <v>42</v>
      </c>
    </row>
    <row r="13273" spans="1:16" x14ac:dyDescent="0.3">
      <c r="A13273" t="str">
        <f t="shared" si="209"/>
        <v>01: Total SampleROGBTotalWhite RumCore Premium BrandsC: £3.20 - £3.40All stocking</v>
      </c>
      <c r="B13273" t="s">
        <v>1</v>
      </c>
      <c r="C13273" t="s">
        <v>45</v>
      </c>
      <c r="D13273" t="s">
        <v>104</v>
      </c>
      <c r="E13273" t="s">
        <v>12</v>
      </c>
      <c r="F13273" t="s">
        <v>85</v>
      </c>
      <c r="G13273" t="s">
        <v>112</v>
      </c>
      <c r="H13273" t="s">
        <v>49</v>
      </c>
      <c r="I13273" t="s">
        <v>52</v>
      </c>
      <c r="J13273" s="1">
        <v>21.99</v>
      </c>
      <c r="K13273">
        <v>7.8671187897750405</v>
      </c>
      <c r="L13273">
        <v>96</v>
      </c>
      <c r="M13273">
        <v>0.30835528107863303</v>
      </c>
      <c r="N13273">
        <v>0.29449274921715901</v>
      </c>
      <c r="P13273" t="s">
        <v>42</v>
      </c>
    </row>
    <row r="13274" spans="1:16" x14ac:dyDescent="0.3">
      <c r="A13274" t="str">
        <f t="shared" si="209"/>
        <v>01: Total SampleROGBTotalWhite RumCore Premium BrandsD: £3.40 - £3.60All stocking</v>
      </c>
      <c r="B13274" t="s">
        <v>1</v>
      </c>
      <c r="C13274" t="s">
        <v>45</v>
      </c>
      <c r="D13274" t="s">
        <v>104</v>
      </c>
      <c r="E13274" t="s">
        <v>12</v>
      </c>
      <c r="F13274" t="s">
        <v>85</v>
      </c>
      <c r="G13274" t="s">
        <v>112</v>
      </c>
      <c r="H13274" t="s">
        <v>49</v>
      </c>
      <c r="I13274" t="s">
        <v>53</v>
      </c>
      <c r="J13274" s="1">
        <v>21.08</v>
      </c>
      <c r="K13274">
        <v>7.04359422496068</v>
      </c>
      <c r="L13274">
        <v>161</v>
      </c>
      <c r="M13274">
        <v>0.43271832581314601</v>
      </c>
      <c r="N13274">
        <v>0.42820595971606701</v>
      </c>
      <c r="P13274" t="s">
        <v>42</v>
      </c>
    </row>
    <row r="13275" spans="1:16" x14ac:dyDescent="0.3">
      <c r="A13275" t="str">
        <f t="shared" si="209"/>
        <v>01: Total SampleROGBTotalWhite RumCore Premium BrandsE: £3.60 - £3.80All stocking</v>
      </c>
      <c r="B13275" t="s">
        <v>1</v>
      </c>
      <c r="C13275" t="s">
        <v>45</v>
      </c>
      <c r="D13275" t="s">
        <v>104</v>
      </c>
      <c r="E13275" t="s">
        <v>12</v>
      </c>
      <c r="F13275" t="s">
        <v>85</v>
      </c>
      <c r="G13275" t="s">
        <v>112</v>
      </c>
      <c r="H13275" t="s">
        <v>49</v>
      </c>
      <c r="I13275" t="s">
        <v>54</v>
      </c>
      <c r="J13275" s="1">
        <v>23.14</v>
      </c>
      <c r="K13275">
        <v>7.08083953083952</v>
      </c>
      <c r="L13275">
        <v>189</v>
      </c>
      <c r="M13275">
        <v>0.45085446797766598</v>
      </c>
      <c r="N13275">
        <v>0.45132608571483002</v>
      </c>
      <c r="P13275" t="s">
        <v>42</v>
      </c>
    </row>
    <row r="13276" spans="1:16" x14ac:dyDescent="0.3">
      <c r="A13276" t="str">
        <f t="shared" si="209"/>
        <v>01: Total SampleROGBTotalWhite RumCore Premium BrandsF: £3.80 - £4.00All stocking</v>
      </c>
      <c r="B13276" t="s">
        <v>1</v>
      </c>
      <c r="C13276" t="s">
        <v>45</v>
      </c>
      <c r="D13276" t="s">
        <v>104</v>
      </c>
      <c r="E13276" t="s">
        <v>12</v>
      </c>
      <c r="F13276" t="s">
        <v>85</v>
      </c>
      <c r="G13276" t="s">
        <v>112</v>
      </c>
      <c r="H13276" t="s">
        <v>49</v>
      </c>
      <c r="I13276" t="s">
        <v>55</v>
      </c>
      <c r="J13276" s="1">
        <v>28.9</v>
      </c>
      <c r="K13276">
        <v>8.423924931277881</v>
      </c>
      <c r="L13276">
        <v>85</v>
      </c>
      <c r="M13276">
        <v>0.54486373195862003</v>
      </c>
      <c r="N13276">
        <v>0.54889741131351899</v>
      </c>
      <c r="P13276" t="s">
        <v>42</v>
      </c>
    </row>
    <row r="13277" spans="1:16" x14ac:dyDescent="0.3">
      <c r="A13277" t="str">
        <f t="shared" si="209"/>
        <v>01: Total SampleROGBTotalWhite RumCore Premium BrandsG: £4.00 - £4.20All stocking</v>
      </c>
      <c r="B13277" t="s">
        <v>1</v>
      </c>
      <c r="C13277" t="s">
        <v>45</v>
      </c>
      <c r="D13277" t="s">
        <v>104</v>
      </c>
      <c r="E13277" t="s">
        <v>12</v>
      </c>
      <c r="F13277" t="s">
        <v>85</v>
      </c>
      <c r="G13277" t="s">
        <v>112</v>
      </c>
      <c r="H13277" t="s">
        <v>49</v>
      </c>
      <c r="I13277" t="s">
        <v>56</v>
      </c>
      <c r="J13277" s="1">
        <v>50.57</v>
      </c>
      <c r="K13277">
        <v>14.318168355297081</v>
      </c>
      <c r="L13277">
        <v>101</v>
      </c>
      <c r="M13277">
        <v>0.76901061070560495</v>
      </c>
      <c r="N13277">
        <v>0.74977681418186504</v>
      </c>
      <c r="P13277" t="s">
        <v>42</v>
      </c>
    </row>
    <row r="13278" spans="1:16" x14ac:dyDescent="0.3">
      <c r="A13278" t="str">
        <f t="shared" si="209"/>
        <v>01: Total SampleROGBTotalWhite RumCore Premium BrandsH: £4.20 - £4.40All stocking</v>
      </c>
      <c r="B13278" t="s">
        <v>1</v>
      </c>
      <c r="C13278" t="s">
        <v>45</v>
      </c>
      <c r="D13278" t="s">
        <v>104</v>
      </c>
      <c r="E13278" t="s">
        <v>12</v>
      </c>
      <c r="F13278" t="s">
        <v>85</v>
      </c>
      <c r="G13278" t="s">
        <v>112</v>
      </c>
      <c r="H13278" t="s">
        <v>49</v>
      </c>
      <c r="I13278" t="s">
        <v>60</v>
      </c>
      <c r="J13278" s="1">
        <v>52.75</v>
      </c>
      <c r="K13278">
        <v>14.345611316394441</v>
      </c>
      <c r="L13278">
        <v>83</v>
      </c>
      <c r="M13278">
        <v>0.71157856866539304</v>
      </c>
      <c r="N13278">
        <v>0.67564084863546403</v>
      </c>
      <c r="P13278" t="s">
        <v>42</v>
      </c>
    </row>
    <row r="13279" spans="1:16" x14ac:dyDescent="0.3">
      <c r="A13279" t="str">
        <f t="shared" si="209"/>
        <v>01: Total SampleROGBTotalWhite RumCore Premium BrandsI: £4.40 - £4.60All stocking</v>
      </c>
      <c r="B13279" t="s">
        <v>1</v>
      </c>
      <c r="C13279" t="s">
        <v>45</v>
      </c>
      <c r="D13279" t="s">
        <v>104</v>
      </c>
      <c r="E13279" t="s">
        <v>12</v>
      </c>
      <c r="F13279" t="s">
        <v>85</v>
      </c>
      <c r="G13279" t="s">
        <v>112</v>
      </c>
      <c r="H13279" t="s">
        <v>49</v>
      </c>
      <c r="I13279" t="s">
        <v>64</v>
      </c>
      <c r="J13279" s="1">
        <v>52.5</v>
      </c>
      <c r="K13279">
        <v>13.578844585366321</v>
      </c>
      <c r="L13279">
        <v>92</v>
      </c>
      <c r="M13279">
        <v>0.60257206208371805</v>
      </c>
      <c r="N13279">
        <v>0.51027827351444199</v>
      </c>
      <c r="P13279" t="s">
        <v>42</v>
      </c>
    </row>
    <row r="13280" spans="1:16" x14ac:dyDescent="0.3">
      <c r="A13280" t="str">
        <f t="shared" si="209"/>
        <v>01: Total SampleROGBTotalWhite RumCore Premium BrandsJ: £4.60 - £4.80All stocking</v>
      </c>
      <c r="B13280" t="s">
        <v>1</v>
      </c>
      <c r="C13280" t="s">
        <v>45</v>
      </c>
      <c r="D13280" t="s">
        <v>104</v>
      </c>
      <c r="E13280" t="s">
        <v>12</v>
      </c>
      <c r="F13280" t="s">
        <v>85</v>
      </c>
      <c r="G13280" t="s">
        <v>112</v>
      </c>
      <c r="H13280" t="s">
        <v>49</v>
      </c>
      <c r="I13280" t="s">
        <v>65</v>
      </c>
      <c r="J13280" s="1">
        <v>63.16</v>
      </c>
      <c r="K13280">
        <v>15.73066602515132</v>
      </c>
      <c r="L13280">
        <v>68</v>
      </c>
      <c r="M13280">
        <v>0.52678420288797001</v>
      </c>
      <c r="N13280">
        <v>0.42097484175689998</v>
      </c>
      <c r="P13280" t="s">
        <v>42</v>
      </c>
    </row>
    <row r="13281" spans="1:16" x14ac:dyDescent="0.3">
      <c r="A13281" t="str">
        <f t="shared" si="209"/>
        <v>01: Total SampleROGBTotalWhite RumCore Premium BrandsK: £4.80 - £5.00All stocking</v>
      </c>
      <c r="B13281" t="s">
        <v>1</v>
      </c>
      <c r="C13281" t="s">
        <v>45</v>
      </c>
      <c r="D13281" t="s">
        <v>104</v>
      </c>
      <c r="E13281" t="s">
        <v>12</v>
      </c>
      <c r="F13281" t="s">
        <v>85</v>
      </c>
      <c r="G13281" t="s">
        <v>112</v>
      </c>
      <c r="H13281" t="s">
        <v>49</v>
      </c>
      <c r="I13281" t="s">
        <v>89</v>
      </c>
      <c r="J13281" s="1">
        <v>62.88</v>
      </c>
      <c r="K13281">
        <v>15.35040875304032</v>
      </c>
      <c r="L13281">
        <v>57</v>
      </c>
      <c r="M13281">
        <v>0.55561773061989095</v>
      </c>
      <c r="N13281">
        <v>0.46109338438630099</v>
      </c>
      <c r="P13281" t="s">
        <v>42</v>
      </c>
    </row>
    <row r="13282" spans="1:16" x14ac:dyDescent="0.3">
      <c r="A13282" t="str">
        <f t="shared" si="209"/>
        <v>01: Total SampleROGBTotalWhite RumCore Premium BrandsL: £5.00 - £5.20All stocking</v>
      </c>
      <c r="B13282" t="s">
        <v>1</v>
      </c>
      <c r="C13282" t="s">
        <v>45</v>
      </c>
      <c r="D13282" t="s">
        <v>104</v>
      </c>
      <c r="E13282" t="s">
        <v>12</v>
      </c>
      <c r="F13282" t="s">
        <v>85</v>
      </c>
      <c r="G13282" t="s">
        <v>112</v>
      </c>
      <c r="H13282" t="s">
        <v>49</v>
      </c>
      <c r="I13282" t="s">
        <v>90</v>
      </c>
      <c r="J13282" s="1">
        <v>76.37</v>
      </c>
      <c r="K13282">
        <v>18.27014894827396</v>
      </c>
      <c r="L13282">
        <v>32</v>
      </c>
      <c r="M13282">
        <v>0.76182209933529998</v>
      </c>
      <c r="N13282">
        <v>0.69947242206235005</v>
      </c>
      <c r="P13282" t="s">
        <v>42</v>
      </c>
    </row>
    <row r="13283" spans="1:16" x14ac:dyDescent="0.3">
      <c r="A13283" t="str">
        <f t="shared" si="209"/>
        <v>01: Total SampleScotlandMainstreamGinCore Mainstream BrandsTotalAll stocking</v>
      </c>
      <c r="B13283" t="s">
        <v>1</v>
      </c>
      <c r="C13283" t="s">
        <v>45</v>
      </c>
      <c r="D13283" t="s">
        <v>105</v>
      </c>
      <c r="E13283" t="s">
        <v>14</v>
      </c>
      <c r="F13283" t="s">
        <v>47</v>
      </c>
      <c r="G13283" t="s">
        <v>111</v>
      </c>
      <c r="H13283" t="s">
        <v>49</v>
      </c>
      <c r="I13283" t="s">
        <v>12</v>
      </c>
      <c r="J13283" s="1">
        <v>251.98</v>
      </c>
      <c r="K13283">
        <v>76.353496789158399</v>
      </c>
      <c r="L13283">
        <v>136</v>
      </c>
      <c r="M13283">
        <v>0.49174911894467199</v>
      </c>
      <c r="N13283">
        <v>0.51671099998771397</v>
      </c>
      <c r="P13283" t="s">
        <v>42</v>
      </c>
    </row>
    <row r="13284" spans="1:16" x14ac:dyDescent="0.3">
      <c r="A13284" t="str">
        <f t="shared" si="209"/>
        <v>01: Total SampleScotlandMainstreamGinCore Mainstream BrandsC: £3.20 - £3.40All stocking</v>
      </c>
      <c r="B13284" t="s">
        <v>1</v>
      </c>
      <c r="C13284" t="s">
        <v>45</v>
      </c>
      <c r="D13284" t="s">
        <v>105</v>
      </c>
      <c r="E13284" t="s">
        <v>14</v>
      </c>
      <c r="F13284" t="s">
        <v>47</v>
      </c>
      <c r="G13284" t="s">
        <v>111</v>
      </c>
      <c r="H13284" t="s">
        <v>49</v>
      </c>
      <c r="I13284" t="s">
        <v>52</v>
      </c>
      <c r="J13284" s="1">
        <v>132.69999999999999</v>
      </c>
      <c r="K13284">
        <v>41.207435897436</v>
      </c>
      <c r="L13284">
        <v>25</v>
      </c>
      <c r="M13284">
        <v>0.489744985587655</v>
      </c>
      <c r="N13284">
        <v>0.49899253731343302</v>
      </c>
      <c r="P13284" t="s">
        <v>42</v>
      </c>
    </row>
    <row r="13285" spans="1:16" x14ac:dyDescent="0.3">
      <c r="A13285" t="str">
        <f t="shared" si="209"/>
        <v>01: Total SampleScotlandMainstreamGinCore Mainstream BrandsD: £3.40 - £3.60All stocking</v>
      </c>
      <c r="B13285" t="s">
        <v>1</v>
      </c>
      <c r="C13285" t="s">
        <v>45</v>
      </c>
      <c r="D13285" t="s">
        <v>105</v>
      </c>
      <c r="E13285" t="s">
        <v>14</v>
      </c>
      <c r="F13285" t="s">
        <v>47</v>
      </c>
      <c r="G13285" t="s">
        <v>111</v>
      </c>
      <c r="H13285" t="s">
        <v>49</v>
      </c>
      <c r="I13285" t="s">
        <v>53</v>
      </c>
      <c r="J13285" s="1">
        <v>267.11</v>
      </c>
      <c r="K13285">
        <v>79.268663354189599</v>
      </c>
      <c r="L13285">
        <v>38</v>
      </c>
      <c r="M13285">
        <v>0.514596641211441</v>
      </c>
      <c r="N13285">
        <v>0.52985343959708797</v>
      </c>
      <c r="P13285" t="s">
        <v>42</v>
      </c>
    </row>
    <row r="13286" spans="1:16" x14ac:dyDescent="0.3">
      <c r="A13286" t="str">
        <f t="shared" si="209"/>
        <v>01: Total SampleScotlandMainstreamGinCore Premium BrandsTotalAll stocking</v>
      </c>
      <c r="B13286" t="s">
        <v>1</v>
      </c>
      <c r="C13286" t="s">
        <v>45</v>
      </c>
      <c r="D13286" t="s">
        <v>105</v>
      </c>
      <c r="E13286" t="s">
        <v>14</v>
      </c>
      <c r="F13286" t="s">
        <v>47</v>
      </c>
      <c r="G13286" t="s">
        <v>112</v>
      </c>
      <c r="H13286" t="s">
        <v>49</v>
      </c>
      <c r="I13286" t="s">
        <v>12</v>
      </c>
      <c r="J13286" s="1">
        <v>96.66</v>
      </c>
      <c r="K13286">
        <v>26.042481089172281</v>
      </c>
      <c r="L13286">
        <v>136</v>
      </c>
      <c r="M13286">
        <v>0.19555009203943799</v>
      </c>
      <c r="N13286">
        <v>0.18013292249257901</v>
      </c>
      <c r="P13286" t="s">
        <v>42</v>
      </c>
    </row>
    <row r="13287" spans="1:16" x14ac:dyDescent="0.3">
      <c r="A13287" t="str">
        <f t="shared" si="209"/>
        <v>01: Total SampleScotlandMainstreamGinCore Premium BrandsF: £3.80 - £4.00All stocking</v>
      </c>
      <c r="B13287" t="s">
        <v>1</v>
      </c>
      <c r="C13287" t="s">
        <v>45</v>
      </c>
      <c r="D13287" t="s">
        <v>105</v>
      </c>
      <c r="E13287" t="s">
        <v>14</v>
      </c>
      <c r="F13287" t="s">
        <v>47</v>
      </c>
      <c r="G13287" t="s">
        <v>112</v>
      </c>
      <c r="H13287" t="s">
        <v>49</v>
      </c>
      <c r="I13287" t="s">
        <v>55</v>
      </c>
      <c r="J13287" s="1">
        <v>95.64</v>
      </c>
      <c r="K13287">
        <v>26.319493946913322</v>
      </c>
      <c r="L13287">
        <v>31</v>
      </c>
      <c r="M13287">
        <v>0.236498298473272</v>
      </c>
      <c r="N13287">
        <v>0.223934089095773</v>
      </c>
      <c r="P13287" t="s">
        <v>42</v>
      </c>
    </row>
    <row r="13288" spans="1:16" x14ac:dyDescent="0.3">
      <c r="A13288" t="str">
        <f t="shared" si="209"/>
        <v>01: Total SampleScotlandMainstreamNon Flavoured VodkaCore Mainstream BrandsA: &lt;£3All stocking</v>
      </c>
      <c r="B13288" t="s">
        <v>1</v>
      </c>
      <c r="C13288" t="s">
        <v>45</v>
      </c>
      <c r="D13288" t="s">
        <v>105</v>
      </c>
      <c r="E13288" t="s">
        <v>14</v>
      </c>
      <c r="F13288" t="s">
        <v>71</v>
      </c>
      <c r="G13288" t="s">
        <v>111</v>
      </c>
      <c r="H13288" t="s">
        <v>49</v>
      </c>
      <c r="I13288" t="s">
        <v>58</v>
      </c>
      <c r="J13288" s="1">
        <v>496.67</v>
      </c>
      <c r="K13288">
        <v>185.9776223776224</v>
      </c>
      <c r="L13288">
        <v>33</v>
      </c>
      <c r="M13288">
        <v>0.94825699318426704</v>
      </c>
      <c r="N13288">
        <v>0.95557823764924099</v>
      </c>
      <c r="P13288" t="s">
        <v>42</v>
      </c>
    </row>
    <row r="13289" spans="1:16" x14ac:dyDescent="0.3">
      <c r="A13289" t="str">
        <f t="shared" si="209"/>
        <v>01: Total SampleScotlandMainstreamNon Flavoured VodkaCore Mainstream BrandsTotalAll stocking</v>
      </c>
      <c r="B13289" t="s">
        <v>1</v>
      </c>
      <c r="C13289" t="s">
        <v>45</v>
      </c>
      <c r="D13289" t="s">
        <v>105</v>
      </c>
      <c r="E13289" t="s">
        <v>14</v>
      </c>
      <c r="F13289" t="s">
        <v>71</v>
      </c>
      <c r="G13289" t="s">
        <v>111</v>
      </c>
      <c r="H13289" t="s">
        <v>49</v>
      </c>
      <c r="I13289" t="s">
        <v>12</v>
      </c>
      <c r="J13289" s="1">
        <v>805.16</v>
      </c>
      <c r="K13289">
        <v>260.46246992255038</v>
      </c>
      <c r="L13289">
        <v>124</v>
      </c>
      <c r="M13289">
        <v>0.88195220682973796</v>
      </c>
      <c r="N13289">
        <v>0.898973280538232</v>
      </c>
      <c r="P13289" t="s">
        <v>42</v>
      </c>
    </row>
    <row r="13290" spans="1:16" x14ac:dyDescent="0.3">
      <c r="A13290" t="str">
        <f t="shared" si="209"/>
        <v>01: Total SampleScotlandMainstreamNon Flavoured VodkaCore Mainstream BrandsB: £3 - £3.20All stocking</v>
      </c>
      <c r="B13290" t="s">
        <v>1</v>
      </c>
      <c r="C13290" t="s">
        <v>45</v>
      </c>
      <c r="D13290" t="s">
        <v>105</v>
      </c>
      <c r="E13290" t="s">
        <v>14</v>
      </c>
      <c r="F13290" t="s">
        <v>71</v>
      </c>
      <c r="G13290" t="s">
        <v>111</v>
      </c>
      <c r="H13290" t="s">
        <v>49</v>
      </c>
      <c r="I13290" t="s">
        <v>59</v>
      </c>
      <c r="J13290" s="1">
        <v>530.62</v>
      </c>
      <c r="K13290">
        <v>180.6969696969696</v>
      </c>
      <c r="L13290">
        <v>38</v>
      </c>
      <c r="M13290">
        <v>0.92789115951908097</v>
      </c>
      <c r="N13290">
        <v>0.93882804059063996</v>
      </c>
      <c r="P13290" t="s">
        <v>42</v>
      </c>
    </row>
    <row r="13291" spans="1:16" x14ac:dyDescent="0.3">
      <c r="A13291" t="str">
        <f t="shared" si="209"/>
        <v>01: Total SampleScotlandMainstreamNon Flavoured VodkaCore Premium BrandsTotalAll stocking</v>
      </c>
      <c r="B13291" t="s">
        <v>1</v>
      </c>
      <c r="C13291" t="s">
        <v>45</v>
      </c>
      <c r="D13291" t="s">
        <v>105</v>
      </c>
      <c r="E13291" t="s">
        <v>14</v>
      </c>
      <c r="F13291" t="s">
        <v>71</v>
      </c>
      <c r="G13291" t="s">
        <v>112</v>
      </c>
      <c r="H13291" t="s">
        <v>49</v>
      </c>
      <c r="I13291" t="s">
        <v>12</v>
      </c>
      <c r="J13291" s="1">
        <v>136.37</v>
      </c>
      <c r="K13291">
        <v>37.254701247621604</v>
      </c>
      <c r="L13291">
        <v>113</v>
      </c>
      <c r="M13291">
        <v>0.13188439967441101</v>
      </c>
      <c r="N13291">
        <v>0.11054465865254701</v>
      </c>
      <c r="P13291" t="s">
        <v>42</v>
      </c>
    </row>
    <row r="13292" spans="1:16" x14ac:dyDescent="0.3">
      <c r="A13292" t="str">
        <f t="shared" si="209"/>
        <v>01: Total SampleScotlandMainstreamTequilaCore Mainstream BrandsTotalAll stocking</v>
      </c>
      <c r="B13292" t="s">
        <v>1</v>
      </c>
      <c r="C13292" t="s">
        <v>45</v>
      </c>
      <c r="D13292" t="s">
        <v>105</v>
      </c>
      <c r="E13292" t="s">
        <v>14</v>
      </c>
      <c r="F13292" t="s">
        <v>78</v>
      </c>
      <c r="G13292" t="s">
        <v>111</v>
      </c>
      <c r="H13292" t="s">
        <v>49</v>
      </c>
      <c r="I13292" t="s">
        <v>12</v>
      </c>
      <c r="J13292" s="1">
        <v>40.159999999999997</v>
      </c>
      <c r="K13292">
        <v>14.137085137085121</v>
      </c>
      <c r="L13292">
        <v>36</v>
      </c>
      <c r="M13292">
        <v>0.36792540214055502</v>
      </c>
      <c r="N13292">
        <v>0.394559173947577</v>
      </c>
      <c r="P13292" t="s">
        <v>42</v>
      </c>
    </row>
    <row r="13293" spans="1:16" x14ac:dyDescent="0.3">
      <c r="A13293" t="str">
        <f t="shared" si="209"/>
        <v>01: Total SampleScotlandMainstreamTequilaCore Premium BrandsA: &lt;£3All stocking</v>
      </c>
      <c r="B13293" t="s">
        <v>1</v>
      </c>
      <c r="C13293" t="s">
        <v>45</v>
      </c>
      <c r="D13293" t="s">
        <v>105</v>
      </c>
      <c r="E13293" t="s">
        <v>14</v>
      </c>
      <c r="F13293" t="s">
        <v>78</v>
      </c>
      <c r="G13293" t="s">
        <v>112</v>
      </c>
      <c r="H13293" t="s">
        <v>49</v>
      </c>
      <c r="I13293" t="s">
        <v>58</v>
      </c>
      <c r="J13293" s="1">
        <v>61.51</v>
      </c>
      <c r="K13293">
        <v>25.168988743988763</v>
      </c>
      <c r="L13293">
        <v>37</v>
      </c>
      <c r="M13293">
        <v>0.73851683513536104</v>
      </c>
      <c r="N13293">
        <v>0.75259875259875297</v>
      </c>
      <c r="P13293" t="s">
        <v>42</v>
      </c>
    </row>
    <row r="13294" spans="1:16" x14ac:dyDescent="0.3">
      <c r="A13294" t="str">
        <f t="shared" si="209"/>
        <v>01: Total SampleScotlandMainstreamTequilaCore Premium BrandsTotalAll stocking</v>
      </c>
      <c r="B13294" t="s">
        <v>1</v>
      </c>
      <c r="C13294" t="s">
        <v>45</v>
      </c>
      <c r="D13294" t="s">
        <v>105</v>
      </c>
      <c r="E13294" t="s">
        <v>14</v>
      </c>
      <c r="F13294" t="s">
        <v>78</v>
      </c>
      <c r="G13294" t="s">
        <v>112</v>
      </c>
      <c r="H13294" t="s">
        <v>49</v>
      </c>
      <c r="I13294" t="s">
        <v>12</v>
      </c>
      <c r="J13294" s="1">
        <v>86.76</v>
      </c>
      <c r="K13294">
        <v>29.411264572565962</v>
      </c>
      <c r="L13294">
        <v>73</v>
      </c>
      <c r="M13294">
        <v>0.79416424666807695</v>
      </c>
      <c r="N13294">
        <v>0.79942435689872304</v>
      </c>
      <c r="P13294" t="s">
        <v>42</v>
      </c>
    </row>
    <row r="13295" spans="1:16" x14ac:dyDescent="0.3">
      <c r="A13295" t="str">
        <f t="shared" si="209"/>
        <v>01: Total SampleScotlandMainstreamWhite RumCore Mainstream BrandsTotalAll stocking</v>
      </c>
      <c r="B13295" t="s">
        <v>1</v>
      </c>
      <c r="C13295" t="s">
        <v>45</v>
      </c>
      <c r="D13295" t="s">
        <v>105</v>
      </c>
      <c r="E13295" t="s">
        <v>14</v>
      </c>
      <c r="F13295" t="s">
        <v>85</v>
      </c>
      <c r="G13295" t="s">
        <v>111</v>
      </c>
      <c r="H13295" t="s">
        <v>49</v>
      </c>
      <c r="I13295" t="s">
        <v>12</v>
      </c>
      <c r="J13295" s="1">
        <v>36.35</v>
      </c>
      <c r="K13295">
        <v>11.671264260430918</v>
      </c>
      <c r="L13295">
        <v>90</v>
      </c>
      <c r="M13295">
        <v>0.92252927430496601</v>
      </c>
      <c r="N13295">
        <v>0.930152093995531</v>
      </c>
      <c r="P13295" t="s">
        <v>42</v>
      </c>
    </row>
    <row r="13296" spans="1:16" x14ac:dyDescent="0.3">
      <c r="A13296" t="str">
        <f t="shared" si="209"/>
        <v>01: Total SampleScotlandMainstreamWhite RumCore Premium BrandsTotalAll stocking</v>
      </c>
      <c r="B13296" t="s">
        <v>1</v>
      </c>
      <c r="C13296" t="s">
        <v>45</v>
      </c>
      <c r="D13296" t="s">
        <v>105</v>
      </c>
      <c r="E13296" t="s">
        <v>14</v>
      </c>
      <c r="F13296" t="s">
        <v>85</v>
      </c>
      <c r="G13296" t="s">
        <v>112</v>
      </c>
      <c r="H13296" t="s">
        <v>49</v>
      </c>
      <c r="I13296" t="s">
        <v>12</v>
      </c>
      <c r="J13296" s="1">
        <v>23.58</v>
      </c>
      <c r="K13296">
        <v>6.7775545882688801</v>
      </c>
      <c r="L13296">
        <v>42</v>
      </c>
      <c r="M13296">
        <v>0.35441595235662299</v>
      </c>
      <c r="N13296">
        <v>0.33874862788144899</v>
      </c>
      <c r="P13296" t="s">
        <v>42</v>
      </c>
    </row>
    <row r="13297" spans="1:16" x14ac:dyDescent="0.3">
      <c r="A13297" t="str">
        <f t="shared" si="209"/>
        <v>01: Total SampleScotlandPremiumGinCore Mainstream BrandsA: &lt;£3All stocking</v>
      </c>
      <c r="B13297" t="s">
        <v>1</v>
      </c>
      <c r="C13297" t="s">
        <v>45</v>
      </c>
      <c r="D13297" t="s">
        <v>105</v>
      </c>
      <c r="E13297" t="s">
        <v>15</v>
      </c>
      <c r="F13297" t="s">
        <v>47</v>
      </c>
      <c r="G13297" t="s">
        <v>111</v>
      </c>
      <c r="H13297" t="s">
        <v>49</v>
      </c>
      <c r="I13297" t="s">
        <v>58</v>
      </c>
      <c r="J13297" s="1">
        <v>221.31</v>
      </c>
      <c r="K13297">
        <v>79.324211045364805</v>
      </c>
      <c r="L13297">
        <v>26</v>
      </c>
      <c r="M13297">
        <v>0.54147553436543405</v>
      </c>
      <c r="N13297">
        <v>0.57472767818852399</v>
      </c>
      <c r="P13297" t="s">
        <v>42</v>
      </c>
    </row>
    <row r="13298" spans="1:16" x14ac:dyDescent="0.3">
      <c r="A13298" t="str">
        <f t="shared" si="209"/>
        <v>01: Total SampleScotlandPremiumGinCore Mainstream BrandsTotalAll stocking</v>
      </c>
      <c r="B13298" t="s">
        <v>1</v>
      </c>
      <c r="C13298" t="s">
        <v>45</v>
      </c>
      <c r="D13298" t="s">
        <v>105</v>
      </c>
      <c r="E13298" t="s">
        <v>15</v>
      </c>
      <c r="F13298" t="s">
        <v>47</v>
      </c>
      <c r="G13298" t="s">
        <v>111</v>
      </c>
      <c r="H13298" t="s">
        <v>49</v>
      </c>
      <c r="I13298" t="s">
        <v>12</v>
      </c>
      <c r="J13298" s="1">
        <v>350.58</v>
      </c>
      <c r="K13298">
        <v>100.54551788790918</v>
      </c>
      <c r="L13298">
        <v>184</v>
      </c>
      <c r="M13298">
        <v>0.45376588900522302</v>
      </c>
      <c r="N13298">
        <v>0.48287375731418603</v>
      </c>
      <c r="P13298" t="s">
        <v>42</v>
      </c>
    </row>
    <row r="13299" spans="1:16" x14ac:dyDescent="0.3">
      <c r="A13299" t="str">
        <f t="shared" si="209"/>
        <v>01: Total SampleScotlandPremiumGinCore Mainstream BrandsD: £3.40 - £3.60All stocking</v>
      </c>
      <c r="B13299" t="s">
        <v>1</v>
      </c>
      <c r="C13299" t="s">
        <v>45</v>
      </c>
      <c r="D13299" t="s">
        <v>105</v>
      </c>
      <c r="E13299" t="s">
        <v>15</v>
      </c>
      <c r="F13299" t="s">
        <v>47</v>
      </c>
      <c r="G13299" t="s">
        <v>111</v>
      </c>
      <c r="H13299" t="s">
        <v>49</v>
      </c>
      <c r="I13299" t="s">
        <v>53</v>
      </c>
      <c r="J13299" s="1">
        <v>344.35</v>
      </c>
      <c r="K13299">
        <v>101.81315136476439</v>
      </c>
      <c r="L13299">
        <v>31</v>
      </c>
      <c r="M13299">
        <v>0.491485472326463</v>
      </c>
      <c r="N13299">
        <v>0.49079335395238399</v>
      </c>
      <c r="P13299" t="s">
        <v>42</v>
      </c>
    </row>
    <row r="13300" spans="1:16" x14ac:dyDescent="0.3">
      <c r="A13300" t="str">
        <f t="shared" si="209"/>
        <v>01: Total SampleScotlandPremiumGinCore Mainstream BrandsF: £3.80 - £4.00All stocking</v>
      </c>
      <c r="B13300" t="s">
        <v>1</v>
      </c>
      <c r="C13300" t="s">
        <v>45</v>
      </c>
      <c r="D13300" t="s">
        <v>105</v>
      </c>
      <c r="E13300" t="s">
        <v>15</v>
      </c>
      <c r="F13300" t="s">
        <v>47</v>
      </c>
      <c r="G13300" t="s">
        <v>111</v>
      </c>
      <c r="H13300" t="s">
        <v>49</v>
      </c>
      <c r="I13300" t="s">
        <v>55</v>
      </c>
      <c r="J13300" s="1">
        <v>288.26</v>
      </c>
      <c r="K13300">
        <v>79.56411713286721</v>
      </c>
      <c r="L13300">
        <v>32</v>
      </c>
      <c r="M13300">
        <v>0.41321059704325702</v>
      </c>
      <c r="N13300">
        <v>0.44262765657834902</v>
      </c>
      <c r="P13300" t="s">
        <v>42</v>
      </c>
    </row>
    <row r="13301" spans="1:16" x14ac:dyDescent="0.3">
      <c r="A13301" t="str">
        <f t="shared" si="209"/>
        <v>01: Total SampleScotlandPremiumGinCore Premium BrandsTotalAll stocking</v>
      </c>
      <c r="B13301" t="s">
        <v>1</v>
      </c>
      <c r="C13301" t="s">
        <v>45</v>
      </c>
      <c r="D13301" t="s">
        <v>105</v>
      </c>
      <c r="E13301" t="s">
        <v>15</v>
      </c>
      <c r="F13301" t="s">
        <v>47</v>
      </c>
      <c r="G13301" t="s">
        <v>112</v>
      </c>
      <c r="H13301" t="s">
        <v>49</v>
      </c>
      <c r="I13301" t="s">
        <v>12</v>
      </c>
      <c r="J13301" s="1">
        <v>162.01</v>
      </c>
      <c r="K13301">
        <v>42.835658330740401</v>
      </c>
      <c r="L13301">
        <v>183</v>
      </c>
      <c r="M13301">
        <v>0.207555514927593</v>
      </c>
      <c r="N13301">
        <v>0.20393275425934099</v>
      </c>
      <c r="P13301" t="s">
        <v>42</v>
      </c>
    </row>
    <row r="13302" spans="1:16" x14ac:dyDescent="0.3">
      <c r="A13302" t="str">
        <f t="shared" si="209"/>
        <v>01: Total SampleScotlandPremiumGinCore Premium BrandsF: £3.80 - £4.00All stocking</v>
      </c>
      <c r="B13302" t="s">
        <v>1</v>
      </c>
      <c r="C13302" t="s">
        <v>45</v>
      </c>
      <c r="D13302" t="s">
        <v>105</v>
      </c>
      <c r="E13302" t="s">
        <v>15</v>
      </c>
      <c r="F13302" t="s">
        <v>47</v>
      </c>
      <c r="G13302" t="s">
        <v>112</v>
      </c>
      <c r="H13302" t="s">
        <v>49</v>
      </c>
      <c r="I13302" t="s">
        <v>55</v>
      </c>
      <c r="J13302" s="1">
        <v>151.5</v>
      </c>
      <c r="K13302">
        <v>40.917680533751998</v>
      </c>
      <c r="L13302">
        <v>28</v>
      </c>
      <c r="M13302">
        <v>0.203157558516945</v>
      </c>
      <c r="N13302">
        <v>0.194427931676772</v>
      </c>
      <c r="P13302" t="s">
        <v>42</v>
      </c>
    </row>
    <row r="13303" spans="1:16" x14ac:dyDescent="0.3">
      <c r="A13303" t="str">
        <f t="shared" si="209"/>
        <v>01: Total SampleScotlandPremiumGinCore Premium BrandsG: £4.00 - £4.20All stocking</v>
      </c>
      <c r="B13303" t="s">
        <v>1</v>
      </c>
      <c r="C13303" t="s">
        <v>45</v>
      </c>
      <c r="D13303" t="s">
        <v>105</v>
      </c>
      <c r="E13303" t="s">
        <v>15</v>
      </c>
      <c r="F13303" t="s">
        <v>47</v>
      </c>
      <c r="G13303" t="s">
        <v>112</v>
      </c>
      <c r="H13303" t="s">
        <v>49</v>
      </c>
      <c r="I13303" t="s">
        <v>56</v>
      </c>
      <c r="J13303" s="1">
        <v>113.22</v>
      </c>
      <c r="K13303">
        <v>31.958825657101521</v>
      </c>
      <c r="L13303">
        <v>29</v>
      </c>
      <c r="M13303">
        <v>0.20668518112136999</v>
      </c>
      <c r="N13303">
        <v>0.205795416169093</v>
      </c>
      <c r="P13303" t="s">
        <v>42</v>
      </c>
    </row>
    <row r="13304" spans="1:16" x14ac:dyDescent="0.3">
      <c r="A13304" t="str">
        <f t="shared" si="209"/>
        <v>01: Total SampleScotlandPremiumNon Flavoured VodkaCore Mainstream BrandsA: &lt;£3All stocking</v>
      </c>
      <c r="B13304" t="s">
        <v>1</v>
      </c>
      <c r="C13304" t="s">
        <v>45</v>
      </c>
      <c r="D13304" t="s">
        <v>105</v>
      </c>
      <c r="E13304" t="s">
        <v>15</v>
      </c>
      <c r="F13304" t="s">
        <v>71</v>
      </c>
      <c r="G13304" t="s">
        <v>111</v>
      </c>
      <c r="H13304" t="s">
        <v>49</v>
      </c>
      <c r="I13304" t="s">
        <v>58</v>
      </c>
      <c r="J13304" s="1">
        <v>735.07</v>
      </c>
      <c r="K13304">
        <v>272.69963975418517</v>
      </c>
      <c r="L13304">
        <v>33</v>
      </c>
      <c r="M13304">
        <v>0.96057477153797499</v>
      </c>
      <c r="N13304">
        <v>0.96743925981925605</v>
      </c>
      <c r="P13304" t="s">
        <v>42</v>
      </c>
    </row>
    <row r="13305" spans="1:16" x14ac:dyDescent="0.3">
      <c r="A13305" t="str">
        <f t="shared" si="209"/>
        <v>01: Total SampleScotlandPremiumNon Flavoured VodkaCore Mainstream BrandsTotalAll stocking</v>
      </c>
      <c r="B13305" t="s">
        <v>1</v>
      </c>
      <c r="C13305" t="s">
        <v>45</v>
      </c>
      <c r="D13305" t="s">
        <v>105</v>
      </c>
      <c r="E13305" t="s">
        <v>15</v>
      </c>
      <c r="F13305" t="s">
        <v>71</v>
      </c>
      <c r="G13305" t="s">
        <v>111</v>
      </c>
      <c r="H13305" t="s">
        <v>49</v>
      </c>
      <c r="I13305" t="s">
        <v>12</v>
      </c>
      <c r="J13305" s="1">
        <v>1106.8</v>
      </c>
      <c r="K13305">
        <v>341.39418478613078</v>
      </c>
      <c r="L13305">
        <v>149</v>
      </c>
      <c r="M13305">
        <v>0.94252866921005496</v>
      </c>
      <c r="N13305">
        <v>0.94901799180482405</v>
      </c>
      <c r="P13305" t="s">
        <v>42</v>
      </c>
    </row>
    <row r="13306" spans="1:16" x14ac:dyDescent="0.3">
      <c r="A13306" t="str">
        <f t="shared" si="209"/>
        <v>01: Total SampleScotlandPremiumNon Flavoured VodkaCore Mainstream BrandsB: £3 - £3.20All stocking</v>
      </c>
      <c r="B13306" t="s">
        <v>1</v>
      </c>
      <c r="C13306" t="s">
        <v>45</v>
      </c>
      <c r="D13306" t="s">
        <v>105</v>
      </c>
      <c r="E13306" t="s">
        <v>15</v>
      </c>
      <c r="F13306" t="s">
        <v>71</v>
      </c>
      <c r="G13306" t="s">
        <v>111</v>
      </c>
      <c r="H13306" t="s">
        <v>49</v>
      </c>
      <c r="I13306" t="s">
        <v>59</v>
      </c>
      <c r="J13306" s="1">
        <v>868.36</v>
      </c>
      <c r="K13306">
        <v>296.00330225330237</v>
      </c>
      <c r="L13306">
        <v>33</v>
      </c>
      <c r="M13306">
        <v>0.969886243103118</v>
      </c>
      <c r="N13306">
        <v>0.97381367207785197</v>
      </c>
      <c r="P13306" t="s">
        <v>42</v>
      </c>
    </row>
    <row r="13307" spans="1:16" x14ac:dyDescent="0.3">
      <c r="A13307" t="str">
        <f t="shared" si="209"/>
        <v>01: Total SampleScotlandPremiumNon Flavoured VodkaCore Mainstream BrandsC: £3.20 - £3.40All stocking</v>
      </c>
      <c r="B13307" t="s">
        <v>1</v>
      </c>
      <c r="C13307" t="s">
        <v>45</v>
      </c>
      <c r="D13307" t="s">
        <v>105</v>
      </c>
      <c r="E13307" t="s">
        <v>15</v>
      </c>
      <c r="F13307" t="s">
        <v>71</v>
      </c>
      <c r="G13307" t="s">
        <v>111</v>
      </c>
      <c r="H13307" t="s">
        <v>49</v>
      </c>
      <c r="I13307" t="s">
        <v>52</v>
      </c>
      <c r="J13307" s="1">
        <v>1069.3800000000001</v>
      </c>
      <c r="K13307">
        <v>337.56233421750642</v>
      </c>
      <c r="L13307">
        <v>29</v>
      </c>
      <c r="M13307">
        <v>0.95248773254661101</v>
      </c>
      <c r="N13307">
        <v>0.95739670789323195</v>
      </c>
      <c r="P13307" t="s">
        <v>42</v>
      </c>
    </row>
    <row r="13308" spans="1:16" x14ac:dyDescent="0.3">
      <c r="A13308" t="str">
        <f t="shared" ref="A13308:A13371" si="210">C13308&amp;D13308&amp;E13308&amp;F13308&amp;G13308&amp;I13308&amp;P13308</f>
        <v>01: Total SampleScotlandPremiumNon Flavoured VodkaCore Premium BrandsTotalAll stocking</v>
      </c>
      <c r="B13308" t="s">
        <v>1</v>
      </c>
      <c r="C13308" t="s">
        <v>45</v>
      </c>
      <c r="D13308" t="s">
        <v>105</v>
      </c>
      <c r="E13308" t="s">
        <v>15</v>
      </c>
      <c r="F13308" t="s">
        <v>71</v>
      </c>
      <c r="G13308" t="s">
        <v>112</v>
      </c>
      <c r="H13308" t="s">
        <v>49</v>
      </c>
      <c r="I13308" t="s">
        <v>12</v>
      </c>
      <c r="J13308" s="1">
        <v>229.75</v>
      </c>
      <c r="K13308">
        <v>60.866753069415601</v>
      </c>
      <c r="L13308">
        <v>169</v>
      </c>
      <c r="M13308">
        <v>0.193225133527309</v>
      </c>
      <c r="N13308">
        <v>0.17103767333723399</v>
      </c>
      <c r="P13308" t="s">
        <v>42</v>
      </c>
    </row>
    <row r="13309" spans="1:16" x14ac:dyDescent="0.3">
      <c r="A13309" t="str">
        <f t="shared" si="210"/>
        <v>01: Total SampleScotlandPremiumNon Flavoured VodkaCore Premium BrandsD: £3.40 - £3.60All stocking</v>
      </c>
      <c r="B13309" t="s">
        <v>1</v>
      </c>
      <c r="C13309" t="s">
        <v>45</v>
      </c>
      <c r="D13309" t="s">
        <v>105</v>
      </c>
      <c r="E13309" t="s">
        <v>15</v>
      </c>
      <c r="F13309" t="s">
        <v>71</v>
      </c>
      <c r="G13309" t="s">
        <v>112</v>
      </c>
      <c r="H13309" t="s">
        <v>49</v>
      </c>
      <c r="I13309" t="s">
        <v>53</v>
      </c>
      <c r="J13309" s="1">
        <v>43.05</v>
      </c>
      <c r="K13309">
        <v>12.84556605945496</v>
      </c>
      <c r="L13309">
        <v>27</v>
      </c>
      <c r="M13309">
        <v>4.6970161631843997E-2</v>
      </c>
      <c r="N13309" s="19">
        <v>4.1465528169087301E-2</v>
      </c>
      <c r="P13309" t="s">
        <v>42</v>
      </c>
    </row>
    <row r="13310" spans="1:16" x14ac:dyDescent="0.3">
      <c r="A13310" t="str">
        <f t="shared" si="210"/>
        <v>01: Total SampleScotlandPremiumTequilaCore Mainstream BrandsTotalAll stocking</v>
      </c>
      <c r="B13310" t="s">
        <v>1</v>
      </c>
      <c r="C13310" t="s">
        <v>45</v>
      </c>
      <c r="D13310" t="s">
        <v>105</v>
      </c>
      <c r="E13310" t="s">
        <v>15</v>
      </c>
      <c r="F13310" t="s">
        <v>78</v>
      </c>
      <c r="G13310" t="s">
        <v>111</v>
      </c>
      <c r="H13310" t="s">
        <v>49</v>
      </c>
      <c r="I13310" t="s">
        <v>12</v>
      </c>
      <c r="J13310" s="1">
        <v>50.3</v>
      </c>
      <c r="K13310">
        <v>13.6513622026122</v>
      </c>
      <c r="L13310">
        <v>60</v>
      </c>
      <c r="M13310">
        <v>0.41346751984477698</v>
      </c>
      <c r="N13310">
        <v>0.38389200033436399</v>
      </c>
      <c r="P13310" t="s">
        <v>42</v>
      </c>
    </row>
    <row r="13311" spans="1:16" x14ac:dyDescent="0.3">
      <c r="A13311" t="str">
        <f t="shared" si="210"/>
        <v>01: Total SampleScotlandPremiumTequilaCore Premium BrandsA: &lt;£3All stocking</v>
      </c>
      <c r="B13311" t="s">
        <v>1</v>
      </c>
      <c r="C13311" t="s">
        <v>45</v>
      </c>
      <c r="D13311" t="s">
        <v>105</v>
      </c>
      <c r="E13311" t="s">
        <v>15</v>
      </c>
      <c r="F13311" t="s">
        <v>78</v>
      </c>
      <c r="G13311" t="s">
        <v>112</v>
      </c>
      <c r="H13311" t="s">
        <v>49</v>
      </c>
      <c r="I13311" t="s">
        <v>58</v>
      </c>
      <c r="J13311" s="1">
        <v>80.41</v>
      </c>
      <c r="K13311">
        <v>33.029415029415041</v>
      </c>
      <c r="L13311">
        <v>33</v>
      </c>
      <c r="M13311">
        <v>0.89475521199281205</v>
      </c>
      <c r="N13311">
        <v>0.90342250196695495</v>
      </c>
      <c r="P13311" t="s">
        <v>42</v>
      </c>
    </row>
    <row r="13312" spans="1:16" x14ac:dyDescent="0.3">
      <c r="A13312" t="str">
        <f t="shared" si="210"/>
        <v>01: Total SampleScotlandPremiumTequilaCore Premium BrandsTotalAll stocking</v>
      </c>
      <c r="B13312" t="s">
        <v>1</v>
      </c>
      <c r="C13312" t="s">
        <v>45</v>
      </c>
      <c r="D13312" t="s">
        <v>105</v>
      </c>
      <c r="E13312" t="s">
        <v>15</v>
      </c>
      <c r="F13312" t="s">
        <v>78</v>
      </c>
      <c r="G13312" t="s">
        <v>112</v>
      </c>
      <c r="H13312" t="s">
        <v>49</v>
      </c>
      <c r="I13312" t="s">
        <v>12</v>
      </c>
      <c r="J13312" s="1">
        <v>75.86</v>
      </c>
      <c r="K13312">
        <v>23.347696831155481</v>
      </c>
      <c r="L13312">
        <v>133</v>
      </c>
      <c r="M13312">
        <v>0.68691389804505298</v>
      </c>
      <c r="N13312">
        <v>0.70434257701031699</v>
      </c>
      <c r="P13312" t="s">
        <v>42</v>
      </c>
    </row>
    <row r="13313" spans="1:16" x14ac:dyDescent="0.3">
      <c r="A13313" t="str">
        <f t="shared" si="210"/>
        <v>01: Total SampleScotlandPremiumWhite RumCore Mainstream BrandsTotalAll stocking</v>
      </c>
      <c r="B13313" t="s">
        <v>1</v>
      </c>
      <c r="C13313" t="s">
        <v>45</v>
      </c>
      <c r="D13313" t="s">
        <v>105</v>
      </c>
      <c r="E13313" t="s">
        <v>15</v>
      </c>
      <c r="F13313" t="s">
        <v>85</v>
      </c>
      <c r="G13313" t="s">
        <v>111</v>
      </c>
      <c r="H13313" t="s">
        <v>49</v>
      </c>
      <c r="I13313" t="s">
        <v>12</v>
      </c>
      <c r="J13313" s="1">
        <v>45.69</v>
      </c>
      <c r="K13313">
        <v>13.492541180653079</v>
      </c>
      <c r="L13313">
        <v>143</v>
      </c>
      <c r="M13313">
        <v>0.78280216496315702</v>
      </c>
      <c r="N13313">
        <v>0.79885605338417498</v>
      </c>
      <c r="P13313" t="s">
        <v>42</v>
      </c>
    </row>
    <row r="13314" spans="1:16" x14ac:dyDescent="0.3">
      <c r="A13314" t="str">
        <f t="shared" si="210"/>
        <v>01: Total SampleScotlandPremiumWhite RumCore Mainstream BrandsB: £3 - £3.20All stocking</v>
      </c>
      <c r="B13314" t="s">
        <v>1</v>
      </c>
      <c r="C13314" t="s">
        <v>45</v>
      </c>
      <c r="D13314" t="s">
        <v>105</v>
      </c>
      <c r="E13314" t="s">
        <v>15</v>
      </c>
      <c r="F13314" t="s">
        <v>85</v>
      </c>
      <c r="G13314" t="s">
        <v>111</v>
      </c>
      <c r="H13314" t="s">
        <v>49</v>
      </c>
      <c r="I13314" t="s">
        <v>59</v>
      </c>
      <c r="J13314" s="1">
        <v>30.35</v>
      </c>
      <c r="K13314">
        <v>9.9186174936174805</v>
      </c>
      <c r="L13314">
        <v>35</v>
      </c>
      <c r="M13314">
        <v>0.93696041154104204</v>
      </c>
      <c r="N13314">
        <v>0.93707250341997295</v>
      </c>
      <c r="P13314" t="s">
        <v>42</v>
      </c>
    </row>
    <row r="13315" spans="1:16" x14ac:dyDescent="0.3">
      <c r="A13315" t="str">
        <f t="shared" si="210"/>
        <v>01: Total SampleScotlandPremiumWhite RumCore Mainstream BrandsC: £3.20 - £3.40All stocking</v>
      </c>
      <c r="B13315" t="s">
        <v>1</v>
      </c>
      <c r="C13315" t="s">
        <v>45</v>
      </c>
      <c r="D13315" t="s">
        <v>105</v>
      </c>
      <c r="E13315" t="s">
        <v>15</v>
      </c>
      <c r="F13315" t="s">
        <v>85</v>
      </c>
      <c r="G13315" t="s">
        <v>111</v>
      </c>
      <c r="H13315" t="s">
        <v>49</v>
      </c>
      <c r="I13315" t="s">
        <v>52</v>
      </c>
      <c r="J13315" s="1">
        <v>47.04</v>
      </c>
      <c r="K13315">
        <v>14.860261290433721</v>
      </c>
      <c r="L13315">
        <v>29</v>
      </c>
      <c r="M13315">
        <v>0.84294639273707395</v>
      </c>
      <c r="N13315">
        <v>0.84285466226775496</v>
      </c>
      <c r="P13315" t="s">
        <v>42</v>
      </c>
    </row>
    <row r="13316" spans="1:16" x14ac:dyDescent="0.3">
      <c r="A13316" t="str">
        <f t="shared" si="210"/>
        <v>01: Total SampleScotlandPremiumWhite RumCore Premium BrandsTotalAll stocking</v>
      </c>
      <c r="B13316" t="s">
        <v>1</v>
      </c>
      <c r="C13316" t="s">
        <v>45</v>
      </c>
      <c r="D13316" t="s">
        <v>105</v>
      </c>
      <c r="E13316" t="s">
        <v>15</v>
      </c>
      <c r="F13316" t="s">
        <v>85</v>
      </c>
      <c r="G13316" t="s">
        <v>112</v>
      </c>
      <c r="H13316" t="s">
        <v>49</v>
      </c>
      <c r="I13316" t="s">
        <v>12</v>
      </c>
      <c r="J13316" s="1">
        <v>31.91</v>
      </c>
      <c r="K13316">
        <v>8.3937803589211999</v>
      </c>
      <c r="L13316">
        <v>71</v>
      </c>
      <c r="M13316">
        <v>0.33886590920300202</v>
      </c>
      <c r="N13316">
        <v>0.29746852361731102</v>
      </c>
      <c r="P13316" t="s">
        <v>42</v>
      </c>
    </row>
    <row r="13317" spans="1:16" x14ac:dyDescent="0.3">
      <c r="A13317" t="str">
        <f t="shared" si="210"/>
        <v>01: Total SampleScotlandTotalGinCore Mainstream BrandsA: &lt;£3All stocking</v>
      </c>
      <c r="B13317" t="s">
        <v>1</v>
      </c>
      <c r="C13317" t="s">
        <v>45</v>
      </c>
      <c r="D13317" t="s">
        <v>105</v>
      </c>
      <c r="E13317" t="s">
        <v>12</v>
      </c>
      <c r="F13317" t="s">
        <v>47</v>
      </c>
      <c r="G13317" t="s">
        <v>111</v>
      </c>
      <c r="H13317" t="s">
        <v>49</v>
      </c>
      <c r="I13317" t="s">
        <v>58</v>
      </c>
      <c r="J13317" s="1">
        <v>203.94</v>
      </c>
      <c r="K13317">
        <v>73.980044730044796</v>
      </c>
      <c r="L13317">
        <v>37</v>
      </c>
      <c r="M13317">
        <v>0.53793381166894905</v>
      </c>
      <c r="N13317">
        <v>0.57253509762788402</v>
      </c>
      <c r="P13317" t="s">
        <v>42</v>
      </c>
    </row>
    <row r="13318" spans="1:16" x14ac:dyDescent="0.3">
      <c r="A13318" t="str">
        <f t="shared" si="210"/>
        <v>01: Total SampleScotlandTotalGinCore Mainstream BrandsTotalAll stocking</v>
      </c>
      <c r="B13318" t="s">
        <v>1</v>
      </c>
      <c r="C13318" t="s">
        <v>45</v>
      </c>
      <c r="D13318" t="s">
        <v>105</v>
      </c>
      <c r="E13318" t="s">
        <v>12</v>
      </c>
      <c r="F13318" t="s">
        <v>47</v>
      </c>
      <c r="G13318" t="s">
        <v>111</v>
      </c>
      <c r="H13318" t="s">
        <v>49</v>
      </c>
      <c r="I13318" t="s">
        <v>12</v>
      </c>
      <c r="J13318" s="1">
        <v>308.68</v>
      </c>
      <c r="K13318">
        <v>90.263908920939997</v>
      </c>
      <c r="L13318">
        <v>320</v>
      </c>
      <c r="M13318">
        <v>0.46627111916830999</v>
      </c>
      <c r="N13318">
        <v>0.49452380096278298</v>
      </c>
      <c r="P13318" t="s">
        <v>42</v>
      </c>
    </row>
    <row r="13319" spans="1:16" x14ac:dyDescent="0.3">
      <c r="A13319" t="str">
        <f t="shared" si="210"/>
        <v>01: Total SampleScotlandTotalGinCore Mainstream BrandsB: £3 - £3.20All stocking</v>
      </c>
      <c r="B13319" t="s">
        <v>1</v>
      </c>
      <c r="C13319" t="s">
        <v>45</v>
      </c>
      <c r="D13319" t="s">
        <v>105</v>
      </c>
      <c r="E13319" t="s">
        <v>12</v>
      </c>
      <c r="F13319" t="s">
        <v>47</v>
      </c>
      <c r="G13319" t="s">
        <v>111</v>
      </c>
      <c r="H13319" t="s">
        <v>49</v>
      </c>
      <c r="I13319" t="s">
        <v>59</v>
      </c>
      <c r="J13319" s="1">
        <v>245.4</v>
      </c>
      <c r="K13319">
        <v>87.307692307692392</v>
      </c>
      <c r="L13319">
        <v>34</v>
      </c>
      <c r="M13319">
        <v>0.49772523253815198</v>
      </c>
      <c r="N13319">
        <v>0.53264029235070998</v>
      </c>
      <c r="P13319" t="s">
        <v>42</v>
      </c>
    </row>
    <row r="13320" spans="1:16" x14ac:dyDescent="0.3">
      <c r="A13320" t="str">
        <f t="shared" si="210"/>
        <v>01: Total SampleScotlandTotalGinCore Mainstream BrandsC: £3.20 - £3.40All stocking</v>
      </c>
      <c r="B13320" t="s">
        <v>1</v>
      </c>
      <c r="C13320" t="s">
        <v>45</v>
      </c>
      <c r="D13320" t="s">
        <v>105</v>
      </c>
      <c r="E13320" t="s">
        <v>12</v>
      </c>
      <c r="F13320" t="s">
        <v>47</v>
      </c>
      <c r="G13320" t="s">
        <v>111</v>
      </c>
      <c r="H13320" t="s">
        <v>49</v>
      </c>
      <c r="I13320" t="s">
        <v>52</v>
      </c>
      <c r="J13320" s="1">
        <v>250.14</v>
      </c>
      <c r="K13320">
        <v>77.529696493982399</v>
      </c>
      <c r="L13320">
        <v>49</v>
      </c>
      <c r="M13320">
        <v>0.4927778987368</v>
      </c>
      <c r="N13320">
        <v>0.51092323651452298</v>
      </c>
      <c r="P13320" t="s">
        <v>42</v>
      </c>
    </row>
    <row r="13321" spans="1:16" x14ac:dyDescent="0.3">
      <c r="A13321" t="str">
        <f t="shared" si="210"/>
        <v>01: Total SampleScotlandTotalGinCore Mainstream BrandsD: £3.40 - £3.60All stocking</v>
      </c>
      <c r="B13321" t="s">
        <v>1</v>
      </c>
      <c r="C13321" t="s">
        <v>45</v>
      </c>
      <c r="D13321" t="s">
        <v>105</v>
      </c>
      <c r="E13321" t="s">
        <v>12</v>
      </c>
      <c r="F13321" t="s">
        <v>47</v>
      </c>
      <c r="G13321" t="s">
        <v>111</v>
      </c>
      <c r="H13321" t="s">
        <v>49</v>
      </c>
      <c r="I13321" t="s">
        <v>53</v>
      </c>
      <c r="J13321" s="1">
        <v>301.81</v>
      </c>
      <c r="K13321">
        <v>89.397346373433194</v>
      </c>
      <c r="L13321">
        <v>69</v>
      </c>
      <c r="M13321">
        <v>0.50248103190330295</v>
      </c>
      <c r="N13321">
        <v>0.509115881095764</v>
      </c>
      <c r="P13321" t="s">
        <v>42</v>
      </c>
    </row>
    <row r="13322" spans="1:16" x14ac:dyDescent="0.3">
      <c r="A13322" t="str">
        <f t="shared" si="210"/>
        <v>01: Total SampleScotlandTotalGinCore Mainstream BrandsE: £3.60 - £3.80All stocking</v>
      </c>
      <c r="B13322" t="s">
        <v>1</v>
      </c>
      <c r="C13322" t="s">
        <v>45</v>
      </c>
      <c r="D13322" t="s">
        <v>105</v>
      </c>
      <c r="E13322" t="s">
        <v>12</v>
      </c>
      <c r="F13322" t="s">
        <v>47</v>
      </c>
      <c r="G13322" t="s">
        <v>111</v>
      </c>
      <c r="H13322" t="s">
        <v>49</v>
      </c>
      <c r="I13322" t="s">
        <v>54</v>
      </c>
      <c r="J13322" s="1">
        <v>267.39999999999998</v>
      </c>
      <c r="K13322">
        <v>79.226573426573594</v>
      </c>
      <c r="L13322">
        <v>33</v>
      </c>
      <c r="M13322">
        <v>0.47845748563514601</v>
      </c>
      <c r="N13322">
        <v>0.49111213253893199</v>
      </c>
      <c r="P13322" t="s">
        <v>42</v>
      </c>
    </row>
    <row r="13323" spans="1:16" x14ac:dyDescent="0.3">
      <c r="A13323" t="str">
        <f t="shared" si="210"/>
        <v>01: Total SampleScotlandTotalGinCore Mainstream BrandsF: £3.80 - £4.00All stocking</v>
      </c>
      <c r="B13323" t="s">
        <v>1</v>
      </c>
      <c r="C13323" t="s">
        <v>45</v>
      </c>
      <c r="D13323" t="s">
        <v>105</v>
      </c>
      <c r="E13323" t="s">
        <v>12</v>
      </c>
      <c r="F13323" t="s">
        <v>47</v>
      </c>
      <c r="G13323" t="s">
        <v>111</v>
      </c>
      <c r="H13323" t="s">
        <v>49</v>
      </c>
      <c r="I13323" t="s">
        <v>55</v>
      </c>
      <c r="J13323" s="1">
        <v>291.24</v>
      </c>
      <c r="K13323">
        <v>80.245738150737992</v>
      </c>
      <c r="L13323">
        <v>40</v>
      </c>
      <c r="M13323">
        <v>0.43688359463166299</v>
      </c>
      <c r="N13323">
        <v>0.46401104274341998</v>
      </c>
      <c r="P13323" t="s">
        <v>42</v>
      </c>
    </row>
    <row r="13324" spans="1:16" x14ac:dyDescent="0.3">
      <c r="A13324" t="str">
        <f t="shared" si="210"/>
        <v>01: Total SampleScotlandTotalGinCore Premium BrandsTotalAll stocking</v>
      </c>
      <c r="B13324" t="s">
        <v>1</v>
      </c>
      <c r="C13324" t="s">
        <v>45</v>
      </c>
      <c r="D13324" t="s">
        <v>105</v>
      </c>
      <c r="E13324" t="s">
        <v>12</v>
      </c>
      <c r="F13324" t="s">
        <v>47</v>
      </c>
      <c r="G13324" t="s">
        <v>112</v>
      </c>
      <c r="H13324" t="s">
        <v>49</v>
      </c>
      <c r="I13324" t="s">
        <v>12</v>
      </c>
      <c r="J13324" s="1">
        <v>134.15</v>
      </c>
      <c r="K13324">
        <v>35.676184647814765</v>
      </c>
      <c r="L13324">
        <v>319</v>
      </c>
      <c r="M13324">
        <v>0.20372857568400901</v>
      </c>
      <c r="N13324">
        <v>0.19591375637639599</v>
      </c>
      <c r="P13324" t="s">
        <v>42</v>
      </c>
    </row>
    <row r="13325" spans="1:16" x14ac:dyDescent="0.3">
      <c r="A13325" t="str">
        <f t="shared" si="210"/>
        <v>01: Total SampleScotlandTotalGinCore Premium BrandsC: £3.20 - £3.40All stocking</v>
      </c>
      <c r="B13325" t="s">
        <v>1</v>
      </c>
      <c r="C13325" t="s">
        <v>45</v>
      </c>
      <c r="D13325" t="s">
        <v>105</v>
      </c>
      <c r="E13325" t="s">
        <v>12</v>
      </c>
      <c r="F13325" t="s">
        <v>47</v>
      </c>
      <c r="G13325" t="s">
        <v>112</v>
      </c>
      <c r="H13325" t="s">
        <v>49</v>
      </c>
      <c r="I13325" t="s">
        <v>52</v>
      </c>
      <c r="J13325" s="1">
        <v>82.81</v>
      </c>
      <c r="K13325">
        <v>25.353768453768438</v>
      </c>
      <c r="L13325">
        <v>33</v>
      </c>
      <c r="M13325">
        <v>0.18899452132799999</v>
      </c>
      <c r="N13325">
        <v>0.179553962776941</v>
      </c>
      <c r="P13325" t="s">
        <v>42</v>
      </c>
    </row>
    <row r="13326" spans="1:16" x14ac:dyDescent="0.3">
      <c r="A13326" t="str">
        <f t="shared" si="210"/>
        <v>01: Total SampleScotlandTotalGinCore Premium BrandsD: £3.40 - £3.60All stocking</v>
      </c>
      <c r="B13326" t="s">
        <v>1</v>
      </c>
      <c r="C13326" t="s">
        <v>45</v>
      </c>
      <c r="D13326" t="s">
        <v>105</v>
      </c>
      <c r="E13326" t="s">
        <v>12</v>
      </c>
      <c r="F13326" t="s">
        <v>47</v>
      </c>
      <c r="G13326" t="s">
        <v>112</v>
      </c>
      <c r="H13326" t="s">
        <v>49</v>
      </c>
      <c r="I13326" t="s">
        <v>53</v>
      </c>
      <c r="J13326" s="1">
        <v>104.25</v>
      </c>
      <c r="K13326">
        <v>30.89299404299404</v>
      </c>
      <c r="L13326">
        <v>36</v>
      </c>
      <c r="M13326">
        <v>0.190878642542673</v>
      </c>
      <c r="N13326">
        <v>0.17871533182839699</v>
      </c>
      <c r="P13326" t="s">
        <v>42</v>
      </c>
    </row>
    <row r="13327" spans="1:16" x14ac:dyDescent="0.3">
      <c r="A13327" t="str">
        <f t="shared" si="210"/>
        <v>01: Total SampleScotlandTotalGinCore Premium BrandsE: £3.60 - £3.80All stocking</v>
      </c>
      <c r="B13327" t="s">
        <v>1</v>
      </c>
      <c r="C13327" t="s">
        <v>45</v>
      </c>
      <c r="D13327" t="s">
        <v>105</v>
      </c>
      <c r="E13327" t="s">
        <v>12</v>
      </c>
      <c r="F13327" t="s">
        <v>47</v>
      </c>
      <c r="G13327" t="s">
        <v>112</v>
      </c>
      <c r="H13327" t="s">
        <v>49</v>
      </c>
      <c r="I13327" t="s">
        <v>54</v>
      </c>
      <c r="J13327" s="1">
        <v>102.13</v>
      </c>
      <c r="K13327">
        <v>29.191151256151237</v>
      </c>
      <c r="L13327">
        <v>45</v>
      </c>
      <c r="M13327">
        <v>0.18536141634599199</v>
      </c>
      <c r="N13327">
        <v>0.17958724839332299</v>
      </c>
      <c r="P13327" t="s">
        <v>42</v>
      </c>
    </row>
    <row r="13328" spans="1:16" x14ac:dyDescent="0.3">
      <c r="A13328" t="str">
        <f t="shared" si="210"/>
        <v>01: Total SampleScotlandTotalGinCore Premium BrandsF: £3.80 - £4.00All stocking</v>
      </c>
      <c r="B13328" t="s">
        <v>1</v>
      </c>
      <c r="C13328" t="s">
        <v>45</v>
      </c>
      <c r="D13328" t="s">
        <v>105</v>
      </c>
      <c r="E13328" t="s">
        <v>12</v>
      </c>
      <c r="F13328" t="s">
        <v>47</v>
      </c>
      <c r="G13328" t="s">
        <v>112</v>
      </c>
      <c r="H13328" t="s">
        <v>49</v>
      </c>
      <c r="I13328" t="s">
        <v>55</v>
      </c>
      <c r="J13328" s="1">
        <v>122.15</v>
      </c>
      <c r="K13328">
        <v>33.247446903379121</v>
      </c>
      <c r="L13328">
        <v>59</v>
      </c>
      <c r="M13328">
        <v>0.21567917739503301</v>
      </c>
      <c r="N13328">
        <v>0.20571179626414701</v>
      </c>
      <c r="P13328" t="s">
        <v>42</v>
      </c>
    </row>
    <row r="13329" spans="1:16" x14ac:dyDescent="0.3">
      <c r="A13329" t="str">
        <f t="shared" si="210"/>
        <v>01: Total SampleScotlandTotalGinCore Premium BrandsG: £4.00 - £4.20All stocking</v>
      </c>
      <c r="B13329" t="s">
        <v>1</v>
      </c>
      <c r="C13329" t="s">
        <v>45</v>
      </c>
      <c r="D13329" t="s">
        <v>105</v>
      </c>
      <c r="E13329" t="s">
        <v>12</v>
      </c>
      <c r="F13329" t="s">
        <v>47</v>
      </c>
      <c r="G13329" t="s">
        <v>112</v>
      </c>
      <c r="H13329" t="s">
        <v>49</v>
      </c>
      <c r="I13329" t="s">
        <v>56</v>
      </c>
      <c r="J13329" s="1">
        <v>87.44</v>
      </c>
      <c r="K13329">
        <v>24.259869463869482</v>
      </c>
      <c r="L13329">
        <v>50</v>
      </c>
      <c r="M13329">
        <v>0.18135953802483001</v>
      </c>
      <c r="N13329">
        <v>0.17783604677243001</v>
      </c>
      <c r="P13329" t="s">
        <v>42</v>
      </c>
    </row>
    <row r="13330" spans="1:16" x14ac:dyDescent="0.3">
      <c r="A13330" t="str">
        <f t="shared" si="210"/>
        <v>01: Total SampleScotlandTotalNon Flavoured VodkaCore Mainstream BrandsA: &lt;£3All stocking</v>
      </c>
      <c r="B13330" t="s">
        <v>1</v>
      </c>
      <c r="C13330" t="s">
        <v>45</v>
      </c>
      <c r="D13330" t="s">
        <v>105</v>
      </c>
      <c r="E13330" t="s">
        <v>12</v>
      </c>
      <c r="F13330" t="s">
        <v>71</v>
      </c>
      <c r="G13330" t="s">
        <v>111</v>
      </c>
      <c r="H13330" t="s">
        <v>49</v>
      </c>
      <c r="I13330" t="s">
        <v>58</v>
      </c>
      <c r="J13330" s="1">
        <v>615.87</v>
      </c>
      <c r="K13330">
        <v>229.3386310659036</v>
      </c>
      <c r="L13330">
        <v>66</v>
      </c>
      <c r="M13330">
        <v>0.95556952556377395</v>
      </c>
      <c r="N13330">
        <v>0.962594826708838</v>
      </c>
      <c r="P13330" t="s">
        <v>42</v>
      </c>
    </row>
    <row r="13331" spans="1:16" x14ac:dyDescent="0.3">
      <c r="A13331" t="str">
        <f t="shared" si="210"/>
        <v>01: Total SampleScotlandTotalNon Flavoured VodkaCore Mainstream BrandsTotalAll stocking</v>
      </c>
      <c r="B13331" t="s">
        <v>1</v>
      </c>
      <c r="C13331" t="s">
        <v>45</v>
      </c>
      <c r="D13331" t="s">
        <v>105</v>
      </c>
      <c r="E13331" t="s">
        <v>12</v>
      </c>
      <c r="F13331" t="s">
        <v>71</v>
      </c>
      <c r="G13331" t="s">
        <v>111</v>
      </c>
      <c r="H13331" t="s">
        <v>49</v>
      </c>
      <c r="I13331" t="s">
        <v>12</v>
      </c>
      <c r="J13331" s="1">
        <v>969.79</v>
      </c>
      <c r="K13331">
        <v>304.63399195432163</v>
      </c>
      <c r="L13331">
        <v>273</v>
      </c>
      <c r="M13331">
        <v>0.91874708983614095</v>
      </c>
      <c r="N13331">
        <v>0.92894791907616103</v>
      </c>
      <c r="P13331" t="s">
        <v>42</v>
      </c>
    </row>
    <row r="13332" spans="1:16" x14ac:dyDescent="0.3">
      <c r="A13332" t="str">
        <f t="shared" si="210"/>
        <v>01: Total SampleScotlandTotalNon Flavoured VodkaCore Mainstream BrandsB: £3 - £3.20All stocking</v>
      </c>
      <c r="B13332" t="s">
        <v>1</v>
      </c>
      <c r="C13332" t="s">
        <v>45</v>
      </c>
      <c r="D13332" t="s">
        <v>105</v>
      </c>
      <c r="E13332" t="s">
        <v>12</v>
      </c>
      <c r="F13332" t="s">
        <v>71</v>
      </c>
      <c r="G13332" t="s">
        <v>111</v>
      </c>
      <c r="H13332" t="s">
        <v>49</v>
      </c>
      <c r="I13332" t="s">
        <v>59</v>
      </c>
      <c r="J13332" s="1">
        <v>687.6</v>
      </c>
      <c r="K13332">
        <v>234.2900538428708</v>
      </c>
      <c r="L13332">
        <v>71</v>
      </c>
      <c r="M13332">
        <v>0.95214512783875305</v>
      </c>
      <c r="N13332">
        <v>0.95910692276454601</v>
      </c>
      <c r="P13332" t="s">
        <v>42</v>
      </c>
    </row>
    <row r="13333" spans="1:16" x14ac:dyDescent="0.3">
      <c r="A13333" t="str">
        <f t="shared" si="210"/>
        <v>01: Total SampleScotlandTotalNon Flavoured VodkaCore Mainstream BrandsC: £3.20 - £3.40All stocking</v>
      </c>
      <c r="B13333" t="s">
        <v>1</v>
      </c>
      <c r="C13333" t="s">
        <v>45</v>
      </c>
      <c r="D13333" t="s">
        <v>105</v>
      </c>
      <c r="E13333" t="s">
        <v>12</v>
      </c>
      <c r="F13333" t="s">
        <v>71</v>
      </c>
      <c r="G13333" t="s">
        <v>111</v>
      </c>
      <c r="H13333" t="s">
        <v>49</v>
      </c>
      <c r="I13333" t="s">
        <v>52</v>
      </c>
      <c r="J13333" s="1">
        <v>1038.29</v>
      </c>
      <c r="K13333">
        <v>326.347027972028</v>
      </c>
      <c r="L13333">
        <v>50</v>
      </c>
      <c r="M13333">
        <v>0.95847761452846303</v>
      </c>
      <c r="N13333">
        <v>0.962577272727273</v>
      </c>
      <c r="P13333" t="s">
        <v>42</v>
      </c>
    </row>
    <row r="13334" spans="1:16" x14ac:dyDescent="0.3">
      <c r="A13334" t="str">
        <f t="shared" si="210"/>
        <v>01: Total SampleScotlandTotalNon Flavoured VodkaCore Mainstream BrandsD: £3.40 - £3.60All stocking</v>
      </c>
      <c r="B13334" t="s">
        <v>1</v>
      </c>
      <c r="C13334" t="s">
        <v>45</v>
      </c>
      <c r="D13334" t="s">
        <v>105</v>
      </c>
      <c r="E13334" t="s">
        <v>12</v>
      </c>
      <c r="F13334" t="s">
        <v>71</v>
      </c>
      <c r="G13334" t="s">
        <v>111</v>
      </c>
      <c r="H13334" t="s">
        <v>49</v>
      </c>
      <c r="I13334" t="s">
        <v>53</v>
      </c>
      <c r="J13334" s="1">
        <v>1100.18</v>
      </c>
      <c r="K13334">
        <v>335.45179588929597</v>
      </c>
      <c r="L13334">
        <v>36</v>
      </c>
      <c r="M13334">
        <v>0.89173934916970898</v>
      </c>
      <c r="N13334">
        <v>0.89607849923854399</v>
      </c>
      <c r="P13334" t="s">
        <v>42</v>
      </c>
    </row>
    <row r="13335" spans="1:16" x14ac:dyDescent="0.3">
      <c r="A13335" t="str">
        <f t="shared" si="210"/>
        <v>01: Total SampleScotlandTotalNon Flavoured VodkaCore Premium BrandsTotalAll stocking</v>
      </c>
      <c r="B13335" t="s">
        <v>1</v>
      </c>
      <c r="C13335" t="s">
        <v>45</v>
      </c>
      <c r="D13335" t="s">
        <v>105</v>
      </c>
      <c r="E13335" t="s">
        <v>12</v>
      </c>
      <c r="F13335" t="s">
        <v>71</v>
      </c>
      <c r="G13335" t="s">
        <v>112</v>
      </c>
      <c r="H13335" t="s">
        <v>49</v>
      </c>
      <c r="I13335" t="s">
        <v>12</v>
      </c>
      <c r="J13335" s="1">
        <v>192.33</v>
      </c>
      <c r="K13335">
        <v>51.405186204654399</v>
      </c>
      <c r="L13335">
        <v>282</v>
      </c>
      <c r="M13335">
        <v>0.17077445072033001</v>
      </c>
      <c r="N13335">
        <v>0.14773043346347201</v>
      </c>
      <c r="P13335" t="s">
        <v>42</v>
      </c>
    </row>
    <row r="13336" spans="1:16" x14ac:dyDescent="0.3">
      <c r="A13336" t="str">
        <f t="shared" si="210"/>
        <v>01: Total SampleScotlandTotalNon Flavoured VodkaCore Premium BrandsB: £3 - £3.20All stocking</v>
      </c>
      <c r="B13336" t="s">
        <v>1</v>
      </c>
      <c r="C13336" t="s">
        <v>45</v>
      </c>
      <c r="D13336" t="s">
        <v>105</v>
      </c>
      <c r="E13336" t="s">
        <v>12</v>
      </c>
      <c r="F13336" t="s">
        <v>71</v>
      </c>
      <c r="G13336" t="s">
        <v>112</v>
      </c>
      <c r="H13336" t="s">
        <v>49</v>
      </c>
      <c r="I13336" t="s">
        <v>59</v>
      </c>
      <c r="J13336" s="1">
        <v>26.91</v>
      </c>
      <c r="K13336">
        <v>10.011208137101001</v>
      </c>
      <c r="L13336">
        <v>28</v>
      </c>
      <c r="M13336" s="19">
        <v>3.7916307920823698E-2</v>
      </c>
      <c r="N13336" s="19">
        <v>3.5888308278284903E-2</v>
      </c>
      <c r="P13336" t="s">
        <v>42</v>
      </c>
    </row>
    <row r="13337" spans="1:16" x14ac:dyDescent="0.3">
      <c r="A13337" t="str">
        <f t="shared" si="210"/>
        <v>01: Total SampleScotlandTotalNon Flavoured VodkaCore Premium BrandsC: £3.20 - £3.40All stocking</v>
      </c>
      <c r="B13337" t="s">
        <v>1</v>
      </c>
      <c r="C13337" t="s">
        <v>45</v>
      </c>
      <c r="D13337" t="s">
        <v>105</v>
      </c>
      <c r="E13337" t="s">
        <v>12</v>
      </c>
      <c r="F13337" t="s">
        <v>71</v>
      </c>
      <c r="G13337" t="s">
        <v>112</v>
      </c>
      <c r="H13337" t="s">
        <v>49</v>
      </c>
      <c r="I13337" t="s">
        <v>52</v>
      </c>
      <c r="J13337" s="1">
        <v>29.51</v>
      </c>
      <c r="K13337">
        <v>9.1212285399785191</v>
      </c>
      <c r="L13337">
        <v>36</v>
      </c>
      <c r="M13337" s="19">
        <v>4.2179813569480598E-2</v>
      </c>
      <c r="N13337" s="19">
        <v>3.6503019493726301E-2</v>
      </c>
      <c r="P13337" t="s">
        <v>42</v>
      </c>
    </row>
    <row r="13338" spans="1:16" x14ac:dyDescent="0.3">
      <c r="A13338" t="str">
        <f t="shared" si="210"/>
        <v>01: Total SampleScotlandTotalNon Flavoured VodkaCore Premium BrandsD: £3.40 - £3.60All stocking</v>
      </c>
      <c r="B13338" t="s">
        <v>1</v>
      </c>
      <c r="C13338" t="s">
        <v>45</v>
      </c>
      <c r="D13338" t="s">
        <v>105</v>
      </c>
      <c r="E13338" t="s">
        <v>12</v>
      </c>
      <c r="F13338" t="s">
        <v>71</v>
      </c>
      <c r="G13338" t="s">
        <v>112</v>
      </c>
      <c r="H13338" t="s">
        <v>49</v>
      </c>
      <c r="I13338" t="s">
        <v>53</v>
      </c>
      <c r="J13338" s="1">
        <v>46.42</v>
      </c>
      <c r="K13338">
        <v>13.86349140277712</v>
      </c>
      <c r="L13338">
        <v>42</v>
      </c>
      <c r="M13338" s="19">
        <v>4.5160583636650403E-2</v>
      </c>
      <c r="N13338" s="19">
        <v>3.7836246517799897E-2</v>
      </c>
      <c r="P13338" t="s">
        <v>42</v>
      </c>
    </row>
    <row r="13339" spans="1:16" x14ac:dyDescent="0.3">
      <c r="A13339" t="str">
        <f t="shared" si="210"/>
        <v>01: Total SampleScotlandTotalNon Flavoured VodkaCore Premium BrandsE: £3.60 - £3.80All stocking</v>
      </c>
      <c r="B13339" t="s">
        <v>1</v>
      </c>
      <c r="C13339" t="s">
        <v>45</v>
      </c>
      <c r="D13339" t="s">
        <v>105</v>
      </c>
      <c r="E13339" t="s">
        <v>12</v>
      </c>
      <c r="F13339" t="s">
        <v>71</v>
      </c>
      <c r="G13339" t="s">
        <v>112</v>
      </c>
      <c r="H13339" t="s">
        <v>49</v>
      </c>
      <c r="I13339" t="s">
        <v>54</v>
      </c>
      <c r="J13339" s="1">
        <v>112.09</v>
      </c>
      <c r="K13339">
        <v>33.461468801853442</v>
      </c>
      <c r="L13339">
        <v>39</v>
      </c>
      <c r="M13339">
        <v>0.10163328965167</v>
      </c>
      <c r="N13339" s="19">
        <v>9.3499174588717496E-2</v>
      </c>
      <c r="P13339" t="s">
        <v>42</v>
      </c>
    </row>
    <row r="13340" spans="1:16" x14ac:dyDescent="0.3">
      <c r="A13340" t="str">
        <f t="shared" si="210"/>
        <v>01: Total SampleScotlandTotalNon Flavoured VodkaCore Premium BrandsF: £3.80 - £4.00All stocking</v>
      </c>
      <c r="B13340" t="s">
        <v>1</v>
      </c>
      <c r="C13340" t="s">
        <v>45</v>
      </c>
      <c r="D13340" t="s">
        <v>105</v>
      </c>
      <c r="E13340" t="s">
        <v>12</v>
      </c>
      <c r="F13340" t="s">
        <v>71</v>
      </c>
      <c r="G13340" t="s">
        <v>112</v>
      </c>
      <c r="H13340" t="s">
        <v>49</v>
      </c>
      <c r="I13340" t="s">
        <v>55</v>
      </c>
      <c r="J13340" s="1">
        <v>65.650000000000006</v>
      </c>
      <c r="K13340">
        <v>17.71692403038556</v>
      </c>
      <c r="L13340">
        <v>39</v>
      </c>
      <c r="M13340" s="19">
        <v>5.9169996933145799E-2</v>
      </c>
      <c r="N13340" s="19">
        <v>5.1189150768340498E-2</v>
      </c>
      <c r="P13340" t="s">
        <v>42</v>
      </c>
    </row>
    <row r="13341" spans="1:16" x14ac:dyDescent="0.3">
      <c r="A13341" t="str">
        <f t="shared" si="210"/>
        <v>01: Total SampleScotlandTotalNon Flavoured VodkaCore Premium BrandsG: £4.00 - £4.20All stocking</v>
      </c>
      <c r="B13341" t="s">
        <v>1</v>
      </c>
      <c r="C13341" t="s">
        <v>45</v>
      </c>
      <c r="D13341" t="s">
        <v>105</v>
      </c>
      <c r="E13341" t="s">
        <v>12</v>
      </c>
      <c r="F13341" t="s">
        <v>71</v>
      </c>
      <c r="G13341" t="s">
        <v>112</v>
      </c>
      <c r="H13341" t="s">
        <v>49</v>
      </c>
      <c r="I13341" t="s">
        <v>56</v>
      </c>
      <c r="J13341" s="1">
        <v>237.32</v>
      </c>
      <c r="K13341">
        <v>64.701724201724403</v>
      </c>
      <c r="L13341">
        <v>27</v>
      </c>
      <c r="M13341">
        <v>0.17555480369975801</v>
      </c>
      <c r="N13341">
        <v>0.160757849151931</v>
      </c>
      <c r="P13341" t="s">
        <v>42</v>
      </c>
    </row>
    <row r="13342" spans="1:16" x14ac:dyDescent="0.3">
      <c r="A13342" t="str">
        <f t="shared" si="210"/>
        <v>01: Total SampleScotlandTotalTequilaCore Mainstream BrandsA: &lt;£3All stocking</v>
      </c>
      <c r="B13342" t="s">
        <v>1</v>
      </c>
      <c r="C13342" t="s">
        <v>45</v>
      </c>
      <c r="D13342" t="s">
        <v>105</v>
      </c>
      <c r="E13342" t="s">
        <v>12</v>
      </c>
      <c r="F13342" t="s">
        <v>78</v>
      </c>
      <c r="G13342" t="s">
        <v>111</v>
      </c>
      <c r="H13342" t="s">
        <v>49</v>
      </c>
      <c r="I13342" t="s">
        <v>58</v>
      </c>
      <c r="J13342" s="1">
        <v>29.4</v>
      </c>
      <c r="K13342">
        <v>11.89857046747292</v>
      </c>
      <c r="L13342">
        <v>41</v>
      </c>
      <c r="M13342">
        <v>0.35184134782654503</v>
      </c>
      <c r="N13342">
        <v>0.375017149128824</v>
      </c>
      <c r="P13342" t="s">
        <v>42</v>
      </c>
    </row>
    <row r="13343" spans="1:16" x14ac:dyDescent="0.3">
      <c r="A13343" t="str">
        <f t="shared" si="210"/>
        <v>01: Total SampleScotlandTotalTequilaCore Mainstream BrandsTotalAll stocking</v>
      </c>
      <c r="B13343" t="s">
        <v>1</v>
      </c>
      <c r="C13343" t="s">
        <v>45</v>
      </c>
      <c r="D13343" t="s">
        <v>105</v>
      </c>
      <c r="E13343" t="s">
        <v>12</v>
      </c>
      <c r="F13343" t="s">
        <v>78</v>
      </c>
      <c r="G13343" t="s">
        <v>111</v>
      </c>
      <c r="H13343" t="s">
        <v>49</v>
      </c>
      <c r="I13343" t="s">
        <v>12</v>
      </c>
      <c r="J13343" s="1">
        <v>46.5</v>
      </c>
      <c r="K13343">
        <v>13.83350830303956</v>
      </c>
      <c r="L13343">
        <v>96</v>
      </c>
      <c r="M13343">
        <v>0.39727862101473899</v>
      </c>
      <c r="N13343">
        <v>0.38802069990264898</v>
      </c>
      <c r="P13343" t="s">
        <v>42</v>
      </c>
    </row>
    <row r="13344" spans="1:16" x14ac:dyDescent="0.3">
      <c r="A13344" t="str">
        <f t="shared" si="210"/>
        <v>01: Total SampleScotlandTotalTequilaCore Premium BrandsA: &lt;£3All stocking</v>
      </c>
      <c r="B13344" t="s">
        <v>1</v>
      </c>
      <c r="C13344" t="s">
        <v>45</v>
      </c>
      <c r="D13344" t="s">
        <v>105</v>
      </c>
      <c r="E13344" t="s">
        <v>12</v>
      </c>
      <c r="F13344" t="s">
        <v>78</v>
      </c>
      <c r="G13344" t="s">
        <v>112</v>
      </c>
      <c r="H13344" t="s">
        <v>49</v>
      </c>
      <c r="I13344" t="s">
        <v>58</v>
      </c>
      <c r="J13344" s="1">
        <v>70.42</v>
      </c>
      <c r="K13344">
        <v>28.874618278546841</v>
      </c>
      <c r="L13344">
        <v>70</v>
      </c>
      <c r="M13344">
        <v>0.81564048124557698</v>
      </c>
      <c r="N13344">
        <v>0.82766610103119698</v>
      </c>
      <c r="P13344" t="s">
        <v>42</v>
      </c>
    </row>
    <row r="13345" spans="1:16" x14ac:dyDescent="0.3">
      <c r="A13345" t="str">
        <f t="shared" si="210"/>
        <v>01: Total SampleScotlandTotalTequilaCore Premium BrandsTotalAll stocking</v>
      </c>
      <c r="B13345" t="s">
        <v>1</v>
      </c>
      <c r="C13345" t="s">
        <v>45</v>
      </c>
      <c r="D13345" t="s">
        <v>105</v>
      </c>
      <c r="E13345" t="s">
        <v>12</v>
      </c>
      <c r="F13345" t="s">
        <v>78</v>
      </c>
      <c r="G13345" t="s">
        <v>112</v>
      </c>
      <c r="H13345" t="s">
        <v>49</v>
      </c>
      <c r="I13345" t="s">
        <v>12</v>
      </c>
      <c r="J13345" s="1">
        <v>79.72</v>
      </c>
      <c r="K13345">
        <v>25.496436856024239</v>
      </c>
      <c r="L13345">
        <v>206</v>
      </c>
      <c r="M13345">
        <v>0.72474616361632305</v>
      </c>
      <c r="N13345">
        <v>0.74037172525050599</v>
      </c>
      <c r="P13345" t="s">
        <v>42</v>
      </c>
    </row>
    <row r="13346" spans="1:16" x14ac:dyDescent="0.3">
      <c r="A13346" t="str">
        <f t="shared" si="210"/>
        <v>01: Total SampleScotlandTotalTequilaCore Premium BrandsC: £3.20 - £3.40All stocking</v>
      </c>
      <c r="B13346" t="s">
        <v>1</v>
      </c>
      <c r="C13346" t="s">
        <v>45</v>
      </c>
      <c r="D13346" t="s">
        <v>105</v>
      </c>
      <c r="E13346" t="s">
        <v>12</v>
      </c>
      <c r="F13346" t="s">
        <v>78</v>
      </c>
      <c r="G13346" t="s">
        <v>112</v>
      </c>
      <c r="H13346" t="s">
        <v>49</v>
      </c>
      <c r="I13346" t="s">
        <v>52</v>
      </c>
      <c r="J13346" s="1">
        <v>54.22</v>
      </c>
      <c r="K13346">
        <v>17.16340048840048</v>
      </c>
      <c r="L13346">
        <v>28</v>
      </c>
      <c r="M13346">
        <v>0.59842113970871103</v>
      </c>
      <c r="N13346">
        <v>0.608566451480684</v>
      </c>
      <c r="P13346" t="s">
        <v>42</v>
      </c>
    </row>
    <row r="13347" spans="1:16" x14ac:dyDescent="0.3">
      <c r="A13347" t="str">
        <f t="shared" si="210"/>
        <v>01: Total SampleScotlandTotalWhite RumCore Mainstream BrandsA: &lt;£3All stocking</v>
      </c>
      <c r="B13347" t="s">
        <v>1</v>
      </c>
      <c r="C13347" t="s">
        <v>45</v>
      </c>
      <c r="D13347" t="s">
        <v>105</v>
      </c>
      <c r="E13347" t="s">
        <v>12</v>
      </c>
      <c r="F13347" t="s">
        <v>85</v>
      </c>
      <c r="G13347" t="s">
        <v>111</v>
      </c>
      <c r="H13347" t="s">
        <v>49</v>
      </c>
      <c r="I13347" t="s">
        <v>58</v>
      </c>
      <c r="J13347" s="1">
        <v>29.3</v>
      </c>
      <c r="K13347">
        <v>10.918552354078679</v>
      </c>
      <c r="L13347">
        <v>38</v>
      </c>
      <c r="M13347">
        <v>0.948717230660445</v>
      </c>
      <c r="N13347">
        <v>0.94978371261989802</v>
      </c>
      <c r="P13347" t="s">
        <v>42</v>
      </c>
    </row>
    <row r="13348" spans="1:16" x14ac:dyDescent="0.3">
      <c r="A13348" t="str">
        <f t="shared" si="210"/>
        <v>01: Total SampleScotlandTotalWhite RumCore Mainstream BrandsTotalAll stocking</v>
      </c>
      <c r="B13348" t="s">
        <v>1</v>
      </c>
      <c r="C13348" t="s">
        <v>45</v>
      </c>
      <c r="D13348" t="s">
        <v>105</v>
      </c>
      <c r="E13348" t="s">
        <v>12</v>
      </c>
      <c r="F13348" t="s">
        <v>85</v>
      </c>
      <c r="G13348" t="s">
        <v>111</v>
      </c>
      <c r="H13348" t="s">
        <v>49</v>
      </c>
      <c r="I13348" t="s">
        <v>12</v>
      </c>
      <c r="J13348" s="1">
        <v>42.08</v>
      </c>
      <c r="K13348">
        <v>12.78904365782048</v>
      </c>
      <c r="L13348">
        <v>233</v>
      </c>
      <c r="M13348">
        <v>0.82472866198033201</v>
      </c>
      <c r="N13348">
        <v>0.84097583535668896</v>
      </c>
      <c r="P13348" t="s">
        <v>42</v>
      </c>
    </row>
    <row r="13349" spans="1:16" x14ac:dyDescent="0.3">
      <c r="A13349" t="str">
        <f t="shared" si="210"/>
        <v>01: Total SampleScotlandTotalWhite RumCore Mainstream BrandsB: £3 - £3.20All stocking</v>
      </c>
      <c r="B13349" t="s">
        <v>1</v>
      </c>
      <c r="C13349" t="s">
        <v>45</v>
      </c>
      <c r="D13349" t="s">
        <v>105</v>
      </c>
      <c r="E13349" t="s">
        <v>12</v>
      </c>
      <c r="F13349" t="s">
        <v>85</v>
      </c>
      <c r="G13349" t="s">
        <v>111</v>
      </c>
      <c r="H13349" t="s">
        <v>49</v>
      </c>
      <c r="I13349" t="s">
        <v>59</v>
      </c>
      <c r="J13349" s="1">
        <v>28.92</v>
      </c>
      <c r="K13349">
        <v>9.4912095907858802</v>
      </c>
      <c r="L13349">
        <v>59</v>
      </c>
      <c r="M13349">
        <v>0.93982362335948899</v>
      </c>
      <c r="N13349">
        <v>0.94166666666666698</v>
      </c>
      <c r="P13349" t="s">
        <v>42</v>
      </c>
    </row>
    <row r="13350" spans="1:16" x14ac:dyDescent="0.3">
      <c r="A13350" t="str">
        <f t="shared" si="210"/>
        <v>01: Total SampleScotlandTotalWhite RumCore Mainstream BrandsC: £3.20 - £3.40All stocking</v>
      </c>
      <c r="B13350" t="s">
        <v>1</v>
      </c>
      <c r="C13350" t="s">
        <v>45</v>
      </c>
      <c r="D13350" t="s">
        <v>105</v>
      </c>
      <c r="E13350" t="s">
        <v>12</v>
      </c>
      <c r="F13350" t="s">
        <v>85</v>
      </c>
      <c r="G13350" t="s">
        <v>111</v>
      </c>
      <c r="H13350" t="s">
        <v>49</v>
      </c>
      <c r="I13350" t="s">
        <v>52</v>
      </c>
      <c r="J13350" s="1">
        <v>44.74</v>
      </c>
      <c r="K13350">
        <v>14.21340959764872</v>
      </c>
      <c r="L13350">
        <v>46</v>
      </c>
      <c r="M13350">
        <v>0.87155807305996502</v>
      </c>
      <c r="N13350">
        <v>0.87368058742542498</v>
      </c>
      <c r="P13350" t="s">
        <v>42</v>
      </c>
    </row>
    <row r="13351" spans="1:16" x14ac:dyDescent="0.3">
      <c r="A13351" t="str">
        <f t="shared" si="210"/>
        <v>01: Total SampleScotlandTotalWhite RumCore Mainstream BrandsD: £3.40 - £3.60All stocking</v>
      </c>
      <c r="B13351" t="s">
        <v>1</v>
      </c>
      <c r="C13351" t="s">
        <v>45</v>
      </c>
      <c r="D13351" t="s">
        <v>105</v>
      </c>
      <c r="E13351" t="s">
        <v>12</v>
      </c>
      <c r="F13351" t="s">
        <v>85</v>
      </c>
      <c r="G13351" t="s">
        <v>111</v>
      </c>
      <c r="H13351" t="s">
        <v>49</v>
      </c>
      <c r="I13351" t="s">
        <v>53</v>
      </c>
      <c r="J13351" s="1">
        <v>61.57</v>
      </c>
      <c r="K13351">
        <v>18.574319302097081</v>
      </c>
      <c r="L13351">
        <v>27</v>
      </c>
      <c r="M13351">
        <v>0.96334676689005605</v>
      </c>
      <c r="N13351">
        <v>0.96494659244772096</v>
      </c>
      <c r="P13351" t="s">
        <v>42</v>
      </c>
    </row>
    <row r="13352" spans="1:16" x14ac:dyDescent="0.3">
      <c r="A13352" t="str">
        <f t="shared" si="210"/>
        <v>01: Total SampleScotlandTotalWhite RumCore Premium BrandsTotalAll stocking</v>
      </c>
      <c r="B13352" t="s">
        <v>1</v>
      </c>
      <c r="C13352" t="s">
        <v>45</v>
      </c>
      <c r="D13352" t="s">
        <v>105</v>
      </c>
      <c r="E13352" t="s">
        <v>12</v>
      </c>
      <c r="F13352" t="s">
        <v>85</v>
      </c>
      <c r="G13352" t="s">
        <v>112</v>
      </c>
      <c r="H13352" t="s">
        <v>49</v>
      </c>
      <c r="I13352" t="s">
        <v>12</v>
      </c>
      <c r="J13352" s="1">
        <v>28.81</v>
      </c>
      <c r="K13352">
        <v>7.7930592760238797</v>
      </c>
      <c r="L13352">
        <v>113</v>
      </c>
      <c r="M13352">
        <v>0.34331965167914302</v>
      </c>
      <c r="N13352">
        <v>0.30938603218466598</v>
      </c>
      <c r="P13352" t="s">
        <v>42</v>
      </c>
    </row>
    <row r="13353" spans="1:16" x14ac:dyDescent="0.3">
      <c r="A13353" t="str">
        <f t="shared" si="210"/>
        <v>01: Total SampleSouth EnglandMainstreamGinCore Mainstream BrandsA: &lt;£3All stocking</v>
      </c>
      <c r="B13353" t="s">
        <v>1</v>
      </c>
      <c r="C13353" t="s">
        <v>45</v>
      </c>
      <c r="D13353" t="s">
        <v>106</v>
      </c>
      <c r="E13353" t="s">
        <v>14</v>
      </c>
      <c r="F13353" t="s">
        <v>47</v>
      </c>
      <c r="G13353" t="s">
        <v>111</v>
      </c>
      <c r="H13353" t="s">
        <v>49</v>
      </c>
      <c r="I13353" t="s">
        <v>58</v>
      </c>
      <c r="J13353" s="1">
        <v>131.55000000000001</v>
      </c>
      <c r="K13353">
        <v>47.567909867910004</v>
      </c>
      <c r="L13353">
        <v>45</v>
      </c>
      <c r="M13353">
        <v>0.48718177443173699</v>
      </c>
      <c r="N13353">
        <v>0.47196039064892598</v>
      </c>
      <c r="P13353" t="s">
        <v>42</v>
      </c>
    </row>
    <row r="13354" spans="1:16" x14ac:dyDescent="0.3">
      <c r="A13354" t="str">
        <f t="shared" si="210"/>
        <v>01: Total SampleSouth EnglandMainstreamGinCore Mainstream BrandsTotalAll stocking</v>
      </c>
      <c r="B13354" t="s">
        <v>1</v>
      </c>
      <c r="C13354" t="s">
        <v>45</v>
      </c>
      <c r="D13354" t="s">
        <v>106</v>
      </c>
      <c r="E13354" t="s">
        <v>14</v>
      </c>
      <c r="F13354" t="s">
        <v>47</v>
      </c>
      <c r="G13354" t="s">
        <v>111</v>
      </c>
      <c r="H13354" t="s">
        <v>49</v>
      </c>
      <c r="I13354" t="s">
        <v>12</v>
      </c>
      <c r="J13354" s="1">
        <v>198.9</v>
      </c>
      <c r="K13354">
        <v>62.191723248734398</v>
      </c>
      <c r="L13354">
        <v>813</v>
      </c>
      <c r="M13354">
        <v>0.48812184454729401</v>
      </c>
      <c r="N13354">
        <v>0.50244247263118702</v>
      </c>
      <c r="P13354" t="s">
        <v>42</v>
      </c>
    </row>
    <row r="13355" spans="1:16" x14ac:dyDescent="0.3">
      <c r="A13355" t="str">
        <f t="shared" si="210"/>
        <v>01: Total SampleSouth EnglandMainstreamGinCore Mainstream BrandsB: £3 - £3.20All stocking</v>
      </c>
      <c r="B13355" t="s">
        <v>1</v>
      </c>
      <c r="C13355" t="s">
        <v>45</v>
      </c>
      <c r="D13355" t="s">
        <v>106</v>
      </c>
      <c r="E13355" t="s">
        <v>14</v>
      </c>
      <c r="F13355" t="s">
        <v>47</v>
      </c>
      <c r="G13355" t="s">
        <v>111</v>
      </c>
      <c r="H13355" t="s">
        <v>49</v>
      </c>
      <c r="I13355" t="s">
        <v>59</v>
      </c>
      <c r="J13355" s="1">
        <v>175.33</v>
      </c>
      <c r="K13355">
        <v>66.689656880961195</v>
      </c>
      <c r="L13355">
        <v>69</v>
      </c>
      <c r="M13355">
        <v>0.50951077004686296</v>
      </c>
      <c r="N13355">
        <v>0.50103040492310202</v>
      </c>
      <c r="P13355" t="s">
        <v>42</v>
      </c>
    </row>
    <row r="13356" spans="1:16" x14ac:dyDescent="0.3">
      <c r="A13356" t="str">
        <f t="shared" si="210"/>
        <v>01: Total SampleSouth EnglandMainstreamGinCore Mainstream BrandsC: £3.20 - £3.40All stocking</v>
      </c>
      <c r="B13356" t="s">
        <v>1</v>
      </c>
      <c r="C13356" t="s">
        <v>45</v>
      </c>
      <c r="D13356" t="s">
        <v>106</v>
      </c>
      <c r="E13356" t="s">
        <v>14</v>
      </c>
      <c r="F13356" t="s">
        <v>47</v>
      </c>
      <c r="G13356" t="s">
        <v>111</v>
      </c>
      <c r="H13356" t="s">
        <v>49</v>
      </c>
      <c r="I13356" t="s">
        <v>52</v>
      </c>
      <c r="J13356" s="1">
        <v>183.57</v>
      </c>
      <c r="K13356">
        <v>56.013931944344407</v>
      </c>
      <c r="L13356">
        <v>97</v>
      </c>
      <c r="M13356">
        <v>0.45000084244316302</v>
      </c>
      <c r="N13356">
        <v>0.45483057027252</v>
      </c>
      <c r="P13356" t="s">
        <v>42</v>
      </c>
    </row>
    <row r="13357" spans="1:16" x14ac:dyDescent="0.3">
      <c r="A13357" t="str">
        <f t="shared" si="210"/>
        <v>01: Total SampleSouth EnglandMainstreamGinCore Mainstream BrandsD: £3.40 - £3.60All stocking</v>
      </c>
      <c r="B13357" t="s">
        <v>1</v>
      </c>
      <c r="C13357" t="s">
        <v>45</v>
      </c>
      <c r="D13357" t="s">
        <v>106</v>
      </c>
      <c r="E13357" t="s">
        <v>14</v>
      </c>
      <c r="F13357" t="s">
        <v>47</v>
      </c>
      <c r="G13357" t="s">
        <v>111</v>
      </c>
      <c r="H13357" t="s">
        <v>49</v>
      </c>
      <c r="I13357" t="s">
        <v>53</v>
      </c>
      <c r="J13357" s="1">
        <v>173.19</v>
      </c>
      <c r="K13357">
        <v>58.059697685826805</v>
      </c>
      <c r="L13357">
        <v>155</v>
      </c>
      <c r="M13357">
        <v>0.47267812803310499</v>
      </c>
      <c r="N13357">
        <v>0.492551940583137</v>
      </c>
      <c r="P13357" t="s">
        <v>42</v>
      </c>
    </row>
    <row r="13358" spans="1:16" x14ac:dyDescent="0.3">
      <c r="A13358" t="str">
        <f t="shared" si="210"/>
        <v>01: Total SampleSouth EnglandMainstreamGinCore Mainstream BrandsE: £3.60 - £3.80All stocking</v>
      </c>
      <c r="B13358" t="s">
        <v>1</v>
      </c>
      <c r="C13358" t="s">
        <v>45</v>
      </c>
      <c r="D13358" t="s">
        <v>106</v>
      </c>
      <c r="E13358" t="s">
        <v>14</v>
      </c>
      <c r="F13358" t="s">
        <v>47</v>
      </c>
      <c r="G13358" t="s">
        <v>111</v>
      </c>
      <c r="H13358" t="s">
        <v>49</v>
      </c>
      <c r="I13358" t="s">
        <v>54</v>
      </c>
      <c r="J13358" s="1">
        <v>211.31</v>
      </c>
      <c r="K13358">
        <v>65.664293629867601</v>
      </c>
      <c r="L13358">
        <v>122</v>
      </c>
      <c r="M13358">
        <v>0.47473109534067198</v>
      </c>
      <c r="N13358">
        <v>0.494121509423189</v>
      </c>
      <c r="P13358" t="s">
        <v>42</v>
      </c>
    </row>
    <row r="13359" spans="1:16" x14ac:dyDescent="0.3">
      <c r="A13359" t="str">
        <f t="shared" si="210"/>
        <v>01: Total SampleSouth EnglandMainstreamGinCore Mainstream BrandsF: £3.80 - £4.00All stocking</v>
      </c>
      <c r="B13359" t="s">
        <v>1</v>
      </c>
      <c r="C13359" t="s">
        <v>45</v>
      </c>
      <c r="D13359" t="s">
        <v>106</v>
      </c>
      <c r="E13359" t="s">
        <v>14</v>
      </c>
      <c r="F13359" t="s">
        <v>47</v>
      </c>
      <c r="G13359" t="s">
        <v>111</v>
      </c>
      <c r="H13359" t="s">
        <v>49</v>
      </c>
      <c r="I13359" t="s">
        <v>55</v>
      </c>
      <c r="J13359" s="1">
        <v>168.38</v>
      </c>
      <c r="K13359">
        <v>51.392800949050795</v>
      </c>
      <c r="L13359">
        <v>112</v>
      </c>
      <c r="M13359">
        <v>0.50296825366579201</v>
      </c>
      <c r="N13359">
        <v>0.52339322149172496</v>
      </c>
      <c r="P13359" t="s">
        <v>42</v>
      </c>
    </row>
    <row r="13360" spans="1:16" x14ac:dyDescent="0.3">
      <c r="A13360" t="str">
        <f t="shared" si="210"/>
        <v>01: Total SampleSouth EnglandMainstreamGinCore Mainstream BrandsG: £4.00 - £4.20All stocking</v>
      </c>
      <c r="B13360" t="s">
        <v>1</v>
      </c>
      <c r="C13360" t="s">
        <v>45</v>
      </c>
      <c r="D13360" t="s">
        <v>106</v>
      </c>
      <c r="E13360" t="s">
        <v>14</v>
      </c>
      <c r="F13360" t="s">
        <v>47</v>
      </c>
      <c r="G13360" t="s">
        <v>111</v>
      </c>
      <c r="H13360" t="s">
        <v>49</v>
      </c>
      <c r="I13360" t="s">
        <v>56</v>
      </c>
      <c r="J13360" s="1">
        <v>234.75</v>
      </c>
      <c r="K13360">
        <v>73.762666681144808</v>
      </c>
      <c r="L13360">
        <v>92</v>
      </c>
      <c r="M13360">
        <v>0.48152701659091901</v>
      </c>
      <c r="N13360">
        <v>0.51013703326318205</v>
      </c>
      <c r="P13360" t="s">
        <v>42</v>
      </c>
    </row>
    <row r="13361" spans="1:16" x14ac:dyDescent="0.3">
      <c r="A13361" t="str">
        <f t="shared" si="210"/>
        <v>01: Total SampleSouth EnglandMainstreamGinCore Mainstream BrandsH: £4.20 - £4.40All stocking</v>
      </c>
      <c r="B13361" t="s">
        <v>1</v>
      </c>
      <c r="C13361" t="s">
        <v>45</v>
      </c>
      <c r="D13361" t="s">
        <v>106</v>
      </c>
      <c r="E13361" t="s">
        <v>14</v>
      </c>
      <c r="F13361" t="s">
        <v>47</v>
      </c>
      <c r="G13361" t="s">
        <v>111</v>
      </c>
      <c r="H13361" t="s">
        <v>49</v>
      </c>
      <c r="I13361" t="s">
        <v>60</v>
      </c>
      <c r="J13361" s="1">
        <v>254.54</v>
      </c>
      <c r="K13361">
        <v>71.937246963562799</v>
      </c>
      <c r="L13361">
        <v>38</v>
      </c>
      <c r="M13361">
        <v>0.45549444554069501</v>
      </c>
      <c r="N13361">
        <v>0.47467475222397298</v>
      </c>
      <c r="P13361" t="s">
        <v>42</v>
      </c>
    </row>
    <row r="13362" spans="1:16" x14ac:dyDescent="0.3">
      <c r="A13362" t="str">
        <f t="shared" si="210"/>
        <v>01: Total SampleSouth EnglandMainstreamGinCore Premium BrandsTotalAll stocking</v>
      </c>
      <c r="B13362" t="s">
        <v>1</v>
      </c>
      <c r="C13362" t="s">
        <v>45</v>
      </c>
      <c r="D13362" t="s">
        <v>106</v>
      </c>
      <c r="E13362" t="s">
        <v>14</v>
      </c>
      <c r="F13362" t="s">
        <v>47</v>
      </c>
      <c r="G13362" t="s">
        <v>112</v>
      </c>
      <c r="H13362" t="s">
        <v>49</v>
      </c>
      <c r="I13362" t="s">
        <v>12</v>
      </c>
      <c r="J13362" s="1">
        <v>80.48</v>
      </c>
      <c r="K13362">
        <v>22.808186036040361</v>
      </c>
      <c r="L13362">
        <v>762</v>
      </c>
      <c r="M13362">
        <v>0.193612858940029</v>
      </c>
      <c r="N13362">
        <v>0.18334921470504001</v>
      </c>
      <c r="P13362" t="s">
        <v>42</v>
      </c>
    </row>
    <row r="13363" spans="1:16" x14ac:dyDescent="0.3">
      <c r="A13363" t="str">
        <f t="shared" si="210"/>
        <v>01: Total SampleSouth EnglandMainstreamGinCore Premium BrandsC: £3.20 - £3.40All stocking</v>
      </c>
      <c r="B13363" t="s">
        <v>1</v>
      </c>
      <c r="C13363" t="s">
        <v>45</v>
      </c>
      <c r="D13363" t="s">
        <v>106</v>
      </c>
      <c r="E13363" t="s">
        <v>14</v>
      </c>
      <c r="F13363" t="s">
        <v>47</v>
      </c>
      <c r="G13363" t="s">
        <v>112</v>
      </c>
      <c r="H13363" t="s">
        <v>49</v>
      </c>
      <c r="I13363" t="s">
        <v>52</v>
      </c>
      <c r="J13363" s="1">
        <v>52.75</v>
      </c>
      <c r="K13363">
        <v>17.265997544122559</v>
      </c>
      <c r="L13363">
        <v>32</v>
      </c>
      <c r="M13363">
        <v>0.17908973798571201</v>
      </c>
      <c r="N13363">
        <v>0.172979542232125</v>
      </c>
      <c r="P13363" t="s">
        <v>42</v>
      </c>
    </row>
    <row r="13364" spans="1:16" x14ac:dyDescent="0.3">
      <c r="A13364" t="str">
        <f t="shared" si="210"/>
        <v>01: Total SampleSouth EnglandMainstreamGinCore Premium BrandsD: £3.40 - £3.60All stocking</v>
      </c>
      <c r="B13364" t="s">
        <v>1</v>
      </c>
      <c r="C13364" t="s">
        <v>45</v>
      </c>
      <c r="D13364" t="s">
        <v>106</v>
      </c>
      <c r="E13364" t="s">
        <v>14</v>
      </c>
      <c r="F13364" t="s">
        <v>47</v>
      </c>
      <c r="G13364" t="s">
        <v>112</v>
      </c>
      <c r="H13364" t="s">
        <v>49</v>
      </c>
      <c r="I13364" t="s">
        <v>53</v>
      </c>
      <c r="J13364" s="1">
        <v>68.040000000000006</v>
      </c>
      <c r="K13364">
        <v>21.22510497358984</v>
      </c>
      <c r="L13364">
        <v>99</v>
      </c>
      <c r="M13364">
        <v>0.189369100673908</v>
      </c>
      <c r="N13364">
        <v>0.174408426400362</v>
      </c>
      <c r="P13364" t="s">
        <v>42</v>
      </c>
    </row>
    <row r="13365" spans="1:16" x14ac:dyDescent="0.3">
      <c r="A13365" t="str">
        <f t="shared" si="210"/>
        <v>01: Total SampleSouth EnglandMainstreamGinCore Premium BrandsE: £3.60 - £3.80All stocking</v>
      </c>
      <c r="B13365" t="s">
        <v>1</v>
      </c>
      <c r="C13365" t="s">
        <v>45</v>
      </c>
      <c r="D13365" t="s">
        <v>106</v>
      </c>
      <c r="E13365" t="s">
        <v>14</v>
      </c>
      <c r="F13365" t="s">
        <v>47</v>
      </c>
      <c r="G13365" t="s">
        <v>112</v>
      </c>
      <c r="H13365" t="s">
        <v>49</v>
      </c>
      <c r="I13365" t="s">
        <v>54</v>
      </c>
      <c r="J13365" s="1">
        <v>88.85</v>
      </c>
      <c r="K13365">
        <v>25.808250862198239</v>
      </c>
      <c r="L13365">
        <v>114</v>
      </c>
      <c r="M13365">
        <v>0.19822605728250001</v>
      </c>
      <c r="N13365">
        <v>0.195549538076014</v>
      </c>
      <c r="P13365" t="s">
        <v>42</v>
      </c>
    </row>
    <row r="13366" spans="1:16" x14ac:dyDescent="0.3">
      <c r="A13366" t="str">
        <f t="shared" si="210"/>
        <v>01: Total SampleSouth EnglandMainstreamGinCore Premium BrandsF: £3.80 - £4.00All stocking</v>
      </c>
      <c r="B13366" t="s">
        <v>1</v>
      </c>
      <c r="C13366" t="s">
        <v>45</v>
      </c>
      <c r="D13366" t="s">
        <v>106</v>
      </c>
      <c r="E13366" t="s">
        <v>14</v>
      </c>
      <c r="F13366" t="s">
        <v>47</v>
      </c>
      <c r="G13366" t="s">
        <v>112</v>
      </c>
      <c r="H13366" t="s">
        <v>49</v>
      </c>
      <c r="I13366" t="s">
        <v>55</v>
      </c>
      <c r="J13366" s="1">
        <v>69.88</v>
      </c>
      <c r="K13366">
        <v>20.478646223058</v>
      </c>
      <c r="L13366">
        <v>85</v>
      </c>
      <c r="M13366">
        <v>0.21446649694203301</v>
      </c>
      <c r="N13366">
        <v>0.20620043258831999</v>
      </c>
      <c r="P13366" t="s">
        <v>42</v>
      </c>
    </row>
    <row r="13367" spans="1:16" x14ac:dyDescent="0.3">
      <c r="A13367" t="str">
        <f t="shared" si="210"/>
        <v>01: Total SampleSouth EnglandMainstreamGinCore Premium BrandsG: £4.00 - £4.20All stocking</v>
      </c>
      <c r="B13367" t="s">
        <v>1</v>
      </c>
      <c r="C13367" t="s">
        <v>45</v>
      </c>
      <c r="D13367" t="s">
        <v>106</v>
      </c>
      <c r="E13367" t="s">
        <v>14</v>
      </c>
      <c r="F13367" t="s">
        <v>47</v>
      </c>
      <c r="G13367" t="s">
        <v>112</v>
      </c>
      <c r="H13367" t="s">
        <v>49</v>
      </c>
      <c r="I13367" t="s">
        <v>56</v>
      </c>
      <c r="J13367" s="1">
        <v>69.430000000000007</v>
      </c>
      <c r="K13367">
        <v>20.470089221123679</v>
      </c>
      <c r="L13367">
        <v>145</v>
      </c>
      <c r="M13367">
        <v>0.215248956816149</v>
      </c>
      <c r="N13367">
        <v>0.20805952734757699</v>
      </c>
      <c r="P13367" t="s">
        <v>42</v>
      </c>
    </row>
    <row r="13368" spans="1:16" x14ac:dyDescent="0.3">
      <c r="A13368" t="str">
        <f t="shared" si="210"/>
        <v>01: Total SampleSouth EnglandMainstreamGinCore Premium BrandsH: £4.20 - £4.40All stocking</v>
      </c>
      <c r="B13368" t="s">
        <v>1</v>
      </c>
      <c r="C13368" t="s">
        <v>45</v>
      </c>
      <c r="D13368" t="s">
        <v>106</v>
      </c>
      <c r="E13368" t="s">
        <v>14</v>
      </c>
      <c r="F13368" t="s">
        <v>47</v>
      </c>
      <c r="G13368" t="s">
        <v>112</v>
      </c>
      <c r="H13368" t="s">
        <v>49</v>
      </c>
      <c r="I13368" t="s">
        <v>60</v>
      </c>
      <c r="J13368" s="1">
        <v>83.46</v>
      </c>
      <c r="K13368">
        <v>23.675992516255679</v>
      </c>
      <c r="L13368">
        <v>95</v>
      </c>
      <c r="M13368">
        <v>0.20015357909763001</v>
      </c>
      <c r="N13368">
        <v>0.189248234646577</v>
      </c>
      <c r="P13368" t="s">
        <v>42</v>
      </c>
    </row>
    <row r="13369" spans="1:16" x14ac:dyDescent="0.3">
      <c r="A13369" t="str">
        <f t="shared" si="210"/>
        <v>01: Total SampleSouth EnglandMainstreamGinCore Premium BrandsI: £4.40 - £4.60All stocking</v>
      </c>
      <c r="B13369" t="s">
        <v>1</v>
      </c>
      <c r="C13369" t="s">
        <v>45</v>
      </c>
      <c r="D13369" t="s">
        <v>106</v>
      </c>
      <c r="E13369" t="s">
        <v>14</v>
      </c>
      <c r="F13369" t="s">
        <v>47</v>
      </c>
      <c r="G13369" t="s">
        <v>112</v>
      </c>
      <c r="H13369" t="s">
        <v>49</v>
      </c>
      <c r="I13369" t="s">
        <v>64</v>
      </c>
      <c r="J13369" s="1">
        <v>90.94</v>
      </c>
      <c r="K13369">
        <v>26.559127575521003</v>
      </c>
      <c r="L13369">
        <v>61</v>
      </c>
      <c r="M13369">
        <v>0.16968607264779001</v>
      </c>
      <c r="N13369">
        <v>0.158125717907078</v>
      </c>
      <c r="P13369" t="s">
        <v>42</v>
      </c>
    </row>
    <row r="13370" spans="1:16" x14ac:dyDescent="0.3">
      <c r="A13370" t="str">
        <f t="shared" si="210"/>
        <v>01: Total SampleSouth EnglandMainstreamGinCore Premium BrandsJ: £4.60 - £4.80All stocking</v>
      </c>
      <c r="B13370" t="s">
        <v>1</v>
      </c>
      <c r="C13370" t="s">
        <v>45</v>
      </c>
      <c r="D13370" t="s">
        <v>106</v>
      </c>
      <c r="E13370" t="s">
        <v>14</v>
      </c>
      <c r="F13370" t="s">
        <v>47</v>
      </c>
      <c r="G13370" t="s">
        <v>112</v>
      </c>
      <c r="H13370" t="s">
        <v>49</v>
      </c>
      <c r="I13370" t="s">
        <v>65</v>
      </c>
      <c r="J13370" s="1">
        <v>102.85</v>
      </c>
      <c r="K13370">
        <v>28.497864801864797</v>
      </c>
      <c r="L13370">
        <v>25</v>
      </c>
      <c r="M13370">
        <v>0.17171405962941999</v>
      </c>
      <c r="N13370">
        <v>0.165250462045962</v>
      </c>
      <c r="P13370" t="s">
        <v>42</v>
      </c>
    </row>
    <row r="13371" spans="1:16" x14ac:dyDescent="0.3">
      <c r="A13371" t="str">
        <f t="shared" si="210"/>
        <v>01: Total SampleSouth EnglandMainstreamGinCore Premium BrandsK: £4.80 - £5.00All stocking</v>
      </c>
      <c r="B13371" t="s">
        <v>1</v>
      </c>
      <c r="C13371" t="s">
        <v>45</v>
      </c>
      <c r="D13371" t="s">
        <v>106</v>
      </c>
      <c r="E13371" t="s">
        <v>14</v>
      </c>
      <c r="F13371" t="s">
        <v>47</v>
      </c>
      <c r="G13371" t="s">
        <v>112</v>
      </c>
      <c r="H13371" t="s">
        <v>49</v>
      </c>
      <c r="I13371" t="s">
        <v>89</v>
      </c>
      <c r="J13371" s="1">
        <v>141.11000000000001</v>
      </c>
      <c r="K13371">
        <v>33.978052503052481</v>
      </c>
      <c r="L13371">
        <v>28</v>
      </c>
      <c r="M13371">
        <v>0.19034750646110901</v>
      </c>
      <c r="N13371">
        <v>0.17458092568224701</v>
      </c>
      <c r="P13371" t="s">
        <v>42</v>
      </c>
    </row>
    <row r="13372" spans="1:16" x14ac:dyDescent="0.3">
      <c r="A13372" t="str">
        <f t="shared" ref="A13372:A13435" si="211">C13372&amp;D13372&amp;E13372&amp;F13372&amp;G13372&amp;I13372&amp;P13372</f>
        <v>01: Total SampleSouth EnglandMainstreamNon Flavoured VodkaCore Mainstream BrandsA: &lt;£3All stocking</v>
      </c>
      <c r="B13372" t="s">
        <v>1</v>
      </c>
      <c r="C13372" t="s">
        <v>45</v>
      </c>
      <c r="D13372" t="s">
        <v>106</v>
      </c>
      <c r="E13372" t="s">
        <v>14</v>
      </c>
      <c r="F13372" t="s">
        <v>71</v>
      </c>
      <c r="G13372" t="s">
        <v>111</v>
      </c>
      <c r="H13372" t="s">
        <v>49</v>
      </c>
      <c r="I13372" t="s">
        <v>58</v>
      </c>
      <c r="J13372" s="1">
        <v>367.91</v>
      </c>
      <c r="K13372">
        <v>162.5403520697208</v>
      </c>
      <c r="L13372">
        <v>103</v>
      </c>
      <c r="M13372">
        <v>0.94541932547267904</v>
      </c>
      <c r="N13372">
        <v>0.95783011789829897</v>
      </c>
      <c r="P13372" t="s">
        <v>42</v>
      </c>
    </row>
    <row r="13373" spans="1:16" x14ac:dyDescent="0.3">
      <c r="A13373" t="str">
        <f t="shared" si="211"/>
        <v>01: Total SampleSouth EnglandMainstreamNon Flavoured VodkaCore Mainstream BrandsTotalAll stocking</v>
      </c>
      <c r="B13373" t="s">
        <v>1</v>
      </c>
      <c r="C13373" t="s">
        <v>45</v>
      </c>
      <c r="D13373" t="s">
        <v>106</v>
      </c>
      <c r="E13373" t="s">
        <v>14</v>
      </c>
      <c r="F13373" t="s">
        <v>71</v>
      </c>
      <c r="G13373" t="s">
        <v>111</v>
      </c>
      <c r="H13373" t="s">
        <v>49</v>
      </c>
      <c r="I13373" t="s">
        <v>12</v>
      </c>
      <c r="J13373" s="1">
        <v>421.96</v>
      </c>
      <c r="K13373">
        <v>149.36361555693719</v>
      </c>
      <c r="L13373">
        <v>715</v>
      </c>
      <c r="M13373">
        <v>0.74764038831480295</v>
      </c>
      <c r="N13373">
        <v>0.78733886574379797</v>
      </c>
      <c r="P13373" t="s">
        <v>42</v>
      </c>
    </row>
    <row r="13374" spans="1:16" x14ac:dyDescent="0.3">
      <c r="A13374" t="str">
        <f t="shared" si="211"/>
        <v>01: Total SampleSouth EnglandMainstreamNon Flavoured VodkaCore Mainstream BrandsB: £3 - £3.20All stocking</v>
      </c>
      <c r="B13374" t="s">
        <v>1</v>
      </c>
      <c r="C13374" t="s">
        <v>45</v>
      </c>
      <c r="D13374" t="s">
        <v>106</v>
      </c>
      <c r="E13374" t="s">
        <v>14</v>
      </c>
      <c r="F13374" t="s">
        <v>71</v>
      </c>
      <c r="G13374" t="s">
        <v>111</v>
      </c>
      <c r="H13374" t="s">
        <v>49</v>
      </c>
      <c r="I13374" t="s">
        <v>59</v>
      </c>
      <c r="J13374" s="1">
        <v>344.79</v>
      </c>
      <c r="K13374">
        <v>140.6668159492024</v>
      </c>
      <c r="L13374">
        <v>88</v>
      </c>
      <c r="M13374">
        <v>0.86611804853391205</v>
      </c>
      <c r="N13374">
        <v>0.89578219969119</v>
      </c>
      <c r="P13374" t="s">
        <v>42</v>
      </c>
    </row>
    <row r="13375" spans="1:16" x14ac:dyDescent="0.3">
      <c r="A13375" t="str">
        <f t="shared" si="211"/>
        <v>01: Total SampleSouth EnglandMainstreamNon Flavoured VodkaCore Mainstream BrandsC: £3.20 - £3.40All stocking</v>
      </c>
      <c r="B13375" t="s">
        <v>1</v>
      </c>
      <c r="C13375" t="s">
        <v>45</v>
      </c>
      <c r="D13375" t="s">
        <v>106</v>
      </c>
      <c r="E13375" t="s">
        <v>14</v>
      </c>
      <c r="F13375" t="s">
        <v>71</v>
      </c>
      <c r="G13375" t="s">
        <v>111</v>
      </c>
      <c r="H13375" t="s">
        <v>49</v>
      </c>
      <c r="I13375" t="s">
        <v>52</v>
      </c>
      <c r="J13375" s="1">
        <v>331.58</v>
      </c>
      <c r="K13375">
        <v>125.11112521737519</v>
      </c>
      <c r="L13375">
        <v>144</v>
      </c>
      <c r="M13375">
        <v>0.86964748640803002</v>
      </c>
      <c r="N13375">
        <v>0.89387123883254205</v>
      </c>
      <c r="P13375" t="s">
        <v>42</v>
      </c>
    </row>
    <row r="13376" spans="1:16" x14ac:dyDescent="0.3">
      <c r="A13376" t="str">
        <f t="shared" si="211"/>
        <v>01: Total SampleSouth EnglandMainstreamNon Flavoured VodkaCore Mainstream BrandsD: £3.40 - £3.60All stocking</v>
      </c>
      <c r="B13376" t="s">
        <v>1</v>
      </c>
      <c r="C13376" t="s">
        <v>45</v>
      </c>
      <c r="D13376" t="s">
        <v>106</v>
      </c>
      <c r="E13376" t="s">
        <v>14</v>
      </c>
      <c r="F13376" t="s">
        <v>71</v>
      </c>
      <c r="G13376" t="s">
        <v>111</v>
      </c>
      <c r="H13376" t="s">
        <v>49</v>
      </c>
      <c r="I13376" t="s">
        <v>53</v>
      </c>
      <c r="J13376" s="1">
        <v>309.57</v>
      </c>
      <c r="K13376">
        <v>103.96695017945</v>
      </c>
      <c r="L13376">
        <v>144</v>
      </c>
      <c r="M13376">
        <v>0.74918167909003097</v>
      </c>
      <c r="N13376">
        <v>0.77618503252791504</v>
      </c>
      <c r="P13376" t="s">
        <v>42</v>
      </c>
    </row>
    <row r="13377" spans="1:16" x14ac:dyDescent="0.3">
      <c r="A13377" t="str">
        <f t="shared" si="211"/>
        <v>01: Total SampleSouth EnglandMainstreamNon Flavoured VodkaCore Mainstream BrandsE: £3.60 - £3.80All stocking</v>
      </c>
      <c r="B13377" t="s">
        <v>1</v>
      </c>
      <c r="C13377" t="s">
        <v>45</v>
      </c>
      <c r="D13377" t="s">
        <v>106</v>
      </c>
      <c r="E13377" t="s">
        <v>14</v>
      </c>
      <c r="F13377" t="s">
        <v>71</v>
      </c>
      <c r="G13377" t="s">
        <v>111</v>
      </c>
      <c r="H13377" t="s">
        <v>49</v>
      </c>
      <c r="I13377" t="s">
        <v>54</v>
      </c>
      <c r="J13377" s="1">
        <v>633.5</v>
      </c>
      <c r="K13377">
        <v>228.74794622387199</v>
      </c>
      <c r="L13377">
        <v>81</v>
      </c>
      <c r="M13377">
        <v>0.77732072306025202</v>
      </c>
      <c r="N13377">
        <v>0.80988727142099604</v>
      </c>
      <c r="P13377" t="s">
        <v>42</v>
      </c>
    </row>
    <row r="13378" spans="1:16" x14ac:dyDescent="0.3">
      <c r="A13378" t="str">
        <f t="shared" si="211"/>
        <v>01: Total SampleSouth EnglandMainstreamNon Flavoured VodkaCore Mainstream BrandsF: £3.80 - £4.00All stocking</v>
      </c>
      <c r="B13378" t="s">
        <v>1</v>
      </c>
      <c r="C13378" t="s">
        <v>45</v>
      </c>
      <c r="D13378" t="s">
        <v>106</v>
      </c>
      <c r="E13378" t="s">
        <v>14</v>
      </c>
      <c r="F13378" t="s">
        <v>71</v>
      </c>
      <c r="G13378" t="s">
        <v>111</v>
      </c>
      <c r="H13378" t="s">
        <v>49</v>
      </c>
      <c r="I13378" t="s">
        <v>55</v>
      </c>
      <c r="J13378" s="1">
        <v>457.58</v>
      </c>
      <c r="K13378">
        <v>134.6348834498836</v>
      </c>
      <c r="L13378">
        <v>60</v>
      </c>
      <c r="M13378">
        <v>0.50566180179551201</v>
      </c>
      <c r="N13378">
        <v>0.51606425702811198</v>
      </c>
      <c r="P13378" t="s">
        <v>42</v>
      </c>
    </row>
    <row r="13379" spans="1:16" x14ac:dyDescent="0.3">
      <c r="A13379" t="str">
        <f t="shared" si="211"/>
        <v>01: Total SampleSouth EnglandMainstreamNon Flavoured VodkaCore Mainstream BrandsG: £4.00 - £4.20All stocking</v>
      </c>
      <c r="B13379" t="s">
        <v>1</v>
      </c>
      <c r="C13379" t="s">
        <v>45</v>
      </c>
      <c r="D13379" t="s">
        <v>106</v>
      </c>
      <c r="E13379" t="s">
        <v>14</v>
      </c>
      <c r="F13379" t="s">
        <v>71</v>
      </c>
      <c r="G13379" t="s">
        <v>111</v>
      </c>
      <c r="H13379" t="s">
        <v>49</v>
      </c>
      <c r="I13379" t="s">
        <v>56</v>
      </c>
      <c r="J13379" s="1">
        <v>352.04</v>
      </c>
      <c r="K13379">
        <v>93.417172739541201</v>
      </c>
      <c r="L13379">
        <v>38</v>
      </c>
      <c r="M13379">
        <v>0.66274895763450503</v>
      </c>
      <c r="N13379">
        <v>0.63679662046496199</v>
      </c>
      <c r="P13379" t="s">
        <v>42</v>
      </c>
    </row>
    <row r="13380" spans="1:16" x14ac:dyDescent="0.3">
      <c r="A13380" t="str">
        <f t="shared" si="211"/>
        <v>01: Total SampleSouth EnglandMainstreamNon Flavoured VodkaCore Mainstream BrandsH: £4.20 - £4.40All stocking</v>
      </c>
      <c r="B13380" t="s">
        <v>1</v>
      </c>
      <c r="C13380" t="s">
        <v>45</v>
      </c>
      <c r="D13380" t="s">
        <v>106</v>
      </c>
      <c r="E13380" t="s">
        <v>14</v>
      </c>
      <c r="F13380" t="s">
        <v>71</v>
      </c>
      <c r="G13380" t="s">
        <v>111</v>
      </c>
      <c r="H13380" t="s">
        <v>49</v>
      </c>
      <c r="I13380" t="s">
        <v>60</v>
      </c>
      <c r="J13380" s="1">
        <v>697.12</v>
      </c>
      <c r="K13380">
        <v>219.05294297206041</v>
      </c>
      <c r="L13380">
        <v>34</v>
      </c>
      <c r="M13380">
        <v>0.67185993309967595</v>
      </c>
      <c r="N13380">
        <v>0.72024591142413796</v>
      </c>
      <c r="P13380" t="s">
        <v>42</v>
      </c>
    </row>
    <row r="13381" spans="1:16" x14ac:dyDescent="0.3">
      <c r="A13381" t="str">
        <f t="shared" si="211"/>
        <v>01: Total SampleSouth EnglandMainstreamNon Flavoured VodkaCore Premium BrandsTotalAll stocking</v>
      </c>
      <c r="B13381" t="s">
        <v>1</v>
      </c>
      <c r="C13381" t="s">
        <v>45</v>
      </c>
      <c r="D13381" t="s">
        <v>106</v>
      </c>
      <c r="E13381" t="s">
        <v>14</v>
      </c>
      <c r="F13381" t="s">
        <v>71</v>
      </c>
      <c r="G13381" t="s">
        <v>112</v>
      </c>
      <c r="H13381" t="s">
        <v>49</v>
      </c>
      <c r="I13381" t="s">
        <v>12</v>
      </c>
      <c r="J13381" s="1">
        <v>180.79</v>
      </c>
      <c r="K13381">
        <v>51.1831960361</v>
      </c>
      <c r="L13381">
        <v>594</v>
      </c>
      <c r="M13381">
        <v>0.30774295771212601</v>
      </c>
      <c r="N13381">
        <v>0.27065705614071001</v>
      </c>
      <c r="P13381" t="s">
        <v>42</v>
      </c>
    </row>
    <row r="13382" spans="1:16" x14ac:dyDescent="0.3">
      <c r="A13382" t="str">
        <f t="shared" si="211"/>
        <v>01: Total SampleSouth EnglandMainstreamNon Flavoured VodkaCore Premium BrandsC: £3.20 - £3.40All stocking</v>
      </c>
      <c r="B13382" t="s">
        <v>1</v>
      </c>
      <c r="C13382" t="s">
        <v>45</v>
      </c>
      <c r="D13382" t="s">
        <v>106</v>
      </c>
      <c r="E13382" t="s">
        <v>14</v>
      </c>
      <c r="F13382" t="s">
        <v>71</v>
      </c>
      <c r="G13382" t="s">
        <v>112</v>
      </c>
      <c r="H13382" t="s">
        <v>49</v>
      </c>
      <c r="I13382" t="s">
        <v>52</v>
      </c>
      <c r="J13382" s="1">
        <v>36.89</v>
      </c>
      <c r="K13382">
        <v>12.249549602939439</v>
      </c>
      <c r="L13382">
        <v>59</v>
      </c>
      <c r="M13382">
        <v>0.13046342465812499</v>
      </c>
      <c r="N13382">
        <v>0.12210487948191801</v>
      </c>
      <c r="P13382" t="s">
        <v>42</v>
      </c>
    </row>
    <row r="13383" spans="1:16" x14ac:dyDescent="0.3">
      <c r="A13383" t="str">
        <f t="shared" si="211"/>
        <v>01: Total SampleSouth EnglandMainstreamNon Flavoured VodkaCore Premium BrandsD: £3.40 - £3.60All stocking</v>
      </c>
      <c r="B13383" t="s">
        <v>1</v>
      </c>
      <c r="C13383" t="s">
        <v>45</v>
      </c>
      <c r="D13383" t="s">
        <v>106</v>
      </c>
      <c r="E13383" t="s">
        <v>14</v>
      </c>
      <c r="F13383" t="s">
        <v>71</v>
      </c>
      <c r="G13383" t="s">
        <v>112</v>
      </c>
      <c r="H13383" t="s">
        <v>49</v>
      </c>
      <c r="I13383" t="s">
        <v>53</v>
      </c>
      <c r="J13383" s="1">
        <v>53.21</v>
      </c>
      <c r="K13383">
        <v>16.95269855748116</v>
      </c>
      <c r="L13383">
        <v>115</v>
      </c>
      <c r="M13383">
        <v>0.21576140983639</v>
      </c>
      <c r="N13383">
        <v>0.20175686240444801</v>
      </c>
      <c r="P13383" t="s">
        <v>42</v>
      </c>
    </row>
    <row r="13384" spans="1:16" x14ac:dyDescent="0.3">
      <c r="A13384" t="str">
        <f t="shared" si="211"/>
        <v>01: Total SampleSouth EnglandMainstreamNon Flavoured VodkaCore Premium BrandsE: £3.60 - £3.80All stocking</v>
      </c>
      <c r="B13384" t="s">
        <v>1</v>
      </c>
      <c r="C13384" t="s">
        <v>45</v>
      </c>
      <c r="D13384" t="s">
        <v>106</v>
      </c>
      <c r="E13384" t="s">
        <v>14</v>
      </c>
      <c r="F13384" t="s">
        <v>71</v>
      </c>
      <c r="G13384" t="s">
        <v>112</v>
      </c>
      <c r="H13384" t="s">
        <v>49</v>
      </c>
      <c r="I13384" t="s">
        <v>54</v>
      </c>
      <c r="J13384" s="1">
        <v>59.55</v>
      </c>
      <c r="K13384">
        <v>17.076322652536238</v>
      </c>
      <c r="L13384">
        <v>103</v>
      </c>
      <c r="M13384">
        <v>0.18858751882667099</v>
      </c>
      <c r="N13384">
        <v>0.16822299192904799</v>
      </c>
      <c r="P13384" t="s">
        <v>42</v>
      </c>
    </row>
    <row r="13385" spans="1:16" x14ac:dyDescent="0.3">
      <c r="A13385" t="str">
        <f t="shared" si="211"/>
        <v>01: Total SampleSouth EnglandMainstreamNon Flavoured VodkaCore Premium BrandsF: £3.80 - £4.00All stocking</v>
      </c>
      <c r="B13385" t="s">
        <v>1</v>
      </c>
      <c r="C13385" t="s">
        <v>45</v>
      </c>
      <c r="D13385" t="s">
        <v>106</v>
      </c>
      <c r="E13385" t="s">
        <v>14</v>
      </c>
      <c r="F13385" t="s">
        <v>71</v>
      </c>
      <c r="G13385" t="s">
        <v>112</v>
      </c>
      <c r="H13385" t="s">
        <v>49</v>
      </c>
      <c r="I13385" t="s">
        <v>55</v>
      </c>
      <c r="J13385" s="1">
        <v>92.42</v>
      </c>
      <c r="K13385">
        <v>27.2211599785674</v>
      </c>
      <c r="L13385">
        <v>81</v>
      </c>
      <c r="M13385">
        <v>0.18281130097030099</v>
      </c>
      <c r="N13385">
        <v>0.159471329134902</v>
      </c>
      <c r="P13385" t="s">
        <v>42</v>
      </c>
    </row>
    <row r="13386" spans="1:16" x14ac:dyDescent="0.3">
      <c r="A13386" t="str">
        <f t="shared" si="211"/>
        <v>01: Total SampleSouth EnglandMainstreamNon Flavoured VodkaCore Premium BrandsG: £4.00 - £4.20All stocking</v>
      </c>
      <c r="B13386" t="s">
        <v>1</v>
      </c>
      <c r="C13386" t="s">
        <v>45</v>
      </c>
      <c r="D13386" t="s">
        <v>106</v>
      </c>
      <c r="E13386" t="s">
        <v>14</v>
      </c>
      <c r="F13386" t="s">
        <v>71</v>
      </c>
      <c r="G13386" t="s">
        <v>112</v>
      </c>
      <c r="H13386" t="s">
        <v>49</v>
      </c>
      <c r="I13386" t="s">
        <v>56</v>
      </c>
      <c r="J13386" s="1">
        <v>161.13999999999999</v>
      </c>
      <c r="K13386">
        <v>46.798846847596799</v>
      </c>
      <c r="L13386">
        <v>60</v>
      </c>
      <c r="M13386">
        <v>0.28709364037298601</v>
      </c>
      <c r="N13386">
        <v>0.25233846596632598</v>
      </c>
      <c r="P13386" t="s">
        <v>42</v>
      </c>
    </row>
    <row r="13387" spans="1:16" x14ac:dyDescent="0.3">
      <c r="A13387" t="str">
        <f t="shared" si="211"/>
        <v>01: Total SampleSouth EnglandMainstreamNon Flavoured VodkaCore Premium BrandsH: £4.20 - £4.40All stocking</v>
      </c>
      <c r="B13387" t="s">
        <v>1</v>
      </c>
      <c r="C13387" t="s">
        <v>45</v>
      </c>
      <c r="D13387" t="s">
        <v>106</v>
      </c>
      <c r="E13387" t="s">
        <v>14</v>
      </c>
      <c r="F13387" t="s">
        <v>71</v>
      </c>
      <c r="G13387" t="s">
        <v>112</v>
      </c>
      <c r="H13387" t="s">
        <v>49</v>
      </c>
      <c r="I13387" t="s">
        <v>60</v>
      </c>
      <c r="J13387" s="1">
        <v>223.89</v>
      </c>
      <c r="K13387">
        <v>60.752719954463998</v>
      </c>
      <c r="L13387">
        <v>43</v>
      </c>
      <c r="M13387">
        <v>0.207183099266154</v>
      </c>
      <c r="N13387">
        <v>0.17335303825110501</v>
      </c>
      <c r="P13387" t="s">
        <v>42</v>
      </c>
    </row>
    <row r="13388" spans="1:16" x14ac:dyDescent="0.3">
      <c r="A13388" t="str">
        <f t="shared" si="211"/>
        <v>01: Total SampleSouth EnglandMainstreamNon Flavoured VodkaCore Premium BrandsI: £4.40 - £4.60All stocking</v>
      </c>
      <c r="B13388" t="s">
        <v>1</v>
      </c>
      <c r="C13388" t="s">
        <v>45</v>
      </c>
      <c r="D13388" t="s">
        <v>106</v>
      </c>
      <c r="E13388" t="s">
        <v>14</v>
      </c>
      <c r="F13388" t="s">
        <v>71</v>
      </c>
      <c r="G13388" t="s">
        <v>112</v>
      </c>
      <c r="H13388" t="s">
        <v>49</v>
      </c>
      <c r="I13388" t="s">
        <v>64</v>
      </c>
      <c r="J13388" s="1">
        <v>537.24</v>
      </c>
      <c r="K13388">
        <v>157.8242414448296</v>
      </c>
      <c r="L13388">
        <v>34</v>
      </c>
      <c r="M13388">
        <v>0.44640442484495302</v>
      </c>
      <c r="N13388">
        <v>0.401399479993718</v>
      </c>
      <c r="P13388" t="s">
        <v>42</v>
      </c>
    </row>
    <row r="13389" spans="1:16" x14ac:dyDescent="0.3">
      <c r="A13389" t="str">
        <f t="shared" si="211"/>
        <v>01: Total SampleSouth EnglandMainstreamNon Flavoured VodkaCore Premium BrandsJ: £4.60 - £4.80All stocking</v>
      </c>
      <c r="B13389" t="s">
        <v>1</v>
      </c>
      <c r="C13389" t="s">
        <v>45</v>
      </c>
      <c r="D13389" t="s">
        <v>106</v>
      </c>
      <c r="E13389" t="s">
        <v>14</v>
      </c>
      <c r="F13389" t="s">
        <v>71</v>
      </c>
      <c r="G13389" t="s">
        <v>112</v>
      </c>
      <c r="H13389" t="s">
        <v>49</v>
      </c>
      <c r="I13389" t="s">
        <v>65</v>
      </c>
      <c r="J13389" s="1">
        <v>666.93</v>
      </c>
      <c r="K13389">
        <v>191.56030463789079</v>
      </c>
      <c r="L13389">
        <v>29</v>
      </c>
      <c r="M13389">
        <v>0.46087200374790799</v>
      </c>
      <c r="N13389">
        <v>0.42158974208503303</v>
      </c>
      <c r="P13389" t="s">
        <v>42</v>
      </c>
    </row>
    <row r="13390" spans="1:16" x14ac:dyDescent="0.3">
      <c r="A13390" t="str">
        <f t="shared" si="211"/>
        <v>01: Total SampleSouth EnglandMainstreamTequilaCore Mainstream BrandsA: &lt;£3All stocking</v>
      </c>
      <c r="B13390" t="s">
        <v>1</v>
      </c>
      <c r="C13390" t="s">
        <v>45</v>
      </c>
      <c r="D13390" t="s">
        <v>106</v>
      </c>
      <c r="E13390" t="s">
        <v>14</v>
      </c>
      <c r="F13390" t="s">
        <v>78</v>
      </c>
      <c r="G13390" t="s">
        <v>111</v>
      </c>
      <c r="H13390" t="s">
        <v>49</v>
      </c>
      <c r="I13390" t="s">
        <v>58</v>
      </c>
      <c r="J13390" s="1">
        <v>28.53</v>
      </c>
      <c r="K13390">
        <v>9.5423926662563208</v>
      </c>
      <c r="L13390">
        <v>66</v>
      </c>
      <c r="M13390">
        <v>0.17868702204638401</v>
      </c>
      <c r="N13390">
        <v>0.17727551228810701</v>
      </c>
      <c r="P13390" t="s">
        <v>42</v>
      </c>
    </row>
    <row r="13391" spans="1:16" x14ac:dyDescent="0.3">
      <c r="A13391" t="str">
        <f t="shared" si="211"/>
        <v>01: Total SampleSouth EnglandMainstreamTequilaCore Mainstream BrandsTotalAll stocking</v>
      </c>
      <c r="B13391" t="s">
        <v>1</v>
      </c>
      <c r="C13391" t="s">
        <v>45</v>
      </c>
      <c r="D13391" t="s">
        <v>106</v>
      </c>
      <c r="E13391" t="s">
        <v>14</v>
      </c>
      <c r="F13391" t="s">
        <v>78</v>
      </c>
      <c r="G13391" t="s">
        <v>111</v>
      </c>
      <c r="H13391" t="s">
        <v>49</v>
      </c>
      <c r="I13391" t="s">
        <v>12</v>
      </c>
      <c r="J13391" s="1">
        <v>46.93</v>
      </c>
      <c r="K13391">
        <v>13.68952121676004</v>
      </c>
      <c r="L13391">
        <v>201</v>
      </c>
      <c r="M13391">
        <v>0.28789629212986101</v>
      </c>
      <c r="N13391">
        <v>0.27918507796231401</v>
      </c>
      <c r="P13391" t="s">
        <v>42</v>
      </c>
    </row>
    <row r="13392" spans="1:16" x14ac:dyDescent="0.3">
      <c r="A13392" t="str">
        <f t="shared" si="211"/>
        <v>01: Total SampleSouth EnglandMainstreamTequilaCore Mainstream BrandsD: £3.40 - £3.60All stocking</v>
      </c>
      <c r="B13392" t="s">
        <v>1</v>
      </c>
      <c r="C13392" t="s">
        <v>45</v>
      </c>
      <c r="D13392" t="s">
        <v>106</v>
      </c>
      <c r="E13392" t="s">
        <v>14</v>
      </c>
      <c r="F13392" t="s">
        <v>78</v>
      </c>
      <c r="G13392" t="s">
        <v>111</v>
      </c>
      <c r="H13392" t="s">
        <v>49</v>
      </c>
      <c r="I13392" t="s">
        <v>53</v>
      </c>
      <c r="J13392" s="1">
        <v>37.11</v>
      </c>
      <c r="K13392">
        <v>10.930208680208679</v>
      </c>
      <c r="L13392">
        <v>25</v>
      </c>
      <c r="M13392">
        <v>0.50683440635717403</v>
      </c>
      <c r="N13392">
        <v>0.49566377585056698</v>
      </c>
      <c r="P13392" t="s">
        <v>42</v>
      </c>
    </row>
    <row r="13393" spans="1:16" x14ac:dyDescent="0.3">
      <c r="A13393" t="str">
        <f t="shared" si="211"/>
        <v>01: Total SampleSouth EnglandMainstreamTequilaCore Mainstream BrandsE: £3.60 - £3.80All stocking</v>
      </c>
      <c r="B13393" t="s">
        <v>1</v>
      </c>
      <c r="C13393" t="s">
        <v>45</v>
      </c>
      <c r="D13393" t="s">
        <v>106</v>
      </c>
      <c r="E13393" t="s">
        <v>14</v>
      </c>
      <c r="F13393" t="s">
        <v>78</v>
      </c>
      <c r="G13393" t="s">
        <v>111</v>
      </c>
      <c r="H13393" t="s">
        <v>49</v>
      </c>
      <c r="I13393" t="s">
        <v>54</v>
      </c>
      <c r="J13393" s="1">
        <v>63.98</v>
      </c>
      <c r="K13393">
        <v>17.42282162282164</v>
      </c>
      <c r="L13393">
        <v>30</v>
      </c>
      <c r="M13393">
        <v>0.45234910536455403</v>
      </c>
      <c r="N13393">
        <v>0.45586444347551502</v>
      </c>
      <c r="P13393" t="s">
        <v>42</v>
      </c>
    </row>
    <row r="13394" spans="1:16" x14ac:dyDescent="0.3">
      <c r="A13394" t="str">
        <f t="shared" si="211"/>
        <v>01: Total SampleSouth EnglandMainstreamTequilaCore Premium BrandsA: &lt;£3All stocking</v>
      </c>
      <c r="B13394" t="s">
        <v>1</v>
      </c>
      <c r="C13394" t="s">
        <v>45</v>
      </c>
      <c r="D13394" t="s">
        <v>106</v>
      </c>
      <c r="E13394" t="s">
        <v>14</v>
      </c>
      <c r="F13394" t="s">
        <v>78</v>
      </c>
      <c r="G13394" t="s">
        <v>112</v>
      </c>
      <c r="H13394" t="s">
        <v>49</v>
      </c>
      <c r="I13394" t="s">
        <v>58</v>
      </c>
      <c r="J13394" s="1">
        <v>54.28</v>
      </c>
      <c r="K13394">
        <v>21.228300890577678</v>
      </c>
      <c r="L13394">
        <v>224</v>
      </c>
      <c r="M13394">
        <v>0.73774677500640695</v>
      </c>
      <c r="N13394">
        <v>0.78796967191288403</v>
      </c>
      <c r="P13394" t="s">
        <v>42</v>
      </c>
    </row>
    <row r="13395" spans="1:16" x14ac:dyDescent="0.3">
      <c r="A13395" t="str">
        <f t="shared" si="211"/>
        <v>01: Total SampleSouth EnglandMainstreamTequilaCore Premium BrandsTotalAll stocking</v>
      </c>
      <c r="B13395" t="s">
        <v>1</v>
      </c>
      <c r="C13395" t="s">
        <v>45</v>
      </c>
      <c r="D13395" t="s">
        <v>106</v>
      </c>
      <c r="E13395" t="s">
        <v>14</v>
      </c>
      <c r="F13395" t="s">
        <v>78</v>
      </c>
      <c r="G13395" t="s">
        <v>112</v>
      </c>
      <c r="H13395" t="s">
        <v>49</v>
      </c>
      <c r="I13395" t="s">
        <v>12</v>
      </c>
      <c r="J13395" s="1">
        <v>64.66</v>
      </c>
      <c r="K13395">
        <v>21.384598388524477</v>
      </c>
      <c r="L13395">
        <v>433</v>
      </c>
      <c r="M13395">
        <v>0.72270381407260897</v>
      </c>
      <c r="N13395">
        <v>0.75458264426366295</v>
      </c>
      <c r="P13395" t="s">
        <v>42</v>
      </c>
    </row>
    <row r="13396" spans="1:16" x14ac:dyDescent="0.3">
      <c r="A13396" t="str">
        <f t="shared" si="211"/>
        <v>01: Total SampleSouth EnglandMainstreamTequilaCore Premium BrandsB: £3 - £3.20All stocking</v>
      </c>
      <c r="B13396" t="s">
        <v>1</v>
      </c>
      <c r="C13396" t="s">
        <v>45</v>
      </c>
      <c r="D13396" t="s">
        <v>106</v>
      </c>
      <c r="E13396" t="s">
        <v>14</v>
      </c>
      <c r="F13396" t="s">
        <v>78</v>
      </c>
      <c r="G13396" t="s">
        <v>112</v>
      </c>
      <c r="H13396" t="s">
        <v>49</v>
      </c>
      <c r="I13396" t="s">
        <v>59</v>
      </c>
      <c r="J13396" s="1">
        <v>62.22</v>
      </c>
      <c r="K13396">
        <v>21.354428123959359</v>
      </c>
      <c r="L13396">
        <v>32</v>
      </c>
      <c r="M13396">
        <v>0.80126380440559897</v>
      </c>
      <c r="N13396">
        <v>0.81816363272654502</v>
      </c>
      <c r="P13396" t="s">
        <v>42</v>
      </c>
    </row>
    <row r="13397" spans="1:16" x14ac:dyDescent="0.3">
      <c r="A13397" t="str">
        <f t="shared" si="211"/>
        <v>01: Total SampleSouth EnglandMainstreamTequilaCore Premium BrandsC: £3.20 - £3.40All stocking</v>
      </c>
      <c r="B13397" t="s">
        <v>1</v>
      </c>
      <c r="C13397" t="s">
        <v>45</v>
      </c>
      <c r="D13397" t="s">
        <v>106</v>
      </c>
      <c r="E13397" t="s">
        <v>14</v>
      </c>
      <c r="F13397" t="s">
        <v>78</v>
      </c>
      <c r="G13397" t="s">
        <v>112</v>
      </c>
      <c r="H13397" t="s">
        <v>49</v>
      </c>
      <c r="I13397" t="s">
        <v>52</v>
      </c>
      <c r="J13397" s="1">
        <v>33.01</v>
      </c>
      <c r="K13397">
        <v>10.665622138278399</v>
      </c>
      <c r="L13397">
        <v>32</v>
      </c>
      <c r="M13397">
        <v>0.73979415770186396</v>
      </c>
      <c r="N13397">
        <v>0.74539330295224904</v>
      </c>
      <c r="P13397" t="s">
        <v>42</v>
      </c>
    </row>
    <row r="13398" spans="1:16" x14ac:dyDescent="0.3">
      <c r="A13398" t="str">
        <f t="shared" si="211"/>
        <v>01: Total SampleSouth EnglandMainstreamTequilaCore Premium BrandsD: £3.40 - £3.60All stocking</v>
      </c>
      <c r="B13398" t="s">
        <v>1</v>
      </c>
      <c r="C13398" t="s">
        <v>45</v>
      </c>
      <c r="D13398" t="s">
        <v>106</v>
      </c>
      <c r="E13398" t="s">
        <v>14</v>
      </c>
      <c r="F13398" t="s">
        <v>78</v>
      </c>
      <c r="G13398" t="s">
        <v>112</v>
      </c>
      <c r="H13398" t="s">
        <v>49</v>
      </c>
      <c r="I13398" t="s">
        <v>53</v>
      </c>
      <c r="J13398" s="1">
        <v>87.92</v>
      </c>
      <c r="K13398">
        <v>25.900700439161959</v>
      </c>
      <c r="L13398">
        <v>39</v>
      </c>
      <c r="M13398">
        <v>0.87762478626881602</v>
      </c>
      <c r="N13398">
        <v>0.88300915331807805</v>
      </c>
      <c r="P13398" t="s">
        <v>42</v>
      </c>
    </row>
    <row r="13399" spans="1:16" x14ac:dyDescent="0.3">
      <c r="A13399" t="str">
        <f t="shared" si="211"/>
        <v>01: Total SampleSouth EnglandMainstreamTequilaCore Premium BrandsE: £3.60 - £3.80All stocking</v>
      </c>
      <c r="B13399" t="s">
        <v>1</v>
      </c>
      <c r="C13399" t="s">
        <v>45</v>
      </c>
      <c r="D13399" t="s">
        <v>106</v>
      </c>
      <c r="E13399" t="s">
        <v>14</v>
      </c>
      <c r="F13399" t="s">
        <v>78</v>
      </c>
      <c r="G13399" t="s">
        <v>112</v>
      </c>
      <c r="H13399" t="s">
        <v>49</v>
      </c>
      <c r="I13399" t="s">
        <v>54</v>
      </c>
      <c r="J13399" s="1">
        <v>88.75</v>
      </c>
      <c r="K13399">
        <v>26.874181065847718</v>
      </c>
      <c r="L13399">
        <v>27</v>
      </c>
      <c r="M13399">
        <v>0.63627547949278196</v>
      </c>
      <c r="N13399">
        <v>0.67605965463108297</v>
      </c>
      <c r="P13399" t="s">
        <v>42</v>
      </c>
    </row>
    <row r="13400" spans="1:16" x14ac:dyDescent="0.3">
      <c r="A13400" t="str">
        <f t="shared" si="211"/>
        <v>01: Total SampleSouth EnglandMainstreamTequilaCore Premium BrandsF: £3.80 - £4.00All stocking</v>
      </c>
      <c r="B13400" t="s">
        <v>1</v>
      </c>
      <c r="C13400" t="s">
        <v>45</v>
      </c>
      <c r="D13400" t="s">
        <v>106</v>
      </c>
      <c r="E13400" t="s">
        <v>14</v>
      </c>
      <c r="F13400" t="s">
        <v>78</v>
      </c>
      <c r="G13400" t="s">
        <v>112</v>
      </c>
      <c r="H13400" t="s">
        <v>49</v>
      </c>
      <c r="I13400" t="s">
        <v>55</v>
      </c>
      <c r="J13400" s="1">
        <v>76.239999999999995</v>
      </c>
      <c r="K13400">
        <v>19.770574281685398</v>
      </c>
      <c r="L13400">
        <v>27</v>
      </c>
      <c r="M13400">
        <v>0.66178659948045404</v>
      </c>
      <c r="N13400">
        <v>0.651865369018654</v>
      </c>
      <c r="P13400" t="s">
        <v>42</v>
      </c>
    </row>
    <row r="13401" spans="1:16" x14ac:dyDescent="0.3">
      <c r="A13401" t="str">
        <f t="shared" si="211"/>
        <v>01: Total SampleSouth EnglandMainstreamWhite RumCore Mainstream BrandsA: &lt;£3All stocking</v>
      </c>
      <c r="B13401" t="s">
        <v>1</v>
      </c>
      <c r="C13401" t="s">
        <v>45</v>
      </c>
      <c r="D13401" t="s">
        <v>106</v>
      </c>
      <c r="E13401" t="s">
        <v>14</v>
      </c>
      <c r="F13401" t="s">
        <v>85</v>
      </c>
      <c r="G13401" t="s">
        <v>111</v>
      </c>
      <c r="H13401" t="s">
        <v>49</v>
      </c>
      <c r="I13401" t="s">
        <v>58</v>
      </c>
      <c r="J13401" s="1">
        <v>36.44</v>
      </c>
      <c r="K13401">
        <v>14.00292494244108</v>
      </c>
      <c r="L13401">
        <v>31</v>
      </c>
      <c r="M13401">
        <v>0.82989317128190199</v>
      </c>
      <c r="N13401">
        <v>0.81230577998757003</v>
      </c>
      <c r="P13401" t="s">
        <v>42</v>
      </c>
    </row>
    <row r="13402" spans="1:16" x14ac:dyDescent="0.3">
      <c r="A13402" t="str">
        <f t="shared" si="211"/>
        <v>01: Total SampleSouth EnglandMainstreamWhite RumCore Mainstream BrandsTotalAll stocking</v>
      </c>
      <c r="B13402" t="s">
        <v>1</v>
      </c>
      <c r="C13402" t="s">
        <v>45</v>
      </c>
      <c r="D13402" t="s">
        <v>106</v>
      </c>
      <c r="E13402" t="s">
        <v>14</v>
      </c>
      <c r="F13402" t="s">
        <v>85</v>
      </c>
      <c r="G13402" t="s">
        <v>111</v>
      </c>
      <c r="H13402" t="s">
        <v>49</v>
      </c>
      <c r="I13402" t="s">
        <v>12</v>
      </c>
      <c r="J13402" s="1">
        <v>36.54</v>
      </c>
      <c r="K13402">
        <v>12.439233676114879</v>
      </c>
      <c r="L13402">
        <v>505</v>
      </c>
      <c r="M13402">
        <v>0.90352219676858703</v>
      </c>
      <c r="N13402">
        <v>0.90642332818289795</v>
      </c>
      <c r="P13402" t="s">
        <v>42</v>
      </c>
    </row>
    <row r="13403" spans="1:16" x14ac:dyDescent="0.3">
      <c r="A13403" t="str">
        <f t="shared" si="211"/>
        <v>01: Total SampleSouth EnglandMainstreamWhite RumCore Mainstream BrandsB: £3 - £3.20All stocking</v>
      </c>
      <c r="B13403" t="s">
        <v>1</v>
      </c>
      <c r="C13403" t="s">
        <v>45</v>
      </c>
      <c r="D13403" t="s">
        <v>106</v>
      </c>
      <c r="E13403" t="s">
        <v>14</v>
      </c>
      <c r="F13403" t="s">
        <v>85</v>
      </c>
      <c r="G13403" t="s">
        <v>111</v>
      </c>
      <c r="H13403" t="s">
        <v>49</v>
      </c>
      <c r="I13403" t="s">
        <v>59</v>
      </c>
      <c r="J13403" s="1">
        <v>41.41</v>
      </c>
      <c r="K13403">
        <v>15.8826020384844</v>
      </c>
      <c r="L13403">
        <v>51</v>
      </c>
      <c r="M13403">
        <v>0.951181364633643</v>
      </c>
      <c r="N13403">
        <v>0.95213772228528204</v>
      </c>
      <c r="P13403" t="s">
        <v>42</v>
      </c>
    </row>
    <row r="13404" spans="1:16" x14ac:dyDescent="0.3">
      <c r="A13404" t="str">
        <f t="shared" si="211"/>
        <v>01: Total SampleSouth EnglandMainstreamWhite RumCore Mainstream BrandsC: £3.20 - £3.40All stocking</v>
      </c>
      <c r="B13404" t="s">
        <v>1</v>
      </c>
      <c r="C13404" t="s">
        <v>45</v>
      </c>
      <c r="D13404" t="s">
        <v>106</v>
      </c>
      <c r="E13404" t="s">
        <v>14</v>
      </c>
      <c r="F13404" t="s">
        <v>85</v>
      </c>
      <c r="G13404" t="s">
        <v>111</v>
      </c>
      <c r="H13404" t="s">
        <v>49</v>
      </c>
      <c r="I13404" t="s">
        <v>52</v>
      </c>
      <c r="J13404" s="1">
        <v>42.68</v>
      </c>
      <c r="K13404">
        <v>15.009395074622359</v>
      </c>
      <c r="L13404">
        <v>110</v>
      </c>
      <c r="M13404">
        <v>0.94366483688756597</v>
      </c>
      <c r="N13404">
        <v>0.94191278736807704</v>
      </c>
      <c r="P13404" t="s">
        <v>42</v>
      </c>
    </row>
    <row r="13405" spans="1:16" x14ac:dyDescent="0.3">
      <c r="A13405" t="str">
        <f t="shared" si="211"/>
        <v>01: Total SampleSouth EnglandMainstreamWhite RumCore Mainstream BrandsD: £3.40 - £3.60All stocking</v>
      </c>
      <c r="B13405" t="s">
        <v>1</v>
      </c>
      <c r="C13405" t="s">
        <v>45</v>
      </c>
      <c r="D13405" t="s">
        <v>106</v>
      </c>
      <c r="E13405" t="s">
        <v>14</v>
      </c>
      <c r="F13405" t="s">
        <v>85</v>
      </c>
      <c r="G13405" t="s">
        <v>111</v>
      </c>
      <c r="H13405" t="s">
        <v>49</v>
      </c>
      <c r="I13405" t="s">
        <v>53</v>
      </c>
      <c r="J13405" s="1">
        <v>35</v>
      </c>
      <c r="K13405">
        <v>11.768531292651</v>
      </c>
      <c r="L13405">
        <v>142</v>
      </c>
      <c r="M13405">
        <v>0.88308520929568401</v>
      </c>
      <c r="N13405">
        <v>0.88978043113126304</v>
      </c>
      <c r="P13405" t="s">
        <v>42</v>
      </c>
    </row>
    <row r="13406" spans="1:16" x14ac:dyDescent="0.3">
      <c r="A13406" t="str">
        <f t="shared" si="211"/>
        <v>01: Total SampleSouth EnglandMainstreamWhite RumCore Mainstream BrandsE: £3.60 - £3.80All stocking</v>
      </c>
      <c r="B13406" t="s">
        <v>1</v>
      </c>
      <c r="C13406" t="s">
        <v>45</v>
      </c>
      <c r="D13406" t="s">
        <v>106</v>
      </c>
      <c r="E13406" t="s">
        <v>14</v>
      </c>
      <c r="F13406" t="s">
        <v>85</v>
      </c>
      <c r="G13406" t="s">
        <v>111</v>
      </c>
      <c r="H13406" t="s">
        <v>49</v>
      </c>
      <c r="I13406" t="s">
        <v>54</v>
      </c>
      <c r="J13406" s="1">
        <v>31.43</v>
      </c>
      <c r="K13406">
        <v>10.070993148265881</v>
      </c>
      <c r="L13406">
        <v>99</v>
      </c>
      <c r="M13406">
        <v>0.91075464510068904</v>
      </c>
      <c r="N13406">
        <v>0.91194301303425296</v>
      </c>
      <c r="P13406" t="s">
        <v>42</v>
      </c>
    </row>
    <row r="13407" spans="1:16" x14ac:dyDescent="0.3">
      <c r="A13407" t="str">
        <f t="shared" si="211"/>
        <v>01: Total SampleSouth EnglandMainstreamWhite RumCore Mainstream BrandsF: £3.80 - £4.00All stocking</v>
      </c>
      <c r="B13407" t="s">
        <v>1</v>
      </c>
      <c r="C13407" t="s">
        <v>45</v>
      </c>
      <c r="D13407" t="s">
        <v>106</v>
      </c>
      <c r="E13407" t="s">
        <v>14</v>
      </c>
      <c r="F13407" t="s">
        <v>85</v>
      </c>
      <c r="G13407" t="s">
        <v>111</v>
      </c>
      <c r="H13407" t="s">
        <v>49</v>
      </c>
      <c r="I13407" t="s">
        <v>55</v>
      </c>
      <c r="J13407" s="1">
        <v>33.229999999999997</v>
      </c>
      <c r="K13407">
        <v>10.106474389807721</v>
      </c>
      <c r="L13407">
        <v>45</v>
      </c>
      <c r="M13407">
        <v>0.91422300279714996</v>
      </c>
      <c r="N13407">
        <v>0.91713999331774099</v>
      </c>
      <c r="P13407" t="s">
        <v>42</v>
      </c>
    </row>
    <row r="13408" spans="1:16" x14ac:dyDescent="0.3">
      <c r="A13408" t="str">
        <f t="shared" si="211"/>
        <v>01: Total SampleSouth EnglandMainstreamWhite RumCore Premium BrandsTotalAll stocking</v>
      </c>
      <c r="B13408" t="s">
        <v>1</v>
      </c>
      <c r="C13408" t="s">
        <v>45</v>
      </c>
      <c r="D13408" t="s">
        <v>106</v>
      </c>
      <c r="E13408" t="s">
        <v>14</v>
      </c>
      <c r="F13408" t="s">
        <v>85</v>
      </c>
      <c r="G13408" t="s">
        <v>112</v>
      </c>
      <c r="H13408" t="s">
        <v>49</v>
      </c>
      <c r="I13408" t="s">
        <v>12</v>
      </c>
      <c r="J13408" s="1">
        <v>37.4</v>
      </c>
      <c r="K13408">
        <v>10.924255294807439</v>
      </c>
      <c r="L13408">
        <v>163</v>
      </c>
      <c r="M13408">
        <v>0.65973311829728998</v>
      </c>
      <c r="N13408">
        <v>0.59735590861649102</v>
      </c>
      <c r="P13408" t="s">
        <v>42</v>
      </c>
    </row>
    <row r="13409" spans="1:16" x14ac:dyDescent="0.3">
      <c r="A13409" t="str">
        <f t="shared" si="211"/>
        <v>01: Total SampleSouth EnglandMainstreamWhite RumCore Premium BrandsD: £3.40 - £3.60All stocking</v>
      </c>
      <c r="B13409" t="s">
        <v>1</v>
      </c>
      <c r="C13409" t="s">
        <v>45</v>
      </c>
      <c r="D13409" t="s">
        <v>106</v>
      </c>
      <c r="E13409" t="s">
        <v>14</v>
      </c>
      <c r="F13409" t="s">
        <v>85</v>
      </c>
      <c r="G13409" t="s">
        <v>112</v>
      </c>
      <c r="H13409" t="s">
        <v>49</v>
      </c>
      <c r="I13409" t="s">
        <v>53</v>
      </c>
      <c r="J13409" s="1">
        <v>21.6</v>
      </c>
      <c r="K13409">
        <v>7.8086630250091602</v>
      </c>
      <c r="L13409">
        <v>26</v>
      </c>
      <c r="M13409">
        <v>0.47135262990836102</v>
      </c>
      <c r="N13409">
        <v>0.46880492091388398</v>
      </c>
      <c r="P13409" t="s">
        <v>42</v>
      </c>
    </row>
    <row r="13410" spans="1:16" x14ac:dyDescent="0.3">
      <c r="A13410" t="str">
        <f t="shared" si="211"/>
        <v>01: Total SampleSouth EnglandMainstreamWhite RumCore Premium BrandsE: £3.60 - £3.80All stocking</v>
      </c>
      <c r="B13410" t="s">
        <v>1</v>
      </c>
      <c r="C13410" t="s">
        <v>45</v>
      </c>
      <c r="D13410" t="s">
        <v>106</v>
      </c>
      <c r="E13410" t="s">
        <v>14</v>
      </c>
      <c r="F13410" t="s">
        <v>85</v>
      </c>
      <c r="G13410" t="s">
        <v>112</v>
      </c>
      <c r="H13410" t="s">
        <v>49</v>
      </c>
      <c r="I13410" t="s">
        <v>54</v>
      </c>
      <c r="J13410" s="1">
        <v>22.49</v>
      </c>
      <c r="K13410">
        <v>7.1348342896419608</v>
      </c>
      <c r="L13410">
        <v>26</v>
      </c>
      <c r="M13410">
        <v>0.44352093194451397</v>
      </c>
      <c r="N13410">
        <v>0.41910854312835299</v>
      </c>
      <c r="P13410" t="s">
        <v>42</v>
      </c>
    </row>
    <row r="13411" spans="1:16" x14ac:dyDescent="0.3">
      <c r="A13411" t="str">
        <f t="shared" si="211"/>
        <v>01: Total SampleSouth EnglandPremiumGinCore Mainstream BrandsA: &lt;£3All stocking</v>
      </c>
      <c r="B13411" t="s">
        <v>1</v>
      </c>
      <c r="C13411" t="s">
        <v>45</v>
      </c>
      <c r="D13411" t="s">
        <v>106</v>
      </c>
      <c r="E13411" t="s">
        <v>15</v>
      </c>
      <c r="F13411" t="s">
        <v>47</v>
      </c>
      <c r="G13411" t="s">
        <v>111</v>
      </c>
      <c r="H13411" t="s">
        <v>49</v>
      </c>
      <c r="I13411" t="s">
        <v>58</v>
      </c>
      <c r="J13411" s="1">
        <v>117.43</v>
      </c>
      <c r="K13411">
        <v>41.078097902097994</v>
      </c>
      <c r="L13411">
        <v>50</v>
      </c>
      <c r="M13411">
        <v>0.45305733163724698</v>
      </c>
      <c r="N13411">
        <v>0.45992655377064601</v>
      </c>
      <c r="P13411" t="s">
        <v>42</v>
      </c>
    </row>
    <row r="13412" spans="1:16" x14ac:dyDescent="0.3">
      <c r="A13412" t="str">
        <f t="shared" si="211"/>
        <v>01: Total SampleSouth EnglandPremiumGinCore Mainstream BrandsTotalAll stocking</v>
      </c>
      <c r="B13412" t="s">
        <v>1</v>
      </c>
      <c r="C13412" t="s">
        <v>45</v>
      </c>
      <c r="D13412" t="s">
        <v>106</v>
      </c>
      <c r="E13412" t="s">
        <v>15</v>
      </c>
      <c r="F13412" t="s">
        <v>47</v>
      </c>
      <c r="G13412" t="s">
        <v>111</v>
      </c>
      <c r="H13412" t="s">
        <v>49</v>
      </c>
      <c r="I13412" t="s">
        <v>12</v>
      </c>
      <c r="J13412" s="1">
        <v>224.27</v>
      </c>
      <c r="K13412">
        <v>65.690296372830403</v>
      </c>
      <c r="L13412">
        <v>876</v>
      </c>
      <c r="M13412">
        <v>0.40930020701212</v>
      </c>
      <c r="N13412">
        <v>0.43722794622164501</v>
      </c>
      <c r="P13412" t="s">
        <v>42</v>
      </c>
    </row>
    <row r="13413" spans="1:16" x14ac:dyDescent="0.3">
      <c r="A13413" t="str">
        <f t="shared" si="211"/>
        <v>01: Total SampleSouth EnglandPremiumGinCore Mainstream BrandsB: £3 - £3.20All stocking</v>
      </c>
      <c r="B13413" t="s">
        <v>1</v>
      </c>
      <c r="C13413" t="s">
        <v>45</v>
      </c>
      <c r="D13413" t="s">
        <v>106</v>
      </c>
      <c r="E13413" t="s">
        <v>15</v>
      </c>
      <c r="F13413" t="s">
        <v>47</v>
      </c>
      <c r="G13413" t="s">
        <v>111</v>
      </c>
      <c r="H13413" t="s">
        <v>49</v>
      </c>
      <c r="I13413" t="s">
        <v>59</v>
      </c>
      <c r="J13413" s="1">
        <v>163.06</v>
      </c>
      <c r="K13413">
        <v>52.204137837471201</v>
      </c>
      <c r="L13413">
        <v>54</v>
      </c>
      <c r="M13413">
        <v>0.44351818150161698</v>
      </c>
      <c r="N13413">
        <v>0.438028909519111</v>
      </c>
      <c r="P13413" t="s">
        <v>42</v>
      </c>
    </row>
    <row r="13414" spans="1:16" x14ac:dyDescent="0.3">
      <c r="A13414" t="str">
        <f t="shared" si="211"/>
        <v>01: Total SampleSouth EnglandPremiumGinCore Mainstream BrandsC: £3.20 - £3.40All stocking</v>
      </c>
      <c r="B13414" t="s">
        <v>1</v>
      </c>
      <c r="C13414" t="s">
        <v>45</v>
      </c>
      <c r="D13414" t="s">
        <v>106</v>
      </c>
      <c r="E13414" t="s">
        <v>15</v>
      </c>
      <c r="F13414" t="s">
        <v>47</v>
      </c>
      <c r="G13414" t="s">
        <v>111</v>
      </c>
      <c r="H13414" t="s">
        <v>49</v>
      </c>
      <c r="I13414" t="s">
        <v>52</v>
      </c>
      <c r="J13414" s="1">
        <v>178.84</v>
      </c>
      <c r="K13414">
        <v>54.042642642642804</v>
      </c>
      <c r="L13414">
        <v>111</v>
      </c>
      <c r="M13414">
        <v>0.42246805530177101</v>
      </c>
      <c r="N13414">
        <v>0.429645822580841</v>
      </c>
      <c r="P13414" t="s">
        <v>42</v>
      </c>
    </row>
    <row r="13415" spans="1:16" x14ac:dyDescent="0.3">
      <c r="A13415" t="str">
        <f t="shared" si="211"/>
        <v>01: Total SampleSouth EnglandPremiumGinCore Mainstream BrandsD: £3.40 - £3.60All stocking</v>
      </c>
      <c r="B13415" t="s">
        <v>1</v>
      </c>
      <c r="C13415" t="s">
        <v>45</v>
      </c>
      <c r="D13415" t="s">
        <v>106</v>
      </c>
      <c r="E13415" t="s">
        <v>15</v>
      </c>
      <c r="F13415" t="s">
        <v>47</v>
      </c>
      <c r="G13415" t="s">
        <v>111</v>
      </c>
      <c r="H13415" t="s">
        <v>49</v>
      </c>
      <c r="I13415" t="s">
        <v>53</v>
      </c>
      <c r="J13415" s="1">
        <v>191.58</v>
      </c>
      <c r="K13415">
        <v>56.991776440613606</v>
      </c>
      <c r="L13415">
        <v>172</v>
      </c>
      <c r="M13415">
        <v>0.41629843141057599</v>
      </c>
      <c r="N13415">
        <v>0.43870018446167802</v>
      </c>
      <c r="P13415" t="s">
        <v>42</v>
      </c>
    </row>
    <row r="13416" spans="1:16" x14ac:dyDescent="0.3">
      <c r="A13416" t="str">
        <f t="shared" si="211"/>
        <v>01: Total SampleSouth EnglandPremiumGinCore Mainstream BrandsE: £3.60 - £3.80All stocking</v>
      </c>
      <c r="B13416" t="s">
        <v>1</v>
      </c>
      <c r="C13416" t="s">
        <v>45</v>
      </c>
      <c r="D13416" t="s">
        <v>106</v>
      </c>
      <c r="E13416" t="s">
        <v>15</v>
      </c>
      <c r="F13416" t="s">
        <v>47</v>
      </c>
      <c r="G13416" t="s">
        <v>111</v>
      </c>
      <c r="H13416" t="s">
        <v>49</v>
      </c>
      <c r="I13416" t="s">
        <v>54</v>
      </c>
      <c r="J13416" s="1">
        <v>174.55</v>
      </c>
      <c r="K13416">
        <v>52.502721081989201</v>
      </c>
      <c r="L13416">
        <v>123</v>
      </c>
      <c r="M13416">
        <v>0.33572356985572799</v>
      </c>
      <c r="N13416">
        <v>0.36606949568137098</v>
      </c>
      <c r="P13416" t="s">
        <v>42</v>
      </c>
    </row>
    <row r="13417" spans="1:16" x14ac:dyDescent="0.3">
      <c r="A13417" t="str">
        <f t="shared" si="211"/>
        <v>01: Total SampleSouth EnglandPremiumGinCore Mainstream BrandsF: £3.80 - £4.00All stocking</v>
      </c>
      <c r="B13417" t="s">
        <v>1</v>
      </c>
      <c r="C13417" t="s">
        <v>45</v>
      </c>
      <c r="D13417" t="s">
        <v>106</v>
      </c>
      <c r="E13417" t="s">
        <v>15</v>
      </c>
      <c r="F13417" t="s">
        <v>47</v>
      </c>
      <c r="G13417" t="s">
        <v>111</v>
      </c>
      <c r="H13417" t="s">
        <v>49</v>
      </c>
      <c r="I13417" t="s">
        <v>55</v>
      </c>
      <c r="J13417" s="1">
        <v>182.71</v>
      </c>
      <c r="K13417">
        <v>52.102329117423594</v>
      </c>
      <c r="L13417">
        <v>106</v>
      </c>
      <c r="M13417">
        <v>0.35882207224819102</v>
      </c>
      <c r="N13417">
        <v>0.37708401717089501</v>
      </c>
      <c r="P13417" t="s">
        <v>42</v>
      </c>
    </row>
    <row r="13418" spans="1:16" x14ac:dyDescent="0.3">
      <c r="A13418" t="str">
        <f t="shared" si="211"/>
        <v>01: Total SampleSouth EnglandPremiumGinCore Mainstream BrandsG: £4.00 - £4.20All stocking</v>
      </c>
      <c r="B13418" t="s">
        <v>1</v>
      </c>
      <c r="C13418" t="s">
        <v>45</v>
      </c>
      <c r="D13418" t="s">
        <v>106</v>
      </c>
      <c r="E13418" t="s">
        <v>15</v>
      </c>
      <c r="F13418" t="s">
        <v>47</v>
      </c>
      <c r="G13418" t="s">
        <v>111</v>
      </c>
      <c r="H13418" t="s">
        <v>49</v>
      </c>
      <c r="I13418" t="s">
        <v>56</v>
      </c>
      <c r="J13418" s="1">
        <v>232.71</v>
      </c>
      <c r="K13418">
        <v>67.820910051247196</v>
      </c>
      <c r="L13418">
        <v>89</v>
      </c>
      <c r="M13418">
        <v>0.41290597361832698</v>
      </c>
      <c r="N13418">
        <v>0.448701866292744</v>
      </c>
      <c r="P13418" t="s">
        <v>42</v>
      </c>
    </row>
    <row r="13419" spans="1:16" x14ac:dyDescent="0.3">
      <c r="A13419" t="str">
        <f t="shared" si="211"/>
        <v>01: Total SampleSouth EnglandPremiumGinCore Mainstream BrandsH: £4.20 - £4.40All stocking</v>
      </c>
      <c r="B13419" t="s">
        <v>1</v>
      </c>
      <c r="C13419" t="s">
        <v>45</v>
      </c>
      <c r="D13419" t="s">
        <v>106</v>
      </c>
      <c r="E13419" t="s">
        <v>15</v>
      </c>
      <c r="F13419" t="s">
        <v>47</v>
      </c>
      <c r="G13419" t="s">
        <v>111</v>
      </c>
      <c r="H13419" t="s">
        <v>49</v>
      </c>
      <c r="I13419" t="s">
        <v>60</v>
      </c>
      <c r="J13419" s="1">
        <v>339.74</v>
      </c>
      <c r="K13419">
        <v>105.12061965811959</v>
      </c>
      <c r="L13419">
        <v>80</v>
      </c>
      <c r="M13419">
        <v>0.39774229882249401</v>
      </c>
      <c r="N13419">
        <v>0.461723904584673</v>
      </c>
      <c r="P13419" t="s">
        <v>42</v>
      </c>
    </row>
    <row r="13420" spans="1:16" x14ac:dyDescent="0.3">
      <c r="A13420" t="str">
        <f t="shared" si="211"/>
        <v>01: Total SampleSouth EnglandPremiumGinCore Premium BrandsTotalAll stocking</v>
      </c>
      <c r="B13420" t="s">
        <v>1</v>
      </c>
      <c r="C13420" t="s">
        <v>45</v>
      </c>
      <c r="D13420" t="s">
        <v>106</v>
      </c>
      <c r="E13420" t="s">
        <v>15</v>
      </c>
      <c r="F13420" t="s">
        <v>47</v>
      </c>
      <c r="G13420" t="s">
        <v>112</v>
      </c>
      <c r="H13420" t="s">
        <v>49</v>
      </c>
      <c r="I13420" t="s">
        <v>12</v>
      </c>
      <c r="J13420" s="1">
        <v>131.08000000000001</v>
      </c>
      <c r="K13420">
        <v>34.781368121557364</v>
      </c>
      <c r="L13420">
        <v>872</v>
      </c>
      <c r="M13420">
        <v>0.233115022671852</v>
      </c>
      <c r="N13420">
        <v>0.22396752461882299</v>
      </c>
      <c r="P13420" t="s">
        <v>42</v>
      </c>
    </row>
    <row r="13421" spans="1:16" x14ac:dyDescent="0.3">
      <c r="A13421" t="str">
        <f t="shared" si="211"/>
        <v>01: Total SampleSouth EnglandPremiumGinCore Premium BrandsB: £3 - £3.20All stocking</v>
      </c>
      <c r="B13421" t="s">
        <v>1</v>
      </c>
      <c r="C13421" t="s">
        <v>45</v>
      </c>
      <c r="D13421" t="s">
        <v>106</v>
      </c>
      <c r="E13421" t="s">
        <v>15</v>
      </c>
      <c r="F13421" t="s">
        <v>47</v>
      </c>
      <c r="G13421" t="s">
        <v>112</v>
      </c>
      <c r="H13421" t="s">
        <v>49</v>
      </c>
      <c r="I13421" t="s">
        <v>59</v>
      </c>
      <c r="J13421" s="1">
        <v>47.22</v>
      </c>
      <c r="K13421">
        <v>15.064064602064599</v>
      </c>
      <c r="L13421">
        <v>25</v>
      </c>
      <c r="M13421">
        <v>0.192650683508234</v>
      </c>
      <c r="N13421">
        <v>0.18012327246276899</v>
      </c>
      <c r="P13421" t="s">
        <v>42</v>
      </c>
    </row>
    <row r="13422" spans="1:16" x14ac:dyDescent="0.3">
      <c r="A13422" t="str">
        <f t="shared" si="211"/>
        <v>01: Total SampleSouth EnglandPremiumGinCore Premium BrandsC: £3.20 - £3.40All stocking</v>
      </c>
      <c r="B13422" t="s">
        <v>1</v>
      </c>
      <c r="C13422" t="s">
        <v>45</v>
      </c>
      <c r="D13422" t="s">
        <v>106</v>
      </c>
      <c r="E13422" t="s">
        <v>15</v>
      </c>
      <c r="F13422" t="s">
        <v>47</v>
      </c>
      <c r="G13422" t="s">
        <v>112</v>
      </c>
      <c r="H13422" t="s">
        <v>49</v>
      </c>
      <c r="I13422" t="s">
        <v>52</v>
      </c>
      <c r="J13422" s="1">
        <v>64.73</v>
      </c>
      <c r="K13422">
        <v>19.239988116458719</v>
      </c>
      <c r="L13422">
        <v>34</v>
      </c>
      <c r="M13422">
        <v>0.19381353962060299</v>
      </c>
      <c r="N13422">
        <v>0.166406124093473</v>
      </c>
      <c r="P13422" t="s">
        <v>42</v>
      </c>
    </row>
    <row r="13423" spans="1:16" x14ac:dyDescent="0.3">
      <c r="A13423" t="str">
        <f t="shared" si="211"/>
        <v>01: Total SampleSouth EnglandPremiumGinCore Premium BrandsD: £3.40 - £3.60All stocking</v>
      </c>
      <c r="B13423" t="s">
        <v>1</v>
      </c>
      <c r="C13423" t="s">
        <v>45</v>
      </c>
      <c r="D13423" t="s">
        <v>106</v>
      </c>
      <c r="E13423" t="s">
        <v>15</v>
      </c>
      <c r="F13423" t="s">
        <v>47</v>
      </c>
      <c r="G13423" t="s">
        <v>112</v>
      </c>
      <c r="H13423" t="s">
        <v>49</v>
      </c>
      <c r="I13423" t="s">
        <v>53</v>
      </c>
      <c r="J13423" s="1">
        <v>89.4</v>
      </c>
      <c r="K13423">
        <v>26.35999682136044</v>
      </c>
      <c r="L13423">
        <v>66</v>
      </c>
      <c r="M13423">
        <v>0.24336485313964901</v>
      </c>
      <c r="N13423">
        <v>0.22729936985228899</v>
      </c>
      <c r="P13423" t="s">
        <v>42</v>
      </c>
    </row>
    <row r="13424" spans="1:16" x14ac:dyDescent="0.3">
      <c r="A13424" t="str">
        <f t="shared" si="211"/>
        <v>01: Total SampleSouth EnglandPremiumGinCore Premium BrandsE: £3.60 - £3.80All stocking</v>
      </c>
      <c r="B13424" t="s">
        <v>1</v>
      </c>
      <c r="C13424" t="s">
        <v>45</v>
      </c>
      <c r="D13424" t="s">
        <v>106</v>
      </c>
      <c r="E13424" t="s">
        <v>15</v>
      </c>
      <c r="F13424" t="s">
        <v>47</v>
      </c>
      <c r="G13424" t="s">
        <v>112</v>
      </c>
      <c r="H13424" t="s">
        <v>49</v>
      </c>
      <c r="I13424" t="s">
        <v>54</v>
      </c>
      <c r="J13424" s="1">
        <v>130.12</v>
      </c>
      <c r="K13424">
        <v>36.229489798590919</v>
      </c>
      <c r="L13424">
        <v>89</v>
      </c>
      <c r="M13424">
        <v>0.241217885191371</v>
      </c>
      <c r="N13424">
        <v>0.23268731429183301</v>
      </c>
      <c r="P13424" t="s">
        <v>42</v>
      </c>
    </row>
    <row r="13425" spans="1:16" x14ac:dyDescent="0.3">
      <c r="A13425" t="str">
        <f t="shared" si="211"/>
        <v>01: Total SampleSouth EnglandPremiumGinCore Premium BrandsF: £3.80 - £4.00All stocking</v>
      </c>
      <c r="B13425" t="s">
        <v>1</v>
      </c>
      <c r="C13425" t="s">
        <v>45</v>
      </c>
      <c r="D13425" t="s">
        <v>106</v>
      </c>
      <c r="E13425" t="s">
        <v>15</v>
      </c>
      <c r="F13425" t="s">
        <v>47</v>
      </c>
      <c r="G13425" t="s">
        <v>112</v>
      </c>
      <c r="H13425" t="s">
        <v>49</v>
      </c>
      <c r="I13425" t="s">
        <v>55</v>
      </c>
      <c r="J13425" s="1">
        <v>120.54</v>
      </c>
      <c r="K13425">
        <v>33.741866199103043</v>
      </c>
      <c r="L13425">
        <v>114</v>
      </c>
      <c r="M13425">
        <v>0.23077540413667</v>
      </c>
      <c r="N13425">
        <v>0.22909408715010099</v>
      </c>
      <c r="P13425" t="s">
        <v>42</v>
      </c>
    </row>
    <row r="13426" spans="1:16" x14ac:dyDescent="0.3">
      <c r="A13426" t="str">
        <f t="shared" si="211"/>
        <v>01: Total SampleSouth EnglandPremiumGinCore Premium BrandsG: £4.00 - £4.20All stocking</v>
      </c>
      <c r="B13426" t="s">
        <v>1</v>
      </c>
      <c r="C13426" t="s">
        <v>45</v>
      </c>
      <c r="D13426" t="s">
        <v>106</v>
      </c>
      <c r="E13426" t="s">
        <v>15</v>
      </c>
      <c r="F13426" t="s">
        <v>47</v>
      </c>
      <c r="G13426" t="s">
        <v>112</v>
      </c>
      <c r="H13426" t="s">
        <v>49</v>
      </c>
      <c r="I13426" t="s">
        <v>56</v>
      </c>
      <c r="J13426" s="1">
        <v>112.26</v>
      </c>
      <c r="K13426">
        <v>32.267478721278721</v>
      </c>
      <c r="L13426">
        <v>125</v>
      </c>
      <c r="M13426">
        <v>0.21756582376772801</v>
      </c>
      <c r="N13426">
        <v>0.22346361351774099</v>
      </c>
      <c r="P13426" t="s">
        <v>42</v>
      </c>
    </row>
    <row r="13427" spans="1:16" x14ac:dyDescent="0.3">
      <c r="A13427" t="str">
        <f t="shared" si="211"/>
        <v>01: Total SampleSouth EnglandPremiumGinCore Premium BrandsH: £4.20 - £4.40All stocking</v>
      </c>
      <c r="B13427" t="s">
        <v>1</v>
      </c>
      <c r="C13427" t="s">
        <v>45</v>
      </c>
      <c r="D13427" t="s">
        <v>106</v>
      </c>
      <c r="E13427" t="s">
        <v>15</v>
      </c>
      <c r="F13427" t="s">
        <v>47</v>
      </c>
      <c r="G13427" t="s">
        <v>112</v>
      </c>
      <c r="H13427" t="s">
        <v>49</v>
      </c>
      <c r="I13427" t="s">
        <v>60</v>
      </c>
      <c r="J13427" s="1">
        <v>150.63</v>
      </c>
      <c r="K13427">
        <v>41.532946825254406</v>
      </c>
      <c r="L13427">
        <v>117</v>
      </c>
      <c r="M13427">
        <v>0.26517149294238102</v>
      </c>
      <c r="N13427">
        <v>0.260250684149196</v>
      </c>
      <c r="P13427" t="s">
        <v>42</v>
      </c>
    </row>
    <row r="13428" spans="1:16" x14ac:dyDescent="0.3">
      <c r="A13428" t="str">
        <f t="shared" si="211"/>
        <v>01: Total SampleSouth EnglandPremiumGinCore Premium BrandsI: £4.40 - £4.60All stocking</v>
      </c>
      <c r="B13428" t="s">
        <v>1</v>
      </c>
      <c r="C13428" t="s">
        <v>45</v>
      </c>
      <c r="D13428" t="s">
        <v>106</v>
      </c>
      <c r="E13428" t="s">
        <v>15</v>
      </c>
      <c r="F13428" t="s">
        <v>47</v>
      </c>
      <c r="G13428" t="s">
        <v>112</v>
      </c>
      <c r="H13428" t="s">
        <v>49</v>
      </c>
      <c r="I13428" t="s">
        <v>64</v>
      </c>
      <c r="J13428" s="1">
        <v>200.47</v>
      </c>
      <c r="K13428">
        <v>51.279002849002801</v>
      </c>
      <c r="L13428">
        <v>81</v>
      </c>
      <c r="M13428">
        <v>0.24313703508069201</v>
      </c>
      <c r="N13428">
        <v>0.21858595554488999</v>
      </c>
      <c r="P13428" t="s">
        <v>42</v>
      </c>
    </row>
    <row r="13429" spans="1:16" x14ac:dyDescent="0.3">
      <c r="A13429" t="str">
        <f t="shared" si="211"/>
        <v>01: Total SampleSouth EnglandPremiumGinCore Premium BrandsJ: £4.60 - £4.80All stocking</v>
      </c>
      <c r="B13429" t="s">
        <v>1</v>
      </c>
      <c r="C13429" t="s">
        <v>45</v>
      </c>
      <c r="D13429" t="s">
        <v>106</v>
      </c>
      <c r="E13429" t="s">
        <v>15</v>
      </c>
      <c r="F13429" t="s">
        <v>47</v>
      </c>
      <c r="G13429" t="s">
        <v>112</v>
      </c>
      <c r="H13429" t="s">
        <v>49</v>
      </c>
      <c r="I13429" t="s">
        <v>65</v>
      </c>
      <c r="J13429" s="1">
        <v>179.96</v>
      </c>
      <c r="K13429">
        <v>45.143150258404404</v>
      </c>
      <c r="L13429">
        <v>59</v>
      </c>
      <c r="M13429">
        <v>0.26227756923589701</v>
      </c>
      <c r="N13429">
        <v>0.25608355060299798</v>
      </c>
      <c r="P13429" t="s">
        <v>42</v>
      </c>
    </row>
    <row r="13430" spans="1:16" x14ac:dyDescent="0.3">
      <c r="A13430" t="str">
        <f t="shared" si="211"/>
        <v>01: Total SampleSouth EnglandPremiumGinCore Premium BrandsK: £4.80 - £5.00All stocking</v>
      </c>
      <c r="B13430" t="s">
        <v>1</v>
      </c>
      <c r="C13430" t="s">
        <v>45</v>
      </c>
      <c r="D13430" t="s">
        <v>106</v>
      </c>
      <c r="E13430" t="s">
        <v>15</v>
      </c>
      <c r="F13430" t="s">
        <v>47</v>
      </c>
      <c r="G13430" t="s">
        <v>112</v>
      </c>
      <c r="H13430" t="s">
        <v>49</v>
      </c>
      <c r="I13430" t="s">
        <v>89</v>
      </c>
      <c r="J13430" s="1">
        <v>166.81</v>
      </c>
      <c r="K13430">
        <v>40.251715087080804</v>
      </c>
      <c r="L13430">
        <v>41</v>
      </c>
      <c r="M13430">
        <v>0.24065220846125901</v>
      </c>
      <c r="N13430">
        <v>0.235352499421047</v>
      </c>
      <c r="P13430" t="s">
        <v>42</v>
      </c>
    </row>
    <row r="13431" spans="1:16" x14ac:dyDescent="0.3">
      <c r="A13431" t="str">
        <f t="shared" si="211"/>
        <v>01: Total SampleSouth EnglandPremiumGinCore Premium BrandsL: £5.00 - £5.20All stocking</v>
      </c>
      <c r="B13431" t="s">
        <v>1</v>
      </c>
      <c r="C13431" t="s">
        <v>45</v>
      </c>
      <c r="D13431" t="s">
        <v>106</v>
      </c>
      <c r="E13431" t="s">
        <v>15</v>
      </c>
      <c r="F13431" t="s">
        <v>47</v>
      </c>
      <c r="G13431" t="s">
        <v>112</v>
      </c>
      <c r="H13431" t="s">
        <v>49</v>
      </c>
      <c r="I13431" t="s">
        <v>90</v>
      </c>
      <c r="J13431" s="1">
        <v>141.52000000000001</v>
      </c>
      <c r="K13431">
        <v>31.55723208415516</v>
      </c>
      <c r="L13431">
        <v>39</v>
      </c>
      <c r="M13431">
        <v>0.192653136337151</v>
      </c>
      <c r="N13431">
        <v>0.16839323242830201</v>
      </c>
      <c r="P13431" t="s">
        <v>42</v>
      </c>
    </row>
    <row r="13432" spans="1:16" x14ac:dyDescent="0.3">
      <c r="A13432" t="str">
        <f t="shared" si="211"/>
        <v>01: Total SampleSouth EnglandPremiumGinCore Premium BrandsM: £5.20 - £5.40All stocking</v>
      </c>
      <c r="B13432" t="s">
        <v>1</v>
      </c>
      <c r="C13432" t="s">
        <v>45</v>
      </c>
      <c r="D13432" t="s">
        <v>106</v>
      </c>
      <c r="E13432" t="s">
        <v>15</v>
      </c>
      <c r="F13432" t="s">
        <v>47</v>
      </c>
      <c r="G13432" t="s">
        <v>112</v>
      </c>
      <c r="H13432" t="s">
        <v>49</v>
      </c>
      <c r="I13432" t="s">
        <v>95</v>
      </c>
      <c r="J13432" s="1">
        <v>107.98</v>
      </c>
      <c r="K13432">
        <v>23.183004621640997</v>
      </c>
      <c r="L13432">
        <v>33</v>
      </c>
      <c r="M13432">
        <v>0.194453271012271</v>
      </c>
      <c r="N13432">
        <v>0.17875443075171299</v>
      </c>
      <c r="P13432" t="s">
        <v>42</v>
      </c>
    </row>
    <row r="13433" spans="1:16" x14ac:dyDescent="0.3">
      <c r="A13433" t="str">
        <f t="shared" si="211"/>
        <v>01: Total SampleSouth EnglandPremiumNon Flavoured VodkaCore Mainstream BrandsA: &lt;£3All stocking</v>
      </c>
      <c r="B13433" t="s">
        <v>1</v>
      </c>
      <c r="C13433" t="s">
        <v>45</v>
      </c>
      <c r="D13433" t="s">
        <v>106</v>
      </c>
      <c r="E13433" t="s">
        <v>15</v>
      </c>
      <c r="F13433" t="s">
        <v>71</v>
      </c>
      <c r="G13433" t="s">
        <v>111</v>
      </c>
      <c r="H13433" t="s">
        <v>49</v>
      </c>
      <c r="I13433" t="s">
        <v>58</v>
      </c>
      <c r="J13433" s="1">
        <v>201.24</v>
      </c>
      <c r="K13433">
        <v>76.586002915213598</v>
      </c>
      <c r="L13433">
        <v>95</v>
      </c>
      <c r="M13433">
        <v>0.79616298855659395</v>
      </c>
      <c r="N13433">
        <v>0.83101423345703795</v>
      </c>
      <c r="P13433" t="s">
        <v>42</v>
      </c>
    </row>
    <row r="13434" spans="1:16" x14ac:dyDescent="0.3">
      <c r="A13434" t="str">
        <f t="shared" si="211"/>
        <v>01: Total SampleSouth EnglandPremiumNon Flavoured VodkaCore Mainstream BrandsTotalAll stocking</v>
      </c>
      <c r="B13434" t="s">
        <v>1</v>
      </c>
      <c r="C13434" t="s">
        <v>45</v>
      </c>
      <c r="D13434" t="s">
        <v>106</v>
      </c>
      <c r="E13434" t="s">
        <v>15</v>
      </c>
      <c r="F13434" t="s">
        <v>71</v>
      </c>
      <c r="G13434" t="s">
        <v>111</v>
      </c>
      <c r="H13434" t="s">
        <v>49</v>
      </c>
      <c r="I13434" t="s">
        <v>12</v>
      </c>
      <c r="J13434" s="1">
        <v>309.75</v>
      </c>
      <c r="K13434">
        <v>98.547578716122004</v>
      </c>
      <c r="L13434">
        <v>635</v>
      </c>
      <c r="M13434">
        <v>0.65934918711158197</v>
      </c>
      <c r="N13434">
        <v>0.70188725956164899</v>
      </c>
      <c r="P13434" t="s">
        <v>42</v>
      </c>
    </row>
    <row r="13435" spans="1:16" x14ac:dyDescent="0.3">
      <c r="A13435" t="str">
        <f t="shared" si="211"/>
        <v>01: Total SampleSouth EnglandPremiumNon Flavoured VodkaCore Mainstream BrandsB: £3 - £3.20All stocking</v>
      </c>
      <c r="B13435" t="s">
        <v>1</v>
      </c>
      <c r="C13435" t="s">
        <v>45</v>
      </c>
      <c r="D13435" t="s">
        <v>106</v>
      </c>
      <c r="E13435" t="s">
        <v>15</v>
      </c>
      <c r="F13435" t="s">
        <v>71</v>
      </c>
      <c r="G13435" t="s">
        <v>111</v>
      </c>
      <c r="H13435" t="s">
        <v>49</v>
      </c>
      <c r="I13435" t="s">
        <v>59</v>
      </c>
      <c r="J13435" s="1">
        <v>163.87</v>
      </c>
      <c r="K13435">
        <v>59.255360623781598</v>
      </c>
      <c r="L13435">
        <v>114</v>
      </c>
      <c r="M13435">
        <v>0.72716824575054095</v>
      </c>
      <c r="N13435">
        <v>0.77090576036578995</v>
      </c>
      <c r="P13435" t="s">
        <v>42</v>
      </c>
    </row>
    <row r="13436" spans="1:16" x14ac:dyDescent="0.3">
      <c r="A13436" t="str">
        <f t="shared" ref="A13436:A13499" si="212">C13436&amp;D13436&amp;E13436&amp;F13436&amp;G13436&amp;I13436&amp;P13436</f>
        <v>01: Total SampleSouth EnglandPremiumNon Flavoured VodkaCore Mainstream BrandsC: £3.20 - £3.40All stocking</v>
      </c>
      <c r="B13436" t="s">
        <v>1</v>
      </c>
      <c r="C13436" t="s">
        <v>45</v>
      </c>
      <c r="D13436" t="s">
        <v>106</v>
      </c>
      <c r="E13436" t="s">
        <v>15</v>
      </c>
      <c r="F13436" t="s">
        <v>71</v>
      </c>
      <c r="G13436" t="s">
        <v>111</v>
      </c>
      <c r="H13436" t="s">
        <v>49</v>
      </c>
      <c r="I13436" t="s">
        <v>52</v>
      </c>
      <c r="J13436" s="1">
        <v>230.51</v>
      </c>
      <c r="K13436">
        <v>73.840653813399598</v>
      </c>
      <c r="L13436">
        <v>122</v>
      </c>
      <c r="M13436">
        <v>0.687197515176597</v>
      </c>
      <c r="N13436">
        <v>0.71744500820993795</v>
      </c>
      <c r="P13436" t="s">
        <v>42</v>
      </c>
    </row>
    <row r="13437" spans="1:16" x14ac:dyDescent="0.3">
      <c r="A13437" t="str">
        <f t="shared" si="212"/>
        <v>01: Total SampleSouth EnglandPremiumNon Flavoured VodkaCore Mainstream BrandsD: £3.40 - £3.60All stocking</v>
      </c>
      <c r="B13437" t="s">
        <v>1</v>
      </c>
      <c r="C13437" t="s">
        <v>45</v>
      </c>
      <c r="D13437" t="s">
        <v>106</v>
      </c>
      <c r="E13437" t="s">
        <v>15</v>
      </c>
      <c r="F13437" t="s">
        <v>71</v>
      </c>
      <c r="G13437" t="s">
        <v>111</v>
      </c>
      <c r="H13437" t="s">
        <v>49</v>
      </c>
      <c r="I13437" t="s">
        <v>53</v>
      </c>
      <c r="J13437" s="1">
        <v>324.26</v>
      </c>
      <c r="K13437">
        <v>98.082092746996807</v>
      </c>
      <c r="L13437">
        <v>104</v>
      </c>
      <c r="M13437">
        <v>0.76112759505470995</v>
      </c>
      <c r="N13437">
        <v>0.78058653054896299</v>
      </c>
      <c r="P13437" t="s">
        <v>42</v>
      </c>
    </row>
    <row r="13438" spans="1:16" x14ac:dyDescent="0.3">
      <c r="A13438" t="str">
        <f t="shared" si="212"/>
        <v>01: Total SampleSouth EnglandPremiumNon Flavoured VodkaCore Mainstream BrandsE: £3.60 - £3.80All stocking</v>
      </c>
      <c r="B13438" t="s">
        <v>1</v>
      </c>
      <c r="C13438" t="s">
        <v>45</v>
      </c>
      <c r="D13438" t="s">
        <v>106</v>
      </c>
      <c r="E13438" t="s">
        <v>15</v>
      </c>
      <c r="F13438" t="s">
        <v>71</v>
      </c>
      <c r="G13438" t="s">
        <v>111</v>
      </c>
      <c r="H13438" t="s">
        <v>49</v>
      </c>
      <c r="I13438" t="s">
        <v>54</v>
      </c>
      <c r="J13438" s="1">
        <v>387.95</v>
      </c>
      <c r="K13438">
        <v>121.242851165928</v>
      </c>
      <c r="L13438">
        <v>65</v>
      </c>
      <c r="M13438">
        <v>0.637520237992243</v>
      </c>
      <c r="N13438">
        <v>0.67550605262280305</v>
      </c>
      <c r="P13438" t="s">
        <v>42</v>
      </c>
    </row>
    <row r="13439" spans="1:16" x14ac:dyDescent="0.3">
      <c r="A13439" t="str">
        <f t="shared" si="212"/>
        <v>01: Total SampleSouth EnglandPremiumNon Flavoured VodkaCore Mainstream BrandsF: £3.80 - £4.00All stocking</v>
      </c>
      <c r="B13439" t="s">
        <v>1</v>
      </c>
      <c r="C13439" t="s">
        <v>45</v>
      </c>
      <c r="D13439" t="s">
        <v>106</v>
      </c>
      <c r="E13439" t="s">
        <v>15</v>
      </c>
      <c r="F13439" t="s">
        <v>71</v>
      </c>
      <c r="G13439" t="s">
        <v>111</v>
      </c>
      <c r="H13439" t="s">
        <v>49</v>
      </c>
      <c r="I13439" t="s">
        <v>55</v>
      </c>
      <c r="J13439" s="1">
        <v>232.5</v>
      </c>
      <c r="K13439">
        <v>75.475633357869995</v>
      </c>
      <c r="L13439">
        <v>38</v>
      </c>
      <c r="M13439">
        <v>0.35830003674998301</v>
      </c>
      <c r="N13439">
        <v>0.408273301316258</v>
      </c>
      <c r="P13439" t="s">
        <v>42</v>
      </c>
    </row>
    <row r="13440" spans="1:16" x14ac:dyDescent="0.3">
      <c r="A13440" t="str">
        <f t="shared" si="212"/>
        <v>01: Total SampleSouth EnglandPremiumNon Flavoured VodkaCore Mainstream BrandsG: £4.00 - £4.20All stocking</v>
      </c>
      <c r="B13440" t="s">
        <v>1</v>
      </c>
      <c r="C13440" t="s">
        <v>45</v>
      </c>
      <c r="D13440" t="s">
        <v>106</v>
      </c>
      <c r="E13440" t="s">
        <v>15</v>
      </c>
      <c r="F13440" t="s">
        <v>71</v>
      </c>
      <c r="G13440" t="s">
        <v>111</v>
      </c>
      <c r="H13440" t="s">
        <v>49</v>
      </c>
      <c r="I13440" t="s">
        <v>56</v>
      </c>
      <c r="J13440" s="1">
        <v>410.75</v>
      </c>
      <c r="K13440">
        <v>119.49361921603321</v>
      </c>
      <c r="L13440">
        <v>29</v>
      </c>
      <c r="M13440">
        <v>0.74288747583080605</v>
      </c>
      <c r="N13440">
        <v>0.76434787068538101</v>
      </c>
      <c r="P13440" t="s">
        <v>42</v>
      </c>
    </row>
    <row r="13441" spans="1:16" x14ac:dyDescent="0.3">
      <c r="A13441" t="str">
        <f t="shared" si="212"/>
        <v>01: Total SampleSouth EnglandPremiumNon Flavoured VodkaCore Premium BrandsTotalAll stocking</v>
      </c>
      <c r="B13441" t="s">
        <v>1</v>
      </c>
      <c r="C13441" t="s">
        <v>45</v>
      </c>
      <c r="D13441" t="s">
        <v>106</v>
      </c>
      <c r="E13441" t="s">
        <v>15</v>
      </c>
      <c r="F13441" t="s">
        <v>71</v>
      </c>
      <c r="G13441" t="s">
        <v>112</v>
      </c>
      <c r="H13441" t="s">
        <v>49</v>
      </c>
      <c r="I13441" t="s">
        <v>12</v>
      </c>
      <c r="J13441" s="1">
        <v>279.18</v>
      </c>
      <c r="K13441">
        <v>77.305163904382795</v>
      </c>
      <c r="L13441">
        <v>768</v>
      </c>
      <c r="M13441">
        <v>0.52971344043690605</v>
      </c>
      <c r="N13441">
        <v>0.50216417902532295</v>
      </c>
      <c r="P13441" t="s">
        <v>42</v>
      </c>
    </row>
    <row r="13442" spans="1:16" x14ac:dyDescent="0.3">
      <c r="A13442" t="str">
        <f t="shared" si="212"/>
        <v>01: Total SampleSouth EnglandPremiumNon Flavoured VodkaCore Premium BrandsC: £3.20 - £3.40All stocking</v>
      </c>
      <c r="B13442" t="s">
        <v>1</v>
      </c>
      <c r="C13442" t="s">
        <v>45</v>
      </c>
      <c r="D13442" t="s">
        <v>106</v>
      </c>
      <c r="E13442" t="s">
        <v>15</v>
      </c>
      <c r="F13442" t="s">
        <v>71</v>
      </c>
      <c r="G13442" t="s">
        <v>112</v>
      </c>
      <c r="H13442" t="s">
        <v>49</v>
      </c>
      <c r="I13442" t="s">
        <v>52</v>
      </c>
      <c r="J13442" s="1">
        <v>99.93</v>
      </c>
      <c r="K13442">
        <v>29.901528264763559</v>
      </c>
      <c r="L13442">
        <v>51</v>
      </c>
      <c r="M13442">
        <v>0.33637942809378102</v>
      </c>
      <c r="N13442">
        <v>0.303520634503187</v>
      </c>
      <c r="P13442" t="s">
        <v>42</v>
      </c>
    </row>
    <row r="13443" spans="1:16" x14ac:dyDescent="0.3">
      <c r="A13443" t="str">
        <f t="shared" si="212"/>
        <v>01: Total SampleSouth EnglandPremiumNon Flavoured VodkaCore Premium BrandsD: £3.40 - £3.60All stocking</v>
      </c>
      <c r="B13443" t="s">
        <v>1</v>
      </c>
      <c r="C13443" t="s">
        <v>45</v>
      </c>
      <c r="D13443" t="s">
        <v>106</v>
      </c>
      <c r="E13443" t="s">
        <v>15</v>
      </c>
      <c r="F13443" t="s">
        <v>71</v>
      </c>
      <c r="G13443" t="s">
        <v>112</v>
      </c>
      <c r="H13443" t="s">
        <v>49</v>
      </c>
      <c r="I13443" t="s">
        <v>53</v>
      </c>
      <c r="J13443" s="1">
        <v>97.77</v>
      </c>
      <c r="K13443">
        <v>28.462298299526559</v>
      </c>
      <c r="L13443">
        <v>92</v>
      </c>
      <c r="M13443">
        <v>0.31033045103409701</v>
      </c>
      <c r="N13443">
        <v>0.29098166807608</v>
      </c>
      <c r="P13443" t="s">
        <v>42</v>
      </c>
    </row>
    <row r="13444" spans="1:16" x14ac:dyDescent="0.3">
      <c r="A13444" t="str">
        <f t="shared" si="212"/>
        <v>01: Total SampleSouth EnglandPremiumNon Flavoured VodkaCore Premium BrandsE: £3.60 - £3.80All stocking</v>
      </c>
      <c r="B13444" t="s">
        <v>1</v>
      </c>
      <c r="C13444" t="s">
        <v>45</v>
      </c>
      <c r="D13444" t="s">
        <v>106</v>
      </c>
      <c r="E13444" t="s">
        <v>15</v>
      </c>
      <c r="F13444" t="s">
        <v>71</v>
      </c>
      <c r="G13444" t="s">
        <v>112</v>
      </c>
      <c r="H13444" t="s">
        <v>49</v>
      </c>
      <c r="I13444" t="s">
        <v>54</v>
      </c>
      <c r="J13444" s="1">
        <v>121.72</v>
      </c>
      <c r="K13444">
        <v>34.535068529954877</v>
      </c>
      <c r="L13444">
        <v>88</v>
      </c>
      <c r="M13444">
        <v>0.435669488920223</v>
      </c>
      <c r="N13444">
        <v>0.41272866196233499</v>
      </c>
      <c r="P13444" t="s">
        <v>42</v>
      </c>
    </row>
    <row r="13445" spans="1:16" x14ac:dyDescent="0.3">
      <c r="A13445" t="str">
        <f t="shared" si="212"/>
        <v>01: Total SampleSouth EnglandPremiumNon Flavoured VodkaCore Premium BrandsF: £3.80 - £4.00All stocking</v>
      </c>
      <c r="B13445" t="s">
        <v>1</v>
      </c>
      <c r="C13445" t="s">
        <v>45</v>
      </c>
      <c r="D13445" t="s">
        <v>106</v>
      </c>
      <c r="E13445" t="s">
        <v>15</v>
      </c>
      <c r="F13445" t="s">
        <v>71</v>
      </c>
      <c r="G13445" t="s">
        <v>112</v>
      </c>
      <c r="H13445" t="s">
        <v>49</v>
      </c>
      <c r="I13445" t="s">
        <v>55</v>
      </c>
      <c r="J13445" s="1">
        <v>214.3</v>
      </c>
      <c r="K13445">
        <v>58.337988016257206</v>
      </c>
      <c r="L13445">
        <v>130</v>
      </c>
      <c r="M13445">
        <v>0.54862753528175601</v>
      </c>
      <c r="N13445">
        <v>0.53141093919861204</v>
      </c>
      <c r="P13445" t="s">
        <v>42</v>
      </c>
    </row>
    <row r="13446" spans="1:16" x14ac:dyDescent="0.3">
      <c r="A13446" t="str">
        <f t="shared" si="212"/>
        <v>01: Total SampleSouth EnglandPremiumNon Flavoured VodkaCore Premium BrandsG: £4.00 - £4.20All stocking</v>
      </c>
      <c r="B13446" t="s">
        <v>1</v>
      </c>
      <c r="C13446" t="s">
        <v>45</v>
      </c>
      <c r="D13446" t="s">
        <v>106</v>
      </c>
      <c r="E13446" t="s">
        <v>15</v>
      </c>
      <c r="F13446" t="s">
        <v>71</v>
      </c>
      <c r="G13446" t="s">
        <v>112</v>
      </c>
      <c r="H13446" t="s">
        <v>49</v>
      </c>
      <c r="I13446" t="s">
        <v>56</v>
      </c>
      <c r="J13446" s="1">
        <v>260.45</v>
      </c>
      <c r="K13446">
        <v>66.68298200455439</v>
      </c>
      <c r="L13446">
        <v>124</v>
      </c>
      <c r="M13446">
        <v>0.56236377114716796</v>
      </c>
      <c r="N13446">
        <v>0.51019305801386095</v>
      </c>
      <c r="P13446" t="s">
        <v>42</v>
      </c>
    </row>
    <row r="13447" spans="1:16" x14ac:dyDescent="0.3">
      <c r="A13447" t="str">
        <f t="shared" si="212"/>
        <v>01: Total SampleSouth EnglandPremiumNon Flavoured VodkaCore Premium BrandsH: £4.20 - £4.40All stocking</v>
      </c>
      <c r="B13447" t="s">
        <v>1</v>
      </c>
      <c r="C13447" t="s">
        <v>45</v>
      </c>
      <c r="D13447" t="s">
        <v>106</v>
      </c>
      <c r="E13447" t="s">
        <v>15</v>
      </c>
      <c r="F13447" t="s">
        <v>71</v>
      </c>
      <c r="G13447" t="s">
        <v>112</v>
      </c>
      <c r="H13447" t="s">
        <v>49</v>
      </c>
      <c r="I13447" t="s">
        <v>60</v>
      </c>
      <c r="J13447" s="1">
        <v>281.02</v>
      </c>
      <c r="K13447">
        <v>79.539934848701193</v>
      </c>
      <c r="L13447">
        <v>77</v>
      </c>
      <c r="M13447">
        <v>0.56667147328253697</v>
      </c>
      <c r="N13447">
        <v>0.54264143651746699</v>
      </c>
      <c r="P13447" t="s">
        <v>42</v>
      </c>
    </row>
    <row r="13448" spans="1:16" x14ac:dyDescent="0.3">
      <c r="A13448" t="str">
        <f t="shared" si="212"/>
        <v>01: Total SampleSouth EnglandPremiumNon Flavoured VodkaCore Premium BrandsI: £4.40 - £4.60All stocking</v>
      </c>
      <c r="B13448" t="s">
        <v>1</v>
      </c>
      <c r="C13448" t="s">
        <v>45</v>
      </c>
      <c r="D13448" t="s">
        <v>106</v>
      </c>
      <c r="E13448" t="s">
        <v>15</v>
      </c>
      <c r="F13448" t="s">
        <v>71</v>
      </c>
      <c r="G13448" t="s">
        <v>112</v>
      </c>
      <c r="H13448" t="s">
        <v>49</v>
      </c>
      <c r="I13448" t="s">
        <v>64</v>
      </c>
      <c r="J13448" s="1">
        <v>317.43</v>
      </c>
      <c r="K13448">
        <v>79.927696822408393</v>
      </c>
      <c r="L13448">
        <v>52</v>
      </c>
      <c r="M13448">
        <v>0.61757289386522396</v>
      </c>
      <c r="N13448">
        <v>0.58521657768726998</v>
      </c>
      <c r="P13448" t="s">
        <v>42</v>
      </c>
    </row>
    <row r="13449" spans="1:16" x14ac:dyDescent="0.3">
      <c r="A13449" t="str">
        <f t="shared" si="212"/>
        <v>01: Total SampleSouth EnglandPremiumNon Flavoured VodkaCore Premium BrandsJ: £4.60 - £4.80All stocking</v>
      </c>
      <c r="B13449" t="s">
        <v>1</v>
      </c>
      <c r="C13449" t="s">
        <v>45</v>
      </c>
      <c r="D13449" t="s">
        <v>106</v>
      </c>
      <c r="E13449" t="s">
        <v>15</v>
      </c>
      <c r="F13449" t="s">
        <v>71</v>
      </c>
      <c r="G13449" t="s">
        <v>112</v>
      </c>
      <c r="H13449" t="s">
        <v>49</v>
      </c>
      <c r="I13449" t="s">
        <v>65</v>
      </c>
      <c r="J13449" s="1">
        <v>736.36</v>
      </c>
      <c r="K13449">
        <v>221.818488178488</v>
      </c>
      <c r="L13449">
        <v>35</v>
      </c>
      <c r="M13449">
        <v>0.50135864080457804</v>
      </c>
      <c r="N13449">
        <v>0.49093333203100198</v>
      </c>
      <c r="P13449" t="s">
        <v>42</v>
      </c>
    </row>
    <row r="13450" spans="1:16" x14ac:dyDescent="0.3">
      <c r="A13450" t="str">
        <f t="shared" si="212"/>
        <v>01: Total SampleSouth EnglandPremiumNon Flavoured VodkaCore Premium BrandsK: £4.80 - £5.00All stocking</v>
      </c>
      <c r="B13450" t="s">
        <v>1</v>
      </c>
      <c r="C13450" t="s">
        <v>45</v>
      </c>
      <c r="D13450" t="s">
        <v>106</v>
      </c>
      <c r="E13450" t="s">
        <v>15</v>
      </c>
      <c r="F13450" t="s">
        <v>71</v>
      </c>
      <c r="G13450" t="s">
        <v>112</v>
      </c>
      <c r="H13450" t="s">
        <v>49</v>
      </c>
      <c r="I13450" t="s">
        <v>89</v>
      </c>
      <c r="J13450" s="1">
        <v>545.29999999999995</v>
      </c>
      <c r="K13450">
        <v>185.06090442890439</v>
      </c>
      <c r="L13450">
        <v>25</v>
      </c>
      <c r="M13450">
        <v>0.64169702365860004</v>
      </c>
      <c r="N13450">
        <v>0.69231357127472604</v>
      </c>
      <c r="P13450" t="s">
        <v>42</v>
      </c>
    </row>
    <row r="13451" spans="1:16" x14ac:dyDescent="0.3">
      <c r="A13451" t="str">
        <f t="shared" si="212"/>
        <v>01: Total SampleSouth EnglandPremiumTequilaCore Mainstream BrandsA: &lt;£3All stocking</v>
      </c>
      <c r="B13451" t="s">
        <v>1</v>
      </c>
      <c r="C13451" t="s">
        <v>45</v>
      </c>
      <c r="D13451" t="s">
        <v>106</v>
      </c>
      <c r="E13451" t="s">
        <v>15</v>
      </c>
      <c r="F13451" t="s">
        <v>78</v>
      </c>
      <c r="G13451" t="s">
        <v>111</v>
      </c>
      <c r="H13451" t="s">
        <v>49</v>
      </c>
      <c r="I13451" t="s">
        <v>58</v>
      </c>
      <c r="J13451" s="1">
        <v>50.93</v>
      </c>
      <c r="K13451">
        <v>17.27560501667644</v>
      </c>
      <c r="L13451">
        <v>42</v>
      </c>
      <c r="M13451">
        <v>0.41170400755926601</v>
      </c>
      <c r="N13451">
        <v>0.40910007054318198</v>
      </c>
      <c r="P13451" t="s">
        <v>42</v>
      </c>
    </row>
    <row r="13452" spans="1:16" x14ac:dyDescent="0.3">
      <c r="A13452" t="str">
        <f t="shared" si="212"/>
        <v>01: Total SampleSouth EnglandPremiumTequilaCore Mainstream BrandsTotalAll stocking</v>
      </c>
      <c r="B13452" t="s">
        <v>1</v>
      </c>
      <c r="C13452" t="s">
        <v>45</v>
      </c>
      <c r="D13452" t="s">
        <v>106</v>
      </c>
      <c r="E13452" t="s">
        <v>15</v>
      </c>
      <c r="F13452" t="s">
        <v>78</v>
      </c>
      <c r="G13452" t="s">
        <v>111</v>
      </c>
      <c r="H13452" t="s">
        <v>49</v>
      </c>
      <c r="I13452" t="s">
        <v>12</v>
      </c>
      <c r="J13452" s="1">
        <v>63.14</v>
      </c>
      <c r="K13452">
        <v>17.429506968005359</v>
      </c>
      <c r="L13452">
        <v>313</v>
      </c>
      <c r="M13452">
        <v>0.49217711598990899</v>
      </c>
      <c r="N13452">
        <v>0.50161150040364</v>
      </c>
      <c r="P13452" t="s">
        <v>42</v>
      </c>
    </row>
    <row r="13453" spans="1:16" x14ac:dyDescent="0.3">
      <c r="A13453" t="str">
        <f t="shared" si="212"/>
        <v>01: Total SampleSouth EnglandPremiumTequilaCore Mainstream BrandsC: £3.20 - £3.40All stocking</v>
      </c>
      <c r="B13453" t="s">
        <v>1</v>
      </c>
      <c r="C13453" t="s">
        <v>45</v>
      </c>
      <c r="D13453" t="s">
        <v>106</v>
      </c>
      <c r="E13453" t="s">
        <v>15</v>
      </c>
      <c r="F13453" t="s">
        <v>78</v>
      </c>
      <c r="G13453" t="s">
        <v>111</v>
      </c>
      <c r="H13453" t="s">
        <v>49</v>
      </c>
      <c r="I13453" t="s">
        <v>52</v>
      </c>
      <c r="J13453" s="1">
        <v>40.51</v>
      </c>
      <c r="K13453">
        <v>11.92571229275776</v>
      </c>
      <c r="L13453">
        <v>44</v>
      </c>
      <c r="M13453">
        <v>0.65854765423650097</v>
      </c>
      <c r="N13453">
        <v>0.64047375014235297</v>
      </c>
      <c r="P13453" t="s">
        <v>42</v>
      </c>
    </row>
    <row r="13454" spans="1:16" x14ac:dyDescent="0.3">
      <c r="A13454" t="str">
        <f t="shared" si="212"/>
        <v>01: Total SampleSouth EnglandPremiumTequilaCore Mainstream BrandsD: £3.40 - £3.60All stocking</v>
      </c>
      <c r="B13454" t="s">
        <v>1</v>
      </c>
      <c r="C13454" t="s">
        <v>45</v>
      </c>
      <c r="D13454" t="s">
        <v>106</v>
      </c>
      <c r="E13454" t="s">
        <v>15</v>
      </c>
      <c r="F13454" t="s">
        <v>78</v>
      </c>
      <c r="G13454" t="s">
        <v>111</v>
      </c>
      <c r="H13454" t="s">
        <v>49</v>
      </c>
      <c r="I13454" t="s">
        <v>53</v>
      </c>
      <c r="J13454" s="1">
        <v>65.489999999999995</v>
      </c>
      <c r="K13454">
        <v>18.49518353868352</v>
      </c>
      <c r="L13454">
        <v>50</v>
      </c>
      <c r="M13454">
        <v>0.66065656155943497</v>
      </c>
      <c r="N13454">
        <v>0.66851032448377601</v>
      </c>
      <c r="P13454" t="s">
        <v>42</v>
      </c>
    </row>
    <row r="13455" spans="1:16" x14ac:dyDescent="0.3">
      <c r="A13455" t="str">
        <f t="shared" si="212"/>
        <v>01: Total SampleSouth EnglandPremiumTequilaCore Mainstream BrandsE: £3.60 - £3.80All stocking</v>
      </c>
      <c r="B13455" t="s">
        <v>1</v>
      </c>
      <c r="C13455" t="s">
        <v>45</v>
      </c>
      <c r="D13455" t="s">
        <v>106</v>
      </c>
      <c r="E13455" t="s">
        <v>15</v>
      </c>
      <c r="F13455" t="s">
        <v>78</v>
      </c>
      <c r="G13455" t="s">
        <v>111</v>
      </c>
      <c r="H13455" t="s">
        <v>49</v>
      </c>
      <c r="I13455" t="s">
        <v>54</v>
      </c>
      <c r="J13455" s="1">
        <v>96.23</v>
      </c>
      <c r="K13455">
        <v>27.02365206632448</v>
      </c>
      <c r="L13455">
        <v>58</v>
      </c>
      <c r="M13455">
        <v>0.75585970275595304</v>
      </c>
      <c r="N13455">
        <v>0.75423559896352399</v>
      </c>
      <c r="P13455" t="s">
        <v>42</v>
      </c>
    </row>
    <row r="13456" spans="1:16" x14ac:dyDescent="0.3">
      <c r="A13456" t="str">
        <f t="shared" si="212"/>
        <v>01: Total SampleSouth EnglandPremiumTequilaCore Mainstream BrandsF: £3.80 - £4.00All stocking</v>
      </c>
      <c r="B13456" t="s">
        <v>1</v>
      </c>
      <c r="C13456" t="s">
        <v>45</v>
      </c>
      <c r="D13456" t="s">
        <v>106</v>
      </c>
      <c r="E13456" t="s">
        <v>15</v>
      </c>
      <c r="F13456" t="s">
        <v>78</v>
      </c>
      <c r="G13456" t="s">
        <v>111</v>
      </c>
      <c r="H13456" t="s">
        <v>49</v>
      </c>
      <c r="I13456" t="s">
        <v>55</v>
      </c>
      <c r="J13456" s="1">
        <v>52.07</v>
      </c>
      <c r="K13456">
        <v>13.519173881673881</v>
      </c>
      <c r="L13456">
        <v>28</v>
      </c>
      <c r="M13456">
        <v>0.47672224550675402</v>
      </c>
      <c r="N13456">
        <v>0.49358616843279401</v>
      </c>
      <c r="P13456" t="s">
        <v>42</v>
      </c>
    </row>
    <row r="13457" spans="1:16" x14ac:dyDescent="0.3">
      <c r="A13457" t="str">
        <f t="shared" si="212"/>
        <v>01: Total SampleSouth EnglandPremiumTequilaCore Mainstream BrandsG: £4.00 - £4.20All stocking</v>
      </c>
      <c r="B13457" t="s">
        <v>1</v>
      </c>
      <c r="C13457" t="s">
        <v>45</v>
      </c>
      <c r="D13457" t="s">
        <v>106</v>
      </c>
      <c r="E13457" t="s">
        <v>15</v>
      </c>
      <c r="F13457" t="s">
        <v>78</v>
      </c>
      <c r="G13457" t="s">
        <v>111</v>
      </c>
      <c r="H13457" t="s">
        <v>49</v>
      </c>
      <c r="I13457" t="s">
        <v>56</v>
      </c>
      <c r="J13457" s="1">
        <v>56.59</v>
      </c>
      <c r="K13457">
        <v>14.218946793946801</v>
      </c>
      <c r="L13457">
        <v>45</v>
      </c>
      <c r="M13457">
        <v>0.33289002685844898</v>
      </c>
      <c r="N13457">
        <v>0.33335064395513098</v>
      </c>
      <c r="P13457" t="s">
        <v>42</v>
      </c>
    </row>
    <row r="13458" spans="1:16" x14ac:dyDescent="0.3">
      <c r="A13458" t="str">
        <f t="shared" si="212"/>
        <v>01: Total SampleSouth EnglandPremiumTequilaCore Premium BrandsA: &lt;£3All stocking</v>
      </c>
      <c r="B13458" t="s">
        <v>1</v>
      </c>
      <c r="C13458" t="s">
        <v>45</v>
      </c>
      <c r="D13458" t="s">
        <v>106</v>
      </c>
      <c r="E13458" t="s">
        <v>15</v>
      </c>
      <c r="F13458" t="s">
        <v>78</v>
      </c>
      <c r="G13458" t="s">
        <v>112</v>
      </c>
      <c r="H13458" t="s">
        <v>49</v>
      </c>
      <c r="I13458" t="s">
        <v>58</v>
      </c>
      <c r="J13458" s="1">
        <v>49.73</v>
      </c>
      <c r="K13458">
        <v>16.930004330823998</v>
      </c>
      <c r="L13458">
        <v>122</v>
      </c>
      <c r="M13458">
        <v>0.56488191056901205</v>
      </c>
      <c r="N13458">
        <v>0.61055297358973604</v>
      </c>
      <c r="P13458" t="s">
        <v>42</v>
      </c>
    </row>
    <row r="13459" spans="1:16" x14ac:dyDescent="0.3">
      <c r="A13459" t="str">
        <f t="shared" si="212"/>
        <v>01: Total SampleSouth EnglandPremiumTequilaCore Premium BrandsTotalAll stocking</v>
      </c>
      <c r="B13459" t="s">
        <v>1</v>
      </c>
      <c r="C13459" t="s">
        <v>45</v>
      </c>
      <c r="D13459" t="s">
        <v>106</v>
      </c>
      <c r="E13459" t="s">
        <v>15</v>
      </c>
      <c r="F13459" t="s">
        <v>78</v>
      </c>
      <c r="G13459" t="s">
        <v>112</v>
      </c>
      <c r="H13459" t="s">
        <v>49</v>
      </c>
      <c r="I13459" t="s">
        <v>12</v>
      </c>
      <c r="J13459" s="1">
        <v>71.12</v>
      </c>
      <c r="K13459">
        <v>18.961894986087</v>
      </c>
      <c r="L13459">
        <v>526</v>
      </c>
      <c r="M13459">
        <v>0.65875001625879104</v>
      </c>
      <c r="N13459">
        <v>0.65626046302862595</v>
      </c>
      <c r="P13459" t="s">
        <v>42</v>
      </c>
    </row>
    <row r="13460" spans="1:16" x14ac:dyDescent="0.3">
      <c r="A13460" t="str">
        <f t="shared" si="212"/>
        <v>01: Total SampleSouth EnglandPremiumTequilaCore Premium BrandsB: £3 - £3.20All stocking</v>
      </c>
      <c r="B13460" t="s">
        <v>1</v>
      </c>
      <c r="C13460" t="s">
        <v>45</v>
      </c>
      <c r="D13460" t="s">
        <v>106</v>
      </c>
      <c r="E13460" t="s">
        <v>15</v>
      </c>
      <c r="F13460" t="s">
        <v>78</v>
      </c>
      <c r="G13460" t="s">
        <v>112</v>
      </c>
      <c r="H13460" t="s">
        <v>49</v>
      </c>
      <c r="I13460" t="s">
        <v>59</v>
      </c>
      <c r="J13460" s="1">
        <v>49.78</v>
      </c>
      <c r="K13460">
        <v>16.49525357121512</v>
      </c>
      <c r="L13460">
        <v>26</v>
      </c>
      <c r="M13460">
        <v>0.59484901058049799</v>
      </c>
      <c r="N13460">
        <v>0.63124454964494803</v>
      </c>
      <c r="P13460" t="s">
        <v>42</v>
      </c>
    </row>
    <row r="13461" spans="1:16" x14ac:dyDescent="0.3">
      <c r="A13461" t="str">
        <f t="shared" si="212"/>
        <v>01: Total SampleSouth EnglandPremiumTequilaCore Premium BrandsC: £3.20 - £3.40All stocking</v>
      </c>
      <c r="B13461" t="s">
        <v>1</v>
      </c>
      <c r="C13461" t="s">
        <v>45</v>
      </c>
      <c r="D13461" t="s">
        <v>106</v>
      </c>
      <c r="E13461" t="s">
        <v>15</v>
      </c>
      <c r="F13461" t="s">
        <v>78</v>
      </c>
      <c r="G13461" t="s">
        <v>112</v>
      </c>
      <c r="H13461" t="s">
        <v>49</v>
      </c>
      <c r="I13461" t="s">
        <v>52</v>
      </c>
      <c r="J13461" s="1">
        <v>56.82</v>
      </c>
      <c r="K13461">
        <v>16.11603415416976</v>
      </c>
      <c r="L13461">
        <v>59</v>
      </c>
      <c r="M13461">
        <v>0.62506262646195798</v>
      </c>
      <c r="N13461">
        <v>0.62352875550845099</v>
      </c>
      <c r="P13461" t="s">
        <v>42</v>
      </c>
    </row>
    <row r="13462" spans="1:16" x14ac:dyDescent="0.3">
      <c r="A13462" t="str">
        <f t="shared" si="212"/>
        <v>01: Total SampleSouth EnglandPremiumTequilaCore Premium BrandsD: £3.40 - £3.60All stocking</v>
      </c>
      <c r="B13462" t="s">
        <v>1</v>
      </c>
      <c r="C13462" t="s">
        <v>45</v>
      </c>
      <c r="D13462" t="s">
        <v>106</v>
      </c>
      <c r="E13462" t="s">
        <v>15</v>
      </c>
      <c r="F13462" t="s">
        <v>78</v>
      </c>
      <c r="G13462" t="s">
        <v>112</v>
      </c>
      <c r="H13462" t="s">
        <v>49</v>
      </c>
      <c r="I13462" t="s">
        <v>53</v>
      </c>
      <c r="J13462" s="1">
        <v>41.75</v>
      </c>
      <c r="K13462">
        <v>12.28036574536576</v>
      </c>
      <c r="L13462">
        <v>45</v>
      </c>
      <c r="M13462">
        <v>0.68804388589446597</v>
      </c>
      <c r="N13462">
        <v>0.71571342564720097</v>
      </c>
      <c r="P13462" t="s">
        <v>42</v>
      </c>
    </row>
    <row r="13463" spans="1:16" x14ac:dyDescent="0.3">
      <c r="A13463" t="str">
        <f t="shared" si="212"/>
        <v>01: Total SampleSouth EnglandPremiumTequilaCore Premium BrandsE: £3.60 - £3.80All stocking</v>
      </c>
      <c r="B13463" t="s">
        <v>1</v>
      </c>
      <c r="C13463" t="s">
        <v>45</v>
      </c>
      <c r="D13463" t="s">
        <v>106</v>
      </c>
      <c r="E13463" t="s">
        <v>15</v>
      </c>
      <c r="F13463" t="s">
        <v>78</v>
      </c>
      <c r="G13463" t="s">
        <v>112</v>
      </c>
      <c r="H13463" t="s">
        <v>49</v>
      </c>
      <c r="I13463" t="s">
        <v>54</v>
      </c>
      <c r="J13463" s="1">
        <v>45.14</v>
      </c>
      <c r="K13463">
        <v>11.743445998445999</v>
      </c>
      <c r="L13463">
        <v>65</v>
      </c>
      <c r="M13463">
        <v>0.80758650877622995</v>
      </c>
      <c r="N13463">
        <v>0.81060385771057497</v>
      </c>
      <c r="P13463" t="s">
        <v>42</v>
      </c>
    </row>
    <row r="13464" spans="1:16" x14ac:dyDescent="0.3">
      <c r="A13464" t="str">
        <f t="shared" si="212"/>
        <v>01: Total SampleSouth EnglandPremiumTequilaCore Premium BrandsF: £3.80 - £4.00All stocking</v>
      </c>
      <c r="B13464" t="s">
        <v>1</v>
      </c>
      <c r="C13464" t="s">
        <v>45</v>
      </c>
      <c r="D13464" t="s">
        <v>106</v>
      </c>
      <c r="E13464" t="s">
        <v>15</v>
      </c>
      <c r="F13464" t="s">
        <v>78</v>
      </c>
      <c r="G13464" t="s">
        <v>112</v>
      </c>
      <c r="H13464" t="s">
        <v>49</v>
      </c>
      <c r="I13464" t="s">
        <v>55</v>
      </c>
      <c r="J13464" s="1">
        <v>61.27</v>
      </c>
      <c r="K13464">
        <v>15.415041357452081</v>
      </c>
      <c r="L13464">
        <v>56</v>
      </c>
      <c r="M13464">
        <v>0.72613928302572595</v>
      </c>
      <c r="N13464">
        <v>0.72443890274314204</v>
      </c>
      <c r="P13464" t="s">
        <v>42</v>
      </c>
    </row>
    <row r="13465" spans="1:16" x14ac:dyDescent="0.3">
      <c r="A13465" t="str">
        <f t="shared" si="212"/>
        <v>01: Total SampleSouth EnglandPremiumTequilaCore Premium BrandsG: £4.00 - £4.20All stocking</v>
      </c>
      <c r="B13465" t="s">
        <v>1</v>
      </c>
      <c r="C13465" t="s">
        <v>45</v>
      </c>
      <c r="D13465" t="s">
        <v>106</v>
      </c>
      <c r="E13465" t="s">
        <v>15</v>
      </c>
      <c r="F13465" t="s">
        <v>78</v>
      </c>
      <c r="G13465" t="s">
        <v>112</v>
      </c>
      <c r="H13465" t="s">
        <v>49</v>
      </c>
      <c r="I13465" t="s">
        <v>56</v>
      </c>
      <c r="J13465" s="1">
        <v>68.260000000000005</v>
      </c>
      <c r="K13465">
        <v>16.668824907286439</v>
      </c>
      <c r="L13465">
        <v>39</v>
      </c>
      <c r="M13465">
        <v>0.75520322221078795</v>
      </c>
      <c r="N13465">
        <v>0.76098790322580601</v>
      </c>
      <c r="P13465" t="s">
        <v>42</v>
      </c>
    </row>
    <row r="13466" spans="1:16" x14ac:dyDescent="0.3">
      <c r="A13466" t="str">
        <f t="shared" si="212"/>
        <v>01: Total SampleSouth EnglandPremiumTequilaCore Premium BrandsH: £4.20 - £4.40All stocking</v>
      </c>
      <c r="B13466" t="s">
        <v>1</v>
      </c>
      <c r="C13466" t="s">
        <v>45</v>
      </c>
      <c r="D13466" t="s">
        <v>106</v>
      </c>
      <c r="E13466" t="s">
        <v>15</v>
      </c>
      <c r="F13466" t="s">
        <v>78</v>
      </c>
      <c r="G13466" t="s">
        <v>112</v>
      </c>
      <c r="H13466" t="s">
        <v>49</v>
      </c>
      <c r="I13466" t="s">
        <v>60</v>
      </c>
      <c r="J13466" s="1">
        <v>96.51</v>
      </c>
      <c r="K13466">
        <v>23.03700474609564</v>
      </c>
      <c r="L13466">
        <v>33</v>
      </c>
      <c r="M13466">
        <v>0.732153702468194</v>
      </c>
      <c r="N13466">
        <v>0.74930838079739603</v>
      </c>
      <c r="P13466" t="s">
        <v>42</v>
      </c>
    </row>
    <row r="13467" spans="1:16" x14ac:dyDescent="0.3">
      <c r="A13467" t="str">
        <f t="shared" si="212"/>
        <v>01: Total SampleSouth EnglandPremiumTequilaCore Premium BrandsI: £4.40 - £4.60All stocking</v>
      </c>
      <c r="B13467" t="s">
        <v>1</v>
      </c>
      <c r="C13467" t="s">
        <v>45</v>
      </c>
      <c r="D13467" t="s">
        <v>106</v>
      </c>
      <c r="E13467" t="s">
        <v>15</v>
      </c>
      <c r="F13467" t="s">
        <v>78</v>
      </c>
      <c r="G13467" t="s">
        <v>112</v>
      </c>
      <c r="H13467" t="s">
        <v>49</v>
      </c>
      <c r="I13467" t="s">
        <v>64</v>
      </c>
      <c r="J13467" s="1">
        <v>146.47</v>
      </c>
      <c r="K13467">
        <v>33.271919319996243</v>
      </c>
      <c r="L13467">
        <v>26</v>
      </c>
      <c r="M13467">
        <v>0.79973399152104996</v>
      </c>
      <c r="N13467">
        <v>0.77954904495188904</v>
      </c>
      <c r="P13467" t="s">
        <v>42</v>
      </c>
    </row>
    <row r="13468" spans="1:16" x14ac:dyDescent="0.3">
      <c r="A13468" t="str">
        <f t="shared" si="212"/>
        <v>01: Total SampleSouth EnglandPremiumWhite RumCore Mainstream BrandsTotalAll stocking</v>
      </c>
      <c r="B13468" t="s">
        <v>1</v>
      </c>
      <c r="C13468" t="s">
        <v>45</v>
      </c>
      <c r="D13468" t="s">
        <v>106</v>
      </c>
      <c r="E13468" t="s">
        <v>15</v>
      </c>
      <c r="F13468" t="s">
        <v>85</v>
      </c>
      <c r="G13468" t="s">
        <v>111</v>
      </c>
      <c r="H13468" t="s">
        <v>49</v>
      </c>
      <c r="I13468" t="s">
        <v>12</v>
      </c>
      <c r="J13468" s="1">
        <v>34.06</v>
      </c>
      <c r="K13468">
        <v>10.35549867250352</v>
      </c>
      <c r="L13468">
        <v>616</v>
      </c>
      <c r="M13468">
        <v>0.83198343403582398</v>
      </c>
      <c r="N13468">
        <v>0.84693018598757697</v>
      </c>
      <c r="P13468" t="s">
        <v>42</v>
      </c>
    </row>
    <row r="13469" spans="1:16" x14ac:dyDescent="0.3">
      <c r="A13469" t="str">
        <f t="shared" si="212"/>
        <v>01: Total SampleSouth EnglandPremiumWhite RumCore Mainstream BrandsB: £3 - £3.20All stocking</v>
      </c>
      <c r="B13469" t="s">
        <v>1</v>
      </c>
      <c r="C13469" t="s">
        <v>45</v>
      </c>
      <c r="D13469" t="s">
        <v>106</v>
      </c>
      <c r="E13469" t="s">
        <v>15</v>
      </c>
      <c r="F13469" t="s">
        <v>85</v>
      </c>
      <c r="G13469" t="s">
        <v>111</v>
      </c>
      <c r="H13469" t="s">
        <v>49</v>
      </c>
      <c r="I13469" t="s">
        <v>59</v>
      </c>
      <c r="J13469" s="1">
        <v>47.67</v>
      </c>
      <c r="K13469">
        <v>15.730051640278921</v>
      </c>
      <c r="L13469">
        <v>44</v>
      </c>
      <c r="M13469">
        <v>0.976569329335089</v>
      </c>
      <c r="N13469">
        <v>0.97740492170022397</v>
      </c>
      <c r="P13469" t="s">
        <v>42</v>
      </c>
    </row>
    <row r="13470" spans="1:16" x14ac:dyDescent="0.3">
      <c r="A13470" t="str">
        <f t="shared" si="212"/>
        <v>01: Total SampleSouth EnglandPremiumWhite RumCore Mainstream BrandsC: £3.20 - £3.40All stocking</v>
      </c>
      <c r="B13470" t="s">
        <v>1</v>
      </c>
      <c r="C13470" t="s">
        <v>45</v>
      </c>
      <c r="D13470" t="s">
        <v>106</v>
      </c>
      <c r="E13470" t="s">
        <v>15</v>
      </c>
      <c r="F13470" t="s">
        <v>85</v>
      </c>
      <c r="G13470" t="s">
        <v>111</v>
      </c>
      <c r="H13470" t="s">
        <v>49</v>
      </c>
      <c r="I13470" t="s">
        <v>52</v>
      </c>
      <c r="J13470" s="1">
        <v>44.15</v>
      </c>
      <c r="K13470">
        <v>13.865143326172721</v>
      </c>
      <c r="L13470">
        <v>102</v>
      </c>
      <c r="M13470">
        <v>0.95314210160996005</v>
      </c>
      <c r="N13470">
        <v>0.95174737947786503</v>
      </c>
      <c r="P13470" t="s">
        <v>42</v>
      </c>
    </row>
    <row r="13471" spans="1:16" x14ac:dyDescent="0.3">
      <c r="A13471" t="str">
        <f t="shared" si="212"/>
        <v>01: Total SampleSouth EnglandPremiumWhite RumCore Mainstream BrandsD: £3.40 - £3.60All stocking</v>
      </c>
      <c r="B13471" t="s">
        <v>1</v>
      </c>
      <c r="C13471" t="s">
        <v>45</v>
      </c>
      <c r="D13471" t="s">
        <v>106</v>
      </c>
      <c r="E13471" t="s">
        <v>15</v>
      </c>
      <c r="F13471" t="s">
        <v>85</v>
      </c>
      <c r="G13471" t="s">
        <v>111</v>
      </c>
      <c r="H13471" t="s">
        <v>49</v>
      </c>
      <c r="I13471" t="s">
        <v>53</v>
      </c>
      <c r="J13471" s="1">
        <v>27.69</v>
      </c>
      <c r="K13471">
        <v>8.2106160100062411</v>
      </c>
      <c r="L13471">
        <v>205</v>
      </c>
      <c r="M13471">
        <v>0.90540753177214495</v>
      </c>
      <c r="N13471">
        <v>0.91322750325220103</v>
      </c>
      <c r="P13471" t="s">
        <v>42</v>
      </c>
    </row>
    <row r="13472" spans="1:16" x14ac:dyDescent="0.3">
      <c r="A13472" t="str">
        <f t="shared" si="212"/>
        <v>01: Total SampleSouth EnglandPremiumWhite RumCore Mainstream BrandsE: £3.60 - £3.80All stocking</v>
      </c>
      <c r="B13472" t="s">
        <v>1</v>
      </c>
      <c r="C13472" t="s">
        <v>45</v>
      </c>
      <c r="D13472" t="s">
        <v>106</v>
      </c>
      <c r="E13472" t="s">
        <v>15</v>
      </c>
      <c r="F13472" t="s">
        <v>85</v>
      </c>
      <c r="G13472" t="s">
        <v>111</v>
      </c>
      <c r="H13472" t="s">
        <v>49</v>
      </c>
      <c r="I13472" t="s">
        <v>54</v>
      </c>
      <c r="J13472" s="1">
        <v>30.88</v>
      </c>
      <c r="K13472">
        <v>9.111995330136919</v>
      </c>
      <c r="L13472">
        <v>113</v>
      </c>
      <c r="M13472">
        <v>0.83489867880640301</v>
      </c>
      <c r="N13472">
        <v>0.84671430573069895</v>
      </c>
      <c r="P13472" t="s">
        <v>42</v>
      </c>
    </row>
    <row r="13473" spans="1:16" x14ac:dyDescent="0.3">
      <c r="A13473" t="str">
        <f t="shared" si="212"/>
        <v>01: Total SampleSouth EnglandPremiumWhite RumCore Mainstream BrandsF: £3.80 - £4.00All stocking</v>
      </c>
      <c r="B13473" t="s">
        <v>1</v>
      </c>
      <c r="C13473" t="s">
        <v>45</v>
      </c>
      <c r="D13473" t="s">
        <v>106</v>
      </c>
      <c r="E13473" t="s">
        <v>15</v>
      </c>
      <c r="F13473" t="s">
        <v>85</v>
      </c>
      <c r="G13473" t="s">
        <v>111</v>
      </c>
      <c r="H13473" t="s">
        <v>49</v>
      </c>
      <c r="I13473" t="s">
        <v>55</v>
      </c>
      <c r="J13473" s="1">
        <v>31.52</v>
      </c>
      <c r="K13473">
        <v>8.631175398675401</v>
      </c>
      <c r="L13473">
        <v>60</v>
      </c>
      <c r="M13473">
        <v>0.82154551338559101</v>
      </c>
      <c r="N13473">
        <v>0.82723948811700199</v>
      </c>
      <c r="P13473" t="s">
        <v>42</v>
      </c>
    </row>
    <row r="13474" spans="1:16" x14ac:dyDescent="0.3">
      <c r="A13474" t="str">
        <f t="shared" si="212"/>
        <v>01: Total SampleSouth EnglandPremiumWhite RumCore Mainstream BrandsG: £4.00 - £4.20All stocking</v>
      </c>
      <c r="B13474" t="s">
        <v>1</v>
      </c>
      <c r="C13474" t="s">
        <v>45</v>
      </c>
      <c r="D13474" t="s">
        <v>106</v>
      </c>
      <c r="E13474" t="s">
        <v>15</v>
      </c>
      <c r="F13474" t="s">
        <v>85</v>
      </c>
      <c r="G13474" t="s">
        <v>111</v>
      </c>
      <c r="H13474" t="s">
        <v>49</v>
      </c>
      <c r="I13474" t="s">
        <v>56</v>
      </c>
      <c r="J13474" s="1">
        <v>29.8</v>
      </c>
      <c r="K13474">
        <v>8.4190380132687999</v>
      </c>
      <c r="L13474">
        <v>26</v>
      </c>
      <c r="M13474">
        <v>0.55521141326530898</v>
      </c>
      <c r="N13474">
        <v>0.55252274607113305</v>
      </c>
      <c r="P13474" t="s">
        <v>42</v>
      </c>
    </row>
    <row r="13475" spans="1:16" x14ac:dyDescent="0.3">
      <c r="A13475" t="str">
        <f t="shared" si="212"/>
        <v>01: Total SampleSouth EnglandPremiumWhite RumCore Premium BrandsTotalAll stocking</v>
      </c>
      <c r="B13475" t="s">
        <v>1</v>
      </c>
      <c r="C13475" t="s">
        <v>45</v>
      </c>
      <c r="D13475" t="s">
        <v>106</v>
      </c>
      <c r="E13475" t="s">
        <v>15</v>
      </c>
      <c r="F13475" t="s">
        <v>85</v>
      </c>
      <c r="G13475" t="s">
        <v>112</v>
      </c>
      <c r="H13475" t="s">
        <v>49</v>
      </c>
      <c r="I13475" t="s">
        <v>12</v>
      </c>
      <c r="J13475" s="1">
        <v>37.229999999999997</v>
      </c>
      <c r="K13475">
        <v>9.5533125785664001</v>
      </c>
      <c r="L13475">
        <v>197</v>
      </c>
      <c r="M13475">
        <v>0.48427184836639797</v>
      </c>
      <c r="N13475">
        <v>0.421370198422793</v>
      </c>
      <c r="P13475" t="s">
        <v>42</v>
      </c>
    </row>
    <row r="13476" spans="1:16" x14ac:dyDescent="0.3">
      <c r="A13476" t="str">
        <f t="shared" si="212"/>
        <v>01: Total SampleSouth EnglandPremiumWhite RumCore Premium BrandsE: £3.60 - £3.80All stocking</v>
      </c>
      <c r="B13476" t="s">
        <v>1</v>
      </c>
      <c r="C13476" t="s">
        <v>45</v>
      </c>
      <c r="D13476" t="s">
        <v>106</v>
      </c>
      <c r="E13476" t="s">
        <v>15</v>
      </c>
      <c r="F13476" t="s">
        <v>85</v>
      </c>
      <c r="G13476" t="s">
        <v>112</v>
      </c>
      <c r="H13476" t="s">
        <v>49</v>
      </c>
      <c r="I13476" t="s">
        <v>54</v>
      </c>
      <c r="J13476" s="1">
        <v>13.17</v>
      </c>
      <c r="K13476">
        <v>3.6603871327085602</v>
      </c>
      <c r="L13476">
        <v>56</v>
      </c>
      <c r="M13476">
        <v>0.18693088744337599</v>
      </c>
      <c r="N13476">
        <v>0.18420105732237299</v>
      </c>
      <c r="P13476" t="s">
        <v>42</v>
      </c>
    </row>
    <row r="13477" spans="1:16" x14ac:dyDescent="0.3">
      <c r="A13477" t="str">
        <f t="shared" si="212"/>
        <v>01: Total SampleSouth EnglandTotalGinCore Mainstream BrandsA: &lt;£3All stocking</v>
      </c>
      <c r="B13477" t="s">
        <v>1</v>
      </c>
      <c r="C13477" t="s">
        <v>45</v>
      </c>
      <c r="D13477" t="s">
        <v>106</v>
      </c>
      <c r="E13477" t="s">
        <v>12</v>
      </c>
      <c r="F13477" t="s">
        <v>47</v>
      </c>
      <c r="G13477" t="s">
        <v>111</v>
      </c>
      <c r="H13477" t="s">
        <v>49</v>
      </c>
      <c r="I13477" t="s">
        <v>58</v>
      </c>
      <c r="J13477" s="1">
        <v>124.12</v>
      </c>
      <c r="K13477">
        <v>44.152219359587598</v>
      </c>
      <c r="L13477">
        <v>95</v>
      </c>
      <c r="M13477">
        <v>0.469629805723701</v>
      </c>
      <c r="N13477">
        <v>0.46601164921578597</v>
      </c>
      <c r="P13477" t="s">
        <v>42</v>
      </c>
    </row>
    <row r="13478" spans="1:16" x14ac:dyDescent="0.3">
      <c r="A13478" t="str">
        <f t="shared" si="212"/>
        <v>01: Total SampleSouth EnglandTotalGinCore Mainstream BrandsTotalAll stocking</v>
      </c>
      <c r="B13478" t="s">
        <v>1</v>
      </c>
      <c r="C13478" t="s">
        <v>45</v>
      </c>
      <c r="D13478" t="s">
        <v>106</v>
      </c>
      <c r="E13478" t="s">
        <v>12</v>
      </c>
      <c r="F13478" t="s">
        <v>47</v>
      </c>
      <c r="G13478" t="s">
        <v>111</v>
      </c>
      <c r="H13478" t="s">
        <v>49</v>
      </c>
      <c r="I13478" t="s">
        <v>12</v>
      </c>
      <c r="J13478" s="1">
        <v>212.06</v>
      </c>
      <c r="K13478">
        <v>64.006258510254796</v>
      </c>
      <c r="L13478">
        <v>1689</v>
      </c>
      <c r="M13478">
        <v>0.44139884213902603</v>
      </c>
      <c r="N13478">
        <v>0.46541191656845199</v>
      </c>
      <c r="P13478" t="s">
        <v>42</v>
      </c>
    </row>
    <row r="13479" spans="1:16" x14ac:dyDescent="0.3">
      <c r="A13479" t="str">
        <f t="shared" si="212"/>
        <v>01: Total SampleSouth EnglandTotalGinCore Mainstream BrandsB: £3 - £3.20All stocking</v>
      </c>
      <c r="B13479" t="s">
        <v>1</v>
      </c>
      <c r="C13479" t="s">
        <v>45</v>
      </c>
      <c r="D13479" t="s">
        <v>106</v>
      </c>
      <c r="E13479" t="s">
        <v>12</v>
      </c>
      <c r="F13479" t="s">
        <v>47</v>
      </c>
      <c r="G13479" t="s">
        <v>111</v>
      </c>
      <c r="H13479" t="s">
        <v>49</v>
      </c>
      <c r="I13479" t="s">
        <v>59</v>
      </c>
      <c r="J13479" s="1">
        <v>169.94</v>
      </c>
      <c r="K13479">
        <v>60.330160715526397</v>
      </c>
      <c r="L13479">
        <v>123</v>
      </c>
      <c r="M13479">
        <v>0.479477338970629</v>
      </c>
      <c r="N13479">
        <v>0.47509728856906303</v>
      </c>
      <c r="P13479" t="s">
        <v>42</v>
      </c>
    </row>
    <row r="13480" spans="1:16" x14ac:dyDescent="0.3">
      <c r="A13480" t="str">
        <f t="shared" si="212"/>
        <v>01: Total SampleSouth EnglandTotalGinCore Mainstream BrandsC: £3.20 - £3.40All stocking</v>
      </c>
      <c r="B13480" t="s">
        <v>1</v>
      </c>
      <c r="C13480" t="s">
        <v>45</v>
      </c>
      <c r="D13480" t="s">
        <v>106</v>
      </c>
      <c r="E13480" t="s">
        <v>12</v>
      </c>
      <c r="F13480" t="s">
        <v>47</v>
      </c>
      <c r="G13480" t="s">
        <v>111</v>
      </c>
      <c r="H13480" t="s">
        <v>49</v>
      </c>
      <c r="I13480" t="s">
        <v>52</v>
      </c>
      <c r="J13480" s="1">
        <v>181.05</v>
      </c>
      <c r="K13480">
        <v>54.961945826609195</v>
      </c>
      <c r="L13480">
        <v>208</v>
      </c>
      <c r="M13480">
        <v>0.43505629889474501</v>
      </c>
      <c r="N13480">
        <v>0.44126339428708899</v>
      </c>
      <c r="P13480" t="s">
        <v>42</v>
      </c>
    </row>
    <row r="13481" spans="1:16" x14ac:dyDescent="0.3">
      <c r="A13481" t="str">
        <f t="shared" si="212"/>
        <v>01: Total SampleSouth EnglandTotalGinCore Mainstream BrandsD: £3.40 - £3.60All stocking</v>
      </c>
      <c r="B13481" t="s">
        <v>1</v>
      </c>
      <c r="C13481" t="s">
        <v>45</v>
      </c>
      <c r="D13481" t="s">
        <v>106</v>
      </c>
      <c r="E13481" t="s">
        <v>12</v>
      </c>
      <c r="F13481" t="s">
        <v>47</v>
      </c>
      <c r="G13481" t="s">
        <v>111</v>
      </c>
      <c r="H13481" t="s">
        <v>49</v>
      </c>
      <c r="I13481" t="s">
        <v>53</v>
      </c>
      <c r="J13481" s="1">
        <v>182.87</v>
      </c>
      <c r="K13481">
        <v>57.497977642473195</v>
      </c>
      <c r="L13481">
        <v>327</v>
      </c>
      <c r="M13481">
        <v>0.43971918851812303</v>
      </c>
      <c r="N13481">
        <v>0.46276962922136</v>
      </c>
      <c r="P13481" t="s">
        <v>42</v>
      </c>
    </row>
    <row r="13482" spans="1:16" x14ac:dyDescent="0.3">
      <c r="A13482" t="str">
        <f t="shared" si="212"/>
        <v>01: Total SampleSouth EnglandTotalGinCore Mainstream BrandsE: £3.60 - £3.80All stocking</v>
      </c>
      <c r="B13482" t="s">
        <v>1</v>
      </c>
      <c r="C13482" t="s">
        <v>45</v>
      </c>
      <c r="D13482" t="s">
        <v>106</v>
      </c>
      <c r="E13482" t="s">
        <v>12</v>
      </c>
      <c r="F13482" t="s">
        <v>47</v>
      </c>
      <c r="G13482" t="s">
        <v>111</v>
      </c>
      <c r="H13482" t="s">
        <v>49</v>
      </c>
      <c r="I13482" t="s">
        <v>54</v>
      </c>
      <c r="J13482" s="1">
        <v>192.86</v>
      </c>
      <c r="K13482">
        <v>59.056647003790005</v>
      </c>
      <c r="L13482">
        <v>245</v>
      </c>
      <c r="M13482">
        <v>0.39991251488698598</v>
      </c>
      <c r="N13482">
        <v>0.42772348448403003</v>
      </c>
      <c r="P13482" t="s">
        <v>42</v>
      </c>
    </row>
    <row r="13483" spans="1:16" x14ac:dyDescent="0.3">
      <c r="A13483" t="str">
        <f t="shared" si="212"/>
        <v>01: Total SampleSouth EnglandTotalGinCore Mainstream BrandsF: £3.80 - £4.00All stocking</v>
      </c>
      <c r="B13483" t="s">
        <v>1</v>
      </c>
      <c r="C13483" t="s">
        <v>45</v>
      </c>
      <c r="D13483" t="s">
        <v>106</v>
      </c>
      <c r="E13483" t="s">
        <v>12</v>
      </c>
      <c r="F13483" t="s">
        <v>47</v>
      </c>
      <c r="G13483" t="s">
        <v>111</v>
      </c>
      <c r="H13483" t="s">
        <v>49</v>
      </c>
      <c r="I13483" t="s">
        <v>55</v>
      </c>
      <c r="J13483" s="1">
        <v>175.35</v>
      </c>
      <c r="K13483">
        <v>51.737800884131204</v>
      </c>
      <c r="L13483">
        <v>218</v>
      </c>
      <c r="M13483">
        <v>0.417934005940375</v>
      </c>
      <c r="N13483">
        <v>0.439890225121222</v>
      </c>
      <c r="P13483" t="s">
        <v>42</v>
      </c>
    </row>
    <row r="13484" spans="1:16" x14ac:dyDescent="0.3">
      <c r="A13484" t="str">
        <f t="shared" si="212"/>
        <v>01: Total SampleSouth EnglandTotalGinCore Mainstream BrandsG: £4.00 - £4.20All stocking</v>
      </c>
      <c r="B13484" t="s">
        <v>1</v>
      </c>
      <c r="C13484" t="s">
        <v>45</v>
      </c>
      <c r="D13484" t="s">
        <v>106</v>
      </c>
      <c r="E13484" t="s">
        <v>12</v>
      </c>
      <c r="F13484" t="s">
        <v>47</v>
      </c>
      <c r="G13484" t="s">
        <v>111</v>
      </c>
      <c r="H13484" t="s">
        <v>49</v>
      </c>
      <c r="I13484" t="s">
        <v>56</v>
      </c>
      <c r="J13484" s="1">
        <v>233.75</v>
      </c>
      <c r="K13484">
        <v>70.841029443239208</v>
      </c>
      <c r="L13484">
        <v>181</v>
      </c>
      <c r="M13484">
        <v>0.44481181529409602</v>
      </c>
      <c r="N13484">
        <v>0.47883093645924202</v>
      </c>
      <c r="P13484" t="s">
        <v>42</v>
      </c>
    </row>
    <row r="13485" spans="1:16" x14ac:dyDescent="0.3">
      <c r="A13485" t="str">
        <f t="shared" si="212"/>
        <v>01: Total SampleSouth EnglandTotalGinCore Mainstream BrandsH: £4.20 - £4.40All stocking</v>
      </c>
      <c r="B13485" t="s">
        <v>1</v>
      </c>
      <c r="C13485" t="s">
        <v>45</v>
      </c>
      <c r="D13485" t="s">
        <v>106</v>
      </c>
      <c r="E13485" t="s">
        <v>12</v>
      </c>
      <c r="F13485" t="s">
        <v>47</v>
      </c>
      <c r="G13485" t="s">
        <v>111</v>
      </c>
      <c r="H13485" t="s">
        <v>49</v>
      </c>
      <c r="I13485" t="s">
        <v>60</v>
      </c>
      <c r="J13485" s="1">
        <v>312.3</v>
      </c>
      <c r="K13485">
        <v>94.434448790380799</v>
      </c>
      <c r="L13485">
        <v>118</v>
      </c>
      <c r="M13485">
        <v>0.41145316290185102</v>
      </c>
      <c r="N13485">
        <v>0.46483845476797703</v>
      </c>
      <c r="P13485" t="s">
        <v>42</v>
      </c>
    </row>
    <row r="13486" spans="1:16" x14ac:dyDescent="0.3">
      <c r="A13486" t="str">
        <f t="shared" si="212"/>
        <v>01: Total SampleSouth EnglandTotalGinCore Mainstream BrandsI: £4.40 - £4.60All stocking</v>
      </c>
      <c r="B13486" t="s">
        <v>1</v>
      </c>
      <c r="C13486" t="s">
        <v>45</v>
      </c>
      <c r="D13486" t="s">
        <v>106</v>
      </c>
      <c r="E13486" t="s">
        <v>12</v>
      </c>
      <c r="F13486" t="s">
        <v>47</v>
      </c>
      <c r="G13486" t="s">
        <v>111</v>
      </c>
      <c r="H13486" t="s">
        <v>49</v>
      </c>
      <c r="I13486" t="s">
        <v>64</v>
      </c>
      <c r="J13486" s="1">
        <v>420.11</v>
      </c>
      <c r="K13486">
        <v>126.19370122631</v>
      </c>
      <c r="L13486">
        <v>46</v>
      </c>
      <c r="M13486">
        <v>0.47985950462534999</v>
      </c>
      <c r="N13486">
        <v>0.53237785936176196</v>
      </c>
      <c r="P13486" t="s">
        <v>42</v>
      </c>
    </row>
    <row r="13487" spans="1:16" x14ac:dyDescent="0.3">
      <c r="A13487" t="str">
        <f t="shared" si="212"/>
        <v>01: Total SampleSouth EnglandTotalGinCore Mainstream BrandsJ: £4.60 - £4.80All stocking</v>
      </c>
      <c r="B13487" t="s">
        <v>1</v>
      </c>
      <c r="C13487" t="s">
        <v>45</v>
      </c>
      <c r="D13487" t="s">
        <v>106</v>
      </c>
      <c r="E13487" t="s">
        <v>12</v>
      </c>
      <c r="F13487" t="s">
        <v>47</v>
      </c>
      <c r="G13487" t="s">
        <v>111</v>
      </c>
      <c r="H13487" t="s">
        <v>49</v>
      </c>
      <c r="I13487" t="s">
        <v>65</v>
      </c>
      <c r="J13487" s="1">
        <v>461.06</v>
      </c>
      <c r="K13487">
        <v>119.74729020979041</v>
      </c>
      <c r="L13487">
        <v>28</v>
      </c>
      <c r="M13487">
        <v>0.50864413711378997</v>
      </c>
      <c r="N13487">
        <v>0.53226342436030305</v>
      </c>
      <c r="P13487" t="s">
        <v>42</v>
      </c>
    </row>
    <row r="13488" spans="1:16" x14ac:dyDescent="0.3">
      <c r="A13488" t="str">
        <f t="shared" si="212"/>
        <v>01: Total SampleSouth EnglandTotalGinCore Mainstream BrandsK: £4.80 - £5.00All stocking</v>
      </c>
      <c r="B13488" t="s">
        <v>1</v>
      </c>
      <c r="C13488" t="s">
        <v>45</v>
      </c>
      <c r="D13488" t="s">
        <v>106</v>
      </c>
      <c r="E13488" t="s">
        <v>12</v>
      </c>
      <c r="F13488" t="s">
        <v>47</v>
      </c>
      <c r="G13488" t="s">
        <v>111</v>
      </c>
      <c r="H13488" t="s">
        <v>49</v>
      </c>
      <c r="I13488" t="s">
        <v>89</v>
      </c>
      <c r="J13488" s="1">
        <v>433.76</v>
      </c>
      <c r="K13488">
        <v>109.92245254745239</v>
      </c>
      <c r="L13488">
        <v>28</v>
      </c>
      <c r="M13488">
        <v>0.57120143838509096</v>
      </c>
      <c r="N13488">
        <v>0.59608357817183899</v>
      </c>
      <c r="P13488" t="s">
        <v>42</v>
      </c>
    </row>
    <row r="13489" spans="1:16" x14ac:dyDescent="0.3">
      <c r="A13489" t="str">
        <f t="shared" si="212"/>
        <v>01: Total SampleSouth EnglandTotalGinCore Premium BrandsTotalAll stocking</v>
      </c>
      <c r="B13489" t="s">
        <v>1</v>
      </c>
      <c r="C13489" t="s">
        <v>45</v>
      </c>
      <c r="D13489" t="s">
        <v>106</v>
      </c>
      <c r="E13489" t="s">
        <v>12</v>
      </c>
      <c r="F13489" t="s">
        <v>47</v>
      </c>
      <c r="G13489" t="s">
        <v>112</v>
      </c>
      <c r="H13489" t="s">
        <v>49</v>
      </c>
      <c r="I13489" t="s">
        <v>12</v>
      </c>
      <c r="J13489" s="1">
        <v>107.48</v>
      </c>
      <c r="K13489">
        <v>29.19779116368472</v>
      </c>
      <c r="L13489">
        <v>1634</v>
      </c>
      <c r="M13489">
        <v>0.21776728482292401</v>
      </c>
      <c r="N13489">
        <v>0.20739731166244299</v>
      </c>
      <c r="P13489" t="s">
        <v>42</v>
      </c>
    </row>
    <row r="13490" spans="1:16" x14ac:dyDescent="0.3">
      <c r="A13490" t="str">
        <f t="shared" si="212"/>
        <v>01: Total SampleSouth EnglandTotalGinCore Premium BrandsB: £3 - £3.20All stocking</v>
      </c>
      <c r="B13490" t="s">
        <v>1</v>
      </c>
      <c r="C13490" t="s">
        <v>45</v>
      </c>
      <c r="D13490" t="s">
        <v>106</v>
      </c>
      <c r="E13490" t="s">
        <v>12</v>
      </c>
      <c r="F13490" t="s">
        <v>47</v>
      </c>
      <c r="G13490" t="s">
        <v>112</v>
      </c>
      <c r="H13490" t="s">
        <v>49</v>
      </c>
      <c r="I13490" t="s">
        <v>59</v>
      </c>
      <c r="J13490" s="1">
        <v>52.63</v>
      </c>
      <c r="K13490">
        <v>16.67644267497208</v>
      </c>
      <c r="L13490">
        <v>34</v>
      </c>
      <c r="M13490">
        <v>0.20108576898501199</v>
      </c>
      <c r="N13490">
        <v>0.16681561618062099</v>
      </c>
      <c r="P13490" t="s">
        <v>42</v>
      </c>
    </row>
    <row r="13491" spans="1:16" x14ac:dyDescent="0.3">
      <c r="A13491" t="str">
        <f t="shared" si="212"/>
        <v>01: Total SampleSouth EnglandTotalGinCore Premium BrandsC: £3.20 - £3.40All stocking</v>
      </c>
      <c r="B13491" t="s">
        <v>1</v>
      </c>
      <c r="C13491" t="s">
        <v>45</v>
      </c>
      <c r="D13491" t="s">
        <v>106</v>
      </c>
      <c r="E13491" t="s">
        <v>12</v>
      </c>
      <c r="F13491" t="s">
        <v>47</v>
      </c>
      <c r="G13491" t="s">
        <v>112</v>
      </c>
      <c r="H13491" t="s">
        <v>49</v>
      </c>
      <c r="I13491" t="s">
        <v>52</v>
      </c>
      <c r="J13491" s="1">
        <v>58.92</v>
      </c>
      <c r="K13491">
        <v>18.282901778356319</v>
      </c>
      <c r="L13491">
        <v>66</v>
      </c>
      <c r="M13491">
        <v>0.18721287683448501</v>
      </c>
      <c r="N13491">
        <v>0.169318793753366</v>
      </c>
      <c r="P13491" t="s">
        <v>42</v>
      </c>
    </row>
    <row r="13492" spans="1:16" x14ac:dyDescent="0.3">
      <c r="A13492" t="str">
        <f t="shared" si="212"/>
        <v>01: Total SampleSouth EnglandTotalGinCore Premium BrandsD: £3.40 - £3.60All stocking</v>
      </c>
      <c r="B13492" t="s">
        <v>1</v>
      </c>
      <c r="C13492" t="s">
        <v>45</v>
      </c>
      <c r="D13492" t="s">
        <v>106</v>
      </c>
      <c r="E13492" t="s">
        <v>12</v>
      </c>
      <c r="F13492" t="s">
        <v>47</v>
      </c>
      <c r="G13492" t="s">
        <v>112</v>
      </c>
      <c r="H13492" t="s">
        <v>49</v>
      </c>
      <c r="I13492" t="s">
        <v>53</v>
      </c>
      <c r="J13492" s="1">
        <v>76.58</v>
      </c>
      <c r="K13492">
        <v>23.279061712698081</v>
      </c>
      <c r="L13492">
        <v>165</v>
      </c>
      <c r="M13492">
        <v>0.21153484569234801</v>
      </c>
      <c r="N13492">
        <v>0.19526296933677101</v>
      </c>
      <c r="P13492" t="s">
        <v>42</v>
      </c>
    </row>
    <row r="13493" spans="1:16" x14ac:dyDescent="0.3">
      <c r="A13493" t="str">
        <f t="shared" si="212"/>
        <v>01: Total SampleSouth EnglandTotalGinCore Premium BrandsE: £3.60 - £3.80All stocking</v>
      </c>
      <c r="B13493" t="s">
        <v>1</v>
      </c>
      <c r="C13493" t="s">
        <v>45</v>
      </c>
      <c r="D13493" t="s">
        <v>106</v>
      </c>
      <c r="E13493" t="s">
        <v>12</v>
      </c>
      <c r="F13493" t="s">
        <v>47</v>
      </c>
      <c r="G13493" t="s">
        <v>112</v>
      </c>
      <c r="H13493" t="s">
        <v>49</v>
      </c>
      <c r="I13493" t="s">
        <v>54</v>
      </c>
      <c r="J13493" s="1">
        <v>106.95</v>
      </c>
      <c r="K13493">
        <v>30.377168425444278</v>
      </c>
      <c r="L13493">
        <v>203</v>
      </c>
      <c r="M13493">
        <v>0.21907415564751301</v>
      </c>
      <c r="N13493">
        <v>0.21338307962083999</v>
      </c>
      <c r="P13493" t="s">
        <v>42</v>
      </c>
    </row>
    <row r="13494" spans="1:16" x14ac:dyDescent="0.3">
      <c r="A13494" t="str">
        <f t="shared" si="212"/>
        <v>01: Total SampleSouth EnglandTotalGinCore Premium BrandsF: £3.80 - £4.00All stocking</v>
      </c>
      <c r="B13494" t="s">
        <v>1</v>
      </c>
      <c r="C13494" t="s">
        <v>45</v>
      </c>
      <c r="D13494" t="s">
        <v>106</v>
      </c>
      <c r="E13494" t="s">
        <v>12</v>
      </c>
      <c r="F13494" t="s">
        <v>47</v>
      </c>
      <c r="G13494" t="s">
        <v>112</v>
      </c>
      <c r="H13494" t="s">
        <v>49</v>
      </c>
      <c r="I13494" t="s">
        <v>55</v>
      </c>
      <c r="J13494" s="1">
        <v>98.9</v>
      </c>
      <c r="K13494">
        <v>28.076671736973239</v>
      </c>
      <c r="L13494">
        <v>199</v>
      </c>
      <c r="M13494">
        <v>0.22560726239442</v>
      </c>
      <c r="N13494">
        <v>0.22144934407214201</v>
      </c>
      <c r="P13494" t="s">
        <v>42</v>
      </c>
    </row>
    <row r="13495" spans="1:16" x14ac:dyDescent="0.3">
      <c r="A13495" t="str">
        <f t="shared" si="212"/>
        <v>01: Total SampleSouth EnglandTotalGinCore Premium BrandsG: £4.00 - £4.20All stocking</v>
      </c>
      <c r="B13495" t="s">
        <v>1</v>
      </c>
      <c r="C13495" t="s">
        <v>45</v>
      </c>
      <c r="D13495" t="s">
        <v>106</v>
      </c>
      <c r="E13495" t="s">
        <v>12</v>
      </c>
      <c r="F13495" t="s">
        <v>47</v>
      </c>
      <c r="G13495" t="s">
        <v>112</v>
      </c>
      <c r="H13495" t="s">
        <v>49</v>
      </c>
      <c r="I13495" t="s">
        <v>56</v>
      </c>
      <c r="J13495" s="1">
        <v>89.26</v>
      </c>
      <c r="K13495">
        <v>25.931843619343599</v>
      </c>
      <c r="L13495">
        <v>270</v>
      </c>
      <c r="M13495">
        <v>0.21658630549674901</v>
      </c>
      <c r="N13495">
        <v>0.216625540543842</v>
      </c>
      <c r="P13495" t="s">
        <v>42</v>
      </c>
    </row>
    <row r="13496" spans="1:16" x14ac:dyDescent="0.3">
      <c r="A13496" t="str">
        <f t="shared" si="212"/>
        <v>01: Total SampleSouth EnglandTotalGinCore Premium BrandsH: £4.20 - £4.40All stocking</v>
      </c>
      <c r="B13496" t="s">
        <v>1</v>
      </c>
      <c r="C13496" t="s">
        <v>45</v>
      </c>
      <c r="D13496" t="s">
        <v>106</v>
      </c>
      <c r="E13496" t="s">
        <v>12</v>
      </c>
      <c r="F13496" t="s">
        <v>47</v>
      </c>
      <c r="G13496" t="s">
        <v>112</v>
      </c>
      <c r="H13496" t="s">
        <v>49</v>
      </c>
      <c r="I13496" t="s">
        <v>60</v>
      </c>
      <c r="J13496" s="1">
        <v>120.53</v>
      </c>
      <c r="K13496">
        <v>33.531009752825796</v>
      </c>
      <c r="L13496">
        <v>212</v>
      </c>
      <c r="M13496">
        <v>0.24097496980312599</v>
      </c>
      <c r="N13496">
        <v>0.232735012580708</v>
      </c>
      <c r="P13496" t="s">
        <v>42</v>
      </c>
    </row>
    <row r="13497" spans="1:16" x14ac:dyDescent="0.3">
      <c r="A13497" t="str">
        <f t="shared" si="212"/>
        <v>01: Total SampleSouth EnglandTotalGinCore Premium BrandsI: £4.40 - £4.60All stocking</v>
      </c>
      <c r="B13497" t="s">
        <v>1</v>
      </c>
      <c r="C13497" t="s">
        <v>45</v>
      </c>
      <c r="D13497" t="s">
        <v>106</v>
      </c>
      <c r="E13497" t="s">
        <v>12</v>
      </c>
      <c r="F13497" t="s">
        <v>47</v>
      </c>
      <c r="G13497" t="s">
        <v>112</v>
      </c>
      <c r="H13497" t="s">
        <v>49</v>
      </c>
      <c r="I13497" t="s">
        <v>64</v>
      </c>
      <c r="J13497" s="1">
        <v>153.41999999999999</v>
      </c>
      <c r="K13497">
        <v>40.659901499126796</v>
      </c>
      <c r="L13497">
        <v>142</v>
      </c>
      <c r="M13497">
        <v>0.219857571361122</v>
      </c>
      <c r="N13497">
        <v>0.19812039188177499</v>
      </c>
      <c r="P13497" t="s">
        <v>42</v>
      </c>
    </row>
    <row r="13498" spans="1:16" x14ac:dyDescent="0.3">
      <c r="A13498" t="str">
        <f t="shared" si="212"/>
        <v>01: Total SampleSouth EnglandTotalGinCore Premium BrandsJ: £4.60 - £4.80All stocking</v>
      </c>
      <c r="B13498" t="s">
        <v>1</v>
      </c>
      <c r="C13498" t="s">
        <v>45</v>
      </c>
      <c r="D13498" t="s">
        <v>106</v>
      </c>
      <c r="E13498" t="s">
        <v>12</v>
      </c>
      <c r="F13498" t="s">
        <v>47</v>
      </c>
      <c r="G13498" t="s">
        <v>112</v>
      </c>
      <c r="H13498" t="s">
        <v>49</v>
      </c>
      <c r="I13498" t="s">
        <v>65</v>
      </c>
      <c r="J13498" s="1">
        <v>157.01</v>
      </c>
      <c r="K13498">
        <v>40.189196253482002</v>
      </c>
      <c r="L13498">
        <v>84</v>
      </c>
      <c r="M13498">
        <v>0.23828401163461699</v>
      </c>
      <c r="N13498">
        <v>0.22993681604588401</v>
      </c>
      <c r="P13498" t="s">
        <v>42</v>
      </c>
    </row>
    <row r="13499" spans="1:16" x14ac:dyDescent="0.3">
      <c r="A13499" t="str">
        <f t="shared" si="212"/>
        <v>01: Total SampleSouth EnglandTotalGinCore Premium BrandsK: £4.80 - £5.00All stocking</v>
      </c>
      <c r="B13499" t="s">
        <v>1</v>
      </c>
      <c r="C13499" t="s">
        <v>45</v>
      </c>
      <c r="D13499" t="s">
        <v>106</v>
      </c>
      <c r="E13499" t="s">
        <v>12</v>
      </c>
      <c r="F13499" t="s">
        <v>47</v>
      </c>
      <c r="G13499" t="s">
        <v>112</v>
      </c>
      <c r="H13499" t="s">
        <v>49</v>
      </c>
      <c r="I13499" t="s">
        <v>89</v>
      </c>
      <c r="J13499" s="1">
        <v>156.38</v>
      </c>
      <c r="K13499">
        <v>37.705880995011441</v>
      </c>
      <c r="L13499">
        <v>69</v>
      </c>
      <c r="M13499">
        <v>0.21952213296110301</v>
      </c>
      <c r="N13499">
        <v>0.20889555844754301</v>
      </c>
      <c r="P13499" t="s">
        <v>42</v>
      </c>
    </row>
    <row r="13500" spans="1:16" x14ac:dyDescent="0.3">
      <c r="A13500" t="str">
        <f t="shared" ref="A13500:A13563" si="213">C13500&amp;D13500&amp;E13500&amp;F13500&amp;G13500&amp;I13500&amp;P13500</f>
        <v>01: Total SampleSouth EnglandTotalGinCore Premium BrandsL: £5.00 - £5.20All stocking</v>
      </c>
      <c r="B13500" t="s">
        <v>1</v>
      </c>
      <c r="C13500" t="s">
        <v>45</v>
      </c>
      <c r="D13500" t="s">
        <v>106</v>
      </c>
      <c r="E13500" t="s">
        <v>12</v>
      </c>
      <c r="F13500" t="s">
        <v>47</v>
      </c>
      <c r="G13500" t="s">
        <v>112</v>
      </c>
      <c r="H13500" t="s">
        <v>49</v>
      </c>
      <c r="I13500" t="s">
        <v>90</v>
      </c>
      <c r="J13500" s="1">
        <v>132.41</v>
      </c>
      <c r="K13500">
        <v>29.49598363030568</v>
      </c>
      <c r="L13500">
        <v>59</v>
      </c>
      <c r="M13500">
        <v>0.181760985533332</v>
      </c>
      <c r="N13500">
        <v>0.16048096951335</v>
      </c>
      <c r="P13500" t="s">
        <v>42</v>
      </c>
    </row>
    <row r="13501" spans="1:16" x14ac:dyDescent="0.3">
      <c r="A13501" t="str">
        <f t="shared" si="213"/>
        <v>01: Total SampleSouth EnglandTotalGinCore Premium BrandsM: £5.20 - £5.40All stocking</v>
      </c>
      <c r="B13501" t="s">
        <v>1</v>
      </c>
      <c r="C13501" t="s">
        <v>45</v>
      </c>
      <c r="D13501" t="s">
        <v>106</v>
      </c>
      <c r="E13501" t="s">
        <v>12</v>
      </c>
      <c r="F13501" t="s">
        <v>47</v>
      </c>
      <c r="G13501" t="s">
        <v>112</v>
      </c>
      <c r="H13501" t="s">
        <v>49</v>
      </c>
      <c r="I13501" t="s">
        <v>95</v>
      </c>
      <c r="J13501" s="1">
        <v>96.51</v>
      </c>
      <c r="K13501">
        <v>20.784060447128642</v>
      </c>
      <c r="L13501">
        <v>44</v>
      </c>
      <c r="M13501">
        <v>0.17971254074346801</v>
      </c>
      <c r="N13501">
        <v>0.162529135892611</v>
      </c>
      <c r="P13501" t="s">
        <v>42</v>
      </c>
    </row>
    <row r="13502" spans="1:16" x14ac:dyDescent="0.3">
      <c r="A13502" t="str">
        <f t="shared" si="213"/>
        <v>01: Total SampleSouth EnglandTotalNon Flavoured VodkaCore Mainstream BrandsA: &lt;£3All stocking</v>
      </c>
      <c r="B13502" t="s">
        <v>1</v>
      </c>
      <c r="C13502" t="s">
        <v>45</v>
      </c>
      <c r="D13502" t="s">
        <v>106</v>
      </c>
      <c r="E13502" t="s">
        <v>12</v>
      </c>
      <c r="F13502" t="s">
        <v>71</v>
      </c>
      <c r="G13502" t="s">
        <v>111</v>
      </c>
      <c r="H13502" t="s">
        <v>49</v>
      </c>
      <c r="I13502" t="s">
        <v>58</v>
      </c>
      <c r="J13502" s="1">
        <v>287.94</v>
      </c>
      <c r="K13502">
        <v>121.299628990538</v>
      </c>
      <c r="L13502">
        <v>198</v>
      </c>
      <c r="M13502">
        <v>0.88952860589730498</v>
      </c>
      <c r="N13502">
        <v>0.91552198248682004</v>
      </c>
      <c r="P13502" t="s">
        <v>42</v>
      </c>
    </row>
    <row r="13503" spans="1:16" x14ac:dyDescent="0.3">
      <c r="A13503" t="str">
        <f t="shared" si="213"/>
        <v>01: Total SampleSouth EnglandTotalNon Flavoured VodkaCore Mainstream BrandsTotalAll stocking</v>
      </c>
      <c r="B13503" t="s">
        <v>1</v>
      </c>
      <c r="C13503" t="s">
        <v>45</v>
      </c>
      <c r="D13503" t="s">
        <v>106</v>
      </c>
      <c r="E13503" t="s">
        <v>12</v>
      </c>
      <c r="F13503" t="s">
        <v>71</v>
      </c>
      <c r="G13503" t="s">
        <v>111</v>
      </c>
      <c r="H13503" t="s">
        <v>49</v>
      </c>
      <c r="I13503" t="s">
        <v>12</v>
      </c>
      <c r="J13503" s="1">
        <v>369.18</v>
      </c>
      <c r="K13503">
        <v>125.4612574873688</v>
      </c>
      <c r="L13503">
        <v>1350</v>
      </c>
      <c r="M13503">
        <v>0.71005895772111804</v>
      </c>
      <c r="N13503">
        <v>0.753394526502152</v>
      </c>
      <c r="P13503" t="s">
        <v>42</v>
      </c>
    </row>
    <row r="13504" spans="1:16" x14ac:dyDescent="0.3">
      <c r="A13504" t="str">
        <f t="shared" si="213"/>
        <v>01: Total SampleSouth EnglandTotalNon Flavoured VodkaCore Mainstream BrandsB: £3 - £3.20All stocking</v>
      </c>
      <c r="B13504" t="s">
        <v>1</v>
      </c>
      <c r="C13504" t="s">
        <v>45</v>
      </c>
      <c r="D13504" t="s">
        <v>106</v>
      </c>
      <c r="E13504" t="s">
        <v>12</v>
      </c>
      <c r="F13504" t="s">
        <v>71</v>
      </c>
      <c r="G13504" t="s">
        <v>111</v>
      </c>
      <c r="H13504" t="s">
        <v>49</v>
      </c>
      <c r="I13504" t="s">
        <v>59</v>
      </c>
      <c r="J13504" s="1">
        <v>242.69</v>
      </c>
      <c r="K13504">
        <v>94.721737201192795</v>
      </c>
      <c r="L13504">
        <v>202</v>
      </c>
      <c r="M13504">
        <v>0.80778400099815395</v>
      </c>
      <c r="N13504">
        <v>0.847701025219874</v>
      </c>
      <c r="P13504" t="s">
        <v>42</v>
      </c>
    </row>
    <row r="13505" spans="1:16" x14ac:dyDescent="0.3">
      <c r="A13505" t="str">
        <f t="shared" si="213"/>
        <v>01: Total SampleSouth EnglandTotalNon Flavoured VodkaCore Mainstream BrandsC: £3.20 - £3.40All stocking</v>
      </c>
      <c r="B13505" t="s">
        <v>1</v>
      </c>
      <c r="C13505" t="s">
        <v>45</v>
      </c>
      <c r="D13505" t="s">
        <v>106</v>
      </c>
      <c r="E13505" t="s">
        <v>12</v>
      </c>
      <c r="F13505" t="s">
        <v>71</v>
      </c>
      <c r="G13505" t="s">
        <v>111</v>
      </c>
      <c r="H13505" t="s">
        <v>49</v>
      </c>
      <c r="I13505" t="s">
        <v>52</v>
      </c>
      <c r="J13505" s="1">
        <v>285.23</v>
      </c>
      <c r="K13505">
        <v>101.59609697946161</v>
      </c>
      <c r="L13505">
        <v>266</v>
      </c>
      <c r="M13505">
        <v>0.791523844956457</v>
      </c>
      <c r="N13505">
        <v>0.82594742514782504</v>
      </c>
      <c r="P13505" t="s">
        <v>42</v>
      </c>
    </row>
    <row r="13506" spans="1:16" x14ac:dyDescent="0.3">
      <c r="A13506" t="str">
        <f t="shared" si="213"/>
        <v>01: Total SampleSouth EnglandTotalNon Flavoured VodkaCore Mainstream BrandsD: £3.40 - £3.60All stocking</v>
      </c>
      <c r="B13506" t="s">
        <v>1</v>
      </c>
      <c r="C13506" t="s">
        <v>45</v>
      </c>
      <c r="D13506" t="s">
        <v>106</v>
      </c>
      <c r="E13506" t="s">
        <v>12</v>
      </c>
      <c r="F13506" t="s">
        <v>71</v>
      </c>
      <c r="G13506" t="s">
        <v>111</v>
      </c>
      <c r="H13506" t="s">
        <v>49</v>
      </c>
      <c r="I13506" t="s">
        <v>53</v>
      </c>
      <c r="J13506" s="1">
        <v>315.73</v>
      </c>
      <c r="K13506">
        <v>101.49910674003401</v>
      </c>
      <c r="L13506">
        <v>248</v>
      </c>
      <c r="M13506">
        <v>0.75429733097220597</v>
      </c>
      <c r="N13506">
        <v>0.77796855813063404</v>
      </c>
      <c r="P13506" t="s">
        <v>42</v>
      </c>
    </row>
    <row r="13507" spans="1:16" x14ac:dyDescent="0.3">
      <c r="A13507" t="str">
        <f t="shared" si="213"/>
        <v>01: Total SampleSouth EnglandTotalNon Flavoured VodkaCore Mainstream BrandsE: £3.60 - £3.80All stocking</v>
      </c>
      <c r="B13507" t="s">
        <v>1</v>
      </c>
      <c r="C13507" t="s">
        <v>45</v>
      </c>
      <c r="D13507" t="s">
        <v>106</v>
      </c>
      <c r="E13507" t="s">
        <v>12</v>
      </c>
      <c r="F13507" t="s">
        <v>71</v>
      </c>
      <c r="G13507" t="s">
        <v>111</v>
      </c>
      <c r="H13507" t="s">
        <v>49</v>
      </c>
      <c r="I13507" t="s">
        <v>54</v>
      </c>
      <c r="J13507" s="1">
        <v>524.17999999999995</v>
      </c>
      <c r="K13507">
        <v>180.8860888350616</v>
      </c>
      <c r="L13507">
        <v>146</v>
      </c>
      <c r="M13507">
        <v>0.72478958925528003</v>
      </c>
      <c r="N13507">
        <v>0.76432625556836897</v>
      </c>
      <c r="P13507" t="s">
        <v>42</v>
      </c>
    </row>
    <row r="13508" spans="1:16" x14ac:dyDescent="0.3">
      <c r="A13508" t="str">
        <f t="shared" si="213"/>
        <v>01: Total SampleSouth EnglandTotalNon Flavoured VodkaCore Mainstream BrandsF: £3.80 - £4.00All stocking</v>
      </c>
      <c r="B13508" t="s">
        <v>1</v>
      </c>
      <c r="C13508" t="s">
        <v>45</v>
      </c>
      <c r="D13508" t="s">
        <v>106</v>
      </c>
      <c r="E13508" t="s">
        <v>12</v>
      </c>
      <c r="F13508" t="s">
        <v>71</v>
      </c>
      <c r="G13508" t="s">
        <v>111</v>
      </c>
      <c r="H13508" t="s">
        <v>49</v>
      </c>
      <c r="I13508" t="s">
        <v>55</v>
      </c>
      <c r="J13508" s="1">
        <v>370.31</v>
      </c>
      <c r="K13508">
        <v>111.6955823937968</v>
      </c>
      <c r="L13508">
        <v>98</v>
      </c>
      <c r="M13508">
        <v>0.45922935448806901</v>
      </c>
      <c r="N13508">
        <v>0.48229906672238498</v>
      </c>
      <c r="P13508" t="s">
        <v>42</v>
      </c>
    </row>
    <row r="13509" spans="1:16" x14ac:dyDescent="0.3">
      <c r="A13509" t="str">
        <f t="shared" si="213"/>
        <v>01: Total SampleSouth EnglandTotalNon Flavoured VodkaCore Mainstream BrandsG: £4.00 - £4.20All stocking</v>
      </c>
      <c r="B13509" t="s">
        <v>1</v>
      </c>
      <c r="C13509" t="s">
        <v>45</v>
      </c>
      <c r="D13509" t="s">
        <v>106</v>
      </c>
      <c r="E13509" t="s">
        <v>12</v>
      </c>
      <c r="F13509" t="s">
        <v>71</v>
      </c>
      <c r="G13509" t="s">
        <v>111</v>
      </c>
      <c r="H13509" t="s">
        <v>49</v>
      </c>
      <c r="I13509" t="s">
        <v>56</v>
      </c>
      <c r="J13509" s="1">
        <v>377.46</v>
      </c>
      <c r="K13509">
        <v>104.70399285623159</v>
      </c>
      <c r="L13509">
        <v>67</v>
      </c>
      <c r="M13509">
        <v>0.69809357379532899</v>
      </c>
      <c r="N13509">
        <v>0.69378059864506703</v>
      </c>
      <c r="P13509" t="s">
        <v>42</v>
      </c>
    </row>
    <row r="13510" spans="1:16" x14ac:dyDescent="0.3">
      <c r="A13510" t="str">
        <f t="shared" si="213"/>
        <v>01: Total SampleSouth EnglandTotalNon Flavoured VodkaCore Mainstream BrandsH: £4.20 - £4.40All stocking</v>
      </c>
      <c r="B13510" t="s">
        <v>1</v>
      </c>
      <c r="C13510" t="s">
        <v>45</v>
      </c>
      <c r="D13510" t="s">
        <v>106</v>
      </c>
      <c r="E13510" t="s">
        <v>12</v>
      </c>
      <c r="F13510" t="s">
        <v>71</v>
      </c>
      <c r="G13510" t="s">
        <v>111</v>
      </c>
      <c r="H13510" t="s">
        <v>49</v>
      </c>
      <c r="I13510" t="s">
        <v>60</v>
      </c>
      <c r="J13510" s="1">
        <v>740.16</v>
      </c>
      <c r="K13510">
        <v>227.54823661187282</v>
      </c>
      <c r="L13510">
        <v>55</v>
      </c>
      <c r="M13510">
        <v>0.72043243692979397</v>
      </c>
      <c r="N13510">
        <v>0.76100142498218803</v>
      </c>
      <c r="P13510" t="s">
        <v>42</v>
      </c>
    </row>
    <row r="13511" spans="1:16" x14ac:dyDescent="0.3">
      <c r="A13511" t="str">
        <f t="shared" si="213"/>
        <v>01: Total SampleSouth EnglandTotalNon Flavoured VodkaCore Mainstream BrandsI: £4.40 - £4.60All stocking</v>
      </c>
      <c r="B13511" t="s">
        <v>1</v>
      </c>
      <c r="C13511" t="s">
        <v>45</v>
      </c>
      <c r="D13511" t="s">
        <v>106</v>
      </c>
      <c r="E13511" t="s">
        <v>12</v>
      </c>
      <c r="F13511" t="s">
        <v>71</v>
      </c>
      <c r="G13511" t="s">
        <v>111</v>
      </c>
      <c r="H13511" t="s">
        <v>49</v>
      </c>
      <c r="I13511" t="s">
        <v>64</v>
      </c>
      <c r="J13511" s="1">
        <v>1071.52</v>
      </c>
      <c r="K13511">
        <v>319.27448695095762</v>
      </c>
      <c r="L13511">
        <v>34</v>
      </c>
      <c r="M13511">
        <v>0.72432728636910004</v>
      </c>
      <c r="N13511">
        <v>0.75229333304855805</v>
      </c>
      <c r="P13511" t="s">
        <v>42</v>
      </c>
    </row>
    <row r="13512" spans="1:16" x14ac:dyDescent="0.3">
      <c r="A13512" t="str">
        <f t="shared" si="213"/>
        <v>01: Total SampleSouth EnglandTotalNon Flavoured VodkaCore Premium BrandsA: &lt;£3All stocking</v>
      </c>
      <c r="B13512" t="s">
        <v>1</v>
      </c>
      <c r="C13512" t="s">
        <v>45</v>
      </c>
      <c r="D13512" t="s">
        <v>106</v>
      </c>
      <c r="E13512" t="s">
        <v>12</v>
      </c>
      <c r="F13512" t="s">
        <v>71</v>
      </c>
      <c r="G13512" t="s">
        <v>112</v>
      </c>
      <c r="H13512" t="s">
        <v>49</v>
      </c>
      <c r="I13512" t="s">
        <v>58</v>
      </c>
      <c r="J13512" s="1">
        <v>59.04</v>
      </c>
      <c r="K13512">
        <v>18.79149560756704</v>
      </c>
      <c r="L13512">
        <v>28</v>
      </c>
      <c r="M13512">
        <v>0.21590760396992101</v>
      </c>
      <c r="N13512">
        <v>0.189150870704269</v>
      </c>
      <c r="P13512" t="s">
        <v>42</v>
      </c>
    </row>
    <row r="13513" spans="1:16" x14ac:dyDescent="0.3">
      <c r="A13513" t="str">
        <f t="shared" si="213"/>
        <v>01: Total SampleSouth EnglandTotalNon Flavoured VodkaCore Premium BrandsTotalAll stocking</v>
      </c>
      <c r="B13513" t="s">
        <v>1</v>
      </c>
      <c r="C13513" t="s">
        <v>45</v>
      </c>
      <c r="D13513" t="s">
        <v>106</v>
      </c>
      <c r="E13513" t="s">
        <v>12</v>
      </c>
      <c r="F13513" t="s">
        <v>71</v>
      </c>
      <c r="G13513" t="s">
        <v>112</v>
      </c>
      <c r="H13513" t="s">
        <v>49</v>
      </c>
      <c r="I13513" t="s">
        <v>12</v>
      </c>
      <c r="J13513" s="1">
        <v>236.27</v>
      </c>
      <c r="K13513">
        <v>65.912763820858402</v>
      </c>
      <c r="L13513">
        <v>1362</v>
      </c>
      <c r="M13513">
        <v>0.427944925477172</v>
      </c>
      <c r="N13513">
        <v>0.390490113596208</v>
      </c>
      <c r="P13513" t="s">
        <v>42</v>
      </c>
    </row>
    <row r="13514" spans="1:16" x14ac:dyDescent="0.3">
      <c r="A13514" t="str">
        <f t="shared" si="213"/>
        <v>01: Total SampleSouth EnglandTotalNon Flavoured VodkaCore Premium BrandsB: £3 - £3.20All stocking</v>
      </c>
      <c r="B13514" t="s">
        <v>1</v>
      </c>
      <c r="C13514" t="s">
        <v>45</v>
      </c>
      <c r="D13514" t="s">
        <v>106</v>
      </c>
      <c r="E13514" t="s">
        <v>12</v>
      </c>
      <c r="F13514" t="s">
        <v>71</v>
      </c>
      <c r="G13514" t="s">
        <v>112</v>
      </c>
      <c r="H13514" t="s">
        <v>49</v>
      </c>
      <c r="I13514" t="s">
        <v>59</v>
      </c>
      <c r="J13514" s="1">
        <v>33.19</v>
      </c>
      <c r="K13514">
        <v>11.083864885114881</v>
      </c>
      <c r="L13514">
        <v>40</v>
      </c>
      <c r="M13514">
        <v>0.114366962356429</v>
      </c>
      <c r="N13514">
        <v>0.11031175059952</v>
      </c>
      <c r="P13514" t="s">
        <v>42</v>
      </c>
    </row>
    <row r="13515" spans="1:16" x14ac:dyDescent="0.3">
      <c r="A13515" t="str">
        <f t="shared" si="213"/>
        <v>01: Total SampleSouth EnglandTotalNon Flavoured VodkaCore Premium BrandsC: £3.20 - £3.40All stocking</v>
      </c>
      <c r="B13515" t="s">
        <v>1</v>
      </c>
      <c r="C13515" t="s">
        <v>45</v>
      </c>
      <c r="D13515" t="s">
        <v>106</v>
      </c>
      <c r="E13515" t="s">
        <v>12</v>
      </c>
      <c r="F13515" t="s">
        <v>71</v>
      </c>
      <c r="G13515" t="s">
        <v>112</v>
      </c>
      <c r="H13515" t="s">
        <v>49</v>
      </c>
      <c r="I13515" t="s">
        <v>52</v>
      </c>
      <c r="J13515" s="1">
        <v>66.12</v>
      </c>
      <c r="K13515">
        <v>20.43364880069424</v>
      </c>
      <c r="L13515">
        <v>110</v>
      </c>
      <c r="M13515">
        <v>0.23222204988175199</v>
      </c>
      <c r="N13515">
        <v>0.208440582115926</v>
      </c>
      <c r="P13515" t="s">
        <v>42</v>
      </c>
    </row>
    <row r="13516" spans="1:16" x14ac:dyDescent="0.3">
      <c r="A13516" t="str">
        <f t="shared" si="213"/>
        <v>01: Total SampleSouth EnglandTotalNon Flavoured VodkaCore Premium BrandsD: £3.40 - £3.60All stocking</v>
      </c>
      <c r="B13516" t="s">
        <v>1</v>
      </c>
      <c r="C13516" t="s">
        <v>45</v>
      </c>
      <c r="D13516" t="s">
        <v>106</v>
      </c>
      <c r="E13516" t="s">
        <v>12</v>
      </c>
      <c r="F13516" t="s">
        <v>71</v>
      </c>
      <c r="G13516" t="s">
        <v>112</v>
      </c>
      <c r="H13516" t="s">
        <v>49</v>
      </c>
      <c r="I13516" t="s">
        <v>53</v>
      </c>
      <c r="J13516" s="1">
        <v>73.010000000000005</v>
      </c>
      <c r="K13516">
        <v>22.06807622061244</v>
      </c>
      <c r="L13516">
        <v>207</v>
      </c>
      <c r="M13516">
        <v>0.265523302057593</v>
      </c>
      <c r="N13516">
        <v>0.246593225344099</v>
      </c>
      <c r="P13516" t="s">
        <v>42</v>
      </c>
    </row>
    <row r="13517" spans="1:16" x14ac:dyDescent="0.3">
      <c r="A13517" t="str">
        <f t="shared" si="213"/>
        <v>01: Total SampleSouth EnglandTotalNon Flavoured VodkaCore Premium BrandsE: £3.60 - £3.80All stocking</v>
      </c>
      <c r="B13517" t="s">
        <v>1</v>
      </c>
      <c r="C13517" t="s">
        <v>45</v>
      </c>
      <c r="D13517" t="s">
        <v>106</v>
      </c>
      <c r="E13517" t="s">
        <v>12</v>
      </c>
      <c r="F13517" t="s">
        <v>71</v>
      </c>
      <c r="G13517" t="s">
        <v>112</v>
      </c>
      <c r="H13517" t="s">
        <v>49</v>
      </c>
      <c r="I13517" t="s">
        <v>54</v>
      </c>
      <c r="J13517" s="1">
        <v>88.19</v>
      </c>
      <c r="K13517">
        <v>25.12014274265584</v>
      </c>
      <c r="L13517">
        <v>191</v>
      </c>
      <c r="M13517">
        <v>0.297004017663557</v>
      </c>
      <c r="N13517">
        <v>0.27157492768698099</v>
      </c>
      <c r="P13517" t="s">
        <v>42</v>
      </c>
    </row>
    <row r="13518" spans="1:16" x14ac:dyDescent="0.3">
      <c r="A13518" t="str">
        <f t="shared" si="213"/>
        <v>01: Total SampleSouth EnglandTotalNon Flavoured VodkaCore Premium BrandsF: £3.80 - £4.00All stocking</v>
      </c>
      <c r="B13518" t="s">
        <v>1</v>
      </c>
      <c r="C13518" t="s">
        <v>45</v>
      </c>
      <c r="D13518" t="s">
        <v>106</v>
      </c>
      <c r="E13518" t="s">
        <v>12</v>
      </c>
      <c r="F13518" t="s">
        <v>71</v>
      </c>
      <c r="G13518" t="s">
        <v>112</v>
      </c>
      <c r="H13518" t="s">
        <v>49</v>
      </c>
      <c r="I13518" t="s">
        <v>55</v>
      </c>
      <c r="J13518" s="1">
        <v>167.51</v>
      </c>
      <c r="K13518">
        <v>46.392665404632396</v>
      </c>
      <c r="L13518">
        <v>211</v>
      </c>
      <c r="M13518">
        <v>0.38930912989695698</v>
      </c>
      <c r="N13518">
        <v>0.35242362270213001</v>
      </c>
      <c r="P13518" t="s">
        <v>42</v>
      </c>
    </row>
    <row r="13519" spans="1:16" x14ac:dyDescent="0.3">
      <c r="A13519" t="str">
        <f t="shared" si="213"/>
        <v>01: Total SampleSouth EnglandTotalNon Flavoured VodkaCore Premium BrandsG: £4.00 - £4.20All stocking</v>
      </c>
      <c r="B13519" t="s">
        <v>1</v>
      </c>
      <c r="C13519" t="s">
        <v>45</v>
      </c>
      <c r="D13519" t="s">
        <v>106</v>
      </c>
      <c r="E13519" t="s">
        <v>12</v>
      </c>
      <c r="F13519" t="s">
        <v>71</v>
      </c>
      <c r="G13519" t="s">
        <v>112</v>
      </c>
      <c r="H13519" t="s">
        <v>49</v>
      </c>
      <c r="I13519" t="s">
        <v>56</v>
      </c>
      <c r="J13519" s="1">
        <v>228.07</v>
      </c>
      <c r="K13519">
        <v>60.199024888155201</v>
      </c>
      <c r="L13519">
        <v>184</v>
      </c>
      <c r="M13519">
        <v>0.46227571228062497</v>
      </c>
      <c r="N13519">
        <v>0.40671677345398999</v>
      </c>
      <c r="P13519" t="s">
        <v>42</v>
      </c>
    </row>
    <row r="13520" spans="1:16" x14ac:dyDescent="0.3">
      <c r="A13520" t="str">
        <f t="shared" si="213"/>
        <v>01: Total SampleSouth EnglandTotalNon Flavoured VodkaCore Premium BrandsH: £4.20 - £4.40All stocking</v>
      </c>
      <c r="B13520" t="s">
        <v>1</v>
      </c>
      <c r="C13520" t="s">
        <v>45</v>
      </c>
      <c r="D13520" t="s">
        <v>106</v>
      </c>
      <c r="E13520" t="s">
        <v>12</v>
      </c>
      <c r="F13520" t="s">
        <v>71</v>
      </c>
      <c r="G13520" t="s">
        <v>112</v>
      </c>
      <c r="H13520" t="s">
        <v>49</v>
      </c>
      <c r="I13520" t="s">
        <v>60</v>
      </c>
      <c r="J13520" s="1">
        <v>260.55</v>
      </c>
      <c r="K13520">
        <v>72.807849511599599</v>
      </c>
      <c r="L13520">
        <v>120</v>
      </c>
      <c r="M13520">
        <v>0.37364549169997802</v>
      </c>
      <c r="N13520">
        <v>0.33582563559476403</v>
      </c>
      <c r="P13520" t="s">
        <v>42</v>
      </c>
    </row>
    <row r="13521" spans="1:16" x14ac:dyDescent="0.3">
      <c r="A13521" t="str">
        <f t="shared" si="213"/>
        <v>01: Total SampleSouth EnglandTotalNon Flavoured VodkaCore Premium BrandsI: £4.40 - £4.60All stocking</v>
      </c>
      <c r="B13521" t="s">
        <v>1</v>
      </c>
      <c r="C13521" t="s">
        <v>45</v>
      </c>
      <c r="D13521" t="s">
        <v>106</v>
      </c>
      <c r="E13521" t="s">
        <v>12</v>
      </c>
      <c r="F13521" t="s">
        <v>71</v>
      </c>
      <c r="G13521" t="s">
        <v>112</v>
      </c>
      <c r="H13521" t="s">
        <v>49</v>
      </c>
      <c r="I13521" t="s">
        <v>64</v>
      </c>
      <c r="J13521" s="1">
        <v>404.33</v>
      </c>
      <c r="K13521">
        <v>110.72400516150519</v>
      </c>
      <c r="L13521">
        <v>86</v>
      </c>
      <c r="M13521">
        <v>0.51383730657428395</v>
      </c>
      <c r="N13521">
        <v>0.46494980324699497</v>
      </c>
      <c r="P13521" t="s">
        <v>42</v>
      </c>
    </row>
    <row r="13522" spans="1:16" x14ac:dyDescent="0.3">
      <c r="A13522" t="str">
        <f t="shared" si="213"/>
        <v>01: Total SampleSouth EnglandTotalNon Flavoured VodkaCore Premium BrandsJ: £4.60 - £4.80All stocking</v>
      </c>
      <c r="B13522" t="s">
        <v>1</v>
      </c>
      <c r="C13522" t="s">
        <v>45</v>
      </c>
      <c r="D13522" t="s">
        <v>106</v>
      </c>
      <c r="E13522" t="s">
        <v>12</v>
      </c>
      <c r="F13522" t="s">
        <v>71</v>
      </c>
      <c r="G13522" t="s">
        <v>112</v>
      </c>
      <c r="H13522" t="s">
        <v>49</v>
      </c>
      <c r="I13522" t="s">
        <v>65</v>
      </c>
      <c r="J13522" s="1">
        <v>704.9</v>
      </c>
      <c r="K13522">
        <v>208.10774876165479</v>
      </c>
      <c r="L13522">
        <v>64</v>
      </c>
      <c r="M13522">
        <v>0.48317283434677699</v>
      </c>
      <c r="N13522">
        <v>0.45943662272167501</v>
      </c>
      <c r="P13522" t="s">
        <v>42</v>
      </c>
    </row>
    <row r="13523" spans="1:16" x14ac:dyDescent="0.3">
      <c r="A13523" t="str">
        <f t="shared" si="213"/>
        <v>01: Total SampleSouth EnglandTotalNon Flavoured VodkaCore Premium BrandsK: £4.80 - £5.00All stocking</v>
      </c>
      <c r="B13523" t="s">
        <v>1</v>
      </c>
      <c r="C13523" t="s">
        <v>45</v>
      </c>
      <c r="D13523" t="s">
        <v>106</v>
      </c>
      <c r="E13523" t="s">
        <v>12</v>
      </c>
      <c r="F13523" t="s">
        <v>71</v>
      </c>
      <c r="G13523" t="s">
        <v>112</v>
      </c>
      <c r="H13523" t="s">
        <v>49</v>
      </c>
      <c r="I13523" t="s">
        <v>89</v>
      </c>
      <c r="J13523" s="1">
        <v>550.96</v>
      </c>
      <c r="K13523">
        <v>176.32551719114238</v>
      </c>
      <c r="L13523">
        <v>40</v>
      </c>
      <c r="M13523">
        <v>0.57945935128686898</v>
      </c>
      <c r="N13523">
        <v>0.60944603108387096</v>
      </c>
      <c r="P13523" t="s">
        <v>42</v>
      </c>
    </row>
    <row r="13524" spans="1:16" x14ac:dyDescent="0.3">
      <c r="A13524" t="str">
        <f t="shared" si="213"/>
        <v>01: Total SampleSouth EnglandTotalNon Flavoured VodkaCore Premium BrandsL: £5.00 - £5.20All stocking</v>
      </c>
      <c r="B13524" t="s">
        <v>1</v>
      </c>
      <c r="C13524" t="s">
        <v>45</v>
      </c>
      <c r="D13524" t="s">
        <v>106</v>
      </c>
      <c r="E13524" t="s">
        <v>12</v>
      </c>
      <c r="F13524" t="s">
        <v>71</v>
      </c>
      <c r="G13524" t="s">
        <v>112</v>
      </c>
      <c r="H13524" t="s">
        <v>49</v>
      </c>
      <c r="I13524" t="s">
        <v>90</v>
      </c>
      <c r="J13524" s="1">
        <v>881.08</v>
      </c>
      <c r="K13524">
        <v>243.18815184815202</v>
      </c>
      <c r="L13524">
        <v>25</v>
      </c>
      <c r="M13524">
        <v>0.54514625993346</v>
      </c>
      <c r="N13524">
        <v>0.50294851295171095</v>
      </c>
      <c r="P13524" t="s">
        <v>42</v>
      </c>
    </row>
    <row r="13525" spans="1:16" x14ac:dyDescent="0.3">
      <c r="A13525" t="str">
        <f t="shared" si="213"/>
        <v>01: Total SampleSouth EnglandTotalTequilaCore Mainstream BrandsA: &lt;£3All stocking</v>
      </c>
      <c r="B13525" t="s">
        <v>1</v>
      </c>
      <c r="C13525" t="s">
        <v>45</v>
      </c>
      <c r="D13525" t="s">
        <v>106</v>
      </c>
      <c r="E13525" t="s">
        <v>12</v>
      </c>
      <c r="F13525" t="s">
        <v>78</v>
      </c>
      <c r="G13525" t="s">
        <v>111</v>
      </c>
      <c r="H13525" t="s">
        <v>49</v>
      </c>
      <c r="I13525" t="s">
        <v>58</v>
      </c>
      <c r="J13525" s="1">
        <v>37.24</v>
      </c>
      <c r="K13525">
        <v>12.54975302475304</v>
      </c>
      <c r="L13525">
        <v>108</v>
      </c>
      <c r="M13525">
        <v>0.27333858406679301</v>
      </c>
      <c r="N13525">
        <v>0.27074191451324597</v>
      </c>
      <c r="P13525" t="s">
        <v>42</v>
      </c>
    </row>
    <row r="13526" spans="1:16" x14ac:dyDescent="0.3">
      <c r="A13526" t="str">
        <f t="shared" si="213"/>
        <v>01: Total SampleSouth EnglandTotalTequilaCore Mainstream BrandsTotalAll stocking</v>
      </c>
      <c r="B13526" t="s">
        <v>1</v>
      </c>
      <c r="C13526" t="s">
        <v>45</v>
      </c>
      <c r="D13526" t="s">
        <v>106</v>
      </c>
      <c r="E13526" t="s">
        <v>12</v>
      </c>
      <c r="F13526" t="s">
        <v>78</v>
      </c>
      <c r="G13526" t="s">
        <v>111</v>
      </c>
      <c r="H13526" t="s">
        <v>49</v>
      </c>
      <c r="I13526" t="s">
        <v>12</v>
      </c>
      <c r="J13526" s="1">
        <v>56.8</v>
      </c>
      <c r="K13526">
        <v>15.9669833571098</v>
      </c>
      <c r="L13526">
        <v>514</v>
      </c>
      <c r="M13526">
        <v>0.40893803675670698</v>
      </c>
      <c r="N13526">
        <v>0.405505789778703</v>
      </c>
      <c r="P13526" t="s">
        <v>42</v>
      </c>
    </row>
    <row r="13527" spans="1:16" x14ac:dyDescent="0.3">
      <c r="A13527" t="str">
        <f t="shared" si="213"/>
        <v>01: Total SampleSouth EnglandTotalTequilaCore Mainstream BrandsB: £3 - £3.20All stocking</v>
      </c>
      <c r="B13527" t="s">
        <v>1</v>
      </c>
      <c r="C13527" t="s">
        <v>45</v>
      </c>
      <c r="D13527" t="s">
        <v>106</v>
      </c>
      <c r="E13527" t="s">
        <v>12</v>
      </c>
      <c r="F13527" t="s">
        <v>78</v>
      </c>
      <c r="G13527" t="s">
        <v>111</v>
      </c>
      <c r="H13527" t="s">
        <v>49</v>
      </c>
      <c r="I13527" t="s">
        <v>59</v>
      </c>
      <c r="J13527" s="1">
        <v>46.46</v>
      </c>
      <c r="K13527">
        <v>13.712749310310279</v>
      </c>
      <c r="L13527">
        <v>41</v>
      </c>
      <c r="M13527">
        <v>0.247285229028682</v>
      </c>
      <c r="N13527">
        <v>0.23809907370116801</v>
      </c>
      <c r="P13527" t="s">
        <v>42</v>
      </c>
    </row>
    <row r="13528" spans="1:16" x14ac:dyDescent="0.3">
      <c r="A13528" t="str">
        <f t="shared" si="213"/>
        <v>01: Total SampleSouth EnglandTotalTequilaCore Mainstream BrandsC: £3.20 - £3.40All stocking</v>
      </c>
      <c r="B13528" t="s">
        <v>1</v>
      </c>
      <c r="C13528" t="s">
        <v>45</v>
      </c>
      <c r="D13528" t="s">
        <v>106</v>
      </c>
      <c r="E13528" t="s">
        <v>12</v>
      </c>
      <c r="F13528" t="s">
        <v>78</v>
      </c>
      <c r="G13528" t="s">
        <v>111</v>
      </c>
      <c r="H13528" t="s">
        <v>49</v>
      </c>
      <c r="I13528" t="s">
        <v>52</v>
      </c>
      <c r="J13528" s="1">
        <v>44.51</v>
      </c>
      <c r="K13528">
        <v>13.198617051351439</v>
      </c>
      <c r="L13528">
        <v>64</v>
      </c>
      <c r="M13528">
        <v>0.65697469440551204</v>
      </c>
      <c r="N13528">
        <v>0.63523230088495597</v>
      </c>
      <c r="P13528" t="s">
        <v>42</v>
      </c>
    </row>
    <row r="13529" spans="1:16" x14ac:dyDescent="0.3">
      <c r="A13529" t="str">
        <f t="shared" si="213"/>
        <v>01: Total SampleSouth EnglandTotalTequilaCore Mainstream BrandsD: £3.40 - £3.60All stocking</v>
      </c>
      <c r="B13529" t="s">
        <v>1</v>
      </c>
      <c r="C13529" t="s">
        <v>45</v>
      </c>
      <c r="D13529" t="s">
        <v>106</v>
      </c>
      <c r="E13529" t="s">
        <v>12</v>
      </c>
      <c r="F13529" t="s">
        <v>78</v>
      </c>
      <c r="G13529" t="s">
        <v>111</v>
      </c>
      <c r="H13529" t="s">
        <v>49</v>
      </c>
      <c r="I13529" t="s">
        <v>53</v>
      </c>
      <c r="J13529" s="1">
        <v>56.03</v>
      </c>
      <c r="K13529">
        <v>15.97352525252524</v>
      </c>
      <c r="L13529">
        <v>75</v>
      </c>
      <c r="M13529">
        <v>0.62158614381411303</v>
      </c>
      <c r="N13529">
        <v>0.62196874438656402</v>
      </c>
      <c r="P13529" t="s">
        <v>42</v>
      </c>
    </row>
    <row r="13530" spans="1:16" x14ac:dyDescent="0.3">
      <c r="A13530" t="str">
        <f t="shared" si="213"/>
        <v>01: Total SampleSouth EnglandTotalTequilaCore Mainstream BrandsE: £3.60 - £3.80All stocking</v>
      </c>
      <c r="B13530" t="s">
        <v>1</v>
      </c>
      <c r="C13530" t="s">
        <v>45</v>
      </c>
      <c r="D13530" t="s">
        <v>106</v>
      </c>
      <c r="E13530" t="s">
        <v>12</v>
      </c>
      <c r="F13530" t="s">
        <v>78</v>
      </c>
      <c r="G13530" t="s">
        <v>111</v>
      </c>
      <c r="H13530" t="s">
        <v>49</v>
      </c>
      <c r="I13530" t="s">
        <v>54</v>
      </c>
      <c r="J13530" s="1">
        <v>85.23</v>
      </c>
      <c r="K13530">
        <v>23.750641687857602</v>
      </c>
      <c r="L13530">
        <v>88</v>
      </c>
      <c r="M13530">
        <v>0.64778024649923505</v>
      </c>
      <c r="N13530">
        <v>0.65084194731577205</v>
      </c>
      <c r="P13530" t="s">
        <v>42</v>
      </c>
    </row>
    <row r="13531" spans="1:16" x14ac:dyDescent="0.3">
      <c r="A13531" t="str">
        <f t="shared" si="213"/>
        <v>01: Total SampleSouth EnglandTotalTequilaCore Mainstream BrandsF: £3.80 - £4.00All stocking</v>
      </c>
      <c r="B13531" t="s">
        <v>1</v>
      </c>
      <c r="C13531" t="s">
        <v>45</v>
      </c>
      <c r="D13531" t="s">
        <v>106</v>
      </c>
      <c r="E13531" t="s">
        <v>12</v>
      </c>
      <c r="F13531" t="s">
        <v>78</v>
      </c>
      <c r="G13531" t="s">
        <v>111</v>
      </c>
      <c r="H13531" t="s">
        <v>49</v>
      </c>
      <c r="I13531" t="s">
        <v>55</v>
      </c>
      <c r="J13531" s="1">
        <v>68.599999999999994</v>
      </c>
      <c r="K13531">
        <v>18.255934176934161</v>
      </c>
      <c r="L13531">
        <v>50</v>
      </c>
      <c r="M13531">
        <v>0.32456345824848898</v>
      </c>
      <c r="N13531">
        <v>0.32611343738104298</v>
      </c>
      <c r="P13531" t="s">
        <v>42</v>
      </c>
    </row>
    <row r="13532" spans="1:16" x14ac:dyDescent="0.3">
      <c r="A13532" t="str">
        <f t="shared" si="213"/>
        <v>01: Total SampleSouth EnglandTotalTequilaCore Mainstream BrandsG: £4.00 - £4.20All stocking</v>
      </c>
      <c r="B13532" t="s">
        <v>1</v>
      </c>
      <c r="C13532" t="s">
        <v>45</v>
      </c>
      <c r="D13532" t="s">
        <v>106</v>
      </c>
      <c r="E13532" t="s">
        <v>12</v>
      </c>
      <c r="F13532" t="s">
        <v>78</v>
      </c>
      <c r="G13532" t="s">
        <v>111</v>
      </c>
      <c r="H13532" t="s">
        <v>49</v>
      </c>
      <c r="I13532" t="s">
        <v>56</v>
      </c>
      <c r="J13532" s="1">
        <v>55.41</v>
      </c>
      <c r="K13532">
        <v>14.047335072335079</v>
      </c>
      <c r="L13532">
        <v>57</v>
      </c>
      <c r="M13532">
        <v>0.33348816772997297</v>
      </c>
      <c r="N13532">
        <v>0.33522297808012103</v>
      </c>
      <c r="P13532" t="s">
        <v>42</v>
      </c>
    </row>
    <row r="13533" spans="1:16" x14ac:dyDescent="0.3">
      <c r="A13533" t="str">
        <f t="shared" si="213"/>
        <v>01: Total SampleSouth EnglandTotalTequilaCore Premium BrandsA: &lt;£3All stocking</v>
      </c>
      <c r="B13533" t="s">
        <v>1</v>
      </c>
      <c r="C13533" t="s">
        <v>45</v>
      </c>
      <c r="D13533" t="s">
        <v>106</v>
      </c>
      <c r="E13533" t="s">
        <v>12</v>
      </c>
      <c r="F13533" t="s">
        <v>78</v>
      </c>
      <c r="G13533" t="s">
        <v>112</v>
      </c>
      <c r="H13533" t="s">
        <v>49</v>
      </c>
      <c r="I13533" t="s">
        <v>58</v>
      </c>
      <c r="J13533" s="1">
        <v>52.68</v>
      </c>
      <c r="K13533">
        <v>19.71271655447956</v>
      </c>
      <c r="L13533">
        <v>346</v>
      </c>
      <c r="M13533">
        <v>0.67562683198812501</v>
      </c>
      <c r="N13533">
        <v>0.728547993214399</v>
      </c>
      <c r="P13533" t="s">
        <v>42</v>
      </c>
    </row>
    <row r="13534" spans="1:16" x14ac:dyDescent="0.3">
      <c r="A13534" t="str">
        <f t="shared" si="213"/>
        <v>01: Total SampleSouth EnglandTotalTequilaCore Premium BrandsTotalAll stocking</v>
      </c>
      <c r="B13534" t="s">
        <v>1</v>
      </c>
      <c r="C13534" t="s">
        <v>45</v>
      </c>
      <c r="D13534" t="s">
        <v>106</v>
      </c>
      <c r="E13534" t="s">
        <v>12</v>
      </c>
      <c r="F13534" t="s">
        <v>78</v>
      </c>
      <c r="G13534" t="s">
        <v>112</v>
      </c>
      <c r="H13534" t="s">
        <v>49</v>
      </c>
      <c r="I13534" t="s">
        <v>12</v>
      </c>
      <c r="J13534" s="1">
        <v>68.2</v>
      </c>
      <c r="K13534">
        <v>20.055774624518119</v>
      </c>
      <c r="L13534">
        <v>959</v>
      </c>
      <c r="M13534">
        <v>0.68507906527296403</v>
      </c>
      <c r="N13534">
        <v>0.70083506923231997</v>
      </c>
      <c r="P13534" t="s">
        <v>42</v>
      </c>
    </row>
    <row r="13535" spans="1:16" x14ac:dyDescent="0.3">
      <c r="A13535" t="str">
        <f t="shared" si="213"/>
        <v>01: Total SampleSouth EnglandTotalTequilaCore Premium BrandsB: £3 - £3.20All stocking</v>
      </c>
      <c r="B13535" t="s">
        <v>1</v>
      </c>
      <c r="C13535" t="s">
        <v>45</v>
      </c>
      <c r="D13535" t="s">
        <v>106</v>
      </c>
      <c r="E13535" t="s">
        <v>12</v>
      </c>
      <c r="F13535" t="s">
        <v>78</v>
      </c>
      <c r="G13535" t="s">
        <v>112</v>
      </c>
      <c r="H13535" t="s">
        <v>49</v>
      </c>
      <c r="I13535" t="s">
        <v>59</v>
      </c>
      <c r="J13535" s="1">
        <v>56.65</v>
      </c>
      <c r="K13535">
        <v>19.176177462384359</v>
      </c>
      <c r="L13535">
        <v>58</v>
      </c>
      <c r="M13535">
        <v>0.70600497284909902</v>
      </c>
      <c r="N13535">
        <v>0.73492371705963899</v>
      </c>
      <c r="P13535" t="s">
        <v>42</v>
      </c>
    </row>
    <row r="13536" spans="1:16" x14ac:dyDescent="0.3">
      <c r="A13536" t="str">
        <f t="shared" si="213"/>
        <v>01: Total SampleSouth EnglandTotalTequilaCore Premium BrandsC: £3.20 - £3.40All stocking</v>
      </c>
      <c r="B13536" t="s">
        <v>1</v>
      </c>
      <c r="C13536" t="s">
        <v>45</v>
      </c>
      <c r="D13536" t="s">
        <v>106</v>
      </c>
      <c r="E13536" t="s">
        <v>12</v>
      </c>
      <c r="F13536" t="s">
        <v>78</v>
      </c>
      <c r="G13536" t="s">
        <v>112</v>
      </c>
      <c r="H13536" t="s">
        <v>49</v>
      </c>
      <c r="I13536" t="s">
        <v>52</v>
      </c>
      <c r="J13536" s="1">
        <v>48.45</v>
      </c>
      <c r="K13536">
        <v>14.199405752977199</v>
      </c>
      <c r="L13536">
        <v>91</v>
      </c>
      <c r="M13536">
        <v>0.64789841779579604</v>
      </c>
      <c r="N13536">
        <v>0.65030033951423305</v>
      </c>
      <c r="P13536" t="s">
        <v>42</v>
      </c>
    </row>
    <row r="13537" spans="1:16" x14ac:dyDescent="0.3">
      <c r="A13537" t="str">
        <f t="shared" si="213"/>
        <v>01: Total SampleSouth EnglandTotalTequilaCore Premium BrandsD: £3.40 - £3.60All stocking</v>
      </c>
      <c r="B13537" t="s">
        <v>1</v>
      </c>
      <c r="C13537" t="s">
        <v>45</v>
      </c>
      <c r="D13537" t="s">
        <v>106</v>
      </c>
      <c r="E13537" t="s">
        <v>12</v>
      </c>
      <c r="F13537" t="s">
        <v>78</v>
      </c>
      <c r="G13537" t="s">
        <v>112</v>
      </c>
      <c r="H13537" t="s">
        <v>49</v>
      </c>
      <c r="I13537" t="s">
        <v>53</v>
      </c>
      <c r="J13537" s="1">
        <v>63.19</v>
      </c>
      <c r="K13537">
        <v>18.604092567485441</v>
      </c>
      <c r="L13537">
        <v>84</v>
      </c>
      <c r="M13537">
        <v>0.80617823507959196</v>
      </c>
      <c r="N13537">
        <v>0.82067387500560796</v>
      </c>
      <c r="P13537" t="s">
        <v>42</v>
      </c>
    </row>
    <row r="13538" spans="1:16" x14ac:dyDescent="0.3">
      <c r="A13538" t="str">
        <f t="shared" si="213"/>
        <v>01: Total SampleSouth EnglandTotalTequilaCore Premium BrandsE: £3.60 - £3.80All stocking</v>
      </c>
      <c r="B13538" t="s">
        <v>1</v>
      </c>
      <c r="C13538" t="s">
        <v>45</v>
      </c>
      <c r="D13538" t="s">
        <v>106</v>
      </c>
      <c r="E13538" t="s">
        <v>12</v>
      </c>
      <c r="F13538" t="s">
        <v>78</v>
      </c>
      <c r="G13538" t="s">
        <v>112</v>
      </c>
      <c r="H13538" t="s">
        <v>49</v>
      </c>
      <c r="I13538" t="s">
        <v>54</v>
      </c>
      <c r="J13538" s="1">
        <v>57.94</v>
      </c>
      <c r="K13538">
        <v>16.183987811705197</v>
      </c>
      <c r="L13538">
        <v>92</v>
      </c>
      <c r="M13538">
        <v>0.71747831954347596</v>
      </c>
      <c r="N13538">
        <v>0.73626230645790902</v>
      </c>
      <c r="P13538" t="s">
        <v>42</v>
      </c>
    </row>
    <row r="13539" spans="1:16" x14ac:dyDescent="0.3">
      <c r="A13539" t="str">
        <f t="shared" si="213"/>
        <v>01: Total SampleSouth EnglandTotalTequilaCore Premium BrandsF: £3.80 - £4.00All stocking</v>
      </c>
      <c r="B13539" t="s">
        <v>1</v>
      </c>
      <c r="C13539" t="s">
        <v>45</v>
      </c>
      <c r="D13539" t="s">
        <v>106</v>
      </c>
      <c r="E13539" t="s">
        <v>12</v>
      </c>
      <c r="F13539" t="s">
        <v>78</v>
      </c>
      <c r="G13539" t="s">
        <v>112</v>
      </c>
      <c r="H13539" t="s">
        <v>49</v>
      </c>
      <c r="I13539" t="s">
        <v>55</v>
      </c>
      <c r="J13539" s="1">
        <v>66.14</v>
      </c>
      <c r="K13539">
        <v>16.8319014653352</v>
      </c>
      <c r="L13539">
        <v>83</v>
      </c>
      <c r="M13539">
        <v>0.69986735335899697</v>
      </c>
      <c r="N13539">
        <v>0.69397395523023198</v>
      </c>
      <c r="P13539" t="s">
        <v>42</v>
      </c>
    </row>
    <row r="13540" spans="1:16" x14ac:dyDescent="0.3">
      <c r="A13540" t="str">
        <f t="shared" si="213"/>
        <v>01: Total SampleSouth EnglandTotalTequilaCore Premium BrandsG: £4.00 - £4.20All stocking</v>
      </c>
      <c r="B13540" t="s">
        <v>1</v>
      </c>
      <c r="C13540" t="s">
        <v>45</v>
      </c>
      <c r="D13540" t="s">
        <v>106</v>
      </c>
      <c r="E13540" t="s">
        <v>12</v>
      </c>
      <c r="F13540" t="s">
        <v>78</v>
      </c>
      <c r="G13540" t="s">
        <v>112</v>
      </c>
      <c r="H13540" t="s">
        <v>49</v>
      </c>
      <c r="I13540" t="s">
        <v>56</v>
      </c>
      <c r="J13540" s="1">
        <v>78.75</v>
      </c>
      <c r="K13540">
        <v>19.40301875901876</v>
      </c>
      <c r="L13540">
        <v>50</v>
      </c>
      <c r="M13540">
        <v>0.73989091756729897</v>
      </c>
      <c r="N13540">
        <v>0.74202505488828596</v>
      </c>
      <c r="P13540" t="s">
        <v>42</v>
      </c>
    </row>
    <row r="13541" spans="1:16" x14ac:dyDescent="0.3">
      <c r="A13541" t="str">
        <f t="shared" si="213"/>
        <v>01: Total SampleSouth EnglandTotalTequilaCore Premium BrandsH: £4.20 - £4.40All stocking</v>
      </c>
      <c r="B13541" t="s">
        <v>1</v>
      </c>
      <c r="C13541" t="s">
        <v>45</v>
      </c>
      <c r="D13541" t="s">
        <v>106</v>
      </c>
      <c r="E13541" t="s">
        <v>12</v>
      </c>
      <c r="F13541" t="s">
        <v>78</v>
      </c>
      <c r="G13541" t="s">
        <v>112</v>
      </c>
      <c r="H13541" t="s">
        <v>49</v>
      </c>
      <c r="I13541" t="s">
        <v>60</v>
      </c>
      <c r="J13541" s="1">
        <v>101.71</v>
      </c>
      <c r="K13541">
        <v>25.658295332785119</v>
      </c>
      <c r="L13541">
        <v>49</v>
      </c>
      <c r="M13541">
        <v>0.72829777118307404</v>
      </c>
      <c r="N13541">
        <v>0.72957652550850305</v>
      </c>
      <c r="P13541" t="s">
        <v>42</v>
      </c>
    </row>
    <row r="13542" spans="1:16" x14ac:dyDescent="0.3">
      <c r="A13542" t="str">
        <f t="shared" si="213"/>
        <v>01: Total SampleSouth EnglandTotalTequilaCore Premium BrandsI: £4.40 - £4.60All stocking</v>
      </c>
      <c r="B13542" t="s">
        <v>1</v>
      </c>
      <c r="C13542" t="s">
        <v>45</v>
      </c>
      <c r="D13542" t="s">
        <v>106</v>
      </c>
      <c r="E13542" t="s">
        <v>12</v>
      </c>
      <c r="F13542" t="s">
        <v>78</v>
      </c>
      <c r="G13542" t="s">
        <v>112</v>
      </c>
      <c r="H13542" t="s">
        <v>49</v>
      </c>
      <c r="I13542" t="s">
        <v>64</v>
      </c>
      <c r="J13542" s="1">
        <v>124.65</v>
      </c>
      <c r="K13542">
        <v>28.130751787894642</v>
      </c>
      <c r="L13542">
        <v>35</v>
      </c>
      <c r="M13542">
        <v>0.79846011634757896</v>
      </c>
      <c r="N13542">
        <v>0.78185291308500504</v>
      </c>
      <c r="P13542" t="s">
        <v>42</v>
      </c>
    </row>
    <row r="13543" spans="1:16" x14ac:dyDescent="0.3">
      <c r="A13543" t="str">
        <f t="shared" si="213"/>
        <v>01: Total SampleSouth EnglandTotalTequilaCore Premium BrandsJ: £4.60 - £4.80All stocking</v>
      </c>
      <c r="B13543" t="s">
        <v>1</v>
      </c>
      <c r="C13543" t="s">
        <v>45</v>
      </c>
      <c r="D13543" t="s">
        <v>106</v>
      </c>
      <c r="E13543" t="s">
        <v>12</v>
      </c>
      <c r="F13543" t="s">
        <v>78</v>
      </c>
      <c r="G13543" t="s">
        <v>112</v>
      </c>
      <c r="H13543" t="s">
        <v>49</v>
      </c>
      <c r="I13543" t="s">
        <v>65</v>
      </c>
      <c r="J13543" s="1">
        <v>191.88</v>
      </c>
      <c r="K13543">
        <v>49.011031857032002</v>
      </c>
      <c r="L13543">
        <v>25</v>
      </c>
      <c r="M13543">
        <v>0.79309097038044496</v>
      </c>
      <c r="N13543">
        <v>0.779889801519838</v>
      </c>
      <c r="P13543" t="s">
        <v>42</v>
      </c>
    </row>
    <row r="13544" spans="1:16" x14ac:dyDescent="0.3">
      <c r="A13544" t="str">
        <f t="shared" si="213"/>
        <v>01: Total SampleSouth EnglandTotalWhite RumCore Mainstream BrandsA: &lt;£3All stocking</v>
      </c>
      <c r="B13544" t="s">
        <v>1</v>
      </c>
      <c r="C13544" t="s">
        <v>45</v>
      </c>
      <c r="D13544" t="s">
        <v>106</v>
      </c>
      <c r="E13544" t="s">
        <v>12</v>
      </c>
      <c r="F13544" t="s">
        <v>85</v>
      </c>
      <c r="G13544" t="s">
        <v>111</v>
      </c>
      <c r="H13544" t="s">
        <v>49</v>
      </c>
      <c r="I13544" t="s">
        <v>58</v>
      </c>
      <c r="J13544" s="1">
        <v>39.42</v>
      </c>
      <c r="K13544">
        <v>14.63798620571348</v>
      </c>
      <c r="L13544">
        <v>55</v>
      </c>
      <c r="M13544">
        <v>0.88928087234433495</v>
      </c>
      <c r="N13544">
        <v>0.87976168983571001</v>
      </c>
      <c r="P13544" t="s">
        <v>42</v>
      </c>
    </row>
    <row r="13545" spans="1:16" x14ac:dyDescent="0.3">
      <c r="A13545" t="str">
        <f t="shared" si="213"/>
        <v>01: Total SampleSouth EnglandTotalWhite RumCore Mainstream BrandsTotalAll stocking</v>
      </c>
      <c r="B13545" t="s">
        <v>1</v>
      </c>
      <c r="C13545" t="s">
        <v>45</v>
      </c>
      <c r="D13545" t="s">
        <v>106</v>
      </c>
      <c r="E13545" t="s">
        <v>12</v>
      </c>
      <c r="F13545" t="s">
        <v>85</v>
      </c>
      <c r="G13545" t="s">
        <v>111</v>
      </c>
      <c r="H13545" t="s">
        <v>49</v>
      </c>
      <c r="I13545" t="s">
        <v>12</v>
      </c>
      <c r="J13545" s="1">
        <v>35.18</v>
      </c>
      <c r="K13545">
        <v>11.2942017740412</v>
      </c>
      <c r="L13545">
        <v>1121</v>
      </c>
      <c r="M13545">
        <v>0.86445884731913702</v>
      </c>
      <c r="N13545">
        <v>0.875809602841504</v>
      </c>
      <c r="P13545" t="s">
        <v>42</v>
      </c>
    </row>
    <row r="13546" spans="1:16" x14ac:dyDescent="0.3">
      <c r="A13546" t="str">
        <f t="shared" si="213"/>
        <v>01: Total SampleSouth EnglandTotalWhite RumCore Mainstream BrandsB: £3 - £3.20All stocking</v>
      </c>
      <c r="B13546" t="s">
        <v>1</v>
      </c>
      <c r="C13546" t="s">
        <v>45</v>
      </c>
      <c r="D13546" t="s">
        <v>106</v>
      </c>
      <c r="E13546" t="s">
        <v>12</v>
      </c>
      <c r="F13546" t="s">
        <v>85</v>
      </c>
      <c r="G13546" t="s">
        <v>111</v>
      </c>
      <c r="H13546" t="s">
        <v>49</v>
      </c>
      <c r="I13546" t="s">
        <v>59</v>
      </c>
      <c r="J13546" s="1">
        <v>44.31</v>
      </c>
      <c r="K13546">
        <v>15.811947117210279</v>
      </c>
      <c r="L13546">
        <v>95</v>
      </c>
      <c r="M13546">
        <v>0.963757365367926</v>
      </c>
      <c r="N13546">
        <v>0.96371463714637196</v>
      </c>
      <c r="P13546" t="s">
        <v>42</v>
      </c>
    </row>
    <row r="13547" spans="1:16" x14ac:dyDescent="0.3">
      <c r="A13547" t="str">
        <f t="shared" si="213"/>
        <v>01: Total SampleSouth EnglandTotalWhite RumCore Mainstream BrandsC: £3.20 - £3.40All stocking</v>
      </c>
      <c r="B13547" t="s">
        <v>1</v>
      </c>
      <c r="C13547" t="s">
        <v>45</v>
      </c>
      <c r="D13547" t="s">
        <v>106</v>
      </c>
      <c r="E13547" t="s">
        <v>12</v>
      </c>
      <c r="F13547" t="s">
        <v>85</v>
      </c>
      <c r="G13547" t="s">
        <v>111</v>
      </c>
      <c r="H13547" t="s">
        <v>49</v>
      </c>
      <c r="I13547" t="s">
        <v>52</v>
      </c>
      <c r="J13547" s="1">
        <v>43.39</v>
      </c>
      <c r="K13547">
        <v>14.458858856028639</v>
      </c>
      <c r="L13547">
        <v>212</v>
      </c>
      <c r="M13547">
        <v>0.94823705504524702</v>
      </c>
      <c r="N13547">
        <v>0.94637563865124796</v>
      </c>
      <c r="P13547" t="s">
        <v>42</v>
      </c>
    </row>
    <row r="13548" spans="1:16" x14ac:dyDescent="0.3">
      <c r="A13548" t="str">
        <f t="shared" si="213"/>
        <v>01: Total SampleSouth EnglandTotalWhite RumCore Mainstream BrandsD: £3.40 - £3.60All stocking</v>
      </c>
      <c r="B13548" t="s">
        <v>1</v>
      </c>
      <c r="C13548" t="s">
        <v>45</v>
      </c>
      <c r="D13548" t="s">
        <v>106</v>
      </c>
      <c r="E13548" t="s">
        <v>12</v>
      </c>
      <c r="F13548" t="s">
        <v>85</v>
      </c>
      <c r="G13548" t="s">
        <v>111</v>
      </c>
      <c r="H13548" t="s">
        <v>49</v>
      </c>
      <c r="I13548" t="s">
        <v>53</v>
      </c>
      <c r="J13548" s="1">
        <v>30.68</v>
      </c>
      <c r="K13548">
        <v>9.6665928691865197</v>
      </c>
      <c r="L13548">
        <v>347</v>
      </c>
      <c r="M13548">
        <v>0.89451466101959498</v>
      </c>
      <c r="N13548">
        <v>0.90103579816189905</v>
      </c>
      <c r="P13548" t="s">
        <v>42</v>
      </c>
    </row>
    <row r="13549" spans="1:16" x14ac:dyDescent="0.3">
      <c r="A13549" t="str">
        <f t="shared" si="213"/>
        <v>01: Total SampleSouth EnglandTotalWhite RumCore Mainstream BrandsE: £3.60 - £3.80All stocking</v>
      </c>
      <c r="B13549" t="s">
        <v>1</v>
      </c>
      <c r="C13549" t="s">
        <v>45</v>
      </c>
      <c r="D13549" t="s">
        <v>106</v>
      </c>
      <c r="E13549" t="s">
        <v>12</v>
      </c>
      <c r="F13549" t="s">
        <v>85</v>
      </c>
      <c r="G13549" t="s">
        <v>111</v>
      </c>
      <c r="H13549" t="s">
        <v>49</v>
      </c>
      <c r="I13549" t="s">
        <v>54</v>
      </c>
      <c r="J13549" s="1">
        <v>31.14</v>
      </c>
      <c r="K13549">
        <v>9.5598292169046797</v>
      </c>
      <c r="L13549">
        <v>212</v>
      </c>
      <c r="M13549">
        <v>0.86964385352838403</v>
      </c>
      <c r="N13549">
        <v>0.87804878048780499</v>
      </c>
      <c r="P13549" t="s">
        <v>42</v>
      </c>
    </row>
    <row r="13550" spans="1:16" x14ac:dyDescent="0.3">
      <c r="A13550" t="str">
        <f t="shared" si="213"/>
        <v>01: Total SampleSouth EnglandTotalWhite RumCore Mainstream BrandsF: £3.80 - £4.00All stocking</v>
      </c>
      <c r="B13550" t="s">
        <v>1</v>
      </c>
      <c r="C13550" t="s">
        <v>45</v>
      </c>
      <c r="D13550" t="s">
        <v>106</v>
      </c>
      <c r="E13550" t="s">
        <v>12</v>
      </c>
      <c r="F13550" t="s">
        <v>85</v>
      </c>
      <c r="G13550" t="s">
        <v>111</v>
      </c>
      <c r="H13550" t="s">
        <v>49</v>
      </c>
      <c r="I13550" t="s">
        <v>55</v>
      </c>
      <c r="J13550" s="1">
        <v>32.25</v>
      </c>
      <c r="K13550">
        <v>9.2634463948749595</v>
      </c>
      <c r="L13550">
        <v>105</v>
      </c>
      <c r="M13550">
        <v>0.85970063251208995</v>
      </c>
      <c r="N13550">
        <v>0.86668132512459695</v>
      </c>
      <c r="P13550" t="s">
        <v>42</v>
      </c>
    </row>
    <row r="13551" spans="1:16" x14ac:dyDescent="0.3">
      <c r="A13551" t="str">
        <f t="shared" si="213"/>
        <v>01: Total SampleSouth EnglandTotalWhite RumCore Mainstream BrandsG: £4.00 - £4.20All stocking</v>
      </c>
      <c r="B13551" t="s">
        <v>1</v>
      </c>
      <c r="C13551" t="s">
        <v>45</v>
      </c>
      <c r="D13551" t="s">
        <v>106</v>
      </c>
      <c r="E13551" t="s">
        <v>12</v>
      </c>
      <c r="F13551" t="s">
        <v>85</v>
      </c>
      <c r="G13551" t="s">
        <v>111</v>
      </c>
      <c r="H13551" t="s">
        <v>49</v>
      </c>
      <c r="I13551" t="s">
        <v>56</v>
      </c>
      <c r="J13551" s="1">
        <v>32.619999999999997</v>
      </c>
      <c r="K13551">
        <v>9.2269522144522007</v>
      </c>
      <c r="L13551">
        <v>44</v>
      </c>
      <c r="M13551">
        <v>0.67712288279659305</v>
      </c>
      <c r="N13551">
        <v>0.67724867724867699</v>
      </c>
      <c r="P13551" t="s">
        <v>42</v>
      </c>
    </row>
    <row r="13552" spans="1:16" x14ac:dyDescent="0.3">
      <c r="A13552" t="str">
        <f t="shared" si="213"/>
        <v>01: Total SampleSouth EnglandTotalWhite RumCore Mainstream BrandsH: £4.20 - £4.40All stocking</v>
      </c>
      <c r="B13552" t="s">
        <v>1</v>
      </c>
      <c r="C13552" t="s">
        <v>45</v>
      </c>
      <c r="D13552" t="s">
        <v>106</v>
      </c>
      <c r="E13552" t="s">
        <v>12</v>
      </c>
      <c r="F13552" t="s">
        <v>85</v>
      </c>
      <c r="G13552" t="s">
        <v>111</v>
      </c>
      <c r="H13552" t="s">
        <v>49</v>
      </c>
      <c r="I13552" t="s">
        <v>60</v>
      </c>
      <c r="J13552" s="1">
        <v>42.05</v>
      </c>
      <c r="K13552">
        <v>12.714272353161242</v>
      </c>
      <c r="L13552">
        <v>27</v>
      </c>
      <c r="M13552">
        <v>0.46462255450699502</v>
      </c>
      <c r="N13552">
        <v>0.5</v>
      </c>
      <c r="P13552" t="s">
        <v>42</v>
      </c>
    </row>
    <row r="13553" spans="1:16" x14ac:dyDescent="0.3">
      <c r="A13553" t="str">
        <f t="shared" si="213"/>
        <v>01: Total SampleSouth EnglandTotalWhite RumCore Premium BrandsTotalAll stocking</v>
      </c>
      <c r="B13553" t="s">
        <v>1</v>
      </c>
      <c r="C13553" t="s">
        <v>45</v>
      </c>
      <c r="D13553" t="s">
        <v>106</v>
      </c>
      <c r="E13553" t="s">
        <v>12</v>
      </c>
      <c r="F13553" t="s">
        <v>85</v>
      </c>
      <c r="G13553" t="s">
        <v>112</v>
      </c>
      <c r="H13553" t="s">
        <v>49</v>
      </c>
      <c r="I13553" t="s">
        <v>12</v>
      </c>
      <c r="J13553" s="1">
        <v>37.299999999999997</v>
      </c>
      <c r="K13553">
        <v>10.174044975086639</v>
      </c>
      <c r="L13553">
        <v>360</v>
      </c>
      <c r="M13553">
        <v>0.55180224517660204</v>
      </c>
      <c r="N13553">
        <v>0.49294412843950203</v>
      </c>
      <c r="P13553" t="s">
        <v>42</v>
      </c>
    </row>
    <row r="13554" spans="1:16" x14ac:dyDescent="0.3">
      <c r="A13554" t="str">
        <f t="shared" si="213"/>
        <v>01: Total SampleSouth EnglandTotalWhite RumCore Premium BrandsD: £3.40 - £3.60All stocking</v>
      </c>
      <c r="B13554" t="s">
        <v>1</v>
      </c>
      <c r="C13554" t="s">
        <v>45</v>
      </c>
      <c r="D13554" t="s">
        <v>106</v>
      </c>
      <c r="E13554" t="s">
        <v>12</v>
      </c>
      <c r="F13554" t="s">
        <v>85</v>
      </c>
      <c r="G13554" t="s">
        <v>112</v>
      </c>
      <c r="H13554" t="s">
        <v>49</v>
      </c>
      <c r="I13554" t="s">
        <v>53</v>
      </c>
      <c r="J13554" s="1">
        <v>20.53</v>
      </c>
      <c r="K13554">
        <v>7.1127130377130401</v>
      </c>
      <c r="L13554">
        <v>37</v>
      </c>
      <c r="M13554">
        <v>0.427386508912529</v>
      </c>
      <c r="N13554">
        <v>0.43719884355926802</v>
      </c>
      <c r="P13554" t="s">
        <v>42</v>
      </c>
    </row>
    <row r="13555" spans="1:16" x14ac:dyDescent="0.3">
      <c r="A13555" t="str">
        <f t="shared" si="213"/>
        <v>01: Total SampleSouth EnglandTotalWhite RumCore Premium BrandsE: £3.60 - £3.80All stocking</v>
      </c>
      <c r="B13555" t="s">
        <v>1</v>
      </c>
      <c r="C13555" t="s">
        <v>45</v>
      </c>
      <c r="D13555" t="s">
        <v>106</v>
      </c>
      <c r="E13555" t="s">
        <v>12</v>
      </c>
      <c r="F13555" t="s">
        <v>85</v>
      </c>
      <c r="G13555" t="s">
        <v>112</v>
      </c>
      <c r="H13555" t="s">
        <v>49</v>
      </c>
      <c r="I13555" t="s">
        <v>54</v>
      </c>
      <c r="J13555" s="1">
        <v>16.13</v>
      </c>
      <c r="K13555">
        <v>4.7620411092971997</v>
      </c>
      <c r="L13555">
        <v>82</v>
      </c>
      <c r="M13555">
        <v>0.27900970023794203</v>
      </c>
      <c r="N13555">
        <v>0.27850030649944502</v>
      </c>
      <c r="P13555" t="s">
        <v>42</v>
      </c>
    </row>
    <row r="13556" spans="1:16" x14ac:dyDescent="0.3">
      <c r="A13556" t="str">
        <f t="shared" si="213"/>
        <v>01: Total SampleSouth EnglandTotalWhite RumCore Premium BrandsF: £3.80 - £4.00All stocking</v>
      </c>
      <c r="B13556" t="s">
        <v>1</v>
      </c>
      <c r="C13556" t="s">
        <v>45</v>
      </c>
      <c r="D13556" t="s">
        <v>106</v>
      </c>
      <c r="E13556" t="s">
        <v>12</v>
      </c>
      <c r="F13556" t="s">
        <v>85</v>
      </c>
      <c r="G13556" t="s">
        <v>112</v>
      </c>
      <c r="H13556" t="s">
        <v>49</v>
      </c>
      <c r="I13556" t="s">
        <v>55</v>
      </c>
      <c r="J13556" s="1">
        <v>18.27</v>
      </c>
      <c r="K13556">
        <v>5.3893577686681207</v>
      </c>
      <c r="L13556">
        <v>29</v>
      </c>
      <c r="M13556">
        <v>0.33486587647145799</v>
      </c>
      <c r="N13556">
        <v>0.34972924187725601</v>
      </c>
      <c r="P13556" t="s">
        <v>42</v>
      </c>
    </row>
    <row r="13557" spans="1:16" x14ac:dyDescent="0.3">
      <c r="A13557" t="str">
        <f t="shared" si="213"/>
        <v>01: Total SampleSouth EnglandTotalWhite RumCore Premium BrandsG: £4.00 - £4.20All stocking</v>
      </c>
      <c r="B13557" t="s">
        <v>1</v>
      </c>
      <c r="C13557" t="s">
        <v>45</v>
      </c>
      <c r="D13557" t="s">
        <v>106</v>
      </c>
      <c r="E13557" t="s">
        <v>12</v>
      </c>
      <c r="F13557" t="s">
        <v>85</v>
      </c>
      <c r="G13557" t="s">
        <v>112</v>
      </c>
      <c r="H13557" t="s">
        <v>49</v>
      </c>
      <c r="I13557" t="s">
        <v>56</v>
      </c>
      <c r="J13557" s="1">
        <v>40.840000000000003</v>
      </c>
      <c r="K13557">
        <v>11.699642665027278</v>
      </c>
      <c r="L13557">
        <v>26</v>
      </c>
      <c r="M13557">
        <v>0.64382377140373304</v>
      </c>
      <c r="N13557">
        <v>0.60309451732257002</v>
      </c>
      <c r="P13557" t="s">
        <v>42</v>
      </c>
    </row>
    <row r="13558" spans="1:16" x14ac:dyDescent="0.3">
      <c r="A13558" t="str">
        <f t="shared" si="213"/>
        <v>01: Total SampleSouth EnglandTotalWhite RumCore Premium BrandsH: £4.20 - £4.40All stocking</v>
      </c>
      <c r="B13558" t="s">
        <v>1</v>
      </c>
      <c r="C13558" t="s">
        <v>45</v>
      </c>
      <c r="D13558" t="s">
        <v>106</v>
      </c>
      <c r="E13558" t="s">
        <v>12</v>
      </c>
      <c r="F13558" t="s">
        <v>85</v>
      </c>
      <c r="G13558" t="s">
        <v>112</v>
      </c>
      <c r="H13558" t="s">
        <v>49</v>
      </c>
      <c r="I13558" t="s">
        <v>60</v>
      </c>
      <c r="J13558" s="1">
        <v>55.06</v>
      </c>
      <c r="K13558">
        <v>14.86789876789876</v>
      </c>
      <c r="L13558">
        <v>34</v>
      </c>
      <c r="M13558">
        <v>0.70278606748158901</v>
      </c>
      <c r="N13558">
        <v>0.65366827832667695</v>
      </c>
      <c r="P13558" t="s">
        <v>42</v>
      </c>
    </row>
    <row r="13559" spans="1:16" x14ac:dyDescent="0.3">
      <c r="A13559" t="str">
        <f t="shared" si="213"/>
        <v>01: Total SampleSouth EnglandTotalWhite RumCore Premium BrandsI: £4.40 - £4.60All stocking</v>
      </c>
      <c r="B13559" t="s">
        <v>1</v>
      </c>
      <c r="C13559" t="s">
        <v>45</v>
      </c>
      <c r="D13559" t="s">
        <v>106</v>
      </c>
      <c r="E13559" t="s">
        <v>12</v>
      </c>
      <c r="F13559" t="s">
        <v>85</v>
      </c>
      <c r="G13559" t="s">
        <v>112</v>
      </c>
      <c r="H13559" t="s">
        <v>49</v>
      </c>
      <c r="I13559" t="s">
        <v>64</v>
      </c>
      <c r="J13559" s="1">
        <v>59.58</v>
      </c>
      <c r="K13559">
        <v>15.18595765345764</v>
      </c>
      <c r="L13559">
        <v>40</v>
      </c>
      <c r="M13559">
        <v>0.618079196341767</v>
      </c>
      <c r="N13559">
        <v>0.50622740056247495</v>
      </c>
      <c r="P13559" t="s">
        <v>42</v>
      </c>
    </row>
    <row r="13560" spans="1:16" x14ac:dyDescent="0.3">
      <c r="A13560" t="str">
        <f t="shared" si="213"/>
        <v>02: BarsCentral/WalesMainstreamGinCore Mainstream BrandsTotalAll stocking</v>
      </c>
      <c r="B13560" t="s">
        <v>1</v>
      </c>
      <c r="C13560" t="s">
        <v>107</v>
      </c>
      <c r="D13560" t="s">
        <v>46</v>
      </c>
      <c r="E13560" t="s">
        <v>14</v>
      </c>
      <c r="F13560" t="s">
        <v>47</v>
      </c>
      <c r="G13560" t="s">
        <v>111</v>
      </c>
      <c r="H13560" t="s">
        <v>49</v>
      </c>
      <c r="I13560" t="s">
        <v>12</v>
      </c>
      <c r="J13560" s="1">
        <v>452.43</v>
      </c>
      <c r="K13560">
        <v>132.15979254079241</v>
      </c>
      <c r="L13560">
        <v>50</v>
      </c>
      <c r="M13560">
        <v>0.61499190736870701</v>
      </c>
      <c r="N13560">
        <v>0.65708577639656496</v>
      </c>
      <c r="P13560" t="s">
        <v>42</v>
      </c>
    </row>
    <row r="13561" spans="1:16" x14ac:dyDescent="0.3">
      <c r="A13561" t="str">
        <f t="shared" si="213"/>
        <v>02: BarsCentral/WalesMainstreamGinCore Premium BrandsTotalAll stocking</v>
      </c>
      <c r="B13561" t="s">
        <v>1</v>
      </c>
      <c r="C13561" t="s">
        <v>107</v>
      </c>
      <c r="D13561" t="s">
        <v>46</v>
      </c>
      <c r="E13561" t="s">
        <v>14</v>
      </c>
      <c r="F13561" t="s">
        <v>47</v>
      </c>
      <c r="G13561" t="s">
        <v>112</v>
      </c>
      <c r="H13561" t="s">
        <v>49</v>
      </c>
      <c r="I13561" t="s">
        <v>12</v>
      </c>
      <c r="J13561" s="1">
        <v>119.98</v>
      </c>
      <c r="K13561">
        <v>29.34463410985148</v>
      </c>
      <c r="L13561">
        <v>46</v>
      </c>
      <c r="M13561">
        <v>0.155170361370364</v>
      </c>
      <c r="N13561">
        <v>0.140448247758761</v>
      </c>
      <c r="P13561" t="s">
        <v>42</v>
      </c>
    </row>
    <row r="13562" spans="1:16" x14ac:dyDescent="0.3">
      <c r="A13562" t="str">
        <f t="shared" si="213"/>
        <v>02: BarsCentral/WalesMainstreamNon Flavoured VodkaCore Mainstream BrandsTotalAll stocking</v>
      </c>
      <c r="B13562" t="s">
        <v>1</v>
      </c>
      <c r="C13562" t="s">
        <v>107</v>
      </c>
      <c r="D13562" t="s">
        <v>46</v>
      </c>
      <c r="E13562" t="s">
        <v>14</v>
      </c>
      <c r="F13562" t="s">
        <v>71</v>
      </c>
      <c r="G13562" t="s">
        <v>111</v>
      </c>
      <c r="H13562" t="s">
        <v>49</v>
      </c>
      <c r="I13562" t="s">
        <v>12</v>
      </c>
      <c r="J13562" s="1">
        <v>1667.55</v>
      </c>
      <c r="K13562">
        <v>603.54602015631599</v>
      </c>
      <c r="L13562">
        <v>34</v>
      </c>
      <c r="M13562">
        <v>0.67196653892668101</v>
      </c>
      <c r="N13562">
        <v>0.73454503389144299</v>
      </c>
      <c r="P13562" t="s">
        <v>42</v>
      </c>
    </row>
    <row r="13563" spans="1:16" x14ac:dyDescent="0.3">
      <c r="A13563" t="str">
        <f t="shared" si="213"/>
        <v>02: BarsCentral/WalesMainstreamNon Flavoured VodkaCore Premium BrandsTotalAll stocking</v>
      </c>
      <c r="B13563" t="s">
        <v>1</v>
      </c>
      <c r="C13563" t="s">
        <v>107</v>
      </c>
      <c r="D13563" t="s">
        <v>46</v>
      </c>
      <c r="E13563" t="s">
        <v>14</v>
      </c>
      <c r="F13563" t="s">
        <v>71</v>
      </c>
      <c r="G13563" t="s">
        <v>112</v>
      </c>
      <c r="H13563" t="s">
        <v>49</v>
      </c>
      <c r="I13563" t="s">
        <v>12</v>
      </c>
      <c r="J13563" s="1">
        <v>912.4</v>
      </c>
      <c r="K13563">
        <v>243.21648994636797</v>
      </c>
      <c r="L13563">
        <v>41</v>
      </c>
      <c r="M13563">
        <v>0.43320383696334802</v>
      </c>
      <c r="N13563">
        <v>0.36552641634940602</v>
      </c>
      <c r="P13563" t="s">
        <v>42</v>
      </c>
    </row>
    <row r="13564" spans="1:16" x14ac:dyDescent="0.3">
      <c r="A13564" t="str">
        <f t="shared" ref="A13564:A13627" si="214">C13564&amp;D13564&amp;E13564&amp;F13564&amp;G13564&amp;I13564&amp;P13564</f>
        <v>02: BarsCentral/WalesMainstreamTequilaCore Premium BrandsTotalAll stocking</v>
      </c>
      <c r="B13564" t="s">
        <v>1</v>
      </c>
      <c r="C13564" t="s">
        <v>107</v>
      </c>
      <c r="D13564" t="s">
        <v>46</v>
      </c>
      <c r="E13564" t="s">
        <v>14</v>
      </c>
      <c r="F13564" t="s">
        <v>78</v>
      </c>
      <c r="G13564" t="s">
        <v>112</v>
      </c>
      <c r="H13564" t="s">
        <v>49</v>
      </c>
      <c r="I13564" t="s">
        <v>12</v>
      </c>
      <c r="J13564" s="1">
        <v>170.83</v>
      </c>
      <c r="K13564">
        <v>56.307523616733995</v>
      </c>
      <c r="L13564">
        <v>38</v>
      </c>
      <c r="M13564">
        <v>0.81586238054636695</v>
      </c>
      <c r="N13564">
        <v>0.84462533356945302</v>
      </c>
      <c r="P13564" t="s">
        <v>42</v>
      </c>
    </row>
    <row r="13565" spans="1:16" x14ac:dyDescent="0.3">
      <c r="A13565" t="str">
        <f t="shared" si="214"/>
        <v>02: BarsCentral/WalesMainstreamWhite RumCore Premium BrandsTotalAll stocking</v>
      </c>
      <c r="B13565" t="s">
        <v>1</v>
      </c>
      <c r="C13565" t="s">
        <v>107</v>
      </c>
      <c r="D13565" t="s">
        <v>46</v>
      </c>
      <c r="E13565" t="s">
        <v>14</v>
      </c>
      <c r="F13565" t="s">
        <v>85</v>
      </c>
      <c r="G13565" t="s">
        <v>112</v>
      </c>
      <c r="H13565" t="s">
        <v>49</v>
      </c>
      <c r="I13565" t="s">
        <v>12</v>
      </c>
      <c r="J13565" s="1">
        <v>63.04</v>
      </c>
      <c r="K13565">
        <v>17.292257415786839</v>
      </c>
      <c r="L13565">
        <v>34</v>
      </c>
      <c r="M13565">
        <v>0.837940478556221</v>
      </c>
      <c r="N13565">
        <v>0.79576252957625304</v>
      </c>
      <c r="P13565" t="s">
        <v>42</v>
      </c>
    </row>
    <row r="13566" spans="1:16" x14ac:dyDescent="0.3">
      <c r="A13566" t="str">
        <f t="shared" si="214"/>
        <v>02: BarsCentral/WalesPremiumGinCore Mainstream BrandsTotalAll stocking</v>
      </c>
      <c r="B13566" t="s">
        <v>1</v>
      </c>
      <c r="C13566" t="s">
        <v>107</v>
      </c>
      <c r="D13566" t="s">
        <v>46</v>
      </c>
      <c r="E13566" t="s">
        <v>15</v>
      </c>
      <c r="F13566" t="s">
        <v>47</v>
      </c>
      <c r="G13566" t="s">
        <v>111</v>
      </c>
      <c r="H13566" t="s">
        <v>49</v>
      </c>
      <c r="I13566" t="s">
        <v>12</v>
      </c>
      <c r="J13566" s="1">
        <v>392.45</v>
      </c>
      <c r="K13566">
        <v>113.128474118474</v>
      </c>
      <c r="L13566">
        <v>105</v>
      </c>
      <c r="M13566">
        <v>0.48321011018905702</v>
      </c>
      <c r="N13566">
        <v>0.54436187261561997</v>
      </c>
      <c r="P13566" t="s">
        <v>42</v>
      </c>
    </row>
    <row r="13567" spans="1:16" x14ac:dyDescent="0.3">
      <c r="A13567" t="str">
        <f t="shared" si="214"/>
        <v>02: BarsCentral/WalesPremiumGinCore Mainstream BrandsD: £3.40 - £3.60All stocking</v>
      </c>
      <c r="B13567" t="s">
        <v>1</v>
      </c>
      <c r="C13567" t="s">
        <v>107</v>
      </c>
      <c r="D13567" t="s">
        <v>46</v>
      </c>
      <c r="E13567" t="s">
        <v>15</v>
      </c>
      <c r="F13567" t="s">
        <v>47</v>
      </c>
      <c r="G13567" t="s">
        <v>111</v>
      </c>
      <c r="H13567" t="s">
        <v>49</v>
      </c>
      <c r="I13567" t="s">
        <v>53</v>
      </c>
      <c r="J13567" s="1">
        <v>149.97999999999999</v>
      </c>
      <c r="K13567">
        <v>46.341732979664002</v>
      </c>
      <c r="L13567">
        <v>29</v>
      </c>
      <c r="M13567">
        <v>0.47695245138467601</v>
      </c>
      <c r="N13567">
        <v>0.53852135236851095</v>
      </c>
      <c r="P13567" t="s">
        <v>42</v>
      </c>
    </row>
    <row r="13568" spans="1:16" x14ac:dyDescent="0.3">
      <c r="A13568" t="str">
        <f t="shared" si="214"/>
        <v>02: BarsCentral/WalesPremiumGinCore Premium BrandsTotalAll stocking</v>
      </c>
      <c r="B13568" t="s">
        <v>1</v>
      </c>
      <c r="C13568" t="s">
        <v>107</v>
      </c>
      <c r="D13568" t="s">
        <v>46</v>
      </c>
      <c r="E13568" t="s">
        <v>15</v>
      </c>
      <c r="F13568" t="s">
        <v>47</v>
      </c>
      <c r="G13568" t="s">
        <v>112</v>
      </c>
      <c r="H13568" t="s">
        <v>49</v>
      </c>
      <c r="I13568" t="s">
        <v>12</v>
      </c>
      <c r="J13568" s="1">
        <v>153.18</v>
      </c>
      <c r="K13568">
        <v>36.821288433788439</v>
      </c>
      <c r="L13568">
        <v>100</v>
      </c>
      <c r="M13568">
        <v>0.17532202627137999</v>
      </c>
      <c r="N13568">
        <v>0.16339383154572801</v>
      </c>
      <c r="P13568" t="s">
        <v>42</v>
      </c>
    </row>
    <row r="13569" spans="1:16" x14ac:dyDescent="0.3">
      <c r="A13569" t="str">
        <f t="shared" si="214"/>
        <v>02: BarsCentral/WalesPremiumNon Flavoured VodkaCore Mainstream BrandsTotalAll stocking</v>
      </c>
      <c r="B13569" t="s">
        <v>1</v>
      </c>
      <c r="C13569" t="s">
        <v>107</v>
      </c>
      <c r="D13569" t="s">
        <v>46</v>
      </c>
      <c r="E13569" t="s">
        <v>15</v>
      </c>
      <c r="F13569" t="s">
        <v>71</v>
      </c>
      <c r="G13569" t="s">
        <v>111</v>
      </c>
      <c r="H13569" t="s">
        <v>49</v>
      </c>
      <c r="I13569" t="s">
        <v>12</v>
      </c>
      <c r="J13569" s="1">
        <v>437.37</v>
      </c>
      <c r="K13569">
        <v>138.5409951159952</v>
      </c>
      <c r="L13569">
        <v>70</v>
      </c>
      <c r="M13569">
        <v>0.67358550276240703</v>
      </c>
      <c r="N13569">
        <v>0.71629607974640697</v>
      </c>
      <c r="P13569" t="s">
        <v>42</v>
      </c>
    </row>
    <row r="13570" spans="1:16" x14ac:dyDescent="0.3">
      <c r="A13570" t="str">
        <f t="shared" si="214"/>
        <v>02: BarsCentral/WalesPremiumNon Flavoured VodkaCore Mainstream BrandsB: £3 - £3.20All stocking</v>
      </c>
      <c r="B13570" t="s">
        <v>1</v>
      </c>
      <c r="C13570" t="s">
        <v>107</v>
      </c>
      <c r="D13570" t="s">
        <v>46</v>
      </c>
      <c r="E13570" t="s">
        <v>15</v>
      </c>
      <c r="F13570" t="s">
        <v>71</v>
      </c>
      <c r="G13570" t="s">
        <v>111</v>
      </c>
      <c r="H13570" t="s">
        <v>49</v>
      </c>
      <c r="I13570" t="s">
        <v>59</v>
      </c>
      <c r="J13570" s="1">
        <v>78.66</v>
      </c>
      <c r="K13570">
        <v>27.918345543345559</v>
      </c>
      <c r="L13570">
        <v>42</v>
      </c>
      <c r="M13570">
        <v>0.83360055036992597</v>
      </c>
      <c r="N13570">
        <v>0.86800843833741903</v>
      </c>
      <c r="P13570" t="s">
        <v>42</v>
      </c>
    </row>
    <row r="13571" spans="1:16" x14ac:dyDescent="0.3">
      <c r="A13571" t="str">
        <f t="shared" si="214"/>
        <v>02: BarsCentral/WalesPremiumNon Flavoured VodkaCore Premium BrandsTotalAll stocking</v>
      </c>
      <c r="B13571" t="s">
        <v>1</v>
      </c>
      <c r="C13571" t="s">
        <v>107</v>
      </c>
      <c r="D13571" t="s">
        <v>46</v>
      </c>
      <c r="E13571" t="s">
        <v>15</v>
      </c>
      <c r="F13571" t="s">
        <v>71</v>
      </c>
      <c r="G13571" t="s">
        <v>112</v>
      </c>
      <c r="H13571" t="s">
        <v>49</v>
      </c>
      <c r="I13571" t="s">
        <v>12</v>
      </c>
      <c r="J13571" s="1">
        <v>683.22</v>
      </c>
      <c r="K13571">
        <v>195.91995785113758</v>
      </c>
      <c r="L13571">
        <v>89</v>
      </c>
      <c r="M13571">
        <v>0.51787555576060795</v>
      </c>
      <c r="N13571">
        <v>0.50723833157205001</v>
      </c>
      <c r="P13571" t="s">
        <v>42</v>
      </c>
    </row>
    <row r="13572" spans="1:16" x14ac:dyDescent="0.3">
      <c r="A13572" t="str">
        <f t="shared" si="214"/>
        <v>02: BarsCentral/WalesPremiumTequilaCore Mainstream BrandsTotalAll stocking</v>
      </c>
      <c r="B13572" t="s">
        <v>1</v>
      </c>
      <c r="C13572" t="s">
        <v>107</v>
      </c>
      <c r="D13572" t="s">
        <v>46</v>
      </c>
      <c r="E13572" t="s">
        <v>15</v>
      </c>
      <c r="F13572" t="s">
        <v>78</v>
      </c>
      <c r="G13572" t="s">
        <v>111</v>
      </c>
      <c r="H13572" t="s">
        <v>49</v>
      </c>
      <c r="I13572" t="s">
        <v>12</v>
      </c>
      <c r="J13572" s="1">
        <v>56.4</v>
      </c>
      <c r="K13572">
        <v>14.988201921535239</v>
      </c>
      <c r="L13572">
        <v>72</v>
      </c>
      <c r="M13572">
        <v>0.37809956569998399</v>
      </c>
      <c r="N13572">
        <v>0.361037568283119</v>
      </c>
      <c r="P13572" t="s">
        <v>42</v>
      </c>
    </row>
    <row r="13573" spans="1:16" x14ac:dyDescent="0.3">
      <c r="A13573" t="str">
        <f t="shared" si="214"/>
        <v>02: BarsCentral/WalesPremiumTequilaCore Mainstream BrandsG: £4.00 - £4.20All stocking</v>
      </c>
      <c r="B13573" t="s">
        <v>1</v>
      </c>
      <c r="C13573" t="s">
        <v>107</v>
      </c>
      <c r="D13573" t="s">
        <v>46</v>
      </c>
      <c r="E13573" t="s">
        <v>15</v>
      </c>
      <c r="F13573" t="s">
        <v>78</v>
      </c>
      <c r="G13573" t="s">
        <v>111</v>
      </c>
      <c r="H13573" t="s">
        <v>49</v>
      </c>
      <c r="I13573" t="s">
        <v>56</v>
      </c>
      <c r="J13573" s="1">
        <v>29.6</v>
      </c>
      <c r="K13573">
        <v>7.7282470862470802</v>
      </c>
      <c r="L13573">
        <v>25</v>
      </c>
      <c r="M13573">
        <v>0.297232332066723</v>
      </c>
      <c r="N13573">
        <v>0.29630449214428001</v>
      </c>
      <c r="P13573" t="s">
        <v>42</v>
      </c>
    </row>
    <row r="13574" spans="1:16" x14ac:dyDescent="0.3">
      <c r="A13574" t="str">
        <f t="shared" si="214"/>
        <v>02: BarsCentral/WalesPremiumTequilaCore Premium BrandsTotalAll stocking</v>
      </c>
      <c r="B13574" t="s">
        <v>1</v>
      </c>
      <c r="C13574" t="s">
        <v>107</v>
      </c>
      <c r="D13574" t="s">
        <v>46</v>
      </c>
      <c r="E13574" t="s">
        <v>15</v>
      </c>
      <c r="F13574" t="s">
        <v>78</v>
      </c>
      <c r="G13574" t="s">
        <v>112</v>
      </c>
      <c r="H13574" t="s">
        <v>49</v>
      </c>
      <c r="I13574" t="s">
        <v>12</v>
      </c>
      <c r="J13574" s="1">
        <v>238.92</v>
      </c>
      <c r="K13574">
        <v>60.660512173012002</v>
      </c>
      <c r="L13574">
        <v>42</v>
      </c>
      <c r="M13574">
        <v>0.74152664554489001</v>
      </c>
      <c r="N13574">
        <v>0.75604060296051601</v>
      </c>
      <c r="P13574" t="s">
        <v>42</v>
      </c>
    </row>
    <row r="13575" spans="1:16" x14ac:dyDescent="0.3">
      <c r="A13575" t="str">
        <f t="shared" si="214"/>
        <v>02: BarsCentral/WalesPremiumWhite RumCore Mainstream BrandsTotalAll stocking</v>
      </c>
      <c r="B13575" t="s">
        <v>1</v>
      </c>
      <c r="C13575" t="s">
        <v>107</v>
      </c>
      <c r="D13575" t="s">
        <v>46</v>
      </c>
      <c r="E13575" t="s">
        <v>15</v>
      </c>
      <c r="F13575" t="s">
        <v>85</v>
      </c>
      <c r="G13575" t="s">
        <v>111</v>
      </c>
      <c r="H13575" t="s">
        <v>49</v>
      </c>
      <c r="I13575" t="s">
        <v>12</v>
      </c>
      <c r="J13575" s="1">
        <v>32.22</v>
      </c>
      <c r="K13575">
        <v>10.421368249805759</v>
      </c>
      <c r="L13575">
        <v>80</v>
      </c>
      <c r="M13575">
        <v>0.44013379542597703</v>
      </c>
      <c r="N13575">
        <v>0.47938727254035202</v>
      </c>
      <c r="P13575" t="s">
        <v>42</v>
      </c>
    </row>
    <row r="13576" spans="1:16" x14ac:dyDescent="0.3">
      <c r="A13576" t="str">
        <f t="shared" si="214"/>
        <v>02: BarsCentral/WalesPremiumWhite RumCore Mainstream BrandsD: £3.40 - £3.60All stocking</v>
      </c>
      <c r="B13576" t="s">
        <v>1</v>
      </c>
      <c r="C13576" t="s">
        <v>107</v>
      </c>
      <c r="D13576" t="s">
        <v>46</v>
      </c>
      <c r="E13576" t="s">
        <v>15</v>
      </c>
      <c r="F13576" t="s">
        <v>85</v>
      </c>
      <c r="G13576" t="s">
        <v>111</v>
      </c>
      <c r="H13576" t="s">
        <v>49</v>
      </c>
      <c r="I13576" t="s">
        <v>53</v>
      </c>
      <c r="J13576" s="1">
        <v>18.399999999999999</v>
      </c>
      <c r="K13576">
        <v>5.4796256212922803</v>
      </c>
      <c r="L13576">
        <v>45</v>
      </c>
      <c r="M13576">
        <v>0.86401648503490402</v>
      </c>
      <c r="N13576">
        <v>0.874285714285714</v>
      </c>
      <c r="P13576" t="s">
        <v>42</v>
      </c>
    </row>
    <row r="13577" spans="1:16" x14ac:dyDescent="0.3">
      <c r="A13577" t="str">
        <f t="shared" si="214"/>
        <v>02: BarsCentral/WalesPremiumWhite RumCore Premium BrandsTotalAll stocking</v>
      </c>
      <c r="B13577" t="s">
        <v>1</v>
      </c>
      <c r="C13577" t="s">
        <v>107</v>
      </c>
      <c r="D13577" t="s">
        <v>46</v>
      </c>
      <c r="E13577" t="s">
        <v>15</v>
      </c>
      <c r="F13577" t="s">
        <v>85</v>
      </c>
      <c r="G13577" t="s">
        <v>112</v>
      </c>
      <c r="H13577" t="s">
        <v>49</v>
      </c>
      <c r="I13577" t="s">
        <v>12</v>
      </c>
      <c r="J13577" s="1">
        <v>80.87</v>
      </c>
      <c r="K13577">
        <v>18.274376096716519</v>
      </c>
      <c r="L13577">
        <v>47</v>
      </c>
      <c r="M13577">
        <v>0.64426070840988903</v>
      </c>
      <c r="N13577">
        <v>0.52160478192594095</v>
      </c>
      <c r="P13577" t="s">
        <v>42</v>
      </c>
    </row>
    <row r="13578" spans="1:16" x14ac:dyDescent="0.3">
      <c r="A13578" t="str">
        <f t="shared" si="214"/>
        <v>02: BarsCentral/WalesTotalGinCore Mainstream BrandsTotalAll stocking</v>
      </c>
      <c r="B13578" t="s">
        <v>1</v>
      </c>
      <c r="C13578" t="s">
        <v>107</v>
      </c>
      <c r="D13578" t="s">
        <v>46</v>
      </c>
      <c r="E13578" t="s">
        <v>12</v>
      </c>
      <c r="F13578" t="s">
        <v>47</v>
      </c>
      <c r="G13578" t="s">
        <v>111</v>
      </c>
      <c r="H13578" t="s">
        <v>49</v>
      </c>
      <c r="I13578" t="s">
        <v>12</v>
      </c>
      <c r="J13578" s="1">
        <v>411.8</v>
      </c>
      <c r="K13578">
        <v>119.2676090934156</v>
      </c>
      <c r="L13578">
        <v>155</v>
      </c>
      <c r="M13578">
        <v>0.52309114779110999</v>
      </c>
      <c r="N13578">
        <v>0.58004633062425204</v>
      </c>
      <c r="P13578" t="s">
        <v>42</v>
      </c>
    </row>
    <row r="13579" spans="1:16" x14ac:dyDescent="0.3">
      <c r="A13579" t="str">
        <f t="shared" si="214"/>
        <v>02: BarsCentral/WalesTotalGinCore Mainstream BrandsD: £3.40 - £3.60All stocking</v>
      </c>
      <c r="B13579" t="s">
        <v>1</v>
      </c>
      <c r="C13579" t="s">
        <v>107</v>
      </c>
      <c r="D13579" t="s">
        <v>46</v>
      </c>
      <c r="E13579" t="s">
        <v>12</v>
      </c>
      <c r="F13579" t="s">
        <v>47</v>
      </c>
      <c r="G13579" t="s">
        <v>111</v>
      </c>
      <c r="H13579" t="s">
        <v>49</v>
      </c>
      <c r="I13579" t="s">
        <v>53</v>
      </c>
      <c r="J13579" s="1">
        <v>124.55</v>
      </c>
      <c r="K13579">
        <v>39.294630563235202</v>
      </c>
      <c r="L13579">
        <v>43</v>
      </c>
      <c r="M13579">
        <v>0.47747162953461902</v>
      </c>
      <c r="N13579">
        <v>0.54409446848965504</v>
      </c>
      <c r="P13579" t="s">
        <v>42</v>
      </c>
    </row>
    <row r="13580" spans="1:16" x14ac:dyDescent="0.3">
      <c r="A13580" t="str">
        <f t="shared" si="214"/>
        <v>02: BarsCentral/WalesTotalGinCore Premium BrandsTotalAll stocking</v>
      </c>
      <c r="B13580" t="s">
        <v>1</v>
      </c>
      <c r="C13580" t="s">
        <v>107</v>
      </c>
      <c r="D13580" t="s">
        <v>46</v>
      </c>
      <c r="E13580" t="s">
        <v>12</v>
      </c>
      <c r="F13580" t="s">
        <v>47</v>
      </c>
      <c r="G13580" t="s">
        <v>112</v>
      </c>
      <c r="H13580" t="s">
        <v>49</v>
      </c>
      <c r="I13580" t="s">
        <v>12</v>
      </c>
      <c r="J13580" s="1">
        <v>142.72</v>
      </c>
      <c r="K13580">
        <v>34.465630222137037</v>
      </c>
      <c r="L13580">
        <v>146</v>
      </c>
      <c r="M13580">
        <v>0.169485639511464</v>
      </c>
      <c r="N13580">
        <v>0.15653400646164201</v>
      </c>
      <c r="P13580" t="s">
        <v>42</v>
      </c>
    </row>
    <row r="13581" spans="1:16" x14ac:dyDescent="0.3">
      <c r="A13581" t="str">
        <f t="shared" si="214"/>
        <v>02: BarsCentral/WalesTotalNon Flavoured VodkaCore Mainstream BrandsTotalAll stocking</v>
      </c>
      <c r="B13581" t="s">
        <v>1</v>
      </c>
      <c r="C13581" t="s">
        <v>107</v>
      </c>
      <c r="D13581" t="s">
        <v>46</v>
      </c>
      <c r="E13581" t="s">
        <v>12</v>
      </c>
      <c r="F13581" t="s">
        <v>71</v>
      </c>
      <c r="G13581" t="s">
        <v>111</v>
      </c>
      <c r="H13581" t="s">
        <v>49</v>
      </c>
      <c r="I13581" t="s">
        <v>12</v>
      </c>
      <c r="J13581" s="1">
        <v>839.54</v>
      </c>
      <c r="K13581">
        <v>290.56186868686842</v>
      </c>
      <c r="L13581">
        <v>104</v>
      </c>
      <c r="M13581">
        <v>0.67252978089230497</v>
      </c>
      <c r="N13581">
        <v>0.72862234988577301</v>
      </c>
      <c r="P13581" t="s">
        <v>42</v>
      </c>
    </row>
    <row r="13582" spans="1:16" x14ac:dyDescent="0.3">
      <c r="A13582" t="str">
        <f t="shared" si="214"/>
        <v>02: BarsCentral/WalesTotalNon Flavoured VodkaCore Mainstream BrandsB: £3 - £3.20All stocking</v>
      </c>
      <c r="B13582" t="s">
        <v>1</v>
      </c>
      <c r="C13582" t="s">
        <v>107</v>
      </c>
      <c r="D13582" t="s">
        <v>46</v>
      </c>
      <c r="E13582" t="s">
        <v>12</v>
      </c>
      <c r="F13582" t="s">
        <v>71</v>
      </c>
      <c r="G13582" t="s">
        <v>111</v>
      </c>
      <c r="H13582" t="s">
        <v>49</v>
      </c>
      <c r="I13582" t="s">
        <v>59</v>
      </c>
      <c r="J13582" s="1">
        <v>100.24</v>
      </c>
      <c r="K13582">
        <v>38.774416060130321</v>
      </c>
      <c r="L13582">
        <v>49</v>
      </c>
      <c r="M13582">
        <v>0.872132635439404</v>
      </c>
      <c r="N13582">
        <v>0.90687663269436003</v>
      </c>
      <c r="P13582" t="s">
        <v>42</v>
      </c>
    </row>
    <row r="13583" spans="1:16" x14ac:dyDescent="0.3">
      <c r="A13583" t="str">
        <f t="shared" si="214"/>
        <v>02: BarsCentral/WalesTotalNon Flavoured VodkaCore Premium BrandsTotalAll stocking</v>
      </c>
      <c r="B13583" t="s">
        <v>1</v>
      </c>
      <c r="C13583" t="s">
        <v>107</v>
      </c>
      <c r="D13583" t="s">
        <v>46</v>
      </c>
      <c r="E13583" t="s">
        <v>12</v>
      </c>
      <c r="F13583" t="s">
        <v>71</v>
      </c>
      <c r="G13583" t="s">
        <v>112</v>
      </c>
      <c r="H13583" t="s">
        <v>49</v>
      </c>
      <c r="I13583" t="s">
        <v>12</v>
      </c>
      <c r="J13583" s="1">
        <v>755.5</v>
      </c>
      <c r="K13583">
        <v>210.836556435018</v>
      </c>
      <c r="L13583">
        <v>130</v>
      </c>
      <c r="M13583">
        <v>0.48177033313679102</v>
      </c>
      <c r="N13583">
        <v>0.44423453537735402</v>
      </c>
      <c r="P13583" t="s">
        <v>42</v>
      </c>
    </row>
    <row r="13584" spans="1:16" x14ac:dyDescent="0.3">
      <c r="A13584" t="str">
        <f t="shared" si="214"/>
        <v>02: BarsCentral/WalesTotalTequilaCore Mainstream BrandsTotalAll stocking</v>
      </c>
      <c r="B13584" t="s">
        <v>1</v>
      </c>
      <c r="C13584" t="s">
        <v>107</v>
      </c>
      <c r="D13584" t="s">
        <v>46</v>
      </c>
      <c r="E13584" t="s">
        <v>12</v>
      </c>
      <c r="F13584" t="s">
        <v>78</v>
      </c>
      <c r="G13584" t="s">
        <v>111</v>
      </c>
      <c r="H13584" t="s">
        <v>49</v>
      </c>
      <c r="I13584" t="s">
        <v>12</v>
      </c>
      <c r="J13584" s="1">
        <v>84.16</v>
      </c>
      <c r="K13584">
        <v>20.019734768155839</v>
      </c>
      <c r="L13584">
        <v>95</v>
      </c>
      <c r="M13584">
        <v>0.42058833393669698</v>
      </c>
      <c r="N13584">
        <v>0.36035615620100098</v>
      </c>
      <c r="P13584" t="s">
        <v>42</v>
      </c>
    </row>
    <row r="13585" spans="1:16" x14ac:dyDescent="0.3">
      <c r="A13585" t="str">
        <f t="shared" si="214"/>
        <v>02: BarsCentral/WalesTotalTequilaCore Mainstream BrandsG: £4.00 - £4.20All stocking</v>
      </c>
      <c r="B13585" t="s">
        <v>1</v>
      </c>
      <c r="C13585" t="s">
        <v>107</v>
      </c>
      <c r="D13585" t="s">
        <v>46</v>
      </c>
      <c r="E13585" t="s">
        <v>12</v>
      </c>
      <c r="F13585" t="s">
        <v>78</v>
      </c>
      <c r="G13585" t="s">
        <v>111</v>
      </c>
      <c r="H13585" t="s">
        <v>49</v>
      </c>
      <c r="I13585" t="s">
        <v>56</v>
      </c>
      <c r="J13585" s="1">
        <v>30.96</v>
      </c>
      <c r="K13585">
        <v>8.0228396603396401</v>
      </c>
      <c r="L13585">
        <v>28</v>
      </c>
      <c r="M13585">
        <v>0.210903213577215</v>
      </c>
      <c r="N13585">
        <v>0.213731848301142</v>
      </c>
      <c r="P13585" t="s">
        <v>42</v>
      </c>
    </row>
    <row r="13586" spans="1:16" x14ac:dyDescent="0.3">
      <c r="A13586" t="str">
        <f t="shared" si="214"/>
        <v>02: BarsCentral/WalesTotalTequilaCore Premium BrandsTotalAll stocking</v>
      </c>
      <c r="B13586" t="s">
        <v>1</v>
      </c>
      <c r="C13586" t="s">
        <v>107</v>
      </c>
      <c r="D13586" t="s">
        <v>46</v>
      </c>
      <c r="E13586" t="s">
        <v>12</v>
      </c>
      <c r="F13586" t="s">
        <v>78</v>
      </c>
      <c r="G13586" t="s">
        <v>112</v>
      </c>
      <c r="H13586" t="s">
        <v>49</v>
      </c>
      <c r="I13586" t="s">
        <v>12</v>
      </c>
      <c r="J13586" s="1">
        <v>206.58</v>
      </c>
      <c r="K13586">
        <v>58.592842608780003</v>
      </c>
      <c r="L13586">
        <v>80</v>
      </c>
      <c r="M13586">
        <v>0.76936666505810003</v>
      </c>
      <c r="N13586">
        <v>0.79447485414823105</v>
      </c>
      <c r="P13586" t="s">
        <v>42</v>
      </c>
    </row>
    <row r="13587" spans="1:16" x14ac:dyDescent="0.3">
      <c r="A13587" t="str">
        <f t="shared" si="214"/>
        <v>02: BarsCentral/WalesTotalWhite RumCore Mainstream BrandsTotalAll stocking</v>
      </c>
      <c r="B13587" t="s">
        <v>1</v>
      </c>
      <c r="C13587" t="s">
        <v>107</v>
      </c>
      <c r="D13587" t="s">
        <v>46</v>
      </c>
      <c r="E13587" t="s">
        <v>12</v>
      </c>
      <c r="F13587" t="s">
        <v>85</v>
      </c>
      <c r="G13587" t="s">
        <v>111</v>
      </c>
      <c r="H13587" t="s">
        <v>49</v>
      </c>
      <c r="I13587" t="s">
        <v>12</v>
      </c>
      <c r="J13587" s="1">
        <v>32.159999999999997</v>
      </c>
      <c r="K13587">
        <v>10.82251523986216</v>
      </c>
      <c r="L13587">
        <v>98</v>
      </c>
      <c r="M13587">
        <v>0.386392462444479</v>
      </c>
      <c r="N13587">
        <v>0.43772228944377201</v>
      </c>
      <c r="P13587" t="s">
        <v>42</v>
      </c>
    </row>
    <row r="13588" spans="1:16" x14ac:dyDescent="0.3">
      <c r="A13588" t="str">
        <f t="shared" si="214"/>
        <v>02: BarsCentral/WalesTotalWhite RumCore Mainstream BrandsD: £3.40 - £3.60All stocking</v>
      </c>
      <c r="B13588" t="s">
        <v>1</v>
      </c>
      <c r="C13588" t="s">
        <v>107</v>
      </c>
      <c r="D13588" t="s">
        <v>46</v>
      </c>
      <c r="E13588" t="s">
        <v>12</v>
      </c>
      <c r="F13588" t="s">
        <v>85</v>
      </c>
      <c r="G13588" t="s">
        <v>111</v>
      </c>
      <c r="H13588" t="s">
        <v>49</v>
      </c>
      <c r="I13588" t="s">
        <v>53</v>
      </c>
      <c r="J13588" s="1">
        <v>19.059999999999999</v>
      </c>
      <c r="K13588">
        <v>5.6547186147186004</v>
      </c>
      <c r="L13588">
        <v>50</v>
      </c>
      <c r="M13588">
        <v>0.869782962734308</v>
      </c>
      <c r="N13588">
        <v>0.87926033357505395</v>
      </c>
      <c r="P13588" t="s">
        <v>42</v>
      </c>
    </row>
    <row r="13589" spans="1:16" x14ac:dyDescent="0.3">
      <c r="A13589" t="str">
        <f t="shared" si="214"/>
        <v>02: BarsCentral/WalesTotalWhite RumCore Premium BrandsTotalAll stocking</v>
      </c>
      <c r="B13589" t="s">
        <v>1</v>
      </c>
      <c r="C13589" t="s">
        <v>107</v>
      </c>
      <c r="D13589" t="s">
        <v>46</v>
      </c>
      <c r="E13589" t="s">
        <v>12</v>
      </c>
      <c r="F13589" t="s">
        <v>85</v>
      </c>
      <c r="G13589" t="s">
        <v>112</v>
      </c>
      <c r="H13589" t="s">
        <v>49</v>
      </c>
      <c r="I13589" t="s">
        <v>12</v>
      </c>
      <c r="J13589" s="1">
        <v>73.38</v>
      </c>
      <c r="K13589">
        <v>17.862128749165798</v>
      </c>
      <c r="L13589">
        <v>81</v>
      </c>
      <c r="M13589">
        <v>0.70461646194149996</v>
      </c>
      <c r="N13589">
        <v>0.609387375598333</v>
      </c>
      <c r="P13589" t="s">
        <v>42</v>
      </c>
    </row>
    <row r="13590" spans="1:16" x14ac:dyDescent="0.3">
      <c r="A13590" t="str">
        <f t="shared" si="214"/>
        <v>02: BarsGBMainstreamGinCore Mainstream BrandsTotalAll stocking</v>
      </c>
      <c r="B13590" t="s">
        <v>1</v>
      </c>
      <c r="C13590" t="s">
        <v>107</v>
      </c>
      <c r="D13590" t="s">
        <v>13</v>
      </c>
      <c r="E13590" t="s">
        <v>14</v>
      </c>
      <c r="F13590" t="s">
        <v>47</v>
      </c>
      <c r="G13590" t="s">
        <v>111</v>
      </c>
      <c r="H13590" t="s">
        <v>49</v>
      </c>
      <c r="I13590" t="s">
        <v>12</v>
      </c>
      <c r="J13590" s="1">
        <v>519.66</v>
      </c>
      <c r="K13590">
        <v>149.36173388309081</v>
      </c>
      <c r="L13590">
        <v>199</v>
      </c>
      <c r="M13590">
        <v>0.63002741729124001</v>
      </c>
      <c r="N13590">
        <v>0.66219376413036002</v>
      </c>
      <c r="P13590" t="s">
        <v>42</v>
      </c>
    </row>
    <row r="13591" spans="1:16" x14ac:dyDescent="0.3">
      <c r="A13591" t="str">
        <f t="shared" si="214"/>
        <v>02: BarsGBMainstreamGinCore Mainstream BrandsD: £3.40 - £3.60All stocking</v>
      </c>
      <c r="B13591" t="s">
        <v>1</v>
      </c>
      <c r="C13591" t="s">
        <v>107</v>
      </c>
      <c r="D13591" t="s">
        <v>13</v>
      </c>
      <c r="E13591" t="s">
        <v>14</v>
      </c>
      <c r="F13591" t="s">
        <v>47</v>
      </c>
      <c r="G13591" t="s">
        <v>111</v>
      </c>
      <c r="H13591" t="s">
        <v>49</v>
      </c>
      <c r="I13591" t="s">
        <v>53</v>
      </c>
      <c r="J13591" s="1">
        <v>75.2</v>
      </c>
      <c r="K13591">
        <v>24.936539155289161</v>
      </c>
      <c r="L13591">
        <v>56</v>
      </c>
      <c r="M13591">
        <v>0.50382484993986298</v>
      </c>
      <c r="N13591">
        <v>0.56445473577364702</v>
      </c>
      <c r="P13591" t="s">
        <v>42</v>
      </c>
    </row>
    <row r="13592" spans="1:16" x14ac:dyDescent="0.3">
      <c r="A13592" t="str">
        <f t="shared" si="214"/>
        <v>02: BarsGBMainstreamGinCore Premium BrandsTotalAll stocking</v>
      </c>
      <c r="B13592" t="s">
        <v>1</v>
      </c>
      <c r="C13592" t="s">
        <v>107</v>
      </c>
      <c r="D13592" t="s">
        <v>13</v>
      </c>
      <c r="E13592" t="s">
        <v>14</v>
      </c>
      <c r="F13592" t="s">
        <v>47</v>
      </c>
      <c r="G13592" t="s">
        <v>112</v>
      </c>
      <c r="H13592" t="s">
        <v>49</v>
      </c>
      <c r="I13592" t="s">
        <v>12</v>
      </c>
      <c r="J13592" s="1">
        <v>129.08000000000001</v>
      </c>
      <c r="K13592">
        <v>32.489566889965843</v>
      </c>
      <c r="L13592">
        <v>188</v>
      </c>
      <c r="M13592">
        <v>0.143051482031471</v>
      </c>
      <c r="N13592">
        <v>0.13117434369900199</v>
      </c>
      <c r="P13592" t="s">
        <v>42</v>
      </c>
    </row>
    <row r="13593" spans="1:16" x14ac:dyDescent="0.3">
      <c r="A13593" t="str">
        <f t="shared" si="214"/>
        <v>02: BarsGBMainstreamGinCore Premium BrandsG: £4.00 - £4.20All stocking</v>
      </c>
      <c r="B13593" t="s">
        <v>1</v>
      </c>
      <c r="C13593" t="s">
        <v>107</v>
      </c>
      <c r="D13593" t="s">
        <v>13</v>
      </c>
      <c r="E13593" t="s">
        <v>14</v>
      </c>
      <c r="F13593" t="s">
        <v>47</v>
      </c>
      <c r="G13593" t="s">
        <v>112</v>
      </c>
      <c r="H13593" t="s">
        <v>49</v>
      </c>
      <c r="I13593" t="s">
        <v>56</v>
      </c>
      <c r="J13593" s="1">
        <v>62.27</v>
      </c>
      <c r="K13593">
        <v>17.580336271293721</v>
      </c>
      <c r="L13593">
        <v>47</v>
      </c>
      <c r="M13593">
        <v>0.21360027003090101</v>
      </c>
      <c r="N13593">
        <v>0.20282688342109001</v>
      </c>
      <c r="P13593" t="s">
        <v>42</v>
      </c>
    </row>
    <row r="13594" spans="1:16" x14ac:dyDescent="0.3">
      <c r="A13594" t="str">
        <f t="shared" si="214"/>
        <v>02: BarsGBMainstreamNon Flavoured VodkaCore Mainstream BrandsTotalAll stocking</v>
      </c>
      <c r="B13594" t="s">
        <v>1</v>
      </c>
      <c r="C13594" t="s">
        <v>107</v>
      </c>
      <c r="D13594" t="s">
        <v>13</v>
      </c>
      <c r="E13594" t="s">
        <v>14</v>
      </c>
      <c r="F13594" t="s">
        <v>71</v>
      </c>
      <c r="G13594" t="s">
        <v>111</v>
      </c>
      <c r="H13594" t="s">
        <v>49</v>
      </c>
      <c r="I13594" t="s">
        <v>12</v>
      </c>
      <c r="J13594" s="1">
        <v>1758.05</v>
      </c>
      <c r="K13594">
        <v>614.87646253000798</v>
      </c>
      <c r="L13594">
        <v>134</v>
      </c>
      <c r="M13594">
        <v>0.65592144281834597</v>
      </c>
      <c r="N13594">
        <v>0.71440881016731606</v>
      </c>
      <c r="P13594" t="s">
        <v>42</v>
      </c>
    </row>
    <row r="13595" spans="1:16" x14ac:dyDescent="0.3">
      <c r="A13595" t="str">
        <f t="shared" si="214"/>
        <v>02: BarsGBMainstreamNon Flavoured VodkaCore Premium BrandsTotalAll stocking</v>
      </c>
      <c r="B13595" t="s">
        <v>1</v>
      </c>
      <c r="C13595" t="s">
        <v>107</v>
      </c>
      <c r="D13595" t="s">
        <v>13</v>
      </c>
      <c r="E13595" t="s">
        <v>14</v>
      </c>
      <c r="F13595" t="s">
        <v>71</v>
      </c>
      <c r="G13595" t="s">
        <v>112</v>
      </c>
      <c r="H13595" t="s">
        <v>49</v>
      </c>
      <c r="I13595" t="s">
        <v>12</v>
      </c>
      <c r="J13595" s="1">
        <v>871.28</v>
      </c>
      <c r="K13595">
        <v>233.12060704795519</v>
      </c>
      <c r="L13595">
        <v>181</v>
      </c>
      <c r="M13595">
        <v>0.35007256451249003</v>
      </c>
      <c r="N13595">
        <v>0.28851429299193398</v>
      </c>
      <c r="P13595" t="s">
        <v>42</v>
      </c>
    </row>
    <row r="13596" spans="1:16" x14ac:dyDescent="0.3">
      <c r="A13596" t="str">
        <f t="shared" si="214"/>
        <v>02: BarsGBMainstreamNon Flavoured VodkaCore Premium BrandsE: £3.60 - £3.80All stocking</v>
      </c>
      <c r="B13596" t="s">
        <v>1</v>
      </c>
      <c r="C13596" t="s">
        <v>107</v>
      </c>
      <c r="D13596" t="s">
        <v>13</v>
      </c>
      <c r="E13596" t="s">
        <v>14</v>
      </c>
      <c r="F13596" t="s">
        <v>71</v>
      </c>
      <c r="G13596" t="s">
        <v>112</v>
      </c>
      <c r="H13596" t="s">
        <v>49</v>
      </c>
      <c r="I13596" t="s">
        <v>54</v>
      </c>
      <c r="J13596" s="1">
        <v>62.55</v>
      </c>
      <c r="K13596">
        <v>17.771704221704198</v>
      </c>
      <c r="L13596">
        <v>30</v>
      </c>
      <c r="M13596">
        <v>0.27016883400094099</v>
      </c>
      <c r="N13596">
        <v>0.23708483849472201</v>
      </c>
      <c r="P13596" t="s">
        <v>42</v>
      </c>
    </row>
    <row r="13597" spans="1:16" x14ac:dyDescent="0.3">
      <c r="A13597" t="str">
        <f t="shared" si="214"/>
        <v>02: BarsGBMainstreamTequilaCore Mainstream BrandsTotalAll stocking</v>
      </c>
      <c r="B13597" t="s">
        <v>1</v>
      </c>
      <c r="C13597" t="s">
        <v>107</v>
      </c>
      <c r="D13597" t="s">
        <v>13</v>
      </c>
      <c r="E13597" t="s">
        <v>14</v>
      </c>
      <c r="F13597" t="s">
        <v>78</v>
      </c>
      <c r="G13597" t="s">
        <v>111</v>
      </c>
      <c r="H13597" t="s">
        <v>49</v>
      </c>
      <c r="I13597" t="s">
        <v>12</v>
      </c>
      <c r="J13597" s="1">
        <v>122.55</v>
      </c>
      <c r="K13597">
        <v>32.989262551507437</v>
      </c>
      <c r="L13597">
        <v>98</v>
      </c>
      <c r="M13597">
        <v>0.278825675543526</v>
      </c>
      <c r="N13597">
        <v>0.245146160558464</v>
      </c>
      <c r="P13597" t="s">
        <v>42</v>
      </c>
    </row>
    <row r="13598" spans="1:16" x14ac:dyDescent="0.3">
      <c r="A13598" t="str">
        <f t="shared" si="214"/>
        <v>02: BarsGBMainstreamTequilaCore Premium BrandsA: &lt;£3All stocking</v>
      </c>
      <c r="B13598" t="s">
        <v>1</v>
      </c>
      <c r="C13598" t="s">
        <v>107</v>
      </c>
      <c r="D13598" t="s">
        <v>13</v>
      </c>
      <c r="E13598" t="s">
        <v>14</v>
      </c>
      <c r="F13598" t="s">
        <v>78</v>
      </c>
      <c r="G13598" t="s">
        <v>112</v>
      </c>
      <c r="H13598" t="s">
        <v>49</v>
      </c>
      <c r="I13598" t="s">
        <v>58</v>
      </c>
      <c r="J13598" s="1">
        <v>157.4</v>
      </c>
      <c r="K13598">
        <v>63.938924637454001</v>
      </c>
      <c r="L13598">
        <v>34</v>
      </c>
      <c r="M13598">
        <v>0.74086387023268896</v>
      </c>
      <c r="N13598">
        <v>0.79245337490617196</v>
      </c>
      <c r="P13598" t="s">
        <v>42</v>
      </c>
    </row>
    <row r="13599" spans="1:16" x14ac:dyDescent="0.3">
      <c r="A13599" t="str">
        <f t="shared" si="214"/>
        <v>02: BarsGBMainstreamTequilaCore Premium BrandsTotalAll stocking</v>
      </c>
      <c r="B13599" t="s">
        <v>1</v>
      </c>
      <c r="C13599" t="s">
        <v>107</v>
      </c>
      <c r="D13599" t="s">
        <v>13</v>
      </c>
      <c r="E13599" t="s">
        <v>14</v>
      </c>
      <c r="F13599" t="s">
        <v>78</v>
      </c>
      <c r="G13599" t="s">
        <v>112</v>
      </c>
      <c r="H13599" t="s">
        <v>49</v>
      </c>
      <c r="I13599" t="s">
        <v>12</v>
      </c>
      <c r="J13599" s="1">
        <v>202.82</v>
      </c>
      <c r="K13599">
        <v>62.786711059408397</v>
      </c>
      <c r="L13599">
        <v>152</v>
      </c>
      <c r="M13599">
        <v>0.72136463209370405</v>
      </c>
      <c r="N13599">
        <v>0.75369620575126395</v>
      </c>
      <c r="P13599" t="s">
        <v>42</v>
      </c>
    </row>
    <row r="13600" spans="1:16" x14ac:dyDescent="0.3">
      <c r="A13600" t="str">
        <f t="shared" si="214"/>
        <v>02: BarsGBMainstreamTequilaCore Premium BrandsE: £3.60 - £3.80All stocking</v>
      </c>
      <c r="B13600" t="s">
        <v>1</v>
      </c>
      <c r="C13600" t="s">
        <v>107</v>
      </c>
      <c r="D13600" t="s">
        <v>13</v>
      </c>
      <c r="E13600" t="s">
        <v>14</v>
      </c>
      <c r="F13600" t="s">
        <v>78</v>
      </c>
      <c r="G13600" t="s">
        <v>112</v>
      </c>
      <c r="H13600" t="s">
        <v>49</v>
      </c>
      <c r="I13600" t="s">
        <v>54</v>
      </c>
      <c r="J13600" s="1">
        <v>188.44</v>
      </c>
      <c r="K13600">
        <v>59.9428172255096</v>
      </c>
      <c r="L13600">
        <v>26</v>
      </c>
      <c r="M13600">
        <v>0.77595931210053803</v>
      </c>
      <c r="N13600">
        <v>0.81121639757615205</v>
      </c>
      <c r="P13600" t="s">
        <v>42</v>
      </c>
    </row>
    <row r="13601" spans="1:16" x14ac:dyDescent="0.3">
      <c r="A13601" t="str">
        <f t="shared" si="214"/>
        <v>02: BarsGBMainstreamWhite RumCore Mainstream BrandsTotalAll stocking</v>
      </c>
      <c r="B13601" t="s">
        <v>1</v>
      </c>
      <c r="C13601" t="s">
        <v>107</v>
      </c>
      <c r="D13601" t="s">
        <v>13</v>
      </c>
      <c r="E13601" t="s">
        <v>14</v>
      </c>
      <c r="F13601" t="s">
        <v>85</v>
      </c>
      <c r="G13601" t="s">
        <v>111</v>
      </c>
      <c r="H13601" t="s">
        <v>49</v>
      </c>
      <c r="I13601" t="s">
        <v>12</v>
      </c>
      <c r="J13601" s="1">
        <v>35.54</v>
      </c>
      <c r="K13601">
        <v>12.36959244459244</v>
      </c>
      <c r="L13601">
        <v>60</v>
      </c>
      <c r="M13601">
        <v>0.32859021189729798</v>
      </c>
      <c r="N13601">
        <v>0.34870954526833298</v>
      </c>
      <c r="P13601" t="s">
        <v>42</v>
      </c>
    </row>
    <row r="13602" spans="1:16" x14ac:dyDescent="0.3">
      <c r="A13602" t="str">
        <f t="shared" si="214"/>
        <v>02: BarsGBMainstreamWhite RumCore Premium BrandsTotalAll stocking</v>
      </c>
      <c r="B13602" t="s">
        <v>1</v>
      </c>
      <c r="C13602" t="s">
        <v>107</v>
      </c>
      <c r="D13602" t="s">
        <v>13</v>
      </c>
      <c r="E13602" t="s">
        <v>14</v>
      </c>
      <c r="F13602" t="s">
        <v>85</v>
      </c>
      <c r="G13602" t="s">
        <v>112</v>
      </c>
      <c r="H13602" t="s">
        <v>49</v>
      </c>
      <c r="I13602" t="s">
        <v>12</v>
      </c>
      <c r="J13602" s="1">
        <v>63.34</v>
      </c>
      <c r="K13602">
        <v>16.886898844349158</v>
      </c>
      <c r="L13602">
        <v>151</v>
      </c>
      <c r="M13602">
        <v>0.79523595113130396</v>
      </c>
      <c r="N13602">
        <v>0.71697301702281802</v>
      </c>
      <c r="P13602" t="s">
        <v>42</v>
      </c>
    </row>
    <row r="13603" spans="1:16" x14ac:dyDescent="0.3">
      <c r="A13603" t="str">
        <f t="shared" si="214"/>
        <v>02: BarsGBMainstreamWhite RumCore Premium BrandsD: £3.40 - £3.60All stocking</v>
      </c>
      <c r="B13603" t="s">
        <v>1</v>
      </c>
      <c r="C13603" t="s">
        <v>107</v>
      </c>
      <c r="D13603" t="s">
        <v>13</v>
      </c>
      <c r="E13603" t="s">
        <v>14</v>
      </c>
      <c r="F13603" t="s">
        <v>85</v>
      </c>
      <c r="G13603" t="s">
        <v>112</v>
      </c>
      <c r="H13603" t="s">
        <v>49</v>
      </c>
      <c r="I13603" t="s">
        <v>53</v>
      </c>
      <c r="J13603" s="1">
        <v>27.83</v>
      </c>
      <c r="K13603">
        <v>9.47595813277632</v>
      </c>
      <c r="L13603">
        <v>33</v>
      </c>
      <c r="M13603">
        <v>0.88568516032167699</v>
      </c>
      <c r="N13603">
        <v>0.90120719389012105</v>
      </c>
      <c r="P13603" t="s">
        <v>42</v>
      </c>
    </row>
    <row r="13604" spans="1:16" x14ac:dyDescent="0.3">
      <c r="A13604" t="str">
        <f t="shared" si="214"/>
        <v>02: BarsGBPremiumGinCore Mainstream BrandsTotalAll stocking</v>
      </c>
      <c r="B13604" t="s">
        <v>1</v>
      </c>
      <c r="C13604" t="s">
        <v>107</v>
      </c>
      <c r="D13604" t="s">
        <v>13</v>
      </c>
      <c r="E13604" t="s">
        <v>15</v>
      </c>
      <c r="F13604" t="s">
        <v>47</v>
      </c>
      <c r="G13604" t="s">
        <v>111</v>
      </c>
      <c r="H13604" t="s">
        <v>49</v>
      </c>
      <c r="I13604" t="s">
        <v>12</v>
      </c>
      <c r="J13604" s="1">
        <v>529.69000000000005</v>
      </c>
      <c r="K13604">
        <v>140.49677926375401</v>
      </c>
      <c r="L13604">
        <v>514</v>
      </c>
      <c r="M13604">
        <v>0.52912381930649499</v>
      </c>
      <c r="N13604">
        <v>0.57354761131219001</v>
      </c>
      <c r="P13604" t="s">
        <v>42</v>
      </c>
    </row>
    <row r="13605" spans="1:16" x14ac:dyDescent="0.3">
      <c r="A13605" t="str">
        <f t="shared" si="214"/>
        <v>02: BarsGBPremiumGinCore Mainstream BrandsC: £3.20 - £3.40All stocking</v>
      </c>
      <c r="B13605" t="s">
        <v>1</v>
      </c>
      <c r="C13605" t="s">
        <v>107</v>
      </c>
      <c r="D13605" t="s">
        <v>13</v>
      </c>
      <c r="E13605" t="s">
        <v>15</v>
      </c>
      <c r="F13605" t="s">
        <v>47</v>
      </c>
      <c r="G13605" t="s">
        <v>111</v>
      </c>
      <c r="H13605" t="s">
        <v>49</v>
      </c>
      <c r="I13605" t="s">
        <v>52</v>
      </c>
      <c r="J13605" s="1">
        <v>79.61</v>
      </c>
      <c r="K13605">
        <v>25.15845352564104</v>
      </c>
      <c r="L13605">
        <v>64</v>
      </c>
      <c r="M13605">
        <v>0.50783755863228497</v>
      </c>
      <c r="N13605">
        <v>0.55781025011999397</v>
      </c>
      <c r="P13605" t="s">
        <v>42</v>
      </c>
    </row>
    <row r="13606" spans="1:16" x14ac:dyDescent="0.3">
      <c r="A13606" t="str">
        <f t="shared" si="214"/>
        <v>02: BarsGBPremiumGinCore Mainstream BrandsD: £3.40 - £3.60All stocking</v>
      </c>
      <c r="B13606" t="s">
        <v>1</v>
      </c>
      <c r="C13606" t="s">
        <v>107</v>
      </c>
      <c r="D13606" t="s">
        <v>13</v>
      </c>
      <c r="E13606" t="s">
        <v>15</v>
      </c>
      <c r="F13606" t="s">
        <v>47</v>
      </c>
      <c r="G13606" t="s">
        <v>111</v>
      </c>
      <c r="H13606" t="s">
        <v>49</v>
      </c>
      <c r="I13606" t="s">
        <v>53</v>
      </c>
      <c r="J13606" s="1">
        <v>141.08000000000001</v>
      </c>
      <c r="K13606">
        <v>42.897917832167998</v>
      </c>
      <c r="L13606">
        <v>100</v>
      </c>
      <c r="M13606">
        <v>0.47005062390347802</v>
      </c>
      <c r="N13606">
        <v>0.519500691914485</v>
      </c>
      <c r="P13606" t="s">
        <v>42</v>
      </c>
    </row>
    <row r="13607" spans="1:16" x14ac:dyDescent="0.3">
      <c r="A13607" t="str">
        <f t="shared" si="214"/>
        <v>02: BarsGBPremiumGinCore Mainstream BrandsE: £3.60 - £3.80All stocking</v>
      </c>
      <c r="B13607" t="s">
        <v>1</v>
      </c>
      <c r="C13607" t="s">
        <v>107</v>
      </c>
      <c r="D13607" t="s">
        <v>13</v>
      </c>
      <c r="E13607" t="s">
        <v>15</v>
      </c>
      <c r="F13607" t="s">
        <v>47</v>
      </c>
      <c r="G13607" t="s">
        <v>111</v>
      </c>
      <c r="H13607" t="s">
        <v>49</v>
      </c>
      <c r="I13607" t="s">
        <v>54</v>
      </c>
      <c r="J13607" s="1">
        <v>317.85000000000002</v>
      </c>
      <c r="K13607">
        <v>92.807219807220008</v>
      </c>
      <c r="L13607">
        <v>37</v>
      </c>
      <c r="M13607">
        <v>0.37896273258103702</v>
      </c>
      <c r="N13607">
        <v>0.44026655896607397</v>
      </c>
      <c r="P13607" t="s">
        <v>42</v>
      </c>
    </row>
    <row r="13608" spans="1:16" x14ac:dyDescent="0.3">
      <c r="A13608" t="str">
        <f t="shared" si="214"/>
        <v>02: BarsGBPremiumGinCore Mainstream BrandsF: £3.80 - £4.00All stocking</v>
      </c>
      <c r="B13608" t="s">
        <v>1</v>
      </c>
      <c r="C13608" t="s">
        <v>107</v>
      </c>
      <c r="D13608" t="s">
        <v>13</v>
      </c>
      <c r="E13608" t="s">
        <v>15</v>
      </c>
      <c r="F13608" t="s">
        <v>47</v>
      </c>
      <c r="G13608" t="s">
        <v>111</v>
      </c>
      <c r="H13608" t="s">
        <v>49</v>
      </c>
      <c r="I13608" t="s">
        <v>55</v>
      </c>
      <c r="J13608" s="1">
        <v>416.98</v>
      </c>
      <c r="K13608">
        <v>121.50282051282039</v>
      </c>
      <c r="L13608">
        <v>25</v>
      </c>
      <c r="M13608">
        <v>0.49352943732174798</v>
      </c>
      <c r="N13608">
        <v>0.54057274333374405</v>
      </c>
      <c r="P13608" t="s">
        <v>42</v>
      </c>
    </row>
    <row r="13609" spans="1:16" x14ac:dyDescent="0.3">
      <c r="A13609" t="str">
        <f t="shared" si="214"/>
        <v>02: BarsGBPremiumGinCore Mainstream BrandsH: £4.20 - £4.40All stocking</v>
      </c>
      <c r="B13609" t="s">
        <v>1</v>
      </c>
      <c r="C13609" t="s">
        <v>107</v>
      </c>
      <c r="D13609" t="s">
        <v>13</v>
      </c>
      <c r="E13609" t="s">
        <v>15</v>
      </c>
      <c r="F13609" t="s">
        <v>47</v>
      </c>
      <c r="G13609" t="s">
        <v>111</v>
      </c>
      <c r="H13609" t="s">
        <v>49</v>
      </c>
      <c r="I13609" t="s">
        <v>60</v>
      </c>
      <c r="J13609" s="1">
        <v>791.93</v>
      </c>
      <c r="K13609">
        <v>253.31620115995119</v>
      </c>
      <c r="L13609">
        <v>56</v>
      </c>
      <c r="M13609">
        <v>0.54670037374344604</v>
      </c>
      <c r="N13609">
        <v>0.61512463174331</v>
      </c>
      <c r="P13609" t="s">
        <v>42</v>
      </c>
    </row>
    <row r="13610" spans="1:16" x14ac:dyDescent="0.3">
      <c r="A13610" t="str">
        <f t="shared" si="214"/>
        <v>02: BarsGBPremiumGinCore Mainstream BrandsI: £4.40 - £4.60All stocking</v>
      </c>
      <c r="B13610" t="s">
        <v>1</v>
      </c>
      <c r="C13610" t="s">
        <v>107</v>
      </c>
      <c r="D13610" t="s">
        <v>13</v>
      </c>
      <c r="E13610" t="s">
        <v>15</v>
      </c>
      <c r="F13610" t="s">
        <v>47</v>
      </c>
      <c r="G13610" t="s">
        <v>111</v>
      </c>
      <c r="H13610" t="s">
        <v>49</v>
      </c>
      <c r="I13610" t="s">
        <v>64</v>
      </c>
      <c r="J13610" s="1">
        <v>847.38</v>
      </c>
      <c r="K13610">
        <v>265.598093359632</v>
      </c>
      <c r="L13610">
        <v>39</v>
      </c>
      <c r="M13610">
        <v>0.56006225218642003</v>
      </c>
      <c r="N13610">
        <v>0.63597337266916298</v>
      </c>
      <c r="P13610" t="s">
        <v>42</v>
      </c>
    </row>
    <row r="13611" spans="1:16" x14ac:dyDescent="0.3">
      <c r="A13611" t="str">
        <f t="shared" si="214"/>
        <v>02: BarsGBPremiumGinCore Mainstream BrandsJ: £4.60 - £4.80All stocking</v>
      </c>
      <c r="B13611" t="s">
        <v>1</v>
      </c>
      <c r="C13611" t="s">
        <v>107</v>
      </c>
      <c r="D13611" t="s">
        <v>13</v>
      </c>
      <c r="E13611" t="s">
        <v>15</v>
      </c>
      <c r="F13611" t="s">
        <v>47</v>
      </c>
      <c r="G13611" t="s">
        <v>111</v>
      </c>
      <c r="H13611" t="s">
        <v>49</v>
      </c>
      <c r="I13611" t="s">
        <v>65</v>
      </c>
      <c r="J13611" s="1">
        <v>720.45</v>
      </c>
      <c r="K13611">
        <v>189.45028142589118</v>
      </c>
      <c r="L13611">
        <v>41</v>
      </c>
      <c r="M13611">
        <v>0.51908028099483705</v>
      </c>
      <c r="N13611">
        <v>0.56525034538505103</v>
      </c>
      <c r="P13611" t="s">
        <v>42</v>
      </c>
    </row>
    <row r="13612" spans="1:16" x14ac:dyDescent="0.3">
      <c r="A13612" t="str">
        <f t="shared" si="214"/>
        <v>02: BarsGBPremiumGinCore Mainstream BrandsK: £4.80 - £5.00All stocking</v>
      </c>
      <c r="B13612" t="s">
        <v>1</v>
      </c>
      <c r="C13612" t="s">
        <v>107</v>
      </c>
      <c r="D13612" t="s">
        <v>13</v>
      </c>
      <c r="E13612" t="s">
        <v>15</v>
      </c>
      <c r="F13612" t="s">
        <v>47</v>
      </c>
      <c r="G13612" t="s">
        <v>111</v>
      </c>
      <c r="H13612" t="s">
        <v>49</v>
      </c>
      <c r="I13612" t="s">
        <v>89</v>
      </c>
      <c r="J13612" s="1">
        <v>687.99</v>
      </c>
      <c r="K13612">
        <v>164.01203811620479</v>
      </c>
      <c r="L13612">
        <v>36</v>
      </c>
      <c r="M13612">
        <v>0.47536917604089202</v>
      </c>
      <c r="N13612">
        <v>0.51555715615593201</v>
      </c>
      <c r="P13612" t="s">
        <v>42</v>
      </c>
    </row>
    <row r="13613" spans="1:16" x14ac:dyDescent="0.3">
      <c r="A13613" t="str">
        <f t="shared" si="214"/>
        <v>02: BarsGBPremiumGinCore Mainstream BrandsL: £5.00 - £5.20All stocking</v>
      </c>
      <c r="B13613" t="s">
        <v>1</v>
      </c>
      <c r="C13613" t="s">
        <v>107</v>
      </c>
      <c r="D13613" t="s">
        <v>13</v>
      </c>
      <c r="E13613" t="s">
        <v>15</v>
      </c>
      <c r="F13613" t="s">
        <v>47</v>
      </c>
      <c r="G13613" t="s">
        <v>111</v>
      </c>
      <c r="H13613" t="s">
        <v>49</v>
      </c>
      <c r="I13613" t="s">
        <v>90</v>
      </c>
      <c r="J13613" s="1">
        <v>690.78</v>
      </c>
      <c r="K13613">
        <v>161.63709677419359</v>
      </c>
      <c r="L13613">
        <v>31</v>
      </c>
      <c r="M13613">
        <v>0.52233305267173602</v>
      </c>
      <c r="N13613">
        <v>0.54932060289639895</v>
      </c>
      <c r="P13613" t="s">
        <v>42</v>
      </c>
    </row>
    <row r="13614" spans="1:16" x14ac:dyDescent="0.3">
      <c r="A13614" t="str">
        <f t="shared" si="214"/>
        <v>02: BarsGBPremiumGinCore Premium BrandsTotalAll stocking</v>
      </c>
      <c r="B13614" t="s">
        <v>1</v>
      </c>
      <c r="C13614" t="s">
        <v>107</v>
      </c>
      <c r="D13614" t="s">
        <v>13</v>
      </c>
      <c r="E13614" t="s">
        <v>15</v>
      </c>
      <c r="F13614" t="s">
        <v>47</v>
      </c>
      <c r="G13614" t="s">
        <v>112</v>
      </c>
      <c r="H13614" t="s">
        <v>49</v>
      </c>
      <c r="I13614" t="s">
        <v>12</v>
      </c>
      <c r="J13614" s="1">
        <v>206.35</v>
      </c>
      <c r="K13614">
        <v>48.514379341197603</v>
      </c>
      <c r="L13614">
        <v>495</v>
      </c>
      <c r="M13614">
        <v>0.198501255639148</v>
      </c>
      <c r="N13614">
        <v>0.185028550806354</v>
      </c>
      <c r="P13614" t="s">
        <v>42</v>
      </c>
    </row>
    <row r="13615" spans="1:16" x14ac:dyDescent="0.3">
      <c r="A13615" t="str">
        <f t="shared" si="214"/>
        <v>02: BarsGBPremiumGinCore Premium BrandsH: £4.20 - £4.40All stocking</v>
      </c>
      <c r="B13615" t="s">
        <v>1</v>
      </c>
      <c r="C13615" t="s">
        <v>107</v>
      </c>
      <c r="D13615" t="s">
        <v>13</v>
      </c>
      <c r="E13615" t="s">
        <v>15</v>
      </c>
      <c r="F13615" t="s">
        <v>47</v>
      </c>
      <c r="G13615" t="s">
        <v>112</v>
      </c>
      <c r="H13615" t="s">
        <v>49</v>
      </c>
      <c r="I13615" t="s">
        <v>60</v>
      </c>
      <c r="J13615" s="1">
        <v>122.47</v>
      </c>
      <c r="K13615">
        <v>31.005123966942161</v>
      </c>
      <c r="L13615">
        <v>55</v>
      </c>
      <c r="M13615">
        <v>0.16747420543797201</v>
      </c>
      <c r="N13615">
        <v>0.149853771059027</v>
      </c>
      <c r="P13615" t="s">
        <v>42</v>
      </c>
    </row>
    <row r="13616" spans="1:16" x14ac:dyDescent="0.3">
      <c r="A13616" t="str">
        <f t="shared" si="214"/>
        <v>02: BarsGBPremiumGinCore Premium BrandsI: £4.40 - £4.60All stocking</v>
      </c>
      <c r="B13616" t="s">
        <v>1</v>
      </c>
      <c r="C13616" t="s">
        <v>107</v>
      </c>
      <c r="D13616" t="s">
        <v>13</v>
      </c>
      <c r="E13616" t="s">
        <v>15</v>
      </c>
      <c r="F13616" t="s">
        <v>47</v>
      </c>
      <c r="G13616" t="s">
        <v>112</v>
      </c>
      <c r="H13616" t="s">
        <v>49</v>
      </c>
      <c r="I13616" t="s">
        <v>64</v>
      </c>
      <c r="J13616" s="1">
        <v>274.63</v>
      </c>
      <c r="K13616">
        <v>72.346131313131195</v>
      </c>
      <c r="L13616">
        <v>50</v>
      </c>
      <c r="M13616">
        <v>0.193479563155523</v>
      </c>
      <c r="N13616">
        <v>0.16185720591480901</v>
      </c>
      <c r="P13616" t="s">
        <v>42</v>
      </c>
    </row>
    <row r="13617" spans="1:16" x14ac:dyDescent="0.3">
      <c r="A13617" t="str">
        <f t="shared" si="214"/>
        <v>02: BarsGBPremiumGinCore Premium BrandsJ: £4.60 - £4.80All stocking</v>
      </c>
      <c r="B13617" t="s">
        <v>1</v>
      </c>
      <c r="C13617" t="s">
        <v>107</v>
      </c>
      <c r="D13617" t="s">
        <v>13</v>
      </c>
      <c r="E13617" t="s">
        <v>15</v>
      </c>
      <c r="F13617" t="s">
        <v>47</v>
      </c>
      <c r="G13617" t="s">
        <v>112</v>
      </c>
      <c r="H13617" t="s">
        <v>49</v>
      </c>
      <c r="I13617" t="s">
        <v>65</v>
      </c>
      <c r="J13617" s="1">
        <v>292.2</v>
      </c>
      <c r="K13617">
        <v>72.590634652703599</v>
      </c>
      <c r="L13617">
        <v>58</v>
      </c>
      <c r="M13617">
        <v>0.235477502537212</v>
      </c>
      <c r="N13617">
        <v>0.22490198506046</v>
      </c>
      <c r="P13617" t="s">
        <v>42</v>
      </c>
    </row>
    <row r="13618" spans="1:16" x14ac:dyDescent="0.3">
      <c r="A13618" t="str">
        <f t="shared" si="214"/>
        <v>02: BarsGBPremiumGinCore Premium BrandsK: £4.80 - £5.00All stocking</v>
      </c>
      <c r="B13618" t="s">
        <v>1</v>
      </c>
      <c r="C13618" t="s">
        <v>107</v>
      </c>
      <c r="D13618" t="s">
        <v>13</v>
      </c>
      <c r="E13618" t="s">
        <v>15</v>
      </c>
      <c r="F13618" t="s">
        <v>47</v>
      </c>
      <c r="G13618" t="s">
        <v>112</v>
      </c>
      <c r="H13618" t="s">
        <v>49</v>
      </c>
      <c r="I13618" t="s">
        <v>89</v>
      </c>
      <c r="J13618" s="1">
        <v>205.06</v>
      </c>
      <c r="K13618">
        <v>49.152136752136805</v>
      </c>
      <c r="L13618">
        <v>70</v>
      </c>
      <c r="M13618">
        <v>0.24536036200889699</v>
      </c>
      <c r="N13618">
        <v>0.231963546937513</v>
      </c>
      <c r="P13618" t="s">
        <v>42</v>
      </c>
    </row>
    <row r="13619" spans="1:16" x14ac:dyDescent="0.3">
      <c r="A13619" t="str">
        <f t="shared" si="214"/>
        <v>02: BarsGBPremiumGinCore Premium BrandsL: £5.00 - £5.20All stocking</v>
      </c>
      <c r="B13619" t="s">
        <v>1</v>
      </c>
      <c r="C13619" t="s">
        <v>107</v>
      </c>
      <c r="D13619" t="s">
        <v>13</v>
      </c>
      <c r="E13619" t="s">
        <v>15</v>
      </c>
      <c r="F13619" t="s">
        <v>47</v>
      </c>
      <c r="G13619" t="s">
        <v>112</v>
      </c>
      <c r="H13619" t="s">
        <v>49</v>
      </c>
      <c r="I13619" t="s">
        <v>90</v>
      </c>
      <c r="J13619" s="1">
        <v>125.32</v>
      </c>
      <c r="K13619">
        <v>28.93095662507428</v>
      </c>
      <c r="L13619">
        <v>51</v>
      </c>
      <c r="M13619">
        <v>0.15661652841738699</v>
      </c>
      <c r="N13619">
        <v>0.13492866180835</v>
      </c>
      <c r="P13619" t="s">
        <v>42</v>
      </c>
    </row>
    <row r="13620" spans="1:16" x14ac:dyDescent="0.3">
      <c r="A13620" t="str">
        <f t="shared" si="214"/>
        <v>02: BarsGBPremiumGinCore Premium BrandsM: £5.20 - £5.40All stocking</v>
      </c>
      <c r="B13620" t="s">
        <v>1</v>
      </c>
      <c r="C13620" t="s">
        <v>107</v>
      </c>
      <c r="D13620" t="s">
        <v>13</v>
      </c>
      <c r="E13620" t="s">
        <v>15</v>
      </c>
      <c r="F13620" t="s">
        <v>47</v>
      </c>
      <c r="G13620" t="s">
        <v>112</v>
      </c>
      <c r="H13620" t="s">
        <v>49</v>
      </c>
      <c r="I13620" t="s">
        <v>95</v>
      </c>
      <c r="J13620" s="1">
        <v>213.74</v>
      </c>
      <c r="K13620">
        <v>47.386151536151601</v>
      </c>
      <c r="L13620">
        <v>74</v>
      </c>
      <c r="M13620">
        <v>0.21744580410113101</v>
      </c>
      <c r="N13620">
        <v>0.210312380276031</v>
      </c>
      <c r="P13620" t="s">
        <v>42</v>
      </c>
    </row>
    <row r="13621" spans="1:16" x14ac:dyDescent="0.3">
      <c r="A13621" t="str">
        <f t="shared" si="214"/>
        <v>02: BarsGBPremiumGinCore Premium BrandsN: £5.40 - £5.60All stocking</v>
      </c>
      <c r="B13621" t="s">
        <v>1</v>
      </c>
      <c r="C13621" t="s">
        <v>107</v>
      </c>
      <c r="D13621" t="s">
        <v>13</v>
      </c>
      <c r="E13621" t="s">
        <v>15</v>
      </c>
      <c r="F13621" t="s">
        <v>47</v>
      </c>
      <c r="G13621" t="s">
        <v>112</v>
      </c>
      <c r="H13621" t="s">
        <v>49</v>
      </c>
      <c r="I13621" t="s">
        <v>99</v>
      </c>
      <c r="J13621" s="1">
        <v>263.57</v>
      </c>
      <c r="K13621">
        <v>57.159686281460402</v>
      </c>
      <c r="L13621">
        <v>31</v>
      </c>
      <c r="M13621">
        <v>0.19759046679499701</v>
      </c>
      <c r="N13621">
        <v>0.19400508793275101</v>
      </c>
      <c r="P13621" t="s">
        <v>42</v>
      </c>
    </row>
    <row r="13622" spans="1:16" x14ac:dyDescent="0.3">
      <c r="A13622" t="str">
        <f t="shared" si="214"/>
        <v>02: BarsGBPremiumGinCore Premium BrandsQ: &gt;£6.00All stocking</v>
      </c>
      <c r="B13622" t="s">
        <v>1</v>
      </c>
      <c r="C13622" t="s">
        <v>107</v>
      </c>
      <c r="D13622" t="s">
        <v>13</v>
      </c>
      <c r="E13622" t="s">
        <v>15</v>
      </c>
      <c r="F13622" t="s">
        <v>47</v>
      </c>
      <c r="G13622" t="s">
        <v>112</v>
      </c>
      <c r="H13622" t="s">
        <v>49</v>
      </c>
      <c r="I13622" t="s">
        <v>96</v>
      </c>
      <c r="J13622" s="1">
        <v>292.18</v>
      </c>
      <c r="K13622">
        <v>52.071266511266401</v>
      </c>
      <c r="L13622">
        <v>30</v>
      </c>
      <c r="M13622">
        <v>0.14815664687122401</v>
      </c>
      <c r="N13622">
        <v>0.14388689691047199</v>
      </c>
      <c r="P13622" t="s">
        <v>42</v>
      </c>
    </row>
    <row r="13623" spans="1:16" x14ac:dyDescent="0.3">
      <c r="A13623" t="str">
        <f t="shared" si="214"/>
        <v>02: BarsGBPremiumNon Flavoured VodkaCore Mainstream BrandsTotalAll stocking</v>
      </c>
      <c r="B13623" t="s">
        <v>1</v>
      </c>
      <c r="C13623" t="s">
        <v>107</v>
      </c>
      <c r="D13623" t="s">
        <v>13</v>
      </c>
      <c r="E13623" t="s">
        <v>15</v>
      </c>
      <c r="F13623" t="s">
        <v>71</v>
      </c>
      <c r="G13623" t="s">
        <v>111</v>
      </c>
      <c r="H13623" t="s">
        <v>49</v>
      </c>
      <c r="I13623" t="s">
        <v>12</v>
      </c>
      <c r="J13623" s="1">
        <v>669.43</v>
      </c>
      <c r="K13623">
        <v>198.6701491772572</v>
      </c>
      <c r="L13623">
        <v>306</v>
      </c>
      <c r="M13623">
        <v>0.59898416256239995</v>
      </c>
      <c r="N13623">
        <v>0.64482581479548495</v>
      </c>
      <c r="P13623" t="s">
        <v>42</v>
      </c>
    </row>
    <row r="13624" spans="1:16" x14ac:dyDescent="0.3">
      <c r="A13624" t="str">
        <f t="shared" si="214"/>
        <v>02: BarsGBPremiumNon Flavoured VodkaCore Mainstream BrandsB: £3 - £3.20All stocking</v>
      </c>
      <c r="B13624" t="s">
        <v>1</v>
      </c>
      <c r="C13624" t="s">
        <v>107</v>
      </c>
      <c r="D13624" t="s">
        <v>13</v>
      </c>
      <c r="E13624" t="s">
        <v>15</v>
      </c>
      <c r="F13624" t="s">
        <v>71</v>
      </c>
      <c r="G13624" t="s">
        <v>111</v>
      </c>
      <c r="H13624" t="s">
        <v>49</v>
      </c>
      <c r="I13624" t="s">
        <v>59</v>
      </c>
      <c r="J13624" s="1">
        <v>97.92</v>
      </c>
      <c r="K13624">
        <v>33.63066958486808</v>
      </c>
      <c r="L13624">
        <v>131</v>
      </c>
      <c r="M13624">
        <v>0.67824291977804396</v>
      </c>
      <c r="N13624">
        <v>0.74034413326011395</v>
      </c>
      <c r="P13624" t="s">
        <v>42</v>
      </c>
    </row>
    <row r="13625" spans="1:16" x14ac:dyDescent="0.3">
      <c r="A13625" t="str">
        <f t="shared" si="214"/>
        <v>02: BarsGBPremiumNon Flavoured VodkaCore Mainstream BrandsC: £3.20 - £3.40All stocking</v>
      </c>
      <c r="B13625" t="s">
        <v>1</v>
      </c>
      <c r="C13625" t="s">
        <v>107</v>
      </c>
      <c r="D13625" t="s">
        <v>13</v>
      </c>
      <c r="E13625" t="s">
        <v>15</v>
      </c>
      <c r="F13625" t="s">
        <v>71</v>
      </c>
      <c r="G13625" t="s">
        <v>111</v>
      </c>
      <c r="H13625" t="s">
        <v>49</v>
      </c>
      <c r="I13625" t="s">
        <v>52</v>
      </c>
      <c r="J13625" s="1">
        <v>503.02</v>
      </c>
      <c r="K13625">
        <v>178.22179903429918</v>
      </c>
      <c r="L13625">
        <v>28</v>
      </c>
      <c r="M13625">
        <v>0.599831782335704</v>
      </c>
      <c r="N13625">
        <v>0.69266812489277796</v>
      </c>
      <c r="P13625" t="s">
        <v>42</v>
      </c>
    </row>
    <row r="13626" spans="1:16" x14ac:dyDescent="0.3">
      <c r="A13626" t="str">
        <f t="shared" si="214"/>
        <v>02: BarsGBPremiumNon Flavoured VodkaCore Mainstream BrandsD: £3.40 - £3.60All stocking</v>
      </c>
      <c r="B13626" t="s">
        <v>1</v>
      </c>
      <c r="C13626" t="s">
        <v>107</v>
      </c>
      <c r="D13626" t="s">
        <v>13</v>
      </c>
      <c r="E13626" t="s">
        <v>15</v>
      </c>
      <c r="F13626" t="s">
        <v>71</v>
      </c>
      <c r="G13626" t="s">
        <v>111</v>
      </c>
      <c r="H13626" t="s">
        <v>49</v>
      </c>
      <c r="I13626" t="s">
        <v>53</v>
      </c>
      <c r="J13626" s="1">
        <v>535.97</v>
      </c>
      <c r="K13626">
        <v>176.92565073815081</v>
      </c>
      <c r="L13626">
        <v>30</v>
      </c>
      <c r="M13626">
        <v>0.731675094934782</v>
      </c>
      <c r="N13626">
        <v>0.76643551567067802</v>
      </c>
      <c r="P13626" t="s">
        <v>42</v>
      </c>
    </row>
    <row r="13627" spans="1:16" x14ac:dyDescent="0.3">
      <c r="A13627" t="str">
        <f t="shared" si="214"/>
        <v>02: BarsGBPremiumNon Flavoured VodkaCore Premium BrandsTotalAll stocking</v>
      </c>
      <c r="B13627" t="s">
        <v>1</v>
      </c>
      <c r="C13627" t="s">
        <v>107</v>
      </c>
      <c r="D13627" t="s">
        <v>13</v>
      </c>
      <c r="E13627" t="s">
        <v>15</v>
      </c>
      <c r="F13627" t="s">
        <v>71</v>
      </c>
      <c r="G13627" t="s">
        <v>112</v>
      </c>
      <c r="H13627" t="s">
        <v>49</v>
      </c>
      <c r="I13627" t="s">
        <v>12</v>
      </c>
      <c r="J13627" s="1">
        <v>885.85</v>
      </c>
      <c r="K13627">
        <v>230.5690833397004</v>
      </c>
      <c r="L13627">
        <v>462</v>
      </c>
      <c r="M13627">
        <v>0.63716806601786102</v>
      </c>
      <c r="N13627">
        <v>0.61229323534533797</v>
      </c>
      <c r="P13627" t="s">
        <v>42</v>
      </c>
    </row>
    <row r="13628" spans="1:16" x14ac:dyDescent="0.3">
      <c r="A13628" t="str">
        <f t="shared" ref="A13628:A13691" si="215">C13628&amp;D13628&amp;E13628&amp;F13628&amp;G13628&amp;I13628&amp;P13628</f>
        <v>02: BarsGBPremiumNon Flavoured VodkaCore Premium BrandsF: £3.80 - £4.00All stocking</v>
      </c>
      <c r="B13628" t="s">
        <v>1</v>
      </c>
      <c r="C13628" t="s">
        <v>107</v>
      </c>
      <c r="D13628" t="s">
        <v>13</v>
      </c>
      <c r="E13628" t="s">
        <v>15</v>
      </c>
      <c r="F13628" t="s">
        <v>71</v>
      </c>
      <c r="G13628" t="s">
        <v>112</v>
      </c>
      <c r="H13628" t="s">
        <v>49</v>
      </c>
      <c r="I13628" t="s">
        <v>55</v>
      </c>
      <c r="J13628" s="1">
        <v>107.75</v>
      </c>
      <c r="K13628">
        <v>29.57496422769152</v>
      </c>
      <c r="L13628">
        <v>55</v>
      </c>
      <c r="M13628">
        <v>0.47926142633197999</v>
      </c>
      <c r="N13628">
        <v>0.437303738116746</v>
      </c>
      <c r="P13628" t="s">
        <v>42</v>
      </c>
    </row>
    <row r="13629" spans="1:16" x14ac:dyDescent="0.3">
      <c r="A13629" t="str">
        <f t="shared" si="215"/>
        <v>02: BarsGBPremiumNon Flavoured VodkaCore Premium BrandsG: £4.00 - £4.20All stocking</v>
      </c>
      <c r="B13629" t="s">
        <v>1</v>
      </c>
      <c r="C13629" t="s">
        <v>107</v>
      </c>
      <c r="D13629" t="s">
        <v>13</v>
      </c>
      <c r="E13629" t="s">
        <v>15</v>
      </c>
      <c r="F13629" t="s">
        <v>71</v>
      </c>
      <c r="G13629" t="s">
        <v>112</v>
      </c>
      <c r="H13629" t="s">
        <v>49</v>
      </c>
      <c r="I13629" t="s">
        <v>56</v>
      </c>
      <c r="J13629" s="1">
        <v>59.77</v>
      </c>
      <c r="K13629">
        <v>16.987048722252801</v>
      </c>
      <c r="L13629">
        <v>49</v>
      </c>
      <c r="M13629">
        <v>0.18057492057211399</v>
      </c>
      <c r="N13629">
        <v>0.14291299460797899</v>
      </c>
      <c r="P13629" t="s">
        <v>42</v>
      </c>
    </row>
    <row r="13630" spans="1:16" x14ac:dyDescent="0.3">
      <c r="A13630" t="str">
        <f t="shared" si="215"/>
        <v>02: BarsGBPremiumNon Flavoured VodkaCore Premium BrandsH: £4.20 - £4.40All stocking</v>
      </c>
      <c r="B13630" t="s">
        <v>1</v>
      </c>
      <c r="C13630" t="s">
        <v>107</v>
      </c>
      <c r="D13630" t="s">
        <v>13</v>
      </c>
      <c r="E13630" t="s">
        <v>15</v>
      </c>
      <c r="F13630" t="s">
        <v>71</v>
      </c>
      <c r="G13630" t="s">
        <v>112</v>
      </c>
      <c r="H13630" t="s">
        <v>49</v>
      </c>
      <c r="I13630" t="s">
        <v>60</v>
      </c>
      <c r="J13630" s="1">
        <v>626.04</v>
      </c>
      <c r="K13630">
        <v>186.6342029399172</v>
      </c>
      <c r="L13630">
        <v>35</v>
      </c>
      <c r="M13630">
        <v>0.67937682859697401</v>
      </c>
      <c r="N13630">
        <v>0.65470500605195403</v>
      </c>
      <c r="P13630" t="s">
        <v>42</v>
      </c>
    </row>
    <row r="13631" spans="1:16" x14ac:dyDescent="0.3">
      <c r="A13631" t="str">
        <f t="shared" si="215"/>
        <v>02: BarsGBPremiumNon Flavoured VodkaCore Premium BrandsI: £4.40 - £4.60All stocking</v>
      </c>
      <c r="B13631" t="s">
        <v>1</v>
      </c>
      <c r="C13631" t="s">
        <v>107</v>
      </c>
      <c r="D13631" t="s">
        <v>13</v>
      </c>
      <c r="E13631" t="s">
        <v>15</v>
      </c>
      <c r="F13631" t="s">
        <v>71</v>
      </c>
      <c r="G13631" t="s">
        <v>112</v>
      </c>
      <c r="H13631" t="s">
        <v>49</v>
      </c>
      <c r="I13631" t="s">
        <v>64</v>
      </c>
      <c r="J13631" s="1">
        <v>981.45</v>
      </c>
      <c r="K13631">
        <v>254.72077505827522</v>
      </c>
      <c r="L13631">
        <v>36</v>
      </c>
      <c r="M13631">
        <v>0.85792383266774197</v>
      </c>
      <c r="N13631">
        <v>0.827786079160441</v>
      </c>
      <c r="P13631" t="s">
        <v>42</v>
      </c>
    </row>
    <row r="13632" spans="1:16" x14ac:dyDescent="0.3">
      <c r="A13632" t="str">
        <f t="shared" si="215"/>
        <v>02: BarsGBPremiumNon Flavoured VodkaCore Premium BrandsJ: £4.60 - £4.80All stocking</v>
      </c>
      <c r="B13632" t="s">
        <v>1</v>
      </c>
      <c r="C13632" t="s">
        <v>107</v>
      </c>
      <c r="D13632" t="s">
        <v>13</v>
      </c>
      <c r="E13632" t="s">
        <v>15</v>
      </c>
      <c r="F13632" t="s">
        <v>71</v>
      </c>
      <c r="G13632" t="s">
        <v>112</v>
      </c>
      <c r="H13632" t="s">
        <v>49</v>
      </c>
      <c r="I13632" t="s">
        <v>65</v>
      </c>
      <c r="J13632" s="1">
        <v>1339.58</v>
      </c>
      <c r="K13632">
        <v>387.60410145410162</v>
      </c>
      <c r="L13632">
        <v>42</v>
      </c>
      <c r="M13632">
        <v>0.66181303449565798</v>
      </c>
      <c r="N13632">
        <v>0.64869975923175605</v>
      </c>
      <c r="P13632" t="s">
        <v>42</v>
      </c>
    </row>
    <row r="13633" spans="1:16" x14ac:dyDescent="0.3">
      <c r="A13633" t="str">
        <f t="shared" si="215"/>
        <v>02: BarsGBPremiumNon Flavoured VodkaCore Premium BrandsK: £4.80 - £5.00All stocking</v>
      </c>
      <c r="B13633" t="s">
        <v>1</v>
      </c>
      <c r="C13633" t="s">
        <v>107</v>
      </c>
      <c r="D13633" t="s">
        <v>13</v>
      </c>
      <c r="E13633" t="s">
        <v>15</v>
      </c>
      <c r="F13633" t="s">
        <v>71</v>
      </c>
      <c r="G13633" t="s">
        <v>112</v>
      </c>
      <c r="H13633" t="s">
        <v>49</v>
      </c>
      <c r="I13633" t="s">
        <v>89</v>
      </c>
      <c r="J13633" s="1">
        <v>1005.5</v>
      </c>
      <c r="K13633">
        <v>285.87267959313402</v>
      </c>
      <c r="L13633">
        <v>44</v>
      </c>
      <c r="M13633">
        <v>0.49080372654353699</v>
      </c>
      <c r="N13633">
        <v>0.50209427462501299</v>
      </c>
      <c r="P13633" t="s">
        <v>42</v>
      </c>
    </row>
    <row r="13634" spans="1:16" x14ac:dyDescent="0.3">
      <c r="A13634" t="str">
        <f t="shared" si="215"/>
        <v>02: BarsGBPremiumNon Flavoured VodkaCore Premium BrandsL: £5.00 - £5.20All stocking</v>
      </c>
      <c r="B13634" t="s">
        <v>1</v>
      </c>
      <c r="C13634" t="s">
        <v>107</v>
      </c>
      <c r="D13634" t="s">
        <v>13</v>
      </c>
      <c r="E13634" t="s">
        <v>15</v>
      </c>
      <c r="F13634" t="s">
        <v>71</v>
      </c>
      <c r="G13634" t="s">
        <v>112</v>
      </c>
      <c r="H13634" t="s">
        <v>49</v>
      </c>
      <c r="I13634" t="s">
        <v>90</v>
      </c>
      <c r="J13634" s="1">
        <v>1057.1300000000001</v>
      </c>
      <c r="K13634">
        <v>282.8635392385392</v>
      </c>
      <c r="L13634">
        <v>33</v>
      </c>
      <c r="M13634">
        <v>0.43344833762096502</v>
      </c>
      <c r="N13634">
        <v>0.40685829551185099</v>
      </c>
      <c r="P13634" t="s">
        <v>42</v>
      </c>
    </row>
    <row r="13635" spans="1:16" x14ac:dyDescent="0.3">
      <c r="A13635" t="str">
        <f t="shared" si="215"/>
        <v>02: BarsGBPremiumNon Flavoured VodkaCore Premium BrandsM: £5.20 - £5.40All stocking</v>
      </c>
      <c r="B13635" t="s">
        <v>1</v>
      </c>
      <c r="C13635" t="s">
        <v>107</v>
      </c>
      <c r="D13635" t="s">
        <v>13</v>
      </c>
      <c r="E13635" t="s">
        <v>15</v>
      </c>
      <c r="F13635" t="s">
        <v>71</v>
      </c>
      <c r="G13635" t="s">
        <v>112</v>
      </c>
      <c r="H13635" t="s">
        <v>49</v>
      </c>
      <c r="I13635" t="s">
        <v>95</v>
      </c>
      <c r="J13635" s="1">
        <v>940.9</v>
      </c>
      <c r="K13635">
        <v>216.6251230251232</v>
      </c>
      <c r="L13635">
        <v>33</v>
      </c>
      <c r="M13635">
        <v>0.52180836024855903</v>
      </c>
      <c r="N13635">
        <v>0.48337617377315001</v>
      </c>
      <c r="P13635" t="s">
        <v>42</v>
      </c>
    </row>
    <row r="13636" spans="1:16" x14ac:dyDescent="0.3">
      <c r="A13636" t="str">
        <f t="shared" si="215"/>
        <v>02: BarsGBPremiumNon Flavoured VodkaCore Premium BrandsN: £5.40 - £5.60All stocking</v>
      </c>
      <c r="B13636" t="s">
        <v>1</v>
      </c>
      <c r="C13636" t="s">
        <v>107</v>
      </c>
      <c r="D13636" t="s">
        <v>13</v>
      </c>
      <c r="E13636" t="s">
        <v>15</v>
      </c>
      <c r="F13636" t="s">
        <v>71</v>
      </c>
      <c r="G13636" t="s">
        <v>112</v>
      </c>
      <c r="H13636" t="s">
        <v>49</v>
      </c>
      <c r="I13636" t="s">
        <v>99</v>
      </c>
      <c r="J13636" s="1">
        <v>1428.26</v>
      </c>
      <c r="K13636">
        <v>330.54654485299636</v>
      </c>
      <c r="L13636">
        <v>31</v>
      </c>
      <c r="M13636">
        <v>0.76845704245831903</v>
      </c>
      <c r="N13636">
        <v>0.74951872741396197</v>
      </c>
      <c r="P13636" t="s">
        <v>42</v>
      </c>
    </row>
    <row r="13637" spans="1:16" x14ac:dyDescent="0.3">
      <c r="A13637" t="str">
        <f t="shared" si="215"/>
        <v>02: BarsGBPremiumNon Flavoured VodkaCore Premium BrandsQ: &gt;£6.00All stocking</v>
      </c>
      <c r="B13637" t="s">
        <v>1</v>
      </c>
      <c r="C13637" t="s">
        <v>107</v>
      </c>
      <c r="D13637" t="s">
        <v>13</v>
      </c>
      <c r="E13637" t="s">
        <v>15</v>
      </c>
      <c r="F13637" t="s">
        <v>71</v>
      </c>
      <c r="G13637" t="s">
        <v>112</v>
      </c>
      <c r="H13637" t="s">
        <v>49</v>
      </c>
      <c r="I13637" t="s">
        <v>96</v>
      </c>
      <c r="J13637" s="1">
        <v>2346.65</v>
      </c>
      <c r="K13637">
        <v>603.66911088911195</v>
      </c>
      <c r="L13637">
        <v>35</v>
      </c>
      <c r="M13637">
        <v>0.86516866589486696</v>
      </c>
      <c r="N13637">
        <v>0.88385252599743502</v>
      </c>
      <c r="P13637" t="s">
        <v>42</v>
      </c>
    </row>
    <row r="13638" spans="1:16" x14ac:dyDescent="0.3">
      <c r="A13638" t="str">
        <f t="shared" si="215"/>
        <v>02: BarsGBPremiumTequilaCore Mainstream BrandsTotalAll stocking</v>
      </c>
      <c r="B13638" t="s">
        <v>1</v>
      </c>
      <c r="C13638" t="s">
        <v>107</v>
      </c>
      <c r="D13638" t="s">
        <v>13</v>
      </c>
      <c r="E13638" t="s">
        <v>15</v>
      </c>
      <c r="F13638" t="s">
        <v>78</v>
      </c>
      <c r="G13638" t="s">
        <v>111</v>
      </c>
      <c r="H13638" t="s">
        <v>49</v>
      </c>
      <c r="I13638" t="s">
        <v>12</v>
      </c>
      <c r="J13638" s="1">
        <v>83.64</v>
      </c>
      <c r="K13638">
        <v>21.693247923405281</v>
      </c>
      <c r="L13638">
        <v>286</v>
      </c>
      <c r="M13638">
        <v>0.34586152874952297</v>
      </c>
      <c r="N13638">
        <v>0.34684329080663201</v>
      </c>
      <c r="P13638" t="s">
        <v>42</v>
      </c>
    </row>
    <row r="13639" spans="1:16" x14ac:dyDescent="0.3">
      <c r="A13639" t="str">
        <f t="shared" si="215"/>
        <v>02: BarsGBPremiumTequilaCore Mainstream BrandsD: £3.40 - £3.60All stocking</v>
      </c>
      <c r="B13639" t="s">
        <v>1</v>
      </c>
      <c r="C13639" t="s">
        <v>107</v>
      </c>
      <c r="D13639" t="s">
        <v>13</v>
      </c>
      <c r="E13639" t="s">
        <v>15</v>
      </c>
      <c r="F13639" t="s">
        <v>78</v>
      </c>
      <c r="G13639" t="s">
        <v>111</v>
      </c>
      <c r="H13639" t="s">
        <v>49</v>
      </c>
      <c r="I13639" t="s">
        <v>53</v>
      </c>
      <c r="J13639" s="1">
        <v>59.14</v>
      </c>
      <c r="K13639">
        <v>16.853022594689278</v>
      </c>
      <c r="L13639">
        <v>27</v>
      </c>
      <c r="M13639">
        <v>0.29087945131908699</v>
      </c>
      <c r="N13639">
        <v>0.28630322755627902</v>
      </c>
      <c r="P13639" t="s">
        <v>42</v>
      </c>
    </row>
    <row r="13640" spans="1:16" x14ac:dyDescent="0.3">
      <c r="A13640" t="str">
        <f t="shared" si="215"/>
        <v>02: BarsGBPremiumTequilaCore Mainstream BrandsE: £3.60 - £3.80All stocking</v>
      </c>
      <c r="B13640" t="s">
        <v>1</v>
      </c>
      <c r="C13640" t="s">
        <v>107</v>
      </c>
      <c r="D13640" t="s">
        <v>13</v>
      </c>
      <c r="E13640" t="s">
        <v>15</v>
      </c>
      <c r="F13640" t="s">
        <v>78</v>
      </c>
      <c r="G13640" t="s">
        <v>111</v>
      </c>
      <c r="H13640" t="s">
        <v>49</v>
      </c>
      <c r="I13640" t="s">
        <v>54</v>
      </c>
      <c r="J13640" s="1">
        <v>117.53</v>
      </c>
      <c r="K13640">
        <v>33.104713928047282</v>
      </c>
      <c r="L13640">
        <v>45</v>
      </c>
      <c r="M13640">
        <v>0.61482843089990602</v>
      </c>
      <c r="N13640">
        <v>0.62178925369109395</v>
      </c>
      <c r="P13640" t="s">
        <v>42</v>
      </c>
    </row>
    <row r="13641" spans="1:16" x14ac:dyDescent="0.3">
      <c r="A13641" t="str">
        <f t="shared" si="215"/>
        <v>02: BarsGBPremiumTequilaCore Mainstream BrandsF: £3.80 - £4.00All stocking</v>
      </c>
      <c r="B13641" t="s">
        <v>1</v>
      </c>
      <c r="C13641" t="s">
        <v>107</v>
      </c>
      <c r="D13641" t="s">
        <v>13</v>
      </c>
      <c r="E13641" t="s">
        <v>15</v>
      </c>
      <c r="F13641" t="s">
        <v>78</v>
      </c>
      <c r="G13641" t="s">
        <v>111</v>
      </c>
      <c r="H13641" t="s">
        <v>49</v>
      </c>
      <c r="I13641" t="s">
        <v>55</v>
      </c>
      <c r="J13641" s="1">
        <v>64.47</v>
      </c>
      <c r="K13641">
        <v>17.011822773186399</v>
      </c>
      <c r="L13641">
        <v>33</v>
      </c>
      <c r="M13641">
        <v>0.27243497975792402</v>
      </c>
      <c r="N13641">
        <v>0.28672945688342399</v>
      </c>
      <c r="P13641" t="s">
        <v>42</v>
      </c>
    </row>
    <row r="13642" spans="1:16" x14ac:dyDescent="0.3">
      <c r="A13642" t="str">
        <f t="shared" si="215"/>
        <v>02: BarsGBPremiumTequilaCore Mainstream BrandsG: £4.00 - £4.20All stocking</v>
      </c>
      <c r="B13642" t="s">
        <v>1</v>
      </c>
      <c r="C13642" t="s">
        <v>107</v>
      </c>
      <c r="D13642" t="s">
        <v>13</v>
      </c>
      <c r="E13642" t="s">
        <v>15</v>
      </c>
      <c r="F13642" t="s">
        <v>78</v>
      </c>
      <c r="G13642" t="s">
        <v>111</v>
      </c>
      <c r="H13642" t="s">
        <v>49</v>
      </c>
      <c r="I13642" t="s">
        <v>56</v>
      </c>
      <c r="J13642" s="1">
        <v>55.71</v>
      </c>
      <c r="K13642">
        <v>14.357692175549321</v>
      </c>
      <c r="L13642">
        <v>84</v>
      </c>
      <c r="M13642">
        <v>0.35673738462507598</v>
      </c>
      <c r="N13642">
        <v>0.36594319564288602</v>
      </c>
      <c r="P13642" t="s">
        <v>42</v>
      </c>
    </row>
    <row r="13643" spans="1:16" x14ac:dyDescent="0.3">
      <c r="A13643" t="str">
        <f t="shared" si="215"/>
        <v>02: BarsGBPremiumTequilaCore Premium BrandsTotalAll stocking</v>
      </c>
      <c r="B13643" t="s">
        <v>1</v>
      </c>
      <c r="C13643" t="s">
        <v>107</v>
      </c>
      <c r="D13643" t="s">
        <v>13</v>
      </c>
      <c r="E13643" t="s">
        <v>15</v>
      </c>
      <c r="F13643" t="s">
        <v>78</v>
      </c>
      <c r="G13643" t="s">
        <v>112</v>
      </c>
      <c r="H13643" t="s">
        <v>49</v>
      </c>
      <c r="I13643" t="s">
        <v>12</v>
      </c>
      <c r="J13643" s="1">
        <v>278.42</v>
      </c>
      <c r="K13643">
        <v>65.355198302579197</v>
      </c>
      <c r="L13643">
        <v>315</v>
      </c>
      <c r="M13643">
        <v>0.72810490041198195</v>
      </c>
      <c r="N13643">
        <v>0.73248299098821801</v>
      </c>
      <c r="P13643" t="s">
        <v>42</v>
      </c>
    </row>
    <row r="13644" spans="1:16" x14ac:dyDescent="0.3">
      <c r="A13644" t="str">
        <f t="shared" si="215"/>
        <v>02: BarsGBPremiumTequilaCore Premium BrandsE: £3.60 - £3.80All stocking</v>
      </c>
      <c r="B13644" t="s">
        <v>1</v>
      </c>
      <c r="C13644" t="s">
        <v>107</v>
      </c>
      <c r="D13644" t="s">
        <v>13</v>
      </c>
      <c r="E13644" t="s">
        <v>15</v>
      </c>
      <c r="F13644" t="s">
        <v>78</v>
      </c>
      <c r="G13644" t="s">
        <v>112</v>
      </c>
      <c r="H13644" t="s">
        <v>49</v>
      </c>
      <c r="I13644" t="s">
        <v>54</v>
      </c>
      <c r="J13644" s="1">
        <v>117.74</v>
      </c>
      <c r="K13644">
        <v>33.324615384615356</v>
      </c>
      <c r="L13644">
        <v>25</v>
      </c>
      <c r="M13644">
        <v>0.63989002938970396</v>
      </c>
      <c r="N13644">
        <v>0.65722132068405903</v>
      </c>
      <c r="P13644" t="s">
        <v>42</v>
      </c>
    </row>
    <row r="13645" spans="1:16" x14ac:dyDescent="0.3">
      <c r="A13645" t="str">
        <f t="shared" si="215"/>
        <v>02: BarsGBPremiumTequilaCore Premium BrandsH: £4.20 - £4.40All stocking</v>
      </c>
      <c r="B13645" t="s">
        <v>1</v>
      </c>
      <c r="C13645" t="s">
        <v>107</v>
      </c>
      <c r="D13645" t="s">
        <v>13</v>
      </c>
      <c r="E13645" t="s">
        <v>15</v>
      </c>
      <c r="F13645" t="s">
        <v>78</v>
      </c>
      <c r="G13645" t="s">
        <v>112</v>
      </c>
      <c r="H13645" t="s">
        <v>49</v>
      </c>
      <c r="I13645" t="s">
        <v>60</v>
      </c>
      <c r="J13645" s="1">
        <v>219.71</v>
      </c>
      <c r="K13645">
        <v>52.088168397259196</v>
      </c>
      <c r="L13645">
        <v>33</v>
      </c>
      <c r="M13645">
        <v>0.73562988945648899</v>
      </c>
      <c r="N13645">
        <v>0.74760708709524104</v>
      </c>
      <c r="P13645" t="s">
        <v>42</v>
      </c>
    </row>
    <row r="13646" spans="1:16" x14ac:dyDescent="0.3">
      <c r="A13646" t="str">
        <f t="shared" si="215"/>
        <v>02: BarsGBPremiumTequilaCore Premium BrandsI: £4.40 - £4.60All stocking</v>
      </c>
      <c r="B13646" t="s">
        <v>1</v>
      </c>
      <c r="C13646" t="s">
        <v>107</v>
      </c>
      <c r="D13646" t="s">
        <v>13</v>
      </c>
      <c r="E13646" t="s">
        <v>15</v>
      </c>
      <c r="F13646" t="s">
        <v>78</v>
      </c>
      <c r="G13646" t="s">
        <v>112</v>
      </c>
      <c r="H13646" t="s">
        <v>49</v>
      </c>
      <c r="I13646" t="s">
        <v>64</v>
      </c>
      <c r="J13646" s="1">
        <v>224.29</v>
      </c>
      <c r="K13646">
        <v>55.204239848470799</v>
      </c>
      <c r="L13646">
        <v>39</v>
      </c>
      <c r="M13646">
        <v>0.83209368706716502</v>
      </c>
      <c r="N13646">
        <v>0.82891040583348297</v>
      </c>
      <c r="P13646" t="s">
        <v>42</v>
      </c>
    </row>
    <row r="13647" spans="1:16" x14ac:dyDescent="0.3">
      <c r="A13647" t="str">
        <f t="shared" si="215"/>
        <v>02: BarsGBPremiumTequilaCore Premium BrandsJ: £4.60 - £4.80All stocking</v>
      </c>
      <c r="B13647" t="s">
        <v>1</v>
      </c>
      <c r="C13647" t="s">
        <v>107</v>
      </c>
      <c r="D13647" t="s">
        <v>13</v>
      </c>
      <c r="E13647" t="s">
        <v>15</v>
      </c>
      <c r="F13647" t="s">
        <v>78</v>
      </c>
      <c r="G13647" t="s">
        <v>112</v>
      </c>
      <c r="H13647" t="s">
        <v>49</v>
      </c>
      <c r="I13647" t="s">
        <v>65</v>
      </c>
      <c r="J13647" s="1">
        <v>335.74</v>
      </c>
      <c r="K13647">
        <v>80.481662087911999</v>
      </c>
      <c r="L13647">
        <v>28</v>
      </c>
      <c r="M13647">
        <v>0.71777741493014902</v>
      </c>
      <c r="N13647">
        <v>0.72951968196037498</v>
      </c>
      <c r="P13647" t="s">
        <v>42</v>
      </c>
    </row>
    <row r="13648" spans="1:16" x14ac:dyDescent="0.3">
      <c r="A13648" t="str">
        <f t="shared" si="215"/>
        <v>02: BarsGBPremiumTequilaCore Premium BrandsK: £4.80 - £5.00All stocking</v>
      </c>
      <c r="B13648" t="s">
        <v>1</v>
      </c>
      <c r="C13648" t="s">
        <v>107</v>
      </c>
      <c r="D13648" t="s">
        <v>13</v>
      </c>
      <c r="E13648" t="s">
        <v>15</v>
      </c>
      <c r="F13648" t="s">
        <v>78</v>
      </c>
      <c r="G13648" t="s">
        <v>112</v>
      </c>
      <c r="H13648" t="s">
        <v>49</v>
      </c>
      <c r="I13648" t="s">
        <v>89</v>
      </c>
      <c r="J13648" s="1">
        <v>326.64</v>
      </c>
      <c r="K13648">
        <v>72.181472848139606</v>
      </c>
      <c r="L13648">
        <v>27</v>
      </c>
      <c r="M13648">
        <v>0.90494878157132397</v>
      </c>
      <c r="N13648">
        <v>0.90464261280994396</v>
      </c>
      <c r="P13648" t="s">
        <v>42</v>
      </c>
    </row>
    <row r="13649" spans="1:16" x14ac:dyDescent="0.3">
      <c r="A13649" t="str">
        <f t="shared" si="215"/>
        <v>02: BarsGBPremiumWhite RumCore Mainstream BrandsTotalAll stocking</v>
      </c>
      <c r="B13649" t="s">
        <v>1</v>
      </c>
      <c r="C13649" t="s">
        <v>107</v>
      </c>
      <c r="D13649" t="s">
        <v>13</v>
      </c>
      <c r="E13649" t="s">
        <v>15</v>
      </c>
      <c r="F13649" t="s">
        <v>85</v>
      </c>
      <c r="G13649" t="s">
        <v>111</v>
      </c>
      <c r="H13649" t="s">
        <v>49</v>
      </c>
      <c r="I13649" t="s">
        <v>12</v>
      </c>
      <c r="J13649" s="1">
        <v>39.619999999999997</v>
      </c>
      <c r="K13649">
        <v>12.246962478335041</v>
      </c>
      <c r="L13649">
        <v>306</v>
      </c>
      <c r="M13649">
        <v>0.49836028265556798</v>
      </c>
      <c r="N13649">
        <v>0.54234904049030397</v>
      </c>
      <c r="P13649" t="s">
        <v>42</v>
      </c>
    </row>
    <row r="13650" spans="1:16" x14ac:dyDescent="0.3">
      <c r="A13650" t="str">
        <f t="shared" si="215"/>
        <v>02: BarsGBPremiumWhite RumCore Mainstream BrandsD: £3.40 - £3.60All stocking</v>
      </c>
      <c r="B13650" t="s">
        <v>1</v>
      </c>
      <c r="C13650" t="s">
        <v>107</v>
      </c>
      <c r="D13650" t="s">
        <v>13</v>
      </c>
      <c r="E13650" t="s">
        <v>15</v>
      </c>
      <c r="F13650" t="s">
        <v>85</v>
      </c>
      <c r="G13650" t="s">
        <v>111</v>
      </c>
      <c r="H13650" t="s">
        <v>49</v>
      </c>
      <c r="I13650" t="s">
        <v>53</v>
      </c>
      <c r="J13650" s="1">
        <v>19.940000000000001</v>
      </c>
      <c r="K13650">
        <v>5.9299297108120799</v>
      </c>
      <c r="L13650">
        <v>136</v>
      </c>
      <c r="M13650">
        <v>0.83968912037045396</v>
      </c>
      <c r="N13650">
        <v>0.85296772737531001</v>
      </c>
      <c r="P13650" t="s">
        <v>42</v>
      </c>
    </row>
    <row r="13651" spans="1:16" x14ac:dyDescent="0.3">
      <c r="A13651" t="str">
        <f t="shared" si="215"/>
        <v>02: BarsGBPremiumWhite RumCore Mainstream BrandsE: £3.60 - £3.80All stocking</v>
      </c>
      <c r="B13651" t="s">
        <v>1</v>
      </c>
      <c r="C13651" t="s">
        <v>107</v>
      </c>
      <c r="D13651" t="s">
        <v>13</v>
      </c>
      <c r="E13651" t="s">
        <v>15</v>
      </c>
      <c r="F13651" t="s">
        <v>85</v>
      </c>
      <c r="G13651" t="s">
        <v>111</v>
      </c>
      <c r="H13651" t="s">
        <v>49</v>
      </c>
      <c r="I13651" t="s">
        <v>54</v>
      </c>
      <c r="J13651" s="1">
        <v>25.26</v>
      </c>
      <c r="K13651">
        <v>7.92055197888532</v>
      </c>
      <c r="L13651">
        <v>27</v>
      </c>
      <c r="M13651">
        <v>0.44025646593678602</v>
      </c>
      <c r="N13651">
        <v>0.49101170568561903</v>
      </c>
      <c r="P13651" t="s">
        <v>42</v>
      </c>
    </row>
    <row r="13652" spans="1:16" x14ac:dyDescent="0.3">
      <c r="A13652" t="str">
        <f t="shared" si="215"/>
        <v>02: BarsGBPremiumWhite RumCore Mainstream BrandsG: £4.00 - £4.20All stocking</v>
      </c>
      <c r="B13652" t="s">
        <v>1</v>
      </c>
      <c r="C13652" t="s">
        <v>107</v>
      </c>
      <c r="D13652" t="s">
        <v>13</v>
      </c>
      <c r="E13652" t="s">
        <v>15</v>
      </c>
      <c r="F13652" t="s">
        <v>85</v>
      </c>
      <c r="G13652" t="s">
        <v>111</v>
      </c>
      <c r="H13652" t="s">
        <v>49</v>
      </c>
      <c r="I13652" t="s">
        <v>56</v>
      </c>
      <c r="J13652" s="1">
        <v>48.31</v>
      </c>
      <c r="K13652">
        <v>15.543801260467919</v>
      </c>
      <c r="L13652">
        <v>27</v>
      </c>
      <c r="M13652">
        <v>0.337446020195942</v>
      </c>
      <c r="N13652">
        <v>0.35978541071553</v>
      </c>
      <c r="P13652" t="s">
        <v>42</v>
      </c>
    </row>
    <row r="13653" spans="1:16" x14ac:dyDescent="0.3">
      <c r="A13653" t="str">
        <f t="shared" si="215"/>
        <v>02: BarsGBPremiumWhite RumCore Mainstream BrandsH: £4.20 - £4.40All stocking</v>
      </c>
      <c r="B13653" t="s">
        <v>1</v>
      </c>
      <c r="C13653" t="s">
        <v>107</v>
      </c>
      <c r="D13653" t="s">
        <v>13</v>
      </c>
      <c r="E13653" t="s">
        <v>15</v>
      </c>
      <c r="F13653" t="s">
        <v>85</v>
      </c>
      <c r="G13653" t="s">
        <v>111</v>
      </c>
      <c r="H13653" t="s">
        <v>49</v>
      </c>
      <c r="I13653" t="s">
        <v>60</v>
      </c>
      <c r="J13653" s="1">
        <v>70.010000000000005</v>
      </c>
      <c r="K13653">
        <v>22.887489144842078</v>
      </c>
      <c r="L13653">
        <v>34</v>
      </c>
      <c r="M13653">
        <v>0.48683173655178102</v>
      </c>
      <c r="N13653">
        <v>0.53080287241509605</v>
      </c>
      <c r="P13653" t="s">
        <v>42</v>
      </c>
    </row>
    <row r="13654" spans="1:16" x14ac:dyDescent="0.3">
      <c r="A13654" t="str">
        <f t="shared" si="215"/>
        <v>02: BarsGBPremiumWhite RumCore Premium BrandsTotalAll stocking</v>
      </c>
      <c r="B13654" t="s">
        <v>1</v>
      </c>
      <c r="C13654" t="s">
        <v>107</v>
      </c>
      <c r="D13654" t="s">
        <v>13</v>
      </c>
      <c r="E13654" t="s">
        <v>15</v>
      </c>
      <c r="F13654" t="s">
        <v>85</v>
      </c>
      <c r="G13654" t="s">
        <v>112</v>
      </c>
      <c r="H13654" t="s">
        <v>49</v>
      </c>
      <c r="I13654" t="s">
        <v>12</v>
      </c>
      <c r="J13654" s="1">
        <v>70.790000000000006</v>
      </c>
      <c r="K13654">
        <v>15.62910703373336</v>
      </c>
      <c r="L13654">
        <v>281</v>
      </c>
      <c r="M13654">
        <v>0.62655594848534502</v>
      </c>
      <c r="N13654">
        <v>0.50241634539227897</v>
      </c>
      <c r="P13654" t="s">
        <v>42</v>
      </c>
    </row>
    <row r="13655" spans="1:16" x14ac:dyDescent="0.3">
      <c r="A13655" t="str">
        <f t="shared" si="215"/>
        <v>02: BarsGBPremiumWhite RumCore Premium BrandsE: £3.60 - £3.80All stocking</v>
      </c>
      <c r="B13655" t="s">
        <v>1</v>
      </c>
      <c r="C13655" t="s">
        <v>107</v>
      </c>
      <c r="D13655" t="s">
        <v>13</v>
      </c>
      <c r="E13655" t="s">
        <v>15</v>
      </c>
      <c r="F13655" t="s">
        <v>85</v>
      </c>
      <c r="G13655" t="s">
        <v>112</v>
      </c>
      <c r="H13655" t="s">
        <v>49</v>
      </c>
      <c r="I13655" t="s">
        <v>54</v>
      </c>
      <c r="J13655" s="1">
        <v>11.24</v>
      </c>
      <c r="K13655">
        <v>3.0818946286688242</v>
      </c>
      <c r="L13655">
        <v>62</v>
      </c>
      <c r="M13655">
        <v>0.20795087949145</v>
      </c>
      <c r="N13655">
        <v>0.193651865608644</v>
      </c>
      <c r="P13655" t="s">
        <v>42</v>
      </c>
    </row>
    <row r="13656" spans="1:16" x14ac:dyDescent="0.3">
      <c r="A13656" t="str">
        <f t="shared" si="215"/>
        <v>02: BarsGBPremiumWhite RumCore Premium BrandsI: £4.40 - £4.60All stocking</v>
      </c>
      <c r="B13656" t="s">
        <v>1</v>
      </c>
      <c r="C13656" t="s">
        <v>107</v>
      </c>
      <c r="D13656" t="s">
        <v>13</v>
      </c>
      <c r="E13656" t="s">
        <v>15</v>
      </c>
      <c r="F13656" t="s">
        <v>85</v>
      </c>
      <c r="G13656" t="s">
        <v>112</v>
      </c>
      <c r="H13656" t="s">
        <v>49</v>
      </c>
      <c r="I13656" t="s">
        <v>64</v>
      </c>
      <c r="J13656" s="1">
        <v>67.680000000000007</v>
      </c>
      <c r="K13656">
        <v>16.615233840233842</v>
      </c>
      <c r="L13656">
        <v>27</v>
      </c>
      <c r="M13656">
        <v>0.45089958698586102</v>
      </c>
      <c r="N13656">
        <v>0.32796451914099001</v>
      </c>
      <c r="P13656" t="s">
        <v>42</v>
      </c>
    </row>
    <row r="13657" spans="1:16" x14ac:dyDescent="0.3">
      <c r="A13657" t="str">
        <f t="shared" si="215"/>
        <v>02: BarsGBPremiumWhite RumCore Premium BrandsK: £4.80 - £5.00All stocking</v>
      </c>
      <c r="B13657" t="s">
        <v>1</v>
      </c>
      <c r="C13657" t="s">
        <v>107</v>
      </c>
      <c r="D13657" t="s">
        <v>13</v>
      </c>
      <c r="E13657" t="s">
        <v>15</v>
      </c>
      <c r="F13657" t="s">
        <v>85</v>
      </c>
      <c r="G13657" t="s">
        <v>112</v>
      </c>
      <c r="H13657" t="s">
        <v>49</v>
      </c>
      <c r="I13657" t="s">
        <v>89</v>
      </c>
      <c r="J13657" s="1">
        <v>71.739999999999995</v>
      </c>
      <c r="K13657">
        <v>17.324257830292321</v>
      </c>
      <c r="L13657">
        <v>29</v>
      </c>
      <c r="M13657">
        <v>0.51117684218581505</v>
      </c>
      <c r="N13657">
        <v>0.38775510204081598</v>
      </c>
      <c r="P13657" t="s">
        <v>42</v>
      </c>
    </row>
    <row r="13658" spans="1:16" x14ac:dyDescent="0.3">
      <c r="A13658" t="str">
        <f t="shared" si="215"/>
        <v>02: BarsGBPremiumWhite RumCore Premium BrandsL: £5.00 - £5.20All stocking</v>
      </c>
      <c r="B13658" t="s">
        <v>1</v>
      </c>
      <c r="C13658" t="s">
        <v>107</v>
      </c>
      <c r="D13658" t="s">
        <v>13</v>
      </c>
      <c r="E13658" t="s">
        <v>15</v>
      </c>
      <c r="F13658" t="s">
        <v>85</v>
      </c>
      <c r="G13658" t="s">
        <v>112</v>
      </c>
      <c r="H13658" t="s">
        <v>49</v>
      </c>
      <c r="I13658" t="s">
        <v>90</v>
      </c>
      <c r="J13658" s="1">
        <v>100.27</v>
      </c>
      <c r="K13658">
        <v>22.369028020590523</v>
      </c>
      <c r="L13658">
        <v>32</v>
      </c>
      <c r="M13658">
        <v>0.72574317172547198</v>
      </c>
      <c r="N13658">
        <v>0.62095017696705701</v>
      </c>
      <c r="P13658" t="s">
        <v>42</v>
      </c>
    </row>
    <row r="13659" spans="1:16" x14ac:dyDescent="0.3">
      <c r="A13659" t="str">
        <f t="shared" si="215"/>
        <v>02: BarsGBTotalGinCore Mainstream BrandsTotalAll stocking</v>
      </c>
      <c r="B13659" t="s">
        <v>1</v>
      </c>
      <c r="C13659" t="s">
        <v>107</v>
      </c>
      <c r="D13659" t="s">
        <v>13</v>
      </c>
      <c r="E13659" t="s">
        <v>12</v>
      </c>
      <c r="F13659" t="s">
        <v>47</v>
      </c>
      <c r="G13659" t="s">
        <v>111</v>
      </c>
      <c r="H13659" t="s">
        <v>49</v>
      </c>
      <c r="I13659" t="s">
        <v>12</v>
      </c>
      <c r="J13659" s="1">
        <v>526.89</v>
      </c>
      <c r="K13659">
        <v>142.97100923464882</v>
      </c>
      <c r="L13659">
        <v>713</v>
      </c>
      <c r="M13659">
        <v>0.55357035187484105</v>
      </c>
      <c r="N13659">
        <v>0.59687128725049998</v>
      </c>
      <c r="P13659" t="s">
        <v>42</v>
      </c>
    </row>
    <row r="13660" spans="1:16" x14ac:dyDescent="0.3">
      <c r="A13660" t="str">
        <f t="shared" si="215"/>
        <v>02: BarsGBTotalGinCore Mainstream BrandsC: £3.20 - £3.40All stocking</v>
      </c>
      <c r="B13660" t="s">
        <v>1</v>
      </c>
      <c r="C13660" t="s">
        <v>107</v>
      </c>
      <c r="D13660" t="s">
        <v>13</v>
      </c>
      <c r="E13660" t="s">
        <v>12</v>
      </c>
      <c r="F13660" t="s">
        <v>47</v>
      </c>
      <c r="G13660" t="s">
        <v>111</v>
      </c>
      <c r="H13660" t="s">
        <v>49</v>
      </c>
      <c r="I13660" t="s">
        <v>52</v>
      </c>
      <c r="J13660" s="1">
        <v>91.53</v>
      </c>
      <c r="K13660">
        <v>29.152649572649562</v>
      </c>
      <c r="L13660">
        <v>75</v>
      </c>
      <c r="M13660">
        <v>0.51341711607558904</v>
      </c>
      <c r="N13660">
        <v>0.560021288338721</v>
      </c>
      <c r="P13660" t="s">
        <v>42</v>
      </c>
    </row>
    <row r="13661" spans="1:16" x14ac:dyDescent="0.3">
      <c r="A13661" t="str">
        <f t="shared" si="215"/>
        <v>02: BarsGBTotalGinCore Mainstream BrandsD: £3.40 - £3.60All stocking</v>
      </c>
      <c r="B13661" t="s">
        <v>1</v>
      </c>
      <c r="C13661" t="s">
        <v>107</v>
      </c>
      <c r="D13661" t="s">
        <v>13</v>
      </c>
      <c r="E13661" t="s">
        <v>12</v>
      </c>
      <c r="F13661" t="s">
        <v>47</v>
      </c>
      <c r="G13661" t="s">
        <v>111</v>
      </c>
      <c r="H13661" t="s">
        <v>49</v>
      </c>
      <c r="I13661" t="s">
        <v>53</v>
      </c>
      <c r="J13661" s="1">
        <v>117.43</v>
      </c>
      <c r="K13661">
        <v>36.450243435339559</v>
      </c>
      <c r="L13661">
        <v>156</v>
      </c>
      <c r="M13661">
        <v>0.47734045711738199</v>
      </c>
      <c r="N13661">
        <v>0.52978882492577295</v>
      </c>
      <c r="P13661" t="s">
        <v>42</v>
      </c>
    </row>
    <row r="13662" spans="1:16" x14ac:dyDescent="0.3">
      <c r="A13662" t="str">
        <f t="shared" si="215"/>
        <v>02: BarsGBTotalGinCore Mainstream BrandsE: £3.60 - £3.80All stocking</v>
      </c>
      <c r="B13662" t="s">
        <v>1</v>
      </c>
      <c r="C13662" t="s">
        <v>107</v>
      </c>
      <c r="D13662" t="s">
        <v>13</v>
      </c>
      <c r="E13662" t="s">
        <v>12</v>
      </c>
      <c r="F13662" t="s">
        <v>47</v>
      </c>
      <c r="G13662" t="s">
        <v>111</v>
      </c>
      <c r="H13662" t="s">
        <v>49</v>
      </c>
      <c r="I13662" t="s">
        <v>54</v>
      </c>
      <c r="J13662" s="1">
        <v>383.94</v>
      </c>
      <c r="K13662">
        <v>114.93363240533041</v>
      </c>
      <c r="L13662">
        <v>53</v>
      </c>
      <c r="M13662">
        <v>0.44014125802563703</v>
      </c>
      <c r="N13662">
        <v>0.50344960865784105</v>
      </c>
      <c r="P13662" t="s">
        <v>42</v>
      </c>
    </row>
    <row r="13663" spans="1:16" x14ac:dyDescent="0.3">
      <c r="A13663" t="str">
        <f t="shared" si="215"/>
        <v>02: BarsGBTotalGinCore Mainstream BrandsF: £3.80 - £4.00All stocking</v>
      </c>
      <c r="B13663" t="s">
        <v>1</v>
      </c>
      <c r="C13663" t="s">
        <v>107</v>
      </c>
      <c r="D13663" t="s">
        <v>13</v>
      </c>
      <c r="E13663" t="s">
        <v>12</v>
      </c>
      <c r="F13663" t="s">
        <v>47</v>
      </c>
      <c r="G13663" t="s">
        <v>111</v>
      </c>
      <c r="H13663" t="s">
        <v>49</v>
      </c>
      <c r="I13663" t="s">
        <v>55</v>
      </c>
      <c r="J13663" s="1">
        <v>510.6</v>
      </c>
      <c r="K13663">
        <v>151.9562559354224</v>
      </c>
      <c r="L13663">
        <v>36</v>
      </c>
      <c r="M13663">
        <v>0.55895489551899302</v>
      </c>
      <c r="N13663">
        <v>0.60103499885845701</v>
      </c>
      <c r="P13663" t="s">
        <v>42</v>
      </c>
    </row>
    <row r="13664" spans="1:16" x14ac:dyDescent="0.3">
      <c r="A13664" t="str">
        <f t="shared" si="215"/>
        <v>02: BarsGBTotalGinCore Mainstream BrandsG: £4.00 - £4.20All stocking</v>
      </c>
      <c r="B13664" t="s">
        <v>1</v>
      </c>
      <c r="C13664" t="s">
        <v>107</v>
      </c>
      <c r="D13664" t="s">
        <v>13</v>
      </c>
      <c r="E13664" t="s">
        <v>12</v>
      </c>
      <c r="F13664" t="s">
        <v>47</v>
      </c>
      <c r="G13664" t="s">
        <v>111</v>
      </c>
      <c r="H13664" t="s">
        <v>49</v>
      </c>
      <c r="I13664" t="s">
        <v>56</v>
      </c>
      <c r="J13664" s="1">
        <v>596.16</v>
      </c>
      <c r="K13664">
        <v>187.14562787639719</v>
      </c>
      <c r="L13664">
        <v>39</v>
      </c>
      <c r="M13664">
        <v>0.49844115536875999</v>
      </c>
      <c r="N13664">
        <v>0.55309911615269802</v>
      </c>
      <c r="P13664" t="s">
        <v>42</v>
      </c>
    </row>
    <row r="13665" spans="1:16" x14ac:dyDescent="0.3">
      <c r="A13665" t="str">
        <f t="shared" si="215"/>
        <v>02: BarsGBTotalGinCore Mainstream BrandsH: £4.20 - £4.40All stocking</v>
      </c>
      <c r="B13665" t="s">
        <v>1</v>
      </c>
      <c r="C13665" t="s">
        <v>107</v>
      </c>
      <c r="D13665" t="s">
        <v>13</v>
      </c>
      <c r="E13665" t="s">
        <v>12</v>
      </c>
      <c r="F13665" t="s">
        <v>47</v>
      </c>
      <c r="G13665" t="s">
        <v>111</v>
      </c>
      <c r="H13665" t="s">
        <v>49</v>
      </c>
      <c r="I13665" t="s">
        <v>60</v>
      </c>
      <c r="J13665" s="1">
        <v>768.61</v>
      </c>
      <c r="K13665">
        <v>243.04788130492361</v>
      </c>
      <c r="L13665">
        <v>71</v>
      </c>
      <c r="M13665">
        <v>0.56799075411865996</v>
      </c>
      <c r="N13665">
        <v>0.62957473684210497</v>
      </c>
      <c r="P13665" t="s">
        <v>42</v>
      </c>
    </row>
    <row r="13666" spans="1:16" x14ac:dyDescent="0.3">
      <c r="A13666" t="str">
        <f t="shared" si="215"/>
        <v>02: BarsGBTotalGinCore Mainstream BrandsI: £4.40 - £4.60All stocking</v>
      </c>
      <c r="B13666" t="s">
        <v>1</v>
      </c>
      <c r="C13666" t="s">
        <v>107</v>
      </c>
      <c r="D13666" t="s">
        <v>13</v>
      </c>
      <c r="E13666" t="s">
        <v>12</v>
      </c>
      <c r="F13666" t="s">
        <v>47</v>
      </c>
      <c r="G13666" t="s">
        <v>111</v>
      </c>
      <c r="H13666" t="s">
        <v>49</v>
      </c>
      <c r="I13666" t="s">
        <v>64</v>
      </c>
      <c r="J13666" s="1">
        <v>917.95</v>
      </c>
      <c r="K13666">
        <v>282.22842617152963</v>
      </c>
      <c r="L13666">
        <v>58</v>
      </c>
      <c r="M13666">
        <v>0.61530682970336303</v>
      </c>
      <c r="N13666">
        <v>0.67517978188052596</v>
      </c>
      <c r="P13666" t="s">
        <v>42</v>
      </c>
    </row>
    <row r="13667" spans="1:16" x14ac:dyDescent="0.3">
      <c r="A13667" t="str">
        <f t="shared" si="215"/>
        <v>02: BarsGBTotalGinCore Mainstream BrandsJ: £4.60 - £4.80All stocking</v>
      </c>
      <c r="B13667" t="s">
        <v>1</v>
      </c>
      <c r="C13667" t="s">
        <v>107</v>
      </c>
      <c r="D13667" t="s">
        <v>13</v>
      </c>
      <c r="E13667" t="s">
        <v>12</v>
      </c>
      <c r="F13667" t="s">
        <v>47</v>
      </c>
      <c r="G13667" t="s">
        <v>111</v>
      </c>
      <c r="H13667" t="s">
        <v>49</v>
      </c>
      <c r="I13667" t="s">
        <v>65</v>
      </c>
      <c r="J13667" s="1">
        <v>713.89</v>
      </c>
      <c r="K13667">
        <v>192.89220213748519</v>
      </c>
      <c r="L13667">
        <v>53</v>
      </c>
      <c r="M13667">
        <v>0.53784087714519901</v>
      </c>
      <c r="N13667">
        <v>0.58718960352563199</v>
      </c>
      <c r="P13667" t="s">
        <v>42</v>
      </c>
    </row>
    <row r="13668" spans="1:16" x14ac:dyDescent="0.3">
      <c r="A13668" t="str">
        <f t="shared" si="215"/>
        <v>02: BarsGBTotalGinCore Mainstream BrandsK: £4.80 - £5.00All stocking</v>
      </c>
      <c r="B13668" t="s">
        <v>1</v>
      </c>
      <c r="C13668" t="s">
        <v>107</v>
      </c>
      <c r="D13668" t="s">
        <v>13</v>
      </c>
      <c r="E13668" t="s">
        <v>12</v>
      </c>
      <c r="F13668" t="s">
        <v>47</v>
      </c>
      <c r="G13668" t="s">
        <v>111</v>
      </c>
      <c r="H13668" t="s">
        <v>49</v>
      </c>
      <c r="I13668" t="s">
        <v>89</v>
      </c>
      <c r="J13668" s="1">
        <v>768.17</v>
      </c>
      <c r="K13668">
        <v>183.886471093918</v>
      </c>
      <c r="L13668">
        <v>47</v>
      </c>
      <c r="M13668">
        <v>0.51716943492215695</v>
      </c>
      <c r="N13668">
        <v>0.55543928884636895</v>
      </c>
      <c r="P13668" t="s">
        <v>42</v>
      </c>
    </row>
    <row r="13669" spans="1:16" x14ac:dyDescent="0.3">
      <c r="A13669" t="str">
        <f t="shared" si="215"/>
        <v>02: BarsGBTotalGinCore Mainstream BrandsL: £5.00 - £5.20All stocking</v>
      </c>
      <c r="B13669" t="s">
        <v>1</v>
      </c>
      <c r="C13669" t="s">
        <v>107</v>
      </c>
      <c r="D13669" t="s">
        <v>13</v>
      </c>
      <c r="E13669" t="s">
        <v>12</v>
      </c>
      <c r="F13669" t="s">
        <v>47</v>
      </c>
      <c r="G13669" t="s">
        <v>111</v>
      </c>
      <c r="H13669" t="s">
        <v>49</v>
      </c>
      <c r="I13669" t="s">
        <v>90</v>
      </c>
      <c r="J13669" s="1">
        <v>667.15</v>
      </c>
      <c r="K13669">
        <v>155.20721153846159</v>
      </c>
      <c r="L13669">
        <v>40</v>
      </c>
      <c r="M13669">
        <v>0.516797674781035</v>
      </c>
      <c r="N13669">
        <v>0.53006476700955096</v>
      </c>
      <c r="P13669" t="s">
        <v>42</v>
      </c>
    </row>
    <row r="13670" spans="1:16" x14ac:dyDescent="0.3">
      <c r="A13670" t="str">
        <f t="shared" si="215"/>
        <v>02: BarsGBTotalGinCore Premium BrandsTotalAll stocking</v>
      </c>
      <c r="B13670" t="s">
        <v>1</v>
      </c>
      <c r="C13670" t="s">
        <v>107</v>
      </c>
      <c r="D13670" t="s">
        <v>13</v>
      </c>
      <c r="E13670" t="s">
        <v>12</v>
      </c>
      <c r="F13670" t="s">
        <v>47</v>
      </c>
      <c r="G13670" t="s">
        <v>112</v>
      </c>
      <c r="H13670" t="s">
        <v>49</v>
      </c>
      <c r="I13670" t="s">
        <v>12</v>
      </c>
      <c r="J13670" s="1">
        <v>185.08</v>
      </c>
      <c r="K13670">
        <v>44.103449998837995</v>
      </c>
      <c r="L13670">
        <v>683</v>
      </c>
      <c r="M13670">
        <v>0.18485264507204399</v>
      </c>
      <c r="N13670">
        <v>0.170900631848797</v>
      </c>
      <c r="P13670" t="s">
        <v>42</v>
      </c>
    </row>
    <row r="13671" spans="1:16" x14ac:dyDescent="0.3">
      <c r="A13671" t="str">
        <f t="shared" si="215"/>
        <v>02: BarsGBTotalGinCore Premium BrandsG: £4.00 - £4.20All stocking</v>
      </c>
      <c r="B13671" t="s">
        <v>1</v>
      </c>
      <c r="C13671" t="s">
        <v>107</v>
      </c>
      <c r="D13671" t="s">
        <v>13</v>
      </c>
      <c r="E13671" t="s">
        <v>12</v>
      </c>
      <c r="F13671" t="s">
        <v>47</v>
      </c>
      <c r="G13671" t="s">
        <v>112</v>
      </c>
      <c r="H13671" t="s">
        <v>49</v>
      </c>
      <c r="I13671" t="s">
        <v>56</v>
      </c>
      <c r="J13671" s="1">
        <v>76.930000000000007</v>
      </c>
      <c r="K13671">
        <v>21.01897568243724</v>
      </c>
      <c r="L13671">
        <v>65</v>
      </c>
      <c r="M13671">
        <v>0.213488580393767</v>
      </c>
      <c r="N13671">
        <v>0.19850774196566401</v>
      </c>
      <c r="P13671" t="s">
        <v>42</v>
      </c>
    </row>
    <row r="13672" spans="1:16" x14ac:dyDescent="0.3">
      <c r="A13672" t="str">
        <f t="shared" si="215"/>
        <v>02: BarsGBTotalGinCore Premium BrandsH: £4.20 - £4.40All stocking</v>
      </c>
      <c r="B13672" t="s">
        <v>1</v>
      </c>
      <c r="C13672" t="s">
        <v>107</v>
      </c>
      <c r="D13672" t="s">
        <v>13</v>
      </c>
      <c r="E13672" t="s">
        <v>12</v>
      </c>
      <c r="F13672" t="s">
        <v>47</v>
      </c>
      <c r="G13672" t="s">
        <v>112</v>
      </c>
      <c r="H13672" t="s">
        <v>49</v>
      </c>
      <c r="I13672" t="s">
        <v>60</v>
      </c>
      <c r="J13672" s="1">
        <v>123.99</v>
      </c>
      <c r="K13672">
        <v>31.697766388862277</v>
      </c>
      <c r="L13672">
        <v>73</v>
      </c>
      <c r="M13672">
        <v>0.152375196885561</v>
      </c>
      <c r="N13672">
        <v>0.13647695180623101</v>
      </c>
      <c r="P13672" t="s">
        <v>42</v>
      </c>
    </row>
    <row r="13673" spans="1:16" x14ac:dyDescent="0.3">
      <c r="A13673" t="str">
        <f t="shared" si="215"/>
        <v>02: BarsGBTotalGinCore Premium BrandsI: £4.40 - £4.60All stocking</v>
      </c>
      <c r="B13673" t="s">
        <v>1</v>
      </c>
      <c r="C13673" t="s">
        <v>107</v>
      </c>
      <c r="D13673" t="s">
        <v>13</v>
      </c>
      <c r="E13673" t="s">
        <v>12</v>
      </c>
      <c r="F13673" t="s">
        <v>47</v>
      </c>
      <c r="G13673" t="s">
        <v>112</v>
      </c>
      <c r="H13673" t="s">
        <v>49</v>
      </c>
      <c r="I13673" t="s">
        <v>64</v>
      </c>
      <c r="J13673" s="1">
        <v>233.47</v>
      </c>
      <c r="K13673">
        <v>62.156113575966401</v>
      </c>
      <c r="L13673">
        <v>68</v>
      </c>
      <c r="M13673">
        <v>0.171231643330229</v>
      </c>
      <c r="N13673">
        <v>0.14662716499544201</v>
      </c>
      <c r="P13673" t="s">
        <v>42</v>
      </c>
    </row>
    <row r="13674" spans="1:16" x14ac:dyDescent="0.3">
      <c r="A13674" t="str">
        <f t="shared" si="215"/>
        <v>02: BarsGBTotalGinCore Premium BrandsJ: £4.60 - £4.80All stocking</v>
      </c>
      <c r="B13674" t="s">
        <v>1</v>
      </c>
      <c r="C13674" t="s">
        <v>107</v>
      </c>
      <c r="D13674" t="s">
        <v>13</v>
      </c>
      <c r="E13674" t="s">
        <v>12</v>
      </c>
      <c r="F13674" t="s">
        <v>47</v>
      </c>
      <c r="G13674" t="s">
        <v>112</v>
      </c>
      <c r="H13674" t="s">
        <v>49</v>
      </c>
      <c r="I13674" t="s">
        <v>65</v>
      </c>
      <c r="J13674" s="1">
        <v>270.74</v>
      </c>
      <c r="K13674">
        <v>68.929256270045599</v>
      </c>
      <c r="L13674">
        <v>76</v>
      </c>
      <c r="M13674">
        <v>0.214740164055752</v>
      </c>
      <c r="N13674">
        <v>0.20273602914668601</v>
      </c>
      <c r="P13674" t="s">
        <v>42</v>
      </c>
    </row>
    <row r="13675" spans="1:16" x14ac:dyDescent="0.3">
      <c r="A13675" t="str">
        <f t="shared" si="215"/>
        <v>02: BarsGBTotalGinCore Premium BrandsK: £4.80 - £5.00All stocking</v>
      </c>
      <c r="B13675" t="s">
        <v>1</v>
      </c>
      <c r="C13675" t="s">
        <v>107</v>
      </c>
      <c r="D13675" t="s">
        <v>13</v>
      </c>
      <c r="E13675" t="s">
        <v>12</v>
      </c>
      <c r="F13675" t="s">
        <v>47</v>
      </c>
      <c r="G13675" t="s">
        <v>112</v>
      </c>
      <c r="H13675" t="s">
        <v>49</v>
      </c>
      <c r="I13675" t="s">
        <v>89</v>
      </c>
      <c r="J13675" s="1">
        <v>176.11</v>
      </c>
      <c r="K13675">
        <v>42.507289718827998</v>
      </c>
      <c r="L13675">
        <v>91</v>
      </c>
      <c r="M13675">
        <v>0.21200642354926</v>
      </c>
      <c r="N13675">
        <v>0.19733345004297001</v>
      </c>
      <c r="P13675" t="s">
        <v>42</v>
      </c>
    </row>
    <row r="13676" spans="1:16" x14ac:dyDescent="0.3">
      <c r="A13676" t="str">
        <f t="shared" si="215"/>
        <v>02: BarsGBTotalGinCore Premium BrandsL: £5.00 - £5.20All stocking</v>
      </c>
      <c r="B13676" t="s">
        <v>1</v>
      </c>
      <c r="C13676" t="s">
        <v>107</v>
      </c>
      <c r="D13676" t="s">
        <v>13</v>
      </c>
      <c r="E13676" t="s">
        <v>12</v>
      </c>
      <c r="F13676" t="s">
        <v>47</v>
      </c>
      <c r="G13676" t="s">
        <v>112</v>
      </c>
      <c r="H13676" t="s">
        <v>49</v>
      </c>
      <c r="I13676" t="s">
        <v>90</v>
      </c>
      <c r="J13676" s="1">
        <v>146.83000000000001</v>
      </c>
      <c r="K13676">
        <v>33.589066068611515</v>
      </c>
      <c r="L13676">
        <v>66</v>
      </c>
      <c r="M13676">
        <v>0.18401243109238899</v>
      </c>
      <c r="N13676">
        <v>0.15738155970175899</v>
      </c>
      <c r="P13676" t="s">
        <v>42</v>
      </c>
    </row>
    <row r="13677" spans="1:16" x14ac:dyDescent="0.3">
      <c r="A13677" t="str">
        <f t="shared" si="215"/>
        <v>02: BarsGBTotalGinCore Premium BrandsM: £5.20 - £5.40All stocking</v>
      </c>
      <c r="B13677" t="s">
        <v>1</v>
      </c>
      <c r="C13677" t="s">
        <v>107</v>
      </c>
      <c r="D13677" t="s">
        <v>13</v>
      </c>
      <c r="E13677" t="s">
        <v>12</v>
      </c>
      <c r="F13677" t="s">
        <v>47</v>
      </c>
      <c r="G13677" t="s">
        <v>112</v>
      </c>
      <c r="H13677" t="s">
        <v>49</v>
      </c>
      <c r="I13677" t="s">
        <v>95</v>
      </c>
      <c r="J13677" s="1">
        <v>213.91</v>
      </c>
      <c r="K13677">
        <v>47.609068581482397</v>
      </c>
      <c r="L13677">
        <v>87</v>
      </c>
      <c r="M13677">
        <v>0.21314675535133801</v>
      </c>
      <c r="N13677">
        <v>0.20463724411690001</v>
      </c>
      <c r="P13677" t="s">
        <v>42</v>
      </c>
    </row>
    <row r="13678" spans="1:16" x14ac:dyDescent="0.3">
      <c r="A13678" t="str">
        <f t="shared" si="215"/>
        <v>02: BarsGBTotalGinCore Premium BrandsN: £5.40 - £5.60All stocking</v>
      </c>
      <c r="B13678" t="s">
        <v>1</v>
      </c>
      <c r="C13678" t="s">
        <v>107</v>
      </c>
      <c r="D13678" t="s">
        <v>13</v>
      </c>
      <c r="E13678" t="s">
        <v>12</v>
      </c>
      <c r="F13678" t="s">
        <v>47</v>
      </c>
      <c r="G13678" t="s">
        <v>112</v>
      </c>
      <c r="H13678" t="s">
        <v>49</v>
      </c>
      <c r="I13678" t="s">
        <v>99</v>
      </c>
      <c r="J13678" s="1">
        <v>244.36</v>
      </c>
      <c r="K13678">
        <v>52.584153042079997</v>
      </c>
      <c r="L13678">
        <v>41</v>
      </c>
      <c r="M13678">
        <v>0.19050034012455699</v>
      </c>
      <c r="N13678">
        <v>0.18532174933489801</v>
      </c>
      <c r="P13678" t="s">
        <v>42</v>
      </c>
    </row>
    <row r="13679" spans="1:16" x14ac:dyDescent="0.3">
      <c r="A13679" t="str">
        <f t="shared" si="215"/>
        <v>02: BarsGBTotalGinCore Premium BrandsP: £5.80 - £6.00All stocking</v>
      </c>
      <c r="B13679" t="s">
        <v>1</v>
      </c>
      <c r="C13679" t="s">
        <v>107</v>
      </c>
      <c r="D13679" t="s">
        <v>13</v>
      </c>
      <c r="E13679" t="s">
        <v>12</v>
      </c>
      <c r="F13679" t="s">
        <v>47</v>
      </c>
      <c r="G13679" t="s">
        <v>112</v>
      </c>
      <c r="H13679" t="s">
        <v>49</v>
      </c>
      <c r="I13679" t="s">
        <v>98</v>
      </c>
      <c r="J13679" s="1">
        <v>136.81</v>
      </c>
      <c r="K13679">
        <v>27.342132312132321</v>
      </c>
      <c r="L13679">
        <v>25</v>
      </c>
      <c r="M13679">
        <v>0.15414613910366101</v>
      </c>
      <c r="N13679">
        <v>0.14210373054647801</v>
      </c>
      <c r="P13679" t="s">
        <v>42</v>
      </c>
    </row>
    <row r="13680" spans="1:16" x14ac:dyDescent="0.3">
      <c r="A13680" t="str">
        <f t="shared" si="215"/>
        <v>02: BarsGBTotalGinCore Premium BrandsQ: &gt;£6.00All stocking</v>
      </c>
      <c r="B13680" t="s">
        <v>1</v>
      </c>
      <c r="C13680" t="s">
        <v>107</v>
      </c>
      <c r="D13680" t="s">
        <v>13</v>
      </c>
      <c r="E13680" t="s">
        <v>12</v>
      </c>
      <c r="F13680" t="s">
        <v>47</v>
      </c>
      <c r="G13680" t="s">
        <v>112</v>
      </c>
      <c r="H13680" t="s">
        <v>49</v>
      </c>
      <c r="I13680" t="s">
        <v>96</v>
      </c>
      <c r="J13680" s="1">
        <v>277.19</v>
      </c>
      <c r="K13680">
        <v>49.892444810092002</v>
      </c>
      <c r="L13680">
        <v>34</v>
      </c>
      <c r="M13680">
        <v>0.123461358066704</v>
      </c>
      <c r="N13680">
        <v>0.11136366185664601</v>
      </c>
      <c r="P13680" t="s">
        <v>42</v>
      </c>
    </row>
    <row r="13681" spans="1:16" x14ac:dyDescent="0.3">
      <c r="A13681" t="str">
        <f t="shared" si="215"/>
        <v>02: BarsGBTotalNon Flavoured VodkaCore Mainstream BrandsTotalAll stocking</v>
      </c>
      <c r="B13681" t="s">
        <v>1</v>
      </c>
      <c r="C13681" t="s">
        <v>107</v>
      </c>
      <c r="D13681" t="s">
        <v>13</v>
      </c>
      <c r="E13681" t="s">
        <v>12</v>
      </c>
      <c r="F13681" t="s">
        <v>71</v>
      </c>
      <c r="G13681" t="s">
        <v>111</v>
      </c>
      <c r="H13681" t="s">
        <v>49</v>
      </c>
      <c r="I13681" t="s">
        <v>12</v>
      </c>
      <c r="J13681" s="1">
        <v>1000.97</v>
      </c>
      <c r="K13681">
        <v>325.42389006195799</v>
      </c>
      <c r="L13681" s="22">
        <v>440</v>
      </c>
      <c r="M13681">
        <v>0.62808510312567001</v>
      </c>
      <c r="N13681">
        <v>0.68306475521156396</v>
      </c>
      <c r="P13681" t="s">
        <v>42</v>
      </c>
    </row>
    <row r="13682" spans="1:16" x14ac:dyDescent="0.3">
      <c r="A13682" t="str">
        <f t="shared" si="215"/>
        <v>02: BarsGBTotalNon Flavoured VodkaCore Mainstream BrandsB: £3 - £3.20All stocking</v>
      </c>
      <c r="B13682" t="s">
        <v>1</v>
      </c>
      <c r="C13682" t="s">
        <v>107</v>
      </c>
      <c r="D13682" t="s">
        <v>13</v>
      </c>
      <c r="E13682" t="s">
        <v>12</v>
      </c>
      <c r="F13682" t="s">
        <v>71</v>
      </c>
      <c r="G13682" t="s">
        <v>111</v>
      </c>
      <c r="H13682" t="s">
        <v>49</v>
      </c>
      <c r="I13682" t="s">
        <v>59</v>
      </c>
      <c r="J13682" s="1">
        <v>107.34</v>
      </c>
      <c r="K13682">
        <v>37.972865434786002</v>
      </c>
      <c r="L13682" s="22">
        <v>151</v>
      </c>
      <c r="M13682">
        <v>0.71578959728861402</v>
      </c>
      <c r="N13682">
        <v>0.77766652613828002</v>
      </c>
      <c r="P13682" t="s">
        <v>42</v>
      </c>
    </row>
    <row r="13683" spans="1:16" x14ac:dyDescent="0.3">
      <c r="A13683" t="str">
        <f t="shared" si="215"/>
        <v>02: BarsGBTotalNon Flavoured VodkaCore Mainstream BrandsC: £3.20 - £3.40All stocking</v>
      </c>
      <c r="B13683" t="s">
        <v>1</v>
      </c>
      <c r="C13683" t="s">
        <v>107</v>
      </c>
      <c r="D13683" t="s">
        <v>13</v>
      </c>
      <c r="E13683" t="s">
        <v>12</v>
      </c>
      <c r="F13683" t="s">
        <v>71</v>
      </c>
      <c r="G13683" t="s">
        <v>111</v>
      </c>
      <c r="H13683" t="s">
        <v>49</v>
      </c>
      <c r="I13683" t="s">
        <v>52</v>
      </c>
      <c r="J13683" s="1">
        <v>886.49</v>
      </c>
      <c r="K13683">
        <v>336.10832054124762</v>
      </c>
      <c r="L13683" s="22">
        <v>41</v>
      </c>
      <c r="M13683">
        <v>0.78303439728626201</v>
      </c>
      <c r="N13683">
        <v>0.85065484739249897</v>
      </c>
      <c r="P13683" t="s">
        <v>42</v>
      </c>
    </row>
    <row r="13684" spans="1:16" x14ac:dyDescent="0.3">
      <c r="A13684" t="str">
        <f t="shared" si="215"/>
        <v>02: BarsGBTotalNon Flavoured VodkaCore Mainstream BrandsD: £3.40 - £3.60All stocking</v>
      </c>
      <c r="B13684" t="s">
        <v>1</v>
      </c>
      <c r="C13684" t="s">
        <v>107</v>
      </c>
      <c r="D13684" t="s">
        <v>13</v>
      </c>
      <c r="E13684" t="s">
        <v>12</v>
      </c>
      <c r="F13684" t="s">
        <v>71</v>
      </c>
      <c r="G13684" t="s">
        <v>111</v>
      </c>
      <c r="H13684" t="s">
        <v>49</v>
      </c>
      <c r="I13684" t="s">
        <v>53</v>
      </c>
      <c r="J13684" s="1">
        <v>882.03</v>
      </c>
      <c r="K13684">
        <v>294.77190170940162</v>
      </c>
      <c r="L13684" s="22">
        <v>42</v>
      </c>
      <c r="M13684">
        <v>0.61972838467087599</v>
      </c>
      <c r="N13684">
        <v>0.65918436355894305</v>
      </c>
      <c r="P13684" t="s">
        <v>42</v>
      </c>
    </row>
    <row r="13685" spans="1:16" x14ac:dyDescent="0.3">
      <c r="A13685" t="str">
        <f t="shared" si="215"/>
        <v>02: BarsGBTotalNon Flavoured VodkaCore Mainstream BrandsE: £3.60 - £3.80All stocking</v>
      </c>
      <c r="B13685" t="s">
        <v>1</v>
      </c>
      <c r="C13685" t="s">
        <v>107</v>
      </c>
      <c r="D13685" t="s">
        <v>13</v>
      </c>
      <c r="E13685" t="s">
        <v>12</v>
      </c>
      <c r="F13685" t="s">
        <v>71</v>
      </c>
      <c r="G13685" t="s">
        <v>111</v>
      </c>
      <c r="H13685" t="s">
        <v>49</v>
      </c>
      <c r="I13685" t="s">
        <v>54</v>
      </c>
      <c r="J13685" s="1">
        <v>2134.89</v>
      </c>
      <c r="K13685">
        <v>806.16568047337205</v>
      </c>
      <c r="L13685" s="22">
        <v>26</v>
      </c>
      <c r="M13685">
        <v>0.75394171294758605</v>
      </c>
      <c r="N13685">
        <v>0.80264836408717699</v>
      </c>
      <c r="P13685" t="s">
        <v>42</v>
      </c>
    </row>
    <row r="13686" spans="1:16" x14ac:dyDescent="0.3">
      <c r="A13686" t="str">
        <f t="shared" si="215"/>
        <v>02: BarsGBTotalNon Flavoured VodkaCore Mainstream BrandsF: £3.80 - £4.00All stocking</v>
      </c>
      <c r="B13686" t="s">
        <v>1</v>
      </c>
      <c r="C13686" t="s">
        <v>107</v>
      </c>
      <c r="D13686" t="s">
        <v>13</v>
      </c>
      <c r="E13686" t="s">
        <v>12</v>
      </c>
      <c r="F13686" t="s">
        <v>71</v>
      </c>
      <c r="G13686" t="s">
        <v>111</v>
      </c>
      <c r="H13686" t="s">
        <v>49</v>
      </c>
      <c r="I13686" t="s">
        <v>55</v>
      </c>
      <c r="J13686" s="1">
        <v>2011.91</v>
      </c>
      <c r="K13686">
        <v>613.27085798816404</v>
      </c>
      <c r="L13686" s="22">
        <v>26</v>
      </c>
      <c r="M13686">
        <v>0.497357163636584</v>
      </c>
      <c r="N13686">
        <v>0.52262058867488603</v>
      </c>
      <c r="P13686" t="s">
        <v>42</v>
      </c>
    </row>
    <row r="13687" spans="1:16" x14ac:dyDescent="0.3">
      <c r="A13687" t="str">
        <f t="shared" si="215"/>
        <v>02: BarsGBTotalNon Flavoured VodkaCore Mainstream BrandsH: £4.20 - £4.40All stocking</v>
      </c>
      <c r="B13687" t="s">
        <v>1</v>
      </c>
      <c r="C13687" t="s">
        <v>107</v>
      </c>
      <c r="D13687" t="s">
        <v>13</v>
      </c>
      <c r="E13687" t="s">
        <v>12</v>
      </c>
      <c r="F13687" t="s">
        <v>71</v>
      </c>
      <c r="G13687" t="s">
        <v>111</v>
      </c>
      <c r="H13687" t="s">
        <v>49</v>
      </c>
      <c r="I13687" t="s">
        <v>60</v>
      </c>
      <c r="J13687" s="1">
        <v>3160.27</v>
      </c>
      <c r="K13687">
        <v>977.24556213017593</v>
      </c>
      <c r="L13687" s="22">
        <v>26</v>
      </c>
      <c r="M13687">
        <v>0.750813642390745</v>
      </c>
      <c r="N13687">
        <v>0.79427168497393397</v>
      </c>
      <c r="P13687" t="s">
        <v>42</v>
      </c>
    </row>
    <row r="13688" spans="1:16" x14ac:dyDescent="0.3">
      <c r="A13688" t="str">
        <f t="shared" si="215"/>
        <v>02: BarsGBTotalNon Flavoured VodkaCore Mainstream BrandsJ: £4.60 - £4.80All stocking</v>
      </c>
      <c r="B13688" t="s">
        <v>1</v>
      </c>
      <c r="C13688" t="s">
        <v>107</v>
      </c>
      <c r="D13688" t="s">
        <v>13</v>
      </c>
      <c r="E13688" t="s">
        <v>12</v>
      </c>
      <c r="F13688" t="s">
        <v>71</v>
      </c>
      <c r="G13688" t="s">
        <v>111</v>
      </c>
      <c r="H13688" t="s">
        <v>49</v>
      </c>
      <c r="I13688" t="s">
        <v>65</v>
      </c>
      <c r="J13688" s="1">
        <v>1205.29</v>
      </c>
      <c r="K13688">
        <v>330.44607117020917</v>
      </c>
      <c r="L13688" s="22">
        <v>29</v>
      </c>
      <c r="M13688">
        <v>0.66983801976560398</v>
      </c>
      <c r="N13688">
        <v>0.69082232826545298</v>
      </c>
      <c r="P13688" t="s">
        <v>42</v>
      </c>
    </row>
    <row r="13689" spans="1:16" x14ac:dyDescent="0.3">
      <c r="A13689" t="str">
        <f t="shared" si="215"/>
        <v>02: BarsGBTotalNon Flavoured VodkaCore Premium BrandsTotalAll stocking</v>
      </c>
      <c r="B13689" t="s">
        <v>1</v>
      </c>
      <c r="C13689" t="s">
        <v>107</v>
      </c>
      <c r="D13689" t="s">
        <v>13</v>
      </c>
      <c r="E13689" t="s">
        <v>12</v>
      </c>
      <c r="F13689" t="s">
        <v>71</v>
      </c>
      <c r="G13689" t="s">
        <v>112</v>
      </c>
      <c r="H13689" t="s">
        <v>49</v>
      </c>
      <c r="I13689" t="s">
        <v>12</v>
      </c>
      <c r="J13689" s="1">
        <v>881.75</v>
      </c>
      <c r="K13689">
        <v>231.28731940687641</v>
      </c>
      <c r="L13689">
        <v>643</v>
      </c>
      <c r="M13689">
        <v>0.51861293178341195</v>
      </c>
      <c r="N13689">
        <v>0.46425407016867798</v>
      </c>
      <c r="P13689" t="s">
        <v>42</v>
      </c>
    </row>
    <row r="13690" spans="1:16" x14ac:dyDescent="0.3">
      <c r="A13690" t="str">
        <f t="shared" si="215"/>
        <v>02: BarsGBTotalNon Flavoured VodkaCore Premium BrandsE: £3.60 - £3.80All stocking</v>
      </c>
      <c r="B13690" t="s">
        <v>1</v>
      </c>
      <c r="C13690" t="s">
        <v>107</v>
      </c>
      <c r="D13690" t="s">
        <v>13</v>
      </c>
      <c r="E13690" t="s">
        <v>12</v>
      </c>
      <c r="F13690" t="s">
        <v>71</v>
      </c>
      <c r="G13690" t="s">
        <v>112</v>
      </c>
      <c r="H13690" t="s">
        <v>49</v>
      </c>
      <c r="I13690" t="s">
        <v>54</v>
      </c>
      <c r="J13690" s="1">
        <v>60.7</v>
      </c>
      <c r="K13690">
        <v>17.084156327211883</v>
      </c>
      <c r="L13690">
        <v>54</v>
      </c>
      <c r="M13690">
        <v>0.231524721924177</v>
      </c>
      <c r="N13690">
        <v>0.20666522006437399</v>
      </c>
      <c r="P13690" t="s">
        <v>42</v>
      </c>
    </row>
    <row r="13691" spans="1:16" x14ac:dyDescent="0.3">
      <c r="A13691" t="str">
        <f t="shared" si="215"/>
        <v>02: BarsGBTotalNon Flavoured VodkaCore Premium BrandsF: £3.80 - £4.00All stocking</v>
      </c>
      <c r="B13691" t="s">
        <v>1</v>
      </c>
      <c r="C13691" t="s">
        <v>107</v>
      </c>
      <c r="D13691" t="s">
        <v>13</v>
      </c>
      <c r="E13691" t="s">
        <v>12</v>
      </c>
      <c r="F13691" t="s">
        <v>71</v>
      </c>
      <c r="G13691" t="s">
        <v>112</v>
      </c>
      <c r="H13691" t="s">
        <v>49</v>
      </c>
      <c r="I13691" t="s">
        <v>55</v>
      </c>
      <c r="J13691" s="1">
        <v>104.06</v>
      </c>
      <c r="K13691">
        <v>28.631947753101599</v>
      </c>
      <c r="L13691">
        <v>65</v>
      </c>
      <c r="M13691">
        <v>0.24684264902707201</v>
      </c>
      <c r="N13691">
        <v>0.19987724333483201</v>
      </c>
      <c r="P13691" t="s">
        <v>42</v>
      </c>
    </row>
    <row r="13692" spans="1:16" x14ac:dyDescent="0.3">
      <c r="A13692" t="str">
        <f t="shared" ref="A13692:A13755" si="216">C13692&amp;D13692&amp;E13692&amp;F13692&amp;G13692&amp;I13692&amp;P13692</f>
        <v>02: BarsGBTotalNon Flavoured VodkaCore Premium BrandsG: £4.00 - £4.20All stocking</v>
      </c>
      <c r="B13692" t="s">
        <v>1</v>
      </c>
      <c r="C13692" t="s">
        <v>107</v>
      </c>
      <c r="D13692" t="s">
        <v>13</v>
      </c>
      <c r="E13692" t="s">
        <v>12</v>
      </c>
      <c r="F13692" t="s">
        <v>71</v>
      </c>
      <c r="G13692" t="s">
        <v>112</v>
      </c>
      <c r="H13692" t="s">
        <v>49</v>
      </c>
      <c r="I13692" t="s">
        <v>56</v>
      </c>
      <c r="J13692" s="1">
        <v>128.09</v>
      </c>
      <c r="K13692">
        <v>37.231867250914881</v>
      </c>
      <c r="L13692">
        <v>63</v>
      </c>
      <c r="M13692">
        <v>0.228507652365986</v>
      </c>
      <c r="N13692">
        <v>0.19177086164718701</v>
      </c>
      <c r="P13692" t="s">
        <v>42</v>
      </c>
    </row>
    <row r="13693" spans="1:16" x14ac:dyDescent="0.3">
      <c r="A13693" t="str">
        <f t="shared" si="216"/>
        <v>02: BarsGBTotalNon Flavoured VodkaCore Premium BrandsH: £4.20 - £4.40All stocking</v>
      </c>
      <c r="B13693" t="s">
        <v>1</v>
      </c>
      <c r="C13693" t="s">
        <v>107</v>
      </c>
      <c r="D13693" t="s">
        <v>13</v>
      </c>
      <c r="E13693" t="s">
        <v>12</v>
      </c>
      <c r="F13693" t="s">
        <v>71</v>
      </c>
      <c r="G13693" t="s">
        <v>112</v>
      </c>
      <c r="H13693" t="s">
        <v>49</v>
      </c>
      <c r="I13693" t="s">
        <v>60</v>
      </c>
      <c r="J13693" s="1">
        <v>764.25</v>
      </c>
      <c r="K13693">
        <v>223.67726543608919</v>
      </c>
      <c r="L13693">
        <v>51</v>
      </c>
      <c r="M13693">
        <v>0.39417903804226101</v>
      </c>
      <c r="N13693">
        <v>0.34750152851570498</v>
      </c>
      <c r="P13693" t="s">
        <v>42</v>
      </c>
    </row>
    <row r="13694" spans="1:16" x14ac:dyDescent="0.3">
      <c r="A13694" t="str">
        <f t="shared" si="216"/>
        <v>02: BarsGBTotalNon Flavoured VodkaCore Premium BrandsI: £4.40 - £4.60All stocking</v>
      </c>
      <c r="B13694" t="s">
        <v>1</v>
      </c>
      <c r="C13694" t="s">
        <v>107</v>
      </c>
      <c r="D13694" t="s">
        <v>13</v>
      </c>
      <c r="E13694" t="s">
        <v>12</v>
      </c>
      <c r="F13694" t="s">
        <v>71</v>
      </c>
      <c r="G13694" t="s">
        <v>112</v>
      </c>
      <c r="H13694" t="s">
        <v>49</v>
      </c>
      <c r="I13694" t="s">
        <v>64</v>
      </c>
      <c r="J13694" s="1">
        <v>1010.61</v>
      </c>
      <c r="K13694">
        <v>273.6107226107228</v>
      </c>
      <c r="L13694">
        <v>49</v>
      </c>
      <c r="M13694">
        <v>0.49751294581964201</v>
      </c>
      <c r="N13694">
        <v>0.36526003663995299</v>
      </c>
      <c r="P13694" t="s">
        <v>42</v>
      </c>
    </row>
    <row r="13695" spans="1:16" x14ac:dyDescent="0.3">
      <c r="A13695" t="str">
        <f t="shared" si="216"/>
        <v>02: BarsGBTotalNon Flavoured VodkaCore Premium BrandsJ: £4.60 - £4.80All stocking</v>
      </c>
      <c r="B13695" t="s">
        <v>1</v>
      </c>
      <c r="C13695" t="s">
        <v>107</v>
      </c>
      <c r="D13695" t="s">
        <v>13</v>
      </c>
      <c r="E13695" t="s">
        <v>12</v>
      </c>
      <c r="F13695" t="s">
        <v>71</v>
      </c>
      <c r="G13695" t="s">
        <v>112</v>
      </c>
      <c r="H13695" t="s">
        <v>49</v>
      </c>
      <c r="I13695" t="s">
        <v>65</v>
      </c>
      <c r="J13695" s="1">
        <v>1454.85</v>
      </c>
      <c r="K13695">
        <v>418.30849875930397</v>
      </c>
      <c r="L13695">
        <v>62</v>
      </c>
      <c r="M13695">
        <v>0.61676435464290202</v>
      </c>
      <c r="N13695">
        <v>0.569115680798849</v>
      </c>
      <c r="P13695" t="s">
        <v>42</v>
      </c>
    </row>
    <row r="13696" spans="1:16" x14ac:dyDescent="0.3">
      <c r="A13696" t="str">
        <f t="shared" si="216"/>
        <v>02: BarsGBTotalNon Flavoured VodkaCore Premium BrandsK: £4.80 - £5.00All stocking</v>
      </c>
      <c r="B13696" t="s">
        <v>1</v>
      </c>
      <c r="C13696" t="s">
        <v>107</v>
      </c>
      <c r="D13696" t="s">
        <v>13</v>
      </c>
      <c r="E13696" t="s">
        <v>12</v>
      </c>
      <c r="F13696" t="s">
        <v>71</v>
      </c>
      <c r="G13696" t="s">
        <v>112</v>
      </c>
      <c r="H13696" t="s">
        <v>49</v>
      </c>
      <c r="I13696" t="s">
        <v>89</v>
      </c>
      <c r="J13696" s="1">
        <v>1038.18</v>
      </c>
      <c r="K13696">
        <v>291.15712748789679</v>
      </c>
      <c r="L13696">
        <v>65</v>
      </c>
      <c r="M13696">
        <v>0.40058122596656698</v>
      </c>
      <c r="N13696">
        <v>0.38734098156916102</v>
      </c>
      <c r="P13696" t="s">
        <v>42</v>
      </c>
    </row>
    <row r="13697" spans="1:16" x14ac:dyDescent="0.3">
      <c r="A13697" t="str">
        <f t="shared" si="216"/>
        <v>02: BarsGBTotalNon Flavoured VodkaCore Premium BrandsL: £5.00 - £5.20All stocking</v>
      </c>
      <c r="B13697" t="s">
        <v>1</v>
      </c>
      <c r="C13697" t="s">
        <v>107</v>
      </c>
      <c r="D13697" t="s">
        <v>13</v>
      </c>
      <c r="E13697" t="s">
        <v>12</v>
      </c>
      <c r="F13697" t="s">
        <v>71</v>
      </c>
      <c r="G13697" t="s">
        <v>112</v>
      </c>
      <c r="H13697" t="s">
        <v>49</v>
      </c>
      <c r="I13697" t="s">
        <v>90</v>
      </c>
      <c r="J13697" s="1">
        <v>1228.76</v>
      </c>
      <c r="K13697">
        <v>329.65572742474922</v>
      </c>
      <c r="L13697">
        <v>46</v>
      </c>
      <c r="M13697">
        <v>0.51273464246153999</v>
      </c>
      <c r="N13697">
        <v>0.486986087808644</v>
      </c>
      <c r="P13697" t="s">
        <v>42</v>
      </c>
    </row>
    <row r="13698" spans="1:16" x14ac:dyDescent="0.3">
      <c r="A13698" t="str">
        <f t="shared" si="216"/>
        <v>02: BarsGBTotalNon Flavoured VodkaCore Premium BrandsM: £5.20 - £5.40All stocking</v>
      </c>
      <c r="B13698" t="s">
        <v>1</v>
      </c>
      <c r="C13698" t="s">
        <v>107</v>
      </c>
      <c r="D13698" t="s">
        <v>13</v>
      </c>
      <c r="E13698" t="s">
        <v>12</v>
      </c>
      <c r="F13698" t="s">
        <v>71</v>
      </c>
      <c r="G13698" t="s">
        <v>112</v>
      </c>
      <c r="H13698" t="s">
        <v>49</v>
      </c>
      <c r="I13698" t="s">
        <v>95</v>
      </c>
      <c r="J13698" s="1">
        <v>1088.6500000000001</v>
      </c>
      <c r="K13698">
        <v>253.0471200297288</v>
      </c>
      <c r="L13698">
        <v>46</v>
      </c>
      <c r="M13698">
        <v>0.44964052541514499</v>
      </c>
      <c r="N13698">
        <v>0.39138407871076702</v>
      </c>
      <c r="P13698" t="s">
        <v>42</v>
      </c>
    </row>
    <row r="13699" spans="1:16" x14ac:dyDescent="0.3">
      <c r="A13699" t="str">
        <f t="shared" si="216"/>
        <v>02: BarsGBTotalNon Flavoured VodkaCore Premium BrandsN: £5.40 - £5.60All stocking</v>
      </c>
      <c r="B13699" t="s">
        <v>1</v>
      </c>
      <c r="C13699" t="s">
        <v>107</v>
      </c>
      <c r="D13699" t="s">
        <v>13</v>
      </c>
      <c r="E13699" t="s">
        <v>12</v>
      </c>
      <c r="F13699" t="s">
        <v>71</v>
      </c>
      <c r="G13699" t="s">
        <v>112</v>
      </c>
      <c r="H13699" t="s">
        <v>49</v>
      </c>
      <c r="I13699" t="s">
        <v>99</v>
      </c>
      <c r="J13699" s="1">
        <v>1424.98</v>
      </c>
      <c r="K13699">
        <v>322.57741841491838</v>
      </c>
      <c r="L13699">
        <v>40</v>
      </c>
      <c r="M13699">
        <v>0.70014181304478096</v>
      </c>
      <c r="N13699">
        <v>0.67712973695582801</v>
      </c>
      <c r="P13699" t="s">
        <v>42</v>
      </c>
    </row>
    <row r="13700" spans="1:16" x14ac:dyDescent="0.3">
      <c r="A13700" t="str">
        <f t="shared" si="216"/>
        <v>02: BarsGBTotalNon Flavoured VodkaCore Premium BrandsQ: &gt;£6.00All stocking</v>
      </c>
      <c r="B13700" t="s">
        <v>1</v>
      </c>
      <c r="C13700" t="s">
        <v>107</v>
      </c>
      <c r="D13700" t="s">
        <v>13</v>
      </c>
      <c r="E13700" t="s">
        <v>12</v>
      </c>
      <c r="F13700" t="s">
        <v>71</v>
      </c>
      <c r="G13700" t="s">
        <v>112</v>
      </c>
      <c r="H13700" t="s">
        <v>49</v>
      </c>
      <c r="I13700" t="s">
        <v>96</v>
      </c>
      <c r="J13700" s="1">
        <v>2291.13</v>
      </c>
      <c r="K13700">
        <v>589.11206293706391</v>
      </c>
      <c r="L13700">
        <v>36</v>
      </c>
      <c r="M13700">
        <v>0.67858843779322497</v>
      </c>
      <c r="N13700">
        <v>0.68801538575189702</v>
      </c>
      <c r="P13700" t="s">
        <v>42</v>
      </c>
    </row>
    <row r="13701" spans="1:16" x14ac:dyDescent="0.3">
      <c r="A13701" t="str">
        <f t="shared" si="216"/>
        <v>02: BarsGBTotalTequilaCore Mainstream BrandsA: &lt;£3All stocking</v>
      </c>
      <c r="B13701" t="s">
        <v>1</v>
      </c>
      <c r="C13701" t="s">
        <v>107</v>
      </c>
      <c r="D13701" t="s">
        <v>13</v>
      </c>
      <c r="E13701" t="s">
        <v>12</v>
      </c>
      <c r="F13701" t="s">
        <v>78</v>
      </c>
      <c r="G13701" t="s">
        <v>111</v>
      </c>
      <c r="H13701" t="s">
        <v>49</v>
      </c>
      <c r="I13701" t="s">
        <v>58</v>
      </c>
      <c r="J13701" s="1">
        <v>100.36</v>
      </c>
      <c r="K13701">
        <v>40.214124091396805</v>
      </c>
      <c r="L13701">
        <v>33</v>
      </c>
      <c r="M13701">
        <v>0.15960732220211099</v>
      </c>
      <c r="N13701">
        <v>0.17515297005577299</v>
      </c>
      <c r="P13701" t="s">
        <v>42</v>
      </c>
    </row>
    <row r="13702" spans="1:16" x14ac:dyDescent="0.3">
      <c r="A13702" t="str">
        <f t="shared" si="216"/>
        <v>02: BarsGBTotalTequilaCore Mainstream BrandsTotalAll stocking</v>
      </c>
      <c r="B13702" t="s">
        <v>1</v>
      </c>
      <c r="C13702" t="s">
        <v>107</v>
      </c>
      <c r="D13702" t="s">
        <v>13</v>
      </c>
      <c r="E13702" t="s">
        <v>12</v>
      </c>
      <c r="F13702" t="s">
        <v>78</v>
      </c>
      <c r="G13702" t="s">
        <v>111</v>
      </c>
      <c r="H13702" t="s">
        <v>49</v>
      </c>
      <c r="I13702" t="s">
        <v>12</v>
      </c>
      <c r="J13702" s="1">
        <v>93.57</v>
      </c>
      <c r="K13702">
        <v>24.5760849899522</v>
      </c>
      <c r="L13702">
        <v>384</v>
      </c>
      <c r="M13702">
        <v>0.32112447397291199</v>
      </c>
      <c r="N13702">
        <v>0.30628141184472502</v>
      </c>
      <c r="P13702" t="s">
        <v>42</v>
      </c>
    </row>
    <row r="13703" spans="1:16" x14ac:dyDescent="0.3">
      <c r="A13703" t="str">
        <f t="shared" si="216"/>
        <v>02: BarsGBTotalTequilaCore Mainstream BrandsD: £3.40 - £3.60All stocking</v>
      </c>
      <c r="B13703" t="s">
        <v>1</v>
      </c>
      <c r="C13703" t="s">
        <v>107</v>
      </c>
      <c r="D13703" t="s">
        <v>13</v>
      </c>
      <c r="E13703" t="s">
        <v>12</v>
      </c>
      <c r="F13703" t="s">
        <v>78</v>
      </c>
      <c r="G13703" t="s">
        <v>111</v>
      </c>
      <c r="H13703" t="s">
        <v>49</v>
      </c>
      <c r="I13703" t="s">
        <v>53</v>
      </c>
      <c r="J13703" s="1">
        <v>76.959999999999994</v>
      </c>
      <c r="K13703">
        <v>22.1351337388102</v>
      </c>
      <c r="L13703">
        <v>34</v>
      </c>
      <c r="M13703">
        <v>0.31691520557744801</v>
      </c>
      <c r="N13703">
        <v>0.30805402347617</v>
      </c>
      <c r="P13703" t="s">
        <v>42</v>
      </c>
    </row>
    <row r="13704" spans="1:16" x14ac:dyDescent="0.3">
      <c r="A13704" t="str">
        <f t="shared" si="216"/>
        <v>02: BarsGBTotalTequilaCore Mainstream BrandsE: £3.60 - £3.80All stocking</v>
      </c>
      <c r="B13704" t="s">
        <v>1</v>
      </c>
      <c r="C13704" t="s">
        <v>107</v>
      </c>
      <c r="D13704" t="s">
        <v>13</v>
      </c>
      <c r="E13704" t="s">
        <v>12</v>
      </c>
      <c r="F13704" t="s">
        <v>78</v>
      </c>
      <c r="G13704" t="s">
        <v>111</v>
      </c>
      <c r="H13704" t="s">
        <v>49</v>
      </c>
      <c r="I13704" t="s">
        <v>54</v>
      </c>
      <c r="J13704" s="1">
        <v>110.82</v>
      </c>
      <c r="K13704">
        <v>30.976730896222438</v>
      </c>
      <c r="L13704">
        <v>59</v>
      </c>
      <c r="M13704">
        <v>0.45523554744537997</v>
      </c>
      <c r="N13704">
        <v>0.45522085092562498</v>
      </c>
      <c r="P13704" t="s">
        <v>42</v>
      </c>
    </row>
    <row r="13705" spans="1:16" x14ac:dyDescent="0.3">
      <c r="A13705" t="str">
        <f t="shared" si="216"/>
        <v>02: BarsGBTotalTequilaCore Mainstream BrandsF: £3.80 - £4.00All stocking</v>
      </c>
      <c r="B13705" t="s">
        <v>1</v>
      </c>
      <c r="C13705" t="s">
        <v>107</v>
      </c>
      <c r="D13705" t="s">
        <v>13</v>
      </c>
      <c r="E13705" t="s">
        <v>12</v>
      </c>
      <c r="F13705" t="s">
        <v>78</v>
      </c>
      <c r="G13705" t="s">
        <v>111</v>
      </c>
      <c r="H13705" t="s">
        <v>49</v>
      </c>
      <c r="I13705" t="s">
        <v>55</v>
      </c>
      <c r="J13705" s="1">
        <v>76.900000000000006</v>
      </c>
      <c r="K13705">
        <v>20.517278034465519</v>
      </c>
      <c r="L13705">
        <v>48</v>
      </c>
      <c r="M13705">
        <v>0.24868888570519099</v>
      </c>
      <c r="N13705">
        <v>0.25011393674232102</v>
      </c>
      <c r="P13705" t="s">
        <v>42</v>
      </c>
    </row>
    <row r="13706" spans="1:16" x14ac:dyDescent="0.3">
      <c r="A13706" t="str">
        <f t="shared" si="216"/>
        <v>02: BarsGBTotalTequilaCore Mainstream BrandsG: £4.00 - £4.20All stocking</v>
      </c>
      <c r="B13706" t="s">
        <v>1</v>
      </c>
      <c r="C13706" t="s">
        <v>107</v>
      </c>
      <c r="D13706" t="s">
        <v>13</v>
      </c>
      <c r="E13706" t="s">
        <v>12</v>
      </c>
      <c r="F13706" t="s">
        <v>78</v>
      </c>
      <c r="G13706" t="s">
        <v>111</v>
      </c>
      <c r="H13706" t="s">
        <v>49</v>
      </c>
      <c r="I13706" t="s">
        <v>56</v>
      </c>
      <c r="J13706" s="1">
        <v>53.73</v>
      </c>
      <c r="K13706">
        <v>13.79461334770612</v>
      </c>
      <c r="L13706">
        <v>97</v>
      </c>
      <c r="M13706">
        <v>0.324551445150081</v>
      </c>
      <c r="N13706">
        <v>0.33196258407267898</v>
      </c>
      <c r="P13706" t="s">
        <v>42</v>
      </c>
    </row>
    <row r="13707" spans="1:16" x14ac:dyDescent="0.3">
      <c r="A13707" t="str">
        <f t="shared" si="216"/>
        <v>02: BarsGBTotalTequilaCore Mainstream BrandsH: £4.20 - £4.40All stocking</v>
      </c>
      <c r="B13707" t="s">
        <v>1</v>
      </c>
      <c r="C13707" t="s">
        <v>107</v>
      </c>
      <c r="D13707" t="s">
        <v>13</v>
      </c>
      <c r="E13707" t="s">
        <v>12</v>
      </c>
      <c r="F13707" t="s">
        <v>78</v>
      </c>
      <c r="G13707" t="s">
        <v>111</v>
      </c>
      <c r="H13707" t="s">
        <v>49</v>
      </c>
      <c r="I13707" t="s">
        <v>60</v>
      </c>
      <c r="J13707" s="1">
        <v>100.74</v>
      </c>
      <c r="K13707">
        <v>23.234044289044281</v>
      </c>
      <c r="L13707">
        <v>25</v>
      </c>
      <c r="M13707">
        <v>0.43997108682367497</v>
      </c>
      <c r="N13707">
        <v>0.43776390127862003</v>
      </c>
      <c r="P13707" t="s">
        <v>42</v>
      </c>
    </row>
    <row r="13708" spans="1:16" x14ac:dyDescent="0.3">
      <c r="A13708" t="str">
        <f t="shared" si="216"/>
        <v>02: BarsGBTotalTequilaCore Premium BrandsA: &lt;£3All stocking</v>
      </c>
      <c r="B13708" t="s">
        <v>1</v>
      </c>
      <c r="C13708" t="s">
        <v>107</v>
      </c>
      <c r="D13708" t="s">
        <v>13</v>
      </c>
      <c r="E13708" t="s">
        <v>12</v>
      </c>
      <c r="F13708" t="s">
        <v>78</v>
      </c>
      <c r="G13708" t="s">
        <v>112</v>
      </c>
      <c r="H13708" t="s">
        <v>49</v>
      </c>
      <c r="I13708" t="s">
        <v>58</v>
      </c>
      <c r="J13708" s="1">
        <v>169.2</v>
      </c>
      <c r="K13708">
        <v>68.984945123103202</v>
      </c>
      <c r="L13708">
        <v>57</v>
      </c>
      <c r="M13708">
        <v>0.78303839705883005</v>
      </c>
      <c r="N13708">
        <v>0.82117678065493804</v>
      </c>
      <c r="P13708" t="s">
        <v>42</v>
      </c>
    </row>
    <row r="13709" spans="1:16" x14ac:dyDescent="0.3">
      <c r="A13709" t="str">
        <f t="shared" si="216"/>
        <v>02: BarsGBTotalTequilaCore Premium BrandsTotalAll stocking</v>
      </c>
      <c r="B13709" t="s">
        <v>1</v>
      </c>
      <c r="C13709" t="s">
        <v>107</v>
      </c>
      <c r="D13709" t="s">
        <v>13</v>
      </c>
      <c r="E13709" t="s">
        <v>12</v>
      </c>
      <c r="F13709" t="s">
        <v>78</v>
      </c>
      <c r="G13709" t="s">
        <v>112</v>
      </c>
      <c r="H13709" t="s">
        <v>49</v>
      </c>
      <c r="I13709" t="s">
        <v>12</v>
      </c>
      <c r="J13709" s="1">
        <v>253.81</v>
      </c>
      <c r="K13709">
        <v>64.51920245469519</v>
      </c>
      <c r="L13709">
        <v>467</v>
      </c>
      <c r="M13709">
        <v>0.72634000568300505</v>
      </c>
      <c r="N13709">
        <v>0.73907094884856905</v>
      </c>
      <c r="P13709" t="s">
        <v>42</v>
      </c>
    </row>
    <row r="13710" spans="1:16" x14ac:dyDescent="0.3">
      <c r="A13710" t="str">
        <f t="shared" si="216"/>
        <v>02: BarsGBTotalTequilaCore Premium BrandsD: £3.40 - £3.60All stocking</v>
      </c>
      <c r="B13710" t="s">
        <v>1</v>
      </c>
      <c r="C13710" t="s">
        <v>107</v>
      </c>
      <c r="D13710" t="s">
        <v>13</v>
      </c>
      <c r="E13710" t="s">
        <v>12</v>
      </c>
      <c r="F13710" t="s">
        <v>78</v>
      </c>
      <c r="G13710" t="s">
        <v>112</v>
      </c>
      <c r="H13710" t="s">
        <v>49</v>
      </c>
      <c r="I13710" t="s">
        <v>53</v>
      </c>
      <c r="J13710" s="1">
        <v>257.93</v>
      </c>
      <c r="K13710">
        <v>82.348502115168799</v>
      </c>
      <c r="L13710">
        <v>27</v>
      </c>
      <c r="M13710">
        <v>0.86498948321920999</v>
      </c>
      <c r="N13710">
        <v>0.85987812892048499</v>
      </c>
      <c r="P13710" t="s">
        <v>42</v>
      </c>
    </row>
    <row r="13711" spans="1:16" x14ac:dyDescent="0.3">
      <c r="A13711" t="str">
        <f t="shared" si="216"/>
        <v>02: BarsGBTotalTequilaCore Premium BrandsE: £3.60 - £3.80All stocking</v>
      </c>
      <c r="B13711" t="s">
        <v>1</v>
      </c>
      <c r="C13711" t="s">
        <v>107</v>
      </c>
      <c r="D13711" t="s">
        <v>13</v>
      </c>
      <c r="E13711" t="s">
        <v>12</v>
      </c>
      <c r="F13711" t="s">
        <v>78</v>
      </c>
      <c r="G13711" t="s">
        <v>112</v>
      </c>
      <c r="H13711" t="s">
        <v>49</v>
      </c>
      <c r="I13711" t="s">
        <v>54</v>
      </c>
      <c r="J13711" s="1">
        <v>153.78</v>
      </c>
      <c r="K13711">
        <v>46.894679068208397</v>
      </c>
      <c r="L13711">
        <v>51</v>
      </c>
      <c r="M13711">
        <v>0.71893493721191204</v>
      </c>
      <c r="N13711">
        <v>0.750461697569624</v>
      </c>
      <c r="P13711" t="s">
        <v>42</v>
      </c>
    </row>
    <row r="13712" spans="1:16" x14ac:dyDescent="0.3">
      <c r="A13712" t="str">
        <f t="shared" si="216"/>
        <v>02: BarsGBTotalTequilaCore Premium BrandsF: £3.80 - £4.00All stocking</v>
      </c>
      <c r="B13712" t="s">
        <v>1</v>
      </c>
      <c r="C13712" t="s">
        <v>107</v>
      </c>
      <c r="D13712" t="s">
        <v>13</v>
      </c>
      <c r="E13712" t="s">
        <v>12</v>
      </c>
      <c r="F13712" t="s">
        <v>78</v>
      </c>
      <c r="G13712" t="s">
        <v>112</v>
      </c>
      <c r="H13712" t="s">
        <v>49</v>
      </c>
      <c r="I13712" t="s">
        <v>55</v>
      </c>
      <c r="J13712" s="1">
        <v>143.41999999999999</v>
      </c>
      <c r="K13712">
        <v>38.337358311622999</v>
      </c>
      <c r="L13712">
        <v>34</v>
      </c>
      <c r="M13712">
        <v>0.76024587133155896</v>
      </c>
      <c r="N13712">
        <v>0.76177590239875204</v>
      </c>
      <c r="P13712" t="s">
        <v>42</v>
      </c>
    </row>
    <row r="13713" spans="1:16" x14ac:dyDescent="0.3">
      <c r="A13713" t="str">
        <f t="shared" si="216"/>
        <v>02: BarsGBTotalTequilaCore Premium BrandsH: £4.20 - £4.40All stocking</v>
      </c>
      <c r="B13713" t="s">
        <v>1</v>
      </c>
      <c r="C13713" t="s">
        <v>107</v>
      </c>
      <c r="D13713" t="s">
        <v>13</v>
      </c>
      <c r="E13713" t="s">
        <v>12</v>
      </c>
      <c r="F13713" t="s">
        <v>78</v>
      </c>
      <c r="G13713" t="s">
        <v>112</v>
      </c>
      <c r="H13713" t="s">
        <v>49</v>
      </c>
      <c r="I13713" t="s">
        <v>60</v>
      </c>
      <c r="J13713" s="1">
        <v>247.57</v>
      </c>
      <c r="K13713">
        <v>60.618368298368395</v>
      </c>
      <c r="L13713">
        <v>40</v>
      </c>
      <c r="M13713">
        <v>0.68642844097344002</v>
      </c>
      <c r="N13713">
        <v>0.70650992117423195</v>
      </c>
      <c r="P13713" t="s">
        <v>42</v>
      </c>
    </row>
    <row r="13714" spans="1:16" x14ac:dyDescent="0.3">
      <c r="A13714" t="str">
        <f t="shared" si="216"/>
        <v>02: BarsGBTotalTequilaCore Premium BrandsI: £4.40 - £4.60All stocking</v>
      </c>
      <c r="B13714" t="s">
        <v>1</v>
      </c>
      <c r="C13714" t="s">
        <v>107</v>
      </c>
      <c r="D13714" t="s">
        <v>13</v>
      </c>
      <c r="E13714" t="s">
        <v>12</v>
      </c>
      <c r="F13714" t="s">
        <v>78</v>
      </c>
      <c r="G13714" t="s">
        <v>112</v>
      </c>
      <c r="H13714" t="s">
        <v>49</v>
      </c>
      <c r="I13714" t="s">
        <v>64</v>
      </c>
      <c r="J13714" s="1">
        <v>233.38</v>
      </c>
      <c r="K13714">
        <v>57.286409578076402</v>
      </c>
      <c r="L13714">
        <v>45</v>
      </c>
      <c r="M13714">
        <v>0.806567897864922</v>
      </c>
      <c r="N13714">
        <v>0.81025578562728395</v>
      </c>
      <c r="P13714" t="s">
        <v>42</v>
      </c>
    </row>
    <row r="13715" spans="1:16" x14ac:dyDescent="0.3">
      <c r="A13715" t="str">
        <f t="shared" si="216"/>
        <v>02: BarsGBTotalTequilaCore Premium BrandsJ: £4.60 - £4.80All stocking</v>
      </c>
      <c r="B13715" t="s">
        <v>1</v>
      </c>
      <c r="C13715" t="s">
        <v>107</v>
      </c>
      <c r="D13715" t="s">
        <v>13</v>
      </c>
      <c r="E13715" t="s">
        <v>12</v>
      </c>
      <c r="F13715" t="s">
        <v>78</v>
      </c>
      <c r="G13715" t="s">
        <v>112</v>
      </c>
      <c r="H13715" t="s">
        <v>49</v>
      </c>
      <c r="I13715" t="s">
        <v>65</v>
      </c>
      <c r="J13715" s="1">
        <v>317.10000000000002</v>
      </c>
      <c r="K13715">
        <v>75.849551282051195</v>
      </c>
      <c r="L13715">
        <v>30</v>
      </c>
      <c r="M13715">
        <v>0.70720753249016599</v>
      </c>
      <c r="N13715">
        <v>0.71755911705813202</v>
      </c>
      <c r="P13715" t="s">
        <v>42</v>
      </c>
    </row>
    <row r="13716" spans="1:16" x14ac:dyDescent="0.3">
      <c r="A13716" t="str">
        <f t="shared" si="216"/>
        <v>02: BarsGBTotalTequilaCore Premium BrandsK: £4.80 - £5.00All stocking</v>
      </c>
      <c r="B13716" t="s">
        <v>1</v>
      </c>
      <c r="C13716" t="s">
        <v>107</v>
      </c>
      <c r="D13716" t="s">
        <v>13</v>
      </c>
      <c r="E13716" t="s">
        <v>12</v>
      </c>
      <c r="F13716" t="s">
        <v>78</v>
      </c>
      <c r="G13716" t="s">
        <v>112</v>
      </c>
      <c r="H13716" t="s">
        <v>49</v>
      </c>
      <c r="I13716" t="s">
        <v>89</v>
      </c>
      <c r="J13716" s="1">
        <v>303.67</v>
      </c>
      <c r="K13716">
        <v>67.209935897435997</v>
      </c>
      <c r="L13716">
        <v>32</v>
      </c>
      <c r="M13716">
        <v>0.88038383862145198</v>
      </c>
      <c r="N13716">
        <v>0.87943753465093399</v>
      </c>
      <c r="P13716" t="s">
        <v>42</v>
      </c>
    </row>
    <row r="13717" spans="1:16" x14ac:dyDescent="0.3">
      <c r="A13717" t="str">
        <f t="shared" si="216"/>
        <v>02: BarsGBTotalTequilaCore Premium BrandsL: £5.00 - £5.20All stocking</v>
      </c>
      <c r="B13717" t="s">
        <v>1</v>
      </c>
      <c r="C13717" t="s">
        <v>107</v>
      </c>
      <c r="D13717" t="s">
        <v>13</v>
      </c>
      <c r="E13717" t="s">
        <v>12</v>
      </c>
      <c r="F13717" t="s">
        <v>78</v>
      </c>
      <c r="G13717" t="s">
        <v>112</v>
      </c>
      <c r="H13717" t="s">
        <v>49</v>
      </c>
      <c r="I13717" t="s">
        <v>90</v>
      </c>
      <c r="J13717" s="1">
        <v>407.31</v>
      </c>
      <c r="K13717">
        <v>83.805247863247999</v>
      </c>
      <c r="L13717">
        <v>25</v>
      </c>
      <c r="M13717">
        <v>0.79082645789355699</v>
      </c>
      <c r="N13717">
        <v>0.76235979800323705</v>
      </c>
      <c r="P13717" t="s">
        <v>42</v>
      </c>
    </row>
    <row r="13718" spans="1:16" x14ac:dyDescent="0.3">
      <c r="A13718" t="str">
        <f t="shared" si="216"/>
        <v>02: BarsGBTotalWhite RumCore Mainstream BrandsTotalAll stocking</v>
      </c>
      <c r="B13718" t="s">
        <v>1</v>
      </c>
      <c r="C13718" t="s">
        <v>107</v>
      </c>
      <c r="D13718" t="s">
        <v>13</v>
      </c>
      <c r="E13718" t="s">
        <v>12</v>
      </c>
      <c r="F13718" t="s">
        <v>85</v>
      </c>
      <c r="G13718" t="s">
        <v>111</v>
      </c>
      <c r="H13718" t="s">
        <v>49</v>
      </c>
      <c r="I13718" t="s">
        <v>12</v>
      </c>
      <c r="J13718" s="1">
        <v>38.950000000000003</v>
      </c>
      <c r="K13718">
        <v>12.267065751492</v>
      </c>
      <c r="L13718">
        <v>366</v>
      </c>
      <c r="M13718">
        <v>0.46283625997682298</v>
      </c>
      <c r="N13718">
        <v>0.496914470269335</v>
      </c>
      <c r="P13718" t="s">
        <v>42</v>
      </c>
    </row>
    <row r="13719" spans="1:16" x14ac:dyDescent="0.3">
      <c r="A13719" t="str">
        <f t="shared" si="216"/>
        <v>02: BarsGBTotalWhite RumCore Mainstream BrandsD: £3.40 - £3.60All stocking</v>
      </c>
      <c r="B13719" t="s">
        <v>1</v>
      </c>
      <c r="C13719" t="s">
        <v>107</v>
      </c>
      <c r="D13719" t="s">
        <v>13</v>
      </c>
      <c r="E13719" t="s">
        <v>12</v>
      </c>
      <c r="F13719" t="s">
        <v>85</v>
      </c>
      <c r="G13719" t="s">
        <v>111</v>
      </c>
      <c r="H13719" t="s">
        <v>49</v>
      </c>
      <c r="I13719" t="s">
        <v>53</v>
      </c>
      <c r="J13719" s="1">
        <v>20.28</v>
      </c>
      <c r="K13719">
        <v>6.0856901309731599</v>
      </c>
      <c r="L13719">
        <v>159</v>
      </c>
      <c r="M13719">
        <v>0.76515930560519396</v>
      </c>
      <c r="N13719">
        <v>0.775833976502873</v>
      </c>
      <c r="P13719" t="s">
        <v>42</v>
      </c>
    </row>
    <row r="13720" spans="1:16" x14ac:dyDescent="0.3">
      <c r="A13720" t="str">
        <f t="shared" si="216"/>
        <v>02: BarsGBTotalWhite RumCore Mainstream BrandsE: £3.60 - £3.80All stocking</v>
      </c>
      <c r="B13720" t="s">
        <v>1</v>
      </c>
      <c r="C13720" t="s">
        <v>107</v>
      </c>
      <c r="D13720" t="s">
        <v>13</v>
      </c>
      <c r="E13720" t="s">
        <v>12</v>
      </c>
      <c r="F13720" t="s">
        <v>85</v>
      </c>
      <c r="G13720" t="s">
        <v>111</v>
      </c>
      <c r="H13720" t="s">
        <v>49</v>
      </c>
      <c r="I13720" t="s">
        <v>54</v>
      </c>
      <c r="J13720" s="1">
        <v>32.340000000000003</v>
      </c>
      <c r="K13720">
        <v>10.687716939922842</v>
      </c>
      <c r="L13720">
        <v>34</v>
      </c>
      <c r="M13720">
        <v>0.38331994835587702</v>
      </c>
      <c r="N13720">
        <v>0.345185906803052</v>
      </c>
      <c r="P13720" t="s">
        <v>42</v>
      </c>
    </row>
    <row r="13721" spans="1:16" x14ac:dyDescent="0.3">
      <c r="A13721" t="str">
        <f t="shared" si="216"/>
        <v>02: BarsGBTotalWhite RumCore Mainstream BrandsG: £4.00 - £4.20All stocking</v>
      </c>
      <c r="B13721" t="s">
        <v>1</v>
      </c>
      <c r="C13721" t="s">
        <v>107</v>
      </c>
      <c r="D13721" t="s">
        <v>13</v>
      </c>
      <c r="E13721" t="s">
        <v>12</v>
      </c>
      <c r="F13721" t="s">
        <v>85</v>
      </c>
      <c r="G13721" t="s">
        <v>111</v>
      </c>
      <c r="H13721" t="s">
        <v>49</v>
      </c>
      <c r="I13721" t="s">
        <v>56</v>
      </c>
      <c r="J13721" s="1">
        <v>43.74</v>
      </c>
      <c r="K13721">
        <v>13.98327141608392</v>
      </c>
      <c r="L13721">
        <v>32</v>
      </c>
      <c r="M13721">
        <v>0.31885712018422402</v>
      </c>
      <c r="N13721">
        <v>0.34146036509127298</v>
      </c>
      <c r="P13721" t="s">
        <v>42</v>
      </c>
    </row>
    <row r="13722" spans="1:16" x14ac:dyDescent="0.3">
      <c r="A13722" t="str">
        <f t="shared" si="216"/>
        <v>02: BarsGBTotalWhite RumCore Mainstream BrandsH: £4.20 - £4.40All stocking</v>
      </c>
      <c r="B13722" t="s">
        <v>1</v>
      </c>
      <c r="C13722" t="s">
        <v>107</v>
      </c>
      <c r="D13722" t="s">
        <v>13</v>
      </c>
      <c r="E13722" t="s">
        <v>12</v>
      </c>
      <c r="F13722" t="s">
        <v>85</v>
      </c>
      <c r="G13722" t="s">
        <v>111</v>
      </c>
      <c r="H13722" t="s">
        <v>49</v>
      </c>
      <c r="I13722" t="s">
        <v>60</v>
      </c>
      <c r="J13722" s="1">
        <v>68.739999999999995</v>
      </c>
      <c r="K13722">
        <v>22.708619727850518</v>
      </c>
      <c r="L13722">
        <v>39</v>
      </c>
      <c r="M13722">
        <v>0.42538052766013801</v>
      </c>
      <c r="N13722">
        <v>0.47343610651038298</v>
      </c>
      <c r="P13722" t="s">
        <v>42</v>
      </c>
    </row>
    <row r="13723" spans="1:16" x14ac:dyDescent="0.3">
      <c r="A13723" t="str">
        <f t="shared" si="216"/>
        <v>02: BarsGBTotalWhite RumCore Premium BrandsTotalAll stocking</v>
      </c>
      <c r="B13723" t="s">
        <v>1</v>
      </c>
      <c r="C13723" t="s">
        <v>107</v>
      </c>
      <c r="D13723" t="s">
        <v>13</v>
      </c>
      <c r="E13723" t="s">
        <v>12</v>
      </c>
      <c r="F13723" t="s">
        <v>85</v>
      </c>
      <c r="G13723" t="s">
        <v>112</v>
      </c>
      <c r="H13723" t="s">
        <v>49</v>
      </c>
      <c r="I13723" t="s">
        <v>12</v>
      </c>
      <c r="J13723" s="1">
        <v>68.19</v>
      </c>
      <c r="K13723">
        <v>16.068751856425482</v>
      </c>
      <c r="L13723">
        <v>432</v>
      </c>
      <c r="M13723">
        <v>0.67331716972714295</v>
      </c>
      <c r="N13723">
        <v>0.565190323610407</v>
      </c>
      <c r="P13723" t="s">
        <v>42</v>
      </c>
    </row>
    <row r="13724" spans="1:16" x14ac:dyDescent="0.3">
      <c r="A13724" t="str">
        <f t="shared" si="216"/>
        <v>02: BarsGBTotalWhite RumCore Premium BrandsD: £3.40 - £3.60All stocking</v>
      </c>
      <c r="B13724" t="s">
        <v>1</v>
      </c>
      <c r="C13724" t="s">
        <v>107</v>
      </c>
      <c r="D13724" t="s">
        <v>13</v>
      </c>
      <c r="E13724" t="s">
        <v>12</v>
      </c>
      <c r="F13724" t="s">
        <v>85</v>
      </c>
      <c r="G13724" t="s">
        <v>112</v>
      </c>
      <c r="H13724" t="s">
        <v>49</v>
      </c>
      <c r="I13724" t="s">
        <v>53</v>
      </c>
      <c r="J13724" s="1">
        <v>25.28</v>
      </c>
      <c r="K13724">
        <v>8.5175284018307202</v>
      </c>
      <c r="L13724">
        <v>43</v>
      </c>
      <c r="M13724">
        <v>0.76530555365842101</v>
      </c>
      <c r="N13724">
        <v>0.79155572461011803</v>
      </c>
      <c r="P13724" t="s">
        <v>42</v>
      </c>
    </row>
    <row r="13725" spans="1:16" x14ac:dyDescent="0.3">
      <c r="A13725" t="str">
        <f t="shared" si="216"/>
        <v>02: BarsGBTotalWhite RumCore Premium BrandsE: £3.60 - £3.80All stocking</v>
      </c>
      <c r="B13725" t="s">
        <v>1</v>
      </c>
      <c r="C13725" t="s">
        <v>107</v>
      </c>
      <c r="D13725" t="s">
        <v>13</v>
      </c>
      <c r="E13725" t="s">
        <v>12</v>
      </c>
      <c r="F13725" t="s">
        <v>85</v>
      </c>
      <c r="G13725" t="s">
        <v>112</v>
      </c>
      <c r="H13725" t="s">
        <v>49</v>
      </c>
      <c r="I13725" t="s">
        <v>54</v>
      </c>
      <c r="J13725" s="1">
        <v>13.45</v>
      </c>
      <c r="K13725">
        <v>3.7210866170866161</v>
      </c>
      <c r="L13725">
        <v>75</v>
      </c>
      <c r="M13725">
        <v>0.28627451639344798</v>
      </c>
      <c r="N13725">
        <v>0.27183577405857701</v>
      </c>
      <c r="P13725" t="s">
        <v>42</v>
      </c>
    </row>
    <row r="13726" spans="1:16" x14ac:dyDescent="0.3">
      <c r="A13726" t="str">
        <f t="shared" si="216"/>
        <v>02: BarsGBTotalWhite RumCore Premium BrandsH: £4.20 - £4.40All stocking</v>
      </c>
      <c r="B13726" t="s">
        <v>1</v>
      </c>
      <c r="C13726" t="s">
        <v>107</v>
      </c>
      <c r="D13726" t="s">
        <v>13</v>
      </c>
      <c r="E13726" t="s">
        <v>12</v>
      </c>
      <c r="F13726" t="s">
        <v>85</v>
      </c>
      <c r="G13726" t="s">
        <v>112</v>
      </c>
      <c r="H13726" t="s">
        <v>49</v>
      </c>
      <c r="I13726" t="s">
        <v>60</v>
      </c>
      <c r="J13726" s="1">
        <v>72.209999999999994</v>
      </c>
      <c r="K13726">
        <v>18.956258039346281</v>
      </c>
      <c r="L13726">
        <v>34</v>
      </c>
      <c r="M13726">
        <v>0.62944830256515505</v>
      </c>
      <c r="N13726">
        <v>0.57243517474633598</v>
      </c>
      <c r="P13726" t="s">
        <v>42</v>
      </c>
    </row>
    <row r="13727" spans="1:16" x14ac:dyDescent="0.3">
      <c r="A13727" t="str">
        <f t="shared" si="216"/>
        <v>02: BarsGBTotalWhite RumCore Premium BrandsI: £4.40 - £4.60All stocking</v>
      </c>
      <c r="B13727" t="s">
        <v>1</v>
      </c>
      <c r="C13727" t="s">
        <v>107</v>
      </c>
      <c r="D13727" t="s">
        <v>13</v>
      </c>
      <c r="E13727" t="s">
        <v>12</v>
      </c>
      <c r="F13727" t="s">
        <v>85</v>
      </c>
      <c r="G13727" t="s">
        <v>112</v>
      </c>
      <c r="H13727" t="s">
        <v>49</v>
      </c>
      <c r="I13727" t="s">
        <v>64</v>
      </c>
      <c r="J13727" s="1">
        <v>63.03</v>
      </c>
      <c r="K13727">
        <v>16.246148573648561</v>
      </c>
      <c r="L13727">
        <v>50</v>
      </c>
      <c r="M13727">
        <v>0.54072565478748003</v>
      </c>
      <c r="N13727">
        <v>0.42829619701792598</v>
      </c>
      <c r="P13727" t="s">
        <v>42</v>
      </c>
    </row>
    <row r="13728" spans="1:16" x14ac:dyDescent="0.3">
      <c r="A13728" t="str">
        <f t="shared" si="216"/>
        <v>02: BarsGBTotalWhite RumCore Premium BrandsJ: £4.60 - £4.80All stocking</v>
      </c>
      <c r="B13728" t="s">
        <v>1</v>
      </c>
      <c r="C13728" t="s">
        <v>107</v>
      </c>
      <c r="D13728" t="s">
        <v>13</v>
      </c>
      <c r="E13728" t="s">
        <v>12</v>
      </c>
      <c r="F13728" t="s">
        <v>85</v>
      </c>
      <c r="G13728" t="s">
        <v>112</v>
      </c>
      <c r="H13728" t="s">
        <v>49</v>
      </c>
      <c r="I13728" t="s">
        <v>65</v>
      </c>
      <c r="J13728" s="1">
        <v>117.9</v>
      </c>
      <c r="K13728">
        <v>28.707884539702718</v>
      </c>
      <c r="L13728">
        <v>33</v>
      </c>
      <c r="M13728">
        <v>0.57745968551910098</v>
      </c>
      <c r="N13728">
        <v>0.44526846633046602</v>
      </c>
      <c r="P13728" t="s">
        <v>42</v>
      </c>
    </row>
    <row r="13729" spans="1:16" x14ac:dyDescent="0.3">
      <c r="A13729" t="str">
        <f t="shared" si="216"/>
        <v>02: BarsGBTotalWhite RumCore Premium BrandsK: £4.80 - £5.00All stocking</v>
      </c>
      <c r="B13729" t="s">
        <v>1</v>
      </c>
      <c r="C13729" t="s">
        <v>107</v>
      </c>
      <c r="D13729" t="s">
        <v>13</v>
      </c>
      <c r="E13729" t="s">
        <v>12</v>
      </c>
      <c r="F13729" t="s">
        <v>85</v>
      </c>
      <c r="G13729" t="s">
        <v>112</v>
      </c>
      <c r="H13729" t="s">
        <v>49</v>
      </c>
      <c r="I13729" t="s">
        <v>89</v>
      </c>
      <c r="J13729" s="1">
        <v>84.13</v>
      </c>
      <c r="K13729">
        <v>20.394147648217398</v>
      </c>
      <c r="L13729">
        <v>43</v>
      </c>
      <c r="M13729">
        <v>0.63610178095408398</v>
      </c>
      <c r="N13729">
        <v>0.51750174784432501</v>
      </c>
      <c r="P13729" t="s">
        <v>42</v>
      </c>
    </row>
    <row r="13730" spans="1:16" x14ac:dyDescent="0.3">
      <c r="A13730" t="str">
        <f t="shared" si="216"/>
        <v>02: BarsGBTotalWhite RumCore Premium BrandsL: £5.00 - £5.20All stocking</v>
      </c>
      <c r="B13730" t="s">
        <v>1</v>
      </c>
      <c r="C13730" t="s">
        <v>107</v>
      </c>
      <c r="D13730" t="s">
        <v>13</v>
      </c>
      <c r="E13730" t="s">
        <v>12</v>
      </c>
      <c r="F13730" t="s">
        <v>85</v>
      </c>
      <c r="G13730" t="s">
        <v>112</v>
      </c>
      <c r="H13730" t="s">
        <v>49</v>
      </c>
      <c r="I13730" t="s">
        <v>90</v>
      </c>
      <c r="J13730" s="1">
        <v>92.73</v>
      </c>
      <c r="K13730">
        <v>20.785816668711401</v>
      </c>
      <c r="L13730">
        <v>38</v>
      </c>
      <c r="M13730">
        <v>0.73334506057349502</v>
      </c>
      <c r="N13730">
        <v>0.63272796304499102</v>
      </c>
      <c r="P13730" t="s">
        <v>42</v>
      </c>
    </row>
    <row r="13731" spans="1:16" x14ac:dyDescent="0.3">
      <c r="A13731" t="str">
        <f t="shared" si="216"/>
        <v>02: BarsLondonMainstreamGinCore Mainstream BrandsTotalAll stocking</v>
      </c>
      <c r="B13731" t="s">
        <v>1</v>
      </c>
      <c r="C13731" t="s">
        <v>107</v>
      </c>
      <c r="D13731" t="s">
        <v>102</v>
      </c>
      <c r="E13731" t="s">
        <v>14</v>
      </c>
      <c r="F13731" t="s">
        <v>47</v>
      </c>
      <c r="G13731" t="s">
        <v>111</v>
      </c>
      <c r="H13731" t="s">
        <v>49</v>
      </c>
      <c r="I13731" t="s">
        <v>12</v>
      </c>
      <c r="J13731" s="1">
        <v>540.14</v>
      </c>
      <c r="K13731">
        <v>128.24385435992602</v>
      </c>
      <c r="L13731">
        <v>28</v>
      </c>
      <c r="M13731">
        <v>0.62024328177437704</v>
      </c>
      <c r="N13731">
        <v>0.65007978500041996</v>
      </c>
      <c r="P13731" t="s">
        <v>42</v>
      </c>
    </row>
    <row r="13732" spans="1:16" x14ac:dyDescent="0.3">
      <c r="A13732" t="str">
        <f t="shared" si="216"/>
        <v>02: BarsLondonMainstreamGinCore Premium BrandsTotalAll stocking</v>
      </c>
      <c r="B13732" t="s">
        <v>1</v>
      </c>
      <c r="C13732" t="s">
        <v>107</v>
      </c>
      <c r="D13732" t="s">
        <v>102</v>
      </c>
      <c r="E13732" t="s">
        <v>14</v>
      </c>
      <c r="F13732" t="s">
        <v>47</v>
      </c>
      <c r="G13732" t="s">
        <v>112</v>
      </c>
      <c r="H13732" t="s">
        <v>49</v>
      </c>
      <c r="I13732" t="s">
        <v>12</v>
      </c>
      <c r="J13732" s="1">
        <v>123.8</v>
      </c>
      <c r="K13732">
        <v>29.477220824443037</v>
      </c>
      <c r="L13732">
        <v>27</v>
      </c>
      <c r="M13732" s="19">
        <v>9.6869401902222194E-2</v>
      </c>
      <c r="N13732" s="19">
        <v>9.2385558850770405E-2</v>
      </c>
      <c r="P13732" t="s">
        <v>42</v>
      </c>
    </row>
    <row r="13733" spans="1:16" x14ac:dyDescent="0.3">
      <c r="A13733" t="str">
        <f t="shared" si="216"/>
        <v>02: BarsLondonMainstreamNon Flavoured VodkaCore Premium BrandsTotalAll stocking</v>
      </c>
      <c r="B13733" t="s">
        <v>1</v>
      </c>
      <c r="C13733" t="s">
        <v>107</v>
      </c>
      <c r="D13733" t="s">
        <v>102</v>
      </c>
      <c r="E13733" t="s">
        <v>14</v>
      </c>
      <c r="F13733" t="s">
        <v>71</v>
      </c>
      <c r="G13733" t="s">
        <v>112</v>
      </c>
      <c r="H13733" t="s">
        <v>49</v>
      </c>
      <c r="I13733" t="s">
        <v>12</v>
      </c>
      <c r="J13733" s="1">
        <v>925.9</v>
      </c>
      <c r="K13733">
        <v>213.8444658789488</v>
      </c>
      <c r="L13733">
        <v>29</v>
      </c>
      <c r="M13733">
        <v>0.33305687515977001</v>
      </c>
      <c r="N13733">
        <v>0.29665969080217502</v>
      </c>
      <c r="P13733" t="s">
        <v>42</v>
      </c>
    </row>
    <row r="13734" spans="1:16" x14ac:dyDescent="0.3">
      <c r="A13734" t="str">
        <f t="shared" si="216"/>
        <v>02: BarsLondonPremiumGinCore Mainstream BrandsTotalAll stocking</v>
      </c>
      <c r="B13734" t="s">
        <v>1</v>
      </c>
      <c r="C13734" t="s">
        <v>107</v>
      </c>
      <c r="D13734" t="s">
        <v>102</v>
      </c>
      <c r="E13734" t="s">
        <v>15</v>
      </c>
      <c r="F13734" t="s">
        <v>47</v>
      </c>
      <c r="G13734" t="s">
        <v>111</v>
      </c>
      <c r="H13734" t="s">
        <v>49</v>
      </c>
      <c r="I13734" t="s">
        <v>12</v>
      </c>
      <c r="J13734" s="1">
        <v>836.48</v>
      </c>
      <c r="K13734">
        <v>184.116600402286</v>
      </c>
      <c r="L13734">
        <v>124</v>
      </c>
      <c r="M13734">
        <v>0.59136164095182397</v>
      </c>
      <c r="N13734">
        <v>0.61671598300466002</v>
      </c>
      <c r="P13734" t="s">
        <v>42</v>
      </c>
    </row>
    <row r="13735" spans="1:16" x14ac:dyDescent="0.3">
      <c r="A13735" t="str">
        <f t="shared" si="216"/>
        <v>02: BarsLondonPremiumGinCore Premium BrandsTotalAll stocking</v>
      </c>
      <c r="B13735" t="s">
        <v>1</v>
      </c>
      <c r="C13735" t="s">
        <v>107</v>
      </c>
      <c r="D13735" t="s">
        <v>102</v>
      </c>
      <c r="E13735" t="s">
        <v>15</v>
      </c>
      <c r="F13735" t="s">
        <v>47</v>
      </c>
      <c r="G13735" t="s">
        <v>112</v>
      </c>
      <c r="H13735" t="s">
        <v>49</v>
      </c>
      <c r="I13735" t="s">
        <v>12</v>
      </c>
      <c r="J13735" s="1">
        <v>273.52999999999997</v>
      </c>
      <c r="K13735">
        <v>58.834711862211996</v>
      </c>
      <c r="L13735">
        <v>120</v>
      </c>
      <c r="M13735">
        <v>0.20469948882594199</v>
      </c>
      <c r="N13735">
        <v>0.202529292501644</v>
      </c>
      <c r="P13735" t="s">
        <v>42</v>
      </c>
    </row>
    <row r="13736" spans="1:16" x14ac:dyDescent="0.3">
      <c r="A13736" t="str">
        <f t="shared" si="216"/>
        <v>02: BarsLondonPremiumGinCore Premium BrandsM: £5.20 - £5.40All stocking</v>
      </c>
      <c r="B13736" t="s">
        <v>1</v>
      </c>
      <c r="C13736" t="s">
        <v>107</v>
      </c>
      <c r="D13736" t="s">
        <v>102</v>
      </c>
      <c r="E13736" t="s">
        <v>15</v>
      </c>
      <c r="F13736" t="s">
        <v>47</v>
      </c>
      <c r="G13736" t="s">
        <v>112</v>
      </c>
      <c r="H13736" t="s">
        <v>49</v>
      </c>
      <c r="I13736" t="s">
        <v>95</v>
      </c>
      <c r="J13736" s="1">
        <v>355.55</v>
      </c>
      <c r="K13736">
        <v>79.954635108481199</v>
      </c>
      <c r="L13736">
        <v>26</v>
      </c>
      <c r="M13736">
        <v>0.24216767026862701</v>
      </c>
      <c r="N13736">
        <v>0.24162349186999199</v>
      </c>
      <c r="P13736" t="s">
        <v>42</v>
      </c>
    </row>
    <row r="13737" spans="1:16" x14ac:dyDescent="0.3">
      <c r="A13737" t="str">
        <f t="shared" si="216"/>
        <v>02: BarsLondonPremiumNon Flavoured VodkaCore Mainstream BrandsTotalAll stocking</v>
      </c>
      <c r="B13737" t="s">
        <v>1</v>
      </c>
      <c r="C13737" t="s">
        <v>107</v>
      </c>
      <c r="D13737" t="s">
        <v>102</v>
      </c>
      <c r="E13737" t="s">
        <v>15</v>
      </c>
      <c r="F13737" t="s">
        <v>71</v>
      </c>
      <c r="G13737" t="s">
        <v>111</v>
      </c>
      <c r="H13737" t="s">
        <v>49</v>
      </c>
      <c r="I13737" t="s">
        <v>12</v>
      </c>
      <c r="J13737" s="1">
        <v>877.77</v>
      </c>
      <c r="K13737">
        <v>242.92583125686559</v>
      </c>
      <c r="L13737">
        <v>58</v>
      </c>
      <c r="M13737">
        <v>0.52141681877252699</v>
      </c>
      <c r="N13737">
        <v>0.57976022746023903</v>
      </c>
      <c r="P13737" t="s">
        <v>42</v>
      </c>
    </row>
    <row r="13738" spans="1:16" x14ac:dyDescent="0.3">
      <c r="A13738" t="str">
        <f t="shared" si="216"/>
        <v>02: BarsLondonPremiumNon Flavoured VodkaCore Premium BrandsTotalAll stocking</v>
      </c>
      <c r="B13738" t="s">
        <v>1</v>
      </c>
      <c r="C13738" t="s">
        <v>107</v>
      </c>
      <c r="D13738" t="s">
        <v>102</v>
      </c>
      <c r="E13738" t="s">
        <v>15</v>
      </c>
      <c r="F13738" t="s">
        <v>71</v>
      </c>
      <c r="G13738" t="s">
        <v>112</v>
      </c>
      <c r="H13738" t="s">
        <v>49</v>
      </c>
      <c r="I13738" t="s">
        <v>12</v>
      </c>
      <c r="J13738" s="1">
        <v>1241.8699999999999</v>
      </c>
      <c r="K13738">
        <v>268.43734084016359</v>
      </c>
      <c r="L13738">
        <v>124</v>
      </c>
      <c r="M13738">
        <v>0.73883447507881606</v>
      </c>
      <c r="N13738">
        <v>0.69587008029698305</v>
      </c>
      <c r="P13738" t="s">
        <v>42</v>
      </c>
    </row>
    <row r="13739" spans="1:16" x14ac:dyDescent="0.3">
      <c r="A13739" t="str">
        <f t="shared" si="216"/>
        <v>02: BarsLondonPremiumTequilaCore Mainstream BrandsTotalAll stocking</v>
      </c>
      <c r="B13739" t="s">
        <v>1</v>
      </c>
      <c r="C13739" t="s">
        <v>107</v>
      </c>
      <c r="D13739" t="s">
        <v>102</v>
      </c>
      <c r="E13739" t="s">
        <v>15</v>
      </c>
      <c r="F13739" t="s">
        <v>78</v>
      </c>
      <c r="G13739" t="s">
        <v>111</v>
      </c>
      <c r="H13739" t="s">
        <v>49</v>
      </c>
      <c r="I13739" t="s">
        <v>12</v>
      </c>
      <c r="J13739" s="1">
        <v>122.71</v>
      </c>
      <c r="K13739">
        <v>30.008490842490843</v>
      </c>
      <c r="L13739">
        <v>50</v>
      </c>
      <c r="M13739">
        <v>0.23411959048606601</v>
      </c>
      <c r="N13739">
        <v>0.23741220541958899</v>
      </c>
      <c r="P13739" t="s">
        <v>42</v>
      </c>
    </row>
    <row r="13740" spans="1:16" x14ac:dyDescent="0.3">
      <c r="A13740" t="str">
        <f t="shared" si="216"/>
        <v>02: BarsLondonPremiumTequilaCore Premium BrandsTotalAll stocking</v>
      </c>
      <c r="B13740" t="s">
        <v>1</v>
      </c>
      <c r="C13740" t="s">
        <v>107</v>
      </c>
      <c r="D13740" t="s">
        <v>102</v>
      </c>
      <c r="E13740" t="s">
        <v>15</v>
      </c>
      <c r="F13740" t="s">
        <v>78</v>
      </c>
      <c r="G13740" t="s">
        <v>112</v>
      </c>
      <c r="H13740" t="s">
        <v>49</v>
      </c>
      <c r="I13740" t="s">
        <v>12</v>
      </c>
      <c r="J13740" s="1">
        <v>420.18</v>
      </c>
      <c r="K13740">
        <v>87.26060587735121</v>
      </c>
      <c r="L13740">
        <v>106</v>
      </c>
      <c r="M13740">
        <v>0.792645597572598</v>
      </c>
      <c r="N13740">
        <v>0.79141075549689299</v>
      </c>
      <c r="P13740" t="s">
        <v>42</v>
      </c>
    </row>
    <row r="13741" spans="1:16" x14ac:dyDescent="0.3">
      <c r="A13741" t="str">
        <f t="shared" si="216"/>
        <v>02: BarsLondonPremiumWhite RumCore Mainstream BrandsTotalAll stocking</v>
      </c>
      <c r="B13741" t="s">
        <v>1</v>
      </c>
      <c r="C13741" t="s">
        <v>107</v>
      </c>
      <c r="D13741" t="s">
        <v>102</v>
      </c>
      <c r="E13741" t="s">
        <v>15</v>
      </c>
      <c r="F13741" t="s">
        <v>85</v>
      </c>
      <c r="G13741" t="s">
        <v>111</v>
      </c>
      <c r="H13741" t="s">
        <v>49</v>
      </c>
      <c r="I13741" t="s">
        <v>12</v>
      </c>
      <c r="J13741" s="1">
        <v>55.6</v>
      </c>
      <c r="K13741">
        <v>14.177917637917639</v>
      </c>
      <c r="L13741">
        <v>50</v>
      </c>
      <c r="M13741">
        <v>0.533234483944659</v>
      </c>
      <c r="N13741">
        <v>0.57637414916197005</v>
      </c>
      <c r="P13741" t="s">
        <v>42</v>
      </c>
    </row>
    <row r="13742" spans="1:16" x14ac:dyDescent="0.3">
      <c r="A13742" t="str">
        <f t="shared" si="216"/>
        <v>02: BarsLondonPremiumWhite RumCore Premium BrandsTotalAll stocking</v>
      </c>
      <c r="B13742" t="s">
        <v>1</v>
      </c>
      <c r="C13742" t="s">
        <v>107</v>
      </c>
      <c r="D13742" t="s">
        <v>102</v>
      </c>
      <c r="E13742" t="s">
        <v>15</v>
      </c>
      <c r="F13742" t="s">
        <v>85</v>
      </c>
      <c r="G13742" t="s">
        <v>112</v>
      </c>
      <c r="H13742" t="s">
        <v>49</v>
      </c>
      <c r="I13742" t="s">
        <v>12</v>
      </c>
      <c r="J13742" s="1">
        <v>109.13</v>
      </c>
      <c r="K13742">
        <v>21.006125963588637</v>
      </c>
      <c r="L13742">
        <v>67</v>
      </c>
      <c r="M13742">
        <v>0.83784218526344101</v>
      </c>
      <c r="N13742">
        <v>0.74866364694784604</v>
      </c>
      <c r="P13742" t="s">
        <v>42</v>
      </c>
    </row>
    <row r="13743" spans="1:16" x14ac:dyDescent="0.3">
      <c r="A13743" t="str">
        <f t="shared" si="216"/>
        <v>02: BarsLondonTotalGinCore Mainstream BrandsTotalAll stocking</v>
      </c>
      <c r="B13743" t="s">
        <v>1</v>
      </c>
      <c r="C13743" t="s">
        <v>107</v>
      </c>
      <c r="D13743" t="s">
        <v>102</v>
      </c>
      <c r="E13743" t="s">
        <v>12</v>
      </c>
      <c r="F13743" t="s">
        <v>47</v>
      </c>
      <c r="G13743" t="s">
        <v>111</v>
      </c>
      <c r="H13743" t="s">
        <v>49</v>
      </c>
      <c r="I13743" t="s">
        <v>12</v>
      </c>
      <c r="J13743" s="1">
        <v>781.89</v>
      </c>
      <c r="K13743">
        <v>173.82425244711442</v>
      </c>
      <c r="L13743">
        <v>152</v>
      </c>
      <c r="M13743">
        <v>0.59489373496180098</v>
      </c>
      <c r="N13743">
        <v>0.62104774581121902</v>
      </c>
      <c r="P13743" t="s">
        <v>42</v>
      </c>
    </row>
    <row r="13744" spans="1:16" x14ac:dyDescent="0.3">
      <c r="A13744" t="str">
        <f t="shared" si="216"/>
        <v>02: BarsLondonTotalGinCore Premium BrandsTotalAll stocking</v>
      </c>
      <c r="B13744" t="s">
        <v>1</v>
      </c>
      <c r="C13744" t="s">
        <v>107</v>
      </c>
      <c r="D13744" t="s">
        <v>102</v>
      </c>
      <c r="E13744" t="s">
        <v>12</v>
      </c>
      <c r="F13744" t="s">
        <v>47</v>
      </c>
      <c r="G13744" t="s">
        <v>112</v>
      </c>
      <c r="H13744" t="s">
        <v>49</v>
      </c>
      <c r="I13744" t="s">
        <v>12</v>
      </c>
      <c r="J13744" s="1">
        <v>246.03</v>
      </c>
      <c r="K13744">
        <v>53.442519630784801</v>
      </c>
      <c r="L13744">
        <v>147</v>
      </c>
      <c r="M13744">
        <v>0.186262830780658</v>
      </c>
      <c r="N13744">
        <v>0.18137782252471901</v>
      </c>
      <c r="P13744" t="s">
        <v>42</v>
      </c>
    </row>
    <row r="13745" spans="1:16" x14ac:dyDescent="0.3">
      <c r="A13745" t="str">
        <f t="shared" si="216"/>
        <v>02: BarsLondonTotalGinCore Premium BrandsM: £5.20 - £5.40All stocking</v>
      </c>
      <c r="B13745" t="s">
        <v>1</v>
      </c>
      <c r="C13745" t="s">
        <v>107</v>
      </c>
      <c r="D13745" t="s">
        <v>102</v>
      </c>
      <c r="E13745" t="s">
        <v>12</v>
      </c>
      <c r="F13745" t="s">
        <v>47</v>
      </c>
      <c r="G13745" t="s">
        <v>112</v>
      </c>
      <c r="H13745" t="s">
        <v>49</v>
      </c>
      <c r="I13745" t="s">
        <v>95</v>
      </c>
      <c r="J13745" s="1">
        <v>334.18</v>
      </c>
      <c r="K13745">
        <v>75.074758574758391</v>
      </c>
      <c r="L13745">
        <v>28</v>
      </c>
      <c r="M13745">
        <v>0.23117975330985699</v>
      </c>
      <c r="N13745">
        <v>0.23136111276431101</v>
      </c>
      <c r="P13745" t="s">
        <v>42</v>
      </c>
    </row>
    <row r="13746" spans="1:16" x14ac:dyDescent="0.3">
      <c r="A13746" t="str">
        <f t="shared" si="216"/>
        <v>02: BarsLondonTotalGinCore Premium BrandsQ: &gt;£6.00All stocking</v>
      </c>
      <c r="B13746" t="s">
        <v>1</v>
      </c>
      <c r="C13746" t="s">
        <v>107</v>
      </c>
      <c r="D13746" t="s">
        <v>102</v>
      </c>
      <c r="E13746" t="s">
        <v>12</v>
      </c>
      <c r="F13746" t="s">
        <v>47</v>
      </c>
      <c r="G13746" t="s">
        <v>112</v>
      </c>
      <c r="H13746" t="s">
        <v>49</v>
      </c>
      <c r="I13746" t="s">
        <v>96</v>
      </c>
      <c r="J13746" s="1">
        <v>292.13</v>
      </c>
      <c r="K13746">
        <v>52.764676349291605</v>
      </c>
      <c r="L13746">
        <v>26</v>
      </c>
      <c r="M13746">
        <v>0.12265992682575701</v>
      </c>
      <c r="N13746">
        <v>0.10997700452579801</v>
      </c>
      <c r="P13746" t="s">
        <v>42</v>
      </c>
    </row>
    <row r="13747" spans="1:16" x14ac:dyDescent="0.3">
      <c r="A13747" t="str">
        <f t="shared" si="216"/>
        <v>02: BarsLondonTotalNon Flavoured VodkaCore Mainstream BrandsTotalAll stocking</v>
      </c>
      <c r="B13747" t="s">
        <v>1</v>
      </c>
      <c r="C13747" t="s">
        <v>107</v>
      </c>
      <c r="D13747" t="s">
        <v>102</v>
      </c>
      <c r="E13747" t="s">
        <v>12</v>
      </c>
      <c r="F13747" t="s">
        <v>71</v>
      </c>
      <c r="G13747" t="s">
        <v>111</v>
      </c>
      <c r="H13747" t="s">
        <v>49</v>
      </c>
      <c r="I13747" t="s">
        <v>12</v>
      </c>
      <c r="J13747" s="1">
        <v>1051.03</v>
      </c>
      <c r="K13747">
        <v>293.6988985488984</v>
      </c>
      <c r="L13747">
        <v>74</v>
      </c>
      <c r="M13747">
        <v>0.54118364170974398</v>
      </c>
      <c r="N13747">
        <v>0.59678640352280099</v>
      </c>
      <c r="P13747" t="s">
        <v>42</v>
      </c>
    </row>
    <row r="13748" spans="1:16" x14ac:dyDescent="0.3">
      <c r="A13748" t="str">
        <f t="shared" si="216"/>
        <v>02: BarsLondonTotalNon Flavoured VodkaCore Premium BrandsTotalAll stocking</v>
      </c>
      <c r="B13748" t="s">
        <v>1</v>
      </c>
      <c r="C13748" t="s">
        <v>107</v>
      </c>
      <c r="D13748" t="s">
        <v>102</v>
      </c>
      <c r="E13748" t="s">
        <v>12</v>
      </c>
      <c r="F13748" t="s">
        <v>71</v>
      </c>
      <c r="G13748" t="s">
        <v>112</v>
      </c>
      <c r="H13748" t="s">
        <v>49</v>
      </c>
      <c r="I13748" t="s">
        <v>12</v>
      </c>
      <c r="J13748" s="1">
        <v>1181.98</v>
      </c>
      <c r="K13748">
        <v>258.08967172986797</v>
      </c>
      <c r="L13748">
        <v>153</v>
      </c>
      <c r="M13748">
        <v>0.62511927479983898</v>
      </c>
      <c r="N13748">
        <v>0.57405508643597603</v>
      </c>
      <c r="P13748" t="s">
        <v>42</v>
      </c>
    </row>
    <row r="13749" spans="1:16" x14ac:dyDescent="0.3">
      <c r="A13749" t="str">
        <f t="shared" si="216"/>
        <v>02: BarsLondonTotalNon Flavoured VodkaCore Premium BrandsQ: &gt;£6.00All stocking</v>
      </c>
      <c r="B13749" t="s">
        <v>1</v>
      </c>
      <c r="C13749" t="s">
        <v>107</v>
      </c>
      <c r="D13749" t="s">
        <v>102</v>
      </c>
      <c r="E13749" t="s">
        <v>12</v>
      </c>
      <c r="F13749" t="s">
        <v>71</v>
      </c>
      <c r="G13749" t="s">
        <v>112</v>
      </c>
      <c r="H13749" t="s">
        <v>49</v>
      </c>
      <c r="I13749" t="s">
        <v>96</v>
      </c>
      <c r="J13749" s="1">
        <v>1934.44</v>
      </c>
      <c r="K13749">
        <v>357.6752167832168</v>
      </c>
      <c r="L13749">
        <v>25</v>
      </c>
      <c r="M13749">
        <v>0.55274671748432502</v>
      </c>
      <c r="N13749">
        <v>0.48104757834374301</v>
      </c>
      <c r="P13749" t="s">
        <v>42</v>
      </c>
    </row>
    <row r="13750" spans="1:16" x14ac:dyDescent="0.3">
      <c r="A13750" t="str">
        <f t="shared" si="216"/>
        <v>02: BarsLondonTotalTequilaCore Mainstream BrandsTotalAll stocking</v>
      </c>
      <c r="B13750" t="s">
        <v>1</v>
      </c>
      <c r="C13750" t="s">
        <v>107</v>
      </c>
      <c r="D13750" t="s">
        <v>102</v>
      </c>
      <c r="E13750" t="s">
        <v>12</v>
      </c>
      <c r="F13750" t="s">
        <v>78</v>
      </c>
      <c r="G13750" t="s">
        <v>111</v>
      </c>
      <c r="H13750" t="s">
        <v>49</v>
      </c>
      <c r="I13750" t="s">
        <v>12</v>
      </c>
      <c r="J13750" s="1">
        <v>124.24</v>
      </c>
      <c r="K13750">
        <v>30.4035379942638</v>
      </c>
      <c r="L13750">
        <v>62</v>
      </c>
      <c r="M13750">
        <v>0.227792686207405</v>
      </c>
      <c r="N13750">
        <v>0.224824352825202</v>
      </c>
      <c r="P13750" t="s">
        <v>42</v>
      </c>
    </row>
    <row r="13751" spans="1:16" x14ac:dyDescent="0.3">
      <c r="A13751" t="str">
        <f t="shared" si="216"/>
        <v>02: BarsLondonTotalTequilaCore Premium BrandsTotalAll stocking</v>
      </c>
      <c r="B13751" t="s">
        <v>1</v>
      </c>
      <c r="C13751" t="s">
        <v>107</v>
      </c>
      <c r="D13751" t="s">
        <v>102</v>
      </c>
      <c r="E13751" t="s">
        <v>12</v>
      </c>
      <c r="F13751" t="s">
        <v>78</v>
      </c>
      <c r="G13751" t="s">
        <v>112</v>
      </c>
      <c r="H13751" t="s">
        <v>49</v>
      </c>
      <c r="I13751" t="s">
        <v>12</v>
      </c>
      <c r="J13751" s="1">
        <v>393.24</v>
      </c>
      <c r="K13751">
        <v>84.434632653671201</v>
      </c>
      <c r="L13751">
        <v>130</v>
      </c>
      <c r="M13751">
        <v>0.77168380129829905</v>
      </c>
      <c r="N13751">
        <v>0.773310860726383</v>
      </c>
      <c r="P13751" t="s">
        <v>42</v>
      </c>
    </row>
    <row r="13752" spans="1:16" x14ac:dyDescent="0.3">
      <c r="A13752" t="str">
        <f t="shared" si="216"/>
        <v>02: BarsLondonTotalWhite RumCore Mainstream BrandsTotalAll stocking</v>
      </c>
      <c r="B13752" t="s">
        <v>1</v>
      </c>
      <c r="C13752" t="s">
        <v>107</v>
      </c>
      <c r="D13752" t="s">
        <v>102</v>
      </c>
      <c r="E13752" t="s">
        <v>12</v>
      </c>
      <c r="F13752" t="s">
        <v>85</v>
      </c>
      <c r="G13752" t="s">
        <v>111</v>
      </c>
      <c r="H13752" t="s">
        <v>49</v>
      </c>
      <c r="I13752" t="s">
        <v>12</v>
      </c>
      <c r="J13752" s="1">
        <v>53.63</v>
      </c>
      <c r="K13752">
        <v>13.95972253866992</v>
      </c>
      <c r="L13752">
        <v>57</v>
      </c>
      <c r="M13752">
        <v>0.493197042417649</v>
      </c>
      <c r="N13752">
        <v>0.53673064195896802</v>
      </c>
      <c r="P13752" t="s">
        <v>42</v>
      </c>
    </row>
    <row r="13753" spans="1:16" x14ac:dyDescent="0.3">
      <c r="A13753" t="str">
        <f t="shared" si="216"/>
        <v>02: BarsLondonTotalWhite RumCore Premium BrandsTotalAll stocking</v>
      </c>
      <c r="B13753" t="s">
        <v>1</v>
      </c>
      <c r="C13753" t="s">
        <v>107</v>
      </c>
      <c r="D13753" t="s">
        <v>102</v>
      </c>
      <c r="E13753" t="s">
        <v>12</v>
      </c>
      <c r="F13753" t="s">
        <v>85</v>
      </c>
      <c r="G13753" t="s">
        <v>112</v>
      </c>
      <c r="H13753" t="s">
        <v>49</v>
      </c>
      <c r="I13753" t="s">
        <v>12</v>
      </c>
      <c r="J13753" s="1">
        <v>98.45</v>
      </c>
      <c r="K13753">
        <v>19.799777783944439</v>
      </c>
      <c r="L13753">
        <v>90</v>
      </c>
      <c r="M13753">
        <v>0.82856212664907403</v>
      </c>
      <c r="N13753">
        <v>0.74783304530263395</v>
      </c>
      <c r="P13753" t="s">
        <v>42</v>
      </c>
    </row>
    <row r="13754" spans="1:16" x14ac:dyDescent="0.3">
      <c r="A13754" t="str">
        <f t="shared" si="216"/>
        <v>02: BarsNorth EnglandMainstreamGinCore Mainstream BrandsTotalAll stocking</v>
      </c>
      <c r="B13754" t="s">
        <v>1</v>
      </c>
      <c r="C13754" t="s">
        <v>107</v>
      </c>
      <c r="D13754" t="s">
        <v>103</v>
      </c>
      <c r="E13754" t="s">
        <v>14</v>
      </c>
      <c r="F13754" t="s">
        <v>47</v>
      </c>
      <c r="G13754" t="s">
        <v>111</v>
      </c>
      <c r="H13754" t="s">
        <v>49</v>
      </c>
      <c r="I13754" t="s">
        <v>12</v>
      </c>
      <c r="J13754" s="1">
        <v>632.99</v>
      </c>
      <c r="K13754">
        <v>188.30536837889798</v>
      </c>
      <c r="L13754">
        <v>51</v>
      </c>
      <c r="M13754">
        <v>0.63530593745388897</v>
      </c>
      <c r="N13754">
        <v>0.66304069755047201</v>
      </c>
      <c r="P13754" t="s">
        <v>42</v>
      </c>
    </row>
    <row r="13755" spans="1:16" x14ac:dyDescent="0.3">
      <c r="A13755" t="str">
        <f t="shared" si="216"/>
        <v>02: BarsNorth EnglandMainstreamGinCore Premium BrandsTotalAll stocking</v>
      </c>
      <c r="B13755" t="s">
        <v>1</v>
      </c>
      <c r="C13755" t="s">
        <v>107</v>
      </c>
      <c r="D13755" t="s">
        <v>103</v>
      </c>
      <c r="E13755" t="s">
        <v>14</v>
      </c>
      <c r="F13755" t="s">
        <v>47</v>
      </c>
      <c r="G13755" t="s">
        <v>112</v>
      </c>
      <c r="H13755" t="s">
        <v>49</v>
      </c>
      <c r="I13755" t="s">
        <v>12</v>
      </c>
      <c r="J13755" s="1">
        <v>164.97</v>
      </c>
      <c r="K13755">
        <v>41.131048234173207</v>
      </c>
      <c r="L13755">
        <v>48</v>
      </c>
      <c r="M13755">
        <v>0.158958601244026</v>
      </c>
      <c r="N13755">
        <v>0.13948909752994301</v>
      </c>
      <c r="P13755" t="s">
        <v>42</v>
      </c>
    </row>
    <row r="13756" spans="1:16" x14ac:dyDescent="0.3">
      <c r="A13756" t="str">
        <f t="shared" ref="A13756:A13819" si="217">C13756&amp;D13756&amp;E13756&amp;F13756&amp;G13756&amp;I13756&amp;P13756</f>
        <v>02: BarsNorth EnglandMainstreamNon Flavoured VodkaCore Mainstream BrandsTotalAll stocking</v>
      </c>
      <c r="B13756" t="s">
        <v>1</v>
      </c>
      <c r="C13756" t="s">
        <v>107</v>
      </c>
      <c r="D13756" t="s">
        <v>103</v>
      </c>
      <c r="E13756" t="s">
        <v>14</v>
      </c>
      <c r="F13756" t="s">
        <v>71</v>
      </c>
      <c r="G13756" t="s">
        <v>111</v>
      </c>
      <c r="H13756" t="s">
        <v>49</v>
      </c>
      <c r="I13756" t="s">
        <v>12</v>
      </c>
      <c r="J13756" s="1">
        <v>2106.4499999999998</v>
      </c>
      <c r="K13756">
        <v>720.12188914027195</v>
      </c>
      <c r="L13756">
        <v>34</v>
      </c>
      <c r="M13756">
        <v>0.78384057944917596</v>
      </c>
      <c r="N13756">
        <v>0.81739003604692395</v>
      </c>
      <c r="P13756" t="s">
        <v>42</v>
      </c>
    </row>
    <row r="13757" spans="1:16" x14ac:dyDescent="0.3">
      <c r="A13757" t="str">
        <f t="shared" si="217"/>
        <v>02: BarsNorth EnglandMainstreamNon Flavoured VodkaCore Premium BrandsTotalAll stocking</v>
      </c>
      <c r="B13757" t="s">
        <v>1</v>
      </c>
      <c r="C13757" t="s">
        <v>107</v>
      </c>
      <c r="D13757" t="s">
        <v>103</v>
      </c>
      <c r="E13757" t="s">
        <v>14</v>
      </c>
      <c r="F13757" t="s">
        <v>71</v>
      </c>
      <c r="G13757" t="s">
        <v>112</v>
      </c>
      <c r="H13757" t="s">
        <v>49</v>
      </c>
      <c r="I13757" t="s">
        <v>12</v>
      </c>
      <c r="J13757" s="1">
        <v>933.85</v>
      </c>
      <c r="K13757">
        <v>261.72899479747321</v>
      </c>
      <c r="L13757">
        <v>46</v>
      </c>
      <c r="M13757">
        <v>0.26601679369050502</v>
      </c>
      <c r="N13757">
        <v>0.2054257031392</v>
      </c>
      <c r="P13757" t="s">
        <v>42</v>
      </c>
    </row>
    <row r="13758" spans="1:16" x14ac:dyDescent="0.3">
      <c r="A13758" t="str">
        <f t="shared" si="217"/>
        <v>02: BarsNorth EnglandMainstreamTequilaCore Premium BrandsTotalAll stocking</v>
      </c>
      <c r="B13758" t="s">
        <v>1</v>
      </c>
      <c r="C13758" t="s">
        <v>107</v>
      </c>
      <c r="D13758" t="s">
        <v>103</v>
      </c>
      <c r="E13758" t="s">
        <v>14</v>
      </c>
      <c r="F13758" t="s">
        <v>78</v>
      </c>
      <c r="G13758" t="s">
        <v>112</v>
      </c>
      <c r="H13758" t="s">
        <v>49</v>
      </c>
      <c r="I13758" t="s">
        <v>12</v>
      </c>
      <c r="J13758" s="1">
        <v>131.61000000000001</v>
      </c>
      <c r="K13758">
        <v>44.2998066532952</v>
      </c>
      <c r="L13758">
        <v>43</v>
      </c>
      <c r="M13758">
        <v>0.67047775200542903</v>
      </c>
      <c r="N13758">
        <v>0.68823104693140802</v>
      </c>
      <c r="P13758" t="s">
        <v>42</v>
      </c>
    </row>
    <row r="13759" spans="1:16" x14ac:dyDescent="0.3">
      <c r="A13759" t="str">
        <f t="shared" si="217"/>
        <v>02: BarsNorth EnglandMainstreamWhite RumCore Premium BrandsTotalAll stocking</v>
      </c>
      <c r="B13759" t="s">
        <v>1</v>
      </c>
      <c r="C13759" t="s">
        <v>107</v>
      </c>
      <c r="D13759" t="s">
        <v>103</v>
      </c>
      <c r="E13759" t="s">
        <v>14</v>
      </c>
      <c r="F13759" t="s">
        <v>85</v>
      </c>
      <c r="G13759" t="s">
        <v>112</v>
      </c>
      <c r="H13759" t="s">
        <v>49</v>
      </c>
      <c r="I13759" t="s">
        <v>12</v>
      </c>
      <c r="J13759" s="1">
        <v>68.48</v>
      </c>
      <c r="K13759">
        <v>18.4977131895882</v>
      </c>
      <c r="L13759">
        <v>40</v>
      </c>
      <c r="M13759">
        <v>0.73317276615300797</v>
      </c>
      <c r="N13759">
        <v>0.58827982085409702</v>
      </c>
      <c r="P13759" t="s">
        <v>42</v>
      </c>
    </row>
    <row r="13760" spans="1:16" x14ac:dyDescent="0.3">
      <c r="A13760" t="str">
        <f t="shared" si="217"/>
        <v>02: BarsNorth EnglandPremiumGinCore Mainstream BrandsTotalAll stocking</v>
      </c>
      <c r="B13760" t="s">
        <v>1</v>
      </c>
      <c r="C13760" t="s">
        <v>107</v>
      </c>
      <c r="D13760" t="s">
        <v>103</v>
      </c>
      <c r="E13760" t="s">
        <v>15</v>
      </c>
      <c r="F13760" t="s">
        <v>47</v>
      </c>
      <c r="G13760" t="s">
        <v>111</v>
      </c>
      <c r="H13760" t="s">
        <v>49</v>
      </c>
      <c r="I13760" t="s">
        <v>12</v>
      </c>
      <c r="J13760" s="1">
        <v>510.14</v>
      </c>
      <c r="K13760">
        <v>150.78832863043399</v>
      </c>
      <c r="L13760">
        <v>114</v>
      </c>
      <c r="M13760">
        <v>0.48685410607947899</v>
      </c>
      <c r="N13760">
        <v>0.54243658767262903</v>
      </c>
      <c r="P13760" t="s">
        <v>42</v>
      </c>
    </row>
    <row r="13761" spans="1:16" x14ac:dyDescent="0.3">
      <c r="A13761" t="str">
        <f t="shared" si="217"/>
        <v>02: BarsNorth EnglandPremiumGinCore Premium BrandsTotalAll stocking</v>
      </c>
      <c r="B13761" t="s">
        <v>1</v>
      </c>
      <c r="C13761" t="s">
        <v>107</v>
      </c>
      <c r="D13761" t="s">
        <v>103</v>
      </c>
      <c r="E13761" t="s">
        <v>15</v>
      </c>
      <c r="F13761" t="s">
        <v>47</v>
      </c>
      <c r="G13761" t="s">
        <v>112</v>
      </c>
      <c r="H13761" t="s">
        <v>49</v>
      </c>
      <c r="I13761" t="s">
        <v>12</v>
      </c>
      <c r="J13761" s="1">
        <v>229.33</v>
      </c>
      <c r="K13761">
        <v>56.064278578564398</v>
      </c>
      <c r="L13761">
        <v>112</v>
      </c>
      <c r="M13761">
        <v>0.198707408584302</v>
      </c>
      <c r="N13761">
        <v>0.179121308447728</v>
      </c>
      <c r="P13761" t="s">
        <v>42</v>
      </c>
    </row>
    <row r="13762" spans="1:16" x14ac:dyDescent="0.3">
      <c r="A13762" t="str">
        <f t="shared" si="217"/>
        <v>02: BarsNorth EnglandPremiumNon Flavoured VodkaCore Mainstream BrandsTotalAll stocking</v>
      </c>
      <c r="B13762" t="s">
        <v>1</v>
      </c>
      <c r="C13762" t="s">
        <v>107</v>
      </c>
      <c r="D13762" t="s">
        <v>103</v>
      </c>
      <c r="E13762" t="s">
        <v>15</v>
      </c>
      <c r="F13762" t="s">
        <v>71</v>
      </c>
      <c r="G13762" t="s">
        <v>111</v>
      </c>
      <c r="H13762" t="s">
        <v>49</v>
      </c>
      <c r="I13762" t="s">
        <v>12</v>
      </c>
      <c r="J13762" s="1">
        <v>674.68</v>
      </c>
      <c r="K13762">
        <v>204.9439472219324</v>
      </c>
      <c r="L13762">
        <v>67</v>
      </c>
      <c r="M13762">
        <v>0.57513750629828597</v>
      </c>
      <c r="N13762">
        <v>0.60286735664068802</v>
      </c>
      <c r="P13762" t="s">
        <v>42</v>
      </c>
    </row>
    <row r="13763" spans="1:16" x14ac:dyDescent="0.3">
      <c r="A13763" t="str">
        <f t="shared" si="217"/>
        <v>02: BarsNorth EnglandPremiumNon Flavoured VodkaCore Mainstream BrandsB: £3 - £3.20All stocking</v>
      </c>
      <c r="B13763" t="s">
        <v>1</v>
      </c>
      <c r="C13763" t="s">
        <v>107</v>
      </c>
      <c r="D13763" t="s">
        <v>103</v>
      </c>
      <c r="E13763" t="s">
        <v>15</v>
      </c>
      <c r="F13763" t="s">
        <v>71</v>
      </c>
      <c r="G13763" t="s">
        <v>111</v>
      </c>
      <c r="H13763" t="s">
        <v>49</v>
      </c>
      <c r="I13763" t="s">
        <v>59</v>
      </c>
      <c r="J13763" s="1">
        <v>91.01</v>
      </c>
      <c r="K13763">
        <v>30.239639989640001</v>
      </c>
      <c r="L13763">
        <v>27</v>
      </c>
      <c r="M13763">
        <v>0.85019117228743002</v>
      </c>
      <c r="N13763">
        <v>0.86877567789646704</v>
      </c>
      <c r="P13763" t="s">
        <v>42</v>
      </c>
    </row>
    <row r="13764" spans="1:16" x14ac:dyDescent="0.3">
      <c r="A13764" t="str">
        <f t="shared" si="217"/>
        <v>02: BarsNorth EnglandPremiumNon Flavoured VodkaCore Premium BrandsTotalAll stocking</v>
      </c>
      <c r="B13764" t="s">
        <v>1</v>
      </c>
      <c r="C13764" t="s">
        <v>107</v>
      </c>
      <c r="D13764" t="s">
        <v>103</v>
      </c>
      <c r="E13764" t="s">
        <v>15</v>
      </c>
      <c r="F13764" t="s">
        <v>71</v>
      </c>
      <c r="G13764" t="s">
        <v>112</v>
      </c>
      <c r="H13764" t="s">
        <v>49</v>
      </c>
      <c r="I13764" t="s">
        <v>12</v>
      </c>
      <c r="J13764" s="1">
        <v>821.69</v>
      </c>
      <c r="K13764">
        <v>237.4453306926992</v>
      </c>
      <c r="L13764">
        <v>95</v>
      </c>
      <c r="M13764">
        <v>0.64007404869294104</v>
      </c>
      <c r="N13764">
        <v>0.63334596883823102</v>
      </c>
      <c r="P13764" t="s">
        <v>42</v>
      </c>
    </row>
    <row r="13765" spans="1:16" x14ac:dyDescent="0.3">
      <c r="A13765" t="str">
        <f t="shared" si="217"/>
        <v>02: BarsNorth EnglandPremiumTequilaCore Mainstream BrandsTotalAll stocking</v>
      </c>
      <c r="B13765" t="s">
        <v>1</v>
      </c>
      <c r="C13765" t="s">
        <v>107</v>
      </c>
      <c r="D13765" t="s">
        <v>103</v>
      </c>
      <c r="E13765" t="s">
        <v>15</v>
      </c>
      <c r="F13765" t="s">
        <v>78</v>
      </c>
      <c r="G13765" t="s">
        <v>111</v>
      </c>
      <c r="H13765" t="s">
        <v>49</v>
      </c>
      <c r="I13765" t="s">
        <v>12</v>
      </c>
      <c r="J13765" s="1">
        <v>69.44</v>
      </c>
      <c r="K13765">
        <v>18.196052961375518</v>
      </c>
      <c r="L13765">
        <v>62</v>
      </c>
      <c r="M13765">
        <v>0.36397633783674199</v>
      </c>
      <c r="N13765">
        <v>0.34249301883429401</v>
      </c>
      <c r="P13765" t="s">
        <v>42</v>
      </c>
    </row>
    <row r="13766" spans="1:16" x14ac:dyDescent="0.3">
      <c r="A13766" t="str">
        <f t="shared" si="217"/>
        <v>02: BarsNorth EnglandPremiumTequilaCore Premium BrandsTotalAll stocking</v>
      </c>
      <c r="B13766" t="s">
        <v>1</v>
      </c>
      <c r="C13766" t="s">
        <v>107</v>
      </c>
      <c r="D13766" t="s">
        <v>103</v>
      </c>
      <c r="E13766" t="s">
        <v>15</v>
      </c>
      <c r="F13766" t="s">
        <v>78</v>
      </c>
      <c r="G13766" t="s">
        <v>112</v>
      </c>
      <c r="H13766" t="s">
        <v>49</v>
      </c>
      <c r="I13766" t="s">
        <v>12</v>
      </c>
      <c r="J13766" s="1">
        <v>167.65</v>
      </c>
      <c r="K13766">
        <v>44.053369408369598</v>
      </c>
      <c r="L13766">
        <v>75</v>
      </c>
      <c r="M13766">
        <v>0.61518772394780596</v>
      </c>
      <c r="N13766">
        <v>0.66809251000903003</v>
      </c>
      <c r="P13766" t="s">
        <v>42</v>
      </c>
    </row>
    <row r="13767" spans="1:16" x14ac:dyDescent="0.3">
      <c r="A13767" t="str">
        <f t="shared" si="217"/>
        <v>02: BarsNorth EnglandPremiumWhite RumCore Mainstream BrandsTotalAll stocking</v>
      </c>
      <c r="B13767" t="s">
        <v>1</v>
      </c>
      <c r="C13767" t="s">
        <v>107</v>
      </c>
      <c r="D13767" t="s">
        <v>103</v>
      </c>
      <c r="E13767" t="s">
        <v>15</v>
      </c>
      <c r="F13767" t="s">
        <v>85</v>
      </c>
      <c r="G13767" t="s">
        <v>111</v>
      </c>
      <c r="H13767" t="s">
        <v>49</v>
      </c>
      <c r="I13767" t="s">
        <v>12</v>
      </c>
      <c r="J13767" s="1">
        <v>50.43</v>
      </c>
      <c r="K13767">
        <v>17.243320644348039</v>
      </c>
      <c r="L13767">
        <v>73</v>
      </c>
      <c r="M13767">
        <v>0.55152505206731395</v>
      </c>
      <c r="N13767">
        <v>0.61215046471737999</v>
      </c>
      <c r="P13767" t="s">
        <v>42</v>
      </c>
    </row>
    <row r="13768" spans="1:16" x14ac:dyDescent="0.3">
      <c r="A13768" t="str">
        <f t="shared" si="217"/>
        <v>02: BarsNorth EnglandPremiumWhite RumCore Mainstream BrandsD: £3.40 - £3.60All stocking</v>
      </c>
      <c r="B13768" t="s">
        <v>1</v>
      </c>
      <c r="C13768" t="s">
        <v>107</v>
      </c>
      <c r="D13768" t="s">
        <v>103</v>
      </c>
      <c r="E13768" t="s">
        <v>15</v>
      </c>
      <c r="F13768" t="s">
        <v>85</v>
      </c>
      <c r="G13768" t="s">
        <v>111</v>
      </c>
      <c r="H13768" t="s">
        <v>49</v>
      </c>
      <c r="I13768" t="s">
        <v>53</v>
      </c>
      <c r="J13768" s="1">
        <v>23.37</v>
      </c>
      <c r="K13768">
        <v>6.8680139783588006</v>
      </c>
      <c r="L13768">
        <v>29</v>
      </c>
      <c r="M13768">
        <v>0.78186013199672499</v>
      </c>
      <c r="N13768">
        <v>0.801392301392301</v>
      </c>
      <c r="P13768" t="s">
        <v>42</v>
      </c>
    </row>
    <row r="13769" spans="1:16" x14ac:dyDescent="0.3">
      <c r="A13769" t="str">
        <f t="shared" si="217"/>
        <v>02: BarsNorth EnglandPremiumWhite RumCore Premium BrandsTotalAll stocking</v>
      </c>
      <c r="B13769" t="s">
        <v>1</v>
      </c>
      <c r="C13769" t="s">
        <v>107</v>
      </c>
      <c r="D13769" t="s">
        <v>103</v>
      </c>
      <c r="E13769" t="s">
        <v>15</v>
      </c>
      <c r="F13769" t="s">
        <v>85</v>
      </c>
      <c r="G13769" t="s">
        <v>112</v>
      </c>
      <c r="H13769" t="s">
        <v>49</v>
      </c>
      <c r="I13769" t="s">
        <v>12</v>
      </c>
      <c r="J13769" s="1">
        <v>50.5</v>
      </c>
      <c r="K13769">
        <v>12.201321946974119</v>
      </c>
      <c r="L13769">
        <v>69</v>
      </c>
      <c r="M13769">
        <v>0.471923282628604</v>
      </c>
      <c r="N13769">
        <v>0.37045649685174598</v>
      </c>
      <c r="P13769" t="s">
        <v>42</v>
      </c>
    </row>
    <row r="13770" spans="1:16" x14ac:dyDescent="0.3">
      <c r="A13770" t="str">
        <f t="shared" si="217"/>
        <v>02: BarsNorth EnglandTotalGinCore Mainstream BrandsTotalAll stocking</v>
      </c>
      <c r="B13770" t="s">
        <v>1</v>
      </c>
      <c r="C13770" t="s">
        <v>107</v>
      </c>
      <c r="D13770" t="s">
        <v>103</v>
      </c>
      <c r="E13770" t="s">
        <v>12</v>
      </c>
      <c r="F13770" t="s">
        <v>47</v>
      </c>
      <c r="G13770" t="s">
        <v>111</v>
      </c>
      <c r="H13770" t="s">
        <v>49</v>
      </c>
      <c r="I13770" t="s">
        <v>12</v>
      </c>
      <c r="J13770" s="1">
        <v>548.11</v>
      </c>
      <c r="K13770">
        <v>162.38450455268639</v>
      </c>
      <c r="L13770">
        <v>165</v>
      </c>
      <c r="M13770">
        <v>0.53124787213008096</v>
      </c>
      <c r="N13770">
        <v>0.58035237050007105</v>
      </c>
      <c r="P13770" t="s">
        <v>42</v>
      </c>
    </row>
    <row r="13771" spans="1:16" x14ac:dyDescent="0.3">
      <c r="A13771" t="str">
        <f t="shared" si="217"/>
        <v>02: BarsNorth EnglandTotalGinCore Mainstream BrandsD: £3.40 - £3.60All stocking</v>
      </c>
      <c r="B13771" t="s">
        <v>1</v>
      </c>
      <c r="C13771" t="s">
        <v>107</v>
      </c>
      <c r="D13771" t="s">
        <v>103</v>
      </c>
      <c r="E13771" t="s">
        <v>12</v>
      </c>
      <c r="F13771" t="s">
        <v>47</v>
      </c>
      <c r="G13771" t="s">
        <v>111</v>
      </c>
      <c r="H13771" t="s">
        <v>49</v>
      </c>
      <c r="I13771" t="s">
        <v>53</v>
      </c>
      <c r="J13771" s="1">
        <v>137.76</v>
      </c>
      <c r="K13771">
        <v>43.820310348087993</v>
      </c>
      <c r="L13771">
        <v>27</v>
      </c>
      <c r="M13771">
        <v>0.46106527027363498</v>
      </c>
      <c r="N13771">
        <v>0.50092087198205104</v>
      </c>
      <c r="P13771" t="s">
        <v>42</v>
      </c>
    </row>
    <row r="13772" spans="1:16" x14ac:dyDescent="0.3">
      <c r="A13772" t="str">
        <f t="shared" si="217"/>
        <v>02: BarsNorth EnglandTotalGinCore Premium BrandsTotalAll stocking</v>
      </c>
      <c r="B13772" t="s">
        <v>1</v>
      </c>
      <c r="C13772" t="s">
        <v>107</v>
      </c>
      <c r="D13772" t="s">
        <v>103</v>
      </c>
      <c r="E13772" t="s">
        <v>12</v>
      </c>
      <c r="F13772" t="s">
        <v>47</v>
      </c>
      <c r="G13772" t="s">
        <v>112</v>
      </c>
      <c r="H13772" t="s">
        <v>49</v>
      </c>
      <c r="I13772" t="s">
        <v>12</v>
      </c>
      <c r="J13772" s="1">
        <v>210.02</v>
      </c>
      <c r="K13772">
        <v>51.584309475247203</v>
      </c>
      <c r="L13772">
        <v>160</v>
      </c>
      <c r="M13772">
        <v>0.187636886705013</v>
      </c>
      <c r="N13772">
        <v>0.16770169650080899</v>
      </c>
      <c r="P13772" t="s">
        <v>42</v>
      </c>
    </row>
    <row r="13773" spans="1:16" x14ac:dyDescent="0.3">
      <c r="A13773" t="str">
        <f t="shared" si="217"/>
        <v>02: BarsNorth EnglandTotalNon Flavoured VodkaCore Mainstream BrandsTotalAll stocking</v>
      </c>
      <c r="B13773" t="s">
        <v>1</v>
      </c>
      <c r="C13773" t="s">
        <v>107</v>
      </c>
      <c r="D13773" t="s">
        <v>103</v>
      </c>
      <c r="E13773" t="s">
        <v>12</v>
      </c>
      <c r="F13773" t="s">
        <v>71</v>
      </c>
      <c r="G13773" t="s">
        <v>111</v>
      </c>
      <c r="H13773" t="s">
        <v>49</v>
      </c>
      <c r="I13773" t="s">
        <v>12</v>
      </c>
      <c r="J13773" s="1">
        <v>1156.6600000000001</v>
      </c>
      <c r="K13773">
        <v>378.37018509543282</v>
      </c>
      <c r="L13773">
        <v>101</v>
      </c>
      <c r="M13773">
        <v>0.68703442467301601</v>
      </c>
      <c r="N13773">
        <v>0.72445950235095302</v>
      </c>
      <c r="P13773" t="s">
        <v>42</v>
      </c>
    </row>
    <row r="13774" spans="1:16" x14ac:dyDescent="0.3">
      <c r="A13774" t="str">
        <f t="shared" si="217"/>
        <v>02: BarsNorth EnglandTotalNon Flavoured VodkaCore Mainstream BrandsB: £3 - £3.20All stocking</v>
      </c>
      <c r="B13774" t="s">
        <v>1</v>
      </c>
      <c r="C13774" t="s">
        <v>107</v>
      </c>
      <c r="D13774" t="s">
        <v>103</v>
      </c>
      <c r="E13774" t="s">
        <v>12</v>
      </c>
      <c r="F13774" t="s">
        <v>71</v>
      </c>
      <c r="G13774" t="s">
        <v>111</v>
      </c>
      <c r="H13774" t="s">
        <v>49</v>
      </c>
      <c r="I13774" t="s">
        <v>59</v>
      </c>
      <c r="J13774" s="1">
        <v>91.01</v>
      </c>
      <c r="K13774">
        <v>30.41824009324008</v>
      </c>
      <c r="L13774">
        <v>30</v>
      </c>
      <c r="M13774">
        <v>0.85513696809153406</v>
      </c>
      <c r="N13774">
        <v>0.87434361363804403</v>
      </c>
      <c r="P13774" t="s">
        <v>42</v>
      </c>
    </row>
    <row r="13775" spans="1:16" x14ac:dyDescent="0.3">
      <c r="A13775" t="str">
        <f t="shared" si="217"/>
        <v>02: BarsNorth EnglandTotalNon Flavoured VodkaCore Premium BrandsTotalAll stocking</v>
      </c>
      <c r="B13775" t="s">
        <v>1</v>
      </c>
      <c r="C13775" t="s">
        <v>107</v>
      </c>
      <c r="D13775" t="s">
        <v>103</v>
      </c>
      <c r="E13775" t="s">
        <v>12</v>
      </c>
      <c r="F13775" t="s">
        <v>71</v>
      </c>
      <c r="G13775" t="s">
        <v>112</v>
      </c>
      <c r="H13775" t="s">
        <v>49</v>
      </c>
      <c r="I13775" t="s">
        <v>12</v>
      </c>
      <c r="J13775" s="1">
        <v>858.28</v>
      </c>
      <c r="K13775">
        <v>245.3676608261716</v>
      </c>
      <c r="L13775">
        <v>141</v>
      </c>
      <c r="M13775">
        <v>0.42649143114306098</v>
      </c>
      <c r="N13775">
        <v>0.36666004521195</v>
      </c>
      <c r="P13775" t="s">
        <v>42</v>
      </c>
    </row>
    <row r="13776" spans="1:16" x14ac:dyDescent="0.3">
      <c r="A13776" t="str">
        <f t="shared" si="217"/>
        <v>02: BarsNorth EnglandTotalTequilaCore Mainstream BrandsTotalAll stocking</v>
      </c>
      <c r="B13776" t="s">
        <v>1</v>
      </c>
      <c r="C13776" t="s">
        <v>107</v>
      </c>
      <c r="D13776" t="s">
        <v>103</v>
      </c>
      <c r="E13776" t="s">
        <v>12</v>
      </c>
      <c r="F13776" t="s">
        <v>78</v>
      </c>
      <c r="G13776" t="s">
        <v>111</v>
      </c>
      <c r="H13776" t="s">
        <v>49</v>
      </c>
      <c r="I13776" t="s">
        <v>12</v>
      </c>
      <c r="J13776" s="1">
        <v>80.010000000000005</v>
      </c>
      <c r="K13776">
        <v>23.892001054501037</v>
      </c>
      <c r="L13776">
        <v>84</v>
      </c>
      <c r="M13776">
        <v>0.328158379048622</v>
      </c>
      <c r="N13776">
        <v>0.30623602720829601</v>
      </c>
      <c r="P13776" t="s">
        <v>42</v>
      </c>
    </row>
    <row r="13777" spans="1:16" x14ac:dyDescent="0.3">
      <c r="A13777" t="str">
        <f t="shared" si="217"/>
        <v>02: BarsNorth EnglandTotalTequilaCore Premium BrandsA: &lt;£3All stocking</v>
      </c>
      <c r="B13777" t="s">
        <v>1</v>
      </c>
      <c r="C13777" t="s">
        <v>107</v>
      </c>
      <c r="D13777" t="s">
        <v>103</v>
      </c>
      <c r="E13777" t="s">
        <v>12</v>
      </c>
      <c r="F13777" t="s">
        <v>78</v>
      </c>
      <c r="G13777" t="s">
        <v>112</v>
      </c>
      <c r="H13777" t="s">
        <v>49</v>
      </c>
      <c r="I13777" t="s">
        <v>58</v>
      </c>
      <c r="J13777" s="1">
        <v>106.17</v>
      </c>
      <c r="K13777">
        <v>45.537963147963204</v>
      </c>
      <c r="L13777">
        <v>25</v>
      </c>
      <c r="M13777">
        <v>0.74365427272671702</v>
      </c>
      <c r="N13777">
        <v>0.76171791012685397</v>
      </c>
      <c r="P13777" t="s">
        <v>42</v>
      </c>
    </row>
    <row r="13778" spans="1:16" x14ac:dyDescent="0.3">
      <c r="A13778" t="str">
        <f t="shared" si="217"/>
        <v>02: BarsNorth EnglandTotalTequilaCore Premium BrandsTotalAll stocking</v>
      </c>
      <c r="B13778" t="s">
        <v>1</v>
      </c>
      <c r="C13778" t="s">
        <v>107</v>
      </c>
      <c r="D13778" t="s">
        <v>103</v>
      </c>
      <c r="E13778" t="s">
        <v>12</v>
      </c>
      <c r="F13778" t="s">
        <v>78</v>
      </c>
      <c r="G13778" t="s">
        <v>112</v>
      </c>
      <c r="H13778" t="s">
        <v>49</v>
      </c>
      <c r="I13778" t="s">
        <v>12</v>
      </c>
      <c r="J13778" s="1">
        <v>154.52000000000001</v>
      </c>
      <c r="K13778">
        <v>44.143172811181202</v>
      </c>
      <c r="L13778">
        <v>118</v>
      </c>
      <c r="M13778">
        <v>0.63107095253504697</v>
      </c>
      <c r="N13778">
        <v>0.67519708064299899</v>
      </c>
      <c r="P13778" t="s">
        <v>42</v>
      </c>
    </row>
    <row r="13779" spans="1:16" x14ac:dyDescent="0.3">
      <c r="A13779" t="str">
        <f t="shared" si="217"/>
        <v>02: BarsNorth EnglandTotalWhite RumCore Mainstream BrandsTotalAll stocking</v>
      </c>
      <c r="B13779" t="s">
        <v>1</v>
      </c>
      <c r="C13779" t="s">
        <v>107</v>
      </c>
      <c r="D13779" t="s">
        <v>103</v>
      </c>
      <c r="E13779" t="s">
        <v>12</v>
      </c>
      <c r="F13779" t="s">
        <v>85</v>
      </c>
      <c r="G13779" t="s">
        <v>111</v>
      </c>
      <c r="H13779" t="s">
        <v>49</v>
      </c>
      <c r="I13779" t="s">
        <v>12</v>
      </c>
      <c r="J13779" s="1">
        <v>48.22</v>
      </c>
      <c r="K13779">
        <v>16.62736874236872</v>
      </c>
      <c r="L13779">
        <v>85</v>
      </c>
      <c r="M13779">
        <v>0.49236819492030198</v>
      </c>
      <c r="N13779">
        <v>0.511283836504411</v>
      </c>
      <c r="P13779" t="s">
        <v>42</v>
      </c>
    </row>
    <row r="13780" spans="1:16" x14ac:dyDescent="0.3">
      <c r="A13780" t="str">
        <f t="shared" si="217"/>
        <v>02: BarsNorth EnglandTotalWhite RumCore Mainstream BrandsD: £3.40 - £3.60All stocking</v>
      </c>
      <c r="B13780" t="s">
        <v>1</v>
      </c>
      <c r="C13780" t="s">
        <v>107</v>
      </c>
      <c r="D13780" t="s">
        <v>103</v>
      </c>
      <c r="E13780" t="s">
        <v>12</v>
      </c>
      <c r="F13780" t="s">
        <v>85</v>
      </c>
      <c r="G13780" t="s">
        <v>111</v>
      </c>
      <c r="H13780" t="s">
        <v>49</v>
      </c>
      <c r="I13780" t="s">
        <v>53</v>
      </c>
      <c r="J13780" s="1">
        <v>23.44</v>
      </c>
      <c r="K13780">
        <v>7.102627002627</v>
      </c>
      <c r="L13780">
        <v>33</v>
      </c>
      <c r="M13780">
        <v>0.77227220411576403</v>
      </c>
      <c r="N13780">
        <v>0.7890625</v>
      </c>
      <c r="P13780" t="s">
        <v>42</v>
      </c>
    </row>
    <row r="13781" spans="1:16" x14ac:dyDescent="0.3">
      <c r="A13781" t="str">
        <f t="shared" si="217"/>
        <v>02: BarsNorth EnglandTotalWhite RumCore Premium BrandsTotalAll stocking</v>
      </c>
      <c r="B13781" t="s">
        <v>1</v>
      </c>
      <c r="C13781" t="s">
        <v>107</v>
      </c>
      <c r="D13781" t="s">
        <v>103</v>
      </c>
      <c r="E13781" t="s">
        <v>12</v>
      </c>
      <c r="F13781" t="s">
        <v>85</v>
      </c>
      <c r="G13781" t="s">
        <v>112</v>
      </c>
      <c r="H13781" t="s">
        <v>49</v>
      </c>
      <c r="I13781" t="s">
        <v>12</v>
      </c>
      <c r="J13781" s="1">
        <v>57.1</v>
      </c>
      <c r="K13781">
        <v>14.511924237841681</v>
      </c>
      <c r="L13781">
        <v>109</v>
      </c>
      <c r="M13781">
        <v>0.56120131170717202</v>
      </c>
      <c r="N13781">
        <v>0.44928661111745199</v>
      </c>
      <c r="P13781" t="s">
        <v>42</v>
      </c>
    </row>
    <row r="13782" spans="1:16" x14ac:dyDescent="0.3">
      <c r="A13782" t="str">
        <f t="shared" si="217"/>
        <v>02: BarsROGBMainstreamGinCore Mainstream BrandsTotalAll stocking</v>
      </c>
      <c r="B13782" t="s">
        <v>1</v>
      </c>
      <c r="C13782" t="s">
        <v>107</v>
      </c>
      <c r="D13782" t="s">
        <v>104</v>
      </c>
      <c r="E13782" t="s">
        <v>14</v>
      </c>
      <c r="F13782" t="s">
        <v>47</v>
      </c>
      <c r="G13782" t="s">
        <v>111</v>
      </c>
      <c r="H13782" t="s">
        <v>49</v>
      </c>
      <c r="I13782" t="s">
        <v>12</v>
      </c>
      <c r="J13782" s="1">
        <v>516.30999999999995</v>
      </c>
      <c r="K13782">
        <v>152.81963228454441</v>
      </c>
      <c r="L13782">
        <v>171</v>
      </c>
      <c r="M13782">
        <v>0.63173145259679897</v>
      </c>
      <c r="N13782">
        <v>0.66388947996032699</v>
      </c>
      <c r="P13782" t="s">
        <v>42</v>
      </c>
    </row>
    <row r="13783" spans="1:16" x14ac:dyDescent="0.3">
      <c r="A13783" t="str">
        <f t="shared" si="217"/>
        <v>02: BarsROGBMainstreamGinCore Mainstream BrandsD: £3.40 - £3.60All stocking</v>
      </c>
      <c r="B13783" t="s">
        <v>1</v>
      </c>
      <c r="C13783" t="s">
        <v>107</v>
      </c>
      <c r="D13783" t="s">
        <v>104</v>
      </c>
      <c r="E13783" t="s">
        <v>14</v>
      </c>
      <c r="F13783" t="s">
        <v>47</v>
      </c>
      <c r="G13783" t="s">
        <v>111</v>
      </c>
      <c r="H13783" t="s">
        <v>49</v>
      </c>
      <c r="I13783" t="s">
        <v>53</v>
      </c>
      <c r="J13783" s="1">
        <v>80.14</v>
      </c>
      <c r="K13783">
        <v>26.863405113405118</v>
      </c>
      <c r="L13783">
        <v>48</v>
      </c>
      <c r="M13783">
        <v>0.50982205383740997</v>
      </c>
      <c r="N13783">
        <v>0.57073288664778599</v>
      </c>
      <c r="P13783" t="s">
        <v>42</v>
      </c>
    </row>
    <row r="13784" spans="1:16" x14ac:dyDescent="0.3">
      <c r="A13784" t="str">
        <f t="shared" si="217"/>
        <v>02: BarsROGBMainstreamGinCore Premium BrandsTotalAll stocking</v>
      </c>
      <c r="B13784" t="s">
        <v>1</v>
      </c>
      <c r="C13784" t="s">
        <v>107</v>
      </c>
      <c r="D13784" t="s">
        <v>104</v>
      </c>
      <c r="E13784" t="s">
        <v>14</v>
      </c>
      <c r="F13784" t="s">
        <v>47</v>
      </c>
      <c r="G13784" t="s">
        <v>112</v>
      </c>
      <c r="H13784" t="s">
        <v>49</v>
      </c>
      <c r="I13784" t="s">
        <v>12</v>
      </c>
      <c r="J13784" s="1">
        <v>129.97</v>
      </c>
      <c r="K13784">
        <v>32.994742938221201</v>
      </c>
      <c r="L13784">
        <v>161</v>
      </c>
      <c r="M13784">
        <v>0.15439753092198799</v>
      </c>
      <c r="N13784">
        <v>0.13968561959692</v>
      </c>
      <c r="P13784" t="s">
        <v>42</v>
      </c>
    </row>
    <row r="13785" spans="1:16" x14ac:dyDescent="0.3">
      <c r="A13785" t="str">
        <f t="shared" si="217"/>
        <v>02: BarsROGBMainstreamGinCore Premium BrandsG: £4.00 - £4.20All stocking</v>
      </c>
      <c r="B13785" t="s">
        <v>1</v>
      </c>
      <c r="C13785" t="s">
        <v>107</v>
      </c>
      <c r="D13785" t="s">
        <v>104</v>
      </c>
      <c r="E13785" t="s">
        <v>14</v>
      </c>
      <c r="F13785" t="s">
        <v>47</v>
      </c>
      <c r="G13785" t="s">
        <v>112</v>
      </c>
      <c r="H13785" t="s">
        <v>49</v>
      </c>
      <c r="I13785" t="s">
        <v>56</v>
      </c>
      <c r="J13785" s="1">
        <v>50.14</v>
      </c>
      <c r="K13785">
        <v>13.732770285270281</v>
      </c>
      <c r="L13785">
        <v>40</v>
      </c>
      <c r="M13785">
        <v>0.170465957107235</v>
      </c>
      <c r="N13785">
        <v>0.155422497621203</v>
      </c>
      <c r="P13785" t="s">
        <v>42</v>
      </c>
    </row>
    <row r="13786" spans="1:16" x14ac:dyDescent="0.3">
      <c r="A13786" t="str">
        <f t="shared" si="217"/>
        <v>02: BarsROGBMainstreamNon Flavoured VodkaCore Mainstream BrandsTotalAll stocking</v>
      </c>
      <c r="B13786" t="s">
        <v>1</v>
      </c>
      <c r="C13786" t="s">
        <v>107</v>
      </c>
      <c r="D13786" t="s">
        <v>104</v>
      </c>
      <c r="E13786" t="s">
        <v>14</v>
      </c>
      <c r="F13786" t="s">
        <v>71</v>
      </c>
      <c r="G13786" t="s">
        <v>111</v>
      </c>
      <c r="H13786" t="s">
        <v>49</v>
      </c>
      <c r="I13786" t="s">
        <v>12</v>
      </c>
      <c r="J13786" s="1">
        <v>1768.76</v>
      </c>
      <c r="K13786">
        <v>633.46970931610804</v>
      </c>
      <c r="L13786">
        <v>118</v>
      </c>
      <c r="M13786">
        <v>0.66621918675649305</v>
      </c>
      <c r="N13786">
        <v>0.72395716492613804</v>
      </c>
      <c r="P13786" t="s">
        <v>42</v>
      </c>
    </row>
    <row r="13787" spans="1:16" x14ac:dyDescent="0.3">
      <c r="A13787" t="str">
        <f t="shared" si="217"/>
        <v>02: BarsROGBMainstreamNon Flavoured VodkaCore Premium BrandsTotalAll stocking</v>
      </c>
      <c r="B13787" t="s">
        <v>1</v>
      </c>
      <c r="C13787" t="s">
        <v>107</v>
      </c>
      <c r="D13787" t="s">
        <v>104</v>
      </c>
      <c r="E13787" t="s">
        <v>14</v>
      </c>
      <c r="F13787" t="s">
        <v>71</v>
      </c>
      <c r="G13787" t="s">
        <v>112</v>
      </c>
      <c r="H13787" t="s">
        <v>49</v>
      </c>
      <c r="I13787" t="s">
        <v>12</v>
      </c>
      <c r="J13787" s="1">
        <v>860.86</v>
      </c>
      <c r="K13787">
        <v>236.79829187625239</v>
      </c>
      <c r="L13787">
        <v>152</v>
      </c>
      <c r="M13787">
        <v>0.35379738192814397</v>
      </c>
      <c r="N13787">
        <v>0.28715036717731601</v>
      </c>
      <c r="P13787" t="s">
        <v>42</v>
      </c>
    </row>
    <row r="13788" spans="1:16" x14ac:dyDescent="0.3">
      <c r="A13788" t="str">
        <f t="shared" si="217"/>
        <v>02: BarsROGBMainstreamNon Flavoured VodkaCore Premium BrandsE: £3.60 - £3.80All stocking</v>
      </c>
      <c r="B13788" t="s">
        <v>1</v>
      </c>
      <c r="C13788" t="s">
        <v>107</v>
      </c>
      <c r="D13788" t="s">
        <v>104</v>
      </c>
      <c r="E13788" t="s">
        <v>14</v>
      </c>
      <c r="F13788" t="s">
        <v>71</v>
      </c>
      <c r="G13788" t="s">
        <v>112</v>
      </c>
      <c r="H13788" t="s">
        <v>49</v>
      </c>
      <c r="I13788" t="s">
        <v>54</v>
      </c>
      <c r="J13788" s="1">
        <v>59.09</v>
      </c>
      <c r="K13788">
        <v>16.809121989122001</v>
      </c>
      <c r="L13788">
        <v>25</v>
      </c>
      <c r="M13788">
        <v>0.22443410157650701</v>
      </c>
      <c r="N13788">
        <v>0.19568834818622199</v>
      </c>
      <c r="P13788" t="s">
        <v>42</v>
      </c>
    </row>
    <row r="13789" spans="1:16" x14ac:dyDescent="0.3">
      <c r="A13789" t="str">
        <f t="shared" si="217"/>
        <v>02: BarsROGBMainstreamTequilaCore Mainstream BrandsTotalAll stocking</v>
      </c>
      <c r="B13789" t="s">
        <v>1</v>
      </c>
      <c r="C13789" t="s">
        <v>107</v>
      </c>
      <c r="D13789" t="s">
        <v>104</v>
      </c>
      <c r="E13789" t="s">
        <v>14</v>
      </c>
      <c r="F13789" t="s">
        <v>78</v>
      </c>
      <c r="G13789" t="s">
        <v>111</v>
      </c>
      <c r="H13789" t="s">
        <v>49</v>
      </c>
      <c r="I13789" t="s">
        <v>12</v>
      </c>
      <c r="J13789" s="1">
        <v>121.42</v>
      </c>
      <c r="K13789">
        <v>33.120382750324602</v>
      </c>
      <c r="L13789">
        <v>86</v>
      </c>
      <c r="M13789">
        <v>0.29694394068006302</v>
      </c>
      <c r="N13789">
        <v>0.257782353903446</v>
      </c>
      <c r="P13789" t="s">
        <v>42</v>
      </c>
    </row>
    <row r="13790" spans="1:16" x14ac:dyDescent="0.3">
      <c r="A13790" t="str">
        <f t="shared" si="217"/>
        <v>02: BarsROGBMainstreamTequilaCore Premium BrandsA: &lt;£3All stocking</v>
      </c>
      <c r="B13790" t="s">
        <v>1</v>
      </c>
      <c r="C13790" t="s">
        <v>107</v>
      </c>
      <c r="D13790" t="s">
        <v>104</v>
      </c>
      <c r="E13790" t="s">
        <v>14</v>
      </c>
      <c r="F13790" t="s">
        <v>78</v>
      </c>
      <c r="G13790" t="s">
        <v>112</v>
      </c>
      <c r="H13790" t="s">
        <v>49</v>
      </c>
      <c r="I13790" t="s">
        <v>58</v>
      </c>
      <c r="J13790" s="1">
        <v>148.87</v>
      </c>
      <c r="K13790">
        <v>59.960383892201996</v>
      </c>
      <c r="L13790">
        <v>33</v>
      </c>
      <c r="M13790">
        <v>0.72353934730983904</v>
      </c>
      <c r="N13790">
        <v>0.77604361370716501</v>
      </c>
      <c r="P13790" t="s">
        <v>42</v>
      </c>
    </row>
    <row r="13791" spans="1:16" x14ac:dyDescent="0.3">
      <c r="A13791" t="str">
        <f t="shared" si="217"/>
        <v>02: BarsROGBMainstreamTequilaCore Premium BrandsTotalAll stocking</v>
      </c>
      <c r="B13791" t="s">
        <v>1</v>
      </c>
      <c r="C13791" t="s">
        <v>107</v>
      </c>
      <c r="D13791" t="s">
        <v>104</v>
      </c>
      <c r="E13791" t="s">
        <v>14</v>
      </c>
      <c r="F13791" t="s">
        <v>78</v>
      </c>
      <c r="G13791" t="s">
        <v>112</v>
      </c>
      <c r="H13791" t="s">
        <v>49</v>
      </c>
      <c r="I13791" t="s">
        <v>12</v>
      </c>
      <c r="J13791" s="1">
        <v>189.43</v>
      </c>
      <c r="K13791">
        <v>61.067984836344401</v>
      </c>
      <c r="L13791">
        <v>128</v>
      </c>
      <c r="M13791">
        <v>0.74196419373144795</v>
      </c>
      <c r="N13791">
        <v>0.76973790439377499</v>
      </c>
      <c r="P13791" t="s">
        <v>42</v>
      </c>
    </row>
    <row r="13792" spans="1:16" x14ac:dyDescent="0.3">
      <c r="A13792" t="str">
        <f t="shared" si="217"/>
        <v>02: BarsROGBMainstreamWhite RumCore Mainstream BrandsTotalAll stocking</v>
      </c>
      <c r="B13792" t="s">
        <v>1</v>
      </c>
      <c r="C13792" t="s">
        <v>107</v>
      </c>
      <c r="D13792" t="s">
        <v>104</v>
      </c>
      <c r="E13792" t="s">
        <v>14</v>
      </c>
      <c r="F13792" t="s">
        <v>85</v>
      </c>
      <c r="G13792" t="s">
        <v>111</v>
      </c>
      <c r="H13792" t="s">
        <v>49</v>
      </c>
      <c r="I13792" t="s">
        <v>12</v>
      </c>
      <c r="J13792" s="1">
        <v>35.01</v>
      </c>
      <c r="K13792">
        <v>12.36541969560836</v>
      </c>
      <c r="L13792">
        <v>53</v>
      </c>
      <c r="M13792">
        <v>0.33550107146708003</v>
      </c>
      <c r="N13792">
        <v>0.34803281745291798</v>
      </c>
      <c r="P13792" t="s">
        <v>42</v>
      </c>
    </row>
    <row r="13793" spans="1:16" x14ac:dyDescent="0.3">
      <c r="A13793" t="str">
        <f t="shared" si="217"/>
        <v>02: BarsROGBMainstreamWhite RumCore Premium BrandsTotalAll stocking</v>
      </c>
      <c r="B13793" t="s">
        <v>1</v>
      </c>
      <c r="C13793" t="s">
        <v>107</v>
      </c>
      <c r="D13793" t="s">
        <v>104</v>
      </c>
      <c r="E13793" t="s">
        <v>14</v>
      </c>
      <c r="F13793" t="s">
        <v>85</v>
      </c>
      <c r="G13793" t="s">
        <v>112</v>
      </c>
      <c r="H13793" t="s">
        <v>49</v>
      </c>
      <c r="I13793" t="s">
        <v>12</v>
      </c>
      <c r="J13793" s="1">
        <v>62.63</v>
      </c>
      <c r="K13793">
        <v>16.994938785173161</v>
      </c>
      <c r="L13793">
        <v>128</v>
      </c>
      <c r="M13793">
        <v>0.79689040157693003</v>
      </c>
      <c r="N13793">
        <v>0.71244205646860503</v>
      </c>
      <c r="P13793" t="s">
        <v>42</v>
      </c>
    </row>
    <row r="13794" spans="1:16" x14ac:dyDescent="0.3">
      <c r="A13794" t="str">
        <f t="shared" si="217"/>
        <v>02: BarsROGBMainstreamWhite RumCore Premium BrandsD: £3.40 - £3.60All stocking</v>
      </c>
      <c r="B13794" t="s">
        <v>1</v>
      </c>
      <c r="C13794" t="s">
        <v>107</v>
      </c>
      <c r="D13794" t="s">
        <v>104</v>
      </c>
      <c r="E13794" t="s">
        <v>14</v>
      </c>
      <c r="F13794" t="s">
        <v>85</v>
      </c>
      <c r="G13794" t="s">
        <v>112</v>
      </c>
      <c r="H13794" t="s">
        <v>49</v>
      </c>
      <c r="I13794" t="s">
        <v>53</v>
      </c>
      <c r="J13794" s="1">
        <v>24.55</v>
      </c>
      <c r="K13794">
        <v>8.5497838699761601</v>
      </c>
      <c r="L13794">
        <v>26</v>
      </c>
      <c r="M13794">
        <v>0.86282097611120301</v>
      </c>
      <c r="N13794">
        <v>0.88298987076493196</v>
      </c>
      <c r="P13794" t="s">
        <v>42</v>
      </c>
    </row>
    <row r="13795" spans="1:16" x14ac:dyDescent="0.3">
      <c r="A13795" t="str">
        <f t="shared" si="217"/>
        <v>02: BarsROGBPremiumGinCore Mainstream BrandsTotalAll stocking</v>
      </c>
      <c r="B13795" t="s">
        <v>1</v>
      </c>
      <c r="C13795" t="s">
        <v>107</v>
      </c>
      <c r="D13795" t="s">
        <v>104</v>
      </c>
      <c r="E13795" t="s">
        <v>15</v>
      </c>
      <c r="F13795" t="s">
        <v>47</v>
      </c>
      <c r="G13795" t="s">
        <v>111</v>
      </c>
      <c r="H13795" t="s">
        <v>49</v>
      </c>
      <c r="I13795" t="s">
        <v>12</v>
      </c>
      <c r="J13795" s="1">
        <v>432.15</v>
      </c>
      <c r="K13795">
        <v>126.6279130556056</v>
      </c>
      <c r="L13795">
        <v>390</v>
      </c>
      <c r="M13795">
        <v>0.497007444957209</v>
      </c>
      <c r="N13795">
        <v>0.55558452416025095</v>
      </c>
      <c r="P13795" t="s">
        <v>42</v>
      </c>
    </row>
    <row r="13796" spans="1:16" x14ac:dyDescent="0.3">
      <c r="A13796" t="str">
        <f t="shared" si="217"/>
        <v>02: BarsROGBPremiumGinCore Mainstream BrandsC: £3.20 - £3.40All stocking</v>
      </c>
      <c r="B13796" t="s">
        <v>1</v>
      </c>
      <c r="C13796" t="s">
        <v>107</v>
      </c>
      <c r="D13796" t="s">
        <v>104</v>
      </c>
      <c r="E13796" t="s">
        <v>15</v>
      </c>
      <c r="F13796" t="s">
        <v>47</v>
      </c>
      <c r="G13796" t="s">
        <v>111</v>
      </c>
      <c r="H13796" t="s">
        <v>49</v>
      </c>
      <c r="I13796" t="s">
        <v>52</v>
      </c>
      <c r="J13796" s="1">
        <v>76.010000000000005</v>
      </c>
      <c r="K13796">
        <v>23.93311965811964</v>
      </c>
      <c r="L13796">
        <v>60</v>
      </c>
      <c r="M13796">
        <v>0.49976921270490798</v>
      </c>
      <c r="N13796">
        <v>0.550019164430816</v>
      </c>
      <c r="P13796" t="s">
        <v>42</v>
      </c>
    </row>
    <row r="13797" spans="1:16" x14ac:dyDescent="0.3">
      <c r="A13797" t="str">
        <f t="shared" si="217"/>
        <v>02: BarsROGBPremiumGinCore Mainstream BrandsD: £3.40 - £3.60All stocking</v>
      </c>
      <c r="B13797" t="s">
        <v>1</v>
      </c>
      <c r="C13797" t="s">
        <v>107</v>
      </c>
      <c r="D13797" t="s">
        <v>104</v>
      </c>
      <c r="E13797" t="s">
        <v>15</v>
      </c>
      <c r="F13797" t="s">
        <v>47</v>
      </c>
      <c r="G13797" t="s">
        <v>111</v>
      </c>
      <c r="H13797" t="s">
        <v>49</v>
      </c>
      <c r="I13797" t="s">
        <v>53</v>
      </c>
      <c r="J13797" s="1">
        <v>143.47</v>
      </c>
      <c r="K13797">
        <v>43.873591114767599</v>
      </c>
      <c r="L13797">
        <v>85</v>
      </c>
      <c r="M13797">
        <v>0.45632023253530402</v>
      </c>
      <c r="N13797">
        <v>0.506128266033254</v>
      </c>
      <c r="P13797" t="s">
        <v>42</v>
      </c>
    </row>
    <row r="13798" spans="1:16" x14ac:dyDescent="0.3">
      <c r="A13798" t="str">
        <f t="shared" si="217"/>
        <v>02: BarsROGBPremiumGinCore Mainstream BrandsE: £3.60 - £3.80All stocking</v>
      </c>
      <c r="B13798" t="s">
        <v>1</v>
      </c>
      <c r="C13798" t="s">
        <v>107</v>
      </c>
      <c r="D13798" t="s">
        <v>104</v>
      </c>
      <c r="E13798" t="s">
        <v>15</v>
      </c>
      <c r="F13798" t="s">
        <v>47</v>
      </c>
      <c r="G13798" t="s">
        <v>111</v>
      </c>
      <c r="H13798" t="s">
        <v>49</v>
      </c>
      <c r="I13798" t="s">
        <v>54</v>
      </c>
      <c r="J13798" s="1">
        <v>260.04000000000002</v>
      </c>
      <c r="K13798">
        <v>79.1661368934096</v>
      </c>
      <c r="L13798">
        <v>33</v>
      </c>
      <c r="M13798">
        <v>0.34910908348090097</v>
      </c>
      <c r="N13798">
        <v>0.41874602568994002</v>
      </c>
      <c r="P13798" t="s">
        <v>42</v>
      </c>
    </row>
    <row r="13799" spans="1:16" x14ac:dyDescent="0.3">
      <c r="A13799" t="str">
        <f t="shared" si="217"/>
        <v>02: BarsROGBPremiumGinCore Mainstream BrandsH: £4.20 - £4.40All stocking</v>
      </c>
      <c r="B13799" t="s">
        <v>1</v>
      </c>
      <c r="C13799" t="s">
        <v>107</v>
      </c>
      <c r="D13799" t="s">
        <v>104</v>
      </c>
      <c r="E13799" t="s">
        <v>15</v>
      </c>
      <c r="F13799" t="s">
        <v>47</v>
      </c>
      <c r="G13799" t="s">
        <v>111</v>
      </c>
      <c r="H13799" t="s">
        <v>49</v>
      </c>
      <c r="I13799" t="s">
        <v>60</v>
      </c>
      <c r="J13799" s="1">
        <v>732.59</v>
      </c>
      <c r="K13799">
        <v>246.7326834045584</v>
      </c>
      <c r="L13799">
        <v>48</v>
      </c>
      <c r="M13799">
        <v>0.50523663937413599</v>
      </c>
      <c r="N13799">
        <v>0.58709724177127798</v>
      </c>
      <c r="P13799" t="s">
        <v>42</v>
      </c>
    </row>
    <row r="13800" spans="1:16" x14ac:dyDescent="0.3">
      <c r="A13800" t="str">
        <f t="shared" si="217"/>
        <v>02: BarsROGBPremiumGinCore Mainstream BrandsI: £4.40 - £4.60All stocking</v>
      </c>
      <c r="B13800" t="s">
        <v>1</v>
      </c>
      <c r="C13800" t="s">
        <v>107</v>
      </c>
      <c r="D13800" t="s">
        <v>104</v>
      </c>
      <c r="E13800" t="s">
        <v>15</v>
      </c>
      <c r="F13800" t="s">
        <v>47</v>
      </c>
      <c r="G13800" t="s">
        <v>111</v>
      </c>
      <c r="H13800" t="s">
        <v>49</v>
      </c>
      <c r="I13800" t="s">
        <v>64</v>
      </c>
      <c r="J13800" s="1">
        <v>791.54</v>
      </c>
      <c r="K13800">
        <v>267.14479166666678</v>
      </c>
      <c r="L13800">
        <v>32</v>
      </c>
      <c r="M13800">
        <v>0.54895250423155395</v>
      </c>
      <c r="N13800">
        <v>0.63516628063252401</v>
      </c>
      <c r="P13800" t="s">
        <v>42</v>
      </c>
    </row>
    <row r="13801" spans="1:16" x14ac:dyDescent="0.3">
      <c r="A13801" t="str">
        <f t="shared" si="217"/>
        <v>02: BarsROGBPremiumGinCore Mainstream BrandsJ: £4.60 - £4.80All stocking</v>
      </c>
      <c r="B13801" t="s">
        <v>1</v>
      </c>
      <c r="C13801" t="s">
        <v>107</v>
      </c>
      <c r="D13801" t="s">
        <v>104</v>
      </c>
      <c r="E13801" t="s">
        <v>15</v>
      </c>
      <c r="F13801" t="s">
        <v>47</v>
      </c>
      <c r="G13801" t="s">
        <v>111</v>
      </c>
      <c r="H13801" t="s">
        <v>49</v>
      </c>
      <c r="I13801" t="s">
        <v>65</v>
      </c>
      <c r="J13801" s="1">
        <v>733.33</v>
      </c>
      <c r="K13801">
        <v>193.51282051282041</v>
      </c>
      <c r="L13801">
        <v>33</v>
      </c>
      <c r="M13801">
        <v>0.50437730240046097</v>
      </c>
      <c r="N13801">
        <v>0.55336181785459604</v>
      </c>
      <c r="P13801" t="s">
        <v>42</v>
      </c>
    </row>
    <row r="13802" spans="1:16" x14ac:dyDescent="0.3">
      <c r="A13802" t="str">
        <f t="shared" si="217"/>
        <v>02: BarsROGBPremiumGinCore Premium BrandsTotalAll stocking</v>
      </c>
      <c r="B13802" t="s">
        <v>1</v>
      </c>
      <c r="C13802" t="s">
        <v>107</v>
      </c>
      <c r="D13802" t="s">
        <v>104</v>
      </c>
      <c r="E13802" t="s">
        <v>15</v>
      </c>
      <c r="F13802" t="s">
        <v>47</v>
      </c>
      <c r="G13802" t="s">
        <v>112</v>
      </c>
      <c r="H13802" t="s">
        <v>49</v>
      </c>
      <c r="I13802" t="s">
        <v>12</v>
      </c>
      <c r="J13802" s="1">
        <v>184.86</v>
      </c>
      <c r="K13802">
        <v>45.211872934472801</v>
      </c>
      <c r="L13802">
        <v>375</v>
      </c>
      <c r="M13802">
        <v>0.19568729143668501</v>
      </c>
      <c r="N13802">
        <v>0.178580499066851</v>
      </c>
      <c r="P13802" t="s">
        <v>42</v>
      </c>
    </row>
    <row r="13803" spans="1:16" x14ac:dyDescent="0.3">
      <c r="A13803" t="str">
        <f t="shared" si="217"/>
        <v>02: BarsROGBPremiumGinCore Premium BrandsH: £4.20 - £4.40All stocking</v>
      </c>
      <c r="B13803" t="s">
        <v>1</v>
      </c>
      <c r="C13803" t="s">
        <v>107</v>
      </c>
      <c r="D13803" t="s">
        <v>104</v>
      </c>
      <c r="E13803" t="s">
        <v>15</v>
      </c>
      <c r="F13803" t="s">
        <v>47</v>
      </c>
      <c r="G13803" t="s">
        <v>112</v>
      </c>
      <c r="H13803" t="s">
        <v>49</v>
      </c>
      <c r="I13803" t="s">
        <v>60</v>
      </c>
      <c r="J13803" s="1">
        <v>105.82</v>
      </c>
      <c r="K13803">
        <v>27.088974854932282</v>
      </c>
      <c r="L13803">
        <v>47</v>
      </c>
      <c r="M13803">
        <v>0.151060131953034</v>
      </c>
      <c r="N13803">
        <v>0.135304420350292</v>
      </c>
      <c r="P13803" t="s">
        <v>42</v>
      </c>
    </row>
    <row r="13804" spans="1:16" x14ac:dyDescent="0.3">
      <c r="A13804" t="str">
        <f t="shared" si="217"/>
        <v>02: BarsROGBPremiumGinCore Premium BrandsI: £4.40 - £4.60All stocking</v>
      </c>
      <c r="B13804" t="s">
        <v>1</v>
      </c>
      <c r="C13804" t="s">
        <v>107</v>
      </c>
      <c r="D13804" t="s">
        <v>104</v>
      </c>
      <c r="E13804" t="s">
        <v>15</v>
      </c>
      <c r="F13804" t="s">
        <v>47</v>
      </c>
      <c r="G13804" t="s">
        <v>112</v>
      </c>
      <c r="H13804" t="s">
        <v>49</v>
      </c>
      <c r="I13804" t="s">
        <v>64</v>
      </c>
      <c r="J13804" s="1">
        <v>285.01</v>
      </c>
      <c r="K13804">
        <v>75.093981481481592</v>
      </c>
      <c r="L13804">
        <v>48</v>
      </c>
      <c r="M13804">
        <v>0.19441050755814701</v>
      </c>
      <c r="N13804">
        <v>0.162488022995848</v>
      </c>
      <c r="P13804" t="s">
        <v>42</v>
      </c>
    </row>
    <row r="13805" spans="1:16" x14ac:dyDescent="0.3">
      <c r="A13805" t="str">
        <f t="shared" si="217"/>
        <v>02: BarsROGBPremiumGinCore Premium BrandsJ: £4.60 - £4.80All stocking</v>
      </c>
      <c r="B13805" t="s">
        <v>1</v>
      </c>
      <c r="C13805" t="s">
        <v>107</v>
      </c>
      <c r="D13805" t="s">
        <v>104</v>
      </c>
      <c r="E13805" t="s">
        <v>15</v>
      </c>
      <c r="F13805" t="s">
        <v>47</v>
      </c>
      <c r="G13805" t="s">
        <v>112</v>
      </c>
      <c r="H13805" t="s">
        <v>49</v>
      </c>
      <c r="I13805" t="s">
        <v>65</v>
      </c>
      <c r="J13805" s="1">
        <v>297.06</v>
      </c>
      <c r="K13805">
        <v>73.453620319074801</v>
      </c>
      <c r="L13805">
        <v>55</v>
      </c>
      <c r="M13805">
        <v>0.24027476893681399</v>
      </c>
      <c r="N13805">
        <v>0.22965653867948099</v>
      </c>
      <c r="P13805" t="s">
        <v>42</v>
      </c>
    </row>
    <row r="13806" spans="1:16" x14ac:dyDescent="0.3">
      <c r="A13806" t="str">
        <f t="shared" si="217"/>
        <v>02: BarsROGBPremiumGinCore Premium BrandsK: £4.80 - £5.00All stocking</v>
      </c>
      <c r="B13806" t="s">
        <v>1</v>
      </c>
      <c r="C13806" t="s">
        <v>107</v>
      </c>
      <c r="D13806" t="s">
        <v>104</v>
      </c>
      <c r="E13806" t="s">
        <v>15</v>
      </c>
      <c r="F13806" t="s">
        <v>47</v>
      </c>
      <c r="G13806" t="s">
        <v>112</v>
      </c>
      <c r="H13806" t="s">
        <v>49</v>
      </c>
      <c r="I13806" t="s">
        <v>89</v>
      </c>
      <c r="J13806" s="1">
        <v>201.21</v>
      </c>
      <c r="K13806">
        <v>49.006222822012397</v>
      </c>
      <c r="L13806">
        <v>57</v>
      </c>
      <c r="M13806">
        <v>0.24331107319725201</v>
      </c>
      <c r="N13806">
        <v>0.231311116829645</v>
      </c>
      <c r="P13806" t="s">
        <v>42</v>
      </c>
    </row>
    <row r="13807" spans="1:16" x14ac:dyDescent="0.3">
      <c r="A13807" t="str">
        <f t="shared" si="217"/>
        <v>02: BarsROGBPremiumGinCore Premium BrandsL: £5.00 - £5.20All stocking</v>
      </c>
      <c r="B13807" t="s">
        <v>1</v>
      </c>
      <c r="C13807" t="s">
        <v>107</v>
      </c>
      <c r="D13807" t="s">
        <v>104</v>
      </c>
      <c r="E13807" t="s">
        <v>15</v>
      </c>
      <c r="F13807" t="s">
        <v>47</v>
      </c>
      <c r="G13807" t="s">
        <v>112</v>
      </c>
      <c r="H13807" t="s">
        <v>49</v>
      </c>
      <c r="I13807" t="s">
        <v>90</v>
      </c>
      <c r="J13807" s="1">
        <v>97.52</v>
      </c>
      <c r="K13807">
        <v>23.177698135198121</v>
      </c>
      <c r="L13807">
        <v>40</v>
      </c>
      <c r="M13807">
        <v>0.135130129293483</v>
      </c>
      <c r="N13807">
        <v>0.112441491339288</v>
      </c>
      <c r="P13807" t="s">
        <v>42</v>
      </c>
    </row>
    <row r="13808" spans="1:16" x14ac:dyDescent="0.3">
      <c r="A13808" t="str">
        <f t="shared" si="217"/>
        <v>02: BarsROGBPremiumGinCore Premium BrandsM: £5.20 - £5.40All stocking</v>
      </c>
      <c r="B13808" t="s">
        <v>1</v>
      </c>
      <c r="C13808" t="s">
        <v>107</v>
      </c>
      <c r="D13808" t="s">
        <v>104</v>
      </c>
      <c r="E13808" t="s">
        <v>15</v>
      </c>
      <c r="F13808" t="s">
        <v>47</v>
      </c>
      <c r="G13808" t="s">
        <v>112</v>
      </c>
      <c r="H13808" t="s">
        <v>49</v>
      </c>
      <c r="I13808" t="s">
        <v>95</v>
      </c>
      <c r="J13808" s="1">
        <v>136.94</v>
      </c>
      <c r="K13808">
        <v>29.744889601139597</v>
      </c>
      <c r="L13808">
        <v>48</v>
      </c>
      <c r="M13808">
        <v>0.18961300482572299</v>
      </c>
      <c r="N13808">
        <v>0.176223748926536</v>
      </c>
      <c r="P13808" t="s">
        <v>42</v>
      </c>
    </row>
    <row r="13809" spans="1:16" x14ac:dyDescent="0.3">
      <c r="A13809" t="str">
        <f t="shared" si="217"/>
        <v>02: BarsROGBPremiumNon Flavoured VodkaCore Mainstream BrandsTotalAll stocking</v>
      </c>
      <c r="B13809" t="s">
        <v>1</v>
      </c>
      <c r="C13809" t="s">
        <v>107</v>
      </c>
      <c r="D13809" t="s">
        <v>104</v>
      </c>
      <c r="E13809" t="s">
        <v>15</v>
      </c>
      <c r="F13809" t="s">
        <v>71</v>
      </c>
      <c r="G13809" t="s">
        <v>111</v>
      </c>
      <c r="H13809" t="s">
        <v>49</v>
      </c>
      <c r="I13809" t="s">
        <v>12</v>
      </c>
      <c r="J13809" s="1">
        <v>620.71</v>
      </c>
      <c r="K13809">
        <v>188.32002998121959</v>
      </c>
      <c r="L13809">
        <v>248</v>
      </c>
      <c r="M13809">
        <v>0.63009961848586704</v>
      </c>
      <c r="N13809">
        <v>0.66752116317784105</v>
      </c>
      <c r="P13809" t="s">
        <v>42</v>
      </c>
    </row>
    <row r="13810" spans="1:16" x14ac:dyDescent="0.3">
      <c r="A13810" t="str">
        <f t="shared" si="217"/>
        <v>02: BarsROGBPremiumNon Flavoured VodkaCore Mainstream BrandsB: £3 - £3.20All stocking</v>
      </c>
      <c r="B13810" t="s">
        <v>1</v>
      </c>
      <c r="C13810" t="s">
        <v>107</v>
      </c>
      <c r="D13810" t="s">
        <v>104</v>
      </c>
      <c r="E13810" t="s">
        <v>15</v>
      </c>
      <c r="F13810" t="s">
        <v>71</v>
      </c>
      <c r="G13810" t="s">
        <v>111</v>
      </c>
      <c r="H13810" t="s">
        <v>49</v>
      </c>
      <c r="I13810" t="s">
        <v>59</v>
      </c>
      <c r="J13810" s="1">
        <v>98.42</v>
      </c>
      <c r="K13810">
        <v>33.817247490801243</v>
      </c>
      <c r="L13810">
        <v>121</v>
      </c>
      <c r="M13810">
        <v>0.84119748796648397</v>
      </c>
      <c r="N13810">
        <v>0.86884840083176595</v>
      </c>
      <c r="P13810" t="s">
        <v>42</v>
      </c>
    </row>
    <row r="13811" spans="1:16" x14ac:dyDescent="0.3">
      <c r="A13811" t="str">
        <f t="shared" si="217"/>
        <v>02: BarsROGBPremiumNon Flavoured VodkaCore Mainstream BrandsD: £3.40 - £3.60All stocking</v>
      </c>
      <c r="B13811" t="s">
        <v>1</v>
      </c>
      <c r="C13811" t="s">
        <v>107</v>
      </c>
      <c r="D13811" t="s">
        <v>104</v>
      </c>
      <c r="E13811" t="s">
        <v>15</v>
      </c>
      <c r="F13811" t="s">
        <v>71</v>
      </c>
      <c r="G13811" t="s">
        <v>111</v>
      </c>
      <c r="H13811" t="s">
        <v>49</v>
      </c>
      <c r="I13811" t="s">
        <v>53</v>
      </c>
      <c r="J13811" s="1">
        <v>547.15</v>
      </c>
      <c r="K13811">
        <v>181.0079676071056</v>
      </c>
      <c r="L13811">
        <v>29</v>
      </c>
      <c r="M13811">
        <v>0.73040565174567595</v>
      </c>
      <c r="N13811">
        <v>0.76539253833829202</v>
      </c>
      <c r="P13811" t="s">
        <v>42</v>
      </c>
    </row>
    <row r="13812" spans="1:16" x14ac:dyDescent="0.3">
      <c r="A13812" t="str">
        <f t="shared" si="217"/>
        <v>02: BarsROGBPremiumNon Flavoured VodkaCore Premium BrandsTotalAll stocking</v>
      </c>
      <c r="B13812" t="s">
        <v>1</v>
      </c>
      <c r="C13812" t="s">
        <v>107</v>
      </c>
      <c r="D13812" t="s">
        <v>104</v>
      </c>
      <c r="E13812" t="s">
        <v>15</v>
      </c>
      <c r="F13812" t="s">
        <v>71</v>
      </c>
      <c r="G13812" t="s">
        <v>112</v>
      </c>
      <c r="H13812" t="s">
        <v>49</v>
      </c>
      <c r="I13812" t="s">
        <v>12</v>
      </c>
      <c r="J13812" s="1">
        <v>755.24</v>
      </c>
      <c r="K13812">
        <v>216.67658650521079</v>
      </c>
      <c r="L13812">
        <v>338</v>
      </c>
      <c r="M13812">
        <v>0.58833829936487803</v>
      </c>
      <c r="N13812">
        <v>0.58057016984676402</v>
      </c>
      <c r="P13812" t="s">
        <v>42</v>
      </c>
    </row>
    <row r="13813" spans="1:16" x14ac:dyDescent="0.3">
      <c r="A13813" t="str">
        <f t="shared" si="217"/>
        <v>02: BarsROGBPremiumNon Flavoured VodkaCore Premium BrandsF: £3.80 - £4.00All stocking</v>
      </c>
      <c r="B13813" t="s">
        <v>1</v>
      </c>
      <c r="C13813" t="s">
        <v>107</v>
      </c>
      <c r="D13813" t="s">
        <v>104</v>
      </c>
      <c r="E13813" t="s">
        <v>15</v>
      </c>
      <c r="F13813" t="s">
        <v>71</v>
      </c>
      <c r="G13813" t="s">
        <v>112</v>
      </c>
      <c r="H13813" t="s">
        <v>49</v>
      </c>
      <c r="I13813" t="s">
        <v>55</v>
      </c>
      <c r="J13813" s="1">
        <v>109.04</v>
      </c>
      <c r="K13813">
        <v>29.406886053761042</v>
      </c>
      <c r="L13813">
        <v>48</v>
      </c>
      <c r="M13813">
        <v>0.47368240110748</v>
      </c>
      <c r="N13813">
        <v>0.42890114428706799</v>
      </c>
      <c r="P13813" t="s">
        <v>42</v>
      </c>
    </row>
    <row r="13814" spans="1:16" x14ac:dyDescent="0.3">
      <c r="A13814" t="str">
        <f t="shared" si="217"/>
        <v>02: BarsROGBPremiumNon Flavoured VodkaCore Premium BrandsG: £4.00 - £4.20All stocking</v>
      </c>
      <c r="B13814" t="s">
        <v>1</v>
      </c>
      <c r="C13814" t="s">
        <v>107</v>
      </c>
      <c r="D13814" t="s">
        <v>104</v>
      </c>
      <c r="E13814" t="s">
        <v>15</v>
      </c>
      <c r="F13814" t="s">
        <v>71</v>
      </c>
      <c r="G13814" t="s">
        <v>112</v>
      </c>
      <c r="H13814" t="s">
        <v>49</v>
      </c>
      <c r="I13814" t="s">
        <v>56</v>
      </c>
      <c r="J13814" s="1">
        <v>61.71</v>
      </c>
      <c r="K13814">
        <v>17.598076986145159</v>
      </c>
      <c r="L13814">
        <v>44</v>
      </c>
      <c r="M13814">
        <v>0.18338243285101199</v>
      </c>
      <c r="N13814">
        <v>0.14580596397142201</v>
      </c>
      <c r="P13814" t="s">
        <v>42</v>
      </c>
    </row>
    <row r="13815" spans="1:16" x14ac:dyDescent="0.3">
      <c r="A13815" t="str">
        <f t="shared" si="217"/>
        <v>02: BarsROGBPremiumNon Flavoured VodkaCore Premium BrandsH: £4.20 - £4.40All stocking</v>
      </c>
      <c r="B13815" t="s">
        <v>1</v>
      </c>
      <c r="C13815" t="s">
        <v>107</v>
      </c>
      <c r="D13815" t="s">
        <v>104</v>
      </c>
      <c r="E13815" t="s">
        <v>15</v>
      </c>
      <c r="F13815" t="s">
        <v>71</v>
      </c>
      <c r="G13815" t="s">
        <v>112</v>
      </c>
      <c r="H13815" t="s">
        <v>49</v>
      </c>
      <c r="I13815" t="s">
        <v>60</v>
      </c>
      <c r="J13815" s="1">
        <v>637.07000000000005</v>
      </c>
      <c r="K13815">
        <v>190.19584239290123</v>
      </c>
      <c r="L13815">
        <v>34</v>
      </c>
      <c r="M13815">
        <v>0.67688588280494699</v>
      </c>
      <c r="N13815">
        <v>0.65243268997945703</v>
      </c>
      <c r="P13815" t="s">
        <v>42</v>
      </c>
    </row>
    <row r="13816" spans="1:16" x14ac:dyDescent="0.3">
      <c r="A13816" t="str">
        <f t="shared" si="217"/>
        <v>02: BarsROGBPremiumNon Flavoured VodkaCore Premium BrandsI: £4.40 - £4.60All stocking</v>
      </c>
      <c r="B13816" t="s">
        <v>1</v>
      </c>
      <c r="C13816" t="s">
        <v>107</v>
      </c>
      <c r="D13816" t="s">
        <v>104</v>
      </c>
      <c r="E13816" t="s">
        <v>15</v>
      </c>
      <c r="F13816" t="s">
        <v>71</v>
      </c>
      <c r="G13816" t="s">
        <v>112</v>
      </c>
      <c r="H13816" t="s">
        <v>49</v>
      </c>
      <c r="I13816" t="s">
        <v>64</v>
      </c>
      <c r="J13816" s="1">
        <v>977.23</v>
      </c>
      <c r="K13816">
        <v>253.15942963286722</v>
      </c>
      <c r="L13816">
        <v>32</v>
      </c>
      <c r="M13816">
        <v>0.84670671809292997</v>
      </c>
      <c r="N13816">
        <v>0.81407458991024495</v>
      </c>
      <c r="P13816" t="s">
        <v>42</v>
      </c>
    </row>
    <row r="13817" spans="1:16" x14ac:dyDescent="0.3">
      <c r="A13817" t="str">
        <f t="shared" si="217"/>
        <v>02: BarsROGBPremiumNon Flavoured VodkaCore Premium BrandsJ: £4.60 - £4.80All stocking</v>
      </c>
      <c r="B13817" t="s">
        <v>1</v>
      </c>
      <c r="C13817" t="s">
        <v>107</v>
      </c>
      <c r="D13817" t="s">
        <v>104</v>
      </c>
      <c r="E13817" t="s">
        <v>15</v>
      </c>
      <c r="F13817" t="s">
        <v>71</v>
      </c>
      <c r="G13817" t="s">
        <v>112</v>
      </c>
      <c r="H13817" t="s">
        <v>49</v>
      </c>
      <c r="I13817" t="s">
        <v>65</v>
      </c>
      <c r="J13817" s="1">
        <v>1262.06</v>
      </c>
      <c r="K13817">
        <v>375.61255752794199</v>
      </c>
      <c r="L13817">
        <v>39</v>
      </c>
      <c r="M13817">
        <v>0.72736398789326795</v>
      </c>
      <c r="N13817">
        <v>0.71898619082798199</v>
      </c>
      <c r="P13817" t="s">
        <v>42</v>
      </c>
    </row>
    <row r="13818" spans="1:16" x14ac:dyDescent="0.3">
      <c r="A13818" t="str">
        <f t="shared" si="217"/>
        <v>02: BarsROGBPremiumNon Flavoured VodkaCore Premium BrandsK: £4.80 - £5.00All stocking</v>
      </c>
      <c r="B13818" t="s">
        <v>1</v>
      </c>
      <c r="C13818" t="s">
        <v>107</v>
      </c>
      <c r="D13818" t="s">
        <v>104</v>
      </c>
      <c r="E13818" t="s">
        <v>15</v>
      </c>
      <c r="F13818" t="s">
        <v>71</v>
      </c>
      <c r="G13818" t="s">
        <v>112</v>
      </c>
      <c r="H13818" t="s">
        <v>49</v>
      </c>
      <c r="I13818" t="s">
        <v>89</v>
      </c>
      <c r="J13818" s="1">
        <v>1127.19</v>
      </c>
      <c r="K13818">
        <v>339.540848806366</v>
      </c>
      <c r="L13818">
        <v>29</v>
      </c>
      <c r="M13818">
        <v>0.49597374324885402</v>
      </c>
      <c r="N13818">
        <v>0.53309256921968295</v>
      </c>
      <c r="P13818" t="s">
        <v>42</v>
      </c>
    </row>
    <row r="13819" spans="1:16" x14ac:dyDescent="0.3">
      <c r="A13819" t="str">
        <f t="shared" si="217"/>
        <v>02: BarsROGBPremiumTequilaCore Mainstream BrandsTotalAll stocking</v>
      </c>
      <c r="B13819" t="s">
        <v>1</v>
      </c>
      <c r="C13819" t="s">
        <v>107</v>
      </c>
      <c r="D13819" t="s">
        <v>104</v>
      </c>
      <c r="E13819" t="s">
        <v>15</v>
      </c>
      <c r="F13819" t="s">
        <v>78</v>
      </c>
      <c r="G13819" t="s">
        <v>111</v>
      </c>
      <c r="H13819" t="s">
        <v>49</v>
      </c>
      <c r="I13819" t="s">
        <v>12</v>
      </c>
      <c r="J13819" s="1">
        <v>75.36</v>
      </c>
      <c r="K13819">
        <v>19.931543915124401</v>
      </c>
      <c r="L13819">
        <v>236</v>
      </c>
      <c r="M13819">
        <v>0.40880251377750298</v>
      </c>
      <c r="N13819">
        <v>0.402062179602447</v>
      </c>
      <c r="P13819" t="s">
        <v>42</v>
      </c>
    </row>
    <row r="13820" spans="1:16" x14ac:dyDescent="0.3">
      <c r="A13820" t="str">
        <f t="shared" ref="A13820:A13883" si="218">C13820&amp;D13820&amp;E13820&amp;F13820&amp;G13820&amp;I13820&amp;P13820</f>
        <v>02: BarsROGBPremiumTequilaCore Mainstream BrandsE: £3.60 - £3.80All stocking</v>
      </c>
      <c r="B13820" t="s">
        <v>1</v>
      </c>
      <c r="C13820" t="s">
        <v>107</v>
      </c>
      <c r="D13820" t="s">
        <v>104</v>
      </c>
      <c r="E13820" t="s">
        <v>15</v>
      </c>
      <c r="F13820" t="s">
        <v>78</v>
      </c>
      <c r="G13820" t="s">
        <v>111</v>
      </c>
      <c r="H13820" t="s">
        <v>49</v>
      </c>
      <c r="I13820" t="s">
        <v>54</v>
      </c>
      <c r="J13820" s="1">
        <v>121.81</v>
      </c>
      <c r="K13820">
        <v>34.488064214987283</v>
      </c>
      <c r="L13820">
        <v>39</v>
      </c>
      <c r="M13820">
        <v>0.61756261884992603</v>
      </c>
      <c r="N13820">
        <v>0.62642924086223095</v>
      </c>
      <c r="P13820" t="s">
        <v>42</v>
      </c>
    </row>
    <row r="13821" spans="1:16" x14ac:dyDescent="0.3">
      <c r="A13821" t="str">
        <f t="shared" si="218"/>
        <v>02: BarsROGBPremiumTequilaCore Mainstream BrandsF: £3.80 - £4.00All stocking</v>
      </c>
      <c r="B13821" t="s">
        <v>1</v>
      </c>
      <c r="C13821" t="s">
        <v>107</v>
      </c>
      <c r="D13821" t="s">
        <v>104</v>
      </c>
      <c r="E13821" t="s">
        <v>15</v>
      </c>
      <c r="F13821" t="s">
        <v>78</v>
      </c>
      <c r="G13821" t="s">
        <v>111</v>
      </c>
      <c r="H13821" t="s">
        <v>49</v>
      </c>
      <c r="I13821" t="s">
        <v>55</v>
      </c>
      <c r="J13821" s="1">
        <v>51.07</v>
      </c>
      <c r="K13821">
        <v>13.74556044314108</v>
      </c>
      <c r="L13821">
        <v>31</v>
      </c>
      <c r="M13821">
        <v>0.62321283207850797</v>
      </c>
      <c r="N13821">
        <v>0.63060686015831102</v>
      </c>
      <c r="P13821" t="s">
        <v>42</v>
      </c>
    </row>
    <row r="13822" spans="1:16" x14ac:dyDescent="0.3">
      <c r="A13822" t="str">
        <f t="shared" si="218"/>
        <v>02: BarsROGBPremiumTequilaCore Mainstream BrandsG: £4.00 - £4.20All stocking</v>
      </c>
      <c r="B13822" t="s">
        <v>1</v>
      </c>
      <c r="C13822" t="s">
        <v>107</v>
      </c>
      <c r="D13822" t="s">
        <v>104</v>
      </c>
      <c r="E13822" t="s">
        <v>15</v>
      </c>
      <c r="F13822" t="s">
        <v>78</v>
      </c>
      <c r="G13822" t="s">
        <v>111</v>
      </c>
      <c r="H13822" t="s">
        <v>49</v>
      </c>
      <c r="I13822" t="s">
        <v>56</v>
      </c>
      <c r="J13822" s="1">
        <v>45.7</v>
      </c>
      <c r="K13822">
        <v>11.51781202055176</v>
      </c>
      <c r="L13822">
        <v>73</v>
      </c>
      <c r="M13822">
        <v>0.32159221943446498</v>
      </c>
      <c r="N13822">
        <v>0.31848818360208198</v>
      </c>
      <c r="P13822" t="s">
        <v>42</v>
      </c>
    </row>
    <row r="13823" spans="1:16" x14ac:dyDescent="0.3">
      <c r="A13823" t="str">
        <f t="shared" si="218"/>
        <v>02: BarsROGBPremiumTequilaCore Premium BrandsTotalAll stocking</v>
      </c>
      <c r="B13823" t="s">
        <v>1</v>
      </c>
      <c r="C13823" t="s">
        <v>107</v>
      </c>
      <c r="D13823" t="s">
        <v>104</v>
      </c>
      <c r="E13823" t="s">
        <v>15</v>
      </c>
      <c r="F13823" t="s">
        <v>78</v>
      </c>
      <c r="G13823" t="s">
        <v>112</v>
      </c>
      <c r="H13823" t="s">
        <v>49</v>
      </c>
      <c r="I13823" t="s">
        <v>12</v>
      </c>
      <c r="J13823" s="1">
        <v>206.53</v>
      </c>
      <c r="K13823">
        <v>54.245278671355202</v>
      </c>
      <c r="L13823">
        <v>209</v>
      </c>
      <c r="M13823">
        <v>0.67128986875958596</v>
      </c>
      <c r="N13823">
        <v>0.69032915501986103</v>
      </c>
      <c r="P13823" t="s">
        <v>42</v>
      </c>
    </row>
    <row r="13824" spans="1:16" x14ac:dyDescent="0.3">
      <c r="A13824" t="str">
        <f t="shared" si="218"/>
        <v>02: BarsROGBPremiumTequilaCore Premium BrandsH: £4.20 - £4.40All stocking</v>
      </c>
      <c r="B13824" t="s">
        <v>1</v>
      </c>
      <c r="C13824" t="s">
        <v>107</v>
      </c>
      <c r="D13824" t="s">
        <v>104</v>
      </c>
      <c r="E13824" t="s">
        <v>15</v>
      </c>
      <c r="F13824" t="s">
        <v>78</v>
      </c>
      <c r="G13824" t="s">
        <v>112</v>
      </c>
      <c r="H13824" t="s">
        <v>49</v>
      </c>
      <c r="I13824" t="s">
        <v>60</v>
      </c>
      <c r="J13824" s="1">
        <v>159.9</v>
      </c>
      <c r="K13824">
        <v>38.561330336330322</v>
      </c>
      <c r="L13824">
        <v>28</v>
      </c>
      <c r="M13824">
        <v>0.73093750128052304</v>
      </c>
      <c r="N13824">
        <v>0.74713704206241505</v>
      </c>
      <c r="P13824" t="s">
        <v>42</v>
      </c>
    </row>
    <row r="13825" spans="1:16" x14ac:dyDescent="0.3">
      <c r="A13825" t="str">
        <f t="shared" si="218"/>
        <v>02: BarsROGBPremiumTequilaCore Premium BrandsI: £4.40 - £4.60All stocking</v>
      </c>
      <c r="B13825" t="s">
        <v>1</v>
      </c>
      <c r="C13825" t="s">
        <v>107</v>
      </c>
      <c r="D13825" t="s">
        <v>104</v>
      </c>
      <c r="E13825" t="s">
        <v>15</v>
      </c>
      <c r="F13825" t="s">
        <v>78</v>
      </c>
      <c r="G13825" t="s">
        <v>112</v>
      </c>
      <c r="H13825" t="s">
        <v>49</v>
      </c>
      <c r="I13825" t="s">
        <v>64</v>
      </c>
      <c r="J13825" s="1">
        <v>240.07</v>
      </c>
      <c r="K13825">
        <v>59.458005638152798</v>
      </c>
      <c r="L13825">
        <v>34</v>
      </c>
      <c r="M13825">
        <v>0.848059340122859</v>
      </c>
      <c r="N13825">
        <v>0.84454516024603399</v>
      </c>
      <c r="P13825" t="s">
        <v>42</v>
      </c>
    </row>
    <row r="13826" spans="1:16" x14ac:dyDescent="0.3">
      <c r="A13826" t="str">
        <f t="shared" si="218"/>
        <v>02: BarsROGBPremiumWhite RumCore Mainstream BrandsTotalAll stocking</v>
      </c>
      <c r="B13826" t="s">
        <v>1</v>
      </c>
      <c r="C13826" t="s">
        <v>107</v>
      </c>
      <c r="D13826" t="s">
        <v>104</v>
      </c>
      <c r="E13826" t="s">
        <v>15</v>
      </c>
      <c r="F13826" t="s">
        <v>85</v>
      </c>
      <c r="G13826" t="s">
        <v>111</v>
      </c>
      <c r="H13826" t="s">
        <v>49</v>
      </c>
      <c r="I13826" t="s">
        <v>12</v>
      </c>
      <c r="J13826" s="1">
        <v>36.5</v>
      </c>
      <c r="K13826">
        <v>11.869822798729039</v>
      </c>
      <c r="L13826">
        <v>256</v>
      </c>
      <c r="M13826">
        <v>0.48930469520432901</v>
      </c>
      <c r="N13826">
        <v>0.53530116280832596</v>
      </c>
      <c r="P13826" t="s">
        <v>42</v>
      </c>
    </row>
    <row r="13827" spans="1:16" x14ac:dyDescent="0.3">
      <c r="A13827" t="str">
        <f t="shared" si="218"/>
        <v>02: BarsROGBPremiumWhite RumCore Mainstream BrandsD: £3.40 - £3.60All stocking</v>
      </c>
      <c r="B13827" t="s">
        <v>1</v>
      </c>
      <c r="C13827" t="s">
        <v>107</v>
      </c>
      <c r="D13827" t="s">
        <v>104</v>
      </c>
      <c r="E13827" t="s">
        <v>15</v>
      </c>
      <c r="F13827" t="s">
        <v>85</v>
      </c>
      <c r="G13827" t="s">
        <v>111</v>
      </c>
      <c r="H13827" t="s">
        <v>49</v>
      </c>
      <c r="I13827" t="s">
        <v>53</v>
      </c>
      <c r="J13827" s="1">
        <v>19.66</v>
      </c>
      <c r="K13827">
        <v>5.8328575386714796</v>
      </c>
      <c r="L13827">
        <v>129</v>
      </c>
      <c r="M13827">
        <v>0.84008171417821198</v>
      </c>
      <c r="N13827">
        <v>0.85355137905784695</v>
      </c>
      <c r="P13827" t="s">
        <v>42</v>
      </c>
    </row>
    <row r="13828" spans="1:16" x14ac:dyDescent="0.3">
      <c r="A13828" t="str">
        <f t="shared" si="218"/>
        <v>02: BarsROGBPremiumWhite RumCore Mainstream BrandsG: £4.00 - £4.20All stocking</v>
      </c>
      <c r="B13828" t="s">
        <v>1</v>
      </c>
      <c r="C13828" t="s">
        <v>107</v>
      </c>
      <c r="D13828" t="s">
        <v>104</v>
      </c>
      <c r="E13828" t="s">
        <v>15</v>
      </c>
      <c r="F13828" t="s">
        <v>85</v>
      </c>
      <c r="G13828" t="s">
        <v>111</v>
      </c>
      <c r="H13828" t="s">
        <v>49</v>
      </c>
      <c r="I13828" t="s">
        <v>56</v>
      </c>
      <c r="J13828" s="1">
        <v>49.24</v>
      </c>
      <c r="K13828">
        <v>15.89903622019008</v>
      </c>
      <c r="L13828">
        <v>26</v>
      </c>
      <c r="M13828">
        <v>0.333102548973705</v>
      </c>
      <c r="N13828">
        <v>0.356181665264929</v>
      </c>
      <c r="P13828" t="s">
        <v>42</v>
      </c>
    </row>
    <row r="13829" spans="1:16" x14ac:dyDescent="0.3">
      <c r="A13829" t="str">
        <f t="shared" si="218"/>
        <v>02: BarsROGBPremiumWhite RumCore Mainstream BrandsH: £4.20 - £4.40All stocking</v>
      </c>
      <c r="B13829" t="s">
        <v>1</v>
      </c>
      <c r="C13829" t="s">
        <v>107</v>
      </c>
      <c r="D13829" t="s">
        <v>104</v>
      </c>
      <c r="E13829" t="s">
        <v>15</v>
      </c>
      <c r="F13829" t="s">
        <v>85</v>
      </c>
      <c r="G13829" t="s">
        <v>111</v>
      </c>
      <c r="H13829" t="s">
        <v>49</v>
      </c>
      <c r="I13829" t="s">
        <v>60</v>
      </c>
      <c r="J13829" s="1">
        <v>71.48</v>
      </c>
      <c r="K13829">
        <v>23.285153019024001</v>
      </c>
      <c r="L13829">
        <v>31</v>
      </c>
      <c r="M13829">
        <v>0.478788652683034</v>
      </c>
      <c r="N13829">
        <v>0.52468038754801305</v>
      </c>
      <c r="P13829" t="s">
        <v>42</v>
      </c>
    </row>
    <row r="13830" spans="1:16" x14ac:dyDescent="0.3">
      <c r="A13830" t="str">
        <f t="shared" si="218"/>
        <v>02: BarsROGBPremiumWhite RumCore Premium BrandsTotalAll stocking</v>
      </c>
      <c r="B13830" t="s">
        <v>1</v>
      </c>
      <c r="C13830" t="s">
        <v>107</v>
      </c>
      <c r="D13830" t="s">
        <v>104</v>
      </c>
      <c r="E13830" t="s">
        <v>15</v>
      </c>
      <c r="F13830" t="s">
        <v>85</v>
      </c>
      <c r="G13830" t="s">
        <v>112</v>
      </c>
      <c r="H13830" t="s">
        <v>49</v>
      </c>
      <c r="I13830" t="s">
        <v>12</v>
      </c>
      <c r="J13830" s="1">
        <v>58.79</v>
      </c>
      <c r="K13830">
        <v>13.9456478360684</v>
      </c>
      <c r="L13830">
        <v>214</v>
      </c>
      <c r="M13830">
        <v>0.54424684445754001</v>
      </c>
      <c r="N13830">
        <v>0.43282901056676298</v>
      </c>
      <c r="P13830" t="s">
        <v>42</v>
      </c>
    </row>
    <row r="13831" spans="1:16" x14ac:dyDescent="0.3">
      <c r="A13831" t="str">
        <f t="shared" si="218"/>
        <v>02: BarsROGBPremiumWhite RumCore Premium BrandsE: £3.60 - £3.80All stocking</v>
      </c>
      <c r="B13831" t="s">
        <v>1</v>
      </c>
      <c r="C13831" t="s">
        <v>107</v>
      </c>
      <c r="D13831" t="s">
        <v>104</v>
      </c>
      <c r="E13831" t="s">
        <v>15</v>
      </c>
      <c r="F13831" t="s">
        <v>85</v>
      </c>
      <c r="G13831" t="s">
        <v>112</v>
      </c>
      <c r="H13831" t="s">
        <v>49</v>
      </c>
      <c r="I13831" t="s">
        <v>54</v>
      </c>
      <c r="J13831" s="1">
        <v>11.44</v>
      </c>
      <c r="K13831">
        <v>3.1402960504655444</v>
      </c>
      <c r="L13831">
        <v>59</v>
      </c>
      <c r="M13831">
        <v>0.20989631477304399</v>
      </c>
      <c r="N13831">
        <v>0.195071155848664</v>
      </c>
      <c r="P13831" t="s">
        <v>42</v>
      </c>
    </row>
    <row r="13832" spans="1:16" x14ac:dyDescent="0.3">
      <c r="A13832" t="str">
        <f t="shared" si="218"/>
        <v>02: BarsROGBPremiumWhite RumCore Premium BrandsK: £4.80 - £5.00All stocking</v>
      </c>
      <c r="B13832" t="s">
        <v>1</v>
      </c>
      <c r="C13832" t="s">
        <v>107</v>
      </c>
      <c r="D13832" t="s">
        <v>104</v>
      </c>
      <c r="E13832" t="s">
        <v>15</v>
      </c>
      <c r="F13832" t="s">
        <v>85</v>
      </c>
      <c r="G13832" t="s">
        <v>112</v>
      </c>
      <c r="H13832" t="s">
        <v>49</v>
      </c>
      <c r="I13832" t="s">
        <v>89</v>
      </c>
      <c r="J13832" s="1">
        <v>71.73</v>
      </c>
      <c r="K13832">
        <v>17.359250194250201</v>
      </c>
      <c r="L13832">
        <v>25</v>
      </c>
      <c r="M13832">
        <v>0.48190692189020601</v>
      </c>
      <c r="N13832">
        <v>0.35979496615627299</v>
      </c>
      <c r="P13832" t="s">
        <v>42</v>
      </c>
    </row>
    <row r="13833" spans="1:16" x14ac:dyDescent="0.3">
      <c r="A13833" t="str">
        <f t="shared" si="218"/>
        <v>02: BarsROGBTotalGinCore Mainstream BrandsTotalAll stocking</v>
      </c>
      <c r="B13833" t="s">
        <v>1</v>
      </c>
      <c r="C13833" t="s">
        <v>107</v>
      </c>
      <c r="D13833" t="s">
        <v>104</v>
      </c>
      <c r="E13833" t="s">
        <v>12</v>
      </c>
      <c r="F13833" t="s">
        <v>47</v>
      </c>
      <c r="G13833" t="s">
        <v>111</v>
      </c>
      <c r="H13833" t="s">
        <v>49</v>
      </c>
      <c r="I13833" t="s">
        <v>12</v>
      </c>
      <c r="J13833" s="1">
        <v>457.8</v>
      </c>
      <c r="K13833">
        <v>134.61148522699321</v>
      </c>
      <c r="L13833">
        <v>561</v>
      </c>
      <c r="M13833">
        <v>0.53637433890333197</v>
      </c>
      <c r="N13833">
        <v>0.58886232727425103</v>
      </c>
      <c r="P13833" t="s">
        <v>42</v>
      </c>
    </row>
    <row r="13834" spans="1:16" x14ac:dyDescent="0.3">
      <c r="A13834" t="str">
        <f t="shared" si="218"/>
        <v>02: BarsROGBTotalGinCore Mainstream BrandsC: £3.20 - £3.40All stocking</v>
      </c>
      <c r="B13834" t="s">
        <v>1</v>
      </c>
      <c r="C13834" t="s">
        <v>107</v>
      </c>
      <c r="D13834" t="s">
        <v>104</v>
      </c>
      <c r="E13834" t="s">
        <v>12</v>
      </c>
      <c r="F13834" t="s">
        <v>47</v>
      </c>
      <c r="G13834" t="s">
        <v>111</v>
      </c>
      <c r="H13834" t="s">
        <v>49</v>
      </c>
      <c r="I13834" t="s">
        <v>52</v>
      </c>
      <c r="J13834" s="1">
        <v>89.16</v>
      </c>
      <c r="K13834">
        <v>28.34218129288552</v>
      </c>
      <c r="L13834">
        <v>71</v>
      </c>
      <c r="M13834">
        <v>0.50791741116650702</v>
      </c>
      <c r="N13834">
        <v>0.55458459711116304</v>
      </c>
      <c r="P13834" t="s">
        <v>42</v>
      </c>
    </row>
    <row r="13835" spans="1:16" x14ac:dyDescent="0.3">
      <c r="A13835" t="str">
        <f t="shared" si="218"/>
        <v>02: BarsROGBTotalGinCore Mainstream BrandsD: £3.40 - £3.60All stocking</v>
      </c>
      <c r="B13835" t="s">
        <v>1</v>
      </c>
      <c r="C13835" t="s">
        <v>107</v>
      </c>
      <c r="D13835" t="s">
        <v>104</v>
      </c>
      <c r="E13835" t="s">
        <v>12</v>
      </c>
      <c r="F13835" t="s">
        <v>47</v>
      </c>
      <c r="G13835" t="s">
        <v>111</v>
      </c>
      <c r="H13835" t="s">
        <v>49</v>
      </c>
      <c r="I13835" t="s">
        <v>53</v>
      </c>
      <c r="J13835" s="1">
        <v>120.62</v>
      </c>
      <c r="K13835">
        <v>37.734576618035241</v>
      </c>
      <c r="L13835">
        <v>133</v>
      </c>
      <c r="M13835">
        <v>0.46805804528676898</v>
      </c>
      <c r="N13835">
        <v>0.52125259744984997</v>
      </c>
      <c r="P13835" t="s">
        <v>42</v>
      </c>
    </row>
    <row r="13836" spans="1:16" x14ac:dyDescent="0.3">
      <c r="A13836" t="str">
        <f t="shared" si="218"/>
        <v>02: BarsROGBTotalGinCore Mainstream BrandsE: £3.60 - £3.80All stocking</v>
      </c>
      <c r="B13836" t="s">
        <v>1</v>
      </c>
      <c r="C13836" t="s">
        <v>107</v>
      </c>
      <c r="D13836" t="s">
        <v>104</v>
      </c>
      <c r="E13836" t="s">
        <v>12</v>
      </c>
      <c r="F13836" t="s">
        <v>47</v>
      </c>
      <c r="G13836" t="s">
        <v>111</v>
      </c>
      <c r="H13836" t="s">
        <v>49</v>
      </c>
      <c r="I13836" t="s">
        <v>54</v>
      </c>
      <c r="J13836" s="1">
        <v>345.22</v>
      </c>
      <c r="K13836">
        <v>106.43953962703959</v>
      </c>
      <c r="L13836">
        <v>48</v>
      </c>
      <c r="M13836">
        <v>0.428400442350512</v>
      </c>
      <c r="N13836">
        <v>0.49809923588520799</v>
      </c>
      <c r="P13836" t="s">
        <v>42</v>
      </c>
    </row>
    <row r="13837" spans="1:16" x14ac:dyDescent="0.3">
      <c r="A13837" t="str">
        <f t="shared" si="218"/>
        <v>02: BarsROGBTotalGinCore Mainstream BrandsF: £3.80 - £4.00All stocking</v>
      </c>
      <c r="B13837" t="s">
        <v>1</v>
      </c>
      <c r="C13837" t="s">
        <v>107</v>
      </c>
      <c r="D13837" t="s">
        <v>104</v>
      </c>
      <c r="E13837" t="s">
        <v>12</v>
      </c>
      <c r="F13837" t="s">
        <v>47</v>
      </c>
      <c r="G13837" t="s">
        <v>111</v>
      </c>
      <c r="H13837" t="s">
        <v>49</v>
      </c>
      <c r="I13837" t="s">
        <v>55</v>
      </c>
      <c r="J13837" s="1">
        <v>507.21</v>
      </c>
      <c r="K13837">
        <v>154.08514633514639</v>
      </c>
      <c r="L13837">
        <v>33</v>
      </c>
      <c r="M13837">
        <v>0.58239795774843095</v>
      </c>
      <c r="N13837">
        <v>0.62484394506866403</v>
      </c>
      <c r="P13837" t="s">
        <v>42</v>
      </c>
    </row>
    <row r="13838" spans="1:16" x14ac:dyDescent="0.3">
      <c r="A13838" t="str">
        <f t="shared" si="218"/>
        <v>02: BarsROGBTotalGinCore Mainstream BrandsG: £4.00 - £4.20All stocking</v>
      </c>
      <c r="B13838" t="s">
        <v>1</v>
      </c>
      <c r="C13838" t="s">
        <v>107</v>
      </c>
      <c r="D13838" t="s">
        <v>104</v>
      </c>
      <c r="E13838" t="s">
        <v>12</v>
      </c>
      <c r="F13838" t="s">
        <v>47</v>
      </c>
      <c r="G13838" t="s">
        <v>111</v>
      </c>
      <c r="H13838" t="s">
        <v>49</v>
      </c>
      <c r="I13838" t="s">
        <v>56</v>
      </c>
      <c r="J13838" s="1">
        <v>607.87</v>
      </c>
      <c r="K13838">
        <v>192.45703395703401</v>
      </c>
      <c r="L13838">
        <v>37</v>
      </c>
      <c r="M13838">
        <v>0.50260043268539201</v>
      </c>
      <c r="N13838">
        <v>0.55658450208164301</v>
      </c>
      <c r="P13838" t="s">
        <v>42</v>
      </c>
    </row>
    <row r="13839" spans="1:16" x14ac:dyDescent="0.3">
      <c r="A13839" t="str">
        <f t="shared" si="218"/>
        <v>02: BarsROGBTotalGinCore Mainstream BrandsH: £4.20 - £4.40All stocking</v>
      </c>
      <c r="B13839" t="s">
        <v>1</v>
      </c>
      <c r="C13839" t="s">
        <v>107</v>
      </c>
      <c r="D13839" t="s">
        <v>104</v>
      </c>
      <c r="E13839" t="s">
        <v>12</v>
      </c>
      <c r="F13839" t="s">
        <v>47</v>
      </c>
      <c r="G13839" t="s">
        <v>111</v>
      </c>
      <c r="H13839" t="s">
        <v>49</v>
      </c>
      <c r="I13839" t="s">
        <v>60</v>
      </c>
      <c r="J13839" s="1">
        <v>720.73</v>
      </c>
      <c r="K13839">
        <v>237.61184671430561</v>
      </c>
      <c r="L13839">
        <v>61</v>
      </c>
      <c r="M13839">
        <v>0.53497220330926198</v>
      </c>
      <c r="N13839">
        <v>0.608880169109139</v>
      </c>
      <c r="P13839" t="s">
        <v>42</v>
      </c>
    </row>
    <row r="13840" spans="1:16" x14ac:dyDescent="0.3">
      <c r="A13840" t="str">
        <f t="shared" si="218"/>
        <v>02: BarsROGBTotalGinCore Mainstream BrandsI: £4.40 - £4.60All stocking</v>
      </c>
      <c r="B13840" t="s">
        <v>1</v>
      </c>
      <c r="C13840" t="s">
        <v>107</v>
      </c>
      <c r="D13840" t="s">
        <v>104</v>
      </c>
      <c r="E13840" t="s">
        <v>12</v>
      </c>
      <c r="F13840" t="s">
        <v>47</v>
      </c>
      <c r="G13840" t="s">
        <v>111</v>
      </c>
      <c r="H13840" t="s">
        <v>49</v>
      </c>
      <c r="I13840" t="s">
        <v>64</v>
      </c>
      <c r="J13840" s="1">
        <v>889.6</v>
      </c>
      <c r="K13840">
        <v>286.18246991104121</v>
      </c>
      <c r="L13840">
        <v>49</v>
      </c>
      <c r="M13840">
        <v>0.611823225067751</v>
      </c>
      <c r="N13840">
        <v>0.675631685297444</v>
      </c>
      <c r="P13840" t="s">
        <v>42</v>
      </c>
    </row>
    <row r="13841" spans="1:16" x14ac:dyDescent="0.3">
      <c r="A13841" t="str">
        <f t="shared" si="218"/>
        <v>02: BarsROGBTotalGinCore Mainstream BrandsJ: £4.60 - £4.80All stocking</v>
      </c>
      <c r="B13841" t="s">
        <v>1</v>
      </c>
      <c r="C13841" t="s">
        <v>107</v>
      </c>
      <c r="D13841" t="s">
        <v>104</v>
      </c>
      <c r="E13841" t="s">
        <v>12</v>
      </c>
      <c r="F13841" t="s">
        <v>47</v>
      </c>
      <c r="G13841" t="s">
        <v>111</v>
      </c>
      <c r="H13841" t="s">
        <v>49</v>
      </c>
      <c r="I13841" t="s">
        <v>65</v>
      </c>
      <c r="J13841" s="1">
        <v>742.86</v>
      </c>
      <c r="K13841">
        <v>202.3309481216456</v>
      </c>
      <c r="L13841">
        <v>43</v>
      </c>
      <c r="M13841">
        <v>0.53003701982164597</v>
      </c>
      <c r="N13841">
        <v>0.58292402603761295</v>
      </c>
      <c r="P13841" t="s">
        <v>42</v>
      </c>
    </row>
    <row r="13842" spans="1:16" x14ac:dyDescent="0.3">
      <c r="A13842" t="str">
        <f t="shared" si="218"/>
        <v>02: BarsROGBTotalGinCore Mainstream BrandsK: £4.80 - £5.00All stocking</v>
      </c>
      <c r="B13842" t="s">
        <v>1</v>
      </c>
      <c r="C13842" t="s">
        <v>107</v>
      </c>
      <c r="D13842" t="s">
        <v>104</v>
      </c>
      <c r="E13842" t="s">
        <v>12</v>
      </c>
      <c r="F13842" t="s">
        <v>47</v>
      </c>
      <c r="G13842" t="s">
        <v>111</v>
      </c>
      <c r="H13842" t="s">
        <v>49</v>
      </c>
      <c r="I13842" t="s">
        <v>89</v>
      </c>
      <c r="J13842" s="1">
        <v>712.41</v>
      </c>
      <c r="K13842">
        <v>175.46900321900321</v>
      </c>
      <c r="L13842">
        <v>28</v>
      </c>
      <c r="M13842">
        <v>0.53033947350157895</v>
      </c>
      <c r="N13842">
        <v>0.56709626465150498</v>
      </c>
      <c r="P13842" t="s">
        <v>42</v>
      </c>
    </row>
    <row r="13843" spans="1:16" x14ac:dyDescent="0.3">
      <c r="A13843" t="str">
        <f t="shared" si="218"/>
        <v>02: BarsROGBTotalGinCore Premium BrandsTotalAll stocking</v>
      </c>
      <c r="B13843" t="s">
        <v>1</v>
      </c>
      <c r="C13843" t="s">
        <v>107</v>
      </c>
      <c r="D13843" t="s">
        <v>104</v>
      </c>
      <c r="E13843" t="s">
        <v>12</v>
      </c>
      <c r="F13843" t="s">
        <v>47</v>
      </c>
      <c r="G13843" t="s">
        <v>112</v>
      </c>
      <c r="H13843" t="s">
        <v>49</v>
      </c>
      <c r="I13843" t="s">
        <v>12</v>
      </c>
      <c r="J13843" s="1">
        <v>168.37</v>
      </c>
      <c r="K13843">
        <v>41.542175305002004</v>
      </c>
      <c r="L13843">
        <v>536</v>
      </c>
      <c r="M13843">
        <v>0.18429349103195999</v>
      </c>
      <c r="N13843">
        <v>0.167485727817481</v>
      </c>
      <c r="P13843" t="s">
        <v>42</v>
      </c>
    </row>
    <row r="13844" spans="1:16" x14ac:dyDescent="0.3">
      <c r="A13844" t="str">
        <f t="shared" si="218"/>
        <v>02: BarsROGBTotalGinCore Premium BrandsG: £4.00 - £4.20All stocking</v>
      </c>
      <c r="B13844" t="s">
        <v>1</v>
      </c>
      <c r="C13844" t="s">
        <v>107</v>
      </c>
      <c r="D13844" t="s">
        <v>104</v>
      </c>
      <c r="E13844" t="s">
        <v>12</v>
      </c>
      <c r="F13844" t="s">
        <v>47</v>
      </c>
      <c r="G13844" t="s">
        <v>112</v>
      </c>
      <c r="H13844" t="s">
        <v>49</v>
      </c>
      <c r="I13844" t="s">
        <v>56</v>
      </c>
      <c r="J13844" s="1">
        <v>63.37</v>
      </c>
      <c r="K13844">
        <v>17.1956482817594</v>
      </c>
      <c r="L13844">
        <v>54</v>
      </c>
      <c r="M13844">
        <v>0.18043574337969001</v>
      </c>
      <c r="N13844">
        <v>0.163238710408522</v>
      </c>
      <c r="P13844" t="s">
        <v>42</v>
      </c>
    </row>
    <row r="13845" spans="1:16" x14ac:dyDescent="0.3">
      <c r="A13845" t="str">
        <f t="shared" si="218"/>
        <v>02: BarsROGBTotalGinCore Premium BrandsH: £4.20 - £4.40All stocking</v>
      </c>
      <c r="B13845" t="s">
        <v>1</v>
      </c>
      <c r="C13845" t="s">
        <v>107</v>
      </c>
      <c r="D13845" t="s">
        <v>104</v>
      </c>
      <c r="E13845" t="s">
        <v>12</v>
      </c>
      <c r="F13845" t="s">
        <v>47</v>
      </c>
      <c r="G13845" t="s">
        <v>112</v>
      </c>
      <c r="H13845" t="s">
        <v>49</v>
      </c>
      <c r="I13845" t="s">
        <v>60</v>
      </c>
      <c r="J13845" s="1">
        <v>112.13</v>
      </c>
      <c r="K13845">
        <v>28.951337636722243</v>
      </c>
      <c r="L13845">
        <v>65</v>
      </c>
      <c r="M13845">
        <v>0.139879045700603</v>
      </c>
      <c r="N13845">
        <v>0.12557656585895299</v>
      </c>
      <c r="P13845" t="s">
        <v>42</v>
      </c>
    </row>
    <row r="13846" spans="1:16" x14ac:dyDescent="0.3">
      <c r="A13846" t="str">
        <f t="shared" si="218"/>
        <v>02: BarsROGBTotalGinCore Premium BrandsI: £4.40 - £4.60All stocking</v>
      </c>
      <c r="B13846" t="s">
        <v>1</v>
      </c>
      <c r="C13846" t="s">
        <v>107</v>
      </c>
      <c r="D13846" t="s">
        <v>104</v>
      </c>
      <c r="E13846" t="s">
        <v>12</v>
      </c>
      <c r="F13846" t="s">
        <v>47</v>
      </c>
      <c r="G13846" t="s">
        <v>112</v>
      </c>
      <c r="H13846" t="s">
        <v>49</v>
      </c>
      <c r="I13846" t="s">
        <v>64</v>
      </c>
      <c r="J13846" s="1">
        <v>239.77</v>
      </c>
      <c r="K13846">
        <v>63.845761645761606</v>
      </c>
      <c r="L13846">
        <v>66</v>
      </c>
      <c r="M13846">
        <v>0.171814063935746</v>
      </c>
      <c r="N13846">
        <v>0.147037580043552</v>
      </c>
      <c r="P13846" t="s">
        <v>42</v>
      </c>
    </row>
    <row r="13847" spans="1:16" x14ac:dyDescent="0.3">
      <c r="A13847" t="str">
        <f t="shared" si="218"/>
        <v>02: BarsROGBTotalGinCore Premium BrandsJ: £4.60 - £4.80All stocking</v>
      </c>
      <c r="B13847" t="s">
        <v>1</v>
      </c>
      <c r="C13847" t="s">
        <v>107</v>
      </c>
      <c r="D13847" t="s">
        <v>104</v>
      </c>
      <c r="E13847" t="s">
        <v>12</v>
      </c>
      <c r="F13847" t="s">
        <v>47</v>
      </c>
      <c r="G13847" t="s">
        <v>112</v>
      </c>
      <c r="H13847" t="s">
        <v>49</v>
      </c>
      <c r="I13847" t="s">
        <v>65</v>
      </c>
      <c r="J13847" s="1">
        <v>273.52999999999997</v>
      </c>
      <c r="K13847">
        <v>69.428983345421599</v>
      </c>
      <c r="L13847">
        <v>73</v>
      </c>
      <c r="M13847">
        <v>0.21739132482540199</v>
      </c>
      <c r="N13847">
        <v>0.20510417304943601</v>
      </c>
      <c r="P13847" t="s">
        <v>42</v>
      </c>
    </row>
    <row r="13848" spans="1:16" x14ac:dyDescent="0.3">
      <c r="A13848" t="str">
        <f t="shared" si="218"/>
        <v>02: BarsROGBTotalGinCore Premium BrandsK: £4.80 - £5.00All stocking</v>
      </c>
      <c r="B13848" t="s">
        <v>1</v>
      </c>
      <c r="C13848" t="s">
        <v>107</v>
      </c>
      <c r="D13848" t="s">
        <v>104</v>
      </c>
      <c r="E13848" t="s">
        <v>12</v>
      </c>
      <c r="F13848" t="s">
        <v>47</v>
      </c>
      <c r="G13848" t="s">
        <v>112</v>
      </c>
      <c r="H13848" t="s">
        <v>49</v>
      </c>
      <c r="I13848" t="s">
        <v>89</v>
      </c>
      <c r="J13848" s="1">
        <v>177.08</v>
      </c>
      <c r="K13848">
        <v>43.393734499898798</v>
      </c>
      <c r="L13848">
        <v>73</v>
      </c>
      <c r="M13848">
        <v>0.21490801557852099</v>
      </c>
      <c r="N13848">
        <v>0.201769692162792</v>
      </c>
      <c r="P13848" t="s">
        <v>42</v>
      </c>
    </row>
    <row r="13849" spans="1:16" x14ac:dyDescent="0.3">
      <c r="A13849" t="str">
        <f t="shared" si="218"/>
        <v>02: BarsROGBTotalGinCore Premium BrandsL: £5.00 - £5.20All stocking</v>
      </c>
      <c r="B13849" t="s">
        <v>1</v>
      </c>
      <c r="C13849" t="s">
        <v>107</v>
      </c>
      <c r="D13849" t="s">
        <v>104</v>
      </c>
      <c r="E13849" t="s">
        <v>12</v>
      </c>
      <c r="F13849" t="s">
        <v>47</v>
      </c>
      <c r="G13849" t="s">
        <v>112</v>
      </c>
      <c r="H13849" t="s">
        <v>49</v>
      </c>
      <c r="I13849" t="s">
        <v>90</v>
      </c>
      <c r="J13849" s="1">
        <v>132.19999999999999</v>
      </c>
      <c r="K13849">
        <v>30.55415119859564</v>
      </c>
      <c r="L13849">
        <v>54</v>
      </c>
      <c r="M13849">
        <v>0.18000204682382201</v>
      </c>
      <c r="N13849">
        <v>0.149123364921877</v>
      </c>
      <c r="P13849" t="s">
        <v>42</v>
      </c>
    </row>
    <row r="13850" spans="1:16" x14ac:dyDescent="0.3">
      <c r="A13850" t="str">
        <f t="shared" si="218"/>
        <v>02: BarsROGBTotalGinCore Premium BrandsM: £5.20 - £5.40All stocking</v>
      </c>
      <c r="B13850" t="s">
        <v>1</v>
      </c>
      <c r="C13850" t="s">
        <v>107</v>
      </c>
      <c r="D13850" t="s">
        <v>104</v>
      </c>
      <c r="E13850" t="s">
        <v>12</v>
      </c>
      <c r="F13850" t="s">
        <v>47</v>
      </c>
      <c r="G13850" t="s">
        <v>112</v>
      </c>
      <c r="H13850" t="s">
        <v>49</v>
      </c>
      <c r="I13850" t="s">
        <v>95</v>
      </c>
      <c r="J13850" s="1">
        <v>156.83000000000001</v>
      </c>
      <c r="K13850">
        <v>34.574503838910601</v>
      </c>
      <c r="L13850">
        <v>59</v>
      </c>
      <c r="M13850">
        <v>0.197359079209245</v>
      </c>
      <c r="N13850">
        <v>0.18255891546377301</v>
      </c>
      <c r="P13850" t="s">
        <v>42</v>
      </c>
    </row>
    <row r="13851" spans="1:16" x14ac:dyDescent="0.3">
      <c r="A13851" t="str">
        <f t="shared" si="218"/>
        <v>02: BarsROGBTotalGinCore Premium BrandsN: £5.40 - £5.60All stocking</v>
      </c>
      <c r="B13851" t="s">
        <v>1</v>
      </c>
      <c r="C13851" t="s">
        <v>107</v>
      </c>
      <c r="D13851" t="s">
        <v>104</v>
      </c>
      <c r="E13851" t="s">
        <v>12</v>
      </c>
      <c r="F13851" t="s">
        <v>47</v>
      </c>
      <c r="G13851" t="s">
        <v>112</v>
      </c>
      <c r="H13851" t="s">
        <v>49</v>
      </c>
      <c r="I13851" t="s">
        <v>99</v>
      </c>
      <c r="J13851" s="1">
        <v>181.34</v>
      </c>
      <c r="K13851">
        <v>38.405565730565719</v>
      </c>
      <c r="L13851">
        <v>27</v>
      </c>
      <c r="M13851">
        <v>0.15611754254794299</v>
      </c>
      <c r="N13851">
        <v>0.14721833255540001</v>
      </c>
      <c r="P13851" t="s">
        <v>42</v>
      </c>
    </row>
    <row r="13852" spans="1:16" x14ac:dyDescent="0.3">
      <c r="A13852" t="str">
        <f t="shared" si="218"/>
        <v>02: BarsROGBTotalNon Flavoured VodkaCore Mainstream BrandsTotalAll stocking</v>
      </c>
      <c r="B13852" t="s">
        <v>1</v>
      </c>
      <c r="C13852" t="s">
        <v>107</v>
      </c>
      <c r="D13852" t="s">
        <v>104</v>
      </c>
      <c r="E13852" t="s">
        <v>12</v>
      </c>
      <c r="F13852" t="s">
        <v>71</v>
      </c>
      <c r="G13852" t="s">
        <v>111</v>
      </c>
      <c r="H13852" t="s">
        <v>49</v>
      </c>
      <c r="I13852" t="s">
        <v>12</v>
      </c>
      <c r="J13852" s="1">
        <v>990.84</v>
      </c>
      <c r="K13852">
        <v>331.83823260831446</v>
      </c>
      <c r="L13852">
        <v>366</v>
      </c>
      <c r="M13852">
        <v>0.65038241231289395</v>
      </c>
      <c r="N13852">
        <v>0.70115714024439602</v>
      </c>
      <c r="P13852" t="s">
        <v>42</v>
      </c>
    </row>
    <row r="13853" spans="1:16" x14ac:dyDescent="0.3">
      <c r="A13853" t="str">
        <f t="shared" si="218"/>
        <v>02: BarsROGBTotalNon Flavoured VodkaCore Mainstream BrandsB: £3 - £3.20All stocking</v>
      </c>
      <c r="B13853" t="s">
        <v>1</v>
      </c>
      <c r="C13853" t="s">
        <v>107</v>
      </c>
      <c r="D13853" t="s">
        <v>104</v>
      </c>
      <c r="E13853" t="s">
        <v>12</v>
      </c>
      <c r="F13853" t="s">
        <v>71</v>
      </c>
      <c r="G13853" t="s">
        <v>111</v>
      </c>
      <c r="H13853" t="s">
        <v>49</v>
      </c>
      <c r="I13853" t="s">
        <v>59</v>
      </c>
      <c r="J13853" s="1">
        <v>108.78</v>
      </c>
      <c r="K13853">
        <v>38.564964202464196</v>
      </c>
      <c r="L13853">
        <v>140</v>
      </c>
      <c r="M13853">
        <v>0.85490425753974497</v>
      </c>
      <c r="N13853">
        <v>0.88399440630561898</v>
      </c>
      <c r="P13853" t="s">
        <v>42</v>
      </c>
    </row>
    <row r="13854" spans="1:16" x14ac:dyDescent="0.3">
      <c r="A13854" t="str">
        <f t="shared" si="218"/>
        <v>02: BarsROGBTotalNon Flavoured VodkaCore Mainstream BrandsC: £3.20 - £3.40All stocking</v>
      </c>
      <c r="B13854" t="s">
        <v>1</v>
      </c>
      <c r="C13854" t="s">
        <v>107</v>
      </c>
      <c r="D13854" t="s">
        <v>104</v>
      </c>
      <c r="E13854" t="s">
        <v>12</v>
      </c>
      <c r="F13854" t="s">
        <v>71</v>
      </c>
      <c r="G13854" t="s">
        <v>111</v>
      </c>
      <c r="H13854" t="s">
        <v>49</v>
      </c>
      <c r="I13854" t="s">
        <v>52</v>
      </c>
      <c r="J13854" s="1">
        <v>997.19</v>
      </c>
      <c r="K13854">
        <v>376.85436230436238</v>
      </c>
      <c r="L13854">
        <v>35</v>
      </c>
      <c r="M13854">
        <v>0.87892042257349501</v>
      </c>
      <c r="N13854">
        <v>0.90288061937008202</v>
      </c>
      <c r="P13854" t="s">
        <v>42</v>
      </c>
    </row>
    <row r="13855" spans="1:16" x14ac:dyDescent="0.3">
      <c r="A13855" t="str">
        <f t="shared" si="218"/>
        <v>02: BarsROGBTotalNon Flavoured VodkaCore Mainstream BrandsD: £3.40 - £3.60All stocking</v>
      </c>
      <c r="B13855" t="s">
        <v>1</v>
      </c>
      <c r="C13855" t="s">
        <v>107</v>
      </c>
      <c r="D13855" t="s">
        <v>104</v>
      </c>
      <c r="E13855" t="s">
        <v>12</v>
      </c>
      <c r="F13855" t="s">
        <v>71</v>
      </c>
      <c r="G13855" t="s">
        <v>111</v>
      </c>
      <c r="H13855" t="s">
        <v>49</v>
      </c>
      <c r="I13855" t="s">
        <v>53</v>
      </c>
      <c r="J13855" s="1">
        <v>920.47</v>
      </c>
      <c r="K13855">
        <v>307.92203525641042</v>
      </c>
      <c r="L13855">
        <v>40</v>
      </c>
      <c r="M13855">
        <v>0.63507712757054402</v>
      </c>
      <c r="N13855">
        <v>0.67508452949187803</v>
      </c>
      <c r="P13855" t="s">
        <v>42</v>
      </c>
    </row>
    <row r="13856" spans="1:16" x14ac:dyDescent="0.3">
      <c r="A13856" t="str">
        <f t="shared" si="218"/>
        <v>02: BarsROGBTotalNon Flavoured VodkaCore Mainstream BrandsE: £3.60 - £3.80All stocking</v>
      </c>
      <c r="B13856" t="s">
        <v>1</v>
      </c>
      <c r="C13856" t="s">
        <v>107</v>
      </c>
      <c r="D13856" t="s">
        <v>104</v>
      </c>
      <c r="E13856" t="s">
        <v>12</v>
      </c>
      <c r="F13856" t="s">
        <v>71</v>
      </c>
      <c r="G13856" t="s">
        <v>111</v>
      </c>
      <c r="H13856" t="s">
        <v>49</v>
      </c>
      <c r="I13856" t="s">
        <v>54</v>
      </c>
      <c r="J13856" s="1">
        <v>2134.89</v>
      </c>
      <c r="K13856">
        <v>806.16568047337205</v>
      </c>
      <c r="L13856">
        <v>26</v>
      </c>
      <c r="M13856">
        <v>0.75394171294758605</v>
      </c>
      <c r="N13856">
        <v>0.80264836408717699</v>
      </c>
      <c r="P13856" t="s">
        <v>42</v>
      </c>
    </row>
    <row r="13857" spans="1:16" x14ac:dyDescent="0.3">
      <c r="A13857" t="str">
        <f t="shared" si="218"/>
        <v>02: BarsROGBTotalNon Flavoured VodkaCore Mainstream BrandsF: £3.80 - £4.00All stocking</v>
      </c>
      <c r="B13857" t="s">
        <v>1</v>
      </c>
      <c r="C13857" t="s">
        <v>107</v>
      </c>
      <c r="D13857" t="s">
        <v>104</v>
      </c>
      <c r="E13857" t="s">
        <v>12</v>
      </c>
      <c r="F13857" t="s">
        <v>71</v>
      </c>
      <c r="G13857" t="s">
        <v>111</v>
      </c>
      <c r="H13857" t="s">
        <v>49</v>
      </c>
      <c r="I13857" t="s">
        <v>55</v>
      </c>
      <c r="J13857" s="1">
        <v>2011.91</v>
      </c>
      <c r="K13857">
        <v>613.27085798816404</v>
      </c>
      <c r="L13857">
        <v>26</v>
      </c>
      <c r="M13857">
        <v>0.497357163636584</v>
      </c>
      <c r="N13857">
        <v>0.52262058867488603</v>
      </c>
      <c r="P13857" t="s">
        <v>42</v>
      </c>
    </row>
    <row r="13858" spans="1:16" x14ac:dyDescent="0.3">
      <c r="A13858" t="str">
        <f t="shared" si="218"/>
        <v>02: BarsROGBTotalNon Flavoured VodkaCore Premium BrandsTotalAll stocking</v>
      </c>
      <c r="B13858" t="s">
        <v>1</v>
      </c>
      <c r="C13858" t="s">
        <v>107</v>
      </c>
      <c r="D13858" t="s">
        <v>104</v>
      </c>
      <c r="E13858" t="s">
        <v>12</v>
      </c>
      <c r="F13858" t="s">
        <v>71</v>
      </c>
      <c r="G13858" t="s">
        <v>112</v>
      </c>
      <c r="H13858" t="s">
        <v>49</v>
      </c>
      <c r="I13858" t="s">
        <v>12</v>
      </c>
      <c r="J13858" s="1">
        <v>788.01</v>
      </c>
      <c r="K13858">
        <v>222.91842164071801</v>
      </c>
      <c r="L13858">
        <v>490</v>
      </c>
      <c r="M13858">
        <v>0.48028438585423799</v>
      </c>
      <c r="N13858">
        <v>0.43419601502378802</v>
      </c>
      <c r="P13858" t="s">
        <v>42</v>
      </c>
    </row>
    <row r="13859" spans="1:16" x14ac:dyDescent="0.3">
      <c r="A13859" t="str">
        <f t="shared" si="218"/>
        <v>02: BarsROGBTotalNon Flavoured VodkaCore Premium BrandsE: £3.60 - £3.80All stocking</v>
      </c>
      <c r="B13859" t="s">
        <v>1</v>
      </c>
      <c r="C13859" t="s">
        <v>107</v>
      </c>
      <c r="D13859" t="s">
        <v>104</v>
      </c>
      <c r="E13859" t="s">
        <v>12</v>
      </c>
      <c r="F13859" t="s">
        <v>71</v>
      </c>
      <c r="G13859" t="s">
        <v>112</v>
      </c>
      <c r="H13859" t="s">
        <v>49</v>
      </c>
      <c r="I13859" t="s">
        <v>54</v>
      </c>
      <c r="J13859" s="1">
        <v>59.15</v>
      </c>
      <c r="K13859">
        <v>16.641150227087721</v>
      </c>
      <c r="L13859">
        <v>48</v>
      </c>
      <c r="M13859">
        <v>0.20700407765952999</v>
      </c>
      <c r="N13859">
        <v>0.18420904537695301</v>
      </c>
      <c r="P13859" t="s">
        <v>42</v>
      </c>
    </row>
    <row r="13860" spans="1:16" x14ac:dyDescent="0.3">
      <c r="A13860" t="str">
        <f t="shared" si="218"/>
        <v>02: BarsROGBTotalNon Flavoured VodkaCore Premium BrandsF: £3.80 - £4.00All stocking</v>
      </c>
      <c r="B13860" t="s">
        <v>1</v>
      </c>
      <c r="C13860" t="s">
        <v>107</v>
      </c>
      <c r="D13860" t="s">
        <v>104</v>
      </c>
      <c r="E13860" t="s">
        <v>12</v>
      </c>
      <c r="F13860" t="s">
        <v>71</v>
      </c>
      <c r="G13860" t="s">
        <v>112</v>
      </c>
      <c r="H13860" t="s">
        <v>49</v>
      </c>
      <c r="I13860" t="s">
        <v>55</v>
      </c>
      <c r="J13860" s="1">
        <v>97.95</v>
      </c>
      <c r="K13860">
        <v>26.503094907042282</v>
      </c>
      <c r="L13860">
        <v>57</v>
      </c>
      <c r="M13860">
        <v>0.217461289917499</v>
      </c>
      <c r="N13860">
        <v>0.172069549841597</v>
      </c>
      <c r="P13860" t="s">
        <v>42</v>
      </c>
    </row>
    <row r="13861" spans="1:16" x14ac:dyDescent="0.3">
      <c r="A13861" t="str">
        <f t="shared" si="218"/>
        <v>02: BarsROGBTotalNon Flavoured VodkaCore Premium BrandsG: £4.00 - £4.20All stocking</v>
      </c>
      <c r="B13861" t="s">
        <v>1</v>
      </c>
      <c r="C13861" t="s">
        <v>107</v>
      </c>
      <c r="D13861" t="s">
        <v>104</v>
      </c>
      <c r="E13861" t="s">
        <v>12</v>
      </c>
      <c r="F13861" t="s">
        <v>71</v>
      </c>
      <c r="G13861" t="s">
        <v>112</v>
      </c>
      <c r="H13861" t="s">
        <v>49</v>
      </c>
      <c r="I13861" t="s">
        <v>56</v>
      </c>
      <c r="J13861" s="1">
        <v>137.52000000000001</v>
      </c>
      <c r="K13861">
        <v>40.052845302845199</v>
      </c>
      <c r="L13861">
        <v>57</v>
      </c>
      <c r="M13861">
        <v>0.231552223379072</v>
      </c>
      <c r="N13861">
        <v>0.19502439577896299</v>
      </c>
      <c r="P13861" t="s">
        <v>42</v>
      </c>
    </row>
    <row r="13862" spans="1:16" x14ac:dyDescent="0.3">
      <c r="A13862" t="str">
        <f t="shared" si="218"/>
        <v>02: BarsROGBTotalNon Flavoured VodkaCore Premium BrandsH: £4.20 - £4.40All stocking</v>
      </c>
      <c r="B13862" t="s">
        <v>1</v>
      </c>
      <c r="C13862" t="s">
        <v>107</v>
      </c>
      <c r="D13862" t="s">
        <v>104</v>
      </c>
      <c r="E13862" t="s">
        <v>12</v>
      </c>
      <c r="F13862" t="s">
        <v>71</v>
      </c>
      <c r="G13862" t="s">
        <v>112</v>
      </c>
      <c r="H13862" t="s">
        <v>49</v>
      </c>
      <c r="I13862" t="s">
        <v>60</v>
      </c>
      <c r="J13862" s="1">
        <v>767.02</v>
      </c>
      <c r="K13862">
        <v>226.5714709326956</v>
      </c>
      <c r="L13862">
        <v>49</v>
      </c>
      <c r="M13862">
        <v>0.38545483797991598</v>
      </c>
      <c r="N13862">
        <v>0.34132255131824502</v>
      </c>
      <c r="P13862" t="s">
        <v>42</v>
      </c>
    </row>
    <row r="13863" spans="1:16" x14ac:dyDescent="0.3">
      <c r="A13863" t="str">
        <f t="shared" si="218"/>
        <v>02: BarsROGBTotalNon Flavoured VodkaCore Premium BrandsI: £4.40 - £4.60All stocking</v>
      </c>
      <c r="B13863" t="s">
        <v>1</v>
      </c>
      <c r="C13863" t="s">
        <v>107</v>
      </c>
      <c r="D13863" t="s">
        <v>104</v>
      </c>
      <c r="E13863" t="s">
        <v>12</v>
      </c>
      <c r="F13863" t="s">
        <v>71</v>
      </c>
      <c r="G13863" t="s">
        <v>112</v>
      </c>
      <c r="H13863" t="s">
        <v>49</v>
      </c>
      <c r="I13863" t="s">
        <v>64</v>
      </c>
      <c r="J13863" s="1">
        <v>1010.21</v>
      </c>
      <c r="K13863">
        <v>274.17953897953879</v>
      </c>
      <c r="L13863">
        <v>45</v>
      </c>
      <c r="M13863">
        <v>0.47706112516274501</v>
      </c>
      <c r="N13863">
        <v>0.34675806046539798</v>
      </c>
      <c r="P13863" t="s">
        <v>42</v>
      </c>
    </row>
    <row r="13864" spans="1:16" x14ac:dyDescent="0.3">
      <c r="A13864" t="str">
        <f t="shared" si="218"/>
        <v>02: BarsROGBTotalNon Flavoured VodkaCore Premium BrandsJ: £4.60 - £4.80All stocking</v>
      </c>
      <c r="B13864" t="s">
        <v>1</v>
      </c>
      <c r="C13864" t="s">
        <v>107</v>
      </c>
      <c r="D13864" t="s">
        <v>104</v>
      </c>
      <c r="E13864" t="s">
        <v>12</v>
      </c>
      <c r="F13864" t="s">
        <v>71</v>
      </c>
      <c r="G13864" t="s">
        <v>112</v>
      </c>
      <c r="H13864" t="s">
        <v>49</v>
      </c>
      <c r="I13864" t="s">
        <v>65</v>
      </c>
      <c r="J13864" s="1">
        <v>1407.96</v>
      </c>
      <c r="K13864">
        <v>411.223312032796</v>
      </c>
      <c r="L13864">
        <v>58</v>
      </c>
      <c r="M13864">
        <v>0.640905554099653</v>
      </c>
      <c r="N13864">
        <v>0.59039386197072297</v>
      </c>
      <c r="P13864" t="s">
        <v>42</v>
      </c>
    </row>
    <row r="13865" spans="1:16" x14ac:dyDescent="0.3">
      <c r="A13865" t="str">
        <f t="shared" si="218"/>
        <v>02: BarsROGBTotalNon Flavoured VodkaCore Premium BrandsK: £4.80 - £5.00All stocking</v>
      </c>
      <c r="B13865" t="s">
        <v>1</v>
      </c>
      <c r="C13865" t="s">
        <v>107</v>
      </c>
      <c r="D13865" t="s">
        <v>104</v>
      </c>
      <c r="E13865" t="s">
        <v>12</v>
      </c>
      <c r="F13865" t="s">
        <v>71</v>
      </c>
      <c r="G13865" t="s">
        <v>112</v>
      </c>
      <c r="H13865" t="s">
        <v>49</v>
      </c>
      <c r="I13865" t="s">
        <v>89</v>
      </c>
      <c r="J13865" s="1">
        <v>1139.5</v>
      </c>
      <c r="K13865">
        <v>332.44312354312359</v>
      </c>
      <c r="L13865">
        <v>45</v>
      </c>
      <c r="M13865">
        <v>0.43371255176402901</v>
      </c>
      <c r="N13865">
        <v>0.432174501243831</v>
      </c>
      <c r="P13865" t="s">
        <v>42</v>
      </c>
    </row>
    <row r="13866" spans="1:16" x14ac:dyDescent="0.3">
      <c r="A13866" t="str">
        <f t="shared" si="218"/>
        <v>02: BarsROGBTotalNon Flavoured VodkaCore Premium BrandsL: £5.00 - £5.20All stocking</v>
      </c>
      <c r="B13866" t="s">
        <v>1</v>
      </c>
      <c r="C13866" t="s">
        <v>107</v>
      </c>
      <c r="D13866" t="s">
        <v>104</v>
      </c>
      <c r="E13866" t="s">
        <v>12</v>
      </c>
      <c r="F13866" t="s">
        <v>71</v>
      </c>
      <c r="G13866" t="s">
        <v>112</v>
      </c>
      <c r="H13866" t="s">
        <v>49</v>
      </c>
      <c r="I13866" t="s">
        <v>90</v>
      </c>
      <c r="J13866" s="1">
        <v>1271.48</v>
      </c>
      <c r="K13866">
        <v>362.63110977564082</v>
      </c>
      <c r="L13866">
        <v>32</v>
      </c>
      <c r="M13866">
        <v>0.43703854454763702</v>
      </c>
      <c r="N13866">
        <v>0.42516240185279303</v>
      </c>
      <c r="P13866" t="s">
        <v>42</v>
      </c>
    </row>
    <row r="13867" spans="1:16" x14ac:dyDescent="0.3">
      <c r="A13867" t="str">
        <f t="shared" si="218"/>
        <v>02: BarsROGBTotalNon Flavoured VodkaCore Premium BrandsM: £5.20 - £5.40All stocking</v>
      </c>
      <c r="B13867" t="s">
        <v>1</v>
      </c>
      <c r="C13867" t="s">
        <v>107</v>
      </c>
      <c r="D13867" t="s">
        <v>104</v>
      </c>
      <c r="E13867" t="s">
        <v>12</v>
      </c>
      <c r="F13867" t="s">
        <v>71</v>
      </c>
      <c r="G13867" t="s">
        <v>112</v>
      </c>
      <c r="H13867" t="s">
        <v>49</v>
      </c>
      <c r="I13867" t="s">
        <v>95</v>
      </c>
      <c r="J13867" s="1">
        <v>1121.6199999999999</v>
      </c>
      <c r="K13867">
        <v>257.86772814998642</v>
      </c>
      <c r="L13867">
        <v>31</v>
      </c>
      <c r="M13867">
        <v>0.39856246386724498</v>
      </c>
      <c r="N13867">
        <v>0.33531096549593697</v>
      </c>
      <c r="P13867" t="s">
        <v>42</v>
      </c>
    </row>
    <row r="13868" spans="1:16" x14ac:dyDescent="0.3">
      <c r="A13868" t="str">
        <f t="shared" si="218"/>
        <v>02: BarsROGBTotalTequilaCore Mainstream BrandsA: &lt;£3All stocking</v>
      </c>
      <c r="B13868" t="s">
        <v>1</v>
      </c>
      <c r="C13868" t="s">
        <v>107</v>
      </c>
      <c r="D13868" t="s">
        <v>104</v>
      </c>
      <c r="E13868" t="s">
        <v>12</v>
      </c>
      <c r="F13868" t="s">
        <v>78</v>
      </c>
      <c r="G13868" t="s">
        <v>111</v>
      </c>
      <c r="H13868" t="s">
        <v>49</v>
      </c>
      <c r="I13868" t="s">
        <v>58</v>
      </c>
      <c r="J13868" s="1">
        <v>101.95</v>
      </c>
      <c r="K13868">
        <v>40.882508441379599</v>
      </c>
      <c r="L13868">
        <v>31</v>
      </c>
      <c r="M13868">
        <v>0.16258048974112099</v>
      </c>
      <c r="N13868">
        <v>0.17882443040398199</v>
      </c>
      <c r="P13868" t="s">
        <v>42</v>
      </c>
    </row>
    <row r="13869" spans="1:16" x14ac:dyDescent="0.3">
      <c r="A13869" t="str">
        <f t="shared" si="218"/>
        <v>02: BarsROGBTotalTequilaCore Mainstream BrandsTotalAll stocking</v>
      </c>
      <c r="B13869" t="s">
        <v>1</v>
      </c>
      <c r="C13869" t="s">
        <v>107</v>
      </c>
      <c r="D13869" t="s">
        <v>104</v>
      </c>
      <c r="E13869" t="s">
        <v>12</v>
      </c>
      <c r="F13869" t="s">
        <v>78</v>
      </c>
      <c r="G13869" t="s">
        <v>111</v>
      </c>
      <c r="H13869" t="s">
        <v>49</v>
      </c>
      <c r="I13869" t="s">
        <v>12</v>
      </c>
      <c r="J13869" s="1">
        <v>87.66</v>
      </c>
      <c r="K13869">
        <v>23.45402882142012</v>
      </c>
      <c r="L13869">
        <v>322</v>
      </c>
      <c r="M13869">
        <v>0.36174339387334598</v>
      </c>
      <c r="N13869">
        <v>0.33757192177883399</v>
      </c>
      <c r="P13869" t="s">
        <v>42</v>
      </c>
    </row>
    <row r="13870" spans="1:16" x14ac:dyDescent="0.3">
      <c r="A13870" t="str">
        <f t="shared" si="218"/>
        <v>02: BarsROGBTotalTequilaCore Mainstream BrandsD: £3.40 - £3.60All stocking</v>
      </c>
      <c r="B13870" t="s">
        <v>1</v>
      </c>
      <c r="C13870" t="s">
        <v>107</v>
      </c>
      <c r="D13870" t="s">
        <v>104</v>
      </c>
      <c r="E13870" t="s">
        <v>12</v>
      </c>
      <c r="F13870" t="s">
        <v>78</v>
      </c>
      <c r="G13870" t="s">
        <v>111</v>
      </c>
      <c r="H13870" t="s">
        <v>49</v>
      </c>
      <c r="I13870" t="s">
        <v>53</v>
      </c>
      <c r="J13870" s="1">
        <v>68.150000000000006</v>
      </c>
      <c r="K13870">
        <v>19.614941788980239</v>
      </c>
      <c r="L13870">
        <v>26</v>
      </c>
      <c r="M13870">
        <v>0.39215274457730798</v>
      </c>
      <c r="N13870">
        <v>0.38113831899404399</v>
      </c>
      <c r="P13870" t="s">
        <v>42</v>
      </c>
    </row>
    <row r="13871" spans="1:16" x14ac:dyDescent="0.3">
      <c r="A13871" t="str">
        <f t="shared" si="218"/>
        <v>02: BarsROGBTotalTequilaCore Mainstream BrandsE: £3.60 - £3.80All stocking</v>
      </c>
      <c r="B13871" t="s">
        <v>1</v>
      </c>
      <c r="C13871" t="s">
        <v>107</v>
      </c>
      <c r="D13871" t="s">
        <v>104</v>
      </c>
      <c r="E13871" t="s">
        <v>12</v>
      </c>
      <c r="F13871" t="s">
        <v>78</v>
      </c>
      <c r="G13871" t="s">
        <v>111</v>
      </c>
      <c r="H13871" t="s">
        <v>49</v>
      </c>
      <c r="I13871" t="s">
        <v>54</v>
      </c>
      <c r="J13871" s="1">
        <v>115.18</v>
      </c>
      <c r="K13871">
        <v>32.332720220955522</v>
      </c>
      <c r="L13871">
        <v>51</v>
      </c>
      <c r="M13871">
        <v>0.59273422090425698</v>
      </c>
      <c r="N13871">
        <v>0.59712209045699305</v>
      </c>
      <c r="P13871" t="s">
        <v>42</v>
      </c>
    </row>
    <row r="13872" spans="1:16" x14ac:dyDescent="0.3">
      <c r="A13872" t="str">
        <f t="shared" si="218"/>
        <v>02: BarsROGBTotalTequilaCore Mainstream BrandsF: £3.80 - £4.00All stocking</v>
      </c>
      <c r="B13872" t="s">
        <v>1</v>
      </c>
      <c r="C13872" t="s">
        <v>107</v>
      </c>
      <c r="D13872" t="s">
        <v>104</v>
      </c>
      <c r="E13872" t="s">
        <v>12</v>
      </c>
      <c r="F13872" t="s">
        <v>78</v>
      </c>
      <c r="G13872" t="s">
        <v>111</v>
      </c>
      <c r="H13872" t="s">
        <v>49</v>
      </c>
      <c r="I13872" t="s">
        <v>55</v>
      </c>
      <c r="J13872" s="1">
        <v>68.41</v>
      </c>
      <c r="K13872">
        <v>18.468512345142759</v>
      </c>
      <c r="L13872">
        <v>46</v>
      </c>
      <c r="M13872">
        <v>0.35795624870944598</v>
      </c>
      <c r="N13872">
        <v>0.34829979790879501</v>
      </c>
      <c r="P13872" t="s">
        <v>42</v>
      </c>
    </row>
    <row r="13873" spans="1:16" x14ac:dyDescent="0.3">
      <c r="A13873" t="str">
        <f t="shared" si="218"/>
        <v>02: BarsROGBTotalTequilaCore Mainstream BrandsG: £4.00 - £4.20All stocking</v>
      </c>
      <c r="B13873" t="s">
        <v>1</v>
      </c>
      <c r="C13873" t="s">
        <v>107</v>
      </c>
      <c r="D13873" t="s">
        <v>104</v>
      </c>
      <c r="E13873" t="s">
        <v>12</v>
      </c>
      <c r="F13873" t="s">
        <v>78</v>
      </c>
      <c r="G13873" t="s">
        <v>111</v>
      </c>
      <c r="H13873" t="s">
        <v>49</v>
      </c>
      <c r="I13873" t="s">
        <v>56</v>
      </c>
      <c r="J13873" s="1">
        <v>44.98</v>
      </c>
      <c r="K13873">
        <v>11.311995691646839</v>
      </c>
      <c r="L13873">
        <v>86</v>
      </c>
      <c r="M13873">
        <v>0.28786996465090198</v>
      </c>
      <c r="N13873">
        <v>0.28506863073317701</v>
      </c>
      <c r="P13873" t="s">
        <v>42</v>
      </c>
    </row>
    <row r="13874" spans="1:16" x14ac:dyDescent="0.3">
      <c r="A13874" t="str">
        <f t="shared" si="218"/>
        <v>02: BarsROGBTotalTequilaCore Premium BrandsA: &lt;£3All stocking</v>
      </c>
      <c r="B13874" t="s">
        <v>1</v>
      </c>
      <c r="C13874" t="s">
        <v>107</v>
      </c>
      <c r="D13874" t="s">
        <v>104</v>
      </c>
      <c r="E13874" t="s">
        <v>12</v>
      </c>
      <c r="F13874" t="s">
        <v>78</v>
      </c>
      <c r="G13874" t="s">
        <v>112</v>
      </c>
      <c r="H13874" t="s">
        <v>49</v>
      </c>
      <c r="I13874" t="s">
        <v>58</v>
      </c>
      <c r="J13874" s="1">
        <v>168.28</v>
      </c>
      <c r="K13874">
        <v>68.465485248503995</v>
      </c>
      <c r="L13874">
        <v>53</v>
      </c>
      <c r="M13874">
        <v>0.77924328443889901</v>
      </c>
      <c r="N13874">
        <v>0.81874347218042498</v>
      </c>
      <c r="P13874" t="s">
        <v>42</v>
      </c>
    </row>
    <row r="13875" spans="1:16" x14ac:dyDescent="0.3">
      <c r="A13875" t="str">
        <f t="shared" si="218"/>
        <v>02: BarsROGBTotalTequilaCore Premium BrandsTotalAll stocking</v>
      </c>
      <c r="B13875" t="s">
        <v>1</v>
      </c>
      <c r="C13875" t="s">
        <v>107</v>
      </c>
      <c r="D13875" t="s">
        <v>104</v>
      </c>
      <c r="E13875" t="s">
        <v>12</v>
      </c>
      <c r="F13875" t="s">
        <v>78</v>
      </c>
      <c r="G13875" t="s">
        <v>112</v>
      </c>
      <c r="H13875" t="s">
        <v>49</v>
      </c>
      <c r="I13875" t="s">
        <v>12</v>
      </c>
      <c r="J13875" s="1">
        <v>200.03</v>
      </c>
      <c r="K13875">
        <v>56.836692288917604</v>
      </c>
      <c r="L13875">
        <v>337</v>
      </c>
      <c r="M13875">
        <v>0.69511071805647995</v>
      </c>
      <c r="N13875">
        <v>0.72065991000799201</v>
      </c>
      <c r="P13875" t="s">
        <v>42</v>
      </c>
    </row>
    <row r="13876" spans="1:16" x14ac:dyDescent="0.3">
      <c r="A13876" t="str">
        <f t="shared" si="218"/>
        <v>02: BarsROGBTotalTequilaCore Premium BrandsE: £3.60 - £3.80All stocking</v>
      </c>
      <c r="B13876" t="s">
        <v>1</v>
      </c>
      <c r="C13876" t="s">
        <v>107</v>
      </c>
      <c r="D13876" t="s">
        <v>104</v>
      </c>
      <c r="E13876" t="s">
        <v>12</v>
      </c>
      <c r="F13876" t="s">
        <v>78</v>
      </c>
      <c r="G13876" t="s">
        <v>112</v>
      </c>
      <c r="H13876" t="s">
        <v>49</v>
      </c>
      <c r="I13876" t="s">
        <v>54</v>
      </c>
      <c r="J13876" s="1">
        <v>155.07</v>
      </c>
      <c r="K13876">
        <v>48.186228632478795</v>
      </c>
      <c r="L13876">
        <v>40</v>
      </c>
      <c r="M13876">
        <v>0.70914389756543506</v>
      </c>
      <c r="N13876">
        <v>0.74494674412975104</v>
      </c>
      <c r="P13876" t="s">
        <v>42</v>
      </c>
    </row>
    <row r="13877" spans="1:16" x14ac:dyDescent="0.3">
      <c r="A13877" t="str">
        <f t="shared" si="218"/>
        <v>02: BarsROGBTotalTequilaCore Premium BrandsF: £3.80 - £4.00All stocking</v>
      </c>
      <c r="B13877" t="s">
        <v>1</v>
      </c>
      <c r="C13877" t="s">
        <v>107</v>
      </c>
      <c r="D13877" t="s">
        <v>104</v>
      </c>
      <c r="E13877" t="s">
        <v>12</v>
      </c>
      <c r="F13877" t="s">
        <v>78</v>
      </c>
      <c r="G13877" t="s">
        <v>112</v>
      </c>
      <c r="H13877" t="s">
        <v>49</v>
      </c>
      <c r="I13877" t="s">
        <v>55</v>
      </c>
      <c r="J13877" s="1">
        <v>117.19</v>
      </c>
      <c r="K13877">
        <v>32.231101697447841</v>
      </c>
      <c r="L13877">
        <v>26</v>
      </c>
      <c r="M13877">
        <v>0.70889829386806402</v>
      </c>
      <c r="N13877">
        <v>0.71140758708981899</v>
      </c>
      <c r="P13877" t="s">
        <v>42</v>
      </c>
    </row>
    <row r="13878" spans="1:16" x14ac:dyDescent="0.3">
      <c r="A13878" t="str">
        <f t="shared" si="218"/>
        <v>02: BarsROGBTotalTequilaCore Premium BrandsH: £4.20 - £4.40All stocking</v>
      </c>
      <c r="B13878" t="s">
        <v>1</v>
      </c>
      <c r="C13878" t="s">
        <v>107</v>
      </c>
      <c r="D13878" t="s">
        <v>104</v>
      </c>
      <c r="E13878" t="s">
        <v>12</v>
      </c>
      <c r="F13878" t="s">
        <v>78</v>
      </c>
      <c r="G13878" t="s">
        <v>112</v>
      </c>
      <c r="H13878" t="s">
        <v>49</v>
      </c>
      <c r="I13878" t="s">
        <v>60</v>
      </c>
      <c r="J13878" s="1">
        <v>190.51</v>
      </c>
      <c r="K13878">
        <v>48.0910291728472</v>
      </c>
      <c r="L13878">
        <v>33</v>
      </c>
      <c r="M13878">
        <v>0.75260634398237602</v>
      </c>
      <c r="N13878">
        <v>0.76590139254798695</v>
      </c>
      <c r="P13878" t="s">
        <v>42</v>
      </c>
    </row>
    <row r="13879" spans="1:16" x14ac:dyDescent="0.3">
      <c r="A13879" t="str">
        <f t="shared" si="218"/>
        <v>02: BarsROGBTotalTequilaCore Premium BrandsI: £4.40 - £4.60All stocking</v>
      </c>
      <c r="B13879" t="s">
        <v>1</v>
      </c>
      <c r="C13879" t="s">
        <v>107</v>
      </c>
      <c r="D13879" t="s">
        <v>104</v>
      </c>
      <c r="E13879" t="s">
        <v>12</v>
      </c>
      <c r="F13879" t="s">
        <v>78</v>
      </c>
      <c r="G13879" t="s">
        <v>112</v>
      </c>
      <c r="H13879" t="s">
        <v>49</v>
      </c>
      <c r="I13879" t="s">
        <v>64</v>
      </c>
      <c r="J13879" s="1">
        <v>254.05</v>
      </c>
      <c r="K13879">
        <v>63.183863808863997</v>
      </c>
      <c r="L13879">
        <v>37</v>
      </c>
      <c r="M13879">
        <v>0.85967308344447302</v>
      </c>
      <c r="N13879">
        <v>0.85729290864702201</v>
      </c>
      <c r="P13879" t="s">
        <v>42</v>
      </c>
    </row>
    <row r="13880" spans="1:16" x14ac:dyDescent="0.3">
      <c r="A13880" t="str">
        <f t="shared" si="218"/>
        <v>02: BarsROGBTotalWhite RumCore Mainstream BrandsTotalAll stocking</v>
      </c>
      <c r="B13880" t="s">
        <v>1</v>
      </c>
      <c r="C13880" t="s">
        <v>107</v>
      </c>
      <c r="D13880" t="s">
        <v>104</v>
      </c>
      <c r="E13880" t="s">
        <v>12</v>
      </c>
      <c r="F13880" t="s">
        <v>85</v>
      </c>
      <c r="G13880" t="s">
        <v>111</v>
      </c>
      <c r="H13880" t="s">
        <v>49</v>
      </c>
      <c r="I13880" t="s">
        <v>12</v>
      </c>
      <c r="J13880" s="1">
        <v>36.24</v>
      </c>
      <c r="K13880">
        <v>11.95482809172128</v>
      </c>
      <c r="L13880">
        <v>309</v>
      </c>
      <c r="M13880">
        <v>0.45547152816146103</v>
      </c>
      <c r="N13880">
        <v>0.48934369029778202</v>
      </c>
      <c r="P13880" t="s">
        <v>42</v>
      </c>
    </row>
    <row r="13881" spans="1:16" x14ac:dyDescent="0.3">
      <c r="A13881" t="str">
        <f t="shared" si="218"/>
        <v>02: BarsROGBTotalWhite RumCore Mainstream BrandsD: £3.40 - £3.60All stocking</v>
      </c>
      <c r="B13881" t="s">
        <v>1</v>
      </c>
      <c r="C13881" t="s">
        <v>107</v>
      </c>
      <c r="D13881" t="s">
        <v>104</v>
      </c>
      <c r="E13881" t="s">
        <v>12</v>
      </c>
      <c r="F13881" t="s">
        <v>85</v>
      </c>
      <c r="G13881" t="s">
        <v>111</v>
      </c>
      <c r="H13881" t="s">
        <v>49</v>
      </c>
      <c r="I13881" t="s">
        <v>53</v>
      </c>
      <c r="J13881" s="1">
        <v>20.13</v>
      </c>
      <c r="K13881">
        <v>6.0323087876067998</v>
      </c>
      <c r="L13881">
        <v>151</v>
      </c>
      <c r="M13881">
        <v>0.76101124207488702</v>
      </c>
      <c r="N13881">
        <v>0.77153797064454399</v>
      </c>
      <c r="P13881" t="s">
        <v>42</v>
      </c>
    </row>
    <row r="13882" spans="1:16" x14ac:dyDescent="0.3">
      <c r="A13882" t="str">
        <f t="shared" si="218"/>
        <v>02: BarsROGBTotalWhite RumCore Mainstream BrandsE: £3.60 - £3.80All stocking</v>
      </c>
      <c r="B13882" t="s">
        <v>1</v>
      </c>
      <c r="C13882" t="s">
        <v>107</v>
      </c>
      <c r="D13882" t="s">
        <v>104</v>
      </c>
      <c r="E13882" t="s">
        <v>12</v>
      </c>
      <c r="F13882" t="s">
        <v>85</v>
      </c>
      <c r="G13882" t="s">
        <v>111</v>
      </c>
      <c r="H13882" t="s">
        <v>49</v>
      </c>
      <c r="I13882" t="s">
        <v>54</v>
      </c>
      <c r="J13882" s="1">
        <v>31.69</v>
      </c>
      <c r="K13882">
        <v>10.315566378066359</v>
      </c>
      <c r="L13882">
        <v>30</v>
      </c>
      <c r="M13882">
        <v>0.35416863245975899</v>
      </c>
      <c r="N13882">
        <v>0.311178509532062</v>
      </c>
      <c r="P13882" t="s">
        <v>42</v>
      </c>
    </row>
    <row r="13883" spans="1:16" x14ac:dyDescent="0.3">
      <c r="A13883" t="str">
        <f t="shared" si="218"/>
        <v>02: BarsROGBTotalWhite RumCore Mainstream BrandsG: £4.00 - £4.20All stocking</v>
      </c>
      <c r="B13883" t="s">
        <v>1</v>
      </c>
      <c r="C13883" t="s">
        <v>107</v>
      </c>
      <c r="D13883" t="s">
        <v>104</v>
      </c>
      <c r="E13883" t="s">
        <v>12</v>
      </c>
      <c r="F13883" t="s">
        <v>85</v>
      </c>
      <c r="G13883" t="s">
        <v>111</v>
      </c>
      <c r="H13883" t="s">
        <v>49</v>
      </c>
      <c r="I13883" t="s">
        <v>56</v>
      </c>
      <c r="J13883" s="1">
        <v>44.74</v>
      </c>
      <c r="K13883">
        <v>14.409480749135922</v>
      </c>
      <c r="L13883">
        <v>29</v>
      </c>
      <c r="M13883">
        <v>0.30996808452424202</v>
      </c>
      <c r="N13883">
        <v>0.33302788323078902</v>
      </c>
      <c r="P13883" t="s">
        <v>42</v>
      </c>
    </row>
    <row r="13884" spans="1:16" x14ac:dyDescent="0.3">
      <c r="A13884" t="str">
        <f t="shared" ref="A13884:A13947" si="219">C13884&amp;D13884&amp;E13884&amp;F13884&amp;G13884&amp;I13884&amp;P13884</f>
        <v>02: BarsROGBTotalWhite RumCore Mainstream BrandsH: £4.20 - £4.40All stocking</v>
      </c>
      <c r="B13884" t="s">
        <v>1</v>
      </c>
      <c r="C13884" t="s">
        <v>107</v>
      </c>
      <c r="D13884" t="s">
        <v>104</v>
      </c>
      <c r="E13884" t="s">
        <v>12</v>
      </c>
      <c r="F13884" t="s">
        <v>85</v>
      </c>
      <c r="G13884" t="s">
        <v>111</v>
      </c>
      <c r="H13884" t="s">
        <v>49</v>
      </c>
      <c r="I13884" t="s">
        <v>60</v>
      </c>
      <c r="J13884" s="1">
        <v>69.89</v>
      </c>
      <c r="K13884">
        <v>23.03614672364672</v>
      </c>
      <c r="L13884">
        <v>36</v>
      </c>
      <c r="M13884">
        <v>0.41679795228562999</v>
      </c>
      <c r="N13884">
        <v>0.46593083804352697</v>
      </c>
      <c r="P13884" t="s">
        <v>42</v>
      </c>
    </row>
    <row r="13885" spans="1:16" x14ac:dyDescent="0.3">
      <c r="A13885" t="str">
        <f t="shared" si="219"/>
        <v>02: BarsROGBTotalWhite RumCore Premium BrandsTotalAll stocking</v>
      </c>
      <c r="B13885" t="s">
        <v>1</v>
      </c>
      <c r="C13885" t="s">
        <v>107</v>
      </c>
      <c r="D13885" t="s">
        <v>104</v>
      </c>
      <c r="E13885" t="s">
        <v>12</v>
      </c>
      <c r="F13885" t="s">
        <v>85</v>
      </c>
      <c r="G13885" t="s">
        <v>112</v>
      </c>
      <c r="H13885" t="s">
        <v>49</v>
      </c>
      <c r="I13885" t="s">
        <v>12</v>
      </c>
      <c r="J13885" s="1">
        <v>60.22</v>
      </c>
      <c r="K13885">
        <v>15.086902928131002</v>
      </c>
      <c r="L13885">
        <v>342</v>
      </c>
      <c r="M13885">
        <v>0.622250462764528</v>
      </c>
      <c r="N13885">
        <v>0.52038796516231201</v>
      </c>
      <c r="P13885" t="s">
        <v>42</v>
      </c>
    </row>
    <row r="13886" spans="1:16" x14ac:dyDescent="0.3">
      <c r="A13886" t="str">
        <f t="shared" si="219"/>
        <v>02: BarsROGBTotalWhite RumCore Premium BrandsD: £3.40 - £3.60All stocking</v>
      </c>
      <c r="B13886" t="s">
        <v>1</v>
      </c>
      <c r="C13886" t="s">
        <v>107</v>
      </c>
      <c r="D13886" t="s">
        <v>104</v>
      </c>
      <c r="E13886" t="s">
        <v>12</v>
      </c>
      <c r="F13886" t="s">
        <v>85</v>
      </c>
      <c r="G13886" t="s">
        <v>112</v>
      </c>
      <c r="H13886" t="s">
        <v>49</v>
      </c>
      <c r="I13886" t="s">
        <v>53</v>
      </c>
      <c r="J13886" s="1">
        <v>22.78</v>
      </c>
      <c r="K13886">
        <v>7.7832260596546403</v>
      </c>
      <c r="L13886">
        <v>35</v>
      </c>
      <c r="M13886">
        <v>0.71280939095153495</v>
      </c>
      <c r="N13886">
        <v>0.74547707558859999</v>
      </c>
      <c r="P13886" t="s">
        <v>42</v>
      </c>
    </row>
    <row r="13887" spans="1:16" x14ac:dyDescent="0.3">
      <c r="A13887" t="str">
        <f t="shared" si="219"/>
        <v>02: BarsROGBTotalWhite RumCore Premium BrandsE: £3.60 - £3.80All stocking</v>
      </c>
      <c r="B13887" t="s">
        <v>1</v>
      </c>
      <c r="C13887" t="s">
        <v>107</v>
      </c>
      <c r="D13887" t="s">
        <v>104</v>
      </c>
      <c r="E13887" t="s">
        <v>12</v>
      </c>
      <c r="F13887" t="s">
        <v>85</v>
      </c>
      <c r="G13887" t="s">
        <v>112</v>
      </c>
      <c r="H13887" t="s">
        <v>49</v>
      </c>
      <c r="I13887" t="s">
        <v>54</v>
      </c>
      <c r="J13887" s="1">
        <v>13.71</v>
      </c>
      <c r="K13887">
        <v>3.7955763372430038</v>
      </c>
      <c r="L13887">
        <v>72</v>
      </c>
      <c r="M13887">
        <v>0.28959333493050898</v>
      </c>
      <c r="N13887">
        <v>0.27460932282623202</v>
      </c>
      <c r="P13887" t="s">
        <v>42</v>
      </c>
    </row>
    <row r="13888" spans="1:16" x14ac:dyDescent="0.3">
      <c r="A13888" t="str">
        <f t="shared" si="219"/>
        <v>02: BarsROGBTotalWhite RumCore Premium BrandsH: £4.20 - £4.40All stocking</v>
      </c>
      <c r="B13888" t="s">
        <v>1</v>
      </c>
      <c r="C13888" t="s">
        <v>107</v>
      </c>
      <c r="D13888" t="s">
        <v>104</v>
      </c>
      <c r="E13888" t="s">
        <v>12</v>
      </c>
      <c r="F13888" t="s">
        <v>85</v>
      </c>
      <c r="G13888" t="s">
        <v>112</v>
      </c>
      <c r="H13888" t="s">
        <v>49</v>
      </c>
      <c r="I13888" t="s">
        <v>60</v>
      </c>
      <c r="J13888" s="1">
        <v>77.489999999999995</v>
      </c>
      <c r="K13888">
        <v>20.603409808582242</v>
      </c>
      <c r="L13888">
        <v>29</v>
      </c>
      <c r="M13888">
        <v>0.67484802088526497</v>
      </c>
      <c r="N13888">
        <v>0.606297329613392</v>
      </c>
      <c r="P13888" t="s">
        <v>42</v>
      </c>
    </row>
    <row r="13889" spans="1:16" x14ac:dyDescent="0.3">
      <c r="A13889" t="str">
        <f t="shared" si="219"/>
        <v>02: BarsROGBTotalWhite RumCore Premium BrandsI: £4.40 - £4.60All stocking</v>
      </c>
      <c r="B13889" t="s">
        <v>1</v>
      </c>
      <c r="C13889" t="s">
        <v>107</v>
      </c>
      <c r="D13889" t="s">
        <v>104</v>
      </c>
      <c r="E13889" t="s">
        <v>12</v>
      </c>
      <c r="F13889" t="s">
        <v>85</v>
      </c>
      <c r="G13889" t="s">
        <v>112</v>
      </c>
      <c r="H13889" t="s">
        <v>49</v>
      </c>
      <c r="I13889" t="s">
        <v>64</v>
      </c>
      <c r="J13889" s="1">
        <v>64.28</v>
      </c>
      <c r="K13889">
        <v>16.494142431642441</v>
      </c>
      <c r="L13889">
        <v>42</v>
      </c>
      <c r="M13889">
        <v>0.53859231160477306</v>
      </c>
      <c r="N13889">
        <v>0.42167511465121899</v>
      </c>
      <c r="P13889" t="s">
        <v>42</v>
      </c>
    </row>
    <row r="13890" spans="1:16" x14ac:dyDescent="0.3">
      <c r="A13890" t="str">
        <f t="shared" si="219"/>
        <v>02: BarsROGBTotalWhite RumCore Premium BrandsJ: £4.60 - £4.80All stocking</v>
      </c>
      <c r="B13890" t="s">
        <v>1</v>
      </c>
      <c r="C13890" t="s">
        <v>107</v>
      </c>
      <c r="D13890" t="s">
        <v>104</v>
      </c>
      <c r="E13890" t="s">
        <v>12</v>
      </c>
      <c r="F13890" t="s">
        <v>85</v>
      </c>
      <c r="G13890" t="s">
        <v>112</v>
      </c>
      <c r="H13890" t="s">
        <v>49</v>
      </c>
      <c r="I13890" t="s">
        <v>65</v>
      </c>
      <c r="J13890" s="1">
        <v>100.21</v>
      </c>
      <c r="K13890">
        <v>24.629071466168238</v>
      </c>
      <c r="L13890">
        <v>31</v>
      </c>
      <c r="M13890">
        <v>0.52810754979417796</v>
      </c>
      <c r="N13890">
        <v>0.39742699612007398</v>
      </c>
      <c r="P13890" t="s">
        <v>42</v>
      </c>
    </row>
    <row r="13891" spans="1:16" x14ac:dyDescent="0.3">
      <c r="A13891" t="str">
        <f t="shared" si="219"/>
        <v>02: BarsROGBTotalWhite RumCore Premium BrandsK: £4.80 - £5.00All stocking</v>
      </c>
      <c r="B13891" t="s">
        <v>1</v>
      </c>
      <c r="C13891" t="s">
        <v>107</v>
      </c>
      <c r="D13891" t="s">
        <v>104</v>
      </c>
      <c r="E13891" t="s">
        <v>12</v>
      </c>
      <c r="F13891" t="s">
        <v>85</v>
      </c>
      <c r="G13891" t="s">
        <v>112</v>
      </c>
      <c r="H13891" t="s">
        <v>49</v>
      </c>
      <c r="I13891" t="s">
        <v>89</v>
      </c>
      <c r="J13891" s="1">
        <v>84.11</v>
      </c>
      <c r="K13891">
        <v>20.604536281619598</v>
      </c>
      <c r="L13891">
        <v>36</v>
      </c>
      <c r="M13891">
        <v>0.602512030235831</v>
      </c>
      <c r="N13891">
        <v>0.48325138291333702</v>
      </c>
      <c r="P13891" t="s">
        <v>42</v>
      </c>
    </row>
    <row r="13892" spans="1:16" x14ac:dyDescent="0.3">
      <c r="A13892" t="str">
        <f t="shared" si="219"/>
        <v>02: BarsScotlandTotalGinCore Mainstream BrandsTotalAll stocking</v>
      </c>
      <c r="B13892" t="s">
        <v>1</v>
      </c>
      <c r="C13892" t="s">
        <v>107</v>
      </c>
      <c r="D13892" t="s">
        <v>105</v>
      </c>
      <c r="E13892" t="s">
        <v>12</v>
      </c>
      <c r="F13892" t="s">
        <v>47</v>
      </c>
      <c r="G13892" t="s">
        <v>111</v>
      </c>
      <c r="H13892" t="s">
        <v>49</v>
      </c>
      <c r="I13892" t="s">
        <v>12</v>
      </c>
      <c r="J13892" s="1">
        <v>574.98</v>
      </c>
      <c r="K13892">
        <v>151.10876882973639</v>
      </c>
      <c r="L13892">
        <v>31</v>
      </c>
      <c r="M13892">
        <v>0.48203366669525699</v>
      </c>
      <c r="N13892">
        <v>0.52244676639181997</v>
      </c>
      <c r="P13892" t="s">
        <v>42</v>
      </c>
    </row>
    <row r="13893" spans="1:16" x14ac:dyDescent="0.3">
      <c r="A13893" t="str">
        <f t="shared" si="219"/>
        <v>02: BarsScotlandTotalGinCore Premium BrandsTotalAll stocking</v>
      </c>
      <c r="B13893" t="s">
        <v>1</v>
      </c>
      <c r="C13893" t="s">
        <v>107</v>
      </c>
      <c r="D13893" t="s">
        <v>105</v>
      </c>
      <c r="E13893" t="s">
        <v>12</v>
      </c>
      <c r="F13893" t="s">
        <v>47</v>
      </c>
      <c r="G13893" t="s">
        <v>112</v>
      </c>
      <c r="H13893" t="s">
        <v>49</v>
      </c>
      <c r="I13893" t="s">
        <v>12</v>
      </c>
      <c r="J13893" s="1">
        <v>305.22000000000003</v>
      </c>
      <c r="K13893">
        <v>73.233870967741993</v>
      </c>
      <c r="L13893">
        <v>31</v>
      </c>
      <c r="M13893">
        <v>0.256669006243949</v>
      </c>
      <c r="N13893">
        <v>0.25386018969583302</v>
      </c>
      <c r="P13893" t="s">
        <v>42</v>
      </c>
    </row>
    <row r="13894" spans="1:16" x14ac:dyDescent="0.3">
      <c r="A13894" t="str">
        <f t="shared" si="219"/>
        <v>02: BarsScotlandTotalNon Flavoured VodkaCore Premium BrandsTotalAll stocking</v>
      </c>
      <c r="B13894" t="s">
        <v>1</v>
      </c>
      <c r="C13894" t="s">
        <v>107</v>
      </c>
      <c r="D13894" t="s">
        <v>105</v>
      </c>
      <c r="E13894" t="s">
        <v>12</v>
      </c>
      <c r="F13894" t="s">
        <v>71</v>
      </c>
      <c r="G13894" t="s">
        <v>112</v>
      </c>
      <c r="H13894" t="s">
        <v>49</v>
      </c>
      <c r="I13894" t="s">
        <v>12</v>
      </c>
      <c r="J13894" s="1">
        <v>819.4</v>
      </c>
      <c r="K13894">
        <v>217.24175824175839</v>
      </c>
      <c r="L13894">
        <v>28</v>
      </c>
      <c r="M13894">
        <v>0.41603467035695801</v>
      </c>
      <c r="N13894">
        <v>0.42240674542744</v>
      </c>
      <c r="P13894" t="s">
        <v>42</v>
      </c>
    </row>
    <row r="13895" spans="1:16" x14ac:dyDescent="0.3">
      <c r="A13895" t="str">
        <f t="shared" si="219"/>
        <v>02: BarsScotlandTotalTequilaCore Premium BrandsTotalAll stocking</v>
      </c>
      <c r="B13895" t="s">
        <v>1</v>
      </c>
      <c r="C13895" t="s">
        <v>107</v>
      </c>
      <c r="D13895" t="s">
        <v>105</v>
      </c>
      <c r="E13895" t="s">
        <v>12</v>
      </c>
      <c r="F13895" t="s">
        <v>78</v>
      </c>
      <c r="G13895" t="s">
        <v>112</v>
      </c>
      <c r="H13895" t="s">
        <v>49</v>
      </c>
      <c r="I13895" t="s">
        <v>12</v>
      </c>
      <c r="J13895" s="1">
        <v>178.76</v>
      </c>
      <c r="K13895">
        <v>50.513740532971198</v>
      </c>
      <c r="L13895">
        <v>26</v>
      </c>
      <c r="M13895">
        <v>0.66891867045750097</v>
      </c>
      <c r="N13895">
        <v>0.66744296202731501</v>
      </c>
      <c r="P13895" t="s">
        <v>42</v>
      </c>
    </row>
    <row r="13896" spans="1:16" x14ac:dyDescent="0.3">
      <c r="A13896" t="str">
        <f t="shared" si="219"/>
        <v>02: BarsSouth EnglandMainstreamGinCore Mainstream BrandsTotalAll stocking</v>
      </c>
      <c r="B13896" t="s">
        <v>1</v>
      </c>
      <c r="C13896" t="s">
        <v>107</v>
      </c>
      <c r="D13896" t="s">
        <v>106</v>
      </c>
      <c r="E13896" t="s">
        <v>14</v>
      </c>
      <c r="F13896" t="s">
        <v>47</v>
      </c>
      <c r="G13896" t="s">
        <v>111</v>
      </c>
      <c r="H13896" t="s">
        <v>49</v>
      </c>
      <c r="I13896" t="s">
        <v>12</v>
      </c>
      <c r="J13896" s="1">
        <v>480.64</v>
      </c>
      <c r="K13896">
        <v>143.61741118626361</v>
      </c>
      <c r="L13896">
        <v>61</v>
      </c>
      <c r="M13896">
        <v>0.65439223605261398</v>
      </c>
      <c r="N13896">
        <v>0.68353253795964897</v>
      </c>
      <c r="P13896" t="s">
        <v>42</v>
      </c>
    </row>
    <row r="13897" spans="1:16" x14ac:dyDescent="0.3">
      <c r="A13897" t="str">
        <f t="shared" si="219"/>
        <v>02: BarsSouth EnglandMainstreamGinCore Premium BrandsTotalAll stocking</v>
      </c>
      <c r="B13897" t="s">
        <v>1</v>
      </c>
      <c r="C13897" t="s">
        <v>107</v>
      </c>
      <c r="D13897" t="s">
        <v>106</v>
      </c>
      <c r="E13897" t="s">
        <v>14</v>
      </c>
      <c r="F13897" t="s">
        <v>47</v>
      </c>
      <c r="G13897" t="s">
        <v>112</v>
      </c>
      <c r="H13897" t="s">
        <v>49</v>
      </c>
      <c r="I13897" t="s">
        <v>12</v>
      </c>
      <c r="J13897" s="1">
        <v>101.83</v>
      </c>
      <c r="K13897">
        <v>27.368543334060561</v>
      </c>
      <c r="L13897">
        <v>58</v>
      </c>
      <c r="M13897">
        <v>0.137787996430001</v>
      </c>
      <c r="N13897">
        <v>0.12932625040360399</v>
      </c>
      <c r="P13897" t="s">
        <v>42</v>
      </c>
    </row>
    <row r="13898" spans="1:16" x14ac:dyDescent="0.3">
      <c r="A13898" t="str">
        <f t="shared" si="219"/>
        <v>02: BarsSouth EnglandMainstreamNon Flavoured VodkaCore Mainstream BrandsTotalAll stocking</v>
      </c>
      <c r="B13898" t="s">
        <v>1</v>
      </c>
      <c r="C13898" t="s">
        <v>107</v>
      </c>
      <c r="D13898" t="s">
        <v>106</v>
      </c>
      <c r="E13898" t="s">
        <v>14</v>
      </c>
      <c r="F13898" t="s">
        <v>71</v>
      </c>
      <c r="G13898" t="s">
        <v>111</v>
      </c>
      <c r="H13898" t="s">
        <v>49</v>
      </c>
      <c r="I13898" t="s">
        <v>12</v>
      </c>
      <c r="J13898" s="1">
        <v>1607.03</v>
      </c>
      <c r="K13898">
        <v>605.76474612343998</v>
      </c>
      <c r="L13898">
        <v>46</v>
      </c>
      <c r="M13898">
        <v>0.56719882928925902</v>
      </c>
      <c r="N13898">
        <v>0.64384090892830304</v>
      </c>
      <c r="P13898" t="s">
        <v>42</v>
      </c>
    </row>
    <row r="13899" spans="1:16" x14ac:dyDescent="0.3">
      <c r="A13899" t="str">
        <f t="shared" si="219"/>
        <v>02: BarsSouth EnglandMainstreamNon Flavoured VodkaCore Premium BrandsTotalAll stocking</v>
      </c>
      <c r="B13899" t="s">
        <v>1</v>
      </c>
      <c r="C13899" t="s">
        <v>107</v>
      </c>
      <c r="D13899" t="s">
        <v>106</v>
      </c>
      <c r="E13899" t="s">
        <v>14</v>
      </c>
      <c r="F13899" t="s">
        <v>71</v>
      </c>
      <c r="G13899" t="s">
        <v>112</v>
      </c>
      <c r="H13899" t="s">
        <v>49</v>
      </c>
      <c r="I13899" t="s">
        <v>12</v>
      </c>
      <c r="J13899" s="1">
        <v>853.7</v>
      </c>
      <c r="K13899">
        <v>236.56963119726279</v>
      </c>
      <c r="L13899">
        <v>57</v>
      </c>
      <c r="M13899">
        <v>0.42850727931649601</v>
      </c>
      <c r="N13899">
        <v>0.36418267468481402</v>
      </c>
      <c r="P13899" t="s">
        <v>42</v>
      </c>
    </row>
    <row r="13900" spans="1:16" x14ac:dyDescent="0.3">
      <c r="A13900" t="str">
        <f t="shared" si="219"/>
        <v>02: BarsSouth EnglandMainstreamTequilaCore Mainstream BrandsTotalAll stocking</v>
      </c>
      <c r="B13900" t="s">
        <v>1</v>
      </c>
      <c r="C13900" t="s">
        <v>107</v>
      </c>
      <c r="D13900" t="s">
        <v>106</v>
      </c>
      <c r="E13900" t="s">
        <v>14</v>
      </c>
      <c r="F13900" t="s">
        <v>78</v>
      </c>
      <c r="G13900" t="s">
        <v>111</v>
      </c>
      <c r="H13900" t="s">
        <v>49</v>
      </c>
      <c r="I13900" t="s">
        <v>12</v>
      </c>
      <c r="J13900" s="1">
        <v>107.85</v>
      </c>
      <c r="K13900">
        <v>30.231642306642321</v>
      </c>
      <c r="L13900">
        <v>37</v>
      </c>
      <c r="M13900">
        <v>0.21210398309749801</v>
      </c>
      <c r="N13900">
        <v>0.203717457195046</v>
      </c>
      <c r="P13900" t="s">
        <v>42</v>
      </c>
    </row>
    <row r="13901" spans="1:16" x14ac:dyDescent="0.3">
      <c r="A13901" t="str">
        <f t="shared" si="219"/>
        <v>02: BarsSouth EnglandMainstreamTequilaCore Premium BrandsTotalAll stocking</v>
      </c>
      <c r="B13901" t="s">
        <v>1</v>
      </c>
      <c r="C13901" t="s">
        <v>107</v>
      </c>
      <c r="D13901" t="s">
        <v>106</v>
      </c>
      <c r="E13901" t="s">
        <v>14</v>
      </c>
      <c r="F13901" t="s">
        <v>78</v>
      </c>
      <c r="G13901" t="s">
        <v>112</v>
      </c>
      <c r="H13901" t="s">
        <v>49</v>
      </c>
      <c r="I13901" t="s">
        <v>12</v>
      </c>
      <c r="J13901" s="1">
        <v>268.68</v>
      </c>
      <c r="K13901">
        <v>84.8564724164724</v>
      </c>
      <c r="L13901">
        <v>40</v>
      </c>
      <c r="M13901">
        <v>0.72672655009551002</v>
      </c>
      <c r="N13901">
        <v>0.76411536947244096</v>
      </c>
      <c r="P13901" t="s">
        <v>42</v>
      </c>
    </row>
    <row r="13902" spans="1:16" x14ac:dyDescent="0.3">
      <c r="A13902" t="str">
        <f t="shared" si="219"/>
        <v>02: BarsSouth EnglandMainstreamWhite RumCore Premium BrandsTotalAll stocking</v>
      </c>
      <c r="B13902" t="s">
        <v>1</v>
      </c>
      <c r="C13902" t="s">
        <v>107</v>
      </c>
      <c r="D13902" t="s">
        <v>106</v>
      </c>
      <c r="E13902" t="s">
        <v>14</v>
      </c>
      <c r="F13902" t="s">
        <v>85</v>
      </c>
      <c r="G13902" t="s">
        <v>112</v>
      </c>
      <c r="H13902" t="s">
        <v>49</v>
      </c>
      <c r="I13902" t="s">
        <v>12</v>
      </c>
      <c r="J13902" s="1">
        <v>63.53</v>
      </c>
      <c r="K13902">
        <v>17.081054271815159</v>
      </c>
      <c r="L13902">
        <v>46</v>
      </c>
      <c r="M13902">
        <v>0.898449166686631</v>
      </c>
      <c r="N13902">
        <v>0.87054578258908399</v>
      </c>
      <c r="P13902" t="s">
        <v>42</v>
      </c>
    </row>
    <row r="13903" spans="1:16" x14ac:dyDescent="0.3">
      <c r="A13903" t="str">
        <f t="shared" si="219"/>
        <v>02: BarsSouth EnglandPremiumGinCore Mainstream BrandsTotalAll stocking</v>
      </c>
      <c r="B13903" t="s">
        <v>1</v>
      </c>
      <c r="C13903" t="s">
        <v>107</v>
      </c>
      <c r="D13903" t="s">
        <v>106</v>
      </c>
      <c r="E13903" t="s">
        <v>15</v>
      </c>
      <c r="F13903" t="s">
        <v>47</v>
      </c>
      <c r="G13903" t="s">
        <v>111</v>
      </c>
      <c r="H13903" t="s">
        <v>49</v>
      </c>
      <c r="I13903" t="s">
        <v>12</v>
      </c>
      <c r="J13903" s="1">
        <v>371.92</v>
      </c>
      <c r="K13903">
        <v>112.69856802407119</v>
      </c>
      <c r="L13903">
        <v>149</v>
      </c>
      <c r="M13903">
        <v>0.52886656347752503</v>
      </c>
      <c r="N13903">
        <v>0.5907795886753</v>
      </c>
      <c r="P13903" t="s">
        <v>42</v>
      </c>
    </row>
    <row r="13904" spans="1:16" x14ac:dyDescent="0.3">
      <c r="A13904" t="str">
        <f t="shared" si="219"/>
        <v>02: BarsSouth EnglandPremiumGinCore Mainstream BrandsD: £3.40 - £3.60All stocking</v>
      </c>
      <c r="B13904" t="s">
        <v>1</v>
      </c>
      <c r="C13904" t="s">
        <v>107</v>
      </c>
      <c r="D13904" t="s">
        <v>106</v>
      </c>
      <c r="E13904" t="s">
        <v>15</v>
      </c>
      <c r="F13904" t="s">
        <v>47</v>
      </c>
      <c r="G13904" t="s">
        <v>111</v>
      </c>
      <c r="H13904" t="s">
        <v>49</v>
      </c>
      <c r="I13904" t="s">
        <v>53</v>
      </c>
      <c r="J13904" s="1">
        <v>120.4</v>
      </c>
      <c r="K13904">
        <v>37.26622500306712</v>
      </c>
      <c r="L13904">
        <v>38</v>
      </c>
      <c r="M13904">
        <v>0.48329626246759899</v>
      </c>
      <c r="N13904">
        <v>0.538141307534447</v>
      </c>
      <c r="P13904" t="s">
        <v>42</v>
      </c>
    </row>
    <row r="13905" spans="1:16" x14ac:dyDescent="0.3">
      <c r="A13905" t="str">
        <f t="shared" si="219"/>
        <v>02: BarsSouth EnglandPremiumGinCore Premium BrandsTotalAll stocking</v>
      </c>
      <c r="B13905" t="s">
        <v>1</v>
      </c>
      <c r="C13905" t="s">
        <v>107</v>
      </c>
      <c r="D13905" t="s">
        <v>106</v>
      </c>
      <c r="E13905" t="s">
        <v>15</v>
      </c>
      <c r="F13905" t="s">
        <v>47</v>
      </c>
      <c r="G13905" t="s">
        <v>112</v>
      </c>
      <c r="H13905" t="s">
        <v>49</v>
      </c>
      <c r="I13905" t="s">
        <v>12</v>
      </c>
      <c r="J13905" s="1">
        <v>144.94999999999999</v>
      </c>
      <c r="K13905">
        <v>36.33694270662356</v>
      </c>
      <c r="L13905">
        <v>141</v>
      </c>
      <c r="M13905">
        <v>0.18873505933211601</v>
      </c>
      <c r="N13905">
        <v>0.16819737170889901</v>
      </c>
      <c r="P13905" t="s">
        <v>42</v>
      </c>
    </row>
    <row r="13906" spans="1:16" x14ac:dyDescent="0.3">
      <c r="A13906" t="str">
        <f t="shared" si="219"/>
        <v>02: BarsSouth EnglandPremiumNon Flavoured VodkaCore Mainstream BrandsTotalAll stocking</v>
      </c>
      <c r="B13906" t="s">
        <v>1</v>
      </c>
      <c r="C13906" t="s">
        <v>107</v>
      </c>
      <c r="D13906" t="s">
        <v>106</v>
      </c>
      <c r="E13906" t="s">
        <v>15</v>
      </c>
      <c r="F13906" t="s">
        <v>71</v>
      </c>
      <c r="G13906" t="s">
        <v>111</v>
      </c>
      <c r="H13906" t="s">
        <v>49</v>
      </c>
      <c r="I13906" t="s">
        <v>12</v>
      </c>
      <c r="J13906" s="1">
        <v>509.07</v>
      </c>
      <c r="K13906">
        <v>162.35302742129679</v>
      </c>
      <c r="L13906">
        <v>104</v>
      </c>
      <c r="M13906">
        <v>0.56694168338807205</v>
      </c>
      <c r="N13906">
        <v>0.62878423211398204</v>
      </c>
      <c r="P13906" t="s">
        <v>42</v>
      </c>
    </row>
    <row r="13907" spans="1:16" x14ac:dyDescent="0.3">
      <c r="A13907" t="str">
        <f t="shared" si="219"/>
        <v>02: BarsSouth EnglandPremiumNon Flavoured VodkaCore Mainstream BrandsB: £3 - £3.20All stocking</v>
      </c>
      <c r="B13907" t="s">
        <v>1</v>
      </c>
      <c r="C13907" t="s">
        <v>107</v>
      </c>
      <c r="D13907" t="s">
        <v>106</v>
      </c>
      <c r="E13907" t="s">
        <v>15</v>
      </c>
      <c r="F13907" t="s">
        <v>71</v>
      </c>
      <c r="G13907" t="s">
        <v>111</v>
      </c>
      <c r="H13907" t="s">
        <v>49</v>
      </c>
      <c r="I13907" t="s">
        <v>59</v>
      </c>
      <c r="J13907" s="1">
        <v>81.78</v>
      </c>
      <c r="K13907">
        <v>28.78280542986424</v>
      </c>
      <c r="L13907">
        <v>51</v>
      </c>
      <c r="M13907">
        <v>0.79252857532759302</v>
      </c>
      <c r="N13907">
        <v>0.83184969805412701</v>
      </c>
      <c r="P13907" t="s">
        <v>42</v>
      </c>
    </row>
    <row r="13908" spans="1:16" x14ac:dyDescent="0.3">
      <c r="A13908" t="str">
        <f t="shared" si="219"/>
        <v>02: BarsSouth EnglandPremiumNon Flavoured VodkaCore Premium BrandsTotalAll stocking</v>
      </c>
      <c r="B13908" t="s">
        <v>1</v>
      </c>
      <c r="C13908" t="s">
        <v>107</v>
      </c>
      <c r="D13908" t="s">
        <v>106</v>
      </c>
      <c r="E13908" t="s">
        <v>15</v>
      </c>
      <c r="F13908" t="s">
        <v>71</v>
      </c>
      <c r="G13908" t="s">
        <v>112</v>
      </c>
      <c r="H13908" t="s">
        <v>49</v>
      </c>
      <c r="I13908" t="s">
        <v>12</v>
      </c>
      <c r="J13908" s="1">
        <v>711.1</v>
      </c>
      <c r="K13908">
        <v>206.39698419325279</v>
      </c>
      <c r="L13908">
        <v>134</v>
      </c>
      <c r="M13908">
        <v>0.64498703108828304</v>
      </c>
      <c r="N13908">
        <v>0.62647270768326602</v>
      </c>
      <c r="P13908" t="s">
        <v>42</v>
      </c>
    </row>
    <row r="13909" spans="1:16" x14ac:dyDescent="0.3">
      <c r="A13909" t="str">
        <f t="shared" si="219"/>
        <v>02: BarsSouth EnglandPremiumTequilaCore Mainstream BrandsTotalAll stocking</v>
      </c>
      <c r="B13909" t="s">
        <v>1</v>
      </c>
      <c r="C13909" t="s">
        <v>107</v>
      </c>
      <c r="D13909" t="s">
        <v>106</v>
      </c>
      <c r="E13909" t="s">
        <v>15</v>
      </c>
      <c r="F13909" t="s">
        <v>78</v>
      </c>
      <c r="G13909" t="s">
        <v>111</v>
      </c>
      <c r="H13909" t="s">
        <v>49</v>
      </c>
      <c r="I13909" t="s">
        <v>12</v>
      </c>
      <c r="J13909" s="1">
        <v>91.27</v>
      </c>
      <c r="K13909">
        <v>24.432657443029797</v>
      </c>
      <c r="L13909">
        <v>94</v>
      </c>
      <c r="M13909">
        <v>0.44169658858815097</v>
      </c>
      <c r="N13909">
        <v>0.45107154641221697</v>
      </c>
      <c r="P13909" t="s">
        <v>42</v>
      </c>
    </row>
    <row r="13910" spans="1:16" x14ac:dyDescent="0.3">
      <c r="A13910" t="str">
        <f t="shared" si="219"/>
        <v>02: BarsSouth EnglandPremiumTequilaCore Mainstream BrandsG: £4.00 - £4.20All stocking</v>
      </c>
      <c r="B13910" t="s">
        <v>1</v>
      </c>
      <c r="C13910" t="s">
        <v>107</v>
      </c>
      <c r="D13910" t="s">
        <v>106</v>
      </c>
      <c r="E13910" t="s">
        <v>15</v>
      </c>
      <c r="F13910" t="s">
        <v>78</v>
      </c>
      <c r="G13910" t="s">
        <v>111</v>
      </c>
      <c r="H13910" t="s">
        <v>49</v>
      </c>
      <c r="I13910" t="s">
        <v>56</v>
      </c>
      <c r="J13910" s="1">
        <v>58.81</v>
      </c>
      <c r="K13910">
        <v>14.80659315432044</v>
      </c>
      <c r="L13910">
        <v>33</v>
      </c>
      <c r="M13910">
        <v>0.32537461277164398</v>
      </c>
      <c r="N13910">
        <v>0.32689655172413801</v>
      </c>
      <c r="P13910" t="s">
        <v>42</v>
      </c>
    </row>
    <row r="13911" spans="1:16" x14ac:dyDescent="0.3">
      <c r="A13911" t="str">
        <f t="shared" si="219"/>
        <v>02: BarsSouth EnglandPremiumTequilaCore Premium BrandsTotalAll stocking</v>
      </c>
      <c r="B13911" t="s">
        <v>1</v>
      </c>
      <c r="C13911" t="s">
        <v>107</v>
      </c>
      <c r="D13911" t="s">
        <v>106</v>
      </c>
      <c r="E13911" t="s">
        <v>15</v>
      </c>
      <c r="F13911" t="s">
        <v>78</v>
      </c>
      <c r="G13911" t="s">
        <v>112</v>
      </c>
      <c r="H13911" t="s">
        <v>49</v>
      </c>
      <c r="I13911" t="s">
        <v>12</v>
      </c>
      <c r="J13911" s="1">
        <v>236.38</v>
      </c>
      <c r="K13911">
        <v>62.329141786675997</v>
      </c>
      <c r="L13911">
        <v>73</v>
      </c>
      <c r="M13911">
        <v>0.69360523494895998</v>
      </c>
      <c r="N13911">
        <v>0.69397423988983398</v>
      </c>
      <c r="P13911" t="s">
        <v>42</v>
      </c>
    </row>
    <row r="13912" spans="1:16" x14ac:dyDescent="0.3">
      <c r="A13912" t="str">
        <f t="shared" si="219"/>
        <v>02: BarsSouth EnglandPremiumWhite RumCore Mainstream BrandsTotalAll stocking</v>
      </c>
      <c r="B13912" t="s">
        <v>1</v>
      </c>
      <c r="C13912" t="s">
        <v>107</v>
      </c>
      <c r="D13912" t="s">
        <v>106</v>
      </c>
      <c r="E13912" t="s">
        <v>15</v>
      </c>
      <c r="F13912" t="s">
        <v>85</v>
      </c>
      <c r="G13912" t="s">
        <v>111</v>
      </c>
      <c r="H13912" t="s">
        <v>49</v>
      </c>
      <c r="I13912" t="s">
        <v>12</v>
      </c>
      <c r="J13912" s="1">
        <v>25.87</v>
      </c>
      <c r="K13912">
        <v>8.4032383959709609</v>
      </c>
      <c r="L13912">
        <v>86</v>
      </c>
      <c r="M13912">
        <v>0.48445428349496999</v>
      </c>
      <c r="N13912">
        <v>0.52776287553648105</v>
      </c>
      <c r="P13912" t="s">
        <v>42</v>
      </c>
    </row>
    <row r="13913" spans="1:16" x14ac:dyDescent="0.3">
      <c r="A13913" t="str">
        <f t="shared" si="219"/>
        <v>02: BarsSouth EnglandPremiumWhite RumCore Mainstream BrandsD: £3.40 - £3.60All stocking</v>
      </c>
      <c r="B13913" t="s">
        <v>1</v>
      </c>
      <c r="C13913" t="s">
        <v>107</v>
      </c>
      <c r="D13913" t="s">
        <v>106</v>
      </c>
      <c r="E13913" t="s">
        <v>15</v>
      </c>
      <c r="F13913" t="s">
        <v>85</v>
      </c>
      <c r="G13913" t="s">
        <v>111</v>
      </c>
      <c r="H13913" t="s">
        <v>49</v>
      </c>
      <c r="I13913" t="s">
        <v>53</v>
      </c>
      <c r="J13913" s="1">
        <v>17.86</v>
      </c>
      <c r="K13913">
        <v>5.3217661453772402</v>
      </c>
      <c r="L13913">
        <v>54</v>
      </c>
      <c r="M13913">
        <v>0.86311627979724703</v>
      </c>
      <c r="N13913">
        <v>0.87376074025115702</v>
      </c>
      <c r="P13913" t="s">
        <v>42</v>
      </c>
    </row>
    <row r="13914" spans="1:16" x14ac:dyDescent="0.3">
      <c r="A13914" t="str">
        <f t="shared" si="219"/>
        <v>02: BarsSouth EnglandPremiumWhite RumCore Premium BrandsTotalAll stocking</v>
      </c>
      <c r="B13914" t="s">
        <v>1</v>
      </c>
      <c r="C13914" t="s">
        <v>107</v>
      </c>
      <c r="D13914" t="s">
        <v>106</v>
      </c>
      <c r="E13914" t="s">
        <v>15</v>
      </c>
      <c r="F13914" t="s">
        <v>85</v>
      </c>
      <c r="G13914" t="s">
        <v>112</v>
      </c>
      <c r="H13914" t="s">
        <v>49</v>
      </c>
      <c r="I13914" t="s">
        <v>12</v>
      </c>
      <c r="J13914" s="1">
        <v>52</v>
      </c>
      <c r="K13914">
        <v>12.68287833081952</v>
      </c>
      <c r="L13914">
        <v>85</v>
      </c>
      <c r="M13914">
        <v>0.54597295411022195</v>
      </c>
      <c r="N13914">
        <v>0.43296362471766198</v>
      </c>
      <c r="P13914" t="s">
        <v>42</v>
      </c>
    </row>
    <row r="13915" spans="1:16" x14ac:dyDescent="0.3">
      <c r="A13915" t="str">
        <f t="shared" si="219"/>
        <v>02: BarsSouth EnglandPremiumWhite RumCore Premium BrandsE: £3.60 - £3.80All stocking</v>
      </c>
      <c r="B13915" t="s">
        <v>1</v>
      </c>
      <c r="C13915" t="s">
        <v>107</v>
      </c>
      <c r="D13915" t="s">
        <v>106</v>
      </c>
      <c r="E13915" t="s">
        <v>15</v>
      </c>
      <c r="F13915" t="s">
        <v>85</v>
      </c>
      <c r="G13915" t="s">
        <v>112</v>
      </c>
      <c r="H13915" t="s">
        <v>49</v>
      </c>
      <c r="I13915" t="s">
        <v>54</v>
      </c>
      <c r="J13915" s="1">
        <v>11.2</v>
      </c>
      <c r="K13915">
        <v>3.0674207512917202</v>
      </c>
      <c r="L13915">
        <v>31</v>
      </c>
      <c r="M13915">
        <v>0.218298148742158</v>
      </c>
      <c r="N13915">
        <v>0.20431965442764599</v>
      </c>
      <c r="P13915" t="s">
        <v>42</v>
      </c>
    </row>
    <row r="13916" spans="1:16" x14ac:dyDescent="0.3">
      <c r="A13916" t="str">
        <f t="shared" si="219"/>
        <v>02: BarsSouth EnglandTotalGinCore Mainstream BrandsTotalAll stocking</v>
      </c>
      <c r="B13916" t="s">
        <v>1</v>
      </c>
      <c r="C13916" t="s">
        <v>107</v>
      </c>
      <c r="D13916" t="s">
        <v>106</v>
      </c>
      <c r="E13916" t="s">
        <v>12</v>
      </c>
      <c r="F13916" t="s">
        <v>47</v>
      </c>
      <c r="G13916" t="s">
        <v>111</v>
      </c>
      <c r="H13916" t="s">
        <v>49</v>
      </c>
      <c r="I13916" t="s">
        <v>12</v>
      </c>
      <c r="J13916" s="1">
        <v>403.5</v>
      </c>
      <c r="K13916">
        <v>121.6797557997556</v>
      </c>
      <c r="L13916">
        <v>210</v>
      </c>
      <c r="M13916">
        <v>0.56639344199069797</v>
      </c>
      <c r="N13916">
        <v>0.61955900048677803</v>
      </c>
      <c r="P13916" t="s">
        <v>42</v>
      </c>
    </row>
    <row r="13917" spans="1:16" x14ac:dyDescent="0.3">
      <c r="A13917" t="str">
        <f t="shared" si="219"/>
        <v>02: BarsSouth EnglandTotalGinCore Mainstream BrandsC: £3.20 - £3.40All stocking</v>
      </c>
      <c r="B13917" t="s">
        <v>1</v>
      </c>
      <c r="C13917" t="s">
        <v>107</v>
      </c>
      <c r="D13917" t="s">
        <v>106</v>
      </c>
      <c r="E13917" t="s">
        <v>12</v>
      </c>
      <c r="F13917" t="s">
        <v>47</v>
      </c>
      <c r="G13917" t="s">
        <v>111</v>
      </c>
      <c r="H13917" t="s">
        <v>49</v>
      </c>
      <c r="I13917" t="s">
        <v>52</v>
      </c>
      <c r="J13917" s="1">
        <v>78.78</v>
      </c>
      <c r="K13917">
        <v>24.951092117758797</v>
      </c>
      <c r="L13917">
        <v>27</v>
      </c>
      <c r="M13917">
        <v>0.52958161953049598</v>
      </c>
      <c r="N13917">
        <v>0.57906237584425901</v>
      </c>
      <c r="P13917" t="s">
        <v>42</v>
      </c>
    </row>
    <row r="13918" spans="1:16" x14ac:dyDescent="0.3">
      <c r="A13918" t="str">
        <f t="shared" si="219"/>
        <v>02: BarsSouth EnglandTotalGinCore Mainstream BrandsD: £3.40 - £3.60All stocking</v>
      </c>
      <c r="B13918" t="s">
        <v>1</v>
      </c>
      <c r="C13918" t="s">
        <v>107</v>
      </c>
      <c r="D13918" t="s">
        <v>106</v>
      </c>
      <c r="E13918" t="s">
        <v>12</v>
      </c>
      <c r="F13918" t="s">
        <v>47</v>
      </c>
      <c r="G13918" t="s">
        <v>111</v>
      </c>
      <c r="H13918" t="s">
        <v>49</v>
      </c>
      <c r="I13918" t="s">
        <v>53</v>
      </c>
      <c r="J13918" s="1">
        <v>103.2</v>
      </c>
      <c r="K13918">
        <v>32.11487479382216</v>
      </c>
      <c r="L13918">
        <v>57</v>
      </c>
      <c r="M13918">
        <v>0.48382763403041501</v>
      </c>
      <c r="N13918">
        <v>0.53947668322924702</v>
      </c>
      <c r="P13918" t="s">
        <v>42</v>
      </c>
    </row>
    <row r="13919" spans="1:16" x14ac:dyDescent="0.3">
      <c r="A13919" t="str">
        <f t="shared" si="219"/>
        <v>02: BarsSouth EnglandTotalGinCore Mainstream BrandsH: £4.20 - £4.40All stocking</v>
      </c>
      <c r="B13919" t="s">
        <v>1</v>
      </c>
      <c r="C13919" t="s">
        <v>107</v>
      </c>
      <c r="D13919" t="s">
        <v>106</v>
      </c>
      <c r="E13919" t="s">
        <v>12</v>
      </c>
      <c r="F13919" t="s">
        <v>47</v>
      </c>
      <c r="G13919" t="s">
        <v>111</v>
      </c>
      <c r="H13919" t="s">
        <v>49</v>
      </c>
      <c r="I13919" t="s">
        <v>60</v>
      </c>
      <c r="J13919" s="1">
        <v>566.04999999999995</v>
      </c>
      <c r="K13919">
        <v>200.86752136752119</v>
      </c>
      <c r="L13919">
        <v>25</v>
      </c>
      <c r="M13919">
        <v>0.50431477275499104</v>
      </c>
      <c r="N13919">
        <v>0.59520855380797699</v>
      </c>
      <c r="P13919" t="s">
        <v>42</v>
      </c>
    </row>
    <row r="13920" spans="1:16" x14ac:dyDescent="0.3">
      <c r="A13920" t="str">
        <f t="shared" si="219"/>
        <v>02: BarsSouth EnglandTotalGinCore Premium BrandsTotalAll stocking</v>
      </c>
      <c r="B13920" t="s">
        <v>1</v>
      </c>
      <c r="C13920" t="s">
        <v>107</v>
      </c>
      <c r="D13920" t="s">
        <v>106</v>
      </c>
      <c r="E13920" t="s">
        <v>12</v>
      </c>
      <c r="F13920" t="s">
        <v>47</v>
      </c>
      <c r="G13920" t="s">
        <v>112</v>
      </c>
      <c r="H13920" t="s">
        <v>49</v>
      </c>
      <c r="I13920" t="s">
        <v>12</v>
      </c>
      <c r="J13920" s="1">
        <v>132.38</v>
      </c>
      <c r="K13920">
        <v>33.723037361856484</v>
      </c>
      <c r="L13920">
        <v>199</v>
      </c>
      <c r="M13920">
        <v>0.17442754466511501</v>
      </c>
      <c r="N13920">
        <v>0.15713103852795501</v>
      </c>
      <c r="P13920" t="s">
        <v>42</v>
      </c>
    </row>
    <row r="13921" spans="1:16" x14ac:dyDescent="0.3">
      <c r="A13921" t="str">
        <f t="shared" si="219"/>
        <v>02: BarsSouth EnglandTotalGinCore Premium BrandsI: £4.40 - £4.60All stocking</v>
      </c>
      <c r="B13921" t="s">
        <v>1</v>
      </c>
      <c r="C13921" t="s">
        <v>107</v>
      </c>
      <c r="D13921" t="s">
        <v>106</v>
      </c>
      <c r="E13921" t="s">
        <v>12</v>
      </c>
      <c r="F13921" t="s">
        <v>47</v>
      </c>
      <c r="G13921" t="s">
        <v>112</v>
      </c>
      <c r="H13921" t="s">
        <v>49</v>
      </c>
      <c r="I13921" t="s">
        <v>64</v>
      </c>
      <c r="J13921" s="1">
        <v>221.06</v>
      </c>
      <c r="K13921">
        <v>60.4216483516484</v>
      </c>
      <c r="L13921">
        <v>25</v>
      </c>
      <c r="M13921">
        <v>0.177335646651062</v>
      </c>
      <c r="N13921">
        <v>0.14572388059701499</v>
      </c>
      <c r="P13921" t="s">
        <v>42</v>
      </c>
    </row>
    <row r="13922" spans="1:16" x14ac:dyDescent="0.3">
      <c r="A13922" t="str">
        <f t="shared" si="219"/>
        <v>02: BarsSouth EnglandTotalGinCore Premium BrandsK: £4.80 - £5.00All stocking</v>
      </c>
      <c r="B13922" t="s">
        <v>1</v>
      </c>
      <c r="C13922" t="s">
        <v>107</v>
      </c>
      <c r="D13922" t="s">
        <v>106</v>
      </c>
      <c r="E13922" t="s">
        <v>12</v>
      </c>
      <c r="F13922" t="s">
        <v>47</v>
      </c>
      <c r="G13922" t="s">
        <v>112</v>
      </c>
      <c r="H13922" t="s">
        <v>49</v>
      </c>
      <c r="I13922" t="s">
        <v>89</v>
      </c>
      <c r="J13922" s="1">
        <v>150.76</v>
      </c>
      <c r="K13922">
        <v>39.269536019535998</v>
      </c>
      <c r="L13922">
        <v>28</v>
      </c>
      <c r="M13922">
        <v>0.21254563367241699</v>
      </c>
      <c r="N13922">
        <v>0.21122063071379599</v>
      </c>
      <c r="P13922" t="s">
        <v>42</v>
      </c>
    </row>
    <row r="13923" spans="1:16" x14ac:dyDescent="0.3">
      <c r="A13923" t="str">
        <f t="shared" si="219"/>
        <v>02: BarsSouth EnglandTotalGinCore Premium BrandsM: £5.20 - £5.40All stocking</v>
      </c>
      <c r="B13923" t="s">
        <v>1</v>
      </c>
      <c r="C13923" t="s">
        <v>107</v>
      </c>
      <c r="D13923" t="s">
        <v>106</v>
      </c>
      <c r="E13923" t="s">
        <v>12</v>
      </c>
      <c r="F13923" t="s">
        <v>47</v>
      </c>
      <c r="G13923" t="s">
        <v>112</v>
      </c>
      <c r="H13923" t="s">
        <v>49</v>
      </c>
      <c r="I13923" t="s">
        <v>95</v>
      </c>
      <c r="J13923" s="1">
        <v>75.180000000000007</v>
      </c>
      <c r="K13923">
        <v>16.646367965367961</v>
      </c>
      <c r="L13923">
        <v>25</v>
      </c>
      <c r="M13923">
        <v>0.149373207767795</v>
      </c>
      <c r="N13923">
        <v>0.13178905614320599</v>
      </c>
      <c r="P13923" t="s">
        <v>42</v>
      </c>
    </row>
    <row r="13924" spans="1:16" x14ac:dyDescent="0.3">
      <c r="A13924" t="str">
        <f t="shared" si="219"/>
        <v>02: BarsSouth EnglandTotalNon Flavoured VodkaCore Mainstream BrandsTotalAll stocking</v>
      </c>
      <c r="B13924" t="s">
        <v>1</v>
      </c>
      <c r="C13924" t="s">
        <v>107</v>
      </c>
      <c r="D13924" t="s">
        <v>106</v>
      </c>
      <c r="E13924" t="s">
        <v>12</v>
      </c>
      <c r="F13924" t="s">
        <v>71</v>
      </c>
      <c r="G13924" t="s">
        <v>111</v>
      </c>
      <c r="H13924" t="s">
        <v>49</v>
      </c>
      <c r="I13924" t="s">
        <v>12</v>
      </c>
      <c r="J13924" s="1">
        <v>845.78</v>
      </c>
      <c r="K13924">
        <v>298.3326211566212</v>
      </c>
      <c r="L13924">
        <v>150</v>
      </c>
      <c r="M13924">
        <v>0.56709135968845303</v>
      </c>
      <c r="N13924">
        <v>0.63807533920744697</v>
      </c>
      <c r="P13924" t="s">
        <v>42</v>
      </c>
    </row>
    <row r="13925" spans="1:16" x14ac:dyDescent="0.3">
      <c r="A13925" t="str">
        <f t="shared" si="219"/>
        <v>02: BarsSouth EnglandTotalNon Flavoured VodkaCore Mainstream BrandsB: £3 - £3.20All stocking</v>
      </c>
      <c r="B13925" t="s">
        <v>1</v>
      </c>
      <c r="C13925" t="s">
        <v>107</v>
      </c>
      <c r="D13925" t="s">
        <v>106</v>
      </c>
      <c r="E13925" t="s">
        <v>12</v>
      </c>
      <c r="F13925" t="s">
        <v>71</v>
      </c>
      <c r="G13925" t="s">
        <v>111</v>
      </c>
      <c r="H13925" t="s">
        <v>49</v>
      </c>
      <c r="I13925" t="s">
        <v>59</v>
      </c>
      <c r="J13925" s="1">
        <v>86.23</v>
      </c>
      <c r="K13925">
        <v>30.47173165817232</v>
      </c>
      <c r="L13925">
        <v>59</v>
      </c>
      <c r="M13925">
        <v>0.79684577586595196</v>
      </c>
      <c r="N13925">
        <v>0.83614970125728505</v>
      </c>
      <c r="P13925" t="s">
        <v>42</v>
      </c>
    </row>
    <row r="13926" spans="1:16" x14ac:dyDescent="0.3">
      <c r="A13926" t="str">
        <f t="shared" si="219"/>
        <v>02: BarsSouth EnglandTotalNon Flavoured VodkaCore Premium BrandsTotalAll stocking</v>
      </c>
      <c r="B13926" t="s">
        <v>1</v>
      </c>
      <c r="C13926" t="s">
        <v>107</v>
      </c>
      <c r="D13926" t="s">
        <v>106</v>
      </c>
      <c r="E13926" t="s">
        <v>12</v>
      </c>
      <c r="F13926" t="s">
        <v>71</v>
      </c>
      <c r="G13926" t="s">
        <v>112</v>
      </c>
      <c r="H13926" t="s">
        <v>49</v>
      </c>
      <c r="I13926" t="s">
        <v>12</v>
      </c>
      <c r="J13926" s="1">
        <v>753.65</v>
      </c>
      <c r="K13926">
        <v>215.4013867023028</v>
      </c>
      <c r="L13926">
        <v>191</v>
      </c>
      <c r="M13926">
        <v>0.55114899933738604</v>
      </c>
      <c r="N13926">
        <v>0.50711764632994405</v>
      </c>
      <c r="P13926" t="s">
        <v>42</v>
      </c>
    </row>
    <row r="13927" spans="1:16" x14ac:dyDescent="0.3">
      <c r="A13927" t="str">
        <f t="shared" si="219"/>
        <v>02: BarsSouth EnglandTotalNon Flavoured VodkaCore Premium BrandsG: £4.00 - £4.20All stocking</v>
      </c>
      <c r="B13927" t="s">
        <v>1</v>
      </c>
      <c r="C13927" t="s">
        <v>107</v>
      </c>
      <c r="D13927" t="s">
        <v>106</v>
      </c>
      <c r="E13927" t="s">
        <v>12</v>
      </c>
      <c r="F13927" t="s">
        <v>71</v>
      </c>
      <c r="G13927" t="s">
        <v>112</v>
      </c>
      <c r="H13927" t="s">
        <v>49</v>
      </c>
      <c r="I13927" t="s">
        <v>56</v>
      </c>
      <c r="J13927" s="1">
        <v>83.03</v>
      </c>
      <c r="K13927">
        <v>26.695918718034083</v>
      </c>
      <c r="L13927">
        <v>26</v>
      </c>
      <c r="M13927">
        <v>0.152287694707951</v>
      </c>
      <c r="N13927">
        <v>0.13241769277117699</v>
      </c>
      <c r="P13927" t="s">
        <v>42</v>
      </c>
    </row>
    <row r="13928" spans="1:16" x14ac:dyDescent="0.3">
      <c r="A13928" t="str">
        <f t="shared" si="219"/>
        <v>02: BarsSouth EnglandTotalTequilaCore Mainstream BrandsTotalAll stocking</v>
      </c>
      <c r="B13928" t="s">
        <v>1</v>
      </c>
      <c r="C13928" t="s">
        <v>107</v>
      </c>
      <c r="D13928" t="s">
        <v>106</v>
      </c>
      <c r="E13928" t="s">
        <v>12</v>
      </c>
      <c r="F13928" t="s">
        <v>78</v>
      </c>
      <c r="G13928" t="s">
        <v>111</v>
      </c>
      <c r="H13928" t="s">
        <v>49</v>
      </c>
      <c r="I13928" t="s">
        <v>12</v>
      </c>
      <c r="J13928" s="1">
        <v>95.95</v>
      </c>
      <c r="K13928">
        <v>26.070538664050119</v>
      </c>
      <c r="L13928">
        <v>131</v>
      </c>
      <c r="M13928">
        <v>0.34306487026809401</v>
      </c>
      <c r="N13928">
        <v>0.33849596085056199</v>
      </c>
      <c r="P13928" t="s">
        <v>42</v>
      </c>
    </row>
    <row r="13929" spans="1:16" x14ac:dyDescent="0.3">
      <c r="A13929" t="str">
        <f t="shared" si="219"/>
        <v>02: BarsSouth EnglandTotalTequilaCore Mainstream BrandsE: £3.60 - £3.80All stocking</v>
      </c>
      <c r="B13929" t="s">
        <v>1</v>
      </c>
      <c r="C13929" t="s">
        <v>107</v>
      </c>
      <c r="D13929" t="s">
        <v>106</v>
      </c>
      <c r="E13929" t="s">
        <v>12</v>
      </c>
      <c r="F13929" t="s">
        <v>78</v>
      </c>
      <c r="G13929" t="s">
        <v>111</v>
      </c>
      <c r="H13929" t="s">
        <v>49</v>
      </c>
      <c r="I13929" t="s">
        <v>54</v>
      </c>
      <c r="J13929" s="1">
        <v>161.54</v>
      </c>
      <c r="K13929">
        <v>45.694034410034398</v>
      </c>
      <c r="L13929">
        <v>25</v>
      </c>
      <c r="M13929">
        <v>0.68919194813567797</v>
      </c>
      <c r="N13929">
        <v>0.69051556420233495</v>
      </c>
      <c r="P13929" t="s">
        <v>42</v>
      </c>
    </row>
    <row r="13930" spans="1:16" x14ac:dyDescent="0.3">
      <c r="A13930" t="str">
        <f t="shared" si="219"/>
        <v>02: BarsSouth EnglandTotalTequilaCore Mainstream BrandsG: £4.00 - £4.20All stocking</v>
      </c>
      <c r="B13930" t="s">
        <v>1</v>
      </c>
      <c r="C13930" t="s">
        <v>107</v>
      </c>
      <c r="D13930" t="s">
        <v>106</v>
      </c>
      <c r="E13930" t="s">
        <v>12</v>
      </c>
      <c r="F13930" t="s">
        <v>78</v>
      </c>
      <c r="G13930" t="s">
        <v>111</v>
      </c>
      <c r="H13930" t="s">
        <v>49</v>
      </c>
      <c r="I13930" t="s">
        <v>56</v>
      </c>
      <c r="J13930" s="1">
        <v>56.21</v>
      </c>
      <c r="K13930">
        <v>14.127455945138879</v>
      </c>
      <c r="L13930">
        <v>41</v>
      </c>
      <c r="M13930">
        <v>0.31646263358987198</v>
      </c>
      <c r="N13930">
        <v>0.31634880514705899</v>
      </c>
      <c r="P13930" t="s">
        <v>42</v>
      </c>
    </row>
    <row r="13931" spans="1:16" x14ac:dyDescent="0.3">
      <c r="A13931" t="str">
        <f t="shared" si="219"/>
        <v>02: BarsSouth EnglandTotalTequilaCore Premium BrandsTotalAll stocking</v>
      </c>
      <c r="B13931" t="s">
        <v>1</v>
      </c>
      <c r="C13931" t="s">
        <v>107</v>
      </c>
      <c r="D13931" t="s">
        <v>106</v>
      </c>
      <c r="E13931" t="s">
        <v>12</v>
      </c>
      <c r="F13931" t="s">
        <v>78</v>
      </c>
      <c r="G13931" t="s">
        <v>112</v>
      </c>
      <c r="H13931" t="s">
        <v>49</v>
      </c>
      <c r="I13931" t="s">
        <v>12</v>
      </c>
      <c r="J13931" s="1">
        <v>247.82</v>
      </c>
      <c r="K13931">
        <v>70.303418115807602</v>
      </c>
      <c r="L13931">
        <v>113</v>
      </c>
      <c r="M13931">
        <v>0.70597871372158205</v>
      </c>
      <c r="N13931">
        <v>0.72235035046062301</v>
      </c>
      <c r="P13931" t="s">
        <v>42</v>
      </c>
    </row>
    <row r="13932" spans="1:16" x14ac:dyDescent="0.3">
      <c r="A13932" t="str">
        <f t="shared" si="219"/>
        <v>02: BarsSouth EnglandTotalWhite RumCore Mainstream BrandsTotalAll stocking</v>
      </c>
      <c r="B13932" t="s">
        <v>1</v>
      </c>
      <c r="C13932" t="s">
        <v>107</v>
      </c>
      <c r="D13932" t="s">
        <v>106</v>
      </c>
      <c r="E13932" t="s">
        <v>12</v>
      </c>
      <c r="F13932" t="s">
        <v>85</v>
      </c>
      <c r="G13932" t="s">
        <v>111</v>
      </c>
      <c r="H13932" t="s">
        <v>49</v>
      </c>
      <c r="I13932" t="s">
        <v>12</v>
      </c>
      <c r="J13932" s="1">
        <v>26.24</v>
      </c>
      <c r="K13932">
        <v>8.5255932635740397</v>
      </c>
      <c r="L13932">
        <v>104</v>
      </c>
      <c r="M13932">
        <v>0.47521931831257302</v>
      </c>
      <c r="N13932">
        <v>0.51576177434079795</v>
      </c>
      <c r="P13932" t="s">
        <v>42</v>
      </c>
    </row>
    <row r="13933" spans="1:16" x14ac:dyDescent="0.3">
      <c r="A13933" t="str">
        <f t="shared" si="219"/>
        <v>02: BarsSouth EnglandTotalWhite RumCore Mainstream BrandsD: £3.40 - £3.60All stocking</v>
      </c>
      <c r="B13933" t="s">
        <v>1</v>
      </c>
      <c r="C13933" t="s">
        <v>107</v>
      </c>
      <c r="D13933" t="s">
        <v>106</v>
      </c>
      <c r="E13933" t="s">
        <v>12</v>
      </c>
      <c r="F13933" t="s">
        <v>85</v>
      </c>
      <c r="G13933" t="s">
        <v>111</v>
      </c>
      <c r="H13933" t="s">
        <v>49</v>
      </c>
      <c r="I13933" t="s">
        <v>53</v>
      </c>
      <c r="J13933" s="1">
        <v>18.14</v>
      </c>
      <c r="K13933">
        <v>5.4578415692051996</v>
      </c>
      <c r="L13933">
        <v>66</v>
      </c>
      <c r="M13933">
        <v>0.67491789269593705</v>
      </c>
      <c r="N13933">
        <v>0.68412267890673895</v>
      </c>
      <c r="P13933" t="s">
        <v>42</v>
      </c>
    </row>
    <row r="13934" spans="1:16" x14ac:dyDescent="0.3">
      <c r="A13934" t="str">
        <f t="shared" si="219"/>
        <v>02: BarsSouth EnglandTotalWhite RumCore Premium BrandsTotalAll stocking</v>
      </c>
      <c r="B13934" t="s">
        <v>1</v>
      </c>
      <c r="C13934" t="s">
        <v>107</v>
      </c>
      <c r="D13934" t="s">
        <v>106</v>
      </c>
      <c r="E13934" t="s">
        <v>12</v>
      </c>
      <c r="F13934" t="s">
        <v>85</v>
      </c>
      <c r="G13934" t="s">
        <v>112</v>
      </c>
      <c r="H13934" t="s">
        <v>49</v>
      </c>
      <c r="I13934" t="s">
        <v>12</v>
      </c>
      <c r="J13934" s="1">
        <v>56.04</v>
      </c>
      <c r="K13934">
        <v>14.227275989489719</v>
      </c>
      <c r="L13934">
        <v>131</v>
      </c>
      <c r="M13934">
        <v>0.64880293386381405</v>
      </c>
      <c r="N13934">
        <v>0.55200255227250405</v>
      </c>
      <c r="P13934" t="s">
        <v>42</v>
      </c>
    </row>
    <row r="13935" spans="1:16" x14ac:dyDescent="0.3">
      <c r="A13935" t="str">
        <f t="shared" si="219"/>
        <v>02: BarsSouth EnglandTotalWhite RumCore Premium BrandsE: £3.60 - £3.80All stocking</v>
      </c>
      <c r="B13935" t="s">
        <v>1</v>
      </c>
      <c r="C13935" t="s">
        <v>107</v>
      </c>
      <c r="D13935" t="s">
        <v>106</v>
      </c>
      <c r="E13935" t="s">
        <v>12</v>
      </c>
      <c r="F13935" t="s">
        <v>85</v>
      </c>
      <c r="G13935" t="s">
        <v>112</v>
      </c>
      <c r="H13935" t="s">
        <v>49</v>
      </c>
      <c r="I13935" t="s">
        <v>54</v>
      </c>
      <c r="J13935" s="1">
        <v>11.8</v>
      </c>
      <c r="K13935">
        <v>3.2748917748917763</v>
      </c>
      <c r="L13935">
        <v>37</v>
      </c>
      <c r="M13935">
        <v>0.26482973305095903</v>
      </c>
      <c r="N13935">
        <v>0.25364638918534299</v>
      </c>
      <c r="P13935" t="s">
        <v>42</v>
      </c>
    </row>
    <row r="13936" spans="1:16" x14ac:dyDescent="0.3">
      <c r="A13936" t="str">
        <f t="shared" si="219"/>
        <v>03: RestaurantsCentral/WalesMainstreamGinCore Mainstream BrandsTotalAll stocking</v>
      </c>
      <c r="B13936" t="s">
        <v>1</v>
      </c>
      <c r="C13936" t="s">
        <v>108</v>
      </c>
      <c r="D13936" t="s">
        <v>46</v>
      </c>
      <c r="E13936" t="s">
        <v>14</v>
      </c>
      <c r="F13936" t="s">
        <v>47</v>
      </c>
      <c r="G13936" t="s">
        <v>111</v>
      </c>
      <c r="H13936" t="s">
        <v>49</v>
      </c>
      <c r="I13936" t="s">
        <v>12</v>
      </c>
      <c r="J13936" s="1">
        <v>71.75</v>
      </c>
      <c r="K13936">
        <v>19.48268629518628</v>
      </c>
      <c r="L13936">
        <v>36</v>
      </c>
      <c r="M13936">
        <v>0.25815748537300198</v>
      </c>
      <c r="N13936">
        <v>0.26692897080140798</v>
      </c>
      <c r="P13936" t="s">
        <v>42</v>
      </c>
    </row>
    <row r="13937" spans="1:16" x14ac:dyDescent="0.3">
      <c r="A13937" t="str">
        <f t="shared" si="219"/>
        <v>03: RestaurantsCentral/WalesMainstreamGinCore Premium BrandsTotalAll stocking</v>
      </c>
      <c r="B13937" t="s">
        <v>1</v>
      </c>
      <c r="C13937" t="s">
        <v>108</v>
      </c>
      <c r="D13937" t="s">
        <v>46</v>
      </c>
      <c r="E13937" t="s">
        <v>14</v>
      </c>
      <c r="F13937" t="s">
        <v>47</v>
      </c>
      <c r="G13937" t="s">
        <v>112</v>
      </c>
      <c r="H13937" t="s">
        <v>49</v>
      </c>
      <c r="I13937" t="s">
        <v>12</v>
      </c>
      <c r="J13937" s="1">
        <v>93.13</v>
      </c>
      <c r="K13937">
        <v>25.769603571032164</v>
      </c>
      <c r="L13937">
        <v>35</v>
      </c>
      <c r="M13937">
        <v>0.33243672615562703</v>
      </c>
      <c r="N13937">
        <v>0.34716438479283401</v>
      </c>
      <c r="P13937" t="s">
        <v>42</v>
      </c>
    </row>
    <row r="13938" spans="1:16" x14ac:dyDescent="0.3">
      <c r="A13938" t="str">
        <f t="shared" si="219"/>
        <v>03: RestaurantsCentral/WalesMainstreamNon Flavoured VodkaCore Premium BrandsTotalAll stocking</v>
      </c>
      <c r="B13938" t="s">
        <v>1</v>
      </c>
      <c r="C13938" t="s">
        <v>108</v>
      </c>
      <c r="D13938" t="s">
        <v>46</v>
      </c>
      <c r="E13938" t="s">
        <v>14</v>
      </c>
      <c r="F13938" t="s">
        <v>71</v>
      </c>
      <c r="G13938" t="s">
        <v>112</v>
      </c>
      <c r="H13938" t="s">
        <v>49</v>
      </c>
      <c r="I13938" t="s">
        <v>12</v>
      </c>
      <c r="J13938" s="1">
        <v>88.28</v>
      </c>
      <c r="K13938">
        <v>25.49119920483556</v>
      </c>
      <c r="L13938">
        <v>33</v>
      </c>
      <c r="M13938">
        <v>0.96450780962741001</v>
      </c>
      <c r="N13938">
        <v>0.96296627605331397</v>
      </c>
      <c r="P13938" t="s">
        <v>42</v>
      </c>
    </row>
    <row r="13939" spans="1:16" x14ac:dyDescent="0.3">
      <c r="A13939" t="str">
        <f t="shared" si="219"/>
        <v>03: RestaurantsCentral/WalesPremiumGinCore Mainstream BrandsTotalAll stocking</v>
      </c>
      <c r="B13939" t="s">
        <v>1</v>
      </c>
      <c r="C13939" t="s">
        <v>108</v>
      </c>
      <c r="D13939" t="s">
        <v>46</v>
      </c>
      <c r="E13939" t="s">
        <v>15</v>
      </c>
      <c r="F13939" t="s">
        <v>47</v>
      </c>
      <c r="G13939" t="s">
        <v>111</v>
      </c>
      <c r="H13939" t="s">
        <v>49</v>
      </c>
      <c r="I13939" t="s">
        <v>12</v>
      </c>
      <c r="J13939" s="1">
        <v>58.18</v>
      </c>
      <c r="K13939">
        <v>15.997594535094519</v>
      </c>
      <c r="L13939">
        <v>36</v>
      </c>
      <c r="M13939">
        <v>0.17704000764748101</v>
      </c>
      <c r="N13939">
        <v>0.18018335684062101</v>
      </c>
      <c r="P13939" t="s">
        <v>42</v>
      </c>
    </row>
    <row r="13940" spans="1:16" x14ac:dyDescent="0.3">
      <c r="A13940" t="str">
        <f t="shared" si="219"/>
        <v>03: RestaurantsCentral/WalesPremiumGinCore Premium BrandsTotalAll stocking</v>
      </c>
      <c r="B13940" t="s">
        <v>1</v>
      </c>
      <c r="C13940" t="s">
        <v>108</v>
      </c>
      <c r="D13940" t="s">
        <v>46</v>
      </c>
      <c r="E13940" t="s">
        <v>15</v>
      </c>
      <c r="F13940" t="s">
        <v>47</v>
      </c>
      <c r="G13940" t="s">
        <v>112</v>
      </c>
      <c r="H13940" t="s">
        <v>49</v>
      </c>
      <c r="I13940" t="s">
        <v>12</v>
      </c>
      <c r="J13940" s="1">
        <v>124.17</v>
      </c>
      <c r="K13940">
        <v>35.20483516483516</v>
      </c>
      <c r="L13940">
        <v>35</v>
      </c>
      <c r="M13940">
        <v>0.37541188342064102</v>
      </c>
      <c r="N13940">
        <v>0.39647876681275501</v>
      </c>
      <c r="P13940" t="s">
        <v>42</v>
      </c>
    </row>
    <row r="13941" spans="1:16" x14ac:dyDescent="0.3">
      <c r="A13941" t="str">
        <f t="shared" si="219"/>
        <v>03: RestaurantsCentral/WalesPremiumNon Flavoured VodkaCore Premium BrandsTotalAll stocking</v>
      </c>
      <c r="B13941" t="s">
        <v>1</v>
      </c>
      <c r="C13941" t="s">
        <v>108</v>
      </c>
      <c r="D13941" t="s">
        <v>46</v>
      </c>
      <c r="E13941" t="s">
        <v>15</v>
      </c>
      <c r="F13941" t="s">
        <v>71</v>
      </c>
      <c r="G13941" t="s">
        <v>112</v>
      </c>
      <c r="H13941" t="s">
        <v>49</v>
      </c>
      <c r="I13941" t="s">
        <v>12</v>
      </c>
      <c r="J13941" s="1">
        <v>115.64</v>
      </c>
      <c r="K13941">
        <v>32.425146692388083</v>
      </c>
      <c r="L13941">
        <v>29</v>
      </c>
      <c r="M13941">
        <v>0.88910905607886803</v>
      </c>
      <c r="N13941">
        <v>0.90031264491615404</v>
      </c>
      <c r="P13941" t="s">
        <v>42</v>
      </c>
    </row>
    <row r="13942" spans="1:16" x14ac:dyDescent="0.3">
      <c r="A13942" t="str">
        <f t="shared" si="219"/>
        <v>03: RestaurantsCentral/WalesTotalGinCore Mainstream BrandsTotalAll stocking</v>
      </c>
      <c r="B13942" t="s">
        <v>1</v>
      </c>
      <c r="C13942" t="s">
        <v>108</v>
      </c>
      <c r="D13942" t="s">
        <v>46</v>
      </c>
      <c r="E13942" t="s">
        <v>12</v>
      </c>
      <c r="F13942" t="s">
        <v>47</v>
      </c>
      <c r="G13942" t="s">
        <v>111</v>
      </c>
      <c r="H13942" t="s">
        <v>49</v>
      </c>
      <c r="I13942" t="s">
        <v>12</v>
      </c>
      <c r="J13942" s="1">
        <v>64.97</v>
      </c>
      <c r="K13942">
        <v>17.740140415140399</v>
      </c>
      <c r="L13942">
        <v>72</v>
      </c>
      <c r="M13942">
        <v>0.21481116844991099</v>
      </c>
      <c r="N13942">
        <v>0.22007427864012999</v>
      </c>
      <c r="P13942" t="s">
        <v>42</v>
      </c>
    </row>
    <row r="13943" spans="1:16" x14ac:dyDescent="0.3">
      <c r="A13943" t="str">
        <f t="shared" si="219"/>
        <v>03: RestaurantsCentral/WalesTotalGinCore Premium BrandsTotalAll stocking</v>
      </c>
      <c r="B13943" t="s">
        <v>1</v>
      </c>
      <c r="C13943" t="s">
        <v>108</v>
      </c>
      <c r="D13943" t="s">
        <v>46</v>
      </c>
      <c r="E13943" t="s">
        <v>12</v>
      </c>
      <c r="F13943" t="s">
        <v>47</v>
      </c>
      <c r="G13943" t="s">
        <v>112</v>
      </c>
      <c r="H13943" t="s">
        <v>49</v>
      </c>
      <c r="I13943" t="s">
        <v>12</v>
      </c>
      <c r="J13943" s="1">
        <v>108.65</v>
      </c>
      <c r="K13943">
        <v>30.487219367933641</v>
      </c>
      <c r="L13943">
        <v>70</v>
      </c>
      <c r="M13943">
        <v>0.35564515182506701</v>
      </c>
      <c r="N13943">
        <v>0.37395492672514102</v>
      </c>
      <c r="P13943" t="s">
        <v>42</v>
      </c>
    </row>
    <row r="13944" spans="1:16" x14ac:dyDescent="0.3">
      <c r="A13944" t="str">
        <f t="shared" si="219"/>
        <v>03: RestaurantsCentral/WalesTotalGinCore Premium BrandsG: £4.00 - £4.20All stocking</v>
      </c>
      <c r="B13944" t="s">
        <v>1</v>
      </c>
      <c r="C13944" t="s">
        <v>108</v>
      </c>
      <c r="D13944" t="s">
        <v>46</v>
      </c>
      <c r="E13944" t="s">
        <v>12</v>
      </c>
      <c r="F13944" t="s">
        <v>47</v>
      </c>
      <c r="G13944" t="s">
        <v>112</v>
      </c>
      <c r="H13944" t="s">
        <v>49</v>
      </c>
      <c r="I13944" t="s">
        <v>56</v>
      </c>
      <c r="J13944" s="1">
        <v>130.86000000000001</v>
      </c>
      <c r="K13944">
        <v>36.340236686390519</v>
      </c>
      <c r="L13944">
        <v>26</v>
      </c>
      <c r="M13944">
        <v>0.40247935501100801</v>
      </c>
      <c r="N13944">
        <v>0.41489613241006601</v>
      </c>
      <c r="P13944" t="s">
        <v>42</v>
      </c>
    </row>
    <row r="13945" spans="1:16" x14ac:dyDescent="0.3">
      <c r="A13945" t="str">
        <f t="shared" si="219"/>
        <v>03: RestaurantsCentral/WalesTotalNon Flavoured VodkaCore Premium BrandsTotalAll stocking</v>
      </c>
      <c r="B13945" t="s">
        <v>1</v>
      </c>
      <c r="C13945" t="s">
        <v>108</v>
      </c>
      <c r="D13945" t="s">
        <v>46</v>
      </c>
      <c r="E13945" t="s">
        <v>12</v>
      </c>
      <c r="F13945" t="s">
        <v>71</v>
      </c>
      <c r="G13945" t="s">
        <v>112</v>
      </c>
      <c r="H13945" t="s">
        <v>49</v>
      </c>
      <c r="I13945" t="s">
        <v>12</v>
      </c>
      <c r="J13945" s="1">
        <v>101.08</v>
      </c>
      <c r="K13945">
        <v>28.73449722320688</v>
      </c>
      <c r="L13945">
        <v>62</v>
      </c>
      <c r="M13945">
        <v>0.92268252193526201</v>
      </c>
      <c r="N13945">
        <v>0.92884377240435401</v>
      </c>
      <c r="P13945" t="s">
        <v>42</v>
      </c>
    </row>
    <row r="13946" spans="1:16" x14ac:dyDescent="0.3">
      <c r="A13946" t="str">
        <f t="shared" si="219"/>
        <v>03: RestaurantsCentral/WalesTotalTequilaCore Premium BrandsTotalAll stocking</v>
      </c>
      <c r="B13946" t="s">
        <v>1</v>
      </c>
      <c r="C13946" t="s">
        <v>108</v>
      </c>
      <c r="D13946" t="s">
        <v>46</v>
      </c>
      <c r="E13946" t="s">
        <v>12</v>
      </c>
      <c r="F13946" t="s">
        <v>78</v>
      </c>
      <c r="G13946" t="s">
        <v>112</v>
      </c>
      <c r="H13946" t="s">
        <v>49</v>
      </c>
      <c r="I13946" t="s">
        <v>12</v>
      </c>
      <c r="J13946" s="1">
        <v>28.53</v>
      </c>
      <c r="K13946">
        <v>6.7079254079253996</v>
      </c>
      <c r="L13946">
        <v>34</v>
      </c>
      <c r="M13946">
        <v>0.946298366338157</v>
      </c>
      <c r="N13946">
        <v>0.95025951557093402</v>
      </c>
      <c r="P13946" t="s">
        <v>42</v>
      </c>
    </row>
    <row r="13947" spans="1:16" x14ac:dyDescent="0.3">
      <c r="A13947" t="str">
        <f t="shared" si="219"/>
        <v>03: RestaurantsCentral/WalesTotalWhite RumCore Mainstream BrandsTotalAll stocking</v>
      </c>
      <c r="B13947" t="s">
        <v>1</v>
      </c>
      <c r="C13947" t="s">
        <v>108</v>
      </c>
      <c r="D13947" t="s">
        <v>46</v>
      </c>
      <c r="E13947" t="s">
        <v>12</v>
      </c>
      <c r="F13947" t="s">
        <v>85</v>
      </c>
      <c r="G13947" t="s">
        <v>111</v>
      </c>
      <c r="H13947" t="s">
        <v>49</v>
      </c>
      <c r="I13947" t="s">
        <v>12</v>
      </c>
      <c r="J13947" s="1">
        <v>20.190000000000001</v>
      </c>
      <c r="K13947">
        <v>5.9976347941464407</v>
      </c>
      <c r="L13947">
        <v>43</v>
      </c>
      <c r="M13947">
        <v>0.79332576270094401</v>
      </c>
      <c r="N13947">
        <v>0.80733186328555695</v>
      </c>
      <c r="P13947" t="s">
        <v>42</v>
      </c>
    </row>
    <row r="13948" spans="1:16" x14ac:dyDescent="0.3">
      <c r="A13948" t="str">
        <f t="shared" ref="A13948:A14011" si="220">C13948&amp;D13948&amp;E13948&amp;F13948&amp;G13948&amp;I13948&amp;P13948</f>
        <v>03: RestaurantsGBMainstreamGinCore Mainstream BrandsTotalAll stocking</v>
      </c>
      <c r="B13948" t="s">
        <v>1</v>
      </c>
      <c r="C13948" t="s">
        <v>108</v>
      </c>
      <c r="D13948" t="s">
        <v>13</v>
      </c>
      <c r="E13948" t="s">
        <v>14</v>
      </c>
      <c r="F13948" t="s">
        <v>47</v>
      </c>
      <c r="G13948" t="s">
        <v>111</v>
      </c>
      <c r="H13948" t="s">
        <v>49</v>
      </c>
      <c r="I13948" t="s">
        <v>12</v>
      </c>
      <c r="J13948" s="1">
        <v>72.849999999999994</v>
      </c>
      <c r="K13948">
        <v>19.292614954024359</v>
      </c>
      <c r="L13948">
        <v>149</v>
      </c>
      <c r="M13948">
        <v>0.30840623871729</v>
      </c>
      <c r="N13948">
        <v>0.321136505495978</v>
      </c>
      <c r="P13948" t="s">
        <v>42</v>
      </c>
    </row>
    <row r="13949" spans="1:16" x14ac:dyDescent="0.3">
      <c r="A13949" t="str">
        <f t="shared" si="220"/>
        <v>03: RestaurantsGBMainstreamGinCore Mainstream BrandsF: £3.80 - £4.00All stocking</v>
      </c>
      <c r="B13949" t="s">
        <v>1</v>
      </c>
      <c r="C13949" t="s">
        <v>108</v>
      </c>
      <c r="D13949" t="s">
        <v>13</v>
      </c>
      <c r="E13949" t="s">
        <v>14</v>
      </c>
      <c r="F13949" t="s">
        <v>47</v>
      </c>
      <c r="G13949" t="s">
        <v>111</v>
      </c>
      <c r="H13949" t="s">
        <v>49</v>
      </c>
      <c r="I13949" t="s">
        <v>55</v>
      </c>
      <c r="J13949" s="1">
        <v>26.46</v>
      </c>
      <c r="K13949">
        <v>7.4625794625794803</v>
      </c>
      <c r="L13949">
        <v>37</v>
      </c>
      <c r="M13949" s="19">
        <v>8.7349798053475203E-2</v>
      </c>
      <c r="N13949" s="19">
        <v>8.7188559634380103E-2</v>
      </c>
      <c r="P13949" t="s">
        <v>42</v>
      </c>
    </row>
    <row r="13950" spans="1:16" x14ac:dyDescent="0.3">
      <c r="A13950" t="str">
        <f t="shared" si="220"/>
        <v>03: RestaurantsGBMainstreamGinCore Premium BrandsTotalAll stocking</v>
      </c>
      <c r="B13950" t="s">
        <v>1</v>
      </c>
      <c r="C13950" t="s">
        <v>108</v>
      </c>
      <c r="D13950" t="s">
        <v>13</v>
      </c>
      <c r="E13950" t="s">
        <v>14</v>
      </c>
      <c r="F13950" t="s">
        <v>47</v>
      </c>
      <c r="G13950" t="s">
        <v>112</v>
      </c>
      <c r="H13950" t="s">
        <v>49</v>
      </c>
      <c r="I13950" t="s">
        <v>12</v>
      </c>
      <c r="J13950" s="1">
        <v>67.150000000000006</v>
      </c>
      <c r="K13950">
        <v>18.517552581518121</v>
      </c>
      <c r="L13950">
        <v>145</v>
      </c>
      <c r="M13950">
        <v>0.27994805354670499</v>
      </c>
      <c r="N13950">
        <v>0.303566365353168</v>
      </c>
      <c r="P13950" t="s">
        <v>42</v>
      </c>
    </row>
    <row r="13951" spans="1:16" x14ac:dyDescent="0.3">
      <c r="A13951" t="str">
        <f t="shared" si="220"/>
        <v>03: RestaurantsGBMainstreamGinCore Premium BrandsG: £4.00 - £4.20All stocking</v>
      </c>
      <c r="B13951" t="s">
        <v>1</v>
      </c>
      <c r="C13951" t="s">
        <v>108</v>
      </c>
      <c r="D13951" t="s">
        <v>13</v>
      </c>
      <c r="E13951" t="s">
        <v>14</v>
      </c>
      <c r="F13951" t="s">
        <v>47</v>
      </c>
      <c r="G13951" t="s">
        <v>112</v>
      </c>
      <c r="H13951" t="s">
        <v>49</v>
      </c>
      <c r="I13951" t="s">
        <v>56</v>
      </c>
      <c r="J13951" s="1">
        <v>110.37</v>
      </c>
      <c r="K13951">
        <v>31.53023671730568</v>
      </c>
      <c r="L13951">
        <v>58</v>
      </c>
      <c r="M13951">
        <v>0.392521069048689</v>
      </c>
      <c r="N13951">
        <v>0.416030266937574</v>
      </c>
      <c r="P13951" t="s">
        <v>42</v>
      </c>
    </row>
    <row r="13952" spans="1:16" x14ac:dyDescent="0.3">
      <c r="A13952" t="str">
        <f t="shared" si="220"/>
        <v>03: RestaurantsGBMainstreamNon Flavoured VodkaCore Premium BrandsTotalAll stocking</v>
      </c>
      <c r="B13952" t="s">
        <v>1</v>
      </c>
      <c r="C13952" t="s">
        <v>108</v>
      </c>
      <c r="D13952" t="s">
        <v>13</v>
      </c>
      <c r="E13952" t="s">
        <v>14</v>
      </c>
      <c r="F13952" t="s">
        <v>71</v>
      </c>
      <c r="G13952" t="s">
        <v>112</v>
      </c>
      <c r="H13952" t="s">
        <v>49</v>
      </c>
      <c r="I13952" t="s">
        <v>12</v>
      </c>
      <c r="J13952" s="1">
        <v>64.42</v>
      </c>
      <c r="K13952">
        <v>18.25251853818288</v>
      </c>
      <c r="L13952">
        <v>143</v>
      </c>
      <c r="M13952">
        <v>0.91939639820749297</v>
      </c>
      <c r="N13952">
        <v>0.90895012223316096</v>
      </c>
      <c r="P13952" t="s">
        <v>42</v>
      </c>
    </row>
    <row r="13953" spans="1:16" x14ac:dyDescent="0.3">
      <c r="A13953" t="str">
        <f t="shared" si="220"/>
        <v>03: RestaurantsGBMainstreamNon Flavoured VodkaCore Premium BrandsD: £3.40 - £3.60All stocking</v>
      </c>
      <c r="B13953" t="s">
        <v>1</v>
      </c>
      <c r="C13953" t="s">
        <v>108</v>
      </c>
      <c r="D13953" t="s">
        <v>13</v>
      </c>
      <c r="E13953" t="s">
        <v>14</v>
      </c>
      <c r="F13953" t="s">
        <v>71</v>
      </c>
      <c r="G13953" t="s">
        <v>112</v>
      </c>
      <c r="H13953" t="s">
        <v>49</v>
      </c>
      <c r="I13953" t="s">
        <v>53</v>
      </c>
      <c r="J13953" s="1">
        <v>31.26</v>
      </c>
      <c r="K13953">
        <v>9.1371809324934397</v>
      </c>
      <c r="L13953">
        <v>48</v>
      </c>
      <c r="M13953">
        <v>0.912637161847491</v>
      </c>
      <c r="N13953">
        <v>0.90560420315236401</v>
      </c>
      <c r="P13953" t="s">
        <v>42</v>
      </c>
    </row>
    <row r="13954" spans="1:16" x14ac:dyDescent="0.3">
      <c r="A13954" t="str">
        <f t="shared" si="220"/>
        <v>03: RestaurantsGBMainstreamNon Flavoured VodkaCore Premium BrandsE: £3.60 - £3.80All stocking</v>
      </c>
      <c r="B13954" t="s">
        <v>1</v>
      </c>
      <c r="C13954" t="s">
        <v>108</v>
      </c>
      <c r="D13954" t="s">
        <v>13</v>
      </c>
      <c r="E13954" t="s">
        <v>14</v>
      </c>
      <c r="F13954" t="s">
        <v>71</v>
      </c>
      <c r="G13954" t="s">
        <v>112</v>
      </c>
      <c r="H13954" t="s">
        <v>49</v>
      </c>
      <c r="I13954" t="s">
        <v>54</v>
      </c>
      <c r="J13954" s="1">
        <v>55.27</v>
      </c>
      <c r="K13954">
        <v>16.085505827505841</v>
      </c>
      <c r="L13954">
        <v>25</v>
      </c>
      <c r="M13954">
        <v>0.96334963126982898</v>
      </c>
      <c r="N13954">
        <v>0.96059581259262095</v>
      </c>
      <c r="P13954" t="s">
        <v>42</v>
      </c>
    </row>
    <row r="13955" spans="1:16" x14ac:dyDescent="0.3">
      <c r="A13955" t="str">
        <f t="shared" si="220"/>
        <v>03: RestaurantsGBMainstreamTequilaCore Premium BrandsTotalAll stocking</v>
      </c>
      <c r="B13955" t="s">
        <v>1</v>
      </c>
      <c r="C13955" t="s">
        <v>108</v>
      </c>
      <c r="D13955" t="s">
        <v>13</v>
      </c>
      <c r="E13955" t="s">
        <v>14</v>
      </c>
      <c r="F13955" t="s">
        <v>78</v>
      </c>
      <c r="G13955" t="s">
        <v>112</v>
      </c>
      <c r="H13955" t="s">
        <v>49</v>
      </c>
      <c r="I13955" t="s">
        <v>12</v>
      </c>
      <c r="J13955" s="1">
        <v>26.47</v>
      </c>
      <c r="K13955">
        <v>5.8742123617123605</v>
      </c>
      <c r="L13955">
        <v>54</v>
      </c>
      <c r="M13955">
        <v>0.87349488314054002</v>
      </c>
      <c r="N13955">
        <v>0.86722257857601004</v>
      </c>
      <c r="P13955" t="s">
        <v>42</v>
      </c>
    </row>
    <row r="13956" spans="1:16" x14ac:dyDescent="0.3">
      <c r="A13956" t="str">
        <f t="shared" si="220"/>
        <v>03: RestaurantsGBMainstreamWhite RumCore Mainstream BrandsTotalAll stocking</v>
      </c>
      <c r="B13956" t="s">
        <v>1</v>
      </c>
      <c r="C13956" t="s">
        <v>108</v>
      </c>
      <c r="D13956" t="s">
        <v>13</v>
      </c>
      <c r="E13956" t="s">
        <v>14</v>
      </c>
      <c r="F13956" t="s">
        <v>85</v>
      </c>
      <c r="G13956" t="s">
        <v>111</v>
      </c>
      <c r="H13956" t="s">
        <v>49</v>
      </c>
      <c r="I13956" t="s">
        <v>12</v>
      </c>
      <c r="J13956" s="1">
        <v>21.41</v>
      </c>
      <c r="K13956">
        <v>6.3253565878566</v>
      </c>
      <c r="L13956">
        <v>72</v>
      </c>
      <c r="M13956">
        <v>0.76921197854787304</v>
      </c>
      <c r="N13956">
        <v>0.799937723805076</v>
      </c>
      <c r="P13956" t="s">
        <v>42</v>
      </c>
    </row>
    <row r="13957" spans="1:16" x14ac:dyDescent="0.3">
      <c r="A13957" t="str">
        <f t="shared" si="220"/>
        <v>03: RestaurantsGBMainstreamWhite RumCore Mainstream BrandsF: £3.80 - £4.00All stocking</v>
      </c>
      <c r="B13957" t="s">
        <v>1</v>
      </c>
      <c r="C13957" t="s">
        <v>108</v>
      </c>
      <c r="D13957" t="s">
        <v>13</v>
      </c>
      <c r="E13957" t="s">
        <v>14</v>
      </c>
      <c r="F13957" t="s">
        <v>85</v>
      </c>
      <c r="G13957" t="s">
        <v>111</v>
      </c>
      <c r="H13957" t="s">
        <v>49</v>
      </c>
      <c r="I13957" t="s">
        <v>55</v>
      </c>
      <c r="J13957" s="1">
        <v>22.51</v>
      </c>
      <c r="K13957">
        <v>6.6450464658798003</v>
      </c>
      <c r="L13957">
        <v>36</v>
      </c>
      <c r="M13957">
        <v>0.87714550491457399</v>
      </c>
      <c r="N13957">
        <v>0.89087234759178202</v>
      </c>
      <c r="P13957" t="s">
        <v>42</v>
      </c>
    </row>
    <row r="13958" spans="1:16" x14ac:dyDescent="0.3">
      <c r="A13958" t="str">
        <f t="shared" si="220"/>
        <v>03: RestaurantsGBPremiumGinCore Mainstream BrandsTotalAll stocking</v>
      </c>
      <c r="B13958" t="s">
        <v>1</v>
      </c>
      <c r="C13958" t="s">
        <v>108</v>
      </c>
      <c r="D13958" t="s">
        <v>13</v>
      </c>
      <c r="E13958" t="s">
        <v>15</v>
      </c>
      <c r="F13958" t="s">
        <v>47</v>
      </c>
      <c r="G13958" t="s">
        <v>111</v>
      </c>
      <c r="H13958" t="s">
        <v>49</v>
      </c>
      <c r="I13958" t="s">
        <v>12</v>
      </c>
      <c r="J13958" s="1">
        <v>126.08</v>
      </c>
      <c r="K13958">
        <v>30.627033057645281</v>
      </c>
      <c r="L13958">
        <v>147</v>
      </c>
      <c r="M13958">
        <v>0.268519821420382</v>
      </c>
      <c r="N13958">
        <v>0.27196541231885302</v>
      </c>
      <c r="P13958" t="s">
        <v>42</v>
      </c>
    </row>
    <row r="13959" spans="1:16" x14ac:dyDescent="0.3">
      <c r="A13959" t="str">
        <f t="shared" si="220"/>
        <v>03: RestaurantsGBPremiumGinCore Mainstream BrandsF: £3.80 - £4.00All stocking</v>
      </c>
      <c r="B13959" t="s">
        <v>1</v>
      </c>
      <c r="C13959" t="s">
        <v>108</v>
      </c>
      <c r="D13959" t="s">
        <v>13</v>
      </c>
      <c r="E13959" t="s">
        <v>15</v>
      </c>
      <c r="F13959" t="s">
        <v>47</v>
      </c>
      <c r="G13959" t="s">
        <v>111</v>
      </c>
      <c r="H13959" t="s">
        <v>49</v>
      </c>
      <c r="I13959" t="s">
        <v>55</v>
      </c>
      <c r="J13959" s="1">
        <v>42.39</v>
      </c>
      <c r="K13959">
        <v>11.373166368515198</v>
      </c>
      <c r="L13959">
        <v>43</v>
      </c>
      <c r="M13959">
        <v>0.111775222376573</v>
      </c>
      <c r="N13959">
        <v>0.111864779643617</v>
      </c>
      <c r="P13959" t="s">
        <v>42</v>
      </c>
    </row>
    <row r="13960" spans="1:16" x14ac:dyDescent="0.3">
      <c r="A13960" t="str">
        <f t="shared" si="220"/>
        <v>03: RestaurantsGBPremiumGinCore Premium BrandsTotalAll stocking</v>
      </c>
      <c r="B13960" t="s">
        <v>1</v>
      </c>
      <c r="C13960" t="s">
        <v>108</v>
      </c>
      <c r="D13960" t="s">
        <v>13</v>
      </c>
      <c r="E13960" t="s">
        <v>15</v>
      </c>
      <c r="F13960" t="s">
        <v>47</v>
      </c>
      <c r="G13960" t="s">
        <v>112</v>
      </c>
      <c r="H13960" t="s">
        <v>49</v>
      </c>
      <c r="I13960" t="s">
        <v>12</v>
      </c>
      <c r="J13960" s="1">
        <v>150.27000000000001</v>
      </c>
      <c r="K13960">
        <v>38.586121373034118</v>
      </c>
      <c r="L13960">
        <v>149</v>
      </c>
      <c r="M13960">
        <v>0.35925697132961298</v>
      </c>
      <c r="N13960">
        <v>0.37677793874342502</v>
      </c>
      <c r="P13960" t="s">
        <v>42</v>
      </c>
    </row>
    <row r="13961" spans="1:16" x14ac:dyDescent="0.3">
      <c r="A13961" t="str">
        <f t="shared" si="220"/>
        <v>03: RestaurantsGBPremiumGinCore Premium BrandsF: £3.80 - £4.00All stocking</v>
      </c>
      <c r="B13961" t="s">
        <v>1</v>
      </c>
      <c r="C13961" t="s">
        <v>108</v>
      </c>
      <c r="D13961" t="s">
        <v>13</v>
      </c>
      <c r="E13961" t="s">
        <v>15</v>
      </c>
      <c r="F13961" t="s">
        <v>47</v>
      </c>
      <c r="G13961" t="s">
        <v>112</v>
      </c>
      <c r="H13961" t="s">
        <v>49</v>
      </c>
      <c r="I13961" t="s">
        <v>55</v>
      </c>
      <c r="J13961" s="1">
        <v>121.81</v>
      </c>
      <c r="K13961">
        <v>37.143856143856162</v>
      </c>
      <c r="L13961">
        <v>28</v>
      </c>
      <c r="M13961">
        <v>0.401632428692348</v>
      </c>
      <c r="N13961">
        <v>0.43138892457921102</v>
      </c>
      <c r="P13961" t="s">
        <v>42</v>
      </c>
    </row>
    <row r="13962" spans="1:16" x14ac:dyDescent="0.3">
      <c r="A13962" t="str">
        <f t="shared" si="220"/>
        <v>03: RestaurantsGBPremiumGinCore Premium BrandsG: £4.00 - £4.20All stocking</v>
      </c>
      <c r="B13962" t="s">
        <v>1</v>
      </c>
      <c r="C13962" t="s">
        <v>108</v>
      </c>
      <c r="D13962" t="s">
        <v>13</v>
      </c>
      <c r="E13962" t="s">
        <v>15</v>
      </c>
      <c r="F13962" t="s">
        <v>47</v>
      </c>
      <c r="G13962" t="s">
        <v>112</v>
      </c>
      <c r="H13962" t="s">
        <v>49</v>
      </c>
      <c r="I13962" t="s">
        <v>56</v>
      </c>
      <c r="J13962" s="1">
        <v>140.44</v>
      </c>
      <c r="K13962">
        <v>38.942691777919038</v>
      </c>
      <c r="L13962">
        <v>44</v>
      </c>
      <c r="M13962">
        <v>0.390178597728009</v>
      </c>
      <c r="N13962">
        <v>0.41008225092113598</v>
      </c>
      <c r="P13962" t="s">
        <v>42</v>
      </c>
    </row>
    <row r="13963" spans="1:16" x14ac:dyDescent="0.3">
      <c r="A13963" t="str">
        <f t="shared" si="220"/>
        <v>03: RestaurantsGBPremiumNon Flavoured VodkaCore Premium BrandsTotalAll stocking</v>
      </c>
      <c r="B13963" t="s">
        <v>1</v>
      </c>
      <c r="C13963" t="s">
        <v>108</v>
      </c>
      <c r="D13963" t="s">
        <v>13</v>
      </c>
      <c r="E13963" t="s">
        <v>15</v>
      </c>
      <c r="F13963" t="s">
        <v>71</v>
      </c>
      <c r="G13963" t="s">
        <v>112</v>
      </c>
      <c r="H13963" t="s">
        <v>49</v>
      </c>
      <c r="I13963" t="s">
        <v>12</v>
      </c>
      <c r="J13963" s="1">
        <v>169.43</v>
      </c>
      <c r="K13963">
        <v>40.176585914085997</v>
      </c>
      <c r="L13963">
        <v>150</v>
      </c>
      <c r="M13963">
        <v>0.78855318255487805</v>
      </c>
      <c r="N13963">
        <v>0.75599508177742603</v>
      </c>
      <c r="P13963" t="s">
        <v>42</v>
      </c>
    </row>
    <row r="13964" spans="1:16" x14ac:dyDescent="0.3">
      <c r="A13964" t="str">
        <f t="shared" si="220"/>
        <v>03: RestaurantsGBPremiumNon Flavoured VodkaCore Premium BrandsE: £3.60 - £3.80All stocking</v>
      </c>
      <c r="B13964" t="s">
        <v>1</v>
      </c>
      <c r="C13964" t="s">
        <v>108</v>
      </c>
      <c r="D13964" t="s">
        <v>13</v>
      </c>
      <c r="E13964" t="s">
        <v>15</v>
      </c>
      <c r="F13964" t="s">
        <v>71</v>
      </c>
      <c r="G13964" t="s">
        <v>112</v>
      </c>
      <c r="H13964" t="s">
        <v>49</v>
      </c>
      <c r="I13964" t="s">
        <v>54</v>
      </c>
      <c r="J13964" s="1">
        <v>58.41</v>
      </c>
      <c r="K13964">
        <v>16.82769968127112</v>
      </c>
      <c r="L13964">
        <v>28</v>
      </c>
      <c r="M13964">
        <v>0.96195121268852501</v>
      </c>
      <c r="N13964">
        <v>0.95872535120505198</v>
      </c>
      <c r="P13964" t="s">
        <v>42</v>
      </c>
    </row>
    <row r="13965" spans="1:16" x14ac:dyDescent="0.3">
      <c r="A13965" t="str">
        <f t="shared" si="220"/>
        <v>03: RestaurantsGBPremiumTequilaCore Premium BrandsTotalAll stocking</v>
      </c>
      <c r="B13965" t="s">
        <v>1</v>
      </c>
      <c r="C13965" t="s">
        <v>108</v>
      </c>
      <c r="D13965" t="s">
        <v>13</v>
      </c>
      <c r="E13965" t="s">
        <v>15</v>
      </c>
      <c r="F13965" t="s">
        <v>78</v>
      </c>
      <c r="G13965" t="s">
        <v>112</v>
      </c>
      <c r="H13965" t="s">
        <v>49</v>
      </c>
      <c r="I13965" t="s">
        <v>12</v>
      </c>
      <c r="J13965" s="1">
        <v>40.659999999999997</v>
      </c>
      <c r="K13965">
        <v>8.3863249845392787</v>
      </c>
      <c r="L13965">
        <v>98</v>
      </c>
      <c r="M13965">
        <v>0.81781250872780997</v>
      </c>
      <c r="N13965">
        <v>0.82807089020167002</v>
      </c>
      <c r="P13965" t="s">
        <v>42</v>
      </c>
    </row>
    <row r="13966" spans="1:16" x14ac:dyDescent="0.3">
      <c r="A13966" t="str">
        <f t="shared" si="220"/>
        <v>03: RestaurantsGBPremiumWhite RumCore Mainstream BrandsTotalAll stocking</v>
      </c>
      <c r="B13966" t="s">
        <v>1</v>
      </c>
      <c r="C13966" t="s">
        <v>108</v>
      </c>
      <c r="D13966" t="s">
        <v>13</v>
      </c>
      <c r="E13966" t="s">
        <v>15</v>
      </c>
      <c r="F13966" t="s">
        <v>85</v>
      </c>
      <c r="G13966" t="s">
        <v>111</v>
      </c>
      <c r="H13966" t="s">
        <v>49</v>
      </c>
      <c r="I13966" t="s">
        <v>12</v>
      </c>
      <c r="J13966" s="1">
        <v>22.38</v>
      </c>
      <c r="K13966">
        <v>5.8636198559275599</v>
      </c>
      <c r="L13966">
        <v>117</v>
      </c>
      <c r="M13966">
        <v>0.76337009043343695</v>
      </c>
      <c r="N13966">
        <v>0.780577750460971</v>
      </c>
      <c r="P13966" t="s">
        <v>42</v>
      </c>
    </row>
    <row r="13967" spans="1:16" x14ac:dyDescent="0.3">
      <c r="A13967" t="str">
        <f t="shared" si="220"/>
        <v>03: RestaurantsGBPremiumWhite RumCore Mainstream BrandsF: £3.80 - £4.00All stocking</v>
      </c>
      <c r="B13967" t="s">
        <v>1</v>
      </c>
      <c r="C13967" t="s">
        <v>108</v>
      </c>
      <c r="D13967" t="s">
        <v>13</v>
      </c>
      <c r="E13967" t="s">
        <v>15</v>
      </c>
      <c r="F13967" t="s">
        <v>85</v>
      </c>
      <c r="G13967" t="s">
        <v>111</v>
      </c>
      <c r="H13967" t="s">
        <v>49</v>
      </c>
      <c r="I13967" t="s">
        <v>55</v>
      </c>
      <c r="J13967" s="1">
        <v>23.24</v>
      </c>
      <c r="K13967">
        <v>6.5825127997002797</v>
      </c>
      <c r="L13967">
        <v>48</v>
      </c>
      <c r="M13967">
        <v>0.85206016489199299</v>
      </c>
      <c r="N13967">
        <v>0.86176194939081496</v>
      </c>
      <c r="P13967" t="s">
        <v>42</v>
      </c>
    </row>
    <row r="13968" spans="1:16" x14ac:dyDescent="0.3">
      <c r="A13968" t="str">
        <f t="shared" si="220"/>
        <v>03: RestaurantsGBTotalGinCore Mainstream BrandsTotalAll stocking</v>
      </c>
      <c r="B13968" t="s">
        <v>1</v>
      </c>
      <c r="C13968" t="s">
        <v>108</v>
      </c>
      <c r="D13968" t="s">
        <v>13</v>
      </c>
      <c r="E13968" t="s">
        <v>12</v>
      </c>
      <c r="F13968" t="s">
        <v>47</v>
      </c>
      <c r="G13968" t="s">
        <v>111</v>
      </c>
      <c r="H13968" t="s">
        <v>49</v>
      </c>
      <c r="I13968" t="s">
        <v>12</v>
      </c>
      <c r="J13968" s="1">
        <v>99.29</v>
      </c>
      <c r="K13968">
        <v>24.921532052782041</v>
      </c>
      <c r="L13968">
        <v>296</v>
      </c>
      <c r="M13968">
        <v>0.28199282672454601</v>
      </c>
      <c r="N13968">
        <v>0.289241243448848</v>
      </c>
      <c r="P13968" t="s">
        <v>42</v>
      </c>
    </row>
    <row r="13969" spans="1:16" x14ac:dyDescent="0.3">
      <c r="A13969" t="str">
        <f t="shared" si="220"/>
        <v>03: RestaurantsGBTotalGinCore Mainstream BrandsE: £3.60 - £3.80All stocking</v>
      </c>
      <c r="B13969" t="s">
        <v>1</v>
      </c>
      <c r="C13969" t="s">
        <v>108</v>
      </c>
      <c r="D13969" t="s">
        <v>13</v>
      </c>
      <c r="E13969" t="s">
        <v>12</v>
      </c>
      <c r="F13969" t="s">
        <v>47</v>
      </c>
      <c r="G13969" t="s">
        <v>111</v>
      </c>
      <c r="H13969" t="s">
        <v>49</v>
      </c>
      <c r="I13969" t="s">
        <v>54</v>
      </c>
      <c r="J13969" s="1">
        <v>44.55</v>
      </c>
      <c r="K13969">
        <v>12.57010824424616</v>
      </c>
      <c r="L13969">
        <v>29</v>
      </c>
      <c r="M13969">
        <v>0.15613378543079501</v>
      </c>
      <c r="N13969">
        <v>0.16295249483639501</v>
      </c>
      <c r="P13969" t="s">
        <v>42</v>
      </c>
    </row>
    <row r="13970" spans="1:16" x14ac:dyDescent="0.3">
      <c r="A13970" t="str">
        <f t="shared" si="220"/>
        <v>03: RestaurantsGBTotalGinCore Mainstream BrandsF: £3.80 - £4.00All stocking</v>
      </c>
      <c r="B13970" t="s">
        <v>1</v>
      </c>
      <c r="C13970" t="s">
        <v>108</v>
      </c>
      <c r="D13970" t="s">
        <v>13</v>
      </c>
      <c r="E13970" t="s">
        <v>12</v>
      </c>
      <c r="F13970" t="s">
        <v>47</v>
      </c>
      <c r="G13970" t="s">
        <v>111</v>
      </c>
      <c r="H13970" t="s">
        <v>49</v>
      </c>
      <c r="I13970" t="s">
        <v>55</v>
      </c>
      <c r="J13970" s="1">
        <v>35.020000000000003</v>
      </c>
      <c r="K13970">
        <v>9.5645199245199208</v>
      </c>
      <c r="L13970">
        <v>80</v>
      </c>
      <c r="M13970">
        <v>0.102632093798011</v>
      </c>
      <c r="N13970">
        <v>0.10240439505782099</v>
      </c>
      <c r="P13970" t="s">
        <v>42</v>
      </c>
    </row>
    <row r="13971" spans="1:16" x14ac:dyDescent="0.3">
      <c r="A13971" t="str">
        <f t="shared" si="220"/>
        <v>03: RestaurantsGBTotalGinCore Mainstream BrandsG: £4.00 - £4.20All stocking</v>
      </c>
      <c r="B13971" t="s">
        <v>1</v>
      </c>
      <c r="C13971" t="s">
        <v>108</v>
      </c>
      <c r="D13971" t="s">
        <v>13</v>
      </c>
      <c r="E13971" t="s">
        <v>12</v>
      </c>
      <c r="F13971" t="s">
        <v>47</v>
      </c>
      <c r="G13971" t="s">
        <v>111</v>
      </c>
      <c r="H13971" t="s">
        <v>49</v>
      </c>
      <c r="I13971" t="s">
        <v>56</v>
      </c>
      <c r="J13971" s="1">
        <v>56.4</v>
      </c>
      <c r="K13971">
        <v>15.34013209013208</v>
      </c>
      <c r="L13971">
        <v>33</v>
      </c>
      <c r="M13971">
        <v>0.15626745961763999</v>
      </c>
      <c r="N13971">
        <v>0.16052774889846</v>
      </c>
      <c r="P13971" t="s">
        <v>42</v>
      </c>
    </row>
    <row r="13972" spans="1:16" x14ac:dyDescent="0.3">
      <c r="A13972" t="str">
        <f t="shared" si="220"/>
        <v>03: RestaurantsGBTotalGinCore Premium BrandsTotalAll stocking</v>
      </c>
      <c r="B13972" t="s">
        <v>1</v>
      </c>
      <c r="C13972" t="s">
        <v>108</v>
      </c>
      <c r="D13972" t="s">
        <v>13</v>
      </c>
      <c r="E13972" t="s">
        <v>12</v>
      </c>
      <c r="F13972" t="s">
        <v>47</v>
      </c>
      <c r="G13972" t="s">
        <v>112</v>
      </c>
      <c r="H13972" t="s">
        <v>49</v>
      </c>
      <c r="I13972" t="s">
        <v>12</v>
      </c>
      <c r="J13972" s="1">
        <v>109.28</v>
      </c>
      <c r="K13972">
        <v>28.688357853408878</v>
      </c>
      <c r="L13972">
        <v>294</v>
      </c>
      <c r="M13972">
        <v>0.33101462543189097</v>
      </c>
      <c r="N13972">
        <v>0.34999174647789899</v>
      </c>
      <c r="P13972" t="s">
        <v>42</v>
      </c>
    </row>
    <row r="13973" spans="1:16" x14ac:dyDescent="0.3">
      <c r="A13973" t="str">
        <f t="shared" si="220"/>
        <v>03: RestaurantsGBTotalGinCore Premium BrandsF: £3.80 - £4.00All stocking</v>
      </c>
      <c r="B13973" t="s">
        <v>1</v>
      </c>
      <c r="C13973" t="s">
        <v>108</v>
      </c>
      <c r="D13973" t="s">
        <v>13</v>
      </c>
      <c r="E13973" t="s">
        <v>12</v>
      </c>
      <c r="F13973" t="s">
        <v>47</v>
      </c>
      <c r="G13973" t="s">
        <v>112</v>
      </c>
      <c r="H13973" t="s">
        <v>49</v>
      </c>
      <c r="I13973" t="s">
        <v>55</v>
      </c>
      <c r="J13973" s="1">
        <v>113.79</v>
      </c>
      <c r="K13973">
        <v>34.548936480186484</v>
      </c>
      <c r="L13973">
        <v>40</v>
      </c>
      <c r="M13973">
        <v>0.402189753068944</v>
      </c>
      <c r="N13973">
        <v>0.42999951823481197</v>
      </c>
      <c r="P13973" t="s">
        <v>42</v>
      </c>
    </row>
    <row r="13974" spans="1:16" x14ac:dyDescent="0.3">
      <c r="A13974" t="str">
        <f t="shared" si="220"/>
        <v>03: RestaurantsGBTotalGinCore Premium BrandsG: £4.00 - £4.20All stocking</v>
      </c>
      <c r="B13974" t="s">
        <v>1</v>
      </c>
      <c r="C13974" t="s">
        <v>108</v>
      </c>
      <c r="D13974" t="s">
        <v>13</v>
      </c>
      <c r="E13974" t="s">
        <v>12</v>
      </c>
      <c r="F13974" t="s">
        <v>47</v>
      </c>
      <c r="G13974" t="s">
        <v>112</v>
      </c>
      <c r="H13974" t="s">
        <v>49</v>
      </c>
      <c r="I13974" t="s">
        <v>56</v>
      </c>
      <c r="J13974" s="1">
        <v>123.34</v>
      </c>
      <c r="K13974">
        <v>34.727766351295756</v>
      </c>
      <c r="L13974">
        <v>102</v>
      </c>
      <c r="M13974">
        <v>0.391372665393729</v>
      </c>
      <c r="N13974">
        <v>0.41314626003789601</v>
      </c>
      <c r="P13974" t="s">
        <v>42</v>
      </c>
    </row>
    <row r="13975" spans="1:16" x14ac:dyDescent="0.3">
      <c r="A13975" t="str">
        <f t="shared" si="220"/>
        <v>03: RestaurantsGBTotalNon Flavoured VodkaCore Mainstream BrandsTotalAll stocking</v>
      </c>
      <c r="B13975" t="s">
        <v>1</v>
      </c>
      <c r="C13975" t="s">
        <v>108</v>
      </c>
      <c r="D13975" t="s">
        <v>13</v>
      </c>
      <c r="E13975" t="s">
        <v>12</v>
      </c>
      <c r="F13975" t="s">
        <v>71</v>
      </c>
      <c r="G13975" t="s">
        <v>111</v>
      </c>
      <c r="H13975" t="s">
        <v>49</v>
      </c>
      <c r="I13975" t="s">
        <v>12</v>
      </c>
      <c r="J13975" s="1">
        <v>233.24</v>
      </c>
      <c r="K13975">
        <v>62.217275735017601</v>
      </c>
      <c r="L13975" s="22">
        <v>31</v>
      </c>
      <c r="M13975">
        <v>0.53256477402556202</v>
      </c>
      <c r="N13975">
        <v>0.59964554015448102</v>
      </c>
      <c r="P13975" t="s">
        <v>42</v>
      </c>
    </row>
    <row r="13976" spans="1:16" x14ac:dyDescent="0.3">
      <c r="A13976" t="str">
        <f t="shared" si="220"/>
        <v>03: RestaurantsGBTotalNon Flavoured VodkaCore Premium BrandsTotalAll stocking</v>
      </c>
      <c r="B13976" t="s">
        <v>1</v>
      </c>
      <c r="C13976" t="s">
        <v>108</v>
      </c>
      <c r="D13976" t="s">
        <v>13</v>
      </c>
      <c r="E13976" t="s">
        <v>12</v>
      </c>
      <c r="F13976" t="s">
        <v>71</v>
      </c>
      <c r="G13976" t="s">
        <v>112</v>
      </c>
      <c r="H13976" t="s">
        <v>49</v>
      </c>
      <c r="I13976" t="s">
        <v>12</v>
      </c>
      <c r="J13976" s="1">
        <v>118.18</v>
      </c>
      <c r="K13976">
        <v>29.476443815948961</v>
      </c>
      <c r="L13976">
        <v>293</v>
      </c>
      <c r="M13976">
        <v>0.81960323514708899</v>
      </c>
      <c r="N13976">
        <v>0.79655644796977398</v>
      </c>
      <c r="P13976" t="s">
        <v>42</v>
      </c>
    </row>
    <row r="13977" spans="1:16" x14ac:dyDescent="0.3">
      <c r="A13977" t="str">
        <f t="shared" si="220"/>
        <v>03: RestaurantsGBTotalNon Flavoured VodkaCore Premium BrandsD: £3.40 - £3.60All stocking</v>
      </c>
      <c r="B13977" t="s">
        <v>1</v>
      </c>
      <c r="C13977" t="s">
        <v>108</v>
      </c>
      <c r="D13977" t="s">
        <v>13</v>
      </c>
      <c r="E13977" t="s">
        <v>12</v>
      </c>
      <c r="F13977" t="s">
        <v>71</v>
      </c>
      <c r="G13977" t="s">
        <v>112</v>
      </c>
      <c r="H13977" t="s">
        <v>49</v>
      </c>
      <c r="I13977" t="s">
        <v>53</v>
      </c>
      <c r="J13977" s="1">
        <v>33.5</v>
      </c>
      <c r="K13977">
        <v>9.774040105984561</v>
      </c>
      <c r="L13977">
        <v>54</v>
      </c>
      <c r="M13977">
        <v>0.92367511076120301</v>
      </c>
      <c r="N13977">
        <v>0.917772270010206</v>
      </c>
      <c r="P13977" t="s">
        <v>42</v>
      </c>
    </row>
    <row r="13978" spans="1:16" x14ac:dyDescent="0.3">
      <c r="A13978" t="str">
        <f t="shared" si="220"/>
        <v>03: RestaurantsGBTotalNon Flavoured VodkaCore Premium BrandsE: £3.60 - £3.80All stocking</v>
      </c>
      <c r="B13978" t="s">
        <v>1</v>
      </c>
      <c r="C13978" t="s">
        <v>108</v>
      </c>
      <c r="D13978" t="s">
        <v>13</v>
      </c>
      <c r="E13978" t="s">
        <v>12</v>
      </c>
      <c r="F13978" t="s">
        <v>71</v>
      </c>
      <c r="G13978" t="s">
        <v>112</v>
      </c>
      <c r="H13978" t="s">
        <v>49</v>
      </c>
      <c r="I13978" t="s">
        <v>54</v>
      </c>
      <c r="J13978" s="1">
        <v>56.93</v>
      </c>
      <c r="K13978">
        <v>16.477608240815801</v>
      </c>
      <c r="L13978">
        <v>53</v>
      </c>
      <c r="M13978">
        <v>0.96258953822946303</v>
      </c>
      <c r="N13978">
        <v>0.95958363119627599</v>
      </c>
      <c r="P13978" t="s">
        <v>42</v>
      </c>
    </row>
    <row r="13979" spans="1:16" x14ac:dyDescent="0.3">
      <c r="A13979" t="str">
        <f t="shared" si="220"/>
        <v>03: RestaurantsGBTotalNon Flavoured VodkaCore Premium BrandsF: £3.80 - £4.00All stocking</v>
      </c>
      <c r="B13979" t="s">
        <v>1</v>
      </c>
      <c r="C13979" t="s">
        <v>108</v>
      </c>
      <c r="D13979" t="s">
        <v>13</v>
      </c>
      <c r="E13979" t="s">
        <v>12</v>
      </c>
      <c r="F13979" t="s">
        <v>71</v>
      </c>
      <c r="G13979" t="s">
        <v>112</v>
      </c>
      <c r="H13979" t="s">
        <v>49</v>
      </c>
      <c r="I13979" t="s">
        <v>55</v>
      </c>
      <c r="J13979" s="1">
        <v>75.540000000000006</v>
      </c>
      <c r="K13979">
        <v>21.198549423549437</v>
      </c>
      <c r="L13979">
        <v>37</v>
      </c>
      <c r="M13979">
        <v>0.98446567798988305</v>
      </c>
      <c r="N13979">
        <v>0.98555750398991204</v>
      </c>
      <c r="P13979" t="s">
        <v>42</v>
      </c>
    </row>
    <row r="13980" spans="1:16" x14ac:dyDescent="0.3">
      <c r="A13980" t="str">
        <f t="shared" si="220"/>
        <v>03: RestaurantsGBTotalNon Flavoured VodkaCore Premium BrandsG: £4.00 - £4.20All stocking</v>
      </c>
      <c r="B13980" t="s">
        <v>1</v>
      </c>
      <c r="C13980" t="s">
        <v>108</v>
      </c>
      <c r="D13980" t="s">
        <v>13</v>
      </c>
      <c r="E13980" t="s">
        <v>12</v>
      </c>
      <c r="F13980" t="s">
        <v>71</v>
      </c>
      <c r="G13980" t="s">
        <v>112</v>
      </c>
      <c r="H13980" t="s">
        <v>49</v>
      </c>
      <c r="I13980" t="s">
        <v>56</v>
      </c>
      <c r="J13980" s="1">
        <v>90.47</v>
      </c>
      <c r="K13980">
        <v>25.46078431372548</v>
      </c>
      <c r="L13980">
        <v>34</v>
      </c>
      <c r="M13980">
        <v>0.80271809880614298</v>
      </c>
      <c r="N13980">
        <v>0.79733510011778597</v>
      </c>
      <c r="P13980" t="s">
        <v>42</v>
      </c>
    </row>
    <row r="13981" spans="1:16" x14ac:dyDescent="0.3">
      <c r="A13981" t="str">
        <f t="shared" si="220"/>
        <v>03: RestaurantsGBTotalNon Flavoured VodkaCore Premium BrandsI: £4.40 - £4.60All stocking</v>
      </c>
      <c r="B13981" t="s">
        <v>1</v>
      </c>
      <c r="C13981" t="s">
        <v>108</v>
      </c>
      <c r="D13981" t="s">
        <v>13</v>
      </c>
      <c r="E13981" t="s">
        <v>12</v>
      </c>
      <c r="F13981" t="s">
        <v>71</v>
      </c>
      <c r="G13981" t="s">
        <v>112</v>
      </c>
      <c r="H13981" t="s">
        <v>49</v>
      </c>
      <c r="I13981" t="s">
        <v>64</v>
      </c>
      <c r="J13981" s="1">
        <v>122.56</v>
      </c>
      <c r="K13981">
        <v>34.258982396913439</v>
      </c>
      <c r="L13981">
        <v>29</v>
      </c>
      <c r="M13981">
        <v>0.90541302999844397</v>
      </c>
      <c r="N13981">
        <v>0.89748414523660203</v>
      </c>
      <c r="P13981" t="s">
        <v>42</v>
      </c>
    </row>
    <row r="13982" spans="1:16" x14ac:dyDescent="0.3">
      <c r="A13982" t="str">
        <f t="shared" si="220"/>
        <v>03: RestaurantsGBTotalTequilaCore Mainstream BrandsTotalAll stocking</v>
      </c>
      <c r="B13982" t="s">
        <v>1</v>
      </c>
      <c r="C13982" t="s">
        <v>108</v>
      </c>
      <c r="D13982" t="s">
        <v>13</v>
      </c>
      <c r="E13982" t="s">
        <v>12</v>
      </c>
      <c r="F13982" t="s">
        <v>78</v>
      </c>
      <c r="G13982" t="s">
        <v>111</v>
      </c>
      <c r="H13982" t="s">
        <v>49</v>
      </c>
      <c r="I13982" t="s">
        <v>12</v>
      </c>
      <c r="J13982" s="1">
        <v>41.35</v>
      </c>
      <c r="K13982">
        <v>10.225490580847721</v>
      </c>
      <c r="L13982">
        <v>28</v>
      </c>
      <c r="M13982">
        <v>0.218852162872577</v>
      </c>
      <c r="N13982">
        <v>0.194691075514874</v>
      </c>
      <c r="P13982" t="s">
        <v>42</v>
      </c>
    </row>
    <row r="13983" spans="1:16" x14ac:dyDescent="0.3">
      <c r="A13983" t="str">
        <f t="shared" si="220"/>
        <v>03: RestaurantsGBTotalTequilaCore Premium BrandsTotalAll stocking</v>
      </c>
      <c r="B13983" t="s">
        <v>1</v>
      </c>
      <c r="C13983" t="s">
        <v>108</v>
      </c>
      <c r="D13983" t="s">
        <v>13</v>
      </c>
      <c r="E13983" t="s">
        <v>12</v>
      </c>
      <c r="F13983" t="s">
        <v>78</v>
      </c>
      <c r="G13983" t="s">
        <v>112</v>
      </c>
      <c r="H13983" t="s">
        <v>49</v>
      </c>
      <c r="I13983" t="s">
        <v>12</v>
      </c>
      <c r="J13983" s="1">
        <v>35.619999999999997</v>
      </c>
      <c r="K13983">
        <v>7.4938639211665601</v>
      </c>
      <c r="L13983">
        <v>152</v>
      </c>
      <c r="M13983">
        <v>0.83019453922862196</v>
      </c>
      <c r="N13983">
        <v>0.83750773036487303</v>
      </c>
      <c r="P13983" t="s">
        <v>42</v>
      </c>
    </row>
    <row r="13984" spans="1:16" x14ac:dyDescent="0.3">
      <c r="A13984" t="str">
        <f t="shared" si="220"/>
        <v>03: RestaurantsGBTotalTequilaCore Premium BrandsG: £4.00 - £4.20All stocking</v>
      </c>
      <c r="B13984" t="s">
        <v>1</v>
      </c>
      <c r="C13984" t="s">
        <v>108</v>
      </c>
      <c r="D13984" t="s">
        <v>13</v>
      </c>
      <c r="E13984" t="s">
        <v>12</v>
      </c>
      <c r="F13984" t="s">
        <v>78</v>
      </c>
      <c r="G13984" t="s">
        <v>112</v>
      </c>
      <c r="H13984" t="s">
        <v>49</v>
      </c>
      <c r="I13984" t="s">
        <v>56</v>
      </c>
      <c r="J13984" s="1">
        <v>23.56</v>
      </c>
      <c r="K13984">
        <v>5.3290933346488805</v>
      </c>
      <c r="L13984">
        <v>27</v>
      </c>
      <c r="M13984">
        <v>0.998114606503548</v>
      </c>
      <c r="N13984">
        <v>0.99813432835820903</v>
      </c>
      <c r="P13984" t="s">
        <v>42</v>
      </c>
    </row>
    <row r="13985" spans="1:16" x14ac:dyDescent="0.3">
      <c r="A13985" t="str">
        <f t="shared" si="220"/>
        <v>03: RestaurantsGBTotalWhite RumCore Mainstream BrandsTotalAll stocking</v>
      </c>
      <c r="B13985" t="s">
        <v>1</v>
      </c>
      <c r="C13985" t="s">
        <v>108</v>
      </c>
      <c r="D13985" t="s">
        <v>13</v>
      </c>
      <c r="E13985" t="s">
        <v>12</v>
      </c>
      <c r="F13985" t="s">
        <v>85</v>
      </c>
      <c r="G13985" t="s">
        <v>111</v>
      </c>
      <c r="H13985" t="s">
        <v>49</v>
      </c>
      <c r="I13985" t="s">
        <v>12</v>
      </c>
      <c r="J13985" s="1">
        <v>22.01</v>
      </c>
      <c r="K13985">
        <v>6.0395195633290806</v>
      </c>
      <c r="L13985">
        <v>189</v>
      </c>
      <c r="M13985">
        <v>0.76553902692230102</v>
      </c>
      <c r="N13985">
        <v>0.78826073524868701</v>
      </c>
      <c r="P13985" t="s">
        <v>42</v>
      </c>
    </row>
    <row r="13986" spans="1:16" x14ac:dyDescent="0.3">
      <c r="A13986" t="str">
        <f t="shared" si="220"/>
        <v>03: RestaurantsGBTotalWhite RumCore Mainstream BrandsE: £3.60 - £3.80All stocking</v>
      </c>
      <c r="B13986" t="s">
        <v>1</v>
      </c>
      <c r="C13986" t="s">
        <v>108</v>
      </c>
      <c r="D13986" t="s">
        <v>13</v>
      </c>
      <c r="E13986" t="s">
        <v>12</v>
      </c>
      <c r="F13986" t="s">
        <v>85</v>
      </c>
      <c r="G13986" t="s">
        <v>111</v>
      </c>
      <c r="H13986" t="s">
        <v>49</v>
      </c>
      <c r="I13986" t="s">
        <v>54</v>
      </c>
      <c r="J13986" s="1">
        <v>16.440000000000001</v>
      </c>
      <c r="K13986">
        <v>4.6402706770354003</v>
      </c>
      <c r="L13986">
        <v>34</v>
      </c>
      <c r="M13986">
        <v>0.71258089088640697</v>
      </c>
      <c r="N13986">
        <v>0.71965065502183401</v>
      </c>
      <c r="P13986" t="s">
        <v>42</v>
      </c>
    </row>
    <row r="13987" spans="1:16" x14ac:dyDescent="0.3">
      <c r="A13987" t="str">
        <f t="shared" si="220"/>
        <v>03: RestaurantsGBTotalWhite RumCore Mainstream BrandsF: £3.80 - £4.00All stocking</v>
      </c>
      <c r="B13987" t="s">
        <v>1</v>
      </c>
      <c r="C13987" t="s">
        <v>108</v>
      </c>
      <c r="D13987" t="s">
        <v>13</v>
      </c>
      <c r="E13987" t="s">
        <v>12</v>
      </c>
      <c r="F13987" t="s">
        <v>85</v>
      </c>
      <c r="G13987" t="s">
        <v>111</v>
      </c>
      <c r="H13987" t="s">
        <v>49</v>
      </c>
      <c r="I13987" t="s">
        <v>55</v>
      </c>
      <c r="J13987" s="1">
        <v>22.93</v>
      </c>
      <c r="K13987">
        <v>6.6093129423486401</v>
      </c>
      <c r="L13987">
        <v>84</v>
      </c>
      <c r="M13987">
        <v>0.86208908044278099</v>
      </c>
      <c r="N13987">
        <v>0.87370457371839205</v>
      </c>
      <c r="P13987" t="s">
        <v>42</v>
      </c>
    </row>
    <row r="13988" spans="1:16" x14ac:dyDescent="0.3">
      <c r="A13988" t="str">
        <f t="shared" si="220"/>
        <v>03: RestaurantsGBTotalWhite RumCore Mainstream BrandsG: £4.00 - £4.20All stocking</v>
      </c>
      <c r="B13988" t="s">
        <v>1</v>
      </c>
      <c r="C13988" t="s">
        <v>108</v>
      </c>
      <c r="D13988" t="s">
        <v>13</v>
      </c>
      <c r="E13988" t="s">
        <v>12</v>
      </c>
      <c r="F13988" t="s">
        <v>85</v>
      </c>
      <c r="G13988" t="s">
        <v>111</v>
      </c>
      <c r="H13988" t="s">
        <v>49</v>
      </c>
      <c r="I13988" t="s">
        <v>56</v>
      </c>
      <c r="J13988" s="1">
        <v>21.16</v>
      </c>
      <c r="K13988">
        <v>5.4705859796768799</v>
      </c>
      <c r="L13988">
        <v>33</v>
      </c>
      <c r="M13988">
        <v>0.686359913315018</v>
      </c>
      <c r="N13988">
        <v>0.71325796505652606</v>
      </c>
      <c r="P13988" t="s">
        <v>42</v>
      </c>
    </row>
    <row r="13989" spans="1:16" x14ac:dyDescent="0.3">
      <c r="A13989" t="str">
        <f t="shared" si="220"/>
        <v>03: RestaurantsGBTotalWhite RumCore Premium BrandsTotalAll stocking</v>
      </c>
      <c r="B13989" t="s">
        <v>1</v>
      </c>
      <c r="C13989" t="s">
        <v>108</v>
      </c>
      <c r="D13989" t="s">
        <v>13</v>
      </c>
      <c r="E13989" t="s">
        <v>12</v>
      </c>
      <c r="F13989" t="s">
        <v>85</v>
      </c>
      <c r="G13989" t="s">
        <v>112</v>
      </c>
      <c r="H13989" t="s">
        <v>49</v>
      </c>
      <c r="I13989" t="s">
        <v>12</v>
      </c>
      <c r="J13989" s="1">
        <v>18.34</v>
      </c>
      <c r="K13989">
        <v>4.1728161521018805</v>
      </c>
      <c r="L13989">
        <v>35</v>
      </c>
      <c r="M13989">
        <v>0.42874455294379599</v>
      </c>
      <c r="N13989">
        <v>0.39586919104991403</v>
      </c>
      <c r="P13989" t="s">
        <v>42</v>
      </c>
    </row>
    <row r="13990" spans="1:16" x14ac:dyDescent="0.3">
      <c r="A13990" t="str">
        <f t="shared" si="220"/>
        <v>03: RestaurantsLondonMainstreamGinCore Mainstream BrandsTotalAll stocking</v>
      </c>
      <c r="B13990" t="s">
        <v>1</v>
      </c>
      <c r="C13990" t="s">
        <v>108</v>
      </c>
      <c r="D13990" t="s">
        <v>102</v>
      </c>
      <c r="E13990" t="s">
        <v>14</v>
      </c>
      <c r="F13990" t="s">
        <v>47</v>
      </c>
      <c r="G13990" t="s">
        <v>111</v>
      </c>
      <c r="H13990" t="s">
        <v>49</v>
      </c>
      <c r="I13990" t="s">
        <v>12</v>
      </c>
      <c r="J13990" s="1">
        <v>78.88</v>
      </c>
      <c r="K13990">
        <v>20.22078727723888</v>
      </c>
      <c r="L13990">
        <v>31</v>
      </c>
      <c r="M13990">
        <v>0.36787018312908398</v>
      </c>
      <c r="N13990">
        <v>0.37873984545274397</v>
      </c>
      <c r="P13990" t="s">
        <v>42</v>
      </c>
    </row>
    <row r="13991" spans="1:16" x14ac:dyDescent="0.3">
      <c r="A13991" t="str">
        <f t="shared" si="220"/>
        <v>03: RestaurantsLondonMainstreamGinCore Premium BrandsTotalAll stocking</v>
      </c>
      <c r="B13991" t="s">
        <v>1</v>
      </c>
      <c r="C13991" t="s">
        <v>108</v>
      </c>
      <c r="D13991" t="s">
        <v>102</v>
      </c>
      <c r="E13991" t="s">
        <v>14</v>
      </c>
      <c r="F13991" t="s">
        <v>47</v>
      </c>
      <c r="G13991" t="s">
        <v>112</v>
      </c>
      <c r="H13991" t="s">
        <v>49</v>
      </c>
      <c r="I13991" t="s">
        <v>12</v>
      </c>
      <c r="J13991" s="1">
        <v>54.67</v>
      </c>
      <c r="K13991">
        <v>15.418976095589001</v>
      </c>
      <c r="L13991">
        <v>31</v>
      </c>
      <c r="M13991">
        <v>0.25696426924589</v>
      </c>
      <c r="N13991">
        <v>0.29651277986922903</v>
      </c>
      <c r="P13991" t="s">
        <v>42</v>
      </c>
    </row>
    <row r="13992" spans="1:16" x14ac:dyDescent="0.3">
      <c r="A13992" t="str">
        <f t="shared" si="220"/>
        <v>03: RestaurantsLondonMainstreamNon Flavoured VodkaCore Premium BrandsTotalAll stocking</v>
      </c>
      <c r="B13992" t="s">
        <v>1</v>
      </c>
      <c r="C13992" t="s">
        <v>108</v>
      </c>
      <c r="D13992" t="s">
        <v>102</v>
      </c>
      <c r="E13992" t="s">
        <v>14</v>
      </c>
      <c r="F13992" t="s">
        <v>71</v>
      </c>
      <c r="G13992" t="s">
        <v>112</v>
      </c>
      <c r="H13992" t="s">
        <v>49</v>
      </c>
      <c r="I13992" t="s">
        <v>12</v>
      </c>
      <c r="J13992" s="1">
        <v>57.65</v>
      </c>
      <c r="K13992">
        <v>16.109430586774319</v>
      </c>
      <c r="L13992">
        <v>32</v>
      </c>
      <c r="M13992">
        <v>0.88122230095699705</v>
      </c>
      <c r="N13992">
        <v>0.85294277484919301</v>
      </c>
      <c r="P13992" t="s">
        <v>42</v>
      </c>
    </row>
    <row r="13993" spans="1:16" x14ac:dyDescent="0.3">
      <c r="A13993" t="str">
        <f t="shared" si="220"/>
        <v>03: RestaurantsLondonPremiumGinCore Mainstream BrandsTotalAll stocking</v>
      </c>
      <c r="B13993" t="s">
        <v>1</v>
      </c>
      <c r="C13993" t="s">
        <v>108</v>
      </c>
      <c r="D13993" t="s">
        <v>102</v>
      </c>
      <c r="E13993" t="s">
        <v>15</v>
      </c>
      <c r="F13993" t="s">
        <v>47</v>
      </c>
      <c r="G13993" t="s">
        <v>111</v>
      </c>
      <c r="H13993" t="s">
        <v>49</v>
      </c>
      <c r="I13993" t="s">
        <v>12</v>
      </c>
      <c r="J13993" s="1">
        <v>250.58</v>
      </c>
      <c r="K13993">
        <v>56.672859158385599</v>
      </c>
      <c r="L13993">
        <v>38</v>
      </c>
      <c r="M13993">
        <v>0.32686375288546998</v>
      </c>
      <c r="N13993">
        <v>0.33044360263147199</v>
      </c>
      <c r="P13993" t="s">
        <v>42</v>
      </c>
    </row>
    <row r="13994" spans="1:16" x14ac:dyDescent="0.3">
      <c r="A13994" t="str">
        <f t="shared" si="220"/>
        <v>03: RestaurantsLondonPremiumGinCore Premium BrandsTotalAll stocking</v>
      </c>
      <c r="B13994" t="s">
        <v>1</v>
      </c>
      <c r="C13994" t="s">
        <v>108</v>
      </c>
      <c r="D13994" t="s">
        <v>102</v>
      </c>
      <c r="E13994" t="s">
        <v>15</v>
      </c>
      <c r="F13994" t="s">
        <v>47</v>
      </c>
      <c r="G13994" t="s">
        <v>112</v>
      </c>
      <c r="H13994" t="s">
        <v>49</v>
      </c>
      <c r="I13994" t="s">
        <v>12</v>
      </c>
      <c r="J13994" s="1">
        <v>216.89</v>
      </c>
      <c r="K13994">
        <v>53.219590251018801</v>
      </c>
      <c r="L13994">
        <v>35</v>
      </c>
      <c r="M13994">
        <v>0.39422445396655598</v>
      </c>
      <c r="N13994">
        <v>0.41444597341454698</v>
      </c>
      <c r="P13994" t="s">
        <v>42</v>
      </c>
    </row>
    <row r="13995" spans="1:16" x14ac:dyDescent="0.3">
      <c r="A13995" t="str">
        <f t="shared" si="220"/>
        <v>03: RestaurantsLondonPremiumNon Flavoured VodkaCore Premium BrandsTotalAll stocking</v>
      </c>
      <c r="B13995" t="s">
        <v>1</v>
      </c>
      <c r="C13995" t="s">
        <v>108</v>
      </c>
      <c r="D13995" t="s">
        <v>102</v>
      </c>
      <c r="E13995" t="s">
        <v>15</v>
      </c>
      <c r="F13995" t="s">
        <v>71</v>
      </c>
      <c r="G13995" t="s">
        <v>112</v>
      </c>
      <c r="H13995" t="s">
        <v>49</v>
      </c>
      <c r="I13995" t="s">
        <v>12</v>
      </c>
      <c r="J13995" s="1">
        <v>267.02</v>
      </c>
      <c r="K13995">
        <v>57.710309716123604</v>
      </c>
      <c r="L13995">
        <v>43</v>
      </c>
      <c r="M13995">
        <v>0.74446602884264401</v>
      </c>
      <c r="N13995">
        <v>0.74084554473042896</v>
      </c>
      <c r="P13995" t="s">
        <v>42</v>
      </c>
    </row>
    <row r="13996" spans="1:16" x14ac:dyDescent="0.3">
      <c r="A13996" t="str">
        <f t="shared" si="220"/>
        <v>03: RestaurantsLondonPremiumWhite RumCore Mainstream BrandsTotalAll stocking</v>
      </c>
      <c r="B13996" t="s">
        <v>1</v>
      </c>
      <c r="C13996" t="s">
        <v>108</v>
      </c>
      <c r="D13996" t="s">
        <v>102</v>
      </c>
      <c r="E13996" t="s">
        <v>15</v>
      </c>
      <c r="F13996" t="s">
        <v>85</v>
      </c>
      <c r="G13996" t="s">
        <v>111</v>
      </c>
      <c r="H13996" t="s">
        <v>49</v>
      </c>
      <c r="I13996" t="s">
        <v>12</v>
      </c>
      <c r="J13996" s="1">
        <v>28.48</v>
      </c>
      <c r="K13996">
        <v>7.1400951928729599</v>
      </c>
      <c r="L13996">
        <v>27</v>
      </c>
      <c r="M13996">
        <v>0.85934501758557302</v>
      </c>
      <c r="N13996">
        <v>0.86208267090620005</v>
      </c>
      <c r="P13996" t="s">
        <v>42</v>
      </c>
    </row>
    <row r="13997" spans="1:16" x14ac:dyDescent="0.3">
      <c r="A13997" t="str">
        <f t="shared" si="220"/>
        <v>03: RestaurantsLondonTotalGinCore Mainstream BrandsTotalAll stocking</v>
      </c>
      <c r="B13997" t="s">
        <v>1</v>
      </c>
      <c r="C13997" t="s">
        <v>108</v>
      </c>
      <c r="D13997" t="s">
        <v>102</v>
      </c>
      <c r="E13997" t="s">
        <v>12</v>
      </c>
      <c r="F13997" t="s">
        <v>47</v>
      </c>
      <c r="G13997" t="s">
        <v>111</v>
      </c>
      <c r="H13997" t="s">
        <v>49</v>
      </c>
      <c r="I13997" t="s">
        <v>12</v>
      </c>
      <c r="J13997" s="1">
        <v>173.44</v>
      </c>
      <c r="K13997">
        <v>40.295841356710795</v>
      </c>
      <c r="L13997">
        <v>69</v>
      </c>
      <c r="M13997">
        <v>0.33420658784688401</v>
      </c>
      <c r="N13997">
        <v>0.33980185551692799</v>
      </c>
      <c r="P13997" t="s">
        <v>42</v>
      </c>
    </row>
    <row r="13998" spans="1:16" x14ac:dyDescent="0.3">
      <c r="A13998" t="str">
        <f t="shared" si="220"/>
        <v>03: RestaurantsLondonTotalGinCore Premium BrandsTotalAll stocking</v>
      </c>
      <c r="B13998" t="s">
        <v>1</v>
      </c>
      <c r="C13998" t="s">
        <v>108</v>
      </c>
      <c r="D13998" t="s">
        <v>102</v>
      </c>
      <c r="E13998" t="s">
        <v>12</v>
      </c>
      <c r="F13998" t="s">
        <v>47</v>
      </c>
      <c r="G13998" t="s">
        <v>112</v>
      </c>
      <c r="H13998" t="s">
        <v>49</v>
      </c>
      <c r="I13998" t="s">
        <v>12</v>
      </c>
      <c r="J13998" s="1">
        <v>140.69999999999999</v>
      </c>
      <c r="K13998">
        <v>35.464756329529081</v>
      </c>
      <c r="L13998">
        <v>66</v>
      </c>
      <c r="M13998">
        <v>0.35985290430350703</v>
      </c>
      <c r="N13998">
        <v>0.38370663788339698</v>
      </c>
      <c r="P13998" t="s">
        <v>42</v>
      </c>
    </row>
    <row r="13999" spans="1:16" x14ac:dyDescent="0.3">
      <c r="A13999" t="str">
        <f t="shared" si="220"/>
        <v>03: RestaurantsLondonTotalNon Flavoured VodkaCore Premium BrandsTotalAll stocking</v>
      </c>
      <c r="B13999" t="s">
        <v>1</v>
      </c>
      <c r="C13999" t="s">
        <v>108</v>
      </c>
      <c r="D13999" t="s">
        <v>102</v>
      </c>
      <c r="E13999" t="s">
        <v>12</v>
      </c>
      <c r="F13999" t="s">
        <v>71</v>
      </c>
      <c r="G13999" t="s">
        <v>112</v>
      </c>
      <c r="H13999" t="s">
        <v>49</v>
      </c>
      <c r="I13999" t="s">
        <v>12</v>
      </c>
      <c r="J13999" s="1">
        <v>177.69</v>
      </c>
      <c r="K13999">
        <v>39.960601287601278</v>
      </c>
      <c r="L13999">
        <v>75</v>
      </c>
      <c r="M13999">
        <v>0.76019208260228499</v>
      </c>
      <c r="N13999">
        <v>0.75730731629456705</v>
      </c>
      <c r="P13999" t="s">
        <v>42</v>
      </c>
    </row>
    <row r="14000" spans="1:16" x14ac:dyDescent="0.3">
      <c r="A14000" t="str">
        <f t="shared" si="220"/>
        <v>03: RestaurantsLondonTotalTequilaCore Premium BrandsTotalAll stocking</v>
      </c>
      <c r="B14000" t="s">
        <v>1</v>
      </c>
      <c r="C14000" t="s">
        <v>108</v>
      </c>
      <c r="D14000" t="s">
        <v>102</v>
      </c>
      <c r="E14000" t="s">
        <v>12</v>
      </c>
      <c r="F14000" t="s">
        <v>78</v>
      </c>
      <c r="G14000" t="s">
        <v>112</v>
      </c>
      <c r="H14000" t="s">
        <v>49</v>
      </c>
      <c r="I14000" t="s">
        <v>12</v>
      </c>
      <c r="J14000" s="1">
        <v>61.99</v>
      </c>
      <c r="K14000">
        <v>12.185488269040921</v>
      </c>
      <c r="L14000">
        <v>38</v>
      </c>
      <c r="M14000">
        <v>0.88646707237994704</v>
      </c>
      <c r="N14000">
        <v>0.90194003527336897</v>
      </c>
      <c r="P14000" t="s">
        <v>42</v>
      </c>
    </row>
    <row r="14001" spans="1:16" x14ac:dyDescent="0.3">
      <c r="A14001" t="str">
        <f t="shared" si="220"/>
        <v>03: RestaurantsLondonTotalWhite RumCore Mainstream BrandsTotalAll stocking</v>
      </c>
      <c r="B14001" t="s">
        <v>1</v>
      </c>
      <c r="C14001" t="s">
        <v>108</v>
      </c>
      <c r="D14001" t="s">
        <v>102</v>
      </c>
      <c r="E14001" t="s">
        <v>12</v>
      </c>
      <c r="F14001" t="s">
        <v>85</v>
      </c>
      <c r="G14001" t="s">
        <v>111</v>
      </c>
      <c r="H14001" t="s">
        <v>49</v>
      </c>
      <c r="I14001" t="s">
        <v>12</v>
      </c>
      <c r="J14001" s="1">
        <v>24.36</v>
      </c>
      <c r="K14001">
        <v>6.2851811625067606</v>
      </c>
      <c r="L14001">
        <v>43</v>
      </c>
      <c r="M14001">
        <v>0.79391531334334897</v>
      </c>
      <c r="N14001">
        <v>0.824938067712634</v>
      </c>
      <c r="P14001" t="s">
        <v>42</v>
      </c>
    </row>
    <row r="14002" spans="1:16" x14ac:dyDescent="0.3">
      <c r="A14002" t="str">
        <f t="shared" si="220"/>
        <v>03: RestaurantsLondonTotalWhite RumCore Mainstream BrandsF: £3.80 - £4.00All stocking</v>
      </c>
      <c r="B14002" t="s">
        <v>1</v>
      </c>
      <c r="C14002" t="s">
        <v>108</v>
      </c>
      <c r="D14002" t="s">
        <v>102</v>
      </c>
      <c r="E14002" t="s">
        <v>12</v>
      </c>
      <c r="F14002" t="s">
        <v>85</v>
      </c>
      <c r="G14002" t="s">
        <v>111</v>
      </c>
      <c r="H14002" t="s">
        <v>49</v>
      </c>
      <c r="I14002" t="s">
        <v>55</v>
      </c>
      <c r="J14002" s="1">
        <v>20.11</v>
      </c>
      <c r="K14002">
        <v>5.5972304362304399</v>
      </c>
      <c r="L14002">
        <v>25</v>
      </c>
      <c r="M14002">
        <v>0.88308087747942898</v>
      </c>
      <c r="N14002">
        <v>0.88888888888888895</v>
      </c>
      <c r="P14002" t="s">
        <v>42</v>
      </c>
    </row>
    <row r="14003" spans="1:16" x14ac:dyDescent="0.3">
      <c r="A14003" t="str">
        <f t="shared" si="220"/>
        <v>03: RestaurantsNorth EnglandMainstreamGinCore Mainstream BrandsTotalAll stocking</v>
      </c>
      <c r="B14003" t="s">
        <v>1</v>
      </c>
      <c r="C14003" t="s">
        <v>108</v>
      </c>
      <c r="D14003" t="s">
        <v>103</v>
      </c>
      <c r="E14003" t="s">
        <v>14</v>
      </c>
      <c r="F14003" t="s">
        <v>47</v>
      </c>
      <c r="G14003" t="s">
        <v>111</v>
      </c>
      <c r="H14003" t="s">
        <v>49</v>
      </c>
      <c r="I14003" t="s">
        <v>12</v>
      </c>
      <c r="J14003" s="1">
        <v>67.650000000000006</v>
      </c>
      <c r="K14003">
        <v>18.024295704295721</v>
      </c>
      <c r="L14003">
        <v>35</v>
      </c>
      <c r="M14003">
        <v>0.30507495462325301</v>
      </c>
      <c r="N14003">
        <v>0.31762858264624999</v>
      </c>
      <c r="P14003" t="s">
        <v>42</v>
      </c>
    </row>
    <row r="14004" spans="1:16" x14ac:dyDescent="0.3">
      <c r="A14004" t="str">
        <f t="shared" si="220"/>
        <v>03: RestaurantsNorth EnglandMainstreamGinCore Premium BrandsTotalAll stocking</v>
      </c>
      <c r="B14004" t="s">
        <v>1</v>
      </c>
      <c r="C14004" t="s">
        <v>108</v>
      </c>
      <c r="D14004" t="s">
        <v>103</v>
      </c>
      <c r="E14004" t="s">
        <v>14</v>
      </c>
      <c r="F14004" t="s">
        <v>47</v>
      </c>
      <c r="G14004" t="s">
        <v>112</v>
      </c>
      <c r="H14004" t="s">
        <v>49</v>
      </c>
      <c r="I14004" t="s">
        <v>12</v>
      </c>
      <c r="J14004" s="1">
        <v>55.46</v>
      </c>
      <c r="K14004">
        <v>15.77366123459872</v>
      </c>
      <c r="L14004">
        <v>32</v>
      </c>
      <c r="M14004">
        <v>0.23638583568781299</v>
      </c>
      <c r="N14004">
        <v>0.25946385052802601</v>
      </c>
      <c r="P14004" t="s">
        <v>42</v>
      </c>
    </row>
    <row r="14005" spans="1:16" x14ac:dyDescent="0.3">
      <c r="A14005" t="str">
        <f t="shared" si="220"/>
        <v>03: RestaurantsNorth EnglandMainstreamNon Flavoured VodkaCore Premium BrandsTotalAll stocking</v>
      </c>
      <c r="B14005" t="s">
        <v>1</v>
      </c>
      <c r="C14005" t="s">
        <v>108</v>
      </c>
      <c r="D14005" t="s">
        <v>103</v>
      </c>
      <c r="E14005" t="s">
        <v>14</v>
      </c>
      <c r="F14005" t="s">
        <v>71</v>
      </c>
      <c r="G14005" t="s">
        <v>112</v>
      </c>
      <c r="H14005" t="s">
        <v>49</v>
      </c>
      <c r="I14005" t="s">
        <v>12</v>
      </c>
      <c r="J14005" s="1">
        <v>58.68</v>
      </c>
      <c r="K14005">
        <v>16.39972804972804</v>
      </c>
      <c r="L14005">
        <v>33</v>
      </c>
      <c r="M14005">
        <v>0.84519677264291004</v>
      </c>
      <c r="N14005">
        <v>0.83114220238813197</v>
      </c>
      <c r="P14005" t="s">
        <v>42</v>
      </c>
    </row>
    <row r="14006" spans="1:16" x14ac:dyDescent="0.3">
      <c r="A14006" t="str">
        <f t="shared" si="220"/>
        <v>03: RestaurantsNorth EnglandPremiumGinCore Mainstream BrandsTotalAll stocking</v>
      </c>
      <c r="B14006" t="s">
        <v>1</v>
      </c>
      <c r="C14006" t="s">
        <v>108</v>
      </c>
      <c r="D14006" t="s">
        <v>103</v>
      </c>
      <c r="E14006" t="s">
        <v>15</v>
      </c>
      <c r="F14006" t="s">
        <v>47</v>
      </c>
      <c r="G14006" t="s">
        <v>111</v>
      </c>
      <c r="H14006" t="s">
        <v>49</v>
      </c>
      <c r="I14006" t="s">
        <v>12</v>
      </c>
      <c r="J14006" s="1">
        <v>108.87</v>
      </c>
      <c r="K14006">
        <v>26.62268210184876</v>
      </c>
      <c r="L14006">
        <v>36</v>
      </c>
      <c r="M14006">
        <v>0.27555000630196402</v>
      </c>
      <c r="N14006">
        <v>0.27766284999518898</v>
      </c>
      <c r="P14006" t="s">
        <v>42</v>
      </c>
    </row>
    <row r="14007" spans="1:16" x14ac:dyDescent="0.3">
      <c r="A14007" t="str">
        <f t="shared" si="220"/>
        <v>03: RestaurantsNorth EnglandPremiumGinCore Premium BrandsTotalAll stocking</v>
      </c>
      <c r="B14007" t="s">
        <v>1</v>
      </c>
      <c r="C14007" t="s">
        <v>108</v>
      </c>
      <c r="D14007" t="s">
        <v>103</v>
      </c>
      <c r="E14007" t="s">
        <v>15</v>
      </c>
      <c r="F14007" t="s">
        <v>47</v>
      </c>
      <c r="G14007" t="s">
        <v>112</v>
      </c>
      <c r="H14007" t="s">
        <v>49</v>
      </c>
      <c r="I14007" t="s">
        <v>12</v>
      </c>
      <c r="J14007" s="1">
        <v>124.06</v>
      </c>
      <c r="K14007">
        <v>31.581033211802442</v>
      </c>
      <c r="L14007">
        <v>39</v>
      </c>
      <c r="M14007">
        <v>0.31842198153254397</v>
      </c>
      <c r="N14007">
        <v>0.33154987544676701</v>
      </c>
      <c r="P14007" t="s">
        <v>42</v>
      </c>
    </row>
    <row r="14008" spans="1:16" x14ac:dyDescent="0.3">
      <c r="A14008" t="str">
        <f t="shared" si="220"/>
        <v>03: RestaurantsNorth EnglandPremiumNon Flavoured VodkaCore Premium BrandsTotalAll stocking</v>
      </c>
      <c r="B14008" t="s">
        <v>1</v>
      </c>
      <c r="C14008" t="s">
        <v>108</v>
      </c>
      <c r="D14008" t="s">
        <v>103</v>
      </c>
      <c r="E14008" t="s">
        <v>15</v>
      </c>
      <c r="F14008" t="s">
        <v>71</v>
      </c>
      <c r="G14008" t="s">
        <v>112</v>
      </c>
      <c r="H14008" t="s">
        <v>49</v>
      </c>
      <c r="I14008" t="s">
        <v>12</v>
      </c>
      <c r="J14008" s="1">
        <v>151.72999999999999</v>
      </c>
      <c r="K14008">
        <v>37.13877904502904</v>
      </c>
      <c r="L14008">
        <v>36</v>
      </c>
      <c r="M14008">
        <v>0.92376201624542797</v>
      </c>
      <c r="N14008">
        <v>0.91247985343738003</v>
      </c>
      <c r="P14008" t="s">
        <v>42</v>
      </c>
    </row>
    <row r="14009" spans="1:16" x14ac:dyDescent="0.3">
      <c r="A14009" t="str">
        <f t="shared" si="220"/>
        <v>03: RestaurantsNorth EnglandPremiumWhite RumCore Mainstream BrandsTotalAll stocking</v>
      </c>
      <c r="B14009" t="s">
        <v>1</v>
      </c>
      <c r="C14009" t="s">
        <v>108</v>
      </c>
      <c r="D14009" t="s">
        <v>103</v>
      </c>
      <c r="E14009" t="s">
        <v>15</v>
      </c>
      <c r="F14009" t="s">
        <v>85</v>
      </c>
      <c r="G14009" t="s">
        <v>111</v>
      </c>
      <c r="H14009" t="s">
        <v>49</v>
      </c>
      <c r="I14009" t="s">
        <v>12</v>
      </c>
      <c r="J14009" s="1">
        <v>19.760000000000002</v>
      </c>
      <c r="K14009">
        <v>5.1331710377164805</v>
      </c>
      <c r="L14009">
        <v>33</v>
      </c>
      <c r="M14009">
        <v>0.63475813111059398</v>
      </c>
      <c r="N14009">
        <v>0.66045321637426901</v>
      </c>
      <c r="P14009" t="s">
        <v>42</v>
      </c>
    </row>
    <row r="14010" spans="1:16" x14ac:dyDescent="0.3">
      <c r="A14010" t="str">
        <f t="shared" si="220"/>
        <v>03: RestaurantsNorth EnglandTotalGinCore Mainstream BrandsTotalAll stocking</v>
      </c>
      <c r="B14010" t="s">
        <v>1</v>
      </c>
      <c r="C14010" t="s">
        <v>108</v>
      </c>
      <c r="D14010" t="s">
        <v>103</v>
      </c>
      <c r="E14010" t="s">
        <v>12</v>
      </c>
      <c r="F14010" t="s">
        <v>47</v>
      </c>
      <c r="G14010" t="s">
        <v>111</v>
      </c>
      <c r="H14010" t="s">
        <v>49</v>
      </c>
      <c r="I14010" t="s">
        <v>12</v>
      </c>
      <c r="J14010" s="1">
        <v>88.55</v>
      </c>
      <c r="K14010">
        <v>22.384040919956401</v>
      </c>
      <c r="L14010">
        <v>71</v>
      </c>
      <c r="M14010">
        <v>0.28635602533446802</v>
      </c>
      <c r="N14010">
        <v>0.29284627546910902</v>
      </c>
      <c r="P14010" t="s">
        <v>42</v>
      </c>
    </row>
    <row r="14011" spans="1:16" x14ac:dyDescent="0.3">
      <c r="A14011" t="str">
        <f t="shared" si="220"/>
        <v>03: RestaurantsNorth EnglandTotalGinCore Premium BrandsTotalAll stocking</v>
      </c>
      <c r="B14011" t="s">
        <v>1</v>
      </c>
      <c r="C14011" t="s">
        <v>108</v>
      </c>
      <c r="D14011" t="s">
        <v>103</v>
      </c>
      <c r="E14011" t="s">
        <v>12</v>
      </c>
      <c r="F14011" t="s">
        <v>47</v>
      </c>
      <c r="G14011" t="s">
        <v>112</v>
      </c>
      <c r="H14011" t="s">
        <v>49</v>
      </c>
      <c r="I14011" t="s">
        <v>12</v>
      </c>
      <c r="J14011" s="1">
        <v>93.14</v>
      </c>
      <c r="K14011">
        <v>24.45658386996416</v>
      </c>
      <c r="L14011">
        <v>71</v>
      </c>
      <c r="M14011">
        <v>0.29103438277323801</v>
      </c>
      <c r="N14011">
        <v>0.30647736102281598</v>
      </c>
      <c r="P14011" t="s">
        <v>42</v>
      </c>
    </row>
    <row r="14012" spans="1:16" x14ac:dyDescent="0.3">
      <c r="A14012" t="str">
        <f t="shared" ref="A14012:A14075" si="221">C14012&amp;D14012&amp;E14012&amp;F14012&amp;G14012&amp;I14012&amp;P14012</f>
        <v>03: RestaurantsNorth EnglandTotalNon Flavoured VodkaCore Premium BrandsTotalAll stocking</v>
      </c>
      <c r="B14012" t="s">
        <v>1</v>
      </c>
      <c r="C14012" t="s">
        <v>108</v>
      </c>
      <c r="D14012" t="s">
        <v>103</v>
      </c>
      <c r="E14012" t="s">
        <v>12</v>
      </c>
      <c r="F14012" t="s">
        <v>71</v>
      </c>
      <c r="G14012" t="s">
        <v>112</v>
      </c>
      <c r="H14012" t="s">
        <v>49</v>
      </c>
      <c r="I14012" t="s">
        <v>12</v>
      </c>
      <c r="J14012" s="1">
        <v>107.23</v>
      </c>
      <c r="K14012">
        <v>27.220102482059001</v>
      </c>
      <c r="L14012">
        <v>69</v>
      </c>
      <c r="M14012">
        <v>0.900552340793359</v>
      </c>
      <c r="N14012">
        <v>0.88607495810427706</v>
      </c>
      <c r="P14012" t="s">
        <v>42</v>
      </c>
    </row>
    <row r="14013" spans="1:16" x14ac:dyDescent="0.3">
      <c r="A14013" t="str">
        <f t="shared" si="221"/>
        <v>03: RestaurantsNorth EnglandTotalTequilaCore Premium BrandsTotalAll stocking</v>
      </c>
      <c r="B14013" t="s">
        <v>1</v>
      </c>
      <c r="C14013" t="s">
        <v>108</v>
      </c>
      <c r="D14013" t="s">
        <v>103</v>
      </c>
      <c r="E14013" t="s">
        <v>12</v>
      </c>
      <c r="F14013" t="s">
        <v>78</v>
      </c>
      <c r="G14013" t="s">
        <v>112</v>
      </c>
      <c r="H14013" t="s">
        <v>49</v>
      </c>
      <c r="I14013" t="s">
        <v>12</v>
      </c>
      <c r="J14013" s="1">
        <v>20.71</v>
      </c>
      <c r="K14013">
        <v>4.5624208353375204</v>
      </c>
      <c r="L14013">
        <v>36</v>
      </c>
      <c r="M14013">
        <v>0.50459267241134398</v>
      </c>
      <c r="N14013">
        <v>0.50734921439432301</v>
      </c>
      <c r="P14013" t="s">
        <v>42</v>
      </c>
    </row>
    <row r="14014" spans="1:16" x14ac:dyDescent="0.3">
      <c r="A14014" t="str">
        <f t="shared" si="221"/>
        <v>03: RestaurantsNorth EnglandTotalWhite RumCore Mainstream BrandsTotalAll stocking</v>
      </c>
      <c r="B14014" t="s">
        <v>1</v>
      </c>
      <c r="C14014" t="s">
        <v>108</v>
      </c>
      <c r="D14014" t="s">
        <v>103</v>
      </c>
      <c r="E14014" t="s">
        <v>12</v>
      </c>
      <c r="F14014" t="s">
        <v>85</v>
      </c>
      <c r="G14014" t="s">
        <v>111</v>
      </c>
      <c r="H14014" t="s">
        <v>49</v>
      </c>
      <c r="I14014" t="s">
        <v>12</v>
      </c>
      <c r="J14014" s="1">
        <v>22.43</v>
      </c>
      <c r="K14014">
        <v>6.2087342657342797</v>
      </c>
      <c r="L14014">
        <v>50</v>
      </c>
      <c r="M14014">
        <v>0.71583989725284403</v>
      </c>
      <c r="N14014">
        <v>0.74653379549393395</v>
      </c>
      <c r="P14014" t="s">
        <v>42</v>
      </c>
    </row>
    <row r="14015" spans="1:16" x14ac:dyDescent="0.3">
      <c r="A14015" t="str">
        <f t="shared" si="221"/>
        <v>03: RestaurantsROGBMainstreamGinCore Mainstream BrandsTotalAll stocking</v>
      </c>
      <c r="B14015" t="s">
        <v>1</v>
      </c>
      <c r="C14015" t="s">
        <v>108</v>
      </c>
      <c r="D14015" t="s">
        <v>104</v>
      </c>
      <c r="E14015" t="s">
        <v>14</v>
      </c>
      <c r="F14015" t="s">
        <v>47</v>
      </c>
      <c r="G14015" t="s">
        <v>111</v>
      </c>
      <c r="H14015" t="s">
        <v>49</v>
      </c>
      <c r="I14015" t="s">
        <v>12</v>
      </c>
      <c r="J14015" s="1">
        <v>71.27</v>
      </c>
      <c r="K14015">
        <v>19.048773072501881</v>
      </c>
      <c r="L14015">
        <v>118</v>
      </c>
      <c r="M14015">
        <v>0.295036829708266</v>
      </c>
      <c r="N14015">
        <v>0.30866448449384598</v>
      </c>
      <c r="P14015" t="s">
        <v>42</v>
      </c>
    </row>
    <row r="14016" spans="1:16" x14ac:dyDescent="0.3">
      <c r="A14016" t="str">
        <f t="shared" si="221"/>
        <v>03: RestaurantsROGBMainstreamGinCore Mainstream BrandsF: £3.80 - £4.00All stocking</v>
      </c>
      <c r="B14016" t="s">
        <v>1</v>
      </c>
      <c r="C14016" t="s">
        <v>108</v>
      </c>
      <c r="D14016" t="s">
        <v>104</v>
      </c>
      <c r="E14016" t="s">
        <v>14</v>
      </c>
      <c r="F14016" t="s">
        <v>47</v>
      </c>
      <c r="G14016" t="s">
        <v>111</v>
      </c>
      <c r="H14016" t="s">
        <v>49</v>
      </c>
      <c r="I14016" t="s">
        <v>55</v>
      </c>
      <c r="J14016" s="1">
        <v>23.31</v>
      </c>
      <c r="K14016">
        <v>6.3238027404694002</v>
      </c>
      <c r="L14016">
        <v>27</v>
      </c>
      <c r="M14016" s="19">
        <v>7.7581286285076601E-2</v>
      </c>
      <c r="N14016">
        <v>7.6132683072112003E-2</v>
      </c>
      <c r="P14016" t="s">
        <v>42</v>
      </c>
    </row>
    <row r="14017" spans="1:16" x14ac:dyDescent="0.3">
      <c r="A14017" t="str">
        <f t="shared" si="221"/>
        <v>03: RestaurantsROGBMainstreamGinCore Premium BrandsTotalAll stocking</v>
      </c>
      <c r="B14017" t="s">
        <v>1</v>
      </c>
      <c r="C14017" t="s">
        <v>108</v>
      </c>
      <c r="D14017" t="s">
        <v>104</v>
      </c>
      <c r="E14017" t="s">
        <v>14</v>
      </c>
      <c r="F14017" t="s">
        <v>47</v>
      </c>
      <c r="G14017" t="s">
        <v>112</v>
      </c>
      <c r="H14017" t="s">
        <v>49</v>
      </c>
      <c r="I14017" t="s">
        <v>12</v>
      </c>
      <c r="J14017" s="1">
        <v>70.540000000000006</v>
      </c>
      <c r="K14017">
        <v>19.360147941726879</v>
      </c>
      <c r="L14017">
        <v>114</v>
      </c>
      <c r="M14017">
        <v>0.28523377694438101</v>
      </c>
      <c r="N14017">
        <v>0.305114749677596</v>
      </c>
      <c r="P14017" t="s">
        <v>42</v>
      </c>
    </row>
    <row r="14018" spans="1:16" x14ac:dyDescent="0.3">
      <c r="A14018" t="str">
        <f t="shared" si="221"/>
        <v>03: RestaurantsROGBMainstreamGinCore Premium BrandsG: £4.00 - £4.20All stocking</v>
      </c>
      <c r="B14018" t="s">
        <v>1</v>
      </c>
      <c r="C14018" t="s">
        <v>108</v>
      </c>
      <c r="D14018" t="s">
        <v>104</v>
      </c>
      <c r="E14018" t="s">
        <v>14</v>
      </c>
      <c r="F14018" t="s">
        <v>47</v>
      </c>
      <c r="G14018" t="s">
        <v>112</v>
      </c>
      <c r="H14018" t="s">
        <v>49</v>
      </c>
      <c r="I14018" t="s">
        <v>56</v>
      </c>
      <c r="J14018" s="1">
        <v>115.98</v>
      </c>
      <c r="K14018">
        <v>32.840914050488522</v>
      </c>
      <c r="L14018">
        <v>47</v>
      </c>
      <c r="M14018">
        <v>0.38352267154638198</v>
      </c>
      <c r="N14018">
        <v>0.40444722452026899</v>
      </c>
      <c r="P14018" t="s">
        <v>42</v>
      </c>
    </row>
    <row r="14019" spans="1:16" x14ac:dyDescent="0.3">
      <c r="A14019" t="str">
        <f t="shared" si="221"/>
        <v>03: RestaurantsROGBMainstreamNon Flavoured VodkaCore Premium BrandsTotalAll stocking</v>
      </c>
      <c r="B14019" t="s">
        <v>1</v>
      </c>
      <c r="C14019" t="s">
        <v>108</v>
      </c>
      <c r="D14019" t="s">
        <v>104</v>
      </c>
      <c r="E14019" t="s">
        <v>14</v>
      </c>
      <c r="F14019" t="s">
        <v>71</v>
      </c>
      <c r="G14019" t="s">
        <v>112</v>
      </c>
      <c r="H14019" t="s">
        <v>49</v>
      </c>
      <c r="I14019" t="s">
        <v>12</v>
      </c>
      <c r="J14019" s="1">
        <v>66.37</v>
      </c>
      <c r="K14019">
        <v>18.87034569534568</v>
      </c>
      <c r="L14019">
        <v>111</v>
      </c>
      <c r="M14019">
        <v>0.92914304812980297</v>
      </c>
      <c r="N14019">
        <v>0.92326388888888899</v>
      </c>
      <c r="P14019" t="s">
        <v>42</v>
      </c>
    </row>
    <row r="14020" spans="1:16" x14ac:dyDescent="0.3">
      <c r="A14020" t="str">
        <f t="shared" si="221"/>
        <v>03: RestaurantsROGBMainstreamNon Flavoured VodkaCore Premium BrandsD: £3.40 - £3.60All stocking</v>
      </c>
      <c r="B14020" t="s">
        <v>1</v>
      </c>
      <c r="C14020" t="s">
        <v>108</v>
      </c>
      <c r="D14020" t="s">
        <v>104</v>
      </c>
      <c r="E14020" t="s">
        <v>14</v>
      </c>
      <c r="F14020" t="s">
        <v>71</v>
      </c>
      <c r="G14020" t="s">
        <v>112</v>
      </c>
      <c r="H14020" t="s">
        <v>49</v>
      </c>
      <c r="I14020" t="s">
        <v>53</v>
      </c>
      <c r="J14020" s="1">
        <v>32.85</v>
      </c>
      <c r="K14020">
        <v>9.6173516298516404</v>
      </c>
      <c r="L14020">
        <v>42</v>
      </c>
      <c r="M14020">
        <v>0.90602577510748905</v>
      </c>
      <c r="N14020">
        <v>0.89868421052631597</v>
      </c>
      <c r="P14020" t="s">
        <v>42</v>
      </c>
    </row>
    <row r="14021" spans="1:16" x14ac:dyDescent="0.3">
      <c r="A14021" t="str">
        <f t="shared" si="221"/>
        <v>03: RestaurantsROGBMainstreamTequilaCore Premium BrandsTotalAll stocking</v>
      </c>
      <c r="B14021" t="s">
        <v>1</v>
      </c>
      <c r="C14021" t="s">
        <v>108</v>
      </c>
      <c r="D14021" t="s">
        <v>104</v>
      </c>
      <c r="E14021" t="s">
        <v>14</v>
      </c>
      <c r="F14021" t="s">
        <v>78</v>
      </c>
      <c r="G14021" t="s">
        <v>112</v>
      </c>
      <c r="H14021" t="s">
        <v>49</v>
      </c>
      <c r="I14021" t="s">
        <v>12</v>
      </c>
      <c r="J14021" s="1">
        <v>25.7</v>
      </c>
      <c r="K14021">
        <v>5.8292332667332802</v>
      </c>
      <c r="L14021">
        <v>40</v>
      </c>
      <c r="M14021">
        <v>0.82789992048664096</v>
      </c>
      <c r="N14021">
        <v>0.82524271844660202</v>
      </c>
      <c r="P14021" t="s">
        <v>42</v>
      </c>
    </row>
    <row r="14022" spans="1:16" x14ac:dyDescent="0.3">
      <c r="A14022" t="str">
        <f t="shared" si="221"/>
        <v>03: RestaurantsROGBMainstreamWhite RumCore Mainstream BrandsTotalAll stocking</v>
      </c>
      <c r="B14022" t="s">
        <v>1</v>
      </c>
      <c r="C14022" t="s">
        <v>108</v>
      </c>
      <c r="D14022" t="s">
        <v>104</v>
      </c>
      <c r="E14022" t="s">
        <v>14</v>
      </c>
      <c r="F14022" t="s">
        <v>85</v>
      </c>
      <c r="G14022" t="s">
        <v>111</v>
      </c>
      <c r="H14022" t="s">
        <v>49</v>
      </c>
      <c r="I14022" t="s">
        <v>12</v>
      </c>
      <c r="J14022" s="1">
        <v>22.55</v>
      </c>
      <c r="K14022">
        <v>6.7490259740259599</v>
      </c>
      <c r="L14022">
        <v>56</v>
      </c>
      <c r="M14022">
        <v>0.799879603359958</v>
      </c>
      <c r="N14022">
        <v>0.81228797587636603</v>
      </c>
      <c r="P14022" t="s">
        <v>42</v>
      </c>
    </row>
    <row r="14023" spans="1:16" x14ac:dyDescent="0.3">
      <c r="A14023" t="str">
        <f t="shared" si="221"/>
        <v>03: RestaurantsROGBPremiumGinCore Mainstream BrandsTotalAll stocking</v>
      </c>
      <c r="B14023" t="s">
        <v>1</v>
      </c>
      <c r="C14023" t="s">
        <v>108</v>
      </c>
      <c r="D14023" t="s">
        <v>104</v>
      </c>
      <c r="E14023" t="s">
        <v>15</v>
      </c>
      <c r="F14023" t="s">
        <v>47</v>
      </c>
      <c r="G14023" t="s">
        <v>111</v>
      </c>
      <c r="H14023" t="s">
        <v>49</v>
      </c>
      <c r="I14023" t="s">
        <v>12</v>
      </c>
      <c r="J14023" s="1">
        <v>82.68</v>
      </c>
      <c r="K14023">
        <v>21.546836802341399</v>
      </c>
      <c r="L14023">
        <v>109</v>
      </c>
      <c r="M14023">
        <v>0.224639012521752</v>
      </c>
      <c r="N14023">
        <v>0.23279938126410299</v>
      </c>
      <c r="P14023" t="s">
        <v>42</v>
      </c>
    </row>
    <row r="14024" spans="1:16" x14ac:dyDescent="0.3">
      <c r="A14024" t="str">
        <f t="shared" si="221"/>
        <v>03: RestaurantsROGBPremiumGinCore Mainstream BrandsF: £3.80 - £4.00All stocking</v>
      </c>
      <c r="B14024" t="s">
        <v>1</v>
      </c>
      <c r="C14024" t="s">
        <v>108</v>
      </c>
      <c r="D14024" t="s">
        <v>104</v>
      </c>
      <c r="E14024" t="s">
        <v>15</v>
      </c>
      <c r="F14024" t="s">
        <v>47</v>
      </c>
      <c r="G14024" t="s">
        <v>111</v>
      </c>
      <c r="H14024" t="s">
        <v>49</v>
      </c>
      <c r="I14024" t="s">
        <v>55</v>
      </c>
      <c r="J14024" s="1">
        <v>41.44</v>
      </c>
      <c r="K14024">
        <v>11.077134986225881</v>
      </c>
      <c r="L14024">
        <v>33</v>
      </c>
      <c r="M14024">
        <v>0.10607128123750501</v>
      </c>
      <c r="N14024">
        <v>0.105929304446978</v>
      </c>
      <c r="P14024" t="s">
        <v>42</v>
      </c>
    </row>
    <row r="14025" spans="1:16" x14ac:dyDescent="0.3">
      <c r="A14025" t="str">
        <f t="shared" si="221"/>
        <v>03: RestaurantsROGBPremiumGinCore Premium BrandsTotalAll stocking</v>
      </c>
      <c r="B14025" t="s">
        <v>1</v>
      </c>
      <c r="C14025" t="s">
        <v>108</v>
      </c>
      <c r="D14025" t="s">
        <v>104</v>
      </c>
      <c r="E14025" t="s">
        <v>15</v>
      </c>
      <c r="F14025" t="s">
        <v>47</v>
      </c>
      <c r="G14025" t="s">
        <v>112</v>
      </c>
      <c r="H14025" t="s">
        <v>49</v>
      </c>
      <c r="I14025" t="s">
        <v>12</v>
      </c>
      <c r="J14025" s="1">
        <v>129.82</v>
      </c>
      <c r="K14025">
        <v>34.09338969996864</v>
      </c>
      <c r="L14025">
        <v>114</v>
      </c>
      <c r="M14025">
        <v>0.34358061312669802</v>
      </c>
      <c r="N14025">
        <v>0.36104668971251003</v>
      </c>
      <c r="P14025" t="s">
        <v>42</v>
      </c>
    </row>
    <row r="14026" spans="1:16" x14ac:dyDescent="0.3">
      <c r="A14026" t="str">
        <f t="shared" si="221"/>
        <v>03: RestaurantsROGBPremiumGinCore Premium BrandsG: £4.00 - £4.20All stocking</v>
      </c>
      <c r="B14026" t="s">
        <v>1</v>
      </c>
      <c r="C14026" t="s">
        <v>108</v>
      </c>
      <c r="D14026" t="s">
        <v>104</v>
      </c>
      <c r="E14026" t="s">
        <v>15</v>
      </c>
      <c r="F14026" t="s">
        <v>47</v>
      </c>
      <c r="G14026" t="s">
        <v>112</v>
      </c>
      <c r="H14026" t="s">
        <v>49</v>
      </c>
      <c r="I14026" t="s">
        <v>56</v>
      </c>
      <c r="J14026" s="1">
        <v>136.91999999999999</v>
      </c>
      <c r="K14026">
        <v>37.898378582202078</v>
      </c>
      <c r="L14026">
        <v>34</v>
      </c>
      <c r="M14026">
        <v>0.37717243621788998</v>
      </c>
      <c r="N14026">
        <v>0.39549892437530998</v>
      </c>
      <c r="P14026" t="s">
        <v>42</v>
      </c>
    </row>
    <row r="14027" spans="1:16" x14ac:dyDescent="0.3">
      <c r="A14027" t="str">
        <f t="shared" si="221"/>
        <v>03: RestaurantsROGBPremiumNon Flavoured VodkaCore Premium BrandsTotalAll stocking</v>
      </c>
      <c r="B14027" t="s">
        <v>1</v>
      </c>
      <c r="C14027" t="s">
        <v>108</v>
      </c>
      <c r="D14027" t="s">
        <v>104</v>
      </c>
      <c r="E14027" t="s">
        <v>15</v>
      </c>
      <c r="F14027" t="s">
        <v>71</v>
      </c>
      <c r="G14027" t="s">
        <v>112</v>
      </c>
      <c r="H14027" t="s">
        <v>49</v>
      </c>
      <c r="I14027" t="s">
        <v>12</v>
      </c>
      <c r="J14027" s="1">
        <v>130.22</v>
      </c>
      <c r="K14027">
        <v>33.130323077752962</v>
      </c>
      <c r="L14027">
        <v>107</v>
      </c>
      <c r="M14027">
        <v>0.83041312131274203</v>
      </c>
      <c r="N14027">
        <v>0.76727334770239997</v>
      </c>
      <c r="P14027" t="s">
        <v>42</v>
      </c>
    </row>
    <row r="14028" spans="1:16" x14ac:dyDescent="0.3">
      <c r="A14028" t="str">
        <f t="shared" si="221"/>
        <v>03: RestaurantsROGBPremiumTequilaCore Premium BrandsTotalAll stocking</v>
      </c>
      <c r="B14028" t="s">
        <v>1</v>
      </c>
      <c r="C14028" t="s">
        <v>108</v>
      </c>
      <c r="D14028" t="s">
        <v>104</v>
      </c>
      <c r="E14028" t="s">
        <v>15</v>
      </c>
      <c r="F14028" t="s">
        <v>78</v>
      </c>
      <c r="G14028" t="s">
        <v>112</v>
      </c>
      <c r="H14028" t="s">
        <v>49</v>
      </c>
      <c r="I14028" t="s">
        <v>12</v>
      </c>
      <c r="J14028" s="1">
        <v>27.45</v>
      </c>
      <c r="K14028">
        <v>5.9844517719517603</v>
      </c>
      <c r="L14028">
        <v>74</v>
      </c>
      <c r="M14028">
        <v>0.75725156291979001</v>
      </c>
      <c r="N14028">
        <v>0.76883806412088995</v>
      </c>
      <c r="P14028" t="s">
        <v>42</v>
      </c>
    </row>
    <row r="14029" spans="1:16" x14ac:dyDescent="0.3">
      <c r="A14029" t="str">
        <f t="shared" si="221"/>
        <v>03: RestaurantsROGBPremiumWhite RumCore Mainstream BrandsTotalAll stocking</v>
      </c>
      <c r="B14029" t="s">
        <v>1</v>
      </c>
      <c r="C14029" t="s">
        <v>108</v>
      </c>
      <c r="D14029" t="s">
        <v>104</v>
      </c>
      <c r="E14029" t="s">
        <v>15</v>
      </c>
      <c r="F14029" t="s">
        <v>85</v>
      </c>
      <c r="G14029" t="s">
        <v>111</v>
      </c>
      <c r="H14029" t="s">
        <v>49</v>
      </c>
      <c r="I14029" t="s">
        <v>12</v>
      </c>
      <c r="J14029" s="1">
        <v>20.55</v>
      </c>
      <c r="K14029">
        <v>5.4806772548439202</v>
      </c>
      <c r="L14029">
        <v>90</v>
      </c>
      <c r="M14029">
        <v>0.72861665917969198</v>
      </c>
      <c r="N14029">
        <v>0.75227711841015699</v>
      </c>
      <c r="P14029" t="s">
        <v>42</v>
      </c>
    </row>
    <row r="14030" spans="1:16" x14ac:dyDescent="0.3">
      <c r="A14030" t="str">
        <f t="shared" si="221"/>
        <v>03: RestaurantsROGBPremiumWhite RumCore Mainstream BrandsF: £3.80 - £4.00All stocking</v>
      </c>
      <c r="B14030" t="s">
        <v>1</v>
      </c>
      <c r="C14030" t="s">
        <v>108</v>
      </c>
      <c r="D14030" t="s">
        <v>104</v>
      </c>
      <c r="E14030" t="s">
        <v>15</v>
      </c>
      <c r="F14030" t="s">
        <v>85</v>
      </c>
      <c r="G14030" t="s">
        <v>111</v>
      </c>
      <c r="H14030" t="s">
        <v>49</v>
      </c>
      <c r="I14030" t="s">
        <v>55</v>
      </c>
      <c r="J14030" s="1">
        <v>23.06</v>
      </c>
      <c r="K14030">
        <v>6.6179068550497195</v>
      </c>
      <c r="L14030">
        <v>35</v>
      </c>
      <c r="M14030">
        <v>0.84758674204633599</v>
      </c>
      <c r="N14030">
        <v>0.85893024710666299</v>
      </c>
      <c r="P14030" t="s">
        <v>42</v>
      </c>
    </row>
    <row r="14031" spans="1:16" x14ac:dyDescent="0.3">
      <c r="A14031" t="str">
        <f t="shared" si="221"/>
        <v>03: RestaurantsROGBTotalGinCore Mainstream BrandsTotalAll stocking</v>
      </c>
      <c r="B14031" t="s">
        <v>1</v>
      </c>
      <c r="C14031" t="s">
        <v>108</v>
      </c>
      <c r="D14031" t="s">
        <v>104</v>
      </c>
      <c r="E14031" t="s">
        <v>12</v>
      </c>
      <c r="F14031" t="s">
        <v>47</v>
      </c>
      <c r="G14031" t="s">
        <v>111</v>
      </c>
      <c r="H14031" t="s">
        <v>49</v>
      </c>
      <c r="I14031" t="s">
        <v>12</v>
      </c>
      <c r="J14031" s="1">
        <v>76.75</v>
      </c>
      <c r="K14031">
        <v>20.24828385026624</v>
      </c>
      <c r="L14031">
        <v>227</v>
      </c>
      <c r="M14031">
        <v>0.25433657622279898</v>
      </c>
      <c r="N14031">
        <v>0.26514995604996699</v>
      </c>
      <c r="P14031" t="s">
        <v>42</v>
      </c>
    </row>
    <row r="14032" spans="1:16" x14ac:dyDescent="0.3">
      <c r="A14032" t="str">
        <f t="shared" si="221"/>
        <v>03: RestaurantsROGBTotalGinCore Mainstream BrandsE: £3.60 - £3.80All stocking</v>
      </c>
      <c r="B14032" t="s">
        <v>1</v>
      </c>
      <c r="C14032" t="s">
        <v>108</v>
      </c>
      <c r="D14032" t="s">
        <v>104</v>
      </c>
      <c r="E14032" t="s">
        <v>12</v>
      </c>
      <c r="F14032" t="s">
        <v>47</v>
      </c>
      <c r="G14032" t="s">
        <v>111</v>
      </c>
      <c r="H14032" t="s">
        <v>49</v>
      </c>
      <c r="I14032" t="s">
        <v>54</v>
      </c>
      <c r="J14032" s="1">
        <v>48.37</v>
      </c>
      <c r="K14032">
        <v>13.62501195385812</v>
      </c>
      <c r="L14032">
        <v>26</v>
      </c>
      <c r="M14032">
        <v>0.159150393151782</v>
      </c>
      <c r="N14032">
        <v>0.16667923958962</v>
      </c>
      <c r="P14032" t="s">
        <v>42</v>
      </c>
    </row>
    <row r="14033" spans="1:16" x14ac:dyDescent="0.3">
      <c r="A14033" t="str">
        <f t="shared" si="221"/>
        <v>03: RestaurantsROGBTotalGinCore Mainstream BrandsF: £3.80 - £4.00All stocking</v>
      </c>
      <c r="B14033" t="s">
        <v>1</v>
      </c>
      <c r="C14033" t="s">
        <v>108</v>
      </c>
      <c r="D14033" t="s">
        <v>104</v>
      </c>
      <c r="E14033" t="s">
        <v>12</v>
      </c>
      <c r="F14033" t="s">
        <v>47</v>
      </c>
      <c r="G14033" t="s">
        <v>111</v>
      </c>
      <c r="H14033" t="s">
        <v>49</v>
      </c>
      <c r="I14033" t="s">
        <v>55</v>
      </c>
      <c r="J14033" s="1">
        <v>33.28</v>
      </c>
      <c r="K14033">
        <v>8.9381354756354803</v>
      </c>
      <c r="L14033">
        <v>60</v>
      </c>
      <c r="M14033" s="19">
        <v>9.5462541871610296E-2</v>
      </c>
      <c r="N14033" s="19">
        <v>9.4610456647480606E-2</v>
      </c>
      <c r="P14033" t="s">
        <v>42</v>
      </c>
    </row>
    <row r="14034" spans="1:16" x14ac:dyDescent="0.3">
      <c r="A14034" t="str">
        <f t="shared" si="221"/>
        <v>03: RestaurantsROGBTotalGinCore Premium BrandsTotalAll stocking</v>
      </c>
      <c r="B14034" t="s">
        <v>1</v>
      </c>
      <c r="C14034" t="s">
        <v>108</v>
      </c>
      <c r="D14034" t="s">
        <v>104</v>
      </c>
      <c r="E14034" t="s">
        <v>12</v>
      </c>
      <c r="F14034" t="s">
        <v>47</v>
      </c>
      <c r="G14034" t="s">
        <v>112</v>
      </c>
      <c r="H14034" t="s">
        <v>49</v>
      </c>
      <c r="I14034" t="s">
        <v>12</v>
      </c>
      <c r="J14034" s="1">
        <v>100.18</v>
      </c>
      <c r="K14034">
        <v>26.726768820847759</v>
      </c>
      <c r="L14034">
        <v>228</v>
      </c>
      <c r="M14034">
        <v>0.32056930819803803</v>
      </c>
      <c r="N14034">
        <v>0.338592844352755</v>
      </c>
      <c r="P14034" t="s">
        <v>42</v>
      </c>
    </row>
    <row r="14035" spans="1:16" x14ac:dyDescent="0.3">
      <c r="A14035" t="str">
        <f t="shared" si="221"/>
        <v>03: RestaurantsROGBTotalGinCore Premium BrandsF: £3.80 - £4.00All stocking</v>
      </c>
      <c r="B14035" t="s">
        <v>1</v>
      </c>
      <c r="C14035" t="s">
        <v>108</v>
      </c>
      <c r="D14035" t="s">
        <v>104</v>
      </c>
      <c r="E14035" t="s">
        <v>12</v>
      </c>
      <c r="F14035" t="s">
        <v>47</v>
      </c>
      <c r="G14035" t="s">
        <v>112</v>
      </c>
      <c r="H14035" t="s">
        <v>49</v>
      </c>
      <c r="I14035" t="s">
        <v>55</v>
      </c>
      <c r="J14035" s="1">
        <v>114.97</v>
      </c>
      <c r="K14035">
        <v>34.561771561771565</v>
      </c>
      <c r="L14035">
        <v>33</v>
      </c>
      <c r="M14035">
        <v>0.389605363037412</v>
      </c>
      <c r="N14035">
        <v>0.41419672039556399</v>
      </c>
      <c r="P14035" t="s">
        <v>42</v>
      </c>
    </row>
    <row r="14036" spans="1:16" x14ac:dyDescent="0.3">
      <c r="A14036" t="str">
        <f t="shared" si="221"/>
        <v>03: RestaurantsROGBTotalGinCore Premium BrandsG: £4.00 - £4.20All stocking</v>
      </c>
      <c r="B14036" t="s">
        <v>1</v>
      </c>
      <c r="C14036" t="s">
        <v>108</v>
      </c>
      <c r="D14036" t="s">
        <v>104</v>
      </c>
      <c r="E14036" t="s">
        <v>12</v>
      </c>
      <c r="F14036" t="s">
        <v>47</v>
      </c>
      <c r="G14036" t="s">
        <v>112</v>
      </c>
      <c r="H14036" t="s">
        <v>49</v>
      </c>
      <c r="I14036" t="s">
        <v>56</v>
      </c>
      <c r="J14036" s="1">
        <v>124.77</v>
      </c>
      <c r="K14036">
        <v>34.963800397133717</v>
      </c>
      <c r="L14036">
        <v>81</v>
      </c>
      <c r="M14036">
        <v>0.38057149669030899</v>
      </c>
      <c r="N14036">
        <v>0.40032658393207099</v>
      </c>
      <c r="P14036" t="s">
        <v>42</v>
      </c>
    </row>
    <row r="14037" spans="1:16" x14ac:dyDescent="0.3">
      <c r="A14037" t="str">
        <f t="shared" si="221"/>
        <v>03: RestaurantsROGBTotalNon Flavoured VodkaCore Mainstream BrandsTotalAll stocking</v>
      </c>
      <c r="B14037" t="s">
        <v>1</v>
      </c>
      <c r="C14037" t="s">
        <v>108</v>
      </c>
      <c r="D14037" t="s">
        <v>104</v>
      </c>
      <c r="E14037" t="s">
        <v>12</v>
      </c>
      <c r="F14037" t="s">
        <v>71</v>
      </c>
      <c r="G14037" t="s">
        <v>111</v>
      </c>
      <c r="H14037" t="s">
        <v>49</v>
      </c>
      <c r="I14037" t="s">
        <v>12</v>
      </c>
      <c r="J14037" s="1">
        <v>108.41</v>
      </c>
      <c r="K14037">
        <v>33.618125701459036</v>
      </c>
      <c r="L14037">
        <v>27</v>
      </c>
      <c r="M14037">
        <v>0.69067700804365595</v>
      </c>
      <c r="N14037">
        <v>0.714090909090909</v>
      </c>
      <c r="P14037" t="s">
        <v>42</v>
      </c>
    </row>
    <row r="14038" spans="1:16" x14ac:dyDescent="0.3">
      <c r="A14038" t="str">
        <f t="shared" si="221"/>
        <v>03: RestaurantsROGBTotalNon Flavoured VodkaCore Premium BrandsTotalAll stocking</v>
      </c>
      <c r="B14038" t="s">
        <v>1</v>
      </c>
      <c r="C14038" t="s">
        <v>108</v>
      </c>
      <c r="D14038" t="s">
        <v>104</v>
      </c>
      <c r="E14038" t="s">
        <v>12</v>
      </c>
      <c r="F14038" t="s">
        <v>71</v>
      </c>
      <c r="G14038" t="s">
        <v>112</v>
      </c>
      <c r="H14038" t="s">
        <v>49</v>
      </c>
      <c r="I14038" t="s">
        <v>12</v>
      </c>
      <c r="J14038" s="1">
        <v>97.71</v>
      </c>
      <c r="K14038">
        <v>25.869508905976801</v>
      </c>
      <c r="L14038">
        <v>218</v>
      </c>
      <c r="M14038">
        <v>0.862577510999607</v>
      </c>
      <c r="N14038">
        <v>0.81936775118219096</v>
      </c>
      <c r="P14038" t="s">
        <v>42</v>
      </c>
    </row>
    <row r="14039" spans="1:16" x14ac:dyDescent="0.3">
      <c r="A14039" t="str">
        <f t="shared" si="221"/>
        <v>03: RestaurantsROGBTotalNon Flavoured VodkaCore Premium BrandsD: £3.40 - £3.60All stocking</v>
      </c>
      <c r="B14039" t="s">
        <v>1</v>
      </c>
      <c r="C14039" t="s">
        <v>108</v>
      </c>
      <c r="D14039" t="s">
        <v>104</v>
      </c>
      <c r="E14039" t="s">
        <v>12</v>
      </c>
      <c r="F14039" t="s">
        <v>71</v>
      </c>
      <c r="G14039" t="s">
        <v>112</v>
      </c>
      <c r="H14039" t="s">
        <v>49</v>
      </c>
      <c r="I14039" t="s">
        <v>53</v>
      </c>
      <c r="J14039" s="1">
        <v>35.979999999999997</v>
      </c>
      <c r="K14039">
        <v>10.515541282389119</v>
      </c>
      <c r="L14039">
        <v>46</v>
      </c>
      <c r="M14039">
        <v>0.91759533737934496</v>
      </c>
      <c r="N14039">
        <v>0.91140433553251698</v>
      </c>
      <c r="P14039" t="s">
        <v>42</v>
      </c>
    </row>
    <row r="14040" spans="1:16" x14ac:dyDescent="0.3">
      <c r="A14040" t="str">
        <f t="shared" si="221"/>
        <v>03: RestaurantsROGBTotalNon Flavoured VodkaCore Premium BrandsE: £3.60 - £3.80All stocking</v>
      </c>
      <c r="B14040" t="s">
        <v>1</v>
      </c>
      <c r="C14040" t="s">
        <v>108</v>
      </c>
      <c r="D14040" t="s">
        <v>104</v>
      </c>
      <c r="E14040" t="s">
        <v>12</v>
      </c>
      <c r="F14040" t="s">
        <v>71</v>
      </c>
      <c r="G14040" t="s">
        <v>112</v>
      </c>
      <c r="H14040" t="s">
        <v>49</v>
      </c>
      <c r="I14040" t="s">
        <v>54</v>
      </c>
      <c r="J14040" s="1">
        <v>68.069999999999993</v>
      </c>
      <c r="K14040">
        <v>19.77802509990012</v>
      </c>
      <c r="L14040">
        <v>32</v>
      </c>
      <c r="M14040">
        <v>0.963421529645757</v>
      </c>
      <c r="N14040">
        <v>0.96056465867290897</v>
      </c>
      <c r="P14040" t="s">
        <v>42</v>
      </c>
    </row>
    <row r="14041" spans="1:16" x14ac:dyDescent="0.3">
      <c r="A14041" t="str">
        <f t="shared" si="221"/>
        <v>03: RestaurantsROGBTotalNon Flavoured VodkaCore Premium BrandsF: £3.80 - £4.00All stocking</v>
      </c>
      <c r="B14041" t="s">
        <v>1</v>
      </c>
      <c r="C14041" t="s">
        <v>108</v>
      </c>
      <c r="D14041" t="s">
        <v>104</v>
      </c>
      <c r="E14041" t="s">
        <v>12</v>
      </c>
      <c r="F14041" t="s">
        <v>71</v>
      </c>
      <c r="G14041" t="s">
        <v>112</v>
      </c>
      <c r="H14041" t="s">
        <v>49</v>
      </c>
      <c r="I14041" t="s">
        <v>55</v>
      </c>
      <c r="J14041" s="1">
        <v>75.33</v>
      </c>
      <c r="K14041">
        <v>21.222498489165158</v>
      </c>
      <c r="L14041">
        <v>27</v>
      </c>
      <c r="M14041">
        <v>0.987197841840879</v>
      </c>
      <c r="N14041">
        <v>0.98832528180354295</v>
      </c>
      <c r="P14041" t="s">
        <v>42</v>
      </c>
    </row>
    <row r="14042" spans="1:16" x14ac:dyDescent="0.3">
      <c r="A14042" t="str">
        <f t="shared" si="221"/>
        <v>03: RestaurantsROGBTotalNon Flavoured VodkaCore Premium BrandsG: £4.00 - £4.20All stocking</v>
      </c>
      <c r="B14042" t="s">
        <v>1</v>
      </c>
      <c r="C14042" t="s">
        <v>108</v>
      </c>
      <c r="D14042" t="s">
        <v>104</v>
      </c>
      <c r="E14042" t="s">
        <v>12</v>
      </c>
      <c r="F14042" t="s">
        <v>71</v>
      </c>
      <c r="G14042" t="s">
        <v>112</v>
      </c>
      <c r="H14042" t="s">
        <v>49</v>
      </c>
      <c r="I14042" t="s">
        <v>56</v>
      </c>
      <c r="J14042" s="1">
        <v>90.38</v>
      </c>
      <c r="K14042">
        <v>25.290209790209801</v>
      </c>
      <c r="L14042">
        <v>28</v>
      </c>
      <c r="M14042">
        <v>0.83070399914614401</v>
      </c>
      <c r="N14042">
        <v>0.84094459248369002</v>
      </c>
      <c r="P14042" t="s">
        <v>42</v>
      </c>
    </row>
    <row r="14043" spans="1:16" x14ac:dyDescent="0.3">
      <c r="A14043" t="str">
        <f t="shared" si="221"/>
        <v>03: RestaurantsROGBTotalTequilaCore Mainstream BrandsTotalAll stocking</v>
      </c>
      <c r="B14043" t="s">
        <v>1</v>
      </c>
      <c r="C14043" t="s">
        <v>108</v>
      </c>
      <c r="D14043" t="s">
        <v>104</v>
      </c>
      <c r="E14043" t="s">
        <v>12</v>
      </c>
      <c r="F14043" t="s">
        <v>78</v>
      </c>
      <c r="G14043" t="s">
        <v>111</v>
      </c>
      <c r="H14043" t="s">
        <v>49</v>
      </c>
      <c r="I14043" t="s">
        <v>12</v>
      </c>
      <c r="J14043" s="1">
        <v>31.02</v>
      </c>
      <c r="K14043">
        <v>7.2014158918005204</v>
      </c>
      <c r="L14043">
        <v>26</v>
      </c>
      <c r="M14043">
        <v>0.71753906910450505</v>
      </c>
      <c r="N14043">
        <v>0.71925133689839604</v>
      </c>
      <c r="P14043" t="s">
        <v>42</v>
      </c>
    </row>
    <row r="14044" spans="1:16" x14ac:dyDescent="0.3">
      <c r="A14044" t="str">
        <f t="shared" si="221"/>
        <v>03: RestaurantsROGBTotalTequilaCore Premium BrandsTotalAll stocking</v>
      </c>
      <c r="B14044" t="s">
        <v>1</v>
      </c>
      <c r="C14044" t="s">
        <v>108</v>
      </c>
      <c r="D14044" t="s">
        <v>104</v>
      </c>
      <c r="E14044" t="s">
        <v>12</v>
      </c>
      <c r="F14044" t="s">
        <v>78</v>
      </c>
      <c r="G14044" t="s">
        <v>112</v>
      </c>
      <c r="H14044" t="s">
        <v>49</v>
      </c>
      <c r="I14044" t="s">
        <v>12</v>
      </c>
      <c r="J14044" s="1">
        <v>26.83</v>
      </c>
      <c r="K14044">
        <v>5.9299891385417594</v>
      </c>
      <c r="L14044">
        <v>114</v>
      </c>
      <c r="M14044">
        <v>0.779253314929364</v>
      </c>
      <c r="N14044">
        <v>0.78722818607211698</v>
      </c>
      <c r="P14044" t="s">
        <v>42</v>
      </c>
    </row>
    <row r="14045" spans="1:16" x14ac:dyDescent="0.3">
      <c r="A14045" t="str">
        <f t="shared" si="221"/>
        <v>03: RestaurantsROGBTotalWhite RumCore Mainstream BrandsTotalAll stocking</v>
      </c>
      <c r="B14045" t="s">
        <v>1</v>
      </c>
      <c r="C14045" t="s">
        <v>108</v>
      </c>
      <c r="D14045" t="s">
        <v>104</v>
      </c>
      <c r="E14045" t="s">
        <v>12</v>
      </c>
      <c r="F14045" t="s">
        <v>85</v>
      </c>
      <c r="G14045" t="s">
        <v>111</v>
      </c>
      <c r="H14045" t="s">
        <v>49</v>
      </c>
      <c r="I14045" t="s">
        <v>12</v>
      </c>
      <c r="J14045" s="1">
        <v>21.32</v>
      </c>
      <c r="K14045">
        <v>5.9671671745302</v>
      </c>
      <c r="L14045">
        <v>146</v>
      </c>
      <c r="M14045">
        <v>0.75645104592651602</v>
      </c>
      <c r="N14045">
        <v>0.77764499681325705</v>
      </c>
      <c r="P14045" t="s">
        <v>42</v>
      </c>
    </row>
    <row r="14046" spans="1:16" x14ac:dyDescent="0.3">
      <c r="A14046" t="str">
        <f t="shared" si="221"/>
        <v>03: RestaurantsROGBTotalWhite RumCore Mainstream BrandsE: £3.60 - £3.80All stocking</v>
      </c>
      <c r="B14046" t="s">
        <v>1</v>
      </c>
      <c r="C14046" t="s">
        <v>108</v>
      </c>
      <c r="D14046" t="s">
        <v>104</v>
      </c>
      <c r="E14046" t="s">
        <v>12</v>
      </c>
      <c r="F14046" t="s">
        <v>85</v>
      </c>
      <c r="G14046" t="s">
        <v>111</v>
      </c>
      <c r="H14046" t="s">
        <v>49</v>
      </c>
      <c r="I14046" t="s">
        <v>54</v>
      </c>
      <c r="J14046" s="1">
        <v>16.32</v>
      </c>
      <c r="K14046">
        <v>4.5993211769073996</v>
      </c>
      <c r="L14046">
        <v>29</v>
      </c>
      <c r="M14046">
        <v>0.710251287874194</v>
      </c>
      <c r="N14046">
        <v>0.71726948548140601</v>
      </c>
      <c r="P14046" t="s">
        <v>42</v>
      </c>
    </row>
    <row r="14047" spans="1:16" x14ac:dyDescent="0.3">
      <c r="A14047" t="str">
        <f t="shared" si="221"/>
        <v>03: RestaurantsROGBTotalWhite RumCore Mainstream BrandsF: £3.80 - £4.00All stocking</v>
      </c>
      <c r="B14047" t="s">
        <v>1</v>
      </c>
      <c r="C14047" t="s">
        <v>108</v>
      </c>
      <c r="D14047" t="s">
        <v>104</v>
      </c>
      <c r="E14047" t="s">
        <v>12</v>
      </c>
      <c r="F14047" t="s">
        <v>85</v>
      </c>
      <c r="G14047" t="s">
        <v>111</v>
      </c>
      <c r="H14047" t="s">
        <v>49</v>
      </c>
      <c r="I14047" t="s">
        <v>55</v>
      </c>
      <c r="J14047" s="1">
        <v>24.12</v>
      </c>
      <c r="K14047">
        <v>7.0381614618902804</v>
      </c>
      <c r="L14047">
        <v>59</v>
      </c>
      <c r="M14047">
        <v>0.85532080133225297</v>
      </c>
      <c r="N14047">
        <v>0.86900669440926404</v>
      </c>
      <c r="P14047" t="s">
        <v>42</v>
      </c>
    </row>
    <row r="14048" spans="1:16" x14ac:dyDescent="0.3">
      <c r="A14048" t="str">
        <f t="shared" si="221"/>
        <v>03: RestaurantsROGBTotalWhite RumCore Mainstream BrandsG: £4.00 - £4.20All stocking</v>
      </c>
      <c r="B14048" t="s">
        <v>1</v>
      </c>
      <c r="C14048" t="s">
        <v>108</v>
      </c>
      <c r="D14048" t="s">
        <v>104</v>
      </c>
      <c r="E14048" t="s">
        <v>12</v>
      </c>
      <c r="F14048" t="s">
        <v>85</v>
      </c>
      <c r="G14048" t="s">
        <v>111</v>
      </c>
      <c r="H14048" t="s">
        <v>49</v>
      </c>
      <c r="I14048" t="s">
        <v>56</v>
      </c>
      <c r="J14048" s="1">
        <v>20.84</v>
      </c>
      <c r="K14048">
        <v>5.3606237848173199</v>
      </c>
      <c r="L14048">
        <v>31</v>
      </c>
      <c r="M14048">
        <v>0.67281523630887397</v>
      </c>
      <c r="N14048">
        <v>0.69967236985802705</v>
      </c>
      <c r="P14048" t="s">
        <v>42</v>
      </c>
    </row>
    <row r="14049" spans="1:16" x14ac:dyDescent="0.3">
      <c r="A14049" t="str">
        <f t="shared" si="221"/>
        <v>03: RestaurantsROGBTotalWhite RumCore Premium BrandsTotalAll stocking</v>
      </c>
      <c r="B14049" t="s">
        <v>1</v>
      </c>
      <c r="C14049" t="s">
        <v>108</v>
      </c>
      <c r="D14049" t="s">
        <v>104</v>
      </c>
      <c r="E14049" t="s">
        <v>12</v>
      </c>
      <c r="F14049" t="s">
        <v>85</v>
      </c>
      <c r="G14049" t="s">
        <v>112</v>
      </c>
      <c r="H14049" t="s">
        <v>49</v>
      </c>
      <c r="I14049" t="s">
        <v>12</v>
      </c>
      <c r="J14049" s="1">
        <v>14.45</v>
      </c>
      <c r="K14049">
        <v>3.517461334961336</v>
      </c>
      <c r="L14049">
        <v>30</v>
      </c>
      <c r="M14049">
        <v>0.34684862146075701</v>
      </c>
      <c r="N14049">
        <v>0.33012820512820501</v>
      </c>
      <c r="P14049" t="s">
        <v>42</v>
      </c>
    </row>
    <row r="14050" spans="1:16" x14ac:dyDescent="0.3">
      <c r="A14050" t="str">
        <f t="shared" si="221"/>
        <v>03: RestaurantsSouth EnglandMainstreamGinCore Mainstream BrandsTotalAll stocking</v>
      </c>
      <c r="B14050" t="s">
        <v>1</v>
      </c>
      <c r="C14050" t="s">
        <v>108</v>
      </c>
      <c r="D14050" t="s">
        <v>106</v>
      </c>
      <c r="E14050" t="s">
        <v>14</v>
      </c>
      <c r="F14050" t="s">
        <v>47</v>
      </c>
      <c r="G14050" t="s">
        <v>111</v>
      </c>
      <c r="H14050" t="s">
        <v>49</v>
      </c>
      <c r="I14050" t="s">
        <v>12</v>
      </c>
      <c r="J14050" s="1">
        <v>68.040000000000006</v>
      </c>
      <c r="K14050">
        <v>18.28003108003108</v>
      </c>
      <c r="L14050">
        <v>40</v>
      </c>
      <c r="M14050">
        <v>0.335610369005231</v>
      </c>
      <c r="N14050">
        <v>0.34807660607513802</v>
      </c>
      <c r="P14050" t="s">
        <v>42</v>
      </c>
    </row>
    <row r="14051" spans="1:16" x14ac:dyDescent="0.3">
      <c r="A14051" t="str">
        <f t="shared" si="221"/>
        <v>03: RestaurantsSouth EnglandMainstreamGinCore Premium BrandsTotalAll stocking</v>
      </c>
      <c r="B14051" t="s">
        <v>1</v>
      </c>
      <c r="C14051" t="s">
        <v>108</v>
      </c>
      <c r="D14051" t="s">
        <v>106</v>
      </c>
      <c r="E14051" t="s">
        <v>14</v>
      </c>
      <c r="F14051" t="s">
        <v>47</v>
      </c>
      <c r="G14051" t="s">
        <v>112</v>
      </c>
      <c r="H14051" t="s">
        <v>49</v>
      </c>
      <c r="I14051" t="s">
        <v>12</v>
      </c>
      <c r="J14051" s="1">
        <v>56.5</v>
      </c>
      <c r="K14051">
        <v>15.748624777999801</v>
      </c>
      <c r="L14051">
        <v>40</v>
      </c>
      <c r="M14051">
        <v>0.27262974070065998</v>
      </c>
      <c r="N14051">
        <v>0.29608787849269802</v>
      </c>
      <c r="P14051" t="s">
        <v>42</v>
      </c>
    </row>
    <row r="14052" spans="1:16" x14ac:dyDescent="0.3">
      <c r="A14052" t="str">
        <f t="shared" si="221"/>
        <v>03: RestaurantsSouth EnglandMainstreamNon Flavoured VodkaCore Premium BrandsTotalAll stocking</v>
      </c>
      <c r="B14052" t="s">
        <v>1</v>
      </c>
      <c r="C14052" t="s">
        <v>108</v>
      </c>
      <c r="D14052" t="s">
        <v>106</v>
      </c>
      <c r="E14052" t="s">
        <v>14</v>
      </c>
      <c r="F14052" t="s">
        <v>71</v>
      </c>
      <c r="G14052" t="s">
        <v>112</v>
      </c>
      <c r="H14052" t="s">
        <v>49</v>
      </c>
      <c r="I14052" t="s">
        <v>12</v>
      </c>
      <c r="J14052" s="1">
        <v>47.17</v>
      </c>
      <c r="K14052">
        <v>13.498818631510961</v>
      </c>
      <c r="L14052">
        <v>39</v>
      </c>
      <c r="M14052">
        <v>0.94936711490487602</v>
      </c>
      <c r="N14052">
        <v>0.94360305783931897</v>
      </c>
      <c r="P14052" t="s">
        <v>42</v>
      </c>
    </row>
    <row r="14053" spans="1:16" x14ac:dyDescent="0.3">
      <c r="A14053" t="str">
        <f t="shared" si="221"/>
        <v>03: RestaurantsSouth EnglandPremiumGinCore Mainstream BrandsTotalAll stocking</v>
      </c>
      <c r="B14053" t="s">
        <v>1</v>
      </c>
      <c r="C14053" t="s">
        <v>108</v>
      </c>
      <c r="D14053" t="s">
        <v>106</v>
      </c>
      <c r="E14053" t="s">
        <v>15</v>
      </c>
      <c r="F14053" t="s">
        <v>47</v>
      </c>
      <c r="G14053" t="s">
        <v>111</v>
      </c>
      <c r="H14053" t="s">
        <v>49</v>
      </c>
      <c r="I14053" t="s">
        <v>12</v>
      </c>
      <c r="J14053" s="1">
        <v>74.319999999999993</v>
      </c>
      <c r="K14053">
        <v>19.885398860398841</v>
      </c>
      <c r="L14053">
        <v>30</v>
      </c>
      <c r="M14053">
        <v>0.223196522251317</v>
      </c>
      <c r="N14053">
        <v>0.243027636202476</v>
      </c>
      <c r="P14053" t="s">
        <v>42</v>
      </c>
    </row>
    <row r="14054" spans="1:16" x14ac:dyDescent="0.3">
      <c r="A14054" t="str">
        <f t="shared" si="221"/>
        <v>03: RestaurantsSouth EnglandPremiumGinCore Premium BrandsTotalAll stocking</v>
      </c>
      <c r="B14054" t="s">
        <v>1</v>
      </c>
      <c r="C14054" t="s">
        <v>108</v>
      </c>
      <c r="D14054" t="s">
        <v>106</v>
      </c>
      <c r="E14054" t="s">
        <v>15</v>
      </c>
      <c r="F14054" t="s">
        <v>47</v>
      </c>
      <c r="G14054" t="s">
        <v>112</v>
      </c>
      <c r="H14054" t="s">
        <v>49</v>
      </c>
      <c r="I14054" t="s">
        <v>12</v>
      </c>
      <c r="J14054" s="1">
        <v>127.66</v>
      </c>
      <c r="K14054">
        <v>32.544558566433558</v>
      </c>
      <c r="L14054">
        <v>32</v>
      </c>
      <c r="M14054">
        <v>0.349120157817218</v>
      </c>
      <c r="N14054">
        <v>0.36993871744364198</v>
      </c>
      <c r="P14054" t="s">
        <v>42</v>
      </c>
    </row>
    <row r="14055" spans="1:16" x14ac:dyDescent="0.3">
      <c r="A14055" t="str">
        <f t="shared" si="221"/>
        <v>03: RestaurantsSouth EnglandPremiumNon Flavoured VodkaCore Premium BrandsTotalAll stocking</v>
      </c>
      <c r="B14055" t="s">
        <v>1</v>
      </c>
      <c r="C14055" t="s">
        <v>108</v>
      </c>
      <c r="D14055" t="s">
        <v>106</v>
      </c>
      <c r="E14055" t="s">
        <v>15</v>
      </c>
      <c r="F14055" t="s">
        <v>71</v>
      </c>
      <c r="G14055" t="s">
        <v>112</v>
      </c>
      <c r="H14055" t="s">
        <v>49</v>
      </c>
      <c r="I14055" t="s">
        <v>12</v>
      </c>
      <c r="J14055" s="1">
        <v>104.92</v>
      </c>
      <c r="K14055">
        <v>25.736681500317882</v>
      </c>
      <c r="L14055">
        <v>33</v>
      </c>
      <c r="M14055">
        <v>0.86036138216352898</v>
      </c>
      <c r="N14055">
        <v>0.86204185600402505</v>
      </c>
      <c r="P14055" t="s">
        <v>42</v>
      </c>
    </row>
    <row r="14056" spans="1:16" x14ac:dyDescent="0.3">
      <c r="A14056" t="str">
        <f t="shared" si="221"/>
        <v>03: RestaurantsSouth EnglandPremiumWhite RumCore Mainstream BrandsTotalAll stocking</v>
      </c>
      <c r="B14056" t="s">
        <v>1</v>
      </c>
      <c r="C14056" t="s">
        <v>108</v>
      </c>
      <c r="D14056" t="s">
        <v>106</v>
      </c>
      <c r="E14056" t="s">
        <v>15</v>
      </c>
      <c r="F14056" t="s">
        <v>85</v>
      </c>
      <c r="G14056" t="s">
        <v>111</v>
      </c>
      <c r="H14056" t="s">
        <v>49</v>
      </c>
      <c r="I14056" t="s">
        <v>12</v>
      </c>
      <c r="J14056" s="1">
        <v>19.489999999999998</v>
      </c>
      <c r="K14056">
        <v>5.0745353535353601</v>
      </c>
      <c r="L14056">
        <v>25</v>
      </c>
      <c r="M14056">
        <v>0.75256829696930505</v>
      </c>
      <c r="N14056">
        <v>0.78431372549019596</v>
      </c>
      <c r="P14056" t="s">
        <v>42</v>
      </c>
    </row>
    <row r="14057" spans="1:16" x14ac:dyDescent="0.3">
      <c r="A14057" t="str">
        <f t="shared" si="221"/>
        <v>03: RestaurantsSouth EnglandTotalGinCore Mainstream BrandsTotalAll stocking</v>
      </c>
      <c r="B14057" t="s">
        <v>1</v>
      </c>
      <c r="C14057" t="s">
        <v>108</v>
      </c>
      <c r="D14057" t="s">
        <v>106</v>
      </c>
      <c r="E14057" t="s">
        <v>12</v>
      </c>
      <c r="F14057" t="s">
        <v>47</v>
      </c>
      <c r="G14057" t="s">
        <v>111</v>
      </c>
      <c r="H14057" t="s">
        <v>49</v>
      </c>
      <c r="I14057" t="s">
        <v>12</v>
      </c>
      <c r="J14057" s="1">
        <v>70.73</v>
      </c>
      <c r="K14057">
        <v>18.968045843045839</v>
      </c>
      <c r="L14057">
        <v>70</v>
      </c>
      <c r="M14057">
        <v>0.27319846521303498</v>
      </c>
      <c r="N14057">
        <v>0.291139197068018</v>
      </c>
      <c r="P14057" t="s">
        <v>42</v>
      </c>
    </row>
    <row r="14058" spans="1:16" x14ac:dyDescent="0.3">
      <c r="A14058" t="str">
        <f t="shared" si="221"/>
        <v>03: RestaurantsSouth EnglandTotalGinCore Premium BrandsTotalAll stocking</v>
      </c>
      <c r="B14058" t="s">
        <v>1</v>
      </c>
      <c r="C14058" t="s">
        <v>108</v>
      </c>
      <c r="D14058" t="s">
        <v>106</v>
      </c>
      <c r="E14058" t="s">
        <v>12</v>
      </c>
      <c r="F14058" t="s">
        <v>47</v>
      </c>
      <c r="G14058" t="s">
        <v>112</v>
      </c>
      <c r="H14058" t="s">
        <v>49</v>
      </c>
      <c r="I14058" t="s">
        <v>12</v>
      </c>
      <c r="J14058" s="1">
        <v>88.13</v>
      </c>
      <c r="K14058">
        <v>23.213484239525918</v>
      </c>
      <c r="L14058">
        <v>72</v>
      </c>
      <c r="M14058">
        <v>0.318217263766779</v>
      </c>
      <c r="N14058">
        <v>0.33877052783373401</v>
      </c>
      <c r="P14058" t="s">
        <v>42</v>
      </c>
    </row>
    <row r="14059" spans="1:16" x14ac:dyDescent="0.3">
      <c r="A14059" t="str">
        <f t="shared" si="221"/>
        <v>03: RestaurantsSouth EnglandTotalGinCore Premium BrandsG: £4.00 - £4.20All stocking</v>
      </c>
      <c r="B14059" t="s">
        <v>1</v>
      </c>
      <c r="C14059" t="s">
        <v>108</v>
      </c>
      <c r="D14059" t="s">
        <v>106</v>
      </c>
      <c r="E14059" t="s">
        <v>12</v>
      </c>
      <c r="F14059" t="s">
        <v>47</v>
      </c>
      <c r="G14059" t="s">
        <v>112</v>
      </c>
      <c r="H14059" t="s">
        <v>49</v>
      </c>
      <c r="I14059" t="s">
        <v>56</v>
      </c>
      <c r="J14059" s="1">
        <v>102.27</v>
      </c>
      <c r="K14059">
        <v>28.9472485847486</v>
      </c>
      <c r="L14059">
        <v>28</v>
      </c>
      <c r="M14059">
        <v>0.38189989552312498</v>
      </c>
      <c r="N14059">
        <v>0.40518669800778401</v>
      </c>
      <c r="P14059" t="s">
        <v>42</v>
      </c>
    </row>
    <row r="14060" spans="1:16" x14ac:dyDescent="0.3">
      <c r="A14060" t="str">
        <f t="shared" si="221"/>
        <v>03: RestaurantsSouth EnglandTotalNon Flavoured VodkaCore Premium BrandsTotalAll stocking</v>
      </c>
      <c r="B14060" t="s">
        <v>1</v>
      </c>
      <c r="C14060" t="s">
        <v>108</v>
      </c>
      <c r="D14060" t="s">
        <v>106</v>
      </c>
      <c r="E14060" t="s">
        <v>12</v>
      </c>
      <c r="F14060" t="s">
        <v>71</v>
      </c>
      <c r="G14060" t="s">
        <v>112</v>
      </c>
      <c r="H14060" t="s">
        <v>49</v>
      </c>
      <c r="I14060" t="s">
        <v>12</v>
      </c>
      <c r="J14060" s="1">
        <v>73.64</v>
      </c>
      <c r="K14060">
        <v>19.10783911304744</v>
      </c>
      <c r="L14060">
        <v>72</v>
      </c>
      <c r="M14060">
        <v>0.88854311512565798</v>
      </c>
      <c r="N14060">
        <v>0.89081454042172104</v>
      </c>
      <c r="P14060" t="s">
        <v>42</v>
      </c>
    </row>
    <row r="14061" spans="1:16" x14ac:dyDescent="0.3">
      <c r="A14061" t="str">
        <f t="shared" si="221"/>
        <v>03: RestaurantsSouth EnglandTotalTequilaCore Premium BrandsTotalAll stocking</v>
      </c>
      <c r="B14061" t="s">
        <v>1</v>
      </c>
      <c r="C14061" t="s">
        <v>108</v>
      </c>
      <c r="D14061" t="s">
        <v>106</v>
      </c>
      <c r="E14061" t="s">
        <v>12</v>
      </c>
      <c r="F14061" t="s">
        <v>78</v>
      </c>
      <c r="G14061" t="s">
        <v>112</v>
      </c>
      <c r="H14061" t="s">
        <v>49</v>
      </c>
      <c r="I14061" t="s">
        <v>12</v>
      </c>
      <c r="J14061" s="1">
        <v>31.44</v>
      </c>
      <c r="K14061">
        <v>6.6634174467507599</v>
      </c>
      <c r="L14061">
        <v>36</v>
      </c>
      <c r="M14061">
        <v>0.84364938191348404</v>
      </c>
      <c r="N14061">
        <v>0.857774206508638</v>
      </c>
      <c r="P14061" t="s">
        <v>42</v>
      </c>
    </row>
    <row r="14062" spans="1:16" x14ac:dyDescent="0.3">
      <c r="A14062" t="str">
        <f t="shared" si="221"/>
        <v>03: RestaurantsSouth EnglandTotalWhite RumCore Mainstream BrandsTotalAll stocking</v>
      </c>
      <c r="B14062" t="s">
        <v>1</v>
      </c>
      <c r="C14062" t="s">
        <v>108</v>
      </c>
      <c r="D14062" t="s">
        <v>106</v>
      </c>
      <c r="E14062" t="s">
        <v>12</v>
      </c>
      <c r="F14062" t="s">
        <v>85</v>
      </c>
      <c r="G14062" t="s">
        <v>111</v>
      </c>
      <c r="H14062" t="s">
        <v>49</v>
      </c>
      <c r="I14062" t="s">
        <v>12</v>
      </c>
      <c r="J14062" s="1">
        <v>19.190000000000001</v>
      </c>
      <c r="K14062">
        <v>5.3754637481381602</v>
      </c>
      <c r="L14062">
        <v>43</v>
      </c>
      <c r="M14062">
        <v>0.76700389228361998</v>
      </c>
      <c r="N14062">
        <v>0.78506716651046504</v>
      </c>
      <c r="P14062" t="s">
        <v>42</v>
      </c>
    </row>
    <row r="14063" spans="1:16" x14ac:dyDescent="0.3">
      <c r="A14063" t="str">
        <f t="shared" si="221"/>
        <v>04: Food PubsCentral/WalesMainstreamGinCore Mainstream BrandsA: &lt;£3All stocking</v>
      </c>
      <c r="B14063" t="s">
        <v>1</v>
      </c>
      <c r="C14063" t="s">
        <v>109</v>
      </c>
      <c r="D14063" t="s">
        <v>46</v>
      </c>
      <c r="E14063" t="s">
        <v>14</v>
      </c>
      <c r="F14063" t="s">
        <v>47</v>
      </c>
      <c r="G14063" t="s">
        <v>111</v>
      </c>
      <c r="H14063" t="s">
        <v>49</v>
      </c>
      <c r="I14063" t="s">
        <v>58</v>
      </c>
      <c r="J14063" s="1">
        <v>115.71</v>
      </c>
      <c r="K14063">
        <v>42.334003809810405</v>
      </c>
      <c r="L14063">
        <v>93</v>
      </c>
      <c r="M14063">
        <v>0.48034067053981799</v>
      </c>
      <c r="N14063">
        <v>0.45298560511817998</v>
      </c>
      <c r="P14063" t="s">
        <v>42</v>
      </c>
    </row>
    <row r="14064" spans="1:16" x14ac:dyDescent="0.3">
      <c r="A14064" t="str">
        <f t="shared" si="221"/>
        <v>04: Food PubsCentral/WalesMainstreamGinCore Mainstream BrandsTotalAll stocking</v>
      </c>
      <c r="B14064" t="s">
        <v>1</v>
      </c>
      <c r="C14064" t="s">
        <v>109</v>
      </c>
      <c r="D14064" t="s">
        <v>46</v>
      </c>
      <c r="E14064" t="s">
        <v>14</v>
      </c>
      <c r="F14064" t="s">
        <v>47</v>
      </c>
      <c r="G14064" t="s">
        <v>111</v>
      </c>
      <c r="H14064" t="s">
        <v>49</v>
      </c>
      <c r="I14064" t="s">
        <v>12</v>
      </c>
      <c r="J14064" s="1">
        <v>144.46</v>
      </c>
      <c r="K14064">
        <v>47.407600010994003</v>
      </c>
      <c r="L14064">
        <v>523</v>
      </c>
      <c r="M14064">
        <v>0.46547311284818599</v>
      </c>
      <c r="N14064">
        <v>0.46116990795329998</v>
      </c>
      <c r="P14064" t="s">
        <v>42</v>
      </c>
    </row>
    <row r="14065" spans="1:16" x14ac:dyDescent="0.3">
      <c r="A14065" t="str">
        <f t="shared" si="221"/>
        <v>04: Food PubsCentral/WalesMainstreamGinCore Mainstream BrandsB: £3 - £3.20All stocking</v>
      </c>
      <c r="B14065" t="s">
        <v>1</v>
      </c>
      <c r="C14065" t="s">
        <v>109</v>
      </c>
      <c r="D14065" t="s">
        <v>46</v>
      </c>
      <c r="E14065" t="s">
        <v>14</v>
      </c>
      <c r="F14065" t="s">
        <v>47</v>
      </c>
      <c r="G14065" t="s">
        <v>111</v>
      </c>
      <c r="H14065" t="s">
        <v>49</v>
      </c>
      <c r="I14065" t="s">
        <v>59</v>
      </c>
      <c r="J14065" s="1">
        <v>178.1</v>
      </c>
      <c r="K14065">
        <v>62.643094774424</v>
      </c>
      <c r="L14065">
        <v>79</v>
      </c>
      <c r="M14065">
        <v>0.472136840003331</v>
      </c>
      <c r="N14065">
        <v>0.471219956514074</v>
      </c>
      <c r="P14065" t="s">
        <v>42</v>
      </c>
    </row>
    <row r="14066" spans="1:16" x14ac:dyDescent="0.3">
      <c r="A14066" t="str">
        <f t="shared" si="221"/>
        <v>04: Food PubsCentral/WalesMainstreamGinCore Mainstream BrandsC: £3.20 - £3.40All stocking</v>
      </c>
      <c r="B14066" t="s">
        <v>1</v>
      </c>
      <c r="C14066" t="s">
        <v>109</v>
      </c>
      <c r="D14066" t="s">
        <v>46</v>
      </c>
      <c r="E14066" t="s">
        <v>14</v>
      </c>
      <c r="F14066" t="s">
        <v>47</v>
      </c>
      <c r="G14066" t="s">
        <v>111</v>
      </c>
      <c r="H14066" t="s">
        <v>49</v>
      </c>
      <c r="I14066" t="s">
        <v>52</v>
      </c>
      <c r="J14066" s="1">
        <v>155.49</v>
      </c>
      <c r="K14066">
        <v>50.475546558704401</v>
      </c>
      <c r="L14066">
        <v>95</v>
      </c>
      <c r="M14066">
        <v>0.45146124927389802</v>
      </c>
      <c r="N14066">
        <v>0.44800827579847602</v>
      </c>
      <c r="P14066" t="s">
        <v>42</v>
      </c>
    </row>
    <row r="14067" spans="1:16" x14ac:dyDescent="0.3">
      <c r="A14067" t="str">
        <f t="shared" si="221"/>
        <v>04: Food PubsCentral/WalesMainstreamGinCore Mainstream BrandsD: £3.40 - £3.60All stocking</v>
      </c>
      <c r="B14067" t="s">
        <v>1</v>
      </c>
      <c r="C14067" t="s">
        <v>109</v>
      </c>
      <c r="D14067" t="s">
        <v>46</v>
      </c>
      <c r="E14067" t="s">
        <v>14</v>
      </c>
      <c r="F14067" t="s">
        <v>47</v>
      </c>
      <c r="G14067" t="s">
        <v>111</v>
      </c>
      <c r="H14067" t="s">
        <v>49</v>
      </c>
      <c r="I14067" t="s">
        <v>53</v>
      </c>
      <c r="J14067" s="1">
        <v>145.66</v>
      </c>
      <c r="K14067">
        <v>45.779451934091206</v>
      </c>
      <c r="L14067">
        <v>97</v>
      </c>
      <c r="M14067">
        <v>0.44363771523233803</v>
      </c>
      <c r="N14067">
        <v>0.442753463279286</v>
      </c>
      <c r="P14067" t="s">
        <v>42</v>
      </c>
    </row>
    <row r="14068" spans="1:16" x14ac:dyDescent="0.3">
      <c r="A14068" t="str">
        <f t="shared" si="221"/>
        <v>04: Food PubsCentral/WalesMainstreamGinCore Mainstream BrandsE: £3.60 - £3.80All stocking</v>
      </c>
      <c r="B14068" t="s">
        <v>1</v>
      </c>
      <c r="C14068" t="s">
        <v>109</v>
      </c>
      <c r="D14068" t="s">
        <v>46</v>
      </c>
      <c r="E14068" t="s">
        <v>14</v>
      </c>
      <c r="F14068" t="s">
        <v>47</v>
      </c>
      <c r="G14068" t="s">
        <v>111</v>
      </c>
      <c r="H14068" t="s">
        <v>49</v>
      </c>
      <c r="I14068" t="s">
        <v>54</v>
      </c>
      <c r="J14068" s="1">
        <v>108.59</v>
      </c>
      <c r="K14068">
        <v>34.434445723053315</v>
      </c>
      <c r="L14068">
        <v>79</v>
      </c>
      <c r="M14068">
        <v>0.477723563618563</v>
      </c>
      <c r="N14068">
        <v>0.48229948799604699</v>
      </c>
      <c r="P14068" t="s">
        <v>42</v>
      </c>
    </row>
    <row r="14069" spans="1:16" x14ac:dyDescent="0.3">
      <c r="A14069" t="str">
        <f t="shared" si="221"/>
        <v>04: Food PubsCentral/WalesMainstreamGinCore Mainstream BrandsF: £3.80 - £4.00All stocking</v>
      </c>
      <c r="B14069" t="s">
        <v>1</v>
      </c>
      <c r="C14069" t="s">
        <v>109</v>
      </c>
      <c r="D14069" t="s">
        <v>46</v>
      </c>
      <c r="E14069" t="s">
        <v>14</v>
      </c>
      <c r="F14069" t="s">
        <v>47</v>
      </c>
      <c r="G14069" t="s">
        <v>111</v>
      </c>
      <c r="H14069" t="s">
        <v>49</v>
      </c>
      <c r="I14069" t="s">
        <v>55</v>
      </c>
      <c r="J14069" s="1">
        <v>139.9</v>
      </c>
      <c r="K14069">
        <v>43.9798290598292</v>
      </c>
      <c r="L14069">
        <v>50</v>
      </c>
      <c r="M14069">
        <v>0.48946566429664201</v>
      </c>
      <c r="N14069">
        <v>0.49764332099713698</v>
      </c>
      <c r="P14069" t="s">
        <v>42</v>
      </c>
    </row>
    <row r="14070" spans="1:16" x14ac:dyDescent="0.3">
      <c r="A14070" t="str">
        <f t="shared" si="221"/>
        <v>04: Food PubsCentral/WalesMainstreamGinCore Premium BrandsTotalAll stocking</v>
      </c>
      <c r="B14070" t="s">
        <v>1</v>
      </c>
      <c r="C14070" t="s">
        <v>109</v>
      </c>
      <c r="D14070" t="s">
        <v>46</v>
      </c>
      <c r="E14070" t="s">
        <v>14</v>
      </c>
      <c r="F14070" t="s">
        <v>47</v>
      </c>
      <c r="G14070" t="s">
        <v>112</v>
      </c>
      <c r="H14070" t="s">
        <v>49</v>
      </c>
      <c r="I14070" t="s">
        <v>12</v>
      </c>
      <c r="J14070" s="1">
        <v>61.39</v>
      </c>
      <c r="K14070">
        <v>19.41909071933776</v>
      </c>
      <c r="L14070">
        <v>506</v>
      </c>
      <c r="M14070">
        <v>0.191752129938937</v>
      </c>
      <c r="N14070">
        <v>0.18329587401979799</v>
      </c>
      <c r="P14070" t="s">
        <v>42</v>
      </c>
    </row>
    <row r="14071" spans="1:16" x14ac:dyDescent="0.3">
      <c r="A14071" t="str">
        <f t="shared" si="221"/>
        <v>04: Food PubsCentral/WalesMainstreamGinCore Premium BrandsB: £3 - £3.20All stocking</v>
      </c>
      <c r="B14071" t="s">
        <v>1</v>
      </c>
      <c r="C14071" t="s">
        <v>109</v>
      </c>
      <c r="D14071" t="s">
        <v>46</v>
      </c>
      <c r="E14071" t="s">
        <v>14</v>
      </c>
      <c r="F14071" t="s">
        <v>47</v>
      </c>
      <c r="G14071" t="s">
        <v>112</v>
      </c>
      <c r="H14071" t="s">
        <v>49</v>
      </c>
      <c r="I14071" t="s">
        <v>59</v>
      </c>
      <c r="J14071" s="1">
        <v>53.05</v>
      </c>
      <c r="K14071">
        <v>18.513455988456002</v>
      </c>
      <c r="L14071">
        <v>42</v>
      </c>
      <c r="M14071">
        <v>0.18185807970481599</v>
      </c>
      <c r="N14071">
        <v>0.17296972056559401</v>
      </c>
      <c r="P14071" t="s">
        <v>42</v>
      </c>
    </row>
    <row r="14072" spans="1:16" x14ac:dyDescent="0.3">
      <c r="A14072" t="str">
        <f t="shared" si="221"/>
        <v>04: Food PubsCentral/WalesMainstreamGinCore Premium BrandsC: £3.20 - £3.40All stocking</v>
      </c>
      <c r="B14072" t="s">
        <v>1</v>
      </c>
      <c r="C14072" t="s">
        <v>109</v>
      </c>
      <c r="D14072" t="s">
        <v>46</v>
      </c>
      <c r="E14072" t="s">
        <v>14</v>
      </c>
      <c r="F14072" t="s">
        <v>47</v>
      </c>
      <c r="G14072" t="s">
        <v>112</v>
      </c>
      <c r="H14072" t="s">
        <v>49</v>
      </c>
      <c r="I14072" t="s">
        <v>52</v>
      </c>
      <c r="J14072" s="1">
        <v>61.54</v>
      </c>
      <c r="K14072">
        <v>21.708634158634158</v>
      </c>
      <c r="L14072">
        <v>74</v>
      </c>
      <c r="M14072">
        <v>0.19514981910863599</v>
      </c>
      <c r="N14072">
        <v>0.19027582982702201</v>
      </c>
      <c r="P14072" t="s">
        <v>42</v>
      </c>
    </row>
    <row r="14073" spans="1:16" x14ac:dyDescent="0.3">
      <c r="A14073" t="str">
        <f t="shared" si="221"/>
        <v>04: Food PubsCentral/WalesMainstreamGinCore Premium BrandsD: £3.40 - £3.60All stocking</v>
      </c>
      <c r="B14073" t="s">
        <v>1</v>
      </c>
      <c r="C14073" t="s">
        <v>109</v>
      </c>
      <c r="D14073" t="s">
        <v>46</v>
      </c>
      <c r="E14073" t="s">
        <v>14</v>
      </c>
      <c r="F14073" t="s">
        <v>47</v>
      </c>
      <c r="G14073" t="s">
        <v>112</v>
      </c>
      <c r="H14073" t="s">
        <v>49</v>
      </c>
      <c r="I14073" t="s">
        <v>53</v>
      </c>
      <c r="J14073" s="1">
        <v>63.42</v>
      </c>
      <c r="K14073">
        <v>20.62074673514892</v>
      </c>
      <c r="L14073">
        <v>92</v>
      </c>
      <c r="M14073">
        <v>0.18192265265936999</v>
      </c>
      <c r="N14073">
        <v>0.174292238102808</v>
      </c>
      <c r="P14073" t="s">
        <v>42</v>
      </c>
    </row>
    <row r="14074" spans="1:16" x14ac:dyDescent="0.3">
      <c r="A14074" t="str">
        <f t="shared" si="221"/>
        <v>04: Food PubsCentral/WalesMainstreamGinCore Premium BrandsE: £3.60 - £3.80All stocking</v>
      </c>
      <c r="B14074" t="s">
        <v>1</v>
      </c>
      <c r="C14074" t="s">
        <v>109</v>
      </c>
      <c r="D14074" t="s">
        <v>46</v>
      </c>
      <c r="E14074" t="s">
        <v>14</v>
      </c>
      <c r="F14074" t="s">
        <v>47</v>
      </c>
      <c r="G14074" t="s">
        <v>112</v>
      </c>
      <c r="H14074" t="s">
        <v>49</v>
      </c>
      <c r="I14074" t="s">
        <v>54</v>
      </c>
      <c r="J14074" s="1">
        <v>67.739999999999995</v>
      </c>
      <c r="K14074">
        <v>20.53199898392204</v>
      </c>
      <c r="L14074">
        <v>91</v>
      </c>
      <c r="M14074">
        <v>0.21338393777294301</v>
      </c>
      <c r="N14074">
        <v>0.202421660882625</v>
      </c>
      <c r="P14074" t="s">
        <v>42</v>
      </c>
    </row>
    <row r="14075" spans="1:16" x14ac:dyDescent="0.3">
      <c r="A14075" t="str">
        <f t="shared" si="221"/>
        <v>04: Food PubsCentral/WalesMainstreamGinCore Premium BrandsF: £3.80 - £4.00All stocking</v>
      </c>
      <c r="B14075" t="s">
        <v>1</v>
      </c>
      <c r="C14075" t="s">
        <v>109</v>
      </c>
      <c r="D14075" t="s">
        <v>46</v>
      </c>
      <c r="E14075" t="s">
        <v>14</v>
      </c>
      <c r="F14075" t="s">
        <v>47</v>
      </c>
      <c r="G14075" t="s">
        <v>112</v>
      </c>
      <c r="H14075" t="s">
        <v>49</v>
      </c>
      <c r="I14075" t="s">
        <v>55</v>
      </c>
      <c r="J14075" s="1">
        <v>57.81</v>
      </c>
      <c r="K14075">
        <v>17.748762096489362</v>
      </c>
      <c r="L14075">
        <v>66</v>
      </c>
      <c r="M14075">
        <v>0.20454337164056299</v>
      </c>
      <c r="N14075">
        <v>0.20411621947747299</v>
      </c>
      <c r="P14075" t="s">
        <v>42</v>
      </c>
    </row>
    <row r="14076" spans="1:16" x14ac:dyDescent="0.3">
      <c r="A14076" t="str">
        <f t="shared" ref="A14076:A14139" si="222">C14076&amp;D14076&amp;E14076&amp;F14076&amp;G14076&amp;I14076&amp;P14076</f>
        <v>04: Food PubsCentral/WalesMainstreamGinCore Premium BrandsG: £4.00 - £4.20All stocking</v>
      </c>
      <c r="B14076" t="s">
        <v>1</v>
      </c>
      <c r="C14076" t="s">
        <v>109</v>
      </c>
      <c r="D14076" t="s">
        <v>46</v>
      </c>
      <c r="E14076" t="s">
        <v>14</v>
      </c>
      <c r="F14076" t="s">
        <v>47</v>
      </c>
      <c r="G14076" t="s">
        <v>112</v>
      </c>
      <c r="H14076" t="s">
        <v>49</v>
      </c>
      <c r="I14076" t="s">
        <v>56</v>
      </c>
      <c r="J14076" s="1">
        <v>53.51</v>
      </c>
      <c r="K14076">
        <v>16.18465917920464</v>
      </c>
      <c r="L14076">
        <v>55</v>
      </c>
      <c r="M14076">
        <v>0.21361366586113201</v>
      </c>
      <c r="N14076">
        <v>0.20430843495019699</v>
      </c>
      <c r="P14076" t="s">
        <v>42</v>
      </c>
    </row>
    <row r="14077" spans="1:16" x14ac:dyDescent="0.3">
      <c r="A14077" t="str">
        <f t="shared" si="222"/>
        <v>04: Food PubsCentral/WalesMainstreamGinCore Premium BrandsH: £4.20 - £4.40All stocking</v>
      </c>
      <c r="B14077" t="s">
        <v>1</v>
      </c>
      <c r="C14077" t="s">
        <v>109</v>
      </c>
      <c r="D14077" t="s">
        <v>46</v>
      </c>
      <c r="E14077" t="s">
        <v>14</v>
      </c>
      <c r="F14077" t="s">
        <v>47</v>
      </c>
      <c r="G14077" t="s">
        <v>112</v>
      </c>
      <c r="H14077" t="s">
        <v>49</v>
      </c>
      <c r="I14077" t="s">
        <v>60</v>
      </c>
      <c r="J14077" s="1">
        <v>74.260000000000005</v>
      </c>
      <c r="K14077">
        <v>22.601221001221003</v>
      </c>
      <c r="L14077">
        <v>35</v>
      </c>
      <c r="M14077">
        <v>0.187382876810195</v>
      </c>
      <c r="N14077">
        <v>0.17368663673148799</v>
      </c>
      <c r="P14077" t="s">
        <v>42</v>
      </c>
    </row>
    <row r="14078" spans="1:16" x14ac:dyDescent="0.3">
      <c r="A14078" t="str">
        <f t="shared" si="222"/>
        <v>04: Food PubsCentral/WalesMainstreamNon Flavoured VodkaCore Mainstream BrandsA: &lt;£3All stocking</v>
      </c>
      <c r="B14078" t="s">
        <v>1</v>
      </c>
      <c r="C14078" t="s">
        <v>109</v>
      </c>
      <c r="D14078" t="s">
        <v>46</v>
      </c>
      <c r="E14078" t="s">
        <v>14</v>
      </c>
      <c r="F14078" t="s">
        <v>71</v>
      </c>
      <c r="G14078" t="s">
        <v>111</v>
      </c>
      <c r="H14078" t="s">
        <v>49</v>
      </c>
      <c r="I14078" t="s">
        <v>58</v>
      </c>
      <c r="J14078" s="1">
        <v>223.27</v>
      </c>
      <c r="K14078">
        <v>89.175324675324788</v>
      </c>
      <c r="L14078">
        <v>126</v>
      </c>
      <c r="M14078">
        <v>0.90326666895787799</v>
      </c>
      <c r="N14078">
        <v>0.918499533721159</v>
      </c>
      <c r="P14078" t="s">
        <v>42</v>
      </c>
    </row>
    <row r="14079" spans="1:16" x14ac:dyDescent="0.3">
      <c r="A14079" t="str">
        <f t="shared" si="222"/>
        <v>04: Food PubsCentral/WalesMainstreamNon Flavoured VodkaCore Mainstream BrandsTotalAll stocking</v>
      </c>
      <c r="B14079" t="s">
        <v>1</v>
      </c>
      <c r="C14079" t="s">
        <v>109</v>
      </c>
      <c r="D14079" t="s">
        <v>46</v>
      </c>
      <c r="E14079" t="s">
        <v>14</v>
      </c>
      <c r="F14079" t="s">
        <v>71</v>
      </c>
      <c r="G14079" t="s">
        <v>111</v>
      </c>
      <c r="H14079" t="s">
        <v>49</v>
      </c>
      <c r="I14079" t="s">
        <v>12</v>
      </c>
      <c r="J14079" s="1">
        <v>240.54</v>
      </c>
      <c r="K14079">
        <v>80.258932733932795</v>
      </c>
      <c r="L14079">
        <v>512</v>
      </c>
      <c r="M14079">
        <v>0.884631780119712</v>
      </c>
      <c r="N14079">
        <v>0.89292100893184401</v>
      </c>
      <c r="P14079" t="s">
        <v>42</v>
      </c>
    </row>
    <row r="14080" spans="1:16" x14ac:dyDescent="0.3">
      <c r="A14080" t="str">
        <f t="shared" si="222"/>
        <v>04: Food PubsCentral/WalesMainstreamNon Flavoured VodkaCore Mainstream BrandsB: £3 - £3.20All stocking</v>
      </c>
      <c r="B14080" t="s">
        <v>1</v>
      </c>
      <c r="C14080" t="s">
        <v>109</v>
      </c>
      <c r="D14080" t="s">
        <v>46</v>
      </c>
      <c r="E14080" t="s">
        <v>14</v>
      </c>
      <c r="F14080" t="s">
        <v>71</v>
      </c>
      <c r="G14080" t="s">
        <v>111</v>
      </c>
      <c r="H14080" t="s">
        <v>49</v>
      </c>
      <c r="I14080" t="s">
        <v>59</v>
      </c>
      <c r="J14080" s="1">
        <v>210.4</v>
      </c>
      <c r="K14080">
        <v>76.900476660091996</v>
      </c>
      <c r="L14080">
        <v>78</v>
      </c>
      <c r="M14080">
        <v>0.863762557087983</v>
      </c>
      <c r="N14080">
        <v>0.88040212357393</v>
      </c>
      <c r="P14080" t="s">
        <v>42</v>
      </c>
    </row>
    <row r="14081" spans="1:16" x14ac:dyDescent="0.3">
      <c r="A14081" t="str">
        <f t="shared" si="222"/>
        <v>04: Food PubsCentral/WalesMainstreamNon Flavoured VodkaCore Mainstream BrandsC: £3.20 - £3.40All stocking</v>
      </c>
      <c r="B14081" t="s">
        <v>1</v>
      </c>
      <c r="C14081" t="s">
        <v>109</v>
      </c>
      <c r="D14081" t="s">
        <v>46</v>
      </c>
      <c r="E14081" t="s">
        <v>14</v>
      </c>
      <c r="F14081" t="s">
        <v>71</v>
      </c>
      <c r="G14081" t="s">
        <v>111</v>
      </c>
      <c r="H14081" t="s">
        <v>49</v>
      </c>
      <c r="I14081" t="s">
        <v>52</v>
      </c>
      <c r="J14081" s="1">
        <v>259.48</v>
      </c>
      <c r="K14081">
        <v>81.400636124000798</v>
      </c>
      <c r="L14081">
        <v>107</v>
      </c>
      <c r="M14081">
        <v>0.90594434485406605</v>
      </c>
      <c r="N14081">
        <v>0.90126761596947302</v>
      </c>
      <c r="P14081" t="s">
        <v>42</v>
      </c>
    </row>
    <row r="14082" spans="1:16" x14ac:dyDescent="0.3">
      <c r="A14082" t="str">
        <f t="shared" si="222"/>
        <v>04: Food PubsCentral/WalesMainstreamNon Flavoured VodkaCore Mainstream BrandsD: £3.40 - £3.60All stocking</v>
      </c>
      <c r="B14082" t="s">
        <v>1</v>
      </c>
      <c r="C14082" t="s">
        <v>109</v>
      </c>
      <c r="D14082" t="s">
        <v>46</v>
      </c>
      <c r="E14082" t="s">
        <v>14</v>
      </c>
      <c r="F14082" t="s">
        <v>71</v>
      </c>
      <c r="G14082" t="s">
        <v>111</v>
      </c>
      <c r="H14082" t="s">
        <v>49</v>
      </c>
      <c r="I14082" t="s">
        <v>53</v>
      </c>
      <c r="J14082" s="1">
        <v>281.51</v>
      </c>
      <c r="K14082">
        <v>84.360039728789602</v>
      </c>
      <c r="L14082">
        <v>72</v>
      </c>
      <c r="M14082">
        <v>0.93587586470763895</v>
      </c>
      <c r="N14082">
        <v>0.93629465508820797</v>
      </c>
      <c r="P14082" t="s">
        <v>42</v>
      </c>
    </row>
    <row r="14083" spans="1:16" x14ac:dyDescent="0.3">
      <c r="A14083" t="str">
        <f t="shared" si="222"/>
        <v>04: Food PubsCentral/WalesMainstreamNon Flavoured VodkaCore Mainstream BrandsE: £3.60 - £3.80All stocking</v>
      </c>
      <c r="B14083" t="s">
        <v>1</v>
      </c>
      <c r="C14083" t="s">
        <v>109</v>
      </c>
      <c r="D14083" t="s">
        <v>46</v>
      </c>
      <c r="E14083" t="s">
        <v>14</v>
      </c>
      <c r="F14083" t="s">
        <v>71</v>
      </c>
      <c r="G14083" t="s">
        <v>111</v>
      </c>
      <c r="H14083" t="s">
        <v>49</v>
      </c>
      <c r="I14083" t="s">
        <v>54</v>
      </c>
      <c r="J14083" s="1">
        <v>377.66</v>
      </c>
      <c r="K14083">
        <v>120.77802500529761</v>
      </c>
      <c r="L14083">
        <v>44</v>
      </c>
      <c r="M14083">
        <v>0.81446868618788304</v>
      </c>
      <c r="N14083">
        <v>0.82440123168349999</v>
      </c>
      <c r="P14083" t="s">
        <v>42</v>
      </c>
    </row>
    <row r="14084" spans="1:16" x14ac:dyDescent="0.3">
      <c r="A14084" t="str">
        <f t="shared" si="222"/>
        <v>04: Food PubsCentral/WalesMainstreamNon Flavoured VodkaCore Mainstream BrandsF: £3.80 - £4.00All stocking</v>
      </c>
      <c r="B14084" t="s">
        <v>1</v>
      </c>
      <c r="C14084" t="s">
        <v>109</v>
      </c>
      <c r="D14084" t="s">
        <v>46</v>
      </c>
      <c r="E14084" t="s">
        <v>14</v>
      </c>
      <c r="F14084" t="s">
        <v>71</v>
      </c>
      <c r="G14084" t="s">
        <v>111</v>
      </c>
      <c r="H14084" t="s">
        <v>49</v>
      </c>
      <c r="I14084" t="s">
        <v>55</v>
      </c>
      <c r="J14084" s="1">
        <v>234.88</v>
      </c>
      <c r="K14084">
        <v>68.212591431556802</v>
      </c>
      <c r="L14084">
        <v>29</v>
      </c>
      <c r="M14084">
        <v>0.94241113667485898</v>
      </c>
      <c r="N14084">
        <v>0.94292877156761501</v>
      </c>
      <c r="P14084" t="s">
        <v>42</v>
      </c>
    </row>
    <row r="14085" spans="1:16" x14ac:dyDescent="0.3">
      <c r="A14085" t="str">
        <f t="shared" si="222"/>
        <v>04: Food PubsCentral/WalesMainstreamNon Flavoured VodkaCore Mainstream BrandsG: £4.00 - £4.20All stocking</v>
      </c>
      <c r="B14085" t="s">
        <v>1</v>
      </c>
      <c r="C14085" t="s">
        <v>109</v>
      </c>
      <c r="D14085" t="s">
        <v>46</v>
      </c>
      <c r="E14085" t="s">
        <v>14</v>
      </c>
      <c r="F14085" t="s">
        <v>71</v>
      </c>
      <c r="G14085" t="s">
        <v>111</v>
      </c>
      <c r="H14085" t="s">
        <v>49</v>
      </c>
      <c r="I14085" t="s">
        <v>56</v>
      </c>
      <c r="J14085" s="1">
        <v>120.25</v>
      </c>
      <c r="K14085">
        <v>30.41282051282052</v>
      </c>
      <c r="L14085">
        <v>29</v>
      </c>
      <c r="M14085">
        <v>0.67920460348082301</v>
      </c>
      <c r="N14085">
        <v>0.68855181847048197</v>
      </c>
      <c r="P14085" t="s">
        <v>42</v>
      </c>
    </row>
    <row r="14086" spans="1:16" x14ac:dyDescent="0.3">
      <c r="A14086" t="str">
        <f t="shared" si="222"/>
        <v>04: Food PubsCentral/WalesMainstreamNon Flavoured VodkaCore Premium BrandsA: &lt;£3All stocking</v>
      </c>
      <c r="B14086" t="s">
        <v>1</v>
      </c>
      <c r="C14086" t="s">
        <v>109</v>
      </c>
      <c r="D14086" t="s">
        <v>46</v>
      </c>
      <c r="E14086" t="s">
        <v>14</v>
      </c>
      <c r="F14086" t="s">
        <v>71</v>
      </c>
      <c r="G14086" t="s">
        <v>112</v>
      </c>
      <c r="H14086" t="s">
        <v>49</v>
      </c>
      <c r="I14086" t="s">
        <v>58</v>
      </c>
      <c r="J14086" s="1">
        <v>36.57</v>
      </c>
      <c r="K14086">
        <v>12.558060503182439</v>
      </c>
      <c r="L14086">
        <v>41</v>
      </c>
      <c r="M14086">
        <v>0.13036611222574801</v>
      </c>
      <c r="N14086">
        <v>0.121233034276513</v>
      </c>
      <c r="P14086" t="s">
        <v>42</v>
      </c>
    </row>
    <row r="14087" spans="1:16" x14ac:dyDescent="0.3">
      <c r="A14087" t="str">
        <f t="shared" si="222"/>
        <v>04: Food PubsCentral/WalesMainstreamNon Flavoured VodkaCore Premium BrandsTotalAll stocking</v>
      </c>
      <c r="B14087" t="s">
        <v>1</v>
      </c>
      <c r="C14087" t="s">
        <v>109</v>
      </c>
      <c r="D14087" t="s">
        <v>46</v>
      </c>
      <c r="E14087" t="s">
        <v>14</v>
      </c>
      <c r="F14087" t="s">
        <v>71</v>
      </c>
      <c r="G14087" t="s">
        <v>112</v>
      </c>
      <c r="H14087" t="s">
        <v>49</v>
      </c>
      <c r="I14087" t="s">
        <v>12</v>
      </c>
      <c r="J14087" s="1">
        <v>52.58</v>
      </c>
      <c r="K14087">
        <v>16.239511179251082</v>
      </c>
      <c r="L14087">
        <v>346</v>
      </c>
      <c r="M14087">
        <v>0.148719195135156</v>
      </c>
      <c r="N14087">
        <v>0.136879531237871</v>
      </c>
      <c r="P14087" t="s">
        <v>42</v>
      </c>
    </row>
    <row r="14088" spans="1:16" x14ac:dyDescent="0.3">
      <c r="A14088" t="str">
        <f t="shared" si="222"/>
        <v>04: Food PubsCentral/WalesMainstreamNon Flavoured VodkaCore Premium BrandsB: £3 - £3.20All stocking</v>
      </c>
      <c r="B14088" t="s">
        <v>1</v>
      </c>
      <c r="C14088" t="s">
        <v>109</v>
      </c>
      <c r="D14088" t="s">
        <v>46</v>
      </c>
      <c r="E14088" t="s">
        <v>14</v>
      </c>
      <c r="F14088" t="s">
        <v>71</v>
      </c>
      <c r="G14088" t="s">
        <v>112</v>
      </c>
      <c r="H14088" t="s">
        <v>49</v>
      </c>
      <c r="I14088" t="s">
        <v>59</v>
      </c>
      <c r="J14088" s="1">
        <v>36.93</v>
      </c>
      <c r="K14088">
        <v>12.2489563408168</v>
      </c>
      <c r="L14088">
        <v>43</v>
      </c>
      <c r="M14088">
        <v>0.111594255825051</v>
      </c>
      <c r="N14088">
        <v>0.11379681703960801</v>
      </c>
      <c r="P14088" t="s">
        <v>42</v>
      </c>
    </row>
    <row r="14089" spans="1:16" x14ac:dyDescent="0.3">
      <c r="A14089" t="str">
        <f t="shared" si="222"/>
        <v>04: Food PubsCentral/WalesMainstreamNon Flavoured VodkaCore Premium BrandsC: £3.20 - £3.40All stocking</v>
      </c>
      <c r="B14089" t="s">
        <v>1</v>
      </c>
      <c r="C14089" t="s">
        <v>109</v>
      </c>
      <c r="D14089" t="s">
        <v>46</v>
      </c>
      <c r="E14089" t="s">
        <v>14</v>
      </c>
      <c r="F14089" t="s">
        <v>71</v>
      </c>
      <c r="G14089" t="s">
        <v>112</v>
      </c>
      <c r="H14089" t="s">
        <v>49</v>
      </c>
      <c r="I14089" t="s">
        <v>52</v>
      </c>
      <c r="J14089" s="1">
        <v>36.74</v>
      </c>
      <c r="K14089">
        <v>12.347994743351881</v>
      </c>
      <c r="L14089">
        <v>70</v>
      </c>
      <c r="M14089">
        <v>0.115757918658771</v>
      </c>
      <c r="N14089">
        <v>0.117935931349593</v>
      </c>
      <c r="P14089" t="s">
        <v>42</v>
      </c>
    </row>
    <row r="14090" spans="1:16" x14ac:dyDescent="0.3">
      <c r="A14090" t="str">
        <f t="shared" si="222"/>
        <v>04: Food PubsCentral/WalesMainstreamNon Flavoured VodkaCore Premium BrandsD: £3.40 - £3.60All stocking</v>
      </c>
      <c r="B14090" t="s">
        <v>1</v>
      </c>
      <c r="C14090" t="s">
        <v>109</v>
      </c>
      <c r="D14090" t="s">
        <v>46</v>
      </c>
      <c r="E14090" t="s">
        <v>14</v>
      </c>
      <c r="F14090" t="s">
        <v>71</v>
      </c>
      <c r="G14090" t="s">
        <v>112</v>
      </c>
      <c r="H14090" t="s">
        <v>49</v>
      </c>
      <c r="I14090" t="s">
        <v>53</v>
      </c>
      <c r="J14090" s="1">
        <v>41.01</v>
      </c>
      <c r="K14090">
        <v>13.33725622525624</v>
      </c>
      <c r="L14090">
        <v>75</v>
      </c>
      <c r="M14090">
        <v>0.120109970404348</v>
      </c>
      <c r="N14090">
        <v>0.11539900982688001</v>
      </c>
      <c r="P14090" t="s">
        <v>42</v>
      </c>
    </row>
    <row r="14091" spans="1:16" x14ac:dyDescent="0.3">
      <c r="A14091" t="str">
        <f t="shared" si="222"/>
        <v>04: Food PubsCentral/WalesMainstreamNon Flavoured VodkaCore Premium BrandsE: £3.60 - £3.80All stocking</v>
      </c>
      <c r="B14091" t="s">
        <v>1</v>
      </c>
      <c r="C14091" t="s">
        <v>109</v>
      </c>
      <c r="D14091" t="s">
        <v>46</v>
      </c>
      <c r="E14091" t="s">
        <v>14</v>
      </c>
      <c r="F14091" t="s">
        <v>71</v>
      </c>
      <c r="G14091" t="s">
        <v>112</v>
      </c>
      <c r="H14091" t="s">
        <v>49</v>
      </c>
      <c r="I14091" t="s">
        <v>54</v>
      </c>
      <c r="J14091" s="1">
        <v>38.93</v>
      </c>
      <c r="K14091">
        <v>11.69898347839524</v>
      </c>
      <c r="L14091">
        <v>51</v>
      </c>
      <c r="M14091">
        <v>0.14877126081816</v>
      </c>
      <c r="N14091">
        <v>0.14557460130764199</v>
      </c>
      <c r="P14091" t="s">
        <v>42</v>
      </c>
    </row>
    <row r="14092" spans="1:16" x14ac:dyDescent="0.3">
      <c r="A14092" t="str">
        <f t="shared" si="222"/>
        <v>04: Food PubsCentral/WalesMainstreamNon Flavoured VodkaCore Premium BrandsF: £3.80 - £4.00All stocking</v>
      </c>
      <c r="B14092" t="s">
        <v>1</v>
      </c>
      <c r="C14092" t="s">
        <v>109</v>
      </c>
      <c r="D14092" t="s">
        <v>46</v>
      </c>
      <c r="E14092" t="s">
        <v>14</v>
      </c>
      <c r="F14092" t="s">
        <v>71</v>
      </c>
      <c r="G14092" t="s">
        <v>112</v>
      </c>
      <c r="H14092" t="s">
        <v>49</v>
      </c>
      <c r="I14092" t="s">
        <v>55</v>
      </c>
      <c r="J14092" s="1">
        <v>54.93</v>
      </c>
      <c r="K14092">
        <v>16.348439728995277</v>
      </c>
      <c r="L14092">
        <v>27</v>
      </c>
      <c r="M14092">
        <v>0.20987103816789601</v>
      </c>
      <c r="N14092">
        <v>0.18777185351480299</v>
      </c>
      <c r="P14092" t="s">
        <v>42</v>
      </c>
    </row>
    <row r="14093" spans="1:16" x14ac:dyDescent="0.3">
      <c r="A14093" t="str">
        <f t="shared" si="222"/>
        <v>04: Food PubsCentral/WalesMainstreamTequilaCore Mainstream BrandsA: &lt;£3All stocking</v>
      </c>
      <c r="B14093" t="s">
        <v>1</v>
      </c>
      <c r="C14093" t="s">
        <v>109</v>
      </c>
      <c r="D14093" t="s">
        <v>46</v>
      </c>
      <c r="E14093" t="s">
        <v>14</v>
      </c>
      <c r="F14093" t="s">
        <v>78</v>
      </c>
      <c r="G14093" t="s">
        <v>111</v>
      </c>
      <c r="H14093" t="s">
        <v>49</v>
      </c>
      <c r="I14093" t="s">
        <v>58</v>
      </c>
      <c r="J14093" s="1">
        <v>35.28</v>
      </c>
      <c r="K14093">
        <v>11.64955394068296</v>
      </c>
      <c r="L14093">
        <v>31</v>
      </c>
      <c r="M14093">
        <v>0.80288910499571697</v>
      </c>
      <c r="N14093">
        <v>0.75671641791044797</v>
      </c>
      <c r="P14093" t="s">
        <v>42</v>
      </c>
    </row>
    <row r="14094" spans="1:16" x14ac:dyDescent="0.3">
      <c r="A14094" t="str">
        <f t="shared" si="222"/>
        <v>04: Food PubsCentral/WalesMainstreamTequilaCore Mainstream BrandsTotalAll stocking</v>
      </c>
      <c r="B14094" t="s">
        <v>1</v>
      </c>
      <c r="C14094" t="s">
        <v>109</v>
      </c>
      <c r="D14094" t="s">
        <v>46</v>
      </c>
      <c r="E14094" t="s">
        <v>14</v>
      </c>
      <c r="F14094" t="s">
        <v>78</v>
      </c>
      <c r="G14094" t="s">
        <v>111</v>
      </c>
      <c r="H14094" t="s">
        <v>49</v>
      </c>
      <c r="I14094" t="s">
        <v>12</v>
      </c>
      <c r="J14094" s="1">
        <v>32.24</v>
      </c>
      <c r="K14094">
        <v>9.9676670898546007</v>
      </c>
      <c r="L14094">
        <v>80</v>
      </c>
      <c r="M14094">
        <v>0.72282436873877898</v>
      </c>
      <c r="N14094">
        <v>0.70176309908120205</v>
      </c>
      <c r="P14094" t="s">
        <v>42</v>
      </c>
    </row>
    <row r="14095" spans="1:16" x14ac:dyDescent="0.3">
      <c r="A14095" t="str">
        <f t="shared" si="222"/>
        <v>04: Food PubsCentral/WalesMainstreamTequilaCore Premium BrandsA: &lt;£3All stocking</v>
      </c>
      <c r="B14095" t="s">
        <v>1</v>
      </c>
      <c r="C14095" t="s">
        <v>109</v>
      </c>
      <c r="D14095" t="s">
        <v>46</v>
      </c>
      <c r="E14095" t="s">
        <v>14</v>
      </c>
      <c r="F14095" t="s">
        <v>78</v>
      </c>
      <c r="G14095" t="s">
        <v>112</v>
      </c>
      <c r="H14095" t="s">
        <v>49</v>
      </c>
      <c r="I14095" t="s">
        <v>58</v>
      </c>
      <c r="J14095" s="1">
        <v>26.53</v>
      </c>
      <c r="K14095">
        <v>11.17208809708808</v>
      </c>
      <c r="L14095">
        <v>162</v>
      </c>
      <c r="M14095">
        <v>0.78175814331763505</v>
      </c>
      <c r="N14095">
        <v>0.82662202122108197</v>
      </c>
      <c r="P14095" t="s">
        <v>42</v>
      </c>
    </row>
    <row r="14096" spans="1:16" x14ac:dyDescent="0.3">
      <c r="A14096" t="str">
        <f t="shared" si="222"/>
        <v>04: Food PubsCentral/WalesMainstreamTequilaCore Premium BrandsTotalAll stocking</v>
      </c>
      <c r="B14096" t="s">
        <v>1</v>
      </c>
      <c r="C14096" t="s">
        <v>109</v>
      </c>
      <c r="D14096" t="s">
        <v>46</v>
      </c>
      <c r="E14096" t="s">
        <v>14</v>
      </c>
      <c r="F14096" t="s">
        <v>78</v>
      </c>
      <c r="G14096" t="s">
        <v>112</v>
      </c>
      <c r="H14096" t="s">
        <v>49</v>
      </c>
      <c r="I14096" t="s">
        <v>12</v>
      </c>
      <c r="J14096" s="1">
        <v>28.1</v>
      </c>
      <c r="K14096">
        <v>10.39183499507028</v>
      </c>
      <c r="L14096">
        <v>255</v>
      </c>
      <c r="M14096">
        <v>0.74998292626422602</v>
      </c>
      <c r="N14096">
        <v>0.78855937102555196</v>
      </c>
      <c r="P14096" t="s">
        <v>42</v>
      </c>
    </row>
    <row r="14097" spans="1:16" x14ac:dyDescent="0.3">
      <c r="A14097" t="str">
        <f t="shared" si="222"/>
        <v>04: Food PubsCentral/WalesMainstreamTequilaCore Premium BrandsD: £3.40 - £3.60All stocking</v>
      </c>
      <c r="B14097" t="s">
        <v>1</v>
      </c>
      <c r="C14097" t="s">
        <v>109</v>
      </c>
      <c r="D14097" t="s">
        <v>46</v>
      </c>
      <c r="E14097" t="s">
        <v>14</v>
      </c>
      <c r="F14097" t="s">
        <v>78</v>
      </c>
      <c r="G14097" t="s">
        <v>112</v>
      </c>
      <c r="H14097" t="s">
        <v>49</v>
      </c>
      <c r="I14097" t="s">
        <v>53</v>
      </c>
      <c r="J14097" s="1">
        <v>20.57</v>
      </c>
      <c r="K14097">
        <v>5.7831372650338002</v>
      </c>
      <c r="L14097">
        <v>29</v>
      </c>
      <c r="M14097">
        <v>0.96703117851989995</v>
      </c>
      <c r="N14097">
        <v>0.96779261586802801</v>
      </c>
      <c r="P14097" t="s">
        <v>42</v>
      </c>
    </row>
    <row r="14098" spans="1:16" x14ac:dyDescent="0.3">
      <c r="A14098" t="str">
        <f t="shared" si="222"/>
        <v>04: Food PubsCentral/WalesMainstreamWhite RumCore Mainstream BrandsA: &lt;£3All stocking</v>
      </c>
      <c r="B14098" t="s">
        <v>1</v>
      </c>
      <c r="C14098" t="s">
        <v>109</v>
      </c>
      <c r="D14098" t="s">
        <v>46</v>
      </c>
      <c r="E14098" t="s">
        <v>14</v>
      </c>
      <c r="F14098" t="s">
        <v>85</v>
      </c>
      <c r="G14098" t="s">
        <v>111</v>
      </c>
      <c r="H14098" t="s">
        <v>49</v>
      </c>
      <c r="I14098" t="s">
        <v>58</v>
      </c>
      <c r="J14098" s="1">
        <v>37.979999999999997</v>
      </c>
      <c r="K14098">
        <v>16.01031059583692</v>
      </c>
      <c r="L14098">
        <v>76</v>
      </c>
      <c r="M14098">
        <v>0.95773151523467503</v>
      </c>
      <c r="N14098">
        <v>0.958102667337695</v>
      </c>
      <c r="P14098" t="s">
        <v>42</v>
      </c>
    </row>
    <row r="14099" spans="1:16" x14ac:dyDescent="0.3">
      <c r="A14099" t="str">
        <f t="shared" si="222"/>
        <v>04: Food PubsCentral/WalesMainstreamWhite RumCore Mainstream BrandsTotalAll stocking</v>
      </c>
      <c r="B14099" t="s">
        <v>1</v>
      </c>
      <c r="C14099" t="s">
        <v>109</v>
      </c>
      <c r="D14099" t="s">
        <v>46</v>
      </c>
      <c r="E14099" t="s">
        <v>14</v>
      </c>
      <c r="F14099" t="s">
        <v>85</v>
      </c>
      <c r="G14099" t="s">
        <v>111</v>
      </c>
      <c r="H14099" t="s">
        <v>49</v>
      </c>
      <c r="I14099" t="s">
        <v>12</v>
      </c>
      <c r="J14099" s="1">
        <v>31.03</v>
      </c>
      <c r="K14099">
        <v>11.256952882388921</v>
      </c>
      <c r="L14099">
        <v>344</v>
      </c>
      <c r="M14099">
        <v>0.93429901635670298</v>
      </c>
      <c r="N14099">
        <v>0.93715945512820498</v>
      </c>
      <c r="P14099" t="s">
        <v>42</v>
      </c>
    </row>
    <row r="14100" spans="1:16" x14ac:dyDescent="0.3">
      <c r="A14100" t="str">
        <f t="shared" si="222"/>
        <v>04: Food PubsCentral/WalesMainstreamWhite RumCore Mainstream BrandsB: £3 - £3.20All stocking</v>
      </c>
      <c r="B14100" t="s">
        <v>1</v>
      </c>
      <c r="C14100" t="s">
        <v>109</v>
      </c>
      <c r="D14100" t="s">
        <v>46</v>
      </c>
      <c r="E14100" t="s">
        <v>14</v>
      </c>
      <c r="F14100" t="s">
        <v>85</v>
      </c>
      <c r="G14100" t="s">
        <v>111</v>
      </c>
      <c r="H14100" t="s">
        <v>49</v>
      </c>
      <c r="I14100" t="s">
        <v>59</v>
      </c>
      <c r="J14100" s="1">
        <v>32.08</v>
      </c>
      <c r="K14100">
        <v>12.10614755614756</v>
      </c>
      <c r="L14100">
        <v>51</v>
      </c>
      <c r="M14100">
        <v>0.92543581397914698</v>
      </c>
      <c r="N14100">
        <v>0.92489974480495796</v>
      </c>
      <c r="P14100" t="s">
        <v>42</v>
      </c>
    </row>
    <row r="14101" spans="1:16" x14ac:dyDescent="0.3">
      <c r="A14101" t="str">
        <f t="shared" si="222"/>
        <v>04: Food PubsCentral/WalesMainstreamWhite RumCore Mainstream BrandsC: £3.20 - £3.40All stocking</v>
      </c>
      <c r="B14101" t="s">
        <v>1</v>
      </c>
      <c r="C14101" t="s">
        <v>109</v>
      </c>
      <c r="D14101" t="s">
        <v>46</v>
      </c>
      <c r="E14101" t="s">
        <v>14</v>
      </c>
      <c r="F14101" t="s">
        <v>85</v>
      </c>
      <c r="G14101" t="s">
        <v>111</v>
      </c>
      <c r="H14101" t="s">
        <v>49</v>
      </c>
      <c r="I14101" t="s">
        <v>52</v>
      </c>
      <c r="J14101" s="1">
        <v>31.6</v>
      </c>
      <c r="K14101">
        <v>10.94501757931992</v>
      </c>
      <c r="L14101">
        <v>86</v>
      </c>
      <c r="M14101">
        <v>0.93438830758437097</v>
      </c>
      <c r="N14101">
        <v>0.93065784029789</v>
      </c>
      <c r="P14101" t="s">
        <v>42</v>
      </c>
    </row>
    <row r="14102" spans="1:16" x14ac:dyDescent="0.3">
      <c r="A14102" t="str">
        <f t="shared" si="222"/>
        <v>04: Food PubsCentral/WalesMainstreamWhite RumCore Mainstream BrandsD: £3.40 - £3.60All stocking</v>
      </c>
      <c r="B14102" t="s">
        <v>1</v>
      </c>
      <c r="C14102" t="s">
        <v>109</v>
      </c>
      <c r="D14102" t="s">
        <v>46</v>
      </c>
      <c r="E14102" t="s">
        <v>14</v>
      </c>
      <c r="F14102" t="s">
        <v>85</v>
      </c>
      <c r="G14102" t="s">
        <v>111</v>
      </c>
      <c r="H14102" t="s">
        <v>49</v>
      </c>
      <c r="I14102" t="s">
        <v>53</v>
      </c>
      <c r="J14102" s="1">
        <v>28.53</v>
      </c>
      <c r="K14102">
        <v>9.3151171651171598</v>
      </c>
      <c r="L14102">
        <v>74</v>
      </c>
      <c r="M14102">
        <v>0.95878028066179999</v>
      </c>
      <c r="N14102">
        <v>0.95592669914173001</v>
      </c>
      <c r="P14102" t="s">
        <v>42</v>
      </c>
    </row>
    <row r="14103" spans="1:16" x14ac:dyDescent="0.3">
      <c r="A14103" t="str">
        <f t="shared" si="222"/>
        <v>04: Food PubsCentral/WalesMainstreamWhite RumCore Mainstream BrandsE: £3.60 - £3.80All stocking</v>
      </c>
      <c r="B14103" t="s">
        <v>1</v>
      </c>
      <c r="C14103" t="s">
        <v>109</v>
      </c>
      <c r="D14103" t="s">
        <v>46</v>
      </c>
      <c r="E14103" t="s">
        <v>14</v>
      </c>
      <c r="F14103" t="s">
        <v>85</v>
      </c>
      <c r="G14103" t="s">
        <v>111</v>
      </c>
      <c r="H14103" t="s">
        <v>49</v>
      </c>
      <c r="I14103" t="s">
        <v>54</v>
      </c>
      <c r="J14103" s="1">
        <v>22.75</v>
      </c>
      <c r="K14103">
        <v>7.2587747220100001</v>
      </c>
      <c r="L14103">
        <v>34</v>
      </c>
      <c r="M14103">
        <v>0.97233332395968697</v>
      </c>
      <c r="N14103">
        <v>0.97278911564625803</v>
      </c>
      <c r="P14103" t="s">
        <v>42</v>
      </c>
    </row>
    <row r="14104" spans="1:16" x14ac:dyDescent="0.3">
      <c r="A14104" t="str">
        <f t="shared" si="222"/>
        <v>04: Food PubsCentral/WalesMainstreamWhite RumCore Premium BrandsTotalAll stocking</v>
      </c>
      <c r="B14104" t="s">
        <v>1</v>
      </c>
      <c r="C14104" t="s">
        <v>109</v>
      </c>
      <c r="D14104" t="s">
        <v>46</v>
      </c>
      <c r="E14104" t="s">
        <v>14</v>
      </c>
      <c r="F14104" t="s">
        <v>85</v>
      </c>
      <c r="G14104" t="s">
        <v>112</v>
      </c>
      <c r="H14104" t="s">
        <v>49</v>
      </c>
      <c r="I14104" t="s">
        <v>12</v>
      </c>
      <c r="J14104" s="1">
        <v>45.41</v>
      </c>
      <c r="K14104">
        <v>13.76464452214452</v>
      </c>
      <c r="L14104">
        <v>30</v>
      </c>
      <c r="M14104">
        <v>0.84563576783800398</v>
      </c>
      <c r="N14104">
        <v>0.80616318058438496</v>
      </c>
      <c r="P14104" t="s">
        <v>42</v>
      </c>
    </row>
    <row r="14105" spans="1:16" x14ac:dyDescent="0.3">
      <c r="A14105" t="str">
        <f t="shared" si="222"/>
        <v>04: Food PubsCentral/WalesPremiumGinCore Mainstream BrandsA: &lt;£3All stocking</v>
      </c>
      <c r="B14105" t="s">
        <v>1</v>
      </c>
      <c r="C14105" t="s">
        <v>109</v>
      </c>
      <c r="D14105" t="s">
        <v>46</v>
      </c>
      <c r="E14105" t="s">
        <v>15</v>
      </c>
      <c r="F14105" t="s">
        <v>47</v>
      </c>
      <c r="G14105" t="s">
        <v>111</v>
      </c>
      <c r="H14105" t="s">
        <v>49</v>
      </c>
      <c r="I14105" t="s">
        <v>58</v>
      </c>
      <c r="J14105" s="1">
        <v>103.72</v>
      </c>
      <c r="K14105">
        <v>37.121588089330039</v>
      </c>
      <c r="L14105">
        <v>62</v>
      </c>
      <c r="M14105">
        <v>0.405374920614957</v>
      </c>
      <c r="N14105">
        <v>0.39683866857779898</v>
      </c>
      <c r="P14105" t="s">
        <v>42</v>
      </c>
    </row>
    <row r="14106" spans="1:16" x14ac:dyDescent="0.3">
      <c r="A14106" t="str">
        <f t="shared" si="222"/>
        <v>04: Food PubsCentral/WalesPremiumGinCore Mainstream BrandsTotalAll stocking</v>
      </c>
      <c r="B14106" t="s">
        <v>1</v>
      </c>
      <c r="C14106" t="s">
        <v>109</v>
      </c>
      <c r="D14106" t="s">
        <v>46</v>
      </c>
      <c r="E14106" t="s">
        <v>15</v>
      </c>
      <c r="F14106" t="s">
        <v>47</v>
      </c>
      <c r="G14106" t="s">
        <v>111</v>
      </c>
      <c r="H14106" t="s">
        <v>49</v>
      </c>
      <c r="I14106" t="s">
        <v>12</v>
      </c>
      <c r="J14106" s="1">
        <v>147.58000000000001</v>
      </c>
      <c r="K14106">
        <v>46.482174521906799</v>
      </c>
      <c r="L14106">
        <v>392</v>
      </c>
      <c r="M14106">
        <v>0.36908119973797798</v>
      </c>
      <c r="N14106">
        <v>0.36716009882962802</v>
      </c>
      <c r="P14106" t="s">
        <v>42</v>
      </c>
    </row>
    <row r="14107" spans="1:16" x14ac:dyDescent="0.3">
      <c r="A14107" t="str">
        <f t="shared" si="222"/>
        <v>04: Food PubsCentral/WalesPremiumGinCore Mainstream BrandsB: £3 - £3.20All stocking</v>
      </c>
      <c r="B14107" t="s">
        <v>1</v>
      </c>
      <c r="C14107" t="s">
        <v>109</v>
      </c>
      <c r="D14107" t="s">
        <v>46</v>
      </c>
      <c r="E14107" t="s">
        <v>15</v>
      </c>
      <c r="F14107" t="s">
        <v>47</v>
      </c>
      <c r="G14107" t="s">
        <v>111</v>
      </c>
      <c r="H14107" t="s">
        <v>49</v>
      </c>
      <c r="I14107" t="s">
        <v>59</v>
      </c>
      <c r="J14107" s="1">
        <v>146.12</v>
      </c>
      <c r="K14107">
        <v>46.994062078272798</v>
      </c>
      <c r="L14107">
        <v>38</v>
      </c>
      <c r="M14107">
        <v>0.40750710246454203</v>
      </c>
      <c r="N14107">
        <v>0.382482141797099</v>
      </c>
      <c r="P14107" t="s">
        <v>42</v>
      </c>
    </row>
    <row r="14108" spans="1:16" x14ac:dyDescent="0.3">
      <c r="A14108" t="str">
        <f t="shared" si="222"/>
        <v>04: Food PubsCentral/WalesPremiumGinCore Mainstream BrandsC: £3.20 - £3.40All stocking</v>
      </c>
      <c r="B14108" t="s">
        <v>1</v>
      </c>
      <c r="C14108" t="s">
        <v>109</v>
      </c>
      <c r="D14108" t="s">
        <v>46</v>
      </c>
      <c r="E14108" t="s">
        <v>15</v>
      </c>
      <c r="F14108" t="s">
        <v>47</v>
      </c>
      <c r="G14108" t="s">
        <v>111</v>
      </c>
      <c r="H14108" t="s">
        <v>49</v>
      </c>
      <c r="I14108" t="s">
        <v>52</v>
      </c>
      <c r="J14108" s="1">
        <v>144.87</v>
      </c>
      <c r="K14108">
        <v>46.377017636451598</v>
      </c>
      <c r="L14108">
        <v>53</v>
      </c>
      <c r="M14108">
        <v>0.39283845805575601</v>
      </c>
      <c r="N14108">
        <v>0.34135092809798601</v>
      </c>
      <c r="P14108" t="s">
        <v>42</v>
      </c>
    </row>
    <row r="14109" spans="1:16" x14ac:dyDescent="0.3">
      <c r="A14109" t="str">
        <f t="shared" si="222"/>
        <v>04: Food PubsCentral/WalesPremiumGinCore Mainstream BrandsD: £3.40 - £3.60All stocking</v>
      </c>
      <c r="B14109" t="s">
        <v>1</v>
      </c>
      <c r="C14109" t="s">
        <v>109</v>
      </c>
      <c r="D14109" t="s">
        <v>46</v>
      </c>
      <c r="E14109" t="s">
        <v>15</v>
      </c>
      <c r="F14109" t="s">
        <v>47</v>
      </c>
      <c r="G14109" t="s">
        <v>111</v>
      </c>
      <c r="H14109" t="s">
        <v>49</v>
      </c>
      <c r="I14109" t="s">
        <v>53</v>
      </c>
      <c r="J14109" s="1">
        <v>152.94</v>
      </c>
      <c r="K14109">
        <v>47.681532356532401</v>
      </c>
      <c r="L14109">
        <v>84</v>
      </c>
      <c r="M14109">
        <v>0.36847136455756102</v>
      </c>
      <c r="N14109">
        <v>0.36704971546424298</v>
      </c>
      <c r="P14109" t="s">
        <v>42</v>
      </c>
    </row>
    <row r="14110" spans="1:16" x14ac:dyDescent="0.3">
      <c r="A14110" t="str">
        <f t="shared" si="222"/>
        <v>04: Food PubsCentral/WalesPremiumGinCore Mainstream BrandsE: £3.60 - £3.80All stocking</v>
      </c>
      <c r="B14110" t="s">
        <v>1</v>
      </c>
      <c r="C14110" t="s">
        <v>109</v>
      </c>
      <c r="D14110" t="s">
        <v>46</v>
      </c>
      <c r="E14110" t="s">
        <v>15</v>
      </c>
      <c r="F14110" t="s">
        <v>47</v>
      </c>
      <c r="G14110" t="s">
        <v>111</v>
      </c>
      <c r="H14110" t="s">
        <v>49</v>
      </c>
      <c r="I14110" t="s">
        <v>54</v>
      </c>
      <c r="J14110" s="1">
        <v>151.63999999999999</v>
      </c>
      <c r="K14110">
        <v>46.447110831876401</v>
      </c>
      <c r="L14110">
        <v>64</v>
      </c>
      <c r="M14110">
        <v>0.317761318350755</v>
      </c>
      <c r="N14110">
        <v>0.33118846102259197</v>
      </c>
      <c r="P14110" t="s">
        <v>42</v>
      </c>
    </row>
    <row r="14111" spans="1:16" x14ac:dyDescent="0.3">
      <c r="A14111" t="str">
        <f t="shared" si="222"/>
        <v>04: Food PubsCentral/WalesPremiumGinCore Mainstream BrandsF: £3.80 - £4.00All stocking</v>
      </c>
      <c r="B14111" t="s">
        <v>1</v>
      </c>
      <c r="C14111" t="s">
        <v>109</v>
      </c>
      <c r="D14111" t="s">
        <v>46</v>
      </c>
      <c r="E14111" t="s">
        <v>15</v>
      </c>
      <c r="F14111" t="s">
        <v>47</v>
      </c>
      <c r="G14111" t="s">
        <v>111</v>
      </c>
      <c r="H14111" t="s">
        <v>49</v>
      </c>
      <c r="I14111" t="s">
        <v>55</v>
      </c>
      <c r="J14111" s="1">
        <v>162.37</v>
      </c>
      <c r="K14111">
        <v>48.3925729442972</v>
      </c>
      <c r="L14111">
        <v>29</v>
      </c>
      <c r="M14111">
        <v>0.368391743511299</v>
      </c>
      <c r="N14111">
        <v>0.38252727428915001</v>
      </c>
      <c r="P14111" t="s">
        <v>42</v>
      </c>
    </row>
    <row r="14112" spans="1:16" x14ac:dyDescent="0.3">
      <c r="A14112" t="str">
        <f t="shared" si="222"/>
        <v>04: Food PubsCentral/WalesPremiumGinCore Mainstream BrandsG: £4.00 - £4.20All stocking</v>
      </c>
      <c r="B14112" t="s">
        <v>1</v>
      </c>
      <c r="C14112" t="s">
        <v>109</v>
      </c>
      <c r="D14112" t="s">
        <v>46</v>
      </c>
      <c r="E14112" t="s">
        <v>15</v>
      </c>
      <c r="F14112" t="s">
        <v>47</v>
      </c>
      <c r="G14112" t="s">
        <v>111</v>
      </c>
      <c r="H14112" t="s">
        <v>49</v>
      </c>
      <c r="I14112" t="s">
        <v>56</v>
      </c>
      <c r="J14112" s="1">
        <v>144.33000000000001</v>
      </c>
      <c r="K14112">
        <v>45.345299145299194</v>
      </c>
      <c r="L14112">
        <v>36</v>
      </c>
      <c r="M14112">
        <v>0.42744782236604401</v>
      </c>
      <c r="N14112">
        <v>0.45197378253165099</v>
      </c>
      <c r="P14112" t="s">
        <v>42</v>
      </c>
    </row>
    <row r="14113" spans="1:16" x14ac:dyDescent="0.3">
      <c r="A14113" t="str">
        <f t="shared" si="222"/>
        <v>04: Food PubsCentral/WalesPremiumGinCore Premium BrandsTotalAll stocking</v>
      </c>
      <c r="B14113" t="s">
        <v>1</v>
      </c>
      <c r="C14113" t="s">
        <v>109</v>
      </c>
      <c r="D14113" t="s">
        <v>46</v>
      </c>
      <c r="E14113" t="s">
        <v>15</v>
      </c>
      <c r="F14113" t="s">
        <v>47</v>
      </c>
      <c r="G14113" t="s">
        <v>112</v>
      </c>
      <c r="H14113" t="s">
        <v>49</v>
      </c>
      <c r="I14113" t="s">
        <v>12</v>
      </c>
      <c r="J14113" s="1">
        <v>99.91</v>
      </c>
      <c r="K14113">
        <v>30.932118572346997</v>
      </c>
      <c r="L14113">
        <v>394</v>
      </c>
      <c r="M14113">
        <v>0.24658759281263301</v>
      </c>
      <c r="N14113">
        <v>0.24180498254107299</v>
      </c>
      <c r="P14113" t="s">
        <v>42</v>
      </c>
    </row>
    <row r="14114" spans="1:16" x14ac:dyDescent="0.3">
      <c r="A14114" t="str">
        <f t="shared" si="222"/>
        <v>04: Food PubsCentral/WalesPremiumGinCore Premium BrandsC: £3.20 - £3.40All stocking</v>
      </c>
      <c r="B14114" t="s">
        <v>1</v>
      </c>
      <c r="C14114" t="s">
        <v>109</v>
      </c>
      <c r="D14114" t="s">
        <v>46</v>
      </c>
      <c r="E14114" t="s">
        <v>15</v>
      </c>
      <c r="F14114" t="s">
        <v>47</v>
      </c>
      <c r="G14114" t="s">
        <v>112</v>
      </c>
      <c r="H14114" t="s">
        <v>49</v>
      </c>
      <c r="I14114" t="s">
        <v>52</v>
      </c>
      <c r="J14114" s="1">
        <v>71.31</v>
      </c>
      <c r="K14114">
        <v>22.390011125238402</v>
      </c>
      <c r="L14114">
        <v>44</v>
      </c>
      <c r="M14114">
        <v>0.21241585118338399</v>
      </c>
      <c r="N14114">
        <v>0.182742341224715</v>
      </c>
      <c r="P14114" t="s">
        <v>42</v>
      </c>
    </row>
    <row r="14115" spans="1:16" x14ac:dyDescent="0.3">
      <c r="A14115" t="str">
        <f t="shared" si="222"/>
        <v>04: Food PubsCentral/WalesPremiumGinCore Premium BrandsD: £3.40 - £3.60All stocking</v>
      </c>
      <c r="B14115" t="s">
        <v>1</v>
      </c>
      <c r="C14115" t="s">
        <v>109</v>
      </c>
      <c r="D14115" t="s">
        <v>46</v>
      </c>
      <c r="E14115" t="s">
        <v>15</v>
      </c>
      <c r="F14115" t="s">
        <v>47</v>
      </c>
      <c r="G14115" t="s">
        <v>112</v>
      </c>
      <c r="H14115" t="s">
        <v>49</v>
      </c>
      <c r="I14115" t="s">
        <v>53</v>
      </c>
      <c r="J14115" s="1">
        <v>87.74</v>
      </c>
      <c r="K14115">
        <v>27.691065075275603</v>
      </c>
      <c r="L14115">
        <v>57</v>
      </c>
      <c r="M14115">
        <v>0.23506022054244399</v>
      </c>
      <c r="N14115">
        <v>0.20516770957899699</v>
      </c>
      <c r="P14115" t="s">
        <v>42</v>
      </c>
    </row>
    <row r="14116" spans="1:16" x14ac:dyDescent="0.3">
      <c r="A14116" t="str">
        <f t="shared" si="222"/>
        <v>04: Food PubsCentral/WalesPremiumGinCore Premium BrandsE: £3.60 - £3.80All stocking</v>
      </c>
      <c r="B14116" t="s">
        <v>1</v>
      </c>
      <c r="C14116" t="s">
        <v>109</v>
      </c>
      <c r="D14116" t="s">
        <v>46</v>
      </c>
      <c r="E14116" t="s">
        <v>15</v>
      </c>
      <c r="F14116" t="s">
        <v>47</v>
      </c>
      <c r="G14116" t="s">
        <v>112</v>
      </c>
      <c r="H14116" t="s">
        <v>49</v>
      </c>
      <c r="I14116" t="s">
        <v>54</v>
      </c>
      <c r="J14116" s="1">
        <v>84.44</v>
      </c>
      <c r="K14116">
        <v>27.769028749028763</v>
      </c>
      <c r="L14116">
        <v>60</v>
      </c>
      <c r="M14116">
        <v>0.24047943561038601</v>
      </c>
      <c r="N14116">
        <v>0.239065615209342</v>
      </c>
      <c r="P14116" t="s">
        <v>42</v>
      </c>
    </row>
    <row r="14117" spans="1:16" x14ac:dyDescent="0.3">
      <c r="A14117" t="str">
        <f t="shared" si="222"/>
        <v>04: Food PubsCentral/WalesPremiumGinCore Premium BrandsF: £3.80 - £4.00All stocking</v>
      </c>
      <c r="B14117" t="s">
        <v>1</v>
      </c>
      <c r="C14117" t="s">
        <v>109</v>
      </c>
      <c r="D14117" t="s">
        <v>46</v>
      </c>
      <c r="E14117" t="s">
        <v>15</v>
      </c>
      <c r="F14117" t="s">
        <v>47</v>
      </c>
      <c r="G14117" t="s">
        <v>112</v>
      </c>
      <c r="H14117" t="s">
        <v>49</v>
      </c>
      <c r="I14117" t="s">
        <v>55</v>
      </c>
      <c r="J14117" s="1">
        <v>104.34</v>
      </c>
      <c r="K14117">
        <v>34.2102453852454</v>
      </c>
      <c r="L14117">
        <v>74</v>
      </c>
      <c r="M14117">
        <v>0.24444193281200899</v>
      </c>
      <c r="N14117">
        <v>0.25694910691788497</v>
      </c>
      <c r="P14117" t="s">
        <v>42</v>
      </c>
    </row>
    <row r="14118" spans="1:16" x14ac:dyDescent="0.3">
      <c r="A14118" t="str">
        <f t="shared" si="222"/>
        <v>04: Food PubsCentral/WalesPremiumGinCore Premium BrandsG: £4.00 - £4.20All stocking</v>
      </c>
      <c r="B14118" t="s">
        <v>1</v>
      </c>
      <c r="C14118" t="s">
        <v>109</v>
      </c>
      <c r="D14118" t="s">
        <v>46</v>
      </c>
      <c r="E14118" t="s">
        <v>15</v>
      </c>
      <c r="F14118" t="s">
        <v>47</v>
      </c>
      <c r="G14118" t="s">
        <v>112</v>
      </c>
      <c r="H14118" t="s">
        <v>49</v>
      </c>
      <c r="I14118" t="s">
        <v>56</v>
      </c>
      <c r="J14118" s="1">
        <v>118.22</v>
      </c>
      <c r="K14118">
        <v>36.794421952316682</v>
      </c>
      <c r="L14118">
        <v>57</v>
      </c>
      <c r="M14118">
        <v>0.28222435930766798</v>
      </c>
      <c r="N14118">
        <v>0.29209806686846501</v>
      </c>
      <c r="P14118" t="s">
        <v>42</v>
      </c>
    </row>
    <row r="14119" spans="1:16" x14ac:dyDescent="0.3">
      <c r="A14119" t="str">
        <f t="shared" si="222"/>
        <v>04: Food PubsCentral/WalesPremiumGinCore Premium BrandsH: £4.20 - £4.40All stocking</v>
      </c>
      <c r="B14119" t="s">
        <v>1</v>
      </c>
      <c r="C14119" t="s">
        <v>109</v>
      </c>
      <c r="D14119" t="s">
        <v>46</v>
      </c>
      <c r="E14119" t="s">
        <v>15</v>
      </c>
      <c r="F14119" t="s">
        <v>47</v>
      </c>
      <c r="G14119" t="s">
        <v>112</v>
      </c>
      <c r="H14119" t="s">
        <v>49</v>
      </c>
      <c r="I14119" t="s">
        <v>60</v>
      </c>
      <c r="J14119" s="1">
        <v>148.87</v>
      </c>
      <c r="K14119">
        <v>43.267951560634401</v>
      </c>
      <c r="L14119">
        <v>41</v>
      </c>
      <c r="M14119">
        <v>0.28020431984406802</v>
      </c>
      <c r="N14119">
        <v>0.291709936425116</v>
      </c>
      <c r="P14119" t="s">
        <v>42</v>
      </c>
    </row>
    <row r="14120" spans="1:16" x14ac:dyDescent="0.3">
      <c r="A14120" t="str">
        <f t="shared" si="222"/>
        <v>04: Food PubsCentral/WalesPremiumNon Flavoured VodkaCore Mainstream BrandsA: &lt;£3All stocking</v>
      </c>
      <c r="B14120" t="s">
        <v>1</v>
      </c>
      <c r="C14120" t="s">
        <v>109</v>
      </c>
      <c r="D14120" t="s">
        <v>46</v>
      </c>
      <c r="E14120" t="s">
        <v>15</v>
      </c>
      <c r="F14120" t="s">
        <v>71</v>
      </c>
      <c r="G14120" t="s">
        <v>111</v>
      </c>
      <c r="H14120" t="s">
        <v>49</v>
      </c>
      <c r="I14120" t="s">
        <v>58</v>
      </c>
      <c r="J14120" s="1">
        <v>144.76</v>
      </c>
      <c r="K14120">
        <v>54.471237248989603</v>
      </c>
      <c r="L14120">
        <v>109</v>
      </c>
      <c r="M14120">
        <v>0.88307838528341898</v>
      </c>
      <c r="N14120">
        <v>0.90184751755390702</v>
      </c>
      <c r="P14120" t="s">
        <v>42</v>
      </c>
    </row>
    <row r="14121" spans="1:16" x14ac:dyDescent="0.3">
      <c r="A14121" t="str">
        <f t="shared" si="222"/>
        <v>04: Food PubsCentral/WalesPremiumNon Flavoured VodkaCore Mainstream BrandsTotalAll stocking</v>
      </c>
      <c r="B14121" t="s">
        <v>1</v>
      </c>
      <c r="C14121" t="s">
        <v>109</v>
      </c>
      <c r="D14121" t="s">
        <v>46</v>
      </c>
      <c r="E14121" t="s">
        <v>15</v>
      </c>
      <c r="F14121" t="s">
        <v>71</v>
      </c>
      <c r="G14121" t="s">
        <v>111</v>
      </c>
      <c r="H14121" t="s">
        <v>49</v>
      </c>
      <c r="I14121" t="s">
        <v>12</v>
      </c>
      <c r="J14121" s="1">
        <v>170.88</v>
      </c>
      <c r="K14121">
        <v>52.7573988511488</v>
      </c>
      <c r="L14121">
        <v>344</v>
      </c>
      <c r="M14121">
        <v>0.77886474409742701</v>
      </c>
      <c r="N14121">
        <v>0.77779298950545905</v>
      </c>
      <c r="P14121" t="s">
        <v>42</v>
      </c>
    </row>
    <row r="14122" spans="1:16" x14ac:dyDescent="0.3">
      <c r="A14122" t="str">
        <f t="shared" si="222"/>
        <v>04: Food PubsCentral/WalesPremiumNon Flavoured VodkaCore Mainstream BrandsB: £3 - £3.20All stocking</v>
      </c>
      <c r="B14122" t="s">
        <v>1</v>
      </c>
      <c r="C14122" t="s">
        <v>109</v>
      </c>
      <c r="D14122" t="s">
        <v>46</v>
      </c>
      <c r="E14122" t="s">
        <v>15</v>
      </c>
      <c r="F14122" t="s">
        <v>71</v>
      </c>
      <c r="G14122" t="s">
        <v>111</v>
      </c>
      <c r="H14122" t="s">
        <v>49</v>
      </c>
      <c r="I14122" t="s">
        <v>59</v>
      </c>
      <c r="J14122" s="1">
        <v>139.65</v>
      </c>
      <c r="K14122">
        <v>49.865333333333204</v>
      </c>
      <c r="L14122">
        <v>50</v>
      </c>
      <c r="M14122">
        <v>0.76521066295112605</v>
      </c>
      <c r="N14122">
        <v>0.77615130078138095</v>
      </c>
      <c r="P14122" t="s">
        <v>42</v>
      </c>
    </row>
    <row r="14123" spans="1:16" x14ac:dyDescent="0.3">
      <c r="A14123" t="str">
        <f t="shared" si="222"/>
        <v>04: Food PubsCentral/WalesPremiumNon Flavoured VodkaCore Mainstream BrandsC: £3.20 - £3.40All stocking</v>
      </c>
      <c r="B14123" t="s">
        <v>1</v>
      </c>
      <c r="C14123" t="s">
        <v>109</v>
      </c>
      <c r="D14123" t="s">
        <v>46</v>
      </c>
      <c r="E14123" t="s">
        <v>15</v>
      </c>
      <c r="F14123" t="s">
        <v>71</v>
      </c>
      <c r="G14123" t="s">
        <v>111</v>
      </c>
      <c r="H14123" t="s">
        <v>49</v>
      </c>
      <c r="I14123" t="s">
        <v>52</v>
      </c>
      <c r="J14123" s="1">
        <v>167.67</v>
      </c>
      <c r="K14123">
        <v>50.511182983682801</v>
      </c>
      <c r="L14123">
        <v>40</v>
      </c>
      <c r="M14123">
        <v>0.74878312811401204</v>
      </c>
      <c r="N14123">
        <v>0.74707899851377602</v>
      </c>
      <c r="P14123" t="s">
        <v>42</v>
      </c>
    </row>
    <row r="14124" spans="1:16" x14ac:dyDescent="0.3">
      <c r="A14124" t="str">
        <f t="shared" si="222"/>
        <v>04: Food PubsCentral/WalesPremiumNon Flavoured VodkaCore Mainstream BrandsD: £3.40 - £3.60All stocking</v>
      </c>
      <c r="B14124" t="s">
        <v>1</v>
      </c>
      <c r="C14124" t="s">
        <v>109</v>
      </c>
      <c r="D14124" t="s">
        <v>46</v>
      </c>
      <c r="E14124" t="s">
        <v>15</v>
      </c>
      <c r="F14124" t="s">
        <v>71</v>
      </c>
      <c r="G14124" t="s">
        <v>111</v>
      </c>
      <c r="H14124" t="s">
        <v>49</v>
      </c>
      <c r="I14124" t="s">
        <v>53</v>
      </c>
      <c r="J14124" s="1">
        <v>232.03</v>
      </c>
      <c r="K14124">
        <v>67.976379941897207</v>
      </c>
      <c r="L14124">
        <v>29</v>
      </c>
      <c r="M14124">
        <v>0.91728329629194105</v>
      </c>
      <c r="N14124">
        <v>0.91479916947089601</v>
      </c>
      <c r="P14124" t="s">
        <v>42</v>
      </c>
    </row>
    <row r="14125" spans="1:16" x14ac:dyDescent="0.3">
      <c r="A14125" t="str">
        <f t="shared" si="222"/>
        <v>04: Food PubsCentral/WalesPremiumNon Flavoured VodkaCore Mainstream BrandsE: £3.60 - £3.80All stocking</v>
      </c>
      <c r="B14125" t="s">
        <v>1</v>
      </c>
      <c r="C14125" t="s">
        <v>109</v>
      </c>
      <c r="D14125" t="s">
        <v>46</v>
      </c>
      <c r="E14125" t="s">
        <v>15</v>
      </c>
      <c r="F14125" t="s">
        <v>71</v>
      </c>
      <c r="G14125" t="s">
        <v>111</v>
      </c>
      <c r="H14125" t="s">
        <v>49</v>
      </c>
      <c r="I14125" t="s">
        <v>54</v>
      </c>
      <c r="J14125" s="1">
        <v>169.45</v>
      </c>
      <c r="K14125">
        <v>42.158840939762001</v>
      </c>
      <c r="L14125">
        <v>38</v>
      </c>
      <c r="M14125">
        <v>0.68135824285843505</v>
      </c>
      <c r="N14125">
        <v>0.64680637784669404</v>
      </c>
      <c r="P14125" t="s">
        <v>42</v>
      </c>
    </row>
    <row r="14126" spans="1:16" x14ac:dyDescent="0.3">
      <c r="A14126" t="str">
        <f t="shared" si="222"/>
        <v>04: Food PubsCentral/WalesPremiumNon Flavoured VodkaCore Mainstream BrandsF: £3.80 - £4.00All stocking</v>
      </c>
      <c r="B14126" t="s">
        <v>1</v>
      </c>
      <c r="C14126" t="s">
        <v>109</v>
      </c>
      <c r="D14126" t="s">
        <v>46</v>
      </c>
      <c r="E14126" t="s">
        <v>15</v>
      </c>
      <c r="F14126" t="s">
        <v>71</v>
      </c>
      <c r="G14126" t="s">
        <v>111</v>
      </c>
      <c r="H14126" t="s">
        <v>49</v>
      </c>
      <c r="I14126" t="s">
        <v>55</v>
      </c>
      <c r="J14126" s="1">
        <v>219.61</v>
      </c>
      <c r="K14126">
        <v>57.009712509712401</v>
      </c>
      <c r="L14126">
        <v>33</v>
      </c>
      <c r="M14126">
        <v>0.684710733564175</v>
      </c>
      <c r="N14126">
        <v>0.63545681841858503</v>
      </c>
      <c r="P14126" t="s">
        <v>42</v>
      </c>
    </row>
    <row r="14127" spans="1:16" x14ac:dyDescent="0.3">
      <c r="A14127" t="str">
        <f t="shared" si="222"/>
        <v>04: Food PubsCentral/WalesPremiumNon Flavoured VodkaCore Mainstream BrandsG: £4.00 - £4.20All stocking</v>
      </c>
      <c r="B14127" t="s">
        <v>1</v>
      </c>
      <c r="C14127" t="s">
        <v>109</v>
      </c>
      <c r="D14127" t="s">
        <v>46</v>
      </c>
      <c r="E14127" t="s">
        <v>15</v>
      </c>
      <c r="F14127" t="s">
        <v>71</v>
      </c>
      <c r="G14127" t="s">
        <v>111</v>
      </c>
      <c r="H14127" t="s">
        <v>49</v>
      </c>
      <c r="I14127" t="s">
        <v>56</v>
      </c>
      <c r="J14127" s="1">
        <v>229.5</v>
      </c>
      <c r="K14127">
        <v>58.442307692307601</v>
      </c>
      <c r="L14127">
        <v>28</v>
      </c>
      <c r="M14127">
        <v>0.81837345248187998</v>
      </c>
      <c r="N14127">
        <v>0.79410435961147496</v>
      </c>
      <c r="P14127" t="s">
        <v>42</v>
      </c>
    </row>
    <row r="14128" spans="1:16" x14ac:dyDescent="0.3">
      <c r="A14128" t="str">
        <f t="shared" si="222"/>
        <v>04: Food PubsCentral/WalesPremiumNon Flavoured VodkaCore Premium BrandsA: &lt;£3All stocking</v>
      </c>
      <c r="B14128" t="s">
        <v>1</v>
      </c>
      <c r="C14128" t="s">
        <v>109</v>
      </c>
      <c r="D14128" t="s">
        <v>46</v>
      </c>
      <c r="E14128" t="s">
        <v>15</v>
      </c>
      <c r="F14128" t="s">
        <v>71</v>
      </c>
      <c r="G14128" t="s">
        <v>112</v>
      </c>
      <c r="H14128" t="s">
        <v>49</v>
      </c>
      <c r="I14128" t="s">
        <v>58</v>
      </c>
      <c r="J14128" s="1">
        <v>22.82</v>
      </c>
      <c r="K14128">
        <v>7.36122318541672</v>
      </c>
      <c r="L14128">
        <v>31</v>
      </c>
      <c r="M14128" s="19">
        <v>7.7170481744934794E-2</v>
      </c>
      <c r="N14128" s="19">
        <v>6.59438894093584E-2</v>
      </c>
      <c r="P14128" t="s">
        <v>42</v>
      </c>
    </row>
    <row r="14129" spans="1:16" x14ac:dyDescent="0.3">
      <c r="A14129" t="str">
        <f t="shared" si="222"/>
        <v>04: Food PubsCentral/WalesPremiumNon Flavoured VodkaCore Premium BrandsTotalAll stocking</v>
      </c>
      <c r="B14129" t="s">
        <v>1</v>
      </c>
      <c r="C14129" t="s">
        <v>109</v>
      </c>
      <c r="D14129" t="s">
        <v>46</v>
      </c>
      <c r="E14129" t="s">
        <v>15</v>
      </c>
      <c r="F14129" t="s">
        <v>71</v>
      </c>
      <c r="G14129" t="s">
        <v>112</v>
      </c>
      <c r="H14129" t="s">
        <v>49</v>
      </c>
      <c r="I14129" t="s">
        <v>12</v>
      </c>
      <c r="J14129" s="1">
        <v>98.96</v>
      </c>
      <c r="K14129">
        <v>29.475332949719718</v>
      </c>
      <c r="L14129">
        <v>318</v>
      </c>
      <c r="M14129">
        <v>0.37954140673912001</v>
      </c>
      <c r="N14129">
        <v>0.374926544140116</v>
      </c>
      <c r="P14129" t="s">
        <v>42</v>
      </c>
    </row>
    <row r="14130" spans="1:16" x14ac:dyDescent="0.3">
      <c r="A14130" t="str">
        <f t="shared" si="222"/>
        <v>04: Food PubsCentral/WalesPremiumNon Flavoured VodkaCore Premium BrandsC: £3.20 - £3.40All stocking</v>
      </c>
      <c r="B14130" t="s">
        <v>1</v>
      </c>
      <c r="C14130" t="s">
        <v>109</v>
      </c>
      <c r="D14130" t="s">
        <v>46</v>
      </c>
      <c r="E14130" t="s">
        <v>15</v>
      </c>
      <c r="F14130" t="s">
        <v>71</v>
      </c>
      <c r="G14130" t="s">
        <v>112</v>
      </c>
      <c r="H14130" t="s">
        <v>49</v>
      </c>
      <c r="I14130" t="s">
        <v>52</v>
      </c>
      <c r="J14130" s="1">
        <v>46.6</v>
      </c>
      <c r="K14130">
        <v>14.94537524441372</v>
      </c>
      <c r="L14130">
        <v>52</v>
      </c>
      <c r="M14130">
        <v>0.242650238697943</v>
      </c>
      <c r="N14130">
        <v>0.22808068703814699</v>
      </c>
      <c r="P14130" t="s">
        <v>42</v>
      </c>
    </row>
    <row r="14131" spans="1:16" x14ac:dyDescent="0.3">
      <c r="A14131" t="str">
        <f t="shared" si="222"/>
        <v>04: Food PubsCentral/WalesPremiumNon Flavoured VodkaCore Premium BrandsD: £3.40 - £3.60All stocking</v>
      </c>
      <c r="B14131" t="s">
        <v>1</v>
      </c>
      <c r="C14131" t="s">
        <v>109</v>
      </c>
      <c r="D14131" t="s">
        <v>46</v>
      </c>
      <c r="E14131" t="s">
        <v>15</v>
      </c>
      <c r="F14131" t="s">
        <v>71</v>
      </c>
      <c r="G14131" t="s">
        <v>112</v>
      </c>
      <c r="H14131" t="s">
        <v>49</v>
      </c>
      <c r="I14131" t="s">
        <v>53</v>
      </c>
      <c r="J14131" s="1">
        <v>58.1</v>
      </c>
      <c r="K14131">
        <v>18.418639592730518</v>
      </c>
      <c r="L14131">
        <v>55</v>
      </c>
      <c r="M14131">
        <v>0.21358954801675001</v>
      </c>
      <c r="N14131">
        <v>0.231269047208326</v>
      </c>
      <c r="P14131" t="s">
        <v>42</v>
      </c>
    </row>
    <row r="14132" spans="1:16" x14ac:dyDescent="0.3">
      <c r="A14132" t="str">
        <f t="shared" si="222"/>
        <v>04: Food PubsCentral/WalesPremiumNon Flavoured VodkaCore Premium BrandsE: £3.60 - £3.80All stocking</v>
      </c>
      <c r="B14132" t="s">
        <v>1</v>
      </c>
      <c r="C14132" t="s">
        <v>109</v>
      </c>
      <c r="D14132" t="s">
        <v>46</v>
      </c>
      <c r="E14132" t="s">
        <v>15</v>
      </c>
      <c r="F14132" t="s">
        <v>71</v>
      </c>
      <c r="G14132" t="s">
        <v>112</v>
      </c>
      <c r="H14132" t="s">
        <v>49</v>
      </c>
      <c r="I14132" t="s">
        <v>54</v>
      </c>
      <c r="J14132" s="1">
        <v>130.88999999999999</v>
      </c>
      <c r="K14132">
        <v>41.648191128794394</v>
      </c>
      <c r="L14132">
        <v>58</v>
      </c>
      <c r="M14132">
        <v>0.50538245864936404</v>
      </c>
      <c r="N14132">
        <v>0.56640112378241503</v>
      </c>
      <c r="P14132" t="s">
        <v>42</v>
      </c>
    </row>
    <row r="14133" spans="1:16" x14ac:dyDescent="0.3">
      <c r="A14133" t="str">
        <f t="shared" si="222"/>
        <v>04: Food PubsCentral/WalesPremiumNon Flavoured VodkaCore Premium BrandsF: £3.80 - £4.00All stocking</v>
      </c>
      <c r="B14133" t="s">
        <v>1</v>
      </c>
      <c r="C14133" t="s">
        <v>109</v>
      </c>
      <c r="D14133" t="s">
        <v>46</v>
      </c>
      <c r="E14133" t="s">
        <v>15</v>
      </c>
      <c r="F14133" t="s">
        <v>71</v>
      </c>
      <c r="G14133" t="s">
        <v>112</v>
      </c>
      <c r="H14133" t="s">
        <v>49</v>
      </c>
      <c r="I14133" t="s">
        <v>55</v>
      </c>
      <c r="J14133" s="1">
        <v>109.87</v>
      </c>
      <c r="K14133">
        <v>32.3303015589062</v>
      </c>
      <c r="L14133">
        <v>43</v>
      </c>
      <c r="M14133">
        <v>0.47378041906042201</v>
      </c>
      <c r="N14133">
        <v>0.50339151460849696</v>
      </c>
      <c r="P14133" t="s">
        <v>42</v>
      </c>
    </row>
    <row r="14134" spans="1:16" x14ac:dyDescent="0.3">
      <c r="A14134" t="str">
        <f t="shared" si="222"/>
        <v>04: Food PubsCentral/WalesPremiumTequilaCore Mainstream BrandsTotalAll stocking</v>
      </c>
      <c r="B14134" t="s">
        <v>1</v>
      </c>
      <c r="C14134" t="s">
        <v>109</v>
      </c>
      <c r="D14134" t="s">
        <v>46</v>
      </c>
      <c r="E14134" t="s">
        <v>15</v>
      </c>
      <c r="F14134" t="s">
        <v>78</v>
      </c>
      <c r="G14134" t="s">
        <v>111</v>
      </c>
      <c r="H14134" t="s">
        <v>49</v>
      </c>
      <c r="I14134" t="s">
        <v>12</v>
      </c>
      <c r="J14134" s="1">
        <v>33.44</v>
      </c>
      <c r="K14134">
        <v>9.9190002512919211</v>
      </c>
      <c r="L14134">
        <v>72</v>
      </c>
      <c r="M14134">
        <v>0.71084057058189398</v>
      </c>
      <c r="N14134">
        <v>0.70420316960330698</v>
      </c>
      <c r="P14134" t="s">
        <v>42</v>
      </c>
    </row>
    <row r="14135" spans="1:16" x14ac:dyDescent="0.3">
      <c r="A14135" t="str">
        <f t="shared" si="222"/>
        <v>04: Food PubsCentral/WalesPremiumTequilaCore Premium BrandsA: &lt;£3All stocking</v>
      </c>
      <c r="B14135" t="s">
        <v>1</v>
      </c>
      <c r="C14135" t="s">
        <v>109</v>
      </c>
      <c r="D14135" t="s">
        <v>46</v>
      </c>
      <c r="E14135" t="s">
        <v>15</v>
      </c>
      <c r="F14135" t="s">
        <v>78</v>
      </c>
      <c r="G14135" t="s">
        <v>112</v>
      </c>
      <c r="H14135" t="s">
        <v>49</v>
      </c>
      <c r="I14135" t="s">
        <v>58</v>
      </c>
      <c r="J14135" s="1">
        <v>20.190000000000001</v>
      </c>
      <c r="K14135">
        <v>7.4160951270951205</v>
      </c>
      <c r="L14135">
        <v>50</v>
      </c>
      <c r="M14135">
        <v>0.47201460580760701</v>
      </c>
      <c r="N14135">
        <v>0.50639553952115401</v>
      </c>
      <c r="P14135" t="s">
        <v>42</v>
      </c>
    </row>
    <row r="14136" spans="1:16" x14ac:dyDescent="0.3">
      <c r="A14136" t="str">
        <f t="shared" si="222"/>
        <v>04: Food PubsCentral/WalesPremiumTequilaCore Premium BrandsTotalAll stocking</v>
      </c>
      <c r="B14136" t="s">
        <v>1</v>
      </c>
      <c r="C14136" t="s">
        <v>109</v>
      </c>
      <c r="D14136" t="s">
        <v>46</v>
      </c>
      <c r="E14136" t="s">
        <v>15</v>
      </c>
      <c r="F14136" t="s">
        <v>78</v>
      </c>
      <c r="G14136" t="s">
        <v>112</v>
      </c>
      <c r="H14136" t="s">
        <v>49</v>
      </c>
      <c r="I14136" t="s">
        <v>12</v>
      </c>
      <c r="J14136" s="1">
        <v>31.11</v>
      </c>
      <c r="K14136">
        <v>8.7579311188006788</v>
      </c>
      <c r="L14136">
        <v>207</v>
      </c>
      <c r="M14136">
        <v>0.78176912794545195</v>
      </c>
      <c r="N14136">
        <v>0.76835556313120601</v>
      </c>
      <c r="P14136" t="s">
        <v>42</v>
      </c>
    </row>
    <row r="14137" spans="1:16" x14ac:dyDescent="0.3">
      <c r="A14137" t="str">
        <f t="shared" si="222"/>
        <v>04: Food PubsCentral/WalesPremiumTequilaCore Premium BrandsC: £3.20 - £3.40All stocking</v>
      </c>
      <c r="B14137" t="s">
        <v>1</v>
      </c>
      <c r="C14137" t="s">
        <v>109</v>
      </c>
      <c r="D14137" t="s">
        <v>46</v>
      </c>
      <c r="E14137" t="s">
        <v>15</v>
      </c>
      <c r="F14137" t="s">
        <v>78</v>
      </c>
      <c r="G14137" t="s">
        <v>112</v>
      </c>
      <c r="H14137" t="s">
        <v>49</v>
      </c>
      <c r="I14137" t="s">
        <v>52</v>
      </c>
      <c r="J14137" s="1">
        <v>24.22</v>
      </c>
      <c r="K14137">
        <v>7.3737602212602402</v>
      </c>
      <c r="L14137">
        <v>30</v>
      </c>
      <c r="M14137">
        <v>0.90949000195401597</v>
      </c>
      <c r="N14137">
        <v>0.91062394603709995</v>
      </c>
      <c r="P14137" t="s">
        <v>42</v>
      </c>
    </row>
    <row r="14138" spans="1:16" x14ac:dyDescent="0.3">
      <c r="A14138" t="str">
        <f t="shared" si="222"/>
        <v>04: Food PubsCentral/WalesPremiumTequilaCore Premium BrandsD: £3.40 - £3.60All stocking</v>
      </c>
      <c r="B14138" t="s">
        <v>1</v>
      </c>
      <c r="C14138" t="s">
        <v>109</v>
      </c>
      <c r="D14138" t="s">
        <v>46</v>
      </c>
      <c r="E14138" t="s">
        <v>15</v>
      </c>
      <c r="F14138" t="s">
        <v>78</v>
      </c>
      <c r="G14138" t="s">
        <v>112</v>
      </c>
      <c r="H14138" t="s">
        <v>49</v>
      </c>
      <c r="I14138" t="s">
        <v>53</v>
      </c>
      <c r="J14138" s="1">
        <v>35.340000000000003</v>
      </c>
      <c r="K14138">
        <v>9.7008875739644811</v>
      </c>
      <c r="L14138">
        <v>39</v>
      </c>
      <c r="M14138">
        <v>0.92100205333571405</v>
      </c>
      <c r="N14138">
        <v>0.91657010428736996</v>
      </c>
      <c r="P14138" t="s">
        <v>42</v>
      </c>
    </row>
    <row r="14139" spans="1:16" x14ac:dyDescent="0.3">
      <c r="A14139" t="str">
        <f t="shared" si="222"/>
        <v>04: Food PubsCentral/WalesPremiumTequilaCore Premium BrandsE: £3.60 - £3.80All stocking</v>
      </c>
      <c r="B14139" t="s">
        <v>1</v>
      </c>
      <c r="C14139" t="s">
        <v>109</v>
      </c>
      <c r="D14139" t="s">
        <v>46</v>
      </c>
      <c r="E14139" t="s">
        <v>15</v>
      </c>
      <c r="F14139" t="s">
        <v>78</v>
      </c>
      <c r="G14139" t="s">
        <v>112</v>
      </c>
      <c r="H14139" t="s">
        <v>49</v>
      </c>
      <c r="I14139" t="s">
        <v>54</v>
      </c>
      <c r="J14139" s="1">
        <v>28.14</v>
      </c>
      <c r="K14139">
        <v>7.3726913609266402</v>
      </c>
      <c r="L14139">
        <v>34</v>
      </c>
      <c r="M14139">
        <v>0.93840562410297801</v>
      </c>
      <c r="N14139">
        <v>0.93430917529453805</v>
      </c>
      <c r="P14139" t="s">
        <v>42</v>
      </c>
    </row>
    <row r="14140" spans="1:16" x14ac:dyDescent="0.3">
      <c r="A14140" t="str">
        <f t="shared" ref="A14140:A14203" si="223">C14140&amp;D14140&amp;E14140&amp;F14140&amp;G14140&amp;I14140&amp;P14140</f>
        <v>04: Food PubsCentral/WalesPremiumWhite RumCore Mainstream BrandsTotalAll stocking</v>
      </c>
      <c r="B14140" t="s">
        <v>1</v>
      </c>
      <c r="C14140" t="s">
        <v>109</v>
      </c>
      <c r="D14140" t="s">
        <v>46</v>
      </c>
      <c r="E14140" t="s">
        <v>15</v>
      </c>
      <c r="F14140" t="s">
        <v>85</v>
      </c>
      <c r="G14140" t="s">
        <v>111</v>
      </c>
      <c r="H14140" t="s">
        <v>49</v>
      </c>
      <c r="I14140" t="s">
        <v>12</v>
      </c>
      <c r="J14140" s="1">
        <v>33.86</v>
      </c>
      <c r="K14140">
        <v>11.371664234917239</v>
      </c>
      <c r="L14140">
        <v>249</v>
      </c>
      <c r="M14140">
        <v>0.95235601366456701</v>
      </c>
      <c r="N14140">
        <v>0.95521816021594297</v>
      </c>
      <c r="P14140" t="s">
        <v>42</v>
      </c>
    </row>
    <row r="14141" spans="1:16" x14ac:dyDescent="0.3">
      <c r="A14141" t="str">
        <f t="shared" si="223"/>
        <v>04: Food PubsCentral/WalesPremiumWhite RumCore Mainstream BrandsB: £3 - £3.20All stocking</v>
      </c>
      <c r="B14141" t="s">
        <v>1</v>
      </c>
      <c r="C14141" t="s">
        <v>109</v>
      </c>
      <c r="D14141" t="s">
        <v>46</v>
      </c>
      <c r="E14141" t="s">
        <v>15</v>
      </c>
      <c r="F14141" t="s">
        <v>85</v>
      </c>
      <c r="G14141" t="s">
        <v>111</v>
      </c>
      <c r="H14141" t="s">
        <v>49</v>
      </c>
      <c r="I14141" t="s">
        <v>59</v>
      </c>
      <c r="J14141" s="1">
        <v>40.79</v>
      </c>
      <c r="K14141">
        <v>14.76744685053508</v>
      </c>
      <c r="L14141">
        <v>34</v>
      </c>
      <c r="M14141">
        <v>0.96438196944902099</v>
      </c>
      <c r="N14141">
        <v>0.96515203279808703</v>
      </c>
      <c r="P14141" t="s">
        <v>42</v>
      </c>
    </row>
    <row r="14142" spans="1:16" x14ac:dyDescent="0.3">
      <c r="A14142" t="str">
        <f t="shared" si="223"/>
        <v>04: Food PubsCentral/WalesPremiumWhite RumCore Mainstream BrandsC: £3.20 - £3.40All stocking</v>
      </c>
      <c r="B14142" t="s">
        <v>1</v>
      </c>
      <c r="C14142" t="s">
        <v>109</v>
      </c>
      <c r="D14142" t="s">
        <v>46</v>
      </c>
      <c r="E14142" t="s">
        <v>15</v>
      </c>
      <c r="F14142" t="s">
        <v>85</v>
      </c>
      <c r="G14142" t="s">
        <v>111</v>
      </c>
      <c r="H14142" t="s">
        <v>49</v>
      </c>
      <c r="I14142" t="s">
        <v>52</v>
      </c>
      <c r="J14142" s="1">
        <v>35.9</v>
      </c>
      <c r="K14142">
        <v>12.512590148505639</v>
      </c>
      <c r="L14142">
        <v>71</v>
      </c>
      <c r="M14142">
        <v>0.975767183149849</v>
      </c>
      <c r="N14142">
        <v>0.97581062051016998</v>
      </c>
      <c r="P14142" t="s">
        <v>42</v>
      </c>
    </row>
    <row r="14143" spans="1:16" x14ac:dyDescent="0.3">
      <c r="A14143" t="str">
        <f t="shared" si="223"/>
        <v>04: Food PubsCentral/WalesPremiumWhite RumCore Mainstream BrandsD: £3.40 - £3.60All stocking</v>
      </c>
      <c r="B14143" t="s">
        <v>1</v>
      </c>
      <c r="C14143" t="s">
        <v>109</v>
      </c>
      <c r="D14143" t="s">
        <v>46</v>
      </c>
      <c r="E14143" t="s">
        <v>15</v>
      </c>
      <c r="F14143" t="s">
        <v>85</v>
      </c>
      <c r="G14143" t="s">
        <v>111</v>
      </c>
      <c r="H14143" t="s">
        <v>49</v>
      </c>
      <c r="I14143" t="s">
        <v>53</v>
      </c>
      <c r="J14143" s="1">
        <v>35.08</v>
      </c>
      <c r="K14143">
        <v>11.442442464942481</v>
      </c>
      <c r="L14143">
        <v>60</v>
      </c>
      <c r="M14143">
        <v>0.94371067438837497</v>
      </c>
      <c r="N14143">
        <v>0.94743875278396406</v>
      </c>
      <c r="P14143" t="s">
        <v>42</v>
      </c>
    </row>
    <row r="14144" spans="1:16" x14ac:dyDescent="0.3">
      <c r="A14144" t="str">
        <f t="shared" si="223"/>
        <v>04: Food PubsCentral/WalesPremiumWhite RumCore Mainstream BrandsE: £3.60 - £3.80All stocking</v>
      </c>
      <c r="B14144" t="s">
        <v>1</v>
      </c>
      <c r="C14144" t="s">
        <v>109</v>
      </c>
      <c r="D14144" t="s">
        <v>46</v>
      </c>
      <c r="E14144" t="s">
        <v>15</v>
      </c>
      <c r="F14144" t="s">
        <v>85</v>
      </c>
      <c r="G14144" t="s">
        <v>111</v>
      </c>
      <c r="H14144" t="s">
        <v>49</v>
      </c>
      <c r="I14144" t="s">
        <v>54</v>
      </c>
      <c r="J14144" s="1">
        <v>25.39</v>
      </c>
      <c r="K14144">
        <v>7.8491637991638008</v>
      </c>
      <c r="L14144">
        <v>42</v>
      </c>
      <c r="M14144">
        <v>0.89947754181908601</v>
      </c>
      <c r="N14144">
        <v>0.90496809480401097</v>
      </c>
      <c r="P14144" t="s">
        <v>42</v>
      </c>
    </row>
    <row r="14145" spans="1:16" x14ac:dyDescent="0.3">
      <c r="A14145" t="str">
        <f t="shared" si="223"/>
        <v>04: Food PubsCentral/WalesPremiumWhite RumCore Mainstream BrandsF: £3.80 - £4.00All stocking</v>
      </c>
      <c r="B14145" t="s">
        <v>1</v>
      </c>
      <c r="C14145" t="s">
        <v>109</v>
      </c>
      <c r="D14145" t="s">
        <v>46</v>
      </c>
      <c r="E14145" t="s">
        <v>15</v>
      </c>
      <c r="F14145" t="s">
        <v>85</v>
      </c>
      <c r="G14145" t="s">
        <v>111</v>
      </c>
      <c r="H14145" t="s">
        <v>49</v>
      </c>
      <c r="I14145" t="s">
        <v>55</v>
      </c>
      <c r="J14145" s="1">
        <v>28.92</v>
      </c>
      <c r="K14145">
        <v>8.5870955710955599</v>
      </c>
      <c r="L14145">
        <v>25</v>
      </c>
      <c r="M14145">
        <v>0.93387700087767</v>
      </c>
      <c r="N14145">
        <v>0.93019992984917599</v>
      </c>
      <c r="P14145" t="s">
        <v>42</v>
      </c>
    </row>
    <row r="14146" spans="1:16" x14ac:dyDescent="0.3">
      <c r="A14146" t="str">
        <f t="shared" si="223"/>
        <v>04: Food PubsCentral/WalesPremiumWhite RumCore Premium BrandsTotalAll stocking</v>
      </c>
      <c r="B14146" t="s">
        <v>1</v>
      </c>
      <c r="C14146" t="s">
        <v>109</v>
      </c>
      <c r="D14146" t="s">
        <v>46</v>
      </c>
      <c r="E14146" t="s">
        <v>15</v>
      </c>
      <c r="F14146" t="s">
        <v>85</v>
      </c>
      <c r="G14146" t="s">
        <v>112</v>
      </c>
      <c r="H14146" t="s">
        <v>49</v>
      </c>
      <c r="I14146" t="s">
        <v>12</v>
      </c>
      <c r="J14146" s="1">
        <v>30.2</v>
      </c>
      <c r="K14146">
        <v>8.661430533751961</v>
      </c>
      <c r="L14146">
        <v>28</v>
      </c>
      <c r="M14146">
        <v>0.439360294487189</v>
      </c>
      <c r="N14146">
        <v>0.43737419648074799</v>
      </c>
      <c r="P14146" t="s">
        <v>42</v>
      </c>
    </row>
    <row r="14147" spans="1:16" x14ac:dyDescent="0.3">
      <c r="A14147" t="str">
        <f t="shared" si="223"/>
        <v>04: Food PubsCentral/WalesTotalGinCore Mainstream BrandsA: &lt;£3All stocking</v>
      </c>
      <c r="B14147" t="s">
        <v>1</v>
      </c>
      <c r="C14147" t="s">
        <v>109</v>
      </c>
      <c r="D14147" t="s">
        <v>46</v>
      </c>
      <c r="E14147" t="s">
        <v>12</v>
      </c>
      <c r="F14147" t="s">
        <v>47</v>
      </c>
      <c r="G14147" t="s">
        <v>111</v>
      </c>
      <c r="H14147" t="s">
        <v>49</v>
      </c>
      <c r="I14147" t="s">
        <v>58</v>
      </c>
      <c r="J14147" s="1">
        <v>110.91</v>
      </c>
      <c r="K14147">
        <v>40.249037521618</v>
      </c>
      <c r="L14147">
        <v>155</v>
      </c>
      <c r="M14147">
        <v>0.44920776117047301</v>
      </c>
      <c r="N14147">
        <v>0.43046921570297197</v>
      </c>
      <c r="P14147" t="s">
        <v>42</v>
      </c>
    </row>
    <row r="14148" spans="1:16" x14ac:dyDescent="0.3">
      <c r="A14148" t="str">
        <f t="shared" si="223"/>
        <v>04: Food PubsCentral/WalesTotalGinCore Mainstream BrandsTotalAll stocking</v>
      </c>
      <c r="B14148" t="s">
        <v>1</v>
      </c>
      <c r="C14148" t="s">
        <v>109</v>
      </c>
      <c r="D14148" t="s">
        <v>46</v>
      </c>
      <c r="E14148" t="s">
        <v>12</v>
      </c>
      <c r="F14148" t="s">
        <v>47</v>
      </c>
      <c r="G14148" t="s">
        <v>111</v>
      </c>
      <c r="H14148" t="s">
        <v>49</v>
      </c>
      <c r="I14148" t="s">
        <v>12</v>
      </c>
      <c r="J14148" s="1">
        <v>145.80000000000001</v>
      </c>
      <c r="K14148">
        <v>47.011133571953195</v>
      </c>
      <c r="L14148">
        <v>915</v>
      </c>
      <c r="M14148">
        <v>0.41812500963170202</v>
      </c>
      <c r="N14148">
        <v>0.41605388403745402</v>
      </c>
      <c r="P14148" t="s">
        <v>42</v>
      </c>
    </row>
    <row r="14149" spans="1:16" x14ac:dyDescent="0.3">
      <c r="A14149" t="str">
        <f t="shared" si="223"/>
        <v>04: Food PubsCentral/WalesTotalGinCore Mainstream BrandsB: £3 - £3.20All stocking</v>
      </c>
      <c r="B14149" t="s">
        <v>1</v>
      </c>
      <c r="C14149" t="s">
        <v>109</v>
      </c>
      <c r="D14149" t="s">
        <v>46</v>
      </c>
      <c r="E14149" t="s">
        <v>12</v>
      </c>
      <c r="F14149" t="s">
        <v>47</v>
      </c>
      <c r="G14149" t="s">
        <v>111</v>
      </c>
      <c r="H14149" t="s">
        <v>49</v>
      </c>
      <c r="I14149" t="s">
        <v>59</v>
      </c>
      <c r="J14149" s="1">
        <v>167.71</v>
      </c>
      <c r="K14149">
        <v>57.560502958580003</v>
      </c>
      <c r="L14149">
        <v>117</v>
      </c>
      <c r="M14149">
        <v>0.45182664596823602</v>
      </c>
      <c r="N14149">
        <v>0.44387245884244603</v>
      </c>
      <c r="P14149" t="s">
        <v>42</v>
      </c>
    </row>
    <row r="14150" spans="1:16" x14ac:dyDescent="0.3">
      <c r="A14150" t="str">
        <f t="shared" si="223"/>
        <v>04: Food PubsCentral/WalesTotalGinCore Mainstream BrandsC: £3.20 - £3.40All stocking</v>
      </c>
      <c r="B14150" t="s">
        <v>1</v>
      </c>
      <c r="C14150" t="s">
        <v>109</v>
      </c>
      <c r="D14150" t="s">
        <v>46</v>
      </c>
      <c r="E14150" t="s">
        <v>12</v>
      </c>
      <c r="F14150" t="s">
        <v>47</v>
      </c>
      <c r="G14150" t="s">
        <v>111</v>
      </c>
      <c r="H14150" t="s">
        <v>49</v>
      </c>
      <c r="I14150" t="s">
        <v>52</v>
      </c>
      <c r="J14150" s="1">
        <v>151.69</v>
      </c>
      <c r="K14150">
        <v>49.007830120329999</v>
      </c>
      <c r="L14150">
        <v>148</v>
      </c>
      <c r="M14150">
        <v>0.42961051634842501</v>
      </c>
      <c r="N14150">
        <v>0.40526167205242902</v>
      </c>
      <c r="P14150" t="s">
        <v>42</v>
      </c>
    </row>
    <row r="14151" spans="1:16" x14ac:dyDescent="0.3">
      <c r="A14151" t="str">
        <f t="shared" si="223"/>
        <v>04: Food PubsCentral/WalesTotalGinCore Mainstream BrandsD: £3.40 - £3.60All stocking</v>
      </c>
      <c r="B14151" t="s">
        <v>1</v>
      </c>
      <c r="C14151" t="s">
        <v>109</v>
      </c>
      <c r="D14151" t="s">
        <v>46</v>
      </c>
      <c r="E14151" t="s">
        <v>12</v>
      </c>
      <c r="F14151" t="s">
        <v>47</v>
      </c>
      <c r="G14151" t="s">
        <v>111</v>
      </c>
      <c r="H14151" t="s">
        <v>49</v>
      </c>
      <c r="I14151" t="s">
        <v>53</v>
      </c>
      <c r="J14151" s="1">
        <v>149.04</v>
      </c>
      <c r="K14151">
        <v>46.662185389809601</v>
      </c>
      <c r="L14151">
        <v>181</v>
      </c>
      <c r="M14151">
        <v>0.40424495744967198</v>
      </c>
      <c r="N14151">
        <v>0.40320380400136502</v>
      </c>
      <c r="P14151" t="s">
        <v>42</v>
      </c>
    </row>
    <row r="14152" spans="1:16" x14ac:dyDescent="0.3">
      <c r="A14152" t="str">
        <f t="shared" si="223"/>
        <v>04: Food PubsCentral/WalesTotalGinCore Mainstream BrandsE: £3.60 - £3.80All stocking</v>
      </c>
      <c r="B14152" t="s">
        <v>1</v>
      </c>
      <c r="C14152" t="s">
        <v>109</v>
      </c>
      <c r="D14152" t="s">
        <v>46</v>
      </c>
      <c r="E14152" t="s">
        <v>12</v>
      </c>
      <c r="F14152" t="s">
        <v>47</v>
      </c>
      <c r="G14152" t="s">
        <v>111</v>
      </c>
      <c r="H14152" t="s">
        <v>49</v>
      </c>
      <c r="I14152" t="s">
        <v>54</v>
      </c>
      <c r="J14152" s="1">
        <v>127.85</v>
      </c>
      <c r="K14152">
        <v>39.810743394135002</v>
      </c>
      <c r="L14152">
        <v>143</v>
      </c>
      <c r="M14152">
        <v>0.37680425092495301</v>
      </c>
      <c r="N14152">
        <v>0.38938588301718002</v>
      </c>
      <c r="P14152" t="s">
        <v>42</v>
      </c>
    </row>
    <row r="14153" spans="1:16" x14ac:dyDescent="0.3">
      <c r="A14153" t="str">
        <f t="shared" si="223"/>
        <v>04: Food PubsCentral/WalesTotalGinCore Mainstream BrandsF: £3.80 - £4.00All stocking</v>
      </c>
      <c r="B14153" t="s">
        <v>1</v>
      </c>
      <c r="C14153" t="s">
        <v>109</v>
      </c>
      <c r="D14153" t="s">
        <v>46</v>
      </c>
      <c r="E14153" t="s">
        <v>12</v>
      </c>
      <c r="F14153" t="s">
        <v>47</v>
      </c>
      <c r="G14153" t="s">
        <v>111</v>
      </c>
      <c r="H14153" t="s">
        <v>49</v>
      </c>
      <c r="I14153" t="s">
        <v>55</v>
      </c>
      <c r="J14153" s="1">
        <v>148.15</v>
      </c>
      <c r="K14153">
        <v>45.599697068051597</v>
      </c>
      <c r="L14153">
        <v>79</v>
      </c>
      <c r="M14153">
        <v>0.43308534571117202</v>
      </c>
      <c r="N14153">
        <v>0.44602688544796198</v>
      </c>
      <c r="P14153" t="s">
        <v>42</v>
      </c>
    </row>
    <row r="14154" spans="1:16" x14ac:dyDescent="0.3">
      <c r="A14154" t="str">
        <f t="shared" si="223"/>
        <v>04: Food PubsCentral/WalesTotalGinCore Mainstream BrandsG: £4.00 - £4.20All stocking</v>
      </c>
      <c r="B14154" t="s">
        <v>1</v>
      </c>
      <c r="C14154" t="s">
        <v>109</v>
      </c>
      <c r="D14154" t="s">
        <v>46</v>
      </c>
      <c r="E14154" t="s">
        <v>12</v>
      </c>
      <c r="F14154" t="s">
        <v>47</v>
      </c>
      <c r="G14154" t="s">
        <v>111</v>
      </c>
      <c r="H14154" t="s">
        <v>49</v>
      </c>
      <c r="I14154" t="s">
        <v>56</v>
      </c>
      <c r="J14154" s="1">
        <v>162.26</v>
      </c>
      <c r="K14154">
        <v>51.205538461538396</v>
      </c>
      <c r="L14154">
        <v>50</v>
      </c>
      <c r="M14154">
        <v>0.46028777624315997</v>
      </c>
      <c r="N14154">
        <v>0.48499000306475398</v>
      </c>
      <c r="P14154" t="s">
        <v>42</v>
      </c>
    </row>
    <row r="14155" spans="1:16" x14ac:dyDescent="0.3">
      <c r="A14155" t="str">
        <f t="shared" si="223"/>
        <v>04: Food PubsCentral/WalesTotalGinCore Premium BrandsA: &lt;£3All stocking</v>
      </c>
      <c r="B14155" t="s">
        <v>1</v>
      </c>
      <c r="C14155" t="s">
        <v>109</v>
      </c>
      <c r="D14155" t="s">
        <v>46</v>
      </c>
      <c r="E14155" t="s">
        <v>12</v>
      </c>
      <c r="F14155" t="s">
        <v>47</v>
      </c>
      <c r="G14155" t="s">
        <v>112</v>
      </c>
      <c r="H14155" t="s">
        <v>49</v>
      </c>
      <c r="I14155" t="s">
        <v>58</v>
      </c>
      <c r="J14155" s="1">
        <v>39.5</v>
      </c>
      <c r="K14155">
        <v>13.456559023632201</v>
      </c>
      <c r="L14155">
        <v>41</v>
      </c>
      <c r="M14155">
        <v>0.17856586538865599</v>
      </c>
      <c r="N14155">
        <v>0.15586140563812501</v>
      </c>
      <c r="P14155" t="s">
        <v>42</v>
      </c>
    </row>
    <row r="14156" spans="1:16" x14ac:dyDescent="0.3">
      <c r="A14156" t="str">
        <f t="shared" si="223"/>
        <v>04: Food PubsCentral/WalesTotalGinCore Premium BrandsTotalAll stocking</v>
      </c>
      <c r="B14156" t="s">
        <v>1</v>
      </c>
      <c r="C14156" t="s">
        <v>109</v>
      </c>
      <c r="D14156" t="s">
        <v>46</v>
      </c>
      <c r="E14156" t="s">
        <v>12</v>
      </c>
      <c r="F14156" t="s">
        <v>47</v>
      </c>
      <c r="G14156" t="s">
        <v>112</v>
      </c>
      <c r="H14156" t="s">
        <v>49</v>
      </c>
      <c r="I14156" t="s">
        <v>12</v>
      </c>
      <c r="J14156" s="1">
        <v>78.260000000000005</v>
      </c>
      <c r="K14156">
        <v>24.4592384683218</v>
      </c>
      <c r="L14156">
        <v>900</v>
      </c>
      <c r="M14156">
        <v>0.219079139610039</v>
      </c>
      <c r="N14156">
        <v>0.211796765069478</v>
      </c>
      <c r="P14156" t="s">
        <v>42</v>
      </c>
    </row>
    <row r="14157" spans="1:16" x14ac:dyDescent="0.3">
      <c r="A14157" t="str">
        <f t="shared" si="223"/>
        <v>04: Food PubsCentral/WalesTotalGinCore Premium BrandsB: £3 - £3.20All stocking</v>
      </c>
      <c r="B14157" t="s">
        <v>1</v>
      </c>
      <c r="C14157" t="s">
        <v>109</v>
      </c>
      <c r="D14157" t="s">
        <v>46</v>
      </c>
      <c r="E14157" t="s">
        <v>12</v>
      </c>
      <c r="F14157" t="s">
        <v>47</v>
      </c>
      <c r="G14157" t="s">
        <v>112</v>
      </c>
      <c r="H14157" t="s">
        <v>49</v>
      </c>
      <c r="I14157" t="s">
        <v>59</v>
      </c>
      <c r="J14157" s="1">
        <v>51.57</v>
      </c>
      <c r="K14157">
        <v>17.65018561685228</v>
      </c>
      <c r="L14157">
        <v>54</v>
      </c>
      <c r="M14157">
        <v>0.185851223922854</v>
      </c>
      <c r="N14157">
        <v>0.17334791933556901</v>
      </c>
      <c r="P14157" t="s">
        <v>42</v>
      </c>
    </row>
    <row r="14158" spans="1:16" x14ac:dyDescent="0.3">
      <c r="A14158" t="str">
        <f t="shared" si="223"/>
        <v>04: Food PubsCentral/WalesTotalGinCore Premium BrandsC: £3.20 - £3.40All stocking</v>
      </c>
      <c r="B14158" t="s">
        <v>1</v>
      </c>
      <c r="C14158" t="s">
        <v>109</v>
      </c>
      <c r="D14158" t="s">
        <v>46</v>
      </c>
      <c r="E14158" t="s">
        <v>12</v>
      </c>
      <c r="F14158" t="s">
        <v>47</v>
      </c>
      <c r="G14158" t="s">
        <v>112</v>
      </c>
      <c r="H14158" t="s">
        <v>49</v>
      </c>
      <c r="I14158" t="s">
        <v>52</v>
      </c>
      <c r="J14158" s="1">
        <v>65.180000000000007</v>
      </c>
      <c r="K14158">
        <v>21.962706925842522</v>
      </c>
      <c r="L14158">
        <v>118</v>
      </c>
      <c r="M14158">
        <v>0.20184169768000901</v>
      </c>
      <c r="N14158">
        <v>0.187340335894673</v>
      </c>
      <c r="P14158" t="s">
        <v>42</v>
      </c>
    </row>
    <row r="14159" spans="1:16" x14ac:dyDescent="0.3">
      <c r="A14159" t="str">
        <f t="shared" si="223"/>
        <v>04: Food PubsCentral/WalesTotalGinCore Premium BrandsD: £3.40 - £3.60All stocking</v>
      </c>
      <c r="B14159" t="s">
        <v>1</v>
      </c>
      <c r="C14159" t="s">
        <v>109</v>
      </c>
      <c r="D14159" t="s">
        <v>46</v>
      </c>
      <c r="E14159" t="s">
        <v>12</v>
      </c>
      <c r="F14159" t="s">
        <v>47</v>
      </c>
      <c r="G14159" t="s">
        <v>112</v>
      </c>
      <c r="H14159" t="s">
        <v>49</v>
      </c>
      <c r="I14159" t="s">
        <v>53</v>
      </c>
      <c r="J14159" s="1">
        <v>72.73</v>
      </c>
      <c r="K14159">
        <v>23.325499388754402</v>
      </c>
      <c r="L14159">
        <v>149</v>
      </c>
      <c r="M14159">
        <v>0.203281684716039</v>
      </c>
      <c r="N14159">
        <v>0.18718162203026101</v>
      </c>
      <c r="P14159" t="s">
        <v>42</v>
      </c>
    </row>
    <row r="14160" spans="1:16" x14ac:dyDescent="0.3">
      <c r="A14160" t="str">
        <f t="shared" si="223"/>
        <v>04: Food PubsCentral/WalesTotalGinCore Premium BrandsE: £3.60 - £3.80All stocking</v>
      </c>
      <c r="B14160" t="s">
        <v>1</v>
      </c>
      <c r="C14160" t="s">
        <v>109</v>
      </c>
      <c r="D14160" t="s">
        <v>46</v>
      </c>
      <c r="E14160" t="s">
        <v>12</v>
      </c>
      <c r="F14160" t="s">
        <v>47</v>
      </c>
      <c r="G14160" t="s">
        <v>112</v>
      </c>
      <c r="H14160" t="s">
        <v>49</v>
      </c>
      <c r="I14160" t="s">
        <v>54</v>
      </c>
      <c r="J14160" s="1">
        <v>74.38</v>
      </c>
      <c r="K14160">
        <v>23.407639950189601</v>
      </c>
      <c r="L14160">
        <v>151</v>
      </c>
      <c r="M14160">
        <v>0.22486585038903101</v>
      </c>
      <c r="N14160">
        <v>0.21827658945596901</v>
      </c>
      <c r="P14160" t="s">
        <v>42</v>
      </c>
    </row>
    <row r="14161" spans="1:16" x14ac:dyDescent="0.3">
      <c r="A14161" t="str">
        <f t="shared" si="223"/>
        <v>04: Food PubsCentral/WalesTotalGinCore Premium BrandsF: £3.80 - £4.00All stocking</v>
      </c>
      <c r="B14161" t="s">
        <v>1</v>
      </c>
      <c r="C14161" t="s">
        <v>109</v>
      </c>
      <c r="D14161" t="s">
        <v>46</v>
      </c>
      <c r="E14161" t="s">
        <v>12</v>
      </c>
      <c r="F14161" t="s">
        <v>47</v>
      </c>
      <c r="G14161" t="s">
        <v>112</v>
      </c>
      <c r="H14161" t="s">
        <v>49</v>
      </c>
      <c r="I14161" t="s">
        <v>55</v>
      </c>
      <c r="J14161" s="1">
        <v>82.4</v>
      </c>
      <c r="K14161">
        <v>26.449831834831841</v>
      </c>
      <c r="L14161">
        <v>140</v>
      </c>
      <c r="M14161">
        <v>0.22970674128742499</v>
      </c>
      <c r="N14161">
        <v>0.23761500845446101</v>
      </c>
      <c r="P14161" t="s">
        <v>42</v>
      </c>
    </row>
    <row r="14162" spans="1:16" x14ac:dyDescent="0.3">
      <c r="A14162" t="str">
        <f t="shared" si="223"/>
        <v>04: Food PubsCentral/WalesTotalGinCore Premium BrandsG: £4.00 - £4.20All stocking</v>
      </c>
      <c r="B14162" t="s">
        <v>1</v>
      </c>
      <c r="C14162" t="s">
        <v>109</v>
      </c>
      <c r="D14162" t="s">
        <v>46</v>
      </c>
      <c r="E14162" t="s">
        <v>12</v>
      </c>
      <c r="F14162" t="s">
        <v>47</v>
      </c>
      <c r="G14162" t="s">
        <v>112</v>
      </c>
      <c r="H14162" t="s">
        <v>49</v>
      </c>
      <c r="I14162" t="s">
        <v>56</v>
      </c>
      <c r="J14162" s="1">
        <v>86.44</v>
      </c>
      <c r="K14162">
        <v>26.673556304806322</v>
      </c>
      <c r="L14162">
        <v>112</v>
      </c>
      <c r="M14162">
        <v>0.25735683896739697</v>
      </c>
      <c r="N14162">
        <v>0.25928748281716402</v>
      </c>
      <c r="P14162" t="s">
        <v>42</v>
      </c>
    </row>
    <row r="14163" spans="1:16" x14ac:dyDescent="0.3">
      <c r="A14163" t="str">
        <f t="shared" si="223"/>
        <v>04: Food PubsCentral/WalesTotalGinCore Premium BrandsH: £4.20 - £4.40All stocking</v>
      </c>
      <c r="B14163" t="s">
        <v>1</v>
      </c>
      <c r="C14163" t="s">
        <v>109</v>
      </c>
      <c r="D14163" t="s">
        <v>46</v>
      </c>
      <c r="E14163" t="s">
        <v>12</v>
      </c>
      <c r="F14163" t="s">
        <v>47</v>
      </c>
      <c r="G14163" t="s">
        <v>112</v>
      </c>
      <c r="H14163" t="s">
        <v>49</v>
      </c>
      <c r="I14163" t="s">
        <v>60</v>
      </c>
      <c r="J14163" s="1">
        <v>114.51</v>
      </c>
      <c r="K14163">
        <v>33.750378276694079</v>
      </c>
      <c r="L14163">
        <v>76</v>
      </c>
      <c r="M14163">
        <v>0.244289095544926</v>
      </c>
      <c r="N14163">
        <v>0.24144750714374</v>
      </c>
      <c r="P14163" t="s">
        <v>42</v>
      </c>
    </row>
    <row r="14164" spans="1:16" x14ac:dyDescent="0.3">
      <c r="A14164" t="str">
        <f t="shared" si="223"/>
        <v>04: Food PubsCentral/WalesTotalGinCore Premium BrandsI: £4.40 - £4.60All stocking</v>
      </c>
      <c r="B14164" t="s">
        <v>1</v>
      </c>
      <c r="C14164" t="s">
        <v>109</v>
      </c>
      <c r="D14164" t="s">
        <v>46</v>
      </c>
      <c r="E14164" t="s">
        <v>12</v>
      </c>
      <c r="F14164" t="s">
        <v>47</v>
      </c>
      <c r="G14164" t="s">
        <v>112</v>
      </c>
      <c r="H14164" t="s">
        <v>49</v>
      </c>
      <c r="I14164" t="s">
        <v>64</v>
      </c>
      <c r="J14164" s="1">
        <v>99.74</v>
      </c>
      <c r="K14164">
        <v>27.340693594599838</v>
      </c>
      <c r="L14164">
        <v>32</v>
      </c>
      <c r="M14164">
        <v>0.22319309484249999</v>
      </c>
      <c r="N14164">
        <v>0.220379655461693</v>
      </c>
      <c r="P14164" t="s">
        <v>42</v>
      </c>
    </row>
    <row r="14165" spans="1:16" x14ac:dyDescent="0.3">
      <c r="A14165" t="str">
        <f t="shared" si="223"/>
        <v>04: Food PubsCentral/WalesTotalNon Flavoured VodkaCore Mainstream BrandsA: &lt;£3All stocking</v>
      </c>
      <c r="B14165" t="s">
        <v>1</v>
      </c>
      <c r="C14165" t="s">
        <v>109</v>
      </c>
      <c r="D14165" t="s">
        <v>46</v>
      </c>
      <c r="E14165" t="s">
        <v>12</v>
      </c>
      <c r="F14165" t="s">
        <v>71</v>
      </c>
      <c r="G14165" t="s">
        <v>111</v>
      </c>
      <c r="H14165" t="s">
        <v>49</v>
      </c>
      <c r="I14165" t="s">
        <v>58</v>
      </c>
      <c r="J14165" s="1">
        <v>186.85</v>
      </c>
      <c r="K14165">
        <v>73.078535188215994</v>
      </c>
      <c r="L14165">
        <v>235</v>
      </c>
      <c r="M14165">
        <v>0.89593013599044502</v>
      </c>
      <c r="N14165">
        <v>0.91269539515446496</v>
      </c>
      <c r="P14165" t="s">
        <v>42</v>
      </c>
    </row>
    <row r="14166" spans="1:16" x14ac:dyDescent="0.3">
      <c r="A14166" t="str">
        <f t="shared" si="223"/>
        <v>04: Food PubsCentral/WalesTotalNon Flavoured VodkaCore Mainstream BrandsTotalAll stocking</v>
      </c>
      <c r="B14166" t="s">
        <v>1</v>
      </c>
      <c r="C14166" t="s">
        <v>109</v>
      </c>
      <c r="D14166" t="s">
        <v>46</v>
      </c>
      <c r="E14166" t="s">
        <v>12</v>
      </c>
      <c r="F14166" t="s">
        <v>71</v>
      </c>
      <c r="G14166" t="s">
        <v>111</v>
      </c>
      <c r="H14166" t="s">
        <v>49</v>
      </c>
      <c r="I14166" t="s">
        <v>12</v>
      </c>
      <c r="J14166" s="1">
        <v>212.54</v>
      </c>
      <c r="K14166">
        <v>69.2069144445896</v>
      </c>
      <c r="L14166">
        <v>856</v>
      </c>
      <c r="M14166">
        <v>0.84750156285337597</v>
      </c>
      <c r="N14166">
        <v>0.85426479579768599</v>
      </c>
      <c r="P14166" t="s">
        <v>42</v>
      </c>
    </row>
    <row r="14167" spans="1:16" x14ac:dyDescent="0.3">
      <c r="A14167" t="str">
        <f t="shared" si="223"/>
        <v>04: Food PubsCentral/WalesTotalNon Flavoured VodkaCore Mainstream BrandsB: £3 - £3.20All stocking</v>
      </c>
      <c r="B14167" t="s">
        <v>1</v>
      </c>
      <c r="C14167" t="s">
        <v>109</v>
      </c>
      <c r="D14167" t="s">
        <v>46</v>
      </c>
      <c r="E14167" t="s">
        <v>12</v>
      </c>
      <c r="F14167" t="s">
        <v>71</v>
      </c>
      <c r="G14167" t="s">
        <v>111</v>
      </c>
      <c r="H14167" t="s">
        <v>49</v>
      </c>
      <c r="I14167" t="s">
        <v>59</v>
      </c>
      <c r="J14167" s="1">
        <v>182.76</v>
      </c>
      <c r="K14167">
        <v>66.339873798076795</v>
      </c>
      <c r="L14167">
        <v>128</v>
      </c>
      <c r="M14167">
        <v>0.83186222738705995</v>
      </c>
      <c r="N14167">
        <v>0.84705110536496497</v>
      </c>
      <c r="P14167" t="s">
        <v>42</v>
      </c>
    </row>
    <row r="14168" spans="1:16" x14ac:dyDescent="0.3">
      <c r="A14168" t="str">
        <f t="shared" si="223"/>
        <v>04: Food PubsCentral/WalesTotalNon Flavoured VodkaCore Mainstream BrandsC: £3.20 - £3.40All stocking</v>
      </c>
      <c r="B14168" t="s">
        <v>1</v>
      </c>
      <c r="C14168" t="s">
        <v>109</v>
      </c>
      <c r="D14168" t="s">
        <v>46</v>
      </c>
      <c r="E14168" t="s">
        <v>12</v>
      </c>
      <c r="F14168" t="s">
        <v>71</v>
      </c>
      <c r="G14168" t="s">
        <v>111</v>
      </c>
      <c r="H14168" t="s">
        <v>49</v>
      </c>
      <c r="I14168" t="s">
        <v>52</v>
      </c>
      <c r="J14168" s="1">
        <v>234.5</v>
      </c>
      <c r="K14168">
        <v>72.995342752485598</v>
      </c>
      <c r="L14168">
        <v>147</v>
      </c>
      <c r="M14168">
        <v>0.87046900811444405</v>
      </c>
      <c r="N14168">
        <v>0.867625526013176</v>
      </c>
      <c r="P14168" t="s">
        <v>42</v>
      </c>
    </row>
    <row r="14169" spans="1:16" x14ac:dyDescent="0.3">
      <c r="A14169" t="str">
        <f t="shared" si="223"/>
        <v>04: Food PubsCentral/WalesTotalNon Flavoured VodkaCore Mainstream BrandsD: £3.40 - £3.60All stocking</v>
      </c>
      <c r="B14169" t="s">
        <v>1</v>
      </c>
      <c r="C14169" t="s">
        <v>109</v>
      </c>
      <c r="D14169" t="s">
        <v>46</v>
      </c>
      <c r="E14169" t="s">
        <v>12</v>
      </c>
      <c r="F14169" t="s">
        <v>71</v>
      </c>
      <c r="G14169" t="s">
        <v>111</v>
      </c>
      <c r="H14169" t="s">
        <v>49</v>
      </c>
      <c r="I14169" t="s">
        <v>53</v>
      </c>
      <c r="J14169" s="1">
        <v>267.3</v>
      </c>
      <c r="K14169">
        <v>79.655820582058411</v>
      </c>
      <c r="L14169">
        <v>101</v>
      </c>
      <c r="M14169">
        <v>0.93116313589347699</v>
      </c>
      <c r="N14169">
        <v>0.93092784426588504</v>
      </c>
      <c r="P14169" t="s">
        <v>42</v>
      </c>
    </row>
    <row r="14170" spans="1:16" x14ac:dyDescent="0.3">
      <c r="A14170" t="str">
        <f t="shared" si="223"/>
        <v>04: Food PubsCentral/WalesTotalNon Flavoured VodkaCore Mainstream BrandsE: £3.60 - £3.80All stocking</v>
      </c>
      <c r="B14170" t="s">
        <v>1</v>
      </c>
      <c r="C14170" t="s">
        <v>109</v>
      </c>
      <c r="D14170" t="s">
        <v>46</v>
      </c>
      <c r="E14170" t="s">
        <v>12</v>
      </c>
      <c r="F14170" t="s">
        <v>71</v>
      </c>
      <c r="G14170" t="s">
        <v>111</v>
      </c>
      <c r="H14170" t="s">
        <v>49</v>
      </c>
      <c r="I14170" t="s">
        <v>54</v>
      </c>
      <c r="J14170" s="1">
        <v>281.17</v>
      </c>
      <c r="K14170">
        <v>84.344744584683596</v>
      </c>
      <c r="L14170">
        <v>82</v>
      </c>
      <c r="M14170">
        <v>0.77241951266614595</v>
      </c>
      <c r="N14170">
        <v>0.77526736345830505</v>
      </c>
      <c r="P14170" t="s">
        <v>42</v>
      </c>
    </row>
    <row r="14171" spans="1:16" x14ac:dyDescent="0.3">
      <c r="A14171" t="str">
        <f t="shared" si="223"/>
        <v>04: Food PubsCentral/WalesTotalNon Flavoured VodkaCore Mainstream BrandsF: £3.80 - £4.00All stocking</v>
      </c>
      <c r="B14171" t="s">
        <v>1</v>
      </c>
      <c r="C14171" t="s">
        <v>109</v>
      </c>
      <c r="D14171" t="s">
        <v>46</v>
      </c>
      <c r="E14171" t="s">
        <v>12</v>
      </c>
      <c r="F14171" t="s">
        <v>71</v>
      </c>
      <c r="G14171" t="s">
        <v>111</v>
      </c>
      <c r="H14171" t="s">
        <v>49</v>
      </c>
      <c r="I14171" t="s">
        <v>55</v>
      </c>
      <c r="J14171" s="1">
        <v>226.75</v>
      </c>
      <c r="K14171">
        <v>62.249768779607599</v>
      </c>
      <c r="L14171">
        <v>62</v>
      </c>
      <c r="M14171">
        <v>0.788992830728656</v>
      </c>
      <c r="N14171">
        <v>0.76274420024419998</v>
      </c>
      <c r="P14171" t="s">
        <v>42</v>
      </c>
    </row>
    <row r="14172" spans="1:16" x14ac:dyDescent="0.3">
      <c r="A14172" t="str">
        <f t="shared" si="223"/>
        <v>04: Food PubsCentral/WalesTotalNon Flavoured VodkaCore Mainstream BrandsG: £4.00 - £4.20All stocking</v>
      </c>
      <c r="B14172" t="s">
        <v>1</v>
      </c>
      <c r="C14172" t="s">
        <v>109</v>
      </c>
      <c r="D14172" t="s">
        <v>46</v>
      </c>
      <c r="E14172" t="s">
        <v>12</v>
      </c>
      <c r="F14172" t="s">
        <v>71</v>
      </c>
      <c r="G14172" t="s">
        <v>111</v>
      </c>
      <c r="H14172" t="s">
        <v>49</v>
      </c>
      <c r="I14172" t="s">
        <v>56</v>
      </c>
      <c r="J14172" s="1">
        <v>173.91</v>
      </c>
      <c r="K14172">
        <v>44.181691408007197</v>
      </c>
      <c r="L14172">
        <v>57</v>
      </c>
      <c r="M14172">
        <v>0.76363864252942004</v>
      </c>
      <c r="N14172">
        <v>0.753847372049261</v>
      </c>
      <c r="P14172" t="s">
        <v>42</v>
      </c>
    </row>
    <row r="14173" spans="1:16" x14ac:dyDescent="0.3">
      <c r="A14173" t="str">
        <f t="shared" si="223"/>
        <v>04: Food PubsCentral/WalesTotalNon Flavoured VodkaCore Premium BrandsA: &lt;£3All stocking</v>
      </c>
      <c r="B14173" t="s">
        <v>1</v>
      </c>
      <c r="C14173" t="s">
        <v>109</v>
      </c>
      <c r="D14173" t="s">
        <v>46</v>
      </c>
      <c r="E14173" t="s">
        <v>12</v>
      </c>
      <c r="F14173" t="s">
        <v>71</v>
      </c>
      <c r="G14173" t="s">
        <v>112</v>
      </c>
      <c r="H14173" t="s">
        <v>49</v>
      </c>
      <c r="I14173" t="s">
        <v>58</v>
      </c>
      <c r="J14173" s="1">
        <v>30.65</v>
      </c>
      <c r="K14173">
        <v>10.3205333247</v>
      </c>
      <c r="L14173">
        <v>72</v>
      </c>
      <c r="M14173">
        <v>0.109703980112923</v>
      </c>
      <c r="N14173" s="19">
        <v>9.95881639840865E-2</v>
      </c>
      <c r="P14173" t="s">
        <v>42</v>
      </c>
    </row>
    <row r="14174" spans="1:16" x14ac:dyDescent="0.3">
      <c r="A14174" t="str">
        <f t="shared" si="223"/>
        <v>04: Food PubsCentral/WalesTotalNon Flavoured VodkaCore Premium BrandsTotalAll stocking</v>
      </c>
      <c r="B14174" t="s">
        <v>1</v>
      </c>
      <c r="C14174" t="s">
        <v>109</v>
      </c>
      <c r="D14174" t="s">
        <v>46</v>
      </c>
      <c r="E14174" t="s">
        <v>12</v>
      </c>
      <c r="F14174" t="s">
        <v>71</v>
      </c>
      <c r="G14174" t="s">
        <v>112</v>
      </c>
      <c r="H14174" t="s">
        <v>49</v>
      </c>
      <c r="I14174" t="s">
        <v>12</v>
      </c>
      <c r="J14174" s="1">
        <v>74.790000000000006</v>
      </c>
      <c r="K14174">
        <v>22.578353533180362</v>
      </c>
      <c r="L14174">
        <v>664</v>
      </c>
      <c r="M14174">
        <v>0.24532883049220799</v>
      </c>
      <c r="N14174">
        <v>0.23093736213555399</v>
      </c>
      <c r="P14174" t="s">
        <v>42</v>
      </c>
    </row>
    <row r="14175" spans="1:16" x14ac:dyDescent="0.3">
      <c r="A14175" t="str">
        <f t="shared" si="223"/>
        <v>04: Food PubsCentral/WalesTotalNon Flavoured VodkaCore Premium BrandsB: £3 - £3.20All stocking</v>
      </c>
      <c r="B14175" t="s">
        <v>1</v>
      </c>
      <c r="C14175" t="s">
        <v>109</v>
      </c>
      <c r="D14175" t="s">
        <v>46</v>
      </c>
      <c r="E14175" t="s">
        <v>12</v>
      </c>
      <c r="F14175" t="s">
        <v>71</v>
      </c>
      <c r="G14175" t="s">
        <v>112</v>
      </c>
      <c r="H14175" t="s">
        <v>49</v>
      </c>
      <c r="I14175" t="s">
        <v>59</v>
      </c>
      <c r="J14175" s="1">
        <v>53.9</v>
      </c>
      <c r="K14175">
        <v>17.743760509805281</v>
      </c>
      <c r="L14175">
        <v>67</v>
      </c>
      <c r="M14175">
        <v>0.17918369711086199</v>
      </c>
      <c r="N14175">
        <v>0.18124384317331099</v>
      </c>
      <c r="P14175" t="s">
        <v>42</v>
      </c>
    </row>
    <row r="14176" spans="1:16" x14ac:dyDescent="0.3">
      <c r="A14176" t="str">
        <f t="shared" si="223"/>
        <v>04: Food PubsCentral/WalesTotalNon Flavoured VodkaCore Premium BrandsC: £3.20 - £3.40All stocking</v>
      </c>
      <c r="B14176" t="s">
        <v>1</v>
      </c>
      <c r="C14176" t="s">
        <v>109</v>
      </c>
      <c r="D14176" t="s">
        <v>46</v>
      </c>
      <c r="E14176" t="s">
        <v>12</v>
      </c>
      <c r="F14176" t="s">
        <v>71</v>
      </c>
      <c r="G14176" t="s">
        <v>112</v>
      </c>
      <c r="H14176" t="s">
        <v>49</v>
      </c>
      <c r="I14176" t="s">
        <v>52</v>
      </c>
      <c r="J14176" s="1">
        <v>40.950000000000003</v>
      </c>
      <c r="K14176">
        <v>13.4550749569192</v>
      </c>
      <c r="L14176">
        <v>122</v>
      </c>
      <c r="M14176">
        <v>0.15777524702359499</v>
      </c>
      <c r="N14176">
        <v>0.15499097131818801</v>
      </c>
      <c r="P14176" t="s">
        <v>42</v>
      </c>
    </row>
    <row r="14177" spans="1:16" x14ac:dyDescent="0.3">
      <c r="A14177" t="str">
        <f t="shared" si="223"/>
        <v>04: Food PubsCentral/WalesTotalNon Flavoured VodkaCore Premium BrandsD: £3.40 - £3.60All stocking</v>
      </c>
      <c r="B14177" t="s">
        <v>1</v>
      </c>
      <c r="C14177" t="s">
        <v>109</v>
      </c>
      <c r="D14177" t="s">
        <v>46</v>
      </c>
      <c r="E14177" t="s">
        <v>12</v>
      </c>
      <c r="F14177" t="s">
        <v>71</v>
      </c>
      <c r="G14177" t="s">
        <v>112</v>
      </c>
      <c r="H14177" t="s">
        <v>49</v>
      </c>
      <c r="I14177" t="s">
        <v>53</v>
      </c>
      <c r="J14177" s="1">
        <v>48.24</v>
      </c>
      <c r="K14177">
        <v>15.48707226534148</v>
      </c>
      <c r="L14177">
        <v>130</v>
      </c>
      <c r="M14177">
        <v>0.15643546731691399</v>
      </c>
      <c r="N14177">
        <v>0.15689262279329</v>
      </c>
      <c r="P14177" t="s">
        <v>42</v>
      </c>
    </row>
    <row r="14178" spans="1:16" x14ac:dyDescent="0.3">
      <c r="A14178" t="str">
        <f t="shared" si="223"/>
        <v>04: Food PubsCentral/WalesTotalNon Flavoured VodkaCore Premium BrandsE: £3.60 - £3.80All stocking</v>
      </c>
      <c r="B14178" t="s">
        <v>1</v>
      </c>
      <c r="C14178" t="s">
        <v>109</v>
      </c>
      <c r="D14178" t="s">
        <v>46</v>
      </c>
      <c r="E14178" t="s">
        <v>12</v>
      </c>
      <c r="F14178" t="s">
        <v>71</v>
      </c>
      <c r="G14178" t="s">
        <v>112</v>
      </c>
      <c r="H14178" t="s">
        <v>49</v>
      </c>
      <c r="I14178" t="s">
        <v>54</v>
      </c>
      <c r="J14178" s="1">
        <v>87.86</v>
      </c>
      <c r="K14178">
        <v>27.635259108882959</v>
      </c>
      <c r="L14178">
        <v>109</v>
      </c>
      <c r="M14178">
        <v>0.34774667089794598</v>
      </c>
      <c r="N14178">
        <v>0.37245077933957899</v>
      </c>
      <c r="P14178" t="s">
        <v>42</v>
      </c>
    </row>
    <row r="14179" spans="1:16" x14ac:dyDescent="0.3">
      <c r="A14179" t="str">
        <f t="shared" si="223"/>
        <v>04: Food PubsCentral/WalesTotalNon Flavoured VodkaCore Premium BrandsF: £3.80 - £4.00All stocking</v>
      </c>
      <c r="B14179" t="s">
        <v>1</v>
      </c>
      <c r="C14179" t="s">
        <v>109</v>
      </c>
      <c r="D14179" t="s">
        <v>46</v>
      </c>
      <c r="E14179" t="s">
        <v>12</v>
      </c>
      <c r="F14179" t="s">
        <v>71</v>
      </c>
      <c r="G14179" t="s">
        <v>112</v>
      </c>
      <c r="H14179" t="s">
        <v>49</v>
      </c>
      <c r="I14179" t="s">
        <v>55</v>
      </c>
      <c r="J14179" s="1">
        <v>88.68</v>
      </c>
      <c r="K14179">
        <v>26.165869138797721</v>
      </c>
      <c r="L14179">
        <v>70</v>
      </c>
      <c r="M14179">
        <v>0.36664417068105598</v>
      </c>
      <c r="N14179">
        <v>0.36131577035916501</v>
      </c>
      <c r="P14179" t="s">
        <v>42</v>
      </c>
    </row>
    <row r="14180" spans="1:16" x14ac:dyDescent="0.3">
      <c r="A14180" t="str">
        <f t="shared" si="223"/>
        <v>04: Food PubsCentral/WalesTotalNon Flavoured VodkaCore Premium BrandsG: £4.00 - £4.20All stocking</v>
      </c>
      <c r="B14180" t="s">
        <v>1</v>
      </c>
      <c r="C14180" t="s">
        <v>109</v>
      </c>
      <c r="D14180" t="s">
        <v>46</v>
      </c>
      <c r="E14180" t="s">
        <v>12</v>
      </c>
      <c r="F14180" t="s">
        <v>71</v>
      </c>
      <c r="G14180" t="s">
        <v>112</v>
      </c>
      <c r="H14180" t="s">
        <v>49</v>
      </c>
      <c r="I14180" t="s">
        <v>56</v>
      </c>
      <c r="J14180" s="1">
        <v>117.7</v>
      </c>
      <c r="K14180">
        <v>34.37995672418748</v>
      </c>
      <c r="L14180">
        <v>39</v>
      </c>
      <c r="M14180">
        <v>0.27025122598020501</v>
      </c>
      <c r="N14180">
        <v>0.23738191826378599</v>
      </c>
      <c r="P14180" t="s">
        <v>42</v>
      </c>
    </row>
    <row r="14181" spans="1:16" x14ac:dyDescent="0.3">
      <c r="A14181" t="str">
        <f t="shared" si="223"/>
        <v>04: Food PubsCentral/WalesTotalTequilaCore Mainstream BrandsA: &lt;£3All stocking</v>
      </c>
      <c r="B14181" t="s">
        <v>1</v>
      </c>
      <c r="C14181" t="s">
        <v>109</v>
      </c>
      <c r="D14181" t="s">
        <v>46</v>
      </c>
      <c r="E14181" t="s">
        <v>12</v>
      </c>
      <c r="F14181" t="s">
        <v>78</v>
      </c>
      <c r="G14181" t="s">
        <v>111</v>
      </c>
      <c r="H14181" t="s">
        <v>49</v>
      </c>
      <c r="I14181" t="s">
        <v>58</v>
      </c>
      <c r="J14181" s="1">
        <v>32.799999999999997</v>
      </c>
      <c r="K14181">
        <v>10.83199367504924</v>
      </c>
      <c r="L14181">
        <v>54</v>
      </c>
      <c r="M14181">
        <v>0.77797830968718396</v>
      </c>
      <c r="N14181">
        <v>0.73483412322274899</v>
      </c>
      <c r="P14181" t="s">
        <v>42</v>
      </c>
    </row>
    <row r="14182" spans="1:16" x14ac:dyDescent="0.3">
      <c r="A14182" t="str">
        <f t="shared" si="223"/>
        <v>04: Food PubsCentral/WalesTotalTequilaCore Mainstream BrandsTotalAll stocking</v>
      </c>
      <c r="B14182" t="s">
        <v>1</v>
      </c>
      <c r="C14182" t="s">
        <v>109</v>
      </c>
      <c r="D14182" t="s">
        <v>46</v>
      </c>
      <c r="E14182" t="s">
        <v>12</v>
      </c>
      <c r="F14182" t="s">
        <v>78</v>
      </c>
      <c r="G14182" t="s">
        <v>111</v>
      </c>
      <c r="H14182" t="s">
        <v>49</v>
      </c>
      <c r="I14182" t="s">
        <v>12</v>
      </c>
      <c r="J14182" s="1">
        <v>32.81</v>
      </c>
      <c r="K14182">
        <v>9.9446143768512005</v>
      </c>
      <c r="L14182">
        <v>152</v>
      </c>
      <c r="M14182">
        <v>0.71719320732852399</v>
      </c>
      <c r="N14182">
        <v>0.70287769784172704</v>
      </c>
      <c r="P14182" t="s">
        <v>42</v>
      </c>
    </row>
    <row r="14183" spans="1:16" x14ac:dyDescent="0.3">
      <c r="A14183" t="str">
        <f t="shared" si="223"/>
        <v>04: Food PubsCentral/WalesTotalTequilaCore Premium BrandsA: &lt;£3All stocking</v>
      </c>
      <c r="B14183" t="s">
        <v>1</v>
      </c>
      <c r="C14183" t="s">
        <v>109</v>
      </c>
      <c r="D14183" t="s">
        <v>46</v>
      </c>
      <c r="E14183" t="s">
        <v>12</v>
      </c>
      <c r="F14183" t="s">
        <v>78</v>
      </c>
      <c r="G14183" t="s">
        <v>112</v>
      </c>
      <c r="H14183" t="s">
        <v>49</v>
      </c>
      <c r="I14183" t="s">
        <v>58</v>
      </c>
      <c r="J14183" s="1">
        <v>25.03</v>
      </c>
      <c r="K14183">
        <v>10.286240698504839</v>
      </c>
      <c r="L14183">
        <v>212</v>
      </c>
      <c r="M14183">
        <v>0.70933363051971998</v>
      </c>
      <c r="N14183">
        <v>0.75950367773424099</v>
      </c>
      <c r="P14183" t="s">
        <v>42</v>
      </c>
    </row>
    <row r="14184" spans="1:16" x14ac:dyDescent="0.3">
      <c r="A14184" t="str">
        <f t="shared" si="223"/>
        <v>04: Food PubsCentral/WalesTotalTequilaCore Premium BrandsTotalAll stocking</v>
      </c>
      <c r="B14184" t="s">
        <v>1</v>
      </c>
      <c r="C14184" t="s">
        <v>109</v>
      </c>
      <c r="D14184" t="s">
        <v>46</v>
      </c>
      <c r="E14184" t="s">
        <v>12</v>
      </c>
      <c r="F14184" t="s">
        <v>78</v>
      </c>
      <c r="G14184" t="s">
        <v>112</v>
      </c>
      <c r="H14184" t="s">
        <v>49</v>
      </c>
      <c r="I14184" t="s">
        <v>12</v>
      </c>
      <c r="J14184" s="1">
        <v>29.45</v>
      </c>
      <c r="K14184">
        <v>9.6597611803780801</v>
      </c>
      <c r="L14184">
        <v>462</v>
      </c>
      <c r="M14184">
        <v>0.76462643961385701</v>
      </c>
      <c r="N14184">
        <v>0.78039371028021298</v>
      </c>
      <c r="P14184" t="s">
        <v>42</v>
      </c>
    </row>
    <row r="14185" spans="1:16" x14ac:dyDescent="0.3">
      <c r="A14185" t="str">
        <f t="shared" si="223"/>
        <v>04: Food PubsCentral/WalesTotalTequilaCore Premium BrandsB: £3 - £3.20All stocking</v>
      </c>
      <c r="B14185" t="s">
        <v>1</v>
      </c>
      <c r="C14185" t="s">
        <v>109</v>
      </c>
      <c r="D14185" t="s">
        <v>46</v>
      </c>
      <c r="E14185" t="s">
        <v>12</v>
      </c>
      <c r="F14185" t="s">
        <v>78</v>
      </c>
      <c r="G14185" t="s">
        <v>112</v>
      </c>
      <c r="H14185" t="s">
        <v>49</v>
      </c>
      <c r="I14185" t="s">
        <v>59</v>
      </c>
      <c r="J14185" s="1">
        <v>22.08</v>
      </c>
      <c r="K14185">
        <v>7.4459917575301997</v>
      </c>
      <c r="L14185">
        <v>39</v>
      </c>
      <c r="M14185">
        <v>0.80588778883477397</v>
      </c>
      <c r="N14185">
        <v>0.83280856423173799</v>
      </c>
      <c r="P14185" t="s">
        <v>42</v>
      </c>
    </row>
    <row r="14186" spans="1:16" x14ac:dyDescent="0.3">
      <c r="A14186" t="str">
        <f t="shared" si="223"/>
        <v>04: Food PubsCentral/WalesTotalTequilaCore Premium BrandsC: £3.20 - £3.40All stocking</v>
      </c>
      <c r="B14186" t="s">
        <v>1</v>
      </c>
      <c r="C14186" t="s">
        <v>109</v>
      </c>
      <c r="D14186" t="s">
        <v>46</v>
      </c>
      <c r="E14186" t="s">
        <v>12</v>
      </c>
      <c r="F14186" t="s">
        <v>78</v>
      </c>
      <c r="G14186" t="s">
        <v>112</v>
      </c>
      <c r="H14186" t="s">
        <v>49</v>
      </c>
      <c r="I14186" t="s">
        <v>52</v>
      </c>
      <c r="J14186" s="1">
        <v>22.96</v>
      </c>
      <c r="K14186">
        <v>6.9964505904723202</v>
      </c>
      <c r="L14186">
        <v>46</v>
      </c>
      <c r="M14186">
        <v>0.93085505187776396</v>
      </c>
      <c r="N14186">
        <v>0.93112007446478395</v>
      </c>
      <c r="P14186" t="s">
        <v>42</v>
      </c>
    </row>
    <row r="14187" spans="1:16" x14ac:dyDescent="0.3">
      <c r="A14187" t="str">
        <f t="shared" si="223"/>
        <v>04: Food PubsCentral/WalesTotalTequilaCore Premium BrandsD: £3.40 - £3.60All stocking</v>
      </c>
      <c r="B14187" t="s">
        <v>1</v>
      </c>
      <c r="C14187" t="s">
        <v>109</v>
      </c>
      <c r="D14187" t="s">
        <v>46</v>
      </c>
      <c r="E14187" t="s">
        <v>12</v>
      </c>
      <c r="F14187" t="s">
        <v>78</v>
      </c>
      <c r="G14187" t="s">
        <v>112</v>
      </c>
      <c r="H14187" t="s">
        <v>49</v>
      </c>
      <c r="I14187" t="s">
        <v>53</v>
      </c>
      <c r="J14187" s="1">
        <v>29.04</v>
      </c>
      <c r="K14187">
        <v>8.0300822951558413</v>
      </c>
      <c r="L14187">
        <v>68</v>
      </c>
      <c r="M14187">
        <v>0.93134791868114897</v>
      </c>
      <c r="N14187">
        <v>0.92823908375089503</v>
      </c>
      <c r="P14187" t="s">
        <v>42</v>
      </c>
    </row>
    <row r="14188" spans="1:16" x14ac:dyDescent="0.3">
      <c r="A14188" t="str">
        <f t="shared" si="223"/>
        <v>04: Food PubsCentral/WalesTotalTequilaCore Premium BrandsE: £3.60 - £3.80All stocking</v>
      </c>
      <c r="B14188" t="s">
        <v>1</v>
      </c>
      <c r="C14188" t="s">
        <v>109</v>
      </c>
      <c r="D14188" t="s">
        <v>46</v>
      </c>
      <c r="E14188" t="s">
        <v>12</v>
      </c>
      <c r="F14188" t="s">
        <v>78</v>
      </c>
      <c r="G14188" t="s">
        <v>112</v>
      </c>
      <c r="H14188" t="s">
        <v>49</v>
      </c>
      <c r="I14188" t="s">
        <v>54</v>
      </c>
      <c r="J14188" s="1">
        <v>40.4</v>
      </c>
      <c r="K14188">
        <v>10.87431383808936</v>
      </c>
      <c r="L14188">
        <v>49</v>
      </c>
      <c r="M14188">
        <v>0.68154014797020701</v>
      </c>
      <c r="N14188">
        <v>0.66765918460833695</v>
      </c>
      <c r="P14188" t="s">
        <v>42</v>
      </c>
    </row>
    <row r="14189" spans="1:16" x14ac:dyDescent="0.3">
      <c r="A14189" t="str">
        <f t="shared" si="223"/>
        <v>04: Food PubsCentral/WalesTotalWhite RumCore Mainstream BrandsA: &lt;£3All stocking</v>
      </c>
      <c r="B14189" t="s">
        <v>1</v>
      </c>
      <c r="C14189" t="s">
        <v>109</v>
      </c>
      <c r="D14189" t="s">
        <v>46</v>
      </c>
      <c r="E14189" t="s">
        <v>12</v>
      </c>
      <c r="F14189" t="s">
        <v>85</v>
      </c>
      <c r="G14189" t="s">
        <v>111</v>
      </c>
      <c r="H14189" t="s">
        <v>49</v>
      </c>
      <c r="I14189" t="s">
        <v>58</v>
      </c>
      <c r="J14189" s="1">
        <v>38.74</v>
      </c>
      <c r="K14189">
        <v>15.95266993542856</v>
      </c>
      <c r="L14189">
        <v>87</v>
      </c>
      <c r="M14189">
        <v>0.96220285156803398</v>
      </c>
      <c r="N14189">
        <v>0.96174259177355104</v>
      </c>
      <c r="P14189" t="s">
        <v>42</v>
      </c>
    </row>
    <row r="14190" spans="1:16" x14ac:dyDescent="0.3">
      <c r="A14190" t="str">
        <f t="shared" si="223"/>
        <v>04: Food PubsCentral/WalesTotalWhite RumCore Mainstream BrandsTotalAll stocking</v>
      </c>
      <c r="B14190" t="s">
        <v>1</v>
      </c>
      <c r="C14190" t="s">
        <v>109</v>
      </c>
      <c r="D14190" t="s">
        <v>46</v>
      </c>
      <c r="E14190" t="s">
        <v>12</v>
      </c>
      <c r="F14190" t="s">
        <v>85</v>
      </c>
      <c r="G14190" t="s">
        <v>111</v>
      </c>
      <c r="H14190" t="s">
        <v>49</v>
      </c>
      <c r="I14190" t="s">
        <v>12</v>
      </c>
      <c r="J14190" s="1">
        <v>32.22</v>
      </c>
      <c r="K14190">
        <v>11.305120043905879</v>
      </c>
      <c r="L14190">
        <v>593</v>
      </c>
      <c r="M14190">
        <v>0.942283255111249</v>
      </c>
      <c r="N14190">
        <v>0.944790059249354</v>
      </c>
      <c r="P14190" t="s">
        <v>42</v>
      </c>
    </row>
    <row r="14191" spans="1:16" x14ac:dyDescent="0.3">
      <c r="A14191" t="str">
        <f t="shared" si="223"/>
        <v>04: Food PubsCentral/WalesTotalWhite RumCore Mainstream BrandsB: £3 - £3.20All stocking</v>
      </c>
      <c r="B14191" t="s">
        <v>1</v>
      </c>
      <c r="C14191" t="s">
        <v>109</v>
      </c>
      <c r="D14191" t="s">
        <v>46</v>
      </c>
      <c r="E14191" t="s">
        <v>12</v>
      </c>
      <c r="F14191" t="s">
        <v>85</v>
      </c>
      <c r="G14191" t="s">
        <v>111</v>
      </c>
      <c r="H14191" t="s">
        <v>49</v>
      </c>
      <c r="I14191" t="s">
        <v>59</v>
      </c>
      <c r="J14191" s="1">
        <v>35.56</v>
      </c>
      <c r="K14191">
        <v>13.170667273902559</v>
      </c>
      <c r="L14191">
        <v>85</v>
      </c>
      <c r="M14191">
        <v>0.94294013757439199</v>
      </c>
      <c r="N14191">
        <v>0.94257042349540499</v>
      </c>
      <c r="P14191" t="s">
        <v>42</v>
      </c>
    </row>
    <row r="14192" spans="1:16" x14ac:dyDescent="0.3">
      <c r="A14192" t="str">
        <f t="shared" si="223"/>
        <v>04: Food PubsCentral/WalesTotalWhite RumCore Mainstream BrandsC: £3.20 - £3.40All stocking</v>
      </c>
      <c r="B14192" t="s">
        <v>1</v>
      </c>
      <c r="C14192" t="s">
        <v>109</v>
      </c>
      <c r="D14192" t="s">
        <v>46</v>
      </c>
      <c r="E14192" t="s">
        <v>12</v>
      </c>
      <c r="F14192" t="s">
        <v>85</v>
      </c>
      <c r="G14192" t="s">
        <v>111</v>
      </c>
      <c r="H14192" t="s">
        <v>49</v>
      </c>
      <c r="I14192" t="s">
        <v>52</v>
      </c>
      <c r="J14192" s="1">
        <v>33.54</v>
      </c>
      <c r="K14192">
        <v>11.65391982398352</v>
      </c>
      <c r="L14192">
        <v>157</v>
      </c>
      <c r="M14192">
        <v>0.95425623652556402</v>
      </c>
      <c r="N14192">
        <v>0.952396072912018</v>
      </c>
      <c r="P14192" t="s">
        <v>42</v>
      </c>
    </row>
    <row r="14193" spans="1:16" x14ac:dyDescent="0.3">
      <c r="A14193" t="str">
        <f t="shared" si="223"/>
        <v>04: Food PubsCentral/WalesTotalWhite RumCore Mainstream BrandsD: £3.40 - £3.60All stocking</v>
      </c>
      <c r="B14193" t="s">
        <v>1</v>
      </c>
      <c r="C14193" t="s">
        <v>109</v>
      </c>
      <c r="D14193" t="s">
        <v>46</v>
      </c>
      <c r="E14193" t="s">
        <v>12</v>
      </c>
      <c r="F14193" t="s">
        <v>85</v>
      </c>
      <c r="G14193" t="s">
        <v>111</v>
      </c>
      <c r="H14193" t="s">
        <v>49</v>
      </c>
      <c r="I14193" t="s">
        <v>53</v>
      </c>
      <c r="J14193" s="1">
        <v>31.46</v>
      </c>
      <c r="K14193">
        <v>10.267650881456841</v>
      </c>
      <c r="L14193">
        <v>134</v>
      </c>
      <c r="M14193">
        <v>0.95108356863958698</v>
      </c>
      <c r="N14193">
        <v>0.95159640949892099</v>
      </c>
      <c r="P14193" t="s">
        <v>42</v>
      </c>
    </row>
    <row r="14194" spans="1:16" x14ac:dyDescent="0.3">
      <c r="A14194" t="str">
        <f t="shared" si="223"/>
        <v>04: Food PubsCentral/WalesTotalWhite RumCore Mainstream BrandsE: £3.60 - £3.80All stocking</v>
      </c>
      <c r="B14194" t="s">
        <v>1</v>
      </c>
      <c r="C14194" t="s">
        <v>109</v>
      </c>
      <c r="D14194" t="s">
        <v>46</v>
      </c>
      <c r="E14194" t="s">
        <v>12</v>
      </c>
      <c r="F14194" t="s">
        <v>85</v>
      </c>
      <c r="G14194" t="s">
        <v>111</v>
      </c>
      <c r="H14194" t="s">
        <v>49</v>
      </c>
      <c r="I14194" t="s">
        <v>54</v>
      </c>
      <c r="J14194" s="1">
        <v>24.21</v>
      </c>
      <c r="K14194">
        <v>7.5850423699108003</v>
      </c>
      <c r="L14194">
        <v>76</v>
      </c>
      <c r="M14194">
        <v>0.92813590830088999</v>
      </c>
      <c r="N14194">
        <v>0.93217794759825301</v>
      </c>
      <c r="P14194" t="s">
        <v>42</v>
      </c>
    </row>
    <row r="14195" spans="1:16" x14ac:dyDescent="0.3">
      <c r="A14195" t="str">
        <f t="shared" si="223"/>
        <v>04: Food PubsCentral/WalesTotalWhite RumCore Mainstream BrandsF: £3.80 - £4.00All stocking</v>
      </c>
      <c r="B14195" t="s">
        <v>1</v>
      </c>
      <c r="C14195" t="s">
        <v>109</v>
      </c>
      <c r="D14195" t="s">
        <v>46</v>
      </c>
      <c r="E14195" t="s">
        <v>12</v>
      </c>
      <c r="F14195" t="s">
        <v>85</v>
      </c>
      <c r="G14195" t="s">
        <v>111</v>
      </c>
      <c r="H14195" t="s">
        <v>49</v>
      </c>
      <c r="I14195" t="s">
        <v>55</v>
      </c>
      <c r="J14195" s="1">
        <v>28.01</v>
      </c>
      <c r="K14195">
        <v>8.3078466507037998</v>
      </c>
      <c r="L14195">
        <v>42</v>
      </c>
      <c r="M14195">
        <v>0.90341195176891498</v>
      </c>
      <c r="N14195">
        <v>0.90407300244825295</v>
      </c>
      <c r="P14195" t="s">
        <v>42</v>
      </c>
    </row>
    <row r="14196" spans="1:16" x14ac:dyDescent="0.3">
      <c r="A14196" t="str">
        <f t="shared" si="223"/>
        <v>04: Food PubsCentral/WalesTotalWhite RumCore Premium BrandsTotalAll stocking</v>
      </c>
      <c r="B14196" t="s">
        <v>1</v>
      </c>
      <c r="C14196" t="s">
        <v>109</v>
      </c>
      <c r="D14196" t="s">
        <v>46</v>
      </c>
      <c r="E14196" t="s">
        <v>12</v>
      </c>
      <c r="F14196" t="s">
        <v>85</v>
      </c>
      <c r="G14196" t="s">
        <v>112</v>
      </c>
      <c r="H14196" t="s">
        <v>49</v>
      </c>
      <c r="I14196" t="s">
        <v>12</v>
      </c>
      <c r="J14196" s="1">
        <v>38.07</v>
      </c>
      <c r="K14196">
        <v>11.301023976023959</v>
      </c>
      <c r="L14196">
        <v>58</v>
      </c>
      <c r="M14196">
        <v>0.635496477742028</v>
      </c>
      <c r="N14196">
        <v>0.62329153049889696</v>
      </c>
      <c r="P14196" t="s">
        <v>42</v>
      </c>
    </row>
    <row r="14197" spans="1:16" x14ac:dyDescent="0.3">
      <c r="A14197" t="str">
        <f t="shared" si="223"/>
        <v>04: Food PubsGBMainstreamGinCore Mainstream BrandsA: &lt;£3All stocking</v>
      </c>
      <c r="B14197" t="s">
        <v>1</v>
      </c>
      <c r="C14197" t="s">
        <v>109</v>
      </c>
      <c r="D14197" t="s">
        <v>13</v>
      </c>
      <c r="E14197" t="s">
        <v>14</v>
      </c>
      <c r="F14197" t="s">
        <v>47</v>
      </c>
      <c r="G14197" t="s">
        <v>111</v>
      </c>
      <c r="H14197" t="s">
        <v>49</v>
      </c>
      <c r="I14197" t="s">
        <v>58</v>
      </c>
      <c r="J14197" s="1">
        <v>131.07</v>
      </c>
      <c r="K14197">
        <v>46.921752681707602</v>
      </c>
      <c r="L14197">
        <v>221</v>
      </c>
      <c r="M14197">
        <v>0.46458216438322197</v>
      </c>
      <c r="N14197">
        <v>0.43862990424440801</v>
      </c>
      <c r="P14197" t="s">
        <v>42</v>
      </c>
    </row>
    <row r="14198" spans="1:16" x14ac:dyDescent="0.3">
      <c r="A14198" t="str">
        <f t="shared" si="223"/>
        <v>04: Food PubsGBMainstreamGinCore Mainstream BrandsTotalAll stocking</v>
      </c>
      <c r="B14198" t="s">
        <v>1</v>
      </c>
      <c r="C14198" t="s">
        <v>109</v>
      </c>
      <c r="D14198" t="s">
        <v>13</v>
      </c>
      <c r="E14198" t="s">
        <v>14</v>
      </c>
      <c r="F14198" t="s">
        <v>47</v>
      </c>
      <c r="G14198" t="s">
        <v>111</v>
      </c>
      <c r="H14198" t="s">
        <v>49</v>
      </c>
      <c r="I14198" t="s">
        <v>12</v>
      </c>
      <c r="J14198" s="1">
        <v>176.31</v>
      </c>
      <c r="K14198">
        <v>54.565912051199206</v>
      </c>
      <c r="L14198">
        <v>1932</v>
      </c>
      <c r="M14198">
        <v>0.482662113503323</v>
      </c>
      <c r="N14198">
        <v>0.481676599937712</v>
      </c>
      <c r="P14198" t="s">
        <v>42</v>
      </c>
    </row>
    <row r="14199" spans="1:16" x14ac:dyDescent="0.3">
      <c r="A14199" t="str">
        <f t="shared" si="223"/>
        <v>04: Food PubsGBMainstreamGinCore Mainstream BrandsB: £3 - £3.20All stocking</v>
      </c>
      <c r="B14199" t="s">
        <v>1</v>
      </c>
      <c r="C14199" t="s">
        <v>109</v>
      </c>
      <c r="D14199" t="s">
        <v>13</v>
      </c>
      <c r="E14199" t="s">
        <v>14</v>
      </c>
      <c r="F14199" t="s">
        <v>47</v>
      </c>
      <c r="G14199" t="s">
        <v>111</v>
      </c>
      <c r="H14199" t="s">
        <v>49</v>
      </c>
      <c r="I14199" t="s">
        <v>59</v>
      </c>
      <c r="J14199" s="1">
        <v>185.23</v>
      </c>
      <c r="K14199">
        <v>64.924263489546803</v>
      </c>
      <c r="L14199">
        <v>247</v>
      </c>
      <c r="M14199">
        <v>0.48799930346088999</v>
      </c>
      <c r="N14199">
        <v>0.47745772893611399</v>
      </c>
      <c r="P14199" t="s">
        <v>42</v>
      </c>
    </row>
    <row r="14200" spans="1:16" x14ac:dyDescent="0.3">
      <c r="A14200" t="str">
        <f t="shared" si="223"/>
        <v>04: Food PubsGBMainstreamGinCore Mainstream BrandsC: £3.20 - £3.40All stocking</v>
      </c>
      <c r="B14200" t="s">
        <v>1</v>
      </c>
      <c r="C14200" t="s">
        <v>109</v>
      </c>
      <c r="D14200" t="s">
        <v>13</v>
      </c>
      <c r="E14200" t="s">
        <v>14</v>
      </c>
      <c r="F14200" t="s">
        <v>47</v>
      </c>
      <c r="G14200" t="s">
        <v>111</v>
      </c>
      <c r="H14200" t="s">
        <v>49</v>
      </c>
      <c r="I14200" t="s">
        <v>52</v>
      </c>
      <c r="J14200" s="1">
        <v>161.94999999999999</v>
      </c>
      <c r="K14200">
        <v>50.637751608977993</v>
      </c>
      <c r="L14200">
        <v>318</v>
      </c>
      <c r="M14200">
        <v>0.45963098424321602</v>
      </c>
      <c r="N14200">
        <v>0.45929576894859703</v>
      </c>
      <c r="P14200" t="s">
        <v>42</v>
      </c>
    </row>
    <row r="14201" spans="1:16" x14ac:dyDescent="0.3">
      <c r="A14201" t="str">
        <f t="shared" si="223"/>
        <v>04: Food PubsGBMainstreamGinCore Mainstream BrandsD: £3.40 - £3.60All stocking</v>
      </c>
      <c r="B14201" t="s">
        <v>1</v>
      </c>
      <c r="C14201" t="s">
        <v>109</v>
      </c>
      <c r="D14201" t="s">
        <v>13</v>
      </c>
      <c r="E14201" t="s">
        <v>14</v>
      </c>
      <c r="F14201" t="s">
        <v>47</v>
      </c>
      <c r="G14201" t="s">
        <v>111</v>
      </c>
      <c r="H14201" t="s">
        <v>49</v>
      </c>
      <c r="I14201" t="s">
        <v>53</v>
      </c>
      <c r="J14201" s="1">
        <v>167.47</v>
      </c>
      <c r="K14201">
        <v>52.661534676763601</v>
      </c>
      <c r="L14201">
        <v>371</v>
      </c>
      <c r="M14201">
        <v>0.47205699696984899</v>
      </c>
      <c r="N14201">
        <v>0.478950292528112</v>
      </c>
      <c r="P14201" t="s">
        <v>42</v>
      </c>
    </row>
    <row r="14202" spans="1:16" x14ac:dyDescent="0.3">
      <c r="A14202" t="str">
        <f t="shared" si="223"/>
        <v>04: Food PubsGBMainstreamGinCore Mainstream BrandsE: £3.60 - £3.80All stocking</v>
      </c>
      <c r="B14202" t="s">
        <v>1</v>
      </c>
      <c r="C14202" t="s">
        <v>109</v>
      </c>
      <c r="D14202" t="s">
        <v>13</v>
      </c>
      <c r="E14202" t="s">
        <v>14</v>
      </c>
      <c r="F14202" t="s">
        <v>47</v>
      </c>
      <c r="G14202" t="s">
        <v>111</v>
      </c>
      <c r="H14202" t="s">
        <v>49</v>
      </c>
      <c r="I14202" t="s">
        <v>54</v>
      </c>
      <c r="J14202" s="1">
        <v>151.76</v>
      </c>
      <c r="K14202">
        <v>46.9362469489676</v>
      </c>
      <c r="L14202">
        <v>283</v>
      </c>
      <c r="M14202">
        <v>0.51547581722110802</v>
      </c>
      <c r="N14202">
        <v>0.52593004076958105</v>
      </c>
      <c r="P14202" t="s">
        <v>42</v>
      </c>
    </row>
    <row r="14203" spans="1:16" x14ac:dyDescent="0.3">
      <c r="A14203" t="str">
        <f t="shared" si="223"/>
        <v>04: Food PubsGBMainstreamGinCore Mainstream BrandsF: £3.80 - £4.00All stocking</v>
      </c>
      <c r="B14203" t="s">
        <v>1</v>
      </c>
      <c r="C14203" t="s">
        <v>109</v>
      </c>
      <c r="D14203" t="s">
        <v>13</v>
      </c>
      <c r="E14203" t="s">
        <v>14</v>
      </c>
      <c r="F14203" t="s">
        <v>47</v>
      </c>
      <c r="G14203" t="s">
        <v>111</v>
      </c>
      <c r="H14203" t="s">
        <v>49</v>
      </c>
      <c r="I14203" t="s">
        <v>55</v>
      </c>
      <c r="J14203" s="1">
        <v>186.03</v>
      </c>
      <c r="K14203">
        <v>55.746687948236804</v>
      </c>
      <c r="L14203">
        <v>226</v>
      </c>
      <c r="M14203">
        <v>0.52669363374962996</v>
      </c>
      <c r="N14203">
        <v>0.532037088518585</v>
      </c>
      <c r="P14203" t="s">
        <v>42</v>
      </c>
    </row>
    <row r="14204" spans="1:16" x14ac:dyDescent="0.3">
      <c r="A14204" t="str">
        <f t="shared" ref="A14204:A14267" si="224">C14204&amp;D14204&amp;E14204&amp;F14204&amp;G14204&amp;I14204&amp;P14204</f>
        <v>04: Food PubsGBMainstreamGinCore Mainstream BrandsG: £4.00 - £4.20All stocking</v>
      </c>
      <c r="B14204" t="s">
        <v>1</v>
      </c>
      <c r="C14204" t="s">
        <v>109</v>
      </c>
      <c r="D14204" t="s">
        <v>13</v>
      </c>
      <c r="E14204" t="s">
        <v>14</v>
      </c>
      <c r="F14204" t="s">
        <v>47</v>
      </c>
      <c r="G14204" t="s">
        <v>111</v>
      </c>
      <c r="H14204" t="s">
        <v>49</v>
      </c>
      <c r="I14204" t="s">
        <v>56</v>
      </c>
      <c r="J14204" s="1">
        <v>181.87</v>
      </c>
      <c r="K14204">
        <v>54.093048973818405</v>
      </c>
      <c r="L14204">
        <v>117</v>
      </c>
      <c r="M14204">
        <v>0.47048711069733401</v>
      </c>
      <c r="N14204">
        <v>0.46958795440996798</v>
      </c>
      <c r="P14204" t="s">
        <v>42</v>
      </c>
    </row>
    <row r="14205" spans="1:16" x14ac:dyDescent="0.3">
      <c r="A14205" t="str">
        <f t="shared" si="224"/>
        <v>04: Food PubsGBMainstreamGinCore Mainstream BrandsH: £4.20 - £4.40All stocking</v>
      </c>
      <c r="B14205" t="s">
        <v>1</v>
      </c>
      <c r="C14205" t="s">
        <v>109</v>
      </c>
      <c r="D14205" t="s">
        <v>13</v>
      </c>
      <c r="E14205" t="s">
        <v>14</v>
      </c>
      <c r="F14205" t="s">
        <v>47</v>
      </c>
      <c r="G14205" t="s">
        <v>111</v>
      </c>
      <c r="H14205" t="s">
        <v>49</v>
      </c>
      <c r="I14205" t="s">
        <v>60</v>
      </c>
      <c r="J14205" s="1">
        <v>203.97</v>
      </c>
      <c r="K14205">
        <v>53.128353285132796</v>
      </c>
      <c r="L14205">
        <v>59</v>
      </c>
      <c r="M14205">
        <v>0.45532968627564102</v>
      </c>
      <c r="N14205">
        <v>0.44760346508578702</v>
      </c>
      <c r="P14205" t="s">
        <v>42</v>
      </c>
    </row>
    <row r="14206" spans="1:16" x14ac:dyDescent="0.3">
      <c r="A14206" t="str">
        <f t="shared" si="224"/>
        <v>04: Food PubsGBMainstreamGinCore Mainstream BrandsI: £4.40 - £4.60All stocking</v>
      </c>
      <c r="B14206" t="s">
        <v>1</v>
      </c>
      <c r="C14206" t="s">
        <v>109</v>
      </c>
      <c r="D14206" t="s">
        <v>13</v>
      </c>
      <c r="E14206" t="s">
        <v>14</v>
      </c>
      <c r="F14206" t="s">
        <v>47</v>
      </c>
      <c r="G14206" t="s">
        <v>111</v>
      </c>
      <c r="H14206" t="s">
        <v>49</v>
      </c>
      <c r="I14206" t="s">
        <v>64</v>
      </c>
      <c r="J14206" s="1">
        <v>345.3</v>
      </c>
      <c r="K14206">
        <v>90.465734265734412</v>
      </c>
      <c r="L14206">
        <v>25</v>
      </c>
      <c r="M14206">
        <v>0.46481359328113298</v>
      </c>
      <c r="N14206">
        <v>0.48304624648339201</v>
      </c>
      <c r="P14206" t="s">
        <v>42</v>
      </c>
    </row>
    <row r="14207" spans="1:16" x14ac:dyDescent="0.3">
      <c r="A14207" t="str">
        <f t="shared" si="224"/>
        <v>04: Food PubsGBMainstreamGinCore Premium BrandsA: &lt;£3All stocking</v>
      </c>
      <c r="B14207" t="s">
        <v>1</v>
      </c>
      <c r="C14207" t="s">
        <v>109</v>
      </c>
      <c r="D14207" t="s">
        <v>13</v>
      </c>
      <c r="E14207" t="s">
        <v>14</v>
      </c>
      <c r="F14207" t="s">
        <v>47</v>
      </c>
      <c r="G14207" t="s">
        <v>112</v>
      </c>
      <c r="H14207" t="s">
        <v>49</v>
      </c>
      <c r="I14207" t="s">
        <v>58</v>
      </c>
      <c r="J14207" s="1">
        <v>41.67</v>
      </c>
      <c r="K14207">
        <v>14.03553357211892</v>
      </c>
      <c r="L14207">
        <v>41</v>
      </c>
      <c r="M14207">
        <v>0.17021589103933099</v>
      </c>
      <c r="N14207">
        <v>0.148754996668887</v>
      </c>
      <c r="P14207" t="s">
        <v>42</v>
      </c>
    </row>
    <row r="14208" spans="1:16" x14ac:dyDescent="0.3">
      <c r="A14208" t="str">
        <f t="shared" si="224"/>
        <v>04: Food PubsGBMainstreamGinCore Premium BrandsTotalAll stocking</v>
      </c>
      <c r="B14208" t="s">
        <v>1</v>
      </c>
      <c r="C14208" t="s">
        <v>109</v>
      </c>
      <c r="D14208" t="s">
        <v>13</v>
      </c>
      <c r="E14208" t="s">
        <v>14</v>
      </c>
      <c r="F14208" t="s">
        <v>47</v>
      </c>
      <c r="G14208" t="s">
        <v>112</v>
      </c>
      <c r="H14208" t="s">
        <v>49</v>
      </c>
      <c r="I14208" t="s">
        <v>12</v>
      </c>
      <c r="J14208" s="1">
        <v>73.53</v>
      </c>
      <c r="K14208">
        <v>21.68429021880452</v>
      </c>
      <c r="L14208">
        <v>1884</v>
      </c>
      <c r="M14208">
        <v>0.19815712159011301</v>
      </c>
      <c r="N14208">
        <v>0.18925890893191599</v>
      </c>
      <c r="P14208" t="s">
        <v>42</v>
      </c>
    </row>
    <row r="14209" spans="1:16" x14ac:dyDescent="0.3">
      <c r="A14209" t="str">
        <f t="shared" si="224"/>
        <v>04: Food PubsGBMainstreamGinCore Premium BrandsB: £3 - £3.20All stocking</v>
      </c>
      <c r="B14209" t="s">
        <v>1</v>
      </c>
      <c r="C14209" t="s">
        <v>109</v>
      </c>
      <c r="D14209" t="s">
        <v>13</v>
      </c>
      <c r="E14209" t="s">
        <v>14</v>
      </c>
      <c r="F14209" t="s">
        <v>47</v>
      </c>
      <c r="G14209" t="s">
        <v>112</v>
      </c>
      <c r="H14209" t="s">
        <v>49</v>
      </c>
      <c r="I14209" t="s">
        <v>59</v>
      </c>
      <c r="J14209" s="1">
        <v>59.83</v>
      </c>
      <c r="K14209">
        <v>20.407524104683201</v>
      </c>
      <c r="L14209">
        <v>88</v>
      </c>
      <c r="M14209">
        <v>0.18721183201758201</v>
      </c>
      <c r="N14209">
        <v>0.168926281457322</v>
      </c>
      <c r="P14209" t="s">
        <v>42</v>
      </c>
    </row>
    <row r="14210" spans="1:16" x14ac:dyDescent="0.3">
      <c r="A14210" t="str">
        <f t="shared" si="224"/>
        <v>04: Food PubsGBMainstreamGinCore Premium BrandsC: £3.20 - £3.40All stocking</v>
      </c>
      <c r="B14210" t="s">
        <v>1</v>
      </c>
      <c r="C14210" t="s">
        <v>109</v>
      </c>
      <c r="D14210" t="s">
        <v>13</v>
      </c>
      <c r="E14210" t="s">
        <v>14</v>
      </c>
      <c r="F14210" t="s">
        <v>47</v>
      </c>
      <c r="G14210" t="s">
        <v>112</v>
      </c>
      <c r="H14210" t="s">
        <v>49</v>
      </c>
      <c r="I14210" t="s">
        <v>52</v>
      </c>
      <c r="J14210" s="1">
        <v>66.03</v>
      </c>
      <c r="K14210">
        <v>22.843919702823801</v>
      </c>
      <c r="L14210">
        <v>219</v>
      </c>
      <c r="M14210">
        <v>0.19216812739375499</v>
      </c>
      <c r="N14210">
        <v>0.187512020187524</v>
      </c>
      <c r="P14210" t="s">
        <v>42</v>
      </c>
    </row>
    <row r="14211" spans="1:16" x14ac:dyDescent="0.3">
      <c r="A14211" t="str">
        <f t="shared" si="224"/>
        <v>04: Food PubsGBMainstreamGinCore Premium BrandsD: £3.40 - £3.60All stocking</v>
      </c>
      <c r="B14211" t="s">
        <v>1</v>
      </c>
      <c r="C14211" t="s">
        <v>109</v>
      </c>
      <c r="D14211" t="s">
        <v>13</v>
      </c>
      <c r="E14211" t="s">
        <v>14</v>
      </c>
      <c r="F14211" t="s">
        <v>47</v>
      </c>
      <c r="G14211" t="s">
        <v>112</v>
      </c>
      <c r="H14211" t="s">
        <v>49</v>
      </c>
      <c r="I14211" t="s">
        <v>53</v>
      </c>
      <c r="J14211" s="1">
        <v>68.08</v>
      </c>
      <c r="K14211">
        <v>21.546577744069399</v>
      </c>
      <c r="L14211">
        <v>299</v>
      </c>
      <c r="M14211">
        <v>0.187744619733409</v>
      </c>
      <c r="N14211">
        <v>0.17709353582846701</v>
      </c>
      <c r="P14211" t="s">
        <v>42</v>
      </c>
    </row>
    <row r="14212" spans="1:16" x14ac:dyDescent="0.3">
      <c r="A14212" t="str">
        <f t="shared" si="224"/>
        <v>04: Food PubsGBMainstreamGinCore Premium BrandsE: £3.60 - £3.80All stocking</v>
      </c>
      <c r="B14212" t="s">
        <v>1</v>
      </c>
      <c r="C14212" t="s">
        <v>109</v>
      </c>
      <c r="D14212" t="s">
        <v>13</v>
      </c>
      <c r="E14212" t="s">
        <v>14</v>
      </c>
      <c r="F14212" t="s">
        <v>47</v>
      </c>
      <c r="G14212" t="s">
        <v>112</v>
      </c>
      <c r="H14212" t="s">
        <v>49</v>
      </c>
      <c r="I14212" t="s">
        <v>54</v>
      </c>
      <c r="J14212" s="1">
        <v>73.25</v>
      </c>
      <c r="K14212">
        <v>21.621682323053278</v>
      </c>
      <c r="L14212">
        <v>310</v>
      </c>
      <c r="M14212">
        <v>0.201967092572578</v>
      </c>
      <c r="N14212">
        <v>0.198431019569284</v>
      </c>
      <c r="P14212" t="s">
        <v>42</v>
      </c>
    </row>
    <row r="14213" spans="1:16" x14ac:dyDescent="0.3">
      <c r="A14213" t="str">
        <f t="shared" si="224"/>
        <v>04: Food PubsGBMainstreamGinCore Premium BrandsF: £3.80 - £4.00All stocking</v>
      </c>
      <c r="B14213" t="s">
        <v>1</v>
      </c>
      <c r="C14213" t="s">
        <v>109</v>
      </c>
      <c r="D14213" t="s">
        <v>13</v>
      </c>
      <c r="E14213" t="s">
        <v>14</v>
      </c>
      <c r="F14213" t="s">
        <v>47</v>
      </c>
      <c r="G14213" t="s">
        <v>112</v>
      </c>
      <c r="H14213" t="s">
        <v>49</v>
      </c>
      <c r="I14213" t="s">
        <v>55</v>
      </c>
      <c r="J14213" s="1">
        <v>68.48</v>
      </c>
      <c r="K14213">
        <v>20.366458853876079</v>
      </c>
      <c r="L14213">
        <v>302</v>
      </c>
      <c r="M14213">
        <v>0.211202183236331</v>
      </c>
      <c r="N14213">
        <v>0.208415006585772</v>
      </c>
      <c r="P14213" t="s">
        <v>42</v>
      </c>
    </row>
    <row r="14214" spans="1:16" x14ac:dyDescent="0.3">
      <c r="A14214" t="str">
        <f t="shared" si="224"/>
        <v>04: Food PubsGBMainstreamGinCore Premium BrandsG: £4.00 - £4.20All stocking</v>
      </c>
      <c r="B14214" t="s">
        <v>1</v>
      </c>
      <c r="C14214" t="s">
        <v>109</v>
      </c>
      <c r="D14214" t="s">
        <v>13</v>
      </c>
      <c r="E14214" t="s">
        <v>14</v>
      </c>
      <c r="F14214" t="s">
        <v>47</v>
      </c>
      <c r="G14214" t="s">
        <v>112</v>
      </c>
      <c r="H14214" t="s">
        <v>49</v>
      </c>
      <c r="I14214" t="s">
        <v>56</v>
      </c>
      <c r="J14214" s="1">
        <v>60.05</v>
      </c>
      <c r="K14214">
        <v>17.893848534977561</v>
      </c>
      <c r="L14214">
        <v>279</v>
      </c>
      <c r="M14214">
        <v>0.203675799464898</v>
      </c>
      <c r="N14214">
        <v>0.19585347577923401</v>
      </c>
      <c r="P14214" t="s">
        <v>42</v>
      </c>
    </row>
    <row r="14215" spans="1:16" x14ac:dyDescent="0.3">
      <c r="A14215" t="str">
        <f t="shared" si="224"/>
        <v>04: Food PubsGBMainstreamGinCore Premium BrandsH: £4.20 - £4.40All stocking</v>
      </c>
      <c r="B14215" t="s">
        <v>1</v>
      </c>
      <c r="C14215" t="s">
        <v>109</v>
      </c>
      <c r="D14215" t="s">
        <v>13</v>
      </c>
      <c r="E14215" t="s">
        <v>14</v>
      </c>
      <c r="F14215" t="s">
        <v>47</v>
      </c>
      <c r="G14215" t="s">
        <v>112</v>
      </c>
      <c r="H14215" t="s">
        <v>49</v>
      </c>
      <c r="I14215" t="s">
        <v>60</v>
      </c>
      <c r="J14215" s="1">
        <v>78.33</v>
      </c>
      <c r="K14215">
        <v>22.86957490241516</v>
      </c>
      <c r="L14215">
        <v>169</v>
      </c>
      <c r="M14215">
        <v>0.19375330085661499</v>
      </c>
      <c r="N14215">
        <v>0.18341916464094901</v>
      </c>
      <c r="P14215" t="s">
        <v>42</v>
      </c>
    </row>
    <row r="14216" spans="1:16" x14ac:dyDescent="0.3">
      <c r="A14216" t="str">
        <f t="shared" si="224"/>
        <v>04: Food PubsGBMainstreamGinCore Premium BrandsI: £4.40 - £4.60All stocking</v>
      </c>
      <c r="B14216" t="s">
        <v>1</v>
      </c>
      <c r="C14216" t="s">
        <v>109</v>
      </c>
      <c r="D14216" t="s">
        <v>13</v>
      </c>
      <c r="E14216" t="s">
        <v>14</v>
      </c>
      <c r="F14216" t="s">
        <v>47</v>
      </c>
      <c r="G14216" t="s">
        <v>112</v>
      </c>
      <c r="H14216" t="s">
        <v>49</v>
      </c>
      <c r="I14216" t="s">
        <v>64</v>
      </c>
      <c r="J14216" s="1">
        <v>91.77</v>
      </c>
      <c r="K14216">
        <v>24.76926261352488</v>
      </c>
      <c r="L14216">
        <v>61</v>
      </c>
      <c r="M14216">
        <v>0.17861794933096201</v>
      </c>
      <c r="N14216">
        <v>0.17472220204807901</v>
      </c>
      <c r="P14216" t="s">
        <v>42</v>
      </c>
    </row>
    <row r="14217" spans="1:16" x14ac:dyDescent="0.3">
      <c r="A14217" t="str">
        <f t="shared" si="224"/>
        <v>04: Food PubsGBMainstreamGinCore Premium BrandsJ: £4.60 - £4.80All stocking</v>
      </c>
      <c r="B14217" t="s">
        <v>1</v>
      </c>
      <c r="C14217" t="s">
        <v>109</v>
      </c>
      <c r="D14217" t="s">
        <v>13</v>
      </c>
      <c r="E14217" t="s">
        <v>14</v>
      </c>
      <c r="F14217" t="s">
        <v>47</v>
      </c>
      <c r="G14217" t="s">
        <v>112</v>
      </c>
      <c r="H14217" t="s">
        <v>49</v>
      </c>
      <c r="I14217" t="s">
        <v>65</v>
      </c>
      <c r="J14217" s="1">
        <v>100.6</v>
      </c>
      <c r="K14217">
        <v>25.220797202797197</v>
      </c>
      <c r="L14217">
        <v>25</v>
      </c>
      <c r="M14217">
        <v>0.15606648274427901</v>
      </c>
      <c r="N14217">
        <v>0.14806686767680599</v>
      </c>
      <c r="P14217" t="s">
        <v>42</v>
      </c>
    </row>
    <row r="14218" spans="1:16" x14ac:dyDescent="0.3">
      <c r="A14218" t="str">
        <f t="shared" si="224"/>
        <v>04: Food PubsGBMainstreamNon Flavoured VodkaCore Mainstream BrandsA: &lt;£3All stocking</v>
      </c>
      <c r="B14218" t="s">
        <v>1</v>
      </c>
      <c r="C14218" t="s">
        <v>109</v>
      </c>
      <c r="D14218" t="s">
        <v>13</v>
      </c>
      <c r="E14218" t="s">
        <v>14</v>
      </c>
      <c r="F14218" t="s">
        <v>71</v>
      </c>
      <c r="G14218" t="s">
        <v>111</v>
      </c>
      <c r="H14218" t="s">
        <v>49</v>
      </c>
      <c r="I14218" t="s">
        <v>58</v>
      </c>
      <c r="J14218" s="1">
        <v>225.43</v>
      </c>
      <c r="K14218">
        <v>89.544036298018796</v>
      </c>
      <c r="L14218">
        <v>339</v>
      </c>
      <c r="M14218">
        <v>0.89337331715851098</v>
      </c>
      <c r="N14218">
        <v>0.910311083786289</v>
      </c>
      <c r="P14218" t="s">
        <v>42</v>
      </c>
    </row>
    <row r="14219" spans="1:16" x14ac:dyDescent="0.3">
      <c r="A14219" t="str">
        <f t="shared" si="224"/>
        <v>04: Food PubsGBMainstreamNon Flavoured VodkaCore Mainstream BrandsTotalAll stocking</v>
      </c>
      <c r="B14219" t="s">
        <v>1</v>
      </c>
      <c r="C14219" t="s">
        <v>109</v>
      </c>
      <c r="D14219" t="s">
        <v>13</v>
      </c>
      <c r="E14219" t="s">
        <v>14</v>
      </c>
      <c r="F14219" t="s">
        <v>71</v>
      </c>
      <c r="G14219" t="s">
        <v>111</v>
      </c>
      <c r="H14219" t="s">
        <v>49</v>
      </c>
      <c r="I14219" t="s">
        <v>12</v>
      </c>
      <c r="J14219" s="1">
        <v>269.31</v>
      </c>
      <c r="K14219">
        <v>89.487724642299199</v>
      </c>
      <c r="L14219">
        <v>1858</v>
      </c>
      <c r="M14219">
        <v>0.82791352280445096</v>
      </c>
      <c r="N14219">
        <v>0.84938085778544004</v>
      </c>
      <c r="P14219" t="s">
        <v>42</v>
      </c>
    </row>
    <row r="14220" spans="1:16" x14ac:dyDescent="0.3">
      <c r="A14220" t="str">
        <f t="shared" si="224"/>
        <v>04: Food PubsGBMainstreamNon Flavoured VodkaCore Mainstream BrandsB: £3 - £3.20All stocking</v>
      </c>
      <c r="B14220" t="s">
        <v>1</v>
      </c>
      <c r="C14220" t="s">
        <v>109</v>
      </c>
      <c r="D14220" t="s">
        <v>13</v>
      </c>
      <c r="E14220" t="s">
        <v>14</v>
      </c>
      <c r="F14220" t="s">
        <v>71</v>
      </c>
      <c r="G14220" t="s">
        <v>111</v>
      </c>
      <c r="H14220" t="s">
        <v>49</v>
      </c>
      <c r="I14220" t="s">
        <v>59</v>
      </c>
      <c r="J14220" s="1">
        <v>296.14</v>
      </c>
      <c r="K14220">
        <v>107.40941976262721</v>
      </c>
      <c r="L14220">
        <v>265</v>
      </c>
      <c r="M14220">
        <v>0.91188502155306095</v>
      </c>
      <c r="N14220">
        <v>0.92390003784546504</v>
      </c>
      <c r="P14220" t="s">
        <v>42</v>
      </c>
    </row>
    <row r="14221" spans="1:16" x14ac:dyDescent="0.3">
      <c r="A14221" t="str">
        <f t="shared" si="224"/>
        <v>04: Food PubsGBMainstreamNon Flavoured VodkaCore Mainstream BrandsC: £3.20 - £3.40All stocking</v>
      </c>
      <c r="B14221" t="s">
        <v>1</v>
      </c>
      <c r="C14221" t="s">
        <v>109</v>
      </c>
      <c r="D14221" t="s">
        <v>13</v>
      </c>
      <c r="E14221" t="s">
        <v>14</v>
      </c>
      <c r="F14221" t="s">
        <v>71</v>
      </c>
      <c r="G14221" t="s">
        <v>111</v>
      </c>
      <c r="H14221" t="s">
        <v>49</v>
      </c>
      <c r="I14221" t="s">
        <v>52</v>
      </c>
      <c r="J14221" s="1">
        <v>257.14999999999998</v>
      </c>
      <c r="K14221">
        <v>83.266393004452809</v>
      </c>
      <c r="L14221">
        <v>402</v>
      </c>
      <c r="M14221">
        <v>0.87853549563003597</v>
      </c>
      <c r="N14221">
        <v>0.88403526019164402</v>
      </c>
      <c r="P14221" t="s">
        <v>42</v>
      </c>
    </row>
    <row r="14222" spans="1:16" x14ac:dyDescent="0.3">
      <c r="A14222" t="str">
        <f t="shared" si="224"/>
        <v>04: Food PubsGBMainstreamNon Flavoured VodkaCore Mainstream BrandsD: £3.40 - £3.60All stocking</v>
      </c>
      <c r="B14222" t="s">
        <v>1</v>
      </c>
      <c r="C14222" t="s">
        <v>109</v>
      </c>
      <c r="D14222" t="s">
        <v>13</v>
      </c>
      <c r="E14222" t="s">
        <v>14</v>
      </c>
      <c r="F14222" t="s">
        <v>71</v>
      </c>
      <c r="G14222" t="s">
        <v>111</v>
      </c>
      <c r="H14222" t="s">
        <v>49</v>
      </c>
      <c r="I14222" t="s">
        <v>53</v>
      </c>
      <c r="J14222" s="1">
        <v>307.35000000000002</v>
      </c>
      <c r="K14222">
        <v>94.091106580065613</v>
      </c>
      <c r="L14222">
        <v>317</v>
      </c>
      <c r="M14222">
        <v>0.88678857847686399</v>
      </c>
      <c r="N14222">
        <v>0.88968798179419095</v>
      </c>
      <c r="P14222" t="s">
        <v>42</v>
      </c>
    </row>
    <row r="14223" spans="1:16" x14ac:dyDescent="0.3">
      <c r="A14223" t="str">
        <f t="shared" si="224"/>
        <v>04: Food PubsGBMainstreamNon Flavoured VodkaCore Mainstream BrandsE: £3.60 - £3.80All stocking</v>
      </c>
      <c r="B14223" t="s">
        <v>1</v>
      </c>
      <c r="C14223" t="s">
        <v>109</v>
      </c>
      <c r="D14223" t="s">
        <v>13</v>
      </c>
      <c r="E14223" t="s">
        <v>14</v>
      </c>
      <c r="F14223" t="s">
        <v>71</v>
      </c>
      <c r="G14223" t="s">
        <v>111</v>
      </c>
      <c r="H14223" t="s">
        <v>49</v>
      </c>
      <c r="I14223" t="s">
        <v>54</v>
      </c>
      <c r="J14223" s="1">
        <v>425.92</v>
      </c>
      <c r="K14223">
        <v>139.77476460737319</v>
      </c>
      <c r="L14223">
        <v>161</v>
      </c>
      <c r="M14223">
        <v>0.78643563597005095</v>
      </c>
      <c r="N14223">
        <v>0.80602290044318903</v>
      </c>
      <c r="P14223" t="s">
        <v>42</v>
      </c>
    </row>
    <row r="14224" spans="1:16" x14ac:dyDescent="0.3">
      <c r="A14224" t="str">
        <f t="shared" si="224"/>
        <v>04: Food PubsGBMainstreamNon Flavoured VodkaCore Mainstream BrandsF: £3.80 - £4.00All stocking</v>
      </c>
      <c r="B14224" t="s">
        <v>1</v>
      </c>
      <c r="C14224" t="s">
        <v>109</v>
      </c>
      <c r="D14224" t="s">
        <v>13</v>
      </c>
      <c r="E14224" t="s">
        <v>14</v>
      </c>
      <c r="F14224" t="s">
        <v>71</v>
      </c>
      <c r="G14224" t="s">
        <v>111</v>
      </c>
      <c r="H14224" t="s">
        <v>49</v>
      </c>
      <c r="I14224" t="s">
        <v>55</v>
      </c>
      <c r="J14224" s="1">
        <v>211.79</v>
      </c>
      <c r="K14224">
        <v>63.120212875360004</v>
      </c>
      <c r="L14224">
        <v>136</v>
      </c>
      <c r="M14224">
        <v>0.62903035051949696</v>
      </c>
      <c r="N14224">
        <v>0.65204011440570597</v>
      </c>
      <c r="P14224" t="s">
        <v>42</v>
      </c>
    </row>
    <row r="14225" spans="1:16" x14ac:dyDescent="0.3">
      <c r="A14225" t="str">
        <f t="shared" si="224"/>
        <v>04: Food PubsGBMainstreamNon Flavoured VodkaCore Mainstream BrandsG: £4.00 - £4.20All stocking</v>
      </c>
      <c r="B14225" t="s">
        <v>1</v>
      </c>
      <c r="C14225" t="s">
        <v>109</v>
      </c>
      <c r="D14225" t="s">
        <v>13</v>
      </c>
      <c r="E14225" t="s">
        <v>14</v>
      </c>
      <c r="F14225" t="s">
        <v>71</v>
      </c>
      <c r="G14225" t="s">
        <v>111</v>
      </c>
      <c r="H14225" t="s">
        <v>49</v>
      </c>
      <c r="I14225" t="s">
        <v>56</v>
      </c>
      <c r="J14225" s="1">
        <v>265.26</v>
      </c>
      <c r="K14225">
        <v>77.592412371579201</v>
      </c>
      <c r="L14225">
        <v>108</v>
      </c>
      <c r="M14225">
        <v>0.81913267410164303</v>
      </c>
      <c r="N14225">
        <v>0.83229839504955405</v>
      </c>
      <c r="P14225" t="s">
        <v>42</v>
      </c>
    </row>
    <row r="14226" spans="1:16" x14ac:dyDescent="0.3">
      <c r="A14226" t="str">
        <f t="shared" si="224"/>
        <v>04: Food PubsGBMainstreamNon Flavoured VodkaCore Mainstream BrandsH: £4.20 - £4.40All stocking</v>
      </c>
      <c r="B14226" t="s">
        <v>1</v>
      </c>
      <c r="C14226" t="s">
        <v>109</v>
      </c>
      <c r="D14226" t="s">
        <v>13</v>
      </c>
      <c r="E14226" t="s">
        <v>14</v>
      </c>
      <c r="F14226" t="s">
        <v>71</v>
      </c>
      <c r="G14226" t="s">
        <v>111</v>
      </c>
      <c r="H14226" t="s">
        <v>49</v>
      </c>
      <c r="I14226" t="s">
        <v>60</v>
      </c>
      <c r="J14226" s="1">
        <v>146.63</v>
      </c>
      <c r="K14226">
        <v>37.784991284991278</v>
      </c>
      <c r="L14226">
        <v>74</v>
      </c>
      <c r="M14226">
        <v>0.69785916439076001</v>
      </c>
      <c r="N14226">
        <v>0.68892318040635403</v>
      </c>
      <c r="P14226" t="s">
        <v>42</v>
      </c>
    </row>
    <row r="14227" spans="1:16" x14ac:dyDescent="0.3">
      <c r="A14227" t="str">
        <f t="shared" si="224"/>
        <v>04: Food PubsGBMainstreamNon Flavoured VodkaCore Mainstream BrandsI: £4.40 - £4.60All stocking</v>
      </c>
      <c r="B14227" t="s">
        <v>1</v>
      </c>
      <c r="C14227" t="s">
        <v>109</v>
      </c>
      <c r="D14227" t="s">
        <v>13</v>
      </c>
      <c r="E14227" t="s">
        <v>14</v>
      </c>
      <c r="F14227" t="s">
        <v>71</v>
      </c>
      <c r="G14227" t="s">
        <v>111</v>
      </c>
      <c r="H14227" t="s">
        <v>49</v>
      </c>
      <c r="I14227" t="s">
        <v>64</v>
      </c>
      <c r="J14227" s="1">
        <v>110.73</v>
      </c>
      <c r="K14227">
        <v>24.849850149850159</v>
      </c>
      <c r="L14227">
        <v>35</v>
      </c>
      <c r="M14227">
        <v>0.90308262038360798</v>
      </c>
      <c r="N14227">
        <v>0.86889818688981901</v>
      </c>
      <c r="P14227" t="s">
        <v>42</v>
      </c>
    </row>
    <row r="14228" spans="1:16" x14ac:dyDescent="0.3">
      <c r="A14228" t="str">
        <f t="shared" si="224"/>
        <v>04: Food PubsGBMainstreamNon Flavoured VodkaCore Premium BrandsA: &lt;£3All stocking</v>
      </c>
      <c r="B14228" t="s">
        <v>1</v>
      </c>
      <c r="C14228" t="s">
        <v>109</v>
      </c>
      <c r="D14228" t="s">
        <v>13</v>
      </c>
      <c r="E14228" t="s">
        <v>14</v>
      </c>
      <c r="F14228" t="s">
        <v>71</v>
      </c>
      <c r="G14228" t="s">
        <v>112</v>
      </c>
      <c r="H14228" t="s">
        <v>49</v>
      </c>
      <c r="I14228" t="s">
        <v>58</v>
      </c>
      <c r="J14228" s="1">
        <v>31.91</v>
      </c>
      <c r="K14228">
        <v>10.93485111065756</v>
      </c>
      <c r="L14228">
        <v>93</v>
      </c>
      <c r="M14228">
        <v>0.10966089102226501</v>
      </c>
      <c r="N14228">
        <v>0.102854305776499</v>
      </c>
      <c r="P14228" t="s">
        <v>42</v>
      </c>
    </row>
    <row r="14229" spans="1:16" x14ac:dyDescent="0.3">
      <c r="A14229" t="str">
        <f t="shared" si="224"/>
        <v>04: Food PubsGBMainstreamNon Flavoured VodkaCore Premium BrandsTotalAll stocking</v>
      </c>
      <c r="B14229" t="s">
        <v>1</v>
      </c>
      <c r="C14229" t="s">
        <v>109</v>
      </c>
      <c r="D14229" t="s">
        <v>13</v>
      </c>
      <c r="E14229" t="s">
        <v>14</v>
      </c>
      <c r="F14229" t="s">
        <v>71</v>
      </c>
      <c r="G14229" t="s">
        <v>112</v>
      </c>
      <c r="H14229" t="s">
        <v>49</v>
      </c>
      <c r="I14229" t="s">
        <v>12</v>
      </c>
      <c r="J14229" s="1">
        <v>102.32</v>
      </c>
      <c r="K14229">
        <v>28.25136814692948</v>
      </c>
      <c r="L14229">
        <v>1345</v>
      </c>
      <c r="M14229">
        <v>0.25186548937876502</v>
      </c>
      <c r="N14229">
        <v>0.218786527108909</v>
      </c>
      <c r="P14229" t="s">
        <v>42</v>
      </c>
    </row>
    <row r="14230" spans="1:16" x14ac:dyDescent="0.3">
      <c r="A14230" t="str">
        <f t="shared" si="224"/>
        <v>04: Food PubsGBMainstreamNon Flavoured VodkaCore Premium BrandsB: £3 - £3.20All stocking</v>
      </c>
      <c r="B14230" t="s">
        <v>1</v>
      </c>
      <c r="C14230" t="s">
        <v>109</v>
      </c>
      <c r="D14230" t="s">
        <v>13</v>
      </c>
      <c r="E14230" t="s">
        <v>14</v>
      </c>
      <c r="F14230" t="s">
        <v>71</v>
      </c>
      <c r="G14230" t="s">
        <v>112</v>
      </c>
      <c r="H14230" t="s">
        <v>49</v>
      </c>
      <c r="I14230" t="s">
        <v>59</v>
      </c>
      <c r="J14230" s="1">
        <v>31.51</v>
      </c>
      <c r="K14230">
        <v>10.697533888491321</v>
      </c>
      <c r="L14230">
        <v>141</v>
      </c>
      <c r="M14230" s="19">
        <v>8.40440951550879E-2</v>
      </c>
      <c r="N14230">
        <v>8.7339086305519995E-2</v>
      </c>
      <c r="P14230" t="s">
        <v>42</v>
      </c>
    </row>
    <row r="14231" spans="1:16" x14ac:dyDescent="0.3">
      <c r="A14231" t="str">
        <f t="shared" si="224"/>
        <v>04: Food PubsGBMainstreamNon Flavoured VodkaCore Premium BrandsC: £3.20 - £3.40All stocking</v>
      </c>
      <c r="B14231" t="s">
        <v>1</v>
      </c>
      <c r="C14231" t="s">
        <v>109</v>
      </c>
      <c r="D14231" t="s">
        <v>13</v>
      </c>
      <c r="E14231" t="s">
        <v>14</v>
      </c>
      <c r="F14231" t="s">
        <v>71</v>
      </c>
      <c r="G14231" t="s">
        <v>112</v>
      </c>
      <c r="H14231" t="s">
        <v>49</v>
      </c>
      <c r="I14231" t="s">
        <v>52</v>
      </c>
      <c r="J14231" s="1">
        <v>31.2</v>
      </c>
      <c r="K14231">
        <v>10.36187817558784</v>
      </c>
      <c r="L14231">
        <v>217</v>
      </c>
      <c r="M14231" s="19">
        <v>9.4331765477021504E-2</v>
      </c>
      <c r="N14231" s="19">
        <v>9.5654471309366607E-2</v>
      </c>
      <c r="P14231" t="s">
        <v>42</v>
      </c>
    </row>
    <row r="14232" spans="1:16" x14ac:dyDescent="0.3">
      <c r="A14232" t="str">
        <f t="shared" si="224"/>
        <v>04: Food PubsGBMainstreamNon Flavoured VodkaCore Premium BrandsD: £3.40 - £3.60All stocking</v>
      </c>
      <c r="B14232" t="s">
        <v>1</v>
      </c>
      <c r="C14232" t="s">
        <v>109</v>
      </c>
      <c r="D14232" t="s">
        <v>13</v>
      </c>
      <c r="E14232" t="s">
        <v>14</v>
      </c>
      <c r="F14232" t="s">
        <v>71</v>
      </c>
      <c r="G14232" t="s">
        <v>112</v>
      </c>
      <c r="H14232" t="s">
        <v>49</v>
      </c>
      <c r="I14232" t="s">
        <v>53</v>
      </c>
      <c r="J14232" s="1">
        <v>48.03</v>
      </c>
      <c r="K14232">
        <v>15.110727452312799</v>
      </c>
      <c r="L14232">
        <v>246</v>
      </c>
      <c r="M14232">
        <v>0.15484881742484499</v>
      </c>
      <c r="N14232">
        <v>0.151056572138872</v>
      </c>
      <c r="P14232" t="s">
        <v>42</v>
      </c>
    </row>
    <row r="14233" spans="1:16" x14ac:dyDescent="0.3">
      <c r="A14233" t="str">
        <f t="shared" si="224"/>
        <v>04: Food PubsGBMainstreamNon Flavoured VodkaCore Premium BrandsE: £3.60 - £3.80All stocking</v>
      </c>
      <c r="B14233" t="s">
        <v>1</v>
      </c>
      <c r="C14233" t="s">
        <v>109</v>
      </c>
      <c r="D14233" t="s">
        <v>13</v>
      </c>
      <c r="E14233" t="s">
        <v>14</v>
      </c>
      <c r="F14233" t="s">
        <v>71</v>
      </c>
      <c r="G14233" t="s">
        <v>112</v>
      </c>
      <c r="H14233" t="s">
        <v>49</v>
      </c>
      <c r="I14233" t="s">
        <v>54</v>
      </c>
      <c r="J14233" s="1">
        <v>52.7</v>
      </c>
      <c r="K14233">
        <v>15.94678963685516</v>
      </c>
      <c r="L14233">
        <v>229</v>
      </c>
      <c r="M14233">
        <v>0.18989045571680399</v>
      </c>
      <c r="N14233">
        <v>0.17917665466690899</v>
      </c>
      <c r="P14233" t="s">
        <v>42</v>
      </c>
    </row>
    <row r="14234" spans="1:16" x14ac:dyDescent="0.3">
      <c r="A14234" t="str">
        <f t="shared" si="224"/>
        <v>04: Food PubsGBMainstreamNon Flavoured VodkaCore Premium BrandsF: £3.80 - £4.00All stocking</v>
      </c>
      <c r="B14234" t="s">
        <v>1</v>
      </c>
      <c r="C14234" t="s">
        <v>109</v>
      </c>
      <c r="D14234" t="s">
        <v>13</v>
      </c>
      <c r="E14234" t="s">
        <v>14</v>
      </c>
      <c r="F14234" t="s">
        <v>71</v>
      </c>
      <c r="G14234" t="s">
        <v>112</v>
      </c>
      <c r="H14234" t="s">
        <v>49</v>
      </c>
      <c r="I14234" t="s">
        <v>55</v>
      </c>
      <c r="J14234" s="1">
        <v>71.61</v>
      </c>
      <c r="K14234">
        <v>20.31462275766912</v>
      </c>
      <c r="L14234">
        <v>151</v>
      </c>
      <c r="M14234">
        <v>0.18722092669916601</v>
      </c>
      <c r="N14234">
        <v>0.169105154941316</v>
      </c>
      <c r="P14234" t="s">
        <v>42</v>
      </c>
    </row>
    <row r="14235" spans="1:16" x14ac:dyDescent="0.3">
      <c r="A14235" t="str">
        <f t="shared" si="224"/>
        <v>04: Food PubsGBMainstreamNon Flavoured VodkaCore Premium BrandsG: £4.00 - £4.20All stocking</v>
      </c>
      <c r="B14235" t="s">
        <v>1</v>
      </c>
      <c r="C14235" t="s">
        <v>109</v>
      </c>
      <c r="D14235" t="s">
        <v>13</v>
      </c>
      <c r="E14235" t="s">
        <v>14</v>
      </c>
      <c r="F14235" t="s">
        <v>71</v>
      </c>
      <c r="G14235" t="s">
        <v>112</v>
      </c>
      <c r="H14235" t="s">
        <v>49</v>
      </c>
      <c r="I14235" t="s">
        <v>56</v>
      </c>
      <c r="J14235" s="1">
        <v>121.01</v>
      </c>
      <c r="K14235">
        <v>35.218352222712682</v>
      </c>
      <c r="L14235">
        <v>86</v>
      </c>
      <c r="M14235">
        <v>0.22895744532603601</v>
      </c>
      <c r="N14235">
        <v>0.20683189619411599</v>
      </c>
      <c r="P14235" t="s">
        <v>42</v>
      </c>
    </row>
    <row r="14236" spans="1:16" x14ac:dyDescent="0.3">
      <c r="A14236" t="str">
        <f t="shared" si="224"/>
        <v>04: Food PubsGBMainstreamNon Flavoured VodkaCore Premium BrandsH: £4.20 - £4.40All stocking</v>
      </c>
      <c r="B14236" t="s">
        <v>1</v>
      </c>
      <c r="C14236" t="s">
        <v>109</v>
      </c>
      <c r="D14236" t="s">
        <v>13</v>
      </c>
      <c r="E14236" t="s">
        <v>14</v>
      </c>
      <c r="F14236" t="s">
        <v>71</v>
      </c>
      <c r="G14236" t="s">
        <v>112</v>
      </c>
      <c r="H14236" t="s">
        <v>49</v>
      </c>
      <c r="I14236" t="s">
        <v>60</v>
      </c>
      <c r="J14236" s="1">
        <v>414.56</v>
      </c>
      <c r="K14236">
        <v>107.29537555467799</v>
      </c>
      <c r="L14236">
        <v>43</v>
      </c>
      <c r="M14236">
        <v>0.48700767954005503</v>
      </c>
      <c r="N14236">
        <v>0.42628087200478298</v>
      </c>
      <c r="P14236" t="s">
        <v>42</v>
      </c>
    </row>
    <row r="14237" spans="1:16" x14ac:dyDescent="0.3">
      <c r="A14237" t="str">
        <f t="shared" si="224"/>
        <v>04: Food PubsGBMainstreamNon Flavoured VodkaCore Premium BrandsI: £4.40 - £4.60All stocking</v>
      </c>
      <c r="B14237" t="s">
        <v>1</v>
      </c>
      <c r="C14237" t="s">
        <v>109</v>
      </c>
      <c r="D14237" t="s">
        <v>13</v>
      </c>
      <c r="E14237" t="s">
        <v>14</v>
      </c>
      <c r="F14237" t="s">
        <v>71</v>
      </c>
      <c r="G14237" t="s">
        <v>112</v>
      </c>
      <c r="H14237" t="s">
        <v>49</v>
      </c>
      <c r="I14237" t="s">
        <v>64</v>
      </c>
      <c r="J14237" s="1">
        <v>115.01</v>
      </c>
      <c r="K14237">
        <v>30.807482210771681</v>
      </c>
      <c r="L14237">
        <v>38</v>
      </c>
      <c r="M14237">
        <v>0.10064898183543999</v>
      </c>
      <c r="N14237" s="19">
        <v>7.7879074338145393E-2</v>
      </c>
      <c r="P14237" t="s">
        <v>42</v>
      </c>
    </row>
    <row r="14238" spans="1:16" x14ac:dyDescent="0.3">
      <c r="A14238" t="str">
        <f t="shared" si="224"/>
        <v>04: Food PubsGBMainstreamNon Flavoured VodkaCore Premium BrandsJ: £4.60 - £4.80All stocking</v>
      </c>
      <c r="B14238" t="s">
        <v>1</v>
      </c>
      <c r="C14238" t="s">
        <v>109</v>
      </c>
      <c r="D14238" t="s">
        <v>13</v>
      </c>
      <c r="E14238" t="s">
        <v>14</v>
      </c>
      <c r="F14238" t="s">
        <v>71</v>
      </c>
      <c r="G14238" t="s">
        <v>112</v>
      </c>
      <c r="H14238" t="s">
        <v>49</v>
      </c>
      <c r="I14238" t="s">
        <v>65</v>
      </c>
      <c r="J14238" s="1">
        <v>446.55</v>
      </c>
      <c r="K14238">
        <v>121.95690817119402</v>
      </c>
      <c r="L14238">
        <v>42</v>
      </c>
      <c r="M14238">
        <v>0.42940144048016399</v>
      </c>
      <c r="N14238">
        <v>0.385341412258215</v>
      </c>
      <c r="P14238" t="s">
        <v>42</v>
      </c>
    </row>
    <row r="14239" spans="1:16" x14ac:dyDescent="0.3">
      <c r="A14239" t="str">
        <f t="shared" si="224"/>
        <v>04: Food PubsGBMainstreamNon Flavoured VodkaCore Premium BrandsK: £4.80 - £5.00All stocking</v>
      </c>
      <c r="B14239" t="s">
        <v>1</v>
      </c>
      <c r="C14239" t="s">
        <v>109</v>
      </c>
      <c r="D14239" t="s">
        <v>13</v>
      </c>
      <c r="E14239" t="s">
        <v>14</v>
      </c>
      <c r="F14239" t="s">
        <v>71</v>
      </c>
      <c r="G14239" t="s">
        <v>112</v>
      </c>
      <c r="H14239" t="s">
        <v>49</v>
      </c>
      <c r="I14239" t="s">
        <v>89</v>
      </c>
      <c r="J14239" s="1">
        <v>336.73</v>
      </c>
      <c r="K14239">
        <v>88.185901918594411</v>
      </c>
      <c r="L14239">
        <v>26</v>
      </c>
      <c r="M14239">
        <v>0.45929236352599501</v>
      </c>
      <c r="N14239">
        <v>0.41261132981545101</v>
      </c>
      <c r="P14239" t="s">
        <v>42</v>
      </c>
    </row>
    <row r="14240" spans="1:16" x14ac:dyDescent="0.3">
      <c r="A14240" t="str">
        <f t="shared" si="224"/>
        <v>04: Food PubsGBMainstreamTequilaCore Mainstream BrandsA: &lt;£3All stocking</v>
      </c>
      <c r="B14240" t="s">
        <v>1</v>
      </c>
      <c r="C14240" t="s">
        <v>109</v>
      </c>
      <c r="D14240" t="s">
        <v>13</v>
      </c>
      <c r="E14240" t="s">
        <v>14</v>
      </c>
      <c r="F14240" t="s">
        <v>78</v>
      </c>
      <c r="G14240" t="s">
        <v>111</v>
      </c>
      <c r="H14240" t="s">
        <v>49</v>
      </c>
      <c r="I14240" t="s">
        <v>58</v>
      </c>
      <c r="J14240" s="1">
        <v>30.06</v>
      </c>
      <c r="K14240">
        <v>10.605695503537241</v>
      </c>
      <c r="L14240">
        <v>139</v>
      </c>
      <c r="M14240">
        <v>0.52437161578098501</v>
      </c>
      <c r="N14240">
        <v>0.479186802199633</v>
      </c>
      <c r="P14240" t="s">
        <v>42</v>
      </c>
    </row>
    <row r="14241" spans="1:16" x14ac:dyDescent="0.3">
      <c r="A14241" t="str">
        <f t="shared" si="224"/>
        <v>04: Food PubsGBMainstreamTequilaCore Mainstream BrandsTotalAll stocking</v>
      </c>
      <c r="B14241" t="s">
        <v>1</v>
      </c>
      <c r="C14241" t="s">
        <v>109</v>
      </c>
      <c r="D14241" t="s">
        <v>13</v>
      </c>
      <c r="E14241" t="s">
        <v>14</v>
      </c>
      <c r="F14241" t="s">
        <v>78</v>
      </c>
      <c r="G14241" t="s">
        <v>111</v>
      </c>
      <c r="H14241" t="s">
        <v>49</v>
      </c>
      <c r="I14241" t="s">
        <v>12</v>
      </c>
      <c r="J14241" s="1">
        <v>38.68</v>
      </c>
      <c r="K14241">
        <v>11.63868811856616</v>
      </c>
      <c r="L14241">
        <v>369</v>
      </c>
      <c r="M14241">
        <v>0.43218875214958902</v>
      </c>
      <c r="N14241">
        <v>0.391404349015125</v>
      </c>
      <c r="P14241" t="s">
        <v>42</v>
      </c>
    </row>
    <row r="14242" spans="1:16" x14ac:dyDescent="0.3">
      <c r="A14242" t="str">
        <f t="shared" si="224"/>
        <v>04: Food PubsGBMainstreamTequilaCore Mainstream BrandsB: £3 - £3.20All stocking</v>
      </c>
      <c r="B14242" t="s">
        <v>1</v>
      </c>
      <c r="C14242" t="s">
        <v>109</v>
      </c>
      <c r="D14242" t="s">
        <v>13</v>
      </c>
      <c r="E14242" t="s">
        <v>14</v>
      </c>
      <c r="F14242" t="s">
        <v>78</v>
      </c>
      <c r="G14242" t="s">
        <v>111</v>
      </c>
      <c r="H14242" t="s">
        <v>49</v>
      </c>
      <c r="I14242" t="s">
        <v>59</v>
      </c>
      <c r="J14242" s="1">
        <v>37.65</v>
      </c>
      <c r="K14242">
        <v>11.6292299521466</v>
      </c>
      <c r="L14242">
        <v>36</v>
      </c>
      <c r="M14242">
        <v>0.67990788127442503</v>
      </c>
      <c r="N14242">
        <v>0.63167789440701905</v>
      </c>
      <c r="P14242" t="s">
        <v>42</v>
      </c>
    </row>
    <row r="14243" spans="1:16" x14ac:dyDescent="0.3">
      <c r="A14243" t="str">
        <f t="shared" si="224"/>
        <v>04: Food PubsGBMainstreamTequilaCore Mainstream BrandsC: £3.20 - £3.40All stocking</v>
      </c>
      <c r="B14243" t="s">
        <v>1</v>
      </c>
      <c r="C14243" t="s">
        <v>109</v>
      </c>
      <c r="D14243" t="s">
        <v>13</v>
      </c>
      <c r="E14243" t="s">
        <v>14</v>
      </c>
      <c r="F14243" t="s">
        <v>78</v>
      </c>
      <c r="G14243" t="s">
        <v>111</v>
      </c>
      <c r="H14243" t="s">
        <v>49</v>
      </c>
      <c r="I14243" t="s">
        <v>52</v>
      </c>
      <c r="J14243" s="1">
        <v>30.88</v>
      </c>
      <c r="K14243">
        <v>9.125891532709721</v>
      </c>
      <c r="L14243">
        <v>44</v>
      </c>
      <c r="M14243">
        <v>0.63540699320816496</v>
      </c>
      <c r="N14243">
        <v>0.62876052948255101</v>
      </c>
      <c r="P14243" t="s">
        <v>42</v>
      </c>
    </row>
    <row r="14244" spans="1:16" x14ac:dyDescent="0.3">
      <c r="A14244" t="str">
        <f t="shared" si="224"/>
        <v>04: Food PubsGBMainstreamTequilaCore Mainstream BrandsD: £3.40 - £3.60All stocking</v>
      </c>
      <c r="B14244" t="s">
        <v>1</v>
      </c>
      <c r="C14244" t="s">
        <v>109</v>
      </c>
      <c r="D14244" t="s">
        <v>13</v>
      </c>
      <c r="E14244" t="s">
        <v>14</v>
      </c>
      <c r="F14244" t="s">
        <v>78</v>
      </c>
      <c r="G14244" t="s">
        <v>111</v>
      </c>
      <c r="H14244" t="s">
        <v>49</v>
      </c>
      <c r="I14244" t="s">
        <v>53</v>
      </c>
      <c r="J14244" s="1">
        <v>43.65</v>
      </c>
      <c r="K14244">
        <v>12.317104380879879</v>
      </c>
      <c r="L14244">
        <v>49</v>
      </c>
      <c r="M14244">
        <v>0.22307556086944</v>
      </c>
      <c r="N14244">
        <v>0.171573233114104</v>
      </c>
      <c r="P14244" t="s">
        <v>42</v>
      </c>
    </row>
    <row r="14245" spans="1:16" x14ac:dyDescent="0.3">
      <c r="A14245" t="str">
        <f t="shared" si="224"/>
        <v>04: Food PubsGBMainstreamTequilaCore Mainstream BrandsE: £3.60 - £3.80All stocking</v>
      </c>
      <c r="B14245" t="s">
        <v>1</v>
      </c>
      <c r="C14245" t="s">
        <v>109</v>
      </c>
      <c r="D14245" t="s">
        <v>13</v>
      </c>
      <c r="E14245" t="s">
        <v>14</v>
      </c>
      <c r="F14245" t="s">
        <v>78</v>
      </c>
      <c r="G14245" t="s">
        <v>111</v>
      </c>
      <c r="H14245" t="s">
        <v>49</v>
      </c>
      <c r="I14245" t="s">
        <v>54</v>
      </c>
      <c r="J14245" s="1">
        <v>53.06</v>
      </c>
      <c r="K14245">
        <v>14.510642752309399</v>
      </c>
      <c r="L14245">
        <v>45</v>
      </c>
      <c r="M14245">
        <v>0.59179668734644597</v>
      </c>
      <c r="N14245">
        <v>0.57255856404015804</v>
      </c>
      <c r="P14245" t="s">
        <v>42</v>
      </c>
    </row>
    <row r="14246" spans="1:16" x14ac:dyDescent="0.3">
      <c r="A14246" t="str">
        <f t="shared" si="224"/>
        <v>04: Food PubsGBMainstreamTequilaCore Mainstream BrandsF: £3.80 - £4.00All stocking</v>
      </c>
      <c r="B14246" t="s">
        <v>1</v>
      </c>
      <c r="C14246" t="s">
        <v>109</v>
      </c>
      <c r="D14246" t="s">
        <v>13</v>
      </c>
      <c r="E14246" t="s">
        <v>14</v>
      </c>
      <c r="F14246" t="s">
        <v>78</v>
      </c>
      <c r="G14246" t="s">
        <v>111</v>
      </c>
      <c r="H14246" t="s">
        <v>49</v>
      </c>
      <c r="I14246" t="s">
        <v>55</v>
      </c>
      <c r="J14246" s="1">
        <v>42.28</v>
      </c>
      <c r="K14246">
        <v>11.50869994203328</v>
      </c>
      <c r="L14246">
        <v>27</v>
      </c>
      <c r="M14246">
        <v>0.26628060993854102</v>
      </c>
      <c r="N14246">
        <v>0.27900232018561499</v>
      </c>
      <c r="P14246" t="s">
        <v>42</v>
      </c>
    </row>
    <row r="14247" spans="1:16" x14ac:dyDescent="0.3">
      <c r="A14247" t="str">
        <f t="shared" si="224"/>
        <v>04: Food PubsGBMainstreamTequilaCore Premium BrandsA: &lt;£3All stocking</v>
      </c>
      <c r="B14247" t="s">
        <v>1</v>
      </c>
      <c r="C14247" t="s">
        <v>109</v>
      </c>
      <c r="D14247" t="s">
        <v>13</v>
      </c>
      <c r="E14247" t="s">
        <v>14</v>
      </c>
      <c r="F14247" t="s">
        <v>78</v>
      </c>
      <c r="G14247" t="s">
        <v>112</v>
      </c>
      <c r="H14247" t="s">
        <v>49</v>
      </c>
      <c r="I14247" t="s">
        <v>58</v>
      </c>
      <c r="J14247" s="1">
        <v>26.37</v>
      </c>
      <c r="K14247">
        <v>10.908863609739999</v>
      </c>
      <c r="L14247">
        <v>542</v>
      </c>
      <c r="M14247">
        <v>0.68395027868707403</v>
      </c>
      <c r="N14247">
        <v>0.73423310838956901</v>
      </c>
      <c r="P14247" t="s">
        <v>42</v>
      </c>
    </row>
    <row r="14248" spans="1:16" x14ac:dyDescent="0.3">
      <c r="A14248" t="str">
        <f t="shared" si="224"/>
        <v>04: Food PubsGBMainstreamTequilaCore Premium BrandsTotalAll stocking</v>
      </c>
      <c r="B14248" t="s">
        <v>1</v>
      </c>
      <c r="C14248" t="s">
        <v>109</v>
      </c>
      <c r="D14248" t="s">
        <v>13</v>
      </c>
      <c r="E14248" t="s">
        <v>14</v>
      </c>
      <c r="F14248" t="s">
        <v>78</v>
      </c>
      <c r="G14248" t="s">
        <v>112</v>
      </c>
      <c r="H14248" t="s">
        <v>49</v>
      </c>
      <c r="I14248" t="s">
        <v>12</v>
      </c>
      <c r="J14248" s="1">
        <v>34.06</v>
      </c>
      <c r="K14248">
        <v>11.396579330261799</v>
      </c>
      <c r="L14248">
        <v>907</v>
      </c>
      <c r="M14248">
        <v>0.69057116121846795</v>
      </c>
      <c r="N14248">
        <v>0.71750240713193203</v>
      </c>
      <c r="P14248" t="s">
        <v>42</v>
      </c>
    </row>
    <row r="14249" spans="1:16" x14ac:dyDescent="0.3">
      <c r="A14249" t="str">
        <f t="shared" si="224"/>
        <v>04: Food PubsGBMainstreamTequilaCore Premium BrandsB: £3 - £3.20All stocking</v>
      </c>
      <c r="B14249" t="s">
        <v>1</v>
      </c>
      <c r="C14249" t="s">
        <v>109</v>
      </c>
      <c r="D14249" t="s">
        <v>13</v>
      </c>
      <c r="E14249" t="s">
        <v>14</v>
      </c>
      <c r="F14249" t="s">
        <v>78</v>
      </c>
      <c r="G14249" t="s">
        <v>112</v>
      </c>
      <c r="H14249" t="s">
        <v>49</v>
      </c>
      <c r="I14249" t="s">
        <v>59</v>
      </c>
      <c r="J14249" s="1">
        <v>33.22</v>
      </c>
      <c r="K14249">
        <v>10.902324857681998</v>
      </c>
      <c r="L14249">
        <v>56</v>
      </c>
      <c r="M14249">
        <v>0.80481616712919102</v>
      </c>
      <c r="N14249">
        <v>0.81615598885793905</v>
      </c>
      <c r="P14249" t="s">
        <v>42</v>
      </c>
    </row>
    <row r="14250" spans="1:16" x14ac:dyDescent="0.3">
      <c r="A14250" t="str">
        <f t="shared" si="224"/>
        <v>04: Food PubsGBMainstreamTequilaCore Premium BrandsC: £3.20 - £3.40All stocking</v>
      </c>
      <c r="B14250" t="s">
        <v>1</v>
      </c>
      <c r="C14250" t="s">
        <v>109</v>
      </c>
      <c r="D14250" t="s">
        <v>13</v>
      </c>
      <c r="E14250" t="s">
        <v>14</v>
      </c>
      <c r="F14250" t="s">
        <v>78</v>
      </c>
      <c r="G14250" t="s">
        <v>112</v>
      </c>
      <c r="H14250" t="s">
        <v>49</v>
      </c>
      <c r="I14250" t="s">
        <v>52</v>
      </c>
      <c r="J14250" s="1">
        <v>30.09</v>
      </c>
      <c r="K14250">
        <v>9.3611448736448803</v>
      </c>
      <c r="L14250">
        <v>72</v>
      </c>
      <c r="M14250">
        <v>0.79729272821743702</v>
      </c>
      <c r="N14250">
        <v>0.80152231576519395</v>
      </c>
      <c r="P14250" t="s">
        <v>42</v>
      </c>
    </row>
    <row r="14251" spans="1:16" x14ac:dyDescent="0.3">
      <c r="A14251" t="str">
        <f t="shared" si="224"/>
        <v>04: Food PubsGBMainstreamTequilaCore Premium BrandsD: £3.40 - £3.60All stocking</v>
      </c>
      <c r="B14251" t="s">
        <v>1</v>
      </c>
      <c r="C14251" t="s">
        <v>109</v>
      </c>
      <c r="D14251" t="s">
        <v>13</v>
      </c>
      <c r="E14251" t="s">
        <v>14</v>
      </c>
      <c r="F14251" t="s">
        <v>78</v>
      </c>
      <c r="G14251" t="s">
        <v>112</v>
      </c>
      <c r="H14251" t="s">
        <v>49</v>
      </c>
      <c r="I14251" t="s">
        <v>53</v>
      </c>
      <c r="J14251" s="1">
        <v>36.840000000000003</v>
      </c>
      <c r="K14251">
        <v>10.461881451881441</v>
      </c>
      <c r="L14251">
        <v>75</v>
      </c>
      <c r="M14251">
        <v>0.71507407177941795</v>
      </c>
      <c r="N14251">
        <v>0.72697186982901296</v>
      </c>
      <c r="P14251" t="s">
        <v>42</v>
      </c>
    </row>
    <row r="14252" spans="1:16" x14ac:dyDescent="0.3">
      <c r="A14252" t="str">
        <f t="shared" si="224"/>
        <v>04: Food PubsGBMainstreamTequilaCore Premium BrandsE: £3.60 - £3.80All stocking</v>
      </c>
      <c r="B14252" t="s">
        <v>1</v>
      </c>
      <c r="C14252" t="s">
        <v>109</v>
      </c>
      <c r="D14252" t="s">
        <v>13</v>
      </c>
      <c r="E14252" t="s">
        <v>14</v>
      </c>
      <c r="F14252" t="s">
        <v>78</v>
      </c>
      <c r="G14252" t="s">
        <v>112</v>
      </c>
      <c r="H14252" t="s">
        <v>49</v>
      </c>
      <c r="I14252" t="s">
        <v>54</v>
      </c>
      <c r="J14252" s="1">
        <v>36.61</v>
      </c>
      <c r="K14252">
        <v>10.02589077589076</v>
      </c>
      <c r="L14252">
        <v>60</v>
      </c>
      <c r="M14252">
        <v>0.56385931456197602</v>
      </c>
      <c r="N14252">
        <v>0.56741468842730003</v>
      </c>
      <c r="P14252" t="s">
        <v>42</v>
      </c>
    </row>
    <row r="14253" spans="1:16" x14ac:dyDescent="0.3">
      <c r="A14253" t="str">
        <f t="shared" si="224"/>
        <v>04: Food PubsGBMainstreamTequilaCore Premium BrandsF: £3.80 - £4.00All stocking</v>
      </c>
      <c r="B14253" t="s">
        <v>1</v>
      </c>
      <c r="C14253" t="s">
        <v>109</v>
      </c>
      <c r="D14253" t="s">
        <v>13</v>
      </c>
      <c r="E14253" t="s">
        <v>14</v>
      </c>
      <c r="F14253" t="s">
        <v>78</v>
      </c>
      <c r="G14253" t="s">
        <v>112</v>
      </c>
      <c r="H14253" t="s">
        <v>49</v>
      </c>
      <c r="I14253" t="s">
        <v>55</v>
      </c>
      <c r="J14253" s="1">
        <v>41.4</v>
      </c>
      <c r="K14253">
        <v>10.736374380605159</v>
      </c>
      <c r="L14253">
        <v>39</v>
      </c>
      <c r="M14253">
        <v>0.792529535665771</v>
      </c>
      <c r="N14253">
        <v>0.79345088161209099</v>
      </c>
      <c r="P14253" t="s">
        <v>42</v>
      </c>
    </row>
    <row r="14254" spans="1:16" x14ac:dyDescent="0.3">
      <c r="A14254" t="str">
        <f t="shared" si="224"/>
        <v>04: Food PubsGBMainstreamWhite RumCore Mainstream BrandsA: &lt;£3All stocking</v>
      </c>
      <c r="B14254" t="s">
        <v>1</v>
      </c>
      <c r="C14254" t="s">
        <v>109</v>
      </c>
      <c r="D14254" t="s">
        <v>13</v>
      </c>
      <c r="E14254" t="s">
        <v>14</v>
      </c>
      <c r="F14254" t="s">
        <v>85</v>
      </c>
      <c r="G14254" t="s">
        <v>111</v>
      </c>
      <c r="H14254" t="s">
        <v>49</v>
      </c>
      <c r="I14254" t="s">
        <v>58</v>
      </c>
      <c r="J14254" s="1">
        <v>34.65</v>
      </c>
      <c r="K14254">
        <v>14.032444282444281</v>
      </c>
      <c r="L14254">
        <v>222</v>
      </c>
      <c r="M14254">
        <v>0.93900652239763605</v>
      </c>
      <c r="N14254">
        <v>0.93725699844479005</v>
      </c>
      <c r="P14254" t="s">
        <v>42</v>
      </c>
    </row>
    <row r="14255" spans="1:16" x14ac:dyDescent="0.3">
      <c r="A14255" t="str">
        <f t="shared" si="224"/>
        <v>04: Food PubsGBMainstreamWhite RumCore Mainstream BrandsTotalAll stocking</v>
      </c>
      <c r="B14255" t="s">
        <v>1</v>
      </c>
      <c r="C14255" t="s">
        <v>109</v>
      </c>
      <c r="D14255" t="s">
        <v>13</v>
      </c>
      <c r="E14255" t="s">
        <v>14</v>
      </c>
      <c r="F14255" t="s">
        <v>85</v>
      </c>
      <c r="G14255" t="s">
        <v>111</v>
      </c>
      <c r="H14255" t="s">
        <v>49</v>
      </c>
      <c r="I14255" t="s">
        <v>12</v>
      </c>
      <c r="J14255" s="1">
        <v>31.72</v>
      </c>
      <c r="K14255">
        <v>10.90777696056904</v>
      </c>
      <c r="L14255">
        <v>1361</v>
      </c>
      <c r="M14255">
        <v>0.93933748511910098</v>
      </c>
      <c r="N14255">
        <v>0.93938154569754995</v>
      </c>
      <c r="P14255" t="s">
        <v>42</v>
      </c>
    </row>
    <row r="14256" spans="1:16" x14ac:dyDescent="0.3">
      <c r="A14256" t="str">
        <f t="shared" si="224"/>
        <v>04: Food PubsGBMainstreamWhite RumCore Mainstream BrandsB: £3 - £3.20All stocking</v>
      </c>
      <c r="B14256" t="s">
        <v>1</v>
      </c>
      <c r="C14256" t="s">
        <v>109</v>
      </c>
      <c r="D14256" t="s">
        <v>13</v>
      </c>
      <c r="E14256" t="s">
        <v>14</v>
      </c>
      <c r="F14256" t="s">
        <v>85</v>
      </c>
      <c r="G14256" t="s">
        <v>111</v>
      </c>
      <c r="H14256" t="s">
        <v>49</v>
      </c>
      <c r="I14256" t="s">
        <v>59</v>
      </c>
      <c r="J14256" s="1">
        <v>31.42</v>
      </c>
      <c r="K14256">
        <v>11.327871399777321</v>
      </c>
      <c r="L14256">
        <v>202</v>
      </c>
      <c r="M14256">
        <v>0.94819563214703995</v>
      </c>
      <c r="N14256">
        <v>0.94271292092960202</v>
      </c>
      <c r="P14256" t="s">
        <v>42</v>
      </c>
    </row>
    <row r="14257" spans="1:16" x14ac:dyDescent="0.3">
      <c r="A14257" t="str">
        <f t="shared" si="224"/>
        <v>04: Food PubsGBMainstreamWhite RumCore Mainstream BrandsC: £3.20 - £3.40All stocking</v>
      </c>
      <c r="B14257" t="s">
        <v>1</v>
      </c>
      <c r="C14257" t="s">
        <v>109</v>
      </c>
      <c r="D14257" t="s">
        <v>13</v>
      </c>
      <c r="E14257" t="s">
        <v>14</v>
      </c>
      <c r="F14257" t="s">
        <v>85</v>
      </c>
      <c r="G14257" t="s">
        <v>111</v>
      </c>
      <c r="H14257" t="s">
        <v>49</v>
      </c>
      <c r="I14257" t="s">
        <v>52</v>
      </c>
      <c r="J14257" s="1">
        <v>33.65</v>
      </c>
      <c r="K14257">
        <v>11.514250977675399</v>
      </c>
      <c r="L14257">
        <v>311</v>
      </c>
      <c r="M14257">
        <v>0.95392270849315297</v>
      </c>
      <c r="N14257">
        <v>0.95135857538335999</v>
      </c>
      <c r="P14257" t="s">
        <v>42</v>
      </c>
    </row>
    <row r="14258" spans="1:16" x14ac:dyDescent="0.3">
      <c r="A14258" t="str">
        <f t="shared" si="224"/>
        <v>04: Food PubsGBMainstreamWhite RumCore Mainstream BrandsD: £3.40 - £3.60All stocking</v>
      </c>
      <c r="B14258" t="s">
        <v>1</v>
      </c>
      <c r="C14258" t="s">
        <v>109</v>
      </c>
      <c r="D14258" t="s">
        <v>13</v>
      </c>
      <c r="E14258" t="s">
        <v>14</v>
      </c>
      <c r="F14258" t="s">
        <v>85</v>
      </c>
      <c r="G14258" t="s">
        <v>111</v>
      </c>
      <c r="H14258" t="s">
        <v>49</v>
      </c>
      <c r="I14258" t="s">
        <v>53</v>
      </c>
      <c r="J14258" s="1">
        <v>30.97</v>
      </c>
      <c r="K14258">
        <v>10.08365031265032</v>
      </c>
      <c r="L14258">
        <v>300</v>
      </c>
      <c r="M14258">
        <v>0.94649171274910204</v>
      </c>
      <c r="N14258">
        <v>0.94390188390353902</v>
      </c>
      <c r="P14258" t="s">
        <v>42</v>
      </c>
    </row>
    <row r="14259" spans="1:16" x14ac:dyDescent="0.3">
      <c r="A14259" t="str">
        <f t="shared" si="224"/>
        <v>04: Food PubsGBMainstreamWhite RumCore Mainstream BrandsE: £3.60 - £3.80All stocking</v>
      </c>
      <c r="B14259" t="s">
        <v>1</v>
      </c>
      <c r="C14259" t="s">
        <v>109</v>
      </c>
      <c r="D14259" t="s">
        <v>13</v>
      </c>
      <c r="E14259" t="s">
        <v>14</v>
      </c>
      <c r="F14259" t="s">
        <v>85</v>
      </c>
      <c r="G14259" t="s">
        <v>111</v>
      </c>
      <c r="H14259" t="s">
        <v>49</v>
      </c>
      <c r="I14259" t="s">
        <v>54</v>
      </c>
      <c r="J14259" s="1">
        <v>29.3</v>
      </c>
      <c r="K14259">
        <v>9.0849319525789998</v>
      </c>
      <c r="L14259">
        <v>204</v>
      </c>
      <c r="M14259">
        <v>0.96981290984832103</v>
      </c>
      <c r="N14259">
        <v>0.96939136588818098</v>
      </c>
      <c r="P14259" t="s">
        <v>42</v>
      </c>
    </row>
    <row r="14260" spans="1:16" x14ac:dyDescent="0.3">
      <c r="A14260" t="str">
        <f t="shared" si="224"/>
        <v>04: Food PubsGBMainstreamWhite RumCore Mainstream BrandsF: £3.80 - £4.00All stocking</v>
      </c>
      <c r="B14260" t="s">
        <v>1</v>
      </c>
      <c r="C14260" t="s">
        <v>109</v>
      </c>
      <c r="D14260" t="s">
        <v>13</v>
      </c>
      <c r="E14260" t="s">
        <v>14</v>
      </c>
      <c r="F14260" t="s">
        <v>85</v>
      </c>
      <c r="G14260" t="s">
        <v>111</v>
      </c>
      <c r="H14260" t="s">
        <v>49</v>
      </c>
      <c r="I14260" t="s">
        <v>55</v>
      </c>
      <c r="J14260" s="1">
        <v>25.8</v>
      </c>
      <c r="K14260">
        <v>7.6359016174084795</v>
      </c>
      <c r="L14260">
        <v>73</v>
      </c>
      <c r="M14260">
        <v>0.91749883020039502</v>
      </c>
      <c r="N14260">
        <v>0.92770911181374005</v>
      </c>
      <c r="P14260" t="s">
        <v>42</v>
      </c>
    </row>
    <row r="14261" spans="1:16" x14ac:dyDescent="0.3">
      <c r="A14261" t="str">
        <f t="shared" si="224"/>
        <v>04: Food PubsGBMainstreamWhite RumCore Premium BrandsTotalAll stocking</v>
      </c>
      <c r="B14261" t="s">
        <v>1</v>
      </c>
      <c r="C14261" t="s">
        <v>109</v>
      </c>
      <c r="D14261" t="s">
        <v>13</v>
      </c>
      <c r="E14261" t="s">
        <v>14</v>
      </c>
      <c r="F14261" t="s">
        <v>85</v>
      </c>
      <c r="G14261" t="s">
        <v>112</v>
      </c>
      <c r="H14261" t="s">
        <v>49</v>
      </c>
      <c r="I14261" t="s">
        <v>12</v>
      </c>
      <c r="J14261" s="1">
        <v>35.28</v>
      </c>
      <c r="K14261">
        <v>10.1229475543396</v>
      </c>
      <c r="L14261">
        <v>176</v>
      </c>
      <c r="M14261">
        <v>0.66930091819235904</v>
      </c>
      <c r="N14261">
        <v>0.63461856592305799</v>
      </c>
      <c r="P14261" t="s">
        <v>42</v>
      </c>
    </row>
    <row r="14262" spans="1:16" x14ac:dyDescent="0.3">
      <c r="A14262" t="str">
        <f t="shared" si="224"/>
        <v>04: Food PubsGBPremiumGinCore Mainstream BrandsA: &lt;£3All stocking</v>
      </c>
      <c r="B14262" t="s">
        <v>1</v>
      </c>
      <c r="C14262" t="s">
        <v>109</v>
      </c>
      <c r="D14262" t="s">
        <v>13</v>
      </c>
      <c r="E14262" t="s">
        <v>15</v>
      </c>
      <c r="F14262" t="s">
        <v>47</v>
      </c>
      <c r="G14262" t="s">
        <v>111</v>
      </c>
      <c r="H14262" t="s">
        <v>49</v>
      </c>
      <c r="I14262" t="s">
        <v>58</v>
      </c>
      <c r="J14262" s="1">
        <v>111.5</v>
      </c>
      <c r="K14262">
        <v>39.411068977970359</v>
      </c>
      <c r="L14262">
        <v>142</v>
      </c>
      <c r="M14262">
        <v>0.413523559703043</v>
      </c>
      <c r="N14262">
        <v>0.407812666670409</v>
      </c>
      <c r="P14262" t="s">
        <v>42</v>
      </c>
    </row>
    <row r="14263" spans="1:16" x14ac:dyDescent="0.3">
      <c r="A14263" t="str">
        <f t="shared" si="224"/>
        <v>04: Food PubsGBPremiumGinCore Mainstream BrandsTotalAll stocking</v>
      </c>
      <c r="B14263" t="s">
        <v>1</v>
      </c>
      <c r="C14263" t="s">
        <v>109</v>
      </c>
      <c r="D14263" t="s">
        <v>13</v>
      </c>
      <c r="E14263" t="s">
        <v>15</v>
      </c>
      <c r="F14263" t="s">
        <v>47</v>
      </c>
      <c r="G14263" t="s">
        <v>111</v>
      </c>
      <c r="H14263" t="s">
        <v>49</v>
      </c>
      <c r="I14263" t="s">
        <v>12</v>
      </c>
      <c r="J14263" s="1">
        <v>217.5</v>
      </c>
      <c r="K14263">
        <v>61.553977970787997</v>
      </c>
      <c r="L14263">
        <v>1674</v>
      </c>
      <c r="M14263">
        <v>0.39968632994931402</v>
      </c>
      <c r="N14263">
        <v>0.41010637977367398</v>
      </c>
      <c r="P14263" t="s">
        <v>42</v>
      </c>
    </row>
    <row r="14264" spans="1:16" x14ac:dyDescent="0.3">
      <c r="A14264" t="str">
        <f t="shared" si="224"/>
        <v>04: Food PubsGBPremiumGinCore Mainstream BrandsB: £3 - £3.20All stocking</v>
      </c>
      <c r="B14264" t="s">
        <v>1</v>
      </c>
      <c r="C14264" t="s">
        <v>109</v>
      </c>
      <c r="D14264" t="s">
        <v>13</v>
      </c>
      <c r="E14264" t="s">
        <v>15</v>
      </c>
      <c r="F14264" t="s">
        <v>47</v>
      </c>
      <c r="G14264" t="s">
        <v>111</v>
      </c>
      <c r="H14264" t="s">
        <v>49</v>
      </c>
      <c r="I14264" t="s">
        <v>59</v>
      </c>
      <c r="J14264" s="1">
        <v>152.71</v>
      </c>
      <c r="K14264">
        <v>50.241486113275194</v>
      </c>
      <c r="L14264">
        <v>109</v>
      </c>
      <c r="M14264">
        <v>0.44063674556374899</v>
      </c>
      <c r="N14264">
        <v>0.42130443657407202</v>
      </c>
      <c r="P14264" t="s">
        <v>42</v>
      </c>
    </row>
    <row r="14265" spans="1:16" x14ac:dyDescent="0.3">
      <c r="A14265" t="str">
        <f t="shared" si="224"/>
        <v>04: Food PubsGBPremiumGinCore Mainstream BrandsC: £3.20 - £3.40All stocking</v>
      </c>
      <c r="B14265" t="s">
        <v>1</v>
      </c>
      <c r="C14265" t="s">
        <v>109</v>
      </c>
      <c r="D14265" t="s">
        <v>13</v>
      </c>
      <c r="E14265" t="s">
        <v>15</v>
      </c>
      <c r="F14265" t="s">
        <v>47</v>
      </c>
      <c r="G14265" t="s">
        <v>111</v>
      </c>
      <c r="H14265" t="s">
        <v>49</v>
      </c>
      <c r="I14265" t="s">
        <v>52</v>
      </c>
      <c r="J14265" s="1">
        <v>167.85</v>
      </c>
      <c r="K14265">
        <v>51.433854103507201</v>
      </c>
      <c r="L14265">
        <v>173</v>
      </c>
      <c r="M14265">
        <v>0.41401513363664599</v>
      </c>
      <c r="N14265">
        <v>0.392073632237739</v>
      </c>
      <c r="P14265" t="s">
        <v>42</v>
      </c>
    </row>
    <row r="14266" spans="1:16" x14ac:dyDescent="0.3">
      <c r="A14266" t="str">
        <f t="shared" si="224"/>
        <v>04: Food PubsGBPremiumGinCore Mainstream BrandsD: £3.40 - £3.60All stocking</v>
      </c>
      <c r="B14266" t="s">
        <v>1</v>
      </c>
      <c r="C14266" t="s">
        <v>109</v>
      </c>
      <c r="D14266" t="s">
        <v>13</v>
      </c>
      <c r="E14266" t="s">
        <v>15</v>
      </c>
      <c r="F14266" t="s">
        <v>47</v>
      </c>
      <c r="G14266" t="s">
        <v>111</v>
      </c>
      <c r="H14266" t="s">
        <v>49</v>
      </c>
      <c r="I14266" t="s">
        <v>53</v>
      </c>
      <c r="J14266" s="1">
        <v>177.2</v>
      </c>
      <c r="K14266">
        <v>54.463369687707598</v>
      </c>
      <c r="L14266">
        <v>302</v>
      </c>
      <c r="M14266">
        <v>0.40350076614557601</v>
      </c>
      <c r="N14266">
        <v>0.40944324734124099</v>
      </c>
      <c r="P14266" t="s">
        <v>42</v>
      </c>
    </row>
    <row r="14267" spans="1:16" x14ac:dyDescent="0.3">
      <c r="A14267" t="str">
        <f t="shared" si="224"/>
        <v>04: Food PubsGBPremiumGinCore Mainstream BrandsE: £3.60 - £3.80All stocking</v>
      </c>
      <c r="B14267" t="s">
        <v>1</v>
      </c>
      <c r="C14267" t="s">
        <v>109</v>
      </c>
      <c r="D14267" t="s">
        <v>13</v>
      </c>
      <c r="E14267" t="s">
        <v>15</v>
      </c>
      <c r="F14267" t="s">
        <v>47</v>
      </c>
      <c r="G14267" t="s">
        <v>111</v>
      </c>
      <c r="H14267" t="s">
        <v>49</v>
      </c>
      <c r="I14267" t="s">
        <v>54</v>
      </c>
      <c r="J14267" s="1">
        <v>155.61000000000001</v>
      </c>
      <c r="K14267">
        <v>48.087603575943206</v>
      </c>
      <c r="L14267">
        <v>268</v>
      </c>
      <c r="M14267">
        <v>0.33707225304594102</v>
      </c>
      <c r="N14267">
        <v>0.35434293497928898</v>
      </c>
      <c r="P14267" t="s">
        <v>42</v>
      </c>
    </row>
    <row r="14268" spans="1:16" x14ac:dyDescent="0.3">
      <c r="A14268" t="str">
        <f t="shared" ref="A14268:A14331" si="225">C14268&amp;D14268&amp;E14268&amp;F14268&amp;G14268&amp;I14268&amp;P14268</f>
        <v>04: Food PubsGBPremiumGinCore Mainstream BrandsF: £3.80 - £4.00All stocking</v>
      </c>
      <c r="B14268" t="s">
        <v>1</v>
      </c>
      <c r="C14268" t="s">
        <v>109</v>
      </c>
      <c r="D14268" t="s">
        <v>13</v>
      </c>
      <c r="E14268" t="s">
        <v>15</v>
      </c>
      <c r="F14268" t="s">
        <v>47</v>
      </c>
      <c r="G14268" t="s">
        <v>111</v>
      </c>
      <c r="H14268" t="s">
        <v>49</v>
      </c>
      <c r="I14268" t="s">
        <v>55</v>
      </c>
      <c r="J14268" s="1">
        <v>191.54</v>
      </c>
      <c r="K14268">
        <v>55.204665242165198</v>
      </c>
      <c r="L14268">
        <v>216</v>
      </c>
      <c r="M14268">
        <v>0.38461831776517802</v>
      </c>
      <c r="N14268">
        <v>0.40054430649614498</v>
      </c>
      <c r="P14268" t="s">
        <v>42</v>
      </c>
    </row>
    <row r="14269" spans="1:16" x14ac:dyDescent="0.3">
      <c r="A14269" t="str">
        <f t="shared" si="225"/>
        <v>04: Food PubsGBPremiumGinCore Mainstream BrandsG: £4.00 - £4.20All stocking</v>
      </c>
      <c r="B14269" t="s">
        <v>1</v>
      </c>
      <c r="C14269" t="s">
        <v>109</v>
      </c>
      <c r="D14269" t="s">
        <v>13</v>
      </c>
      <c r="E14269" t="s">
        <v>15</v>
      </c>
      <c r="F14269" t="s">
        <v>47</v>
      </c>
      <c r="G14269" t="s">
        <v>111</v>
      </c>
      <c r="H14269" t="s">
        <v>49</v>
      </c>
      <c r="I14269" t="s">
        <v>56</v>
      </c>
      <c r="J14269" s="1">
        <v>204.19</v>
      </c>
      <c r="K14269">
        <v>59.279603211603195</v>
      </c>
      <c r="L14269">
        <v>150</v>
      </c>
      <c r="M14269">
        <v>0.41932043779516398</v>
      </c>
      <c r="N14269">
        <v>0.44581273762321799</v>
      </c>
      <c r="P14269" t="s">
        <v>42</v>
      </c>
    </row>
    <row r="14270" spans="1:16" x14ac:dyDescent="0.3">
      <c r="A14270" t="str">
        <f t="shared" si="225"/>
        <v>04: Food PubsGBPremiumGinCore Mainstream BrandsH: £4.20 - £4.40All stocking</v>
      </c>
      <c r="B14270" t="s">
        <v>1</v>
      </c>
      <c r="C14270" t="s">
        <v>109</v>
      </c>
      <c r="D14270" t="s">
        <v>13</v>
      </c>
      <c r="E14270" t="s">
        <v>15</v>
      </c>
      <c r="F14270" t="s">
        <v>47</v>
      </c>
      <c r="G14270" t="s">
        <v>111</v>
      </c>
      <c r="H14270" t="s">
        <v>49</v>
      </c>
      <c r="I14270" t="s">
        <v>60</v>
      </c>
      <c r="J14270" s="1">
        <v>268.19</v>
      </c>
      <c r="K14270">
        <v>71.242555640179205</v>
      </c>
      <c r="L14270">
        <v>101</v>
      </c>
      <c r="M14270">
        <v>0.423731424867825</v>
      </c>
      <c r="N14270">
        <v>0.44898022196020498</v>
      </c>
      <c r="P14270" t="s">
        <v>42</v>
      </c>
    </row>
    <row r="14271" spans="1:16" x14ac:dyDescent="0.3">
      <c r="A14271" t="str">
        <f t="shared" si="225"/>
        <v>04: Food PubsGBPremiumGinCore Mainstream BrandsI: £4.40 - £4.60All stocking</v>
      </c>
      <c r="B14271" t="s">
        <v>1</v>
      </c>
      <c r="C14271" t="s">
        <v>109</v>
      </c>
      <c r="D14271" t="s">
        <v>13</v>
      </c>
      <c r="E14271" t="s">
        <v>15</v>
      </c>
      <c r="F14271" t="s">
        <v>47</v>
      </c>
      <c r="G14271" t="s">
        <v>111</v>
      </c>
      <c r="H14271" t="s">
        <v>49</v>
      </c>
      <c r="I14271" t="s">
        <v>64</v>
      </c>
      <c r="J14271" s="1">
        <v>410.28</v>
      </c>
      <c r="K14271">
        <v>98.957094988344792</v>
      </c>
      <c r="L14271">
        <v>64</v>
      </c>
      <c r="M14271">
        <v>0.46081052036533199</v>
      </c>
      <c r="N14271">
        <v>0.47874845865694199</v>
      </c>
      <c r="P14271" t="s">
        <v>42</v>
      </c>
    </row>
    <row r="14272" spans="1:16" x14ac:dyDescent="0.3">
      <c r="A14272" t="str">
        <f t="shared" si="225"/>
        <v>04: Food PubsGBPremiumGinCore Mainstream BrandsJ: £4.60 - £4.80All stocking</v>
      </c>
      <c r="B14272" t="s">
        <v>1</v>
      </c>
      <c r="C14272" t="s">
        <v>109</v>
      </c>
      <c r="D14272" t="s">
        <v>13</v>
      </c>
      <c r="E14272" t="s">
        <v>15</v>
      </c>
      <c r="F14272" t="s">
        <v>47</v>
      </c>
      <c r="G14272" t="s">
        <v>111</v>
      </c>
      <c r="H14272" t="s">
        <v>49</v>
      </c>
      <c r="I14272" t="s">
        <v>65</v>
      </c>
      <c r="J14272" s="1">
        <v>621.86</v>
      </c>
      <c r="K14272">
        <v>145.3676123119304</v>
      </c>
      <c r="L14272">
        <v>44</v>
      </c>
      <c r="M14272">
        <v>0.44665661870335299</v>
      </c>
      <c r="N14272">
        <v>0.47614692060067398</v>
      </c>
      <c r="P14272" t="s">
        <v>42</v>
      </c>
    </row>
    <row r="14273" spans="1:16" x14ac:dyDescent="0.3">
      <c r="A14273" t="str">
        <f t="shared" si="225"/>
        <v>04: Food PubsGBPremiumGinCore Mainstream BrandsK: £4.80 - £5.00All stocking</v>
      </c>
      <c r="B14273" t="s">
        <v>1</v>
      </c>
      <c r="C14273" t="s">
        <v>109</v>
      </c>
      <c r="D14273" t="s">
        <v>13</v>
      </c>
      <c r="E14273" t="s">
        <v>15</v>
      </c>
      <c r="F14273" t="s">
        <v>47</v>
      </c>
      <c r="G14273" t="s">
        <v>111</v>
      </c>
      <c r="H14273" t="s">
        <v>49</v>
      </c>
      <c r="I14273" t="s">
        <v>89</v>
      </c>
      <c r="J14273" s="1">
        <v>516.24</v>
      </c>
      <c r="K14273">
        <v>124.07222222222201</v>
      </c>
      <c r="L14273">
        <v>30</v>
      </c>
      <c r="M14273">
        <v>0.33388580874677598</v>
      </c>
      <c r="N14273">
        <v>0.37412320443039199</v>
      </c>
      <c r="P14273" t="s">
        <v>42</v>
      </c>
    </row>
    <row r="14274" spans="1:16" x14ac:dyDescent="0.3">
      <c r="A14274" t="str">
        <f t="shared" si="225"/>
        <v>04: Food PubsGBPremiumGinCore Mainstream BrandsL: £5.00 - £5.20All stocking</v>
      </c>
      <c r="B14274" t="s">
        <v>1</v>
      </c>
      <c r="C14274" t="s">
        <v>109</v>
      </c>
      <c r="D14274" t="s">
        <v>13</v>
      </c>
      <c r="E14274" t="s">
        <v>15</v>
      </c>
      <c r="F14274" t="s">
        <v>47</v>
      </c>
      <c r="G14274" t="s">
        <v>111</v>
      </c>
      <c r="H14274" t="s">
        <v>49</v>
      </c>
      <c r="I14274" t="s">
        <v>90</v>
      </c>
      <c r="J14274" s="1">
        <v>707.5</v>
      </c>
      <c r="K14274">
        <v>161.49781196581199</v>
      </c>
      <c r="L14274">
        <v>25</v>
      </c>
      <c r="M14274">
        <v>0.48638404787630302</v>
      </c>
      <c r="N14274">
        <v>0.49891951226975101</v>
      </c>
      <c r="P14274" t="s">
        <v>42</v>
      </c>
    </row>
    <row r="14275" spans="1:16" x14ac:dyDescent="0.3">
      <c r="A14275" t="str">
        <f t="shared" si="225"/>
        <v>04: Food PubsGBPremiumGinCore Mainstream BrandsQ: &gt;£6.00All stocking</v>
      </c>
      <c r="B14275" t="s">
        <v>1</v>
      </c>
      <c r="C14275" t="s">
        <v>109</v>
      </c>
      <c r="D14275" t="s">
        <v>13</v>
      </c>
      <c r="E14275" t="s">
        <v>15</v>
      </c>
      <c r="F14275" t="s">
        <v>47</v>
      </c>
      <c r="G14275" t="s">
        <v>111</v>
      </c>
      <c r="H14275" t="s">
        <v>49</v>
      </c>
      <c r="I14275" t="s">
        <v>96</v>
      </c>
      <c r="J14275" s="1">
        <v>312.89999999999998</v>
      </c>
      <c r="K14275">
        <v>88.568441025641206</v>
      </c>
      <c r="L14275">
        <v>25</v>
      </c>
      <c r="M14275">
        <v>0.26913238073049101</v>
      </c>
      <c r="N14275">
        <v>0.29014659651927799</v>
      </c>
      <c r="P14275" t="s">
        <v>42</v>
      </c>
    </row>
    <row r="14276" spans="1:16" x14ac:dyDescent="0.3">
      <c r="A14276" t="str">
        <f t="shared" si="225"/>
        <v>04: Food PubsGBPremiumGinCore Premium BrandsA: &lt;£3All stocking</v>
      </c>
      <c r="B14276" t="s">
        <v>1</v>
      </c>
      <c r="C14276" t="s">
        <v>109</v>
      </c>
      <c r="D14276" t="s">
        <v>13</v>
      </c>
      <c r="E14276" t="s">
        <v>15</v>
      </c>
      <c r="F14276" t="s">
        <v>47</v>
      </c>
      <c r="G14276" t="s">
        <v>112</v>
      </c>
      <c r="H14276" t="s">
        <v>49</v>
      </c>
      <c r="I14276" t="s">
        <v>58</v>
      </c>
      <c r="J14276" s="1">
        <v>43.83</v>
      </c>
      <c r="K14276">
        <v>14.83350517004364</v>
      </c>
      <c r="L14276">
        <v>26</v>
      </c>
      <c r="M14276">
        <v>0.20875448550925499</v>
      </c>
      <c r="N14276">
        <v>0.18171901448185099</v>
      </c>
      <c r="P14276" t="s">
        <v>42</v>
      </c>
    </row>
    <row r="14277" spans="1:16" x14ac:dyDescent="0.3">
      <c r="A14277" t="str">
        <f t="shared" si="225"/>
        <v>04: Food PubsGBPremiumGinCore Premium BrandsTotalAll stocking</v>
      </c>
      <c r="B14277" t="s">
        <v>1</v>
      </c>
      <c r="C14277" t="s">
        <v>109</v>
      </c>
      <c r="D14277" t="s">
        <v>13</v>
      </c>
      <c r="E14277" t="s">
        <v>15</v>
      </c>
      <c r="F14277" t="s">
        <v>47</v>
      </c>
      <c r="G14277" t="s">
        <v>112</v>
      </c>
      <c r="H14277" t="s">
        <v>49</v>
      </c>
      <c r="I14277" t="s">
        <v>12</v>
      </c>
      <c r="J14277" s="1">
        <v>129.29</v>
      </c>
      <c r="K14277">
        <v>35.589913900559758</v>
      </c>
      <c r="L14277">
        <v>1672</v>
      </c>
      <c r="M14277">
        <v>0.24382959820202499</v>
      </c>
      <c r="N14277">
        <v>0.24204716064479501</v>
      </c>
      <c r="P14277" t="s">
        <v>42</v>
      </c>
    </row>
    <row r="14278" spans="1:16" x14ac:dyDescent="0.3">
      <c r="A14278" t="str">
        <f t="shared" si="225"/>
        <v>04: Food PubsGBPremiumGinCore Premium BrandsB: £3 - £3.20All stocking</v>
      </c>
      <c r="B14278" t="s">
        <v>1</v>
      </c>
      <c r="C14278" t="s">
        <v>109</v>
      </c>
      <c r="D14278" t="s">
        <v>13</v>
      </c>
      <c r="E14278" t="s">
        <v>15</v>
      </c>
      <c r="F14278" t="s">
        <v>47</v>
      </c>
      <c r="G14278" t="s">
        <v>112</v>
      </c>
      <c r="H14278" t="s">
        <v>49</v>
      </c>
      <c r="I14278" t="s">
        <v>59</v>
      </c>
      <c r="J14278" s="1">
        <v>59.91</v>
      </c>
      <c r="K14278">
        <v>18.914259210177601</v>
      </c>
      <c r="L14278">
        <v>49</v>
      </c>
      <c r="M14278">
        <v>0.21255046006661499</v>
      </c>
      <c r="N14278">
        <v>0.18855745380033101</v>
      </c>
      <c r="P14278" t="s">
        <v>42</v>
      </c>
    </row>
    <row r="14279" spans="1:16" x14ac:dyDescent="0.3">
      <c r="A14279" t="str">
        <f t="shared" si="225"/>
        <v>04: Food PubsGBPremiumGinCore Premium BrandsC: £3.20 - £3.40All stocking</v>
      </c>
      <c r="B14279" t="s">
        <v>1</v>
      </c>
      <c r="C14279" t="s">
        <v>109</v>
      </c>
      <c r="D14279" t="s">
        <v>13</v>
      </c>
      <c r="E14279" t="s">
        <v>15</v>
      </c>
      <c r="F14279" t="s">
        <v>47</v>
      </c>
      <c r="G14279" t="s">
        <v>112</v>
      </c>
      <c r="H14279" t="s">
        <v>49</v>
      </c>
      <c r="I14279" t="s">
        <v>52</v>
      </c>
      <c r="J14279" s="1">
        <v>68.34</v>
      </c>
      <c r="K14279">
        <v>21.253973203973199</v>
      </c>
      <c r="L14279">
        <v>111</v>
      </c>
      <c r="M14279">
        <v>0.21513571101510301</v>
      </c>
      <c r="N14279">
        <v>0.189410006688364</v>
      </c>
      <c r="P14279" t="s">
        <v>42</v>
      </c>
    </row>
    <row r="14280" spans="1:16" x14ac:dyDescent="0.3">
      <c r="A14280" t="str">
        <f t="shared" si="225"/>
        <v>04: Food PubsGBPremiumGinCore Premium BrandsD: £3.40 - £3.60All stocking</v>
      </c>
      <c r="B14280" t="s">
        <v>1</v>
      </c>
      <c r="C14280" t="s">
        <v>109</v>
      </c>
      <c r="D14280" t="s">
        <v>13</v>
      </c>
      <c r="E14280" t="s">
        <v>15</v>
      </c>
      <c r="F14280" t="s">
        <v>47</v>
      </c>
      <c r="G14280" t="s">
        <v>112</v>
      </c>
      <c r="H14280" t="s">
        <v>49</v>
      </c>
      <c r="I14280" t="s">
        <v>53</v>
      </c>
      <c r="J14280" s="1">
        <v>90.01</v>
      </c>
      <c r="K14280">
        <v>27.626305159175523</v>
      </c>
      <c r="L14280">
        <v>162</v>
      </c>
      <c r="M14280">
        <v>0.242348563586268</v>
      </c>
      <c r="N14280">
        <v>0.22288125238758799</v>
      </c>
      <c r="P14280" t="s">
        <v>42</v>
      </c>
    </row>
    <row r="14281" spans="1:16" x14ac:dyDescent="0.3">
      <c r="A14281" t="str">
        <f t="shared" si="225"/>
        <v>04: Food PubsGBPremiumGinCore Premium BrandsE: £3.60 - £3.80All stocking</v>
      </c>
      <c r="B14281" t="s">
        <v>1</v>
      </c>
      <c r="C14281" t="s">
        <v>109</v>
      </c>
      <c r="D14281" t="s">
        <v>13</v>
      </c>
      <c r="E14281" t="s">
        <v>15</v>
      </c>
      <c r="F14281" t="s">
        <v>47</v>
      </c>
      <c r="G14281" t="s">
        <v>112</v>
      </c>
      <c r="H14281" t="s">
        <v>49</v>
      </c>
      <c r="I14281" t="s">
        <v>54</v>
      </c>
      <c r="J14281" s="1">
        <v>94.91</v>
      </c>
      <c r="K14281">
        <v>29.328546857673082</v>
      </c>
      <c r="L14281">
        <v>206</v>
      </c>
      <c r="M14281">
        <v>0.247780603876538</v>
      </c>
      <c r="N14281">
        <v>0.24401099324867101</v>
      </c>
      <c r="P14281" t="s">
        <v>42</v>
      </c>
    </row>
    <row r="14282" spans="1:16" x14ac:dyDescent="0.3">
      <c r="A14282" t="str">
        <f t="shared" si="225"/>
        <v>04: Food PubsGBPremiumGinCore Premium BrandsF: £3.80 - £4.00All stocking</v>
      </c>
      <c r="B14282" t="s">
        <v>1</v>
      </c>
      <c r="C14282" t="s">
        <v>109</v>
      </c>
      <c r="D14282" t="s">
        <v>13</v>
      </c>
      <c r="E14282" t="s">
        <v>15</v>
      </c>
      <c r="F14282" t="s">
        <v>47</v>
      </c>
      <c r="G14282" t="s">
        <v>112</v>
      </c>
      <c r="H14282" t="s">
        <v>49</v>
      </c>
      <c r="I14282" t="s">
        <v>55</v>
      </c>
      <c r="J14282" s="1">
        <v>115.33</v>
      </c>
      <c r="K14282">
        <v>36.174022706165559</v>
      </c>
      <c r="L14282">
        <v>259</v>
      </c>
      <c r="M14282">
        <v>0.24847810292115999</v>
      </c>
      <c r="N14282">
        <v>0.25933547808980001</v>
      </c>
      <c r="P14282" t="s">
        <v>42</v>
      </c>
    </row>
    <row r="14283" spans="1:16" x14ac:dyDescent="0.3">
      <c r="A14283" t="str">
        <f t="shared" si="225"/>
        <v>04: Food PubsGBPremiumGinCore Premium BrandsG: £4.00 - £4.20All stocking</v>
      </c>
      <c r="B14283" t="s">
        <v>1</v>
      </c>
      <c r="C14283" t="s">
        <v>109</v>
      </c>
      <c r="D14283" t="s">
        <v>13</v>
      </c>
      <c r="E14283" t="s">
        <v>15</v>
      </c>
      <c r="F14283" t="s">
        <v>47</v>
      </c>
      <c r="G14283" t="s">
        <v>112</v>
      </c>
      <c r="H14283" t="s">
        <v>49</v>
      </c>
      <c r="I14283" t="s">
        <v>56</v>
      </c>
      <c r="J14283" s="1">
        <v>117.76</v>
      </c>
      <c r="K14283">
        <v>35.239531286557323</v>
      </c>
      <c r="L14283">
        <v>269</v>
      </c>
      <c r="M14283">
        <v>0.26460639512718498</v>
      </c>
      <c r="N14283">
        <v>0.27116842219422399</v>
      </c>
      <c r="P14283" t="s">
        <v>42</v>
      </c>
    </row>
    <row r="14284" spans="1:16" x14ac:dyDescent="0.3">
      <c r="A14284" t="str">
        <f t="shared" si="225"/>
        <v>04: Food PubsGBPremiumGinCore Premium BrandsH: £4.20 - £4.40All stocking</v>
      </c>
      <c r="B14284" t="s">
        <v>1</v>
      </c>
      <c r="C14284" t="s">
        <v>109</v>
      </c>
      <c r="D14284" t="s">
        <v>13</v>
      </c>
      <c r="E14284" t="s">
        <v>15</v>
      </c>
      <c r="F14284" t="s">
        <v>47</v>
      </c>
      <c r="G14284" t="s">
        <v>112</v>
      </c>
      <c r="H14284" t="s">
        <v>49</v>
      </c>
      <c r="I14284" t="s">
        <v>60</v>
      </c>
      <c r="J14284" s="1">
        <v>144.77000000000001</v>
      </c>
      <c r="K14284">
        <v>41.152915300039204</v>
      </c>
      <c r="L14284">
        <v>226</v>
      </c>
      <c r="M14284">
        <v>0.28386202624580897</v>
      </c>
      <c r="N14284">
        <v>0.28515262811603498</v>
      </c>
      <c r="P14284" t="s">
        <v>42</v>
      </c>
    </row>
    <row r="14285" spans="1:16" x14ac:dyDescent="0.3">
      <c r="A14285" t="str">
        <f t="shared" si="225"/>
        <v>04: Food PubsGBPremiumGinCore Premium BrandsI: £4.40 - £4.60All stocking</v>
      </c>
      <c r="B14285" t="s">
        <v>1</v>
      </c>
      <c r="C14285" t="s">
        <v>109</v>
      </c>
      <c r="D14285" t="s">
        <v>13</v>
      </c>
      <c r="E14285" t="s">
        <v>15</v>
      </c>
      <c r="F14285" t="s">
        <v>47</v>
      </c>
      <c r="G14285" t="s">
        <v>112</v>
      </c>
      <c r="H14285" t="s">
        <v>49</v>
      </c>
      <c r="I14285" t="s">
        <v>64</v>
      </c>
      <c r="J14285" s="1">
        <v>153.86000000000001</v>
      </c>
      <c r="K14285">
        <v>41.409218929218795</v>
      </c>
      <c r="L14285">
        <v>105</v>
      </c>
      <c r="M14285">
        <v>0.26462324193897202</v>
      </c>
      <c r="N14285">
        <v>0.26895320618899898</v>
      </c>
      <c r="P14285" t="s">
        <v>42</v>
      </c>
    </row>
    <row r="14286" spans="1:16" x14ac:dyDescent="0.3">
      <c r="A14286" t="str">
        <f t="shared" si="225"/>
        <v>04: Food PubsGBPremiumGinCore Premium BrandsJ: £4.60 - £4.80All stocking</v>
      </c>
      <c r="B14286" t="s">
        <v>1</v>
      </c>
      <c r="C14286" t="s">
        <v>109</v>
      </c>
      <c r="D14286" t="s">
        <v>13</v>
      </c>
      <c r="E14286" t="s">
        <v>15</v>
      </c>
      <c r="F14286" t="s">
        <v>47</v>
      </c>
      <c r="G14286" t="s">
        <v>112</v>
      </c>
      <c r="H14286" t="s">
        <v>49</v>
      </c>
      <c r="I14286" t="s">
        <v>65</v>
      </c>
      <c r="J14286" s="1">
        <v>191.48</v>
      </c>
      <c r="K14286">
        <v>45.460333215172007</v>
      </c>
      <c r="L14286">
        <v>62</v>
      </c>
      <c r="M14286">
        <v>0.25634656000888101</v>
      </c>
      <c r="N14286">
        <v>0.248850195749518</v>
      </c>
      <c r="P14286" t="s">
        <v>42</v>
      </c>
    </row>
    <row r="14287" spans="1:16" x14ac:dyDescent="0.3">
      <c r="A14287" t="str">
        <f t="shared" si="225"/>
        <v>04: Food PubsGBPremiumGinCore Premium BrandsK: £4.80 - £5.00All stocking</v>
      </c>
      <c r="B14287" t="s">
        <v>1</v>
      </c>
      <c r="C14287" t="s">
        <v>109</v>
      </c>
      <c r="D14287" t="s">
        <v>13</v>
      </c>
      <c r="E14287" t="s">
        <v>15</v>
      </c>
      <c r="F14287" t="s">
        <v>47</v>
      </c>
      <c r="G14287" t="s">
        <v>112</v>
      </c>
      <c r="H14287" t="s">
        <v>49</v>
      </c>
      <c r="I14287" t="s">
        <v>89</v>
      </c>
      <c r="J14287" s="1">
        <v>202.46</v>
      </c>
      <c r="K14287">
        <v>44.009615384615202</v>
      </c>
      <c r="L14287">
        <v>44</v>
      </c>
      <c r="M14287">
        <v>0.217314341254597</v>
      </c>
      <c r="N14287">
        <v>0.20364921887635201</v>
      </c>
      <c r="P14287" t="s">
        <v>42</v>
      </c>
    </row>
    <row r="14288" spans="1:16" x14ac:dyDescent="0.3">
      <c r="A14288" t="str">
        <f t="shared" si="225"/>
        <v>04: Food PubsGBPremiumGinCore Premium BrandsL: £5.00 - £5.20All stocking</v>
      </c>
      <c r="B14288" t="s">
        <v>1</v>
      </c>
      <c r="C14288" t="s">
        <v>109</v>
      </c>
      <c r="D14288" t="s">
        <v>13</v>
      </c>
      <c r="E14288" t="s">
        <v>15</v>
      </c>
      <c r="F14288" t="s">
        <v>47</v>
      </c>
      <c r="G14288" t="s">
        <v>112</v>
      </c>
      <c r="H14288" t="s">
        <v>49</v>
      </c>
      <c r="I14288" t="s">
        <v>90</v>
      </c>
      <c r="J14288" s="1">
        <v>262.83999999999997</v>
      </c>
      <c r="K14288">
        <v>55.301448551448402</v>
      </c>
      <c r="L14288">
        <v>49</v>
      </c>
      <c r="M14288">
        <v>0.247628422378252</v>
      </c>
      <c r="N14288">
        <v>0.23810722033690801</v>
      </c>
      <c r="P14288" t="s">
        <v>42</v>
      </c>
    </row>
    <row r="14289" spans="1:16" x14ac:dyDescent="0.3">
      <c r="A14289" t="str">
        <f t="shared" si="225"/>
        <v>04: Food PubsGBPremiumGinCore Premium BrandsM: £5.20 - £5.40All stocking</v>
      </c>
      <c r="B14289" t="s">
        <v>1</v>
      </c>
      <c r="C14289" t="s">
        <v>109</v>
      </c>
      <c r="D14289" t="s">
        <v>13</v>
      </c>
      <c r="E14289" t="s">
        <v>15</v>
      </c>
      <c r="F14289" t="s">
        <v>47</v>
      </c>
      <c r="G14289" t="s">
        <v>112</v>
      </c>
      <c r="H14289" t="s">
        <v>49</v>
      </c>
      <c r="I14289" t="s">
        <v>95</v>
      </c>
      <c r="J14289" s="1">
        <v>240.18</v>
      </c>
      <c r="K14289">
        <v>48.940245651783997</v>
      </c>
      <c r="L14289">
        <v>39</v>
      </c>
      <c r="M14289">
        <v>0.20196044213859601</v>
      </c>
      <c r="N14289">
        <v>0.190478176837831</v>
      </c>
      <c r="P14289" t="s">
        <v>42</v>
      </c>
    </row>
    <row r="14290" spans="1:16" x14ac:dyDescent="0.3">
      <c r="A14290" t="str">
        <f t="shared" si="225"/>
        <v>04: Food PubsGBPremiumGinCore Premium BrandsN: £5.40 - £5.60All stocking</v>
      </c>
      <c r="B14290" t="s">
        <v>1</v>
      </c>
      <c r="C14290" t="s">
        <v>109</v>
      </c>
      <c r="D14290" t="s">
        <v>13</v>
      </c>
      <c r="E14290" t="s">
        <v>15</v>
      </c>
      <c r="F14290" t="s">
        <v>47</v>
      </c>
      <c r="G14290" t="s">
        <v>112</v>
      </c>
      <c r="H14290" t="s">
        <v>49</v>
      </c>
      <c r="I14290" t="s">
        <v>99</v>
      </c>
      <c r="J14290" s="1">
        <v>225.08</v>
      </c>
      <c r="K14290">
        <v>43.779384615384799</v>
      </c>
      <c r="L14290">
        <v>25</v>
      </c>
      <c r="M14290">
        <v>0.163848709696961</v>
      </c>
      <c r="N14290">
        <v>0.15054091734970801</v>
      </c>
      <c r="P14290" t="s">
        <v>42</v>
      </c>
    </row>
    <row r="14291" spans="1:16" x14ac:dyDescent="0.3">
      <c r="A14291" t="str">
        <f t="shared" si="225"/>
        <v>04: Food PubsGBPremiumNon Flavoured VodkaCore Mainstream BrandsA: &lt;£3All stocking</v>
      </c>
      <c r="B14291" t="s">
        <v>1</v>
      </c>
      <c r="C14291" t="s">
        <v>109</v>
      </c>
      <c r="D14291" t="s">
        <v>13</v>
      </c>
      <c r="E14291" t="s">
        <v>15</v>
      </c>
      <c r="F14291" t="s">
        <v>71</v>
      </c>
      <c r="G14291" t="s">
        <v>111</v>
      </c>
      <c r="H14291" t="s">
        <v>49</v>
      </c>
      <c r="I14291" t="s">
        <v>58</v>
      </c>
      <c r="J14291" s="1">
        <v>174.18</v>
      </c>
      <c r="K14291">
        <v>64.892006502981999</v>
      </c>
      <c r="L14291">
        <v>246</v>
      </c>
      <c r="M14291">
        <v>0.87565253195786397</v>
      </c>
      <c r="N14291">
        <v>0.89287240011591695</v>
      </c>
      <c r="P14291" t="s">
        <v>42</v>
      </c>
    </row>
    <row r="14292" spans="1:16" x14ac:dyDescent="0.3">
      <c r="A14292" t="str">
        <f t="shared" si="225"/>
        <v>04: Food PubsGBPremiumNon Flavoured VodkaCore Mainstream BrandsTotalAll stocking</v>
      </c>
      <c r="B14292" t="s">
        <v>1</v>
      </c>
      <c r="C14292" t="s">
        <v>109</v>
      </c>
      <c r="D14292" t="s">
        <v>13</v>
      </c>
      <c r="E14292" t="s">
        <v>15</v>
      </c>
      <c r="F14292" t="s">
        <v>71</v>
      </c>
      <c r="G14292" t="s">
        <v>111</v>
      </c>
      <c r="H14292" t="s">
        <v>49</v>
      </c>
      <c r="I14292" t="s">
        <v>12</v>
      </c>
      <c r="J14292" s="1">
        <v>231</v>
      </c>
      <c r="K14292">
        <v>70.744701767495997</v>
      </c>
      <c r="L14292">
        <v>1258</v>
      </c>
      <c r="M14292">
        <v>0.73946341767030299</v>
      </c>
      <c r="N14292">
        <v>0.75747723175380399</v>
      </c>
      <c r="P14292" t="s">
        <v>42</v>
      </c>
    </row>
    <row r="14293" spans="1:16" x14ac:dyDescent="0.3">
      <c r="A14293" t="str">
        <f t="shared" si="225"/>
        <v>04: Food PubsGBPremiumNon Flavoured VodkaCore Mainstream BrandsB: £3 - £3.20All stocking</v>
      </c>
      <c r="B14293" t="s">
        <v>1</v>
      </c>
      <c r="C14293" t="s">
        <v>109</v>
      </c>
      <c r="D14293" t="s">
        <v>13</v>
      </c>
      <c r="E14293" t="s">
        <v>15</v>
      </c>
      <c r="F14293" t="s">
        <v>71</v>
      </c>
      <c r="G14293" t="s">
        <v>111</v>
      </c>
      <c r="H14293" t="s">
        <v>49</v>
      </c>
      <c r="I14293" t="s">
        <v>59</v>
      </c>
      <c r="J14293" s="1">
        <v>193.58</v>
      </c>
      <c r="K14293">
        <v>68.554667313363197</v>
      </c>
      <c r="L14293">
        <v>161</v>
      </c>
      <c r="M14293">
        <v>0.840770015535104</v>
      </c>
      <c r="N14293">
        <v>0.85406963796392199</v>
      </c>
      <c r="P14293" t="s">
        <v>42</v>
      </c>
    </row>
    <row r="14294" spans="1:16" x14ac:dyDescent="0.3">
      <c r="A14294" t="str">
        <f t="shared" si="225"/>
        <v>04: Food PubsGBPremiumNon Flavoured VodkaCore Mainstream BrandsC: £3.20 - £3.40All stocking</v>
      </c>
      <c r="B14294" t="s">
        <v>1</v>
      </c>
      <c r="C14294" t="s">
        <v>109</v>
      </c>
      <c r="D14294" t="s">
        <v>13</v>
      </c>
      <c r="E14294" t="s">
        <v>15</v>
      </c>
      <c r="F14294" t="s">
        <v>71</v>
      </c>
      <c r="G14294" t="s">
        <v>111</v>
      </c>
      <c r="H14294" t="s">
        <v>49</v>
      </c>
      <c r="I14294" t="s">
        <v>52</v>
      </c>
      <c r="J14294" s="1">
        <v>230.33</v>
      </c>
      <c r="K14294">
        <v>72.9060480587992</v>
      </c>
      <c r="L14294">
        <v>209</v>
      </c>
      <c r="M14294">
        <v>0.77977395391419901</v>
      </c>
      <c r="N14294">
        <v>0.79830989843662004</v>
      </c>
      <c r="P14294" t="s">
        <v>42</v>
      </c>
    </row>
    <row r="14295" spans="1:16" x14ac:dyDescent="0.3">
      <c r="A14295" t="str">
        <f t="shared" si="225"/>
        <v>04: Food PubsGBPremiumNon Flavoured VodkaCore Mainstream BrandsD: £3.40 - £3.60All stocking</v>
      </c>
      <c r="B14295" t="s">
        <v>1</v>
      </c>
      <c r="C14295" t="s">
        <v>109</v>
      </c>
      <c r="D14295" t="s">
        <v>13</v>
      </c>
      <c r="E14295" t="s">
        <v>15</v>
      </c>
      <c r="F14295" t="s">
        <v>71</v>
      </c>
      <c r="G14295" t="s">
        <v>111</v>
      </c>
      <c r="H14295" t="s">
        <v>49</v>
      </c>
      <c r="I14295" t="s">
        <v>53</v>
      </c>
      <c r="J14295" s="1">
        <v>300.72000000000003</v>
      </c>
      <c r="K14295">
        <v>93.183510143278397</v>
      </c>
      <c r="L14295">
        <v>151</v>
      </c>
      <c r="M14295">
        <v>0.79984141427768896</v>
      </c>
      <c r="N14295">
        <v>0.81233913701741101</v>
      </c>
      <c r="P14295" t="s">
        <v>42</v>
      </c>
    </row>
    <row r="14296" spans="1:16" x14ac:dyDescent="0.3">
      <c r="A14296" t="str">
        <f t="shared" si="225"/>
        <v>04: Food PubsGBPremiumNon Flavoured VodkaCore Mainstream BrandsE: £3.60 - £3.80All stocking</v>
      </c>
      <c r="B14296" t="s">
        <v>1</v>
      </c>
      <c r="C14296" t="s">
        <v>109</v>
      </c>
      <c r="D14296" t="s">
        <v>13</v>
      </c>
      <c r="E14296" t="s">
        <v>15</v>
      </c>
      <c r="F14296" t="s">
        <v>71</v>
      </c>
      <c r="G14296" t="s">
        <v>111</v>
      </c>
      <c r="H14296" t="s">
        <v>49</v>
      </c>
      <c r="I14296" t="s">
        <v>54</v>
      </c>
      <c r="J14296" s="1">
        <v>204.22</v>
      </c>
      <c r="K14296">
        <v>54.788262507012398</v>
      </c>
      <c r="L14296">
        <v>148</v>
      </c>
      <c r="M14296">
        <v>0.72880373246818697</v>
      </c>
      <c r="N14296">
        <v>0.71788261092522399</v>
      </c>
      <c r="P14296" t="s">
        <v>42</v>
      </c>
    </row>
    <row r="14297" spans="1:16" x14ac:dyDescent="0.3">
      <c r="A14297" t="str">
        <f t="shared" si="225"/>
        <v>04: Food PubsGBPremiumNon Flavoured VodkaCore Mainstream BrandsF: £3.80 - £4.00All stocking</v>
      </c>
      <c r="B14297" t="s">
        <v>1</v>
      </c>
      <c r="C14297" t="s">
        <v>109</v>
      </c>
      <c r="D14297" t="s">
        <v>13</v>
      </c>
      <c r="E14297" t="s">
        <v>15</v>
      </c>
      <c r="F14297" t="s">
        <v>71</v>
      </c>
      <c r="G14297" t="s">
        <v>111</v>
      </c>
      <c r="H14297" t="s">
        <v>49</v>
      </c>
      <c r="I14297" t="s">
        <v>55</v>
      </c>
      <c r="J14297" s="1">
        <v>207.84</v>
      </c>
      <c r="K14297">
        <v>55.320132666812398</v>
      </c>
      <c r="L14297">
        <v>128</v>
      </c>
      <c r="M14297">
        <v>0.62184077241089997</v>
      </c>
      <c r="N14297">
        <v>0.60998936589998598</v>
      </c>
      <c r="P14297" t="s">
        <v>42</v>
      </c>
    </row>
    <row r="14298" spans="1:16" x14ac:dyDescent="0.3">
      <c r="A14298" t="str">
        <f t="shared" si="225"/>
        <v>04: Food PubsGBPremiumNon Flavoured VodkaCore Mainstream BrandsG: £4.00 - £4.20All stocking</v>
      </c>
      <c r="B14298" t="s">
        <v>1</v>
      </c>
      <c r="C14298" t="s">
        <v>109</v>
      </c>
      <c r="D14298" t="s">
        <v>13</v>
      </c>
      <c r="E14298" t="s">
        <v>15</v>
      </c>
      <c r="F14298" t="s">
        <v>71</v>
      </c>
      <c r="G14298" t="s">
        <v>111</v>
      </c>
      <c r="H14298" t="s">
        <v>49</v>
      </c>
      <c r="I14298" t="s">
        <v>56</v>
      </c>
      <c r="J14298" s="1">
        <v>274.24</v>
      </c>
      <c r="K14298">
        <v>70.804985754985594</v>
      </c>
      <c r="L14298">
        <v>96</v>
      </c>
      <c r="M14298">
        <v>0.84340846583696605</v>
      </c>
      <c r="N14298">
        <v>0.82686887919089902</v>
      </c>
      <c r="P14298" t="s">
        <v>42</v>
      </c>
    </row>
    <row r="14299" spans="1:16" x14ac:dyDescent="0.3">
      <c r="A14299" t="str">
        <f t="shared" si="225"/>
        <v>04: Food PubsGBPremiumNon Flavoured VodkaCore Mainstream BrandsH: £4.20 - £4.40All stocking</v>
      </c>
      <c r="B14299" t="s">
        <v>1</v>
      </c>
      <c r="C14299" t="s">
        <v>109</v>
      </c>
      <c r="D14299" t="s">
        <v>13</v>
      </c>
      <c r="E14299" t="s">
        <v>15</v>
      </c>
      <c r="F14299" t="s">
        <v>71</v>
      </c>
      <c r="G14299" t="s">
        <v>111</v>
      </c>
      <c r="H14299" t="s">
        <v>49</v>
      </c>
      <c r="I14299" t="s">
        <v>60</v>
      </c>
      <c r="J14299" s="1">
        <v>388.22</v>
      </c>
      <c r="K14299">
        <v>106.73651820992239</v>
      </c>
      <c r="L14299">
        <v>47</v>
      </c>
      <c r="M14299">
        <v>0.82406949111873895</v>
      </c>
      <c r="N14299">
        <v>0.82963133758614505</v>
      </c>
      <c r="P14299" t="s">
        <v>42</v>
      </c>
    </row>
    <row r="14300" spans="1:16" x14ac:dyDescent="0.3">
      <c r="A14300" t="str">
        <f t="shared" si="225"/>
        <v>04: Food PubsGBPremiumNon Flavoured VodkaCore Mainstream BrandsI: £4.40 - £4.60All stocking</v>
      </c>
      <c r="B14300" t="s">
        <v>1</v>
      </c>
      <c r="C14300" t="s">
        <v>109</v>
      </c>
      <c r="D14300" t="s">
        <v>13</v>
      </c>
      <c r="E14300" t="s">
        <v>15</v>
      </c>
      <c r="F14300" t="s">
        <v>71</v>
      </c>
      <c r="G14300" t="s">
        <v>111</v>
      </c>
      <c r="H14300" t="s">
        <v>49</v>
      </c>
      <c r="I14300" t="s">
        <v>64</v>
      </c>
      <c r="J14300" s="1">
        <v>387.52</v>
      </c>
      <c r="K14300">
        <v>110.21589110478</v>
      </c>
      <c r="L14300">
        <v>27</v>
      </c>
      <c r="M14300">
        <v>0.47729228792644102</v>
      </c>
      <c r="N14300">
        <v>0.48452045623918499</v>
      </c>
      <c r="P14300" t="s">
        <v>42</v>
      </c>
    </row>
    <row r="14301" spans="1:16" x14ac:dyDescent="0.3">
      <c r="A14301" t="str">
        <f t="shared" si="225"/>
        <v>04: Food PubsGBPremiumNon Flavoured VodkaCore Premium BrandsA: &lt;£3All stocking</v>
      </c>
      <c r="B14301" t="s">
        <v>1</v>
      </c>
      <c r="C14301" t="s">
        <v>109</v>
      </c>
      <c r="D14301" t="s">
        <v>13</v>
      </c>
      <c r="E14301" t="s">
        <v>15</v>
      </c>
      <c r="F14301" t="s">
        <v>71</v>
      </c>
      <c r="G14301" t="s">
        <v>112</v>
      </c>
      <c r="H14301" t="s">
        <v>49</v>
      </c>
      <c r="I14301" t="s">
        <v>58</v>
      </c>
      <c r="J14301" s="1">
        <v>35.64</v>
      </c>
      <c r="K14301">
        <v>11.332537211052841</v>
      </c>
      <c r="L14301">
        <v>64</v>
      </c>
      <c r="M14301">
        <v>0.14043472505503399</v>
      </c>
      <c r="N14301">
        <v>0.126089547913765</v>
      </c>
      <c r="P14301" t="s">
        <v>42</v>
      </c>
    </row>
    <row r="14302" spans="1:16" x14ac:dyDescent="0.3">
      <c r="A14302" t="str">
        <f t="shared" si="225"/>
        <v>04: Food PubsGBPremiumNon Flavoured VodkaCore Premium BrandsTotalAll stocking</v>
      </c>
      <c r="B14302" t="s">
        <v>1</v>
      </c>
      <c r="C14302" t="s">
        <v>109</v>
      </c>
      <c r="D14302" t="s">
        <v>13</v>
      </c>
      <c r="E14302" t="s">
        <v>15</v>
      </c>
      <c r="F14302" t="s">
        <v>71</v>
      </c>
      <c r="G14302" t="s">
        <v>112</v>
      </c>
      <c r="H14302" t="s">
        <v>49</v>
      </c>
      <c r="I14302" t="s">
        <v>12</v>
      </c>
      <c r="J14302" s="1">
        <v>199.57</v>
      </c>
      <c r="K14302">
        <v>51.733545853934004</v>
      </c>
      <c r="L14302">
        <v>1468</v>
      </c>
      <c r="M14302">
        <v>0.50419514316854597</v>
      </c>
      <c r="N14302">
        <v>0.46483546183514401</v>
      </c>
      <c r="P14302" t="s">
        <v>42</v>
      </c>
    </row>
    <row r="14303" spans="1:16" x14ac:dyDescent="0.3">
      <c r="A14303" t="str">
        <f t="shared" si="225"/>
        <v>04: Food PubsGBPremiumNon Flavoured VodkaCore Premium BrandsB: £3 - £3.20All stocking</v>
      </c>
      <c r="B14303" t="s">
        <v>1</v>
      </c>
      <c r="C14303" t="s">
        <v>109</v>
      </c>
      <c r="D14303" t="s">
        <v>13</v>
      </c>
      <c r="E14303" t="s">
        <v>15</v>
      </c>
      <c r="F14303" t="s">
        <v>71</v>
      </c>
      <c r="G14303" t="s">
        <v>112</v>
      </c>
      <c r="H14303" t="s">
        <v>49</v>
      </c>
      <c r="I14303" t="s">
        <v>59</v>
      </c>
      <c r="J14303" s="1">
        <v>63.19</v>
      </c>
      <c r="K14303">
        <v>20.508212915031123</v>
      </c>
      <c r="L14303">
        <v>66</v>
      </c>
      <c r="M14303">
        <v>0.23844916717508</v>
      </c>
      <c r="N14303">
        <v>0.229254042171637</v>
      </c>
      <c r="P14303" t="s">
        <v>42</v>
      </c>
    </row>
    <row r="14304" spans="1:16" x14ac:dyDescent="0.3">
      <c r="A14304" t="str">
        <f t="shared" si="225"/>
        <v>04: Food PubsGBPremiumNon Flavoured VodkaCore Premium BrandsC: £3.20 - £3.40All stocking</v>
      </c>
      <c r="B14304" t="s">
        <v>1</v>
      </c>
      <c r="C14304" t="s">
        <v>109</v>
      </c>
      <c r="D14304" t="s">
        <v>13</v>
      </c>
      <c r="E14304" t="s">
        <v>15</v>
      </c>
      <c r="F14304" t="s">
        <v>71</v>
      </c>
      <c r="G14304" t="s">
        <v>112</v>
      </c>
      <c r="H14304" t="s">
        <v>49</v>
      </c>
      <c r="I14304" t="s">
        <v>52</v>
      </c>
      <c r="J14304" s="1">
        <v>47.42</v>
      </c>
      <c r="K14304">
        <v>14.98510123210124</v>
      </c>
      <c r="L14304">
        <v>150</v>
      </c>
      <c r="M14304">
        <v>0.197874228797012</v>
      </c>
      <c r="N14304">
        <v>0.19076973926275201</v>
      </c>
      <c r="P14304" t="s">
        <v>42</v>
      </c>
    </row>
    <row r="14305" spans="1:16" x14ac:dyDescent="0.3">
      <c r="A14305" t="str">
        <f t="shared" si="225"/>
        <v>04: Food PubsGBPremiumNon Flavoured VodkaCore Premium BrandsD: £3.40 - £3.60All stocking</v>
      </c>
      <c r="B14305" t="s">
        <v>1</v>
      </c>
      <c r="C14305" t="s">
        <v>109</v>
      </c>
      <c r="D14305" t="s">
        <v>13</v>
      </c>
      <c r="E14305" t="s">
        <v>15</v>
      </c>
      <c r="F14305" t="s">
        <v>71</v>
      </c>
      <c r="G14305" t="s">
        <v>112</v>
      </c>
      <c r="H14305" t="s">
        <v>49</v>
      </c>
      <c r="I14305" t="s">
        <v>53</v>
      </c>
      <c r="J14305" s="1">
        <v>65.010000000000005</v>
      </c>
      <c r="K14305">
        <v>20.35127931708816</v>
      </c>
      <c r="L14305">
        <v>204</v>
      </c>
      <c r="M14305">
        <v>0.22814441899878399</v>
      </c>
      <c r="N14305">
        <v>0.23254780322659999</v>
      </c>
      <c r="P14305" t="s">
        <v>42</v>
      </c>
    </row>
    <row r="14306" spans="1:16" x14ac:dyDescent="0.3">
      <c r="A14306" t="str">
        <f t="shared" si="225"/>
        <v>04: Food PubsGBPremiumNon Flavoured VodkaCore Premium BrandsE: £3.60 - £3.80All stocking</v>
      </c>
      <c r="B14306" t="s">
        <v>1</v>
      </c>
      <c r="C14306" t="s">
        <v>109</v>
      </c>
      <c r="D14306" t="s">
        <v>13</v>
      </c>
      <c r="E14306" t="s">
        <v>15</v>
      </c>
      <c r="F14306" t="s">
        <v>71</v>
      </c>
      <c r="G14306" t="s">
        <v>112</v>
      </c>
      <c r="H14306" t="s">
        <v>49</v>
      </c>
      <c r="I14306" t="s">
        <v>54</v>
      </c>
      <c r="J14306" s="1">
        <v>127.39</v>
      </c>
      <c r="K14306">
        <v>38.395332216327361</v>
      </c>
      <c r="L14306">
        <v>206</v>
      </c>
      <c r="M14306">
        <v>0.47909272081242099</v>
      </c>
      <c r="N14306">
        <v>0.50038455744969101</v>
      </c>
      <c r="P14306" t="s">
        <v>42</v>
      </c>
    </row>
    <row r="14307" spans="1:16" x14ac:dyDescent="0.3">
      <c r="A14307" t="str">
        <f t="shared" si="225"/>
        <v>04: Food PubsGBPremiumNon Flavoured VodkaCore Premium BrandsF: £3.80 - £4.00All stocking</v>
      </c>
      <c r="B14307" t="s">
        <v>1</v>
      </c>
      <c r="C14307" t="s">
        <v>109</v>
      </c>
      <c r="D14307" t="s">
        <v>13</v>
      </c>
      <c r="E14307" t="s">
        <v>15</v>
      </c>
      <c r="F14307" t="s">
        <v>71</v>
      </c>
      <c r="G14307" t="s">
        <v>112</v>
      </c>
      <c r="H14307" t="s">
        <v>49</v>
      </c>
      <c r="I14307" t="s">
        <v>55</v>
      </c>
      <c r="J14307" s="1">
        <v>136.44</v>
      </c>
      <c r="K14307">
        <v>38.499482216613799</v>
      </c>
      <c r="L14307">
        <v>190</v>
      </c>
      <c r="M14307">
        <v>0.48367318321791603</v>
      </c>
      <c r="N14307">
        <v>0.49134842946666701</v>
      </c>
      <c r="P14307" t="s">
        <v>42</v>
      </c>
    </row>
    <row r="14308" spans="1:16" x14ac:dyDescent="0.3">
      <c r="A14308" t="str">
        <f t="shared" si="225"/>
        <v>04: Food PubsGBPremiumNon Flavoured VodkaCore Premium BrandsG: £4.00 - £4.20All stocking</v>
      </c>
      <c r="B14308" t="s">
        <v>1</v>
      </c>
      <c r="C14308" t="s">
        <v>109</v>
      </c>
      <c r="D14308" t="s">
        <v>13</v>
      </c>
      <c r="E14308" t="s">
        <v>15</v>
      </c>
      <c r="F14308" t="s">
        <v>71</v>
      </c>
      <c r="G14308" t="s">
        <v>112</v>
      </c>
      <c r="H14308" t="s">
        <v>49</v>
      </c>
      <c r="I14308" t="s">
        <v>56</v>
      </c>
      <c r="J14308" s="1">
        <v>227.12</v>
      </c>
      <c r="K14308">
        <v>60.616472984086805</v>
      </c>
      <c r="L14308">
        <v>176</v>
      </c>
      <c r="M14308">
        <v>0.56011864315780202</v>
      </c>
      <c r="N14308">
        <v>0.55304707527382901</v>
      </c>
      <c r="P14308" t="s">
        <v>42</v>
      </c>
    </row>
    <row r="14309" spans="1:16" x14ac:dyDescent="0.3">
      <c r="A14309" t="str">
        <f t="shared" si="225"/>
        <v>04: Food PubsGBPremiumNon Flavoured VodkaCore Premium BrandsH: £4.20 - £4.40All stocking</v>
      </c>
      <c r="B14309" t="s">
        <v>1</v>
      </c>
      <c r="C14309" t="s">
        <v>109</v>
      </c>
      <c r="D14309" t="s">
        <v>13</v>
      </c>
      <c r="E14309" t="s">
        <v>15</v>
      </c>
      <c r="F14309" t="s">
        <v>71</v>
      </c>
      <c r="G14309" t="s">
        <v>112</v>
      </c>
      <c r="H14309" t="s">
        <v>49</v>
      </c>
      <c r="I14309" t="s">
        <v>60</v>
      </c>
      <c r="J14309" s="1">
        <v>265.92</v>
      </c>
      <c r="K14309">
        <v>67.702633671883589</v>
      </c>
      <c r="L14309">
        <v>100</v>
      </c>
      <c r="M14309">
        <v>0.69817219874821701</v>
      </c>
      <c r="N14309">
        <v>0.65855300518419502</v>
      </c>
      <c r="P14309" t="s">
        <v>42</v>
      </c>
    </row>
    <row r="14310" spans="1:16" x14ac:dyDescent="0.3">
      <c r="A14310" t="str">
        <f t="shared" si="225"/>
        <v>04: Food PubsGBPremiumNon Flavoured VodkaCore Premium BrandsI: £4.40 - £4.60All stocking</v>
      </c>
      <c r="B14310" t="s">
        <v>1</v>
      </c>
      <c r="C14310" t="s">
        <v>109</v>
      </c>
      <c r="D14310" t="s">
        <v>13</v>
      </c>
      <c r="E14310" t="s">
        <v>15</v>
      </c>
      <c r="F14310" t="s">
        <v>71</v>
      </c>
      <c r="G14310" t="s">
        <v>112</v>
      </c>
      <c r="H14310" t="s">
        <v>49</v>
      </c>
      <c r="I14310" t="s">
        <v>64</v>
      </c>
      <c r="J14310" s="1">
        <v>263.72000000000003</v>
      </c>
      <c r="K14310">
        <v>65.934116919564801</v>
      </c>
      <c r="L14310">
        <v>67</v>
      </c>
      <c r="M14310">
        <v>0.60856604411869697</v>
      </c>
      <c r="N14310">
        <v>0.55151076745618199</v>
      </c>
      <c r="P14310" t="s">
        <v>42</v>
      </c>
    </row>
    <row r="14311" spans="1:16" x14ac:dyDescent="0.3">
      <c r="A14311" t="str">
        <f t="shared" si="225"/>
        <v>04: Food PubsGBPremiumNon Flavoured VodkaCore Premium BrandsJ: £4.60 - £4.80All stocking</v>
      </c>
      <c r="B14311" t="s">
        <v>1</v>
      </c>
      <c r="C14311" t="s">
        <v>109</v>
      </c>
      <c r="D14311" t="s">
        <v>13</v>
      </c>
      <c r="E14311" t="s">
        <v>15</v>
      </c>
      <c r="F14311" t="s">
        <v>71</v>
      </c>
      <c r="G14311" t="s">
        <v>112</v>
      </c>
      <c r="H14311" t="s">
        <v>49</v>
      </c>
      <c r="I14311" t="s">
        <v>65</v>
      </c>
      <c r="J14311" s="1">
        <v>327.83</v>
      </c>
      <c r="K14311">
        <v>77.498948060486399</v>
      </c>
      <c r="L14311">
        <v>52</v>
      </c>
      <c r="M14311">
        <v>0.37026090720709798</v>
      </c>
      <c r="N14311">
        <v>0.30686531997705502</v>
      </c>
      <c r="P14311" t="s">
        <v>42</v>
      </c>
    </row>
    <row r="14312" spans="1:16" x14ac:dyDescent="0.3">
      <c r="A14312" t="str">
        <f t="shared" si="225"/>
        <v>04: Food PubsGBPremiumNon Flavoured VodkaCore Premium BrandsK: £4.80 - £5.00All stocking</v>
      </c>
      <c r="B14312" t="s">
        <v>1</v>
      </c>
      <c r="C14312" t="s">
        <v>109</v>
      </c>
      <c r="D14312" t="s">
        <v>13</v>
      </c>
      <c r="E14312" t="s">
        <v>15</v>
      </c>
      <c r="F14312" t="s">
        <v>71</v>
      </c>
      <c r="G14312" t="s">
        <v>112</v>
      </c>
      <c r="H14312" t="s">
        <v>49</v>
      </c>
      <c r="I14312" t="s">
        <v>89</v>
      </c>
      <c r="J14312" s="1">
        <v>525.38</v>
      </c>
      <c r="K14312">
        <v>126.21509311583921</v>
      </c>
      <c r="L14312">
        <v>67</v>
      </c>
      <c r="M14312">
        <v>0.74451710321166997</v>
      </c>
      <c r="N14312">
        <v>0.72266161057007094</v>
      </c>
      <c r="P14312" t="s">
        <v>42</v>
      </c>
    </row>
    <row r="14313" spans="1:16" x14ac:dyDescent="0.3">
      <c r="A14313" t="str">
        <f t="shared" si="225"/>
        <v>04: Food PubsGBPremiumNon Flavoured VodkaCore Premium BrandsL: £5.00 - £5.20All stocking</v>
      </c>
      <c r="B14313" t="s">
        <v>1</v>
      </c>
      <c r="C14313" t="s">
        <v>109</v>
      </c>
      <c r="D14313" t="s">
        <v>13</v>
      </c>
      <c r="E14313" t="s">
        <v>15</v>
      </c>
      <c r="F14313" t="s">
        <v>71</v>
      </c>
      <c r="G14313" t="s">
        <v>112</v>
      </c>
      <c r="H14313" t="s">
        <v>49</v>
      </c>
      <c r="I14313" t="s">
        <v>90</v>
      </c>
      <c r="J14313" s="1">
        <v>503.49</v>
      </c>
      <c r="K14313">
        <v>109.9822753822752</v>
      </c>
      <c r="L14313">
        <v>37</v>
      </c>
      <c r="M14313">
        <v>0.39300270774528401</v>
      </c>
      <c r="N14313">
        <v>0.29771912872154599</v>
      </c>
      <c r="P14313" t="s">
        <v>42</v>
      </c>
    </row>
    <row r="14314" spans="1:16" x14ac:dyDescent="0.3">
      <c r="A14314" t="str">
        <f t="shared" si="225"/>
        <v>04: Food PubsGBPremiumNon Flavoured VodkaCore Premium BrandsQ: &gt;£6.00All stocking</v>
      </c>
      <c r="B14314" t="s">
        <v>1</v>
      </c>
      <c r="C14314" t="s">
        <v>109</v>
      </c>
      <c r="D14314" t="s">
        <v>13</v>
      </c>
      <c r="E14314" t="s">
        <v>15</v>
      </c>
      <c r="F14314" t="s">
        <v>71</v>
      </c>
      <c r="G14314" t="s">
        <v>112</v>
      </c>
      <c r="H14314" t="s">
        <v>49</v>
      </c>
      <c r="I14314" t="s">
        <v>96</v>
      </c>
      <c r="J14314" s="1">
        <v>715.17</v>
      </c>
      <c r="K14314">
        <v>184.45655219780201</v>
      </c>
      <c r="L14314">
        <v>40</v>
      </c>
      <c r="M14314">
        <v>0.81129605736851396</v>
      </c>
      <c r="N14314">
        <v>0.79212627706780703</v>
      </c>
      <c r="P14314" t="s">
        <v>42</v>
      </c>
    </row>
    <row r="14315" spans="1:16" x14ac:dyDescent="0.3">
      <c r="A14315" t="str">
        <f t="shared" si="225"/>
        <v>04: Food PubsGBPremiumTequilaCore Mainstream BrandsA: &lt;£3All stocking</v>
      </c>
      <c r="B14315" t="s">
        <v>1</v>
      </c>
      <c r="C14315" t="s">
        <v>109</v>
      </c>
      <c r="D14315" t="s">
        <v>13</v>
      </c>
      <c r="E14315" t="s">
        <v>15</v>
      </c>
      <c r="F14315" t="s">
        <v>78</v>
      </c>
      <c r="G14315" t="s">
        <v>111</v>
      </c>
      <c r="H14315" t="s">
        <v>49</v>
      </c>
      <c r="I14315" t="s">
        <v>58</v>
      </c>
      <c r="J14315" s="1">
        <v>31.53</v>
      </c>
      <c r="K14315">
        <v>10.541507490687799</v>
      </c>
      <c r="L14315">
        <v>61</v>
      </c>
      <c r="M14315">
        <v>0.36024497509590098</v>
      </c>
      <c r="N14315">
        <v>0.37188908787747799</v>
      </c>
      <c r="P14315" t="s">
        <v>42</v>
      </c>
    </row>
    <row r="14316" spans="1:16" x14ac:dyDescent="0.3">
      <c r="A14316" t="str">
        <f t="shared" si="225"/>
        <v>04: Food PubsGBPremiumTequilaCore Mainstream BrandsTotalAll stocking</v>
      </c>
      <c r="B14316" t="s">
        <v>1</v>
      </c>
      <c r="C14316" t="s">
        <v>109</v>
      </c>
      <c r="D14316" t="s">
        <v>13</v>
      </c>
      <c r="E14316" t="s">
        <v>15</v>
      </c>
      <c r="F14316" t="s">
        <v>78</v>
      </c>
      <c r="G14316" t="s">
        <v>111</v>
      </c>
      <c r="H14316" t="s">
        <v>49</v>
      </c>
      <c r="I14316" t="s">
        <v>12</v>
      </c>
      <c r="J14316" s="1">
        <v>50.38</v>
      </c>
      <c r="K14316">
        <v>13.144397786595921</v>
      </c>
      <c r="L14316">
        <v>323</v>
      </c>
      <c r="M14316">
        <v>0.37647133938932398</v>
      </c>
      <c r="N14316">
        <v>0.39271001299943498</v>
      </c>
      <c r="P14316" t="s">
        <v>42</v>
      </c>
    </row>
    <row r="14317" spans="1:16" x14ac:dyDescent="0.3">
      <c r="A14317" t="str">
        <f t="shared" si="225"/>
        <v>04: Food PubsGBPremiumTequilaCore Mainstream BrandsC: £3.20 - £3.40All stocking</v>
      </c>
      <c r="B14317" t="s">
        <v>1</v>
      </c>
      <c r="C14317" t="s">
        <v>109</v>
      </c>
      <c r="D14317" t="s">
        <v>13</v>
      </c>
      <c r="E14317" t="s">
        <v>15</v>
      </c>
      <c r="F14317" t="s">
        <v>78</v>
      </c>
      <c r="G14317" t="s">
        <v>111</v>
      </c>
      <c r="H14317" t="s">
        <v>49</v>
      </c>
      <c r="I14317" t="s">
        <v>52</v>
      </c>
      <c r="J14317" s="1">
        <v>33.049999999999997</v>
      </c>
      <c r="K14317">
        <v>9.6812343212343208</v>
      </c>
      <c r="L14317">
        <v>35</v>
      </c>
      <c r="M14317">
        <v>0.44074878449878502</v>
      </c>
      <c r="N14317">
        <v>0.42049598832968599</v>
      </c>
      <c r="P14317" t="s">
        <v>42</v>
      </c>
    </row>
    <row r="14318" spans="1:16" x14ac:dyDescent="0.3">
      <c r="A14318" t="str">
        <f t="shared" si="225"/>
        <v>04: Food PubsGBPremiumTequilaCore Mainstream BrandsD: £3.40 - £3.60All stocking</v>
      </c>
      <c r="B14318" t="s">
        <v>1</v>
      </c>
      <c r="C14318" t="s">
        <v>109</v>
      </c>
      <c r="D14318" t="s">
        <v>13</v>
      </c>
      <c r="E14318" t="s">
        <v>15</v>
      </c>
      <c r="F14318" t="s">
        <v>78</v>
      </c>
      <c r="G14318" t="s">
        <v>111</v>
      </c>
      <c r="H14318" t="s">
        <v>49</v>
      </c>
      <c r="I14318" t="s">
        <v>53</v>
      </c>
      <c r="J14318" s="1">
        <v>40.98</v>
      </c>
      <c r="K14318">
        <v>11.752145632145639</v>
      </c>
      <c r="L14318">
        <v>40</v>
      </c>
      <c r="M14318">
        <v>0.54324450869780505</v>
      </c>
      <c r="N14318">
        <v>0.54706305935603305</v>
      </c>
      <c r="P14318" t="s">
        <v>42</v>
      </c>
    </row>
    <row r="14319" spans="1:16" x14ac:dyDescent="0.3">
      <c r="A14319" t="str">
        <f t="shared" si="225"/>
        <v>04: Food PubsGBPremiumTequilaCore Mainstream BrandsE: £3.60 - £3.80All stocking</v>
      </c>
      <c r="B14319" t="s">
        <v>1</v>
      </c>
      <c r="C14319" t="s">
        <v>109</v>
      </c>
      <c r="D14319" t="s">
        <v>13</v>
      </c>
      <c r="E14319" t="s">
        <v>15</v>
      </c>
      <c r="F14319" t="s">
        <v>78</v>
      </c>
      <c r="G14319" t="s">
        <v>111</v>
      </c>
      <c r="H14319" t="s">
        <v>49</v>
      </c>
      <c r="I14319" t="s">
        <v>54</v>
      </c>
      <c r="J14319" s="1">
        <v>51.24</v>
      </c>
      <c r="K14319">
        <v>13.538638861138841</v>
      </c>
      <c r="L14319">
        <v>40</v>
      </c>
      <c r="M14319">
        <v>0.63335150058360101</v>
      </c>
      <c r="N14319">
        <v>0.63857374392220401</v>
      </c>
      <c r="P14319" t="s">
        <v>42</v>
      </c>
    </row>
    <row r="14320" spans="1:16" x14ac:dyDescent="0.3">
      <c r="A14320" t="str">
        <f t="shared" si="225"/>
        <v>04: Food PubsGBPremiumTequilaCore Mainstream BrandsF: £3.80 - £4.00All stocking</v>
      </c>
      <c r="B14320" t="s">
        <v>1</v>
      </c>
      <c r="C14320" t="s">
        <v>109</v>
      </c>
      <c r="D14320" t="s">
        <v>13</v>
      </c>
      <c r="E14320" t="s">
        <v>15</v>
      </c>
      <c r="F14320" t="s">
        <v>78</v>
      </c>
      <c r="G14320" t="s">
        <v>111</v>
      </c>
      <c r="H14320" t="s">
        <v>49</v>
      </c>
      <c r="I14320" t="s">
        <v>55</v>
      </c>
      <c r="J14320" s="1">
        <v>45.21</v>
      </c>
      <c r="K14320">
        <v>11.699609418359401</v>
      </c>
      <c r="L14320">
        <v>32</v>
      </c>
      <c r="M14320">
        <v>0.47282544771114199</v>
      </c>
      <c r="N14320">
        <v>0.48242379547689301</v>
      </c>
      <c r="P14320" t="s">
        <v>42</v>
      </c>
    </row>
    <row r="14321" spans="1:16" x14ac:dyDescent="0.3">
      <c r="A14321" t="str">
        <f t="shared" si="225"/>
        <v>04: Food PubsGBPremiumTequilaCore Premium BrandsA: &lt;£3All stocking</v>
      </c>
      <c r="B14321" t="s">
        <v>1</v>
      </c>
      <c r="C14321" t="s">
        <v>109</v>
      </c>
      <c r="D14321" t="s">
        <v>13</v>
      </c>
      <c r="E14321" t="s">
        <v>15</v>
      </c>
      <c r="F14321" t="s">
        <v>78</v>
      </c>
      <c r="G14321" t="s">
        <v>112</v>
      </c>
      <c r="H14321" t="s">
        <v>49</v>
      </c>
      <c r="I14321" t="s">
        <v>58</v>
      </c>
      <c r="J14321" s="1">
        <v>25.58</v>
      </c>
      <c r="K14321">
        <v>9.1606450262700392</v>
      </c>
      <c r="L14321">
        <v>144</v>
      </c>
      <c r="M14321">
        <v>0.59020383981975</v>
      </c>
      <c r="N14321">
        <v>0.62588883324987499</v>
      </c>
      <c r="P14321" t="s">
        <v>42</v>
      </c>
    </row>
    <row r="14322" spans="1:16" x14ac:dyDescent="0.3">
      <c r="A14322" t="str">
        <f t="shared" si="225"/>
        <v>04: Food PubsGBPremiumTequilaCore Premium BrandsTotalAll stocking</v>
      </c>
      <c r="B14322" t="s">
        <v>1</v>
      </c>
      <c r="C14322" t="s">
        <v>109</v>
      </c>
      <c r="D14322" t="s">
        <v>13</v>
      </c>
      <c r="E14322" t="s">
        <v>15</v>
      </c>
      <c r="F14322" t="s">
        <v>78</v>
      </c>
      <c r="G14322" t="s">
        <v>112</v>
      </c>
      <c r="H14322" t="s">
        <v>49</v>
      </c>
      <c r="I14322" t="s">
        <v>12</v>
      </c>
      <c r="J14322" s="1">
        <v>66.09</v>
      </c>
      <c r="K14322">
        <v>16.093872415463363</v>
      </c>
      <c r="L14322">
        <v>990</v>
      </c>
      <c r="M14322">
        <v>0.79166678663217604</v>
      </c>
      <c r="N14322">
        <v>0.78810309446884697</v>
      </c>
      <c r="P14322" t="s">
        <v>42</v>
      </c>
    </row>
    <row r="14323" spans="1:16" x14ac:dyDescent="0.3">
      <c r="A14323" t="str">
        <f t="shared" si="225"/>
        <v>04: Food PubsGBPremiumTequilaCore Premium BrandsB: £3 - £3.20All stocking</v>
      </c>
      <c r="B14323" t="s">
        <v>1</v>
      </c>
      <c r="C14323" t="s">
        <v>109</v>
      </c>
      <c r="D14323" t="s">
        <v>13</v>
      </c>
      <c r="E14323" t="s">
        <v>15</v>
      </c>
      <c r="F14323" t="s">
        <v>78</v>
      </c>
      <c r="G14323" t="s">
        <v>112</v>
      </c>
      <c r="H14323" t="s">
        <v>49</v>
      </c>
      <c r="I14323" t="s">
        <v>59</v>
      </c>
      <c r="J14323" s="1">
        <v>29.9</v>
      </c>
      <c r="K14323">
        <v>9.8253439111393597</v>
      </c>
      <c r="L14323">
        <v>44</v>
      </c>
      <c r="M14323">
        <v>0.622875382471205</v>
      </c>
      <c r="N14323">
        <v>0.652971616747687</v>
      </c>
      <c r="P14323" t="s">
        <v>42</v>
      </c>
    </row>
    <row r="14324" spans="1:16" x14ac:dyDescent="0.3">
      <c r="A14324" t="str">
        <f t="shared" si="225"/>
        <v>04: Food PubsGBPremiumTequilaCore Premium BrandsC: £3.20 - £3.40All stocking</v>
      </c>
      <c r="B14324" t="s">
        <v>1</v>
      </c>
      <c r="C14324" t="s">
        <v>109</v>
      </c>
      <c r="D14324" t="s">
        <v>13</v>
      </c>
      <c r="E14324" t="s">
        <v>15</v>
      </c>
      <c r="F14324" t="s">
        <v>78</v>
      </c>
      <c r="G14324" t="s">
        <v>112</v>
      </c>
      <c r="H14324" t="s">
        <v>49</v>
      </c>
      <c r="I14324" t="s">
        <v>52</v>
      </c>
      <c r="J14324" s="1">
        <v>35.64</v>
      </c>
      <c r="K14324">
        <v>10.073025892236439</v>
      </c>
      <c r="L14324">
        <v>95</v>
      </c>
      <c r="M14324">
        <v>0.722333501795697</v>
      </c>
      <c r="N14324">
        <v>0.719195714186322</v>
      </c>
      <c r="P14324" t="s">
        <v>42</v>
      </c>
    </row>
    <row r="14325" spans="1:16" x14ac:dyDescent="0.3">
      <c r="A14325" t="str">
        <f t="shared" si="225"/>
        <v>04: Food PubsGBPremiumTequilaCore Premium BrandsD: £3.40 - £3.60All stocking</v>
      </c>
      <c r="B14325" t="s">
        <v>1</v>
      </c>
      <c r="C14325" t="s">
        <v>109</v>
      </c>
      <c r="D14325" t="s">
        <v>13</v>
      </c>
      <c r="E14325" t="s">
        <v>15</v>
      </c>
      <c r="F14325" t="s">
        <v>78</v>
      </c>
      <c r="G14325" t="s">
        <v>112</v>
      </c>
      <c r="H14325" t="s">
        <v>49</v>
      </c>
      <c r="I14325" t="s">
        <v>53</v>
      </c>
      <c r="J14325" s="1">
        <v>33.35</v>
      </c>
      <c r="K14325">
        <v>9.1194169015064404</v>
      </c>
      <c r="L14325">
        <v>134</v>
      </c>
      <c r="M14325">
        <v>0.74973107601783895</v>
      </c>
      <c r="N14325">
        <v>0.75825024123512397</v>
      </c>
      <c r="P14325" t="s">
        <v>42</v>
      </c>
    </row>
    <row r="14326" spans="1:16" x14ac:dyDescent="0.3">
      <c r="A14326" t="str">
        <f t="shared" si="225"/>
        <v>04: Food PubsGBPremiumTequilaCore Premium BrandsE: £3.60 - £3.80All stocking</v>
      </c>
      <c r="B14326" t="s">
        <v>1</v>
      </c>
      <c r="C14326" t="s">
        <v>109</v>
      </c>
      <c r="D14326" t="s">
        <v>13</v>
      </c>
      <c r="E14326" t="s">
        <v>15</v>
      </c>
      <c r="F14326" t="s">
        <v>78</v>
      </c>
      <c r="G14326" t="s">
        <v>112</v>
      </c>
      <c r="H14326" t="s">
        <v>49</v>
      </c>
      <c r="I14326" t="s">
        <v>54</v>
      </c>
      <c r="J14326" s="1">
        <v>39.26</v>
      </c>
      <c r="K14326">
        <v>10.30133639808964</v>
      </c>
      <c r="L14326">
        <v>154</v>
      </c>
      <c r="M14326">
        <v>0.87919421939147702</v>
      </c>
      <c r="N14326">
        <v>0.88052872394509396</v>
      </c>
      <c r="P14326" t="s">
        <v>42</v>
      </c>
    </row>
    <row r="14327" spans="1:16" x14ac:dyDescent="0.3">
      <c r="A14327" t="str">
        <f t="shared" si="225"/>
        <v>04: Food PubsGBPremiumTequilaCore Premium BrandsF: £3.80 - £4.00All stocking</v>
      </c>
      <c r="B14327" t="s">
        <v>1</v>
      </c>
      <c r="C14327" t="s">
        <v>109</v>
      </c>
      <c r="D14327" t="s">
        <v>13</v>
      </c>
      <c r="E14327" t="s">
        <v>15</v>
      </c>
      <c r="F14327" t="s">
        <v>78</v>
      </c>
      <c r="G14327" t="s">
        <v>112</v>
      </c>
      <c r="H14327" t="s">
        <v>49</v>
      </c>
      <c r="I14327" t="s">
        <v>55</v>
      </c>
      <c r="J14327" s="1">
        <v>41.58</v>
      </c>
      <c r="K14327">
        <v>10.289765635598961</v>
      </c>
      <c r="L14327">
        <v>108</v>
      </c>
      <c r="M14327">
        <v>0.65983669583593096</v>
      </c>
      <c r="N14327">
        <v>0.65904240766073896</v>
      </c>
      <c r="P14327" t="s">
        <v>42</v>
      </c>
    </row>
    <row r="14328" spans="1:16" x14ac:dyDescent="0.3">
      <c r="A14328" t="str">
        <f t="shared" si="225"/>
        <v>04: Food PubsGBPremiumTequilaCore Premium BrandsG: £4.00 - £4.20All stocking</v>
      </c>
      <c r="B14328" t="s">
        <v>1</v>
      </c>
      <c r="C14328" t="s">
        <v>109</v>
      </c>
      <c r="D14328" t="s">
        <v>13</v>
      </c>
      <c r="E14328" t="s">
        <v>15</v>
      </c>
      <c r="F14328" t="s">
        <v>78</v>
      </c>
      <c r="G14328" t="s">
        <v>112</v>
      </c>
      <c r="H14328" t="s">
        <v>49</v>
      </c>
      <c r="I14328" t="s">
        <v>56</v>
      </c>
      <c r="J14328" s="1">
        <v>86.65</v>
      </c>
      <c r="K14328">
        <v>21.88594419983308</v>
      </c>
      <c r="L14328">
        <v>81</v>
      </c>
      <c r="M14328">
        <v>0.77245528603964297</v>
      </c>
      <c r="N14328">
        <v>0.78487388778586697</v>
      </c>
      <c r="P14328" t="s">
        <v>42</v>
      </c>
    </row>
    <row r="14329" spans="1:16" x14ac:dyDescent="0.3">
      <c r="A14329" t="str">
        <f t="shared" si="225"/>
        <v>04: Food PubsGBPremiumTequilaCore Premium BrandsH: £4.20 - £4.40All stocking</v>
      </c>
      <c r="B14329" t="s">
        <v>1</v>
      </c>
      <c r="C14329" t="s">
        <v>109</v>
      </c>
      <c r="D14329" t="s">
        <v>13</v>
      </c>
      <c r="E14329" t="s">
        <v>15</v>
      </c>
      <c r="F14329" t="s">
        <v>78</v>
      </c>
      <c r="G14329" t="s">
        <v>112</v>
      </c>
      <c r="H14329" t="s">
        <v>49</v>
      </c>
      <c r="I14329" t="s">
        <v>60</v>
      </c>
      <c r="J14329" s="1">
        <v>94.57</v>
      </c>
      <c r="K14329">
        <v>23.177074808430721</v>
      </c>
      <c r="L14329">
        <v>59</v>
      </c>
      <c r="M14329">
        <v>0.80409075035324196</v>
      </c>
      <c r="N14329">
        <v>0.81498252457180398</v>
      </c>
      <c r="P14329" t="s">
        <v>42</v>
      </c>
    </row>
    <row r="14330" spans="1:16" x14ac:dyDescent="0.3">
      <c r="A14330" t="str">
        <f t="shared" si="225"/>
        <v>04: Food PubsGBPremiumTequilaCore Premium BrandsI: £4.40 - £4.60All stocking</v>
      </c>
      <c r="B14330" t="s">
        <v>1</v>
      </c>
      <c r="C14330" t="s">
        <v>109</v>
      </c>
      <c r="D14330" t="s">
        <v>13</v>
      </c>
      <c r="E14330" t="s">
        <v>15</v>
      </c>
      <c r="F14330" t="s">
        <v>78</v>
      </c>
      <c r="G14330" t="s">
        <v>112</v>
      </c>
      <c r="H14330" t="s">
        <v>49</v>
      </c>
      <c r="I14330" t="s">
        <v>64</v>
      </c>
      <c r="J14330" s="1">
        <v>154.51</v>
      </c>
      <c r="K14330">
        <v>35.245034749201437</v>
      </c>
      <c r="L14330">
        <v>36</v>
      </c>
      <c r="M14330">
        <v>0.80458194962944996</v>
      </c>
      <c r="N14330">
        <v>0.81322241859142297</v>
      </c>
      <c r="P14330" t="s">
        <v>42</v>
      </c>
    </row>
    <row r="14331" spans="1:16" x14ac:dyDescent="0.3">
      <c r="A14331" t="str">
        <f t="shared" si="225"/>
        <v>04: Food PubsGBPremiumTequilaCore Premium BrandsJ: £4.60 - £4.80All stocking</v>
      </c>
      <c r="B14331" t="s">
        <v>1</v>
      </c>
      <c r="C14331" t="s">
        <v>109</v>
      </c>
      <c r="D14331" t="s">
        <v>13</v>
      </c>
      <c r="E14331" t="s">
        <v>15</v>
      </c>
      <c r="F14331" t="s">
        <v>78</v>
      </c>
      <c r="G14331" t="s">
        <v>112</v>
      </c>
      <c r="H14331" t="s">
        <v>49</v>
      </c>
      <c r="I14331" t="s">
        <v>65</v>
      </c>
      <c r="J14331" s="1">
        <v>121.63</v>
      </c>
      <c r="K14331">
        <v>26.00720546814296</v>
      </c>
      <c r="L14331">
        <v>32</v>
      </c>
      <c r="M14331">
        <v>0.82105643598892497</v>
      </c>
      <c r="N14331">
        <v>0.82042367399741301</v>
      </c>
      <c r="P14331" t="s">
        <v>42</v>
      </c>
    </row>
    <row r="14332" spans="1:16" x14ac:dyDescent="0.3">
      <c r="A14332" t="str">
        <f t="shared" ref="A14332:A14395" si="226">C14332&amp;D14332&amp;E14332&amp;F14332&amp;G14332&amp;I14332&amp;P14332</f>
        <v>04: Food PubsGBPremiumTequilaCore Premium BrandsK: £4.80 - £5.00All stocking</v>
      </c>
      <c r="B14332" t="s">
        <v>1</v>
      </c>
      <c r="C14332" t="s">
        <v>109</v>
      </c>
      <c r="D14332" t="s">
        <v>13</v>
      </c>
      <c r="E14332" t="s">
        <v>15</v>
      </c>
      <c r="F14332" t="s">
        <v>78</v>
      </c>
      <c r="G14332" t="s">
        <v>112</v>
      </c>
      <c r="H14332" t="s">
        <v>49</v>
      </c>
      <c r="I14332" t="s">
        <v>89</v>
      </c>
      <c r="J14332" s="1">
        <v>171.57</v>
      </c>
      <c r="K14332">
        <v>35.177891039002162</v>
      </c>
      <c r="L14332">
        <v>27</v>
      </c>
      <c r="M14332">
        <v>0.807512251795382</v>
      </c>
      <c r="N14332">
        <v>0.81226213932899705</v>
      </c>
      <c r="P14332" t="s">
        <v>42</v>
      </c>
    </row>
    <row r="14333" spans="1:16" x14ac:dyDescent="0.3">
      <c r="A14333" t="str">
        <f t="shared" si="226"/>
        <v>04: Food PubsGBPremiumTequilaCore Premium BrandsQ: &gt;£6.00All stocking</v>
      </c>
      <c r="B14333" t="s">
        <v>1</v>
      </c>
      <c r="C14333" t="s">
        <v>109</v>
      </c>
      <c r="D14333" t="s">
        <v>13</v>
      </c>
      <c r="E14333" t="s">
        <v>15</v>
      </c>
      <c r="F14333" t="s">
        <v>78</v>
      </c>
      <c r="G14333" t="s">
        <v>112</v>
      </c>
      <c r="H14333" t="s">
        <v>49</v>
      </c>
      <c r="I14333" t="s">
        <v>96</v>
      </c>
      <c r="J14333" s="1">
        <v>297.2</v>
      </c>
      <c r="K14333">
        <v>62.933487179487202</v>
      </c>
      <c r="L14333">
        <v>25</v>
      </c>
      <c r="M14333">
        <v>0.96575758339741202</v>
      </c>
      <c r="N14333">
        <v>0.97026646284806495</v>
      </c>
      <c r="P14333" t="s">
        <v>42</v>
      </c>
    </row>
    <row r="14334" spans="1:16" x14ac:dyDescent="0.3">
      <c r="A14334" t="str">
        <f t="shared" si="226"/>
        <v>04: Food PubsGBPremiumWhite RumCore Mainstream BrandsA: &lt;£3All stocking</v>
      </c>
      <c r="B14334" t="s">
        <v>1</v>
      </c>
      <c r="C14334" t="s">
        <v>109</v>
      </c>
      <c r="D14334" t="s">
        <v>13</v>
      </c>
      <c r="E14334" t="s">
        <v>15</v>
      </c>
      <c r="F14334" t="s">
        <v>85</v>
      </c>
      <c r="G14334" t="s">
        <v>111</v>
      </c>
      <c r="H14334" t="s">
        <v>49</v>
      </c>
      <c r="I14334" t="s">
        <v>58</v>
      </c>
      <c r="J14334" s="1">
        <v>39.79</v>
      </c>
      <c r="K14334">
        <v>15.068705390217001</v>
      </c>
      <c r="L14334">
        <v>43</v>
      </c>
      <c r="M14334">
        <v>0.96567011026728</v>
      </c>
      <c r="N14334">
        <v>0.96325425477049997</v>
      </c>
      <c r="P14334" t="s">
        <v>42</v>
      </c>
    </row>
    <row r="14335" spans="1:16" x14ac:dyDescent="0.3">
      <c r="A14335" t="str">
        <f t="shared" si="226"/>
        <v>04: Food PubsGBPremiumWhite RumCore Mainstream BrandsTotalAll stocking</v>
      </c>
      <c r="B14335" t="s">
        <v>1</v>
      </c>
      <c r="C14335" t="s">
        <v>109</v>
      </c>
      <c r="D14335" t="s">
        <v>13</v>
      </c>
      <c r="E14335" t="s">
        <v>15</v>
      </c>
      <c r="F14335" t="s">
        <v>85</v>
      </c>
      <c r="G14335" t="s">
        <v>111</v>
      </c>
      <c r="H14335" t="s">
        <v>49</v>
      </c>
      <c r="I14335" t="s">
        <v>12</v>
      </c>
      <c r="J14335" s="1">
        <v>31.79</v>
      </c>
      <c r="K14335">
        <v>9.9918620362688007</v>
      </c>
      <c r="L14335">
        <v>1180</v>
      </c>
      <c r="M14335">
        <v>0.89420008927413397</v>
      </c>
      <c r="N14335">
        <v>0.91385218448921002</v>
      </c>
      <c r="P14335" t="s">
        <v>42</v>
      </c>
    </row>
    <row r="14336" spans="1:16" x14ac:dyDescent="0.3">
      <c r="A14336" t="str">
        <f t="shared" si="226"/>
        <v>04: Food PubsGBPremiumWhite RumCore Mainstream BrandsB: £3 - £3.20All stocking</v>
      </c>
      <c r="B14336" t="s">
        <v>1</v>
      </c>
      <c r="C14336" t="s">
        <v>109</v>
      </c>
      <c r="D14336" t="s">
        <v>13</v>
      </c>
      <c r="E14336" t="s">
        <v>15</v>
      </c>
      <c r="F14336" t="s">
        <v>85</v>
      </c>
      <c r="G14336" t="s">
        <v>111</v>
      </c>
      <c r="H14336" t="s">
        <v>49</v>
      </c>
      <c r="I14336" t="s">
        <v>59</v>
      </c>
      <c r="J14336" s="1">
        <v>33.5</v>
      </c>
      <c r="K14336">
        <v>11.84097008394952</v>
      </c>
      <c r="L14336">
        <v>146</v>
      </c>
      <c r="M14336">
        <v>0.97320855943483198</v>
      </c>
      <c r="N14336">
        <v>0.97364452955161496</v>
      </c>
      <c r="P14336" t="s">
        <v>42</v>
      </c>
    </row>
    <row r="14337" spans="1:16" x14ac:dyDescent="0.3">
      <c r="A14337" t="str">
        <f t="shared" si="226"/>
        <v>04: Food PubsGBPremiumWhite RumCore Mainstream BrandsC: £3.20 - £3.40All stocking</v>
      </c>
      <c r="B14337" t="s">
        <v>1</v>
      </c>
      <c r="C14337" t="s">
        <v>109</v>
      </c>
      <c r="D14337" t="s">
        <v>13</v>
      </c>
      <c r="E14337" t="s">
        <v>15</v>
      </c>
      <c r="F14337" t="s">
        <v>85</v>
      </c>
      <c r="G14337" t="s">
        <v>111</v>
      </c>
      <c r="H14337" t="s">
        <v>49</v>
      </c>
      <c r="I14337" t="s">
        <v>52</v>
      </c>
      <c r="J14337" s="1">
        <v>32.67</v>
      </c>
      <c r="K14337">
        <v>11.045397284339598</v>
      </c>
      <c r="L14337">
        <v>260</v>
      </c>
      <c r="M14337">
        <v>0.96305989183871299</v>
      </c>
      <c r="N14337">
        <v>0.963132495527531</v>
      </c>
      <c r="P14337" t="s">
        <v>42</v>
      </c>
    </row>
    <row r="14338" spans="1:16" x14ac:dyDescent="0.3">
      <c r="A14338" t="str">
        <f t="shared" si="226"/>
        <v>04: Food PubsGBPremiumWhite RumCore Mainstream BrandsD: £3.40 - £3.60All stocking</v>
      </c>
      <c r="B14338" t="s">
        <v>1</v>
      </c>
      <c r="C14338" t="s">
        <v>109</v>
      </c>
      <c r="D14338" t="s">
        <v>13</v>
      </c>
      <c r="E14338" t="s">
        <v>15</v>
      </c>
      <c r="F14338" t="s">
        <v>85</v>
      </c>
      <c r="G14338" t="s">
        <v>111</v>
      </c>
      <c r="H14338" t="s">
        <v>49</v>
      </c>
      <c r="I14338" t="s">
        <v>53</v>
      </c>
      <c r="J14338" s="1">
        <v>30.43</v>
      </c>
      <c r="K14338">
        <v>9.6064677307760409</v>
      </c>
      <c r="L14338">
        <v>253</v>
      </c>
      <c r="M14338">
        <v>0.92974031799998502</v>
      </c>
      <c r="N14338">
        <v>0.93529859744875299</v>
      </c>
      <c r="P14338" t="s">
        <v>42</v>
      </c>
    </row>
    <row r="14339" spans="1:16" x14ac:dyDescent="0.3">
      <c r="A14339" t="str">
        <f t="shared" si="226"/>
        <v>04: Food PubsGBPremiumWhite RumCore Mainstream BrandsE: £3.60 - £3.80All stocking</v>
      </c>
      <c r="B14339" t="s">
        <v>1</v>
      </c>
      <c r="C14339" t="s">
        <v>109</v>
      </c>
      <c r="D14339" t="s">
        <v>13</v>
      </c>
      <c r="E14339" t="s">
        <v>15</v>
      </c>
      <c r="F14339" t="s">
        <v>85</v>
      </c>
      <c r="G14339" t="s">
        <v>111</v>
      </c>
      <c r="H14339" t="s">
        <v>49</v>
      </c>
      <c r="I14339" t="s">
        <v>54</v>
      </c>
      <c r="J14339" s="1">
        <v>29.94</v>
      </c>
      <c r="K14339">
        <v>9.0990060844686393</v>
      </c>
      <c r="L14339">
        <v>227</v>
      </c>
      <c r="M14339">
        <v>0.88622559978587701</v>
      </c>
      <c r="N14339">
        <v>0.89333719792761102</v>
      </c>
      <c r="P14339" t="s">
        <v>42</v>
      </c>
    </row>
    <row r="14340" spans="1:16" x14ac:dyDescent="0.3">
      <c r="A14340" t="str">
        <f t="shared" si="226"/>
        <v>04: Food PubsGBPremiumWhite RumCore Mainstream BrandsF: £3.80 - £4.00All stocking</v>
      </c>
      <c r="B14340" t="s">
        <v>1</v>
      </c>
      <c r="C14340" t="s">
        <v>109</v>
      </c>
      <c r="D14340" t="s">
        <v>13</v>
      </c>
      <c r="E14340" t="s">
        <v>15</v>
      </c>
      <c r="F14340" t="s">
        <v>85</v>
      </c>
      <c r="G14340" t="s">
        <v>111</v>
      </c>
      <c r="H14340" t="s">
        <v>49</v>
      </c>
      <c r="I14340" t="s">
        <v>55</v>
      </c>
      <c r="J14340" s="1">
        <v>27.69</v>
      </c>
      <c r="K14340">
        <v>7.7305186436138795</v>
      </c>
      <c r="L14340">
        <v>126</v>
      </c>
      <c r="M14340">
        <v>0.85458265884167794</v>
      </c>
      <c r="N14340">
        <v>0.85893834097294097</v>
      </c>
      <c r="P14340" t="s">
        <v>42</v>
      </c>
    </row>
    <row r="14341" spans="1:16" x14ac:dyDescent="0.3">
      <c r="A14341" t="str">
        <f t="shared" si="226"/>
        <v>04: Food PubsGBPremiumWhite RumCore Mainstream BrandsG: £4.00 - £4.20All stocking</v>
      </c>
      <c r="B14341" t="s">
        <v>1</v>
      </c>
      <c r="C14341" t="s">
        <v>109</v>
      </c>
      <c r="D14341" t="s">
        <v>13</v>
      </c>
      <c r="E14341" t="s">
        <v>15</v>
      </c>
      <c r="F14341" t="s">
        <v>85</v>
      </c>
      <c r="G14341" t="s">
        <v>111</v>
      </c>
      <c r="H14341" t="s">
        <v>49</v>
      </c>
      <c r="I14341" t="s">
        <v>56</v>
      </c>
      <c r="J14341" s="1">
        <v>38.520000000000003</v>
      </c>
      <c r="K14341">
        <v>10.019004537129561</v>
      </c>
      <c r="L14341">
        <v>40</v>
      </c>
      <c r="M14341">
        <v>0.83228839110650699</v>
      </c>
      <c r="N14341">
        <v>0.83188801638784604</v>
      </c>
      <c r="P14341" t="s">
        <v>42</v>
      </c>
    </row>
    <row r="14342" spans="1:16" x14ac:dyDescent="0.3">
      <c r="A14342" t="str">
        <f t="shared" si="226"/>
        <v>04: Food PubsGBPremiumWhite RumCore Premium BrandsTotalAll stocking</v>
      </c>
      <c r="B14342" t="s">
        <v>1</v>
      </c>
      <c r="C14342" t="s">
        <v>109</v>
      </c>
      <c r="D14342" t="s">
        <v>13</v>
      </c>
      <c r="E14342" t="s">
        <v>15</v>
      </c>
      <c r="F14342" t="s">
        <v>85</v>
      </c>
      <c r="G14342" t="s">
        <v>112</v>
      </c>
      <c r="H14342" t="s">
        <v>49</v>
      </c>
      <c r="I14342" t="s">
        <v>12</v>
      </c>
      <c r="J14342" s="1">
        <v>35.46</v>
      </c>
      <c r="K14342">
        <v>8.5145689459697209</v>
      </c>
      <c r="L14342">
        <v>257</v>
      </c>
      <c r="M14342">
        <v>0.54820769917354195</v>
      </c>
      <c r="N14342">
        <v>0.52204412710609605</v>
      </c>
      <c r="P14342" t="s">
        <v>42</v>
      </c>
    </row>
    <row r="14343" spans="1:16" x14ac:dyDescent="0.3">
      <c r="A14343" t="str">
        <f t="shared" si="226"/>
        <v>04: Food PubsGBPremiumWhite RumCore Premium BrandsE: £3.60 - £3.80All stocking</v>
      </c>
      <c r="B14343" t="s">
        <v>1</v>
      </c>
      <c r="C14343" t="s">
        <v>109</v>
      </c>
      <c r="D14343" t="s">
        <v>13</v>
      </c>
      <c r="E14343" t="s">
        <v>15</v>
      </c>
      <c r="F14343" t="s">
        <v>85</v>
      </c>
      <c r="G14343" t="s">
        <v>112</v>
      </c>
      <c r="H14343" t="s">
        <v>49</v>
      </c>
      <c r="I14343" t="s">
        <v>54</v>
      </c>
      <c r="J14343" s="1">
        <v>21.71</v>
      </c>
      <c r="K14343">
        <v>6.1828801406926406</v>
      </c>
      <c r="L14343">
        <v>32</v>
      </c>
      <c r="M14343">
        <v>0.28981581837678</v>
      </c>
      <c r="N14343">
        <v>0.29684457768025502</v>
      </c>
      <c r="P14343" t="s">
        <v>42</v>
      </c>
    </row>
    <row r="14344" spans="1:16" x14ac:dyDescent="0.3">
      <c r="A14344" t="str">
        <f t="shared" si="226"/>
        <v>04: Food PubsGBPremiumWhite RumCore Premium BrandsG: £4.00 - £4.20All stocking</v>
      </c>
      <c r="B14344" t="s">
        <v>1</v>
      </c>
      <c r="C14344" t="s">
        <v>109</v>
      </c>
      <c r="D14344" t="s">
        <v>13</v>
      </c>
      <c r="E14344" t="s">
        <v>15</v>
      </c>
      <c r="F14344" t="s">
        <v>85</v>
      </c>
      <c r="G14344" t="s">
        <v>112</v>
      </c>
      <c r="H14344" t="s">
        <v>49</v>
      </c>
      <c r="I14344" t="s">
        <v>56</v>
      </c>
      <c r="J14344" s="1">
        <v>32.86</v>
      </c>
      <c r="K14344">
        <v>8.7806140828867996</v>
      </c>
      <c r="L14344">
        <v>33</v>
      </c>
      <c r="M14344">
        <v>0.549114242658862</v>
      </c>
      <c r="N14344">
        <v>0.55847013030969705</v>
      </c>
      <c r="P14344" t="s">
        <v>42</v>
      </c>
    </row>
    <row r="14345" spans="1:16" x14ac:dyDescent="0.3">
      <c r="A14345" t="str">
        <f t="shared" si="226"/>
        <v>04: Food PubsGBPremiumWhite RumCore Premium BrandsH: £4.20 - £4.40All stocking</v>
      </c>
      <c r="B14345" t="s">
        <v>1</v>
      </c>
      <c r="C14345" t="s">
        <v>109</v>
      </c>
      <c r="D14345" t="s">
        <v>13</v>
      </c>
      <c r="E14345" t="s">
        <v>15</v>
      </c>
      <c r="F14345" t="s">
        <v>85</v>
      </c>
      <c r="G14345" t="s">
        <v>112</v>
      </c>
      <c r="H14345" t="s">
        <v>49</v>
      </c>
      <c r="I14345" t="s">
        <v>60</v>
      </c>
      <c r="J14345" s="1">
        <v>25.12</v>
      </c>
      <c r="K14345">
        <v>6.2767962766400398</v>
      </c>
      <c r="L14345">
        <v>32</v>
      </c>
      <c r="M14345">
        <v>0.48777337268607401</v>
      </c>
      <c r="N14345">
        <v>0.49401576335506497</v>
      </c>
      <c r="P14345" t="s">
        <v>42</v>
      </c>
    </row>
    <row r="14346" spans="1:16" x14ac:dyDescent="0.3">
      <c r="A14346" t="str">
        <f t="shared" si="226"/>
        <v>04: Food PubsGBTotalGinCore Mainstream BrandsA: &lt;£3All stocking</v>
      </c>
      <c r="B14346" t="s">
        <v>1</v>
      </c>
      <c r="C14346" t="s">
        <v>109</v>
      </c>
      <c r="D14346" t="s">
        <v>13</v>
      </c>
      <c r="E14346" t="s">
        <v>12</v>
      </c>
      <c r="F14346" t="s">
        <v>47</v>
      </c>
      <c r="G14346" t="s">
        <v>111</v>
      </c>
      <c r="H14346" t="s">
        <v>49</v>
      </c>
      <c r="I14346" t="s">
        <v>58</v>
      </c>
      <c r="J14346" s="1">
        <v>123.41</v>
      </c>
      <c r="K14346">
        <v>43.983689084102394</v>
      </c>
      <c r="L14346">
        <v>363</v>
      </c>
      <c r="M14346">
        <v>0.44514724228892899</v>
      </c>
      <c r="N14346">
        <v>0.42730383116607101</v>
      </c>
      <c r="P14346" t="s">
        <v>42</v>
      </c>
    </row>
    <row r="14347" spans="1:16" x14ac:dyDescent="0.3">
      <c r="A14347" t="str">
        <f t="shared" si="226"/>
        <v>04: Food PubsGBTotalGinCore Mainstream BrandsTotalAll stocking</v>
      </c>
      <c r="B14347" t="s">
        <v>1</v>
      </c>
      <c r="C14347" t="s">
        <v>109</v>
      </c>
      <c r="D14347" t="s">
        <v>13</v>
      </c>
      <c r="E14347" t="s">
        <v>12</v>
      </c>
      <c r="F14347" t="s">
        <v>47</v>
      </c>
      <c r="G14347" t="s">
        <v>111</v>
      </c>
      <c r="H14347" t="s">
        <v>49</v>
      </c>
      <c r="I14347" t="s">
        <v>12</v>
      </c>
      <c r="J14347" s="1">
        <v>195.43</v>
      </c>
      <c r="K14347">
        <v>57.809955963953598</v>
      </c>
      <c r="L14347">
        <v>3606</v>
      </c>
      <c r="M14347">
        <v>0.43607037749648803</v>
      </c>
      <c r="N14347">
        <v>0.44355478042895802</v>
      </c>
      <c r="P14347" t="s">
        <v>42</v>
      </c>
    </row>
    <row r="14348" spans="1:16" x14ac:dyDescent="0.3">
      <c r="A14348" t="str">
        <f t="shared" si="226"/>
        <v>04: Food PubsGBTotalGinCore Mainstream BrandsB: £3 - £3.20All stocking</v>
      </c>
      <c r="B14348" t="s">
        <v>1</v>
      </c>
      <c r="C14348" t="s">
        <v>109</v>
      </c>
      <c r="D14348" t="s">
        <v>13</v>
      </c>
      <c r="E14348" t="s">
        <v>12</v>
      </c>
      <c r="F14348" t="s">
        <v>47</v>
      </c>
      <c r="G14348" t="s">
        <v>111</v>
      </c>
      <c r="H14348" t="s">
        <v>49</v>
      </c>
      <c r="I14348" t="s">
        <v>59</v>
      </c>
      <c r="J14348" s="1">
        <v>175.28</v>
      </c>
      <c r="K14348">
        <v>60.428694011980397</v>
      </c>
      <c r="L14348">
        <v>356</v>
      </c>
      <c r="M14348">
        <v>0.474452840813331</v>
      </c>
      <c r="N14348">
        <v>0.46185570908193602</v>
      </c>
      <c r="P14348" t="s">
        <v>42</v>
      </c>
    </row>
    <row r="14349" spans="1:16" x14ac:dyDescent="0.3">
      <c r="A14349" t="str">
        <f t="shared" si="226"/>
        <v>04: Food PubsGBTotalGinCore Mainstream BrandsC: £3.20 - £3.40All stocking</v>
      </c>
      <c r="B14349" t="s">
        <v>1</v>
      </c>
      <c r="C14349" t="s">
        <v>109</v>
      </c>
      <c r="D14349" t="s">
        <v>13</v>
      </c>
      <c r="E14349" t="s">
        <v>12</v>
      </c>
      <c r="F14349" t="s">
        <v>47</v>
      </c>
      <c r="G14349" t="s">
        <v>111</v>
      </c>
      <c r="H14349" t="s">
        <v>49</v>
      </c>
      <c r="I14349" t="s">
        <v>52</v>
      </c>
      <c r="J14349" s="1">
        <v>164.03</v>
      </c>
      <c r="K14349">
        <v>50.918252080574</v>
      </c>
      <c r="L14349">
        <v>491</v>
      </c>
      <c r="M14349">
        <v>0.44212463089486298</v>
      </c>
      <c r="N14349">
        <v>0.43296581454535299</v>
      </c>
      <c r="P14349" t="s">
        <v>42</v>
      </c>
    </row>
    <row r="14350" spans="1:16" x14ac:dyDescent="0.3">
      <c r="A14350" t="str">
        <f t="shared" si="226"/>
        <v>04: Food PubsGBTotalGinCore Mainstream BrandsD: £3.40 - £3.60All stocking</v>
      </c>
      <c r="B14350" t="s">
        <v>1</v>
      </c>
      <c r="C14350" t="s">
        <v>109</v>
      </c>
      <c r="D14350" t="s">
        <v>13</v>
      </c>
      <c r="E14350" t="s">
        <v>12</v>
      </c>
      <c r="F14350" t="s">
        <v>47</v>
      </c>
      <c r="G14350" t="s">
        <v>111</v>
      </c>
      <c r="H14350" t="s">
        <v>49</v>
      </c>
      <c r="I14350" t="s">
        <v>53</v>
      </c>
      <c r="J14350" s="1">
        <v>171.83</v>
      </c>
      <c r="K14350">
        <v>53.470084711392403</v>
      </c>
      <c r="L14350">
        <v>673</v>
      </c>
      <c r="M14350">
        <v>0.43760508452570801</v>
      </c>
      <c r="N14350">
        <v>0.44440057011484402</v>
      </c>
      <c r="P14350" t="s">
        <v>42</v>
      </c>
    </row>
    <row r="14351" spans="1:16" x14ac:dyDescent="0.3">
      <c r="A14351" t="str">
        <f t="shared" si="226"/>
        <v>04: Food PubsGBTotalGinCore Mainstream BrandsE: £3.60 - £3.80All stocking</v>
      </c>
      <c r="B14351" t="s">
        <v>1</v>
      </c>
      <c r="C14351" t="s">
        <v>109</v>
      </c>
      <c r="D14351" t="s">
        <v>13</v>
      </c>
      <c r="E14351" t="s">
        <v>12</v>
      </c>
      <c r="F14351" t="s">
        <v>47</v>
      </c>
      <c r="G14351" t="s">
        <v>111</v>
      </c>
      <c r="H14351" t="s">
        <v>49</v>
      </c>
      <c r="I14351" t="s">
        <v>54</v>
      </c>
      <c r="J14351" s="1">
        <v>153.63</v>
      </c>
      <c r="K14351">
        <v>47.496253439039201</v>
      </c>
      <c r="L14351">
        <v>551</v>
      </c>
      <c r="M14351">
        <v>0.40929777694594599</v>
      </c>
      <c r="N14351">
        <v>0.42509710571120601</v>
      </c>
      <c r="P14351" t="s">
        <v>42</v>
      </c>
    </row>
    <row r="14352" spans="1:16" x14ac:dyDescent="0.3">
      <c r="A14352" t="str">
        <f t="shared" si="226"/>
        <v>04: Food PubsGBTotalGinCore Mainstream BrandsF: £3.80 - £4.00All stocking</v>
      </c>
      <c r="B14352" t="s">
        <v>1</v>
      </c>
      <c r="C14352" t="s">
        <v>109</v>
      </c>
      <c r="D14352" t="s">
        <v>13</v>
      </c>
      <c r="E14352" t="s">
        <v>12</v>
      </c>
      <c r="F14352" t="s">
        <v>47</v>
      </c>
      <c r="G14352" t="s">
        <v>111</v>
      </c>
      <c r="H14352" t="s">
        <v>49</v>
      </c>
      <c r="I14352" t="s">
        <v>55</v>
      </c>
      <c r="J14352" s="1">
        <v>188.72</v>
      </c>
      <c r="K14352">
        <v>55.481808073776399</v>
      </c>
      <c r="L14352">
        <v>442</v>
      </c>
      <c r="M14352">
        <v>0.44551391921023398</v>
      </c>
      <c r="N14352">
        <v>0.45917822683202902</v>
      </c>
      <c r="P14352" t="s">
        <v>42</v>
      </c>
    </row>
    <row r="14353" spans="1:16" x14ac:dyDescent="0.3">
      <c r="A14353" t="str">
        <f t="shared" si="226"/>
        <v>04: Food PubsGBTotalGinCore Mainstream BrandsG: £4.00 - £4.20All stocking</v>
      </c>
      <c r="B14353" t="s">
        <v>1</v>
      </c>
      <c r="C14353" t="s">
        <v>109</v>
      </c>
      <c r="D14353" t="s">
        <v>13</v>
      </c>
      <c r="E14353" t="s">
        <v>12</v>
      </c>
      <c r="F14353" t="s">
        <v>47</v>
      </c>
      <c r="G14353" t="s">
        <v>111</v>
      </c>
      <c r="H14353" t="s">
        <v>49</v>
      </c>
      <c r="I14353" t="s">
        <v>56</v>
      </c>
      <c r="J14353" s="1">
        <v>194.41</v>
      </c>
      <c r="K14353">
        <v>57.006843489427602</v>
      </c>
      <c r="L14353">
        <v>267</v>
      </c>
      <c r="M14353">
        <v>0.439279887295702</v>
      </c>
      <c r="N14353">
        <v>0.455523091832159</v>
      </c>
      <c r="P14353" t="s">
        <v>42</v>
      </c>
    </row>
    <row r="14354" spans="1:16" x14ac:dyDescent="0.3">
      <c r="A14354" t="str">
        <f t="shared" si="226"/>
        <v>04: Food PubsGBTotalGinCore Mainstream BrandsH: £4.20 - £4.40All stocking</v>
      </c>
      <c r="B14354" t="s">
        <v>1</v>
      </c>
      <c r="C14354" t="s">
        <v>109</v>
      </c>
      <c r="D14354" t="s">
        <v>13</v>
      </c>
      <c r="E14354" t="s">
        <v>12</v>
      </c>
      <c r="F14354" t="s">
        <v>47</v>
      </c>
      <c r="G14354" t="s">
        <v>111</v>
      </c>
      <c r="H14354" t="s">
        <v>49</v>
      </c>
      <c r="I14354" t="s">
        <v>60</v>
      </c>
      <c r="J14354" s="1">
        <v>244.51</v>
      </c>
      <c r="K14354">
        <v>64.562943521755997</v>
      </c>
      <c r="L14354">
        <v>160</v>
      </c>
      <c r="M14354">
        <v>0.43288253903401303</v>
      </c>
      <c r="N14354">
        <v>0.44856589955125098</v>
      </c>
      <c r="P14354" t="s">
        <v>42</v>
      </c>
    </row>
    <row r="14355" spans="1:16" x14ac:dyDescent="0.3">
      <c r="A14355" t="str">
        <f t="shared" si="226"/>
        <v>04: Food PubsGBTotalGinCore Mainstream BrandsI: £4.40 - £4.60All stocking</v>
      </c>
      <c r="B14355" t="s">
        <v>1</v>
      </c>
      <c r="C14355" t="s">
        <v>109</v>
      </c>
      <c r="D14355" t="s">
        <v>13</v>
      </c>
      <c r="E14355" t="s">
        <v>12</v>
      </c>
      <c r="F14355" t="s">
        <v>47</v>
      </c>
      <c r="G14355" t="s">
        <v>111</v>
      </c>
      <c r="H14355" t="s">
        <v>49</v>
      </c>
      <c r="I14355" t="s">
        <v>64</v>
      </c>
      <c r="J14355" s="1">
        <v>392.02</v>
      </c>
      <c r="K14355">
        <v>96.571881302218401</v>
      </c>
      <c r="L14355">
        <v>89</v>
      </c>
      <c r="M14355">
        <v>0.46179668600958101</v>
      </c>
      <c r="N14355">
        <v>0.47987494609745601</v>
      </c>
      <c r="P14355" t="s">
        <v>42</v>
      </c>
    </row>
    <row r="14356" spans="1:16" x14ac:dyDescent="0.3">
      <c r="A14356" t="str">
        <f t="shared" si="226"/>
        <v>04: Food PubsGBTotalGinCore Mainstream BrandsJ: £4.60 - £4.80All stocking</v>
      </c>
      <c r="B14356" t="s">
        <v>1</v>
      </c>
      <c r="C14356" t="s">
        <v>109</v>
      </c>
      <c r="D14356" t="s">
        <v>13</v>
      </c>
      <c r="E14356" t="s">
        <v>12</v>
      </c>
      <c r="F14356" t="s">
        <v>47</v>
      </c>
      <c r="G14356" t="s">
        <v>111</v>
      </c>
      <c r="H14356" t="s">
        <v>49</v>
      </c>
      <c r="I14356" t="s">
        <v>65</v>
      </c>
      <c r="J14356" s="1">
        <v>550.49</v>
      </c>
      <c r="K14356">
        <v>127.4615212656196</v>
      </c>
      <c r="L14356">
        <v>61</v>
      </c>
      <c r="M14356">
        <v>0.43950451104333799</v>
      </c>
      <c r="N14356">
        <v>0.46250612195484297</v>
      </c>
      <c r="P14356" t="s">
        <v>42</v>
      </c>
    </row>
    <row r="14357" spans="1:16" x14ac:dyDescent="0.3">
      <c r="A14357" t="str">
        <f t="shared" si="226"/>
        <v>04: Food PubsGBTotalGinCore Mainstream BrandsK: £4.80 - £5.00All stocking</v>
      </c>
      <c r="B14357" t="s">
        <v>1</v>
      </c>
      <c r="C14357" t="s">
        <v>109</v>
      </c>
      <c r="D14357" t="s">
        <v>13</v>
      </c>
      <c r="E14357" t="s">
        <v>12</v>
      </c>
      <c r="F14357" t="s">
        <v>47</v>
      </c>
      <c r="G14357" t="s">
        <v>111</v>
      </c>
      <c r="H14357" t="s">
        <v>49</v>
      </c>
      <c r="I14357" t="s">
        <v>89</v>
      </c>
      <c r="J14357" s="1">
        <v>477.67</v>
      </c>
      <c r="K14357">
        <v>113.62196484071481</v>
      </c>
      <c r="L14357">
        <v>48</v>
      </c>
      <c r="M14357">
        <v>0.37390780976760801</v>
      </c>
      <c r="N14357">
        <v>0.40807305632381202</v>
      </c>
      <c r="P14357" t="s">
        <v>42</v>
      </c>
    </row>
    <row r="14358" spans="1:16" x14ac:dyDescent="0.3">
      <c r="A14358" t="str">
        <f t="shared" si="226"/>
        <v>04: Food PubsGBTotalGinCore Mainstream BrandsL: £5.00 - £5.20All stocking</v>
      </c>
      <c r="B14358" t="s">
        <v>1</v>
      </c>
      <c r="C14358" t="s">
        <v>109</v>
      </c>
      <c r="D14358" t="s">
        <v>13</v>
      </c>
      <c r="E14358" t="s">
        <v>12</v>
      </c>
      <c r="F14358" t="s">
        <v>47</v>
      </c>
      <c r="G14358" t="s">
        <v>111</v>
      </c>
      <c r="H14358" t="s">
        <v>49</v>
      </c>
      <c r="I14358" t="s">
        <v>90</v>
      </c>
      <c r="J14358" s="1">
        <v>550.73</v>
      </c>
      <c r="K14358">
        <v>125.70714945714961</v>
      </c>
      <c r="L14358">
        <v>37</v>
      </c>
      <c r="M14358">
        <v>0.47386064559657998</v>
      </c>
      <c r="N14358">
        <v>0.48829242382156701</v>
      </c>
      <c r="P14358" t="s">
        <v>42</v>
      </c>
    </row>
    <row r="14359" spans="1:16" x14ac:dyDescent="0.3">
      <c r="A14359" t="str">
        <f t="shared" si="226"/>
        <v>04: Food PubsGBTotalGinCore Mainstream BrandsQ: &gt;£6.00All stocking</v>
      </c>
      <c r="B14359" t="s">
        <v>1</v>
      </c>
      <c r="C14359" t="s">
        <v>109</v>
      </c>
      <c r="D14359" t="s">
        <v>13</v>
      </c>
      <c r="E14359" t="s">
        <v>12</v>
      </c>
      <c r="F14359" t="s">
        <v>47</v>
      </c>
      <c r="G14359" t="s">
        <v>111</v>
      </c>
      <c r="H14359" t="s">
        <v>49</v>
      </c>
      <c r="I14359" t="s">
        <v>96</v>
      </c>
      <c r="J14359" s="1">
        <v>277.27999999999997</v>
      </c>
      <c r="K14359">
        <v>77.561211317418397</v>
      </c>
      <c r="L14359">
        <v>29</v>
      </c>
      <c r="M14359">
        <v>0.25305245253414399</v>
      </c>
      <c r="N14359">
        <v>0.27488433509056598</v>
      </c>
      <c r="P14359" t="s">
        <v>42</v>
      </c>
    </row>
    <row r="14360" spans="1:16" x14ac:dyDescent="0.3">
      <c r="A14360" t="str">
        <f t="shared" si="226"/>
        <v>04: Food PubsGBTotalGinCore Premium BrandsA: &lt;£3All stocking</v>
      </c>
      <c r="B14360" t="s">
        <v>1</v>
      </c>
      <c r="C14360" t="s">
        <v>109</v>
      </c>
      <c r="D14360" t="s">
        <v>13</v>
      </c>
      <c r="E14360" t="s">
        <v>12</v>
      </c>
      <c r="F14360" t="s">
        <v>47</v>
      </c>
      <c r="G14360" t="s">
        <v>112</v>
      </c>
      <c r="H14360" t="s">
        <v>49</v>
      </c>
      <c r="I14360" t="s">
        <v>58</v>
      </c>
      <c r="J14360" s="1">
        <v>42.51</v>
      </c>
      <c r="K14360">
        <v>14.345194192209119</v>
      </c>
      <c r="L14360">
        <v>67</v>
      </c>
      <c r="M14360">
        <v>0.183871173194079</v>
      </c>
      <c r="N14360">
        <v>0.16049961804950599</v>
      </c>
      <c r="P14360" t="s">
        <v>42</v>
      </c>
    </row>
    <row r="14361" spans="1:16" x14ac:dyDescent="0.3">
      <c r="A14361" t="str">
        <f t="shared" si="226"/>
        <v>04: Food PubsGBTotalGinCore Premium BrandsTotalAll stocking</v>
      </c>
      <c r="B14361" t="s">
        <v>1</v>
      </c>
      <c r="C14361" t="s">
        <v>109</v>
      </c>
      <c r="D14361" t="s">
        <v>13</v>
      </c>
      <c r="E14361" t="s">
        <v>12</v>
      </c>
      <c r="F14361" t="s">
        <v>47</v>
      </c>
      <c r="G14361" t="s">
        <v>112</v>
      </c>
      <c r="H14361" t="s">
        <v>49</v>
      </c>
      <c r="I14361" t="s">
        <v>12</v>
      </c>
      <c r="J14361" s="1">
        <v>99.75</v>
      </c>
      <c r="K14361">
        <v>28.222592467368919</v>
      </c>
      <c r="L14361">
        <v>3556</v>
      </c>
      <c r="M14361">
        <v>0.22373355746384699</v>
      </c>
      <c r="N14361">
        <v>0.21743236093945401</v>
      </c>
      <c r="P14361" t="s">
        <v>42</v>
      </c>
    </row>
    <row r="14362" spans="1:16" x14ac:dyDescent="0.3">
      <c r="A14362" t="str">
        <f t="shared" si="226"/>
        <v>04: Food PubsGBTotalGinCore Premium BrandsB: £3 - £3.20All stocking</v>
      </c>
      <c r="B14362" t="s">
        <v>1</v>
      </c>
      <c r="C14362" t="s">
        <v>109</v>
      </c>
      <c r="D14362" t="s">
        <v>13</v>
      </c>
      <c r="E14362" t="s">
        <v>12</v>
      </c>
      <c r="F14362" t="s">
        <v>47</v>
      </c>
      <c r="G14362" t="s">
        <v>112</v>
      </c>
      <c r="H14362" t="s">
        <v>49</v>
      </c>
      <c r="I14362" t="s">
        <v>59</v>
      </c>
      <c r="J14362" s="1">
        <v>59.86</v>
      </c>
      <c r="K14362">
        <v>19.873436660662961</v>
      </c>
      <c r="L14362">
        <v>137</v>
      </c>
      <c r="M14362">
        <v>0.19561035060936499</v>
      </c>
      <c r="N14362">
        <v>0.175179104191104</v>
      </c>
      <c r="P14362" t="s">
        <v>42</v>
      </c>
    </row>
    <row r="14363" spans="1:16" x14ac:dyDescent="0.3">
      <c r="A14363" t="str">
        <f t="shared" si="226"/>
        <v>04: Food PubsGBTotalGinCore Premium BrandsC: £3.20 - £3.40All stocking</v>
      </c>
      <c r="B14363" t="s">
        <v>1</v>
      </c>
      <c r="C14363" t="s">
        <v>109</v>
      </c>
      <c r="D14363" t="s">
        <v>13</v>
      </c>
      <c r="E14363" t="s">
        <v>12</v>
      </c>
      <c r="F14363" t="s">
        <v>47</v>
      </c>
      <c r="G14363" t="s">
        <v>112</v>
      </c>
      <c r="H14363" t="s">
        <v>49</v>
      </c>
      <c r="I14363" t="s">
        <v>52</v>
      </c>
      <c r="J14363" s="1">
        <v>66.81</v>
      </c>
      <c r="K14363">
        <v>22.309119516846799</v>
      </c>
      <c r="L14363">
        <v>330</v>
      </c>
      <c r="M14363">
        <v>0.19950356860016599</v>
      </c>
      <c r="N14363">
        <v>0.18811654975657799</v>
      </c>
      <c r="P14363" t="s">
        <v>42</v>
      </c>
    </row>
    <row r="14364" spans="1:16" x14ac:dyDescent="0.3">
      <c r="A14364" t="str">
        <f t="shared" si="226"/>
        <v>04: Food PubsGBTotalGinCore Premium BrandsD: £3.40 - £3.60All stocking</v>
      </c>
      <c r="B14364" t="s">
        <v>1</v>
      </c>
      <c r="C14364" t="s">
        <v>109</v>
      </c>
      <c r="D14364" t="s">
        <v>13</v>
      </c>
      <c r="E14364" t="s">
        <v>12</v>
      </c>
      <c r="F14364" t="s">
        <v>47</v>
      </c>
      <c r="G14364" t="s">
        <v>112</v>
      </c>
      <c r="H14364" t="s">
        <v>49</v>
      </c>
      <c r="I14364" t="s">
        <v>53</v>
      </c>
      <c r="J14364" s="1">
        <v>75.78</v>
      </c>
      <c r="K14364">
        <v>23.683054623130559</v>
      </c>
      <c r="L14364">
        <v>461</v>
      </c>
      <c r="M14364">
        <v>0.207345382410523</v>
      </c>
      <c r="N14364">
        <v>0.19348699367271699</v>
      </c>
      <c r="P14364" t="s">
        <v>42</v>
      </c>
    </row>
    <row r="14365" spans="1:16" x14ac:dyDescent="0.3">
      <c r="A14365" t="str">
        <f t="shared" si="226"/>
        <v>04: Food PubsGBTotalGinCore Premium BrandsE: £3.60 - £3.80All stocking</v>
      </c>
      <c r="B14365" t="s">
        <v>1</v>
      </c>
      <c r="C14365" t="s">
        <v>109</v>
      </c>
      <c r="D14365" t="s">
        <v>13</v>
      </c>
      <c r="E14365" t="s">
        <v>12</v>
      </c>
      <c r="F14365" t="s">
        <v>47</v>
      </c>
      <c r="G14365" t="s">
        <v>112</v>
      </c>
      <c r="H14365" t="s">
        <v>49</v>
      </c>
      <c r="I14365" t="s">
        <v>54</v>
      </c>
      <c r="J14365" s="1">
        <v>81.900000000000006</v>
      </c>
      <c r="K14365">
        <v>24.698453823308441</v>
      </c>
      <c r="L14365">
        <v>516</v>
      </c>
      <c r="M14365">
        <v>0.22090265218469601</v>
      </c>
      <c r="N14365">
        <v>0.217768797860072</v>
      </c>
      <c r="P14365" t="s">
        <v>42</v>
      </c>
    </row>
    <row r="14366" spans="1:16" x14ac:dyDescent="0.3">
      <c r="A14366" t="str">
        <f t="shared" si="226"/>
        <v>04: Food PubsGBTotalGinCore Premium BrandsF: £3.80 - £4.00All stocking</v>
      </c>
      <c r="B14366" t="s">
        <v>1</v>
      </c>
      <c r="C14366" t="s">
        <v>109</v>
      </c>
      <c r="D14366" t="s">
        <v>13</v>
      </c>
      <c r="E14366" t="s">
        <v>12</v>
      </c>
      <c r="F14366" t="s">
        <v>47</v>
      </c>
      <c r="G14366" t="s">
        <v>112</v>
      </c>
      <c r="H14366" t="s">
        <v>49</v>
      </c>
      <c r="I14366" t="s">
        <v>55</v>
      </c>
      <c r="J14366" s="1">
        <v>90.11</v>
      </c>
      <c r="K14366">
        <v>27.6644250530614</v>
      </c>
      <c r="L14366">
        <v>561</v>
      </c>
      <c r="M14366">
        <v>0.23167398603625999</v>
      </c>
      <c r="N14366">
        <v>0.23637509265770101</v>
      </c>
      <c r="P14366" t="s">
        <v>42</v>
      </c>
    </row>
    <row r="14367" spans="1:16" x14ac:dyDescent="0.3">
      <c r="A14367" t="str">
        <f t="shared" si="226"/>
        <v>04: Food PubsGBTotalGinCore Premium BrandsG: £4.00 - £4.20All stocking</v>
      </c>
      <c r="B14367" t="s">
        <v>1</v>
      </c>
      <c r="C14367" t="s">
        <v>109</v>
      </c>
      <c r="D14367" t="s">
        <v>13</v>
      </c>
      <c r="E14367" t="s">
        <v>12</v>
      </c>
      <c r="F14367" t="s">
        <v>47</v>
      </c>
      <c r="G14367" t="s">
        <v>112</v>
      </c>
      <c r="H14367" t="s">
        <v>49</v>
      </c>
      <c r="I14367" t="s">
        <v>56</v>
      </c>
      <c r="J14367" s="1">
        <v>88.38</v>
      </c>
      <c r="K14367">
        <v>26.408426382012159</v>
      </c>
      <c r="L14367">
        <v>548</v>
      </c>
      <c r="M14367">
        <v>0.23985257535242899</v>
      </c>
      <c r="N14367">
        <v>0.23950252228124999</v>
      </c>
      <c r="P14367" t="s">
        <v>42</v>
      </c>
    </row>
    <row r="14368" spans="1:16" x14ac:dyDescent="0.3">
      <c r="A14368" t="str">
        <f t="shared" si="226"/>
        <v>04: Food PubsGBTotalGinCore Premium BrandsH: £4.20 - £4.40All stocking</v>
      </c>
      <c r="B14368" t="s">
        <v>1</v>
      </c>
      <c r="C14368" t="s">
        <v>109</v>
      </c>
      <c r="D14368" t="s">
        <v>13</v>
      </c>
      <c r="E14368" t="s">
        <v>12</v>
      </c>
      <c r="F14368" t="s">
        <v>47</v>
      </c>
      <c r="G14368" t="s">
        <v>112</v>
      </c>
      <c r="H14368" t="s">
        <v>49</v>
      </c>
      <c r="I14368" t="s">
        <v>60</v>
      </c>
      <c r="J14368" s="1">
        <v>116.34</v>
      </c>
      <c r="K14368">
        <v>33.33042282611904</v>
      </c>
      <c r="L14368">
        <v>395</v>
      </c>
      <c r="M14368">
        <v>0.25044634007948102</v>
      </c>
      <c r="N14368">
        <v>0.24539258134993899</v>
      </c>
      <c r="P14368" t="s">
        <v>42</v>
      </c>
    </row>
    <row r="14369" spans="1:16" x14ac:dyDescent="0.3">
      <c r="A14369" t="str">
        <f t="shared" si="226"/>
        <v>04: Food PubsGBTotalGinCore Premium BrandsI: £4.40 - £4.60All stocking</v>
      </c>
      <c r="B14369" t="s">
        <v>1</v>
      </c>
      <c r="C14369" t="s">
        <v>109</v>
      </c>
      <c r="D14369" t="s">
        <v>13</v>
      </c>
      <c r="E14369" t="s">
        <v>12</v>
      </c>
      <c r="F14369" t="s">
        <v>47</v>
      </c>
      <c r="G14369" t="s">
        <v>112</v>
      </c>
      <c r="H14369" t="s">
        <v>49</v>
      </c>
      <c r="I14369" t="s">
        <v>64</v>
      </c>
      <c r="J14369" s="1">
        <v>131.05000000000001</v>
      </c>
      <c r="K14369">
        <v>35.294536186704882</v>
      </c>
      <c r="L14369">
        <v>166</v>
      </c>
      <c r="M14369">
        <v>0.23549840134116601</v>
      </c>
      <c r="N14369">
        <v>0.236253201563844</v>
      </c>
      <c r="P14369" t="s">
        <v>42</v>
      </c>
    </row>
    <row r="14370" spans="1:16" x14ac:dyDescent="0.3">
      <c r="A14370" t="str">
        <f t="shared" si="226"/>
        <v>04: Food PubsGBTotalGinCore Premium BrandsJ: £4.60 - £4.80All stocking</v>
      </c>
      <c r="B14370" t="s">
        <v>1</v>
      </c>
      <c r="C14370" t="s">
        <v>109</v>
      </c>
      <c r="D14370" t="s">
        <v>13</v>
      </c>
      <c r="E14370" t="s">
        <v>12</v>
      </c>
      <c r="F14370" t="s">
        <v>47</v>
      </c>
      <c r="G14370" t="s">
        <v>112</v>
      </c>
      <c r="H14370" t="s">
        <v>49</v>
      </c>
      <c r="I14370" t="s">
        <v>65</v>
      </c>
      <c r="J14370" s="1">
        <v>165.36</v>
      </c>
      <c r="K14370">
        <v>39.644374590926319</v>
      </c>
      <c r="L14370">
        <v>87</v>
      </c>
      <c r="M14370">
        <v>0.23110167031100601</v>
      </c>
      <c r="N14370">
        <v>0.222093876277211</v>
      </c>
      <c r="P14370" t="s">
        <v>42</v>
      </c>
    </row>
    <row r="14371" spans="1:16" x14ac:dyDescent="0.3">
      <c r="A14371" t="str">
        <f t="shared" si="226"/>
        <v>04: Food PubsGBTotalGinCore Premium BrandsK: £4.80 - £5.00All stocking</v>
      </c>
      <c r="B14371" t="s">
        <v>1</v>
      </c>
      <c r="C14371" t="s">
        <v>109</v>
      </c>
      <c r="D14371" t="s">
        <v>13</v>
      </c>
      <c r="E14371" t="s">
        <v>12</v>
      </c>
      <c r="F14371" t="s">
        <v>47</v>
      </c>
      <c r="G14371" t="s">
        <v>112</v>
      </c>
      <c r="H14371" t="s">
        <v>49</v>
      </c>
      <c r="I14371" t="s">
        <v>89</v>
      </c>
      <c r="J14371" s="1">
        <v>164.04</v>
      </c>
      <c r="K14371">
        <v>36.350396517063203</v>
      </c>
      <c r="L14371">
        <v>63</v>
      </c>
      <c r="M14371">
        <v>0.205476277104962</v>
      </c>
      <c r="N14371">
        <v>0.19232577516697</v>
      </c>
      <c r="P14371" t="s">
        <v>42</v>
      </c>
    </row>
    <row r="14372" spans="1:16" x14ac:dyDescent="0.3">
      <c r="A14372" t="str">
        <f t="shared" si="226"/>
        <v>04: Food PubsGBTotalGinCore Premium BrandsL: £5.00 - £5.20All stocking</v>
      </c>
      <c r="B14372" t="s">
        <v>1</v>
      </c>
      <c r="C14372" t="s">
        <v>109</v>
      </c>
      <c r="D14372" t="s">
        <v>13</v>
      </c>
      <c r="E14372" t="s">
        <v>12</v>
      </c>
      <c r="F14372" t="s">
        <v>47</v>
      </c>
      <c r="G14372" t="s">
        <v>112</v>
      </c>
      <c r="H14372" t="s">
        <v>49</v>
      </c>
      <c r="I14372" t="s">
        <v>90</v>
      </c>
      <c r="J14372" s="1">
        <v>268.45</v>
      </c>
      <c r="K14372">
        <v>56.767383898153206</v>
      </c>
      <c r="L14372">
        <v>65</v>
      </c>
      <c r="M14372">
        <v>0.26291310541704599</v>
      </c>
      <c r="N14372">
        <v>0.25041513744486898</v>
      </c>
      <c r="P14372" t="s">
        <v>42</v>
      </c>
    </row>
    <row r="14373" spans="1:16" x14ac:dyDescent="0.3">
      <c r="A14373" t="str">
        <f t="shared" si="226"/>
        <v>04: Food PubsGBTotalGinCore Premium BrandsM: £5.20 - £5.40All stocking</v>
      </c>
      <c r="B14373" t="s">
        <v>1</v>
      </c>
      <c r="C14373" t="s">
        <v>109</v>
      </c>
      <c r="D14373" t="s">
        <v>13</v>
      </c>
      <c r="E14373" t="s">
        <v>12</v>
      </c>
      <c r="F14373" t="s">
        <v>47</v>
      </c>
      <c r="G14373" t="s">
        <v>112</v>
      </c>
      <c r="H14373" t="s">
        <v>49</v>
      </c>
      <c r="I14373" t="s">
        <v>95</v>
      </c>
      <c r="J14373" s="1">
        <v>220.37</v>
      </c>
      <c r="K14373">
        <v>44.9731422423732</v>
      </c>
      <c r="L14373">
        <v>52</v>
      </c>
      <c r="M14373">
        <v>0.200570395405575</v>
      </c>
      <c r="N14373">
        <v>0.186801818134568</v>
      </c>
      <c r="P14373" t="s">
        <v>42</v>
      </c>
    </row>
    <row r="14374" spans="1:16" x14ac:dyDescent="0.3">
      <c r="A14374" t="str">
        <f t="shared" si="226"/>
        <v>04: Food PubsGBTotalGinCore Premium BrandsN: £5.40 - £5.60All stocking</v>
      </c>
      <c r="B14374" t="s">
        <v>1</v>
      </c>
      <c r="C14374" t="s">
        <v>109</v>
      </c>
      <c r="D14374" t="s">
        <v>13</v>
      </c>
      <c r="E14374" t="s">
        <v>12</v>
      </c>
      <c r="F14374" t="s">
        <v>47</v>
      </c>
      <c r="G14374" t="s">
        <v>112</v>
      </c>
      <c r="H14374" t="s">
        <v>49</v>
      </c>
      <c r="I14374" t="s">
        <v>99</v>
      </c>
      <c r="J14374" s="1">
        <v>223.7</v>
      </c>
      <c r="K14374">
        <v>43.673005698005596</v>
      </c>
      <c r="L14374">
        <v>36</v>
      </c>
      <c r="M14374">
        <v>0.174872232452219</v>
      </c>
      <c r="N14374">
        <v>0.16194537370720799</v>
      </c>
      <c r="P14374" t="s">
        <v>42</v>
      </c>
    </row>
    <row r="14375" spans="1:16" x14ac:dyDescent="0.3">
      <c r="A14375" t="str">
        <f t="shared" si="226"/>
        <v>04: Food PubsGBTotalGinCore Premium BrandsO: £5.60 - £5.80All stocking</v>
      </c>
      <c r="B14375" t="s">
        <v>1</v>
      </c>
      <c r="C14375" t="s">
        <v>109</v>
      </c>
      <c r="D14375" t="s">
        <v>13</v>
      </c>
      <c r="E14375" t="s">
        <v>12</v>
      </c>
      <c r="F14375" t="s">
        <v>47</v>
      </c>
      <c r="G14375" t="s">
        <v>112</v>
      </c>
      <c r="H14375" t="s">
        <v>49</v>
      </c>
      <c r="I14375" t="s">
        <v>100</v>
      </c>
      <c r="J14375" s="1">
        <v>245.77</v>
      </c>
      <c r="K14375">
        <v>49.071128205128396</v>
      </c>
      <c r="L14375">
        <v>25</v>
      </c>
      <c r="M14375">
        <v>0.24712868926831899</v>
      </c>
      <c r="N14375">
        <v>0.22804187823170399</v>
      </c>
      <c r="P14375" t="s">
        <v>42</v>
      </c>
    </row>
    <row r="14376" spans="1:16" x14ac:dyDescent="0.3">
      <c r="A14376" t="str">
        <f t="shared" si="226"/>
        <v>04: Food PubsGBTotalGinCore Premium BrandsQ: &gt;£6.00All stocking</v>
      </c>
      <c r="B14376" t="s">
        <v>1</v>
      </c>
      <c r="C14376" t="s">
        <v>109</v>
      </c>
      <c r="D14376" t="s">
        <v>13</v>
      </c>
      <c r="E14376" t="s">
        <v>12</v>
      </c>
      <c r="F14376" t="s">
        <v>47</v>
      </c>
      <c r="G14376" t="s">
        <v>112</v>
      </c>
      <c r="H14376" t="s">
        <v>49</v>
      </c>
      <c r="I14376" t="s">
        <v>96</v>
      </c>
      <c r="J14376" s="1">
        <v>238.06</v>
      </c>
      <c r="K14376">
        <v>50.818755169561598</v>
      </c>
      <c r="L14376">
        <v>31</v>
      </c>
      <c r="M14376">
        <v>0.16873984363428399</v>
      </c>
      <c r="N14376">
        <v>0.168550834535203</v>
      </c>
      <c r="P14376" t="s">
        <v>42</v>
      </c>
    </row>
    <row r="14377" spans="1:16" x14ac:dyDescent="0.3">
      <c r="A14377" t="str">
        <f t="shared" si="226"/>
        <v>04: Food PubsGBTotalNon Flavoured VodkaCore Mainstream BrandsA: &lt;£3All stocking</v>
      </c>
      <c r="B14377" t="s">
        <v>1</v>
      </c>
      <c r="C14377" t="s">
        <v>109</v>
      </c>
      <c r="D14377" t="s">
        <v>13</v>
      </c>
      <c r="E14377" t="s">
        <v>12</v>
      </c>
      <c r="F14377" t="s">
        <v>71</v>
      </c>
      <c r="G14377" t="s">
        <v>111</v>
      </c>
      <c r="H14377" t="s">
        <v>49</v>
      </c>
      <c r="I14377" t="s">
        <v>58</v>
      </c>
      <c r="J14377" s="1">
        <v>203.88</v>
      </c>
      <c r="K14377">
        <v>79.177541717541601</v>
      </c>
      <c r="L14377" s="22">
        <v>585</v>
      </c>
      <c r="M14377">
        <v>0.88698640422880404</v>
      </c>
      <c r="N14377">
        <v>0.90427934549573596</v>
      </c>
      <c r="P14377" t="s">
        <v>42</v>
      </c>
    </row>
    <row r="14378" spans="1:16" x14ac:dyDescent="0.3">
      <c r="A14378" t="str">
        <f t="shared" si="226"/>
        <v>04: Food PubsGBTotalNon Flavoured VodkaCore Mainstream BrandsTotalAll stocking</v>
      </c>
      <c r="B14378" t="s">
        <v>1</v>
      </c>
      <c r="C14378" t="s">
        <v>109</v>
      </c>
      <c r="D14378" t="s">
        <v>13</v>
      </c>
      <c r="E14378" t="s">
        <v>12</v>
      </c>
      <c r="F14378" t="s">
        <v>71</v>
      </c>
      <c r="G14378" t="s">
        <v>111</v>
      </c>
      <c r="H14378" t="s">
        <v>49</v>
      </c>
      <c r="I14378" t="s">
        <v>12</v>
      </c>
      <c r="J14378" s="1">
        <v>253.84</v>
      </c>
      <c r="K14378">
        <v>81.920740439313988</v>
      </c>
      <c r="L14378" s="22">
        <v>3116</v>
      </c>
      <c r="M14378">
        <v>0.79315440895662204</v>
      </c>
      <c r="N14378">
        <v>0.81499116787216397</v>
      </c>
      <c r="P14378" t="s">
        <v>42</v>
      </c>
    </row>
    <row r="14379" spans="1:16" x14ac:dyDescent="0.3">
      <c r="A14379" t="str">
        <f t="shared" si="226"/>
        <v>04: Food PubsGBTotalNon Flavoured VodkaCore Mainstream BrandsB: £3 - £3.20All stocking</v>
      </c>
      <c r="B14379" t="s">
        <v>1</v>
      </c>
      <c r="C14379" t="s">
        <v>109</v>
      </c>
      <c r="D14379" t="s">
        <v>13</v>
      </c>
      <c r="E14379" t="s">
        <v>12</v>
      </c>
      <c r="F14379" t="s">
        <v>71</v>
      </c>
      <c r="G14379" t="s">
        <v>111</v>
      </c>
      <c r="H14379" t="s">
        <v>49</v>
      </c>
      <c r="I14379" t="s">
        <v>59</v>
      </c>
      <c r="J14379" s="1">
        <v>257.38</v>
      </c>
      <c r="K14379">
        <v>92.724877170299607</v>
      </c>
      <c r="L14379" s="22">
        <v>426</v>
      </c>
      <c r="M14379">
        <v>0.890670277786486</v>
      </c>
      <c r="N14379">
        <v>0.90344931236000903</v>
      </c>
      <c r="P14379" t="s">
        <v>42</v>
      </c>
    </row>
    <row r="14380" spans="1:16" x14ac:dyDescent="0.3">
      <c r="A14380" t="str">
        <f t="shared" si="226"/>
        <v>04: Food PubsGBTotalNon Flavoured VodkaCore Mainstream BrandsC: £3.20 - £3.40All stocking</v>
      </c>
      <c r="B14380" t="s">
        <v>1</v>
      </c>
      <c r="C14380" t="s">
        <v>109</v>
      </c>
      <c r="D14380" t="s">
        <v>13</v>
      </c>
      <c r="E14380" t="s">
        <v>12</v>
      </c>
      <c r="F14380" t="s">
        <v>71</v>
      </c>
      <c r="G14380" t="s">
        <v>111</v>
      </c>
      <c r="H14380" t="s">
        <v>49</v>
      </c>
      <c r="I14380" t="s">
        <v>52</v>
      </c>
      <c r="J14380" s="1">
        <v>247.98</v>
      </c>
      <c r="K14380">
        <v>79.722510690800405</v>
      </c>
      <c r="L14380" s="22">
        <v>611</v>
      </c>
      <c r="M14380">
        <v>0.84449995218045104</v>
      </c>
      <c r="N14380">
        <v>0.85525343007929899</v>
      </c>
      <c r="P14380" t="s">
        <v>42</v>
      </c>
    </row>
    <row r="14381" spans="1:16" x14ac:dyDescent="0.3">
      <c r="A14381" t="str">
        <f t="shared" si="226"/>
        <v>04: Food PubsGBTotalNon Flavoured VodkaCore Mainstream BrandsD: £3.40 - £3.60All stocking</v>
      </c>
      <c r="B14381" t="s">
        <v>1</v>
      </c>
      <c r="C14381" t="s">
        <v>109</v>
      </c>
      <c r="D14381" t="s">
        <v>13</v>
      </c>
      <c r="E14381" t="s">
        <v>12</v>
      </c>
      <c r="F14381" t="s">
        <v>71</v>
      </c>
      <c r="G14381" t="s">
        <v>111</v>
      </c>
      <c r="H14381" t="s">
        <v>49</v>
      </c>
      <c r="I14381" t="s">
        <v>53</v>
      </c>
      <c r="J14381" s="1">
        <v>305.20999999999998</v>
      </c>
      <c r="K14381">
        <v>93.798270977598008</v>
      </c>
      <c r="L14381" s="22">
        <v>468</v>
      </c>
      <c r="M14381">
        <v>0.85718311504554401</v>
      </c>
      <c r="N14381">
        <v>0.863290104429696</v>
      </c>
      <c r="P14381" t="s">
        <v>42</v>
      </c>
    </row>
    <row r="14382" spans="1:16" x14ac:dyDescent="0.3">
      <c r="A14382" t="str">
        <f t="shared" si="226"/>
        <v>04: Food PubsGBTotalNon Flavoured VodkaCore Mainstream BrandsE: £3.60 - £3.80All stocking</v>
      </c>
      <c r="B14382" t="s">
        <v>1</v>
      </c>
      <c r="C14382" t="s">
        <v>109</v>
      </c>
      <c r="D14382" t="s">
        <v>13</v>
      </c>
      <c r="E14382" t="s">
        <v>12</v>
      </c>
      <c r="F14382" t="s">
        <v>71</v>
      </c>
      <c r="G14382" t="s">
        <v>111</v>
      </c>
      <c r="H14382" t="s">
        <v>49</v>
      </c>
      <c r="I14382" t="s">
        <v>54</v>
      </c>
      <c r="J14382" s="1">
        <v>319.74</v>
      </c>
      <c r="K14382">
        <v>99.069255510760399</v>
      </c>
      <c r="L14382" s="22">
        <v>309</v>
      </c>
      <c r="M14382">
        <v>0.76812734091870505</v>
      </c>
      <c r="N14382">
        <v>0.78107582652025698</v>
      </c>
      <c r="P14382" t="s">
        <v>42</v>
      </c>
    </row>
    <row r="14383" spans="1:16" x14ac:dyDescent="0.3">
      <c r="A14383" t="str">
        <f t="shared" si="226"/>
        <v>04: Food PubsGBTotalNon Flavoured VodkaCore Mainstream BrandsF: £3.80 - £4.00All stocking</v>
      </c>
      <c r="B14383" t="s">
        <v>1</v>
      </c>
      <c r="C14383" t="s">
        <v>109</v>
      </c>
      <c r="D14383" t="s">
        <v>13</v>
      </c>
      <c r="E14383" t="s">
        <v>12</v>
      </c>
      <c r="F14383" t="s">
        <v>71</v>
      </c>
      <c r="G14383" t="s">
        <v>111</v>
      </c>
      <c r="H14383" t="s">
        <v>49</v>
      </c>
      <c r="I14383" t="s">
        <v>55</v>
      </c>
      <c r="J14383" s="1">
        <v>209.88</v>
      </c>
      <c r="K14383">
        <v>59.338355804548797</v>
      </c>
      <c r="L14383" s="22">
        <v>264</v>
      </c>
      <c r="M14383">
        <v>0.62552201320668799</v>
      </c>
      <c r="N14383">
        <v>0.63209567162048597</v>
      </c>
      <c r="P14383" t="s">
        <v>42</v>
      </c>
    </row>
    <row r="14384" spans="1:16" x14ac:dyDescent="0.3">
      <c r="A14384" t="str">
        <f t="shared" si="226"/>
        <v>04: Food PubsGBTotalNon Flavoured VodkaCore Mainstream BrandsG: £4.00 - £4.20All stocking</v>
      </c>
      <c r="B14384" t="s">
        <v>1</v>
      </c>
      <c r="C14384" t="s">
        <v>109</v>
      </c>
      <c r="D14384" t="s">
        <v>13</v>
      </c>
      <c r="E14384" t="s">
        <v>12</v>
      </c>
      <c r="F14384" t="s">
        <v>71</v>
      </c>
      <c r="G14384" t="s">
        <v>111</v>
      </c>
      <c r="H14384" t="s">
        <v>49</v>
      </c>
      <c r="I14384" t="s">
        <v>56</v>
      </c>
      <c r="J14384" s="1">
        <v>269.49</v>
      </c>
      <c r="K14384">
        <v>74.398329257887994</v>
      </c>
      <c r="L14384" s="22">
        <v>204</v>
      </c>
      <c r="M14384">
        <v>0.83058607391374895</v>
      </c>
      <c r="N14384">
        <v>0.82985645089223303</v>
      </c>
      <c r="P14384" t="s">
        <v>42</v>
      </c>
    </row>
    <row r="14385" spans="1:16" x14ac:dyDescent="0.3">
      <c r="A14385" t="str">
        <f t="shared" si="226"/>
        <v>04: Food PubsGBTotalNon Flavoured VodkaCore Mainstream BrandsH: £4.20 - £4.40All stocking</v>
      </c>
      <c r="B14385" t="s">
        <v>1</v>
      </c>
      <c r="C14385" t="s">
        <v>109</v>
      </c>
      <c r="D14385" t="s">
        <v>13</v>
      </c>
      <c r="E14385" t="s">
        <v>12</v>
      </c>
      <c r="F14385" t="s">
        <v>71</v>
      </c>
      <c r="G14385" t="s">
        <v>111</v>
      </c>
      <c r="H14385" t="s">
        <v>49</v>
      </c>
      <c r="I14385" t="s">
        <v>60</v>
      </c>
      <c r="J14385" s="1">
        <v>240.47</v>
      </c>
      <c r="K14385">
        <v>64.567815793022405</v>
      </c>
      <c r="L14385" s="22">
        <v>121</v>
      </c>
      <c r="M14385">
        <v>0.773014359822909</v>
      </c>
      <c r="N14385">
        <v>0.77433074417049597</v>
      </c>
      <c r="P14385" t="s">
        <v>42</v>
      </c>
    </row>
    <row r="14386" spans="1:16" x14ac:dyDescent="0.3">
      <c r="A14386" t="str">
        <f t="shared" si="226"/>
        <v>04: Food PubsGBTotalNon Flavoured VodkaCore Mainstream BrandsI: £4.40 - £4.60All stocking</v>
      </c>
      <c r="B14386" t="s">
        <v>1</v>
      </c>
      <c r="C14386" t="s">
        <v>109</v>
      </c>
      <c r="D14386" t="s">
        <v>13</v>
      </c>
      <c r="E14386" t="s">
        <v>12</v>
      </c>
      <c r="F14386" t="s">
        <v>71</v>
      </c>
      <c r="G14386" t="s">
        <v>111</v>
      </c>
      <c r="H14386" t="s">
        <v>49</v>
      </c>
      <c r="I14386" t="s">
        <v>64</v>
      </c>
      <c r="J14386" s="1">
        <v>231.27</v>
      </c>
      <c r="K14386">
        <v>62.025384114094003</v>
      </c>
      <c r="L14386" s="22">
        <v>62</v>
      </c>
      <c r="M14386">
        <v>0.54713679720979203</v>
      </c>
      <c r="N14386">
        <v>0.53839804507195199</v>
      </c>
      <c r="P14386" t="s">
        <v>42</v>
      </c>
    </row>
    <row r="14387" spans="1:16" x14ac:dyDescent="0.3">
      <c r="A14387" t="str">
        <f t="shared" si="226"/>
        <v>04: Food PubsGBTotalNon Flavoured VodkaCore Mainstream BrandsJ: £4.60 - £4.80All stocking</v>
      </c>
      <c r="B14387" t="s">
        <v>1</v>
      </c>
      <c r="C14387" t="s">
        <v>109</v>
      </c>
      <c r="D14387" t="s">
        <v>13</v>
      </c>
      <c r="E14387" t="s">
        <v>12</v>
      </c>
      <c r="F14387" t="s">
        <v>71</v>
      </c>
      <c r="G14387" t="s">
        <v>111</v>
      </c>
      <c r="H14387" t="s">
        <v>49</v>
      </c>
      <c r="I14387" t="s">
        <v>65</v>
      </c>
      <c r="J14387" s="1">
        <v>299.20999999999998</v>
      </c>
      <c r="K14387">
        <v>78.976798722111198</v>
      </c>
      <c r="L14387" s="22">
        <v>32</v>
      </c>
      <c r="M14387">
        <v>0.368382192192936</v>
      </c>
      <c r="N14387">
        <v>0.39480762910940997</v>
      </c>
      <c r="P14387" t="s">
        <v>42</v>
      </c>
    </row>
    <row r="14388" spans="1:16" x14ac:dyDescent="0.3">
      <c r="A14388" t="str">
        <f t="shared" si="226"/>
        <v>04: Food PubsGBTotalNon Flavoured VodkaCore Premium BrandsA: &lt;£3All stocking</v>
      </c>
      <c r="B14388" t="s">
        <v>1</v>
      </c>
      <c r="C14388" t="s">
        <v>109</v>
      </c>
      <c r="D14388" t="s">
        <v>13</v>
      </c>
      <c r="E14388" t="s">
        <v>12</v>
      </c>
      <c r="F14388" t="s">
        <v>71</v>
      </c>
      <c r="G14388" t="s">
        <v>112</v>
      </c>
      <c r="H14388" t="s">
        <v>49</v>
      </c>
      <c r="I14388" t="s">
        <v>58</v>
      </c>
      <c r="J14388" s="1">
        <v>33.43</v>
      </c>
      <c r="K14388">
        <v>11.096965189799601</v>
      </c>
      <c r="L14388">
        <v>157</v>
      </c>
      <c r="M14388">
        <v>0.121642536975344</v>
      </c>
      <c r="N14388">
        <v>0.111706011194938</v>
      </c>
      <c r="P14388" t="s">
        <v>42</v>
      </c>
    </row>
    <row r="14389" spans="1:16" x14ac:dyDescent="0.3">
      <c r="A14389" t="str">
        <f t="shared" si="226"/>
        <v>04: Food PubsGBTotalNon Flavoured VodkaCore Premium BrandsTotalAll stocking</v>
      </c>
      <c r="B14389" t="s">
        <v>1</v>
      </c>
      <c r="C14389" t="s">
        <v>109</v>
      </c>
      <c r="D14389" t="s">
        <v>13</v>
      </c>
      <c r="E14389" t="s">
        <v>12</v>
      </c>
      <c r="F14389" t="s">
        <v>71</v>
      </c>
      <c r="G14389" t="s">
        <v>112</v>
      </c>
      <c r="H14389" t="s">
        <v>49</v>
      </c>
      <c r="I14389" t="s">
        <v>12</v>
      </c>
      <c r="J14389" s="1">
        <v>153.07</v>
      </c>
      <c r="K14389">
        <v>40.505842684392</v>
      </c>
      <c r="L14389">
        <v>2813</v>
      </c>
      <c r="M14389">
        <v>0.38356783434526798</v>
      </c>
      <c r="N14389">
        <v>0.340064080930922</v>
      </c>
      <c r="P14389" t="s">
        <v>42</v>
      </c>
    </row>
    <row r="14390" spans="1:16" x14ac:dyDescent="0.3">
      <c r="A14390" t="str">
        <f t="shared" si="226"/>
        <v>04: Food PubsGBTotalNon Flavoured VodkaCore Premium BrandsB: £3 - £3.20All stocking</v>
      </c>
      <c r="B14390" t="s">
        <v>1</v>
      </c>
      <c r="C14390" t="s">
        <v>109</v>
      </c>
      <c r="D14390" t="s">
        <v>13</v>
      </c>
      <c r="E14390" t="s">
        <v>12</v>
      </c>
      <c r="F14390" t="s">
        <v>71</v>
      </c>
      <c r="G14390" t="s">
        <v>112</v>
      </c>
      <c r="H14390" t="s">
        <v>49</v>
      </c>
      <c r="I14390" t="s">
        <v>59</v>
      </c>
      <c r="J14390" s="1">
        <v>41.61</v>
      </c>
      <c r="K14390">
        <v>13.825576476663441</v>
      </c>
      <c r="L14390">
        <v>207</v>
      </c>
      <c r="M14390">
        <v>0.12527989120441699</v>
      </c>
      <c r="N14390">
        <v>0.12627773721469199</v>
      </c>
      <c r="P14390" t="s">
        <v>42</v>
      </c>
    </row>
    <row r="14391" spans="1:16" x14ac:dyDescent="0.3">
      <c r="A14391" t="str">
        <f t="shared" si="226"/>
        <v>04: Food PubsGBTotalNon Flavoured VodkaCore Premium BrandsC: £3.20 - £3.40All stocking</v>
      </c>
      <c r="B14391" t="s">
        <v>1</v>
      </c>
      <c r="C14391" t="s">
        <v>109</v>
      </c>
      <c r="D14391" t="s">
        <v>13</v>
      </c>
      <c r="E14391" t="s">
        <v>12</v>
      </c>
      <c r="F14391" t="s">
        <v>71</v>
      </c>
      <c r="G14391" t="s">
        <v>112</v>
      </c>
      <c r="H14391" t="s">
        <v>49</v>
      </c>
      <c r="I14391" t="s">
        <v>52</v>
      </c>
      <c r="J14391" s="1">
        <v>37.83</v>
      </c>
      <c r="K14391">
        <v>12.25147887988488</v>
      </c>
      <c r="L14391">
        <v>367</v>
      </c>
      <c r="M14391">
        <v>0.129759834272033</v>
      </c>
      <c r="N14391">
        <v>0.128318359012139</v>
      </c>
      <c r="P14391" t="s">
        <v>42</v>
      </c>
    </row>
    <row r="14392" spans="1:16" x14ac:dyDescent="0.3">
      <c r="A14392" t="str">
        <f t="shared" si="226"/>
        <v>04: Food PubsGBTotalNon Flavoured VodkaCore Premium BrandsD: £3.40 - £3.60All stocking</v>
      </c>
      <c r="B14392" t="s">
        <v>1</v>
      </c>
      <c r="C14392" t="s">
        <v>109</v>
      </c>
      <c r="D14392" t="s">
        <v>13</v>
      </c>
      <c r="E14392" t="s">
        <v>12</v>
      </c>
      <c r="F14392" t="s">
        <v>71</v>
      </c>
      <c r="G14392" t="s">
        <v>112</v>
      </c>
      <c r="H14392" t="s">
        <v>49</v>
      </c>
      <c r="I14392" t="s">
        <v>53</v>
      </c>
      <c r="J14392" s="1">
        <v>55.73</v>
      </c>
      <c r="K14392">
        <v>17.48644429767764</v>
      </c>
      <c r="L14392">
        <v>450</v>
      </c>
      <c r="M14392">
        <v>0.187399719026728</v>
      </c>
      <c r="N14392">
        <v>0.18635659803865301</v>
      </c>
      <c r="P14392" t="s">
        <v>42</v>
      </c>
    </row>
    <row r="14393" spans="1:16" x14ac:dyDescent="0.3">
      <c r="A14393" t="str">
        <f t="shared" si="226"/>
        <v>04: Food PubsGBTotalNon Flavoured VodkaCore Premium BrandsE: £3.60 - £3.80All stocking</v>
      </c>
      <c r="B14393" t="s">
        <v>1</v>
      </c>
      <c r="C14393" t="s">
        <v>109</v>
      </c>
      <c r="D14393" t="s">
        <v>13</v>
      </c>
      <c r="E14393" t="s">
        <v>12</v>
      </c>
      <c r="F14393" t="s">
        <v>71</v>
      </c>
      <c r="G14393" t="s">
        <v>112</v>
      </c>
      <c r="H14393" t="s">
        <v>49</v>
      </c>
      <c r="I14393" t="s">
        <v>54</v>
      </c>
      <c r="J14393" s="1">
        <v>88.07</v>
      </c>
      <c r="K14393">
        <v>26.577593708973041</v>
      </c>
      <c r="L14393">
        <v>435</v>
      </c>
      <c r="M14393">
        <v>0.33016662252721701</v>
      </c>
      <c r="N14393">
        <v>0.32690139959820103</v>
      </c>
      <c r="P14393" t="s">
        <v>42</v>
      </c>
    </row>
    <row r="14394" spans="1:16" x14ac:dyDescent="0.3">
      <c r="A14394" t="str">
        <f t="shared" si="226"/>
        <v>04: Food PubsGBTotalNon Flavoured VodkaCore Premium BrandsF: £3.80 - £4.00All stocking</v>
      </c>
      <c r="B14394" t="s">
        <v>1</v>
      </c>
      <c r="C14394" t="s">
        <v>109</v>
      </c>
      <c r="D14394" t="s">
        <v>13</v>
      </c>
      <c r="E14394" t="s">
        <v>12</v>
      </c>
      <c r="F14394" t="s">
        <v>71</v>
      </c>
      <c r="G14394" t="s">
        <v>112</v>
      </c>
      <c r="H14394" t="s">
        <v>49</v>
      </c>
      <c r="I14394" t="s">
        <v>55</v>
      </c>
      <c r="J14394" s="1">
        <v>107.74</v>
      </c>
      <c r="K14394">
        <v>30.446949142418362</v>
      </c>
      <c r="L14394">
        <v>341</v>
      </c>
      <c r="M14394">
        <v>0.332765628651984</v>
      </c>
      <c r="N14394">
        <v>0.31743758838360697</v>
      </c>
      <c r="P14394" t="s">
        <v>42</v>
      </c>
    </row>
    <row r="14395" spans="1:16" x14ac:dyDescent="0.3">
      <c r="A14395" t="str">
        <f t="shared" si="226"/>
        <v>04: Food PubsGBTotalNon Flavoured VodkaCore Premium BrandsG: £4.00 - £4.20All stocking</v>
      </c>
      <c r="B14395" t="s">
        <v>1</v>
      </c>
      <c r="C14395" t="s">
        <v>109</v>
      </c>
      <c r="D14395" t="s">
        <v>13</v>
      </c>
      <c r="E14395" t="s">
        <v>12</v>
      </c>
      <c r="F14395" t="s">
        <v>71</v>
      </c>
      <c r="G14395" t="s">
        <v>112</v>
      </c>
      <c r="H14395" t="s">
        <v>49</v>
      </c>
      <c r="I14395" t="s">
        <v>56</v>
      </c>
      <c r="J14395" s="1">
        <v>192.29</v>
      </c>
      <c r="K14395">
        <v>52.279685253254002</v>
      </c>
      <c r="L14395">
        <v>262</v>
      </c>
      <c r="M14395">
        <v>0.43187226689442398</v>
      </c>
      <c r="N14395">
        <v>0.40439805744547003</v>
      </c>
      <c r="P14395" t="s">
        <v>42</v>
      </c>
    </row>
    <row r="14396" spans="1:16" x14ac:dyDescent="0.3">
      <c r="A14396" t="str">
        <f t="shared" ref="A14396:A14459" si="227">C14396&amp;D14396&amp;E14396&amp;F14396&amp;G14396&amp;I14396&amp;P14396</f>
        <v>04: Food PubsGBTotalNon Flavoured VodkaCore Premium BrandsH: £4.20 - £4.40All stocking</v>
      </c>
      <c r="B14396" t="s">
        <v>1</v>
      </c>
      <c r="C14396" t="s">
        <v>109</v>
      </c>
      <c r="D14396" t="s">
        <v>13</v>
      </c>
      <c r="E14396" t="s">
        <v>12</v>
      </c>
      <c r="F14396" t="s">
        <v>71</v>
      </c>
      <c r="G14396" t="s">
        <v>112</v>
      </c>
      <c r="H14396" t="s">
        <v>49</v>
      </c>
      <c r="I14396" t="s">
        <v>60</v>
      </c>
      <c r="J14396" s="1">
        <v>310.62</v>
      </c>
      <c r="K14396">
        <v>79.608143468807597</v>
      </c>
      <c r="L14396">
        <v>143</v>
      </c>
      <c r="M14396">
        <v>0.59418960762754403</v>
      </c>
      <c r="N14396">
        <v>0.538917151055192</v>
      </c>
      <c r="P14396" t="s">
        <v>42</v>
      </c>
    </row>
    <row r="14397" spans="1:16" x14ac:dyDescent="0.3">
      <c r="A14397" t="str">
        <f t="shared" si="227"/>
        <v>04: Food PubsGBTotalNon Flavoured VodkaCore Premium BrandsI: £4.40 - £4.60All stocking</v>
      </c>
      <c r="B14397" t="s">
        <v>1</v>
      </c>
      <c r="C14397" t="s">
        <v>109</v>
      </c>
      <c r="D14397" t="s">
        <v>13</v>
      </c>
      <c r="E14397" t="s">
        <v>12</v>
      </c>
      <c r="F14397" t="s">
        <v>71</v>
      </c>
      <c r="G14397" t="s">
        <v>112</v>
      </c>
      <c r="H14397" t="s">
        <v>49</v>
      </c>
      <c r="I14397" t="s">
        <v>64</v>
      </c>
      <c r="J14397" s="1">
        <v>209.9</v>
      </c>
      <c r="K14397">
        <v>53.221620548763205</v>
      </c>
      <c r="L14397">
        <v>105</v>
      </c>
      <c r="M14397">
        <v>0.30731305884139698</v>
      </c>
      <c r="N14397">
        <v>0.24522169801545901</v>
      </c>
      <c r="P14397" t="s">
        <v>42</v>
      </c>
    </row>
    <row r="14398" spans="1:16" x14ac:dyDescent="0.3">
      <c r="A14398" t="str">
        <f t="shared" si="227"/>
        <v>04: Food PubsGBTotalNon Flavoured VodkaCore Premium BrandsJ: £4.60 - £4.80All stocking</v>
      </c>
      <c r="B14398" t="s">
        <v>1</v>
      </c>
      <c r="C14398" t="s">
        <v>109</v>
      </c>
      <c r="D14398" t="s">
        <v>13</v>
      </c>
      <c r="E14398" t="s">
        <v>12</v>
      </c>
      <c r="F14398" t="s">
        <v>71</v>
      </c>
      <c r="G14398" t="s">
        <v>112</v>
      </c>
      <c r="H14398" t="s">
        <v>49</v>
      </c>
      <c r="I14398" t="s">
        <v>65</v>
      </c>
      <c r="J14398" s="1">
        <v>380.87</v>
      </c>
      <c r="K14398">
        <v>97.363143003568396</v>
      </c>
      <c r="L14398">
        <v>94</v>
      </c>
      <c r="M14398">
        <v>0.39911479908457298</v>
      </c>
      <c r="N14398">
        <v>0.346436553878262</v>
      </c>
      <c r="P14398" t="s">
        <v>42</v>
      </c>
    </row>
    <row r="14399" spans="1:16" x14ac:dyDescent="0.3">
      <c r="A14399" t="str">
        <f t="shared" si="227"/>
        <v>04: Food PubsGBTotalNon Flavoured VodkaCore Premium BrandsK: £4.80 - £5.00All stocking</v>
      </c>
      <c r="B14399" t="s">
        <v>1</v>
      </c>
      <c r="C14399" t="s">
        <v>109</v>
      </c>
      <c r="D14399" t="s">
        <v>13</v>
      </c>
      <c r="E14399" t="s">
        <v>12</v>
      </c>
      <c r="F14399" t="s">
        <v>71</v>
      </c>
      <c r="G14399" t="s">
        <v>112</v>
      </c>
      <c r="H14399" t="s">
        <v>49</v>
      </c>
      <c r="I14399" t="s">
        <v>89</v>
      </c>
      <c r="J14399" s="1">
        <v>472.64</v>
      </c>
      <c r="K14399">
        <v>115.583276221986</v>
      </c>
      <c r="L14399">
        <v>93</v>
      </c>
      <c r="M14399">
        <v>0.66253917238092896</v>
      </c>
      <c r="N14399">
        <v>0.622829531408023</v>
      </c>
      <c r="P14399" t="s">
        <v>42</v>
      </c>
    </row>
    <row r="14400" spans="1:16" x14ac:dyDescent="0.3">
      <c r="A14400" t="str">
        <f t="shared" si="227"/>
        <v>04: Food PubsGBTotalNon Flavoured VodkaCore Premium BrandsL: £5.00 - £5.20All stocking</v>
      </c>
      <c r="B14400" t="s">
        <v>1</v>
      </c>
      <c r="C14400" t="s">
        <v>109</v>
      </c>
      <c r="D14400" t="s">
        <v>13</v>
      </c>
      <c r="E14400" t="s">
        <v>12</v>
      </c>
      <c r="F14400" t="s">
        <v>71</v>
      </c>
      <c r="G14400" t="s">
        <v>112</v>
      </c>
      <c r="H14400" t="s">
        <v>49</v>
      </c>
      <c r="I14400" t="s">
        <v>90</v>
      </c>
      <c r="J14400" s="1">
        <v>586.87</v>
      </c>
      <c r="K14400">
        <v>130.97222622338882</v>
      </c>
      <c r="L14400">
        <v>43</v>
      </c>
      <c r="M14400">
        <v>0.46355360922299599</v>
      </c>
      <c r="N14400">
        <v>0.36729681837385803</v>
      </c>
      <c r="P14400" t="s">
        <v>42</v>
      </c>
    </row>
    <row r="14401" spans="1:16" x14ac:dyDescent="0.3">
      <c r="A14401" t="str">
        <f t="shared" si="227"/>
        <v>04: Food PubsGBTotalNon Flavoured VodkaCore Premium BrandsM: £5.20 - £5.40All stocking</v>
      </c>
      <c r="B14401" t="s">
        <v>1</v>
      </c>
      <c r="C14401" t="s">
        <v>109</v>
      </c>
      <c r="D14401" t="s">
        <v>13</v>
      </c>
      <c r="E14401" t="s">
        <v>12</v>
      </c>
      <c r="F14401" t="s">
        <v>71</v>
      </c>
      <c r="G14401" t="s">
        <v>112</v>
      </c>
      <c r="H14401" t="s">
        <v>49</v>
      </c>
      <c r="I14401" t="s">
        <v>95</v>
      </c>
      <c r="J14401" s="1">
        <v>479.63</v>
      </c>
      <c r="K14401">
        <v>102.98460655506121</v>
      </c>
      <c r="L14401">
        <v>33</v>
      </c>
      <c r="M14401">
        <v>0.69204636331317004</v>
      </c>
      <c r="N14401">
        <v>0.64418839582448795</v>
      </c>
      <c r="P14401" t="s">
        <v>42</v>
      </c>
    </row>
    <row r="14402" spans="1:16" x14ac:dyDescent="0.3">
      <c r="A14402" t="str">
        <f t="shared" si="227"/>
        <v>04: Food PubsGBTotalNon Flavoured VodkaCore Premium BrandsQ: &gt;£6.00All stocking</v>
      </c>
      <c r="B14402" t="s">
        <v>1</v>
      </c>
      <c r="C14402" t="s">
        <v>109</v>
      </c>
      <c r="D14402" t="s">
        <v>13</v>
      </c>
      <c r="E14402" t="s">
        <v>12</v>
      </c>
      <c r="F14402" t="s">
        <v>71</v>
      </c>
      <c r="G14402" t="s">
        <v>112</v>
      </c>
      <c r="H14402" t="s">
        <v>49</v>
      </c>
      <c r="I14402" t="s">
        <v>96</v>
      </c>
      <c r="J14402" s="1">
        <v>690.51</v>
      </c>
      <c r="K14402">
        <v>178.05605703820001</v>
      </c>
      <c r="L14402">
        <v>42</v>
      </c>
      <c r="M14402">
        <v>0.81302202466337503</v>
      </c>
      <c r="N14402">
        <v>0.79397152307784102</v>
      </c>
      <c r="P14402" t="s">
        <v>42</v>
      </c>
    </row>
    <row r="14403" spans="1:16" x14ac:dyDescent="0.3">
      <c r="A14403" t="str">
        <f t="shared" si="227"/>
        <v>04: Food PubsGBTotalTequilaCore Mainstream BrandsA: &lt;£3All stocking</v>
      </c>
      <c r="B14403" t="s">
        <v>1</v>
      </c>
      <c r="C14403" t="s">
        <v>109</v>
      </c>
      <c r="D14403" t="s">
        <v>13</v>
      </c>
      <c r="E14403" t="s">
        <v>12</v>
      </c>
      <c r="F14403" t="s">
        <v>78</v>
      </c>
      <c r="G14403" t="s">
        <v>111</v>
      </c>
      <c r="H14403" t="s">
        <v>49</v>
      </c>
      <c r="I14403" t="s">
        <v>58</v>
      </c>
      <c r="J14403" s="1">
        <v>30.51</v>
      </c>
      <c r="K14403">
        <v>10.586118159618161</v>
      </c>
      <c r="L14403">
        <v>200</v>
      </c>
      <c r="M14403">
        <v>0.461845661660714</v>
      </c>
      <c r="N14403">
        <v>0.44157755747001998</v>
      </c>
      <c r="P14403" t="s">
        <v>42</v>
      </c>
    </row>
    <row r="14404" spans="1:16" x14ac:dyDescent="0.3">
      <c r="A14404" t="str">
        <f t="shared" si="227"/>
        <v>04: Food PubsGBTotalTequilaCore Mainstream BrandsTotalAll stocking</v>
      </c>
      <c r="B14404" t="s">
        <v>1</v>
      </c>
      <c r="C14404" t="s">
        <v>109</v>
      </c>
      <c r="D14404" t="s">
        <v>13</v>
      </c>
      <c r="E14404" t="s">
        <v>12</v>
      </c>
      <c r="F14404" t="s">
        <v>78</v>
      </c>
      <c r="G14404" t="s">
        <v>111</v>
      </c>
      <c r="H14404" t="s">
        <v>49</v>
      </c>
      <c r="I14404" t="s">
        <v>12</v>
      </c>
      <c r="J14404" s="1">
        <v>44.14</v>
      </c>
      <c r="K14404">
        <v>12.341497689048239</v>
      </c>
      <c r="L14404">
        <v>692</v>
      </c>
      <c r="M14404">
        <v>0.400267022664059</v>
      </c>
      <c r="N14404">
        <v>0.39206392305083199</v>
      </c>
      <c r="P14404" t="s">
        <v>42</v>
      </c>
    </row>
    <row r="14405" spans="1:16" x14ac:dyDescent="0.3">
      <c r="A14405" t="str">
        <f t="shared" si="227"/>
        <v>04: Food PubsGBTotalTequilaCore Mainstream BrandsB: £3 - £3.20All stocking</v>
      </c>
      <c r="B14405" t="s">
        <v>1</v>
      </c>
      <c r="C14405" t="s">
        <v>109</v>
      </c>
      <c r="D14405" t="s">
        <v>13</v>
      </c>
      <c r="E14405" t="s">
        <v>12</v>
      </c>
      <c r="F14405" t="s">
        <v>78</v>
      </c>
      <c r="G14405" t="s">
        <v>111</v>
      </c>
      <c r="H14405" t="s">
        <v>49</v>
      </c>
      <c r="I14405" t="s">
        <v>59</v>
      </c>
      <c r="J14405" s="1">
        <v>40.9</v>
      </c>
      <c r="K14405">
        <v>12.508460834800122</v>
      </c>
      <c r="L14405">
        <v>56</v>
      </c>
      <c r="M14405">
        <v>0.68910751770098799</v>
      </c>
      <c r="N14405">
        <v>0.66038598737766396</v>
      </c>
      <c r="P14405" t="s">
        <v>42</v>
      </c>
    </row>
    <row r="14406" spans="1:16" x14ac:dyDescent="0.3">
      <c r="A14406" t="str">
        <f t="shared" si="227"/>
        <v>04: Food PubsGBTotalTequilaCore Mainstream BrandsC: £3.20 - £3.40All stocking</v>
      </c>
      <c r="B14406" t="s">
        <v>1</v>
      </c>
      <c r="C14406" t="s">
        <v>109</v>
      </c>
      <c r="D14406" t="s">
        <v>13</v>
      </c>
      <c r="E14406" t="s">
        <v>12</v>
      </c>
      <c r="F14406" t="s">
        <v>78</v>
      </c>
      <c r="G14406" t="s">
        <v>111</v>
      </c>
      <c r="H14406" t="s">
        <v>49</v>
      </c>
      <c r="I14406" t="s">
        <v>52</v>
      </c>
      <c r="J14406" s="1">
        <v>31.84</v>
      </c>
      <c r="K14406">
        <v>9.3719294769927597</v>
      </c>
      <c r="L14406">
        <v>79</v>
      </c>
      <c r="M14406">
        <v>0.528948021218556</v>
      </c>
      <c r="N14406">
        <v>0.51358074492402805</v>
      </c>
      <c r="P14406" t="s">
        <v>42</v>
      </c>
    </row>
    <row r="14407" spans="1:16" x14ac:dyDescent="0.3">
      <c r="A14407" t="str">
        <f t="shared" si="227"/>
        <v>04: Food PubsGBTotalTequilaCore Mainstream BrandsD: £3.40 - £3.60All stocking</v>
      </c>
      <c r="B14407" t="s">
        <v>1</v>
      </c>
      <c r="C14407" t="s">
        <v>109</v>
      </c>
      <c r="D14407" t="s">
        <v>13</v>
      </c>
      <c r="E14407" t="s">
        <v>12</v>
      </c>
      <c r="F14407" t="s">
        <v>78</v>
      </c>
      <c r="G14407" t="s">
        <v>111</v>
      </c>
      <c r="H14407" t="s">
        <v>49</v>
      </c>
      <c r="I14407" t="s">
        <v>53</v>
      </c>
      <c r="J14407" s="1">
        <v>42.45</v>
      </c>
      <c r="K14407">
        <v>12.063190336504961</v>
      </c>
      <c r="L14407">
        <v>89</v>
      </c>
      <c r="M14407">
        <v>0.30181504124936398</v>
      </c>
      <c r="N14407">
        <v>0.247559173137373</v>
      </c>
      <c r="P14407" t="s">
        <v>42</v>
      </c>
    </row>
    <row r="14408" spans="1:16" x14ac:dyDescent="0.3">
      <c r="A14408" t="str">
        <f t="shared" si="227"/>
        <v>04: Food PubsGBTotalTequilaCore Mainstream BrandsE: £3.60 - £3.80All stocking</v>
      </c>
      <c r="B14408" t="s">
        <v>1</v>
      </c>
      <c r="C14408" t="s">
        <v>109</v>
      </c>
      <c r="D14408" t="s">
        <v>13</v>
      </c>
      <c r="E14408" t="s">
        <v>12</v>
      </c>
      <c r="F14408" t="s">
        <v>78</v>
      </c>
      <c r="G14408" t="s">
        <v>111</v>
      </c>
      <c r="H14408" t="s">
        <v>49</v>
      </c>
      <c r="I14408" t="s">
        <v>54</v>
      </c>
      <c r="J14408" s="1">
        <v>52.2</v>
      </c>
      <c r="K14408">
        <v>14.05322915646444</v>
      </c>
      <c r="L14408">
        <v>85</v>
      </c>
      <c r="M14408">
        <v>0.60903170937211204</v>
      </c>
      <c r="N14408">
        <v>0.59873313136876904</v>
      </c>
      <c r="P14408" t="s">
        <v>42</v>
      </c>
    </row>
    <row r="14409" spans="1:16" x14ac:dyDescent="0.3">
      <c r="A14409" t="str">
        <f t="shared" si="227"/>
        <v>04: Food PubsGBTotalTequilaCore Mainstream BrandsF: £3.80 - £4.00All stocking</v>
      </c>
      <c r="B14409" t="s">
        <v>1</v>
      </c>
      <c r="C14409" t="s">
        <v>109</v>
      </c>
      <c r="D14409" t="s">
        <v>13</v>
      </c>
      <c r="E14409" t="s">
        <v>12</v>
      </c>
      <c r="F14409" t="s">
        <v>78</v>
      </c>
      <c r="G14409" t="s">
        <v>111</v>
      </c>
      <c r="H14409" t="s">
        <v>49</v>
      </c>
      <c r="I14409" t="s">
        <v>55</v>
      </c>
      <c r="J14409" s="1">
        <v>43.87</v>
      </c>
      <c r="K14409">
        <v>11.61224406478644</v>
      </c>
      <c r="L14409">
        <v>59</v>
      </c>
      <c r="M14409">
        <v>0.35817217998515599</v>
      </c>
      <c r="N14409">
        <v>0.36856060606060598</v>
      </c>
      <c r="P14409" t="s">
        <v>42</v>
      </c>
    </row>
    <row r="14410" spans="1:16" x14ac:dyDescent="0.3">
      <c r="A14410" t="str">
        <f t="shared" si="227"/>
        <v>04: Food PubsGBTotalTequilaCore Mainstream BrandsG: £4.00 - £4.20All stocking</v>
      </c>
      <c r="B14410" t="s">
        <v>1</v>
      </c>
      <c r="C14410" t="s">
        <v>109</v>
      </c>
      <c r="D14410" t="s">
        <v>13</v>
      </c>
      <c r="E14410" t="s">
        <v>12</v>
      </c>
      <c r="F14410" t="s">
        <v>78</v>
      </c>
      <c r="G14410" t="s">
        <v>111</v>
      </c>
      <c r="H14410" t="s">
        <v>49</v>
      </c>
      <c r="I14410" t="s">
        <v>56</v>
      </c>
      <c r="J14410" s="1">
        <v>53.15</v>
      </c>
      <c r="K14410">
        <v>13.706449643546399</v>
      </c>
      <c r="L14410">
        <v>31</v>
      </c>
      <c r="M14410">
        <v>0.47061813742564101</v>
      </c>
      <c r="N14410">
        <v>0.471834423508738</v>
      </c>
      <c r="P14410" t="s">
        <v>42</v>
      </c>
    </row>
    <row r="14411" spans="1:16" x14ac:dyDescent="0.3">
      <c r="A14411" t="str">
        <f t="shared" si="227"/>
        <v>04: Food PubsGBTotalTequilaCore Mainstream BrandsH: £4.20 - £4.40All stocking</v>
      </c>
      <c r="B14411" t="s">
        <v>1</v>
      </c>
      <c r="C14411" t="s">
        <v>109</v>
      </c>
      <c r="D14411" t="s">
        <v>13</v>
      </c>
      <c r="E14411" t="s">
        <v>12</v>
      </c>
      <c r="F14411" t="s">
        <v>78</v>
      </c>
      <c r="G14411" t="s">
        <v>111</v>
      </c>
      <c r="H14411" t="s">
        <v>49</v>
      </c>
      <c r="I14411" t="s">
        <v>60</v>
      </c>
      <c r="J14411" s="1">
        <v>71.05</v>
      </c>
      <c r="K14411">
        <v>17.003963509608681</v>
      </c>
      <c r="L14411">
        <v>31</v>
      </c>
      <c r="M14411">
        <v>0.58651221839386303</v>
      </c>
      <c r="N14411">
        <v>0.60114514966794597</v>
      </c>
      <c r="P14411" t="s">
        <v>42</v>
      </c>
    </row>
    <row r="14412" spans="1:16" x14ac:dyDescent="0.3">
      <c r="A14412" t="str">
        <f t="shared" si="227"/>
        <v>04: Food PubsGBTotalTequilaCore Premium BrandsA: &lt;£3All stocking</v>
      </c>
      <c r="B14412" t="s">
        <v>1</v>
      </c>
      <c r="C14412" t="s">
        <v>109</v>
      </c>
      <c r="D14412" t="s">
        <v>13</v>
      </c>
      <c r="E14412" t="s">
        <v>12</v>
      </c>
      <c r="F14412" t="s">
        <v>78</v>
      </c>
      <c r="G14412" t="s">
        <v>112</v>
      </c>
      <c r="H14412" t="s">
        <v>49</v>
      </c>
      <c r="I14412" t="s">
        <v>58</v>
      </c>
      <c r="J14412" s="1">
        <v>26.2</v>
      </c>
      <c r="K14412">
        <v>10.54189061262676</v>
      </c>
      <c r="L14412">
        <v>686</v>
      </c>
      <c r="M14412">
        <v>0.66384327419353295</v>
      </c>
      <c r="N14412">
        <v>0.71342712350107196</v>
      </c>
      <c r="P14412" t="s">
        <v>42</v>
      </c>
    </row>
    <row r="14413" spans="1:16" x14ac:dyDescent="0.3">
      <c r="A14413" t="str">
        <f t="shared" si="227"/>
        <v>04: Food PubsGBTotalTequilaCore Premium BrandsTotalAll stocking</v>
      </c>
      <c r="B14413" t="s">
        <v>1</v>
      </c>
      <c r="C14413" t="s">
        <v>109</v>
      </c>
      <c r="D14413" t="s">
        <v>13</v>
      </c>
      <c r="E14413" t="s">
        <v>12</v>
      </c>
      <c r="F14413" t="s">
        <v>78</v>
      </c>
      <c r="G14413" t="s">
        <v>112</v>
      </c>
      <c r="H14413" t="s">
        <v>49</v>
      </c>
      <c r="I14413" t="s">
        <v>12</v>
      </c>
      <c r="J14413" s="1">
        <v>50.78</v>
      </c>
      <c r="K14413">
        <v>13.847986897130278</v>
      </c>
      <c r="L14413">
        <v>1897</v>
      </c>
      <c r="M14413">
        <v>0.75831445736298797</v>
      </c>
      <c r="N14413">
        <v>0.76013806842419995</v>
      </c>
      <c r="P14413" t="s">
        <v>42</v>
      </c>
    </row>
    <row r="14414" spans="1:16" x14ac:dyDescent="0.3">
      <c r="A14414" t="str">
        <f t="shared" si="227"/>
        <v>04: Food PubsGBTotalTequilaCore Premium BrandsB: £3 - £3.20All stocking</v>
      </c>
      <c r="B14414" t="s">
        <v>1</v>
      </c>
      <c r="C14414" t="s">
        <v>109</v>
      </c>
      <c r="D14414" t="s">
        <v>13</v>
      </c>
      <c r="E14414" t="s">
        <v>12</v>
      </c>
      <c r="F14414" t="s">
        <v>78</v>
      </c>
      <c r="G14414" t="s">
        <v>112</v>
      </c>
      <c r="H14414" t="s">
        <v>49</v>
      </c>
      <c r="I14414" t="s">
        <v>59</v>
      </c>
      <c r="J14414" s="1">
        <v>31.76</v>
      </c>
      <c r="K14414">
        <v>10.42845324120324</v>
      </c>
      <c r="L14414">
        <v>100</v>
      </c>
      <c r="M14414">
        <v>0.72262699936136199</v>
      </c>
      <c r="N14414">
        <v>0.74325744308231201</v>
      </c>
      <c r="P14414" t="s">
        <v>42</v>
      </c>
    </row>
    <row r="14415" spans="1:16" x14ac:dyDescent="0.3">
      <c r="A14415" t="str">
        <f t="shared" si="227"/>
        <v>04: Food PubsGBTotalTequilaCore Premium BrandsC: £3.20 - £3.40All stocking</v>
      </c>
      <c r="B14415" t="s">
        <v>1</v>
      </c>
      <c r="C14415" t="s">
        <v>109</v>
      </c>
      <c r="D14415" t="s">
        <v>13</v>
      </c>
      <c r="E14415" t="s">
        <v>12</v>
      </c>
      <c r="F14415" t="s">
        <v>78</v>
      </c>
      <c r="G14415" t="s">
        <v>112</v>
      </c>
      <c r="H14415" t="s">
        <v>49</v>
      </c>
      <c r="I14415" t="s">
        <v>52</v>
      </c>
      <c r="J14415" s="1">
        <v>33.25</v>
      </c>
      <c r="K14415">
        <v>9.76610712972988</v>
      </c>
      <c r="L14415">
        <v>167</v>
      </c>
      <c r="M14415">
        <v>0.74881962511764</v>
      </c>
      <c r="N14415">
        <v>0.750173580975525</v>
      </c>
      <c r="P14415" t="s">
        <v>42</v>
      </c>
    </row>
    <row r="14416" spans="1:16" x14ac:dyDescent="0.3">
      <c r="A14416" t="str">
        <f t="shared" si="227"/>
        <v>04: Food PubsGBTotalTequilaCore Premium BrandsD: £3.40 - £3.60All stocking</v>
      </c>
      <c r="B14416" t="s">
        <v>1</v>
      </c>
      <c r="C14416" t="s">
        <v>109</v>
      </c>
      <c r="D14416" t="s">
        <v>13</v>
      </c>
      <c r="E14416" t="s">
        <v>12</v>
      </c>
      <c r="F14416" t="s">
        <v>78</v>
      </c>
      <c r="G14416" t="s">
        <v>112</v>
      </c>
      <c r="H14416" t="s">
        <v>49</v>
      </c>
      <c r="I14416" t="s">
        <v>53</v>
      </c>
      <c r="J14416" s="1">
        <v>34.61</v>
      </c>
      <c r="K14416">
        <v>9.6011625535549197</v>
      </c>
      <c r="L14416">
        <v>209</v>
      </c>
      <c r="M14416">
        <v>0.73574828858105301</v>
      </c>
      <c r="N14416">
        <v>0.74537334897627106</v>
      </c>
      <c r="P14416" t="s">
        <v>42</v>
      </c>
    </row>
    <row r="14417" spans="1:16" x14ac:dyDescent="0.3">
      <c r="A14417" t="str">
        <f t="shared" si="227"/>
        <v>04: Food PubsGBTotalTequilaCore Premium BrandsE: £3.60 - £3.80All stocking</v>
      </c>
      <c r="B14417" t="s">
        <v>1</v>
      </c>
      <c r="C14417" t="s">
        <v>109</v>
      </c>
      <c r="D14417" t="s">
        <v>13</v>
      </c>
      <c r="E14417" t="s">
        <v>12</v>
      </c>
      <c r="F14417" t="s">
        <v>78</v>
      </c>
      <c r="G14417" t="s">
        <v>112</v>
      </c>
      <c r="H14417" t="s">
        <v>49</v>
      </c>
      <c r="I14417" t="s">
        <v>54</v>
      </c>
      <c r="J14417" s="1">
        <v>38.51</v>
      </c>
      <c r="K14417">
        <v>10.224108653547921</v>
      </c>
      <c r="L14417">
        <v>214</v>
      </c>
      <c r="M14417">
        <v>0.77072329955441499</v>
      </c>
      <c r="N14417">
        <v>0.76965259079267101</v>
      </c>
      <c r="P14417" t="s">
        <v>42</v>
      </c>
    </row>
    <row r="14418" spans="1:16" x14ac:dyDescent="0.3">
      <c r="A14418" t="str">
        <f t="shared" si="227"/>
        <v>04: Food PubsGBTotalTequilaCore Premium BrandsF: £3.80 - £4.00All stocking</v>
      </c>
      <c r="B14418" t="s">
        <v>1</v>
      </c>
      <c r="C14418" t="s">
        <v>109</v>
      </c>
      <c r="D14418" t="s">
        <v>13</v>
      </c>
      <c r="E14418" t="s">
        <v>12</v>
      </c>
      <c r="F14418" t="s">
        <v>78</v>
      </c>
      <c r="G14418" t="s">
        <v>112</v>
      </c>
      <c r="H14418" t="s">
        <v>49</v>
      </c>
      <c r="I14418" t="s">
        <v>55</v>
      </c>
      <c r="J14418" s="1">
        <v>41.53</v>
      </c>
      <c r="K14418">
        <v>10.40825366998836</v>
      </c>
      <c r="L14418">
        <v>147</v>
      </c>
      <c r="M14418">
        <v>0.68960902521624401</v>
      </c>
      <c r="N14418">
        <v>0.69038727814375001</v>
      </c>
      <c r="P14418" t="s">
        <v>42</v>
      </c>
    </row>
    <row r="14419" spans="1:16" x14ac:dyDescent="0.3">
      <c r="A14419" t="str">
        <f t="shared" si="227"/>
        <v>04: Food PubsGBTotalTequilaCore Premium BrandsG: £4.00 - £4.20All stocking</v>
      </c>
      <c r="B14419" t="s">
        <v>1</v>
      </c>
      <c r="C14419" t="s">
        <v>109</v>
      </c>
      <c r="D14419" t="s">
        <v>13</v>
      </c>
      <c r="E14419" t="s">
        <v>12</v>
      </c>
      <c r="F14419" t="s">
        <v>78</v>
      </c>
      <c r="G14419" t="s">
        <v>112</v>
      </c>
      <c r="H14419" t="s">
        <v>49</v>
      </c>
      <c r="I14419" t="s">
        <v>56</v>
      </c>
      <c r="J14419" s="1">
        <v>91.01</v>
      </c>
      <c r="K14419">
        <v>23.057345163796757</v>
      </c>
      <c r="L14419">
        <v>93</v>
      </c>
      <c r="M14419">
        <v>0.73915623113946605</v>
      </c>
      <c r="N14419">
        <v>0.74885618534168696</v>
      </c>
      <c r="P14419" t="s">
        <v>42</v>
      </c>
    </row>
    <row r="14420" spans="1:16" x14ac:dyDescent="0.3">
      <c r="A14420" t="str">
        <f t="shared" si="227"/>
        <v>04: Food PubsGBTotalTequilaCore Premium BrandsH: £4.20 - £4.40All stocking</v>
      </c>
      <c r="B14420" t="s">
        <v>1</v>
      </c>
      <c r="C14420" t="s">
        <v>109</v>
      </c>
      <c r="D14420" t="s">
        <v>13</v>
      </c>
      <c r="E14420" t="s">
        <v>12</v>
      </c>
      <c r="F14420" t="s">
        <v>78</v>
      </c>
      <c r="G14420" t="s">
        <v>112</v>
      </c>
      <c r="H14420" t="s">
        <v>49</v>
      </c>
      <c r="I14420" t="s">
        <v>60</v>
      </c>
      <c r="J14420" s="1">
        <v>88.24</v>
      </c>
      <c r="K14420">
        <v>21.61666908990852</v>
      </c>
      <c r="L14420">
        <v>71</v>
      </c>
      <c r="M14420">
        <v>0.75929212032000304</v>
      </c>
      <c r="N14420">
        <v>0.75923975565889501</v>
      </c>
      <c r="P14420" t="s">
        <v>42</v>
      </c>
    </row>
    <row r="14421" spans="1:16" x14ac:dyDescent="0.3">
      <c r="A14421" t="str">
        <f t="shared" si="227"/>
        <v>04: Food PubsGBTotalTequilaCore Premium BrandsI: £4.40 - £4.60All stocking</v>
      </c>
      <c r="B14421" t="s">
        <v>1</v>
      </c>
      <c r="C14421" t="s">
        <v>109</v>
      </c>
      <c r="D14421" t="s">
        <v>13</v>
      </c>
      <c r="E14421" t="s">
        <v>12</v>
      </c>
      <c r="F14421" t="s">
        <v>78</v>
      </c>
      <c r="G14421" t="s">
        <v>112</v>
      </c>
      <c r="H14421" t="s">
        <v>49</v>
      </c>
      <c r="I14421" t="s">
        <v>64</v>
      </c>
      <c r="J14421" s="1">
        <v>144.06</v>
      </c>
      <c r="K14421">
        <v>32.867623452197925</v>
      </c>
      <c r="L14421">
        <v>47</v>
      </c>
      <c r="M14421">
        <v>0.80431283503183004</v>
      </c>
      <c r="N14421">
        <v>0.81382773595345503</v>
      </c>
      <c r="P14421" t="s">
        <v>42</v>
      </c>
    </row>
    <row r="14422" spans="1:16" x14ac:dyDescent="0.3">
      <c r="A14422" t="str">
        <f t="shared" si="227"/>
        <v>04: Food PubsGBTotalTequilaCore Premium BrandsJ: £4.60 - £4.80All stocking</v>
      </c>
      <c r="B14422" t="s">
        <v>1</v>
      </c>
      <c r="C14422" t="s">
        <v>109</v>
      </c>
      <c r="D14422" t="s">
        <v>13</v>
      </c>
      <c r="E14422" t="s">
        <v>12</v>
      </c>
      <c r="F14422" t="s">
        <v>78</v>
      </c>
      <c r="G14422" t="s">
        <v>112</v>
      </c>
      <c r="H14422" t="s">
        <v>49</v>
      </c>
      <c r="I14422" t="s">
        <v>65</v>
      </c>
      <c r="J14422" s="1">
        <v>116.17</v>
      </c>
      <c r="K14422">
        <v>24.916874946041599</v>
      </c>
      <c r="L14422">
        <v>36</v>
      </c>
      <c r="M14422">
        <v>0.82475184339311902</v>
      </c>
      <c r="N14422">
        <v>0.82587327990322101</v>
      </c>
      <c r="P14422" t="s">
        <v>42</v>
      </c>
    </row>
    <row r="14423" spans="1:16" x14ac:dyDescent="0.3">
      <c r="A14423" t="str">
        <f t="shared" si="227"/>
        <v>04: Food PubsGBTotalTequilaCore Premium BrandsK: £4.80 - £5.00All stocking</v>
      </c>
      <c r="B14423" t="s">
        <v>1</v>
      </c>
      <c r="C14423" t="s">
        <v>109</v>
      </c>
      <c r="D14423" t="s">
        <v>13</v>
      </c>
      <c r="E14423" t="s">
        <v>12</v>
      </c>
      <c r="F14423" t="s">
        <v>78</v>
      </c>
      <c r="G14423" t="s">
        <v>112</v>
      </c>
      <c r="H14423" t="s">
        <v>49</v>
      </c>
      <c r="I14423" t="s">
        <v>89</v>
      </c>
      <c r="J14423" s="1">
        <v>166.25</v>
      </c>
      <c r="K14423">
        <v>34.686109261109237</v>
      </c>
      <c r="L14423">
        <v>30</v>
      </c>
      <c r="M14423">
        <v>0.76660069110153395</v>
      </c>
      <c r="N14423">
        <v>0.768443366946582</v>
      </c>
      <c r="P14423" t="s">
        <v>42</v>
      </c>
    </row>
    <row r="14424" spans="1:16" x14ac:dyDescent="0.3">
      <c r="A14424" t="str">
        <f t="shared" si="227"/>
        <v>04: Food PubsGBTotalTequilaCore Premium BrandsQ: &gt;£6.00All stocking</v>
      </c>
      <c r="B14424" t="s">
        <v>1</v>
      </c>
      <c r="C14424" t="s">
        <v>109</v>
      </c>
      <c r="D14424" t="s">
        <v>13</v>
      </c>
      <c r="E14424" t="s">
        <v>12</v>
      </c>
      <c r="F14424" t="s">
        <v>78</v>
      </c>
      <c r="G14424" t="s">
        <v>112</v>
      </c>
      <c r="H14424" t="s">
        <v>49</v>
      </c>
      <c r="I14424" t="s">
        <v>96</v>
      </c>
      <c r="J14424" s="1">
        <v>291.17</v>
      </c>
      <c r="K14424">
        <v>60.773946886446801</v>
      </c>
      <c r="L14424">
        <v>28</v>
      </c>
      <c r="M14424">
        <v>0.96877248276820105</v>
      </c>
      <c r="N14424">
        <v>0.97251798428279901</v>
      </c>
      <c r="P14424" t="s">
        <v>42</v>
      </c>
    </row>
    <row r="14425" spans="1:16" x14ac:dyDescent="0.3">
      <c r="A14425" t="str">
        <f t="shared" si="227"/>
        <v>04: Food PubsGBTotalWhite RumCore Mainstream BrandsA: &lt;£3All stocking</v>
      </c>
      <c r="B14425" t="s">
        <v>1</v>
      </c>
      <c r="C14425" t="s">
        <v>109</v>
      </c>
      <c r="D14425" t="s">
        <v>13</v>
      </c>
      <c r="E14425" t="s">
        <v>12</v>
      </c>
      <c r="F14425" t="s">
        <v>85</v>
      </c>
      <c r="G14425" t="s">
        <v>111</v>
      </c>
      <c r="H14425" t="s">
        <v>49</v>
      </c>
      <c r="I14425" t="s">
        <v>58</v>
      </c>
      <c r="J14425" s="1">
        <v>35.479999999999997</v>
      </c>
      <c r="K14425">
        <v>14.200592311252681</v>
      </c>
      <c r="L14425">
        <v>265</v>
      </c>
      <c r="M14425">
        <v>0.94345361696733099</v>
      </c>
      <c r="N14425">
        <v>0.94137973337695302</v>
      </c>
      <c r="P14425" t="s">
        <v>42</v>
      </c>
    </row>
    <row r="14426" spans="1:16" x14ac:dyDescent="0.3">
      <c r="A14426" t="str">
        <f t="shared" si="227"/>
        <v>04: Food PubsGBTotalWhite RumCore Mainstream BrandsTotalAll stocking</v>
      </c>
      <c r="B14426" t="s">
        <v>1</v>
      </c>
      <c r="C14426" t="s">
        <v>109</v>
      </c>
      <c r="D14426" t="s">
        <v>13</v>
      </c>
      <c r="E14426" t="s">
        <v>12</v>
      </c>
      <c r="F14426" t="s">
        <v>85</v>
      </c>
      <c r="G14426" t="s">
        <v>111</v>
      </c>
      <c r="H14426" t="s">
        <v>49</v>
      </c>
      <c r="I14426" t="s">
        <v>12</v>
      </c>
      <c r="J14426" s="1">
        <v>31.75</v>
      </c>
      <c r="K14426">
        <v>10.482440632086441</v>
      </c>
      <c r="L14426">
        <v>2541</v>
      </c>
      <c r="M14426">
        <v>0.91794512398224504</v>
      </c>
      <c r="N14426">
        <v>0.92797179392484497</v>
      </c>
      <c r="P14426" t="s">
        <v>42</v>
      </c>
    </row>
    <row r="14427" spans="1:16" x14ac:dyDescent="0.3">
      <c r="A14427" t="str">
        <f t="shared" si="227"/>
        <v>04: Food PubsGBTotalWhite RumCore Mainstream BrandsB: £3 - £3.20All stocking</v>
      </c>
      <c r="B14427" t="s">
        <v>1</v>
      </c>
      <c r="C14427" t="s">
        <v>109</v>
      </c>
      <c r="D14427" t="s">
        <v>13</v>
      </c>
      <c r="E14427" t="s">
        <v>12</v>
      </c>
      <c r="F14427" t="s">
        <v>85</v>
      </c>
      <c r="G14427" t="s">
        <v>111</v>
      </c>
      <c r="H14427" t="s">
        <v>49</v>
      </c>
      <c r="I14427" t="s">
        <v>59</v>
      </c>
      <c r="J14427" s="1">
        <v>32.29</v>
      </c>
      <c r="K14427">
        <v>11.54313693968864</v>
      </c>
      <c r="L14427">
        <v>348</v>
      </c>
      <c r="M14427">
        <v>0.95891226851395295</v>
      </c>
      <c r="N14427">
        <v>0.95579004180860305</v>
      </c>
      <c r="P14427" t="s">
        <v>42</v>
      </c>
    </row>
    <row r="14428" spans="1:16" x14ac:dyDescent="0.3">
      <c r="A14428" t="str">
        <f t="shared" si="227"/>
        <v>04: Food PubsGBTotalWhite RumCore Mainstream BrandsC: £3.20 - £3.40All stocking</v>
      </c>
      <c r="B14428" t="s">
        <v>1</v>
      </c>
      <c r="C14428" t="s">
        <v>109</v>
      </c>
      <c r="D14428" t="s">
        <v>13</v>
      </c>
      <c r="E14428" t="s">
        <v>12</v>
      </c>
      <c r="F14428" t="s">
        <v>85</v>
      </c>
      <c r="G14428" t="s">
        <v>111</v>
      </c>
      <c r="H14428" t="s">
        <v>49</v>
      </c>
      <c r="I14428" t="s">
        <v>52</v>
      </c>
      <c r="J14428" s="1">
        <v>33.21</v>
      </c>
      <c r="K14428">
        <v>11.300762430797441</v>
      </c>
      <c r="L14428">
        <v>571</v>
      </c>
      <c r="M14428">
        <v>0.95797438583819305</v>
      </c>
      <c r="N14428">
        <v>0.95653959229292695</v>
      </c>
      <c r="P14428" t="s">
        <v>42</v>
      </c>
    </row>
    <row r="14429" spans="1:16" x14ac:dyDescent="0.3">
      <c r="A14429" t="str">
        <f t="shared" si="227"/>
        <v>04: Food PubsGBTotalWhite RumCore Mainstream BrandsD: £3.40 - £3.60All stocking</v>
      </c>
      <c r="B14429" t="s">
        <v>1</v>
      </c>
      <c r="C14429" t="s">
        <v>109</v>
      </c>
      <c r="D14429" t="s">
        <v>13</v>
      </c>
      <c r="E14429" t="s">
        <v>12</v>
      </c>
      <c r="F14429" t="s">
        <v>85</v>
      </c>
      <c r="G14429" t="s">
        <v>111</v>
      </c>
      <c r="H14429" t="s">
        <v>49</v>
      </c>
      <c r="I14429" t="s">
        <v>53</v>
      </c>
      <c r="J14429" s="1">
        <v>30.72</v>
      </c>
      <c r="K14429">
        <v>9.8653371241978807</v>
      </c>
      <c r="L14429">
        <v>553</v>
      </c>
      <c r="M14429">
        <v>0.93882216537321095</v>
      </c>
      <c r="N14429">
        <v>0.94003853037401797</v>
      </c>
      <c r="P14429" t="s">
        <v>42</v>
      </c>
    </row>
    <row r="14430" spans="1:16" x14ac:dyDescent="0.3">
      <c r="A14430" t="str">
        <f t="shared" si="227"/>
        <v>04: Food PubsGBTotalWhite RumCore Mainstream BrandsE: £3.60 - £3.80All stocking</v>
      </c>
      <c r="B14430" t="s">
        <v>1</v>
      </c>
      <c r="C14430" t="s">
        <v>109</v>
      </c>
      <c r="D14430" t="s">
        <v>13</v>
      </c>
      <c r="E14430" t="s">
        <v>12</v>
      </c>
      <c r="F14430" t="s">
        <v>85</v>
      </c>
      <c r="G14430" t="s">
        <v>111</v>
      </c>
      <c r="H14430" t="s">
        <v>49</v>
      </c>
      <c r="I14430" t="s">
        <v>54</v>
      </c>
      <c r="J14430" s="1">
        <v>29.63</v>
      </c>
      <c r="K14430">
        <v>9.0923445464048811</v>
      </c>
      <c r="L14430">
        <v>431</v>
      </c>
      <c r="M14430">
        <v>0.92340095892788698</v>
      </c>
      <c r="N14430">
        <v>0.92758270429604295</v>
      </c>
      <c r="P14430" t="s">
        <v>42</v>
      </c>
    </row>
    <row r="14431" spans="1:16" x14ac:dyDescent="0.3">
      <c r="A14431" t="str">
        <f t="shared" si="227"/>
        <v>04: Food PubsGBTotalWhite RumCore Mainstream BrandsF: £3.80 - £4.00All stocking</v>
      </c>
      <c r="B14431" t="s">
        <v>1</v>
      </c>
      <c r="C14431" t="s">
        <v>109</v>
      </c>
      <c r="D14431" t="s">
        <v>13</v>
      </c>
      <c r="E14431" t="s">
        <v>12</v>
      </c>
      <c r="F14431" t="s">
        <v>85</v>
      </c>
      <c r="G14431" t="s">
        <v>111</v>
      </c>
      <c r="H14431" t="s">
        <v>49</v>
      </c>
      <c r="I14431" t="s">
        <v>55</v>
      </c>
      <c r="J14431" s="1">
        <v>27</v>
      </c>
      <c r="K14431">
        <v>7.6958098852571197</v>
      </c>
      <c r="L14431">
        <v>199</v>
      </c>
      <c r="M14431">
        <v>0.87518260725865205</v>
      </c>
      <c r="N14431">
        <v>0.88229837922280796</v>
      </c>
      <c r="P14431" t="s">
        <v>42</v>
      </c>
    </row>
    <row r="14432" spans="1:16" x14ac:dyDescent="0.3">
      <c r="A14432" t="str">
        <f t="shared" si="227"/>
        <v>04: Food PubsGBTotalWhite RumCore Mainstream BrandsG: £4.00 - £4.20All stocking</v>
      </c>
      <c r="B14432" t="s">
        <v>1</v>
      </c>
      <c r="C14432" t="s">
        <v>109</v>
      </c>
      <c r="D14432" t="s">
        <v>13</v>
      </c>
      <c r="E14432" t="s">
        <v>12</v>
      </c>
      <c r="F14432" t="s">
        <v>85</v>
      </c>
      <c r="G14432" t="s">
        <v>111</v>
      </c>
      <c r="H14432" t="s">
        <v>49</v>
      </c>
      <c r="I14432" t="s">
        <v>56</v>
      </c>
      <c r="J14432" s="1">
        <v>38.42</v>
      </c>
      <c r="K14432">
        <v>10.215663616893119</v>
      </c>
      <c r="L14432">
        <v>61</v>
      </c>
      <c r="M14432">
        <v>0.83328582362706005</v>
      </c>
      <c r="N14432">
        <v>0.83005578037843197</v>
      </c>
      <c r="P14432" t="s">
        <v>42</v>
      </c>
    </row>
    <row r="14433" spans="1:16" x14ac:dyDescent="0.3">
      <c r="A14433" t="str">
        <f t="shared" si="227"/>
        <v>04: Food PubsGBTotalWhite RumCore Mainstream BrandsH: £4.20 - £4.40All stocking</v>
      </c>
      <c r="B14433" t="s">
        <v>1</v>
      </c>
      <c r="C14433" t="s">
        <v>109</v>
      </c>
      <c r="D14433" t="s">
        <v>13</v>
      </c>
      <c r="E14433" t="s">
        <v>12</v>
      </c>
      <c r="F14433" t="s">
        <v>85</v>
      </c>
      <c r="G14433" t="s">
        <v>111</v>
      </c>
      <c r="H14433" t="s">
        <v>49</v>
      </c>
      <c r="I14433" t="s">
        <v>60</v>
      </c>
      <c r="J14433" s="1">
        <v>27.8</v>
      </c>
      <c r="K14433">
        <v>7.7905671126259195</v>
      </c>
      <c r="L14433">
        <v>34</v>
      </c>
      <c r="M14433">
        <v>0.70816193936152605</v>
      </c>
      <c r="N14433">
        <v>0.765030191651352</v>
      </c>
      <c r="P14433" t="s">
        <v>42</v>
      </c>
    </row>
    <row r="14434" spans="1:16" x14ac:dyDescent="0.3">
      <c r="A14434" t="str">
        <f t="shared" si="227"/>
        <v>04: Food PubsGBTotalWhite RumCore Mainstream BrandsI: £4.40 - £4.60All stocking</v>
      </c>
      <c r="B14434" t="s">
        <v>1</v>
      </c>
      <c r="C14434" t="s">
        <v>109</v>
      </c>
      <c r="D14434" t="s">
        <v>13</v>
      </c>
      <c r="E14434" t="s">
        <v>12</v>
      </c>
      <c r="F14434" t="s">
        <v>85</v>
      </c>
      <c r="G14434" t="s">
        <v>111</v>
      </c>
      <c r="H14434" t="s">
        <v>49</v>
      </c>
      <c r="I14434" t="s">
        <v>64</v>
      </c>
      <c r="J14434" s="1">
        <v>33.49</v>
      </c>
      <c r="K14434">
        <v>7.8263345543345597</v>
      </c>
      <c r="L14434">
        <v>25</v>
      </c>
      <c r="M14434">
        <v>0.714885643903727</v>
      </c>
      <c r="N14434">
        <v>0.72075231112527904</v>
      </c>
      <c r="P14434" t="s">
        <v>42</v>
      </c>
    </row>
    <row r="14435" spans="1:16" x14ac:dyDescent="0.3">
      <c r="A14435" t="str">
        <f t="shared" si="227"/>
        <v>04: Food PubsGBTotalWhite RumCore Mainstream BrandsJ: £4.60 - £4.80All stocking</v>
      </c>
      <c r="B14435" t="s">
        <v>1</v>
      </c>
      <c r="C14435" t="s">
        <v>109</v>
      </c>
      <c r="D14435" t="s">
        <v>13</v>
      </c>
      <c r="E14435" t="s">
        <v>12</v>
      </c>
      <c r="F14435" t="s">
        <v>85</v>
      </c>
      <c r="G14435" t="s">
        <v>111</v>
      </c>
      <c r="H14435" t="s">
        <v>49</v>
      </c>
      <c r="I14435" t="s">
        <v>65</v>
      </c>
      <c r="J14435" s="1">
        <v>31.51</v>
      </c>
      <c r="K14435">
        <v>7.5696483080411596</v>
      </c>
      <c r="L14435">
        <v>28</v>
      </c>
      <c r="M14435">
        <v>0.67283332330529</v>
      </c>
      <c r="N14435">
        <v>0.735492144918243</v>
      </c>
      <c r="P14435" t="s">
        <v>42</v>
      </c>
    </row>
    <row r="14436" spans="1:16" x14ac:dyDescent="0.3">
      <c r="A14436" t="str">
        <f t="shared" si="227"/>
        <v>04: Food PubsGBTotalWhite RumCore Premium BrandsTotalAll stocking</v>
      </c>
      <c r="B14436" t="s">
        <v>1</v>
      </c>
      <c r="C14436" t="s">
        <v>109</v>
      </c>
      <c r="D14436" t="s">
        <v>13</v>
      </c>
      <c r="E14436" t="s">
        <v>12</v>
      </c>
      <c r="F14436" t="s">
        <v>85</v>
      </c>
      <c r="G14436" t="s">
        <v>112</v>
      </c>
      <c r="H14436" t="s">
        <v>49</v>
      </c>
      <c r="I14436" t="s">
        <v>12</v>
      </c>
      <c r="J14436" s="1">
        <v>35.39</v>
      </c>
      <c r="K14436">
        <v>9.1683209900184401</v>
      </c>
      <c r="L14436">
        <v>433</v>
      </c>
      <c r="M14436">
        <v>0.59285851936267497</v>
      </c>
      <c r="N14436">
        <v>0.56857585688164503</v>
      </c>
      <c r="P14436" t="s">
        <v>42</v>
      </c>
    </row>
    <row r="14437" spans="1:16" x14ac:dyDescent="0.3">
      <c r="A14437" t="str">
        <f t="shared" si="227"/>
        <v>04: Food PubsGBTotalWhite RumCore Premium BrandsD: £3.40 - £3.60All stocking</v>
      </c>
      <c r="B14437" t="s">
        <v>1</v>
      </c>
      <c r="C14437" t="s">
        <v>109</v>
      </c>
      <c r="D14437" t="s">
        <v>13</v>
      </c>
      <c r="E14437" t="s">
        <v>12</v>
      </c>
      <c r="F14437" t="s">
        <v>85</v>
      </c>
      <c r="G14437" t="s">
        <v>112</v>
      </c>
      <c r="H14437" t="s">
        <v>49</v>
      </c>
      <c r="I14437" t="s">
        <v>53</v>
      </c>
      <c r="J14437" s="1">
        <v>19.829999999999998</v>
      </c>
      <c r="K14437">
        <v>6.1265446541762403</v>
      </c>
      <c r="L14437">
        <v>38</v>
      </c>
      <c r="M14437">
        <v>0.37019515967431299</v>
      </c>
      <c r="N14437">
        <v>0.37294624342000299</v>
      </c>
      <c r="P14437" t="s">
        <v>42</v>
      </c>
    </row>
    <row r="14438" spans="1:16" x14ac:dyDescent="0.3">
      <c r="A14438" t="str">
        <f t="shared" si="227"/>
        <v>04: Food PubsGBTotalWhite RumCore Premium BrandsE: £3.60 - £3.80All stocking</v>
      </c>
      <c r="B14438" t="s">
        <v>1</v>
      </c>
      <c r="C14438" t="s">
        <v>109</v>
      </c>
      <c r="D14438" t="s">
        <v>13</v>
      </c>
      <c r="E14438" t="s">
        <v>12</v>
      </c>
      <c r="F14438" t="s">
        <v>85</v>
      </c>
      <c r="G14438" t="s">
        <v>112</v>
      </c>
      <c r="H14438" t="s">
        <v>49</v>
      </c>
      <c r="I14438" t="s">
        <v>54</v>
      </c>
      <c r="J14438" s="1">
        <v>24.64</v>
      </c>
      <c r="K14438">
        <v>7.2451772671772803</v>
      </c>
      <c r="L14438">
        <v>50</v>
      </c>
      <c r="M14438">
        <v>0.38020303927555898</v>
      </c>
      <c r="N14438">
        <v>0.38498412127748799</v>
      </c>
      <c r="P14438" t="s">
        <v>42</v>
      </c>
    </row>
    <row r="14439" spans="1:16" x14ac:dyDescent="0.3">
      <c r="A14439" t="str">
        <f t="shared" si="227"/>
        <v>04: Food PubsGBTotalWhite RumCore Premium BrandsF: £3.80 - £4.00All stocking</v>
      </c>
      <c r="B14439" t="s">
        <v>1</v>
      </c>
      <c r="C14439" t="s">
        <v>109</v>
      </c>
      <c r="D14439" t="s">
        <v>13</v>
      </c>
      <c r="E14439" t="s">
        <v>12</v>
      </c>
      <c r="F14439" t="s">
        <v>85</v>
      </c>
      <c r="G14439" t="s">
        <v>112</v>
      </c>
      <c r="H14439" t="s">
        <v>49</v>
      </c>
      <c r="I14439" t="s">
        <v>55</v>
      </c>
      <c r="J14439" s="1">
        <v>29.13</v>
      </c>
      <c r="K14439">
        <v>8.1286586798214788</v>
      </c>
      <c r="L14439">
        <v>43</v>
      </c>
      <c r="M14439">
        <v>0.53192514502932497</v>
      </c>
      <c r="N14439">
        <v>0.54309033061280998</v>
      </c>
      <c r="P14439" t="s">
        <v>42</v>
      </c>
    </row>
    <row r="14440" spans="1:16" x14ac:dyDescent="0.3">
      <c r="A14440" t="str">
        <f t="shared" si="227"/>
        <v>04: Food PubsGBTotalWhite RumCore Premium BrandsG: £4.00 - £4.20All stocking</v>
      </c>
      <c r="B14440" t="s">
        <v>1</v>
      </c>
      <c r="C14440" t="s">
        <v>109</v>
      </c>
      <c r="D14440" t="s">
        <v>13</v>
      </c>
      <c r="E14440" t="s">
        <v>12</v>
      </c>
      <c r="F14440" t="s">
        <v>85</v>
      </c>
      <c r="G14440" t="s">
        <v>112</v>
      </c>
      <c r="H14440" t="s">
        <v>49</v>
      </c>
      <c r="I14440" t="s">
        <v>56</v>
      </c>
      <c r="J14440" s="1">
        <v>44.21</v>
      </c>
      <c r="K14440">
        <v>12.278624859988479</v>
      </c>
      <c r="L14440">
        <v>55</v>
      </c>
      <c r="M14440">
        <v>0.71220180698496105</v>
      </c>
      <c r="N14440">
        <v>0.72877883673287602</v>
      </c>
      <c r="P14440" t="s">
        <v>42</v>
      </c>
    </row>
    <row r="14441" spans="1:16" x14ac:dyDescent="0.3">
      <c r="A14441" t="str">
        <f t="shared" si="227"/>
        <v>04: Food PubsGBTotalWhite RumCore Premium BrandsH: £4.20 - £4.40All stocking</v>
      </c>
      <c r="B14441" t="s">
        <v>1</v>
      </c>
      <c r="C14441" t="s">
        <v>109</v>
      </c>
      <c r="D14441" t="s">
        <v>13</v>
      </c>
      <c r="E14441" t="s">
        <v>12</v>
      </c>
      <c r="F14441" t="s">
        <v>85</v>
      </c>
      <c r="G14441" t="s">
        <v>112</v>
      </c>
      <c r="H14441" t="s">
        <v>49</v>
      </c>
      <c r="I14441" t="s">
        <v>60</v>
      </c>
      <c r="J14441" s="1">
        <v>30.77</v>
      </c>
      <c r="K14441">
        <v>8.2238979654604805</v>
      </c>
      <c r="L14441">
        <v>48</v>
      </c>
      <c r="M14441">
        <v>0.60948311599371296</v>
      </c>
      <c r="N14441">
        <v>0.632049718301679</v>
      </c>
      <c r="P14441" t="s">
        <v>42</v>
      </c>
    </row>
    <row r="14442" spans="1:16" x14ac:dyDescent="0.3">
      <c r="A14442" t="str">
        <f t="shared" si="227"/>
        <v>04: Food PubsGBTotalWhite RumCore Premium BrandsI: £4.40 - £4.60All stocking</v>
      </c>
      <c r="B14442" t="s">
        <v>1</v>
      </c>
      <c r="C14442" t="s">
        <v>109</v>
      </c>
      <c r="D14442" t="s">
        <v>13</v>
      </c>
      <c r="E14442" t="s">
        <v>12</v>
      </c>
      <c r="F14442" t="s">
        <v>85</v>
      </c>
      <c r="G14442" t="s">
        <v>112</v>
      </c>
      <c r="H14442" t="s">
        <v>49</v>
      </c>
      <c r="I14442" t="s">
        <v>64</v>
      </c>
      <c r="J14442" s="1">
        <v>37.229999999999997</v>
      </c>
      <c r="K14442">
        <v>9.5512477973415599</v>
      </c>
      <c r="L14442">
        <v>32</v>
      </c>
      <c r="M14442">
        <v>0.71548873619039799</v>
      </c>
      <c r="N14442">
        <v>0.69832508564902895</v>
      </c>
      <c r="P14442" t="s">
        <v>42</v>
      </c>
    </row>
    <row r="14443" spans="1:16" x14ac:dyDescent="0.3">
      <c r="A14443" t="str">
        <f t="shared" si="227"/>
        <v>04: Food PubsGBTotalWhite RumCore Premium BrandsJ: £4.60 - £4.80All stocking</v>
      </c>
      <c r="B14443" t="s">
        <v>1</v>
      </c>
      <c r="C14443" t="s">
        <v>109</v>
      </c>
      <c r="D14443" t="s">
        <v>13</v>
      </c>
      <c r="E14443" t="s">
        <v>12</v>
      </c>
      <c r="F14443" t="s">
        <v>85</v>
      </c>
      <c r="G14443" t="s">
        <v>112</v>
      </c>
      <c r="H14443" t="s">
        <v>49</v>
      </c>
      <c r="I14443" t="s">
        <v>65</v>
      </c>
      <c r="J14443" s="1">
        <v>28.47</v>
      </c>
      <c r="K14443">
        <v>6.8295085123210004</v>
      </c>
      <c r="L14443">
        <v>32</v>
      </c>
      <c r="M14443">
        <v>0.61230161087107304</v>
      </c>
      <c r="N14443">
        <v>0.62559745087626095</v>
      </c>
      <c r="P14443" t="s">
        <v>42</v>
      </c>
    </row>
    <row r="14444" spans="1:16" x14ac:dyDescent="0.3">
      <c r="A14444" t="str">
        <f t="shared" si="227"/>
        <v>04: Food PubsLondonMainstreamGinCore Mainstream BrandsTotalAll stocking</v>
      </c>
      <c r="B14444" t="s">
        <v>1</v>
      </c>
      <c r="C14444" t="s">
        <v>109</v>
      </c>
      <c r="D14444" t="s">
        <v>102</v>
      </c>
      <c r="E14444" t="s">
        <v>14</v>
      </c>
      <c r="F14444" t="s">
        <v>47</v>
      </c>
      <c r="G14444" t="s">
        <v>111</v>
      </c>
      <c r="H14444" t="s">
        <v>49</v>
      </c>
      <c r="I14444" t="s">
        <v>12</v>
      </c>
      <c r="J14444" s="1">
        <v>276.2</v>
      </c>
      <c r="K14444">
        <v>74.013757749857206</v>
      </c>
      <c r="L14444">
        <v>241</v>
      </c>
      <c r="M14444">
        <v>0.55876924625694202</v>
      </c>
      <c r="N14444">
        <v>0.56310439048231498</v>
      </c>
      <c r="P14444" t="s">
        <v>42</v>
      </c>
    </row>
    <row r="14445" spans="1:16" x14ac:dyDescent="0.3">
      <c r="A14445" t="str">
        <f t="shared" si="227"/>
        <v>04: Food PubsLondonMainstreamGinCore Mainstream BrandsD: £3.40 - £3.60All stocking</v>
      </c>
      <c r="B14445" t="s">
        <v>1</v>
      </c>
      <c r="C14445" t="s">
        <v>109</v>
      </c>
      <c r="D14445" t="s">
        <v>102</v>
      </c>
      <c r="E14445" t="s">
        <v>14</v>
      </c>
      <c r="F14445" t="s">
        <v>47</v>
      </c>
      <c r="G14445" t="s">
        <v>111</v>
      </c>
      <c r="H14445" t="s">
        <v>49</v>
      </c>
      <c r="I14445" t="s">
        <v>53</v>
      </c>
      <c r="J14445" s="1">
        <v>294.07</v>
      </c>
      <c r="K14445">
        <v>89.22849002849</v>
      </c>
      <c r="L14445">
        <v>27</v>
      </c>
      <c r="M14445">
        <v>0.57268329398626505</v>
      </c>
      <c r="N14445">
        <v>0.58231227758338</v>
      </c>
      <c r="P14445" t="s">
        <v>42</v>
      </c>
    </row>
    <row r="14446" spans="1:16" x14ac:dyDescent="0.3">
      <c r="A14446" t="str">
        <f t="shared" si="227"/>
        <v>04: Food PubsLondonMainstreamGinCore Mainstream BrandsE: £3.60 - £3.80All stocking</v>
      </c>
      <c r="B14446" t="s">
        <v>1</v>
      </c>
      <c r="C14446" t="s">
        <v>109</v>
      </c>
      <c r="D14446" t="s">
        <v>102</v>
      </c>
      <c r="E14446" t="s">
        <v>14</v>
      </c>
      <c r="F14446" t="s">
        <v>47</v>
      </c>
      <c r="G14446" t="s">
        <v>111</v>
      </c>
      <c r="H14446" t="s">
        <v>49</v>
      </c>
      <c r="I14446" t="s">
        <v>54</v>
      </c>
      <c r="J14446" s="1">
        <v>168.12</v>
      </c>
      <c r="K14446">
        <v>50.401883830455198</v>
      </c>
      <c r="L14446">
        <v>49</v>
      </c>
      <c r="M14446">
        <v>0.57858097529598096</v>
      </c>
      <c r="N14446">
        <v>0.58401328879396897</v>
      </c>
      <c r="P14446" t="s">
        <v>42</v>
      </c>
    </row>
    <row r="14447" spans="1:16" x14ac:dyDescent="0.3">
      <c r="A14447" t="str">
        <f t="shared" si="227"/>
        <v>04: Food PubsLondonMainstreamGinCore Mainstream BrandsF: £3.80 - £4.00All stocking</v>
      </c>
      <c r="B14447" t="s">
        <v>1</v>
      </c>
      <c r="C14447" t="s">
        <v>109</v>
      </c>
      <c r="D14447" t="s">
        <v>102</v>
      </c>
      <c r="E14447" t="s">
        <v>14</v>
      </c>
      <c r="F14447" t="s">
        <v>47</v>
      </c>
      <c r="G14447" t="s">
        <v>111</v>
      </c>
      <c r="H14447" t="s">
        <v>49</v>
      </c>
      <c r="I14447" t="s">
        <v>55</v>
      </c>
      <c r="J14447" s="1">
        <v>184.24</v>
      </c>
      <c r="K14447">
        <v>51.453536047286001</v>
      </c>
      <c r="L14447">
        <v>56</v>
      </c>
      <c r="M14447">
        <v>0.55086825867628397</v>
      </c>
      <c r="N14447">
        <v>0.53871339968267695</v>
      </c>
      <c r="P14447" t="s">
        <v>42</v>
      </c>
    </row>
    <row r="14448" spans="1:16" x14ac:dyDescent="0.3">
      <c r="A14448" t="str">
        <f t="shared" si="227"/>
        <v>04: Food PubsLondonMainstreamGinCore Mainstream BrandsG: £4.00 - £4.20All stocking</v>
      </c>
      <c r="B14448" t="s">
        <v>1</v>
      </c>
      <c r="C14448" t="s">
        <v>109</v>
      </c>
      <c r="D14448" t="s">
        <v>102</v>
      </c>
      <c r="E14448" t="s">
        <v>14</v>
      </c>
      <c r="F14448" t="s">
        <v>47</v>
      </c>
      <c r="G14448" t="s">
        <v>111</v>
      </c>
      <c r="H14448" t="s">
        <v>49</v>
      </c>
      <c r="I14448" t="s">
        <v>56</v>
      </c>
      <c r="J14448" s="1">
        <v>159.66</v>
      </c>
      <c r="K14448">
        <v>45.8</v>
      </c>
      <c r="L14448">
        <v>25</v>
      </c>
      <c r="M14448">
        <v>0.57519388437712904</v>
      </c>
      <c r="N14448">
        <v>0.56584049266327097</v>
      </c>
      <c r="P14448" t="s">
        <v>42</v>
      </c>
    </row>
    <row r="14449" spans="1:16" x14ac:dyDescent="0.3">
      <c r="A14449" t="str">
        <f t="shared" si="227"/>
        <v>04: Food PubsLondonMainstreamGinCore Premium BrandsTotalAll stocking</v>
      </c>
      <c r="B14449" t="s">
        <v>1</v>
      </c>
      <c r="C14449" t="s">
        <v>109</v>
      </c>
      <c r="D14449" t="s">
        <v>102</v>
      </c>
      <c r="E14449" t="s">
        <v>14</v>
      </c>
      <c r="F14449" t="s">
        <v>47</v>
      </c>
      <c r="G14449" t="s">
        <v>112</v>
      </c>
      <c r="H14449" t="s">
        <v>49</v>
      </c>
      <c r="I14449" t="s">
        <v>12</v>
      </c>
      <c r="J14449" s="1">
        <v>108.13</v>
      </c>
      <c r="K14449">
        <v>28.221321016554079</v>
      </c>
      <c r="L14449">
        <v>236</v>
      </c>
      <c r="M14449">
        <v>0.21614281694331999</v>
      </c>
      <c r="N14449">
        <v>0.21299947910940101</v>
      </c>
      <c r="P14449" t="s">
        <v>42</v>
      </c>
    </row>
    <row r="14450" spans="1:16" x14ac:dyDescent="0.3">
      <c r="A14450" t="str">
        <f t="shared" si="227"/>
        <v>04: Food PubsLondonMainstreamGinCore Premium BrandsE: £3.60 - £3.80All stocking</v>
      </c>
      <c r="B14450" t="s">
        <v>1</v>
      </c>
      <c r="C14450" t="s">
        <v>109</v>
      </c>
      <c r="D14450" t="s">
        <v>102</v>
      </c>
      <c r="E14450" t="s">
        <v>14</v>
      </c>
      <c r="F14450" t="s">
        <v>47</v>
      </c>
      <c r="G14450" t="s">
        <v>112</v>
      </c>
      <c r="H14450" t="s">
        <v>49</v>
      </c>
      <c r="I14450" t="s">
        <v>54</v>
      </c>
      <c r="J14450" s="1">
        <v>89.81</v>
      </c>
      <c r="K14450">
        <v>26.207097069597079</v>
      </c>
      <c r="L14450">
        <v>28</v>
      </c>
      <c r="M14450">
        <v>0.174930014112857</v>
      </c>
      <c r="N14450">
        <v>0.180126688544608</v>
      </c>
      <c r="P14450" t="s">
        <v>42</v>
      </c>
    </row>
    <row r="14451" spans="1:16" x14ac:dyDescent="0.3">
      <c r="A14451" t="str">
        <f t="shared" si="227"/>
        <v>04: Food PubsLondonMainstreamGinCore Premium BrandsF: £3.80 - £4.00All stocking</v>
      </c>
      <c r="B14451" t="s">
        <v>1</v>
      </c>
      <c r="C14451" t="s">
        <v>109</v>
      </c>
      <c r="D14451" t="s">
        <v>102</v>
      </c>
      <c r="E14451" t="s">
        <v>14</v>
      </c>
      <c r="F14451" t="s">
        <v>47</v>
      </c>
      <c r="G14451" t="s">
        <v>112</v>
      </c>
      <c r="H14451" t="s">
        <v>49</v>
      </c>
      <c r="I14451" t="s">
        <v>55</v>
      </c>
      <c r="J14451" s="1">
        <v>103.97</v>
      </c>
      <c r="K14451">
        <v>31.471250144654402</v>
      </c>
      <c r="L14451">
        <v>47</v>
      </c>
      <c r="M14451">
        <v>0.24215328337464601</v>
      </c>
      <c r="N14451">
        <v>0.252906976744186</v>
      </c>
      <c r="P14451" t="s">
        <v>42</v>
      </c>
    </row>
    <row r="14452" spans="1:16" x14ac:dyDescent="0.3">
      <c r="A14452" t="str">
        <f t="shared" si="227"/>
        <v>04: Food PubsLondonMainstreamGinCore Premium BrandsG: £4.00 - £4.20All stocking</v>
      </c>
      <c r="B14452" t="s">
        <v>1</v>
      </c>
      <c r="C14452" t="s">
        <v>109</v>
      </c>
      <c r="D14452" t="s">
        <v>102</v>
      </c>
      <c r="E14452" t="s">
        <v>14</v>
      </c>
      <c r="F14452" t="s">
        <v>47</v>
      </c>
      <c r="G14452" t="s">
        <v>112</v>
      </c>
      <c r="H14452" t="s">
        <v>49</v>
      </c>
      <c r="I14452" t="s">
        <v>56</v>
      </c>
      <c r="J14452" s="1">
        <v>43.69</v>
      </c>
      <c r="K14452">
        <v>14.199922299922321</v>
      </c>
      <c r="L14452">
        <v>48</v>
      </c>
      <c r="M14452">
        <v>0.18500454634093999</v>
      </c>
      <c r="N14452">
        <v>0.202061153462159</v>
      </c>
      <c r="P14452" t="s">
        <v>42</v>
      </c>
    </row>
    <row r="14453" spans="1:16" x14ac:dyDescent="0.3">
      <c r="A14453" t="str">
        <f t="shared" si="227"/>
        <v>04: Food PubsLondonMainstreamGinCore Premium BrandsH: £4.20 - £4.40All stocking</v>
      </c>
      <c r="B14453" t="s">
        <v>1</v>
      </c>
      <c r="C14453" t="s">
        <v>109</v>
      </c>
      <c r="D14453" t="s">
        <v>102</v>
      </c>
      <c r="E14453" t="s">
        <v>14</v>
      </c>
      <c r="F14453" t="s">
        <v>47</v>
      </c>
      <c r="G14453" t="s">
        <v>112</v>
      </c>
      <c r="H14453" t="s">
        <v>49</v>
      </c>
      <c r="I14453" t="s">
        <v>60</v>
      </c>
      <c r="J14453" s="1">
        <v>89.07</v>
      </c>
      <c r="K14453">
        <v>24.875963966588962</v>
      </c>
      <c r="L14453">
        <v>32</v>
      </c>
      <c r="M14453">
        <v>0.242201699429545</v>
      </c>
      <c r="N14453">
        <v>0.236764260592085</v>
      </c>
      <c r="P14453" t="s">
        <v>42</v>
      </c>
    </row>
    <row r="14454" spans="1:16" x14ac:dyDescent="0.3">
      <c r="A14454" t="str">
        <f t="shared" si="227"/>
        <v>04: Food PubsLondonMainstreamNon Flavoured VodkaCore Mainstream BrandsTotalAll stocking</v>
      </c>
      <c r="B14454" t="s">
        <v>1</v>
      </c>
      <c r="C14454" t="s">
        <v>109</v>
      </c>
      <c r="D14454" t="s">
        <v>102</v>
      </c>
      <c r="E14454" t="s">
        <v>14</v>
      </c>
      <c r="F14454" t="s">
        <v>71</v>
      </c>
      <c r="G14454" t="s">
        <v>111</v>
      </c>
      <c r="H14454" t="s">
        <v>49</v>
      </c>
      <c r="I14454" t="s">
        <v>12</v>
      </c>
      <c r="J14454" s="1">
        <v>280.95999999999998</v>
      </c>
      <c r="K14454">
        <v>85.056006665292401</v>
      </c>
      <c r="L14454">
        <v>210</v>
      </c>
      <c r="M14454">
        <v>0.67261049356925295</v>
      </c>
      <c r="N14454">
        <v>0.70841272026174495</v>
      </c>
      <c r="P14454" t="s">
        <v>42</v>
      </c>
    </row>
    <row r="14455" spans="1:16" x14ac:dyDescent="0.3">
      <c r="A14455" t="str">
        <f t="shared" si="227"/>
        <v>04: Food PubsLondonMainstreamNon Flavoured VodkaCore Mainstream BrandsC: £3.20 - £3.40All stocking</v>
      </c>
      <c r="B14455" t="s">
        <v>1</v>
      </c>
      <c r="C14455" t="s">
        <v>109</v>
      </c>
      <c r="D14455" t="s">
        <v>102</v>
      </c>
      <c r="E14455" t="s">
        <v>14</v>
      </c>
      <c r="F14455" t="s">
        <v>71</v>
      </c>
      <c r="G14455" t="s">
        <v>111</v>
      </c>
      <c r="H14455" t="s">
        <v>49</v>
      </c>
      <c r="I14455" t="s">
        <v>52</v>
      </c>
      <c r="J14455" s="1">
        <v>330.77</v>
      </c>
      <c r="K14455">
        <v>108.8301001467668</v>
      </c>
      <c r="L14455">
        <v>45</v>
      </c>
      <c r="M14455">
        <v>0.85361161463996904</v>
      </c>
      <c r="N14455">
        <v>0.86693053806060005</v>
      </c>
      <c r="P14455" t="s">
        <v>42</v>
      </c>
    </row>
    <row r="14456" spans="1:16" x14ac:dyDescent="0.3">
      <c r="A14456" t="str">
        <f t="shared" si="227"/>
        <v>04: Food PubsLondonMainstreamNon Flavoured VodkaCore Mainstream BrandsD: £3.40 - £3.60All stocking</v>
      </c>
      <c r="B14456" t="s">
        <v>1</v>
      </c>
      <c r="C14456" t="s">
        <v>109</v>
      </c>
      <c r="D14456" t="s">
        <v>102</v>
      </c>
      <c r="E14456" t="s">
        <v>14</v>
      </c>
      <c r="F14456" t="s">
        <v>71</v>
      </c>
      <c r="G14456" t="s">
        <v>111</v>
      </c>
      <c r="H14456" t="s">
        <v>49</v>
      </c>
      <c r="I14456" t="s">
        <v>53</v>
      </c>
      <c r="J14456" s="1">
        <v>407.42</v>
      </c>
      <c r="K14456">
        <v>128.44499999999999</v>
      </c>
      <c r="L14456">
        <v>40</v>
      </c>
      <c r="M14456">
        <v>0.87759609227862101</v>
      </c>
      <c r="N14456">
        <v>0.886582068374695</v>
      </c>
      <c r="P14456" t="s">
        <v>42</v>
      </c>
    </row>
    <row r="14457" spans="1:16" x14ac:dyDescent="0.3">
      <c r="A14457" t="str">
        <f t="shared" si="227"/>
        <v>04: Food PubsLondonMainstreamNon Flavoured VodkaCore Mainstream BrandsF: £3.80 - £4.00All stocking</v>
      </c>
      <c r="B14457" t="s">
        <v>1</v>
      </c>
      <c r="C14457" t="s">
        <v>109</v>
      </c>
      <c r="D14457" t="s">
        <v>102</v>
      </c>
      <c r="E14457" t="s">
        <v>14</v>
      </c>
      <c r="F14457" t="s">
        <v>71</v>
      </c>
      <c r="G14457" t="s">
        <v>111</v>
      </c>
      <c r="H14457" t="s">
        <v>49</v>
      </c>
      <c r="I14457" t="s">
        <v>55</v>
      </c>
      <c r="J14457" s="1">
        <v>231.73</v>
      </c>
      <c r="K14457">
        <v>76.112478632478798</v>
      </c>
      <c r="L14457">
        <v>30</v>
      </c>
      <c r="M14457">
        <v>0.88067154710134798</v>
      </c>
      <c r="N14457">
        <v>0.89347035573122502</v>
      </c>
      <c r="P14457" t="s">
        <v>42</v>
      </c>
    </row>
    <row r="14458" spans="1:16" x14ac:dyDescent="0.3">
      <c r="A14458" t="str">
        <f t="shared" si="227"/>
        <v>04: Food PubsLondonMainstreamNon Flavoured VodkaCore Mainstream BrandsG: £4.00 - £4.20All stocking</v>
      </c>
      <c r="B14458" t="s">
        <v>1</v>
      </c>
      <c r="C14458" t="s">
        <v>109</v>
      </c>
      <c r="D14458" t="s">
        <v>102</v>
      </c>
      <c r="E14458" t="s">
        <v>14</v>
      </c>
      <c r="F14458" t="s">
        <v>71</v>
      </c>
      <c r="G14458" t="s">
        <v>111</v>
      </c>
      <c r="H14458" t="s">
        <v>49</v>
      </c>
      <c r="I14458" t="s">
        <v>56</v>
      </c>
      <c r="J14458" s="1">
        <v>275.87</v>
      </c>
      <c r="K14458">
        <v>64.593441814595593</v>
      </c>
      <c r="L14458">
        <v>26</v>
      </c>
      <c r="M14458">
        <v>0.68227118714083002</v>
      </c>
      <c r="N14458">
        <v>0.64894699054684701</v>
      </c>
      <c r="P14458" t="s">
        <v>42</v>
      </c>
    </row>
    <row r="14459" spans="1:16" x14ac:dyDescent="0.3">
      <c r="A14459" t="str">
        <f t="shared" si="227"/>
        <v>04: Food PubsLondonMainstreamNon Flavoured VodkaCore Premium BrandsTotalAll stocking</v>
      </c>
      <c r="B14459" t="s">
        <v>1</v>
      </c>
      <c r="C14459" t="s">
        <v>109</v>
      </c>
      <c r="D14459" t="s">
        <v>102</v>
      </c>
      <c r="E14459" t="s">
        <v>14</v>
      </c>
      <c r="F14459" t="s">
        <v>71</v>
      </c>
      <c r="G14459" t="s">
        <v>112</v>
      </c>
      <c r="H14459" t="s">
        <v>49</v>
      </c>
      <c r="I14459" t="s">
        <v>12</v>
      </c>
      <c r="J14459" s="1">
        <v>278.33</v>
      </c>
      <c r="K14459">
        <v>68.82259588580601</v>
      </c>
      <c r="L14459">
        <v>176</v>
      </c>
      <c r="M14459">
        <v>0.49339402489775902</v>
      </c>
      <c r="N14459">
        <v>0.44160863810854101</v>
      </c>
      <c r="P14459" t="s">
        <v>42</v>
      </c>
    </row>
    <row r="14460" spans="1:16" x14ac:dyDescent="0.3">
      <c r="A14460" t="str">
        <f t="shared" ref="A14460:A14523" si="228">C14460&amp;D14460&amp;E14460&amp;F14460&amp;G14460&amp;I14460&amp;P14460</f>
        <v>04: Food PubsLondonMainstreamNon Flavoured VodkaCore Premium BrandsE: £3.60 - £3.80All stocking</v>
      </c>
      <c r="B14460" t="s">
        <v>1</v>
      </c>
      <c r="C14460" t="s">
        <v>109</v>
      </c>
      <c r="D14460" t="s">
        <v>102</v>
      </c>
      <c r="E14460" t="s">
        <v>14</v>
      </c>
      <c r="F14460" t="s">
        <v>71</v>
      </c>
      <c r="G14460" t="s">
        <v>112</v>
      </c>
      <c r="H14460" t="s">
        <v>49</v>
      </c>
      <c r="I14460" t="s">
        <v>54</v>
      </c>
      <c r="J14460" s="1">
        <v>72.91</v>
      </c>
      <c r="K14460">
        <v>22.05707292707292</v>
      </c>
      <c r="L14460">
        <v>25</v>
      </c>
      <c r="M14460">
        <v>0.21627509280425899</v>
      </c>
      <c r="N14460">
        <v>0.217309690611068</v>
      </c>
      <c r="P14460" t="s">
        <v>42</v>
      </c>
    </row>
    <row r="14461" spans="1:16" x14ac:dyDescent="0.3">
      <c r="A14461" t="str">
        <f t="shared" si="228"/>
        <v>04: Food PubsLondonMainstreamNon Flavoured VodkaCore Premium BrandsF: £3.80 - £4.00All stocking</v>
      </c>
      <c r="B14461" t="s">
        <v>1</v>
      </c>
      <c r="C14461" t="s">
        <v>109</v>
      </c>
      <c r="D14461" t="s">
        <v>102</v>
      </c>
      <c r="E14461" t="s">
        <v>14</v>
      </c>
      <c r="F14461" t="s">
        <v>71</v>
      </c>
      <c r="G14461" t="s">
        <v>112</v>
      </c>
      <c r="H14461" t="s">
        <v>49</v>
      </c>
      <c r="I14461" t="s">
        <v>55</v>
      </c>
      <c r="J14461" s="1">
        <v>81.96</v>
      </c>
      <c r="K14461">
        <v>22.625093270926598</v>
      </c>
      <c r="L14461">
        <v>36</v>
      </c>
      <c r="M14461">
        <v>0.233736391040133</v>
      </c>
      <c r="N14461">
        <v>0.22923406279733599</v>
      </c>
      <c r="P14461" t="s">
        <v>42</v>
      </c>
    </row>
    <row r="14462" spans="1:16" x14ac:dyDescent="0.3">
      <c r="A14462" t="str">
        <f t="shared" si="228"/>
        <v>04: Food PubsLondonMainstreamTequilaCore Mainstream BrandsTotalAll stocking</v>
      </c>
      <c r="B14462" t="s">
        <v>1</v>
      </c>
      <c r="C14462" t="s">
        <v>109</v>
      </c>
      <c r="D14462" t="s">
        <v>102</v>
      </c>
      <c r="E14462" t="s">
        <v>14</v>
      </c>
      <c r="F14462" t="s">
        <v>78</v>
      </c>
      <c r="G14462" t="s">
        <v>111</v>
      </c>
      <c r="H14462" t="s">
        <v>49</v>
      </c>
      <c r="I14462" t="s">
        <v>12</v>
      </c>
      <c r="J14462" s="1">
        <v>78.56</v>
      </c>
      <c r="K14462">
        <v>21.404745490915719</v>
      </c>
      <c r="L14462">
        <v>47</v>
      </c>
      <c r="M14462">
        <v>0.30566104638425901</v>
      </c>
      <c r="N14462">
        <v>0.24707100676822399</v>
      </c>
      <c r="P14462" t="s">
        <v>42</v>
      </c>
    </row>
    <row r="14463" spans="1:16" x14ac:dyDescent="0.3">
      <c r="A14463" t="str">
        <f t="shared" si="228"/>
        <v>04: Food PubsLondonMainstreamTequilaCore Premium BrandsA: &lt;£3All stocking</v>
      </c>
      <c r="B14463" t="s">
        <v>1</v>
      </c>
      <c r="C14463" t="s">
        <v>109</v>
      </c>
      <c r="D14463" t="s">
        <v>102</v>
      </c>
      <c r="E14463" t="s">
        <v>14</v>
      </c>
      <c r="F14463" t="s">
        <v>78</v>
      </c>
      <c r="G14463" t="s">
        <v>112</v>
      </c>
      <c r="H14463" t="s">
        <v>49</v>
      </c>
      <c r="I14463" t="s">
        <v>58</v>
      </c>
      <c r="J14463" s="1">
        <v>35.32</v>
      </c>
      <c r="K14463">
        <v>14.29618843216404</v>
      </c>
      <c r="L14463">
        <v>41</v>
      </c>
      <c r="M14463">
        <v>0.48132020668208197</v>
      </c>
      <c r="N14463">
        <v>0.55969378978152395</v>
      </c>
      <c r="P14463" t="s">
        <v>42</v>
      </c>
    </row>
    <row r="14464" spans="1:16" x14ac:dyDescent="0.3">
      <c r="A14464" t="str">
        <f t="shared" si="228"/>
        <v>04: Food PubsLondonMainstreamTequilaCore Premium BrandsTotalAll stocking</v>
      </c>
      <c r="B14464" t="s">
        <v>1</v>
      </c>
      <c r="C14464" t="s">
        <v>109</v>
      </c>
      <c r="D14464" t="s">
        <v>102</v>
      </c>
      <c r="E14464" t="s">
        <v>14</v>
      </c>
      <c r="F14464" t="s">
        <v>78</v>
      </c>
      <c r="G14464" t="s">
        <v>112</v>
      </c>
      <c r="H14464" t="s">
        <v>49</v>
      </c>
      <c r="I14464" t="s">
        <v>12</v>
      </c>
      <c r="J14464" s="1">
        <v>66.64</v>
      </c>
      <c r="K14464">
        <v>17.755800627288242</v>
      </c>
      <c r="L14464">
        <v>121</v>
      </c>
      <c r="M14464">
        <v>0.69676757545514201</v>
      </c>
      <c r="N14464">
        <v>0.69882066978754098</v>
      </c>
      <c r="P14464" t="s">
        <v>42</v>
      </c>
    </row>
    <row r="14465" spans="1:16" x14ac:dyDescent="0.3">
      <c r="A14465" t="str">
        <f t="shared" si="228"/>
        <v>04: Food PubsLondonMainstreamWhite RumCore Mainstream BrandsTotalAll stocking</v>
      </c>
      <c r="B14465" t="s">
        <v>1</v>
      </c>
      <c r="C14465" t="s">
        <v>109</v>
      </c>
      <c r="D14465" t="s">
        <v>102</v>
      </c>
      <c r="E14465" t="s">
        <v>14</v>
      </c>
      <c r="F14465" t="s">
        <v>85</v>
      </c>
      <c r="G14465" t="s">
        <v>111</v>
      </c>
      <c r="H14465" t="s">
        <v>49</v>
      </c>
      <c r="I14465" t="s">
        <v>12</v>
      </c>
      <c r="J14465" s="1">
        <v>34.15</v>
      </c>
      <c r="K14465">
        <v>10.9321444637234</v>
      </c>
      <c r="L14465">
        <v>171</v>
      </c>
      <c r="M14465">
        <v>0.89661229014350496</v>
      </c>
      <c r="N14465">
        <v>0.90553086811617201</v>
      </c>
      <c r="P14465" t="s">
        <v>42</v>
      </c>
    </row>
    <row r="14466" spans="1:16" x14ac:dyDescent="0.3">
      <c r="A14466" t="str">
        <f t="shared" si="228"/>
        <v>04: Food PubsLondonMainstreamWhite RumCore Mainstream BrandsD: £3.40 - £3.60All stocking</v>
      </c>
      <c r="B14466" t="s">
        <v>1</v>
      </c>
      <c r="C14466" t="s">
        <v>109</v>
      </c>
      <c r="D14466" t="s">
        <v>102</v>
      </c>
      <c r="E14466" t="s">
        <v>14</v>
      </c>
      <c r="F14466" t="s">
        <v>85</v>
      </c>
      <c r="G14466" t="s">
        <v>111</v>
      </c>
      <c r="H14466" t="s">
        <v>49</v>
      </c>
      <c r="I14466" t="s">
        <v>53</v>
      </c>
      <c r="J14466" s="1">
        <v>31.67</v>
      </c>
      <c r="K14466">
        <v>10.33880957005956</v>
      </c>
      <c r="L14466">
        <v>36</v>
      </c>
      <c r="M14466">
        <v>0.89957436304693295</v>
      </c>
      <c r="N14466">
        <v>0.88767337370580202</v>
      </c>
      <c r="P14466" t="s">
        <v>42</v>
      </c>
    </row>
    <row r="14467" spans="1:16" x14ac:dyDescent="0.3">
      <c r="A14467" t="str">
        <f t="shared" si="228"/>
        <v>04: Food PubsLondonMainstreamWhite RumCore Mainstream BrandsE: £3.60 - £3.80All stocking</v>
      </c>
      <c r="B14467" t="s">
        <v>1</v>
      </c>
      <c r="C14467" t="s">
        <v>109</v>
      </c>
      <c r="D14467" t="s">
        <v>102</v>
      </c>
      <c r="E14467" t="s">
        <v>14</v>
      </c>
      <c r="F14467" t="s">
        <v>85</v>
      </c>
      <c r="G14467" t="s">
        <v>111</v>
      </c>
      <c r="H14467" t="s">
        <v>49</v>
      </c>
      <c r="I14467" t="s">
        <v>54</v>
      </c>
      <c r="J14467" s="1">
        <v>32.22</v>
      </c>
      <c r="K14467">
        <v>9.9104255119880005</v>
      </c>
      <c r="L14467">
        <v>64</v>
      </c>
      <c r="M14467">
        <v>0.96432058645040997</v>
      </c>
      <c r="N14467">
        <v>0.96483790523690804</v>
      </c>
      <c r="P14467" t="s">
        <v>42</v>
      </c>
    </row>
    <row r="14468" spans="1:16" x14ac:dyDescent="0.3">
      <c r="A14468" t="str">
        <f t="shared" si="228"/>
        <v>04: Food PubsLondonMainstreamWhite RumCore Premium BrandsTotalAll stocking</v>
      </c>
      <c r="B14468" t="s">
        <v>1</v>
      </c>
      <c r="C14468" t="s">
        <v>109</v>
      </c>
      <c r="D14468" t="s">
        <v>102</v>
      </c>
      <c r="E14468" t="s">
        <v>14</v>
      </c>
      <c r="F14468" t="s">
        <v>85</v>
      </c>
      <c r="G14468" t="s">
        <v>112</v>
      </c>
      <c r="H14468" t="s">
        <v>49</v>
      </c>
      <c r="I14468" t="s">
        <v>12</v>
      </c>
      <c r="J14468" s="1">
        <v>44.83</v>
      </c>
      <c r="K14468">
        <v>10.975685670538601</v>
      </c>
      <c r="L14468">
        <v>34</v>
      </c>
      <c r="M14468">
        <v>0.75781546353301199</v>
      </c>
      <c r="N14468">
        <v>0.75903819338162803</v>
      </c>
      <c r="P14468" t="s">
        <v>42</v>
      </c>
    </row>
    <row r="14469" spans="1:16" x14ac:dyDescent="0.3">
      <c r="A14469" t="str">
        <f t="shared" si="228"/>
        <v>04: Food PubsLondonPremiumGinCore Mainstream BrandsTotalAll stocking</v>
      </c>
      <c r="B14469" t="s">
        <v>1</v>
      </c>
      <c r="C14469" t="s">
        <v>109</v>
      </c>
      <c r="D14469" t="s">
        <v>102</v>
      </c>
      <c r="E14469" t="s">
        <v>15</v>
      </c>
      <c r="F14469" t="s">
        <v>47</v>
      </c>
      <c r="G14469" t="s">
        <v>111</v>
      </c>
      <c r="H14469" t="s">
        <v>49</v>
      </c>
      <c r="I14469" t="s">
        <v>12</v>
      </c>
      <c r="J14469" s="1">
        <v>373</v>
      </c>
      <c r="K14469">
        <v>95.874040031980002</v>
      </c>
      <c r="L14469">
        <v>449</v>
      </c>
      <c r="M14469">
        <v>0.42717235888284699</v>
      </c>
      <c r="N14469">
        <v>0.44820935714361698</v>
      </c>
      <c r="P14469" t="s">
        <v>42</v>
      </c>
    </row>
    <row r="14470" spans="1:16" x14ac:dyDescent="0.3">
      <c r="A14470" t="str">
        <f t="shared" si="228"/>
        <v>04: Food PubsLondonPremiumGinCore Mainstream BrandsD: £3.40 - £3.60All stocking</v>
      </c>
      <c r="B14470" t="s">
        <v>1</v>
      </c>
      <c r="C14470" t="s">
        <v>109</v>
      </c>
      <c r="D14470" t="s">
        <v>102</v>
      </c>
      <c r="E14470" t="s">
        <v>15</v>
      </c>
      <c r="F14470" t="s">
        <v>47</v>
      </c>
      <c r="G14470" t="s">
        <v>111</v>
      </c>
      <c r="H14470" t="s">
        <v>49</v>
      </c>
      <c r="I14470" t="s">
        <v>53</v>
      </c>
      <c r="J14470" s="1">
        <v>308.95999999999998</v>
      </c>
      <c r="K14470">
        <v>92.056355409296387</v>
      </c>
      <c r="L14470">
        <v>34</v>
      </c>
      <c r="M14470">
        <v>0.50686562332812801</v>
      </c>
      <c r="N14470">
        <v>0.51605865829434805</v>
      </c>
      <c r="P14470" t="s">
        <v>42</v>
      </c>
    </row>
    <row r="14471" spans="1:16" x14ac:dyDescent="0.3">
      <c r="A14471" t="str">
        <f t="shared" si="228"/>
        <v>04: Food PubsLondonPremiumGinCore Mainstream BrandsE: £3.60 - £3.80All stocking</v>
      </c>
      <c r="B14471" t="s">
        <v>1</v>
      </c>
      <c r="C14471" t="s">
        <v>109</v>
      </c>
      <c r="D14471" t="s">
        <v>102</v>
      </c>
      <c r="E14471" t="s">
        <v>15</v>
      </c>
      <c r="F14471" t="s">
        <v>47</v>
      </c>
      <c r="G14471" t="s">
        <v>111</v>
      </c>
      <c r="H14471" t="s">
        <v>49</v>
      </c>
      <c r="I14471" t="s">
        <v>54</v>
      </c>
      <c r="J14471" s="1">
        <v>202.4</v>
      </c>
      <c r="K14471">
        <v>63.136085972850793</v>
      </c>
      <c r="L14471">
        <v>68</v>
      </c>
      <c r="M14471">
        <v>0.40141028522927702</v>
      </c>
      <c r="N14471">
        <v>0.418557964170579</v>
      </c>
      <c r="P14471" t="s">
        <v>42</v>
      </c>
    </row>
    <row r="14472" spans="1:16" x14ac:dyDescent="0.3">
      <c r="A14472" t="str">
        <f t="shared" si="228"/>
        <v>04: Food PubsLondonPremiumGinCore Mainstream BrandsF: £3.80 - £4.00All stocking</v>
      </c>
      <c r="B14472" t="s">
        <v>1</v>
      </c>
      <c r="C14472" t="s">
        <v>109</v>
      </c>
      <c r="D14472" t="s">
        <v>102</v>
      </c>
      <c r="E14472" t="s">
        <v>15</v>
      </c>
      <c r="F14472" t="s">
        <v>47</v>
      </c>
      <c r="G14472" t="s">
        <v>111</v>
      </c>
      <c r="H14472" t="s">
        <v>49</v>
      </c>
      <c r="I14472" t="s">
        <v>55</v>
      </c>
      <c r="J14472" s="1">
        <v>230.38</v>
      </c>
      <c r="K14472">
        <v>66.266624973942001</v>
      </c>
      <c r="L14472">
        <v>82</v>
      </c>
      <c r="M14472">
        <v>0.40292452045147997</v>
      </c>
      <c r="N14472">
        <v>0.42187330545748097</v>
      </c>
      <c r="P14472" t="s">
        <v>42</v>
      </c>
    </row>
    <row r="14473" spans="1:16" x14ac:dyDescent="0.3">
      <c r="A14473" t="str">
        <f t="shared" si="228"/>
        <v>04: Food PubsLondonPremiumGinCore Mainstream BrandsG: £4.00 - £4.20All stocking</v>
      </c>
      <c r="B14473" t="s">
        <v>1</v>
      </c>
      <c r="C14473" t="s">
        <v>109</v>
      </c>
      <c r="D14473" t="s">
        <v>102</v>
      </c>
      <c r="E14473" t="s">
        <v>15</v>
      </c>
      <c r="F14473" t="s">
        <v>47</v>
      </c>
      <c r="G14473" t="s">
        <v>111</v>
      </c>
      <c r="H14473" t="s">
        <v>49</v>
      </c>
      <c r="I14473" t="s">
        <v>56</v>
      </c>
      <c r="J14473" s="1">
        <v>302.95999999999998</v>
      </c>
      <c r="K14473">
        <v>83.831842576028791</v>
      </c>
      <c r="L14473">
        <v>43</v>
      </c>
      <c r="M14473">
        <v>0.44472443055787098</v>
      </c>
      <c r="N14473">
        <v>0.46495975291432601</v>
      </c>
      <c r="P14473" t="s">
        <v>42</v>
      </c>
    </row>
    <row r="14474" spans="1:16" x14ac:dyDescent="0.3">
      <c r="A14474" t="str">
        <f t="shared" si="228"/>
        <v>04: Food PubsLondonPremiumGinCore Mainstream BrandsH: £4.20 - £4.40All stocking</v>
      </c>
      <c r="B14474" t="s">
        <v>1</v>
      </c>
      <c r="C14474" t="s">
        <v>109</v>
      </c>
      <c r="D14474" t="s">
        <v>102</v>
      </c>
      <c r="E14474" t="s">
        <v>15</v>
      </c>
      <c r="F14474" t="s">
        <v>47</v>
      </c>
      <c r="G14474" t="s">
        <v>111</v>
      </c>
      <c r="H14474" t="s">
        <v>49</v>
      </c>
      <c r="I14474" t="s">
        <v>60</v>
      </c>
      <c r="J14474" s="1">
        <v>310.52999999999997</v>
      </c>
      <c r="K14474">
        <v>78.001613830613991</v>
      </c>
      <c r="L14474">
        <v>40</v>
      </c>
      <c r="M14474">
        <v>0.44279631798624802</v>
      </c>
      <c r="N14474">
        <v>0.479474528833571</v>
      </c>
      <c r="P14474" t="s">
        <v>42</v>
      </c>
    </row>
    <row r="14475" spans="1:16" x14ac:dyDescent="0.3">
      <c r="A14475" t="str">
        <f t="shared" si="228"/>
        <v>04: Food PubsLondonPremiumGinCore Mainstream BrandsI: £4.40 - £4.60All stocking</v>
      </c>
      <c r="B14475" t="s">
        <v>1</v>
      </c>
      <c r="C14475" t="s">
        <v>109</v>
      </c>
      <c r="D14475" t="s">
        <v>102</v>
      </c>
      <c r="E14475" t="s">
        <v>15</v>
      </c>
      <c r="F14475" t="s">
        <v>47</v>
      </c>
      <c r="G14475" t="s">
        <v>111</v>
      </c>
      <c r="H14475" t="s">
        <v>49</v>
      </c>
      <c r="I14475" t="s">
        <v>64</v>
      </c>
      <c r="J14475" s="1">
        <v>440.71</v>
      </c>
      <c r="K14475">
        <v>104.48662004661999</v>
      </c>
      <c r="L14475">
        <v>50</v>
      </c>
      <c r="M14475">
        <v>0.48919815621381402</v>
      </c>
      <c r="N14475">
        <v>0.50623486139768503</v>
      </c>
      <c r="P14475" t="s">
        <v>42</v>
      </c>
    </row>
    <row r="14476" spans="1:16" x14ac:dyDescent="0.3">
      <c r="A14476" t="str">
        <f t="shared" si="228"/>
        <v>04: Food PubsLondonPremiumGinCore Mainstream BrandsJ: £4.60 - £4.80All stocking</v>
      </c>
      <c r="B14476" t="s">
        <v>1</v>
      </c>
      <c r="C14476" t="s">
        <v>109</v>
      </c>
      <c r="D14476" t="s">
        <v>102</v>
      </c>
      <c r="E14476" t="s">
        <v>15</v>
      </c>
      <c r="F14476" t="s">
        <v>47</v>
      </c>
      <c r="G14476" t="s">
        <v>111</v>
      </c>
      <c r="H14476" t="s">
        <v>49</v>
      </c>
      <c r="I14476" t="s">
        <v>65</v>
      </c>
      <c r="J14476" s="1">
        <v>615.85</v>
      </c>
      <c r="K14476">
        <v>141.89205964975199</v>
      </c>
      <c r="L14476">
        <v>39</v>
      </c>
      <c r="M14476">
        <v>0.46000212690424302</v>
      </c>
      <c r="N14476">
        <v>0.49089653002455602</v>
      </c>
      <c r="P14476" t="s">
        <v>42</v>
      </c>
    </row>
    <row r="14477" spans="1:16" x14ac:dyDescent="0.3">
      <c r="A14477" t="str">
        <f t="shared" si="228"/>
        <v>04: Food PubsLondonPremiumGinCore Mainstream BrandsK: £4.80 - £5.00All stocking</v>
      </c>
      <c r="B14477" t="s">
        <v>1</v>
      </c>
      <c r="C14477" t="s">
        <v>109</v>
      </c>
      <c r="D14477" t="s">
        <v>102</v>
      </c>
      <c r="E14477" t="s">
        <v>15</v>
      </c>
      <c r="F14477" t="s">
        <v>47</v>
      </c>
      <c r="G14477" t="s">
        <v>111</v>
      </c>
      <c r="H14477" t="s">
        <v>49</v>
      </c>
      <c r="I14477" t="s">
        <v>89</v>
      </c>
      <c r="J14477" s="1">
        <v>483.59</v>
      </c>
      <c r="K14477">
        <v>113.03128205128199</v>
      </c>
      <c r="L14477">
        <v>25</v>
      </c>
      <c r="M14477">
        <v>0.28945068719926198</v>
      </c>
      <c r="N14477">
        <v>0.32321650473442898</v>
      </c>
      <c r="P14477" t="s">
        <v>42</v>
      </c>
    </row>
    <row r="14478" spans="1:16" x14ac:dyDescent="0.3">
      <c r="A14478" t="str">
        <f t="shared" si="228"/>
        <v>04: Food PubsLondonPremiumGinCore Premium BrandsTotalAll stocking</v>
      </c>
      <c r="B14478" t="s">
        <v>1</v>
      </c>
      <c r="C14478" t="s">
        <v>109</v>
      </c>
      <c r="D14478" t="s">
        <v>102</v>
      </c>
      <c r="E14478" t="s">
        <v>15</v>
      </c>
      <c r="F14478" t="s">
        <v>47</v>
      </c>
      <c r="G14478" t="s">
        <v>112</v>
      </c>
      <c r="H14478" t="s">
        <v>49</v>
      </c>
      <c r="I14478" t="s">
        <v>12</v>
      </c>
      <c r="J14478" s="1">
        <v>199.05</v>
      </c>
      <c r="K14478">
        <v>49.560632976888797</v>
      </c>
      <c r="L14478">
        <v>446</v>
      </c>
      <c r="M14478">
        <v>0.24469948997084701</v>
      </c>
      <c r="N14478">
        <v>0.24666207838673901</v>
      </c>
      <c r="P14478" t="s">
        <v>42</v>
      </c>
    </row>
    <row r="14479" spans="1:16" x14ac:dyDescent="0.3">
      <c r="A14479" t="str">
        <f t="shared" si="228"/>
        <v>04: Food PubsLondonPremiumGinCore Premium BrandsF: £3.80 - £4.00All stocking</v>
      </c>
      <c r="B14479" t="s">
        <v>1</v>
      </c>
      <c r="C14479" t="s">
        <v>109</v>
      </c>
      <c r="D14479" t="s">
        <v>102</v>
      </c>
      <c r="E14479" t="s">
        <v>15</v>
      </c>
      <c r="F14479" t="s">
        <v>47</v>
      </c>
      <c r="G14479" t="s">
        <v>112</v>
      </c>
      <c r="H14479" t="s">
        <v>49</v>
      </c>
      <c r="I14479" t="s">
        <v>55</v>
      </c>
      <c r="J14479" s="1">
        <v>167.28</v>
      </c>
      <c r="K14479">
        <v>53.020707974196405</v>
      </c>
      <c r="L14479">
        <v>43</v>
      </c>
      <c r="M14479">
        <v>0.25780336327779801</v>
      </c>
      <c r="N14479">
        <v>0.27337391181258403</v>
      </c>
      <c r="P14479" t="s">
        <v>42</v>
      </c>
    </row>
    <row r="14480" spans="1:16" x14ac:dyDescent="0.3">
      <c r="A14480" t="str">
        <f t="shared" si="228"/>
        <v>04: Food PubsLondonPremiumGinCore Premium BrandsG: £4.00 - £4.20All stocking</v>
      </c>
      <c r="B14480" t="s">
        <v>1</v>
      </c>
      <c r="C14480" t="s">
        <v>109</v>
      </c>
      <c r="D14480" t="s">
        <v>102</v>
      </c>
      <c r="E14480" t="s">
        <v>15</v>
      </c>
      <c r="F14480" t="s">
        <v>47</v>
      </c>
      <c r="G14480" t="s">
        <v>112</v>
      </c>
      <c r="H14480" t="s">
        <v>49</v>
      </c>
      <c r="I14480" t="s">
        <v>56</v>
      </c>
      <c r="J14480" s="1">
        <v>151.97</v>
      </c>
      <c r="K14480">
        <v>43.567701304543597</v>
      </c>
      <c r="L14480">
        <v>76</v>
      </c>
      <c r="M14480">
        <v>0.29932484029357198</v>
      </c>
      <c r="N14480">
        <v>0.30022277643894002</v>
      </c>
      <c r="P14480" t="s">
        <v>42</v>
      </c>
    </row>
    <row r="14481" spans="1:16" x14ac:dyDescent="0.3">
      <c r="A14481" t="str">
        <f t="shared" si="228"/>
        <v>04: Food PubsLondonPremiumGinCore Premium BrandsH: £4.20 - £4.40All stocking</v>
      </c>
      <c r="B14481" t="s">
        <v>1</v>
      </c>
      <c r="C14481" t="s">
        <v>109</v>
      </c>
      <c r="D14481" t="s">
        <v>102</v>
      </c>
      <c r="E14481" t="s">
        <v>15</v>
      </c>
      <c r="F14481" t="s">
        <v>47</v>
      </c>
      <c r="G14481" t="s">
        <v>112</v>
      </c>
      <c r="H14481" t="s">
        <v>49</v>
      </c>
      <c r="I14481" t="s">
        <v>60</v>
      </c>
      <c r="J14481" s="1">
        <v>161.51</v>
      </c>
      <c r="K14481">
        <v>46.466413867822403</v>
      </c>
      <c r="L14481">
        <v>71</v>
      </c>
      <c r="M14481">
        <v>0.286548294391057</v>
      </c>
      <c r="N14481">
        <v>0.28770883459283603</v>
      </c>
      <c r="P14481" t="s">
        <v>42</v>
      </c>
    </row>
    <row r="14482" spans="1:16" x14ac:dyDescent="0.3">
      <c r="A14482" t="str">
        <f t="shared" si="228"/>
        <v>04: Food PubsLondonPremiumGinCore Premium BrandsI: £4.40 - £4.60All stocking</v>
      </c>
      <c r="B14482" t="s">
        <v>1</v>
      </c>
      <c r="C14482" t="s">
        <v>109</v>
      </c>
      <c r="D14482" t="s">
        <v>102</v>
      </c>
      <c r="E14482" t="s">
        <v>15</v>
      </c>
      <c r="F14482" t="s">
        <v>47</v>
      </c>
      <c r="G14482" t="s">
        <v>112</v>
      </c>
      <c r="H14482" t="s">
        <v>49</v>
      </c>
      <c r="I14482" t="s">
        <v>64</v>
      </c>
      <c r="J14482" s="1">
        <v>175.16</v>
      </c>
      <c r="K14482">
        <v>48.839182889182801</v>
      </c>
      <c r="L14482">
        <v>37</v>
      </c>
      <c r="M14482">
        <v>0.28245028880357398</v>
      </c>
      <c r="N14482">
        <v>0.29329525224452202</v>
      </c>
      <c r="P14482" t="s">
        <v>42</v>
      </c>
    </row>
    <row r="14483" spans="1:16" x14ac:dyDescent="0.3">
      <c r="A14483" t="str">
        <f t="shared" si="228"/>
        <v>04: Food PubsLondonPremiumGinCore Premium BrandsJ: £4.60 - £4.80All stocking</v>
      </c>
      <c r="B14483" t="s">
        <v>1</v>
      </c>
      <c r="C14483" t="s">
        <v>109</v>
      </c>
      <c r="D14483" t="s">
        <v>102</v>
      </c>
      <c r="E14483" t="s">
        <v>15</v>
      </c>
      <c r="F14483" t="s">
        <v>47</v>
      </c>
      <c r="G14483" t="s">
        <v>112</v>
      </c>
      <c r="H14483" t="s">
        <v>49</v>
      </c>
      <c r="I14483" t="s">
        <v>65</v>
      </c>
      <c r="J14483" s="1">
        <v>203.41</v>
      </c>
      <c r="K14483">
        <v>47.566346153845998</v>
      </c>
      <c r="L14483">
        <v>32</v>
      </c>
      <c r="M14483">
        <v>0.28106403832216398</v>
      </c>
      <c r="N14483">
        <v>0.27450353406999201</v>
      </c>
      <c r="P14483" t="s">
        <v>42</v>
      </c>
    </row>
    <row r="14484" spans="1:16" x14ac:dyDescent="0.3">
      <c r="A14484" t="str">
        <f t="shared" si="228"/>
        <v>04: Food PubsLondonPremiumGinCore Premium BrandsK: £4.80 - £5.00All stocking</v>
      </c>
      <c r="B14484" t="s">
        <v>1</v>
      </c>
      <c r="C14484" t="s">
        <v>109</v>
      </c>
      <c r="D14484" t="s">
        <v>102</v>
      </c>
      <c r="E14484" t="s">
        <v>15</v>
      </c>
      <c r="F14484" t="s">
        <v>47</v>
      </c>
      <c r="G14484" t="s">
        <v>112</v>
      </c>
      <c r="H14484" t="s">
        <v>49</v>
      </c>
      <c r="I14484" t="s">
        <v>89</v>
      </c>
      <c r="J14484" s="1">
        <v>218.15</v>
      </c>
      <c r="K14484">
        <v>46.374708624708802</v>
      </c>
      <c r="L14484">
        <v>33</v>
      </c>
      <c r="M14484">
        <v>0.23934622924795201</v>
      </c>
      <c r="N14484">
        <v>0.22663065770129501</v>
      </c>
      <c r="P14484" t="s">
        <v>42</v>
      </c>
    </row>
    <row r="14485" spans="1:16" x14ac:dyDescent="0.3">
      <c r="A14485" t="str">
        <f t="shared" si="228"/>
        <v>04: Food PubsLondonPremiumGinCore Premium BrandsL: £5.00 - £5.20All stocking</v>
      </c>
      <c r="B14485" t="s">
        <v>1</v>
      </c>
      <c r="C14485" t="s">
        <v>109</v>
      </c>
      <c r="D14485" t="s">
        <v>102</v>
      </c>
      <c r="E14485" t="s">
        <v>15</v>
      </c>
      <c r="F14485" t="s">
        <v>47</v>
      </c>
      <c r="G14485" t="s">
        <v>112</v>
      </c>
      <c r="H14485" t="s">
        <v>49</v>
      </c>
      <c r="I14485" t="s">
        <v>90</v>
      </c>
      <c r="J14485" s="1">
        <v>285.31</v>
      </c>
      <c r="K14485">
        <v>59.730995855995999</v>
      </c>
      <c r="L14485">
        <v>36</v>
      </c>
      <c r="M14485">
        <v>0.25194496767032998</v>
      </c>
      <c r="N14485">
        <v>0.24217461494829601</v>
      </c>
      <c r="P14485" t="s">
        <v>42</v>
      </c>
    </row>
    <row r="14486" spans="1:16" x14ac:dyDescent="0.3">
      <c r="A14486" t="str">
        <f t="shared" si="228"/>
        <v>04: Food PubsLondonPremiumGinCore Premium BrandsM: £5.20 - £5.40All stocking</v>
      </c>
      <c r="B14486" t="s">
        <v>1</v>
      </c>
      <c r="C14486" t="s">
        <v>109</v>
      </c>
      <c r="D14486" t="s">
        <v>102</v>
      </c>
      <c r="E14486" t="s">
        <v>15</v>
      </c>
      <c r="F14486" t="s">
        <v>47</v>
      </c>
      <c r="G14486" t="s">
        <v>112</v>
      </c>
      <c r="H14486" t="s">
        <v>49</v>
      </c>
      <c r="I14486" t="s">
        <v>95</v>
      </c>
      <c r="J14486" s="1">
        <v>252.63</v>
      </c>
      <c r="K14486">
        <v>51.172964132641603</v>
      </c>
      <c r="L14486">
        <v>31</v>
      </c>
      <c r="M14486">
        <v>0.19739010220926501</v>
      </c>
      <c r="N14486">
        <v>0.186214714348619</v>
      </c>
      <c r="P14486" t="s">
        <v>42</v>
      </c>
    </row>
    <row r="14487" spans="1:16" x14ac:dyDescent="0.3">
      <c r="A14487" t="str">
        <f t="shared" si="228"/>
        <v>04: Food PubsLondonPremiumNon Flavoured VodkaCore Mainstream BrandsTotalAll stocking</v>
      </c>
      <c r="B14487" t="s">
        <v>1</v>
      </c>
      <c r="C14487" t="s">
        <v>109</v>
      </c>
      <c r="D14487" t="s">
        <v>102</v>
      </c>
      <c r="E14487" t="s">
        <v>15</v>
      </c>
      <c r="F14487" t="s">
        <v>71</v>
      </c>
      <c r="G14487" t="s">
        <v>111</v>
      </c>
      <c r="H14487" t="s">
        <v>49</v>
      </c>
      <c r="I14487" t="s">
        <v>12</v>
      </c>
      <c r="J14487" s="1">
        <v>337.44</v>
      </c>
      <c r="K14487">
        <v>98.938189403189611</v>
      </c>
      <c r="L14487">
        <v>210</v>
      </c>
      <c r="M14487">
        <v>0.57432494260260902</v>
      </c>
      <c r="N14487">
        <v>0.59888669484988899</v>
      </c>
      <c r="P14487" t="s">
        <v>42</v>
      </c>
    </row>
    <row r="14488" spans="1:16" x14ac:dyDescent="0.3">
      <c r="A14488" t="str">
        <f t="shared" si="228"/>
        <v>04: Food PubsLondonPremiumNon Flavoured VodkaCore Mainstream BrandsC: £3.20 - £3.40All stocking</v>
      </c>
      <c r="B14488" t="s">
        <v>1</v>
      </c>
      <c r="C14488" t="s">
        <v>109</v>
      </c>
      <c r="D14488" t="s">
        <v>102</v>
      </c>
      <c r="E14488" t="s">
        <v>15</v>
      </c>
      <c r="F14488" t="s">
        <v>71</v>
      </c>
      <c r="G14488" t="s">
        <v>111</v>
      </c>
      <c r="H14488" t="s">
        <v>49</v>
      </c>
      <c r="I14488" t="s">
        <v>52</v>
      </c>
      <c r="J14488" s="1">
        <v>327.77</v>
      </c>
      <c r="K14488">
        <v>105.42261904761919</v>
      </c>
      <c r="L14488">
        <v>42</v>
      </c>
      <c r="M14488">
        <v>0.69616952312958602</v>
      </c>
      <c r="N14488">
        <v>0.74099862811585904</v>
      </c>
      <c r="P14488" t="s">
        <v>42</v>
      </c>
    </row>
    <row r="14489" spans="1:16" x14ac:dyDescent="0.3">
      <c r="A14489" t="str">
        <f t="shared" si="228"/>
        <v>04: Food PubsLondonPremiumNon Flavoured VodkaCore Mainstream BrandsF: £3.80 - £4.00All stocking</v>
      </c>
      <c r="B14489" t="s">
        <v>1</v>
      </c>
      <c r="C14489" t="s">
        <v>109</v>
      </c>
      <c r="D14489" t="s">
        <v>102</v>
      </c>
      <c r="E14489" t="s">
        <v>15</v>
      </c>
      <c r="F14489" t="s">
        <v>71</v>
      </c>
      <c r="G14489" t="s">
        <v>111</v>
      </c>
      <c r="H14489" t="s">
        <v>49</v>
      </c>
      <c r="I14489" t="s">
        <v>55</v>
      </c>
      <c r="J14489" s="1">
        <v>241.43</v>
      </c>
      <c r="K14489">
        <v>61.693993506493598</v>
      </c>
      <c r="L14489">
        <v>28</v>
      </c>
      <c r="M14489">
        <v>0.42118143207115699</v>
      </c>
      <c r="N14489">
        <v>0.41146475710104402</v>
      </c>
      <c r="P14489" t="s">
        <v>42</v>
      </c>
    </row>
    <row r="14490" spans="1:16" x14ac:dyDescent="0.3">
      <c r="A14490" t="str">
        <f t="shared" si="228"/>
        <v>04: Food PubsLondonPremiumNon Flavoured VodkaCore Mainstream BrandsG: £4.00 - £4.20All stocking</v>
      </c>
      <c r="B14490" t="s">
        <v>1</v>
      </c>
      <c r="C14490" t="s">
        <v>109</v>
      </c>
      <c r="D14490" t="s">
        <v>102</v>
      </c>
      <c r="E14490" t="s">
        <v>15</v>
      </c>
      <c r="F14490" t="s">
        <v>71</v>
      </c>
      <c r="G14490" t="s">
        <v>111</v>
      </c>
      <c r="H14490" t="s">
        <v>49</v>
      </c>
      <c r="I14490" t="s">
        <v>56</v>
      </c>
      <c r="J14490" s="1">
        <v>373.43</v>
      </c>
      <c r="K14490">
        <v>96.910866910866801</v>
      </c>
      <c r="L14490">
        <v>28</v>
      </c>
      <c r="M14490">
        <v>0.85922425607728503</v>
      </c>
      <c r="N14490">
        <v>0.83741200134093197</v>
      </c>
      <c r="P14490" t="s">
        <v>42</v>
      </c>
    </row>
    <row r="14491" spans="1:16" x14ac:dyDescent="0.3">
      <c r="A14491" t="str">
        <f t="shared" si="228"/>
        <v>04: Food PubsLondonPremiumNon Flavoured VodkaCore Premium BrandsTotalAll stocking</v>
      </c>
      <c r="B14491" t="s">
        <v>1</v>
      </c>
      <c r="C14491" t="s">
        <v>109</v>
      </c>
      <c r="D14491" t="s">
        <v>102</v>
      </c>
      <c r="E14491" t="s">
        <v>15</v>
      </c>
      <c r="F14491" t="s">
        <v>71</v>
      </c>
      <c r="G14491" t="s">
        <v>112</v>
      </c>
      <c r="H14491" t="s">
        <v>49</v>
      </c>
      <c r="I14491" t="s">
        <v>12</v>
      </c>
      <c r="J14491" s="1">
        <v>404.44</v>
      </c>
      <c r="K14491">
        <v>100.41956000008601</v>
      </c>
      <c r="L14491">
        <v>466</v>
      </c>
      <c r="M14491">
        <v>0.69767976899607398</v>
      </c>
      <c r="N14491">
        <v>0.66925424226582597</v>
      </c>
      <c r="P14491" t="s">
        <v>42</v>
      </c>
    </row>
    <row r="14492" spans="1:16" x14ac:dyDescent="0.3">
      <c r="A14492" t="str">
        <f t="shared" si="228"/>
        <v>04: Food PubsLondonPremiumNon Flavoured VodkaCore Premium BrandsD: £3.40 - £3.60All stocking</v>
      </c>
      <c r="B14492" t="s">
        <v>1</v>
      </c>
      <c r="C14492" t="s">
        <v>109</v>
      </c>
      <c r="D14492" t="s">
        <v>102</v>
      </c>
      <c r="E14492" t="s">
        <v>15</v>
      </c>
      <c r="F14492" t="s">
        <v>71</v>
      </c>
      <c r="G14492" t="s">
        <v>112</v>
      </c>
      <c r="H14492" t="s">
        <v>49</v>
      </c>
      <c r="I14492" t="s">
        <v>53</v>
      </c>
      <c r="J14492" s="1">
        <v>128.87</v>
      </c>
      <c r="K14492">
        <v>40.487485431235598</v>
      </c>
      <c r="L14492">
        <v>32</v>
      </c>
      <c r="M14492">
        <v>0.41877834202890601</v>
      </c>
      <c r="N14492">
        <v>0.42094737130489601</v>
      </c>
      <c r="P14492" t="s">
        <v>42</v>
      </c>
    </row>
    <row r="14493" spans="1:16" x14ac:dyDescent="0.3">
      <c r="A14493" t="str">
        <f t="shared" si="228"/>
        <v>04: Food PubsLondonPremiumNon Flavoured VodkaCore Premium BrandsE: £3.60 - £3.80All stocking</v>
      </c>
      <c r="B14493" t="s">
        <v>1</v>
      </c>
      <c r="C14493" t="s">
        <v>109</v>
      </c>
      <c r="D14493" t="s">
        <v>102</v>
      </c>
      <c r="E14493" t="s">
        <v>15</v>
      </c>
      <c r="F14493" t="s">
        <v>71</v>
      </c>
      <c r="G14493" t="s">
        <v>112</v>
      </c>
      <c r="H14493" t="s">
        <v>49</v>
      </c>
      <c r="I14493" t="s">
        <v>54</v>
      </c>
      <c r="J14493" s="1">
        <v>204.1</v>
      </c>
      <c r="K14493">
        <v>59.917592592592797</v>
      </c>
      <c r="L14493">
        <v>48</v>
      </c>
      <c r="M14493">
        <v>0.56234304246000899</v>
      </c>
      <c r="N14493">
        <v>0.57133819876255598</v>
      </c>
      <c r="P14493" t="s">
        <v>42</v>
      </c>
    </row>
    <row r="14494" spans="1:16" x14ac:dyDescent="0.3">
      <c r="A14494" t="str">
        <f t="shared" si="228"/>
        <v>04: Food PubsLondonPremiumNon Flavoured VodkaCore Premium BrandsF: £3.80 - £4.00All stocking</v>
      </c>
      <c r="B14494" t="s">
        <v>1</v>
      </c>
      <c r="C14494" t="s">
        <v>109</v>
      </c>
      <c r="D14494" t="s">
        <v>102</v>
      </c>
      <c r="E14494" t="s">
        <v>15</v>
      </c>
      <c r="F14494" t="s">
        <v>71</v>
      </c>
      <c r="G14494" t="s">
        <v>112</v>
      </c>
      <c r="H14494" t="s">
        <v>49</v>
      </c>
      <c r="I14494" t="s">
        <v>55</v>
      </c>
      <c r="J14494" s="1">
        <v>232.9</v>
      </c>
      <c r="K14494">
        <v>64.046224146224006</v>
      </c>
      <c r="L14494">
        <v>42</v>
      </c>
      <c r="M14494">
        <v>0.63645449657327602</v>
      </c>
      <c r="N14494">
        <v>0.64362433567473099</v>
      </c>
      <c r="P14494" t="s">
        <v>42</v>
      </c>
    </row>
    <row r="14495" spans="1:16" x14ac:dyDescent="0.3">
      <c r="A14495" t="str">
        <f t="shared" si="228"/>
        <v>04: Food PubsLondonPremiumNon Flavoured VodkaCore Premium BrandsG: £4.00 - £4.20All stocking</v>
      </c>
      <c r="B14495" t="s">
        <v>1</v>
      </c>
      <c r="C14495" t="s">
        <v>109</v>
      </c>
      <c r="D14495" t="s">
        <v>102</v>
      </c>
      <c r="E14495" t="s">
        <v>15</v>
      </c>
      <c r="F14495" t="s">
        <v>71</v>
      </c>
      <c r="G14495" t="s">
        <v>112</v>
      </c>
      <c r="H14495" t="s">
        <v>49</v>
      </c>
      <c r="I14495" t="s">
        <v>56</v>
      </c>
      <c r="J14495" s="1">
        <v>301.18</v>
      </c>
      <c r="K14495">
        <v>81.321318958818807</v>
      </c>
      <c r="L14495">
        <v>70</v>
      </c>
      <c r="M14495">
        <v>0.54767109097061895</v>
      </c>
      <c r="N14495">
        <v>0.55119916415940695</v>
      </c>
      <c r="P14495" t="s">
        <v>42</v>
      </c>
    </row>
    <row r="14496" spans="1:16" x14ac:dyDescent="0.3">
      <c r="A14496" t="str">
        <f t="shared" si="228"/>
        <v>04: Food PubsLondonPremiumNon Flavoured VodkaCore Premium BrandsH: £4.20 - £4.40All stocking</v>
      </c>
      <c r="B14496" t="s">
        <v>1</v>
      </c>
      <c r="C14496" t="s">
        <v>109</v>
      </c>
      <c r="D14496" t="s">
        <v>102</v>
      </c>
      <c r="E14496" t="s">
        <v>15</v>
      </c>
      <c r="F14496" t="s">
        <v>71</v>
      </c>
      <c r="G14496" t="s">
        <v>112</v>
      </c>
      <c r="H14496" t="s">
        <v>49</v>
      </c>
      <c r="I14496" t="s">
        <v>60</v>
      </c>
      <c r="J14496" s="1">
        <v>394.4</v>
      </c>
      <c r="K14496">
        <v>100.7897115384616</v>
      </c>
      <c r="L14496">
        <v>40</v>
      </c>
      <c r="M14496">
        <v>0.76822070781373397</v>
      </c>
      <c r="N14496">
        <v>0.74660047734903701</v>
      </c>
      <c r="P14496" t="s">
        <v>42</v>
      </c>
    </row>
    <row r="14497" spans="1:16" x14ac:dyDescent="0.3">
      <c r="A14497" t="str">
        <f t="shared" si="228"/>
        <v>04: Food PubsLondonPremiumNon Flavoured VodkaCore Premium BrandsI: £4.40 - £4.60All stocking</v>
      </c>
      <c r="B14497" t="s">
        <v>1</v>
      </c>
      <c r="C14497" t="s">
        <v>109</v>
      </c>
      <c r="D14497" t="s">
        <v>102</v>
      </c>
      <c r="E14497" t="s">
        <v>15</v>
      </c>
      <c r="F14497" t="s">
        <v>71</v>
      </c>
      <c r="G14497" t="s">
        <v>112</v>
      </c>
      <c r="H14497" t="s">
        <v>49</v>
      </c>
      <c r="I14497" t="s">
        <v>64</v>
      </c>
      <c r="J14497" s="1">
        <v>343.46</v>
      </c>
      <c r="K14497">
        <v>86.499229069541599</v>
      </c>
      <c r="L14497">
        <v>32</v>
      </c>
      <c r="M14497">
        <v>0.753608538389824</v>
      </c>
      <c r="N14497">
        <v>0.71359862696575405</v>
      </c>
      <c r="P14497" t="s">
        <v>42</v>
      </c>
    </row>
    <row r="14498" spans="1:16" x14ac:dyDescent="0.3">
      <c r="A14498" t="str">
        <f t="shared" si="228"/>
        <v>04: Food PubsLondonPremiumNon Flavoured VodkaCore Premium BrandsJ: £4.60 - £4.80All stocking</v>
      </c>
      <c r="B14498" t="s">
        <v>1</v>
      </c>
      <c r="C14498" t="s">
        <v>109</v>
      </c>
      <c r="D14498" t="s">
        <v>102</v>
      </c>
      <c r="E14498" t="s">
        <v>15</v>
      </c>
      <c r="F14498" t="s">
        <v>71</v>
      </c>
      <c r="G14498" t="s">
        <v>112</v>
      </c>
      <c r="H14498" t="s">
        <v>49</v>
      </c>
      <c r="I14498" t="s">
        <v>65</v>
      </c>
      <c r="J14498" s="1">
        <v>425.67</v>
      </c>
      <c r="K14498">
        <v>99.298079208373196</v>
      </c>
      <c r="L14498">
        <v>34</v>
      </c>
      <c r="M14498">
        <v>0.51962051399111997</v>
      </c>
      <c r="N14498">
        <v>0.44160980574181902</v>
      </c>
      <c r="P14498" t="s">
        <v>42</v>
      </c>
    </row>
    <row r="14499" spans="1:16" x14ac:dyDescent="0.3">
      <c r="A14499" t="str">
        <f t="shared" si="228"/>
        <v>04: Food PubsLondonPremiumNon Flavoured VodkaCore Premium BrandsK: £4.80 - £5.00All stocking</v>
      </c>
      <c r="B14499" t="s">
        <v>1</v>
      </c>
      <c r="C14499" t="s">
        <v>109</v>
      </c>
      <c r="D14499" t="s">
        <v>102</v>
      </c>
      <c r="E14499" t="s">
        <v>15</v>
      </c>
      <c r="F14499" t="s">
        <v>71</v>
      </c>
      <c r="G14499" t="s">
        <v>112</v>
      </c>
      <c r="H14499" t="s">
        <v>49</v>
      </c>
      <c r="I14499" t="s">
        <v>89</v>
      </c>
      <c r="J14499" s="1">
        <v>631.16999999999996</v>
      </c>
      <c r="K14499">
        <v>150.88005948300079</v>
      </c>
      <c r="L14499">
        <v>51</v>
      </c>
      <c r="M14499">
        <v>0.79955733222551595</v>
      </c>
      <c r="N14499">
        <v>0.78622784329544604</v>
      </c>
      <c r="P14499" t="s">
        <v>42</v>
      </c>
    </row>
    <row r="14500" spans="1:16" x14ac:dyDescent="0.3">
      <c r="A14500" t="str">
        <f t="shared" si="228"/>
        <v>04: Food PubsLondonPremiumNon Flavoured VodkaCore Premium BrandsL: £5.00 - £5.20All stocking</v>
      </c>
      <c r="B14500" t="s">
        <v>1</v>
      </c>
      <c r="C14500" t="s">
        <v>109</v>
      </c>
      <c r="D14500" t="s">
        <v>102</v>
      </c>
      <c r="E14500" t="s">
        <v>15</v>
      </c>
      <c r="F14500" t="s">
        <v>71</v>
      </c>
      <c r="G14500" t="s">
        <v>112</v>
      </c>
      <c r="H14500" t="s">
        <v>49</v>
      </c>
      <c r="I14500" t="s">
        <v>90</v>
      </c>
      <c r="J14500" s="1">
        <v>540.45000000000005</v>
      </c>
      <c r="K14500">
        <v>116.63379151712479</v>
      </c>
      <c r="L14500">
        <v>27</v>
      </c>
      <c r="M14500">
        <v>0.66001914788586502</v>
      </c>
      <c r="N14500">
        <v>0.61439228906278498</v>
      </c>
      <c r="P14500" t="s">
        <v>42</v>
      </c>
    </row>
    <row r="14501" spans="1:16" x14ac:dyDescent="0.3">
      <c r="A14501" t="str">
        <f t="shared" si="228"/>
        <v>04: Food PubsLondonPremiumNon Flavoured VodkaCore Premium BrandsQ: &gt;£6.00All stocking</v>
      </c>
      <c r="B14501" t="s">
        <v>1</v>
      </c>
      <c r="C14501" t="s">
        <v>109</v>
      </c>
      <c r="D14501" t="s">
        <v>102</v>
      </c>
      <c r="E14501" t="s">
        <v>15</v>
      </c>
      <c r="F14501" t="s">
        <v>71</v>
      </c>
      <c r="G14501" t="s">
        <v>112</v>
      </c>
      <c r="H14501" t="s">
        <v>49</v>
      </c>
      <c r="I14501" t="s">
        <v>96</v>
      </c>
      <c r="J14501" s="1">
        <v>731.4</v>
      </c>
      <c r="K14501">
        <v>189.32550607287442</v>
      </c>
      <c r="L14501">
        <v>38</v>
      </c>
      <c r="M14501">
        <v>0.97214283850907202</v>
      </c>
      <c r="N14501">
        <v>0.97380799769502002</v>
      </c>
      <c r="P14501" t="s">
        <v>42</v>
      </c>
    </row>
    <row r="14502" spans="1:16" x14ac:dyDescent="0.3">
      <c r="A14502" t="str">
        <f t="shared" si="228"/>
        <v>04: Food PubsLondonPremiumTequilaCore Mainstream BrandsTotalAll stocking</v>
      </c>
      <c r="B14502" t="s">
        <v>1</v>
      </c>
      <c r="C14502" t="s">
        <v>109</v>
      </c>
      <c r="D14502" t="s">
        <v>102</v>
      </c>
      <c r="E14502" t="s">
        <v>15</v>
      </c>
      <c r="F14502" t="s">
        <v>78</v>
      </c>
      <c r="G14502" t="s">
        <v>111</v>
      </c>
      <c r="H14502" t="s">
        <v>49</v>
      </c>
      <c r="I14502" t="s">
        <v>12</v>
      </c>
      <c r="J14502" s="1">
        <v>78.239999999999995</v>
      </c>
      <c r="K14502">
        <v>18.676790037584439</v>
      </c>
      <c r="L14502">
        <v>107</v>
      </c>
      <c r="M14502">
        <v>0.32588128960806401</v>
      </c>
      <c r="N14502">
        <v>0.342117008551586</v>
      </c>
      <c r="P14502" t="s">
        <v>42</v>
      </c>
    </row>
    <row r="14503" spans="1:16" x14ac:dyDescent="0.3">
      <c r="A14503" t="str">
        <f t="shared" si="228"/>
        <v>04: Food PubsLondonPremiumTequilaCore Premium BrandsTotalAll stocking</v>
      </c>
      <c r="B14503" t="s">
        <v>1</v>
      </c>
      <c r="C14503" t="s">
        <v>109</v>
      </c>
      <c r="D14503" t="s">
        <v>102</v>
      </c>
      <c r="E14503" t="s">
        <v>15</v>
      </c>
      <c r="F14503" t="s">
        <v>78</v>
      </c>
      <c r="G14503" t="s">
        <v>112</v>
      </c>
      <c r="H14503" t="s">
        <v>49</v>
      </c>
      <c r="I14503" t="s">
        <v>12</v>
      </c>
      <c r="J14503" s="1">
        <v>121.37</v>
      </c>
      <c r="K14503">
        <v>27.476739957573283</v>
      </c>
      <c r="L14503">
        <v>360</v>
      </c>
      <c r="M14503">
        <v>0.80849830266239098</v>
      </c>
      <c r="N14503">
        <v>0.80589534781835204</v>
      </c>
      <c r="P14503" t="s">
        <v>42</v>
      </c>
    </row>
    <row r="14504" spans="1:16" x14ac:dyDescent="0.3">
      <c r="A14504" t="str">
        <f t="shared" si="228"/>
        <v>04: Food PubsLondonPremiumTequilaCore Premium BrandsD: £3.40 - £3.60All stocking</v>
      </c>
      <c r="B14504" t="s">
        <v>1</v>
      </c>
      <c r="C14504" t="s">
        <v>109</v>
      </c>
      <c r="D14504" t="s">
        <v>102</v>
      </c>
      <c r="E14504" t="s">
        <v>15</v>
      </c>
      <c r="F14504" t="s">
        <v>78</v>
      </c>
      <c r="G14504" t="s">
        <v>112</v>
      </c>
      <c r="H14504" t="s">
        <v>49</v>
      </c>
      <c r="I14504" t="s">
        <v>53</v>
      </c>
      <c r="J14504" s="1">
        <v>51.86</v>
      </c>
      <c r="K14504">
        <v>13.95796559407672</v>
      </c>
      <c r="L14504">
        <v>27</v>
      </c>
      <c r="M14504">
        <v>0.53728907869304898</v>
      </c>
      <c r="N14504">
        <v>0.55225472273004295</v>
      </c>
      <c r="P14504" t="s">
        <v>42</v>
      </c>
    </row>
    <row r="14505" spans="1:16" x14ac:dyDescent="0.3">
      <c r="A14505" t="str">
        <f t="shared" si="228"/>
        <v>04: Food PubsLondonPremiumTequilaCore Premium BrandsE: £3.60 - £3.80All stocking</v>
      </c>
      <c r="B14505" t="s">
        <v>1</v>
      </c>
      <c r="C14505" t="s">
        <v>109</v>
      </c>
      <c r="D14505" t="s">
        <v>102</v>
      </c>
      <c r="E14505" t="s">
        <v>15</v>
      </c>
      <c r="F14505" t="s">
        <v>78</v>
      </c>
      <c r="G14505" t="s">
        <v>112</v>
      </c>
      <c r="H14505" t="s">
        <v>49</v>
      </c>
      <c r="I14505" t="s">
        <v>54</v>
      </c>
      <c r="J14505" s="1">
        <v>62.36</v>
      </c>
      <c r="K14505">
        <v>16.324664946164958</v>
      </c>
      <c r="L14505">
        <v>50</v>
      </c>
      <c r="M14505">
        <v>0.89709753469557696</v>
      </c>
      <c r="N14505">
        <v>0.89790886677015802</v>
      </c>
      <c r="P14505" t="s">
        <v>42</v>
      </c>
    </row>
    <row r="14506" spans="1:16" x14ac:dyDescent="0.3">
      <c r="A14506" t="str">
        <f t="shared" si="228"/>
        <v>04: Food PubsLondonPremiumTequilaCore Premium BrandsF: £3.80 - £4.00All stocking</v>
      </c>
      <c r="B14506" t="s">
        <v>1</v>
      </c>
      <c r="C14506" t="s">
        <v>109</v>
      </c>
      <c r="D14506" t="s">
        <v>102</v>
      </c>
      <c r="E14506" t="s">
        <v>15</v>
      </c>
      <c r="F14506" t="s">
        <v>78</v>
      </c>
      <c r="G14506" t="s">
        <v>112</v>
      </c>
      <c r="H14506" t="s">
        <v>49</v>
      </c>
      <c r="I14506" t="s">
        <v>55</v>
      </c>
      <c r="J14506" s="1">
        <v>49.39</v>
      </c>
      <c r="K14506">
        <v>12.22408764704684</v>
      </c>
      <c r="L14506">
        <v>49</v>
      </c>
      <c r="M14506">
        <v>0.62138192590757702</v>
      </c>
      <c r="N14506">
        <v>0.62364523121387305</v>
      </c>
      <c r="P14506" t="s">
        <v>42</v>
      </c>
    </row>
    <row r="14507" spans="1:16" x14ac:dyDescent="0.3">
      <c r="A14507" t="str">
        <f t="shared" si="228"/>
        <v>04: Food PubsLondonPremiumTequilaCore Premium BrandsG: £4.00 - £4.20All stocking</v>
      </c>
      <c r="B14507" t="s">
        <v>1</v>
      </c>
      <c r="C14507" t="s">
        <v>109</v>
      </c>
      <c r="D14507" t="s">
        <v>102</v>
      </c>
      <c r="E14507" t="s">
        <v>15</v>
      </c>
      <c r="F14507" t="s">
        <v>78</v>
      </c>
      <c r="G14507" t="s">
        <v>112</v>
      </c>
      <c r="H14507" t="s">
        <v>49</v>
      </c>
      <c r="I14507" t="s">
        <v>56</v>
      </c>
      <c r="J14507" s="1">
        <v>98.32</v>
      </c>
      <c r="K14507">
        <v>23.667989442989441</v>
      </c>
      <c r="L14507">
        <v>37</v>
      </c>
      <c r="M14507">
        <v>0.74454921389177497</v>
      </c>
      <c r="N14507">
        <v>0.75519149241934302</v>
      </c>
      <c r="P14507" t="s">
        <v>42</v>
      </c>
    </row>
    <row r="14508" spans="1:16" x14ac:dyDescent="0.3">
      <c r="A14508" t="str">
        <f t="shared" si="228"/>
        <v>04: Food PubsLondonPremiumTequilaCore Premium BrandsH: £4.20 - £4.40All stocking</v>
      </c>
      <c r="B14508" t="s">
        <v>1</v>
      </c>
      <c r="C14508" t="s">
        <v>109</v>
      </c>
      <c r="D14508" t="s">
        <v>102</v>
      </c>
      <c r="E14508" t="s">
        <v>15</v>
      </c>
      <c r="F14508" t="s">
        <v>78</v>
      </c>
      <c r="G14508" t="s">
        <v>112</v>
      </c>
      <c r="H14508" t="s">
        <v>49</v>
      </c>
      <c r="I14508" t="s">
        <v>60</v>
      </c>
      <c r="J14508" s="1">
        <v>121.76</v>
      </c>
      <c r="K14508">
        <v>30.08222742170112</v>
      </c>
      <c r="L14508">
        <v>38</v>
      </c>
      <c r="M14508">
        <v>0.82396796093838698</v>
      </c>
      <c r="N14508">
        <v>0.83614211547172401</v>
      </c>
      <c r="P14508" t="s">
        <v>42</v>
      </c>
    </row>
    <row r="14509" spans="1:16" x14ac:dyDescent="0.3">
      <c r="A14509" t="str">
        <f t="shared" si="228"/>
        <v>04: Food PubsLondonPremiumWhite RumCore Mainstream BrandsTotalAll stocking</v>
      </c>
      <c r="B14509" t="s">
        <v>1</v>
      </c>
      <c r="C14509" t="s">
        <v>109</v>
      </c>
      <c r="D14509" t="s">
        <v>102</v>
      </c>
      <c r="E14509" t="s">
        <v>15</v>
      </c>
      <c r="F14509" t="s">
        <v>85</v>
      </c>
      <c r="G14509" t="s">
        <v>111</v>
      </c>
      <c r="H14509" t="s">
        <v>49</v>
      </c>
      <c r="I14509" t="s">
        <v>12</v>
      </c>
      <c r="J14509" s="1">
        <v>35.880000000000003</v>
      </c>
      <c r="K14509">
        <v>10.3645206556264</v>
      </c>
      <c r="L14509">
        <v>312</v>
      </c>
      <c r="M14509">
        <v>0.79949152917600697</v>
      </c>
      <c r="N14509">
        <v>0.838360218649018</v>
      </c>
      <c r="P14509" t="s">
        <v>42</v>
      </c>
    </row>
    <row r="14510" spans="1:16" x14ac:dyDescent="0.3">
      <c r="A14510" t="str">
        <f t="shared" si="228"/>
        <v>04: Food PubsLondonPremiumWhite RumCore Mainstream BrandsC: £3.20 - £3.40All stocking</v>
      </c>
      <c r="B14510" t="s">
        <v>1</v>
      </c>
      <c r="C14510" t="s">
        <v>109</v>
      </c>
      <c r="D14510" t="s">
        <v>102</v>
      </c>
      <c r="E14510" t="s">
        <v>15</v>
      </c>
      <c r="F14510" t="s">
        <v>85</v>
      </c>
      <c r="G14510" t="s">
        <v>111</v>
      </c>
      <c r="H14510" t="s">
        <v>49</v>
      </c>
      <c r="I14510" t="s">
        <v>52</v>
      </c>
      <c r="J14510" s="1">
        <v>44.94</v>
      </c>
      <c r="K14510">
        <v>16.03275524475524</v>
      </c>
      <c r="L14510">
        <v>25</v>
      </c>
      <c r="M14510">
        <v>0.97173052545347305</v>
      </c>
      <c r="N14510">
        <v>0.97351778656126498</v>
      </c>
      <c r="P14510" t="s">
        <v>42</v>
      </c>
    </row>
    <row r="14511" spans="1:16" x14ac:dyDescent="0.3">
      <c r="A14511" t="str">
        <f t="shared" si="228"/>
        <v>04: Food PubsLondonPremiumWhite RumCore Mainstream BrandsD: £3.40 - £3.60All stocking</v>
      </c>
      <c r="B14511" t="s">
        <v>1</v>
      </c>
      <c r="C14511" t="s">
        <v>109</v>
      </c>
      <c r="D14511" t="s">
        <v>102</v>
      </c>
      <c r="E14511" t="s">
        <v>15</v>
      </c>
      <c r="F14511" t="s">
        <v>85</v>
      </c>
      <c r="G14511" t="s">
        <v>111</v>
      </c>
      <c r="H14511" t="s">
        <v>49</v>
      </c>
      <c r="I14511" t="s">
        <v>53</v>
      </c>
      <c r="J14511" s="1">
        <v>33.69</v>
      </c>
      <c r="K14511">
        <v>10.850000471226881</v>
      </c>
      <c r="L14511">
        <v>53</v>
      </c>
      <c r="M14511">
        <v>0.90631418373940797</v>
      </c>
      <c r="N14511">
        <v>0.91302090094768296</v>
      </c>
      <c r="P14511" t="s">
        <v>42</v>
      </c>
    </row>
    <row r="14512" spans="1:16" x14ac:dyDescent="0.3">
      <c r="A14512" t="str">
        <f t="shared" si="228"/>
        <v>04: Food PubsLondonPremiumWhite RumCore Mainstream BrandsE: £3.60 - £3.80All stocking</v>
      </c>
      <c r="B14512" t="s">
        <v>1</v>
      </c>
      <c r="C14512" t="s">
        <v>109</v>
      </c>
      <c r="D14512" t="s">
        <v>102</v>
      </c>
      <c r="E14512" t="s">
        <v>15</v>
      </c>
      <c r="F14512" t="s">
        <v>85</v>
      </c>
      <c r="G14512" t="s">
        <v>111</v>
      </c>
      <c r="H14512" t="s">
        <v>49</v>
      </c>
      <c r="I14512" t="s">
        <v>54</v>
      </c>
      <c r="J14512" s="1">
        <v>36.65</v>
      </c>
      <c r="K14512">
        <v>11.0156855562738</v>
      </c>
      <c r="L14512">
        <v>85</v>
      </c>
      <c r="M14512">
        <v>0.84628079763995601</v>
      </c>
      <c r="N14512">
        <v>0.85446149262624804</v>
      </c>
      <c r="P14512" t="s">
        <v>42</v>
      </c>
    </row>
    <row r="14513" spans="1:16" x14ac:dyDescent="0.3">
      <c r="A14513" t="str">
        <f t="shared" si="228"/>
        <v>04: Food PubsLondonPremiumWhite RumCore Mainstream BrandsF: £3.80 - £4.00All stocking</v>
      </c>
      <c r="B14513" t="s">
        <v>1</v>
      </c>
      <c r="C14513" t="s">
        <v>109</v>
      </c>
      <c r="D14513" t="s">
        <v>102</v>
      </c>
      <c r="E14513" t="s">
        <v>15</v>
      </c>
      <c r="F14513" t="s">
        <v>85</v>
      </c>
      <c r="G14513" t="s">
        <v>111</v>
      </c>
      <c r="H14513" t="s">
        <v>49</v>
      </c>
      <c r="I14513" t="s">
        <v>55</v>
      </c>
      <c r="J14513" s="1">
        <v>28.45</v>
      </c>
      <c r="K14513">
        <v>7.8115005539534001</v>
      </c>
      <c r="L14513">
        <v>53</v>
      </c>
      <c r="M14513">
        <v>0.83268906485703298</v>
      </c>
      <c r="N14513">
        <v>0.84396914446002802</v>
      </c>
      <c r="P14513" t="s">
        <v>42</v>
      </c>
    </row>
    <row r="14514" spans="1:16" x14ac:dyDescent="0.3">
      <c r="A14514" t="str">
        <f t="shared" si="228"/>
        <v>04: Food PubsLondonPremiumWhite RumCore Premium BrandsTotalAll stocking</v>
      </c>
      <c r="B14514" t="s">
        <v>1</v>
      </c>
      <c r="C14514" t="s">
        <v>109</v>
      </c>
      <c r="D14514" t="s">
        <v>102</v>
      </c>
      <c r="E14514" t="s">
        <v>15</v>
      </c>
      <c r="F14514" t="s">
        <v>85</v>
      </c>
      <c r="G14514" t="s">
        <v>112</v>
      </c>
      <c r="H14514" t="s">
        <v>49</v>
      </c>
      <c r="I14514" t="s">
        <v>12</v>
      </c>
      <c r="J14514" s="1">
        <v>39.229999999999997</v>
      </c>
      <c r="K14514">
        <v>8.7033211837293596</v>
      </c>
      <c r="L14514">
        <v>147</v>
      </c>
      <c r="M14514">
        <v>0.60044192332402402</v>
      </c>
      <c r="N14514">
        <v>0.57090021214425801</v>
      </c>
      <c r="P14514" t="s">
        <v>42</v>
      </c>
    </row>
    <row r="14515" spans="1:16" x14ac:dyDescent="0.3">
      <c r="A14515" t="str">
        <f t="shared" si="228"/>
        <v>04: Food PubsLondonTotalGinCore Mainstream BrandsTotalAll stocking</v>
      </c>
      <c r="B14515" t="s">
        <v>1</v>
      </c>
      <c r="C14515" t="s">
        <v>109</v>
      </c>
      <c r="D14515" t="s">
        <v>102</v>
      </c>
      <c r="E14515" t="s">
        <v>12</v>
      </c>
      <c r="F14515" t="s">
        <v>47</v>
      </c>
      <c r="G14515" t="s">
        <v>111</v>
      </c>
      <c r="H14515" t="s">
        <v>49</v>
      </c>
      <c r="I14515" t="s">
        <v>12</v>
      </c>
      <c r="J14515" s="1">
        <v>339.19</v>
      </c>
      <c r="K14515">
        <v>88.238782017499204</v>
      </c>
      <c r="L14515">
        <v>690</v>
      </c>
      <c r="M14515">
        <v>0.45830554186142303</v>
      </c>
      <c r="N14515">
        <v>0.47712962087085098</v>
      </c>
      <c r="P14515" t="s">
        <v>42</v>
      </c>
    </row>
    <row r="14516" spans="1:16" x14ac:dyDescent="0.3">
      <c r="A14516" t="str">
        <f t="shared" si="228"/>
        <v>04: Food PubsLondonTotalGinCore Mainstream BrandsC: £3.20 - £3.40All stocking</v>
      </c>
      <c r="B14516" t="s">
        <v>1</v>
      </c>
      <c r="C14516" t="s">
        <v>109</v>
      </c>
      <c r="D14516" t="s">
        <v>102</v>
      </c>
      <c r="E14516" t="s">
        <v>12</v>
      </c>
      <c r="F14516" t="s">
        <v>47</v>
      </c>
      <c r="G14516" t="s">
        <v>111</v>
      </c>
      <c r="H14516" t="s">
        <v>49</v>
      </c>
      <c r="I14516" t="s">
        <v>52</v>
      </c>
      <c r="J14516" s="1">
        <v>248.65</v>
      </c>
      <c r="K14516">
        <v>74.939503205128403</v>
      </c>
      <c r="L14516">
        <v>32</v>
      </c>
      <c r="M14516">
        <v>0.50650664569637405</v>
      </c>
      <c r="N14516">
        <v>0.49896862307978102</v>
      </c>
      <c r="P14516" t="s">
        <v>42</v>
      </c>
    </row>
    <row r="14517" spans="1:16" x14ac:dyDescent="0.3">
      <c r="A14517" t="str">
        <f t="shared" si="228"/>
        <v>04: Food PubsLondonTotalGinCore Mainstream BrandsD: £3.40 - £3.60All stocking</v>
      </c>
      <c r="B14517" t="s">
        <v>1</v>
      </c>
      <c r="C14517" t="s">
        <v>109</v>
      </c>
      <c r="D14517" t="s">
        <v>102</v>
      </c>
      <c r="E14517" t="s">
        <v>12</v>
      </c>
      <c r="F14517" t="s">
        <v>47</v>
      </c>
      <c r="G14517" t="s">
        <v>111</v>
      </c>
      <c r="H14517" t="s">
        <v>49</v>
      </c>
      <c r="I14517" t="s">
        <v>53</v>
      </c>
      <c r="J14517" s="1">
        <v>302.37</v>
      </c>
      <c r="K14517">
        <v>90.804677289923205</v>
      </c>
      <c r="L14517">
        <v>61</v>
      </c>
      <c r="M14517">
        <v>0.53363062080027002</v>
      </c>
      <c r="N14517">
        <v>0.54334164313583799</v>
      </c>
      <c r="P14517" t="s">
        <v>42</v>
      </c>
    </row>
    <row r="14518" spans="1:16" x14ac:dyDescent="0.3">
      <c r="A14518" t="str">
        <f t="shared" si="228"/>
        <v>04: Food PubsLondonTotalGinCore Mainstream BrandsE: £3.60 - £3.80All stocking</v>
      </c>
      <c r="B14518" t="s">
        <v>1</v>
      </c>
      <c r="C14518" t="s">
        <v>109</v>
      </c>
      <c r="D14518" t="s">
        <v>102</v>
      </c>
      <c r="E14518" t="s">
        <v>12</v>
      </c>
      <c r="F14518" t="s">
        <v>47</v>
      </c>
      <c r="G14518" t="s">
        <v>111</v>
      </c>
      <c r="H14518" t="s">
        <v>49</v>
      </c>
      <c r="I14518" t="s">
        <v>54</v>
      </c>
      <c r="J14518" s="1">
        <v>188.04</v>
      </c>
      <c r="K14518">
        <v>57.802958579881597</v>
      </c>
      <c r="L14518">
        <v>117</v>
      </c>
      <c r="M14518">
        <v>0.45333557104451799</v>
      </c>
      <c r="N14518">
        <v>0.46677639418493799</v>
      </c>
      <c r="P14518" t="s">
        <v>42</v>
      </c>
    </row>
    <row r="14519" spans="1:16" x14ac:dyDescent="0.3">
      <c r="A14519" t="str">
        <f t="shared" si="228"/>
        <v>04: Food PubsLondonTotalGinCore Mainstream BrandsF: £3.80 - £4.00All stocking</v>
      </c>
      <c r="B14519" t="s">
        <v>1</v>
      </c>
      <c r="C14519" t="s">
        <v>109</v>
      </c>
      <c r="D14519" t="s">
        <v>102</v>
      </c>
      <c r="E14519" t="s">
        <v>12</v>
      </c>
      <c r="F14519" t="s">
        <v>47</v>
      </c>
      <c r="G14519" t="s">
        <v>111</v>
      </c>
      <c r="H14519" t="s">
        <v>49</v>
      </c>
      <c r="I14519" t="s">
        <v>55</v>
      </c>
      <c r="J14519" s="1">
        <v>211.66</v>
      </c>
      <c r="K14519">
        <v>60.255516423994806</v>
      </c>
      <c r="L14519">
        <v>138</v>
      </c>
      <c r="M14519">
        <v>0.44532002385770397</v>
      </c>
      <c r="N14519">
        <v>0.45629908543841202</v>
      </c>
      <c r="P14519" t="s">
        <v>42</v>
      </c>
    </row>
    <row r="14520" spans="1:16" x14ac:dyDescent="0.3">
      <c r="A14520" t="str">
        <f t="shared" si="228"/>
        <v>04: Food PubsLondonTotalGinCore Mainstream BrandsG: £4.00 - £4.20All stocking</v>
      </c>
      <c r="B14520" t="s">
        <v>1</v>
      </c>
      <c r="C14520" t="s">
        <v>109</v>
      </c>
      <c r="D14520" t="s">
        <v>102</v>
      </c>
      <c r="E14520" t="s">
        <v>12</v>
      </c>
      <c r="F14520" t="s">
        <v>47</v>
      </c>
      <c r="G14520" t="s">
        <v>111</v>
      </c>
      <c r="H14520" t="s">
        <v>49</v>
      </c>
      <c r="I14520" t="s">
        <v>56</v>
      </c>
      <c r="J14520" s="1">
        <v>250.28</v>
      </c>
      <c r="K14520">
        <v>69.849547511312409</v>
      </c>
      <c r="L14520">
        <v>68</v>
      </c>
      <c r="M14520">
        <v>0.47294602931829599</v>
      </c>
      <c r="N14520">
        <v>0.48821525216976802</v>
      </c>
      <c r="P14520" t="s">
        <v>42</v>
      </c>
    </row>
    <row r="14521" spans="1:16" x14ac:dyDescent="0.3">
      <c r="A14521" t="str">
        <f t="shared" si="228"/>
        <v>04: Food PubsLondonTotalGinCore Mainstream BrandsH: £4.20 - £4.40All stocking</v>
      </c>
      <c r="B14521" t="s">
        <v>1</v>
      </c>
      <c r="C14521" t="s">
        <v>109</v>
      </c>
      <c r="D14521" t="s">
        <v>102</v>
      </c>
      <c r="E14521" t="s">
        <v>12</v>
      </c>
      <c r="F14521" t="s">
        <v>47</v>
      </c>
      <c r="G14521" t="s">
        <v>111</v>
      </c>
      <c r="H14521" t="s">
        <v>49</v>
      </c>
      <c r="I14521" t="s">
        <v>60</v>
      </c>
      <c r="J14521" s="1">
        <v>314.83</v>
      </c>
      <c r="K14521">
        <v>78.582418155918006</v>
      </c>
      <c r="L14521">
        <v>60</v>
      </c>
      <c r="M14521">
        <v>0.48016059597073801</v>
      </c>
      <c r="N14521">
        <v>0.51188584198613596</v>
      </c>
      <c r="P14521" t="s">
        <v>42</v>
      </c>
    </row>
    <row r="14522" spans="1:16" x14ac:dyDescent="0.3">
      <c r="A14522" t="str">
        <f t="shared" si="228"/>
        <v>04: Food PubsLondonTotalGinCore Mainstream BrandsI: £4.40 - £4.60All stocking</v>
      </c>
      <c r="B14522" t="s">
        <v>1</v>
      </c>
      <c r="C14522" t="s">
        <v>109</v>
      </c>
      <c r="D14522" t="s">
        <v>102</v>
      </c>
      <c r="E14522" t="s">
        <v>12</v>
      </c>
      <c r="F14522" t="s">
        <v>47</v>
      </c>
      <c r="G14522" t="s">
        <v>111</v>
      </c>
      <c r="H14522" t="s">
        <v>49</v>
      </c>
      <c r="I14522" t="s">
        <v>64</v>
      </c>
      <c r="J14522" s="1">
        <v>449.26</v>
      </c>
      <c r="K14522">
        <v>108.2812002812004</v>
      </c>
      <c r="L14522">
        <v>63</v>
      </c>
      <c r="M14522">
        <v>0.47889409807842398</v>
      </c>
      <c r="N14522">
        <v>0.495433802738039</v>
      </c>
      <c r="P14522" t="s">
        <v>42</v>
      </c>
    </row>
    <row r="14523" spans="1:16" x14ac:dyDescent="0.3">
      <c r="A14523" t="str">
        <f t="shared" si="228"/>
        <v>04: Food PubsLondonTotalGinCore Mainstream BrandsJ: £4.60 - £4.80All stocking</v>
      </c>
      <c r="B14523" t="s">
        <v>1</v>
      </c>
      <c r="C14523" t="s">
        <v>109</v>
      </c>
      <c r="D14523" t="s">
        <v>102</v>
      </c>
      <c r="E14523" t="s">
        <v>12</v>
      </c>
      <c r="F14523" t="s">
        <v>47</v>
      </c>
      <c r="G14523" t="s">
        <v>111</v>
      </c>
      <c r="H14523" t="s">
        <v>49</v>
      </c>
      <c r="I14523" t="s">
        <v>65</v>
      </c>
      <c r="J14523" s="1">
        <v>612.15</v>
      </c>
      <c r="K14523">
        <v>139.10221941179398</v>
      </c>
      <c r="L14523">
        <v>47</v>
      </c>
      <c r="M14523">
        <v>0.46662058681936103</v>
      </c>
      <c r="N14523">
        <v>0.49528908448113401</v>
      </c>
      <c r="P14523" t="s">
        <v>42</v>
      </c>
    </row>
    <row r="14524" spans="1:16" x14ac:dyDescent="0.3">
      <c r="A14524" t="str">
        <f t="shared" ref="A14524:A14587" si="229">C14524&amp;D14524&amp;E14524&amp;F14524&amp;G14524&amp;I14524&amp;P14524</f>
        <v>04: Food PubsLondonTotalGinCore Mainstream BrandsK: £4.80 - £5.00All stocking</v>
      </c>
      <c r="B14524" t="s">
        <v>1</v>
      </c>
      <c r="C14524" t="s">
        <v>109</v>
      </c>
      <c r="D14524" t="s">
        <v>102</v>
      </c>
      <c r="E14524" t="s">
        <v>12</v>
      </c>
      <c r="F14524" t="s">
        <v>47</v>
      </c>
      <c r="G14524" t="s">
        <v>111</v>
      </c>
      <c r="H14524" t="s">
        <v>49</v>
      </c>
      <c r="I14524" t="s">
        <v>89</v>
      </c>
      <c r="J14524" s="1">
        <v>539.83000000000004</v>
      </c>
      <c r="K14524">
        <v>124.3799145299144</v>
      </c>
      <c r="L14524">
        <v>30</v>
      </c>
      <c r="M14524">
        <v>0.33546394037312699</v>
      </c>
      <c r="N14524">
        <v>0.367106683039369</v>
      </c>
      <c r="P14524" t="s">
        <v>42</v>
      </c>
    </row>
    <row r="14525" spans="1:16" x14ac:dyDescent="0.3">
      <c r="A14525" t="str">
        <f t="shared" si="229"/>
        <v>04: Food PubsLondonTotalGinCore Premium BrandsTotalAll stocking</v>
      </c>
      <c r="B14525" t="s">
        <v>1</v>
      </c>
      <c r="C14525" t="s">
        <v>109</v>
      </c>
      <c r="D14525" t="s">
        <v>102</v>
      </c>
      <c r="E14525" t="s">
        <v>12</v>
      </c>
      <c r="F14525" t="s">
        <v>47</v>
      </c>
      <c r="G14525" t="s">
        <v>112</v>
      </c>
      <c r="H14525" t="s">
        <v>49</v>
      </c>
      <c r="I14525" t="s">
        <v>12</v>
      </c>
      <c r="J14525" s="1">
        <v>167.59</v>
      </c>
      <c r="K14525">
        <v>42.1763549378284</v>
      </c>
      <c r="L14525">
        <v>682</v>
      </c>
      <c r="M14525">
        <v>0.23768111359852601</v>
      </c>
      <c r="N14525">
        <v>0.237959995282578</v>
      </c>
      <c r="P14525" t="s">
        <v>42</v>
      </c>
    </row>
    <row r="14526" spans="1:16" x14ac:dyDescent="0.3">
      <c r="A14526" t="str">
        <f t="shared" si="229"/>
        <v>04: Food PubsLondonTotalGinCore Premium BrandsD: £3.40 - £3.60All stocking</v>
      </c>
      <c r="B14526" t="s">
        <v>1</v>
      </c>
      <c r="C14526" t="s">
        <v>109</v>
      </c>
      <c r="D14526" t="s">
        <v>102</v>
      </c>
      <c r="E14526" t="s">
        <v>12</v>
      </c>
      <c r="F14526" t="s">
        <v>47</v>
      </c>
      <c r="G14526" t="s">
        <v>112</v>
      </c>
      <c r="H14526" t="s">
        <v>49</v>
      </c>
      <c r="I14526" t="s">
        <v>53</v>
      </c>
      <c r="J14526" s="1">
        <v>80.78</v>
      </c>
      <c r="K14526">
        <v>25.691664238539239</v>
      </c>
      <c r="L14526">
        <v>32</v>
      </c>
      <c r="M14526">
        <v>0.229509287205655</v>
      </c>
      <c r="N14526">
        <v>0.22268733828099399</v>
      </c>
      <c r="P14526" t="s">
        <v>42</v>
      </c>
    </row>
    <row r="14527" spans="1:16" x14ac:dyDescent="0.3">
      <c r="A14527" t="str">
        <f t="shared" si="229"/>
        <v>04: Food PubsLondonTotalGinCore Premium BrandsE: £3.60 - £3.80All stocking</v>
      </c>
      <c r="B14527" t="s">
        <v>1</v>
      </c>
      <c r="C14527" t="s">
        <v>109</v>
      </c>
      <c r="D14527" t="s">
        <v>102</v>
      </c>
      <c r="E14527" t="s">
        <v>12</v>
      </c>
      <c r="F14527" t="s">
        <v>47</v>
      </c>
      <c r="G14527" t="s">
        <v>112</v>
      </c>
      <c r="H14527" t="s">
        <v>49</v>
      </c>
      <c r="I14527" t="s">
        <v>54</v>
      </c>
      <c r="J14527" s="1">
        <v>110.62</v>
      </c>
      <c r="K14527">
        <v>32.942124542124517</v>
      </c>
      <c r="L14527">
        <v>49</v>
      </c>
      <c r="M14527">
        <v>0.225573851628356</v>
      </c>
      <c r="N14527">
        <v>0.23194422579557</v>
      </c>
      <c r="P14527" t="s">
        <v>42</v>
      </c>
    </row>
    <row r="14528" spans="1:16" x14ac:dyDescent="0.3">
      <c r="A14528" t="str">
        <f t="shared" si="229"/>
        <v>04: Food PubsLondonTotalGinCore Premium BrandsF: £3.80 - £4.00All stocking</v>
      </c>
      <c r="B14528" t="s">
        <v>1</v>
      </c>
      <c r="C14528" t="s">
        <v>109</v>
      </c>
      <c r="D14528" t="s">
        <v>102</v>
      </c>
      <c r="E14528" t="s">
        <v>12</v>
      </c>
      <c r="F14528" t="s">
        <v>47</v>
      </c>
      <c r="G14528" t="s">
        <v>112</v>
      </c>
      <c r="H14528" t="s">
        <v>49</v>
      </c>
      <c r="I14528" t="s">
        <v>55</v>
      </c>
      <c r="J14528" s="1">
        <v>134.22</v>
      </c>
      <c r="K14528">
        <v>41.767102218768798</v>
      </c>
      <c r="L14528">
        <v>90</v>
      </c>
      <c r="M14528">
        <v>0.25124776245862601</v>
      </c>
      <c r="N14528">
        <v>0.26495785546497203</v>
      </c>
      <c r="P14528" t="s">
        <v>42</v>
      </c>
    </row>
    <row r="14529" spans="1:16" x14ac:dyDescent="0.3">
      <c r="A14529" t="str">
        <f t="shared" si="229"/>
        <v>04: Food PubsLondonTotalGinCore Premium BrandsG: £4.00 - £4.20All stocking</v>
      </c>
      <c r="B14529" t="s">
        <v>1</v>
      </c>
      <c r="C14529" t="s">
        <v>109</v>
      </c>
      <c r="D14529" t="s">
        <v>102</v>
      </c>
      <c r="E14529" t="s">
        <v>12</v>
      </c>
      <c r="F14529" t="s">
        <v>47</v>
      </c>
      <c r="G14529" t="s">
        <v>112</v>
      </c>
      <c r="H14529" t="s">
        <v>49</v>
      </c>
      <c r="I14529" t="s">
        <v>56</v>
      </c>
      <c r="J14529" s="1">
        <v>110.06</v>
      </c>
      <c r="K14529">
        <v>32.199528786625564</v>
      </c>
      <c r="L14529">
        <v>124</v>
      </c>
      <c r="M14529">
        <v>0.27372342952387901</v>
      </c>
      <c r="N14529">
        <v>0.27755138104402099</v>
      </c>
      <c r="P14529" t="s">
        <v>42</v>
      </c>
    </row>
    <row r="14530" spans="1:16" x14ac:dyDescent="0.3">
      <c r="A14530" t="str">
        <f t="shared" si="229"/>
        <v>04: Food PubsLondonTotalGinCore Premium BrandsH: £4.20 - £4.40All stocking</v>
      </c>
      <c r="B14530" t="s">
        <v>1</v>
      </c>
      <c r="C14530" t="s">
        <v>109</v>
      </c>
      <c r="D14530" t="s">
        <v>102</v>
      </c>
      <c r="E14530" t="s">
        <v>12</v>
      </c>
      <c r="F14530" t="s">
        <v>47</v>
      </c>
      <c r="G14530" t="s">
        <v>112</v>
      </c>
      <c r="H14530" t="s">
        <v>49</v>
      </c>
      <c r="I14530" t="s">
        <v>60</v>
      </c>
      <c r="J14530" s="1">
        <v>139.01</v>
      </c>
      <c r="K14530">
        <v>39.758701277147878</v>
      </c>
      <c r="L14530">
        <v>103</v>
      </c>
      <c r="M14530">
        <v>0.276501849661902</v>
      </c>
      <c r="N14530">
        <v>0.27622612585180401</v>
      </c>
      <c r="P14530" t="s">
        <v>42</v>
      </c>
    </row>
    <row r="14531" spans="1:16" x14ac:dyDescent="0.3">
      <c r="A14531" t="str">
        <f t="shared" si="229"/>
        <v>04: Food PubsLondonTotalGinCore Premium BrandsI: £4.40 - £4.60All stocking</v>
      </c>
      <c r="B14531" t="s">
        <v>1</v>
      </c>
      <c r="C14531" t="s">
        <v>109</v>
      </c>
      <c r="D14531" t="s">
        <v>102</v>
      </c>
      <c r="E14531" t="s">
        <v>12</v>
      </c>
      <c r="F14531" t="s">
        <v>47</v>
      </c>
      <c r="G14531" t="s">
        <v>112</v>
      </c>
      <c r="H14531" t="s">
        <v>49</v>
      </c>
      <c r="I14531" t="s">
        <v>64</v>
      </c>
      <c r="J14531" s="1">
        <v>170.39</v>
      </c>
      <c r="K14531">
        <v>46.674247280497205</v>
      </c>
      <c r="L14531">
        <v>48</v>
      </c>
      <c r="M14531">
        <v>0.25959751657754798</v>
      </c>
      <c r="N14531">
        <v>0.269808625566413</v>
      </c>
      <c r="P14531" t="s">
        <v>42</v>
      </c>
    </row>
    <row r="14532" spans="1:16" x14ac:dyDescent="0.3">
      <c r="A14532" t="str">
        <f t="shared" si="229"/>
        <v>04: Food PubsLondonTotalGinCore Premium BrandsJ: £4.60 - £4.80All stocking</v>
      </c>
      <c r="B14532" t="s">
        <v>1</v>
      </c>
      <c r="C14532" t="s">
        <v>109</v>
      </c>
      <c r="D14532" t="s">
        <v>102</v>
      </c>
      <c r="E14532" t="s">
        <v>12</v>
      </c>
      <c r="F14532" t="s">
        <v>47</v>
      </c>
      <c r="G14532" t="s">
        <v>112</v>
      </c>
      <c r="H14532" t="s">
        <v>49</v>
      </c>
      <c r="I14532" t="s">
        <v>65</v>
      </c>
      <c r="J14532" s="1">
        <v>197.59</v>
      </c>
      <c r="K14532">
        <v>45.9282051282052</v>
      </c>
      <c r="L14532">
        <v>39</v>
      </c>
      <c r="M14532">
        <v>0.25726269144775699</v>
      </c>
      <c r="N14532">
        <v>0.249728702909809</v>
      </c>
      <c r="P14532" t="s">
        <v>42</v>
      </c>
    </row>
    <row r="14533" spans="1:16" x14ac:dyDescent="0.3">
      <c r="A14533" t="str">
        <f t="shared" si="229"/>
        <v>04: Food PubsLondonTotalGinCore Premium BrandsK: £4.80 - £5.00All stocking</v>
      </c>
      <c r="B14533" t="s">
        <v>1</v>
      </c>
      <c r="C14533" t="s">
        <v>109</v>
      </c>
      <c r="D14533" t="s">
        <v>102</v>
      </c>
      <c r="E14533" t="s">
        <v>12</v>
      </c>
      <c r="F14533" t="s">
        <v>47</v>
      </c>
      <c r="G14533" t="s">
        <v>112</v>
      </c>
      <c r="H14533" t="s">
        <v>49</v>
      </c>
      <c r="I14533" t="s">
        <v>89</v>
      </c>
      <c r="J14533" s="1">
        <v>208.97</v>
      </c>
      <c r="K14533">
        <v>45.045218295218405</v>
      </c>
      <c r="L14533">
        <v>37</v>
      </c>
      <c r="M14533">
        <v>0.229744006012156</v>
      </c>
      <c r="N14533">
        <v>0.21722832782208401</v>
      </c>
      <c r="P14533" t="s">
        <v>42</v>
      </c>
    </row>
    <row r="14534" spans="1:16" x14ac:dyDescent="0.3">
      <c r="A14534" t="str">
        <f t="shared" si="229"/>
        <v>04: Food PubsLondonTotalGinCore Premium BrandsL: £5.00 - £5.20All stocking</v>
      </c>
      <c r="B14534" t="s">
        <v>1</v>
      </c>
      <c r="C14534" t="s">
        <v>109</v>
      </c>
      <c r="D14534" t="s">
        <v>102</v>
      </c>
      <c r="E14534" t="s">
        <v>12</v>
      </c>
      <c r="F14534" t="s">
        <v>47</v>
      </c>
      <c r="G14534" t="s">
        <v>112</v>
      </c>
      <c r="H14534" t="s">
        <v>49</v>
      </c>
      <c r="I14534" t="s">
        <v>90</v>
      </c>
      <c r="J14534" s="1">
        <v>291.38</v>
      </c>
      <c r="K14534">
        <v>60.524766899766803</v>
      </c>
      <c r="L14534">
        <v>42</v>
      </c>
      <c r="M14534">
        <v>0.27190865224944399</v>
      </c>
      <c r="N14534">
        <v>0.25917011269295098</v>
      </c>
      <c r="P14534" t="s">
        <v>42</v>
      </c>
    </row>
    <row r="14535" spans="1:16" x14ac:dyDescent="0.3">
      <c r="A14535" t="str">
        <f t="shared" si="229"/>
        <v>04: Food PubsLondonTotalGinCore Premium BrandsM: £5.20 - £5.40All stocking</v>
      </c>
      <c r="B14535" t="s">
        <v>1</v>
      </c>
      <c r="C14535" t="s">
        <v>109</v>
      </c>
      <c r="D14535" t="s">
        <v>102</v>
      </c>
      <c r="E14535" t="s">
        <v>12</v>
      </c>
      <c r="F14535" t="s">
        <v>47</v>
      </c>
      <c r="G14535" t="s">
        <v>112</v>
      </c>
      <c r="H14535" t="s">
        <v>49</v>
      </c>
      <c r="I14535" t="s">
        <v>95</v>
      </c>
      <c r="J14535" s="1">
        <v>253.31</v>
      </c>
      <c r="K14535">
        <v>51.001086751086795</v>
      </c>
      <c r="L14535">
        <v>37</v>
      </c>
      <c r="M14535">
        <v>0.20809884809349</v>
      </c>
      <c r="N14535">
        <v>0.19476775329354001</v>
      </c>
      <c r="P14535" t="s">
        <v>42</v>
      </c>
    </row>
    <row r="14536" spans="1:16" x14ac:dyDescent="0.3">
      <c r="A14536" t="str">
        <f t="shared" si="229"/>
        <v>04: Food PubsLondonTotalGinCore Premium BrandsN: £5.40 - £5.60All stocking</v>
      </c>
      <c r="B14536" t="s">
        <v>1</v>
      </c>
      <c r="C14536" t="s">
        <v>109</v>
      </c>
      <c r="D14536" t="s">
        <v>102</v>
      </c>
      <c r="E14536" t="s">
        <v>12</v>
      </c>
      <c r="F14536" t="s">
        <v>47</v>
      </c>
      <c r="G14536" t="s">
        <v>112</v>
      </c>
      <c r="H14536" t="s">
        <v>49</v>
      </c>
      <c r="I14536" t="s">
        <v>99</v>
      </c>
      <c r="J14536" s="1">
        <v>266.95999999999998</v>
      </c>
      <c r="K14536">
        <v>51.4207593688364</v>
      </c>
      <c r="L14536">
        <v>26</v>
      </c>
      <c r="M14536">
        <v>0.17097758609939701</v>
      </c>
      <c r="N14536">
        <v>0.15845252060191201</v>
      </c>
      <c r="P14536" t="s">
        <v>42</v>
      </c>
    </row>
    <row r="14537" spans="1:16" x14ac:dyDescent="0.3">
      <c r="A14537" t="str">
        <f t="shared" si="229"/>
        <v>04: Food PubsLondonTotalNon Flavoured VodkaCore Mainstream BrandsTotalAll stocking</v>
      </c>
      <c r="B14537" t="s">
        <v>1</v>
      </c>
      <c r="C14537" t="s">
        <v>109</v>
      </c>
      <c r="D14537" t="s">
        <v>102</v>
      </c>
      <c r="E14537" t="s">
        <v>12</v>
      </c>
      <c r="F14537" t="s">
        <v>71</v>
      </c>
      <c r="G14537" t="s">
        <v>111</v>
      </c>
      <c r="H14537" t="s">
        <v>49</v>
      </c>
      <c r="I14537" t="s">
        <v>12</v>
      </c>
      <c r="J14537" s="1">
        <v>309.2</v>
      </c>
      <c r="K14537">
        <v>91.997098034240807</v>
      </c>
      <c r="L14537">
        <v>420</v>
      </c>
      <c r="M14537">
        <v>0.61520165665443005</v>
      </c>
      <c r="N14537">
        <v>0.64496754250710397</v>
      </c>
      <c r="P14537" t="s">
        <v>42</v>
      </c>
    </row>
    <row r="14538" spans="1:16" x14ac:dyDescent="0.3">
      <c r="A14538" t="str">
        <f t="shared" si="229"/>
        <v>04: Food PubsLondonTotalNon Flavoured VodkaCore Mainstream BrandsC: £3.20 - £3.40All stocking</v>
      </c>
      <c r="B14538" t="s">
        <v>1</v>
      </c>
      <c r="C14538" t="s">
        <v>109</v>
      </c>
      <c r="D14538" t="s">
        <v>102</v>
      </c>
      <c r="E14538" t="s">
        <v>12</v>
      </c>
      <c r="F14538" t="s">
        <v>71</v>
      </c>
      <c r="G14538" t="s">
        <v>111</v>
      </c>
      <c r="H14538" t="s">
        <v>49</v>
      </c>
      <c r="I14538" t="s">
        <v>52</v>
      </c>
      <c r="J14538" s="1">
        <v>329.32</v>
      </c>
      <c r="K14538">
        <v>107.18510927131599</v>
      </c>
      <c r="L14538">
        <v>87</v>
      </c>
      <c r="M14538">
        <v>0.76964254841887003</v>
      </c>
      <c r="N14538">
        <v>0.80198709708422899</v>
      </c>
      <c r="P14538" t="s">
        <v>42</v>
      </c>
    </row>
    <row r="14539" spans="1:16" x14ac:dyDescent="0.3">
      <c r="A14539" t="str">
        <f t="shared" si="229"/>
        <v>04: Food PubsLondonTotalNon Flavoured VodkaCore Mainstream BrandsD: £3.40 - £3.60All stocking</v>
      </c>
      <c r="B14539" t="s">
        <v>1</v>
      </c>
      <c r="C14539" t="s">
        <v>109</v>
      </c>
      <c r="D14539" t="s">
        <v>102</v>
      </c>
      <c r="E14539" t="s">
        <v>12</v>
      </c>
      <c r="F14539" t="s">
        <v>71</v>
      </c>
      <c r="G14539" t="s">
        <v>111</v>
      </c>
      <c r="H14539" t="s">
        <v>49</v>
      </c>
      <c r="I14539" t="s">
        <v>53</v>
      </c>
      <c r="J14539" s="1">
        <v>488.81</v>
      </c>
      <c r="K14539">
        <v>160.26253678015962</v>
      </c>
      <c r="L14539">
        <v>61</v>
      </c>
      <c r="M14539">
        <v>0.77333748649504197</v>
      </c>
      <c r="N14539">
        <v>0.79506510872679803</v>
      </c>
      <c r="P14539" t="s">
        <v>42</v>
      </c>
    </row>
    <row r="14540" spans="1:16" x14ac:dyDescent="0.3">
      <c r="A14540" t="str">
        <f t="shared" si="229"/>
        <v>04: Food PubsLondonTotalNon Flavoured VodkaCore Mainstream BrandsE: £3.60 - £3.80All stocking</v>
      </c>
      <c r="B14540" t="s">
        <v>1</v>
      </c>
      <c r="C14540" t="s">
        <v>109</v>
      </c>
      <c r="D14540" t="s">
        <v>102</v>
      </c>
      <c r="E14540" t="s">
        <v>12</v>
      </c>
      <c r="F14540" t="s">
        <v>71</v>
      </c>
      <c r="G14540" t="s">
        <v>111</v>
      </c>
      <c r="H14540" t="s">
        <v>49</v>
      </c>
      <c r="I14540" t="s">
        <v>54</v>
      </c>
      <c r="J14540" s="1">
        <v>257.2</v>
      </c>
      <c r="K14540">
        <v>68.985399735399596</v>
      </c>
      <c r="L14540">
        <v>37</v>
      </c>
      <c r="M14540">
        <v>0.64858289444793105</v>
      </c>
      <c r="N14540">
        <v>0.62832365525672396</v>
      </c>
      <c r="P14540" t="s">
        <v>42</v>
      </c>
    </row>
    <row r="14541" spans="1:16" x14ac:dyDescent="0.3">
      <c r="A14541" t="str">
        <f t="shared" si="229"/>
        <v>04: Food PubsLondonTotalNon Flavoured VodkaCore Mainstream BrandsF: £3.80 - £4.00All stocking</v>
      </c>
      <c r="B14541" t="s">
        <v>1</v>
      </c>
      <c r="C14541" t="s">
        <v>109</v>
      </c>
      <c r="D14541" t="s">
        <v>102</v>
      </c>
      <c r="E14541" t="s">
        <v>12</v>
      </c>
      <c r="F14541" t="s">
        <v>71</v>
      </c>
      <c r="G14541" t="s">
        <v>111</v>
      </c>
      <c r="H14541" t="s">
        <v>49</v>
      </c>
      <c r="I14541" t="s">
        <v>55</v>
      </c>
      <c r="J14541" s="1">
        <v>236.41</v>
      </c>
      <c r="K14541">
        <v>69.151830640623601</v>
      </c>
      <c r="L14541">
        <v>58</v>
      </c>
      <c r="M14541">
        <v>0.56804255907310497</v>
      </c>
      <c r="N14541">
        <v>0.58882114767068505</v>
      </c>
      <c r="P14541" t="s">
        <v>42</v>
      </c>
    </row>
    <row r="14542" spans="1:16" x14ac:dyDescent="0.3">
      <c r="A14542" t="str">
        <f t="shared" si="229"/>
        <v>04: Food PubsLondonTotalNon Flavoured VodkaCore Mainstream BrandsG: £4.00 - £4.20All stocking</v>
      </c>
      <c r="B14542" t="s">
        <v>1</v>
      </c>
      <c r="C14542" t="s">
        <v>109</v>
      </c>
      <c r="D14542" t="s">
        <v>102</v>
      </c>
      <c r="E14542" t="s">
        <v>12</v>
      </c>
      <c r="F14542" t="s">
        <v>71</v>
      </c>
      <c r="G14542" t="s">
        <v>111</v>
      </c>
      <c r="H14542" t="s">
        <v>49</v>
      </c>
      <c r="I14542" t="s">
        <v>56</v>
      </c>
      <c r="J14542" s="1">
        <v>326.45999999999998</v>
      </c>
      <c r="K14542">
        <v>81.350625197847606</v>
      </c>
      <c r="L14542">
        <v>54</v>
      </c>
      <c r="M14542">
        <v>0.77697359131152</v>
      </c>
      <c r="N14542">
        <v>0.75362415214789202</v>
      </c>
      <c r="P14542" t="s">
        <v>42</v>
      </c>
    </row>
    <row r="14543" spans="1:16" x14ac:dyDescent="0.3">
      <c r="A14543" t="str">
        <f t="shared" si="229"/>
        <v>04: Food PubsLondonTotalNon Flavoured VodkaCore Mainstream BrandsH: £4.20 - £4.40All stocking</v>
      </c>
      <c r="B14543" t="s">
        <v>1</v>
      </c>
      <c r="C14543" t="s">
        <v>109</v>
      </c>
      <c r="D14543" t="s">
        <v>102</v>
      </c>
      <c r="E14543" t="s">
        <v>12</v>
      </c>
      <c r="F14543" t="s">
        <v>71</v>
      </c>
      <c r="G14543" t="s">
        <v>111</v>
      </c>
      <c r="H14543" t="s">
        <v>49</v>
      </c>
      <c r="I14543" t="s">
        <v>60</v>
      </c>
      <c r="J14543" s="1">
        <v>256.38</v>
      </c>
      <c r="K14543">
        <v>62.612135831648004</v>
      </c>
      <c r="L14543">
        <v>41</v>
      </c>
      <c r="M14543">
        <v>0.68280802431341903</v>
      </c>
      <c r="N14543">
        <v>0.67086099694382995</v>
      </c>
      <c r="P14543" t="s">
        <v>42</v>
      </c>
    </row>
    <row r="14544" spans="1:16" x14ac:dyDescent="0.3">
      <c r="A14544" t="str">
        <f t="shared" si="229"/>
        <v>04: Food PubsLondonTotalNon Flavoured VodkaCore Premium BrandsTotalAll stocking</v>
      </c>
      <c r="B14544" t="s">
        <v>1</v>
      </c>
      <c r="C14544" t="s">
        <v>109</v>
      </c>
      <c r="D14544" t="s">
        <v>102</v>
      </c>
      <c r="E14544" t="s">
        <v>12</v>
      </c>
      <c r="F14544" t="s">
        <v>71</v>
      </c>
      <c r="G14544" t="s">
        <v>112</v>
      </c>
      <c r="H14544" t="s">
        <v>49</v>
      </c>
      <c r="I14544" t="s">
        <v>12</v>
      </c>
      <c r="J14544" s="1">
        <v>369.87</v>
      </c>
      <c r="K14544">
        <v>91.757463918912805</v>
      </c>
      <c r="L14544">
        <v>642</v>
      </c>
      <c r="M14544">
        <v>0.642845489414407</v>
      </c>
      <c r="N14544">
        <v>0.60535126466081202</v>
      </c>
      <c r="P14544" t="s">
        <v>42</v>
      </c>
    </row>
    <row r="14545" spans="1:16" x14ac:dyDescent="0.3">
      <c r="A14545" t="str">
        <f t="shared" si="229"/>
        <v>04: Food PubsLondonTotalNon Flavoured VodkaCore Premium BrandsD: £3.40 - £3.60All stocking</v>
      </c>
      <c r="B14545" t="s">
        <v>1</v>
      </c>
      <c r="C14545" t="s">
        <v>109</v>
      </c>
      <c r="D14545" t="s">
        <v>102</v>
      </c>
      <c r="E14545" t="s">
        <v>12</v>
      </c>
      <c r="F14545" t="s">
        <v>71</v>
      </c>
      <c r="G14545" t="s">
        <v>112</v>
      </c>
      <c r="H14545" t="s">
        <v>49</v>
      </c>
      <c r="I14545" t="s">
        <v>53</v>
      </c>
      <c r="J14545" s="1">
        <v>112.87</v>
      </c>
      <c r="K14545">
        <v>36.095689159325524</v>
      </c>
      <c r="L14545">
        <v>55</v>
      </c>
      <c r="M14545">
        <v>0.33967996849883603</v>
      </c>
      <c r="N14545">
        <v>0.35091265847960501</v>
      </c>
      <c r="P14545" t="s">
        <v>42</v>
      </c>
    </row>
    <row r="14546" spans="1:16" x14ac:dyDescent="0.3">
      <c r="A14546" t="str">
        <f t="shared" si="229"/>
        <v>04: Food PubsLondonTotalNon Flavoured VodkaCore Premium BrandsE: £3.60 - £3.80All stocking</v>
      </c>
      <c r="B14546" t="s">
        <v>1</v>
      </c>
      <c r="C14546" t="s">
        <v>109</v>
      </c>
      <c r="D14546" t="s">
        <v>102</v>
      </c>
      <c r="E14546" t="s">
        <v>12</v>
      </c>
      <c r="F14546" t="s">
        <v>71</v>
      </c>
      <c r="G14546" t="s">
        <v>112</v>
      </c>
      <c r="H14546" t="s">
        <v>49</v>
      </c>
      <c r="I14546" t="s">
        <v>54</v>
      </c>
      <c r="J14546" s="1">
        <v>159.16999999999999</v>
      </c>
      <c r="K14546">
        <v>46.951661200291198</v>
      </c>
      <c r="L14546">
        <v>73</v>
      </c>
      <c r="M14546">
        <v>0.45619096781799501</v>
      </c>
      <c r="N14546">
        <v>0.45974388233802499</v>
      </c>
      <c r="P14546" t="s">
        <v>42</v>
      </c>
    </row>
    <row r="14547" spans="1:16" x14ac:dyDescent="0.3">
      <c r="A14547" t="str">
        <f t="shared" si="229"/>
        <v>04: Food PubsLondonTotalNon Flavoured VodkaCore Premium BrandsF: £3.80 - £4.00All stocking</v>
      </c>
      <c r="B14547" t="s">
        <v>1</v>
      </c>
      <c r="C14547" t="s">
        <v>109</v>
      </c>
      <c r="D14547" t="s">
        <v>102</v>
      </c>
      <c r="E14547" t="s">
        <v>12</v>
      </c>
      <c r="F14547" t="s">
        <v>71</v>
      </c>
      <c r="G14547" t="s">
        <v>112</v>
      </c>
      <c r="H14547" t="s">
        <v>49</v>
      </c>
      <c r="I14547" t="s">
        <v>55</v>
      </c>
      <c r="J14547" s="1">
        <v>163.22999999999999</v>
      </c>
      <c r="K14547">
        <v>44.928779126856</v>
      </c>
      <c r="L14547">
        <v>78</v>
      </c>
      <c r="M14547">
        <v>0.46305664686640302</v>
      </c>
      <c r="N14547">
        <v>0.46187952511110603</v>
      </c>
      <c r="P14547" t="s">
        <v>42</v>
      </c>
    </row>
    <row r="14548" spans="1:16" x14ac:dyDescent="0.3">
      <c r="A14548" t="str">
        <f t="shared" si="229"/>
        <v>04: Food PubsLondonTotalNon Flavoured VodkaCore Premium BrandsG: £4.00 - £4.20All stocking</v>
      </c>
      <c r="B14548" t="s">
        <v>1</v>
      </c>
      <c r="C14548" t="s">
        <v>109</v>
      </c>
      <c r="D14548" t="s">
        <v>102</v>
      </c>
      <c r="E14548" t="s">
        <v>12</v>
      </c>
      <c r="F14548" t="s">
        <v>71</v>
      </c>
      <c r="G14548" t="s">
        <v>112</v>
      </c>
      <c r="H14548" t="s">
        <v>49</v>
      </c>
      <c r="I14548" t="s">
        <v>56</v>
      </c>
      <c r="J14548" s="1">
        <v>264.02999999999997</v>
      </c>
      <c r="K14548">
        <v>71.369795298409599</v>
      </c>
      <c r="L14548">
        <v>83</v>
      </c>
      <c r="M14548">
        <v>0.49878219901721799</v>
      </c>
      <c r="N14548">
        <v>0.49788723727214301</v>
      </c>
      <c r="P14548" t="s">
        <v>42</v>
      </c>
    </row>
    <row r="14549" spans="1:16" x14ac:dyDescent="0.3">
      <c r="A14549" t="str">
        <f t="shared" si="229"/>
        <v>04: Food PubsLondonTotalNon Flavoured VodkaCore Premium BrandsH: £4.20 - £4.40All stocking</v>
      </c>
      <c r="B14549" t="s">
        <v>1</v>
      </c>
      <c r="C14549" t="s">
        <v>109</v>
      </c>
      <c r="D14549" t="s">
        <v>102</v>
      </c>
      <c r="E14549" t="s">
        <v>12</v>
      </c>
      <c r="F14549" t="s">
        <v>71</v>
      </c>
      <c r="G14549" t="s">
        <v>112</v>
      </c>
      <c r="H14549" t="s">
        <v>49</v>
      </c>
      <c r="I14549" t="s">
        <v>60</v>
      </c>
      <c r="J14549" s="1">
        <v>382.12</v>
      </c>
      <c r="K14549">
        <v>95.725520077406799</v>
      </c>
      <c r="L14549">
        <v>53</v>
      </c>
      <c r="M14549">
        <v>0.64549697633043801</v>
      </c>
      <c r="N14549">
        <v>0.57747288320488099</v>
      </c>
      <c r="P14549" t="s">
        <v>42</v>
      </c>
    </row>
    <row r="14550" spans="1:16" x14ac:dyDescent="0.3">
      <c r="A14550" t="str">
        <f t="shared" si="229"/>
        <v>04: Food PubsLondonTotalNon Flavoured VodkaCore Premium BrandsI: £4.40 - £4.60All stocking</v>
      </c>
      <c r="B14550" t="s">
        <v>1</v>
      </c>
      <c r="C14550" t="s">
        <v>109</v>
      </c>
      <c r="D14550" t="s">
        <v>102</v>
      </c>
      <c r="E14550" t="s">
        <v>12</v>
      </c>
      <c r="F14550" t="s">
        <v>71</v>
      </c>
      <c r="G14550" t="s">
        <v>112</v>
      </c>
      <c r="H14550" t="s">
        <v>49</v>
      </c>
      <c r="I14550" t="s">
        <v>64</v>
      </c>
      <c r="J14550" s="1">
        <v>334.45</v>
      </c>
      <c r="K14550">
        <v>84.951169701169604</v>
      </c>
      <c r="L14550">
        <v>37</v>
      </c>
      <c r="M14550">
        <v>0.75360128110032498</v>
      </c>
      <c r="N14550">
        <v>0.71464264348805295</v>
      </c>
      <c r="P14550" t="s">
        <v>42</v>
      </c>
    </row>
    <row r="14551" spans="1:16" x14ac:dyDescent="0.3">
      <c r="A14551" t="str">
        <f t="shared" si="229"/>
        <v>04: Food PubsLondonTotalNon Flavoured VodkaCore Premium BrandsJ: £4.60 - £4.80All stocking</v>
      </c>
      <c r="B14551" t="s">
        <v>1</v>
      </c>
      <c r="C14551" t="s">
        <v>109</v>
      </c>
      <c r="D14551" t="s">
        <v>102</v>
      </c>
      <c r="E14551" t="s">
        <v>12</v>
      </c>
      <c r="F14551" t="s">
        <v>71</v>
      </c>
      <c r="G14551" t="s">
        <v>112</v>
      </c>
      <c r="H14551" t="s">
        <v>49</v>
      </c>
      <c r="I14551" t="s">
        <v>65</v>
      </c>
      <c r="J14551" s="1">
        <v>418.53</v>
      </c>
      <c r="K14551">
        <v>99.594018712768786</v>
      </c>
      <c r="L14551">
        <v>48</v>
      </c>
      <c r="M14551">
        <v>0.50199287168871498</v>
      </c>
      <c r="N14551">
        <v>0.44193688866987202</v>
      </c>
      <c r="P14551" t="s">
        <v>42</v>
      </c>
    </row>
    <row r="14552" spans="1:16" x14ac:dyDescent="0.3">
      <c r="A14552" t="str">
        <f t="shared" si="229"/>
        <v>04: Food PubsLondonTotalNon Flavoured VodkaCore Premium BrandsK: £4.80 - £5.00All stocking</v>
      </c>
      <c r="B14552" t="s">
        <v>1</v>
      </c>
      <c r="C14552" t="s">
        <v>109</v>
      </c>
      <c r="D14552" t="s">
        <v>102</v>
      </c>
      <c r="E14552" t="s">
        <v>12</v>
      </c>
      <c r="F14552" t="s">
        <v>71</v>
      </c>
      <c r="G14552" t="s">
        <v>112</v>
      </c>
      <c r="H14552" t="s">
        <v>49</v>
      </c>
      <c r="I14552" t="s">
        <v>89</v>
      </c>
      <c r="J14552" s="1">
        <v>617.80999999999995</v>
      </c>
      <c r="K14552">
        <v>149.83157847443559</v>
      </c>
      <c r="L14552">
        <v>63</v>
      </c>
      <c r="M14552">
        <v>0.74980489269480399</v>
      </c>
      <c r="N14552">
        <v>0.71739718455622103</v>
      </c>
      <c r="P14552" t="s">
        <v>42</v>
      </c>
    </row>
    <row r="14553" spans="1:16" x14ac:dyDescent="0.3">
      <c r="A14553" t="str">
        <f t="shared" si="229"/>
        <v>04: Food PubsLondonTotalNon Flavoured VodkaCore Premium BrandsL: £5.00 - £5.20All stocking</v>
      </c>
      <c r="B14553" t="s">
        <v>1</v>
      </c>
      <c r="C14553" t="s">
        <v>109</v>
      </c>
      <c r="D14553" t="s">
        <v>102</v>
      </c>
      <c r="E14553" t="s">
        <v>12</v>
      </c>
      <c r="F14553" t="s">
        <v>71</v>
      </c>
      <c r="G14553" t="s">
        <v>112</v>
      </c>
      <c r="H14553" t="s">
        <v>49</v>
      </c>
      <c r="I14553" t="s">
        <v>90</v>
      </c>
      <c r="J14553" s="1">
        <v>525.27</v>
      </c>
      <c r="K14553">
        <v>113.63451492951481</v>
      </c>
      <c r="L14553">
        <v>30</v>
      </c>
      <c r="M14553">
        <v>0.66762251912394799</v>
      </c>
      <c r="N14553">
        <v>0.62463178206064995</v>
      </c>
      <c r="P14553" t="s">
        <v>42</v>
      </c>
    </row>
    <row r="14554" spans="1:16" x14ac:dyDescent="0.3">
      <c r="A14554" t="str">
        <f t="shared" si="229"/>
        <v>04: Food PubsLondonTotalNon Flavoured VodkaCore Premium BrandsQ: &gt;£6.00All stocking</v>
      </c>
      <c r="B14554" t="s">
        <v>1</v>
      </c>
      <c r="C14554" t="s">
        <v>109</v>
      </c>
      <c r="D14554" t="s">
        <v>102</v>
      </c>
      <c r="E14554" t="s">
        <v>12</v>
      </c>
      <c r="F14554" t="s">
        <v>71</v>
      </c>
      <c r="G14554" t="s">
        <v>112</v>
      </c>
      <c r="H14554" t="s">
        <v>49</v>
      </c>
      <c r="I14554" t="s">
        <v>96</v>
      </c>
      <c r="J14554" s="1">
        <v>720.82</v>
      </c>
      <c r="K14554">
        <v>186.57080867850081</v>
      </c>
      <c r="L14554">
        <v>39</v>
      </c>
      <c r="M14554">
        <v>0.97245088699390403</v>
      </c>
      <c r="N14554">
        <v>0.97409588548915305</v>
      </c>
      <c r="P14554" t="s">
        <v>42</v>
      </c>
    </row>
    <row r="14555" spans="1:16" x14ac:dyDescent="0.3">
      <c r="A14555" t="str">
        <f t="shared" si="229"/>
        <v>04: Food PubsLondonTotalTequilaCore Mainstream BrandsTotalAll stocking</v>
      </c>
      <c r="B14555" t="s">
        <v>1</v>
      </c>
      <c r="C14555" t="s">
        <v>109</v>
      </c>
      <c r="D14555" t="s">
        <v>102</v>
      </c>
      <c r="E14555" t="s">
        <v>12</v>
      </c>
      <c r="F14555" t="s">
        <v>78</v>
      </c>
      <c r="G14555" t="s">
        <v>111</v>
      </c>
      <c r="H14555" t="s">
        <v>49</v>
      </c>
      <c r="I14555" t="s">
        <v>12</v>
      </c>
      <c r="J14555" s="1">
        <v>78.34</v>
      </c>
      <c r="K14555">
        <v>19.509347870743959</v>
      </c>
      <c r="L14555">
        <v>154</v>
      </c>
      <c r="M14555">
        <v>0.31923120937949001</v>
      </c>
      <c r="N14555">
        <v>0.30219995478244699</v>
      </c>
      <c r="P14555" t="s">
        <v>42</v>
      </c>
    </row>
    <row r="14556" spans="1:16" x14ac:dyDescent="0.3">
      <c r="A14556" t="str">
        <f t="shared" si="229"/>
        <v>04: Food PubsLondonTotalTequilaCore Premium BrandsA: &lt;£3All stocking</v>
      </c>
      <c r="B14556" t="s">
        <v>1</v>
      </c>
      <c r="C14556" t="s">
        <v>109</v>
      </c>
      <c r="D14556" t="s">
        <v>102</v>
      </c>
      <c r="E14556" t="s">
        <v>12</v>
      </c>
      <c r="F14556" t="s">
        <v>78</v>
      </c>
      <c r="G14556" t="s">
        <v>112</v>
      </c>
      <c r="H14556" t="s">
        <v>49</v>
      </c>
      <c r="I14556" t="s">
        <v>58</v>
      </c>
      <c r="J14556" s="1">
        <v>35.89</v>
      </c>
      <c r="K14556">
        <v>14.02539317678208</v>
      </c>
      <c r="L14556">
        <v>54</v>
      </c>
      <c r="M14556">
        <v>0.48428235240501699</v>
      </c>
      <c r="N14556">
        <v>0.55519415864586796</v>
      </c>
      <c r="P14556" t="s">
        <v>42</v>
      </c>
    </row>
    <row r="14557" spans="1:16" x14ac:dyDescent="0.3">
      <c r="A14557" t="str">
        <f t="shared" si="229"/>
        <v>04: Food PubsLondonTotalTequilaCore Premium BrandsTotalAll stocking</v>
      </c>
      <c r="B14557" t="s">
        <v>1</v>
      </c>
      <c r="C14557" t="s">
        <v>109</v>
      </c>
      <c r="D14557" t="s">
        <v>102</v>
      </c>
      <c r="E14557" t="s">
        <v>12</v>
      </c>
      <c r="F14557" t="s">
        <v>78</v>
      </c>
      <c r="G14557" t="s">
        <v>112</v>
      </c>
      <c r="H14557" t="s">
        <v>49</v>
      </c>
      <c r="I14557" t="s">
        <v>12</v>
      </c>
      <c r="J14557" s="1">
        <v>107.6</v>
      </c>
      <c r="K14557">
        <v>25.031347735193922</v>
      </c>
      <c r="L14557">
        <v>481</v>
      </c>
      <c r="M14557">
        <v>0.78969119531097798</v>
      </c>
      <c r="N14557">
        <v>0.78545403376707601</v>
      </c>
      <c r="P14557" t="s">
        <v>42</v>
      </c>
    </row>
    <row r="14558" spans="1:16" x14ac:dyDescent="0.3">
      <c r="A14558" t="str">
        <f t="shared" si="229"/>
        <v>04: Food PubsLondonTotalTequilaCore Premium BrandsD: £3.40 - £3.60All stocking</v>
      </c>
      <c r="B14558" t="s">
        <v>1</v>
      </c>
      <c r="C14558" t="s">
        <v>109</v>
      </c>
      <c r="D14558" t="s">
        <v>102</v>
      </c>
      <c r="E14558" t="s">
        <v>12</v>
      </c>
      <c r="F14558" t="s">
        <v>78</v>
      </c>
      <c r="G14558" t="s">
        <v>112</v>
      </c>
      <c r="H14558" t="s">
        <v>49</v>
      </c>
      <c r="I14558" t="s">
        <v>53</v>
      </c>
      <c r="J14558" s="1">
        <v>56.49</v>
      </c>
      <c r="K14558">
        <v>15.3399283376556</v>
      </c>
      <c r="L14558">
        <v>33</v>
      </c>
      <c r="M14558">
        <v>0.59955236744832596</v>
      </c>
      <c r="N14558">
        <v>0.61627078384798095</v>
      </c>
      <c r="P14558" t="s">
        <v>42</v>
      </c>
    </row>
    <row r="14559" spans="1:16" x14ac:dyDescent="0.3">
      <c r="A14559" t="str">
        <f t="shared" si="229"/>
        <v>04: Food PubsLondonTotalTequilaCore Premium BrandsE: £3.60 - £3.80All stocking</v>
      </c>
      <c r="B14559" t="s">
        <v>1</v>
      </c>
      <c r="C14559" t="s">
        <v>109</v>
      </c>
      <c r="D14559" t="s">
        <v>102</v>
      </c>
      <c r="E14559" t="s">
        <v>12</v>
      </c>
      <c r="F14559" t="s">
        <v>78</v>
      </c>
      <c r="G14559" t="s">
        <v>112</v>
      </c>
      <c r="H14559" t="s">
        <v>49</v>
      </c>
      <c r="I14559" t="s">
        <v>54</v>
      </c>
      <c r="J14559" s="1">
        <v>54.17</v>
      </c>
      <c r="K14559">
        <v>14.171257378242681</v>
      </c>
      <c r="L14559">
        <v>68</v>
      </c>
      <c r="M14559">
        <v>0.80712390431587799</v>
      </c>
      <c r="N14559">
        <v>0.81343981581408698</v>
      </c>
      <c r="P14559" t="s">
        <v>42</v>
      </c>
    </row>
    <row r="14560" spans="1:16" x14ac:dyDescent="0.3">
      <c r="A14560" t="str">
        <f t="shared" si="229"/>
        <v>04: Food PubsLondonTotalTequilaCore Premium BrandsF: £3.80 - £4.00All stocking</v>
      </c>
      <c r="B14560" t="s">
        <v>1</v>
      </c>
      <c r="C14560" t="s">
        <v>109</v>
      </c>
      <c r="D14560" t="s">
        <v>102</v>
      </c>
      <c r="E14560" t="s">
        <v>12</v>
      </c>
      <c r="F14560" t="s">
        <v>78</v>
      </c>
      <c r="G14560" t="s">
        <v>112</v>
      </c>
      <c r="H14560" t="s">
        <v>49</v>
      </c>
      <c r="I14560" t="s">
        <v>55</v>
      </c>
      <c r="J14560" s="1">
        <v>49.54</v>
      </c>
      <c r="K14560">
        <v>12.337632424073119</v>
      </c>
      <c r="L14560">
        <v>59</v>
      </c>
      <c r="M14560">
        <v>0.66044063087552596</v>
      </c>
      <c r="N14560">
        <v>0.66387096774193499</v>
      </c>
      <c r="P14560" t="s">
        <v>42</v>
      </c>
    </row>
    <row r="14561" spans="1:16" x14ac:dyDescent="0.3">
      <c r="A14561" t="str">
        <f t="shared" si="229"/>
        <v>04: Food PubsLondonTotalTequilaCore Premium BrandsG: £4.00 - £4.20All stocking</v>
      </c>
      <c r="B14561" t="s">
        <v>1</v>
      </c>
      <c r="C14561" t="s">
        <v>109</v>
      </c>
      <c r="D14561" t="s">
        <v>102</v>
      </c>
      <c r="E14561" t="s">
        <v>12</v>
      </c>
      <c r="F14561" t="s">
        <v>78</v>
      </c>
      <c r="G14561" t="s">
        <v>112</v>
      </c>
      <c r="H14561" t="s">
        <v>49</v>
      </c>
      <c r="I14561" t="s">
        <v>56</v>
      </c>
      <c r="J14561" s="1">
        <v>95.05</v>
      </c>
      <c r="K14561">
        <v>23.188608983609001</v>
      </c>
      <c r="L14561">
        <v>45</v>
      </c>
      <c r="M14561">
        <v>0.71989762184643002</v>
      </c>
      <c r="N14561">
        <v>0.72859431555212695</v>
      </c>
      <c r="P14561" t="s">
        <v>42</v>
      </c>
    </row>
    <row r="14562" spans="1:16" x14ac:dyDescent="0.3">
      <c r="A14562" t="str">
        <f t="shared" si="229"/>
        <v>04: Food PubsLondonTotalTequilaCore Premium BrandsH: £4.20 - £4.40All stocking</v>
      </c>
      <c r="B14562" t="s">
        <v>1</v>
      </c>
      <c r="C14562" t="s">
        <v>109</v>
      </c>
      <c r="D14562" t="s">
        <v>102</v>
      </c>
      <c r="E14562" t="s">
        <v>12</v>
      </c>
      <c r="F14562" t="s">
        <v>78</v>
      </c>
      <c r="G14562" t="s">
        <v>112</v>
      </c>
      <c r="H14562" t="s">
        <v>49</v>
      </c>
      <c r="I14562" t="s">
        <v>60</v>
      </c>
      <c r="J14562" s="1">
        <v>115.74</v>
      </c>
      <c r="K14562">
        <v>28.492833303060561</v>
      </c>
      <c r="L14562">
        <v>44</v>
      </c>
      <c r="M14562">
        <v>0.82158212689413701</v>
      </c>
      <c r="N14562">
        <v>0.83345907405242903</v>
      </c>
      <c r="P14562" t="s">
        <v>42</v>
      </c>
    </row>
    <row r="14563" spans="1:16" x14ac:dyDescent="0.3">
      <c r="A14563" t="str">
        <f t="shared" si="229"/>
        <v>04: Food PubsLondonTotalTequilaCore Premium BrandsI: £4.40 - £4.60All stocking</v>
      </c>
      <c r="B14563" t="s">
        <v>1</v>
      </c>
      <c r="C14563" t="s">
        <v>109</v>
      </c>
      <c r="D14563" t="s">
        <v>102</v>
      </c>
      <c r="E14563" t="s">
        <v>12</v>
      </c>
      <c r="F14563" t="s">
        <v>78</v>
      </c>
      <c r="G14563" t="s">
        <v>112</v>
      </c>
      <c r="H14563" t="s">
        <v>49</v>
      </c>
      <c r="I14563" t="s">
        <v>64</v>
      </c>
      <c r="J14563" s="1">
        <v>188.97</v>
      </c>
      <c r="K14563">
        <v>42.937498057497997</v>
      </c>
      <c r="L14563">
        <v>30</v>
      </c>
      <c r="M14563">
        <v>0.80967151140867</v>
      </c>
      <c r="N14563">
        <v>0.81817911983536495</v>
      </c>
      <c r="P14563" t="s">
        <v>42</v>
      </c>
    </row>
    <row r="14564" spans="1:16" x14ac:dyDescent="0.3">
      <c r="A14564" t="str">
        <f t="shared" si="229"/>
        <v>04: Food PubsLondonTotalTequilaCore Premium BrandsK: £4.80 - £5.00All stocking</v>
      </c>
      <c r="B14564" t="s">
        <v>1</v>
      </c>
      <c r="C14564" t="s">
        <v>109</v>
      </c>
      <c r="D14564" t="s">
        <v>102</v>
      </c>
      <c r="E14564" t="s">
        <v>12</v>
      </c>
      <c r="F14564" t="s">
        <v>78</v>
      </c>
      <c r="G14564" t="s">
        <v>112</v>
      </c>
      <c r="H14564" t="s">
        <v>49</v>
      </c>
      <c r="I14564" t="s">
        <v>89</v>
      </c>
      <c r="J14564" s="1">
        <v>183.83</v>
      </c>
      <c r="K14564">
        <v>38.213886754271364</v>
      </c>
      <c r="L14564">
        <v>26</v>
      </c>
      <c r="M14564">
        <v>0.760321979292507</v>
      </c>
      <c r="N14564">
        <v>0.76157594959670105</v>
      </c>
      <c r="P14564" t="s">
        <v>42</v>
      </c>
    </row>
    <row r="14565" spans="1:16" x14ac:dyDescent="0.3">
      <c r="A14565" t="str">
        <f t="shared" si="229"/>
        <v>04: Food PubsLondonTotalTequilaCore Premium BrandsQ: &gt;£6.00All stocking</v>
      </c>
      <c r="B14565" t="s">
        <v>1</v>
      </c>
      <c r="C14565" t="s">
        <v>109</v>
      </c>
      <c r="D14565" t="s">
        <v>102</v>
      </c>
      <c r="E14565" t="s">
        <v>12</v>
      </c>
      <c r="F14565" t="s">
        <v>78</v>
      </c>
      <c r="G14565" t="s">
        <v>112</v>
      </c>
      <c r="H14565" t="s">
        <v>49</v>
      </c>
      <c r="I14565" t="s">
        <v>96</v>
      </c>
      <c r="J14565" s="1">
        <v>301.66000000000003</v>
      </c>
      <c r="K14565">
        <v>62.963105413105602</v>
      </c>
      <c r="L14565">
        <v>27</v>
      </c>
      <c r="M14565">
        <v>0.96876524152152199</v>
      </c>
      <c r="N14565">
        <v>0.97251163821769004</v>
      </c>
      <c r="P14565" t="s">
        <v>42</v>
      </c>
    </row>
    <row r="14566" spans="1:16" x14ac:dyDescent="0.3">
      <c r="A14566" t="str">
        <f t="shared" si="229"/>
        <v>04: Food PubsLondonTotalWhite RumCore Mainstream BrandsTotalAll stocking</v>
      </c>
      <c r="B14566" t="s">
        <v>1</v>
      </c>
      <c r="C14566" t="s">
        <v>109</v>
      </c>
      <c r="D14566" t="s">
        <v>102</v>
      </c>
      <c r="E14566" t="s">
        <v>12</v>
      </c>
      <c r="F14566" t="s">
        <v>85</v>
      </c>
      <c r="G14566" t="s">
        <v>111</v>
      </c>
      <c r="H14566" t="s">
        <v>49</v>
      </c>
      <c r="I14566" t="s">
        <v>12</v>
      </c>
      <c r="J14566" s="1">
        <v>35.270000000000003</v>
      </c>
      <c r="K14566">
        <v>10.565480637375039</v>
      </c>
      <c r="L14566">
        <v>483</v>
      </c>
      <c r="M14566">
        <v>0.83076944340764003</v>
      </c>
      <c r="N14566">
        <v>0.86201779171452797</v>
      </c>
      <c r="P14566" t="s">
        <v>42</v>
      </c>
    </row>
    <row r="14567" spans="1:16" x14ac:dyDescent="0.3">
      <c r="A14567" t="str">
        <f t="shared" si="229"/>
        <v>04: Food PubsLondonTotalWhite RumCore Mainstream BrandsC: £3.20 - £3.40All stocking</v>
      </c>
      <c r="B14567" t="s">
        <v>1</v>
      </c>
      <c r="C14567" t="s">
        <v>109</v>
      </c>
      <c r="D14567" t="s">
        <v>102</v>
      </c>
      <c r="E14567" t="s">
        <v>12</v>
      </c>
      <c r="F14567" t="s">
        <v>85</v>
      </c>
      <c r="G14567" t="s">
        <v>111</v>
      </c>
      <c r="H14567" t="s">
        <v>49</v>
      </c>
      <c r="I14567" t="s">
        <v>52</v>
      </c>
      <c r="J14567" s="1">
        <v>46.83</v>
      </c>
      <c r="K14567">
        <v>16.381019559144562</v>
      </c>
      <c r="L14567">
        <v>48</v>
      </c>
      <c r="M14567">
        <v>0.96992986536987402</v>
      </c>
      <c r="N14567">
        <v>0.97256036719217698</v>
      </c>
      <c r="P14567" t="s">
        <v>42</v>
      </c>
    </row>
    <row r="14568" spans="1:16" x14ac:dyDescent="0.3">
      <c r="A14568" t="str">
        <f t="shared" si="229"/>
        <v>04: Food PubsLondonTotalWhite RumCore Mainstream BrandsD: £3.40 - £3.60All stocking</v>
      </c>
      <c r="B14568" t="s">
        <v>1</v>
      </c>
      <c r="C14568" t="s">
        <v>109</v>
      </c>
      <c r="D14568" t="s">
        <v>102</v>
      </c>
      <c r="E14568" t="s">
        <v>12</v>
      </c>
      <c r="F14568" t="s">
        <v>85</v>
      </c>
      <c r="G14568" t="s">
        <v>111</v>
      </c>
      <c r="H14568" t="s">
        <v>49</v>
      </c>
      <c r="I14568" t="s">
        <v>53</v>
      </c>
      <c r="J14568" s="1">
        <v>32.869999999999997</v>
      </c>
      <c r="K14568">
        <v>10.643226623563718</v>
      </c>
      <c r="L14568">
        <v>89</v>
      </c>
      <c r="M14568">
        <v>0.90367357078084898</v>
      </c>
      <c r="N14568">
        <v>0.90290126345343902</v>
      </c>
      <c r="P14568" t="s">
        <v>42</v>
      </c>
    </row>
    <row r="14569" spans="1:16" x14ac:dyDescent="0.3">
      <c r="A14569" t="str">
        <f t="shared" si="229"/>
        <v>04: Food PubsLondonTotalWhite RumCore Mainstream BrandsE: £3.60 - £3.80All stocking</v>
      </c>
      <c r="B14569" t="s">
        <v>1</v>
      </c>
      <c r="C14569" t="s">
        <v>109</v>
      </c>
      <c r="D14569" t="s">
        <v>102</v>
      </c>
      <c r="E14569" t="s">
        <v>12</v>
      </c>
      <c r="F14569" t="s">
        <v>85</v>
      </c>
      <c r="G14569" t="s">
        <v>111</v>
      </c>
      <c r="H14569" t="s">
        <v>49</v>
      </c>
      <c r="I14569" t="s">
        <v>54</v>
      </c>
      <c r="J14569" s="1">
        <v>34.75</v>
      </c>
      <c r="K14569">
        <v>10.540942986916159</v>
      </c>
      <c r="L14569">
        <v>149</v>
      </c>
      <c r="M14569">
        <v>0.88958554456859695</v>
      </c>
      <c r="N14569">
        <v>0.89573813298517202</v>
      </c>
      <c r="P14569" t="s">
        <v>42</v>
      </c>
    </row>
    <row r="14570" spans="1:16" x14ac:dyDescent="0.3">
      <c r="A14570" t="str">
        <f t="shared" si="229"/>
        <v>04: Food PubsLondonTotalWhite RumCore Mainstream BrandsF: £3.80 - £4.00All stocking</v>
      </c>
      <c r="B14570" t="s">
        <v>1</v>
      </c>
      <c r="C14570" t="s">
        <v>109</v>
      </c>
      <c r="D14570" t="s">
        <v>102</v>
      </c>
      <c r="E14570" t="s">
        <v>12</v>
      </c>
      <c r="F14570" t="s">
        <v>85</v>
      </c>
      <c r="G14570" t="s">
        <v>111</v>
      </c>
      <c r="H14570" t="s">
        <v>49</v>
      </c>
      <c r="I14570" t="s">
        <v>55</v>
      </c>
      <c r="J14570" s="1">
        <v>27.89</v>
      </c>
      <c r="K14570">
        <v>7.7352251506663201</v>
      </c>
      <c r="L14570">
        <v>68</v>
      </c>
      <c r="M14570">
        <v>0.845001388706209</v>
      </c>
      <c r="N14570">
        <v>0.86029515108924803</v>
      </c>
      <c r="P14570" t="s">
        <v>42</v>
      </c>
    </row>
    <row r="14571" spans="1:16" x14ac:dyDescent="0.3">
      <c r="A14571" t="str">
        <f t="shared" si="229"/>
        <v>04: Food PubsLondonTotalWhite RumCore Mainstream BrandsG: £4.00 - £4.20All stocking</v>
      </c>
      <c r="B14571" t="s">
        <v>1</v>
      </c>
      <c r="C14571" t="s">
        <v>109</v>
      </c>
      <c r="D14571" t="s">
        <v>102</v>
      </c>
      <c r="E14571" t="s">
        <v>12</v>
      </c>
      <c r="F14571" t="s">
        <v>85</v>
      </c>
      <c r="G14571" t="s">
        <v>111</v>
      </c>
      <c r="H14571" t="s">
        <v>49</v>
      </c>
      <c r="I14571" t="s">
        <v>56</v>
      </c>
      <c r="J14571" s="1">
        <v>36.83</v>
      </c>
      <c r="K14571">
        <v>9.3943723868723996</v>
      </c>
      <c r="L14571">
        <v>30</v>
      </c>
      <c r="M14571">
        <v>0.75723516403089497</v>
      </c>
      <c r="N14571">
        <v>0.74993203443588596</v>
      </c>
      <c r="P14571" t="s">
        <v>42</v>
      </c>
    </row>
    <row r="14572" spans="1:16" x14ac:dyDescent="0.3">
      <c r="A14572" t="str">
        <f t="shared" si="229"/>
        <v>04: Food PubsLondonTotalWhite RumCore Premium BrandsTotalAll stocking</v>
      </c>
      <c r="B14572" t="s">
        <v>1</v>
      </c>
      <c r="C14572" t="s">
        <v>109</v>
      </c>
      <c r="D14572" t="s">
        <v>102</v>
      </c>
      <c r="E14572" t="s">
        <v>12</v>
      </c>
      <c r="F14572" t="s">
        <v>85</v>
      </c>
      <c r="G14572" t="s">
        <v>112</v>
      </c>
      <c r="H14572" t="s">
        <v>49</v>
      </c>
      <c r="I14572" t="s">
        <v>12</v>
      </c>
      <c r="J14572" s="1">
        <v>40.28</v>
      </c>
      <c r="K14572">
        <v>9.1301741812515189</v>
      </c>
      <c r="L14572">
        <v>181</v>
      </c>
      <c r="M14572">
        <v>0.62897357674627796</v>
      </c>
      <c r="N14572">
        <v>0.60674710662398401</v>
      </c>
      <c r="P14572" t="s">
        <v>42</v>
      </c>
    </row>
    <row r="14573" spans="1:16" x14ac:dyDescent="0.3">
      <c r="A14573" t="str">
        <f t="shared" si="229"/>
        <v>04: Food PubsNorth EnglandMainstreamGinCore Mainstream BrandsA: &lt;£3All stocking</v>
      </c>
      <c r="B14573" t="s">
        <v>1</v>
      </c>
      <c r="C14573" t="s">
        <v>109</v>
      </c>
      <c r="D14573" t="s">
        <v>103</v>
      </c>
      <c r="E14573" t="s">
        <v>14</v>
      </c>
      <c r="F14573" t="s">
        <v>47</v>
      </c>
      <c r="G14573" t="s">
        <v>111</v>
      </c>
      <c r="H14573" t="s">
        <v>49</v>
      </c>
      <c r="I14573" t="s">
        <v>58</v>
      </c>
      <c r="J14573" s="1">
        <v>138.18</v>
      </c>
      <c r="K14573">
        <v>48.756464811783999</v>
      </c>
      <c r="L14573">
        <v>94</v>
      </c>
      <c r="M14573">
        <v>0.44602045219015601</v>
      </c>
      <c r="N14573">
        <v>0.41490124748087398</v>
      </c>
      <c r="P14573" t="s">
        <v>42</v>
      </c>
    </row>
    <row r="14574" spans="1:16" x14ac:dyDescent="0.3">
      <c r="A14574" t="str">
        <f t="shared" si="229"/>
        <v>04: Food PubsNorth EnglandMainstreamGinCore Mainstream BrandsTotalAll stocking</v>
      </c>
      <c r="B14574" t="s">
        <v>1</v>
      </c>
      <c r="C14574" t="s">
        <v>109</v>
      </c>
      <c r="D14574" t="s">
        <v>103</v>
      </c>
      <c r="E14574" t="s">
        <v>14</v>
      </c>
      <c r="F14574" t="s">
        <v>47</v>
      </c>
      <c r="G14574" t="s">
        <v>111</v>
      </c>
      <c r="H14574" t="s">
        <v>49</v>
      </c>
      <c r="I14574" t="s">
        <v>12</v>
      </c>
      <c r="J14574" s="1">
        <v>179.69</v>
      </c>
      <c r="K14574">
        <v>58.353507556071598</v>
      </c>
      <c r="L14574">
        <v>585</v>
      </c>
      <c r="M14574">
        <v>0.47471510681725498</v>
      </c>
      <c r="N14574">
        <v>0.47552945444749101</v>
      </c>
      <c r="P14574" t="s">
        <v>42</v>
      </c>
    </row>
    <row r="14575" spans="1:16" x14ac:dyDescent="0.3">
      <c r="A14575" t="str">
        <f t="shared" si="229"/>
        <v>04: Food PubsNorth EnglandMainstreamGinCore Mainstream BrandsB: £3 - £3.20All stocking</v>
      </c>
      <c r="B14575" t="s">
        <v>1</v>
      </c>
      <c r="C14575" t="s">
        <v>109</v>
      </c>
      <c r="D14575" t="s">
        <v>103</v>
      </c>
      <c r="E14575" t="s">
        <v>14</v>
      </c>
      <c r="F14575" t="s">
        <v>47</v>
      </c>
      <c r="G14575" t="s">
        <v>111</v>
      </c>
      <c r="H14575" t="s">
        <v>49</v>
      </c>
      <c r="I14575" t="s">
        <v>59</v>
      </c>
      <c r="J14575" s="1">
        <v>192.68</v>
      </c>
      <c r="K14575">
        <v>67.751009247163196</v>
      </c>
      <c r="L14575">
        <v>117</v>
      </c>
      <c r="M14575">
        <v>0.49735214030013503</v>
      </c>
      <c r="N14575">
        <v>0.49014606538164701</v>
      </c>
      <c r="P14575" t="s">
        <v>42</v>
      </c>
    </row>
    <row r="14576" spans="1:16" x14ac:dyDescent="0.3">
      <c r="A14576" t="str">
        <f t="shared" si="229"/>
        <v>04: Food PubsNorth EnglandMainstreamGinCore Mainstream BrandsC: £3.20 - £3.40All stocking</v>
      </c>
      <c r="B14576" t="s">
        <v>1</v>
      </c>
      <c r="C14576" t="s">
        <v>109</v>
      </c>
      <c r="D14576" t="s">
        <v>103</v>
      </c>
      <c r="E14576" t="s">
        <v>14</v>
      </c>
      <c r="F14576" t="s">
        <v>47</v>
      </c>
      <c r="G14576" t="s">
        <v>111</v>
      </c>
      <c r="H14576" t="s">
        <v>49</v>
      </c>
      <c r="I14576" t="s">
        <v>52</v>
      </c>
      <c r="J14576" s="1">
        <v>159.91999999999999</v>
      </c>
      <c r="K14576">
        <v>50.153385299715602</v>
      </c>
      <c r="L14576">
        <v>109</v>
      </c>
      <c r="M14576">
        <v>0.45905859009219202</v>
      </c>
      <c r="N14576">
        <v>0.46668342541872798</v>
      </c>
      <c r="P14576" t="s">
        <v>42</v>
      </c>
    </row>
    <row r="14577" spans="1:16" x14ac:dyDescent="0.3">
      <c r="A14577" t="str">
        <f t="shared" si="229"/>
        <v>04: Food PubsNorth EnglandMainstreamGinCore Mainstream BrandsD: £3.40 - £3.60All stocking</v>
      </c>
      <c r="B14577" t="s">
        <v>1</v>
      </c>
      <c r="C14577" t="s">
        <v>109</v>
      </c>
      <c r="D14577" t="s">
        <v>103</v>
      </c>
      <c r="E14577" t="s">
        <v>14</v>
      </c>
      <c r="F14577" t="s">
        <v>47</v>
      </c>
      <c r="G14577" t="s">
        <v>111</v>
      </c>
      <c r="H14577" t="s">
        <v>49</v>
      </c>
      <c r="I14577" t="s">
        <v>53</v>
      </c>
      <c r="J14577" s="1">
        <v>147.75</v>
      </c>
      <c r="K14577">
        <v>48.108495509658397</v>
      </c>
      <c r="L14577">
        <v>129</v>
      </c>
      <c r="M14577">
        <v>0.483709586193517</v>
      </c>
      <c r="N14577">
        <v>0.49775320814454299</v>
      </c>
      <c r="P14577" t="s">
        <v>42</v>
      </c>
    </row>
    <row r="14578" spans="1:16" x14ac:dyDescent="0.3">
      <c r="A14578" t="str">
        <f t="shared" si="229"/>
        <v>04: Food PubsNorth EnglandMainstreamGinCore Mainstream BrandsE: £3.60 - £3.80All stocking</v>
      </c>
      <c r="B14578" t="s">
        <v>1</v>
      </c>
      <c r="C14578" t="s">
        <v>109</v>
      </c>
      <c r="D14578" t="s">
        <v>103</v>
      </c>
      <c r="E14578" t="s">
        <v>14</v>
      </c>
      <c r="F14578" t="s">
        <v>47</v>
      </c>
      <c r="G14578" t="s">
        <v>111</v>
      </c>
      <c r="H14578" t="s">
        <v>49</v>
      </c>
      <c r="I14578" t="s">
        <v>54</v>
      </c>
      <c r="J14578" s="1">
        <v>150.31</v>
      </c>
      <c r="K14578">
        <v>48.832690813460005</v>
      </c>
      <c r="L14578">
        <v>52</v>
      </c>
      <c r="M14578">
        <v>0.50451386837006995</v>
      </c>
      <c r="N14578">
        <v>0.51895466552077096</v>
      </c>
      <c r="P14578" t="s">
        <v>42</v>
      </c>
    </row>
    <row r="14579" spans="1:16" x14ac:dyDescent="0.3">
      <c r="A14579" t="str">
        <f t="shared" si="229"/>
        <v>04: Food PubsNorth EnglandMainstreamGinCore Mainstream BrandsF: £3.80 - £4.00All stocking</v>
      </c>
      <c r="B14579" t="s">
        <v>1</v>
      </c>
      <c r="C14579" t="s">
        <v>109</v>
      </c>
      <c r="D14579" t="s">
        <v>103</v>
      </c>
      <c r="E14579" t="s">
        <v>14</v>
      </c>
      <c r="F14579" t="s">
        <v>47</v>
      </c>
      <c r="G14579" t="s">
        <v>111</v>
      </c>
      <c r="H14579" t="s">
        <v>49</v>
      </c>
      <c r="I14579" t="s">
        <v>55</v>
      </c>
      <c r="J14579" s="1">
        <v>381.6</v>
      </c>
      <c r="K14579">
        <v>117.40975033738199</v>
      </c>
      <c r="L14579">
        <v>38</v>
      </c>
      <c r="M14579">
        <v>0.54416427515295396</v>
      </c>
      <c r="N14579">
        <v>0.561297320330431</v>
      </c>
      <c r="P14579" t="s">
        <v>42</v>
      </c>
    </row>
    <row r="14580" spans="1:16" x14ac:dyDescent="0.3">
      <c r="A14580" t="str">
        <f t="shared" si="229"/>
        <v>04: Food PubsNorth EnglandMainstreamGinCore Mainstream BrandsG: £4.00 - £4.20All stocking</v>
      </c>
      <c r="B14580" t="s">
        <v>1</v>
      </c>
      <c r="C14580" t="s">
        <v>109</v>
      </c>
      <c r="D14580" t="s">
        <v>103</v>
      </c>
      <c r="E14580" t="s">
        <v>14</v>
      </c>
      <c r="F14580" t="s">
        <v>47</v>
      </c>
      <c r="G14580" t="s">
        <v>111</v>
      </c>
      <c r="H14580" t="s">
        <v>49</v>
      </c>
      <c r="I14580" t="s">
        <v>56</v>
      </c>
      <c r="J14580" s="1">
        <v>257.98</v>
      </c>
      <c r="K14580">
        <v>73.978000000000009</v>
      </c>
      <c r="L14580">
        <v>25</v>
      </c>
      <c r="M14580">
        <v>0.43693673446894998</v>
      </c>
      <c r="N14580">
        <v>0.39869116536622201</v>
      </c>
      <c r="P14580" t="s">
        <v>42</v>
      </c>
    </row>
    <row r="14581" spans="1:16" x14ac:dyDescent="0.3">
      <c r="A14581" t="str">
        <f t="shared" si="229"/>
        <v>04: Food PubsNorth EnglandMainstreamGinCore Premium BrandsTotalAll stocking</v>
      </c>
      <c r="B14581" t="s">
        <v>1</v>
      </c>
      <c r="C14581" t="s">
        <v>109</v>
      </c>
      <c r="D14581" t="s">
        <v>103</v>
      </c>
      <c r="E14581" t="s">
        <v>14</v>
      </c>
      <c r="F14581" t="s">
        <v>47</v>
      </c>
      <c r="G14581" t="s">
        <v>112</v>
      </c>
      <c r="H14581" t="s">
        <v>49</v>
      </c>
      <c r="I14581" t="s">
        <v>12</v>
      </c>
      <c r="J14581" s="1">
        <v>73.12</v>
      </c>
      <c r="K14581">
        <v>22.211426766461798</v>
      </c>
      <c r="L14581">
        <v>571</v>
      </c>
      <c r="M14581">
        <v>0.19180208941590199</v>
      </c>
      <c r="N14581">
        <v>0.18093345154829901</v>
      </c>
      <c r="P14581" t="s">
        <v>42</v>
      </c>
    </row>
    <row r="14582" spans="1:16" x14ac:dyDescent="0.3">
      <c r="A14582" t="str">
        <f t="shared" si="229"/>
        <v>04: Food PubsNorth EnglandMainstreamGinCore Premium BrandsB: £3 - £3.20All stocking</v>
      </c>
      <c r="B14582" t="s">
        <v>1</v>
      </c>
      <c r="C14582" t="s">
        <v>109</v>
      </c>
      <c r="D14582" t="s">
        <v>103</v>
      </c>
      <c r="E14582" t="s">
        <v>14</v>
      </c>
      <c r="F14582" t="s">
        <v>47</v>
      </c>
      <c r="G14582" t="s">
        <v>112</v>
      </c>
      <c r="H14582" t="s">
        <v>49</v>
      </c>
      <c r="I14582" t="s">
        <v>59</v>
      </c>
      <c r="J14582" s="1">
        <v>67.5</v>
      </c>
      <c r="K14582">
        <v>22.598908109434444</v>
      </c>
      <c r="L14582">
        <v>38</v>
      </c>
      <c r="M14582">
        <v>0.18898684908938199</v>
      </c>
      <c r="N14582">
        <v>0.16850159470068701</v>
      </c>
      <c r="P14582" t="s">
        <v>42</v>
      </c>
    </row>
    <row r="14583" spans="1:16" x14ac:dyDescent="0.3">
      <c r="A14583" t="str">
        <f t="shared" si="229"/>
        <v>04: Food PubsNorth EnglandMainstreamGinCore Premium BrandsC: £3.20 - £3.40All stocking</v>
      </c>
      <c r="B14583" t="s">
        <v>1</v>
      </c>
      <c r="C14583" t="s">
        <v>109</v>
      </c>
      <c r="D14583" t="s">
        <v>103</v>
      </c>
      <c r="E14583" t="s">
        <v>14</v>
      </c>
      <c r="F14583" t="s">
        <v>47</v>
      </c>
      <c r="G14583" t="s">
        <v>112</v>
      </c>
      <c r="H14583" t="s">
        <v>49</v>
      </c>
      <c r="I14583" t="s">
        <v>52</v>
      </c>
      <c r="J14583" s="1">
        <v>72.239999999999995</v>
      </c>
      <c r="K14583">
        <v>25.1839333506</v>
      </c>
      <c r="L14583">
        <v>108</v>
      </c>
      <c r="M14583">
        <v>0.19703578082863701</v>
      </c>
      <c r="N14583">
        <v>0.19399458701765801</v>
      </c>
      <c r="P14583" t="s">
        <v>42</v>
      </c>
    </row>
    <row r="14584" spans="1:16" x14ac:dyDescent="0.3">
      <c r="A14584" t="str">
        <f t="shared" si="229"/>
        <v>04: Food PubsNorth EnglandMainstreamGinCore Premium BrandsD: £3.40 - £3.60All stocking</v>
      </c>
      <c r="B14584" t="s">
        <v>1</v>
      </c>
      <c r="C14584" t="s">
        <v>109</v>
      </c>
      <c r="D14584" t="s">
        <v>103</v>
      </c>
      <c r="E14584" t="s">
        <v>14</v>
      </c>
      <c r="F14584" t="s">
        <v>47</v>
      </c>
      <c r="G14584" t="s">
        <v>112</v>
      </c>
      <c r="H14584" t="s">
        <v>49</v>
      </c>
      <c r="I14584" t="s">
        <v>53</v>
      </c>
      <c r="J14584" s="1">
        <v>71.010000000000005</v>
      </c>
      <c r="K14584">
        <v>22.254073046083359</v>
      </c>
      <c r="L14584">
        <v>97</v>
      </c>
      <c r="M14584">
        <v>0.18689793918227399</v>
      </c>
      <c r="N14584">
        <v>0.17529396121041699</v>
      </c>
      <c r="P14584" t="s">
        <v>42</v>
      </c>
    </row>
    <row r="14585" spans="1:16" x14ac:dyDescent="0.3">
      <c r="A14585" t="str">
        <f t="shared" si="229"/>
        <v>04: Food PubsNorth EnglandMainstreamGinCore Premium BrandsE: £3.60 - £3.80All stocking</v>
      </c>
      <c r="B14585" t="s">
        <v>1</v>
      </c>
      <c r="C14585" t="s">
        <v>109</v>
      </c>
      <c r="D14585" t="s">
        <v>103</v>
      </c>
      <c r="E14585" t="s">
        <v>14</v>
      </c>
      <c r="F14585" t="s">
        <v>47</v>
      </c>
      <c r="G14585" t="s">
        <v>112</v>
      </c>
      <c r="H14585" t="s">
        <v>49</v>
      </c>
      <c r="I14585" t="s">
        <v>54</v>
      </c>
      <c r="J14585" s="1">
        <v>61.84</v>
      </c>
      <c r="K14585">
        <v>18.696669501133798</v>
      </c>
      <c r="L14585">
        <v>84</v>
      </c>
      <c r="M14585">
        <v>0.200973527532082</v>
      </c>
      <c r="N14585">
        <v>0.19721577726218101</v>
      </c>
      <c r="P14585" t="s">
        <v>42</v>
      </c>
    </row>
    <row r="14586" spans="1:16" x14ac:dyDescent="0.3">
      <c r="A14586" t="str">
        <f t="shared" si="229"/>
        <v>04: Food PubsNorth EnglandMainstreamGinCore Premium BrandsF: £3.80 - £4.00All stocking</v>
      </c>
      <c r="B14586" t="s">
        <v>1</v>
      </c>
      <c r="C14586" t="s">
        <v>109</v>
      </c>
      <c r="D14586" t="s">
        <v>103</v>
      </c>
      <c r="E14586" t="s">
        <v>14</v>
      </c>
      <c r="F14586" t="s">
        <v>47</v>
      </c>
      <c r="G14586" t="s">
        <v>112</v>
      </c>
      <c r="H14586" t="s">
        <v>49</v>
      </c>
      <c r="I14586" t="s">
        <v>55</v>
      </c>
      <c r="J14586" s="1">
        <v>59.39</v>
      </c>
      <c r="K14586">
        <v>17.436320077229158</v>
      </c>
      <c r="L14586">
        <v>99</v>
      </c>
      <c r="M14586">
        <v>0.185876277613121</v>
      </c>
      <c r="N14586">
        <v>0.17739577935993101</v>
      </c>
      <c r="P14586" t="s">
        <v>42</v>
      </c>
    </row>
    <row r="14587" spans="1:16" x14ac:dyDescent="0.3">
      <c r="A14587" t="str">
        <f t="shared" si="229"/>
        <v>04: Food PubsNorth EnglandMainstreamGinCore Premium BrandsG: £4.00 - £4.20All stocking</v>
      </c>
      <c r="B14587" t="s">
        <v>1</v>
      </c>
      <c r="C14587" t="s">
        <v>109</v>
      </c>
      <c r="D14587" t="s">
        <v>103</v>
      </c>
      <c r="E14587" t="s">
        <v>14</v>
      </c>
      <c r="F14587" t="s">
        <v>47</v>
      </c>
      <c r="G14587" t="s">
        <v>112</v>
      </c>
      <c r="H14587" t="s">
        <v>49</v>
      </c>
      <c r="I14587" t="s">
        <v>56</v>
      </c>
      <c r="J14587" s="1">
        <v>83.99</v>
      </c>
      <c r="K14587">
        <v>23.618202932333361</v>
      </c>
      <c r="L14587">
        <v>69</v>
      </c>
      <c r="M14587">
        <v>0.22875319865951599</v>
      </c>
      <c r="N14587">
        <v>0.19965758310743301</v>
      </c>
      <c r="P14587" t="s">
        <v>42</v>
      </c>
    </row>
    <row r="14588" spans="1:16" x14ac:dyDescent="0.3">
      <c r="A14588" t="str">
        <f t="shared" ref="A14588:A14651" si="230">C14588&amp;D14588&amp;E14588&amp;F14588&amp;G14588&amp;I14588&amp;P14588</f>
        <v>04: Food PubsNorth EnglandMainstreamGinCore Premium BrandsH: £4.20 - £4.40All stocking</v>
      </c>
      <c r="B14588" t="s">
        <v>1</v>
      </c>
      <c r="C14588" t="s">
        <v>109</v>
      </c>
      <c r="D14588" t="s">
        <v>103</v>
      </c>
      <c r="E14588" t="s">
        <v>14</v>
      </c>
      <c r="F14588" t="s">
        <v>47</v>
      </c>
      <c r="G14588" t="s">
        <v>112</v>
      </c>
      <c r="H14588" t="s">
        <v>49</v>
      </c>
      <c r="I14588" t="s">
        <v>60</v>
      </c>
      <c r="J14588" s="1">
        <v>89.74</v>
      </c>
      <c r="K14588">
        <v>26.057792565857081</v>
      </c>
      <c r="L14588">
        <v>31</v>
      </c>
      <c r="M14588">
        <v>0.14888948272902899</v>
      </c>
      <c r="N14588">
        <v>0.13899831932773099</v>
      </c>
      <c r="P14588" t="s">
        <v>42</v>
      </c>
    </row>
    <row r="14589" spans="1:16" x14ac:dyDescent="0.3">
      <c r="A14589" t="str">
        <f t="shared" si="230"/>
        <v>04: Food PubsNorth EnglandMainstreamNon Flavoured VodkaCore Mainstream BrandsA: &lt;£3All stocking</v>
      </c>
      <c r="B14589" t="s">
        <v>1</v>
      </c>
      <c r="C14589" t="s">
        <v>109</v>
      </c>
      <c r="D14589" t="s">
        <v>103</v>
      </c>
      <c r="E14589" t="s">
        <v>14</v>
      </c>
      <c r="F14589" t="s">
        <v>71</v>
      </c>
      <c r="G14589" t="s">
        <v>111</v>
      </c>
      <c r="H14589" t="s">
        <v>49</v>
      </c>
      <c r="I14589" t="s">
        <v>58</v>
      </c>
      <c r="J14589" s="1">
        <v>213.05</v>
      </c>
      <c r="K14589">
        <v>85.958700847763197</v>
      </c>
      <c r="L14589">
        <v>128</v>
      </c>
      <c r="M14589">
        <v>0.89194015490942902</v>
      </c>
      <c r="N14589">
        <v>0.91116698576734101</v>
      </c>
      <c r="P14589" t="s">
        <v>42</v>
      </c>
    </row>
    <row r="14590" spans="1:16" x14ac:dyDescent="0.3">
      <c r="A14590" t="str">
        <f t="shared" si="230"/>
        <v>04: Food PubsNorth EnglandMainstreamNon Flavoured VodkaCore Mainstream BrandsTotalAll stocking</v>
      </c>
      <c r="B14590" t="s">
        <v>1</v>
      </c>
      <c r="C14590" t="s">
        <v>109</v>
      </c>
      <c r="D14590" t="s">
        <v>103</v>
      </c>
      <c r="E14590" t="s">
        <v>14</v>
      </c>
      <c r="F14590" t="s">
        <v>71</v>
      </c>
      <c r="G14590" t="s">
        <v>111</v>
      </c>
      <c r="H14590" t="s">
        <v>49</v>
      </c>
      <c r="I14590" t="s">
        <v>12</v>
      </c>
      <c r="J14590" s="1">
        <v>297.64999999999998</v>
      </c>
      <c r="K14590">
        <v>103.21264032651479</v>
      </c>
      <c r="L14590">
        <v>573</v>
      </c>
      <c r="M14590">
        <v>0.84310431479021297</v>
      </c>
      <c r="N14590">
        <v>0.86563133064317999</v>
      </c>
      <c r="P14590" t="s">
        <v>42</v>
      </c>
    </row>
    <row r="14591" spans="1:16" x14ac:dyDescent="0.3">
      <c r="A14591" t="str">
        <f t="shared" si="230"/>
        <v>04: Food PubsNorth EnglandMainstreamNon Flavoured VodkaCore Mainstream BrandsB: £3 - £3.20All stocking</v>
      </c>
      <c r="B14591" t="s">
        <v>1</v>
      </c>
      <c r="C14591" t="s">
        <v>109</v>
      </c>
      <c r="D14591" t="s">
        <v>103</v>
      </c>
      <c r="E14591" t="s">
        <v>14</v>
      </c>
      <c r="F14591" t="s">
        <v>71</v>
      </c>
      <c r="G14591" t="s">
        <v>111</v>
      </c>
      <c r="H14591" t="s">
        <v>49</v>
      </c>
      <c r="I14591" t="s">
        <v>59</v>
      </c>
      <c r="J14591" s="1">
        <v>350.39</v>
      </c>
      <c r="K14591">
        <v>129.57983682983681</v>
      </c>
      <c r="L14591">
        <v>109</v>
      </c>
      <c r="M14591">
        <v>0.94817870722091302</v>
      </c>
      <c r="N14591">
        <v>0.95466033305668996</v>
      </c>
      <c r="P14591" t="s">
        <v>42</v>
      </c>
    </row>
    <row r="14592" spans="1:16" x14ac:dyDescent="0.3">
      <c r="A14592" t="str">
        <f t="shared" si="230"/>
        <v>04: Food PubsNorth EnglandMainstreamNon Flavoured VodkaCore Mainstream BrandsC: £3.20 - £3.40All stocking</v>
      </c>
      <c r="B14592" t="s">
        <v>1</v>
      </c>
      <c r="C14592" t="s">
        <v>109</v>
      </c>
      <c r="D14592" t="s">
        <v>103</v>
      </c>
      <c r="E14592" t="s">
        <v>14</v>
      </c>
      <c r="F14592" t="s">
        <v>71</v>
      </c>
      <c r="G14592" t="s">
        <v>111</v>
      </c>
      <c r="H14592" t="s">
        <v>49</v>
      </c>
      <c r="I14592" t="s">
        <v>52</v>
      </c>
      <c r="J14592" s="1">
        <v>254.64</v>
      </c>
      <c r="K14592">
        <v>81.8063186813188</v>
      </c>
      <c r="L14592">
        <v>126</v>
      </c>
      <c r="M14592">
        <v>0.92544256869972696</v>
      </c>
      <c r="N14592">
        <v>0.92635013227366803</v>
      </c>
      <c r="P14592" t="s">
        <v>42</v>
      </c>
    </row>
    <row r="14593" spans="1:16" x14ac:dyDescent="0.3">
      <c r="A14593" t="str">
        <f t="shared" si="230"/>
        <v>04: Food PubsNorth EnglandMainstreamNon Flavoured VodkaCore Mainstream BrandsD: £3.40 - £3.60All stocking</v>
      </c>
      <c r="B14593" t="s">
        <v>1</v>
      </c>
      <c r="C14593" t="s">
        <v>109</v>
      </c>
      <c r="D14593" t="s">
        <v>103</v>
      </c>
      <c r="E14593" t="s">
        <v>14</v>
      </c>
      <c r="F14593" t="s">
        <v>71</v>
      </c>
      <c r="G14593" t="s">
        <v>111</v>
      </c>
      <c r="H14593" t="s">
        <v>49</v>
      </c>
      <c r="I14593" t="s">
        <v>53</v>
      </c>
      <c r="J14593" s="1">
        <v>269.02</v>
      </c>
      <c r="K14593">
        <v>83.410163447663592</v>
      </c>
      <c r="L14593">
        <v>84</v>
      </c>
      <c r="M14593">
        <v>0.84422086421390796</v>
      </c>
      <c r="N14593">
        <v>0.84479681290615205</v>
      </c>
      <c r="P14593" t="s">
        <v>42</v>
      </c>
    </row>
    <row r="14594" spans="1:16" x14ac:dyDescent="0.3">
      <c r="A14594" t="str">
        <f t="shared" si="230"/>
        <v>04: Food PubsNorth EnglandMainstreamNon Flavoured VodkaCore Mainstream BrandsE: £3.60 - £3.80All stocking</v>
      </c>
      <c r="B14594" t="s">
        <v>1</v>
      </c>
      <c r="C14594" t="s">
        <v>109</v>
      </c>
      <c r="D14594" t="s">
        <v>103</v>
      </c>
      <c r="E14594" t="s">
        <v>14</v>
      </c>
      <c r="F14594" t="s">
        <v>71</v>
      </c>
      <c r="G14594" t="s">
        <v>111</v>
      </c>
      <c r="H14594" t="s">
        <v>49</v>
      </c>
      <c r="I14594" t="s">
        <v>54</v>
      </c>
      <c r="J14594" s="1">
        <v>534.76</v>
      </c>
      <c r="K14594">
        <v>181.938607019458</v>
      </c>
      <c r="L14594">
        <v>47</v>
      </c>
      <c r="M14594">
        <v>0.75740087722902605</v>
      </c>
      <c r="N14594">
        <v>0.78518812330009102</v>
      </c>
      <c r="P14594" t="s">
        <v>42</v>
      </c>
    </row>
    <row r="14595" spans="1:16" x14ac:dyDescent="0.3">
      <c r="A14595" t="str">
        <f t="shared" si="230"/>
        <v>04: Food PubsNorth EnglandMainstreamNon Flavoured VodkaCore Mainstream BrandsF: £3.80 - £4.00All stocking</v>
      </c>
      <c r="B14595" t="s">
        <v>1</v>
      </c>
      <c r="C14595" t="s">
        <v>109</v>
      </c>
      <c r="D14595" t="s">
        <v>103</v>
      </c>
      <c r="E14595" t="s">
        <v>14</v>
      </c>
      <c r="F14595" t="s">
        <v>71</v>
      </c>
      <c r="G14595" t="s">
        <v>111</v>
      </c>
      <c r="H14595" t="s">
        <v>49</v>
      </c>
      <c r="I14595" t="s">
        <v>55</v>
      </c>
      <c r="J14595" s="1">
        <v>214.99</v>
      </c>
      <c r="K14595">
        <v>64.506653069153202</v>
      </c>
      <c r="L14595">
        <v>36</v>
      </c>
      <c r="M14595">
        <v>0.41510035963926201</v>
      </c>
      <c r="N14595">
        <v>0.450018702775492</v>
      </c>
      <c r="P14595" t="s">
        <v>42</v>
      </c>
    </row>
    <row r="14596" spans="1:16" x14ac:dyDescent="0.3">
      <c r="A14596" t="str">
        <f t="shared" si="230"/>
        <v>04: Food PubsNorth EnglandMainstreamNon Flavoured VodkaCore Premium BrandsA: &lt;£3All stocking</v>
      </c>
      <c r="B14596" t="s">
        <v>1</v>
      </c>
      <c r="C14596" t="s">
        <v>109</v>
      </c>
      <c r="D14596" t="s">
        <v>103</v>
      </c>
      <c r="E14596" t="s">
        <v>14</v>
      </c>
      <c r="F14596" t="s">
        <v>71</v>
      </c>
      <c r="G14596" t="s">
        <v>112</v>
      </c>
      <c r="H14596" t="s">
        <v>49</v>
      </c>
      <c r="I14596" t="s">
        <v>58</v>
      </c>
      <c r="J14596" s="1">
        <v>26.84</v>
      </c>
      <c r="K14596">
        <v>9.234479805908359</v>
      </c>
      <c r="L14596">
        <v>35</v>
      </c>
      <c r="M14596" s="19">
        <v>8.9622028618056293E-2</v>
      </c>
      <c r="N14596" s="19">
        <v>8.6454380465269806E-2</v>
      </c>
      <c r="P14596" t="s">
        <v>42</v>
      </c>
    </row>
    <row r="14597" spans="1:16" x14ac:dyDescent="0.3">
      <c r="A14597" t="str">
        <f t="shared" si="230"/>
        <v>04: Food PubsNorth EnglandMainstreamNon Flavoured VodkaCore Premium BrandsTotalAll stocking</v>
      </c>
      <c r="B14597" t="s">
        <v>1</v>
      </c>
      <c r="C14597" t="s">
        <v>109</v>
      </c>
      <c r="D14597" t="s">
        <v>103</v>
      </c>
      <c r="E14597" t="s">
        <v>14</v>
      </c>
      <c r="F14597" t="s">
        <v>71</v>
      </c>
      <c r="G14597" t="s">
        <v>112</v>
      </c>
      <c r="H14597" t="s">
        <v>49</v>
      </c>
      <c r="I14597" t="s">
        <v>12</v>
      </c>
      <c r="J14597" s="1">
        <v>97.84</v>
      </c>
      <c r="K14597">
        <v>28.18012098871948</v>
      </c>
      <c r="L14597">
        <v>396</v>
      </c>
      <c r="M14597">
        <v>0.22637146818299</v>
      </c>
      <c r="N14597">
        <v>0.19679649423724599</v>
      </c>
      <c r="P14597" t="s">
        <v>42</v>
      </c>
    </row>
    <row r="14598" spans="1:16" x14ac:dyDescent="0.3">
      <c r="A14598" t="str">
        <f t="shared" si="230"/>
        <v>04: Food PubsNorth EnglandMainstreamNon Flavoured VodkaCore Premium BrandsB: £3 - £3.20All stocking</v>
      </c>
      <c r="B14598" t="s">
        <v>1</v>
      </c>
      <c r="C14598" t="s">
        <v>109</v>
      </c>
      <c r="D14598" t="s">
        <v>103</v>
      </c>
      <c r="E14598" t="s">
        <v>14</v>
      </c>
      <c r="F14598" t="s">
        <v>71</v>
      </c>
      <c r="G14598" t="s">
        <v>112</v>
      </c>
      <c r="H14598" t="s">
        <v>49</v>
      </c>
      <c r="I14598" t="s">
        <v>59</v>
      </c>
      <c r="J14598" s="1">
        <v>29.91</v>
      </c>
      <c r="K14598">
        <v>10.072676573867039</v>
      </c>
      <c r="L14598">
        <v>63</v>
      </c>
      <c r="M14598" s="19">
        <v>8.3918750735007902E-2</v>
      </c>
      <c r="N14598" s="19">
        <v>8.4861197103903205E-2</v>
      </c>
      <c r="P14598" t="s">
        <v>42</v>
      </c>
    </row>
    <row r="14599" spans="1:16" x14ac:dyDescent="0.3">
      <c r="A14599" t="str">
        <f t="shared" si="230"/>
        <v>04: Food PubsNorth EnglandMainstreamNon Flavoured VodkaCore Premium BrandsC: £3.20 - £3.40All stocking</v>
      </c>
      <c r="B14599" t="s">
        <v>1</v>
      </c>
      <c r="C14599" t="s">
        <v>109</v>
      </c>
      <c r="D14599" t="s">
        <v>103</v>
      </c>
      <c r="E14599" t="s">
        <v>14</v>
      </c>
      <c r="F14599" t="s">
        <v>71</v>
      </c>
      <c r="G14599" t="s">
        <v>112</v>
      </c>
      <c r="H14599" t="s">
        <v>49</v>
      </c>
      <c r="I14599" t="s">
        <v>52</v>
      </c>
      <c r="J14599" s="1">
        <v>28.65</v>
      </c>
      <c r="K14599">
        <v>9.2912586409574391</v>
      </c>
      <c r="L14599">
        <v>83</v>
      </c>
      <c r="M14599" s="19">
        <v>7.2638254265918106E-2</v>
      </c>
      <c r="N14599" s="19">
        <v>7.1955045656754896E-2</v>
      </c>
      <c r="P14599" t="s">
        <v>42</v>
      </c>
    </row>
    <row r="14600" spans="1:16" x14ac:dyDescent="0.3">
      <c r="A14600" t="str">
        <f t="shared" si="230"/>
        <v>04: Food PubsNorth EnglandMainstreamNon Flavoured VodkaCore Premium BrandsD: £3.40 - £3.60All stocking</v>
      </c>
      <c r="B14600" t="s">
        <v>1</v>
      </c>
      <c r="C14600" t="s">
        <v>109</v>
      </c>
      <c r="D14600" t="s">
        <v>103</v>
      </c>
      <c r="E14600" t="s">
        <v>14</v>
      </c>
      <c r="F14600" t="s">
        <v>71</v>
      </c>
      <c r="G14600" t="s">
        <v>112</v>
      </c>
      <c r="H14600" t="s">
        <v>49</v>
      </c>
      <c r="I14600" t="s">
        <v>53</v>
      </c>
      <c r="J14600" s="1">
        <v>37.81</v>
      </c>
      <c r="K14600">
        <v>11.41634556156944</v>
      </c>
      <c r="L14600">
        <v>67</v>
      </c>
      <c r="M14600">
        <v>0.13028995745379601</v>
      </c>
      <c r="N14600">
        <v>0.123277260272377</v>
      </c>
      <c r="P14600" t="s">
        <v>42</v>
      </c>
    </row>
    <row r="14601" spans="1:16" x14ac:dyDescent="0.3">
      <c r="A14601" t="str">
        <f t="shared" si="230"/>
        <v>04: Food PubsNorth EnglandMainstreamNon Flavoured VodkaCore Premium BrandsE: £3.60 - £3.80All stocking</v>
      </c>
      <c r="B14601" t="s">
        <v>1</v>
      </c>
      <c r="C14601" t="s">
        <v>109</v>
      </c>
      <c r="D14601" t="s">
        <v>103</v>
      </c>
      <c r="E14601" t="s">
        <v>14</v>
      </c>
      <c r="F14601" t="s">
        <v>71</v>
      </c>
      <c r="G14601" t="s">
        <v>112</v>
      </c>
      <c r="H14601" t="s">
        <v>49</v>
      </c>
      <c r="I14601" t="s">
        <v>54</v>
      </c>
      <c r="J14601" s="1">
        <v>53.88</v>
      </c>
      <c r="K14601">
        <v>17.188841951699079</v>
      </c>
      <c r="L14601">
        <v>70</v>
      </c>
      <c r="M14601">
        <v>0.201302996740403</v>
      </c>
      <c r="N14601">
        <v>0.18527446613389201</v>
      </c>
      <c r="P14601" t="s">
        <v>42</v>
      </c>
    </row>
    <row r="14602" spans="1:16" x14ac:dyDescent="0.3">
      <c r="A14602" t="str">
        <f t="shared" si="230"/>
        <v>04: Food PubsNorth EnglandMainstreamTequilaCore Mainstream BrandsA: &lt;£3All stocking</v>
      </c>
      <c r="B14602" t="s">
        <v>1</v>
      </c>
      <c r="C14602" t="s">
        <v>109</v>
      </c>
      <c r="D14602" t="s">
        <v>103</v>
      </c>
      <c r="E14602" t="s">
        <v>14</v>
      </c>
      <c r="F14602" t="s">
        <v>78</v>
      </c>
      <c r="G14602" t="s">
        <v>111</v>
      </c>
      <c r="H14602" t="s">
        <v>49</v>
      </c>
      <c r="I14602" t="s">
        <v>58</v>
      </c>
      <c r="J14602" s="1">
        <v>21.09</v>
      </c>
      <c r="K14602">
        <v>8.27135575535576</v>
      </c>
      <c r="L14602">
        <v>50</v>
      </c>
      <c r="M14602">
        <v>0.29299163617989199</v>
      </c>
      <c r="N14602">
        <v>0.25292587776332898</v>
      </c>
      <c r="P14602" t="s">
        <v>42</v>
      </c>
    </row>
    <row r="14603" spans="1:16" x14ac:dyDescent="0.3">
      <c r="A14603" t="str">
        <f t="shared" si="230"/>
        <v>04: Food PubsNorth EnglandMainstreamTequilaCore Mainstream BrandsTotalAll stocking</v>
      </c>
      <c r="B14603" t="s">
        <v>1</v>
      </c>
      <c r="C14603" t="s">
        <v>109</v>
      </c>
      <c r="D14603" t="s">
        <v>103</v>
      </c>
      <c r="E14603" t="s">
        <v>14</v>
      </c>
      <c r="F14603" t="s">
        <v>78</v>
      </c>
      <c r="G14603" t="s">
        <v>111</v>
      </c>
      <c r="H14603" t="s">
        <v>49</v>
      </c>
      <c r="I14603" t="s">
        <v>12</v>
      </c>
      <c r="J14603" s="1">
        <v>29.27</v>
      </c>
      <c r="K14603">
        <v>9.1960638800974799</v>
      </c>
      <c r="L14603">
        <v>119</v>
      </c>
      <c r="M14603">
        <v>0.47576050117866198</v>
      </c>
      <c r="N14603">
        <v>0.41491632513661197</v>
      </c>
      <c r="P14603" t="s">
        <v>42</v>
      </c>
    </row>
    <row r="14604" spans="1:16" x14ac:dyDescent="0.3">
      <c r="A14604" t="str">
        <f t="shared" si="230"/>
        <v>04: Food PubsNorth EnglandMainstreamTequilaCore Premium BrandsA: &lt;£3All stocking</v>
      </c>
      <c r="B14604" t="s">
        <v>1</v>
      </c>
      <c r="C14604" t="s">
        <v>109</v>
      </c>
      <c r="D14604" t="s">
        <v>103</v>
      </c>
      <c r="E14604" t="s">
        <v>14</v>
      </c>
      <c r="F14604" t="s">
        <v>78</v>
      </c>
      <c r="G14604" t="s">
        <v>112</v>
      </c>
      <c r="H14604" t="s">
        <v>49</v>
      </c>
      <c r="I14604" t="s">
        <v>58</v>
      </c>
      <c r="J14604" s="1">
        <v>24.98</v>
      </c>
      <c r="K14604">
        <v>10.581646103184561</v>
      </c>
      <c r="L14604">
        <v>195</v>
      </c>
      <c r="M14604">
        <v>0.74171534110790505</v>
      </c>
      <c r="N14604">
        <v>0.77908240921939598</v>
      </c>
      <c r="P14604" t="s">
        <v>42</v>
      </c>
    </row>
    <row r="14605" spans="1:16" x14ac:dyDescent="0.3">
      <c r="A14605" t="str">
        <f t="shared" si="230"/>
        <v>04: Food PubsNorth EnglandMainstreamTequilaCore Premium BrandsTotalAll stocking</v>
      </c>
      <c r="B14605" t="s">
        <v>1</v>
      </c>
      <c r="C14605" t="s">
        <v>109</v>
      </c>
      <c r="D14605" t="s">
        <v>103</v>
      </c>
      <c r="E14605" t="s">
        <v>14</v>
      </c>
      <c r="F14605" t="s">
        <v>78</v>
      </c>
      <c r="G14605" t="s">
        <v>112</v>
      </c>
      <c r="H14605" t="s">
        <v>49</v>
      </c>
      <c r="I14605" t="s">
        <v>12</v>
      </c>
      <c r="J14605" s="1">
        <v>24.77</v>
      </c>
      <c r="K14605">
        <v>9.506172478315321</v>
      </c>
      <c r="L14605">
        <v>280</v>
      </c>
      <c r="M14605">
        <v>0.69472834062760203</v>
      </c>
      <c r="N14605">
        <v>0.73946582614465795</v>
      </c>
      <c r="P14605" t="s">
        <v>42</v>
      </c>
    </row>
    <row r="14606" spans="1:16" x14ac:dyDescent="0.3">
      <c r="A14606" t="str">
        <f t="shared" si="230"/>
        <v>04: Food PubsNorth EnglandMainstreamTequilaCore Premium BrandsC: £3.20 - £3.40All stocking</v>
      </c>
      <c r="B14606" t="s">
        <v>1</v>
      </c>
      <c r="C14606" t="s">
        <v>109</v>
      </c>
      <c r="D14606" t="s">
        <v>103</v>
      </c>
      <c r="E14606" t="s">
        <v>14</v>
      </c>
      <c r="F14606" t="s">
        <v>78</v>
      </c>
      <c r="G14606" t="s">
        <v>112</v>
      </c>
      <c r="H14606" t="s">
        <v>49</v>
      </c>
      <c r="I14606" t="s">
        <v>52</v>
      </c>
      <c r="J14606" s="1">
        <v>25.83</v>
      </c>
      <c r="K14606">
        <v>7.8274736580291995</v>
      </c>
      <c r="L14606">
        <v>27</v>
      </c>
      <c r="M14606">
        <v>0.75088099003856901</v>
      </c>
      <c r="N14606">
        <v>0.75969289827255304</v>
      </c>
      <c r="P14606" t="s">
        <v>42</v>
      </c>
    </row>
    <row r="14607" spans="1:16" x14ac:dyDescent="0.3">
      <c r="A14607" t="str">
        <f t="shared" si="230"/>
        <v>04: Food PubsNorth EnglandMainstreamWhite RumCore Mainstream BrandsA: &lt;£3All stocking</v>
      </c>
      <c r="B14607" t="s">
        <v>1</v>
      </c>
      <c r="C14607" t="s">
        <v>109</v>
      </c>
      <c r="D14607" t="s">
        <v>103</v>
      </c>
      <c r="E14607" t="s">
        <v>14</v>
      </c>
      <c r="F14607" t="s">
        <v>85</v>
      </c>
      <c r="G14607" t="s">
        <v>111</v>
      </c>
      <c r="H14607" t="s">
        <v>49</v>
      </c>
      <c r="I14607" t="s">
        <v>58</v>
      </c>
      <c r="J14607" s="1">
        <v>33.380000000000003</v>
      </c>
      <c r="K14607">
        <v>13.428784169345398</v>
      </c>
      <c r="L14607">
        <v>98</v>
      </c>
      <c r="M14607">
        <v>0.96229894866597898</v>
      </c>
      <c r="N14607">
        <v>0.96301313387125298</v>
      </c>
      <c r="P14607" t="s">
        <v>42</v>
      </c>
    </row>
    <row r="14608" spans="1:16" x14ac:dyDescent="0.3">
      <c r="A14608" t="str">
        <f t="shared" si="230"/>
        <v>04: Food PubsNorth EnglandMainstreamWhite RumCore Mainstream BrandsTotalAll stocking</v>
      </c>
      <c r="B14608" t="s">
        <v>1</v>
      </c>
      <c r="C14608" t="s">
        <v>109</v>
      </c>
      <c r="D14608" t="s">
        <v>103</v>
      </c>
      <c r="E14608" t="s">
        <v>14</v>
      </c>
      <c r="F14608" t="s">
        <v>85</v>
      </c>
      <c r="G14608" t="s">
        <v>111</v>
      </c>
      <c r="H14608" t="s">
        <v>49</v>
      </c>
      <c r="I14608" t="s">
        <v>12</v>
      </c>
      <c r="J14608" s="1">
        <v>31.2</v>
      </c>
      <c r="K14608">
        <v>11.073069767198119</v>
      </c>
      <c r="L14608">
        <v>413</v>
      </c>
      <c r="M14608">
        <v>0.95064434097364103</v>
      </c>
      <c r="N14608">
        <v>0.94682001544931804</v>
      </c>
      <c r="P14608" t="s">
        <v>42</v>
      </c>
    </row>
    <row r="14609" spans="1:16" x14ac:dyDescent="0.3">
      <c r="A14609" t="str">
        <f t="shared" si="230"/>
        <v>04: Food PubsNorth EnglandMainstreamWhite RumCore Mainstream BrandsB: £3 - £3.20All stocking</v>
      </c>
      <c r="B14609" t="s">
        <v>1</v>
      </c>
      <c r="C14609" t="s">
        <v>109</v>
      </c>
      <c r="D14609" t="s">
        <v>103</v>
      </c>
      <c r="E14609" t="s">
        <v>14</v>
      </c>
      <c r="F14609" t="s">
        <v>85</v>
      </c>
      <c r="G14609" t="s">
        <v>111</v>
      </c>
      <c r="H14609" t="s">
        <v>49</v>
      </c>
      <c r="I14609" t="s">
        <v>59</v>
      </c>
      <c r="J14609" s="1">
        <v>31.6</v>
      </c>
      <c r="K14609">
        <v>11.106388024120561</v>
      </c>
      <c r="L14609">
        <v>86</v>
      </c>
      <c r="M14609">
        <v>0.94531402424328703</v>
      </c>
      <c r="N14609">
        <v>0.93352180936995199</v>
      </c>
      <c r="P14609" t="s">
        <v>42</v>
      </c>
    </row>
    <row r="14610" spans="1:16" x14ac:dyDescent="0.3">
      <c r="A14610" t="str">
        <f t="shared" si="230"/>
        <v>04: Food PubsNorth EnglandMainstreamWhite RumCore Mainstream BrandsC: £3.20 - £3.40All stocking</v>
      </c>
      <c r="B14610" t="s">
        <v>1</v>
      </c>
      <c r="C14610" t="s">
        <v>109</v>
      </c>
      <c r="D14610" t="s">
        <v>103</v>
      </c>
      <c r="E14610" t="s">
        <v>14</v>
      </c>
      <c r="F14610" t="s">
        <v>85</v>
      </c>
      <c r="G14610" t="s">
        <v>111</v>
      </c>
      <c r="H14610" t="s">
        <v>49</v>
      </c>
      <c r="I14610" t="s">
        <v>52</v>
      </c>
      <c r="J14610" s="1">
        <v>29.14</v>
      </c>
      <c r="K14610">
        <v>10.202093503980281</v>
      </c>
      <c r="L14610">
        <v>106</v>
      </c>
      <c r="M14610">
        <v>0.94601385544139405</v>
      </c>
      <c r="N14610">
        <v>0.94186129562174103</v>
      </c>
      <c r="P14610" t="s">
        <v>42</v>
      </c>
    </row>
    <row r="14611" spans="1:16" x14ac:dyDescent="0.3">
      <c r="A14611" t="str">
        <f t="shared" si="230"/>
        <v>04: Food PubsNorth EnglandMainstreamWhite RumCore Mainstream BrandsD: £3.40 - £3.60All stocking</v>
      </c>
      <c r="B14611" t="s">
        <v>1</v>
      </c>
      <c r="C14611" t="s">
        <v>109</v>
      </c>
      <c r="D14611" t="s">
        <v>103</v>
      </c>
      <c r="E14611" t="s">
        <v>14</v>
      </c>
      <c r="F14611" t="s">
        <v>85</v>
      </c>
      <c r="G14611" t="s">
        <v>111</v>
      </c>
      <c r="H14611" t="s">
        <v>49</v>
      </c>
      <c r="I14611" t="s">
        <v>53</v>
      </c>
      <c r="J14611" s="1">
        <v>28.99</v>
      </c>
      <c r="K14611">
        <v>9.4643183498817205</v>
      </c>
      <c r="L14611">
        <v>71</v>
      </c>
      <c r="M14611">
        <v>0.95500939066799695</v>
      </c>
      <c r="N14611">
        <v>0.94895508047081401</v>
      </c>
      <c r="P14611" t="s">
        <v>42</v>
      </c>
    </row>
    <row r="14612" spans="1:16" x14ac:dyDescent="0.3">
      <c r="A14612" t="str">
        <f t="shared" si="230"/>
        <v>04: Food PubsNorth EnglandMainstreamWhite RumCore Mainstream BrandsE: £3.60 - £3.80All stocking</v>
      </c>
      <c r="B14612" t="s">
        <v>1</v>
      </c>
      <c r="C14612" t="s">
        <v>109</v>
      </c>
      <c r="D14612" t="s">
        <v>103</v>
      </c>
      <c r="E14612" t="s">
        <v>14</v>
      </c>
      <c r="F14612" t="s">
        <v>85</v>
      </c>
      <c r="G14612" t="s">
        <v>111</v>
      </c>
      <c r="H14612" t="s">
        <v>49</v>
      </c>
      <c r="I14612" t="s">
        <v>54</v>
      </c>
      <c r="J14612" s="1">
        <v>35.64</v>
      </c>
      <c r="K14612">
        <v>10.988391036047281</v>
      </c>
      <c r="L14612">
        <v>32</v>
      </c>
      <c r="M14612">
        <v>0.96973553452820005</v>
      </c>
      <c r="N14612">
        <v>0.97009538540861096</v>
      </c>
      <c r="P14612" t="s">
        <v>42</v>
      </c>
    </row>
    <row r="14613" spans="1:16" x14ac:dyDescent="0.3">
      <c r="A14613" t="str">
        <f t="shared" si="230"/>
        <v>04: Food PubsNorth EnglandMainstreamWhite RumCore Premium BrandsTotalAll stocking</v>
      </c>
      <c r="B14613" t="s">
        <v>1</v>
      </c>
      <c r="C14613" t="s">
        <v>109</v>
      </c>
      <c r="D14613" t="s">
        <v>103</v>
      </c>
      <c r="E14613" t="s">
        <v>14</v>
      </c>
      <c r="F14613" t="s">
        <v>85</v>
      </c>
      <c r="G14613" t="s">
        <v>112</v>
      </c>
      <c r="H14613" t="s">
        <v>49</v>
      </c>
      <c r="I14613" t="s">
        <v>12</v>
      </c>
      <c r="J14613" s="1">
        <v>30.62</v>
      </c>
      <c r="K14613">
        <v>9.0673140212613994</v>
      </c>
      <c r="L14613">
        <v>57</v>
      </c>
      <c r="M14613">
        <v>0.56909460355016595</v>
      </c>
      <c r="N14613">
        <v>0.51638689048761</v>
      </c>
      <c r="P14613" t="s">
        <v>42</v>
      </c>
    </row>
    <row r="14614" spans="1:16" x14ac:dyDescent="0.3">
      <c r="A14614" t="str">
        <f t="shared" si="230"/>
        <v>04: Food PubsNorth EnglandPremiumGinCore Mainstream BrandsA: &lt;£3All stocking</v>
      </c>
      <c r="B14614" t="s">
        <v>1</v>
      </c>
      <c r="C14614" t="s">
        <v>109</v>
      </c>
      <c r="D14614" t="s">
        <v>103</v>
      </c>
      <c r="E14614" t="s">
        <v>15</v>
      </c>
      <c r="F14614" t="s">
        <v>47</v>
      </c>
      <c r="G14614" t="s">
        <v>111</v>
      </c>
      <c r="H14614" t="s">
        <v>49</v>
      </c>
      <c r="I14614" t="s">
        <v>58</v>
      </c>
      <c r="J14614" s="1">
        <v>108.59</v>
      </c>
      <c r="K14614">
        <v>38.294337606837601</v>
      </c>
      <c r="L14614">
        <v>36</v>
      </c>
      <c r="M14614">
        <v>0.41407622778971698</v>
      </c>
      <c r="N14614">
        <v>0.40052872121157801</v>
      </c>
      <c r="P14614" t="s">
        <v>42</v>
      </c>
    </row>
    <row r="14615" spans="1:16" x14ac:dyDescent="0.3">
      <c r="A14615" t="str">
        <f t="shared" si="230"/>
        <v>04: Food PubsNorth EnglandPremiumGinCore Mainstream BrandsTotalAll stocking</v>
      </c>
      <c r="B14615" t="s">
        <v>1</v>
      </c>
      <c r="C14615" t="s">
        <v>109</v>
      </c>
      <c r="D14615" t="s">
        <v>103</v>
      </c>
      <c r="E14615" t="s">
        <v>15</v>
      </c>
      <c r="F14615" t="s">
        <v>47</v>
      </c>
      <c r="G14615" t="s">
        <v>111</v>
      </c>
      <c r="H14615" t="s">
        <v>49</v>
      </c>
      <c r="I14615" t="s">
        <v>12</v>
      </c>
      <c r="J14615" s="1">
        <v>169.31</v>
      </c>
      <c r="K14615">
        <v>52.480343140962795</v>
      </c>
      <c r="L14615">
        <v>339</v>
      </c>
      <c r="M14615">
        <v>0.41084890799087898</v>
      </c>
      <c r="N14615">
        <v>0.416320995532865</v>
      </c>
      <c r="P14615" t="s">
        <v>42</v>
      </c>
    </row>
    <row r="14616" spans="1:16" x14ac:dyDescent="0.3">
      <c r="A14616" t="str">
        <f t="shared" si="230"/>
        <v>04: Food PubsNorth EnglandPremiumGinCore Mainstream BrandsB: £3 - £3.20All stocking</v>
      </c>
      <c r="B14616" t="s">
        <v>1</v>
      </c>
      <c r="C14616" t="s">
        <v>109</v>
      </c>
      <c r="D14616" t="s">
        <v>103</v>
      </c>
      <c r="E14616" t="s">
        <v>15</v>
      </c>
      <c r="F14616" t="s">
        <v>47</v>
      </c>
      <c r="G14616" t="s">
        <v>111</v>
      </c>
      <c r="H14616" t="s">
        <v>49</v>
      </c>
      <c r="I14616" t="s">
        <v>59</v>
      </c>
      <c r="J14616" s="1">
        <v>179.17</v>
      </c>
      <c r="K14616">
        <v>60.198245448245601</v>
      </c>
      <c r="L14616">
        <v>37</v>
      </c>
      <c r="M14616">
        <v>0.45335461611432099</v>
      </c>
      <c r="N14616">
        <v>0.45100088557329099</v>
      </c>
      <c r="P14616" t="s">
        <v>42</v>
      </c>
    </row>
    <row r="14617" spans="1:16" x14ac:dyDescent="0.3">
      <c r="A14617" t="str">
        <f t="shared" si="230"/>
        <v>04: Food PubsNorth EnglandPremiumGinCore Mainstream BrandsC: £3.20 - £3.40All stocking</v>
      </c>
      <c r="B14617" t="s">
        <v>1</v>
      </c>
      <c r="C14617" t="s">
        <v>109</v>
      </c>
      <c r="D14617" t="s">
        <v>103</v>
      </c>
      <c r="E14617" t="s">
        <v>15</v>
      </c>
      <c r="F14617" t="s">
        <v>47</v>
      </c>
      <c r="G14617" t="s">
        <v>111</v>
      </c>
      <c r="H14617" t="s">
        <v>49</v>
      </c>
      <c r="I14617" t="s">
        <v>52</v>
      </c>
      <c r="J14617" s="1">
        <v>174.9</v>
      </c>
      <c r="K14617">
        <v>52.701955451955598</v>
      </c>
      <c r="L14617">
        <v>54</v>
      </c>
      <c r="M14617">
        <v>0.41763652878466301</v>
      </c>
      <c r="N14617">
        <v>0.41767732997423501</v>
      </c>
      <c r="P14617" t="s">
        <v>42</v>
      </c>
    </row>
    <row r="14618" spans="1:16" x14ac:dyDescent="0.3">
      <c r="A14618" t="str">
        <f t="shared" si="230"/>
        <v>04: Food PubsNorth EnglandPremiumGinCore Mainstream BrandsD: £3.40 - £3.60All stocking</v>
      </c>
      <c r="B14618" t="s">
        <v>1</v>
      </c>
      <c r="C14618" t="s">
        <v>109</v>
      </c>
      <c r="D14618" t="s">
        <v>103</v>
      </c>
      <c r="E14618" t="s">
        <v>15</v>
      </c>
      <c r="F14618" t="s">
        <v>47</v>
      </c>
      <c r="G14618" t="s">
        <v>111</v>
      </c>
      <c r="H14618" t="s">
        <v>49</v>
      </c>
      <c r="I14618" t="s">
        <v>53</v>
      </c>
      <c r="J14618" s="1">
        <v>162.91999999999999</v>
      </c>
      <c r="K14618">
        <v>51.055062645687606</v>
      </c>
      <c r="L14618">
        <v>96</v>
      </c>
      <c r="M14618">
        <v>0.40593398857160801</v>
      </c>
      <c r="N14618">
        <v>0.41121514662887398</v>
      </c>
      <c r="P14618" t="s">
        <v>42</v>
      </c>
    </row>
    <row r="14619" spans="1:16" x14ac:dyDescent="0.3">
      <c r="A14619" t="str">
        <f t="shared" si="230"/>
        <v>04: Food PubsNorth EnglandPremiumGinCore Mainstream BrandsE: £3.60 - £3.80All stocking</v>
      </c>
      <c r="B14619" t="s">
        <v>1</v>
      </c>
      <c r="C14619" t="s">
        <v>109</v>
      </c>
      <c r="D14619" t="s">
        <v>103</v>
      </c>
      <c r="E14619" t="s">
        <v>15</v>
      </c>
      <c r="F14619" t="s">
        <v>47</v>
      </c>
      <c r="G14619" t="s">
        <v>111</v>
      </c>
      <c r="H14619" t="s">
        <v>49</v>
      </c>
      <c r="I14619" t="s">
        <v>54</v>
      </c>
      <c r="J14619" s="1">
        <v>144.49</v>
      </c>
      <c r="K14619">
        <v>44.361929441716804</v>
      </c>
      <c r="L14619">
        <v>47</v>
      </c>
      <c r="M14619">
        <v>0.34838389614693599</v>
      </c>
      <c r="N14619">
        <v>0.35628099057465101</v>
      </c>
      <c r="P14619" t="s">
        <v>42</v>
      </c>
    </row>
    <row r="14620" spans="1:16" x14ac:dyDescent="0.3">
      <c r="A14620" t="str">
        <f t="shared" si="230"/>
        <v>04: Food PubsNorth EnglandPremiumGinCore Mainstream BrandsF: £3.80 - £4.00All stocking</v>
      </c>
      <c r="B14620" t="s">
        <v>1</v>
      </c>
      <c r="C14620" t="s">
        <v>109</v>
      </c>
      <c r="D14620" t="s">
        <v>103</v>
      </c>
      <c r="E14620" t="s">
        <v>15</v>
      </c>
      <c r="F14620" t="s">
        <v>47</v>
      </c>
      <c r="G14620" t="s">
        <v>111</v>
      </c>
      <c r="H14620" t="s">
        <v>49</v>
      </c>
      <c r="I14620" t="s">
        <v>55</v>
      </c>
      <c r="J14620" s="1">
        <v>162.47999999999999</v>
      </c>
      <c r="K14620">
        <v>47.435897435897594</v>
      </c>
      <c r="L14620">
        <v>30</v>
      </c>
      <c r="M14620">
        <v>0.38610100614825599</v>
      </c>
      <c r="N14620">
        <v>0.40222608695652201</v>
      </c>
      <c r="P14620" t="s">
        <v>42</v>
      </c>
    </row>
    <row r="14621" spans="1:16" x14ac:dyDescent="0.3">
      <c r="A14621" t="str">
        <f t="shared" si="230"/>
        <v>04: Food PubsNorth EnglandPremiumGinCore Premium BrandsTotalAll stocking</v>
      </c>
      <c r="B14621" t="s">
        <v>1</v>
      </c>
      <c r="C14621" t="s">
        <v>109</v>
      </c>
      <c r="D14621" t="s">
        <v>103</v>
      </c>
      <c r="E14621" t="s">
        <v>15</v>
      </c>
      <c r="F14621" t="s">
        <v>47</v>
      </c>
      <c r="G14621" t="s">
        <v>112</v>
      </c>
      <c r="H14621" t="s">
        <v>49</v>
      </c>
      <c r="I14621" t="s">
        <v>12</v>
      </c>
      <c r="J14621" s="1">
        <v>96.29</v>
      </c>
      <c r="K14621">
        <v>29.098101840289317</v>
      </c>
      <c r="L14621">
        <v>336</v>
      </c>
      <c r="M14621">
        <v>0.234163837779641</v>
      </c>
      <c r="N14621">
        <v>0.23261200280327499</v>
      </c>
      <c r="P14621" t="s">
        <v>42</v>
      </c>
    </row>
    <row r="14622" spans="1:16" x14ac:dyDescent="0.3">
      <c r="A14622" t="str">
        <f t="shared" si="230"/>
        <v>04: Food PubsNorth EnglandPremiumGinCore Premium BrandsC: £3.20 - £3.40All stocking</v>
      </c>
      <c r="B14622" t="s">
        <v>1</v>
      </c>
      <c r="C14622" t="s">
        <v>109</v>
      </c>
      <c r="D14622" t="s">
        <v>103</v>
      </c>
      <c r="E14622" t="s">
        <v>15</v>
      </c>
      <c r="F14622" t="s">
        <v>47</v>
      </c>
      <c r="G14622" t="s">
        <v>112</v>
      </c>
      <c r="H14622" t="s">
        <v>49</v>
      </c>
      <c r="I14622" t="s">
        <v>52</v>
      </c>
      <c r="J14622" s="1">
        <v>58.44</v>
      </c>
      <c r="K14622">
        <v>18.650349650349639</v>
      </c>
      <c r="L14622">
        <v>33</v>
      </c>
      <c r="M14622">
        <v>0.22394597336480901</v>
      </c>
      <c r="N14622">
        <v>0.20889763779527601</v>
      </c>
      <c r="P14622" t="s">
        <v>42</v>
      </c>
    </row>
    <row r="14623" spans="1:16" x14ac:dyDescent="0.3">
      <c r="A14623" t="str">
        <f t="shared" si="230"/>
        <v>04: Food PubsNorth EnglandPremiumGinCore Premium BrandsD: £3.40 - £3.60All stocking</v>
      </c>
      <c r="B14623" t="s">
        <v>1</v>
      </c>
      <c r="C14623" t="s">
        <v>109</v>
      </c>
      <c r="D14623" t="s">
        <v>103</v>
      </c>
      <c r="E14623" t="s">
        <v>15</v>
      </c>
      <c r="F14623" t="s">
        <v>47</v>
      </c>
      <c r="G14623" t="s">
        <v>112</v>
      </c>
      <c r="H14623" t="s">
        <v>49</v>
      </c>
      <c r="I14623" t="s">
        <v>53</v>
      </c>
      <c r="J14623" s="1">
        <v>81.489999999999995</v>
      </c>
      <c r="K14623">
        <v>25.746692257018321</v>
      </c>
      <c r="L14623">
        <v>46</v>
      </c>
      <c r="M14623">
        <v>0.22740328712382701</v>
      </c>
      <c r="N14623">
        <v>0.22013773382031199</v>
      </c>
      <c r="P14623" t="s">
        <v>42</v>
      </c>
    </row>
    <row r="14624" spans="1:16" x14ac:dyDescent="0.3">
      <c r="A14624" t="str">
        <f t="shared" si="230"/>
        <v>04: Food PubsNorth EnglandPremiumGinCore Premium BrandsE: £3.60 - £3.80All stocking</v>
      </c>
      <c r="B14624" t="s">
        <v>1</v>
      </c>
      <c r="C14624" t="s">
        <v>109</v>
      </c>
      <c r="D14624" t="s">
        <v>103</v>
      </c>
      <c r="E14624" t="s">
        <v>15</v>
      </c>
      <c r="F14624" t="s">
        <v>47</v>
      </c>
      <c r="G14624" t="s">
        <v>112</v>
      </c>
      <c r="H14624" t="s">
        <v>49</v>
      </c>
      <c r="I14624" t="s">
        <v>54</v>
      </c>
      <c r="J14624" s="1">
        <v>85.62</v>
      </c>
      <c r="K14624">
        <v>26.87887488098756</v>
      </c>
      <c r="L14624">
        <v>71</v>
      </c>
      <c r="M14624">
        <v>0.222919495685415</v>
      </c>
      <c r="N14624">
        <v>0.22482459101650501</v>
      </c>
      <c r="P14624" t="s">
        <v>42</v>
      </c>
    </row>
    <row r="14625" spans="1:16" x14ac:dyDescent="0.3">
      <c r="A14625" t="str">
        <f t="shared" si="230"/>
        <v>04: Food PubsNorth EnglandPremiumGinCore Premium BrandsF: £3.80 - £4.00All stocking</v>
      </c>
      <c r="B14625" t="s">
        <v>1</v>
      </c>
      <c r="C14625" t="s">
        <v>109</v>
      </c>
      <c r="D14625" t="s">
        <v>103</v>
      </c>
      <c r="E14625" t="s">
        <v>15</v>
      </c>
      <c r="F14625" t="s">
        <v>47</v>
      </c>
      <c r="G14625" t="s">
        <v>112</v>
      </c>
      <c r="H14625" t="s">
        <v>49</v>
      </c>
      <c r="I14625" t="s">
        <v>55</v>
      </c>
      <c r="J14625" s="1">
        <v>113.86</v>
      </c>
      <c r="K14625">
        <v>35.162330316742079</v>
      </c>
      <c r="L14625">
        <v>68</v>
      </c>
      <c r="M14625">
        <v>0.25160296640520002</v>
      </c>
      <c r="N14625">
        <v>0.25645502554487098</v>
      </c>
      <c r="P14625" t="s">
        <v>42</v>
      </c>
    </row>
    <row r="14626" spans="1:16" x14ac:dyDescent="0.3">
      <c r="A14626" t="str">
        <f t="shared" si="230"/>
        <v>04: Food PubsNorth EnglandPremiumGinCore Premium BrandsG: £4.00 - £4.20All stocking</v>
      </c>
      <c r="B14626" t="s">
        <v>1</v>
      </c>
      <c r="C14626" t="s">
        <v>109</v>
      </c>
      <c r="D14626" t="s">
        <v>103</v>
      </c>
      <c r="E14626" t="s">
        <v>15</v>
      </c>
      <c r="F14626" t="s">
        <v>47</v>
      </c>
      <c r="G14626" t="s">
        <v>112</v>
      </c>
      <c r="H14626" t="s">
        <v>49</v>
      </c>
      <c r="I14626" t="s">
        <v>56</v>
      </c>
      <c r="J14626" s="1">
        <v>108.59</v>
      </c>
      <c r="K14626">
        <v>32.891503496503475</v>
      </c>
      <c r="L14626">
        <v>50</v>
      </c>
      <c r="M14626">
        <v>0.26193716429122499</v>
      </c>
      <c r="N14626">
        <v>0.26777959081210001</v>
      </c>
      <c r="P14626" t="s">
        <v>42</v>
      </c>
    </row>
    <row r="14627" spans="1:16" x14ac:dyDescent="0.3">
      <c r="A14627" t="str">
        <f t="shared" si="230"/>
        <v>04: Food PubsNorth EnglandPremiumGinCore Premium BrandsH: £4.20 - £4.40All stocking</v>
      </c>
      <c r="B14627" t="s">
        <v>1</v>
      </c>
      <c r="C14627" t="s">
        <v>109</v>
      </c>
      <c r="D14627" t="s">
        <v>103</v>
      </c>
      <c r="E14627" t="s">
        <v>15</v>
      </c>
      <c r="F14627" t="s">
        <v>47</v>
      </c>
      <c r="G14627" t="s">
        <v>112</v>
      </c>
      <c r="H14627" t="s">
        <v>49</v>
      </c>
      <c r="I14627" t="s">
        <v>60</v>
      </c>
      <c r="J14627" s="1">
        <v>102.41</v>
      </c>
      <c r="K14627">
        <v>28.62364359778152</v>
      </c>
      <c r="L14627">
        <v>29</v>
      </c>
      <c r="M14627">
        <v>0.274028605209864</v>
      </c>
      <c r="N14627">
        <v>0.26572284236319099</v>
      </c>
      <c r="P14627" t="s">
        <v>42</v>
      </c>
    </row>
    <row r="14628" spans="1:16" x14ac:dyDescent="0.3">
      <c r="A14628" t="str">
        <f t="shared" si="230"/>
        <v>04: Food PubsNorth EnglandPremiumNon Flavoured VodkaCore Mainstream BrandsA: &lt;£3All stocking</v>
      </c>
      <c r="B14628" t="s">
        <v>1</v>
      </c>
      <c r="C14628" t="s">
        <v>109</v>
      </c>
      <c r="D14628" t="s">
        <v>103</v>
      </c>
      <c r="E14628" t="s">
        <v>15</v>
      </c>
      <c r="F14628" t="s">
        <v>71</v>
      </c>
      <c r="G14628" t="s">
        <v>111</v>
      </c>
      <c r="H14628" t="s">
        <v>49</v>
      </c>
      <c r="I14628" t="s">
        <v>58</v>
      </c>
      <c r="J14628" s="1">
        <v>206.72</v>
      </c>
      <c r="K14628">
        <v>76.9087885798412</v>
      </c>
      <c r="L14628">
        <v>57</v>
      </c>
      <c r="M14628">
        <v>0.93338892585092403</v>
      </c>
      <c r="N14628">
        <v>0.94335611504471395</v>
      </c>
      <c r="P14628" t="s">
        <v>42</v>
      </c>
    </row>
    <row r="14629" spans="1:16" x14ac:dyDescent="0.3">
      <c r="A14629" t="str">
        <f t="shared" si="230"/>
        <v>04: Food PubsNorth EnglandPremiumNon Flavoured VodkaCore Mainstream BrandsTotalAll stocking</v>
      </c>
      <c r="B14629" t="s">
        <v>1</v>
      </c>
      <c r="C14629" t="s">
        <v>109</v>
      </c>
      <c r="D14629" t="s">
        <v>103</v>
      </c>
      <c r="E14629" t="s">
        <v>15</v>
      </c>
      <c r="F14629" t="s">
        <v>71</v>
      </c>
      <c r="G14629" t="s">
        <v>111</v>
      </c>
      <c r="H14629" t="s">
        <v>49</v>
      </c>
      <c r="I14629" t="s">
        <v>12</v>
      </c>
      <c r="J14629" s="1">
        <v>231.75</v>
      </c>
      <c r="K14629">
        <v>71.766807139846392</v>
      </c>
      <c r="L14629">
        <v>306</v>
      </c>
      <c r="M14629">
        <v>0.86919481098170903</v>
      </c>
      <c r="N14629">
        <v>0.874362345549765</v>
      </c>
      <c r="P14629" t="s">
        <v>42</v>
      </c>
    </row>
    <row r="14630" spans="1:16" x14ac:dyDescent="0.3">
      <c r="A14630" t="str">
        <f t="shared" si="230"/>
        <v>04: Food PubsNorth EnglandPremiumNon Flavoured VodkaCore Mainstream BrandsB: £3 - £3.20All stocking</v>
      </c>
      <c r="B14630" t="s">
        <v>1</v>
      </c>
      <c r="C14630" t="s">
        <v>109</v>
      </c>
      <c r="D14630" t="s">
        <v>103</v>
      </c>
      <c r="E14630" t="s">
        <v>15</v>
      </c>
      <c r="F14630" t="s">
        <v>71</v>
      </c>
      <c r="G14630" t="s">
        <v>111</v>
      </c>
      <c r="H14630" t="s">
        <v>49</v>
      </c>
      <c r="I14630" t="s">
        <v>59</v>
      </c>
      <c r="J14630" s="1">
        <v>249.31</v>
      </c>
      <c r="K14630">
        <v>88.341880341880412</v>
      </c>
      <c r="L14630">
        <v>45</v>
      </c>
      <c r="M14630">
        <v>0.90163752673394004</v>
      </c>
      <c r="N14630">
        <v>0.91670551891778396</v>
      </c>
      <c r="P14630" t="s">
        <v>42</v>
      </c>
    </row>
    <row r="14631" spans="1:16" x14ac:dyDescent="0.3">
      <c r="A14631" t="str">
        <f t="shared" si="230"/>
        <v>04: Food PubsNorth EnglandPremiumNon Flavoured VodkaCore Mainstream BrandsC: £3.20 - £3.40All stocking</v>
      </c>
      <c r="B14631" t="s">
        <v>1</v>
      </c>
      <c r="C14631" t="s">
        <v>109</v>
      </c>
      <c r="D14631" t="s">
        <v>103</v>
      </c>
      <c r="E14631" t="s">
        <v>15</v>
      </c>
      <c r="F14631" t="s">
        <v>71</v>
      </c>
      <c r="G14631" t="s">
        <v>111</v>
      </c>
      <c r="H14631" t="s">
        <v>49</v>
      </c>
      <c r="I14631" t="s">
        <v>52</v>
      </c>
      <c r="J14631" s="1">
        <v>211.79</v>
      </c>
      <c r="K14631">
        <v>65.781089743589604</v>
      </c>
      <c r="L14631">
        <v>44</v>
      </c>
      <c r="M14631">
        <v>0.81296780204172103</v>
      </c>
      <c r="N14631">
        <v>0.81710042060988397</v>
      </c>
      <c r="P14631" t="s">
        <v>42</v>
      </c>
    </row>
    <row r="14632" spans="1:16" x14ac:dyDescent="0.3">
      <c r="A14632" t="str">
        <f t="shared" si="230"/>
        <v>04: Food PubsNorth EnglandPremiumNon Flavoured VodkaCore Mainstream BrandsD: £3.40 - £3.60All stocking</v>
      </c>
      <c r="B14632" t="s">
        <v>1</v>
      </c>
      <c r="C14632" t="s">
        <v>109</v>
      </c>
      <c r="D14632" t="s">
        <v>103</v>
      </c>
      <c r="E14632" t="s">
        <v>15</v>
      </c>
      <c r="F14632" t="s">
        <v>71</v>
      </c>
      <c r="G14632" t="s">
        <v>111</v>
      </c>
      <c r="H14632" t="s">
        <v>49</v>
      </c>
      <c r="I14632" t="s">
        <v>53</v>
      </c>
      <c r="J14632" s="1">
        <v>255.82</v>
      </c>
      <c r="K14632">
        <v>73.725270396270403</v>
      </c>
      <c r="L14632">
        <v>50</v>
      </c>
      <c r="M14632">
        <v>0.90392488094590195</v>
      </c>
      <c r="N14632">
        <v>0.89791886195995796</v>
      </c>
      <c r="P14632" t="s">
        <v>42</v>
      </c>
    </row>
    <row r="14633" spans="1:16" x14ac:dyDescent="0.3">
      <c r="A14633" t="str">
        <f t="shared" si="230"/>
        <v>04: Food PubsNorth EnglandPremiumNon Flavoured VodkaCore Mainstream BrandsE: £3.60 - £3.80All stocking</v>
      </c>
      <c r="B14633" t="s">
        <v>1</v>
      </c>
      <c r="C14633" t="s">
        <v>109</v>
      </c>
      <c r="D14633" t="s">
        <v>103</v>
      </c>
      <c r="E14633" t="s">
        <v>15</v>
      </c>
      <c r="F14633" t="s">
        <v>71</v>
      </c>
      <c r="G14633" t="s">
        <v>111</v>
      </c>
      <c r="H14633" t="s">
        <v>49</v>
      </c>
      <c r="I14633" t="s">
        <v>54</v>
      </c>
      <c r="J14633" s="1">
        <v>194.51</v>
      </c>
      <c r="K14633">
        <v>52.509999662173605</v>
      </c>
      <c r="L14633">
        <v>46</v>
      </c>
      <c r="M14633">
        <v>0.77689182544978397</v>
      </c>
      <c r="N14633">
        <v>0.76319011872437803</v>
      </c>
      <c r="P14633" t="s">
        <v>42</v>
      </c>
    </row>
    <row r="14634" spans="1:16" x14ac:dyDescent="0.3">
      <c r="A14634" t="str">
        <f t="shared" si="230"/>
        <v>04: Food PubsNorth EnglandPremiumNon Flavoured VodkaCore Mainstream BrandsF: £3.80 - £4.00All stocking</v>
      </c>
      <c r="B14634" t="s">
        <v>1</v>
      </c>
      <c r="C14634" t="s">
        <v>109</v>
      </c>
      <c r="D14634" t="s">
        <v>103</v>
      </c>
      <c r="E14634" t="s">
        <v>15</v>
      </c>
      <c r="F14634" t="s">
        <v>71</v>
      </c>
      <c r="G14634" t="s">
        <v>111</v>
      </c>
      <c r="H14634" t="s">
        <v>49</v>
      </c>
      <c r="I14634" t="s">
        <v>55</v>
      </c>
      <c r="J14634" s="1">
        <v>234.56</v>
      </c>
      <c r="K14634">
        <v>63.879289691789602</v>
      </c>
      <c r="L14634">
        <v>36</v>
      </c>
      <c r="M14634">
        <v>0.80117450070754503</v>
      </c>
      <c r="N14634">
        <v>0.79932408492545903</v>
      </c>
      <c r="P14634" t="s">
        <v>42</v>
      </c>
    </row>
    <row r="14635" spans="1:16" x14ac:dyDescent="0.3">
      <c r="A14635" t="str">
        <f t="shared" si="230"/>
        <v>04: Food PubsNorth EnglandPremiumNon Flavoured VodkaCore Premium BrandsTotalAll stocking</v>
      </c>
      <c r="B14635" t="s">
        <v>1</v>
      </c>
      <c r="C14635" t="s">
        <v>109</v>
      </c>
      <c r="D14635" t="s">
        <v>103</v>
      </c>
      <c r="E14635" t="s">
        <v>15</v>
      </c>
      <c r="F14635" t="s">
        <v>71</v>
      </c>
      <c r="G14635" t="s">
        <v>112</v>
      </c>
      <c r="H14635" t="s">
        <v>49</v>
      </c>
      <c r="I14635" t="s">
        <v>12</v>
      </c>
      <c r="J14635" s="1">
        <v>77.89</v>
      </c>
      <c r="K14635">
        <v>22.005512286858437</v>
      </c>
      <c r="L14635">
        <v>260</v>
      </c>
      <c r="M14635">
        <v>0.20291932406788599</v>
      </c>
      <c r="N14635">
        <v>0.181642220214394</v>
      </c>
      <c r="P14635" t="s">
        <v>42</v>
      </c>
    </row>
    <row r="14636" spans="1:16" x14ac:dyDescent="0.3">
      <c r="A14636" t="str">
        <f t="shared" si="230"/>
        <v>04: Food PubsNorth EnglandPremiumNon Flavoured VodkaCore Premium BrandsC: £3.20 - £3.40All stocking</v>
      </c>
      <c r="B14636" t="s">
        <v>1</v>
      </c>
      <c r="C14636" t="s">
        <v>109</v>
      </c>
      <c r="D14636" t="s">
        <v>103</v>
      </c>
      <c r="E14636" t="s">
        <v>15</v>
      </c>
      <c r="F14636" t="s">
        <v>71</v>
      </c>
      <c r="G14636" t="s">
        <v>112</v>
      </c>
      <c r="H14636" t="s">
        <v>49</v>
      </c>
      <c r="I14636" t="s">
        <v>52</v>
      </c>
      <c r="J14636" s="1">
        <v>48</v>
      </c>
      <c r="K14636">
        <v>14.66535062160064</v>
      </c>
      <c r="L14636">
        <v>40</v>
      </c>
      <c r="M14636">
        <v>0.118183056741125</v>
      </c>
      <c r="N14636">
        <v>0.114262246457825</v>
      </c>
      <c r="P14636" t="s">
        <v>42</v>
      </c>
    </row>
    <row r="14637" spans="1:16" x14ac:dyDescent="0.3">
      <c r="A14637" t="str">
        <f t="shared" si="230"/>
        <v>04: Food PubsNorth EnglandPremiumNon Flavoured VodkaCore Premium BrandsD: £3.40 - £3.60All stocking</v>
      </c>
      <c r="B14637" t="s">
        <v>1</v>
      </c>
      <c r="C14637" t="s">
        <v>109</v>
      </c>
      <c r="D14637" t="s">
        <v>103</v>
      </c>
      <c r="E14637" t="s">
        <v>15</v>
      </c>
      <c r="F14637" t="s">
        <v>71</v>
      </c>
      <c r="G14637" t="s">
        <v>112</v>
      </c>
      <c r="H14637" t="s">
        <v>49</v>
      </c>
      <c r="I14637" t="s">
        <v>53</v>
      </c>
      <c r="J14637" s="1">
        <v>37.29</v>
      </c>
      <c r="K14637">
        <v>11.892928103642401</v>
      </c>
      <c r="L14637">
        <v>42</v>
      </c>
      <c r="M14637">
        <v>0.13355298991032599</v>
      </c>
      <c r="N14637">
        <v>0.13958495989338099</v>
      </c>
      <c r="P14637" t="s">
        <v>42</v>
      </c>
    </row>
    <row r="14638" spans="1:16" x14ac:dyDescent="0.3">
      <c r="A14638" t="str">
        <f t="shared" si="230"/>
        <v>04: Food PubsNorth EnglandPremiumNon Flavoured VodkaCore Premium BrandsE: £3.60 - £3.80All stocking</v>
      </c>
      <c r="B14638" t="s">
        <v>1</v>
      </c>
      <c r="C14638" t="s">
        <v>109</v>
      </c>
      <c r="D14638" t="s">
        <v>103</v>
      </c>
      <c r="E14638" t="s">
        <v>15</v>
      </c>
      <c r="F14638" t="s">
        <v>71</v>
      </c>
      <c r="G14638" t="s">
        <v>112</v>
      </c>
      <c r="H14638" t="s">
        <v>49</v>
      </c>
      <c r="I14638" t="s">
        <v>54</v>
      </c>
      <c r="J14638" s="1">
        <v>76.8</v>
      </c>
      <c r="K14638">
        <v>23.302794645441718</v>
      </c>
      <c r="L14638">
        <v>51</v>
      </c>
      <c r="M14638">
        <v>0.329637611471708</v>
      </c>
      <c r="N14638">
        <v>0.33858231880759998</v>
      </c>
      <c r="P14638" t="s">
        <v>42</v>
      </c>
    </row>
    <row r="14639" spans="1:16" x14ac:dyDescent="0.3">
      <c r="A14639" t="str">
        <f t="shared" si="230"/>
        <v>04: Food PubsNorth EnglandPremiumNon Flavoured VodkaCore Premium BrandsF: £3.80 - £4.00All stocking</v>
      </c>
      <c r="B14639" t="s">
        <v>1</v>
      </c>
      <c r="C14639" t="s">
        <v>109</v>
      </c>
      <c r="D14639" t="s">
        <v>103</v>
      </c>
      <c r="E14639" t="s">
        <v>15</v>
      </c>
      <c r="F14639" t="s">
        <v>71</v>
      </c>
      <c r="G14639" t="s">
        <v>112</v>
      </c>
      <c r="H14639" t="s">
        <v>49</v>
      </c>
      <c r="I14639" t="s">
        <v>55</v>
      </c>
      <c r="J14639" s="1">
        <v>85.82</v>
      </c>
      <c r="K14639">
        <v>24.373759805009801</v>
      </c>
      <c r="L14639">
        <v>36</v>
      </c>
      <c r="M14639">
        <v>0.32188936913321098</v>
      </c>
      <c r="N14639">
        <v>0.32602493332506399</v>
      </c>
      <c r="P14639" t="s">
        <v>42</v>
      </c>
    </row>
    <row r="14640" spans="1:16" x14ac:dyDescent="0.3">
      <c r="A14640" t="str">
        <f t="shared" si="230"/>
        <v>04: Food PubsNorth EnglandPremiumNon Flavoured VodkaCore Premium BrandsG: £4.00 - £4.20All stocking</v>
      </c>
      <c r="B14640" t="s">
        <v>1</v>
      </c>
      <c r="C14640" t="s">
        <v>109</v>
      </c>
      <c r="D14640" t="s">
        <v>103</v>
      </c>
      <c r="E14640" t="s">
        <v>15</v>
      </c>
      <c r="F14640" t="s">
        <v>71</v>
      </c>
      <c r="G14640" t="s">
        <v>112</v>
      </c>
      <c r="H14640" t="s">
        <v>49</v>
      </c>
      <c r="I14640" t="s">
        <v>56</v>
      </c>
      <c r="J14640" s="1">
        <v>121.88</v>
      </c>
      <c r="K14640">
        <v>30.90185148185148</v>
      </c>
      <c r="L14640">
        <v>25</v>
      </c>
      <c r="M14640">
        <v>0.53917047698035503</v>
      </c>
      <c r="N14640">
        <v>0.49279161205766697</v>
      </c>
      <c r="P14640" t="s">
        <v>42</v>
      </c>
    </row>
    <row r="14641" spans="1:16" x14ac:dyDescent="0.3">
      <c r="A14641" t="str">
        <f t="shared" si="230"/>
        <v>04: Food PubsNorth EnglandPremiumTequilaCore Mainstream BrandsTotalAll stocking</v>
      </c>
      <c r="B14641" t="s">
        <v>1</v>
      </c>
      <c r="C14641" t="s">
        <v>109</v>
      </c>
      <c r="D14641" t="s">
        <v>103</v>
      </c>
      <c r="E14641" t="s">
        <v>15</v>
      </c>
      <c r="F14641" t="s">
        <v>78</v>
      </c>
      <c r="G14641" t="s">
        <v>111</v>
      </c>
      <c r="H14641" t="s">
        <v>49</v>
      </c>
      <c r="I14641" t="s">
        <v>12</v>
      </c>
      <c r="J14641" s="1">
        <v>29.32</v>
      </c>
      <c r="K14641">
        <v>8.4914199226699196</v>
      </c>
      <c r="L14641">
        <v>60</v>
      </c>
      <c r="M14641">
        <v>0.35405757608532201</v>
      </c>
      <c r="N14641">
        <v>0.34640378083001</v>
      </c>
      <c r="P14641" t="s">
        <v>42</v>
      </c>
    </row>
    <row r="14642" spans="1:16" x14ac:dyDescent="0.3">
      <c r="A14642" t="str">
        <f t="shared" si="230"/>
        <v>04: Food PubsNorth EnglandPremiumTequilaCore Premium BrandsA: &lt;£3All stocking</v>
      </c>
      <c r="B14642" t="s">
        <v>1</v>
      </c>
      <c r="C14642" t="s">
        <v>109</v>
      </c>
      <c r="D14642" t="s">
        <v>103</v>
      </c>
      <c r="E14642" t="s">
        <v>15</v>
      </c>
      <c r="F14642" t="s">
        <v>78</v>
      </c>
      <c r="G14642" t="s">
        <v>112</v>
      </c>
      <c r="H14642" t="s">
        <v>49</v>
      </c>
      <c r="I14642" t="s">
        <v>58</v>
      </c>
      <c r="J14642" s="1">
        <v>22.76</v>
      </c>
      <c r="K14642">
        <v>8.4896479782843599</v>
      </c>
      <c r="L14642">
        <v>44</v>
      </c>
      <c r="M14642">
        <v>0.77481872573523203</v>
      </c>
      <c r="N14642">
        <v>0.81059540553211396</v>
      </c>
      <c r="P14642" t="s">
        <v>42</v>
      </c>
    </row>
    <row r="14643" spans="1:16" x14ac:dyDescent="0.3">
      <c r="A14643" t="str">
        <f t="shared" si="230"/>
        <v>04: Food PubsNorth EnglandPremiumTequilaCore Premium BrandsTotalAll stocking</v>
      </c>
      <c r="B14643" t="s">
        <v>1</v>
      </c>
      <c r="C14643" t="s">
        <v>109</v>
      </c>
      <c r="D14643" t="s">
        <v>103</v>
      </c>
      <c r="E14643" t="s">
        <v>15</v>
      </c>
      <c r="F14643" t="s">
        <v>78</v>
      </c>
      <c r="G14643" t="s">
        <v>112</v>
      </c>
      <c r="H14643" t="s">
        <v>49</v>
      </c>
      <c r="I14643" t="s">
        <v>12</v>
      </c>
      <c r="J14643" s="1">
        <v>30.95</v>
      </c>
      <c r="K14643">
        <v>9.1251204140444386</v>
      </c>
      <c r="L14643">
        <v>158</v>
      </c>
      <c r="M14643">
        <v>0.816179352121015</v>
      </c>
      <c r="N14643">
        <v>0.82313118671066099</v>
      </c>
      <c r="P14643" t="s">
        <v>42</v>
      </c>
    </row>
    <row r="14644" spans="1:16" x14ac:dyDescent="0.3">
      <c r="A14644" t="str">
        <f t="shared" si="230"/>
        <v>04: Food PubsNorth EnglandPremiumTequilaCore Premium BrandsD: £3.40 - £3.60All stocking</v>
      </c>
      <c r="B14644" t="s">
        <v>1</v>
      </c>
      <c r="C14644" t="s">
        <v>109</v>
      </c>
      <c r="D14644" t="s">
        <v>103</v>
      </c>
      <c r="E14644" t="s">
        <v>15</v>
      </c>
      <c r="F14644" t="s">
        <v>78</v>
      </c>
      <c r="G14644" t="s">
        <v>112</v>
      </c>
      <c r="H14644" t="s">
        <v>49</v>
      </c>
      <c r="I14644" t="s">
        <v>53</v>
      </c>
      <c r="J14644" s="1">
        <v>21.51</v>
      </c>
      <c r="K14644">
        <v>5.9690153281062397</v>
      </c>
      <c r="L14644">
        <v>33</v>
      </c>
      <c r="M14644">
        <v>0.84118904683694795</v>
      </c>
      <c r="N14644">
        <v>0.83831728332488598</v>
      </c>
      <c r="P14644" t="s">
        <v>42</v>
      </c>
    </row>
    <row r="14645" spans="1:16" x14ac:dyDescent="0.3">
      <c r="A14645" t="str">
        <f t="shared" si="230"/>
        <v>04: Food PubsNorth EnglandPremiumTequilaCore Premium BrandsE: £3.60 - £3.80All stocking</v>
      </c>
      <c r="B14645" t="s">
        <v>1</v>
      </c>
      <c r="C14645" t="s">
        <v>109</v>
      </c>
      <c r="D14645" t="s">
        <v>103</v>
      </c>
      <c r="E14645" t="s">
        <v>15</v>
      </c>
      <c r="F14645" t="s">
        <v>78</v>
      </c>
      <c r="G14645" t="s">
        <v>112</v>
      </c>
      <c r="H14645" t="s">
        <v>49</v>
      </c>
      <c r="I14645" t="s">
        <v>54</v>
      </c>
      <c r="J14645" s="1">
        <v>23.81</v>
      </c>
      <c r="K14645">
        <v>6.3129239807811199</v>
      </c>
      <c r="L14645">
        <v>28</v>
      </c>
      <c r="M14645">
        <v>0.82489008827930199</v>
      </c>
      <c r="N14645">
        <v>0.82837407013815101</v>
      </c>
      <c r="P14645" t="s">
        <v>42</v>
      </c>
    </row>
    <row r="14646" spans="1:16" x14ac:dyDescent="0.3">
      <c r="A14646" t="str">
        <f t="shared" si="230"/>
        <v>04: Food PubsNorth EnglandPremiumWhite RumCore Mainstream BrandsTotalAll stocking</v>
      </c>
      <c r="B14646" t="s">
        <v>1</v>
      </c>
      <c r="C14646" t="s">
        <v>109</v>
      </c>
      <c r="D14646" t="s">
        <v>103</v>
      </c>
      <c r="E14646" t="s">
        <v>15</v>
      </c>
      <c r="F14646" t="s">
        <v>85</v>
      </c>
      <c r="G14646" t="s">
        <v>111</v>
      </c>
      <c r="H14646" t="s">
        <v>49</v>
      </c>
      <c r="I14646" t="s">
        <v>12</v>
      </c>
      <c r="J14646" s="1">
        <v>29.65</v>
      </c>
      <c r="K14646">
        <v>10.004829014301681</v>
      </c>
      <c r="L14646">
        <v>256</v>
      </c>
      <c r="M14646">
        <v>0.97020780158398001</v>
      </c>
      <c r="N14646">
        <v>0.97021790375438399</v>
      </c>
      <c r="P14646" t="s">
        <v>42</v>
      </c>
    </row>
    <row r="14647" spans="1:16" x14ac:dyDescent="0.3">
      <c r="A14647" t="str">
        <f t="shared" si="230"/>
        <v>04: Food PubsNorth EnglandPremiumWhite RumCore Mainstream BrandsB: £3 - £3.20All stocking</v>
      </c>
      <c r="B14647" t="s">
        <v>1</v>
      </c>
      <c r="C14647" t="s">
        <v>109</v>
      </c>
      <c r="D14647" t="s">
        <v>103</v>
      </c>
      <c r="E14647" t="s">
        <v>15</v>
      </c>
      <c r="F14647" t="s">
        <v>85</v>
      </c>
      <c r="G14647" t="s">
        <v>111</v>
      </c>
      <c r="H14647" t="s">
        <v>49</v>
      </c>
      <c r="I14647" t="s">
        <v>59</v>
      </c>
      <c r="J14647" s="1">
        <v>32.85</v>
      </c>
      <c r="K14647">
        <v>11.766437035187039</v>
      </c>
      <c r="L14647">
        <v>52</v>
      </c>
      <c r="M14647">
        <v>0.98238264507444095</v>
      </c>
      <c r="N14647">
        <v>0.98267953179373602</v>
      </c>
      <c r="P14647" t="s">
        <v>42</v>
      </c>
    </row>
    <row r="14648" spans="1:16" x14ac:dyDescent="0.3">
      <c r="A14648" t="str">
        <f t="shared" si="230"/>
        <v>04: Food PubsNorth EnglandPremiumWhite RumCore Mainstream BrandsC: £3.20 - £3.40All stocking</v>
      </c>
      <c r="B14648" t="s">
        <v>1</v>
      </c>
      <c r="C14648" t="s">
        <v>109</v>
      </c>
      <c r="D14648" t="s">
        <v>103</v>
      </c>
      <c r="E14648" t="s">
        <v>15</v>
      </c>
      <c r="F14648" t="s">
        <v>85</v>
      </c>
      <c r="G14648" t="s">
        <v>111</v>
      </c>
      <c r="H14648" t="s">
        <v>49</v>
      </c>
      <c r="I14648" t="s">
        <v>52</v>
      </c>
      <c r="J14648" s="1">
        <v>28.34</v>
      </c>
      <c r="K14648">
        <v>9.5427841728978002</v>
      </c>
      <c r="L14648">
        <v>88</v>
      </c>
      <c r="M14648">
        <v>0.96132051182864997</v>
      </c>
      <c r="N14648">
        <v>0.961448048895157</v>
      </c>
      <c r="P14648" t="s">
        <v>42</v>
      </c>
    </row>
    <row r="14649" spans="1:16" x14ac:dyDescent="0.3">
      <c r="A14649" t="str">
        <f t="shared" si="230"/>
        <v>04: Food PubsNorth EnglandPremiumWhite RumCore Mainstream BrandsD: £3.40 - £3.60All stocking</v>
      </c>
      <c r="B14649" t="s">
        <v>1</v>
      </c>
      <c r="C14649" t="s">
        <v>109</v>
      </c>
      <c r="D14649" t="s">
        <v>103</v>
      </c>
      <c r="E14649" t="s">
        <v>15</v>
      </c>
      <c r="F14649" t="s">
        <v>85</v>
      </c>
      <c r="G14649" t="s">
        <v>111</v>
      </c>
      <c r="H14649" t="s">
        <v>49</v>
      </c>
      <c r="I14649" t="s">
        <v>53</v>
      </c>
      <c r="J14649" s="1">
        <v>29.19</v>
      </c>
      <c r="K14649">
        <v>9.2539809106882398</v>
      </c>
      <c r="L14649">
        <v>41</v>
      </c>
      <c r="M14649">
        <v>0.96829540455063801</v>
      </c>
      <c r="N14649">
        <v>0.96818278881059106</v>
      </c>
      <c r="P14649" t="s">
        <v>42</v>
      </c>
    </row>
    <row r="14650" spans="1:16" x14ac:dyDescent="0.3">
      <c r="A14650" t="str">
        <f t="shared" si="230"/>
        <v>04: Food PubsNorth EnglandPremiumWhite RumCore Mainstream BrandsE: £3.60 - £3.80All stocking</v>
      </c>
      <c r="B14650" t="s">
        <v>1</v>
      </c>
      <c r="C14650" t="s">
        <v>109</v>
      </c>
      <c r="D14650" t="s">
        <v>103</v>
      </c>
      <c r="E14650" t="s">
        <v>15</v>
      </c>
      <c r="F14650" t="s">
        <v>85</v>
      </c>
      <c r="G14650" t="s">
        <v>111</v>
      </c>
      <c r="H14650" t="s">
        <v>49</v>
      </c>
      <c r="I14650" t="s">
        <v>54</v>
      </c>
      <c r="J14650" s="1">
        <v>23.65</v>
      </c>
      <c r="K14650">
        <v>7.3890141108891205</v>
      </c>
      <c r="L14650">
        <v>32</v>
      </c>
      <c r="M14650">
        <v>0.97459353555289996</v>
      </c>
      <c r="N14650">
        <v>0.97236002834868895</v>
      </c>
      <c r="P14650" t="s">
        <v>42</v>
      </c>
    </row>
    <row r="14651" spans="1:16" x14ac:dyDescent="0.3">
      <c r="A14651" t="str">
        <f t="shared" si="230"/>
        <v>04: Food PubsNorth EnglandPremiumWhite RumCore Premium BrandsTotalAll stocking</v>
      </c>
      <c r="B14651" t="s">
        <v>1</v>
      </c>
      <c r="C14651" t="s">
        <v>109</v>
      </c>
      <c r="D14651" t="s">
        <v>103</v>
      </c>
      <c r="E14651" t="s">
        <v>15</v>
      </c>
      <c r="F14651" t="s">
        <v>85</v>
      </c>
      <c r="G14651" t="s">
        <v>112</v>
      </c>
      <c r="H14651" t="s">
        <v>49</v>
      </c>
      <c r="I14651" t="s">
        <v>12</v>
      </c>
      <c r="J14651" s="1">
        <v>34.81</v>
      </c>
      <c r="K14651">
        <v>9.7039965178854004</v>
      </c>
      <c r="L14651">
        <v>27</v>
      </c>
      <c r="M14651">
        <v>0.64554556597493695</v>
      </c>
      <c r="N14651">
        <v>0.62416387959866204</v>
      </c>
      <c r="P14651" t="s">
        <v>42</v>
      </c>
    </row>
    <row r="14652" spans="1:16" x14ac:dyDescent="0.3">
      <c r="A14652" t="str">
        <f t="shared" ref="A14652:A14715" si="231">C14652&amp;D14652&amp;E14652&amp;F14652&amp;G14652&amp;I14652&amp;P14652</f>
        <v>04: Food PubsNorth EnglandTotalGinCore Mainstream BrandsA: &lt;£3All stocking</v>
      </c>
      <c r="B14652" t="s">
        <v>1</v>
      </c>
      <c r="C14652" t="s">
        <v>109</v>
      </c>
      <c r="D14652" t="s">
        <v>103</v>
      </c>
      <c r="E14652" t="s">
        <v>12</v>
      </c>
      <c r="F14652" t="s">
        <v>47</v>
      </c>
      <c r="G14652" t="s">
        <v>111</v>
      </c>
      <c r="H14652" t="s">
        <v>49</v>
      </c>
      <c r="I14652" t="s">
        <v>58</v>
      </c>
      <c r="J14652" s="1">
        <v>129.99</v>
      </c>
      <c r="K14652">
        <v>45.859260355029598</v>
      </c>
      <c r="L14652">
        <v>130</v>
      </c>
      <c r="M14652">
        <v>0.43821620445144299</v>
      </c>
      <c r="N14652">
        <v>0.41149314642042401</v>
      </c>
      <c r="P14652" t="s">
        <v>42</v>
      </c>
    </row>
    <row r="14653" spans="1:16" x14ac:dyDescent="0.3">
      <c r="A14653" t="str">
        <f t="shared" si="231"/>
        <v>04: Food PubsNorth EnglandTotalGinCore Mainstream BrandsTotalAll stocking</v>
      </c>
      <c r="B14653" t="s">
        <v>1</v>
      </c>
      <c r="C14653" t="s">
        <v>109</v>
      </c>
      <c r="D14653" t="s">
        <v>103</v>
      </c>
      <c r="E14653" t="s">
        <v>12</v>
      </c>
      <c r="F14653" t="s">
        <v>47</v>
      </c>
      <c r="G14653" t="s">
        <v>111</v>
      </c>
      <c r="H14653" t="s">
        <v>49</v>
      </c>
      <c r="I14653" t="s">
        <v>12</v>
      </c>
      <c r="J14653" s="1">
        <v>175.88</v>
      </c>
      <c r="K14653">
        <v>56.198742689489599</v>
      </c>
      <c r="L14653">
        <v>924</v>
      </c>
      <c r="M14653">
        <v>0.45011925474136799</v>
      </c>
      <c r="N14653">
        <v>0.45353855203202997</v>
      </c>
      <c r="P14653" t="s">
        <v>42</v>
      </c>
    </row>
    <row r="14654" spans="1:16" x14ac:dyDescent="0.3">
      <c r="A14654" t="str">
        <f t="shared" si="231"/>
        <v>04: Food PubsNorth EnglandTotalGinCore Mainstream BrandsB: £3 - £3.20All stocking</v>
      </c>
      <c r="B14654" t="s">
        <v>1</v>
      </c>
      <c r="C14654" t="s">
        <v>109</v>
      </c>
      <c r="D14654" t="s">
        <v>103</v>
      </c>
      <c r="E14654" t="s">
        <v>12</v>
      </c>
      <c r="F14654" t="s">
        <v>47</v>
      </c>
      <c r="G14654" t="s">
        <v>111</v>
      </c>
      <c r="H14654" t="s">
        <v>49</v>
      </c>
      <c r="I14654" t="s">
        <v>59</v>
      </c>
      <c r="J14654" s="1">
        <v>189.43</v>
      </c>
      <c r="K14654">
        <v>65.936384178591993</v>
      </c>
      <c r="L14654">
        <v>154</v>
      </c>
      <c r="M14654">
        <v>0.48664137015883002</v>
      </c>
      <c r="N14654">
        <v>0.481009015431339</v>
      </c>
      <c r="P14654" t="s">
        <v>42</v>
      </c>
    </row>
    <row r="14655" spans="1:16" x14ac:dyDescent="0.3">
      <c r="A14655" t="str">
        <f t="shared" si="231"/>
        <v>04: Food PubsNorth EnglandTotalGinCore Mainstream BrandsC: £3.20 - £3.40All stocking</v>
      </c>
      <c r="B14655" t="s">
        <v>1</v>
      </c>
      <c r="C14655" t="s">
        <v>109</v>
      </c>
      <c r="D14655" t="s">
        <v>103</v>
      </c>
      <c r="E14655" t="s">
        <v>12</v>
      </c>
      <c r="F14655" t="s">
        <v>47</v>
      </c>
      <c r="G14655" t="s">
        <v>111</v>
      </c>
      <c r="H14655" t="s">
        <v>49</v>
      </c>
      <c r="I14655" t="s">
        <v>52</v>
      </c>
      <c r="J14655" s="1">
        <v>164.88</v>
      </c>
      <c r="K14655">
        <v>50.997696883893205</v>
      </c>
      <c r="L14655">
        <v>163</v>
      </c>
      <c r="M14655">
        <v>0.44369856128623297</v>
      </c>
      <c r="N14655">
        <v>0.44877846279007799</v>
      </c>
      <c r="P14655" t="s">
        <v>42</v>
      </c>
    </row>
    <row r="14656" spans="1:16" x14ac:dyDescent="0.3">
      <c r="A14656" t="str">
        <f t="shared" si="231"/>
        <v>04: Food PubsNorth EnglandTotalGinCore Mainstream BrandsD: £3.40 - £3.60All stocking</v>
      </c>
      <c r="B14656" t="s">
        <v>1</v>
      </c>
      <c r="C14656" t="s">
        <v>109</v>
      </c>
      <c r="D14656" t="s">
        <v>103</v>
      </c>
      <c r="E14656" t="s">
        <v>12</v>
      </c>
      <c r="F14656" t="s">
        <v>47</v>
      </c>
      <c r="G14656" t="s">
        <v>111</v>
      </c>
      <c r="H14656" t="s">
        <v>49</v>
      </c>
      <c r="I14656" t="s">
        <v>53</v>
      </c>
      <c r="J14656" s="1">
        <v>154.22</v>
      </c>
      <c r="K14656">
        <v>49.365697487697595</v>
      </c>
      <c r="L14656">
        <v>225</v>
      </c>
      <c r="M14656">
        <v>0.44509432178052799</v>
      </c>
      <c r="N14656">
        <v>0.455278046105552</v>
      </c>
      <c r="P14656" t="s">
        <v>42</v>
      </c>
    </row>
    <row r="14657" spans="1:16" x14ac:dyDescent="0.3">
      <c r="A14657" t="str">
        <f t="shared" si="231"/>
        <v>04: Food PubsNorth EnglandTotalGinCore Mainstream BrandsE: £3.60 - £3.80All stocking</v>
      </c>
      <c r="B14657" t="s">
        <v>1</v>
      </c>
      <c r="C14657" t="s">
        <v>109</v>
      </c>
      <c r="D14657" t="s">
        <v>103</v>
      </c>
      <c r="E14657" t="s">
        <v>12</v>
      </c>
      <c r="F14657" t="s">
        <v>47</v>
      </c>
      <c r="G14657" t="s">
        <v>111</v>
      </c>
      <c r="H14657" t="s">
        <v>49</v>
      </c>
      <c r="I14657" t="s">
        <v>54</v>
      </c>
      <c r="J14657" s="1">
        <v>147.55000000000001</v>
      </c>
      <c r="K14657">
        <v>46.710208142026403</v>
      </c>
      <c r="L14657">
        <v>99</v>
      </c>
      <c r="M14657">
        <v>0.41993993135338598</v>
      </c>
      <c r="N14657">
        <v>0.43284452157567799</v>
      </c>
      <c r="P14657" t="s">
        <v>42</v>
      </c>
    </row>
    <row r="14658" spans="1:16" x14ac:dyDescent="0.3">
      <c r="A14658" t="str">
        <f t="shared" si="231"/>
        <v>04: Food PubsNorth EnglandTotalGinCore Mainstream BrandsF: £3.80 - £4.00All stocking</v>
      </c>
      <c r="B14658" t="s">
        <v>1</v>
      </c>
      <c r="C14658" t="s">
        <v>109</v>
      </c>
      <c r="D14658" t="s">
        <v>103</v>
      </c>
      <c r="E14658" t="s">
        <v>12</v>
      </c>
      <c r="F14658" t="s">
        <v>47</v>
      </c>
      <c r="G14658" t="s">
        <v>111</v>
      </c>
      <c r="H14658" t="s">
        <v>49</v>
      </c>
      <c r="I14658" t="s">
        <v>55</v>
      </c>
      <c r="J14658" s="1">
        <v>284.93</v>
      </c>
      <c r="K14658">
        <v>86.538932880844811</v>
      </c>
      <c r="L14658">
        <v>68</v>
      </c>
      <c r="M14658">
        <v>0.49537641951485001</v>
      </c>
      <c r="N14658">
        <v>0.51443463766531905</v>
      </c>
      <c r="P14658" t="s">
        <v>42</v>
      </c>
    </row>
    <row r="14659" spans="1:16" x14ac:dyDescent="0.3">
      <c r="A14659" t="str">
        <f t="shared" si="231"/>
        <v>04: Food PubsNorth EnglandTotalGinCore Mainstream BrandsG: £4.00 - £4.20All stocking</v>
      </c>
      <c r="B14659" t="s">
        <v>1</v>
      </c>
      <c r="C14659" t="s">
        <v>109</v>
      </c>
      <c r="D14659" t="s">
        <v>103</v>
      </c>
      <c r="E14659" t="s">
        <v>12</v>
      </c>
      <c r="F14659" t="s">
        <v>47</v>
      </c>
      <c r="G14659" t="s">
        <v>111</v>
      </c>
      <c r="H14659" t="s">
        <v>49</v>
      </c>
      <c r="I14659" t="s">
        <v>56</v>
      </c>
      <c r="J14659" s="1">
        <v>237.14</v>
      </c>
      <c r="K14659">
        <v>69.917441860465203</v>
      </c>
      <c r="L14659">
        <v>43</v>
      </c>
      <c r="M14659">
        <v>0.42222623579982299</v>
      </c>
      <c r="N14659">
        <v>0.41153314535301599</v>
      </c>
      <c r="P14659" t="s">
        <v>42</v>
      </c>
    </row>
    <row r="14660" spans="1:16" x14ac:dyDescent="0.3">
      <c r="A14660" t="str">
        <f t="shared" si="231"/>
        <v>04: Food PubsNorth EnglandTotalGinCore Premium BrandsTotalAll stocking</v>
      </c>
      <c r="B14660" t="s">
        <v>1</v>
      </c>
      <c r="C14660" t="s">
        <v>109</v>
      </c>
      <c r="D14660" t="s">
        <v>103</v>
      </c>
      <c r="E14660" t="s">
        <v>12</v>
      </c>
      <c r="F14660" t="s">
        <v>47</v>
      </c>
      <c r="G14660" t="s">
        <v>112</v>
      </c>
      <c r="H14660" t="s">
        <v>49</v>
      </c>
      <c r="I14660" t="s">
        <v>12</v>
      </c>
      <c r="J14660" s="1">
        <v>81.7</v>
      </c>
      <c r="K14660">
        <v>24.762609594252321</v>
      </c>
      <c r="L14660">
        <v>907</v>
      </c>
      <c r="M14660">
        <v>0.208232232389468</v>
      </c>
      <c r="N14660">
        <v>0.200293616540863</v>
      </c>
      <c r="P14660" t="s">
        <v>42</v>
      </c>
    </row>
    <row r="14661" spans="1:16" x14ac:dyDescent="0.3">
      <c r="A14661" t="str">
        <f t="shared" si="231"/>
        <v>04: Food PubsNorth EnglandTotalGinCore Premium BrandsB: £3 - £3.20All stocking</v>
      </c>
      <c r="B14661" t="s">
        <v>1</v>
      </c>
      <c r="C14661" t="s">
        <v>109</v>
      </c>
      <c r="D14661" t="s">
        <v>103</v>
      </c>
      <c r="E14661" t="s">
        <v>12</v>
      </c>
      <c r="F14661" t="s">
        <v>47</v>
      </c>
      <c r="G14661" t="s">
        <v>112</v>
      </c>
      <c r="H14661" t="s">
        <v>49</v>
      </c>
      <c r="I14661" t="s">
        <v>59</v>
      </c>
      <c r="J14661" s="1">
        <v>71.44</v>
      </c>
      <c r="K14661">
        <v>23.522294058143121</v>
      </c>
      <c r="L14661">
        <v>53</v>
      </c>
      <c r="M14661">
        <v>0.19804011703837199</v>
      </c>
      <c r="N14661">
        <v>0.177015382848764</v>
      </c>
      <c r="P14661" t="s">
        <v>42</v>
      </c>
    </row>
    <row r="14662" spans="1:16" x14ac:dyDescent="0.3">
      <c r="A14662" t="str">
        <f t="shared" si="231"/>
        <v>04: Food PubsNorth EnglandTotalGinCore Premium BrandsC: £3.20 - £3.40All stocking</v>
      </c>
      <c r="B14662" t="s">
        <v>1</v>
      </c>
      <c r="C14662" t="s">
        <v>109</v>
      </c>
      <c r="D14662" t="s">
        <v>103</v>
      </c>
      <c r="E14662" t="s">
        <v>12</v>
      </c>
      <c r="F14662" t="s">
        <v>47</v>
      </c>
      <c r="G14662" t="s">
        <v>112</v>
      </c>
      <c r="H14662" t="s">
        <v>49</v>
      </c>
      <c r="I14662" t="s">
        <v>52</v>
      </c>
      <c r="J14662" s="1">
        <v>69.010000000000005</v>
      </c>
      <c r="K14662">
        <v>23.654796739903123</v>
      </c>
      <c r="L14662">
        <v>141</v>
      </c>
      <c r="M14662">
        <v>0.20184282079646201</v>
      </c>
      <c r="N14662">
        <v>0.196580348067486</v>
      </c>
      <c r="P14662" t="s">
        <v>42</v>
      </c>
    </row>
    <row r="14663" spans="1:16" x14ac:dyDescent="0.3">
      <c r="A14663" t="str">
        <f t="shared" si="231"/>
        <v>04: Food PubsNorth EnglandTotalGinCore Premium BrandsD: £3.40 - £3.60All stocking</v>
      </c>
      <c r="B14663" t="s">
        <v>1</v>
      </c>
      <c r="C14663" t="s">
        <v>109</v>
      </c>
      <c r="D14663" t="s">
        <v>103</v>
      </c>
      <c r="E14663" t="s">
        <v>12</v>
      </c>
      <c r="F14663" t="s">
        <v>47</v>
      </c>
      <c r="G14663" t="s">
        <v>112</v>
      </c>
      <c r="H14663" t="s">
        <v>49</v>
      </c>
      <c r="I14663" t="s">
        <v>53</v>
      </c>
      <c r="J14663" s="1">
        <v>74.38</v>
      </c>
      <c r="K14663">
        <v>23.377572932118401</v>
      </c>
      <c r="L14663">
        <v>143</v>
      </c>
      <c r="M14663">
        <v>0.19945678119819399</v>
      </c>
      <c r="N14663">
        <v>0.188981352272587</v>
      </c>
      <c r="P14663" t="s">
        <v>42</v>
      </c>
    </row>
    <row r="14664" spans="1:16" x14ac:dyDescent="0.3">
      <c r="A14664" t="str">
        <f t="shared" si="231"/>
        <v>04: Food PubsNorth EnglandTotalGinCore Premium BrandsE: £3.60 - £3.80All stocking</v>
      </c>
      <c r="B14664" t="s">
        <v>1</v>
      </c>
      <c r="C14664" t="s">
        <v>109</v>
      </c>
      <c r="D14664" t="s">
        <v>103</v>
      </c>
      <c r="E14664" t="s">
        <v>12</v>
      </c>
      <c r="F14664" t="s">
        <v>47</v>
      </c>
      <c r="G14664" t="s">
        <v>112</v>
      </c>
      <c r="H14664" t="s">
        <v>49</v>
      </c>
      <c r="I14664" t="s">
        <v>54</v>
      </c>
      <c r="J14664" s="1">
        <v>72.73</v>
      </c>
      <c r="K14664">
        <v>22.444647449324879</v>
      </c>
      <c r="L14664">
        <v>155</v>
      </c>
      <c r="M14664">
        <v>0.21232342733683901</v>
      </c>
      <c r="N14664">
        <v>0.211564541980027</v>
      </c>
      <c r="P14664" t="s">
        <v>42</v>
      </c>
    </row>
    <row r="14665" spans="1:16" x14ac:dyDescent="0.3">
      <c r="A14665" t="str">
        <f t="shared" si="231"/>
        <v>04: Food PubsNorth EnglandTotalGinCore Premium BrandsF: £3.80 - £4.00All stocking</v>
      </c>
      <c r="B14665" t="s">
        <v>1</v>
      </c>
      <c r="C14665" t="s">
        <v>109</v>
      </c>
      <c r="D14665" t="s">
        <v>103</v>
      </c>
      <c r="E14665" t="s">
        <v>12</v>
      </c>
      <c r="F14665" t="s">
        <v>47</v>
      </c>
      <c r="G14665" t="s">
        <v>112</v>
      </c>
      <c r="H14665" t="s">
        <v>49</v>
      </c>
      <c r="I14665" t="s">
        <v>55</v>
      </c>
      <c r="J14665" s="1">
        <v>81.569999999999993</v>
      </c>
      <c r="K14665">
        <v>24.654096701701476</v>
      </c>
      <c r="L14665">
        <v>167</v>
      </c>
      <c r="M14665">
        <v>0.21771551940797701</v>
      </c>
      <c r="N14665">
        <v>0.215484677260288</v>
      </c>
      <c r="P14665" t="s">
        <v>42</v>
      </c>
    </row>
    <row r="14666" spans="1:16" x14ac:dyDescent="0.3">
      <c r="A14666" t="str">
        <f t="shared" si="231"/>
        <v>04: Food PubsNorth EnglandTotalGinCore Premium BrandsG: £4.00 - £4.20All stocking</v>
      </c>
      <c r="B14666" t="s">
        <v>1</v>
      </c>
      <c r="C14666" t="s">
        <v>109</v>
      </c>
      <c r="D14666" t="s">
        <v>103</v>
      </c>
      <c r="E14666" t="s">
        <v>12</v>
      </c>
      <c r="F14666" t="s">
        <v>47</v>
      </c>
      <c r="G14666" t="s">
        <v>112</v>
      </c>
      <c r="H14666" t="s">
        <v>49</v>
      </c>
      <c r="I14666" t="s">
        <v>56</v>
      </c>
      <c r="J14666" s="1">
        <v>94.33</v>
      </c>
      <c r="K14666">
        <v>27.514547707194762</v>
      </c>
      <c r="L14666">
        <v>119</v>
      </c>
      <c r="M14666">
        <v>0.24373397979130501</v>
      </c>
      <c r="N14666">
        <v>0.229025188712427</v>
      </c>
      <c r="P14666" t="s">
        <v>42</v>
      </c>
    </row>
    <row r="14667" spans="1:16" x14ac:dyDescent="0.3">
      <c r="A14667" t="str">
        <f t="shared" si="231"/>
        <v>04: Food PubsNorth EnglandTotalGinCore Premium BrandsH: £4.20 - £4.40All stocking</v>
      </c>
      <c r="B14667" t="s">
        <v>1</v>
      </c>
      <c r="C14667" t="s">
        <v>109</v>
      </c>
      <c r="D14667" t="s">
        <v>103</v>
      </c>
      <c r="E14667" t="s">
        <v>12</v>
      </c>
      <c r="F14667" t="s">
        <v>47</v>
      </c>
      <c r="G14667" t="s">
        <v>112</v>
      </c>
      <c r="H14667" t="s">
        <v>49</v>
      </c>
      <c r="I14667" t="s">
        <v>60</v>
      </c>
      <c r="J14667" s="1">
        <v>95.86</v>
      </c>
      <c r="K14667">
        <v>27.297953897953882</v>
      </c>
      <c r="L14667">
        <v>60</v>
      </c>
      <c r="M14667">
        <v>0.19511887518905399</v>
      </c>
      <c r="N14667">
        <v>0.183606614508007</v>
      </c>
      <c r="P14667" t="s">
        <v>42</v>
      </c>
    </row>
    <row r="14668" spans="1:16" x14ac:dyDescent="0.3">
      <c r="A14668" t="str">
        <f t="shared" si="231"/>
        <v>04: Food PubsNorth EnglandTotalNon Flavoured VodkaCore Mainstream BrandsA: &lt;£3All stocking</v>
      </c>
      <c r="B14668" t="s">
        <v>1</v>
      </c>
      <c r="C14668" t="s">
        <v>109</v>
      </c>
      <c r="D14668" t="s">
        <v>103</v>
      </c>
      <c r="E14668" t="s">
        <v>12</v>
      </c>
      <c r="F14668" t="s">
        <v>71</v>
      </c>
      <c r="G14668" t="s">
        <v>111</v>
      </c>
      <c r="H14668" t="s">
        <v>49</v>
      </c>
      <c r="I14668" t="s">
        <v>58</v>
      </c>
      <c r="J14668" s="1">
        <v>211.1</v>
      </c>
      <c r="K14668">
        <v>83.170349500349602</v>
      </c>
      <c r="L14668">
        <v>185</v>
      </c>
      <c r="M14668">
        <v>0.90356210743683196</v>
      </c>
      <c r="N14668">
        <v>0.91976921841707604</v>
      </c>
      <c r="P14668" t="s">
        <v>42</v>
      </c>
    </row>
    <row r="14669" spans="1:16" x14ac:dyDescent="0.3">
      <c r="A14669" t="str">
        <f t="shared" si="231"/>
        <v>04: Food PubsNorth EnglandTotalNon Flavoured VodkaCore Mainstream BrandsTotalAll stocking</v>
      </c>
      <c r="B14669" t="s">
        <v>1</v>
      </c>
      <c r="C14669" t="s">
        <v>109</v>
      </c>
      <c r="D14669" t="s">
        <v>103</v>
      </c>
      <c r="E14669" t="s">
        <v>12</v>
      </c>
      <c r="F14669" t="s">
        <v>71</v>
      </c>
      <c r="G14669" t="s">
        <v>111</v>
      </c>
      <c r="H14669" t="s">
        <v>49</v>
      </c>
      <c r="I14669" t="s">
        <v>12</v>
      </c>
      <c r="J14669" s="1">
        <v>274.70999999999998</v>
      </c>
      <c r="K14669">
        <v>92.265626725694801</v>
      </c>
      <c r="L14669">
        <v>879</v>
      </c>
      <c r="M14669">
        <v>0.85052046860738195</v>
      </c>
      <c r="N14669">
        <v>0.86795116416879103</v>
      </c>
      <c r="P14669" t="s">
        <v>42</v>
      </c>
    </row>
    <row r="14670" spans="1:16" x14ac:dyDescent="0.3">
      <c r="A14670" t="str">
        <f t="shared" si="231"/>
        <v>04: Food PubsNorth EnglandTotalNon Flavoured VodkaCore Mainstream BrandsB: £3 - £3.20All stocking</v>
      </c>
      <c r="B14670" t="s">
        <v>1</v>
      </c>
      <c r="C14670" t="s">
        <v>109</v>
      </c>
      <c r="D14670" t="s">
        <v>103</v>
      </c>
      <c r="E14670" t="s">
        <v>12</v>
      </c>
      <c r="F14670" t="s">
        <v>71</v>
      </c>
      <c r="G14670" t="s">
        <v>111</v>
      </c>
      <c r="H14670" t="s">
        <v>49</v>
      </c>
      <c r="I14670" t="s">
        <v>59</v>
      </c>
      <c r="J14670" s="1">
        <v>320.85000000000002</v>
      </c>
      <c r="K14670">
        <v>117.52978460932999</v>
      </c>
      <c r="L14670">
        <v>154</v>
      </c>
      <c r="M14670">
        <v>0.93720399727619996</v>
      </c>
      <c r="N14670">
        <v>0.94606058406815596</v>
      </c>
      <c r="P14670" t="s">
        <v>42</v>
      </c>
    </row>
    <row r="14671" spans="1:16" x14ac:dyDescent="0.3">
      <c r="A14671" t="str">
        <f t="shared" si="231"/>
        <v>04: Food PubsNorth EnglandTotalNon Flavoured VodkaCore Mainstream BrandsC: £3.20 - £3.40All stocking</v>
      </c>
      <c r="B14671" t="s">
        <v>1</v>
      </c>
      <c r="C14671" t="s">
        <v>109</v>
      </c>
      <c r="D14671" t="s">
        <v>103</v>
      </c>
      <c r="E14671" t="s">
        <v>12</v>
      </c>
      <c r="F14671" t="s">
        <v>71</v>
      </c>
      <c r="G14671" t="s">
        <v>111</v>
      </c>
      <c r="H14671" t="s">
        <v>49</v>
      </c>
      <c r="I14671" t="s">
        <v>52</v>
      </c>
      <c r="J14671" s="1">
        <v>243.55</v>
      </c>
      <c r="K14671">
        <v>77.658612368023995</v>
      </c>
      <c r="L14671">
        <v>170</v>
      </c>
      <c r="M14671">
        <v>0.89764840845785598</v>
      </c>
      <c r="N14671">
        <v>0.90012976033245595</v>
      </c>
      <c r="P14671" t="s">
        <v>42</v>
      </c>
    </row>
    <row r="14672" spans="1:16" x14ac:dyDescent="0.3">
      <c r="A14672" t="str">
        <f t="shared" si="231"/>
        <v>04: Food PubsNorth EnglandTotalNon Flavoured VodkaCore Mainstream BrandsD: £3.40 - £3.60All stocking</v>
      </c>
      <c r="B14672" t="s">
        <v>1</v>
      </c>
      <c r="C14672" t="s">
        <v>109</v>
      </c>
      <c r="D14672" t="s">
        <v>103</v>
      </c>
      <c r="E14672" t="s">
        <v>12</v>
      </c>
      <c r="F14672" t="s">
        <v>71</v>
      </c>
      <c r="G14672" t="s">
        <v>111</v>
      </c>
      <c r="H14672" t="s">
        <v>49</v>
      </c>
      <c r="I14672" t="s">
        <v>53</v>
      </c>
      <c r="J14672" s="1">
        <v>264.10000000000002</v>
      </c>
      <c r="K14672">
        <v>79.796397383710797</v>
      </c>
      <c r="L14672">
        <v>134</v>
      </c>
      <c r="M14672">
        <v>0.86551365685409898</v>
      </c>
      <c r="N14672">
        <v>0.86306315632825004</v>
      </c>
      <c r="P14672" t="s">
        <v>42</v>
      </c>
    </row>
    <row r="14673" spans="1:16" x14ac:dyDescent="0.3">
      <c r="A14673" t="str">
        <f t="shared" si="231"/>
        <v>04: Food PubsNorth EnglandTotalNon Flavoured VodkaCore Mainstream BrandsE: £3.60 - £3.80All stocking</v>
      </c>
      <c r="B14673" t="s">
        <v>1</v>
      </c>
      <c r="C14673" t="s">
        <v>109</v>
      </c>
      <c r="D14673" t="s">
        <v>103</v>
      </c>
      <c r="E14673" t="s">
        <v>12</v>
      </c>
      <c r="F14673" t="s">
        <v>71</v>
      </c>
      <c r="G14673" t="s">
        <v>111</v>
      </c>
      <c r="H14673" t="s">
        <v>49</v>
      </c>
      <c r="I14673" t="s">
        <v>54</v>
      </c>
      <c r="J14673" s="1">
        <v>366.46</v>
      </c>
      <c r="K14673">
        <v>117.92015606854321</v>
      </c>
      <c r="L14673">
        <v>93</v>
      </c>
      <c r="M14673">
        <v>0.76214294089002899</v>
      </c>
      <c r="N14673">
        <v>0.78056503496503504</v>
      </c>
      <c r="P14673" t="s">
        <v>42</v>
      </c>
    </row>
    <row r="14674" spans="1:16" x14ac:dyDescent="0.3">
      <c r="A14674" t="str">
        <f t="shared" si="231"/>
        <v>04: Food PubsNorth EnglandTotalNon Flavoured VodkaCore Mainstream BrandsF: £3.80 - £4.00All stocking</v>
      </c>
      <c r="B14674" t="s">
        <v>1</v>
      </c>
      <c r="C14674" t="s">
        <v>109</v>
      </c>
      <c r="D14674" t="s">
        <v>103</v>
      </c>
      <c r="E14674" t="s">
        <v>12</v>
      </c>
      <c r="F14674" t="s">
        <v>71</v>
      </c>
      <c r="G14674" t="s">
        <v>111</v>
      </c>
      <c r="H14674" t="s">
        <v>49</v>
      </c>
      <c r="I14674" t="s">
        <v>55</v>
      </c>
      <c r="J14674" s="1">
        <v>224.78</v>
      </c>
      <c r="K14674">
        <v>64.192971380471192</v>
      </c>
      <c r="L14674">
        <v>72</v>
      </c>
      <c r="M14674">
        <v>0.55302344503648704</v>
      </c>
      <c r="N14674">
        <v>0.57381720533972103</v>
      </c>
      <c r="P14674" t="s">
        <v>42</v>
      </c>
    </row>
    <row r="14675" spans="1:16" x14ac:dyDescent="0.3">
      <c r="A14675" t="str">
        <f t="shared" si="231"/>
        <v>04: Food PubsNorth EnglandTotalNon Flavoured VodkaCore Mainstream BrandsG: £4.00 - £4.20All stocking</v>
      </c>
      <c r="B14675" t="s">
        <v>1</v>
      </c>
      <c r="C14675" t="s">
        <v>109</v>
      </c>
      <c r="D14675" t="s">
        <v>103</v>
      </c>
      <c r="E14675" t="s">
        <v>12</v>
      </c>
      <c r="F14675" t="s">
        <v>71</v>
      </c>
      <c r="G14675" t="s">
        <v>111</v>
      </c>
      <c r="H14675" t="s">
        <v>49</v>
      </c>
      <c r="I14675" t="s">
        <v>56</v>
      </c>
      <c r="J14675" s="1">
        <v>405.96</v>
      </c>
      <c r="K14675">
        <v>135.04543920991281</v>
      </c>
      <c r="L14675">
        <v>38</v>
      </c>
      <c r="M14675">
        <v>0.95572447050005305</v>
      </c>
      <c r="N14675">
        <v>0.96190545454545495</v>
      </c>
      <c r="P14675" t="s">
        <v>42</v>
      </c>
    </row>
    <row r="14676" spans="1:16" x14ac:dyDescent="0.3">
      <c r="A14676" t="str">
        <f t="shared" si="231"/>
        <v>04: Food PubsNorth EnglandTotalNon Flavoured VodkaCore Premium BrandsA: &lt;£3All stocking</v>
      </c>
      <c r="B14676" t="s">
        <v>1</v>
      </c>
      <c r="C14676" t="s">
        <v>109</v>
      </c>
      <c r="D14676" t="s">
        <v>103</v>
      </c>
      <c r="E14676" t="s">
        <v>12</v>
      </c>
      <c r="F14676" t="s">
        <v>71</v>
      </c>
      <c r="G14676" t="s">
        <v>112</v>
      </c>
      <c r="H14676" t="s">
        <v>49</v>
      </c>
      <c r="I14676" t="s">
        <v>58</v>
      </c>
      <c r="J14676" s="1">
        <v>25.81</v>
      </c>
      <c r="K14676">
        <v>8.72801689051688</v>
      </c>
      <c r="L14676">
        <v>54</v>
      </c>
      <c r="M14676" s="19">
        <v>8.6985458266371093E-2</v>
      </c>
      <c r="N14676" s="19">
        <v>8.4528054726730195E-2</v>
      </c>
      <c r="P14676" t="s">
        <v>42</v>
      </c>
    </row>
    <row r="14677" spans="1:16" x14ac:dyDescent="0.3">
      <c r="A14677" t="str">
        <f t="shared" si="231"/>
        <v>04: Food PubsNorth EnglandTotalNon Flavoured VodkaCore Premium BrandsTotalAll stocking</v>
      </c>
      <c r="B14677" t="s">
        <v>1</v>
      </c>
      <c r="C14677" t="s">
        <v>109</v>
      </c>
      <c r="D14677" t="s">
        <v>103</v>
      </c>
      <c r="E14677" t="s">
        <v>12</v>
      </c>
      <c r="F14677" t="s">
        <v>71</v>
      </c>
      <c r="G14677" t="s">
        <v>112</v>
      </c>
      <c r="H14677" t="s">
        <v>49</v>
      </c>
      <c r="I14677" t="s">
        <v>12</v>
      </c>
      <c r="J14677" s="1">
        <v>89.93</v>
      </c>
      <c r="K14677">
        <v>25.73286753981116</v>
      </c>
      <c r="L14677">
        <v>656</v>
      </c>
      <c r="M14677">
        <v>0.217934792300993</v>
      </c>
      <c r="N14677">
        <v>0.191510288123454</v>
      </c>
      <c r="P14677" t="s">
        <v>42</v>
      </c>
    </row>
    <row r="14678" spans="1:16" x14ac:dyDescent="0.3">
      <c r="A14678" t="str">
        <f t="shared" si="231"/>
        <v>04: Food PubsNorth EnglandTotalNon Flavoured VodkaCore Premium BrandsB: £3 - £3.20All stocking</v>
      </c>
      <c r="B14678" t="s">
        <v>1</v>
      </c>
      <c r="C14678" t="s">
        <v>109</v>
      </c>
      <c r="D14678" t="s">
        <v>103</v>
      </c>
      <c r="E14678" t="s">
        <v>12</v>
      </c>
      <c r="F14678" t="s">
        <v>71</v>
      </c>
      <c r="G14678" t="s">
        <v>112</v>
      </c>
      <c r="H14678" t="s">
        <v>49</v>
      </c>
      <c r="I14678" t="s">
        <v>59</v>
      </c>
      <c r="J14678" s="1">
        <v>34.520000000000003</v>
      </c>
      <c r="K14678">
        <v>11.408844425616559</v>
      </c>
      <c r="L14678">
        <v>79</v>
      </c>
      <c r="M14678">
        <v>0.102609892775877</v>
      </c>
      <c r="N14678">
        <v>0.101975570897504</v>
      </c>
      <c r="P14678" t="s">
        <v>42</v>
      </c>
    </row>
    <row r="14679" spans="1:16" x14ac:dyDescent="0.3">
      <c r="A14679" t="str">
        <f t="shared" si="231"/>
        <v>04: Food PubsNorth EnglandTotalNon Flavoured VodkaCore Premium BrandsC: £3.20 - £3.40All stocking</v>
      </c>
      <c r="B14679" t="s">
        <v>1</v>
      </c>
      <c r="C14679" t="s">
        <v>109</v>
      </c>
      <c r="D14679" t="s">
        <v>103</v>
      </c>
      <c r="E14679" t="s">
        <v>12</v>
      </c>
      <c r="F14679" t="s">
        <v>71</v>
      </c>
      <c r="G14679" t="s">
        <v>112</v>
      </c>
      <c r="H14679" t="s">
        <v>49</v>
      </c>
      <c r="I14679" t="s">
        <v>52</v>
      </c>
      <c r="J14679" s="1">
        <v>34.94</v>
      </c>
      <c r="K14679">
        <v>11.038930829784482</v>
      </c>
      <c r="L14679">
        <v>123</v>
      </c>
      <c r="M14679" s="19">
        <v>8.5982185216067403E-2</v>
      </c>
      <c r="N14679" s="19">
        <v>8.4267350136782604E-2</v>
      </c>
      <c r="P14679" t="s">
        <v>42</v>
      </c>
    </row>
    <row r="14680" spans="1:16" x14ac:dyDescent="0.3">
      <c r="A14680" t="str">
        <f t="shared" si="231"/>
        <v>04: Food PubsNorth EnglandTotalNon Flavoured VodkaCore Premium BrandsD: £3.40 - £3.60All stocking</v>
      </c>
      <c r="B14680" t="s">
        <v>1</v>
      </c>
      <c r="C14680" t="s">
        <v>109</v>
      </c>
      <c r="D14680" t="s">
        <v>103</v>
      </c>
      <c r="E14680" t="s">
        <v>12</v>
      </c>
      <c r="F14680" t="s">
        <v>71</v>
      </c>
      <c r="G14680" t="s">
        <v>112</v>
      </c>
      <c r="H14680" t="s">
        <v>49</v>
      </c>
      <c r="I14680" t="s">
        <v>53</v>
      </c>
      <c r="J14680" s="1">
        <v>37.61</v>
      </c>
      <c r="K14680">
        <v>11.599982871359041</v>
      </c>
      <c r="L14680">
        <v>109</v>
      </c>
      <c r="M14680">
        <v>0.13153554825925701</v>
      </c>
      <c r="N14680">
        <v>0.12929973737856101</v>
      </c>
      <c r="P14680" t="s">
        <v>42</v>
      </c>
    </row>
    <row r="14681" spans="1:16" x14ac:dyDescent="0.3">
      <c r="A14681" t="str">
        <f t="shared" si="231"/>
        <v>04: Food PubsNorth EnglandTotalNon Flavoured VodkaCore Premium BrandsE: £3.60 - £3.80All stocking</v>
      </c>
      <c r="B14681" t="s">
        <v>1</v>
      </c>
      <c r="C14681" t="s">
        <v>109</v>
      </c>
      <c r="D14681" t="s">
        <v>103</v>
      </c>
      <c r="E14681" t="s">
        <v>12</v>
      </c>
      <c r="F14681" t="s">
        <v>71</v>
      </c>
      <c r="G14681" t="s">
        <v>112</v>
      </c>
      <c r="H14681" t="s">
        <v>49</v>
      </c>
      <c r="I14681" t="s">
        <v>54</v>
      </c>
      <c r="J14681" s="1">
        <v>63.54</v>
      </c>
      <c r="K14681">
        <v>19.765797219309601</v>
      </c>
      <c r="L14681">
        <v>121</v>
      </c>
      <c r="M14681">
        <v>0.25306291589058</v>
      </c>
      <c r="N14681">
        <v>0.24128871336520499</v>
      </c>
      <c r="P14681" t="s">
        <v>42</v>
      </c>
    </row>
    <row r="14682" spans="1:16" x14ac:dyDescent="0.3">
      <c r="A14682" t="str">
        <f t="shared" si="231"/>
        <v>04: Food PubsNorth EnglandTotalNon Flavoured VodkaCore Premium BrandsF: £3.80 - £4.00All stocking</v>
      </c>
      <c r="B14682" t="s">
        <v>1</v>
      </c>
      <c r="C14682" t="s">
        <v>109</v>
      </c>
      <c r="D14682" t="s">
        <v>103</v>
      </c>
      <c r="E14682" t="s">
        <v>12</v>
      </c>
      <c r="F14682" t="s">
        <v>71</v>
      </c>
      <c r="G14682" t="s">
        <v>112</v>
      </c>
      <c r="H14682" t="s">
        <v>49</v>
      </c>
      <c r="I14682" t="s">
        <v>55</v>
      </c>
      <c r="J14682" s="1">
        <v>72.209999999999994</v>
      </c>
      <c r="K14682">
        <v>20.624020612156201</v>
      </c>
      <c r="L14682">
        <v>59</v>
      </c>
      <c r="M14682">
        <v>0.17858409585310001</v>
      </c>
      <c r="N14682">
        <v>0.15886032581065801</v>
      </c>
      <c r="P14682" t="s">
        <v>42</v>
      </c>
    </row>
    <row r="14683" spans="1:16" x14ac:dyDescent="0.3">
      <c r="A14683" t="str">
        <f t="shared" si="231"/>
        <v>04: Food PubsNorth EnglandTotalNon Flavoured VodkaCore Premium BrandsG: £4.00 - £4.20All stocking</v>
      </c>
      <c r="B14683" t="s">
        <v>1</v>
      </c>
      <c r="C14683" t="s">
        <v>109</v>
      </c>
      <c r="D14683" t="s">
        <v>103</v>
      </c>
      <c r="E14683" t="s">
        <v>12</v>
      </c>
      <c r="F14683" t="s">
        <v>71</v>
      </c>
      <c r="G14683" t="s">
        <v>112</v>
      </c>
      <c r="H14683" t="s">
        <v>49</v>
      </c>
      <c r="I14683" t="s">
        <v>56</v>
      </c>
      <c r="J14683" s="1">
        <v>160.6</v>
      </c>
      <c r="K14683">
        <v>45.3523396225524</v>
      </c>
      <c r="L14683">
        <v>47</v>
      </c>
      <c r="M14683">
        <v>0.43440366531172703</v>
      </c>
      <c r="N14683">
        <v>0.40200212346427999</v>
      </c>
      <c r="P14683" t="s">
        <v>42</v>
      </c>
    </row>
    <row r="14684" spans="1:16" x14ac:dyDescent="0.3">
      <c r="A14684" t="str">
        <f t="shared" si="231"/>
        <v>04: Food PubsNorth EnglandTotalTequilaCore Mainstream BrandsA: &lt;£3All stocking</v>
      </c>
      <c r="B14684" t="s">
        <v>1</v>
      </c>
      <c r="C14684" t="s">
        <v>109</v>
      </c>
      <c r="D14684" t="s">
        <v>103</v>
      </c>
      <c r="E14684" t="s">
        <v>12</v>
      </c>
      <c r="F14684" t="s">
        <v>78</v>
      </c>
      <c r="G14684" t="s">
        <v>111</v>
      </c>
      <c r="H14684" t="s">
        <v>49</v>
      </c>
      <c r="I14684" t="s">
        <v>58</v>
      </c>
      <c r="J14684" s="1">
        <v>22.37</v>
      </c>
      <c r="K14684">
        <v>8.3801937540573999</v>
      </c>
      <c r="L14684">
        <v>66</v>
      </c>
      <c r="M14684">
        <v>0.23569946882239201</v>
      </c>
      <c r="N14684">
        <v>0.22256577467955899</v>
      </c>
      <c r="P14684" t="s">
        <v>42</v>
      </c>
    </row>
    <row r="14685" spans="1:16" x14ac:dyDescent="0.3">
      <c r="A14685" t="str">
        <f t="shared" si="231"/>
        <v>04: Food PubsNorth EnglandTotalTequilaCore Mainstream BrandsTotalAll stocking</v>
      </c>
      <c r="B14685" t="s">
        <v>1</v>
      </c>
      <c r="C14685" t="s">
        <v>109</v>
      </c>
      <c r="D14685" t="s">
        <v>103</v>
      </c>
      <c r="E14685" t="s">
        <v>12</v>
      </c>
      <c r="F14685" t="s">
        <v>78</v>
      </c>
      <c r="G14685" t="s">
        <v>111</v>
      </c>
      <c r="H14685" t="s">
        <v>49</v>
      </c>
      <c r="I14685" t="s">
        <v>12</v>
      </c>
      <c r="J14685" s="1">
        <v>29.29</v>
      </c>
      <c r="K14685">
        <v>8.9598703748145212</v>
      </c>
      <c r="L14685">
        <v>179</v>
      </c>
      <c r="M14685">
        <v>0.42718423260740201</v>
      </c>
      <c r="N14685">
        <v>0.38981767029161901</v>
      </c>
      <c r="P14685" t="s">
        <v>42</v>
      </c>
    </row>
    <row r="14686" spans="1:16" x14ac:dyDescent="0.3">
      <c r="A14686" t="str">
        <f t="shared" si="231"/>
        <v>04: Food PubsNorth EnglandTotalTequilaCore Mainstream BrandsD: £3.40 - £3.60All stocking</v>
      </c>
      <c r="B14686" t="s">
        <v>1</v>
      </c>
      <c r="C14686" t="s">
        <v>109</v>
      </c>
      <c r="D14686" t="s">
        <v>103</v>
      </c>
      <c r="E14686" t="s">
        <v>12</v>
      </c>
      <c r="F14686" t="s">
        <v>78</v>
      </c>
      <c r="G14686" t="s">
        <v>111</v>
      </c>
      <c r="H14686" t="s">
        <v>49</v>
      </c>
      <c r="I14686" t="s">
        <v>53</v>
      </c>
      <c r="J14686" s="1">
        <v>31.88</v>
      </c>
      <c r="K14686">
        <v>9.033627586405359</v>
      </c>
      <c r="L14686">
        <v>27</v>
      </c>
      <c r="M14686">
        <v>0.45400736744201597</v>
      </c>
      <c r="N14686">
        <v>0.41902972326614302</v>
      </c>
      <c r="P14686" t="s">
        <v>42</v>
      </c>
    </row>
    <row r="14687" spans="1:16" x14ac:dyDescent="0.3">
      <c r="A14687" t="str">
        <f t="shared" si="231"/>
        <v>04: Food PubsNorth EnglandTotalTequilaCore Premium BrandsA: &lt;£3All stocking</v>
      </c>
      <c r="B14687" t="s">
        <v>1</v>
      </c>
      <c r="C14687" t="s">
        <v>109</v>
      </c>
      <c r="D14687" t="s">
        <v>103</v>
      </c>
      <c r="E14687" t="s">
        <v>12</v>
      </c>
      <c r="F14687" t="s">
        <v>78</v>
      </c>
      <c r="G14687" t="s">
        <v>112</v>
      </c>
      <c r="H14687" t="s">
        <v>49</v>
      </c>
      <c r="I14687" t="s">
        <v>58</v>
      </c>
      <c r="J14687" s="1">
        <v>24.57</v>
      </c>
      <c r="K14687">
        <v>10.1965083730774</v>
      </c>
      <c r="L14687">
        <v>239</v>
      </c>
      <c r="M14687">
        <v>0.746648138614316</v>
      </c>
      <c r="N14687">
        <v>0.78330194601380998</v>
      </c>
      <c r="P14687" t="s">
        <v>42</v>
      </c>
    </row>
    <row r="14688" spans="1:16" x14ac:dyDescent="0.3">
      <c r="A14688" t="str">
        <f t="shared" si="231"/>
        <v>04: Food PubsNorth EnglandTotalTequilaCore Premium BrandsTotalAll stocking</v>
      </c>
      <c r="B14688" t="s">
        <v>1</v>
      </c>
      <c r="C14688" t="s">
        <v>109</v>
      </c>
      <c r="D14688" t="s">
        <v>103</v>
      </c>
      <c r="E14688" t="s">
        <v>12</v>
      </c>
      <c r="F14688" t="s">
        <v>78</v>
      </c>
      <c r="G14688" t="s">
        <v>112</v>
      </c>
      <c r="H14688" t="s">
        <v>49</v>
      </c>
      <c r="I14688" t="s">
        <v>12</v>
      </c>
      <c r="J14688" s="1">
        <v>27</v>
      </c>
      <c r="K14688">
        <v>9.3687153409755997</v>
      </c>
      <c r="L14688">
        <v>438</v>
      </c>
      <c r="M14688">
        <v>0.74084979659544203</v>
      </c>
      <c r="N14688">
        <v>0.76682915937930296</v>
      </c>
      <c r="P14688" t="s">
        <v>42</v>
      </c>
    </row>
    <row r="14689" spans="1:16" x14ac:dyDescent="0.3">
      <c r="A14689" t="str">
        <f t="shared" si="231"/>
        <v>04: Food PubsNorth EnglandTotalTequilaCore Premium BrandsB: £3 - £3.20All stocking</v>
      </c>
      <c r="B14689" t="s">
        <v>1</v>
      </c>
      <c r="C14689" t="s">
        <v>109</v>
      </c>
      <c r="D14689" t="s">
        <v>103</v>
      </c>
      <c r="E14689" t="s">
        <v>12</v>
      </c>
      <c r="F14689" t="s">
        <v>78</v>
      </c>
      <c r="G14689" t="s">
        <v>112</v>
      </c>
      <c r="H14689" t="s">
        <v>49</v>
      </c>
      <c r="I14689" t="s">
        <v>59</v>
      </c>
      <c r="J14689" s="1">
        <v>17.12</v>
      </c>
      <c r="K14689">
        <v>5.30720512820512</v>
      </c>
      <c r="L14689">
        <v>25</v>
      </c>
      <c r="M14689">
        <v>0.67420851604991106</v>
      </c>
      <c r="N14689">
        <v>0.66429587482219099</v>
      </c>
      <c r="P14689" t="s">
        <v>42</v>
      </c>
    </row>
    <row r="14690" spans="1:16" x14ac:dyDescent="0.3">
      <c r="A14690" t="str">
        <f t="shared" si="231"/>
        <v>04: Food PubsNorth EnglandTotalTequilaCore Premium BrandsC: £3.20 - £3.40All stocking</v>
      </c>
      <c r="B14690" t="s">
        <v>1</v>
      </c>
      <c r="C14690" t="s">
        <v>109</v>
      </c>
      <c r="D14690" t="s">
        <v>103</v>
      </c>
      <c r="E14690" t="s">
        <v>12</v>
      </c>
      <c r="F14690" t="s">
        <v>78</v>
      </c>
      <c r="G14690" t="s">
        <v>112</v>
      </c>
      <c r="H14690" t="s">
        <v>49</v>
      </c>
      <c r="I14690" t="s">
        <v>52</v>
      </c>
      <c r="J14690" s="1">
        <v>24.31</v>
      </c>
      <c r="K14690">
        <v>7.2149118165784794</v>
      </c>
      <c r="L14690">
        <v>45</v>
      </c>
      <c r="M14690">
        <v>0.66821550347546799</v>
      </c>
      <c r="N14690">
        <v>0.677985158533843</v>
      </c>
      <c r="P14690" t="s">
        <v>42</v>
      </c>
    </row>
    <row r="14691" spans="1:16" x14ac:dyDescent="0.3">
      <c r="A14691" t="str">
        <f t="shared" si="231"/>
        <v>04: Food PubsNorth EnglandTotalTequilaCore Premium BrandsD: £3.40 - £3.60All stocking</v>
      </c>
      <c r="B14691" t="s">
        <v>1</v>
      </c>
      <c r="C14691" t="s">
        <v>109</v>
      </c>
      <c r="D14691" t="s">
        <v>103</v>
      </c>
      <c r="E14691" t="s">
        <v>12</v>
      </c>
      <c r="F14691" t="s">
        <v>78</v>
      </c>
      <c r="G14691" t="s">
        <v>112</v>
      </c>
      <c r="H14691" t="s">
        <v>49</v>
      </c>
      <c r="I14691" t="s">
        <v>53</v>
      </c>
      <c r="J14691" s="1">
        <v>24.1</v>
      </c>
      <c r="K14691">
        <v>6.8200519480519599</v>
      </c>
      <c r="L14691">
        <v>50</v>
      </c>
      <c r="M14691">
        <v>0.63686510230320803</v>
      </c>
      <c r="N14691">
        <v>0.64996645045850998</v>
      </c>
      <c r="P14691" t="s">
        <v>42</v>
      </c>
    </row>
    <row r="14692" spans="1:16" x14ac:dyDescent="0.3">
      <c r="A14692" t="str">
        <f t="shared" si="231"/>
        <v>04: Food PubsNorth EnglandTotalTequilaCore Premium BrandsE: £3.60 - £3.80All stocking</v>
      </c>
      <c r="B14692" t="s">
        <v>1</v>
      </c>
      <c r="C14692" t="s">
        <v>109</v>
      </c>
      <c r="D14692" t="s">
        <v>103</v>
      </c>
      <c r="E14692" t="s">
        <v>12</v>
      </c>
      <c r="F14692" t="s">
        <v>78</v>
      </c>
      <c r="G14692" t="s">
        <v>112</v>
      </c>
      <c r="H14692" t="s">
        <v>49</v>
      </c>
      <c r="I14692" t="s">
        <v>54</v>
      </c>
      <c r="J14692" s="1">
        <v>21.72</v>
      </c>
      <c r="K14692">
        <v>5.8447286047286005</v>
      </c>
      <c r="L14692">
        <v>40</v>
      </c>
      <c r="M14692">
        <v>0.80647978026769696</v>
      </c>
      <c r="N14692">
        <v>0.81087762669962904</v>
      </c>
      <c r="P14692" t="s">
        <v>42</v>
      </c>
    </row>
    <row r="14693" spans="1:16" x14ac:dyDescent="0.3">
      <c r="A14693" t="str">
        <f t="shared" si="231"/>
        <v>04: Food PubsNorth EnglandTotalWhite RumCore Mainstream BrandsA: &lt;£3All stocking</v>
      </c>
      <c r="B14693" t="s">
        <v>1</v>
      </c>
      <c r="C14693" t="s">
        <v>109</v>
      </c>
      <c r="D14693" t="s">
        <v>103</v>
      </c>
      <c r="E14693" t="s">
        <v>12</v>
      </c>
      <c r="F14693" t="s">
        <v>85</v>
      </c>
      <c r="G14693" t="s">
        <v>111</v>
      </c>
      <c r="H14693" t="s">
        <v>49</v>
      </c>
      <c r="I14693" t="s">
        <v>58</v>
      </c>
      <c r="J14693" s="1">
        <v>34.340000000000003</v>
      </c>
      <c r="K14693">
        <v>13.69526226757632</v>
      </c>
      <c r="L14693">
        <v>121</v>
      </c>
      <c r="M14693">
        <v>0.96358342929810004</v>
      </c>
      <c r="N14693">
        <v>0.96408746440121595</v>
      </c>
      <c r="P14693" t="s">
        <v>42</v>
      </c>
    </row>
    <row r="14694" spans="1:16" x14ac:dyDescent="0.3">
      <c r="A14694" t="str">
        <f t="shared" si="231"/>
        <v>04: Food PubsNorth EnglandTotalWhite RumCore Mainstream BrandsTotalAll stocking</v>
      </c>
      <c r="B14694" t="s">
        <v>1</v>
      </c>
      <c r="C14694" t="s">
        <v>109</v>
      </c>
      <c r="D14694" t="s">
        <v>103</v>
      </c>
      <c r="E14694" t="s">
        <v>12</v>
      </c>
      <c r="F14694" t="s">
        <v>85</v>
      </c>
      <c r="G14694" t="s">
        <v>111</v>
      </c>
      <c r="H14694" t="s">
        <v>49</v>
      </c>
      <c r="I14694" t="s">
        <v>12</v>
      </c>
      <c r="J14694" s="1">
        <v>30.61</v>
      </c>
      <c r="K14694">
        <v>10.664296026179441</v>
      </c>
      <c r="L14694">
        <v>669</v>
      </c>
      <c r="M14694">
        <v>0.95772388900988703</v>
      </c>
      <c r="N14694">
        <v>0.95499897278322199</v>
      </c>
      <c r="P14694" t="s">
        <v>42</v>
      </c>
    </row>
    <row r="14695" spans="1:16" x14ac:dyDescent="0.3">
      <c r="A14695" t="str">
        <f t="shared" si="231"/>
        <v>04: Food PubsNorth EnglandTotalWhite RumCore Mainstream BrandsB: £3 - £3.20All stocking</v>
      </c>
      <c r="B14695" t="s">
        <v>1</v>
      </c>
      <c r="C14695" t="s">
        <v>109</v>
      </c>
      <c r="D14695" t="s">
        <v>103</v>
      </c>
      <c r="E14695" t="s">
        <v>12</v>
      </c>
      <c r="F14695" t="s">
        <v>85</v>
      </c>
      <c r="G14695" t="s">
        <v>111</v>
      </c>
      <c r="H14695" t="s">
        <v>49</v>
      </c>
      <c r="I14695" t="s">
        <v>59</v>
      </c>
      <c r="J14695" s="1">
        <v>32.07</v>
      </c>
      <c r="K14695">
        <v>11.355102144232561</v>
      </c>
      <c r="L14695">
        <v>138</v>
      </c>
      <c r="M14695">
        <v>0.95931888716223501</v>
      </c>
      <c r="N14695">
        <v>0.95219969548842098</v>
      </c>
      <c r="P14695" t="s">
        <v>42</v>
      </c>
    </row>
    <row r="14696" spans="1:16" x14ac:dyDescent="0.3">
      <c r="A14696" t="str">
        <f t="shared" si="231"/>
        <v>04: Food PubsNorth EnglandTotalWhite RumCore Mainstream BrandsC: £3.20 - £3.40All stocking</v>
      </c>
      <c r="B14696" t="s">
        <v>1</v>
      </c>
      <c r="C14696" t="s">
        <v>109</v>
      </c>
      <c r="D14696" t="s">
        <v>103</v>
      </c>
      <c r="E14696" t="s">
        <v>12</v>
      </c>
      <c r="F14696" t="s">
        <v>85</v>
      </c>
      <c r="G14696" t="s">
        <v>111</v>
      </c>
      <c r="H14696" t="s">
        <v>49</v>
      </c>
      <c r="I14696" t="s">
        <v>52</v>
      </c>
      <c r="J14696" s="1">
        <v>28.78</v>
      </c>
      <c r="K14696">
        <v>9.9030253537985597</v>
      </c>
      <c r="L14696">
        <v>194</v>
      </c>
      <c r="M14696">
        <v>0.95278669674251004</v>
      </c>
      <c r="N14696">
        <v>0.95031660983926003</v>
      </c>
      <c r="P14696" t="s">
        <v>42</v>
      </c>
    </row>
    <row r="14697" spans="1:16" x14ac:dyDescent="0.3">
      <c r="A14697" t="str">
        <f t="shared" si="231"/>
        <v>04: Food PubsNorth EnglandTotalWhite RumCore Mainstream BrandsD: £3.40 - £3.60All stocking</v>
      </c>
      <c r="B14697" t="s">
        <v>1</v>
      </c>
      <c r="C14697" t="s">
        <v>109</v>
      </c>
      <c r="D14697" t="s">
        <v>103</v>
      </c>
      <c r="E14697" t="s">
        <v>12</v>
      </c>
      <c r="F14697" t="s">
        <v>85</v>
      </c>
      <c r="G14697" t="s">
        <v>111</v>
      </c>
      <c r="H14697" t="s">
        <v>49</v>
      </c>
      <c r="I14697" t="s">
        <v>53</v>
      </c>
      <c r="J14697" s="1">
        <v>29.06</v>
      </c>
      <c r="K14697">
        <v>9.3873198230341206</v>
      </c>
      <c r="L14697">
        <v>112</v>
      </c>
      <c r="M14697">
        <v>0.95989371653643296</v>
      </c>
      <c r="N14697">
        <v>0.95587670074563802</v>
      </c>
      <c r="P14697" t="s">
        <v>42</v>
      </c>
    </row>
    <row r="14698" spans="1:16" x14ac:dyDescent="0.3">
      <c r="A14698" t="str">
        <f t="shared" si="231"/>
        <v>04: Food PubsNorth EnglandTotalWhite RumCore Mainstream BrandsE: £3.60 - £3.80All stocking</v>
      </c>
      <c r="B14698" t="s">
        <v>1</v>
      </c>
      <c r="C14698" t="s">
        <v>109</v>
      </c>
      <c r="D14698" t="s">
        <v>103</v>
      </c>
      <c r="E14698" t="s">
        <v>12</v>
      </c>
      <c r="F14698" t="s">
        <v>85</v>
      </c>
      <c r="G14698" t="s">
        <v>111</v>
      </c>
      <c r="H14698" t="s">
        <v>49</v>
      </c>
      <c r="I14698" t="s">
        <v>54</v>
      </c>
      <c r="J14698" s="1">
        <v>29.64</v>
      </c>
      <c r="K14698">
        <v>9.1887025734682002</v>
      </c>
      <c r="L14698">
        <v>64</v>
      </c>
      <c r="M14698">
        <v>0.97174476263481502</v>
      </c>
      <c r="N14698">
        <v>0.97104909714967902</v>
      </c>
      <c r="P14698" t="s">
        <v>42</v>
      </c>
    </row>
    <row r="14699" spans="1:16" x14ac:dyDescent="0.3">
      <c r="A14699" t="str">
        <f t="shared" si="231"/>
        <v>04: Food PubsNorth EnglandTotalWhite RumCore Premium BrandsTotalAll stocking</v>
      </c>
      <c r="B14699" t="s">
        <v>1</v>
      </c>
      <c r="C14699" t="s">
        <v>109</v>
      </c>
      <c r="D14699" t="s">
        <v>103</v>
      </c>
      <c r="E14699" t="s">
        <v>12</v>
      </c>
      <c r="F14699" t="s">
        <v>85</v>
      </c>
      <c r="G14699" t="s">
        <v>112</v>
      </c>
      <c r="H14699" t="s">
        <v>49</v>
      </c>
      <c r="I14699" t="s">
        <v>12</v>
      </c>
      <c r="J14699" s="1">
        <v>31.97</v>
      </c>
      <c r="K14699">
        <v>9.2719619666048398</v>
      </c>
      <c r="L14699">
        <v>84</v>
      </c>
      <c r="M14699">
        <v>0.59409371531624799</v>
      </c>
      <c r="N14699">
        <v>0.54852583681356404</v>
      </c>
      <c r="P14699" t="s">
        <v>42</v>
      </c>
    </row>
    <row r="14700" spans="1:16" x14ac:dyDescent="0.3">
      <c r="A14700" t="str">
        <f t="shared" si="231"/>
        <v>04: Food PubsROGBMainstreamGinCore Mainstream BrandsA: &lt;£3All stocking</v>
      </c>
      <c r="B14700" t="s">
        <v>1</v>
      </c>
      <c r="C14700" t="s">
        <v>109</v>
      </c>
      <c r="D14700" t="s">
        <v>104</v>
      </c>
      <c r="E14700" t="s">
        <v>14</v>
      </c>
      <c r="F14700" t="s">
        <v>47</v>
      </c>
      <c r="G14700" t="s">
        <v>111</v>
      </c>
      <c r="H14700" t="s">
        <v>49</v>
      </c>
      <c r="I14700" t="s">
        <v>58</v>
      </c>
      <c r="J14700" s="1">
        <v>128.72</v>
      </c>
      <c r="K14700">
        <v>46.233999105916801</v>
      </c>
      <c r="L14700">
        <v>219</v>
      </c>
      <c r="M14700">
        <v>0.46154728899277497</v>
      </c>
      <c r="N14700">
        <v>0.43540560674013501</v>
      </c>
      <c r="P14700" t="s">
        <v>42</v>
      </c>
    </row>
    <row r="14701" spans="1:16" x14ac:dyDescent="0.3">
      <c r="A14701" t="str">
        <f t="shared" si="231"/>
        <v>04: Food PubsROGBMainstreamGinCore Mainstream BrandsTotalAll stocking</v>
      </c>
      <c r="B14701" t="s">
        <v>1</v>
      </c>
      <c r="C14701" t="s">
        <v>109</v>
      </c>
      <c r="D14701" t="s">
        <v>104</v>
      </c>
      <c r="E14701" t="s">
        <v>14</v>
      </c>
      <c r="F14701" t="s">
        <v>47</v>
      </c>
      <c r="G14701" t="s">
        <v>111</v>
      </c>
      <c r="H14701" t="s">
        <v>49</v>
      </c>
      <c r="I14701" t="s">
        <v>12</v>
      </c>
      <c r="J14701" s="1">
        <v>162.08000000000001</v>
      </c>
      <c r="K14701">
        <v>51.794220263276799</v>
      </c>
      <c r="L14701">
        <v>1691</v>
      </c>
      <c r="M14701">
        <v>0.467119419034637</v>
      </c>
      <c r="N14701">
        <v>0.46781868609737698</v>
      </c>
      <c r="P14701" t="s">
        <v>42</v>
      </c>
    </row>
    <row r="14702" spans="1:16" x14ac:dyDescent="0.3">
      <c r="A14702" t="str">
        <f t="shared" si="231"/>
        <v>04: Food PubsROGBMainstreamGinCore Mainstream BrandsB: £3 - £3.20All stocking</v>
      </c>
      <c r="B14702" t="s">
        <v>1</v>
      </c>
      <c r="C14702" t="s">
        <v>109</v>
      </c>
      <c r="D14702" t="s">
        <v>104</v>
      </c>
      <c r="E14702" t="s">
        <v>14</v>
      </c>
      <c r="F14702" t="s">
        <v>47</v>
      </c>
      <c r="G14702" t="s">
        <v>111</v>
      </c>
      <c r="H14702" t="s">
        <v>49</v>
      </c>
      <c r="I14702" t="s">
        <v>59</v>
      </c>
      <c r="J14702" s="1">
        <v>184.34</v>
      </c>
      <c r="K14702">
        <v>64.610980101165993</v>
      </c>
      <c r="L14702">
        <v>242</v>
      </c>
      <c r="M14702">
        <v>0.48487523604754901</v>
      </c>
      <c r="N14702">
        <v>0.47544520093529602</v>
      </c>
      <c r="P14702" t="s">
        <v>42</v>
      </c>
    </row>
    <row r="14703" spans="1:16" x14ac:dyDescent="0.3">
      <c r="A14703" t="str">
        <f t="shared" si="231"/>
        <v>04: Food PubsROGBMainstreamGinCore Mainstream BrandsC: £3.20 - £3.40All stocking</v>
      </c>
      <c r="B14703" t="s">
        <v>1</v>
      </c>
      <c r="C14703" t="s">
        <v>109</v>
      </c>
      <c r="D14703" t="s">
        <v>104</v>
      </c>
      <c r="E14703" t="s">
        <v>14</v>
      </c>
      <c r="F14703" t="s">
        <v>47</v>
      </c>
      <c r="G14703" t="s">
        <v>111</v>
      </c>
      <c r="H14703" t="s">
        <v>49</v>
      </c>
      <c r="I14703" t="s">
        <v>52</v>
      </c>
      <c r="J14703" s="1">
        <v>157.76</v>
      </c>
      <c r="K14703">
        <v>49.480418414918404</v>
      </c>
      <c r="L14703">
        <v>300</v>
      </c>
      <c r="M14703">
        <v>0.452808508100708</v>
      </c>
      <c r="N14703">
        <v>0.45368233158636201</v>
      </c>
      <c r="P14703" t="s">
        <v>42</v>
      </c>
    </row>
    <row r="14704" spans="1:16" x14ac:dyDescent="0.3">
      <c r="A14704" t="str">
        <f t="shared" si="231"/>
        <v>04: Food PubsROGBMainstreamGinCore Mainstream BrandsD: £3.40 - £3.60All stocking</v>
      </c>
      <c r="B14704" t="s">
        <v>1</v>
      </c>
      <c r="C14704" t="s">
        <v>109</v>
      </c>
      <c r="D14704" t="s">
        <v>104</v>
      </c>
      <c r="E14704" t="s">
        <v>14</v>
      </c>
      <c r="F14704" t="s">
        <v>47</v>
      </c>
      <c r="G14704" t="s">
        <v>111</v>
      </c>
      <c r="H14704" t="s">
        <v>49</v>
      </c>
      <c r="I14704" t="s">
        <v>53</v>
      </c>
      <c r="J14704" s="1">
        <v>157.53</v>
      </c>
      <c r="K14704">
        <v>49.791453878808397</v>
      </c>
      <c r="L14704">
        <v>344</v>
      </c>
      <c r="M14704">
        <v>0.46007835075225101</v>
      </c>
      <c r="N14704">
        <v>0.467140020105695</v>
      </c>
      <c r="P14704" t="s">
        <v>42</v>
      </c>
    </row>
    <row r="14705" spans="1:16" x14ac:dyDescent="0.3">
      <c r="A14705" t="str">
        <f t="shared" si="231"/>
        <v>04: Food PubsROGBMainstreamGinCore Mainstream BrandsE: £3.60 - £3.80All stocking</v>
      </c>
      <c r="B14705" t="s">
        <v>1</v>
      </c>
      <c r="C14705" t="s">
        <v>109</v>
      </c>
      <c r="D14705" t="s">
        <v>104</v>
      </c>
      <c r="E14705" t="s">
        <v>14</v>
      </c>
      <c r="F14705" t="s">
        <v>47</v>
      </c>
      <c r="G14705" t="s">
        <v>111</v>
      </c>
      <c r="H14705" t="s">
        <v>49</v>
      </c>
      <c r="I14705" t="s">
        <v>54</v>
      </c>
      <c r="J14705" s="1">
        <v>148.33000000000001</v>
      </c>
      <c r="K14705">
        <v>46.210536661818793</v>
      </c>
      <c r="L14705">
        <v>234</v>
      </c>
      <c r="M14705">
        <v>0.50244187968109499</v>
      </c>
      <c r="N14705">
        <v>0.51423708160222004</v>
      </c>
      <c r="P14705" t="s">
        <v>42</v>
      </c>
    </row>
    <row r="14706" spans="1:16" x14ac:dyDescent="0.3">
      <c r="A14706" t="str">
        <f t="shared" si="231"/>
        <v>04: Food PubsROGBMainstreamGinCore Mainstream BrandsF: £3.80 - £4.00All stocking</v>
      </c>
      <c r="B14706" t="s">
        <v>1</v>
      </c>
      <c r="C14706" t="s">
        <v>109</v>
      </c>
      <c r="D14706" t="s">
        <v>104</v>
      </c>
      <c r="E14706" t="s">
        <v>14</v>
      </c>
      <c r="F14706" t="s">
        <v>47</v>
      </c>
      <c r="G14706" t="s">
        <v>111</v>
      </c>
      <c r="H14706" t="s">
        <v>49</v>
      </c>
      <c r="I14706" t="s">
        <v>55</v>
      </c>
      <c r="J14706" s="1">
        <v>186.62</v>
      </c>
      <c r="K14706">
        <v>57.160902692079198</v>
      </c>
      <c r="L14706">
        <v>170</v>
      </c>
      <c r="M14706">
        <v>0.51924408360107099</v>
      </c>
      <c r="N14706">
        <v>0.53007930633393296</v>
      </c>
      <c r="P14706" t="s">
        <v>42</v>
      </c>
    </row>
    <row r="14707" spans="1:16" x14ac:dyDescent="0.3">
      <c r="A14707" t="str">
        <f t="shared" si="231"/>
        <v>04: Food PubsROGBMainstreamGinCore Mainstream BrandsG: £4.00 - £4.20All stocking</v>
      </c>
      <c r="B14707" t="s">
        <v>1</v>
      </c>
      <c r="C14707" t="s">
        <v>109</v>
      </c>
      <c r="D14707" t="s">
        <v>104</v>
      </c>
      <c r="E14707" t="s">
        <v>14</v>
      </c>
      <c r="F14707" t="s">
        <v>47</v>
      </c>
      <c r="G14707" t="s">
        <v>111</v>
      </c>
      <c r="H14707" t="s">
        <v>49</v>
      </c>
      <c r="I14707" t="s">
        <v>56</v>
      </c>
      <c r="J14707" s="1">
        <v>187.91</v>
      </c>
      <c r="K14707">
        <v>56.346594890616799</v>
      </c>
      <c r="L14707">
        <v>92</v>
      </c>
      <c r="M14707">
        <v>0.45079889319250899</v>
      </c>
      <c r="N14707">
        <v>0.45189600117386503</v>
      </c>
      <c r="P14707" t="s">
        <v>42</v>
      </c>
    </row>
    <row r="14708" spans="1:16" x14ac:dyDescent="0.3">
      <c r="A14708" t="str">
        <f t="shared" si="231"/>
        <v>04: Food PubsROGBMainstreamGinCore Mainstream BrandsH: £4.20 - £4.40All stocking</v>
      </c>
      <c r="B14708" t="s">
        <v>1</v>
      </c>
      <c r="C14708" t="s">
        <v>109</v>
      </c>
      <c r="D14708" t="s">
        <v>104</v>
      </c>
      <c r="E14708" t="s">
        <v>14</v>
      </c>
      <c r="F14708" t="s">
        <v>47</v>
      </c>
      <c r="G14708" t="s">
        <v>111</v>
      </c>
      <c r="H14708" t="s">
        <v>49</v>
      </c>
      <c r="I14708" t="s">
        <v>60</v>
      </c>
      <c r="J14708" s="1">
        <v>142.69999999999999</v>
      </c>
      <c r="K14708">
        <v>39.479289940828401</v>
      </c>
      <c r="L14708">
        <v>39</v>
      </c>
      <c r="M14708">
        <v>0.36583271548466101</v>
      </c>
      <c r="N14708">
        <v>0.35629326852261001</v>
      </c>
      <c r="P14708" t="s">
        <v>42</v>
      </c>
    </row>
    <row r="14709" spans="1:16" x14ac:dyDescent="0.3">
      <c r="A14709" t="str">
        <f t="shared" si="231"/>
        <v>04: Food PubsROGBMainstreamGinCore Premium BrandsA: &lt;£3All stocking</v>
      </c>
      <c r="B14709" t="s">
        <v>1</v>
      </c>
      <c r="C14709" t="s">
        <v>109</v>
      </c>
      <c r="D14709" t="s">
        <v>104</v>
      </c>
      <c r="E14709" t="s">
        <v>14</v>
      </c>
      <c r="F14709" t="s">
        <v>47</v>
      </c>
      <c r="G14709" t="s">
        <v>112</v>
      </c>
      <c r="H14709" t="s">
        <v>49</v>
      </c>
      <c r="I14709" t="s">
        <v>58</v>
      </c>
      <c r="J14709" s="1">
        <v>42.28</v>
      </c>
      <c r="K14709">
        <v>14.221037296037279</v>
      </c>
      <c r="L14709">
        <v>40</v>
      </c>
      <c r="M14709">
        <v>0.169917315301123</v>
      </c>
      <c r="N14709">
        <v>0.14797191070118401</v>
      </c>
      <c r="P14709" t="s">
        <v>42</v>
      </c>
    </row>
    <row r="14710" spans="1:16" x14ac:dyDescent="0.3">
      <c r="A14710" t="str">
        <f t="shared" si="231"/>
        <v>04: Food PubsROGBMainstreamGinCore Premium BrandsTotalAll stocking</v>
      </c>
      <c r="B14710" t="s">
        <v>1</v>
      </c>
      <c r="C14710" t="s">
        <v>109</v>
      </c>
      <c r="D14710" t="s">
        <v>104</v>
      </c>
      <c r="E14710" t="s">
        <v>14</v>
      </c>
      <c r="F14710" t="s">
        <v>47</v>
      </c>
      <c r="G14710" t="s">
        <v>112</v>
      </c>
      <c r="H14710" t="s">
        <v>49</v>
      </c>
      <c r="I14710" t="s">
        <v>12</v>
      </c>
      <c r="J14710" s="1">
        <v>68.569999999999993</v>
      </c>
      <c r="K14710">
        <v>20.748162022039402</v>
      </c>
      <c r="L14710">
        <v>1648</v>
      </c>
      <c r="M14710">
        <v>0.19447780559186101</v>
      </c>
      <c r="N14710">
        <v>0.18521323208302701</v>
      </c>
      <c r="P14710" t="s">
        <v>42</v>
      </c>
    </row>
    <row r="14711" spans="1:16" x14ac:dyDescent="0.3">
      <c r="A14711" t="str">
        <f t="shared" si="231"/>
        <v>04: Food PubsROGBMainstreamGinCore Premium BrandsB: £3 - £3.20All stocking</v>
      </c>
      <c r="B14711" t="s">
        <v>1</v>
      </c>
      <c r="C14711" t="s">
        <v>109</v>
      </c>
      <c r="D14711" t="s">
        <v>104</v>
      </c>
      <c r="E14711" t="s">
        <v>14</v>
      </c>
      <c r="F14711" t="s">
        <v>47</v>
      </c>
      <c r="G14711" t="s">
        <v>112</v>
      </c>
      <c r="H14711" t="s">
        <v>49</v>
      </c>
      <c r="I14711" t="s">
        <v>59</v>
      </c>
      <c r="J14711" s="1">
        <v>59.83</v>
      </c>
      <c r="K14711">
        <v>20.407524104683201</v>
      </c>
      <c r="L14711">
        <v>88</v>
      </c>
      <c r="M14711">
        <v>0.18721183201758201</v>
      </c>
      <c r="N14711">
        <v>0.168926281457322</v>
      </c>
      <c r="P14711" t="s">
        <v>42</v>
      </c>
    </row>
    <row r="14712" spans="1:16" x14ac:dyDescent="0.3">
      <c r="A14712" t="str">
        <f t="shared" si="231"/>
        <v>04: Food PubsROGBMainstreamGinCore Premium BrandsC: £3.20 - £3.40All stocking</v>
      </c>
      <c r="B14712" t="s">
        <v>1</v>
      </c>
      <c r="C14712" t="s">
        <v>109</v>
      </c>
      <c r="D14712" t="s">
        <v>104</v>
      </c>
      <c r="E14712" t="s">
        <v>14</v>
      </c>
      <c r="F14712" t="s">
        <v>47</v>
      </c>
      <c r="G14712" t="s">
        <v>112</v>
      </c>
      <c r="H14712" t="s">
        <v>49</v>
      </c>
      <c r="I14712" t="s">
        <v>52</v>
      </c>
      <c r="J14712" s="1">
        <v>65.989999999999995</v>
      </c>
      <c r="K14712">
        <v>22.92052098991352</v>
      </c>
      <c r="L14712">
        <v>214</v>
      </c>
      <c r="M14712">
        <v>0.19399921054095801</v>
      </c>
      <c r="N14712">
        <v>0.190092255865558</v>
      </c>
      <c r="P14712" t="s">
        <v>42</v>
      </c>
    </row>
    <row r="14713" spans="1:16" x14ac:dyDescent="0.3">
      <c r="A14713" t="str">
        <f t="shared" si="231"/>
        <v>04: Food PubsROGBMainstreamGinCore Premium BrandsD: £3.40 - £3.60All stocking</v>
      </c>
      <c r="B14713" t="s">
        <v>1</v>
      </c>
      <c r="C14713" t="s">
        <v>109</v>
      </c>
      <c r="D14713" t="s">
        <v>104</v>
      </c>
      <c r="E14713" t="s">
        <v>14</v>
      </c>
      <c r="F14713" t="s">
        <v>47</v>
      </c>
      <c r="G14713" t="s">
        <v>112</v>
      </c>
      <c r="H14713" t="s">
        <v>49</v>
      </c>
      <c r="I14713" t="s">
        <v>53</v>
      </c>
      <c r="J14713" s="1">
        <v>68.7</v>
      </c>
      <c r="K14713">
        <v>21.644773406601363</v>
      </c>
      <c r="L14713">
        <v>279</v>
      </c>
      <c r="M14713">
        <v>0.187816342701905</v>
      </c>
      <c r="N14713">
        <v>0.17619611865281001</v>
      </c>
      <c r="P14713" t="s">
        <v>42</v>
      </c>
    </row>
    <row r="14714" spans="1:16" x14ac:dyDescent="0.3">
      <c r="A14714" t="str">
        <f t="shared" si="231"/>
        <v>04: Food PubsROGBMainstreamGinCore Premium BrandsE: £3.60 - £3.80All stocking</v>
      </c>
      <c r="B14714" t="s">
        <v>1</v>
      </c>
      <c r="C14714" t="s">
        <v>109</v>
      </c>
      <c r="D14714" t="s">
        <v>104</v>
      </c>
      <c r="E14714" t="s">
        <v>14</v>
      </c>
      <c r="F14714" t="s">
        <v>47</v>
      </c>
      <c r="G14714" t="s">
        <v>112</v>
      </c>
      <c r="H14714" t="s">
        <v>49</v>
      </c>
      <c r="I14714" t="s">
        <v>54</v>
      </c>
      <c r="J14714" s="1">
        <v>71.61</v>
      </c>
      <c r="K14714">
        <v>21.16639291559504</v>
      </c>
      <c r="L14714">
        <v>282</v>
      </c>
      <c r="M14714">
        <v>0.20594578532188401</v>
      </c>
      <c r="N14714">
        <v>0.200952817551526</v>
      </c>
      <c r="P14714" t="s">
        <v>42</v>
      </c>
    </row>
    <row r="14715" spans="1:16" x14ac:dyDescent="0.3">
      <c r="A14715" t="str">
        <f t="shared" si="231"/>
        <v>04: Food PubsROGBMainstreamGinCore Premium BrandsF: £3.80 - £4.00All stocking</v>
      </c>
      <c r="B14715" t="s">
        <v>1</v>
      </c>
      <c r="C14715" t="s">
        <v>109</v>
      </c>
      <c r="D14715" t="s">
        <v>104</v>
      </c>
      <c r="E14715" t="s">
        <v>14</v>
      </c>
      <c r="F14715" t="s">
        <v>47</v>
      </c>
      <c r="G14715" t="s">
        <v>112</v>
      </c>
      <c r="H14715" t="s">
        <v>49</v>
      </c>
      <c r="I14715" t="s">
        <v>55</v>
      </c>
      <c r="J14715" s="1">
        <v>61.94</v>
      </c>
      <c r="K14715">
        <v>18.31969340028164</v>
      </c>
      <c r="L14715">
        <v>255</v>
      </c>
      <c r="M14715">
        <v>0.203182829131479</v>
      </c>
      <c r="N14715">
        <v>0.197434302545622</v>
      </c>
      <c r="P14715" t="s">
        <v>42</v>
      </c>
    </row>
    <row r="14716" spans="1:16" x14ac:dyDescent="0.3">
      <c r="A14716" t="str">
        <f t="shared" ref="A14716:A14779" si="232">C14716&amp;D14716&amp;E14716&amp;F14716&amp;G14716&amp;I14716&amp;P14716</f>
        <v>04: Food PubsROGBMainstreamGinCore Premium BrandsG: £4.00 - £4.20All stocking</v>
      </c>
      <c r="B14716" t="s">
        <v>1</v>
      </c>
      <c r="C14716" t="s">
        <v>109</v>
      </c>
      <c r="D14716" t="s">
        <v>104</v>
      </c>
      <c r="E14716" t="s">
        <v>14</v>
      </c>
      <c r="F14716" t="s">
        <v>47</v>
      </c>
      <c r="G14716" t="s">
        <v>112</v>
      </c>
      <c r="H14716" t="s">
        <v>49</v>
      </c>
      <c r="I14716" t="s">
        <v>56</v>
      </c>
      <c r="J14716" s="1">
        <v>63.44</v>
      </c>
      <c r="K14716">
        <v>18.661417622781279</v>
      </c>
      <c r="L14716">
        <v>231</v>
      </c>
      <c r="M14716">
        <v>0.20664314712736401</v>
      </c>
      <c r="N14716">
        <v>0.19491057002749501</v>
      </c>
      <c r="P14716" t="s">
        <v>42</v>
      </c>
    </row>
    <row r="14717" spans="1:16" x14ac:dyDescent="0.3">
      <c r="A14717" t="str">
        <f t="shared" si="232"/>
        <v>04: Food PubsROGBMainstreamGinCore Premium BrandsH: £4.20 - £4.40All stocking</v>
      </c>
      <c r="B14717" t="s">
        <v>1</v>
      </c>
      <c r="C14717" t="s">
        <v>109</v>
      </c>
      <c r="D14717" t="s">
        <v>104</v>
      </c>
      <c r="E14717" t="s">
        <v>14</v>
      </c>
      <c r="F14717" t="s">
        <v>47</v>
      </c>
      <c r="G14717" t="s">
        <v>112</v>
      </c>
      <c r="H14717" t="s">
        <v>49</v>
      </c>
      <c r="I14717" t="s">
        <v>60</v>
      </c>
      <c r="J14717" s="1">
        <v>75.819999999999993</v>
      </c>
      <c r="K14717">
        <v>22.400929281586201</v>
      </c>
      <c r="L14717">
        <v>137</v>
      </c>
      <c r="M14717">
        <v>0.18372692228072701</v>
      </c>
      <c r="N14717">
        <v>0.17336324878267201</v>
      </c>
      <c r="P14717" t="s">
        <v>42</v>
      </c>
    </row>
    <row r="14718" spans="1:16" x14ac:dyDescent="0.3">
      <c r="A14718" t="str">
        <f t="shared" si="232"/>
        <v>04: Food PubsROGBMainstreamGinCore Premium BrandsI: £4.40 - £4.60All stocking</v>
      </c>
      <c r="B14718" t="s">
        <v>1</v>
      </c>
      <c r="C14718" t="s">
        <v>109</v>
      </c>
      <c r="D14718" t="s">
        <v>104</v>
      </c>
      <c r="E14718" t="s">
        <v>14</v>
      </c>
      <c r="F14718" t="s">
        <v>47</v>
      </c>
      <c r="G14718" t="s">
        <v>112</v>
      </c>
      <c r="H14718" t="s">
        <v>49</v>
      </c>
      <c r="I14718" t="s">
        <v>64</v>
      </c>
      <c r="J14718" s="1">
        <v>78.010000000000005</v>
      </c>
      <c r="K14718">
        <v>21.552218337218321</v>
      </c>
      <c r="L14718">
        <v>50</v>
      </c>
      <c r="M14718">
        <v>0.17062226983006101</v>
      </c>
      <c r="N14718">
        <v>0.165107486488452</v>
      </c>
      <c r="P14718" t="s">
        <v>42</v>
      </c>
    </row>
    <row r="14719" spans="1:16" x14ac:dyDescent="0.3">
      <c r="A14719" t="str">
        <f t="shared" si="232"/>
        <v>04: Food PubsROGBMainstreamNon Flavoured VodkaCore Mainstream BrandsA: &lt;£3All stocking</v>
      </c>
      <c r="B14719" t="s">
        <v>1</v>
      </c>
      <c r="C14719" t="s">
        <v>109</v>
      </c>
      <c r="D14719" t="s">
        <v>104</v>
      </c>
      <c r="E14719" t="s">
        <v>14</v>
      </c>
      <c r="F14719" t="s">
        <v>71</v>
      </c>
      <c r="G14719" t="s">
        <v>111</v>
      </c>
      <c r="H14719" t="s">
        <v>49</v>
      </c>
      <c r="I14719" t="s">
        <v>58</v>
      </c>
      <c r="J14719" s="1">
        <v>223.72</v>
      </c>
      <c r="K14719">
        <v>89.061080261080406</v>
      </c>
      <c r="L14719">
        <v>333</v>
      </c>
      <c r="M14719">
        <v>0.89509352592942204</v>
      </c>
      <c r="N14719">
        <v>0.91171872204503301</v>
      </c>
      <c r="P14719" t="s">
        <v>42</v>
      </c>
    </row>
    <row r="14720" spans="1:16" x14ac:dyDescent="0.3">
      <c r="A14720" t="str">
        <f t="shared" si="232"/>
        <v>04: Food PubsROGBMainstreamNon Flavoured VodkaCore Mainstream BrandsTotalAll stocking</v>
      </c>
      <c r="B14720" t="s">
        <v>1</v>
      </c>
      <c r="C14720" t="s">
        <v>109</v>
      </c>
      <c r="D14720" t="s">
        <v>104</v>
      </c>
      <c r="E14720" t="s">
        <v>14</v>
      </c>
      <c r="F14720" t="s">
        <v>71</v>
      </c>
      <c r="G14720" t="s">
        <v>111</v>
      </c>
      <c r="H14720" t="s">
        <v>49</v>
      </c>
      <c r="I14720" t="s">
        <v>12</v>
      </c>
      <c r="J14720" s="1">
        <v>267.82</v>
      </c>
      <c r="K14720">
        <v>90.052445986456803</v>
      </c>
      <c r="L14720">
        <v>1648</v>
      </c>
      <c r="M14720">
        <v>0.85404198258485298</v>
      </c>
      <c r="N14720">
        <v>0.87002325825952798</v>
      </c>
      <c r="P14720" t="s">
        <v>42</v>
      </c>
    </row>
    <row r="14721" spans="1:16" x14ac:dyDescent="0.3">
      <c r="A14721" t="str">
        <f t="shared" si="232"/>
        <v>04: Food PubsROGBMainstreamNon Flavoured VodkaCore Mainstream BrandsB: £3 - £3.20All stocking</v>
      </c>
      <c r="B14721" t="s">
        <v>1</v>
      </c>
      <c r="C14721" t="s">
        <v>109</v>
      </c>
      <c r="D14721" t="s">
        <v>104</v>
      </c>
      <c r="E14721" t="s">
        <v>14</v>
      </c>
      <c r="F14721" t="s">
        <v>71</v>
      </c>
      <c r="G14721" t="s">
        <v>111</v>
      </c>
      <c r="H14721" t="s">
        <v>49</v>
      </c>
      <c r="I14721" t="s">
        <v>59</v>
      </c>
      <c r="J14721" s="1">
        <v>294.12</v>
      </c>
      <c r="K14721">
        <v>106.54652116331519</v>
      </c>
      <c r="L14721">
        <v>262</v>
      </c>
      <c r="M14721">
        <v>0.91125866048646498</v>
      </c>
      <c r="N14721">
        <v>0.92327208830725704</v>
      </c>
      <c r="P14721" t="s">
        <v>42</v>
      </c>
    </row>
    <row r="14722" spans="1:16" x14ac:dyDescent="0.3">
      <c r="A14722" t="str">
        <f t="shared" si="232"/>
        <v>04: Food PubsROGBMainstreamNon Flavoured VodkaCore Mainstream BrandsC: £3.20 - £3.40All stocking</v>
      </c>
      <c r="B14722" t="s">
        <v>1</v>
      </c>
      <c r="C14722" t="s">
        <v>109</v>
      </c>
      <c r="D14722" t="s">
        <v>104</v>
      </c>
      <c r="E14722" t="s">
        <v>14</v>
      </c>
      <c r="F14722" t="s">
        <v>71</v>
      </c>
      <c r="G14722" t="s">
        <v>111</v>
      </c>
      <c r="H14722" t="s">
        <v>49</v>
      </c>
      <c r="I14722" t="s">
        <v>52</v>
      </c>
      <c r="J14722" s="1">
        <v>247.87</v>
      </c>
      <c r="K14722">
        <v>80.044076978110397</v>
      </c>
      <c r="L14722">
        <v>357</v>
      </c>
      <c r="M14722">
        <v>0.88284575710781499</v>
      </c>
      <c r="N14722">
        <v>0.88702239662356297</v>
      </c>
      <c r="P14722" t="s">
        <v>42</v>
      </c>
    </row>
    <row r="14723" spans="1:16" x14ac:dyDescent="0.3">
      <c r="A14723" t="str">
        <f t="shared" si="232"/>
        <v>04: Food PubsROGBMainstreamNon Flavoured VodkaCore Mainstream BrandsD: £3.40 - £3.60All stocking</v>
      </c>
      <c r="B14723" t="s">
        <v>1</v>
      </c>
      <c r="C14723" t="s">
        <v>109</v>
      </c>
      <c r="D14723" t="s">
        <v>104</v>
      </c>
      <c r="E14723" t="s">
        <v>14</v>
      </c>
      <c r="F14723" t="s">
        <v>71</v>
      </c>
      <c r="G14723" t="s">
        <v>111</v>
      </c>
      <c r="H14723" t="s">
        <v>49</v>
      </c>
      <c r="I14723" t="s">
        <v>53</v>
      </c>
      <c r="J14723" s="1">
        <v>292.89999999999998</v>
      </c>
      <c r="K14723">
        <v>89.130255544695999</v>
      </c>
      <c r="L14723">
        <v>277</v>
      </c>
      <c r="M14723">
        <v>0.88867590995651902</v>
      </c>
      <c r="N14723">
        <v>0.89034410056758195</v>
      </c>
      <c r="P14723" t="s">
        <v>42</v>
      </c>
    </row>
    <row r="14724" spans="1:16" x14ac:dyDescent="0.3">
      <c r="A14724" t="str">
        <f t="shared" si="232"/>
        <v>04: Food PubsROGBMainstreamNon Flavoured VodkaCore Mainstream BrandsE: £3.60 - £3.80All stocking</v>
      </c>
      <c r="B14724" t="s">
        <v>1</v>
      </c>
      <c r="C14724" t="s">
        <v>109</v>
      </c>
      <c r="D14724" t="s">
        <v>104</v>
      </c>
      <c r="E14724" t="s">
        <v>14</v>
      </c>
      <c r="F14724" t="s">
        <v>71</v>
      </c>
      <c r="G14724" t="s">
        <v>111</v>
      </c>
      <c r="H14724" t="s">
        <v>49</v>
      </c>
      <c r="I14724" t="s">
        <v>54</v>
      </c>
      <c r="J14724" s="1">
        <v>432.45</v>
      </c>
      <c r="K14724">
        <v>143.3884814884816</v>
      </c>
      <c r="L14724">
        <v>148</v>
      </c>
      <c r="M14724">
        <v>0.80384529553915296</v>
      </c>
      <c r="N14724">
        <v>0.82497532532608497</v>
      </c>
      <c r="P14724" t="s">
        <v>42</v>
      </c>
    </row>
    <row r="14725" spans="1:16" x14ac:dyDescent="0.3">
      <c r="A14725" t="str">
        <f t="shared" si="232"/>
        <v>04: Food PubsROGBMainstreamNon Flavoured VodkaCore Mainstream BrandsF: £3.80 - £4.00All stocking</v>
      </c>
      <c r="B14725" t="s">
        <v>1</v>
      </c>
      <c r="C14725" t="s">
        <v>109</v>
      </c>
      <c r="D14725" t="s">
        <v>104</v>
      </c>
      <c r="E14725" t="s">
        <v>14</v>
      </c>
      <c r="F14725" t="s">
        <v>71</v>
      </c>
      <c r="G14725" t="s">
        <v>111</v>
      </c>
      <c r="H14725" t="s">
        <v>49</v>
      </c>
      <c r="I14725" t="s">
        <v>55</v>
      </c>
      <c r="J14725" s="1">
        <v>206.15</v>
      </c>
      <c r="K14725">
        <v>59.443156529005599</v>
      </c>
      <c r="L14725">
        <v>106</v>
      </c>
      <c r="M14725">
        <v>0.57792823961153506</v>
      </c>
      <c r="N14725">
        <v>0.59510369050193501</v>
      </c>
      <c r="P14725" t="s">
        <v>42</v>
      </c>
    </row>
    <row r="14726" spans="1:16" x14ac:dyDescent="0.3">
      <c r="A14726" t="str">
        <f t="shared" si="232"/>
        <v>04: Food PubsROGBMainstreamNon Flavoured VodkaCore Mainstream BrandsG: £4.00 - £4.20All stocking</v>
      </c>
      <c r="B14726" t="s">
        <v>1</v>
      </c>
      <c r="C14726" t="s">
        <v>109</v>
      </c>
      <c r="D14726" t="s">
        <v>104</v>
      </c>
      <c r="E14726" t="s">
        <v>14</v>
      </c>
      <c r="F14726" t="s">
        <v>71</v>
      </c>
      <c r="G14726" t="s">
        <v>111</v>
      </c>
      <c r="H14726" t="s">
        <v>49</v>
      </c>
      <c r="I14726" t="s">
        <v>56</v>
      </c>
      <c r="J14726" s="1">
        <v>261.89999999999998</v>
      </c>
      <c r="K14726">
        <v>81.714037182330003</v>
      </c>
      <c r="L14726">
        <v>82</v>
      </c>
      <c r="M14726">
        <v>0.87826962741967196</v>
      </c>
      <c r="N14726">
        <v>0.89589749549654296</v>
      </c>
      <c r="P14726" t="s">
        <v>42</v>
      </c>
    </row>
    <row r="14727" spans="1:16" x14ac:dyDescent="0.3">
      <c r="A14727" t="str">
        <f t="shared" si="232"/>
        <v>04: Food PubsROGBMainstreamNon Flavoured VodkaCore Mainstream BrandsH: £4.20 - £4.40All stocking</v>
      </c>
      <c r="B14727" t="s">
        <v>1</v>
      </c>
      <c r="C14727" t="s">
        <v>109</v>
      </c>
      <c r="D14727" t="s">
        <v>104</v>
      </c>
      <c r="E14727" t="s">
        <v>14</v>
      </c>
      <c r="F14727" t="s">
        <v>71</v>
      </c>
      <c r="G14727" t="s">
        <v>111</v>
      </c>
      <c r="H14727" t="s">
        <v>49</v>
      </c>
      <c r="I14727" t="s">
        <v>60</v>
      </c>
      <c r="J14727" s="1">
        <v>156.24</v>
      </c>
      <c r="K14727">
        <v>41.650177164883196</v>
      </c>
      <c r="L14727">
        <v>51</v>
      </c>
      <c r="M14727">
        <v>0.77900754978232001</v>
      </c>
      <c r="N14727">
        <v>0.77346782648117196</v>
      </c>
      <c r="P14727" t="s">
        <v>42</v>
      </c>
    </row>
    <row r="14728" spans="1:16" x14ac:dyDescent="0.3">
      <c r="A14728" t="str">
        <f t="shared" si="232"/>
        <v>04: Food PubsROGBMainstreamNon Flavoured VodkaCore Premium BrandsA: &lt;£3All stocking</v>
      </c>
      <c r="B14728" t="s">
        <v>1</v>
      </c>
      <c r="C14728" t="s">
        <v>109</v>
      </c>
      <c r="D14728" t="s">
        <v>104</v>
      </c>
      <c r="E14728" t="s">
        <v>14</v>
      </c>
      <c r="F14728" t="s">
        <v>71</v>
      </c>
      <c r="G14728" t="s">
        <v>112</v>
      </c>
      <c r="H14728" t="s">
        <v>49</v>
      </c>
      <c r="I14728" t="s">
        <v>58</v>
      </c>
      <c r="J14728" s="1">
        <v>32.659999999999997</v>
      </c>
      <c r="K14728">
        <v>11.20066889900224</v>
      </c>
      <c r="L14728">
        <v>90</v>
      </c>
      <c r="M14728">
        <v>0.11137009773947899</v>
      </c>
      <c r="N14728">
        <v>0.10435186619172999</v>
      </c>
      <c r="P14728" t="s">
        <v>42</v>
      </c>
    </row>
    <row r="14729" spans="1:16" x14ac:dyDescent="0.3">
      <c r="A14729" t="str">
        <f t="shared" si="232"/>
        <v>04: Food PubsROGBMainstreamNon Flavoured VodkaCore Premium BrandsTotalAll stocking</v>
      </c>
      <c r="B14729" t="s">
        <v>1</v>
      </c>
      <c r="C14729" t="s">
        <v>109</v>
      </c>
      <c r="D14729" t="s">
        <v>104</v>
      </c>
      <c r="E14729" t="s">
        <v>14</v>
      </c>
      <c r="F14729" t="s">
        <v>71</v>
      </c>
      <c r="G14729" t="s">
        <v>112</v>
      </c>
      <c r="H14729" t="s">
        <v>49</v>
      </c>
      <c r="I14729" t="s">
        <v>12</v>
      </c>
      <c r="J14729" s="1">
        <v>75.819999999999993</v>
      </c>
      <c r="K14729">
        <v>22.143125134061837</v>
      </c>
      <c r="L14729">
        <v>1169</v>
      </c>
      <c r="M14729">
        <v>0.195563484854159</v>
      </c>
      <c r="N14729">
        <v>0.17469769545869199</v>
      </c>
      <c r="P14729" t="s">
        <v>42</v>
      </c>
    </row>
    <row r="14730" spans="1:16" x14ac:dyDescent="0.3">
      <c r="A14730" t="str">
        <f t="shared" si="232"/>
        <v>04: Food PubsROGBMainstreamNon Flavoured VodkaCore Premium BrandsB: £3 - £3.20All stocking</v>
      </c>
      <c r="B14730" t="s">
        <v>1</v>
      </c>
      <c r="C14730" t="s">
        <v>109</v>
      </c>
      <c r="D14730" t="s">
        <v>104</v>
      </c>
      <c r="E14730" t="s">
        <v>14</v>
      </c>
      <c r="F14730" t="s">
        <v>71</v>
      </c>
      <c r="G14730" t="s">
        <v>112</v>
      </c>
      <c r="H14730" t="s">
        <v>49</v>
      </c>
      <c r="I14730" t="s">
        <v>59</v>
      </c>
      <c r="J14730" s="1">
        <v>31.55</v>
      </c>
      <c r="K14730">
        <v>10.735182036101159</v>
      </c>
      <c r="L14730">
        <v>136</v>
      </c>
      <c r="M14730" s="19">
        <v>8.7465841098945604E-2</v>
      </c>
      <c r="N14730" s="19">
        <v>9.0666432007509096E-2</v>
      </c>
      <c r="P14730" t="s">
        <v>42</v>
      </c>
    </row>
    <row r="14731" spans="1:16" x14ac:dyDescent="0.3">
      <c r="A14731" t="str">
        <f t="shared" si="232"/>
        <v>04: Food PubsROGBMainstreamNon Flavoured VodkaCore Premium BrandsC: £3.20 - £3.40All stocking</v>
      </c>
      <c r="B14731" t="s">
        <v>1</v>
      </c>
      <c r="C14731" t="s">
        <v>109</v>
      </c>
      <c r="D14731" t="s">
        <v>104</v>
      </c>
      <c r="E14731" t="s">
        <v>14</v>
      </c>
      <c r="F14731" t="s">
        <v>71</v>
      </c>
      <c r="G14731" t="s">
        <v>112</v>
      </c>
      <c r="H14731" t="s">
        <v>49</v>
      </c>
      <c r="I14731" t="s">
        <v>52</v>
      </c>
      <c r="J14731" s="1">
        <v>31.29</v>
      </c>
      <c r="K14731">
        <v>10.402705300464721</v>
      </c>
      <c r="L14731">
        <v>212</v>
      </c>
      <c r="M14731" s="19">
        <v>9.4087319593490204E-2</v>
      </c>
      <c r="N14731" s="19">
        <v>9.5483732770086802E-2</v>
      </c>
      <c r="P14731" t="s">
        <v>42</v>
      </c>
    </row>
    <row r="14732" spans="1:16" x14ac:dyDescent="0.3">
      <c r="A14732" t="str">
        <f t="shared" si="232"/>
        <v>04: Food PubsROGBMainstreamNon Flavoured VodkaCore Premium BrandsD: £3.40 - £3.60All stocking</v>
      </c>
      <c r="B14732" t="s">
        <v>1</v>
      </c>
      <c r="C14732" t="s">
        <v>109</v>
      </c>
      <c r="D14732" t="s">
        <v>104</v>
      </c>
      <c r="E14732" t="s">
        <v>14</v>
      </c>
      <c r="F14732" t="s">
        <v>71</v>
      </c>
      <c r="G14732" t="s">
        <v>112</v>
      </c>
      <c r="H14732" t="s">
        <v>49</v>
      </c>
      <c r="I14732" t="s">
        <v>53</v>
      </c>
      <c r="J14732" s="1">
        <v>43.64</v>
      </c>
      <c r="K14732">
        <v>13.57657212244656</v>
      </c>
      <c r="L14732">
        <v>223</v>
      </c>
      <c r="M14732">
        <v>0.142411947630073</v>
      </c>
      <c r="N14732">
        <v>0.136358016255718</v>
      </c>
      <c r="P14732" t="s">
        <v>42</v>
      </c>
    </row>
    <row r="14733" spans="1:16" x14ac:dyDescent="0.3">
      <c r="A14733" t="str">
        <f t="shared" si="232"/>
        <v>04: Food PubsROGBMainstreamNon Flavoured VodkaCore Premium BrandsE: £3.60 - £3.80All stocking</v>
      </c>
      <c r="B14733" t="s">
        <v>1</v>
      </c>
      <c r="C14733" t="s">
        <v>109</v>
      </c>
      <c r="D14733" t="s">
        <v>104</v>
      </c>
      <c r="E14733" t="s">
        <v>14</v>
      </c>
      <c r="F14733" t="s">
        <v>71</v>
      </c>
      <c r="G14733" t="s">
        <v>112</v>
      </c>
      <c r="H14733" t="s">
        <v>49</v>
      </c>
      <c r="I14733" t="s">
        <v>54</v>
      </c>
      <c r="J14733" s="1">
        <v>50.22</v>
      </c>
      <c r="K14733">
        <v>15.197980410112759</v>
      </c>
      <c r="L14733">
        <v>204</v>
      </c>
      <c r="M14733">
        <v>0.18579091709930901</v>
      </c>
      <c r="N14733">
        <v>0.17364390548993699</v>
      </c>
      <c r="P14733" t="s">
        <v>42</v>
      </c>
    </row>
    <row r="14734" spans="1:16" x14ac:dyDescent="0.3">
      <c r="A14734" t="str">
        <f t="shared" si="232"/>
        <v>04: Food PubsROGBMainstreamNon Flavoured VodkaCore Premium BrandsF: £3.80 - £4.00All stocking</v>
      </c>
      <c r="B14734" t="s">
        <v>1</v>
      </c>
      <c r="C14734" t="s">
        <v>109</v>
      </c>
      <c r="D14734" t="s">
        <v>104</v>
      </c>
      <c r="E14734" t="s">
        <v>14</v>
      </c>
      <c r="F14734" t="s">
        <v>71</v>
      </c>
      <c r="G14734" t="s">
        <v>112</v>
      </c>
      <c r="H14734" t="s">
        <v>49</v>
      </c>
      <c r="I14734" t="s">
        <v>55</v>
      </c>
      <c r="J14734" s="1">
        <v>68.38</v>
      </c>
      <c r="K14734">
        <v>19.591345031779799</v>
      </c>
      <c r="L14734">
        <v>115</v>
      </c>
      <c r="M14734">
        <v>0.174491571981368</v>
      </c>
      <c r="N14734">
        <v>0.15476966875173701</v>
      </c>
      <c r="P14734" t="s">
        <v>42</v>
      </c>
    </row>
    <row r="14735" spans="1:16" x14ac:dyDescent="0.3">
      <c r="A14735" t="str">
        <f t="shared" si="232"/>
        <v>04: Food PubsROGBMainstreamNon Flavoured VodkaCore Premium BrandsG: £4.00 - £4.20All stocking</v>
      </c>
      <c r="B14735" t="s">
        <v>1</v>
      </c>
      <c r="C14735" t="s">
        <v>109</v>
      </c>
      <c r="D14735" t="s">
        <v>104</v>
      </c>
      <c r="E14735" t="s">
        <v>14</v>
      </c>
      <c r="F14735" t="s">
        <v>71</v>
      </c>
      <c r="G14735" t="s">
        <v>112</v>
      </c>
      <c r="H14735" t="s">
        <v>49</v>
      </c>
      <c r="I14735" t="s">
        <v>56</v>
      </c>
      <c r="J14735" s="1">
        <v>131.16</v>
      </c>
      <c r="K14735">
        <v>38.322980938391922</v>
      </c>
      <c r="L14735">
        <v>73</v>
      </c>
      <c r="M14735">
        <v>0.23985027550136001</v>
      </c>
      <c r="N14735">
        <v>0.21467233474623401</v>
      </c>
      <c r="P14735" t="s">
        <v>42</v>
      </c>
    </row>
    <row r="14736" spans="1:16" x14ac:dyDescent="0.3">
      <c r="A14736" t="str">
        <f t="shared" si="232"/>
        <v>04: Food PubsROGBMainstreamNon Flavoured VodkaCore Premium BrandsH: £4.20 - £4.40All stocking</v>
      </c>
      <c r="B14736" t="s">
        <v>1</v>
      </c>
      <c r="C14736" t="s">
        <v>109</v>
      </c>
      <c r="D14736" t="s">
        <v>104</v>
      </c>
      <c r="E14736" t="s">
        <v>14</v>
      </c>
      <c r="F14736" t="s">
        <v>71</v>
      </c>
      <c r="G14736" t="s">
        <v>112</v>
      </c>
      <c r="H14736" t="s">
        <v>49</v>
      </c>
      <c r="I14736" t="s">
        <v>60</v>
      </c>
      <c r="J14736" s="1">
        <v>444.99</v>
      </c>
      <c r="K14736">
        <v>119.06123487623479</v>
      </c>
      <c r="L14736">
        <v>30</v>
      </c>
      <c r="M14736">
        <v>0.51770875178993903</v>
      </c>
      <c r="N14736">
        <v>0.47986671937651798</v>
      </c>
      <c r="P14736" t="s">
        <v>42</v>
      </c>
    </row>
    <row r="14737" spans="1:16" x14ac:dyDescent="0.3">
      <c r="A14737" t="str">
        <f t="shared" si="232"/>
        <v>04: Food PubsROGBMainstreamNon Flavoured VodkaCore Premium BrandsI: £4.40 - £4.60All stocking</v>
      </c>
      <c r="B14737" t="s">
        <v>1</v>
      </c>
      <c r="C14737" t="s">
        <v>109</v>
      </c>
      <c r="D14737" t="s">
        <v>104</v>
      </c>
      <c r="E14737" t="s">
        <v>14</v>
      </c>
      <c r="F14737" t="s">
        <v>71</v>
      </c>
      <c r="G14737" t="s">
        <v>112</v>
      </c>
      <c r="H14737" t="s">
        <v>49</v>
      </c>
      <c r="I14737" t="s">
        <v>64</v>
      </c>
      <c r="J14737" s="1">
        <v>90.5</v>
      </c>
      <c r="K14737">
        <v>24.105041675496199</v>
      </c>
      <c r="L14737">
        <v>33</v>
      </c>
      <c r="M14737" s="19">
        <v>7.0573187750074304E-2</v>
      </c>
      <c r="N14737" s="19">
        <v>5.3863156670156703E-2</v>
      </c>
      <c r="P14737" t="s">
        <v>42</v>
      </c>
    </row>
    <row r="14738" spans="1:16" x14ac:dyDescent="0.3">
      <c r="A14738" t="str">
        <f t="shared" si="232"/>
        <v>04: Food PubsROGBMainstreamNon Flavoured VodkaCore Premium BrandsJ: £4.60 - £4.80All stocking</v>
      </c>
      <c r="B14738" t="s">
        <v>1</v>
      </c>
      <c r="C14738" t="s">
        <v>109</v>
      </c>
      <c r="D14738" t="s">
        <v>104</v>
      </c>
      <c r="E14738" t="s">
        <v>14</v>
      </c>
      <c r="F14738" t="s">
        <v>71</v>
      </c>
      <c r="G14738" t="s">
        <v>112</v>
      </c>
      <c r="H14738" t="s">
        <v>49</v>
      </c>
      <c r="I14738" t="s">
        <v>65</v>
      </c>
      <c r="J14738" s="1">
        <v>469.23</v>
      </c>
      <c r="K14738">
        <v>132.77899778792641</v>
      </c>
      <c r="L14738">
        <v>28</v>
      </c>
      <c r="M14738">
        <v>0.416778550839007</v>
      </c>
      <c r="N14738">
        <v>0.36724324241472101</v>
      </c>
      <c r="P14738" t="s">
        <v>42</v>
      </c>
    </row>
    <row r="14739" spans="1:16" x14ac:dyDescent="0.3">
      <c r="A14739" t="str">
        <f t="shared" si="232"/>
        <v>04: Food PubsROGBMainstreamTequilaCore Mainstream BrandsA: &lt;£3All stocking</v>
      </c>
      <c r="B14739" t="s">
        <v>1</v>
      </c>
      <c r="C14739" t="s">
        <v>109</v>
      </c>
      <c r="D14739" t="s">
        <v>104</v>
      </c>
      <c r="E14739" t="s">
        <v>14</v>
      </c>
      <c r="F14739" t="s">
        <v>78</v>
      </c>
      <c r="G14739" t="s">
        <v>111</v>
      </c>
      <c r="H14739" t="s">
        <v>49</v>
      </c>
      <c r="I14739" t="s">
        <v>58</v>
      </c>
      <c r="J14739" s="1">
        <v>27.94</v>
      </c>
      <c r="K14739">
        <v>10.04983734214504</v>
      </c>
      <c r="L14739">
        <v>130</v>
      </c>
      <c r="M14739">
        <v>0.50938754284309096</v>
      </c>
      <c r="N14739">
        <v>0.46660881376396002</v>
      </c>
      <c r="P14739" t="s">
        <v>42</v>
      </c>
    </row>
    <row r="14740" spans="1:16" x14ac:dyDescent="0.3">
      <c r="A14740" t="str">
        <f t="shared" si="232"/>
        <v>04: Food PubsROGBMainstreamTequilaCore Mainstream BrandsTotalAll stocking</v>
      </c>
      <c r="B14740" t="s">
        <v>1</v>
      </c>
      <c r="C14740" t="s">
        <v>109</v>
      </c>
      <c r="D14740" t="s">
        <v>104</v>
      </c>
      <c r="E14740" t="s">
        <v>14</v>
      </c>
      <c r="F14740" t="s">
        <v>78</v>
      </c>
      <c r="G14740" t="s">
        <v>111</v>
      </c>
      <c r="H14740" t="s">
        <v>49</v>
      </c>
      <c r="I14740" t="s">
        <v>12</v>
      </c>
      <c r="J14740" s="1">
        <v>32.86</v>
      </c>
      <c r="K14740">
        <v>10.2132076946518</v>
      </c>
      <c r="L14740">
        <v>322</v>
      </c>
      <c r="M14740">
        <v>0.52208316844652902</v>
      </c>
      <c r="N14740">
        <v>0.498784719568308</v>
      </c>
      <c r="P14740" t="s">
        <v>42</v>
      </c>
    </row>
    <row r="14741" spans="1:16" x14ac:dyDescent="0.3">
      <c r="A14741" t="str">
        <f t="shared" si="232"/>
        <v>04: Food PubsROGBMainstreamTequilaCore Mainstream BrandsB: £3 - £3.20All stocking</v>
      </c>
      <c r="B14741" t="s">
        <v>1</v>
      </c>
      <c r="C14741" t="s">
        <v>109</v>
      </c>
      <c r="D14741" t="s">
        <v>104</v>
      </c>
      <c r="E14741" t="s">
        <v>14</v>
      </c>
      <c r="F14741" t="s">
        <v>78</v>
      </c>
      <c r="G14741" t="s">
        <v>111</v>
      </c>
      <c r="H14741" t="s">
        <v>49</v>
      </c>
      <c r="I14741" t="s">
        <v>59</v>
      </c>
      <c r="J14741" s="1">
        <v>37.17</v>
      </c>
      <c r="K14741">
        <v>11.550504654076081</v>
      </c>
      <c r="L14741">
        <v>35</v>
      </c>
      <c r="M14741">
        <v>0.67546530685405204</v>
      </c>
      <c r="N14741">
        <v>0.627140760071766</v>
      </c>
      <c r="P14741" t="s">
        <v>42</v>
      </c>
    </row>
    <row r="14742" spans="1:16" x14ac:dyDescent="0.3">
      <c r="A14742" t="str">
        <f t="shared" si="232"/>
        <v>04: Food PubsROGBMainstreamTequilaCore Mainstream BrandsC: £3.20 - £3.40All stocking</v>
      </c>
      <c r="B14742" t="s">
        <v>1</v>
      </c>
      <c r="C14742" t="s">
        <v>109</v>
      </c>
      <c r="D14742" t="s">
        <v>104</v>
      </c>
      <c r="E14742" t="s">
        <v>14</v>
      </c>
      <c r="F14742" t="s">
        <v>78</v>
      </c>
      <c r="G14742" t="s">
        <v>111</v>
      </c>
      <c r="H14742" t="s">
        <v>49</v>
      </c>
      <c r="I14742" t="s">
        <v>52</v>
      </c>
      <c r="J14742" s="1">
        <v>26.2</v>
      </c>
      <c r="K14742">
        <v>7.7659630967323201</v>
      </c>
      <c r="L14742">
        <v>39</v>
      </c>
      <c r="M14742">
        <v>0.58360893963848604</v>
      </c>
      <c r="N14742">
        <v>0.58291457286432202</v>
      </c>
      <c r="P14742" t="s">
        <v>42</v>
      </c>
    </row>
    <row r="14743" spans="1:16" x14ac:dyDescent="0.3">
      <c r="A14743" t="str">
        <f t="shared" si="232"/>
        <v>04: Food PubsROGBMainstreamTequilaCore Mainstream BrandsD: £3.40 - £3.60All stocking</v>
      </c>
      <c r="B14743" t="s">
        <v>1</v>
      </c>
      <c r="C14743" t="s">
        <v>109</v>
      </c>
      <c r="D14743" t="s">
        <v>104</v>
      </c>
      <c r="E14743" t="s">
        <v>14</v>
      </c>
      <c r="F14743" t="s">
        <v>78</v>
      </c>
      <c r="G14743" t="s">
        <v>111</v>
      </c>
      <c r="H14743" t="s">
        <v>49</v>
      </c>
      <c r="I14743" t="s">
        <v>53</v>
      </c>
      <c r="J14743" s="1">
        <v>31.37</v>
      </c>
      <c r="K14743">
        <v>9.0689477850191995</v>
      </c>
      <c r="L14743">
        <v>42</v>
      </c>
      <c r="M14743">
        <v>0.54373345480941104</v>
      </c>
      <c r="N14743">
        <v>0.53098454254282101</v>
      </c>
      <c r="P14743" t="s">
        <v>42</v>
      </c>
    </row>
    <row r="14744" spans="1:16" x14ac:dyDescent="0.3">
      <c r="A14744" t="str">
        <f t="shared" si="232"/>
        <v>04: Food PubsROGBMainstreamTequilaCore Mainstream BrandsE: £3.60 - £3.80All stocking</v>
      </c>
      <c r="B14744" t="s">
        <v>1</v>
      </c>
      <c r="C14744" t="s">
        <v>109</v>
      </c>
      <c r="D14744" t="s">
        <v>104</v>
      </c>
      <c r="E14744" t="s">
        <v>14</v>
      </c>
      <c r="F14744" t="s">
        <v>78</v>
      </c>
      <c r="G14744" t="s">
        <v>111</v>
      </c>
      <c r="H14744" t="s">
        <v>49</v>
      </c>
      <c r="I14744" t="s">
        <v>54</v>
      </c>
      <c r="J14744" s="1">
        <v>35.840000000000003</v>
      </c>
      <c r="K14744">
        <v>10.0304439862132</v>
      </c>
      <c r="L14744">
        <v>39</v>
      </c>
      <c r="M14744">
        <v>0.45193152454191798</v>
      </c>
      <c r="N14744">
        <v>0.43872394188250202</v>
      </c>
      <c r="P14744" t="s">
        <v>42</v>
      </c>
    </row>
    <row r="14745" spans="1:16" x14ac:dyDescent="0.3">
      <c r="A14745" t="str">
        <f t="shared" si="232"/>
        <v>04: Food PubsROGBMainstreamTequilaCore Premium BrandsA: &lt;£3All stocking</v>
      </c>
      <c r="B14745" t="s">
        <v>1</v>
      </c>
      <c r="C14745" t="s">
        <v>109</v>
      </c>
      <c r="D14745" t="s">
        <v>104</v>
      </c>
      <c r="E14745" t="s">
        <v>14</v>
      </c>
      <c r="F14745" t="s">
        <v>78</v>
      </c>
      <c r="G14745" t="s">
        <v>112</v>
      </c>
      <c r="H14745" t="s">
        <v>49</v>
      </c>
      <c r="I14745" t="s">
        <v>58</v>
      </c>
      <c r="J14745" s="1">
        <v>25.63</v>
      </c>
      <c r="K14745">
        <v>10.6316573867472</v>
      </c>
      <c r="L14745">
        <v>501</v>
      </c>
      <c r="M14745">
        <v>0.72014680328235003</v>
      </c>
      <c r="N14745">
        <v>0.76226258719524798</v>
      </c>
      <c r="P14745" t="s">
        <v>42</v>
      </c>
    </row>
    <row r="14746" spans="1:16" x14ac:dyDescent="0.3">
      <c r="A14746" t="str">
        <f t="shared" si="232"/>
        <v>04: Food PubsROGBMainstreamTequilaCore Premium BrandsTotalAll stocking</v>
      </c>
      <c r="B14746" t="s">
        <v>1</v>
      </c>
      <c r="C14746" t="s">
        <v>109</v>
      </c>
      <c r="D14746" t="s">
        <v>104</v>
      </c>
      <c r="E14746" t="s">
        <v>14</v>
      </c>
      <c r="F14746" t="s">
        <v>78</v>
      </c>
      <c r="G14746" t="s">
        <v>112</v>
      </c>
      <c r="H14746" t="s">
        <v>49</v>
      </c>
      <c r="I14746" t="s">
        <v>12</v>
      </c>
      <c r="J14746" s="1">
        <v>29.04</v>
      </c>
      <c r="K14746">
        <v>10.417615237462559</v>
      </c>
      <c r="L14746">
        <v>786</v>
      </c>
      <c r="M14746">
        <v>0.68810891649038697</v>
      </c>
      <c r="N14746">
        <v>0.72318205922099299</v>
      </c>
      <c r="P14746" t="s">
        <v>42</v>
      </c>
    </row>
    <row r="14747" spans="1:16" x14ac:dyDescent="0.3">
      <c r="A14747" t="str">
        <f t="shared" si="232"/>
        <v>04: Food PubsROGBMainstreamTequilaCore Premium BrandsB: £3 - £3.20All stocking</v>
      </c>
      <c r="B14747" t="s">
        <v>1</v>
      </c>
      <c r="C14747" t="s">
        <v>109</v>
      </c>
      <c r="D14747" t="s">
        <v>104</v>
      </c>
      <c r="E14747" t="s">
        <v>14</v>
      </c>
      <c r="F14747" t="s">
        <v>78</v>
      </c>
      <c r="G14747" t="s">
        <v>112</v>
      </c>
      <c r="H14747" t="s">
        <v>49</v>
      </c>
      <c r="I14747" t="s">
        <v>59</v>
      </c>
      <c r="J14747" s="1">
        <v>33.200000000000003</v>
      </c>
      <c r="K14747">
        <v>10.85971153332264</v>
      </c>
      <c r="L14747">
        <v>54</v>
      </c>
      <c r="M14747">
        <v>0.79802290814333898</v>
      </c>
      <c r="N14747">
        <v>0.80904786954234598</v>
      </c>
      <c r="P14747" t="s">
        <v>42</v>
      </c>
    </row>
    <row r="14748" spans="1:16" x14ac:dyDescent="0.3">
      <c r="A14748" t="str">
        <f t="shared" si="232"/>
        <v>04: Food PubsROGBMainstreamTequilaCore Premium BrandsC: £3.20 - £3.40All stocking</v>
      </c>
      <c r="B14748" t="s">
        <v>1</v>
      </c>
      <c r="C14748" t="s">
        <v>109</v>
      </c>
      <c r="D14748" t="s">
        <v>104</v>
      </c>
      <c r="E14748" t="s">
        <v>14</v>
      </c>
      <c r="F14748" t="s">
        <v>78</v>
      </c>
      <c r="G14748" t="s">
        <v>112</v>
      </c>
      <c r="H14748" t="s">
        <v>49</v>
      </c>
      <c r="I14748" t="s">
        <v>52</v>
      </c>
      <c r="J14748" s="1">
        <v>26.32</v>
      </c>
      <c r="K14748">
        <v>8.0914222956530804</v>
      </c>
      <c r="L14748">
        <v>65</v>
      </c>
      <c r="M14748">
        <v>0.77294662145299697</v>
      </c>
      <c r="N14748">
        <v>0.77248992988214205</v>
      </c>
      <c r="P14748" t="s">
        <v>42</v>
      </c>
    </row>
    <row r="14749" spans="1:16" x14ac:dyDescent="0.3">
      <c r="A14749" t="str">
        <f t="shared" si="232"/>
        <v>04: Food PubsROGBMainstreamTequilaCore Premium BrandsD: £3.40 - £3.60All stocking</v>
      </c>
      <c r="B14749" t="s">
        <v>1</v>
      </c>
      <c r="C14749" t="s">
        <v>109</v>
      </c>
      <c r="D14749" t="s">
        <v>104</v>
      </c>
      <c r="E14749" t="s">
        <v>14</v>
      </c>
      <c r="F14749" t="s">
        <v>78</v>
      </c>
      <c r="G14749" t="s">
        <v>112</v>
      </c>
      <c r="H14749" t="s">
        <v>49</v>
      </c>
      <c r="I14749" t="s">
        <v>53</v>
      </c>
      <c r="J14749" s="1">
        <v>33.33</v>
      </c>
      <c r="K14749">
        <v>9.4969354317180397</v>
      </c>
      <c r="L14749">
        <v>69</v>
      </c>
      <c r="M14749">
        <v>0.69106294116126699</v>
      </c>
      <c r="N14749">
        <v>0.70317002881844404</v>
      </c>
      <c r="P14749" t="s">
        <v>42</v>
      </c>
    </row>
    <row r="14750" spans="1:16" x14ac:dyDescent="0.3">
      <c r="A14750" t="str">
        <f t="shared" si="232"/>
        <v>04: Food PubsROGBMainstreamTequilaCore Premium BrandsE: £3.60 - £3.80All stocking</v>
      </c>
      <c r="B14750" t="s">
        <v>1</v>
      </c>
      <c r="C14750" t="s">
        <v>109</v>
      </c>
      <c r="D14750" t="s">
        <v>104</v>
      </c>
      <c r="E14750" t="s">
        <v>14</v>
      </c>
      <c r="F14750" t="s">
        <v>78</v>
      </c>
      <c r="G14750" t="s">
        <v>112</v>
      </c>
      <c r="H14750" t="s">
        <v>49</v>
      </c>
      <c r="I14750" t="s">
        <v>54</v>
      </c>
      <c r="J14750" s="1">
        <v>38.840000000000003</v>
      </c>
      <c r="K14750">
        <v>10.81288552717124</v>
      </c>
      <c r="L14750">
        <v>42</v>
      </c>
      <c r="M14750">
        <v>0.59728682279696899</v>
      </c>
      <c r="N14750">
        <v>0.592904543134252</v>
      </c>
      <c r="P14750" t="s">
        <v>42</v>
      </c>
    </row>
    <row r="14751" spans="1:16" x14ac:dyDescent="0.3">
      <c r="A14751" t="str">
        <f t="shared" si="232"/>
        <v>04: Food PubsROGBMainstreamTequilaCore Premium BrandsF: £3.80 - £4.00All stocking</v>
      </c>
      <c r="B14751" t="s">
        <v>1</v>
      </c>
      <c r="C14751" t="s">
        <v>109</v>
      </c>
      <c r="D14751" t="s">
        <v>104</v>
      </c>
      <c r="E14751" t="s">
        <v>14</v>
      </c>
      <c r="F14751" t="s">
        <v>78</v>
      </c>
      <c r="G14751" t="s">
        <v>112</v>
      </c>
      <c r="H14751" t="s">
        <v>49</v>
      </c>
      <c r="I14751" t="s">
        <v>55</v>
      </c>
      <c r="J14751" s="1">
        <v>38.33</v>
      </c>
      <c r="K14751">
        <v>9.9923649147787206</v>
      </c>
      <c r="L14751">
        <v>29</v>
      </c>
      <c r="M14751">
        <v>0.72623702538561197</v>
      </c>
      <c r="N14751">
        <v>0.72884160756501204</v>
      </c>
      <c r="P14751" t="s">
        <v>42</v>
      </c>
    </row>
    <row r="14752" spans="1:16" x14ac:dyDescent="0.3">
      <c r="A14752" t="str">
        <f t="shared" si="232"/>
        <v>04: Food PubsROGBMainstreamWhite RumCore Mainstream BrandsA: &lt;£3All stocking</v>
      </c>
      <c r="B14752" t="s">
        <v>1</v>
      </c>
      <c r="C14752" t="s">
        <v>109</v>
      </c>
      <c r="D14752" t="s">
        <v>104</v>
      </c>
      <c r="E14752" t="s">
        <v>14</v>
      </c>
      <c r="F14752" t="s">
        <v>85</v>
      </c>
      <c r="G14752" t="s">
        <v>111</v>
      </c>
      <c r="H14752" t="s">
        <v>49</v>
      </c>
      <c r="I14752" t="s">
        <v>58</v>
      </c>
      <c r="J14752" s="1">
        <v>33.93</v>
      </c>
      <c r="K14752">
        <v>13.758515948882922</v>
      </c>
      <c r="L14752">
        <v>218</v>
      </c>
      <c r="M14752">
        <v>0.93863827004718303</v>
      </c>
      <c r="N14752">
        <v>0.93697702050206</v>
      </c>
      <c r="P14752" t="s">
        <v>42</v>
      </c>
    </row>
    <row r="14753" spans="1:16" x14ac:dyDescent="0.3">
      <c r="A14753" t="str">
        <f t="shared" si="232"/>
        <v>04: Food PubsROGBMainstreamWhite RumCore Mainstream BrandsTotalAll stocking</v>
      </c>
      <c r="B14753" t="s">
        <v>1</v>
      </c>
      <c r="C14753" t="s">
        <v>109</v>
      </c>
      <c r="D14753" t="s">
        <v>104</v>
      </c>
      <c r="E14753" t="s">
        <v>14</v>
      </c>
      <c r="F14753" t="s">
        <v>85</v>
      </c>
      <c r="G14753" t="s">
        <v>111</v>
      </c>
      <c r="H14753" t="s">
        <v>49</v>
      </c>
      <c r="I14753" t="s">
        <v>12</v>
      </c>
      <c r="J14753" s="1">
        <v>31.37</v>
      </c>
      <c r="K14753">
        <v>10.9042754117964</v>
      </c>
      <c r="L14753">
        <v>1190</v>
      </c>
      <c r="M14753">
        <v>0.94642975847640898</v>
      </c>
      <c r="N14753">
        <v>0.94450611099498605</v>
      </c>
      <c r="P14753" t="s">
        <v>42</v>
      </c>
    </row>
    <row r="14754" spans="1:16" x14ac:dyDescent="0.3">
      <c r="A14754" t="str">
        <f t="shared" si="232"/>
        <v>04: Food PubsROGBMainstreamWhite RumCore Mainstream BrandsB: £3 - £3.20All stocking</v>
      </c>
      <c r="B14754" t="s">
        <v>1</v>
      </c>
      <c r="C14754" t="s">
        <v>109</v>
      </c>
      <c r="D14754" t="s">
        <v>104</v>
      </c>
      <c r="E14754" t="s">
        <v>14</v>
      </c>
      <c r="F14754" t="s">
        <v>85</v>
      </c>
      <c r="G14754" t="s">
        <v>111</v>
      </c>
      <c r="H14754" t="s">
        <v>49</v>
      </c>
      <c r="I14754" t="s">
        <v>59</v>
      </c>
      <c r="J14754" s="1">
        <v>31.31</v>
      </c>
      <c r="K14754">
        <v>11.250617732871598</v>
      </c>
      <c r="L14754">
        <v>193</v>
      </c>
      <c r="M14754">
        <v>0.94914233356958999</v>
      </c>
      <c r="N14754">
        <v>0.94334904986426604</v>
      </c>
      <c r="P14754" t="s">
        <v>42</v>
      </c>
    </row>
    <row r="14755" spans="1:16" x14ac:dyDescent="0.3">
      <c r="A14755" t="str">
        <f t="shared" si="232"/>
        <v>04: Food PubsROGBMainstreamWhite RumCore Mainstream BrandsC: £3.20 - £3.40All stocking</v>
      </c>
      <c r="B14755" t="s">
        <v>1</v>
      </c>
      <c r="C14755" t="s">
        <v>109</v>
      </c>
      <c r="D14755" t="s">
        <v>104</v>
      </c>
      <c r="E14755" t="s">
        <v>14</v>
      </c>
      <c r="F14755" t="s">
        <v>85</v>
      </c>
      <c r="G14755" t="s">
        <v>111</v>
      </c>
      <c r="H14755" t="s">
        <v>49</v>
      </c>
      <c r="I14755" t="s">
        <v>52</v>
      </c>
      <c r="J14755" s="1">
        <v>32.44</v>
      </c>
      <c r="K14755">
        <v>11.09535415394792</v>
      </c>
      <c r="L14755">
        <v>288</v>
      </c>
      <c r="M14755">
        <v>0.95219943324803202</v>
      </c>
      <c r="N14755">
        <v>0.94891856145332898</v>
      </c>
      <c r="P14755" t="s">
        <v>42</v>
      </c>
    </row>
    <row r="14756" spans="1:16" x14ac:dyDescent="0.3">
      <c r="A14756" t="str">
        <f t="shared" si="232"/>
        <v>04: Food PubsROGBMainstreamWhite RumCore Mainstream BrandsD: £3.40 - £3.60All stocking</v>
      </c>
      <c r="B14756" t="s">
        <v>1</v>
      </c>
      <c r="C14756" t="s">
        <v>109</v>
      </c>
      <c r="D14756" t="s">
        <v>104</v>
      </c>
      <c r="E14756" t="s">
        <v>14</v>
      </c>
      <c r="F14756" t="s">
        <v>85</v>
      </c>
      <c r="G14756" t="s">
        <v>111</v>
      </c>
      <c r="H14756" t="s">
        <v>49</v>
      </c>
      <c r="I14756" t="s">
        <v>53</v>
      </c>
      <c r="J14756" s="1">
        <v>30.87</v>
      </c>
      <c r="K14756">
        <v>10.048855868458119</v>
      </c>
      <c r="L14756">
        <v>264</v>
      </c>
      <c r="M14756">
        <v>0.95353131828300797</v>
      </c>
      <c r="N14756">
        <v>0.95248230755930796</v>
      </c>
      <c r="P14756" t="s">
        <v>42</v>
      </c>
    </row>
    <row r="14757" spans="1:16" x14ac:dyDescent="0.3">
      <c r="A14757" t="str">
        <f t="shared" si="232"/>
        <v>04: Food PubsROGBMainstreamWhite RumCore Mainstream BrandsE: £3.60 - £3.80All stocking</v>
      </c>
      <c r="B14757" t="s">
        <v>1</v>
      </c>
      <c r="C14757" t="s">
        <v>109</v>
      </c>
      <c r="D14757" t="s">
        <v>104</v>
      </c>
      <c r="E14757" t="s">
        <v>14</v>
      </c>
      <c r="F14757" t="s">
        <v>85</v>
      </c>
      <c r="G14757" t="s">
        <v>111</v>
      </c>
      <c r="H14757" t="s">
        <v>49</v>
      </c>
      <c r="I14757" t="s">
        <v>54</v>
      </c>
      <c r="J14757" s="1">
        <v>27.96</v>
      </c>
      <c r="K14757">
        <v>8.7075634682777601</v>
      </c>
      <c r="L14757">
        <v>140</v>
      </c>
      <c r="M14757">
        <v>0.97286196468985697</v>
      </c>
      <c r="N14757">
        <v>0.971894707979161</v>
      </c>
      <c r="P14757" t="s">
        <v>42</v>
      </c>
    </row>
    <row r="14758" spans="1:16" x14ac:dyDescent="0.3">
      <c r="A14758" t="str">
        <f t="shared" si="232"/>
        <v>04: Food PubsROGBMainstreamWhite RumCore Mainstream BrandsF: £3.80 - £4.00All stocking</v>
      </c>
      <c r="B14758" t="s">
        <v>1</v>
      </c>
      <c r="C14758" t="s">
        <v>109</v>
      </c>
      <c r="D14758" t="s">
        <v>104</v>
      </c>
      <c r="E14758" t="s">
        <v>14</v>
      </c>
      <c r="F14758" t="s">
        <v>85</v>
      </c>
      <c r="G14758" t="s">
        <v>111</v>
      </c>
      <c r="H14758" t="s">
        <v>49</v>
      </c>
      <c r="I14758" t="s">
        <v>55</v>
      </c>
      <c r="J14758" s="1">
        <v>25.77</v>
      </c>
      <c r="K14758">
        <v>7.6799144342247994</v>
      </c>
      <c r="L14758">
        <v>58</v>
      </c>
      <c r="M14758">
        <v>0.92324634287471197</v>
      </c>
      <c r="N14758">
        <v>0.92806922660897795</v>
      </c>
      <c r="P14758" t="s">
        <v>42</v>
      </c>
    </row>
    <row r="14759" spans="1:16" x14ac:dyDescent="0.3">
      <c r="A14759" t="str">
        <f t="shared" si="232"/>
        <v>04: Food PubsROGBMainstreamWhite RumCore Premium BrandsTotalAll stocking</v>
      </c>
      <c r="B14759" t="s">
        <v>1</v>
      </c>
      <c r="C14759" t="s">
        <v>109</v>
      </c>
      <c r="D14759" t="s">
        <v>104</v>
      </c>
      <c r="E14759" t="s">
        <v>14</v>
      </c>
      <c r="F14759" t="s">
        <v>85</v>
      </c>
      <c r="G14759" t="s">
        <v>112</v>
      </c>
      <c r="H14759" t="s">
        <v>49</v>
      </c>
      <c r="I14759" t="s">
        <v>12</v>
      </c>
      <c r="J14759" s="1">
        <v>32.99</v>
      </c>
      <c r="K14759">
        <v>9.9187708222919611</v>
      </c>
      <c r="L14759">
        <v>142</v>
      </c>
      <c r="M14759">
        <v>0.64416377459071295</v>
      </c>
      <c r="N14759">
        <v>0.60727897765488403</v>
      </c>
      <c r="P14759" t="s">
        <v>42</v>
      </c>
    </row>
    <row r="14760" spans="1:16" x14ac:dyDescent="0.3">
      <c r="A14760" t="str">
        <f t="shared" si="232"/>
        <v>04: Food PubsROGBPremiumGinCore Mainstream BrandsA: &lt;£3All stocking</v>
      </c>
      <c r="B14760" t="s">
        <v>1</v>
      </c>
      <c r="C14760" t="s">
        <v>109</v>
      </c>
      <c r="D14760" t="s">
        <v>104</v>
      </c>
      <c r="E14760" t="s">
        <v>15</v>
      </c>
      <c r="F14760" t="s">
        <v>47</v>
      </c>
      <c r="G14760" t="s">
        <v>111</v>
      </c>
      <c r="H14760" t="s">
        <v>49</v>
      </c>
      <c r="I14760" t="s">
        <v>58</v>
      </c>
      <c r="J14760" s="1">
        <v>109.66</v>
      </c>
      <c r="K14760">
        <v>38.718589743589718</v>
      </c>
      <c r="L14760">
        <v>140</v>
      </c>
      <c r="M14760">
        <v>0.41096660945028801</v>
      </c>
      <c r="N14760">
        <v>0.40768727074653299</v>
      </c>
      <c r="P14760" t="s">
        <v>42</v>
      </c>
    </row>
    <row r="14761" spans="1:16" x14ac:dyDescent="0.3">
      <c r="A14761" t="str">
        <f t="shared" si="232"/>
        <v>04: Food PubsROGBPremiumGinCore Mainstream BrandsTotalAll stocking</v>
      </c>
      <c r="B14761" t="s">
        <v>1</v>
      </c>
      <c r="C14761" t="s">
        <v>109</v>
      </c>
      <c r="D14761" t="s">
        <v>104</v>
      </c>
      <c r="E14761" t="s">
        <v>15</v>
      </c>
      <c r="F14761" t="s">
        <v>47</v>
      </c>
      <c r="G14761" t="s">
        <v>111</v>
      </c>
      <c r="H14761" t="s">
        <v>49</v>
      </c>
      <c r="I14761" t="s">
        <v>12</v>
      </c>
      <c r="J14761" s="1">
        <v>160.5</v>
      </c>
      <c r="K14761">
        <v>48.974624611216406</v>
      </c>
      <c r="L14761">
        <v>1225</v>
      </c>
      <c r="M14761">
        <v>0.37917450839447497</v>
      </c>
      <c r="N14761">
        <v>0.38681725911390402</v>
      </c>
      <c r="P14761" t="s">
        <v>42</v>
      </c>
    </row>
    <row r="14762" spans="1:16" x14ac:dyDescent="0.3">
      <c r="A14762" t="str">
        <f t="shared" si="232"/>
        <v>04: Food PubsROGBPremiumGinCore Mainstream BrandsB: £3 - £3.20All stocking</v>
      </c>
      <c r="B14762" t="s">
        <v>1</v>
      </c>
      <c r="C14762" t="s">
        <v>109</v>
      </c>
      <c r="D14762" t="s">
        <v>104</v>
      </c>
      <c r="E14762" t="s">
        <v>15</v>
      </c>
      <c r="F14762" t="s">
        <v>47</v>
      </c>
      <c r="G14762" t="s">
        <v>111</v>
      </c>
      <c r="H14762" t="s">
        <v>49</v>
      </c>
      <c r="I14762" t="s">
        <v>59</v>
      </c>
      <c r="J14762" s="1">
        <v>149.27000000000001</v>
      </c>
      <c r="K14762">
        <v>48.918684040318801</v>
      </c>
      <c r="L14762">
        <v>104</v>
      </c>
      <c r="M14762">
        <v>0.434014836152879</v>
      </c>
      <c r="N14762">
        <v>0.41543009111255202</v>
      </c>
      <c r="P14762" t="s">
        <v>42</v>
      </c>
    </row>
    <row r="14763" spans="1:16" x14ac:dyDescent="0.3">
      <c r="A14763" t="str">
        <f t="shared" si="232"/>
        <v>04: Food PubsROGBPremiumGinCore Mainstream BrandsC: £3.20 - £3.40All stocking</v>
      </c>
      <c r="B14763" t="s">
        <v>1</v>
      </c>
      <c r="C14763" t="s">
        <v>109</v>
      </c>
      <c r="D14763" t="s">
        <v>104</v>
      </c>
      <c r="E14763" t="s">
        <v>15</v>
      </c>
      <c r="F14763" t="s">
        <v>47</v>
      </c>
      <c r="G14763" t="s">
        <v>111</v>
      </c>
      <c r="H14763" t="s">
        <v>49</v>
      </c>
      <c r="I14763" t="s">
        <v>52</v>
      </c>
      <c r="J14763" s="1">
        <v>158.81</v>
      </c>
      <c r="K14763">
        <v>48.796680154227197</v>
      </c>
      <c r="L14763">
        <v>159</v>
      </c>
      <c r="M14763">
        <v>0.40753807803722197</v>
      </c>
      <c r="N14763">
        <v>0.38344730251627102</v>
      </c>
      <c r="P14763" t="s">
        <v>42</v>
      </c>
    </row>
    <row r="14764" spans="1:16" x14ac:dyDescent="0.3">
      <c r="A14764" t="str">
        <f t="shared" si="232"/>
        <v>04: Food PubsROGBPremiumGinCore Mainstream BrandsD: £3.40 - £3.60All stocking</v>
      </c>
      <c r="B14764" t="s">
        <v>1</v>
      </c>
      <c r="C14764" t="s">
        <v>109</v>
      </c>
      <c r="D14764" t="s">
        <v>104</v>
      </c>
      <c r="E14764" t="s">
        <v>15</v>
      </c>
      <c r="F14764" t="s">
        <v>47</v>
      </c>
      <c r="G14764" t="s">
        <v>111</v>
      </c>
      <c r="H14764" t="s">
        <v>49</v>
      </c>
      <c r="I14764" t="s">
        <v>53</v>
      </c>
      <c r="J14764" s="1">
        <v>160.47999999999999</v>
      </c>
      <c r="K14764">
        <v>49.694110305117604</v>
      </c>
      <c r="L14764">
        <v>268</v>
      </c>
      <c r="M14764">
        <v>0.38473560469430301</v>
      </c>
      <c r="N14764">
        <v>0.39089366613189203</v>
      </c>
      <c r="P14764" t="s">
        <v>42</v>
      </c>
    </row>
    <row r="14765" spans="1:16" x14ac:dyDescent="0.3">
      <c r="A14765" t="str">
        <f t="shared" si="232"/>
        <v>04: Food PubsROGBPremiumGinCore Mainstream BrandsE: £3.60 - £3.80All stocking</v>
      </c>
      <c r="B14765" t="s">
        <v>1</v>
      </c>
      <c r="C14765" t="s">
        <v>109</v>
      </c>
      <c r="D14765" t="s">
        <v>104</v>
      </c>
      <c r="E14765" t="s">
        <v>15</v>
      </c>
      <c r="F14765" t="s">
        <v>47</v>
      </c>
      <c r="G14765" t="s">
        <v>111</v>
      </c>
      <c r="H14765" t="s">
        <v>49</v>
      </c>
      <c r="I14765" t="s">
        <v>54</v>
      </c>
      <c r="J14765" s="1">
        <v>139.69999999999999</v>
      </c>
      <c r="K14765">
        <v>42.971119560994403</v>
      </c>
      <c r="L14765">
        <v>200</v>
      </c>
      <c r="M14765">
        <v>0.311943683921523</v>
      </c>
      <c r="N14765">
        <v>0.32863322828984298</v>
      </c>
      <c r="P14765" t="s">
        <v>42</v>
      </c>
    </row>
    <row r="14766" spans="1:16" x14ac:dyDescent="0.3">
      <c r="A14766" t="str">
        <f t="shared" si="232"/>
        <v>04: Food PubsROGBPremiumGinCore Mainstream BrandsF: £3.80 - £4.00All stocking</v>
      </c>
      <c r="B14766" t="s">
        <v>1</v>
      </c>
      <c r="C14766" t="s">
        <v>109</v>
      </c>
      <c r="D14766" t="s">
        <v>104</v>
      </c>
      <c r="E14766" t="s">
        <v>15</v>
      </c>
      <c r="F14766" t="s">
        <v>47</v>
      </c>
      <c r="G14766" t="s">
        <v>111</v>
      </c>
      <c r="H14766" t="s">
        <v>49</v>
      </c>
      <c r="I14766" t="s">
        <v>55</v>
      </c>
      <c r="J14766" s="1">
        <v>167.77</v>
      </c>
      <c r="K14766">
        <v>48.435406301823996</v>
      </c>
      <c r="L14766">
        <v>134</v>
      </c>
      <c r="M14766">
        <v>0.37023914493211502</v>
      </c>
      <c r="N14766">
        <v>0.383998803509083</v>
      </c>
      <c r="P14766" t="s">
        <v>42</v>
      </c>
    </row>
    <row r="14767" spans="1:16" x14ac:dyDescent="0.3">
      <c r="A14767" t="str">
        <f t="shared" si="232"/>
        <v>04: Food PubsROGBPremiumGinCore Mainstream BrandsG: £4.00 - £4.20All stocking</v>
      </c>
      <c r="B14767" t="s">
        <v>1</v>
      </c>
      <c r="C14767" t="s">
        <v>109</v>
      </c>
      <c r="D14767" t="s">
        <v>104</v>
      </c>
      <c r="E14767" t="s">
        <v>15</v>
      </c>
      <c r="F14767" t="s">
        <v>47</v>
      </c>
      <c r="G14767" t="s">
        <v>111</v>
      </c>
      <c r="H14767" t="s">
        <v>49</v>
      </c>
      <c r="I14767" t="s">
        <v>56</v>
      </c>
      <c r="J14767" s="1">
        <v>164.49</v>
      </c>
      <c r="K14767">
        <v>49.412815429638002</v>
      </c>
      <c r="L14767">
        <v>107</v>
      </c>
      <c r="M14767">
        <v>0.40460761636034198</v>
      </c>
      <c r="N14767">
        <v>0.43514430355971201</v>
      </c>
      <c r="P14767" t="s">
        <v>42</v>
      </c>
    </row>
    <row r="14768" spans="1:16" x14ac:dyDescent="0.3">
      <c r="A14768" t="str">
        <f t="shared" si="232"/>
        <v>04: Food PubsROGBPremiumGinCore Mainstream BrandsH: £4.20 - £4.40All stocking</v>
      </c>
      <c r="B14768" t="s">
        <v>1</v>
      </c>
      <c r="C14768" t="s">
        <v>109</v>
      </c>
      <c r="D14768" t="s">
        <v>104</v>
      </c>
      <c r="E14768" t="s">
        <v>15</v>
      </c>
      <c r="F14768" t="s">
        <v>47</v>
      </c>
      <c r="G14768" t="s">
        <v>111</v>
      </c>
      <c r="H14768" t="s">
        <v>49</v>
      </c>
      <c r="I14768" t="s">
        <v>60</v>
      </c>
      <c r="J14768" s="1">
        <v>240.43</v>
      </c>
      <c r="K14768">
        <v>66.8103863349764</v>
      </c>
      <c r="L14768">
        <v>61</v>
      </c>
      <c r="M14768">
        <v>0.40895519935691699</v>
      </c>
      <c r="N14768">
        <v>0.42830613903577103</v>
      </c>
      <c r="P14768" t="s">
        <v>42</v>
      </c>
    </row>
    <row r="14769" spans="1:16" x14ac:dyDescent="0.3">
      <c r="A14769" t="str">
        <f t="shared" si="232"/>
        <v>04: Food PubsROGBPremiumGinCore Premium BrandsA: &lt;£3All stocking</v>
      </c>
      <c r="B14769" t="s">
        <v>1</v>
      </c>
      <c r="C14769" t="s">
        <v>109</v>
      </c>
      <c r="D14769" t="s">
        <v>104</v>
      </c>
      <c r="E14769" t="s">
        <v>15</v>
      </c>
      <c r="F14769" t="s">
        <v>47</v>
      </c>
      <c r="G14769" t="s">
        <v>112</v>
      </c>
      <c r="H14769" t="s">
        <v>49</v>
      </c>
      <c r="I14769" t="s">
        <v>58</v>
      </c>
      <c r="J14769" s="1">
        <v>41.51</v>
      </c>
      <c r="K14769">
        <v>14.143768453768439</v>
      </c>
      <c r="L14769">
        <v>25</v>
      </c>
      <c r="M14769">
        <v>0.20646392113252099</v>
      </c>
      <c r="N14769">
        <v>0.18709732112580499</v>
      </c>
      <c r="P14769" t="s">
        <v>42</v>
      </c>
    </row>
    <row r="14770" spans="1:16" x14ac:dyDescent="0.3">
      <c r="A14770" t="str">
        <f t="shared" si="232"/>
        <v>04: Food PubsROGBPremiumGinCore Premium BrandsTotalAll stocking</v>
      </c>
      <c r="B14770" t="s">
        <v>1</v>
      </c>
      <c r="C14770" t="s">
        <v>109</v>
      </c>
      <c r="D14770" t="s">
        <v>104</v>
      </c>
      <c r="E14770" t="s">
        <v>15</v>
      </c>
      <c r="F14770" t="s">
        <v>47</v>
      </c>
      <c r="G14770" t="s">
        <v>112</v>
      </c>
      <c r="H14770" t="s">
        <v>49</v>
      </c>
      <c r="I14770" t="s">
        <v>12</v>
      </c>
      <c r="J14770" s="1">
        <v>103.91</v>
      </c>
      <c r="K14770">
        <v>30.5075805334778</v>
      </c>
      <c r="L14770">
        <v>1226</v>
      </c>
      <c r="M14770">
        <v>0.24322634688759501</v>
      </c>
      <c r="N14770">
        <v>0.23939588551260199</v>
      </c>
      <c r="P14770" t="s">
        <v>42</v>
      </c>
    </row>
    <row r="14771" spans="1:16" x14ac:dyDescent="0.3">
      <c r="A14771" t="str">
        <f t="shared" si="232"/>
        <v>04: Food PubsROGBPremiumGinCore Premium BrandsB: £3 - £3.20All stocking</v>
      </c>
      <c r="B14771" t="s">
        <v>1</v>
      </c>
      <c r="C14771" t="s">
        <v>109</v>
      </c>
      <c r="D14771" t="s">
        <v>104</v>
      </c>
      <c r="E14771" t="s">
        <v>15</v>
      </c>
      <c r="F14771" t="s">
        <v>47</v>
      </c>
      <c r="G14771" t="s">
        <v>112</v>
      </c>
      <c r="H14771" t="s">
        <v>49</v>
      </c>
      <c r="I14771" t="s">
        <v>59</v>
      </c>
      <c r="J14771" s="1">
        <v>58.45</v>
      </c>
      <c r="K14771">
        <v>18.353178071928081</v>
      </c>
      <c r="L14771">
        <v>48</v>
      </c>
      <c r="M14771">
        <v>0.21067120060337899</v>
      </c>
      <c r="N14771">
        <v>0.18667535052251899</v>
      </c>
      <c r="P14771" t="s">
        <v>42</v>
      </c>
    </row>
    <row r="14772" spans="1:16" x14ac:dyDescent="0.3">
      <c r="A14772" t="str">
        <f t="shared" si="232"/>
        <v>04: Food PubsROGBPremiumGinCore Premium BrandsC: £3.20 - £3.40All stocking</v>
      </c>
      <c r="B14772" t="s">
        <v>1</v>
      </c>
      <c r="C14772" t="s">
        <v>109</v>
      </c>
      <c r="D14772" t="s">
        <v>104</v>
      </c>
      <c r="E14772" t="s">
        <v>15</v>
      </c>
      <c r="F14772" t="s">
        <v>47</v>
      </c>
      <c r="G14772" t="s">
        <v>112</v>
      </c>
      <c r="H14772" t="s">
        <v>49</v>
      </c>
      <c r="I14772" t="s">
        <v>52</v>
      </c>
      <c r="J14772" s="1">
        <v>67.73</v>
      </c>
      <c r="K14772">
        <v>21.038805792972479</v>
      </c>
      <c r="L14772">
        <v>108</v>
      </c>
      <c r="M14772">
        <v>0.216545637049394</v>
      </c>
      <c r="N14772">
        <v>0.190718553532706</v>
      </c>
      <c r="P14772" t="s">
        <v>42</v>
      </c>
    </row>
    <row r="14773" spans="1:16" x14ac:dyDescent="0.3">
      <c r="A14773" t="str">
        <f t="shared" si="232"/>
        <v>04: Food PubsROGBPremiumGinCore Premium BrandsD: £3.40 - £3.60All stocking</v>
      </c>
      <c r="B14773" t="s">
        <v>1</v>
      </c>
      <c r="C14773" t="s">
        <v>109</v>
      </c>
      <c r="D14773" t="s">
        <v>104</v>
      </c>
      <c r="E14773" t="s">
        <v>15</v>
      </c>
      <c r="F14773" t="s">
        <v>47</v>
      </c>
      <c r="G14773" t="s">
        <v>112</v>
      </c>
      <c r="H14773" t="s">
        <v>49</v>
      </c>
      <c r="I14773" t="s">
        <v>53</v>
      </c>
      <c r="J14773" s="1">
        <v>87.89</v>
      </c>
      <c r="K14773">
        <v>27.045754301254277</v>
      </c>
      <c r="L14773">
        <v>150</v>
      </c>
      <c r="M14773">
        <v>0.23861154716427599</v>
      </c>
      <c r="N14773">
        <v>0.21942903728778901</v>
      </c>
      <c r="P14773" t="s">
        <v>42</v>
      </c>
    </row>
    <row r="14774" spans="1:16" x14ac:dyDescent="0.3">
      <c r="A14774" t="str">
        <f t="shared" si="232"/>
        <v>04: Food PubsROGBPremiumGinCore Premium BrandsE: £3.60 - £3.80All stocking</v>
      </c>
      <c r="B14774" t="s">
        <v>1</v>
      </c>
      <c r="C14774" t="s">
        <v>109</v>
      </c>
      <c r="D14774" t="s">
        <v>104</v>
      </c>
      <c r="E14774" t="s">
        <v>15</v>
      </c>
      <c r="F14774" t="s">
        <v>47</v>
      </c>
      <c r="G14774" t="s">
        <v>112</v>
      </c>
      <c r="H14774" t="s">
        <v>49</v>
      </c>
      <c r="I14774" t="s">
        <v>54</v>
      </c>
      <c r="J14774" s="1">
        <v>89.97</v>
      </c>
      <c r="K14774">
        <v>27.899001449001439</v>
      </c>
      <c r="L14774">
        <v>185</v>
      </c>
      <c r="M14774">
        <v>0.24032644615530499</v>
      </c>
      <c r="N14774">
        <v>0.235955493776762</v>
      </c>
      <c r="P14774" t="s">
        <v>42</v>
      </c>
    </row>
    <row r="14775" spans="1:16" x14ac:dyDescent="0.3">
      <c r="A14775" t="str">
        <f t="shared" si="232"/>
        <v>04: Food PubsROGBPremiumGinCore Premium BrandsF: £3.80 - £4.00All stocking</v>
      </c>
      <c r="B14775" t="s">
        <v>1</v>
      </c>
      <c r="C14775" t="s">
        <v>109</v>
      </c>
      <c r="D14775" t="s">
        <v>104</v>
      </c>
      <c r="E14775" t="s">
        <v>15</v>
      </c>
      <c r="F14775" t="s">
        <v>47</v>
      </c>
      <c r="G14775" t="s">
        <v>112</v>
      </c>
      <c r="H14775" t="s">
        <v>49</v>
      </c>
      <c r="I14775" t="s">
        <v>55</v>
      </c>
      <c r="J14775" s="1">
        <v>104.98</v>
      </c>
      <c r="K14775">
        <v>32.820284435215001</v>
      </c>
      <c r="L14775">
        <v>216</v>
      </c>
      <c r="M14775">
        <v>0.245624138965505</v>
      </c>
      <c r="N14775">
        <v>0.25507667776579301</v>
      </c>
      <c r="P14775" t="s">
        <v>42</v>
      </c>
    </row>
    <row r="14776" spans="1:16" x14ac:dyDescent="0.3">
      <c r="A14776" t="str">
        <f t="shared" si="232"/>
        <v>04: Food PubsROGBPremiumGinCore Premium BrandsG: £4.00 - £4.20All stocking</v>
      </c>
      <c r="B14776" t="s">
        <v>1</v>
      </c>
      <c r="C14776" t="s">
        <v>109</v>
      </c>
      <c r="D14776" t="s">
        <v>104</v>
      </c>
      <c r="E14776" t="s">
        <v>15</v>
      </c>
      <c r="F14776" t="s">
        <v>47</v>
      </c>
      <c r="G14776" t="s">
        <v>112</v>
      </c>
      <c r="H14776" t="s">
        <v>49</v>
      </c>
      <c r="I14776" t="s">
        <v>56</v>
      </c>
      <c r="J14776" s="1">
        <v>104.29</v>
      </c>
      <c r="K14776">
        <v>31.960044647350358</v>
      </c>
      <c r="L14776">
        <v>193</v>
      </c>
      <c r="M14776">
        <v>0.24787753080181599</v>
      </c>
      <c r="N14776">
        <v>0.25758767503407198</v>
      </c>
      <c r="P14776" t="s">
        <v>42</v>
      </c>
    </row>
    <row r="14777" spans="1:16" x14ac:dyDescent="0.3">
      <c r="A14777" t="str">
        <f t="shared" si="232"/>
        <v>04: Food PubsROGBPremiumGinCore Premium BrandsH: £4.20 - £4.40All stocking</v>
      </c>
      <c r="B14777" t="s">
        <v>1</v>
      </c>
      <c r="C14777" t="s">
        <v>109</v>
      </c>
      <c r="D14777" t="s">
        <v>104</v>
      </c>
      <c r="E14777" t="s">
        <v>15</v>
      </c>
      <c r="F14777" t="s">
        <v>47</v>
      </c>
      <c r="G14777" t="s">
        <v>112</v>
      </c>
      <c r="H14777" t="s">
        <v>49</v>
      </c>
      <c r="I14777" t="s">
        <v>60</v>
      </c>
      <c r="J14777" s="1">
        <v>137.1</v>
      </c>
      <c r="K14777">
        <v>38.718990149635317</v>
      </c>
      <c r="L14777">
        <v>155</v>
      </c>
      <c r="M14777">
        <v>0.28244681971197699</v>
      </c>
      <c r="N14777">
        <v>0.28377800148267301</v>
      </c>
      <c r="P14777" t="s">
        <v>42</v>
      </c>
    </row>
    <row r="14778" spans="1:16" x14ac:dyDescent="0.3">
      <c r="A14778" t="str">
        <f t="shared" si="232"/>
        <v>04: Food PubsROGBPremiumGinCore Premium BrandsI: £4.40 - £4.60All stocking</v>
      </c>
      <c r="B14778" t="s">
        <v>1</v>
      </c>
      <c r="C14778" t="s">
        <v>109</v>
      </c>
      <c r="D14778" t="s">
        <v>104</v>
      </c>
      <c r="E14778" t="s">
        <v>15</v>
      </c>
      <c r="F14778" t="s">
        <v>47</v>
      </c>
      <c r="G14778" t="s">
        <v>112</v>
      </c>
      <c r="H14778" t="s">
        <v>49</v>
      </c>
      <c r="I14778" t="s">
        <v>64</v>
      </c>
      <c r="J14778" s="1">
        <v>142.27000000000001</v>
      </c>
      <c r="K14778">
        <v>37.366444421591481</v>
      </c>
      <c r="L14778">
        <v>68</v>
      </c>
      <c r="M14778">
        <v>0.25413653839678801</v>
      </c>
      <c r="N14778">
        <v>0.25424174871509098</v>
      </c>
      <c r="P14778" t="s">
        <v>42</v>
      </c>
    </row>
    <row r="14779" spans="1:16" x14ac:dyDescent="0.3">
      <c r="A14779" t="str">
        <f t="shared" si="232"/>
        <v>04: Food PubsROGBPremiumGinCore Premium BrandsJ: £4.60 - £4.80All stocking</v>
      </c>
      <c r="B14779" t="s">
        <v>1</v>
      </c>
      <c r="C14779" t="s">
        <v>109</v>
      </c>
      <c r="D14779" t="s">
        <v>104</v>
      </c>
      <c r="E14779" t="s">
        <v>15</v>
      </c>
      <c r="F14779" t="s">
        <v>47</v>
      </c>
      <c r="G14779" t="s">
        <v>112</v>
      </c>
      <c r="H14779" t="s">
        <v>49</v>
      </c>
      <c r="I14779" t="s">
        <v>65</v>
      </c>
      <c r="J14779" s="1">
        <v>178.75</v>
      </c>
      <c r="K14779">
        <v>43.213919413919605</v>
      </c>
      <c r="L14779">
        <v>30</v>
      </c>
      <c r="M14779">
        <v>0.23089158067088</v>
      </c>
      <c r="N14779">
        <v>0.22359170353497701</v>
      </c>
      <c r="P14779" t="s">
        <v>42</v>
      </c>
    </row>
    <row r="14780" spans="1:16" x14ac:dyDescent="0.3">
      <c r="A14780" t="str">
        <f t="shared" ref="A14780:A14843" si="233">C14780&amp;D14780&amp;E14780&amp;F14780&amp;G14780&amp;I14780&amp;P14780</f>
        <v>04: Food PubsROGBPremiumNon Flavoured VodkaCore Mainstream BrandsA: &lt;£3All stocking</v>
      </c>
      <c r="B14780" t="s">
        <v>1</v>
      </c>
      <c r="C14780" t="s">
        <v>109</v>
      </c>
      <c r="D14780" t="s">
        <v>104</v>
      </c>
      <c r="E14780" t="s">
        <v>15</v>
      </c>
      <c r="F14780" t="s">
        <v>71</v>
      </c>
      <c r="G14780" t="s">
        <v>111</v>
      </c>
      <c r="H14780" t="s">
        <v>49</v>
      </c>
      <c r="I14780" t="s">
        <v>58</v>
      </c>
      <c r="J14780" s="1">
        <v>166.42</v>
      </c>
      <c r="K14780">
        <v>61.875036867893996</v>
      </c>
      <c r="L14780">
        <v>238</v>
      </c>
      <c r="M14780">
        <v>0.88594984148179101</v>
      </c>
      <c r="N14780">
        <v>0.90337384868054904</v>
      </c>
      <c r="P14780" t="s">
        <v>42</v>
      </c>
    </row>
    <row r="14781" spans="1:16" x14ac:dyDescent="0.3">
      <c r="A14781" t="str">
        <f t="shared" si="233"/>
        <v>04: Food PubsROGBPremiumNon Flavoured VodkaCore Mainstream BrandsTotalAll stocking</v>
      </c>
      <c r="B14781" t="s">
        <v>1</v>
      </c>
      <c r="C14781" t="s">
        <v>109</v>
      </c>
      <c r="D14781" t="s">
        <v>104</v>
      </c>
      <c r="E14781" t="s">
        <v>15</v>
      </c>
      <c r="F14781" t="s">
        <v>71</v>
      </c>
      <c r="G14781" t="s">
        <v>111</v>
      </c>
      <c r="H14781" t="s">
        <v>49</v>
      </c>
      <c r="I14781" t="s">
        <v>12</v>
      </c>
      <c r="J14781" s="1">
        <v>209.67</v>
      </c>
      <c r="K14781">
        <v>65.095243367213598</v>
      </c>
      <c r="L14781">
        <v>1048</v>
      </c>
      <c r="M14781">
        <v>0.81449786424326398</v>
      </c>
      <c r="N14781">
        <v>0.82355499051440795</v>
      </c>
      <c r="P14781" t="s">
        <v>42</v>
      </c>
    </row>
    <row r="14782" spans="1:16" x14ac:dyDescent="0.3">
      <c r="A14782" t="str">
        <f t="shared" si="233"/>
        <v>04: Food PubsROGBPremiumNon Flavoured VodkaCore Mainstream BrandsB: £3 - £3.20All stocking</v>
      </c>
      <c r="B14782" t="s">
        <v>1</v>
      </c>
      <c r="C14782" t="s">
        <v>109</v>
      </c>
      <c r="D14782" t="s">
        <v>104</v>
      </c>
      <c r="E14782" t="s">
        <v>15</v>
      </c>
      <c r="F14782" t="s">
        <v>71</v>
      </c>
      <c r="G14782" t="s">
        <v>111</v>
      </c>
      <c r="H14782" t="s">
        <v>49</v>
      </c>
      <c r="I14782" t="s">
        <v>59</v>
      </c>
      <c r="J14782" s="1">
        <v>186.69</v>
      </c>
      <c r="K14782">
        <v>65.922564668591207</v>
      </c>
      <c r="L14782">
        <v>151</v>
      </c>
      <c r="M14782">
        <v>0.85132903956046202</v>
      </c>
      <c r="N14782">
        <v>0.86325731354861601</v>
      </c>
      <c r="P14782" t="s">
        <v>42</v>
      </c>
    </row>
    <row r="14783" spans="1:16" x14ac:dyDescent="0.3">
      <c r="A14783" t="str">
        <f t="shared" si="233"/>
        <v>04: Food PubsROGBPremiumNon Flavoured VodkaCore Mainstream BrandsC: £3.20 - £3.40All stocking</v>
      </c>
      <c r="B14783" t="s">
        <v>1</v>
      </c>
      <c r="C14783" t="s">
        <v>109</v>
      </c>
      <c r="D14783" t="s">
        <v>104</v>
      </c>
      <c r="E14783" t="s">
        <v>15</v>
      </c>
      <c r="F14783" t="s">
        <v>71</v>
      </c>
      <c r="G14783" t="s">
        <v>111</v>
      </c>
      <c r="H14783" t="s">
        <v>49</v>
      </c>
      <c r="I14783" t="s">
        <v>52</v>
      </c>
      <c r="J14783" s="1">
        <v>205.83</v>
      </c>
      <c r="K14783">
        <v>64.728227810114007</v>
      </c>
      <c r="L14783">
        <v>167</v>
      </c>
      <c r="M14783">
        <v>0.81919735618600698</v>
      </c>
      <c r="N14783">
        <v>0.82444778399385199</v>
      </c>
      <c r="P14783" t="s">
        <v>42</v>
      </c>
    </row>
    <row r="14784" spans="1:16" x14ac:dyDescent="0.3">
      <c r="A14784" t="str">
        <f t="shared" si="233"/>
        <v>04: Food PubsROGBPremiumNon Flavoured VodkaCore Mainstream BrandsD: £3.40 - £3.60All stocking</v>
      </c>
      <c r="B14784" t="s">
        <v>1</v>
      </c>
      <c r="C14784" t="s">
        <v>109</v>
      </c>
      <c r="D14784" t="s">
        <v>104</v>
      </c>
      <c r="E14784" t="s">
        <v>15</v>
      </c>
      <c r="F14784" t="s">
        <v>71</v>
      </c>
      <c r="G14784" t="s">
        <v>111</v>
      </c>
      <c r="H14784" t="s">
        <v>49</v>
      </c>
      <c r="I14784" t="s">
        <v>53</v>
      </c>
      <c r="J14784" s="1">
        <v>245.29</v>
      </c>
      <c r="K14784">
        <v>72.557656061886803</v>
      </c>
      <c r="L14784">
        <v>130</v>
      </c>
      <c r="M14784">
        <v>0.86661361272965698</v>
      </c>
      <c r="N14784">
        <v>0.87150706717577997</v>
      </c>
      <c r="P14784" t="s">
        <v>42</v>
      </c>
    </row>
    <row r="14785" spans="1:16" x14ac:dyDescent="0.3">
      <c r="A14785" t="str">
        <f t="shared" si="233"/>
        <v>04: Food PubsROGBPremiumNon Flavoured VodkaCore Mainstream BrandsE: £3.60 - £3.80All stocking</v>
      </c>
      <c r="B14785" t="s">
        <v>1</v>
      </c>
      <c r="C14785" t="s">
        <v>109</v>
      </c>
      <c r="D14785" t="s">
        <v>104</v>
      </c>
      <c r="E14785" t="s">
        <v>15</v>
      </c>
      <c r="F14785" t="s">
        <v>71</v>
      </c>
      <c r="G14785" t="s">
        <v>111</v>
      </c>
      <c r="H14785" t="s">
        <v>49</v>
      </c>
      <c r="I14785" t="s">
        <v>54</v>
      </c>
      <c r="J14785" s="1">
        <v>203.87</v>
      </c>
      <c r="K14785">
        <v>55.148749212257201</v>
      </c>
      <c r="L14785">
        <v>124</v>
      </c>
      <c r="M14785">
        <v>0.73597595017731199</v>
      </c>
      <c r="N14785">
        <v>0.72596071791860906</v>
      </c>
      <c r="P14785" t="s">
        <v>42</v>
      </c>
    </row>
    <row r="14786" spans="1:16" x14ac:dyDescent="0.3">
      <c r="A14786" t="str">
        <f t="shared" si="233"/>
        <v>04: Food PubsROGBPremiumNon Flavoured VodkaCore Mainstream BrandsF: £3.80 - £4.00All stocking</v>
      </c>
      <c r="B14786" t="s">
        <v>1</v>
      </c>
      <c r="C14786" t="s">
        <v>109</v>
      </c>
      <c r="D14786" t="s">
        <v>104</v>
      </c>
      <c r="E14786" t="s">
        <v>15</v>
      </c>
      <c r="F14786" t="s">
        <v>71</v>
      </c>
      <c r="G14786" t="s">
        <v>111</v>
      </c>
      <c r="H14786" t="s">
        <v>49</v>
      </c>
      <c r="I14786" t="s">
        <v>55</v>
      </c>
      <c r="J14786" s="1">
        <v>198.43</v>
      </c>
      <c r="K14786">
        <v>53.535451631701598</v>
      </c>
      <c r="L14786">
        <v>100</v>
      </c>
      <c r="M14786">
        <v>0.743284200738483</v>
      </c>
      <c r="N14786">
        <v>0.72327618807512895</v>
      </c>
      <c r="P14786" t="s">
        <v>42</v>
      </c>
    </row>
    <row r="14787" spans="1:16" x14ac:dyDescent="0.3">
      <c r="A14787" t="str">
        <f t="shared" si="233"/>
        <v>04: Food PubsROGBPremiumNon Flavoured VodkaCore Mainstream BrandsG: £4.00 - £4.20All stocking</v>
      </c>
      <c r="B14787" t="s">
        <v>1</v>
      </c>
      <c r="C14787" t="s">
        <v>109</v>
      </c>
      <c r="D14787" t="s">
        <v>104</v>
      </c>
      <c r="E14787" t="s">
        <v>15</v>
      </c>
      <c r="F14787" t="s">
        <v>71</v>
      </c>
      <c r="G14787" t="s">
        <v>111</v>
      </c>
      <c r="H14787" t="s">
        <v>49</v>
      </c>
      <c r="I14787" t="s">
        <v>56</v>
      </c>
      <c r="J14787" s="1">
        <v>233.39</v>
      </c>
      <c r="K14787">
        <v>60.055505279034797</v>
      </c>
      <c r="L14787">
        <v>68</v>
      </c>
      <c r="M14787">
        <v>0.83334246842613302</v>
      </c>
      <c r="N14787">
        <v>0.82002456047628702</v>
      </c>
      <c r="P14787" t="s">
        <v>42</v>
      </c>
    </row>
    <row r="14788" spans="1:16" x14ac:dyDescent="0.3">
      <c r="A14788" t="str">
        <f t="shared" si="233"/>
        <v>04: Food PubsROGBPremiumNon Flavoured VodkaCore Mainstream BrandsH: £4.20 - £4.40All stocking</v>
      </c>
      <c r="B14788" t="s">
        <v>1</v>
      </c>
      <c r="C14788" t="s">
        <v>109</v>
      </c>
      <c r="D14788" t="s">
        <v>104</v>
      </c>
      <c r="E14788" t="s">
        <v>15</v>
      </c>
      <c r="F14788" t="s">
        <v>71</v>
      </c>
      <c r="G14788" t="s">
        <v>111</v>
      </c>
      <c r="H14788" t="s">
        <v>49</v>
      </c>
      <c r="I14788" t="s">
        <v>60</v>
      </c>
      <c r="J14788" s="1">
        <v>366.09</v>
      </c>
      <c r="K14788">
        <v>107.636176084452</v>
      </c>
      <c r="L14788">
        <v>29</v>
      </c>
      <c r="M14788">
        <v>0.87837031263479703</v>
      </c>
      <c r="N14788">
        <v>0.88200544959128102</v>
      </c>
      <c r="P14788" t="s">
        <v>42</v>
      </c>
    </row>
    <row r="14789" spans="1:16" x14ac:dyDescent="0.3">
      <c r="A14789" t="str">
        <f t="shared" si="233"/>
        <v>04: Food PubsROGBPremiumNon Flavoured VodkaCore Premium BrandsA: &lt;£3All stocking</v>
      </c>
      <c r="B14789" t="s">
        <v>1</v>
      </c>
      <c r="C14789" t="s">
        <v>109</v>
      </c>
      <c r="D14789" t="s">
        <v>104</v>
      </c>
      <c r="E14789" t="s">
        <v>15</v>
      </c>
      <c r="F14789" t="s">
        <v>71</v>
      </c>
      <c r="G14789" t="s">
        <v>112</v>
      </c>
      <c r="H14789" t="s">
        <v>49</v>
      </c>
      <c r="I14789" t="s">
        <v>58</v>
      </c>
      <c r="J14789" s="1">
        <v>35.86</v>
      </c>
      <c r="K14789">
        <v>11.39120663287328</v>
      </c>
      <c r="L14789">
        <v>63</v>
      </c>
      <c r="M14789">
        <v>0.14128286488000999</v>
      </c>
      <c r="N14789">
        <v>0.12608074680977899</v>
      </c>
      <c r="P14789" t="s">
        <v>42</v>
      </c>
    </row>
    <row r="14790" spans="1:16" x14ac:dyDescent="0.3">
      <c r="A14790" t="str">
        <f t="shared" si="233"/>
        <v>04: Food PubsROGBPremiumNon Flavoured VodkaCore Premium BrandsTotalAll stocking</v>
      </c>
      <c r="B14790" t="s">
        <v>1</v>
      </c>
      <c r="C14790" t="s">
        <v>109</v>
      </c>
      <c r="D14790" t="s">
        <v>104</v>
      </c>
      <c r="E14790" t="s">
        <v>15</v>
      </c>
      <c r="F14790" t="s">
        <v>71</v>
      </c>
      <c r="G14790" t="s">
        <v>112</v>
      </c>
      <c r="H14790" t="s">
        <v>49</v>
      </c>
      <c r="I14790" t="s">
        <v>12</v>
      </c>
      <c r="J14790" s="1">
        <v>104.29</v>
      </c>
      <c r="K14790">
        <v>29.091148057420519</v>
      </c>
      <c r="L14790">
        <v>1002</v>
      </c>
      <c r="M14790">
        <v>0.33129737385575497</v>
      </c>
      <c r="N14790">
        <v>0.30716326104907798</v>
      </c>
      <c r="P14790" t="s">
        <v>42</v>
      </c>
    </row>
    <row r="14791" spans="1:16" x14ac:dyDescent="0.3">
      <c r="A14791" t="str">
        <f t="shared" si="233"/>
        <v>04: Food PubsROGBPremiumNon Flavoured VodkaCore Premium BrandsB: £3 - £3.20All stocking</v>
      </c>
      <c r="B14791" t="s">
        <v>1</v>
      </c>
      <c r="C14791" t="s">
        <v>109</v>
      </c>
      <c r="D14791" t="s">
        <v>104</v>
      </c>
      <c r="E14791" t="s">
        <v>15</v>
      </c>
      <c r="F14791" t="s">
        <v>71</v>
      </c>
      <c r="G14791" t="s">
        <v>112</v>
      </c>
      <c r="H14791" t="s">
        <v>49</v>
      </c>
      <c r="I14791" t="s">
        <v>59</v>
      </c>
      <c r="J14791" s="1">
        <v>58.62</v>
      </c>
      <c r="K14791">
        <v>19.079727327346362</v>
      </c>
      <c r="L14791">
        <v>63</v>
      </c>
      <c r="M14791">
        <v>0.230827155557323</v>
      </c>
      <c r="N14791">
        <v>0.22374098402885101</v>
      </c>
      <c r="P14791" t="s">
        <v>42</v>
      </c>
    </row>
    <row r="14792" spans="1:16" x14ac:dyDescent="0.3">
      <c r="A14792" t="str">
        <f t="shared" si="233"/>
        <v>04: Food PubsROGBPremiumNon Flavoured VodkaCore Premium BrandsC: £3.20 - £3.40All stocking</v>
      </c>
      <c r="B14792" t="s">
        <v>1</v>
      </c>
      <c r="C14792" t="s">
        <v>109</v>
      </c>
      <c r="D14792" t="s">
        <v>104</v>
      </c>
      <c r="E14792" t="s">
        <v>15</v>
      </c>
      <c r="F14792" t="s">
        <v>71</v>
      </c>
      <c r="G14792" t="s">
        <v>112</v>
      </c>
      <c r="H14792" t="s">
        <v>49</v>
      </c>
      <c r="I14792" t="s">
        <v>52</v>
      </c>
      <c r="J14792" s="1">
        <v>43.44</v>
      </c>
      <c r="K14792">
        <v>13.633067858067841</v>
      </c>
      <c r="L14792">
        <v>138</v>
      </c>
      <c r="M14792">
        <v>0.18387449572005499</v>
      </c>
      <c r="N14792">
        <v>0.176347386028578</v>
      </c>
      <c r="P14792" t="s">
        <v>42</v>
      </c>
    </row>
    <row r="14793" spans="1:16" x14ac:dyDescent="0.3">
      <c r="A14793" t="str">
        <f t="shared" si="233"/>
        <v>04: Food PubsROGBPremiumNon Flavoured VodkaCore Premium BrandsD: £3.40 - £3.60All stocking</v>
      </c>
      <c r="B14793" t="s">
        <v>1</v>
      </c>
      <c r="C14793" t="s">
        <v>109</v>
      </c>
      <c r="D14793" t="s">
        <v>104</v>
      </c>
      <c r="E14793" t="s">
        <v>15</v>
      </c>
      <c r="F14793" t="s">
        <v>71</v>
      </c>
      <c r="G14793" t="s">
        <v>112</v>
      </c>
      <c r="H14793" t="s">
        <v>49</v>
      </c>
      <c r="I14793" t="s">
        <v>53</v>
      </c>
      <c r="J14793" s="1">
        <v>53.13</v>
      </c>
      <c r="K14793">
        <v>16.60500841213052</v>
      </c>
      <c r="L14793">
        <v>172</v>
      </c>
      <c r="M14793">
        <v>0.18928840189065799</v>
      </c>
      <c r="N14793">
        <v>0.193249938568269</v>
      </c>
      <c r="P14793" t="s">
        <v>42</v>
      </c>
    </row>
    <row r="14794" spans="1:16" x14ac:dyDescent="0.3">
      <c r="A14794" t="str">
        <f t="shared" si="233"/>
        <v>04: Food PubsROGBPremiumNon Flavoured VodkaCore Premium BrandsE: £3.60 - £3.80All stocking</v>
      </c>
      <c r="B14794" t="s">
        <v>1</v>
      </c>
      <c r="C14794" t="s">
        <v>109</v>
      </c>
      <c r="D14794" t="s">
        <v>104</v>
      </c>
      <c r="E14794" t="s">
        <v>15</v>
      </c>
      <c r="F14794" t="s">
        <v>71</v>
      </c>
      <c r="G14794" t="s">
        <v>112</v>
      </c>
      <c r="H14794" t="s">
        <v>49</v>
      </c>
      <c r="I14794" t="s">
        <v>54</v>
      </c>
      <c r="J14794" s="1">
        <v>104.08</v>
      </c>
      <c r="K14794">
        <v>31.856924000753121</v>
      </c>
      <c r="L14794">
        <v>158</v>
      </c>
      <c r="M14794">
        <v>0.43943088820727499</v>
      </c>
      <c r="N14794">
        <v>0.466491547709597</v>
      </c>
      <c r="P14794" t="s">
        <v>42</v>
      </c>
    </row>
    <row r="14795" spans="1:16" x14ac:dyDescent="0.3">
      <c r="A14795" t="str">
        <f t="shared" si="233"/>
        <v>04: Food PubsROGBPremiumNon Flavoured VodkaCore Premium BrandsF: £3.80 - £4.00All stocking</v>
      </c>
      <c r="B14795" t="s">
        <v>1</v>
      </c>
      <c r="C14795" t="s">
        <v>109</v>
      </c>
      <c r="D14795" t="s">
        <v>104</v>
      </c>
      <c r="E14795" t="s">
        <v>15</v>
      </c>
      <c r="F14795" t="s">
        <v>71</v>
      </c>
      <c r="G14795" t="s">
        <v>112</v>
      </c>
      <c r="H14795" t="s">
        <v>49</v>
      </c>
      <c r="I14795" t="s">
        <v>55</v>
      </c>
      <c r="J14795" s="1">
        <v>109.07</v>
      </c>
      <c r="K14795">
        <v>31.24973112848112</v>
      </c>
      <c r="L14795">
        <v>148</v>
      </c>
      <c r="M14795">
        <v>0.41985868555623002</v>
      </c>
      <c r="N14795">
        <v>0.429475118014636</v>
      </c>
      <c r="P14795" t="s">
        <v>42</v>
      </c>
    </row>
    <row r="14796" spans="1:16" x14ac:dyDescent="0.3">
      <c r="A14796" t="str">
        <f t="shared" si="233"/>
        <v>04: Food PubsROGBPremiumNon Flavoured VodkaCore Premium BrandsG: £4.00 - £4.20All stocking</v>
      </c>
      <c r="B14796" t="s">
        <v>1</v>
      </c>
      <c r="C14796" t="s">
        <v>109</v>
      </c>
      <c r="D14796" t="s">
        <v>104</v>
      </c>
      <c r="E14796" t="s">
        <v>15</v>
      </c>
      <c r="F14796" t="s">
        <v>71</v>
      </c>
      <c r="G14796" t="s">
        <v>112</v>
      </c>
      <c r="H14796" t="s">
        <v>49</v>
      </c>
      <c r="I14796" t="s">
        <v>56</v>
      </c>
      <c r="J14796" s="1">
        <v>178.21</v>
      </c>
      <c r="K14796">
        <v>46.943461491338802</v>
      </c>
      <c r="L14796">
        <v>106</v>
      </c>
      <c r="M14796">
        <v>0.57427494978553095</v>
      </c>
      <c r="N14796">
        <v>0.55512880644961504</v>
      </c>
      <c r="P14796" t="s">
        <v>42</v>
      </c>
    </row>
    <row r="14797" spans="1:16" x14ac:dyDescent="0.3">
      <c r="A14797" t="str">
        <f t="shared" si="233"/>
        <v>04: Food PubsROGBPremiumNon Flavoured VodkaCore Premium BrandsH: £4.20 - £4.40All stocking</v>
      </c>
      <c r="B14797" t="s">
        <v>1</v>
      </c>
      <c r="C14797" t="s">
        <v>109</v>
      </c>
      <c r="D14797" t="s">
        <v>104</v>
      </c>
      <c r="E14797" t="s">
        <v>15</v>
      </c>
      <c r="F14797" t="s">
        <v>71</v>
      </c>
      <c r="G14797" t="s">
        <v>112</v>
      </c>
      <c r="H14797" t="s">
        <v>49</v>
      </c>
      <c r="I14797" t="s">
        <v>60</v>
      </c>
      <c r="J14797" s="1">
        <v>180.26</v>
      </c>
      <c r="K14797">
        <v>45.644581760831599</v>
      </c>
      <c r="L14797">
        <v>60</v>
      </c>
      <c r="M14797">
        <v>0.615324760160882</v>
      </c>
      <c r="N14797">
        <v>0.55993721479659497</v>
      </c>
      <c r="P14797" t="s">
        <v>42</v>
      </c>
    </row>
    <row r="14798" spans="1:16" x14ac:dyDescent="0.3">
      <c r="A14798" t="str">
        <f t="shared" si="233"/>
        <v>04: Food PubsROGBPremiumNon Flavoured VodkaCore Premium BrandsI: £4.40 - £4.60All stocking</v>
      </c>
      <c r="B14798" t="s">
        <v>1</v>
      </c>
      <c r="C14798" t="s">
        <v>109</v>
      </c>
      <c r="D14798" t="s">
        <v>104</v>
      </c>
      <c r="E14798" t="s">
        <v>15</v>
      </c>
      <c r="F14798" t="s">
        <v>71</v>
      </c>
      <c r="G14798" t="s">
        <v>112</v>
      </c>
      <c r="H14798" t="s">
        <v>49</v>
      </c>
      <c r="I14798" t="s">
        <v>64</v>
      </c>
      <c r="J14798" s="1">
        <v>190.83</v>
      </c>
      <c r="K14798">
        <v>47.131728668157201</v>
      </c>
      <c r="L14798">
        <v>35</v>
      </c>
      <c r="M14798">
        <v>0.45868158988340402</v>
      </c>
      <c r="N14798">
        <v>0.395892012032726</v>
      </c>
      <c r="P14798" t="s">
        <v>42</v>
      </c>
    </row>
    <row r="14799" spans="1:16" x14ac:dyDescent="0.3">
      <c r="A14799" t="str">
        <f t="shared" si="233"/>
        <v>04: Food PubsROGBPremiumTequilaCore Mainstream BrandsA: &lt;£3All stocking</v>
      </c>
      <c r="B14799" t="s">
        <v>1</v>
      </c>
      <c r="C14799" t="s">
        <v>109</v>
      </c>
      <c r="D14799" t="s">
        <v>104</v>
      </c>
      <c r="E14799" t="s">
        <v>15</v>
      </c>
      <c r="F14799" t="s">
        <v>78</v>
      </c>
      <c r="G14799" t="s">
        <v>111</v>
      </c>
      <c r="H14799" t="s">
        <v>49</v>
      </c>
      <c r="I14799" t="s">
        <v>58</v>
      </c>
      <c r="J14799" s="1">
        <v>28.86</v>
      </c>
      <c r="K14799">
        <v>9.62405967048824</v>
      </c>
      <c r="L14799">
        <v>56</v>
      </c>
      <c r="M14799">
        <v>0.34169420998935701</v>
      </c>
      <c r="N14799">
        <v>0.34852275032114099</v>
      </c>
      <c r="P14799" t="s">
        <v>42</v>
      </c>
    </row>
    <row r="14800" spans="1:16" x14ac:dyDescent="0.3">
      <c r="A14800" t="str">
        <f t="shared" si="233"/>
        <v>04: Food PubsROGBPremiumTequilaCore Mainstream BrandsTotalAll stocking</v>
      </c>
      <c r="B14800" t="s">
        <v>1</v>
      </c>
      <c r="C14800" t="s">
        <v>109</v>
      </c>
      <c r="D14800" t="s">
        <v>104</v>
      </c>
      <c r="E14800" t="s">
        <v>15</v>
      </c>
      <c r="F14800" t="s">
        <v>78</v>
      </c>
      <c r="G14800" t="s">
        <v>111</v>
      </c>
      <c r="H14800" t="s">
        <v>49</v>
      </c>
      <c r="I14800" t="s">
        <v>12</v>
      </c>
      <c r="J14800" s="1">
        <v>36.58</v>
      </c>
      <c r="K14800">
        <v>10.403814588189601</v>
      </c>
      <c r="L14800">
        <v>216</v>
      </c>
      <c r="M14800">
        <v>0.46329119133281399</v>
      </c>
      <c r="N14800">
        <v>0.46175712168280802</v>
      </c>
      <c r="P14800" t="s">
        <v>42</v>
      </c>
    </row>
    <row r="14801" spans="1:16" x14ac:dyDescent="0.3">
      <c r="A14801" t="str">
        <f t="shared" si="233"/>
        <v>04: Food PubsROGBPremiumTequilaCore Mainstream BrandsC: £3.20 - £3.40All stocking</v>
      </c>
      <c r="B14801" t="s">
        <v>1</v>
      </c>
      <c r="C14801" t="s">
        <v>109</v>
      </c>
      <c r="D14801" t="s">
        <v>104</v>
      </c>
      <c r="E14801" t="s">
        <v>15</v>
      </c>
      <c r="F14801" t="s">
        <v>78</v>
      </c>
      <c r="G14801" t="s">
        <v>111</v>
      </c>
      <c r="H14801" t="s">
        <v>49</v>
      </c>
      <c r="I14801" t="s">
        <v>52</v>
      </c>
      <c r="J14801" s="1">
        <v>29.94</v>
      </c>
      <c r="K14801">
        <v>8.8189636752136806</v>
      </c>
      <c r="L14801">
        <v>32</v>
      </c>
      <c r="M14801">
        <v>0.46394057480926598</v>
      </c>
      <c r="N14801">
        <v>0.44137712200539397</v>
      </c>
      <c r="P14801" t="s">
        <v>42</v>
      </c>
    </row>
    <row r="14802" spans="1:16" x14ac:dyDescent="0.3">
      <c r="A14802" t="str">
        <f t="shared" si="233"/>
        <v>04: Food PubsROGBPremiumTequilaCore Mainstream BrandsD: £3.40 - £3.60All stocking</v>
      </c>
      <c r="B14802" t="s">
        <v>1</v>
      </c>
      <c r="C14802" t="s">
        <v>109</v>
      </c>
      <c r="D14802" t="s">
        <v>104</v>
      </c>
      <c r="E14802" t="s">
        <v>15</v>
      </c>
      <c r="F14802" t="s">
        <v>78</v>
      </c>
      <c r="G14802" t="s">
        <v>111</v>
      </c>
      <c r="H14802" t="s">
        <v>49</v>
      </c>
      <c r="I14802" t="s">
        <v>53</v>
      </c>
      <c r="J14802" s="1">
        <v>40.25</v>
      </c>
      <c r="K14802">
        <v>11.489126459959801</v>
      </c>
      <c r="L14802">
        <v>36</v>
      </c>
      <c r="M14802">
        <v>0.52654820771044497</v>
      </c>
      <c r="N14802">
        <v>0.53136698808848504</v>
      </c>
      <c r="P14802" t="s">
        <v>42</v>
      </c>
    </row>
    <row r="14803" spans="1:16" x14ac:dyDescent="0.3">
      <c r="A14803" t="str">
        <f t="shared" si="233"/>
        <v>04: Food PubsROGBPremiumTequilaCore Mainstream BrandsE: £3.60 - £3.80All stocking</v>
      </c>
      <c r="B14803" t="s">
        <v>1</v>
      </c>
      <c r="C14803" t="s">
        <v>109</v>
      </c>
      <c r="D14803" t="s">
        <v>104</v>
      </c>
      <c r="E14803" t="s">
        <v>15</v>
      </c>
      <c r="F14803" t="s">
        <v>78</v>
      </c>
      <c r="G14803" t="s">
        <v>111</v>
      </c>
      <c r="H14803" t="s">
        <v>49</v>
      </c>
      <c r="I14803" t="s">
        <v>54</v>
      </c>
      <c r="J14803" s="1">
        <v>43.89</v>
      </c>
      <c r="K14803">
        <v>11.870355135060999</v>
      </c>
      <c r="L14803">
        <v>34</v>
      </c>
      <c r="M14803">
        <v>0.77138897826698305</v>
      </c>
      <c r="N14803">
        <v>0.77753522524310403</v>
      </c>
      <c r="P14803" t="s">
        <v>42</v>
      </c>
    </row>
    <row r="14804" spans="1:16" x14ac:dyDescent="0.3">
      <c r="A14804" t="str">
        <f t="shared" si="233"/>
        <v>04: Food PubsROGBPremiumTequilaCore Premium BrandsA: &lt;£3All stocking</v>
      </c>
      <c r="B14804" t="s">
        <v>1</v>
      </c>
      <c r="C14804" t="s">
        <v>109</v>
      </c>
      <c r="D14804" t="s">
        <v>104</v>
      </c>
      <c r="E14804" t="s">
        <v>15</v>
      </c>
      <c r="F14804" t="s">
        <v>78</v>
      </c>
      <c r="G14804" t="s">
        <v>112</v>
      </c>
      <c r="H14804" t="s">
        <v>49</v>
      </c>
      <c r="I14804" t="s">
        <v>58</v>
      </c>
      <c r="J14804" s="1">
        <v>24.38</v>
      </c>
      <c r="K14804">
        <v>8.7626364729418</v>
      </c>
      <c r="L14804">
        <v>131</v>
      </c>
      <c r="M14804">
        <v>0.61119609363584404</v>
      </c>
      <c r="N14804">
        <v>0.64376020809388401</v>
      </c>
      <c r="P14804" t="s">
        <v>42</v>
      </c>
    </row>
    <row r="14805" spans="1:16" x14ac:dyDescent="0.3">
      <c r="A14805" t="str">
        <f t="shared" si="233"/>
        <v>04: Food PubsROGBPremiumTequilaCore Premium BrandsTotalAll stocking</v>
      </c>
      <c r="B14805" t="s">
        <v>1</v>
      </c>
      <c r="C14805" t="s">
        <v>109</v>
      </c>
      <c r="D14805" t="s">
        <v>104</v>
      </c>
      <c r="E14805" t="s">
        <v>15</v>
      </c>
      <c r="F14805" t="s">
        <v>78</v>
      </c>
      <c r="G14805" t="s">
        <v>112</v>
      </c>
      <c r="H14805" t="s">
        <v>49</v>
      </c>
      <c r="I14805" t="s">
        <v>12</v>
      </c>
      <c r="J14805" s="1">
        <v>34.51</v>
      </c>
      <c r="K14805">
        <v>9.5893766771147995</v>
      </c>
      <c r="L14805">
        <v>630</v>
      </c>
      <c r="M14805">
        <v>0.75389614911446301</v>
      </c>
      <c r="N14805">
        <v>0.75533561370865798</v>
      </c>
      <c r="P14805" t="s">
        <v>42</v>
      </c>
    </row>
    <row r="14806" spans="1:16" x14ac:dyDescent="0.3">
      <c r="A14806" t="str">
        <f t="shared" si="233"/>
        <v>04: Food PubsROGBPremiumTequilaCore Premium BrandsB: £3 - £3.20All stocking</v>
      </c>
      <c r="B14806" t="s">
        <v>1</v>
      </c>
      <c r="C14806" t="s">
        <v>109</v>
      </c>
      <c r="D14806" t="s">
        <v>104</v>
      </c>
      <c r="E14806" t="s">
        <v>15</v>
      </c>
      <c r="F14806" t="s">
        <v>78</v>
      </c>
      <c r="G14806" t="s">
        <v>112</v>
      </c>
      <c r="H14806" t="s">
        <v>49</v>
      </c>
      <c r="I14806" t="s">
        <v>59</v>
      </c>
      <c r="J14806" s="1">
        <v>26.68</v>
      </c>
      <c r="K14806">
        <v>9.0055420659587195</v>
      </c>
      <c r="L14806">
        <v>36</v>
      </c>
      <c r="M14806">
        <v>0.77917758470721499</v>
      </c>
      <c r="N14806">
        <v>0.81226261530113897</v>
      </c>
      <c r="P14806" t="s">
        <v>42</v>
      </c>
    </row>
    <row r="14807" spans="1:16" x14ac:dyDescent="0.3">
      <c r="A14807" t="str">
        <f t="shared" si="233"/>
        <v>04: Food PubsROGBPremiumTequilaCore Premium BrandsC: £3.20 - £3.40All stocking</v>
      </c>
      <c r="B14807" t="s">
        <v>1</v>
      </c>
      <c r="C14807" t="s">
        <v>109</v>
      </c>
      <c r="D14807" t="s">
        <v>104</v>
      </c>
      <c r="E14807" t="s">
        <v>15</v>
      </c>
      <c r="F14807" t="s">
        <v>78</v>
      </c>
      <c r="G14807" t="s">
        <v>112</v>
      </c>
      <c r="H14807" t="s">
        <v>49</v>
      </c>
      <c r="I14807" t="s">
        <v>52</v>
      </c>
      <c r="J14807" s="1">
        <v>32.99</v>
      </c>
      <c r="K14807">
        <v>9.2480422355422398</v>
      </c>
      <c r="L14807">
        <v>86</v>
      </c>
      <c r="M14807">
        <v>0.69269413649660805</v>
      </c>
      <c r="N14807">
        <v>0.68761826408885196</v>
      </c>
      <c r="P14807" t="s">
        <v>42</v>
      </c>
    </row>
    <row r="14808" spans="1:16" x14ac:dyDescent="0.3">
      <c r="A14808" t="str">
        <f t="shared" si="233"/>
        <v>04: Food PubsROGBPremiumTequilaCore Premium BrandsD: £3.40 - £3.60All stocking</v>
      </c>
      <c r="B14808" t="s">
        <v>1</v>
      </c>
      <c r="C14808" t="s">
        <v>109</v>
      </c>
      <c r="D14808" t="s">
        <v>104</v>
      </c>
      <c r="E14808" t="s">
        <v>15</v>
      </c>
      <c r="F14808" t="s">
        <v>78</v>
      </c>
      <c r="G14808" t="s">
        <v>112</v>
      </c>
      <c r="H14808" t="s">
        <v>49</v>
      </c>
      <c r="I14808" t="s">
        <v>53</v>
      </c>
      <c r="J14808" s="1">
        <v>28.68</v>
      </c>
      <c r="K14808">
        <v>7.8984747080541604</v>
      </c>
      <c r="L14808">
        <v>107</v>
      </c>
      <c r="M14808">
        <v>0.91183744957264901</v>
      </c>
      <c r="N14808">
        <v>0.90880748246297705</v>
      </c>
      <c r="P14808" t="s">
        <v>42</v>
      </c>
    </row>
    <row r="14809" spans="1:16" x14ac:dyDescent="0.3">
      <c r="A14809" t="str">
        <f t="shared" si="233"/>
        <v>04: Food PubsROGBPremiumTequilaCore Premium BrandsE: £3.60 - £3.80All stocking</v>
      </c>
      <c r="B14809" t="s">
        <v>1</v>
      </c>
      <c r="C14809" t="s">
        <v>109</v>
      </c>
      <c r="D14809" t="s">
        <v>104</v>
      </c>
      <c r="E14809" t="s">
        <v>15</v>
      </c>
      <c r="F14809" t="s">
        <v>78</v>
      </c>
      <c r="G14809" t="s">
        <v>112</v>
      </c>
      <c r="H14809" t="s">
        <v>49</v>
      </c>
      <c r="I14809" t="s">
        <v>54</v>
      </c>
      <c r="J14809" s="1">
        <v>28.15</v>
      </c>
      <c r="K14809">
        <v>7.4055053653611198</v>
      </c>
      <c r="L14809">
        <v>104</v>
      </c>
      <c r="M14809">
        <v>0.85677393384727696</v>
      </c>
      <c r="N14809">
        <v>0.85869939213212498</v>
      </c>
      <c r="P14809" t="s">
        <v>42</v>
      </c>
    </row>
    <row r="14810" spans="1:16" x14ac:dyDescent="0.3">
      <c r="A14810" t="str">
        <f t="shared" si="233"/>
        <v>04: Food PubsROGBPremiumTequilaCore Premium BrandsF: £3.80 - £4.00All stocking</v>
      </c>
      <c r="B14810" t="s">
        <v>1</v>
      </c>
      <c r="C14810" t="s">
        <v>109</v>
      </c>
      <c r="D14810" t="s">
        <v>104</v>
      </c>
      <c r="E14810" t="s">
        <v>15</v>
      </c>
      <c r="F14810" t="s">
        <v>78</v>
      </c>
      <c r="G14810" t="s">
        <v>112</v>
      </c>
      <c r="H14810" t="s">
        <v>49</v>
      </c>
      <c r="I14810" t="s">
        <v>55</v>
      </c>
      <c r="J14810" s="1">
        <v>35.090000000000003</v>
      </c>
      <c r="K14810">
        <v>8.6832948125321199</v>
      </c>
      <c r="L14810">
        <v>59</v>
      </c>
      <c r="M14810">
        <v>0.71980258675397002</v>
      </c>
      <c r="N14810">
        <v>0.71345272802998705</v>
      </c>
      <c r="P14810" t="s">
        <v>42</v>
      </c>
    </row>
    <row r="14811" spans="1:16" x14ac:dyDescent="0.3">
      <c r="A14811" t="str">
        <f t="shared" si="233"/>
        <v>04: Food PubsROGBPremiumTequilaCore Premium BrandsG: £4.00 - £4.20All stocking</v>
      </c>
      <c r="B14811" t="s">
        <v>1</v>
      </c>
      <c r="C14811" t="s">
        <v>109</v>
      </c>
      <c r="D14811" t="s">
        <v>104</v>
      </c>
      <c r="E14811" t="s">
        <v>15</v>
      </c>
      <c r="F14811" t="s">
        <v>78</v>
      </c>
      <c r="G14811" t="s">
        <v>112</v>
      </c>
      <c r="H14811" t="s">
        <v>49</v>
      </c>
      <c r="I14811" t="s">
        <v>56</v>
      </c>
      <c r="J14811" s="1">
        <v>76.83</v>
      </c>
      <c r="K14811">
        <v>20.3874061544516</v>
      </c>
      <c r="L14811">
        <v>44</v>
      </c>
      <c r="M14811">
        <v>0.80503219019399697</v>
      </c>
      <c r="N14811">
        <v>0.81597771252164697</v>
      </c>
      <c r="P14811" t="s">
        <v>42</v>
      </c>
    </row>
    <row r="14812" spans="1:16" x14ac:dyDescent="0.3">
      <c r="A14812" t="str">
        <f t="shared" si="233"/>
        <v>04: Food PubsROGBPremiumWhite RumCore Mainstream BrandsA: &lt;£3All stocking</v>
      </c>
      <c r="B14812" t="s">
        <v>1</v>
      </c>
      <c r="C14812" t="s">
        <v>109</v>
      </c>
      <c r="D14812" t="s">
        <v>104</v>
      </c>
      <c r="E14812" t="s">
        <v>15</v>
      </c>
      <c r="F14812" t="s">
        <v>85</v>
      </c>
      <c r="G14812" t="s">
        <v>111</v>
      </c>
      <c r="H14812" t="s">
        <v>49</v>
      </c>
      <c r="I14812" t="s">
        <v>58</v>
      </c>
      <c r="J14812" s="1">
        <v>39.79</v>
      </c>
      <c r="K14812">
        <v>15.121587829514681</v>
      </c>
      <c r="L14812">
        <v>41</v>
      </c>
      <c r="M14812">
        <v>0.97434119060650104</v>
      </c>
      <c r="N14812">
        <v>0.97432746142291404</v>
      </c>
      <c r="P14812" t="s">
        <v>42</v>
      </c>
    </row>
    <row r="14813" spans="1:16" x14ac:dyDescent="0.3">
      <c r="A14813" t="str">
        <f t="shared" si="233"/>
        <v>04: Food PubsROGBPremiumWhite RumCore Mainstream BrandsTotalAll stocking</v>
      </c>
      <c r="B14813" t="s">
        <v>1</v>
      </c>
      <c r="C14813" t="s">
        <v>109</v>
      </c>
      <c r="D14813" t="s">
        <v>104</v>
      </c>
      <c r="E14813" t="s">
        <v>15</v>
      </c>
      <c r="F14813" t="s">
        <v>85</v>
      </c>
      <c r="G14813" t="s">
        <v>111</v>
      </c>
      <c r="H14813" t="s">
        <v>49</v>
      </c>
      <c r="I14813" t="s">
        <v>12</v>
      </c>
      <c r="J14813" s="1">
        <v>30.31</v>
      </c>
      <c r="K14813">
        <v>9.8579110117992403</v>
      </c>
      <c r="L14813">
        <v>868</v>
      </c>
      <c r="M14813">
        <v>0.94140909740648204</v>
      </c>
      <c r="N14813">
        <v>0.94609365067373696</v>
      </c>
      <c r="P14813" t="s">
        <v>42</v>
      </c>
    </row>
    <row r="14814" spans="1:16" x14ac:dyDescent="0.3">
      <c r="A14814" t="str">
        <f t="shared" si="233"/>
        <v>04: Food PubsROGBPremiumWhite RumCore Mainstream BrandsB: £3 - £3.20All stocking</v>
      </c>
      <c r="B14814" t="s">
        <v>1</v>
      </c>
      <c r="C14814" t="s">
        <v>109</v>
      </c>
      <c r="D14814" t="s">
        <v>104</v>
      </c>
      <c r="E14814" t="s">
        <v>15</v>
      </c>
      <c r="F14814" t="s">
        <v>85</v>
      </c>
      <c r="G14814" t="s">
        <v>111</v>
      </c>
      <c r="H14814" t="s">
        <v>49</v>
      </c>
      <c r="I14814" t="s">
        <v>59</v>
      </c>
      <c r="J14814" s="1">
        <v>33.17</v>
      </c>
      <c r="K14814">
        <v>11.724308387086159</v>
      </c>
      <c r="L14814">
        <v>135</v>
      </c>
      <c r="M14814">
        <v>0.974507745713031</v>
      </c>
      <c r="N14814">
        <v>0.97460469086622503</v>
      </c>
      <c r="P14814" t="s">
        <v>42</v>
      </c>
    </row>
    <row r="14815" spans="1:16" x14ac:dyDescent="0.3">
      <c r="A14815" t="str">
        <f t="shared" si="233"/>
        <v>04: Food PubsROGBPremiumWhite RumCore Mainstream BrandsC: £3.20 - £3.40All stocking</v>
      </c>
      <c r="B14815" t="s">
        <v>1</v>
      </c>
      <c r="C14815" t="s">
        <v>109</v>
      </c>
      <c r="D14815" t="s">
        <v>104</v>
      </c>
      <c r="E14815" t="s">
        <v>15</v>
      </c>
      <c r="F14815" t="s">
        <v>85</v>
      </c>
      <c r="G14815" t="s">
        <v>111</v>
      </c>
      <c r="H14815" t="s">
        <v>49</v>
      </c>
      <c r="I14815" t="s">
        <v>52</v>
      </c>
      <c r="J14815" s="1">
        <v>31.37</v>
      </c>
      <c r="K14815">
        <v>10.514827288550681</v>
      </c>
      <c r="L14815">
        <v>235</v>
      </c>
      <c r="M14815">
        <v>0.96173760337120495</v>
      </c>
      <c r="N14815">
        <v>0.96144613883754404</v>
      </c>
      <c r="P14815" t="s">
        <v>42</v>
      </c>
    </row>
    <row r="14816" spans="1:16" x14ac:dyDescent="0.3">
      <c r="A14816" t="str">
        <f t="shared" si="233"/>
        <v>04: Food PubsROGBPremiumWhite RumCore Mainstream BrandsD: £3.40 - £3.60All stocking</v>
      </c>
      <c r="B14816" t="s">
        <v>1</v>
      </c>
      <c r="C14816" t="s">
        <v>109</v>
      </c>
      <c r="D14816" t="s">
        <v>104</v>
      </c>
      <c r="E14816" t="s">
        <v>15</v>
      </c>
      <c r="F14816" t="s">
        <v>85</v>
      </c>
      <c r="G14816" t="s">
        <v>111</v>
      </c>
      <c r="H14816" t="s">
        <v>49</v>
      </c>
      <c r="I14816" t="s">
        <v>53</v>
      </c>
      <c r="J14816" s="1">
        <v>29.56</v>
      </c>
      <c r="K14816">
        <v>9.27693155455656</v>
      </c>
      <c r="L14816">
        <v>200</v>
      </c>
      <c r="M14816">
        <v>0.93713108470786599</v>
      </c>
      <c r="N14816">
        <v>0.94250556465499102</v>
      </c>
      <c r="P14816" t="s">
        <v>42</v>
      </c>
    </row>
    <row r="14817" spans="1:16" x14ac:dyDescent="0.3">
      <c r="A14817" t="str">
        <f t="shared" si="233"/>
        <v>04: Food PubsROGBPremiumWhite RumCore Mainstream BrandsE: £3.60 - £3.80All stocking</v>
      </c>
      <c r="B14817" t="s">
        <v>1</v>
      </c>
      <c r="C14817" t="s">
        <v>109</v>
      </c>
      <c r="D14817" t="s">
        <v>104</v>
      </c>
      <c r="E14817" t="s">
        <v>15</v>
      </c>
      <c r="F14817" t="s">
        <v>85</v>
      </c>
      <c r="G14817" t="s">
        <v>111</v>
      </c>
      <c r="H14817" t="s">
        <v>49</v>
      </c>
      <c r="I14817" t="s">
        <v>54</v>
      </c>
      <c r="J14817" s="1">
        <v>25.91</v>
      </c>
      <c r="K14817">
        <v>7.9516979499374001</v>
      </c>
      <c r="L14817">
        <v>142</v>
      </c>
      <c r="M14817">
        <v>0.92513884070422403</v>
      </c>
      <c r="N14817">
        <v>0.93015873015872996</v>
      </c>
      <c r="P14817" t="s">
        <v>42</v>
      </c>
    </row>
    <row r="14818" spans="1:16" x14ac:dyDescent="0.3">
      <c r="A14818" t="str">
        <f t="shared" si="233"/>
        <v>04: Food PubsROGBPremiumWhite RumCore Mainstream BrandsF: £3.80 - £4.00All stocking</v>
      </c>
      <c r="B14818" t="s">
        <v>1</v>
      </c>
      <c r="C14818" t="s">
        <v>109</v>
      </c>
      <c r="D14818" t="s">
        <v>104</v>
      </c>
      <c r="E14818" t="s">
        <v>15</v>
      </c>
      <c r="F14818" t="s">
        <v>85</v>
      </c>
      <c r="G14818" t="s">
        <v>111</v>
      </c>
      <c r="H14818" t="s">
        <v>49</v>
      </c>
      <c r="I14818" t="s">
        <v>55</v>
      </c>
      <c r="J14818" s="1">
        <v>27.14</v>
      </c>
      <c r="K14818">
        <v>7.6717235580249197</v>
      </c>
      <c r="L14818">
        <v>73</v>
      </c>
      <c r="M14818">
        <v>0.87120218045900999</v>
      </c>
      <c r="N14818">
        <v>0.86985425722321696</v>
      </c>
      <c r="P14818" t="s">
        <v>42</v>
      </c>
    </row>
    <row r="14819" spans="1:16" x14ac:dyDescent="0.3">
      <c r="A14819" t="str">
        <f t="shared" si="233"/>
        <v>04: Food PubsROGBPremiumWhite RumCore Premium BrandsTotalAll stocking</v>
      </c>
      <c r="B14819" t="s">
        <v>1</v>
      </c>
      <c r="C14819" t="s">
        <v>109</v>
      </c>
      <c r="D14819" t="s">
        <v>104</v>
      </c>
      <c r="E14819" t="s">
        <v>15</v>
      </c>
      <c r="F14819" t="s">
        <v>85</v>
      </c>
      <c r="G14819" t="s">
        <v>112</v>
      </c>
      <c r="H14819" t="s">
        <v>49</v>
      </c>
      <c r="I14819" t="s">
        <v>12</v>
      </c>
      <c r="J14819" s="1">
        <v>30.42</v>
      </c>
      <c r="K14819">
        <v>8.2623273191455198</v>
      </c>
      <c r="L14819">
        <v>110</v>
      </c>
      <c r="M14819">
        <v>0.47506017815868401</v>
      </c>
      <c r="N14819">
        <v>0.46486592838270802</v>
      </c>
      <c r="P14819" t="s">
        <v>42</v>
      </c>
    </row>
    <row r="14820" spans="1:16" x14ac:dyDescent="0.3">
      <c r="A14820" t="str">
        <f t="shared" si="233"/>
        <v>04: Food PubsROGBTotalGinCore Mainstream BrandsA: &lt;£3All stocking</v>
      </c>
      <c r="B14820" t="s">
        <v>1</v>
      </c>
      <c r="C14820" t="s">
        <v>109</v>
      </c>
      <c r="D14820" t="s">
        <v>104</v>
      </c>
      <c r="E14820" t="s">
        <v>12</v>
      </c>
      <c r="F14820" t="s">
        <v>47</v>
      </c>
      <c r="G14820" t="s">
        <v>111</v>
      </c>
      <c r="H14820" t="s">
        <v>49</v>
      </c>
      <c r="I14820" t="s">
        <v>58</v>
      </c>
      <c r="J14820" s="1">
        <v>121.29</v>
      </c>
      <c r="K14820">
        <v>43.303198797488406</v>
      </c>
      <c r="L14820">
        <v>359</v>
      </c>
      <c r="M14820">
        <v>0.44234196014604199</v>
      </c>
      <c r="N14820">
        <v>0.42531562689580699</v>
      </c>
      <c r="P14820" t="s">
        <v>42</v>
      </c>
    </row>
    <row r="14821" spans="1:16" x14ac:dyDescent="0.3">
      <c r="A14821" t="str">
        <f t="shared" si="233"/>
        <v>04: Food PubsROGBTotalGinCore Mainstream BrandsTotalAll stocking</v>
      </c>
      <c r="B14821" t="s">
        <v>1</v>
      </c>
      <c r="C14821" t="s">
        <v>109</v>
      </c>
      <c r="D14821" t="s">
        <v>104</v>
      </c>
      <c r="E14821" t="s">
        <v>12</v>
      </c>
      <c r="F14821" t="s">
        <v>47</v>
      </c>
      <c r="G14821" t="s">
        <v>111</v>
      </c>
      <c r="H14821" t="s">
        <v>49</v>
      </c>
      <c r="I14821" t="s">
        <v>12</v>
      </c>
      <c r="J14821" s="1">
        <v>161.41</v>
      </c>
      <c r="K14821">
        <v>50.609719346344804</v>
      </c>
      <c r="L14821">
        <v>2916</v>
      </c>
      <c r="M14821">
        <v>0.42587748901158601</v>
      </c>
      <c r="N14821">
        <v>0.43113479457975901</v>
      </c>
      <c r="P14821" t="s">
        <v>42</v>
      </c>
    </row>
    <row r="14822" spans="1:16" x14ac:dyDescent="0.3">
      <c r="A14822" t="str">
        <f t="shared" si="233"/>
        <v>04: Food PubsROGBTotalGinCore Mainstream BrandsB: £3 - £3.20All stocking</v>
      </c>
      <c r="B14822" t="s">
        <v>1</v>
      </c>
      <c r="C14822" t="s">
        <v>109</v>
      </c>
      <c r="D14822" t="s">
        <v>104</v>
      </c>
      <c r="E14822" t="s">
        <v>12</v>
      </c>
      <c r="F14822" t="s">
        <v>47</v>
      </c>
      <c r="G14822" t="s">
        <v>111</v>
      </c>
      <c r="H14822" t="s">
        <v>49</v>
      </c>
      <c r="I14822" t="s">
        <v>59</v>
      </c>
      <c r="J14822" s="1">
        <v>173.8</v>
      </c>
      <c r="K14822">
        <v>59.894220591547203</v>
      </c>
      <c r="L14822">
        <v>346</v>
      </c>
      <c r="M14822">
        <v>0.47065514405055198</v>
      </c>
      <c r="N14822">
        <v>0.459184186211543</v>
      </c>
      <c r="P14822" t="s">
        <v>42</v>
      </c>
    </row>
    <row r="14823" spans="1:16" x14ac:dyDescent="0.3">
      <c r="A14823" t="str">
        <f t="shared" si="233"/>
        <v>04: Food PubsROGBTotalGinCore Mainstream BrandsC: £3.20 - £3.40All stocking</v>
      </c>
      <c r="B14823" t="s">
        <v>1</v>
      </c>
      <c r="C14823" t="s">
        <v>109</v>
      </c>
      <c r="D14823" t="s">
        <v>104</v>
      </c>
      <c r="E14823" t="s">
        <v>12</v>
      </c>
      <c r="F14823" t="s">
        <v>47</v>
      </c>
      <c r="G14823" t="s">
        <v>111</v>
      </c>
      <c r="H14823" t="s">
        <v>49</v>
      </c>
      <c r="I14823" t="s">
        <v>52</v>
      </c>
      <c r="J14823" s="1">
        <v>158.13</v>
      </c>
      <c r="K14823">
        <v>49.243567906312798</v>
      </c>
      <c r="L14823">
        <v>459</v>
      </c>
      <c r="M14823">
        <v>0.43602506811939001</v>
      </c>
      <c r="N14823">
        <v>0.42694987755788399</v>
      </c>
      <c r="P14823" t="s">
        <v>42</v>
      </c>
    </row>
    <row r="14824" spans="1:16" x14ac:dyDescent="0.3">
      <c r="A14824" t="str">
        <f t="shared" si="233"/>
        <v>04: Food PubsROGBTotalGinCore Mainstream BrandsD: £3.40 - £3.60All stocking</v>
      </c>
      <c r="B14824" t="s">
        <v>1</v>
      </c>
      <c r="C14824" t="s">
        <v>109</v>
      </c>
      <c r="D14824" t="s">
        <v>104</v>
      </c>
      <c r="E14824" t="s">
        <v>12</v>
      </c>
      <c r="F14824" t="s">
        <v>47</v>
      </c>
      <c r="G14824" t="s">
        <v>111</v>
      </c>
      <c r="H14824" t="s">
        <v>49</v>
      </c>
      <c r="I14824" t="s">
        <v>53</v>
      </c>
      <c r="J14824" s="1">
        <v>158.82</v>
      </c>
      <c r="K14824">
        <v>49.748826300787194</v>
      </c>
      <c r="L14824">
        <v>612</v>
      </c>
      <c r="M14824">
        <v>0.42323954310127698</v>
      </c>
      <c r="N14824">
        <v>0.43023525522302197</v>
      </c>
      <c r="P14824" t="s">
        <v>42</v>
      </c>
    </row>
    <row r="14825" spans="1:16" x14ac:dyDescent="0.3">
      <c r="A14825" t="str">
        <f t="shared" si="233"/>
        <v>04: Food PubsROGBTotalGinCore Mainstream BrandsE: £3.60 - £3.80All stocking</v>
      </c>
      <c r="B14825" t="s">
        <v>1</v>
      </c>
      <c r="C14825" t="s">
        <v>109</v>
      </c>
      <c r="D14825" t="s">
        <v>104</v>
      </c>
      <c r="E14825" t="s">
        <v>12</v>
      </c>
      <c r="F14825" t="s">
        <v>47</v>
      </c>
      <c r="G14825" t="s">
        <v>111</v>
      </c>
      <c r="H14825" t="s">
        <v>49</v>
      </c>
      <c r="I14825" t="s">
        <v>54</v>
      </c>
      <c r="J14825" s="1">
        <v>144.35</v>
      </c>
      <c r="K14825">
        <v>44.717717721346801</v>
      </c>
      <c r="L14825">
        <v>434</v>
      </c>
      <c r="M14825">
        <v>0.395659325626109</v>
      </c>
      <c r="N14825">
        <v>0.412142886667824</v>
      </c>
      <c r="P14825" t="s">
        <v>42</v>
      </c>
    </row>
    <row r="14826" spans="1:16" x14ac:dyDescent="0.3">
      <c r="A14826" t="str">
        <f t="shared" si="233"/>
        <v>04: Food PubsROGBTotalGinCore Mainstream BrandsF: £3.80 - £4.00All stocking</v>
      </c>
      <c r="B14826" t="s">
        <v>1</v>
      </c>
      <c r="C14826" t="s">
        <v>109</v>
      </c>
      <c r="D14826" t="s">
        <v>104</v>
      </c>
      <c r="E14826" t="s">
        <v>12</v>
      </c>
      <c r="F14826" t="s">
        <v>47</v>
      </c>
      <c r="G14826" t="s">
        <v>111</v>
      </c>
      <c r="H14826" t="s">
        <v>49</v>
      </c>
      <c r="I14826" t="s">
        <v>55</v>
      </c>
      <c r="J14826" s="1">
        <v>178.31</v>
      </c>
      <c r="K14826">
        <v>53.314795730585203</v>
      </c>
      <c r="L14826">
        <v>304</v>
      </c>
      <c r="M14826">
        <v>0.44561939952853302</v>
      </c>
      <c r="N14826">
        <v>0.46068243987353003</v>
      </c>
      <c r="P14826" t="s">
        <v>42</v>
      </c>
    </row>
    <row r="14827" spans="1:16" x14ac:dyDescent="0.3">
      <c r="A14827" t="str">
        <f t="shared" si="233"/>
        <v>04: Food PubsROGBTotalGinCore Mainstream BrandsG: £4.00 - £4.20All stocking</v>
      </c>
      <c r="B14827" t="s">
        <v>1</v>
      </c>
      <c r="C14827" t="s">
        <v>109</v>
      </c>
      <c r="D14827" t="s">
        <v>104</v>
      </c>
      <c r="E14827" t="s">
        <v>12</v>
      </c>
      <c r="F14827" t="s">
        <v>47</v>
      </c>
      <c r="G14827" t="s">
        <v>111</v>
      </c>
      <c r="H14827" t="s">
        <v>49</v>
      </c>
      <c r="I14827" t="s">
        <v>56</v>
      </c>
      <c r="J14827" s="1">
        <v>175.32</v>
      </c>
      <c r="K14827">
        <v>52.618381813608003</v>
      </c>
      <c r="L14827">
        <v>199</v>
      </c>
      <c r="M14827">
        <v>0.42583250680920498</v>
      </c>
      <c r="N14827">
        <v>0.44311698642272701</v>
      </c>
      <c r="P14827" t="s">
        <v>42</v>
      </c>
    </row>
    <row r="14828" spans="1:16" x14ac:dyDescent="0.3">
      <c r="A14828" t="str">
        <f t="shared" si="233"/>
        <v>04: Food PubsROGBTotalGinCore Mainstream BrandsH: £4.20 - £4.40All stocking</v>
      </c>
      <c r="B14828" t="s">
        <v>1</v>
      </c>
      <c r="C14828" t="s">
        <v>109</v>
      </c>
      <c r="D14828" t="s">
        <v>104</v>
      </c>
      <c r="E14828" t="s">
        <v>12</v>
      </c>
      <c r="F14828" t="s">
        <v>47</v>
      </c>
      <c r="G14828" t="s">
        <v>111</v>
      </c>
      <c r="H14828" t="s">
        <v>49</v>
      </c>
      <c r="I14828" t="s">
        <v>60</v>
      </c>
      <c r="J14828" s="1">
        <v>202.32</v>
      </c>
      <c r="K14828">
        <v>56.1512587412588</v>
      </c>
      <c r="L14828">
        <v>100</v>
      </c>
      <c r="M14828">
        <v>0.396405913946413</v>
      </c>
      <c r="N14828">
        <v>0.40631389069447799</v>
      </c>
      <c r="P14828" t="s">
        <v>42</v>
      </c>
    </row>
    <row r="14829" spans="1:16" x14ac:dyDescent="0.3">
      <c r="A14829" t="str">
        <f t="shared" si="233"/>
        <v>04: Food PubsROGBTotalGinCore Mainstream BrandsI: £4.40 - £4.60All stocking</v>
      </c>
      <c r="B14829" t="s">
        <v>1</v>
      </c>
      <c r="C14829" t="s">
        <v>109</v>
      </c>
      <c r="D14829" t="s">
        <v>104</v>
      </c>
      <c r="E14829" t="s">
        <v>12</v>
      </c>
      <c r="F14829" t="s">
        <v>47</v>
      </c>
      <c r="G14829" t="s">
        <v>111</v>
      </c>
      <c r="H14829" t="s">
        <v>49</v>
      </c>
      <c r="I14829" t="s">
        <v>64</v>
      </c>
      <c r="J14829" s="1">
        <v>253.33</v>
      </c>
      <c r="K14829">
        <v>68.199300699300807</v>
      </c>
      <c r="L14829">
        <v>26</v>
      </c>
      <c r="M14829">
        <v>0.39988151627991703</v>
      </c>
      <c r="N14829">
        <v>0.42774599005721797</v>
      </c>
      <c r="P14829" t="s">
        <v>42</v>
      </c>
    </row>
    <row r="14830" spans="1:16" x14ac:dyDescent="0.3">
      <c r="A14830" t="str">
        <f t="shared" si="233"/>
        <v>04: Food PubsROGBTotalGinCore Premium BrandsA: &lt;£3All stocking</v>
      </c>
      <c r="B14830" t="s">
        <v>1</v>
      </c>
      <c r="C14830" t="s">
        <v>109</v>
      </c>
      <c r="D14830" t="s">
        <v>104</v>
      </c>
      <c r="E14830" t="s">
        <v>12</v>
      </c>
      <c r="F14830" t="s">
        <v>47</v>
      </c>
      <c r="G14830" t="s">
        <v>112</v>
      </c>
      <c r="H14830" t="s">
        <v>49</v>
      </c>
      <c r="I14830" t="s">
        <v>58</v>
      </c>
      <c r="J14830" s="1">
        <v>41.98</v>
      </c>
      <c r="K14830">
        <v>14.191318510549278</v>
      </c>
      <c r="L14830">
        <v>65</v>
      </c>
      <c r="M14830">
        <v>0.18222532716159501</v>
      </c>
      <c r="N14830">
        <v>0.16091841171437801</v>
      </c>
      <c r="P14830" t="s">
        <v>42</v>
      </c>
    </row>
    <row r="14831" spans="1:16" x14ac:dyDescent="0.3">
      <c r="A14831" t="str">
        <f t="shared" si="233"/>
        <v>04: Food PubsROGBTotalGinCore Premium BrandsTotalAll stocking</v>
      </c>
      <c r="B14831" t="s">
        <v>1</v>
      </c>
      <c r="C14831" t="s">
        <v>109</v>
      </c>
      <c r="D14831" t="s">
        <v>104</v>
      </c>
      <c r="E14831" t="s">
        <v>12</v>
      </c>
      <c r="F14831" t="s">
        <v>47</v>
      </c>
      <c r="G14831" t="s">
        <v>112</v>
      </c>
      <c r="H14831" t="s">
        <v>49</v>
      </c>
      <c r="I14831" t="s">
        <v>12</v>
      </c>
      <c r="J14831" s="1">
        <v>83.65</v>
      </c>
      <c r="K14831">
        <v>24.91136560416308</v>
      </c>
      <c r="L14831">
        <v>2874</v>
      </c>
      <c r="M14831">
        <v>0.21764028221055301</v>
      </c>
      <c r="N14831">
        <v>0.21012099819271801</v>
      </c>
      <c r="P14831" t="s">
        <v>42</v>
      </c>
    </row>
    <row r="14832" spans="1:16" x14ac:dyDescent="0.3">
      <c r="A14832" t="str">
        <f t="shared" si="233"/>
        <v>04: Food PubsROGBTotalGinCore Premium BrandsB: £3 - £3.20All stocking</v>
      </c>
      <c r="B14832" t="s">
        <v>1</v>
      </c>
      <c r="C14832" t="s">
        <v>109</v>
      </c>
      <c r="D14832" t="s">
        <v>104</v>
      </c>
      <c r="E14832" t="s">
        <v>12</v>
      </c>
      <c r="F14832" t="s">
        <v>47</v>
      </c>
      <c r="G14832" t="s">
        <v>112</v>
      </c>
      <c r="H14832" t="s">
        <v>49</v>
      </c>
      <c r="I14832" t="s">
        <v>59</v>
      </c>
      <c r="J14832" s="1">
        <v>59.35</v>
      </c>
      <c r="K14832">
        <v>19.682460799004922</v>
      </c>
      <c r="L14832">
        <v>136</v>
      </c>
      <c r="M14832">
        <v>0.19479628246678299</v>
      </c>
      <c r="N14832">
        <v>0.174421342023865</v>
      </c>
      <c r="P14832" t="s">
        <v>42</v>
      </c>
    </row>
    <row r="14833" spans="1:16" x14ac:dyDescent="0.3">
      <c r="A14833" t="str">
        <f t="shared" si="233"/>
        <v>04: Food PubsROGBTotalGinCore Premium BrandsC: £3.20 - £3.40All stocking</v>
      </c>
      <c r="B14833" t="s">
        <v>1</v>
      </c>
      <c r="C14833" t="s">
        <v>109</v>
      </c>
      <c r="D14833" t="s">
        <v>104</v>
      </c>
      <c r="E14833" t="s">
        <v>12</v>
      </c>
      <c r="F14833" t="s">
        <v>47</v>
      </c>
      <c r="G14833" t="s">
        <v>112</v>
      </c>
      <c r="H14833" t="s">
        <v>49</v>
      </c>
      <c r="I14833" t="s">
        <v>52</v>
      </c>
      <c r="J14833" s="1">
        <v>66.569999999999993</v>
      </c>
      <c r="K14833">
        <v>22.289386700256284</v>
      </c>
      <c r="L14833">
        <v>322</v>
      </c>
      <c r="M14833">
        <v>0.20115093619841801</v>
      </c>
      <c r="N14833">
        <v>0.19029018911801099</v>
      </c>
      <c r="P14833" t="s">
        <v>42</v>
      </c>
    </row>
    <row r="14834" spans="1:16" x14ac:dyDescent="0.3">
      <c r="A14834" t="str">
        <f t="shared" si="233"/>
        <v>04: Food PubsROGBTotalGinCore Premium BrandsD: £3.40 - £3.60All stocking</v>
      </c>
      <c r="B14834" t="s">
        <v>1</v>
      </c>
      <c r="C14834" t="s">
        <v>109</v>
      </c>
      <c r="D14834" t="s">
        <v>104</v>
      </c>
      <c r="E14834" t="s">
        <v>12</v>
      </c>
      <c r="F14834" t="s">
        <v>47</v>
      </c>
      <c r="G14834" t="s">
        <v>112</v>
      </c>
      <c r="H14834" t="s">
        <v>49</v>
      </c>
      <c r="I14834" t="s">
        <v>53</v>
      </c>
      <c r="J14834" s="1">
        <v>75.41</v>
      </c>
      <c r="K14834">
        <v>23.533228264871642</v>
      </c>
      <c r="L14834">
        <v>429</v>
      </c>
      <c r="M14834">
        <v>0.205773484920863</v>
      </c>
      <c r="N14834">
        <v>0.19145868063472099</v>
      </c>
      <c r="P14834" t="s">
        <v>42</v>
      </c>
    </row>
    <row r="14835" spans="1:16" x14ac:dyDescent="0.3">
      <c r="A14835" t="str">
        <f t="shared" si="233"/>
        <v>04: Food PubsROGBTotalGinCore Premium BrandsE: £3.60 - £3.80All stocking</v>
      </c>
      <c r="B14835" t="s">
        <v>1</v>
      </c>
      <c r="C14835" t="s">
        <v>109</v>
      </c>
      <c r="D14835" t="s">
        <v>104</v>
      </c>
      <c r="E14835" t="s">
        <v>12</v>
      </c>
      <c r="F14835" t="s">
        <v>47</v>
      </c>
      <c r="G14835" t="s">
        <v>112</v>
      </c>
      <c r="H14835" t="s">
        <v>49</v>
      </c>
      <c r="I14835" t="s">
        <v>54</v>
      </c>
      <c r="J14835" s="1">
        <v>78.88</v>
      </c>
      <c r="K14835">
        <v>23.833486231826679</v>
      </c>
      <c r="L14835">
        <v>467</v>
      </c>
      <c r="M14835">
        <v>0.220236711190304</v>
      </c>
      <c r="N14835">
        <v>0.215867038986469</v>
      </c>
      <c r="P14835" t="s">
        <v>42</v>
      </c>
    </row>
    <row r="14836" spans="1:16" x14ac:dyDescent="0.3">
      <c r="A14836" t="str">
        <f t="shared" si="233"/>
        <v>04: Food PubsROGBTotalGinCore Premium BrandsF: £3.80 - £4.00All stocking</v>
      </c>
      <c r="B14836" t="s">
        <v>1</v>
      </c>
      <c r="C14836" t="s">
        <v>109</v>
      </c>
      <c r="D14836" t="s">
        <v>104</v>
      </c>
      <c r="E14836" t="s">
        <v>12</v>
      </c>
      <c r="F14836" t="s">
        <v>47</v>
      </c>
      <c r="G14836" t="s">
        <v>112</v>
      </c>
      <c r="H14836" t="s">
        <v>49</v>
      </c>
      <c r="I14836" t="s">
        <v>55</v>
      </c>
      <c r="J14836" s="1">
        <v>81.680000000000007</v>
      </c>
      <c r="K14836">
        <v>24.969645976811599</v>
      </c>
      <c r="L14836">
        <v>471</v>
      </c>
      <c r="M14836">
        <v>0.22610611710279599</v>
      </c>
      <c r="N14836">
        <v>0.228450839200215</v>
      </c>
      <c r="P14836" t="s">
        <v>42</v>
      </c>
    </row>
    <row r="14837" spans="1:16" x14ac:dyDescent="0.3">
      <c r="A14837" t="str">
        <f t="shared" si="233"/>
        <v>04: Food PubsROGBTotalGinCore Premium BrandsG: £4.00 - £4.20All stocking</v>
      </c>
      <c r="B14837" t="s">
        <v>1</v>
      </c>
      <c r="C14837" t="s">
        <v>109</v>
      </c>
      <c r="D14837" t="s">
        <v>104</v>
      </c>
      <c r="E14837" t="s">
        <v>12</v>
      </c>
      <c r="F14837" t="s">
        <v>47</v>
      </c>
      <c r="G14837" t="s">
        <v>112</v>
      </c>
      <c r="H14837" t="s">
        <v>49</v>
      </c>
      <c r="I14837" t="s">
        <v>56</v>
      </c>
      <c r="J14837" s="1">
        <v>82.04</v>
      </c>
      <c r="K14837">
        <v>24.714802093870482</v>
      </c>
      <c r="L14837">
        <v>424</v>
      </c>
      <c r="M14837">
        <v>0.228635976227302</v>
      </c>
      <c r="N14837">
        <v>0.22748382700657599</v>
      </c>
      <c r="P14837" t="s">
        <v>42</v>
      </c>
    </row>
    <row r="14838" spans="1:16" x14ac:dyDescent="0.3">
      <c r="A14838" t="str">
        <f t="shared" si="233"/>
        <v>04: Food PubsROGBTotalGinCore Premium BrandsH: £4.20 - £4.40All stocking</v>
      </c>
      <c r="B14838" t="s">
        <v>1</v>
      </c>
      <c r="C14838" t="s">
        <v>109</v>
      </c>
      <c r="D14838" t="s">
        <v>104</v>
      </c>
      <c r="E14838" t="s">
        <v>12</v>
      </c>
      <c r="F14838" t="s">
        <v>47</v>
      </c>
      <c r="G14838" t="s">
        <v>112</v>
      </c>
      <c r="H14838" t="s">
        <v>49</v>
      </c>
      <c r="I14838" t="s">
        <v>60</v>
      </c>
      <c r="J14838" s="1">
        <v>108.35</v>
      </c>
      <c r="K14838">
        <v>31.06291364647528</v>
      </c>
      <c r="L14838">
        <v>292</v>
      </c>
      <c r="M14838">
        <v>0.24027957919717399</v>
      </c>
      <c r="N14838">
        <v>0.233696007188685</v>
      </c>
      <c r="P14838" t="s">
        <v>42</v>
      </c>
    </row>
    <row r="14839" spans="1:16" x14ac:dyDescent="0.3">
      <c r="A14839" t="str">
        <f t="shared" si="233"/>
        <v>04: Food PubsROGBTotalGinCore Premium BrandsI: £4.40 - £4.60All stocking</v>
      </c>
      <c r="B14839" t="s">
        <v>1</v>
      </c>
      <c r="C14839" t="s">
        <v>109</v>
      </c>
      <c r="D14839" t="s">
        <v>104</v>
      </c>
      <c r="E14839" t="s">
        <v>12</v>
      </c>
      <c r="F14839" t="s">
        <v>47</v>
      </c>
      <c r="G14839" t="s">
        <v>112</v>
      </c>
      <c r="H14839" t="s">
        <v>49</v>
      </c>
      <c r="I14839" t="s">
        <v>64</v>
      </c>
      <c r="J14839" s="1">
        <v>115.04</v>
      </c>
      <c r="K14839">
        <v>30.665501165501158</v>
      </c>
      <c r="L14839">
        <v>118</v>
      </c>
      <c r="M14839">
        <v>0.22317768070805599</v>
      </c>
      <c r="N14839">
        <v>0.21949894669223599</v>
      </c>
      <c r="P14839" t="s">
        <v>42</v>
      </c>
    </row>
    <row r="14840" spans="1:16" x14ac:dyDescent="0.3">
      <c r="A14840" t="str">
        <f t="shared" si="233"/>
        <v>04: Food PubsROGBTotalGinCore Premium BrandsJ: £4.60 - £4.80All stocking</v>
      </c>
      <c r="B14840" t="s">
        <v>1</v>
      </c>
      <c r="C14840" t="s">
        <v>109</v>
      </c>
      <c r="D14840" t="s">
        <v>104</v>
      </c>
      <c r="E14840" t="s">
        <v>12</v>
      </c>
      <c r="F14840" t="s">
        <v>47</v>
      </c>
      <c r="G14840" t="s">
        <v>112</v>
      </c>
      <c r="H14840" t="s">
        <v>49</v>
      </c>
      <c r="I14840" t="s">
        <v>65</v>
      </c>
      <c r="J14840" s="1">
        <v>139.18</v>
      </c>
      <c r="K14840">
        <v>34.538762279387278</v>
      </c>
      <c r="L14840">
        <v>48</v>
      </c>
      <c r="M14840">
        <v>0.20585257107479399</v>
      </c>
      <c r="N14840">
        <v>0.19743691509493699</v>
      </c>
      <c r="P14840" t="s">
        <v>42</v>
      </c>
    </row>
    <row r="14841" spans="1:16" x14ac:dyDescent="0.3">
      <c r="A14841" t="str">
        <f t="shared" si="233"/>
        <v>04: Food PubsROGBTotalGinCore Premium BrandsK: £4.80 - £5.00All stocking</v>
      </c>
      <c r="B14841" t="s">
        <v>1</v>
      </c>
      <c r="C14841" t="s">
        <v>109</v>
      </c>
      <c r="D14841" t="s">
        <v>104</v>
      </c>
      <c r="E14841" t="s">
        <v>12</v>
      </c>
      <c r="F14841" t="s">
        <v>47</v>
      </c>
      <c r="G14841" t="s">
        <v>112</v>
      </c>
      <c r="H14841" t="s">
        <v>49</v>
      </c>
      <c r="I14841" t="s">
        <v>89</v>
      </c>
      <c r="J14841" s="1">
        <v>100.11</v>
      </c>
      <c r="K14841">
        <v>23.976996294303998</v>
      </c>
      <c r="L14841">
        <v>26</v>
      </c>
      <c r="M14841">
        <v>0.156361155075212</v>
      </c>
      <c r="N14841">
        <v>0.147169048756292</v>
      </c>
      <c r="P14841" t="s">
        <v>42</v>
      </c>
    </row>
    <row r="14842" spans="1:16" x14ac:dyDescent="0.3">
      <c r="A14842" t="str">
        <f t="shared" si="233"/>
        <v>04: Food PubsROGBTotalNon Flavoured VodkaCore Mainstream BrandsA: &lt;£3All stocking</v>
      </c>
      <c r="B14842" t="s">
        <v>1</v>
      </c>
      <c r="C14842" t="s">
        <v>109</v>
      </c>
      <c r="D14842" t="s">
        <v>104</v>
      </c>
      <c r="E14842" t="s">
        <v>12</v>
      </c>
      <c r="F14842" t="s">
        <v>71</v>
      </c>
      <c r="G14842" t="s">
        <v>111</v>
      </c>
      <c r="H14842" t="s">
        <v>49</v>
      </c>
      <c r="I14842" t="s">
        <v>58</v>
      </c>
      <c r="J14842" s="1">
        <v>199.84</v>
      </c>
      <c r="K14842">
        <v>77.729594573552404</v>
      </c>
      <c r="L14842">
        <v>571</v>
      </c>
      <c r="M14842">
        <v>0.89193484895351105</v>
      </c>
      <c r="N14842">
        <v>0.90896328735464704</v>
      </c>
      <c r="P14842" t="s">
        <v>42</v>
      </c>
    </row>
    <row r="14843" spans="1:16" x14ac:dyDescent="0.3">
      <c r="A14843" t="str">
        <f t="shared" si="233"/>
        <v>04: Food PubsROGBTotalNon Flavoured VodkaCore Mainstream BrandsTotalAll stocking</v>
      </c>
      <c r="B14843" t="s">
        <v>1</v>
      </c>
      <c r="C14843" t="s">
        <v>109</v>
      </c>
      <c r="D14843" t="s">
        <v>104</v>
      </c>
      <c r="E14843" t="s">
        <v>12</v>
      </c>
      <c r="F14843" t="s">
        <v>71</v>
      </c>
      <c r="G14843" t="s">
        <v>111</v>
      </c>
      <c r="H14843" t="s">
        <v>49</v>
      </c>
      <c r="I14843" t="s">
        <v>12</v>
      </c>
      <c r="J14843" s="1">
        <v>245.22</v>
      </c>
      <c r="K14843">
        <v>80.350981466810794</v>
      </c>
      <c r="L14843">
        <v>2696</v>
      </c>
      <c r="M14843">
        <v>0.84051330332569596</v>
      </c>
      <c r="N14843">
        <v>0.85487033190302597</v>
      </c>
      <c r="P14843" t="s">
        <v>42</v>
      </c>
    </row>
    <row r="14844" spans="1:16" x14ac:dyDescent="0.3">
      <c r="A14844" t="str">
        <f t="shared" ref="A14844:A14907" si="234">C14844&amp;D14844&amp;E14844&amp;F14844&amp;G14844&amp;I14844&amp;P14844</f>
        <v>04: Food PubsROGBTotalNon Flavoured VodkaCore Mainstream BrandsB: £3 - £3.20All stocking</v>
      </c>
      <c r="B14844" t="s">
        <v>1</v>
      </c>
      <c r="C14844" t="s">
        <v>109</v>
      </c>
      <c r="D14844" t="s">
        <v>104</v>
      </c>
      <c r="E14844" t="s">
        <v>12</v>
      </c>
      <c r="F14844" t="s">
        <v>71</v>
      </c>
      <c r="G14844" t="s">
        <v>111</v>
      </c>
      <c r="H14844" t="s">
        <v>49</v>
      </c>
      <c r="I14844" t="s">
        <v>59</v>
      </c>
      <c r="J14844" s="1">
        <v>254.84</v>
      </c>
      <c r="K14844">
        <v>91.6936944545904</v>
      </c>
      <c r="L14844">
        <v>413</v>
      </c>
      <c r="M14844">
        <v>0.89447304400898098</v>
      </c>
      <c r="N14844">
        <v>0.90676888983036996</v>
      </c>
      <c r="P14844" t="s">
        <v>42</v>
      </c>
    </row>
    <row r="14845" spans="1:16" x14ac:dyDescent="0.3">
      <c r="A14845" t="str">
        <f t="shared" si="234"/>
        <v>04: Food PubsROGBTotalNon Flavoured VodkaCore Mainstream BrandsC: £3.20 - £3.40All stocking</v>
      </c>
      <c r="B14845" t="s">
        <v>1</v>
      </c>
      <c r="C14845" t="s">
        <v>109</v>
      </c>
      <c r="D14845" t="s">
        <v>104</v>
      </c>
      <c r="E14845" t="s">
        <v>12</v>
      </c>
      <c r="F14845" t="s">
        <v>71</v>
      </c>
      <c r="G14845" t="s">
        <v>111</v>
      </c>
      <c r="H14845" t="s">
        <v>49</v>
      </c>
      <c r="I14845" t="s">
        <v>52</v>
      </c>
      <c r="J14845" s="1">
        <v>234.47</v>
      </c>
      <c r="K14845">
        <v>75.162880773806407</v>
      </c>
      <c r="L14845">
        <v>524</v>
      </c>
      <c r="M14845">
        <v>0.86404747569628504</v>
      </c>
      <c r="N14845">
        <v>0.86889780728134303</v>
      </c>
      <c r="P14845" t="s">
        <v>42</v>
      </c>
    </row>
    <row r="14846" spans="1:16" x14ac:dyDescent="0.3">
      <c r="A14846" t="str">
        <f t="shared" si="234"/>
        <v>04: Food PubsROGBTotalNon Flavoured VodkaCore Mainstream BrandsD: £3.40 - £3.60All stocking</v>
      </c>
      <c r="B14846" t="s">
        <v>1</v>
      </c>
      <c r="C14846" t="s">
        <v>109</v>
      </c>
      <c r="D14846" t="s">
        <v>104</v>
      </c>
      <c r="E14846" t="s">
        <v>12</v>
      </c>
      <c r="F14846" t="s">
        <v>71</v>
      </c>
      <c r="G14846" t="s">
        <v>111</v>
      </c>
      <c r="H14846" t="s">
        <v>49</v>
      </c>
      <c r="I14846" t="s">
        <v>53</v>
      </c>
      <c r="J14846" s="1">
        <v>277.69</v>
      </c>
      <c r="K14846">
        <v>83.8367962504324</v>
      </c>
      <c r="L14846">
        <v>407</v>
      </c>
      <c r="M14846">
        <v>0.88230168813937304</v>
      </c>
      <c r="N14846">
        <v>0.88501303043733404</v>
      </c>
      <c r="P14846" t="s">
        <v>42</v>
      </c>
    </row>
    <row r="14847" spans="1:16" x14ac:dyDescent="0.3">
      <c r="A14847" t="str">
        <f t="shared" si="234"/>
        <v>04: Food PubsROGBTotalNon Flavoured VodkaCore Mainstream BrandsE: £3.60 - £3.80All stocking</v>
      </c>
      <c r="B14847" t="s">
        <v>1</v>
      </c>
      <c r="C14847" t="s">
        <v>109</v>
      </c>
      <c r="D14847" t="s">
        <v>104</v>
      </c>
      <c r="E14847" t="s">
        <v>12</v>
      </c>
      <c r="F14847" t="s">
        <v>71</v>
      </c>
      <c r="G14847" t="s">
        <v>111</v>
      </c>
      <c r="H14847" t="s">
        <v>49</v>
      </c>
      <c r="I14847" t="s">
        <v>54</v>
      </c>
      <c r="J14847" s="1">
        <v>328.24</v>
      </c>
      <c r="K14847">
        <v>103.1615447154972</v>
      </c>
      <c r="L14847">
        <v>272</v>
      </c>
      <c r="M14847">
        <v>0.78374680538111796</v>
      </c>
      <c r="N14847">
        <v>0.79898725149965899</v>
      </c>
      <c r="P14847" t="s">
        <v>42</v>
      </c>
    </row>
    <row r="14848" spans="1:16" x14ac:dyDescent="0.3">
      <c r="A14848" t="str">
        <f t="shared" si="234"/>
        <v>04: Food PubsROGBTotalNon Flavoured VodkaCore Mainstream BrandsF: £3.80 - £4.00All stocking</v>
      </c>
      <c r="B14848" t="s">
        <v>1</v>
      </c>
      <c r="C14848" t="s">
        <v>109</v>
      </c>
      <c r="D14848" t="s">
        <v>104</v>
      </c>
      <c r="E14848" t="s">
        <v>12</v>
      </c>
      <c r="F14848" t="s">
        <v>71</v>
      </c>
      <c r="G14848" t="s">
        <v>111</v>
      </c>
      <c r="H14848" t="s">
        <v>49</v>
      </c>
      <c r="I14848" t="s">
        <v>55</v>
      </c>
      <c r="J14848" s="1">
        <v>202.4</v>
      </c>
      <c r="K14848">
        <v>56.575338617692793</v>
      </c>
      <c r="L14848">
        <v>206</v>
      </c>
      <c r="M14848">
        <v>0.64682589819977698</v>
      </c>
      <c r="N14848">
        <v>0.64831637570487199</v>
      </c>
      <c r="P14848" t="s">
        <v>42</v>
      </c>
    </row>
    <row r="14849" spans="1:16" x14ac:dyDescent="0.3">
      <c r="A14849" t="str">
        <f t="shared" si="234"/>
        <v>04: Food PubsROGBTotalNon Flavoured VodkaCore Mainstream BrandsG: £4.00 - £4.20All stocking</v>
      </c>
      <c r="B14849" t="s">
        <v>1</v>
      </c>
      <c r="C14849" t="s">
        <v>109</v>
      </c>
      <c r="D14849" t="s">
        <v>104</v>
      </c>
      <c r="E14849" t="s">
        <v>12</v>
      </c>
      <c r="F14849" t="s">
        <v>71</v>
      </c>
      <c r="G14849" t="s">
        <v>111</v>
      </c>
      <c r="H14849" t="s">
        <v>49</v>
      </c>
      <c r="I14849" t="s">
        <v>56</v>
      </c>
      <c r="J14849" s="1">
        <v>248.98</v>
      </c>
      <c r="K14849">
        <v>71.895502719502801</v>
      </c>
      <c r="L14849">
        <v>150</v>
      </c>
      <c r="M14849">
        <v>0.85855853474237398</v>
      </c>
      <c r="N14849">
        <v>0.86552450694269001</v>
      </c>
      <c r="P14849" t="s">
        <v>42</v>
      </c>
    </row>
    <row r="14850" spans="1:16" x14ac:dyDescent="0.3">
      <c r="A14850" t="str">
        <f t="shared" si="234"/>
        <v>04: Food PubsROGBTotalNon Flavoured VodkaCore Mainstream BrandsH: £4.20 - £4.40All stocking</v>
      </c>
      <c r="B14850" t="s">
        <v>1</v>
      </c>
      <c r="C14850" t="s">
        <v>109</v>
      </c>
      <c r="D14850" t="s">
        <v>104</v>
      </c>
      <c r="E14850" t="s">
        <v>12</v>
      </c>
      <c r="F14850" t="s">
        <v>71</v>
      </c>
      <c r="G14850" t="s">
        <v>111</v>
      </c>
      <c r="H14850" t="s">
        <v>49</v>
      </c>
      <c r="I14850" t="s">
        <v>60</v>
      </c>
      <c r="J14850" s="1">
        <v>232.31</v>
      </c>
      <c r="K14850">
        <v>65.570101773226796</v>
      </c>
      <c r="L14850">
        <v>80</v>
      </c>
      <c r="M14850">
        <v>0.83312319381098499</v>
      </c>
      <c r="N14850">
        <v>0.83481174847230399</v>
      </c>
      <c r="P14850" t="s">
        <v>42</v>
      </c>
    </row>
    <row r="14851" spans="1:16" x14ac:dyDescent="0.3">
      <c r="A14851" t="str">
        <f t="shared" si="234"/>
        <v>04: Food PubsROGBTotalNon Flavoured VodkaCore Mainstream BrandsI: £4.40 - £4.60All stocking</v>
      </c>
      <c r="B14851" t="s">
        <v>1</v>
      </c>
      <c r="C14851" t="s">
        <v>109</v>
      </c>
      <c r="D14851" t="s">
        <v>104</v>
      </c>
      <c r="E14851" t="s">
        <v>12</v>
      </c>
      <c r="F14851" t="s">
        <v>71</v>
      </c>
      <c r="G14851" t="s">
        <v>111</v>
      </c>
      <c r="H14851" t="s">
        <v>49</v>
      </c>
      <c r="I14851" t="s">
        <v>64</v>
      </c>
      <c r="J14851" s="1">
        <v>264.97000000000003</v>
      </c>
      <c r="K14851">
        <v>72.930458430458401</v>
      </c>
      <c r="L14851">
        <v>43</v>
      </c>
      <c r="M14851">
        <v>0.88397442203994203</v>
      </c>
      <c r="N14851">
        <v>0.86890302679776399</v>
      </c>
      <c r="P14851" t="s">
        <v>42</v>
      </c>
    </row>
    <row r="14852" spans="1:16" x14ac:dyDescent="0.3">
      <c r="A14852" t="str">
        <f t="shared" si="234"/>
        <v>04: Food PubsROGBTotalNon Flavoured VodkaCore Premium BrandsA: &lt;£3All stocking</v>
      </c>
      <c r="B14852" t="s">
        <v>1</v>
      </c>
      <c r="C14852" t="s">
        <v>109</v>
      </c>
      <c r="D14852" t="s">
        <v>104</v>
      </c>
      <c r="E14852" t="s">
        <v>12</v>
      </c>
      <c r="F14852" t="s">
        <v>71</v>
      </c>
      <c r="G14852" t="s">
        <v>112</v>
      </c>
      <c r="H14852" t="s">
        <v>49</v>
      </c>
      <c r="I14852" t="s">
        <v>58</v>
      </c>
      <c r="J14852" s="1">
        <v>33.979999999999997</v>
      </c>
      <c r="K14852">
        <v>11.27912561294916</v>
      </c>
      <c r="L14852">
        <v>153</v>
      </c>
      <c r="M14852">
        <v>0.123043655251467</v>
      </c>
      <c r="N14852">
        <v>0.112669917389498</v>
      </c>
      <c r="P14852" t="s">
        <v>42</v>
      </c>
    </row>
    <row r="14853" spans="1:16" x14ac:dyDescent="0.3">
      <c r="A14853" t="str">
        <f t="shared" si="234"/>
        <v>04: Food PubsROGBTotalNon Flavoured VodkaCore Premium BrandsTotalAll stocking</v>
      </c>
      <c r="B14853" t="s">
        <v>1</v>
      </c>
      <c r="C14853" t="s">
        <v>109</v>
      </c>
      <c r="D14853" t="s">
        <v>104</v>
      </c>
      <c r="E14853" t="s">
        <v>12</v>
      </c>
      <c r="F14853" t="s">
        <v>71</v>
      </c>
      <c r="G14853" t="s">
        <v>112</v>
      </c>
      <c r="H14853" t="s">
        <v>49</v>
      </c>
      <c r="I14853" t="s">
        <v>12</v>
      </c>
      <c r="J14853" s="1">
        <v>88.96</v>
      </c>
      <c r="K14853">
        <v>25.349904944842759</v>
      </c>
      <c r="L14853">
        <v>2171</v>
      </c>
      <c r="M14853">
        <v>0.25196653276498998</v>
      </c>
      <c r="N14853">
        <v>0.227235671826125</v>
      </c>
      <c r="P14853" t="s">
        <v>42</v>
      </c>
    </row>
    <row r="14854" spans="1:16" x14ac:dyDescent="0.3">
      <c r="A14854" t="str">
        <f t="shared" si="234"/>
        <v>04: Food PubsROGBTotalNon Flavoured VodkaCore Premium BrandsB: £3 - £3.20All stocking</v>
      </c>
      <c r="B14854" t="s">
        <v>1</v>
      </c>
      <c r="C14854" t="s">
        <v>109</v>
      </c>
      <c r="D14854" t="s">
        <v>104</v>
      </c>
      <c r="E14854" t="s">
        <v>12</v>
      </c>
      <c r="F14854" t="s">
        <v>71</v>
      </c>
      <c r="G14854" t="s">
        <v>112</v>
      </c>
      <c r="H14854" t="s">
        <v>49</v>
      </c>
      <c r="I14854" t="s">
        <v>59</v>
      </c>
      <c r="J14854" s="1">
        <v>40.119999999999997</v>
      </c>
      <c r="K14854">
        <v>13.376922505188841</v>
      </c>
      <c r="L14854">
        <v>199</v>
      </c>
      <c r="M14854">
        <v>0.124995120391308</v>
      </c>
      <c r="N14854">
        <v>0.12620607811774401</v>
      </c>
      <c r="P14854" t="s">
        <v>42</v>
      </c>
    </row>
    <row r="14855" spans="1:16" x14ac:dyDescent="0.3">
      <c r="A14855" t="str">
        <f t="shared" si="234"/>
        <v>04: Food PubsROGBTotalNon Flavoured VodkaCore Premium BrandsC: £3.20 - £3.40All stocking</v>
      </c>
      <c r="B14855" t="s">
        <v>1</v>
      </c>
      <c r="C14855" t="s">
        <v>109</v>
      </c>
      <c r="D14855" t="s">
        <v>104</v>
      </c>
      <c r="E14855" t="s">
        <v>12</v>
      </c>
      <c r="F14855" t="s">
        <v>71</v>
      </c>
      <c r="G14855" t="s">
        <v>112</v>
      </c>
      <c r="H14855" t="s">
        <v>49</v>
      </c>
      <c r="I14855" t="s">
        <v>52</v>
      </c>
      <c r="J14855" s="1">
        <v>36.08</v>
      </c>
      <c r="K14855">
        <v>11.676391108891121</v>
      </c>
      <c r="L14855">
        <v>350</v>
      </c>
      <c r="M14855">
        <v>0.122670444064286</v>
      </c>
      <c r="N14855">
        <v>0.121284058439686</v>
      </c>
      <c r="P14855" t="s">
        <v>42</v>
      </c>
    </row>
    <row r="14856" spans="1:16" x14ac:dyDescent="0.3">
      <c r="A14856" t="str">
        <f t="shared" si="234"/>
        <v>04: Food PubsROGBTotalNon Flavoured VodkaCore Premium BrandsD: £3.40 - £3.60All stocking</v>
      </c>
      <c r="B14856" t="s">
        <v>1</v>
      </c>
      <c r="C14856" t="s">
        <v>109</v>
      </c>
      <c r="D14856" t="s">
        <v>104</v>
      </c>
      <c r="E14856" t="s">
        <v>12</v>
      </c>
      <c r="F14856" t="s">
        <v>71</v>
      </c>
      <c r="G14856" t="s">
        <v>112</v>
      </c>
      <c r="H14856" t="s">
        <v>49</v>
      </c>
      <c r="I14856" t="s">
        <v>53</v>
      </c>
      <c r="J14856" s="1">
        <v>47.77</v>
      </c>
      <c r="K14856">
        <v>14.895283620739319</v>
      </c>
      <c r="L14856">
        <v>395</v>
      </c>
      <c r="M14856">
        <v>0.16252949918433199</v>
      </c>
      <c r="N14856">
        <v>0.16001324901737199</v>
      </c>
      <c r="P14856" t="s">
        <v>42</v>
      </c>
    </row>
    <row r="14857" spans="1:16" x14ac:dyDescent="0.3">
      <c r="A14857" t="str">
        <f t="shared" si="234"/>
        <v>04: Food PubsROGBTotalNon Flavoured VodkaCore Premium BrandsE: £3.60 - £3.80All stocking</v>
      </c>
      <c r="B14857" t="s">
        <v>1</v>
      </c>
      <c r="C14857" t="s">
        <v>109</v>
      </c>
      <c r="D14857" t="s">
        <v>104</v>
      </c>
      <c r="E14857" t="s">
        <v>12</v>
      </c>
      <c r="F14857" t="s">
        <v>71</v>
      </c>
      <c r="G14857" t="s">
        <v>112</v>
      </c>
      <c r="H14857" t="s">
        <v>49</v>
      </c>
      <c r="I14857" t="s">
        <v>54</v>
      </c>
      <c r="J14857" s="1">
        <v>73.73</v>
      </c>
      <c r="K14857">
        <v>22.469011038071798</v>
      </c>
      <c r="L14857">
        <v>362</v>
      </c>
      <c r="M14857">
        <v>0.29341758930871298</v>
      </c>
      <c r="N14857">
        <v>0.29006309490253901</v>
      </c>
      <c r="P14857" t="s">
        <v>42</v>
      </c>
    </row>
    <row r="14858" spans="1:16" x14ac:dyDescent="0.3">
      <c r="A14858" t="str">
        <f t="shared" si="234"/>
        <v>04: Food PubsROGBTotalNon Flavoured VodkaCore Premium BrandsF: £3.80 - £4.00All stocking</v>
      </c>
      <c r="B14858" t="s">
        <v>1</v>
      </c>
      <c r="C14858" t="s">
        <v>109</v>
      </c>
      <c r="D14858" t="s">
        <v>104</v>
      </c>
      <c r="E14858" t="s">
        <v>12</v>
      </c>
      <c r="F14858" t="s">
        <v>71</v>
      </c>
      <c r="G14858" t="s">
        <v>112</v>
      </c>
      <c r="H14858" t="s">
        <v>49</v>
      </c>
      <c r="I14858" t="s">
        <v>55</v>
      </c>
      <c r="J14858" s="1">
        <v>91.28</v>
      </c>
      <c r="K14858">
        <v>26.151957740189683</v>
      </c>
      <c r="L14858">
        <v>263</v>
      </c>
      <c r="M14858">
        <v>0.28839888275940301</v>
      </c>
      <c r="N14858">
        <v>0.27259790487676799</v>
      </c>
      <c r="P14858" t="s">
        <v>42</v>
      </c>
    </row>
    <row r="14859" spans="1:16" x14ac:dyDescent="0.3">
      <c r="A14859" t="str">
        <f t="shared" si="234"/>
        <v>04: Food PubsROGBTotalNon Flavoured VodkaCore Premium BrandsG: £4.00 - £4.20All stocking</v>
      </c>
      <c r="B14859" t="s">
        <v>1</v>
      </c>
      <c r="C14859" t="s">
        <v>109</v>
      </c>
      <c r="D14859" t="s">
        <v>104</v>
      </c>
      <c r="E14859" t="s">
        <v>12</v>
      </c>
      <c r="F14859" t="s">
        <v>71</v>
      </c>
      <c r="G14859" t="s">
        <v>112</v>
      </c>
      <c r="H14859" t="s">
        <v>49</v>
      </c>
      <c r="I14859" t="s">
        <v>56</v>
      </c>
      <c r="J14859" s="1">
        <v>159.02000000000001</v>
      </c>
      <c r="K14859">
        <v>43.427846517231998</v>
      </c>
      <c r="L14859">
        <v>179</v>
      </c>
      <c r="M14859">
        <v>0.39235365840209802</v>
      </c>
      <c r="N14859">
        <v>0.35464868778675701</v>
      </c>
      <c r="P14859" t="s">
        <v>42</v>
      </c>
    </row>
    <row r="14860" spans="1:16" x14ac:dyDescent="0.3">
      <c r="A14860" t="str">
        <f t="shared" si="234"/>
        <v>04: Food PubsROGBTotalNon Flavoured VodkaCore Premium BrandsH: £4.20 - £4.40All stocking</v>
      </c>
      <c r="B14860" t="s">
        <v>1</v>
      </c>
      <c r="C14860" t="s">
        <v>109</v>
      </c>
      <c r="D14860" t="s">
        <v>104</v>
      </c>
      <c r="E14860" t="s">
        <v>12</v>
      </c>
      <c r="F14860" t="s">
        <v>71</v>
      </c>
      <c r="G14860" t="s">
        <v>112</v>
      </c>
      <c r="H14860" t="s">
        <v>49</v>
      </c>
      <c r="I14860" t="s">
        <v>60</v>
      </c>
      <c r="J14860" s="1">
        <v>268.51</v>
      </c>
      <c r="K14860">
        <v>70.116799465965997</v>
      </c>
      <c r="L14860">
        <v>90</v>
      </c>
      <c r="M14860">
        <v>0.55690467036952396</v>
      </c>
      <c r="N14860">
        <v>0.51130064453504698</v>
      </c>
      <c r="P14860" t="s">
        <v>42</v>
      </c>
    </row>
    <row r="14861" spans="1:16" x14ac:dyDescent="0.3">
      <c r="A14861" t="str">
        <f t="shared" si="234"/>
        <v>04: Food PubsROGBTotalNon Flavoured VodkaCore Premium BrandsI: £4.40 - £4.60All stocking</v>
      </c>
      <c r="B14861" t="s">
        <v>1</v>
      </c>
      <c r="C14861" t="s">
        <v>109</v>
      </c>
      <c r="D14861" t="s">
        <v>104</v>
      </c>
      <c r="E14861" t="s">
        <v>12</v>
      </c>
      <c r="F14861" t="s">
        <v>71</v>
      </c>
      <c r="G14861" t="s">
        <v>112</v>
      </c>
      <c r="H14861" t="s">
        <v>49</v>
      </c>
      <c r="I14861" t="s">
        <v>64</v>
      </c>
      <c r="J14861" s="1">
        <v>142.13999999999999</v>
      </c>
      <c r="K14861">
        <v>35.9570129217188</v>
      </c>
      <c r="L14861">
        <v>68</v>
      </c>
      <c r="M14861">
        <v>0.171813843868068</v>
      </c>
      <c r="N14861">
        <v>0.130573604235424</v>
      </c>
      <c r="P14861" t="s">
        <v>42</v>
      </c>
    </row>
    <row r="14862" spans="1:16" x14ac:dyDescent="0.3">
      <c r="A14862" t="str">
        <f t="shared" si="234"/>
        <v>04: Food PubsROGBTotalNon Flavoured VodkaCore Premium BrandsJ: £4.60 - £4.80All stocking</v>
      </c>
      <c r="B14862" t="s">
        <v>1</v>
      </c>
      <c r="C14862" t="s">
        <v>109</v>
      </c>
      <c r="D14862" t="s">
        <v>104</v>
      </c>
      <c r="E14862" t="s">
        <v>12</v>
      </c>
      <c r="F14862" t="s">
        <v>71</v>
      </c>
      <c r="G14862" t="s">
        <v>112</v>
      </c>
      <c r="H14862" t="s">
        <v>49</v>
      </c>
      <c r="I14862" t="s">
        <v>65</v>
      </c>
      <c r="J14862" s="1">
        <v>341.58</v>
      </c>
      <c r="K14862">
        <v>95.035272698316007</v>
      </c>
      <c r="L14862">
        <v>46</v>
      </c>
      <c r="M14862">
        <v>0.31601070657455899</v>
      </c>
      <c r="N14862">
        <v>0.28002848946089198</v>
      </c>
      <c r="P14862" t="s">
        <v>42</v>
      </c>
    </row>
    <row r="14863" spans="1:16" x14ac:dyDescent="0.3">
      <c r="A14863" t="str">
        <f t="shared" si="234"/>
        <v>04: Food PubsROGBTotalNon Flavoured VodkaCore Premium BrandsK: £4.80 - £5.00All stocking</v>
      </c>
      <c r="B14863" t="s">
        <v>1</v>
      </c>
      <c r="C14863" t="s">
        <v>109</v>
      </c>
      <c r="D14863" t="s">
        <v>104</v>
      </c>
      <c r="E14863" t="s">
        <v>12</v>
      </c>
      <c r="F14863" t="s">
        <v>71</v>
      </c>
      <c r="G14863" t="s">
        <v>112</v>
      </c>
      <c r="H14863" t="s">
        <v>49</v>
      </c>
      <c r="I14863" t="s">
        <v>89</v>
      </c>
      <c r="J14863" s="1">
        <v>167.77</v>
      </c>
      <c r="K14863">
        <v>43.661841491841599</v>
      </c>
      <c r="L14863">
        <v>30</v>
      </c>
      <c r="M14863">
        <v>0.34495668871275198</v>
      </c>
      <c r="N14863">
        <v>0.31599030774807801</v>
      </c>
      <c r="P14863" t="s">
        <v>42</v>
      </c>
    </row>
    <row r="14864" spans="1:16" x14ac:dyDescent="0.3">
      <c r="A14864" t="str">
        <f t="shared" si="234"/>
        <v>04: Food PubsROGBTotalTequilaCore Mainstream BrandsA: &lt;£3All stocking</v>
      </c>
      <c r="B14864" t="s">
        <v>1</v>
      </c>
      <c r="C14864" t="s">
        <v>109</v>
      </c>
      <c r="D14864" t="s">
        <v>104</v>
      </c>
      <c r="E14864" t="s">
        <v>12</v>
      </c>
      <c r="F14864" t="s">
        <v>78</v>
      </c>
      <c r="G14864" t="s">
        <v>111</v>
      </c>
      <c r="H14864" t="s">
        <v>49</v>
      </c>
      <c r="I14864" t="s">
        <v>58</v>
      </c>
      <c r="J14864" s="1">
        <v>28.22</v>
      </c>
      <c r="K14864">
        <v>9.921646215194599</v>
      </c>
      <c r="L14864">
        <v>186</v>
      </c>
      <c r="M14864">
        <v>0.44354428639722299</v>
      </c>
      <c r="N14864">
        <v>0.42431287080760399</v>
      </c>
      <c r="P14864" t="s">
        <v>42</v>
      </c>
    </row>
    <row r="14865" spans="1:16" x14ac:dyDescent="0.3">
      <c r="A14865" t="str">
        <f t="shared" si="234"/>
        <v>04: Food PubsROGBTotalTequilaCore Mainstream BrandsTotalAll stocking</v>
      </c>
      <c r="B14865" t="s">
        <v>1</v>
      </c>
      <c r="C14865" t="s">
        <v>109</v>
      </c>
      <c r="D14865" t="s">
        <v>104</v>
      </c>
      <c r="E14865" t="s">
        <v>12</v>
      </c>
      <c r="F14865" t="s">
        <v>78</v>
      </c>
      <c r="G14865" t="s">
        <v>111</v>
      </c>
      <c r="H14865" t="s">
        <v>49</v>
      </c>
      <c r="I14865" t="s">
        <v>12</v>
      </c>
      <c r="J14865" s="1">
        <v>34.35</v>
      </c>
      <c r="K14865">
        <v>10.289733882391879</v>
      </c>
      <c r="L14865">
        <v>538</v>
      </c>
      <c r="M14865">
        <v>0.49516030280298501</v>
      </c>
      <c r="N14865">
        <v>0.48288101301147701</v>
      </c>
      <c r="P14865" t="s">
        <v>42</v>
      </c>
    </row>
    <row r="14866" spans="1:16" x14ac:dyDescent="0.3">
      <c r="A14866" t="str">
        <f t="shared" si="234"/>
        <v>04: Food PubsROGBTotalTequilaCore Mainstream BrandsB: £3 - £3.20All stocking</v>
      </c>
      <c r="B14866" t="s">
        <v>1</v>
      </c>
      <c r="C14866" t="s">
        <v>109</v>
      </c>
      <c r="D14866" t="s">
        <v>104</v>
      </c>
      <c r="E14866" t="s">
        <v>12</v>
      </c>
      <c r="F14866" t="s">
        <v>78</v>
      </c>
      <c r="G14866" t="s">
        <v>111</v>
      </c>
      <c r="H14866" t="s">
        <v>49</v>
      </c>
      <c r="I14866" t="s">
        <v>59</v>
      </c>
      <c r="J14866" s="1">
        <v>35.549999999999997</v>
      </c>
      <c r="K14866">
        <v>10.9791497946498</v>
      </c>
      <c r="L14866">
        <v>50</v>
      </c>
      <c r="M14866">
        <v>0.66556001915749996</v>
      </c>
      <c r="N14866">
        <v>0.62616822429906505</v>
      </c>
      <c r="P14866" t="s">
        <v>42</v>
      </c>
    </row>
    <row r="14867" spans="1:16" x14ac:dyDescent="0.3">
      <c r="A14867" t="str">
        <f t="shared" si="234"/>
        <v>04: Food PubsROGBTotalTequilaCore Mainstream BrandsC: £3.20 - £3.40All stocking</v>
      </c>
      <c r="B14867" t="s">
        <v>1</v>
      </c>
      <c r="C14867" t="s">
        <v>109</v>
      </c>
      <c r="D14867" t="s">
        <v>104</v>
      </c>
      <c r="E14867" t="s">
        <v>12</v>
      </c>
      <c r="F14867" t="s">
        <v>78</v>
      </c>
      <c r="G14867" t="s">
        <v>111</v>
      </c>
      <c r="H14867" t="s">
        <v>49</v>
      </c>
      <c r="I14867" t="s">
        <v>52</v>
      </c>
      <c r="J14867" s="1">
        <v>27.89</v>
      </c>
      <c r="K14867">
        <v>8.2405549067520809</v>
      </c>
      <c r="L14867">
        <v>71</v>
      </c>
      <c r="M14867">
        <v>0.519075505206813</v>
      </c>
      <c r="N14867">
        <v>0.50518428160669204</v>
      </c>
      <c r="P14867" t="s">
        <v>42</v>
      </c>
    </row>
    <row r="14868" spans="1:16" x14ac:dyDescent="0.3">
      <c r="A14868" t="str">
        <f t="shared" si="234"/>
        <v>04: Food PubsROGBTotalTequilaCore Mainstream BrandsD: £3.40 - £3.60All stocking</v>
      </c>
      <c r="B14868" t="s">
        <v>1</v>
      </c>
      <c r="C14868" t="s">
        <v>109</v>
      </c>
      <c r="D14868" t="s">
        <v>104</v>
      </c>
      <c r="E14868" t="s">
        <v>12</v>
      </c>
      <c r="F14868" t="s">
        <v>78</v>
      </c>
      <c r="G14868" t="s">
        <v>111</v>
      </c>
      <c r="H14868" t="s">
        <v>49</v>
      </c>
      <c r="I14868" t="s">
        <v>53</v>
      </c>
      <c r="J14868" s="1">
        <v>35.47</v>
      </c>
      <c r="K14868">
        <v>10.18595332729948</v>
      </c>
      <c r="L14868">
        <v>78</v>
      </c>
      <c r="M14868">
        <v>0.53406366741598199</v>
      </c>
      <c r="N14868">
        <v>0.53119529882470595</v>
      </c>
      <c r="P14868" t="s">
        <v>42</v>
      </c>
    </row>
    <row r="14869" spans="1:16" x14ac:dyDescent="0.3">
      <c r="A14869" t="str">
        <f t="shared" si="234"/>
        <v>04: Food PubsROGBTotalTequilaCore Mainstream BrandsE: £3.60 - £3.80All stocking</v>
      </c>
      <c r="B14869" t="s">
        <v>1</v>
      </c>
      <c r="C14869" t="s">
        <v>109</v>
      </c>
      <c r="D14869" t="s">
        <v>104</v>
      </c>
      <c r="E14869" t="s">
        <v>12</v>
      </c>
      <c r="F14869" t="s">
        <v>78</v>
      </c>
      <c r="G14869" t="s">
        <v>111</v>
      </c>
      <c r="H14869" t="s">
        <v>49</v>
      </c>
      <c r="I14869" t="s">
        <v>54</v>
      </c>
      <c r="J14869" s="1">
        <v>39.590000000000003</v>
      </c>
      <c r="K14869">
        <v>10.887388904854641</v>
      </c>
      <c r="L14869">
        <v>73</v>
      </c>
      <c r="M14869">
        <v>0.56779862426354399</v>
      </c>
      <c r="N14869">
        <v>0.55616702208158497</v>
      </c>
      <c r="P14869" t="s">
        <v>42</v>
      </c>
    </row>
    <row r="14870" spans="1:16" x14ac:dyDescent="0.3">
      <c r="A14870" t="str">
        <f t="shared" si="234"/>
        <v>04: Food PubsROGBTotalTequilaCore Mainstream BrandsF: £3.80 - £4.00All stocking</v>
      </c>
      <c r="B14870" t="s">
        <v>1</v>
      </c>
      <c r="C14870" t="s">
        <v>109</v>
      </c>
      <c r="D14870" t="s">
        <v>104</v>
      </c>
      <c r="E14870" t="s">
        <v>12</v>
      </c>
      <c r="F14870" t="s">
        <v>78</v>
      </c>
      <c r="G14870" t="s">
        <v>111</v>
      </c>
      <c r="H14870" t="s">
        <v>49</v>
      </c>
      <c r="I14870" t="s">
        <v>55</v>
      </c>
      <c r="J14870" s="1">
        <v>36.619999999999997</v>
      </c>
      <c r="K14870">
        <v>9.7382479326229205</v>
      </c>
      <c r="L14870">
        <v>40</v>
      </c>
      <c r="M14870">
        <v>0.391521778330501</v>
      </c>
      <c r="N14870">
        <v>0.39876975289001998</v>
      </c>
      <c r="P14870" t="s">
        <v>42</v>
      </c>
    </row>
    <row r="14871" spans="1:16" x14ac:dyDescent="0.3">
      <c r="A14871" t="str">
        <f t="shared" si="234"/>
        <v>04: Food PubsROGBTotalTequilaCore Premium BrandsA: &lt;£3All stocking</v>
      </c>
      <c r="B14871" t="s">
        <v>1</v>
      </c>
      <c r="C14871" t="s">
        <v>109</v>
      </c>
      <c r="D14871" t="s">
        <v>104</v>
      </c>
      <c r="E14871" t="s">
        <v>12</v>
      </c>
      <c r="F14871" t="s">
        <v>78</v>
      </c>
      <c r="G14871" t="s">
        <v>112</v>
      </c>
      <c r="H14871" t="s">
        <v>49</v>
      </c>
      <c r="I14871" t="s">
        <v>58</v>
      </c>
      <c r="J14871" s="1">
        <v>25.37</v>
      </c>
      <c r="K14871">
        <v>10.244249570752761</v>
      </c>
      <c r="L14871">
        <v>632</v>
      </c>
      <c r="M14871">
        <v>0.697362539677579</v>
      </c>
      <c r="N14871">
        <v>0.74023345253356698</v>
      </c>
      <c r="P14871" t="s">
        <v>42</v>
      </c>
    </row>
    <row r="14872" spans="1:16" x14ac:dyDescent="0.3">
      <c r="A14872" t="str">
        <f t="shared" si="234"/>
        <v>04: Food PubsROGBTotalTequilaCore Premium BrandsTotalAll stocking</v>
      </c>
      <c r="B14872" t="s">
        <v>1</v>
      </c>
      <c r="C14872" t="s">
        <v>109</v>
      </c>
      <c r="D14872" t="s">
        <v>104</v>
      </c>
      <c r="E14872" t="s">
        <v>12</v>
      </c>
      <c r="F14872" t="s">
        <v>78</v>
      </c>
      <c r="G14872" t="s">
        <v>112</v>
      </c>
      <c r="H14872" t="s">
        <v>49</v>
      </c>
      <c r="I14872" t="s">
        <v>12</v>
      </c>
      <c r="J14872" s="1">
        <v>31.47</v>
      </c>
      <c r="K14872">
        <v>10.049119267816319</v>
      </c>
      <c r="L14872">
        <v>1416</v>
      </c>
      <c r="M14872">
        <v>0.71880795697010902</v>
      </c>
      <c r="N14872">
        <v>0.73641764636614604</v>
      </c>
      <c r="P14872" t="s">
        <v>42</v>
      </c>
    </row>
    <row r="14873" spans="1:16" x14ac:dyDescent="0.3">
      <c r="A14873" t="str">
        <f t="shared" si="234"/>
        <v>04: Food PubsROGBTotalTequilaCore Premium BrandsB: £3 - £3.20All stocking</v>
      </c>
      <c r="B14873" t="s">
        <v>1</v>
      </c>
      <c r="C14873" t="s">
        <v>109</v>
      </c>
      <c r="D14873" t="s">
        <v>104</v>
      </c>
      <c r="E14873" t="s">
        <v>12</v>
      </c>
      <c r="F14873" t="s">
        <v>78</v>
      </c>
      <c r="G14873" t="s">
        <v>112</v>
      </c>
      <c r="H14873" t="s">
        <v>49</v>
      </c>
      <c r="I14873" t="s">
        <v>59</v>
      </c>
      <c r="J14873" s="1">
        <v>30.59</v>
      </c>
      <c r="K14873">
        <v>10.118043746377079</v>
      </c>
      <c r="L14873">
        <v>90</v>
      </c>
      <c r="M14873">
        <v>0.79199232128469299</v>
      </c>
      <c r="N14873">
        <v>0.81009743135518197</v>
      </c>
      <c r="P14873" t="s">
        <v>42</v>
      </c>
    </row>
    <row r="14874" spans="1:16" x14ac:dyDescent="0.3">
      <c r="A14874" t="str">
        <f t="shared" si="234"/>
        <v>04: Food PubsROGBTotalTequilaCore Premium BrandsC: £3.20 - £3.40All stocking</v>
      </c>
      <c r="B14874" t="s">
        <v>1</v>
      </c>
      <c r="C14874" t="s">
        <v>109</v>
      </c>
      <c r="D14874" t="s">
        <v>104</v>
      </c>
      <c r="E14874" t="s">
        <v>12</v>
      </c>
      <c r="F14874" t="s">
        <v>78</v>
      </c>
      <c r="G14874" t="s">
        <v>112</v>
      </c>
      <c r="H14874" t="s">
        <v>49</v>
      </c>
      <c r="I14874" t="s">
        <v>52</v>
      </c>
      <c r="J14874" s="1">
        <v>30.11</v>
      </c>
      <c r="K14874">
        <v>8.7501594799608</v>
      </c>
      <c r="L14874">
        <v>151</v>
      </c>
      <c r="M14874">
        <v>0.71947191823909495</v>
      </c>
      <c r="N14874">
        <v>0.71778555520203602</v>
      </c>
      <c r="P14874" t="s">
        <v>42</v>
      </c>
    </row>
    <row r="14875" spans="1:16" x14ac:dyDescent="0.3">
      <c r="A14875" t="str">
        <f t="shared" si="234"/>
        <v>04: Food PubsROGBTotalTequilaCore Premium BrandsD: £3.40 - £3.60All stocking</v>
      </c>
      <c r="B14875" t="s">
        <v>1</v>
      </c>
      <c r="C14875" t="s">
        <v>109</v>
      </c>
      <c r="D14875" t="s">
        <v>104</v>
      </c>
      <c r="E14875" t="s">
        <v>12</v>
      </c>
      <c r="F14875" t="s">
        <v>78</v>
      </c>
      <c r="G14875" t="s">
        <v>112</v>
      </c>
      <c r="H14875" t="s">
        <v>49</v>
      </c>
      <c r="I14875" t="s">
        <v>53</v>
      </c>
      <c r="J14875" s="1">
        <v>30.5</v>
      </c>
      <c r="K14875">
        <v>8.5251439690360407</v>
      </c>
      <c r="L14875">
        <v>176</v>
      </c>
      <c r="M14875">
        <v>0.80222152067445196</v>
      </c>
      <c r="N14875">
        <v>0.805754596456146</v>
      </c>
      <c r="P14875" t="s">
        <v>42</v>
      </c>
    </row>
    <row r="14876" spans="1:16" x14ac:dyDescent="0.3">
      <c r="A14876" t="str">
        <f t="shared" si="234"/>
        <v>04: Food PubsROGBTotalTequilaCore Premium BrandsE: £3.60 - £3.80All stocking</v>
      </c>
      <c r="B14876" t="s">
        <v>1</v>
      </c>
      <c r="C14876" t="s">
        <v>109</v>
      </c>
      <c r="D14876" t="s">
        <v>104</v>
      </c>
      <c r="E14876" t="s">
        <v>12</v>
      </c>
      <c r="F14876" t="s">
        <v>78</v>
      </c>
      <c r="G14876" t="s">
        <v>112</v>
      </c>
      <c r="H14876" t="s">
        <v>49</v>
      </c>
      <c r="I14876" t="s">
        <v>54</v>
      </c>
      <c r="J14876" s="1">
        <v>31.22</v>
      </c>
      <c r="K14876">
        <v>8.3857106173886802</v>
      </c>
      <c r="L14876">
        <v>146</v>
      </c>
      <c r="M14876">
        <v>0.73891347279833197</v>
      </c>
      <c r="N14876">
        <v>0.73289036544850505</v>
      </c>
      <c r="P14876" t="s">
        <v>42</v>
      </c>
    </row>
    <row r="14877" spans="1:16" x14ac:dyDescent="0.3">
      <c r="A14877" t="str">
        <f t="shared" si="234"/>
        <v>04: Food PubsROGBTotalTequilaCore Premium BrandsF: £3.80 - £4.00All stocking</v>
      </c>
      <c r="B14877" t="s">
        <v>1</v>
      </c>
      <c r="C14877" t="s">
        <v>109</v>
      </c>
      <c r="D14877" t="s">
        <v>104</v>
      </c>
      <c r="E14877" t="s">
        <v>12</v>
      </c>
      <c r="F14877" t="s">
        <v>78</v>
      </c>
      <c r="G14877" t="s">
        <v>112</v>
      </c>
      <c r="H14877" t="s">
        <v>49</v>
      </c>
      <c r="I14877" t="s">
        <v>55</v>
      </c>
      <c r="J14877" s="1">
        <v>36.159999999999997</v>
      </c>
      <c r="K14877">
        <v>9.11469291440884</v>
      </c>
      <c r="L14877">
        <v>88</v>
      </c>
      <c r="M14877">
        <v>0.72211401611688397</v>
      </c>
      <c r="N14877">
        <v>0.719146330796816</v>
      </c>
      <c r="P14877" t="s">
        <v>42</v>
      </c>
    </row>
    <row r="14878" spans="1:16" x14ac:dyDescent="0.3">
      <c r="A14878" t="str">
        <f t="shared" si="234"/>
        <v>04: Food PubsROGBTotalTequilaCore Premium BrandsG: £4.00 - £4.20All stocking</v>
      </c>
      <c r="B14878" t="s">
        <v>1</v>
      </c>
      <c r="C14878" t="s">
        <v>109</v>
      </c>
      <c r="D14878" t="s">
        <v>104</v>
      </c>
      <c r="E14878" t="s">
        <v>12</v>
      </c>
      <c r="F14878" t="s">
        <v>78</v>
      </c>
      <c r="G14878" t="s">
        <v>112</v>
      </c>
      <c r="H14878" t="s">
        <v>49</v>
      </c>
      <c r="I14878" t="s">
        <v>56</v>
      </c>
      <c r="J14878" s="1">
        <v>87.22</v>
      </c>
      <c r="K14878">
        <v>22.934285332722837</v>
      </c>
      <c r="L14878">
        <v>48</v>
      </c>
      <c r="M14878">
        <v>0.75945279873911997</v>
      </c>
      <c r="N14878">
        <v>0.76841140762799198</v>
      </c>
      <c r="P14878" t="s">
        <v>42</v>
      </c>
    </row>
    <row r="14879" spans="1:16" x14ac:dyDescent="0.3">
      <c r="A14879" t="str">
        <f t="shared" si="234"/>
        <v>04: Food PubsROGBTotalTequilaCore Premium BrandsH: £4.20 - £4.40All stocking</v>
      </c>
      <c r="B14879" t="s">
        <v>1</v>
      </c>
      <c r="C14879" t="s">
        <v>109</v>
      </c>
      <c r="D14879" t="s">
        <v>104</v>
      </c>
      <c r="E14879" t="s">
        <v>12</v>
      </c>
      <c r="F14879" t="s">
        <v>78</v>
      </c>
      <c r="G14879" t="s">
        <v>112</v>
      </c>
      <c r="H14879" t="s">
        <v>49</v>
      </c>
      <c r="I14879" t="s">
        <v>60</v>
      </c>
      <c r="J14879" s="1">
        <v>43.42</v>
      </c>
      <c r="K14879">
        <v>10.411068149957041</v>
      </c>
      <c r="L14879">
        <v>27</v>
      </c>
      <c r="M14879">
        <v>0.55247978091340599</v>
      </c>
      <c r="N14879">
        <v>0.52105711849957403</v>
      </c>
      <c r="P14879" t="s">
        <v>42</v>
      </c>
    </row>
    <row r="14880" spans="1:16" x14ac:dyDescent="0.3">
      <c r="A14880" t="str">
        <f t="shared" si="234"/>
        <v>04: Food PubsROGBTotalWhite RumCore Mainstream BrandsA: &lt;£3All stocking</v>
      </c>
      <c r="B14880" t="s">
        <v>1</v>
      </c>
      <c r="C14880" t="s">
        <v>109</v>
      </c>
      <c r="D14880" t="s">
        <v>104</v>
      </c>
      <c r="E14880" t="s">
        <v>12</v>
      </c>
      <c r="F14880" t="s">
        <v>85</v>
      </c>
      <c r="G14880" t="s">
        <v>111</v>
      </c>
      <c r="H14880" t="s">
        <v>49</v>
      </c>
      <c r="I14880" t="s">
        <v>58</v>
      </c>
      <c r="J14880" s="1">
        <v>34.86</v>
      </c>
      <c r="K14880">
        <v>13.97429180643468</v>
      </c>
      <c r="L14880">
        <v>259</v>
      </c>
      <c r="M14880">
        <v>0.94449684702761205</v>
      </c>
      <c r="N14880">
        <v>0.94281143344709895</v>
      </c>
      <c r="P14880" t="s">
        <v>42</v>
      </c>
    </row>
    <row r="14881" spans="1:16" x14ac:dyDescent="0.3">
      <c r="A14881" t="str">
        <f t="shared" si="234"/>
        <v>04: Food PubsROGBTotalWhite RumCore Mainstream BrandsTotalAll stocking</v>
      </c>
      <c r="B14881" t="s">
        <v>1</v>
      </c>
      <c r="C14881" t="s">
        <v>109</v>
      </c>
      <c r="D14881" t="s">
        <v>104</v>
      </c>
      <c r="E14881" t="s">
        <v>12</v>
      </c>
      <c r="F14881" t="s">
        <v>85</v>
      </c>
      <c r="G14881" t="s">
        <v>111</v>
      </c>
      <c r="H14881" t="s">
        <v>49</v>
      </c>
      <c r="I14881" t="s">
        <v>12</v>
      </c>
      <c r="J14881" s="1">
        <v>30.92</v>
      </c>
      <c r="K14881">
        <v>10.4629516512534</v>
      </c>
      <c r="L14881">
        <v>2058</v>
      </c>
      <c r="M14881">
        <v>0.94436063921014002</v>
      </c>
      <c r="N14881">
        <v>0.94513265069414099</v>
      </c>
      <c r="P14881" t="s">
        <v>42</v>
      </c>
    </row>
    <row r="14882" spans="1:16" x14ac:dyDescent="0.3">
      <c r="A14882" t="str">
        <f t="shared" si="234"/>
        <v>04: Food PubsROGBTotalWhite RumCore Mainstream BrandsB: £3 - £3.20All stocking</v>
      </c>
      <c r="B14882" t="s">
        <v>1</v>
      </c>
      <c r="C14882" t="s">
        <v>109</v>
      </c>
      <c r="D14882" t="s">
        <v>104</v>
      </c>
      <c r="E14882" t="s">
        <v>12</v>
      </c>
      <c r="F14882" t="s">
        <v>85</v>
      </c>
      <c r="G14882" t="s">
        <v>111</v>
      </c>
      <c r="H14882" t="s">
        <v>49</v>
      </c>
      <c r="I14882" t="s">
        <v>59</v>
      </c>
      <c r="J14882" s="1">
        <v>32.08</v>
      </c>
      <c r="K14882">
        <v>11.445581874087958</v>
      </c>
      <c r="L14882">
        <v>328</v>
      </c>
      <c r="M14882">
        <v>0.95973160415965597</v>
      </c>
      <c r="N14882">
        <v>0.95625125847372305</v>
      </c>
      <c r="P14882" t="s">
        <v>42</v>
      </c>
    </row>
    <row r="14883" spans="1:16" x14ac:dyDescent="0.3">
      <c r="A14883" t="str">
        <f t="shared" si="234"/>
        <v>04: Food PubsROGBTotalWhite RumCore Mainstream BrandsC: £3.20 - £3.40All stocking</v>
      </c>
      <c r="B14883" t="s">
        <v>1</v>
      </c>
      <c r="C14883" t="s">
        <v>109</v>
      </c>
      <c r="D14883" t="s">
        <v>104</v>
      </c>
      <c r="E14883" t="s">
        <v>12</v>
      </c>
      <c r="F14883" t="s">
        <v>85</v>
      </c>
      <c r="G14883" t="s">
        <v>111</v>
      </c>
      <c r="H14883" t="s">
        <v>49</v>
      </c>
      <c r="I14883" t="s">
        <v>52</v>
      </c>
      <c r="J14883" s="1">
        <v>31.96</v>
      </c>
      <c r="K14883">
        <v>10.834505562421441</v>
      </c>
      <c r="L14883">
        <v>523</v>
      </c>
      <c r="M14883">
        <v>0.95636368148878803</v>
      </c>
      <c r="N14883">
        <v>0.95431859680185904</v>
      </c>
      <c r="P14883" t="s">
        <v>42</v>
      </c>
    </row>
    <row r="14884" spans="1:16" x14ac:dyDescent="0.3">
      <c r="A14884" t="str">
        <f t="shared" si="234"/>
        <v>04: Food PubsROGBTotalWhite RumCore Mainstream BrandsD: £3.40 - £3.60All stocking</v>
      </c>
      <c r="B14884" t="s">
        <v>1</v>
      </c>
      <c r="C14884" t="s">
        <v>109</v>
      </c>
      <c r="D14884" t="s">
        <v>104</v>
      </c>
      <c r="E14884" t="s">
        <v>12</v>
      </c>
      <c r="F14884" t="s">
        <v>85</v>
      </c>
      <c r="G14884" t="s">
        <v>111</v>
      </c>
      <c r="H14884" t="s">
        <v>49</v>
      </c>
      <c r="I14884" t="s">
        <v>53</v>
      </c>
      <c r="J14884" s="1">
        <v>30.31</v>
      </c>
      <c r="K14884">
        <v>9.7161298710867587</v>
      </c>
      <c r="L14884">
        <v>464</v>
      </c>
      <c r="M14884">
        <v>0.946565832047636</v>
      </c>
      <c r="N14884">
        <v>0.94834055135956896</v>
      </c>
      <c r="P14884" t="s">
        <v>42</v>
      </c>
    </row>
    <row r="14885" spans="1:16" x14ac:dyDescent="0.3">
      <c r="A14885" t="str">
        <f t="shared" si="234"/>
        <v>04: Food PubsROGBTotalWhite RumCore Mainstream BrandsE: £3.60 - £3.80All stocking</v>
      </c>
      <c r="B14885" t="s">
        <v>1</v>
      </c>
      <c r="C14885" t="s">
        <v>109</v>
      </c>
      <c r="D14885" t="s">
        <v>104</v>
      </c>
      <c r="E14885" t="s">
        <v>12</v>
      </c>
      <c r="F14885" t="s">
        <v>85</v>
      </c>
      <c r="G14885" t="s">
        <v>111</v>
      </c>
      <c r="H14885" t="s">
        <v>49</v>
      </c>
      <c r="I14885" t="s">
        <v>54</v>
      </c>
      <c r="J14885" s="1">
        <v>26.93</v>
      </c>
      <c r="K14885">
        <v>8.3269503349290801</v>
      </c>
      <c r="L14885">
        <v>282</v>
      </c>
      <c r="M14885">
        <v>0.94919927123708403</v>
      </c>
      <c r="N14885">
        <v>0.95132635677780497</v>
      </c>
      <c r="P14885" t="s">
        <v>42</v>
      </c>
    </row>
    <row r="14886" spans="1:16" x14ac:dyDescent="0.3">
      <c r="A14886" t="str">
        <f t="shared" si="234"/>
        <v>04: Food PubsROGBTotalWhite RumCore Mainstream BrandsF: £3.80 - £4.00All stocking</v>
      </c>
      <c r="B14886" t="s">
        <v>1</v>
      </c>
      <c r="C14886" t="s">
        <v>109</v>
      </c>
      <c r="D14886" t="s">
        <v>104</v>
      </c>
      <c r="E14886" t="s">
        <v>12</v>
      </c>
      <c r="F14886" t="s">
        <v>85</v>
      </c>
      <c r="G14886" t="s">
        <v>111</v>
      </c>
      <c r="H14886" t="s">
        <v>49</v>
      </c>
      <c r="I14886" t="s">
        <v>55</v>
      </c>
      <c r="J14886" s="1">
        <v>26.54</v>
      </c>
      <c r="K14886">
        <v>7.6753500528309599</v>
      </c>
      <c r="L14886">
        <v>131</v>
      </c>
      <c r="M14886">
        <v>0.892156563986371</v>
      </c>
      <c r="N14886">
        <v>0.89400852718976698</v>
      </c>
      <c r="P14886" t="s">
        <v>42</v>
      </c>
    </row>
    <row r="14887" spans="1:16" x14ac:dyDescent="0.3">
      <c r="A14887" t="str">
        <f t="shared" si="234"/>
        <v>04: Food PubsROGBTotalWhite RumCore Mainstream BrandsG: £4.00 - £4.20All stocking</v>
      </c>
      <c r="B14887" t="s">
        <v>1</v>
      </c>
      <c r="C14887" t="s">
        <v>109</v>
      </c>
      <c r="D14887" t="s">
        <v>104</v>
      </c>
      <c r="E14887" t="s">
        <v>12</v>
      </c>
      <c r="F14887" t="s">
        <v>85</v>
      </c>
      <c r="G14887" t="s">
        <v>111</v>
      </c>
      <c r="H14887" t="s">
        <v>49</v>
      </c>
      <c r="I14887" t="s">
        <v>56</v>
      </c>
      <c r="J14887" s="1">
        <v>39.96</v>
      </c>
      <c r="K14887">
        <v>11.01046158142932</v>
      </c>
      <c r="L14887">
        <v>31</v>
      </c>
      <c r="M14887">
        <v>0.90955500997032301</v>
      </c>
      <c r="N14887">
        <v>0.90484246140833202</v>
      </c>
      <c r="P14887" t="s">
        <v>42</v>
      </c>
    </row>
    <row r="14888" spans="1:16" x14ac:dyDescent="0.3">
      <c r="A14888" t="str">
        <f t="shared" si="234"/>
        <v>04: Food PubsROGBTotalWhite RumCore Premium BrandsTotalAll stocking</v>
      </c>
      <c r="B14888" t="s">
        <v>1</v>
      </c>
      <c r="C14888" t="s">
        <v>109</v>
      </c>
      <c r="D14888" t="s">
        <v>104</v>
      </c>
      <c r="E14888" t="s">
        <v>12</v>
      </c>
      <c r="F14888" t="s">
        <v>85</v>
      </c>
      <c r="G14888" t="s">
        <v>112</v>
      </c>
      <c r="H14888" t="s">
        <v>49</v>
      </c>
      <c r="I14888" t="s">
        <v>12</v>
      </c>
      <c r="J14888" s="1">
        <v>31.87</v>
      </c>
      <c r="K14888">
        <v>9.1957200867915194</v>
      </c>
      <c r="L14888">
        <v>252</v>
      </c>
      <c r="M14888">
        <v>0.56332938340590799</v>
      </c>
      <c r="N14888">
        <v>0.544087568178795</v>
      </c>
      <c r="P14888" t="s">
        <v>42</v>
      </c>
    </row>
    <row r="14889" spans="1:16" x14ac:dyDescent="0.3">
      <c r="A14889" t="str">
        <f t="shared" si="234"/>
        <v>04: Food PubsROGBTotalWhite RumCore Premium BrandsD: £3.40 - £3.60All stocking</v>
      </c>
      <c r="B14889" t="s">
        <v>1</v>
      </c>
      <c r="C14889" t="s">
        <v>109</v>
      </c>
      <c r="D14889" t="s">
        <v>104</v>
      </c>
      <c r="E14889" t="s">
        <v>12</v>
      </c>
      <c r="F14889" t="s">
        <v>85</v>
      </c>
      <c r="G14889" t="s">
        <v>112</v>
      </c>
      <c r="H14889" t="s">
        <v>49</v>
      </c>
      <c r="I14889" t="s">
        <v>53</v>
      </c>
      <c r="J14889" s="1">
        <v>17.190000000000001</v>
      </c>
      <c r="K14889">
        <v>5.5060358044733198</v>
      </c>
      <c r="L14889">
        <v>32</v>
      </c>
      <c r="M14889">
        <v>0.30979107467384498</v>
      </c>
      <c r="N14889">
        <v>0.31989195446652502</v>
      </c>
      <c r="P14889" t="s">
        <v>42</v>
      </c>
    </row>
    <row r="14890" spans="1:16" x14ac:dyDescent="0.3">
      <c r="A14890" t="str">
        <f t="shared" si="234"/>
        <v>04: Food PubsROGBTotalWhite RumCore Premium BrandsE: £3.60 - £3.80All stocking</v>
      </c>
      <c r="B14890" t="s">
        <v>1</v>
      </c>
      <c r="C14890" t="s">
        <v>109</v>
      </c>
      <c r="D14890" t="s">
        <v>104</v>
      </c>
      <c r="E14890" t="s">
        <v>12</v>
      </c>
      <c r="F14890" t="s">
        <v>85</v>
      </c>
      <c r="G14890" t="s">
        <v>112</v>
      </c>
      <c r="H14890" t="s">
        <v>49</v>
      </c>
      <c r="I14890" t="s">
        <v>54</v>
      </c>
      <c r="J14890" s="1">
        <v>24.39</v>
      </c>
      <c r="K14890">
        <v>7.3681992390325606</v>
      </c>
      <c r="L14890">
        <v>36</v>
      </c>
      <c r="M14890">
        <v>0.41784273566566099</v>
      </c>
      <c r="N14890">
        <v>0.42329437267481002</v>
      </c>
      <c r="P14890" t="s">
        <v>42</v>
      </c>
    </row>
    <row r="14891" spans="1:16" x14ac:dyDescent="0.3">
      <c r="A14891" t="str">
        <f t="shared" si="234"/>
        <v>04: Food PubsROGBTotalWhite RumCore Premium BrandsF: £3.80 - £4.00All stocking</v>
      </c>
      <c r="B14891" t="s">
        <v>1</v>
      </c>
      <c r="C14891" t="s">
        <v>109</v>
      </c>
      <c r="D14891" t="s">
        <v>104</v>
      </c>
      <c r="E14891" t="s">
        <v>12</v>
      </c>
      <c r="F14891" t="s">
        <v>85</v>
      </c>
      <c r="G14891" t="s">
        <v>112</v>
      </c>
      <c r="H14891" t="s">
        <v>49</v>
      </c>
      <c r="I14891" t="s">
        <v>55</v>
      </c>
      <c r="J14891" s="1">
        <v>30.2</v>
      </c>
      <c r="K14891">
        <v>8.6233308358308403</v>
      </c>
      <c r="L14891">
        <v>28</v>
      </c>
      <c r="M14891">
        <v>0.67660148909894902</v>
      </c>
      <c r="N14891">
        <v>0.67508499271490996</v>
      </c>
      <c r="P14891" t="s">
        <v>42</v>
      </c>
    </row>
    <row r="14892" spans="1:16" x14ac:dyDescent="0.3">
      <c r="A14892" t="str">
        <f t="shared" si="234"/>
        <v>04: Food PubsROGBTotalWhite RumCore Premium BrandsG: £4.00 - £4.20All stocking</v>
      </c>
      <c r="B14892" t="s">
        <v>1</v>
      </c>
      <c r="C14892" t="s">
        <v>109</v>
      </c>
      <c r="D14892" t="s">
        <v>104</v>
      </c>
      <c r="E14892" t="s">
        <v>12</v>
      </c>
      <c r="F14892" t="s">
        <v>85</v>
      </c>
      <c r="G14892" t="s">
        <v>112</v>
      </c>
      <c r="H14892" t="s">
        <v>49</v>
      </c>
      <c r="I14892" t="s">
        <v>56</v>
      </c>
      <c r="J14892" s="1">
        <v>49.55</v>
      </c>
      <c r="K14892">
        <v>14.045218353075478</v>
      </c>
      <c r="L14892">
        <v>35</v>
      </c>
      <c r="M14892">
        <v>0.80301732417941896</v>
      </c>
      <c r="N14892">
        <v>0.81613738585252804</v>
      </c>
      <c r="P14892" t="s">
        <v>42</v>
      </c>
    </row>
    <row r="14893" spans="1:16" x14ac:dyDescent="0.3">
      <c r="A14893" t="str">
        <f t="shared" si="234"/>
        <v>04: Food PubsROGBTotalWhite RumCore Premium BrandsH: £4.20 - £4.40All stocking</v>
      </c>
      <c r="B14893" t="s">
        <v>1</v>
      </c>
      <c r="C14893" t="s">
        <v>109</v>
      </c>
      <c r="D14893" t="s">
        <v>104</v>
      </c>
      <c r="E14893" t="s">
        <v>12</v>
      </c>
      <c r="F14893" t="s">
        <v>85</v>
      </c>
      <c r="G14893" t="s">
        <v>112</v>
      </c>
      <c r="H14893" t="s">
        <v>49</v>
      </c>
      <c r="I14893" t="s">
        <v>60</v>
      </c>
      <c r="J14893" s="1">
        <v>34.51</v>
      </c>
      <c r="K14893">
        <v>9.6016057660288396</v>
      </c>
      <c r="L14893">
        <v>26</v>
      </c>
      <c r="M14893">
        <v>0.66634701068200997</v>
      </c>
      <c r="N14893">
        <v>0.68796362766212005</v>
      </c>
      <c r="P14893" t="s">
        <v>42</v>
      </c>
    </row>
    <row r="14894" spans="1:16" x14ac:dyDescent="0.3">
      <c r="A14894" t="str">
        <f t="shared" si="234"/>
        <v>04: Food PubsScotlandMainstreamGinCore Mainstream BrandsTotalAll stocking</v>
      </c>
      <c r="B14894" t="s">
        <v>1</v>
      </c>
      <c r="C14894" t="s">
        <v>109</v>
      </c>
      <c r="D14894" t="s">
        <v>105</v>
      </c>
      <c r="E14894" t="s">
        <v>14</v>
      </c>
      <c r="F14894" t="s">
        <v>47</v>
      </c>
      <c r="G14894" t="s">
        <v>111</v>
      </c>
      <c r="H14894" t="s">
        <v>49</v>
      </c>
      <c r="I14894" t="s">
        <v>12</v>
      </c>
      <c r="J14894" s="1">
        <v>159.63999999999999</v>
      </c>
      <c r="K14894">
        <v>50.590645465645601</v>
      </c>
      <c r="L14894">
        <v>84</v>
      </c>
      <c r="M14894">
        <v>0.52236719782469898</v>
      </c>
      <c r="N14894">
        <v>0.54345311879103497</v>
      </c>
      <c r="P14894" t="s">
        <v>42</v>
      </c>
    </row>
    <row r="14895" spans="1:16" x14ac:dyDescent="0.3">
      <c r="A14895" t="str">
        <f t="shared" si="234"/>
        <v>04: Food PubsScotlandMainstreamGinCore Premium BrandsTotalAll stocking</v>
      </c>
      <c r="B14895" t="s">
        <v>1</v>
      </c>
      <c r="C14895" t="s">
        <v>109</v>
      </c>
      <c r="D14895" t="s">
        <v>105</v>
      </c>
      <c r="E14895" t="s">
        <v>14</v>
      </c>
      <c r="F14895" t="s">
        <v>47</v>
      </c>
      <c r="G14895" t="s">
        <v>112</v>
      </c>
      <c r="H14895" t="s">
        <v>49</v>
      </c>
      <c r="I14895" t="s">
        <v>12</v>
      </c>
      <c r="J14895" s="1">
        <v>57.15</v>
      </c>
      <c r="K14895">
        <v>16.3611353923854</v>
      </c>
      <c r="L14895">
        <v>84</v>
      </c>
      <c r="M14895">
        <v>0.183445129012901</v>
      </c>
      <c r="N14895">
        <v>0.172027258654741</v>
      </c>
      <c r="P14895" t="s">
        <v>42</v>
      </c>
    </row>
    <row r="14896" spans="1:16" x14ac:dyDescent="0.3">
      <c r="A14896" t="str">
        <f t="shared" si="234"/>
        <v>04: Food PubsScotlandMainstreamGinCore Premium BrandsF: £3.80 - £4.00All stocking</v>
      </c>
      <c r="B14896" t="s">
        <v>1</v>
      </c>
      <c r="C14896" t="s">
        <v>109</v>
      </c>
      <c r="D14896" t="s">
        <v>105</v>
      </c>
      <c r="E14896" t="s">
        <v>14</v>
      </c>
      <c r="F14896" t="s">
        <v>47</v>
      </c>
      <c r="G14896" t="s">
        <v>112</v>
      </c>
      <c r="H14896" t="s">
        <v>49</v>
      </c>
      <c r="I14896" t="s">
        <v>55</v>
      </c>
      <c r="J14896" s="1">
        <v>67.03</v>
      </c>
      <c r="K14896">
        <v>18.710326340326318</v>
      </c>
      <c r="L14896">
        <v>25</v>
      </c>
      <c r="M14896">
        <v>0.22344343753065701</v>
      </c>
      <c r="N14896">
        <v>0.21170904373087401</v>
      </c>
      <c r="P14896" t="s">
        <v>42</v>
      </c>
    </row>
    <row r="14897" spans="1:16" x14ac:dyDescent="0.3">
      <c r="A14897" t="str">
        <f t="shared" si="234"/>
        <v>04: Food PubsScotlandMainstreamNon Flavoured VodkaCore Mainstream BrandsTotalAll stocking</v>
      </c>
      <c r="B14897" t="s">
        <v>1</v>
      </c>
      <c r="C14897" t="s">
        <v>109</v>
      </c>
      <c r="D14897" t="s">
        <v>105</v>
      </c>
      <c r="E14897" t="s">
        <v>14</v>
      </c>
      <c r="F14897" t="s">
        <v>71</v>
      </c>
      <c r="G14897" t="s">
        <v>111</v>
      </c>
      <c r="H14897" t="s">
        <v>49</v>
      </c>
      <c r="I14897" t="s">
        <v>12</v>
      </c>
      <c r="J14897" s="1">
        <v>481.5</v>
      </c>
      <c r="K14897">
        <v>154.144658119658</v>
      </c>
      <c r="L14897">
        <v>84</v>
      </c>
      <c r="M14897">
        <v>0.93745270049565499</v>
      </c>
      <c r="N14897">
        <v>0.94309529173237205</v>
      </c>
      <c r="P14897" t="s">
        <v>42</v>
      </c>
    </row>
    <row r="14898" spans="1:16" x14ac:dyDescent="0.3">
      <c r="A14898" t="str">
        <f t="shared" si="234"/>
        <v>04: Food PubsScotlandMainstreamNon Flavoured VodkaCore Mainstream BrandsB: £3 - £3.20All stocking</v>
      </c>
      <c r="B14898" t="s">
        <v>1</v>
      </c>
      <c r="C14898" t="s">
        <v>109</v>
      </c>
      <c r="D14898" t="s">
        <v>105</v>
      </c>
      <c r="E14898" t="s">
        <v>14</v>
      </c>
      <c r="F14898" t="s">
        <v>71</v>
      </c>
      <c r="G14898" t="s">
        <v>111</v>
      </c>
      <c r="H14898" t="s">
        <v>49</v>
      </c>
      <c r="I14898" t="s">
        <v>59</v>
      </c>
      <c r="J14898" s="1">
        <v>434.83</v>
      </c>
      <c r="K14898">
        <v>144.53673208511921</v>
      </c>
      <c r="L14898">
        <v>31</v>
      </c>
      <c r="M14898">
        <v>0.912793599092663</v>
      </c>
      <c r="N14898">
        <v>0.92426527207392195</v>
      </c>
      <c r="P14898" t="s">
        <v>42</v>
      </c>
    </row>
    <row r="14899" spans="1:16" x14ac:dyDescent="0.3">
      <c r="A14899" t="str">
        <f t="shared" si="234"/>
        <v>04: Food PubsScotlandMainstreamNon Flavoured VodkaCore Premium BrandsTotalAll stocking</v>
      </c>
      <c r="B14899" t="s">
        <v>1</v>
      </c>
      <c r="C14899" t="s">
        <v>109</v>
      </c>
      <c r="D14899" t="s">
        <v>105</v>
      </c>
      <c r="E14899" t="s">
        <v>14</v>
      </c>
      <c r="F14899" t="s">
        <v>71</v>
      </c>
      <c r="G14899" t="s">
        <v>112</v>
      </c>
      <c r="H14899" t="s">
        <v>49</v>
      </c>
      <c r="I14899" t="s">
        <v>12</v>
      </c>
      <c r="J14899" s="1">
        <v>41.17</v>
      </c>
      <c r="K14899">
        <v>12.092490548172359</v>
      </c>
      <c r="L14899">
        <v>66</v>
      </c>
      <c r="M14899" s="19">
        <v>5.9559553612842903E-2</v>
      </c>
      <c r="N14899" s="19">
        <v>5.39072696325789E-2</v>
      </c>
      <c r="P14899" t="s">
        <v>42</v>
      </c>
    </row>
    <row r="14900" spans="1:16" x14ac:dyDescent="0.3">
      <c r="A14900" t="str">
        <f t="shared" si="234"/>
        <v>04: Food PubsScotlandMainstreamTequilaCore Premium BrandsTotalAll stocking</v>
      </c>
      <c r="B14900" t="s">
        <v>1</v>
      </c>
      <c r="C14900" t="s">
        <v>109</v>
      </c>
      <c r="D14900" t="s">
        <v>105</v>
      </c>
      <c r="E14900" t="s">
        <v>14</v>
      </c>
      <c r="F14900" t="s">
        <v>78</v>
      </c>
      <c r="G14900" t="s">
        <v>112</v>
      </c>
      <c r="H14900" t="s">
        <v>49</v>
      </c>
      <c r="I14900" t="s">
        <v>12</v>
      </c>
      <c r="J14900" s="1">
        <v>66.319999999999993</v>
      </c>
      <c r="K14900">
        <v>21.62352716727716</v>
      </c>
      <c r="L14900">
        <v>36</v>
      </c>
      <c r="M14900">
        <v>0.717307188659001</v>
      </c>
      <c r="N14900">
        <v>0.70675787416372204</v>
      </c>
      <c r="P14900" t="s">
        <v>42</v>
      </c>
    </row>
    <row r="14901" spans="1:16" x14ac:dyDescent="0.3">
      <c r="A14901" t="str">
        <f t="shared" si="234"/>
        <v>04: Food PubsScotlandMainstreamWhite RumCore Mainstream BrandsTotalAll stocking</v>
      </c>
      <c r="B14901" t="s">
        <v>1</v>
      </c>
      <c r="C14901" t="s">
        <v>109</v>
      </c>
      <c r="D14901" t="s">
        <v>105</v>
      </c>
      <c r="E14901" t="s">
        <v>14</v>
      </c>
      <c r="F14901" t="s">
        <v>85</v>
      </c>
      <c r="G14901" t="s">
        <v>111</v>
      </c>
      <c r="H14901" t="s">
        <v>49</v>
      </c>
      <c r="I14901" t="s">
        <v>12</v>
      </c>
      <c r="J14901" s="1">
        <v>23.6</v>
      </c>
      <c r="K14901">
        <v>7.9526661062951201</v>
      </c>
      <c r="L14901">
        <v>62</v>
      </c>
      <c r="M14901">
        <v>0.95460496253290394</v>
      </c>
      <c r="N14901">
        <v>0.95310941137346195</v>
      </c>
      <c r="P14901" t="s">
        <v>42</v>
      </c>
    </row>
    <row r="14902" spans="1:16" x14ac:dyDescent="0.3">
      <c r="A14902" t="str">
        <f t="shared" si="234"/>
        <v>04: Food PubsScotlandPremiumGinCore Mainstream BrandsTotalAll stocking</v>
      </c>
      <c r="B14902" t="s">
        <v>1</v>
      </c>
      <c r="C14902" t="s">
        <v>109</v>
      </c>
      <c r="D14902" t="s">
        <v>105</v>
      </c>
      <c r="E14902" t="s">
        <v>15</v>
      </c>
      <c r="F14902" t="s">
        <v>47</v>
      </c>
      <c r="G14902" t="s">
        <v>111</v>
      </c>
      <c r="H14902" t="s">
        <v>49</v>
      </c>
      <c r="I14902" t="s">
        <v>12</v>
      </c>
      <c r="J14902" s="1">
        <v>169.62</v>
      </c>
      <c r="K14902">
        <v>50.556157219973201</v>
      </c>
      <c r="L14902">
        <v>76</v>
      </c>
      <c r="M14902">
        <v>0.43173615116488701</v>
      </c>
      <c r="N14902">
        <v>0.45018833898107902</v>
      </c>
      <c r="P14902" t="s">
        <v>42</v>
      </c>
    </row>
    <row r="14903" spans="1:16" x14ac:dyDescent="0.3">
      <c r="A14903" t="str">
        <f t="shared" si="234"/>
        <v>04: Food PubsScotlandPremiumGinCore Premium BrandsTotalAll stocking</v>
      </c>
      <c r="B14903" t="s">
        <v>1</v>
      </c>
      <c r="C14903" t="s">
        <v>109</v>
      </c>
      <c r="D14903" t="s">
        <v>105</v>
      </c>
      <c r="E14903" t="s">
        <v>15</v>
      </c>
      <c r="F14903" t="s">
        <v>47</v>
      </c>
      <c r="G14903" t="s">
        <v>112</v>
      </c>
      <c r="H14903" t="s">
        <v>49</v>
      </c>
      <c r="I14903" t="s">
        <v>12</v>
      </c>
      <c r="J14903" s="1">
        <v>90.82</v>
      </c>
      <c r="K14903">
        <v>25.06306763806764</v>
      </c>
      <c r="L14903">
        <v>74</v>
      </c>
      <c r="M14903">
        <v>0.22670960740478399</v>
      </c>
      <c r="N14903">
        <v>0.220238150568419</v>
      </c>
      <c r="P14903" t="s">
        <v>42</v>
      </c>
    </row>
    <row r="14904" spans="1:16" x14ac:dyDescent="0.3">
      <c r="A14904" t="str">
        <f t="shared" si="234"/>
        <v>04: Food PubsScotlandPremiumNon Flavoured VodkaCore Mainstream BrandsTotalAll stocking</v>
      </c>
      <c r="B14904" t="s">
        <v>1</v>
      </c>
      <c r="C14904" t="s">
        <v>109</v>
      </c>
      <c r="D14904" t="s">
        <v>105</v>
      </c>
      <c r="E14904" t="s">
        <v>15</v>
      </c>
      <c r="F14904" t="s">
        <v>71</v>
      </c>
      <c r="G14904" t="s">
        <v>111</v>
      </c>
      <c r="H14904" t="s">
        <v>49</v>
      </c>
      <c r="I14904" t="s">
        <v>12</v>
      </c>
      <c r="J14904" s="1">
        <v>348.14</v>
      </c>
      <c r="K14904">
        <v>109.4079936045688</v>
      </c>
      <c r="L14904">
        <v>73</v>
      </c>
      <c r="M14904">
        <v>0.90102865767504203</v>
      </c>
      <c r="N14904">
        <v>0.90988629658009001</v>
      </c>
      <c r="P14904" t="s">
        <v>42</v>
      </c>
    </row>
    <row r="14905" spans="1:16" x14ac:dyDescent="0.3">
      <c r="A14905" t="str">
        <f t="shared" si="234"/>
        <v>04: Food PubsScotlandPremiumNon Flavoured VodkaCore Premium BrandsTotalAll stocking</v>
      </c>
      <c r="B14905" t="s">
        <v>1</v>
      </c>
      <c r="C14905" t="s">
        <v>109</v>
      </c>
      <c r="D14905" t="s">
        <v>105</v>
      </c>
      <c r="E14905" t="s">
        <v>15</v>
      </c>
      <c r="F14905" t="s">
        <v>71</v>
      </c>
      <c r="G14905" t="s">
        <v>112</v>
      </c>
      <c r="H14905" t="s">
        <v>49</v>
      </c>
      <c r="I14905" t="s">
        <v>12</v>
      </c>
      <c r="J14905" s="1">
        <v>61.1</v>
      </c>
      <c r="K14905">
        <v>16.113016769555241</v>
      </c>
      <c r="L14905">
        <v>65</v>
      </c>
      <c r="M14905">
        <v>0.13681107192633901</v>
      </c>
      <c r="N14905">
        <v>0.11637308691885601</v>
      </c>
      <c r="P14905" t="s">
        <v>42</v>
      </c>
    </row>
    <row r="14906" spans="1:16" x14ac:dyDescent="0.3">
      <c r="A14906" t="str">
        <f t="shared" si="234"/>
        <v>04: Food PubsScotlandPremiumTequilaCore Premium BrandsTotalAll stocking</v>
      </c>
      <c r="B14906" t="s">
        <v>1</v>
      </c>
      <c r="C14906" t="s">
        <v>109</v>
      </c>
      <c r="D14906" t="s">
        <v>105</v>
      </c>
      <c r="E14906" t="s">
        <v>15</v>
      </c>
      <c r="F14906" t="s">
        <v>78</v>
      </c>
      <c r="G14906" t="s">
        <v>112</v>
      </c>
      <c r="H14906" t="s">
        <v>49</v>
      </c>
      <c r="I14906" t="s">
        <v>12</v>
      </c>
      <c r="J14906" s="1">
        <v>33.630000000000003</v>
      </c>
      <c r="K14906">
        <v>9.8121550671550803</v>
      </c>
      <c r="L14906">
        <v>40</v>
      </c>
      <c r="M14906">
        <v>0.66503891185368202</v>
      </c>
      <c r="N14906">
        <v>0.69002123142250504</v>
      </c>
      <c r="P14906" t="s">
        <v>42</v>
      </c>
    </row>
    <row r="14907" spans="1:16" x14ac:dyDescent="0.3">
      <c r="A14907" t="str">
        <f t="shared" si="234"/>
        <v>04: Food PubsScotlandPremiumWhite RumCore Mainstream BrandsTotalAll stocking</v>
      </c>
      <c r="B14907" t="s">
        <v>1</v>
      </c>
      <c r="C14907" t="s">
        <v>109</v>
      </c>
      <c r="D14907" t="s">
        <v>105</v>
      </c>
      <c r="E14907" t="s">
        <v>15</v>
      </c>
      <c r="F14907" t="s">
        <v>85</v>
      </c>
      <c r="G14907" t="s">
        <v>111</v>
      </c>
      <c r="H14907" t="s">
        <v>49</v>
      </c>
      <c r="I14907" t="s">
        <v>12</v>
      </c>
      <c r="J14907" s="1">
        <v>27.59</v>
      </c>
      <c r="K14907">
        <v>8.7627813219918398</v>
      </c>
      <c r="L14907">
        <v>57</v>
      </c>
      <c r="M14907">
        <v>0.94894142185798802</v>
      </c>
      <c r="N14907">
        <v>0.95260433516661303</v>
      </c>
      <c r="P14907" t="s">
        <v>42</v>
      </c>
    </row>
    <row r="14908" spans="1:16" x14ac:dyDescent="0.3">
      <c r="A14908" t="str">
        <f t="shared" ref="A14908:A14971" si="235">C14908&amp;D14908&amp;E14908&amp;F14908&amp;G14908&amp;I14908&amp;P14908</f>
        <v>04: Food PubsScotlandTotalGinCore Mainstream BrandsTotalAll stocking</v>
      </c>
      <c r="B14908" t="s">
        <v>1</v>
      </c>
      <c r="C14908" t="s">
        <v>109</v>
      </c>
      <c r="D14908" t="s">
        <v>105</v>
      </c>
      <c r="E14908" t="s">
        <v>12</v>
      </c>
      <c r="F14908" t="s">
        <v>47</v>
      </c>
      <c r="G14908" t="s">
        <v>111</v>
      </c>
      <c r="H14908" t="s">
        <v>49</v>
      </c>
      <c r="I14908" t="s">
        <v>12</v>
      </c>
      <c r="J14908" s="1">
        <v>164.38</v>
      </c>
      <c r="K14908">
        <v>50.574263548951201</v>
      </c>
      <c r="L14908">
        <v>160</v>
      </c>
      <c r="M14908">
        <v>0.47372895518917602</v>
      </c>
      <c r="N14908">
        <v>0.49486643059476698</v>
      </c>
      <c r="P14908" t="s">
        <v>42</v>
      </c>
    </row>
    <row r="14909" spans="1:16" x14ac:dyDescent="0.3">
      <c r="A14909" t="str">
        <f t="shared" si="235"/>
        <v>04: Food PubsScotlandTotalGinCore Mainstream BrandsC: £3.20 - £3.40All stocking</v>
      </c>
      <c r="B14909" t="s">
        <v>1</v>
      </c>
      <c r="C14909" t="s">
        <v>109</v>
      </c>
      <c r="D14909" t="s">
        <v>105</v>
      </c>
      <c r="E14909" t="s">
        <v>12</v>
      </c>
      <c r="F14909" t="s">
        <v>47</v>
      </c>
      <c r="G14909" t="s">
        <v>111</v>
      </c>
      <c r="H14909" t="s">
        <v>49</v>
      </c>
      <c r="I14909" t="s">
        <v>52</v>
      </c>
      <c r="J14909" s="1">
        <v>79.680000000000007</v>
      </c>
      <c r="K14909">
        <v>24.743810786914242</v>
      </c>
      <c r="L14909">
        <v>29</v>
      </c>
      <c r="M14909">
        <v>0.44312594802059702</v>
      </c>
      <c r="N14909">
        <v>0.44111297673303002</v>
      </c>
      <c r="P14909" t="s">
        <v>42</v>
      </c>
    </row>
    <row r="14910" spans="1:16" x14ac:dyDescent="0.3">
      <c r="A14910" t="str">
        <f t="shared" si="235"/>
        <v>04: Food PubsScotlandTotalGinCore Mainstream BrandsD: £3.40 - £3.60All stocking</v>
      </c>
      <c r="B14910" t="s">
        <v>1</v>
      </c>
      <c r="C14910" t="s">
        <v>109</v>
      </c>
      <c r="D14910" t="s">
        <v>105</v>
      </c>
      <c r="E14910" t="s">
        <v>12</v>
      </c>
      <c r="F14910" t="s">
        <v>47</v>
      </c>
      <c r="G14910" t="s">
        <v>111</v>
      </c>
      <c r="H14910" t="s">
        <v>49</v>
      </c>
      <c r="I14910" t="s">
        <v>53</v>
      </c>
      <c r="J14910" s="1">
        <v>181.91</v>
      </c>
      <c r="K14910">
        <v>54.319230769230799</v>
      </c>
      <c r="L14910">
        <v>43</v>
      </c>
      <c r="M14910">
        <v>0.46420084754500801</v>
      </c>
      <c r="N14910">
        <v>0.46334570350774101</v>
      </c>
      <c r="P14910" t="s">
        <v>42</v>
      </c>
    </row>
    <row r="14911" spans="1:16" x14ac:dyDescent="0.3">
      <c r="A14911" t="str">
        <f t="shared" si="235"/>
        <v>04: Food PubsScotlandTotalGinCore Premium BrandsTotalAll stocking</v>
      </c>
      <c r="B14911" t="s">
        <v>1</v>
      </c>
      <c r="C14911" t="s">
        <v>109</v>
      </c>
      <c r="D14911" t="s">
        <v>105</v>
      </c>
      <c r="E14911" t="s">
        <v>12</v>
      </c>
      <c r="F14911" t="s">
        <v>47</v>
      </c>
      <c r="G14911" t="s">
        <v>112</v>
      </c>
      <c r="H14911" t="s">
        <v>49</v>
      </c>
      <c r="I14911" t="s">
        <v>12</v>
      </c>
      <c r="J14911" s="1">
        <v>72.92</v>
      </c>
      <c r="K14911">
        <v>20.436723912515081</v>
      </c>
      <c r="L14911">
        <v>158</v>
      </c>
      <c r="M14911">
        <v>0.206499129535167</v>
      </c>
      <c r="N14911">
        <v>0.19687347899237001</v>
      </c>
      <c r="P14911" t="s">
        <v>42</v>
      </c>
    </row>
    <row r="14912" spans="1:16" x14ac:dyDescent="0.3">
      <c r="A14912" t="str">
        <f t="shared" si="235"/>
        <v>04: Food PubsScotlandTotalGinCore Premium BrandsE: £3.60 - £3.80All stocking</v>
      </c>
      <c r="B14912" t="s">
        <v>1</v>
      </c>
      <c r="C14912" t="s">
        <v>109</v>
      </c>
      <c r="D14912" t="s">
        <v>105</v>
      </c>
      <c r="E14912" t="s">
        <v>12</v>
      </c>
      <c r="F14912" t="s">
        <v>47</v>
      </c>
      <c r="G14912" t="s">
        <v>112</v>
      </c>
      <c r="H14912" t="s">
        <v>49</v>
      </c>
      <c r="I14912" t="s">
        <v>54</v>
      </c>
      <c r="J14912" s="1">
        <v>50.99</v>
      </c>
      <c r="K14912">
        <v>15.66445429570428</v>
      </c>
      <c r="L14912">
        <v>28</v>
      </c>
      <c r="M14912">
        <v>0.24664202686919801</v>
      </c>
      <c r="N14912">
        <v>0.24052973298361799</v>
      </c>
      <c r="P14912" t="s">
        <v>42</v>
      </c>
    </row>
    <row r="14913" spans="1:16" x14ac:dyDescent="0.3">
      <c r="A14913" t="str">
        <f t="shared" si="235"/>
        <v>04: Food PubsScotlandTotalGinCore Premium BrandsF: £3.80 - £4.00All stocking</v>
      </c>
      <c r="B14913" t="s">
        <v>1</v>
      </c>
      <c r="C14913" t="s">
        <v>109</v>
      </c>
      <c r="D14913" t="s">
        <v>105</v>
      </c>
      <c r="E14913" t="s">
        <v>12</v>
      </c>
      <c r="F14913" t="s">
        <v>47</v>
      </c>
      <c r="G14913" t="s">
        <v>112</v>
      </c>
      <c r="H14913" t="s">
        <v>49</v>
      </c>
      <c r="I14913" t="s">
        <v>55</v>
      </c>
      <c r="J14913" s="1">
        <v>73.37</v>
      </c>
      <c r="K14913">
        <v>20.786524081978641</v>
      </c>
      <c r="L14913">
        <v>44</v>
      </c>
      <c r="M14913">
        <v>0.22438031150149501</v>
      </c>
      <c r="N14913">
        <v>0.21940524174543899</v>
      </c>
      <c r="P14913" t="s">
        <v>42</v>
      </c>
    </row>
    <row r="14914" spans="1:16" x14ac:dyDescent="0.3">
      <c r="A14914" t="str">
        <f t="shared" si="235"/>
        <v>04: Food PubsScotlandTotalGinCore Premium BrandsG: £4.00 - £4.20All stocking</v>
      </c>
      <c r="B14914" t="s">
        <v>1</v>
      </c>
      <c r="C14914" t="s">
        <v>109</v>
      </c>
      <c r="D14914" t="s">
        <v>105</v>
      </c>
      <c r="E14914" t="s">
        <v>12</v>
      </c>
      <c r="F14914" t="s">
        <v>47</v>
      </c>
      <c r="G14914" t="s">
        <v>112</v>
      </c>
      <c r="H14914" t="s">
        <v>49</v>
      </c>
      <c r="I14914" t="s">
        <v>56</v>
      </c>
      <c r="J14914" s="1">
        <v>50.68</v>
      </c>
      <c r="K14914">
        <v>14.09523886075608</v>
      </c>
      <c r="L14914">
        <v>29</v>
      </c>
      <c r="M14914">
        <v>0.17255419849263301</v>
      </c>
      <c r="N14914">
        <v>0.159287579848328</v>
      </c>
      <c r="P14914" t="s">
        <v>42</v>
      </c>
    </row>
    <row r="14915" spans="1:16" x14ac:dyDescent="0.3">
      <c r="A14915" t="str">
        <f t="shared" si="235"/>
        <v>04: Food PubsScotlandTotalNon Flavoured VodkaCore Mainstream BrandsA: &lt;£3All stocking</v>
      </c>
      <c r="B14915" t="s">
        <v>1</v>
      </c>
      <c r="C14915" t="s">
        <v>109</v>
      </c>
      <c r="D14915" t="s">
        <v>105</v>
      </c>
      <c r="E14915" t="s">
        <v>12</v>
      </c>
      <c r="F14915" t="s">
        <v>71</v>
      </c>
      <c r="G14915" t="s">
        <v>111</v>
      </c>
      <c r="H14915" t="s">
        <v>49</v>
      </c>
      <c r="I14915" t="s">
        <v>58</v>
      </c>
      <c r="J14915" s="1">
        <v>286.17</v>
      </c>
      <c r="K14915">
        <v>103.7782649782648</v>
      </c>
      <c r="L14915">
        <v>37</v>
      </c>
      <c r="M14915">
        <v>0.91748606838077795</v>
      </c>
      <c r="N14915">
        <v>0.92946065824294599</v>
      </c>
      <c r="P14915" t="s">
        <v>42</v>
      </c>
    </row>
    <row r="14916" spans="1:16" x14ac:dyDescent="0.3">
      <c r="A14916" t="str">
        <f t="shared" si="235"/>
        <v>04: Food PubsScotlandTotalNon Flavoured VodkaCore Mainstream BrandsTotalAll stocking</v>
      </c>
      <c r="B14916" t="s">
        <v>1</v>
      </c>
      <c r="C14916" t="s">
        <v>109</v>
      </c>
      <c r="D14916" t="s">
        <v>105</v>
      </c>
      <c r="E14916" t="s">
        <v>12</v>
      </c>
      <c r="F14916" t="s">
        <v>71</v>
      </c>
      <c r="G14916" t="s">
        <v>111</v>
      </c>
      <c r="H14916" t="s">
        <v>49</v>
      </c>
      <c r="I14916" t="s">
        <v>12</v>
      </c>
      <c r="J14916" s="1">
        <v>419.49</v>
      </c>
      <c r="K14916">
        <v>133.3435338546804</v>
      </c>
      <c r="L14916">
        <v>157</v>
      </c>
      <c r="M14916">
        <v>0.923058151344892</v>
      </c>
      <c r="N14916">
        <v>0.93014245914648197</v>
      </c>
      <c r="P14916" t="s">
        <v>42</v>
      </c>
    </row>
    <row r="14917" spans="1:16" x14ac:dyDescent="0.3">
      <c r="A14917" t="str">
        <f t="shared" si="235"/>
        <v>04: Food PubsScotlandTotalNon Flavoured VodkaCore Mainstream BrandsB: £3 - £3.20All stocking</v>
      </c>
      <c r="B14917" t="s">
        <v>1</v>
      </c>
      <c r="C14917" t="s">
        <v>109</v>
      </c>
      <c r="D14917" t="s">
        <v>105</v>
      </c>
      <c r="E14917" t="s">
        <v>12</v>
      </c>
      <c r="F14917" t="s">
        <v>71</v>
      </c>
      <c r="G14917" t="s">
        <v>111</v>
      </c>
      <c r="H14917" t="s">
        <v>49</v>
      </c>
      <c r="I14917" t="s">
        <v>59</v>
      </c>
      <c r="J14917" s="1">
        <v>356.98</v>
      </c>
      <c r="K14917">
        <v>117.9918764568764</v>
      </c>
      <c r="L14917">
        <v>50</v>
      </c>
      <c r="M14917">
        <v>0.92105929352758298</v>
      </c>
      <c r="N14917">
        <v>0.930567552711139</v>
      </c>
      <c r="P14917" t="s">
        <v>42</v>
      </c>
    </row>
    <row r="14918" spans="1:16" x14ac:dyDescent="0.3">
      <c r="A14918" t="str">
        <f t="shared" si="235"/>
        <v>04: Food PubsScotlandTotalNon Flavoured VodkaCore Mainstream BrandsC: £3.20 - £3.40All stocking</v>
      </c>
      <c r="B14918" t="s">
        <v>1</v>
      </c>
      <c r="C14918" t="s">
        <v>109</v>
      </c>
      <c r="D14918" t="s">
        <v>105</v>
      </c>
      <c r="E14918" t="s">
        <v>12</v>
      </c>
      <c r="F14918" t="s">
        <v>71</v>
      </c>
      <c r="G14918" t="s">
        <v>111</v>
      </c>
      <c r="H14918" t="s">
        <v>49</v>
      </c>
      <c r="I14918" t="s">
        <v>52</v>
      </c>
      <c r="J14918" s="1">
        <v>491.07</v>
      </c>
      <c r="K14918">
        <v>151.72321428571439</v>
      </c>
      <c r="L14918">
        <v>28</v>
      </c>
      <c r="M14918">
        <v>0.95428050110810603</v>
      </c>
      <c r="N14918">
        <v>0.95649007196739799</v>
      </c>
      <c r="P14918" t="s">
        <v>42</v>
      </c>
    </row>
    <row r="14919" spans="1:16" x14ac:dyDescent="0.3">
      <c r="A14919" t="str">
        <f t="shared" si="235"/>
        <v>04: Food PubsScotlandTotalNon Flavoured VodkaCore Premium BrandsTotalAll stocking</v>
      </c>
      <c r="B14919" t="s">
        <v>1</v>
      </c>
      <c r="C14919" t="s">
        <v>109</v>
      </c>
      <c r="D14919" t="s">
        <v>105</v>
      </c>
      <c r="E14919" t="s">
        <v>12</v>
      </c>
      <c r="F14919" t="s">
        <v>71</v>
      </c>
      <c r="G14919" t="s">
        <v>112</v>
      </c>
      <c r="H14919" t="s">
        <v>49</v>
      </c>
      <c r="I14919" t="s">
        <v>12</v>
      </c>
      <c r="J14919" s="1">
        <v>51.06</v>
      </c>
      <c r="K14919">
        <v>14.08740813893484</v>
      </c>
      <c r="L14919">
        <v>131</v>
      </c>
      <c r="M14919" s="19">
        <v>8.9840715901112894E-2</v>
      </c>
      <c r="N14919" s="19">
        <v>7.7730625013487306E-2</v>
      </c>
      <c r="P14919" t="s">
        <v>42</v>
      </c>
    </row>
    <row r="14920" spans="1:16" x14ac:dyDescent="0.3">
      <c r="A14920" t="str">
        <f t="shared" si="235"/>
        <v>04: Food PubsScotlandTotalTequilaCore Mainstream BrandsTotalAll stocking</v>
      </c>
      <c r="B14920" t="s">
        <v>1</v>
      </c>
      <c r="C14920" t="s">
        <v>109</v>
      </c>
      <c r="D14920" t="s">
        <v>105</v>
      </c>
      <c r="E14920" t="s">
        <v>12</v>
      </c>
      <c r="F14920" t="s">
        <v>78</v>
      </c>
      <c r="G14920" t="s">
        <v>111</v>
      </c>
      <c r="H14920" t="s">
        <v>49</v>
      </c>
      <c r="I14920" t="s">
        <v>12</v>
      </c>
      <c r="J14920" s="1">
        <v>41.2</v>
      </c>
      <c r="K14920">
        <v>12.839673037400321</v>
      </c>
      <c r="L14920">
        <v>33</v>
      </c>
      <c r="M14920">
        <v>0.343013605841404</v>
      </c>
      <c r="N14920">
        <v>0.34489987710547199</v>
      </c>
      <c r="P14920" t="s">
        <v>42</v>
      </c>
    </row>
    <row r="14921" spans="1:16" x14ac:dyDescent="0.3">
      <c r="A14921" t="str">
        <f t="shared" si="235"/>
        <v>04: Food PubsScotlandTotalTequilaCore Premium BrandsA: &lt;£3All stocking</v>
      </c>
      <c r="B14921" t="s">
        <v>1</v>
      </c>
      <c r="C14921" t="s">
        <v>109</v>
      </c>
      <c r="D14921" t="s">
        <v>105</v>
      </c>
      <c r="E14921" t="s">
        <v>12</v>
      </c>
      <c r="F14921" t="s">
        <v>78</v>
      </c>
      <c r="G14921" t="s">
        <v>112</v>
      </c>
      <c r="H14921" t="s">
        <v>49</v>
      </c>
      <c r="I14921" t="s">
        <v>58</v>
      </c>
      <c r="J14921" s="1">
        <v>35.15</v>
      </c>
      <c r="K14921">
        <v>13.357607048124279</v>
      </c>
      <c r="L14921">
        <v>29</v>
      </c>
      <c r="M14921">
        <v>0.65697280940493297</v>
      </c>
      <c r="N14921">
        <v>0.64394593039976999</v>
      </c>
      <c r="P14921" t="s">
        <v>42</v>
      </c>
    </row>
    <row r="14922" spans="1:16" x14ac:dyDescent="0.3">
      <c r="A14922" t="str">
        <f t="shared" si="235"/>
        <v>04: Food PubsScotlandTotalTequilaCore Premium BrandsTotalAll stocking</v>
      </c>
      <c r="B14922" t="s">
        <v>1</v>
      </c>
      <c r="C14922" t="s">
        <v>109</v>
      </c>
      <c r="D14922" t="s">
        <v>105</v>
      </c>
      <c r="E14922" t="s">
        <v>12</v>
      </c>
      <c r="F14922" t="s">
        <v>78</v>
      </c>
      <c r="G14922" t="s">
        <v>112</v>
      </c>
      <c r="H14922" t="s">
        <v>49</v>
      </c>
      <c r="I14922" t="s">
        <v>12</v>
      </c>
      <c r="J14922" s="1">
        <v>49.11</v>
      </c>
      <c r="K14922">
        <v>15.40701553563396</v>
      </c>
      <c r="L14922">
        <v>76</v>
      </c>
      <c r="M14922">
        <v>0.699023592370979</v>
      </c>
      <c r="N14922">
        <v>0.70148254916091801</v>
      </c>
      <c r="P14922" t="s">
        <v>42</v>
      </c>
    </row>
    <row r="14923" spans="1:16" x14ac:dyDescent="0.3">
      <c r="A14923" t="str">
        <f t="shared" si="235"/>
        <v>04: Food PubsScotlandTotalWhite RumCore Mainstream BrandsA: &lt;£3All stocking</v>
      </c>
      <c r="B14923" t="s">
        <v>1</v>
      </c>
      <c r="C14923" t="s">
        <v>109</v>
      </c>
      <c r="D14923" t="s">
        <v>105</v>
      </c>
      <c r="E14923" t="s">
        <v>12</v>
      </c>
      <c r="F14923" t="s">
        <v>85</v>
      </c>
      <c r="G14923" t="s">
        <v>111</v>
      </c>
      <c r="H14923" t="s">
        <v>49</v>
      </c>
      <c r="I14923" t="s">
        <v>58</v>
      </c>
      <c r="J14923" s="1">
        <v>25.15</v>
      </c>
      <c r="K14923">
        <v>9.7384946250330806</v>
      </c>
      <c r="L14923">
        <v>26</v>
      </c>
      <c r="M14923">
        <v>0.92710493076904699</v>
      </c>
      <c r="N14923">
        <v>0.93037584719654998</v>
      </c>
      <c r="P14923" t="s">
        <v>42</v>
      </c>
    </row>
    <row r="14924" spans="1:16" x14ac:dyDescent="0.3">
      <c r="A14924" t="str">
        <f t="shared" si="235"/>
        <v>04: Food PubsScotlandTotalWhite RumCore Mainstream BrandsTotalAll stocking</v>
      </c>
      <c r="B14924" t="s">
        <v>1</v>
      </c>
      <c r="C14924" t="s">
        <v>109</v>
      </c>
      <c r="D14924" t="s">
        <v>105</v>
      </c>
      <c r="E14924" t="s">
        <v>12</v>
      </c>
      <c r="F14924" t="s">
        <v>85</v>
      </c>
      <c r="G14924" t="s">
        <v>111</v>
      </c>
      <c r="H14924" t="s">
        <v>49</v>
      </c>
      <c r="I14924" t="s">
        <v>12</v>
      </c>
      <c r="J14924" s="1">
        <v>25.51</v>
      </c>
      <c r="K14924">
        <v>8.3407044869229612</v>
      </c>
      <c r="L14924">
        <v>119</v>
      </c>
      <c r="M14924">
        <v>0.95163909252360201</v>
      </c>
      <c r="N14924">
        <v>0.95285339455559204</v>
      </c>
      <c r="P14924" t="s">
        <v>42</v>
      </c>
    </row>
    <row r="14925" spans="1:16" x14ac:dyDescent="0.3">
      <c r="A14925" t="str">
        <f t="shared" si="235"/>
        <v>04: Food PubsScotlandTotalWhite RumCore Mainstream BrandsB: £3 - £3.20All stocking</v>
      </c>
      <c r="B14925" t="s">
        <v>1</v>
      </c>
      <c r="C14925" t="s">
        <v>109</v>
      </c>
      <c r="D14925" t="s">
        <v>105</v>
      </c>
      <c r="E14925" t="s">
        <v>12</v>
      </c>
      <c r="F14925" t="s">
        <v>85</v>
      </c>
      <c r="G14925" t="s">
        <v>111</v>
      </c>
      <c r="H14925" t="s">
        <v>49</v>
      </c>
      <c r="I14925" t="s">
        <v>59</v>
      </c>
      <c r="J14925" s="1">
        <v>18.850000000000001</v>
      </c>
      <c r="K14925">
        <v>6.2544958348529596</v>
      </c>
      <c r="L14925">
        <v>42</v>
      </c>
      <c r="M14925">
        <v>0.95182757250695305</v>
      </c>
      <c r="N14925">
        <v>0.95059681697612697</v>
      </c>
      <c r="P14925" t="s">
        <v>42</v>
      </c>
    </row>
    <row r="14926" spans="1:16" x14ac:dyDescent="0.3">
      <c r="A14926" t="str">
        <f t="shared" si="235"/>
        <v>04: Food PubsScotlandTotalWhite RumCore Mainstream BrandsC: £3.20 - £3.40All stocking</v>
      </c>
      <c r="B14926" t="s">
        <v>1</v>
      </c>
      <c r="C14926" t="s">
        <v>109</v>
      </c>
      <c r="D14926" t="s">
        <v>105</v>
      </c>
      <c r="E14926" t="s">
        <v>12</v>
      </c>
      <c r="F14926" t="s">
        <v>85</v>
      </c>
      <c r="G14926" t="s">
        <v>111</v>
      </c>
      <c r="H14926" t="s">
        <v>49</v>
      </c>
      <c r="I14926" t="s">
        <v>52</v>
      </c>
      <c r="J14926" s="1">
        <v>27.32</v>
      </c>
      <c r="K14926">
        <v>8.8197802197802009</v>
      </c>
      <c r="L14926">
        <v>27</v>
      </c>
      <c r="M14926">
        <v>0.98022987733906297</v>
      </c>
      <c r="N14926">
        <v>0.98083623693379796</v>
      </c>
      <c r="P14926" t="s">
        <v>42</v>
      </c>
    </row>
    <row r="14927" spans="1:16" x14ac:dyDescent="0.3">
      <c r="A14927" t="str">
        <f t="shared" si="235"/>
        <v>04: Food PubsScotlandTotalWhite RumCore Premium BrandsTotalAll stocking</v>
      </c>
      <c r="B14927" t="s">
        <v>1</v>
      </c>
      <c r="C14927" t="s">
        <v>109</v>
      </c>
      <c r="D14927" t="s">
        <v>105</v>
      </c>
      <c r="E14927" t="s">
        <v>12</v>
      </c>
      <c r="F14927" t="s">
        <v>85</v>
      </c>
      <c r="G14927" t="s">
        <v>112</v>
      </c>
      <c r="H14927" t="s">
        <v>49</v>
      </c>
      <c r="I14927" t="s">
        <v>12</v>
      </c>
      <c r="J14927" s="1">
        <v>26.76</v>
      </c>
      <c r="K14927">
        <v>7.2244145854145998</v>
      </c>
      <c r="L14927">
        <v>25</v>
      </c>
      <c r="M14927">
        <v>0.43332640807523398</v>
      </c>
      <c r="N14927">
        <v>0.41439967273471101</v>
      </c>
      <c r="P14927" t="s">
        <v>42</v>
      </c>
    </row>
    <row r="14928" spans="1:16" x14ac:dyDescent="0.3">
      <c r="A14928" t="str">
        <f t="shared" si="235"/>
        <v>04: Food PubsSouth EnglandMainstreamGinCore Mainstream BrandsTotalAll stocking</v>
      </c>
      <c r="B14928" t="s">
        <v>1</v>
      </c>
      <c r="C14928" t="s">
        <v>109</v>
      </c>
      <c r="D14928" t="s">
        <v>106</v>
      </c>
      <c r="E14928" t="s">
        <v>14</v>
      </c>
      <c r="F14928" t="s">
        <v>47</v>
      </c>
      <c r="G14928" t="s">
        <v>111</v>
      </c>
      <c r="H14928" t="s">
        <v>49</v>
      </c>
      <c r="I14928" t="s">
        <v>12</v>
      </c>
      <c r="J14928" s="1">
        <v>160.30000000000001</v>
      </c>
      <c r="K14928">
        <v>48.904680400872806</v>
      </c>
      <c r="L14928">
        <v>499</v>
      </c>
      <c r="M14928">
        <v>0.45108573974852301</v>
      </c>
      <c r="N14928">
        <v>0.45313668864620099</v>
      </c>
      <c r="P14928" t="s">
        <v>42</v>
      </c>
    </row>
    <row r="14929" spans="1:16" x14ac:dyDescent="0.3">
      <c r="A14929" t="str">
        <f t="shared" si="235"/>
        <v>04: Food PubsSouth EnglandMainstreamGinCore Mainstream BrandsB: £3 - £3.20All stocking</v>
      </c>
      <c r="B14929" t="s">
        <v>1</v>
      </c>
      <c r="C14929" t="s">
        <v>109</v>
      </c>
      <c r="D14929" t="s">
        <v>106</v>
      </c>
      <c r="E14929" t="s">
        <v>14</v>
      </c>
      <c r="F14929" t="s">
        <v>47</v>
      </c>
      <c r="G14929" t="s">
        <v>111</v>
      </c>
      <c r="H14929" t="s">
        <v>49</v>
      </c>
      <c r="I14929" t="s">
        <v>59</v>
      </c>
      <c r="J14929" s="1">
        <v>152.05000000000001</v>
      </c>
      <c r="K14929">
        <v>50.5574660633484</v>
      </c>
      <c r="L14929">
        <v>34</v>
      </c>
      <c r="M14929">
        <v>0.45453408011414098</v>
      </c>
      <c r="N14929">
        <v>0.39664598213651803</v>
      </c>
      <c r="P14929" t="s">
        <v>42</v>
      </c>
    </row>
    <row r="14930" spans="1:16" x14ac:dyDescent="0.3">
      <c r="A14930" t="str">
        <f t="shared" si="235"/>
        <v>04: Food PubsSouth EnglandMainstreamGinCore Mainstream BrandsC: £3.20 - £3.40All stocking</v>
      </c>
      <c r="B14930" t="s">
        <v>1</v>
      </c>
      <c r="C14930" t="s">
        <v>109</v>
      </c>
      <c r="D14930" t="s">
        <v>106</v>
      </c>
      <c r="E14930" t="s">
        <v>14</v>
      </c>
      <c r="F14930" t="s">
        <v>47</v>
      </c>
      <c r="G14930" t="s">
        <v>111</v>
      </c>
      <c r="H14930" t="s">
        <v>49</v>
      </c>
      <c r="I14930" t="s">
        <v>52</v>
      </c>
      <c r="J14930" s="1">
        <v>182.64</v>
      </c>
      <c r="K14930">
        <v>55.118996135443602</v>
      </c>
      <c r="L14930">
        <v>76</v>
      </c>
      <c r="M14930">
        <v>0.44483988043150702</v>
      </c>
      <c r="N14930">
        <v>0.44325691188570099</v>
      </c>
      <c r="P14930" t="s">
        <v>42</v>
      </c>
    </row>
    <row r="14931" spans="1:16" x14ac:dyDescent="0.3">
      <c r="A14931" t="str">
        <f t="shared" si="235"/>
        <v>04: Food PubsSouth EnglandMainstreamGinCore Mainstream BrandsD: £3.40 - £3.60All stocking</v>
      </c>
      <c r="B14931" t="s">
        <v>1</v>
      </c>
      <c r="C14931" t="s">
        <v>109</v>
      </c>
      <c r="D14931" t="s">
        <v>106</v>
      </c>
      <c r="E14931" t="s">
        <v>14</v>
      </c>
      <c r="F14931" t="s">
        <v>47</v>
      </c>
      <c r="G14931" t="s">
        <v>111</v>
      </c>
      <c r="H14931" t="s">
        <v>49</v>
      </c>
      <c r="I14931" t="s">
        <v>53</v>
      </c>
      <c r="J14931" s="1">
        <v>174.99</v>
      </c>
      <c r="K14931">
        <v>54.5931226574844</v>
      </c>
      <c r="L14931">
        <v>94</v>
      </c>
      <c r="M14931">
        <v>0.44208122221603002</v>
      </c>
      <c r="N14931">
        <v>0.44729175999186499</v>
      </c>
      <c r="P14931" t="s">
        <v>42</v>
      </c>
    </row>
    <row r="14932" spans="1:16" x14ac:dyDescent="0.3">
      <c r="A14932" t="str">
        <f t="shared" si="235"/>
        <v>04: Food PubsSouth EnglandMainstreamGinCore Mainstream BrandsE: £3.60 - £3.80All stocking</v>
      </c>
      <c r="B14932" t="s">
        <v>1</v>
      </c>
      <c r="C14932" t="s">
        <v>109</v>
      </c>
      <c r="D14932" t="s">
        <v>106</v>
      </c>
      <c r="E14932" t="s">
        <v>14</v>
      </c>
      <c r="F14932" t="s">
        <v>47</v>
      </c>
      <c r="G14932" t="s">
        <v>111</v>
      </c>
      <c r="H14932" t="s">
        <v>49</v>
      </c>
      <c r="I14932" t="s">
        <v>54</v>
      </c>
      <c r="J14932" s="1">
        <v>180.95</v>
      </c>
      <c r="K14932">
        <v>55.033286371747998</v>
      </c>
      <c r="L14932">
        <v>91</v>
      </c>
      <c r="M14932">
        <v>0.50407663926904001</v>
      </c>
      <c r="N14932">
        <v>0.51964145532610295</v>
      </c>
      <c r="P14932" t="s">
        <v>42</v>
      </c>
    </row>
    <row r="14933" spans="1:16" x14ac:dyDescent="0.3">
      <c r="A14933" t="str">
        <f t="shared" si="235"/>
        <v>04: Food PubsSouth EnglandMainstreamGinCore Mainstream BrandsF: £3.80 - £4.00All stocking</v>
      </c>
      <c r="B14933" t="s">
        <v>1</v>
      </c>
      <c r="C14933" t="s">
        <v>109</v>
      </c>
      <c r="D14933" t="s">
        <v>106</v>
      </c>
      <c r="E14933" t="s">
        <v>14</v>
      </c>
      <c r="F14933" t="s">
        <v>47</v>
      </c>
      <c r="G14933" t="s">
        <v>111</v>
      </c>
      <c r="H14933" t="s">
        <v>49</v>
      </c>
      <c r="I14933" t="s">
        <v>55</v>
      </c>
      <c r="J14933" s="1">
        <v>116.24</v>
      </c>
      <c r="K14933">
        <v>35.114175218720682</v>
      </c>
      <c r="L14933">
        <v>77</v>
      </c>
      <c r="M14933">
        <v>0.49090392582977599</v>
      </c>
      <c r="N14933">
        <v>0.49550578034682102</v>
      </c>
      <c r="P14933" t="s">
        <v>42</v>
      </c>
    </row>
    <row r="14934" spans="1:16" x14ac:dyDescent="0.3">
      <c r="A14934" t="str">
        <f t="shared" si="235"/>
        <v>04: Food PubsSouth EnglandMainstreamGinCore Mainstream BrandsG: £4.00 - £4.20All stocking</v>
      </c>
      <c r="B14934" t="s">
        <v>1</v>
      </c>
      <c r="C14934" t="s">
        <v>109</v>
      </c>
      <c r="D14934" t="s">
        <v>106</v>
      </c>
      <c r="E14934" t="s">
        <v>14</v>
      </c>
      <c r="F14934" t="s">
        <v>47</v>
      </c>
      <c r="G14934" t="s">
        <v>111</v>
      </c>
      <c r="H14934" t="s">
        <v>49</v>
      </c>
      <c r="I14934" t="s">
        <v>56</v>
      </c>
      <c r="J14934" s="1">
        <v>143.69</v>
      </c>
      <c r="K14934">
        <v>44.396195307959999</v>
      </c>
      <c r="L14934">
        <v>51</v>
      </c>
      <c r="M14934">
        <v>0.43595880807527898</v>
      </c>
      <c r="N14934">
        <v>0.46253296872218902</v>
      </c>
      <c r="P14934" t="s">
        <v>42</v>
      </c>
    </row>
    <row r="14935" spans="1:16" x14ac:dyDescent="0.3">
      <c r="A14935" t="str">
        <f t="shared" si="235"/>
        <v>04: Food PubsSouth EnglandMainstreamGinCore Premium BrandsTotalAll stocking</v>
      </c>
      <c r="B14935" t="s">
        <v>1</v>
      </c>
      <c r="C14935" t="s">
        <v>109</v>
      </c>
      <c r="D14935" t="s">
        <v>106</v>
      </c>
      <c r="E14935" t="s">
        <v>14</v>
      </c>
      <c r="F14935" t="s">
        <v>47</v>
      </c>
      <c r="G14935" t="s">
        <v>112</v>
      </c>
      <c r="H14935" t="s">
        <v>49</v>
      </c>
      <c r="I14935" t="s">
        <v>12</v>
      </c>
      <c r="J14935" s="1">
        <v>72.67</v>
      </c>
      <c r="K14935">
        <v>21.170125362887163</v>
      </c>
      <c r="L14935">
        <v>487</v>
      </c>
      <c r="M14935">
        <v>0.20196648830181901</v>
      </c>
      <c r="N14935">
        <v>0.19482888823645</v>
      </c>
      <c r="P14935" t="s">
        <v>42</v>
      </c>
    </row>
    <row r="14936" spans="1:16" x14ac:dyDescent="0.3">
      <c r="A14936" t="str">
        <f t="shared" si="235"/>
        <v>04: Food PubsSouth EnglandMainstreamGinCore Premium BrandsD: £3.40 - £3.60All stocking</v>
      </c>
      <c r="B14936" t="s">
        <v>1</v>
      </c>
      <c r="C14936" t="s">
        <v>109</v>
      </c>
      <c r="D14936" t="s">
        <v>106</v>
      </c>
      <c r="E14936" t="s">
        <v>14</v>
      </c>
      <c r="F14936" t="s">
        <v>47</v>
      </c>
      <c r="G14936" t="s">
        <v>112</v>
      </c>
      <c r="H14936" t="s">
        <v>49</v>
      </c>
      <c r="I14936" t="s">
        <v>53</v>
      </c>
      <c r="J14936" s="1">
        <v>71.849999999999994</v>
      </c>
      <c r="K14936">
        <v>22.198822389731482</v>
      </c>
      <c r="L14936">
        <v>77</v>
      </c>
      <c r="M14936">
        <v>0.196620790574739</v>
      </c>
      <c r="N14936">
        <v>0.183453828041553</v>
      </c>
      <c r="P14936" t="s">
        <v>42</v>
      </c>
    </row>
    <row r="14937" spans="1:16" x14ac:dyDescent="0.3">
      <c r="A14937" t="str">
        <f t="shared" si="235"/>
        <v>04: Food PubsSouth EnglandMainstreamGinCore Premium BrandsE: £3.60 - £3.80All stocking</v>
      </c>
      <c r="B14937" t="s">
        <v>1</v>
      </c>
      <c r="C14937" t="s">
        <v>109</v>
      </c>
      <c r="D14937" t="s">
        <v>106</v>
      </c>
      <c r="E14937" t="s">
        <v>14</v>
      </c>
      <c r="F14937" t="s">
        <v>47</v>
      </c>
      <c r="G14937" t="s">
        <v>112</v>
      </c>
      <c r="H14937" t="s">
        <v>49</v>
      </c>
      <c r="I14937" t="s">
        <v>54</v>
      </c>
      <c r="J14937" s="1">
        <v>88.38</v>
      </c>
      <c r="K14937">
        <v>25.353273846822241</v>
      </c>
      <c r="L14937">
        <v>93</v>
      </c>
      <c r="M14937">
        <v>0.20191130815587899</v>
      </c>
      <c r="N14937">
        <v>0.20110591945567699</v>
      </c>
      <c r="P14937" t="s">
        <v>42</v>
      </c>
    </row>
    <row r="14938" spans="1:16" x14ac:dyDescent="0.3">
      <c r="A14938" t="str">
        <f t="shared" si="235"/>
        <v>04: Food PubsSouth EnglandMainstreamGinCore Premium BrandsF: £3.80 - £4.00All stocking</v>
      </c>
      <c r="B14938" t="s">
        <v>1</v>
      </c>
      <c r="C14938" t="s">
        <v>109</v>
      </c>
      <c r="D14938" t="s">
        <v>106</v>
      </c>
      <c r="E14938" t="s">
        <v>14</v>
      </c>
      <c r="F14938" t="s">
        <v>47</v>
      </c>
      <c r="G14938" t="s">
        <v>112</v>
      </c>
      <c r="H14938" t="s">
        <v>49</v>
      </c>
      <c r="I14938" t="s">
        <v>55</v>
      </c>
      <c r="J14938" s="1">
        <v>68.05</v>
      </c>
      <c r="K14938">
        <v>20.094610346918039</v>
      </c>
      <c r="L14938">
        <v>65</v>
      </c>
      <c r="M14938">
        <v>0.22176532686443901</v>
      </c>
      <c r="N14938">
        <v>0.21841089315525899</v>
      </c>
      <c r="P14938" t="s">
        <v>42</v>
      </c>
    </row>
    <row r="14939" spans="1:16" x14ac:dyDescent="0.3">
      <c r="A14939" t="str">
        <f t="shared" si="235"/>
        <v>04: Food PubsSouth EnglandMainstreamGinCore Premium BrandsG: £4.00 - £4.20All stocking</v>
      </c>
      <c r="B14939" t="s">
        <v>1</v>
      </c>
      <c r="C14939" t="s">
        <v>109</v>
      </c>
      <c r="D14939" t="s">
        <v>106</v>
      </c>
      <c r="E14939" t="s">
        <v>14</v>
      </c>
      <c r="F14939" t="s">
        <v>47</v>
      </c>
      <c r="G14939" t="s">
        <v>112</v>
      </c>
      <c r="H14939" t="s">
        <v>49</v>
      </c>
      <c r="I14939" t="s">
        <v>56</v>
      </c>
      <c r="J14939" s="1">
        <v>58.3</v>
      </c>
      <c r="K14939">
        <v>17.80369328738896</v>
      </c>
      <c r="L14939">
        <v>92</v>
      </c>
      <c r="M14939">
        <v>0.19855112419714199</v>
      </c>
      <c r="N14939">
        <v>0.19974674315534999</v>
      </c>
      <c r="P14939" t="s">
        <v>42</v>
      </c>
    </row>
    <row r="14940" spans="1:16" x14ac:dyDescent="0.3">
      <c r="A14940" t="str">
        <f t="shared" si="235"/>
        <v>04: Food PubsSouth EnglandMainstreamGinCore Premium BrandsH: £4.20 - £4.40All stocking</v>
      </c>
      <c r="B14940" t="s">
        <v>1</v>
      </c>
      <c r="C14940" t="s">
        <v>109</v>
      </c>
      <c r="D14940" t="s">
        <v>106</v>
      </c>
      <c r="E14940" t="s">
        <v>14</v>
      </c>
      <c r="F14940" t="s">
        <v>47</v>
      </c>
      <c r="G14940" t="s">
        <v>112</v>
      </c>
      <c r="H14940" t="s">
        <v>49</v>
      </c>
      <c r="I14940" t="s">
        <v>60</v>
      </c>
      <c r="J14940" s="1">
        <v>69</v>
      </c>
      <c r="K14940">
        <v>20.494101550623281</v>
      </c>
      <c r="L14940">
        <v>69</v>
      </c>
      <c r="M14940">
        <v>0.21560416285796399</v>
      </c>
      <c r="N14940">
        <v>0.20614887462713499</v>
      </c>
      <c r="P14940" t="s">
        <v>42</v>
      </c>
    </row>
    <row r="14941" spans="1:16" x14ac:dyDescent="0.3">
      <c r="A14941" t="str">
        <f t="shared" si="235"/>
        <v>04: Food PubsSouth EnglandMainstreamNon Flavoured VodkaCore Mainstream BrandsA: &lt;£3All stocking</v>
      </c>
      <c r="B14941" t="s">
        <v>1</v>
      </c>
      <c r="C14941" t="s">
        <v>109</v>
      </c>
      <c r="D14941" t="s">
        <v>106</v>
      </c>
      <c r="E14941" t="s">
        <v>14</v>
      </c>
      <c r="F14941" t="s">
        <v>71</v>
      </c>
      <c r="G14941" t="s">
        <v>111</v>
      </c>
      <c r="H14941" t="s">
        <v>49</v>
      </c>
      <c r="I14941" t="s">
        <v>58</v>
      </c>
      <c r="J14941" s="1">
        <v>209.33</v>
      </c>
      <c r="K14941">
        <v>85.745673316582398</v>
      </c>
      <c r="L14941">
        <v>55</v>
      </c>
      <c r="M14941">
        <v>0.866162155253138</v>
      </c>
      <c r="N14941">
        <v>0.887707833567706</v>
      </c>
      <c r="P14941" t="s">
        <v>42</v>
      </c>
    </row>
    <row r="14942" spans="1:16" x14ac:dyDescent="0.3">
      <c r="A14942" t="str">
        <f t="shared" si="235"/>
        <v>04: Food PubsSouth EnglandMainstreamNon Flavoured VodkaCore Mainstream BrandsTotalAll stocking</v>
      </c>
      <c r="B14942" t="s">
        <v>1</v>
      </c>
      <c r="C14942" t="s">
        <v>109</v>
      </c>
      <c r="D14942" t="s">
        <v>106</v>
      </c>
      <c r="E14942" t="s">
        <v>14</v>
      </c>
      <c r="F14942" t="s">
        <v>71</v>
      </c>
      <c r="G14942" t="s">
        <v>111</v>
      </c>
      <c r="H14942" t="s">
        <v>49</v>
      </c>
      <c r="I14942" t="s">
        <v>12</v>
      </c>
      <c r="J14942" s="1">
        <v>223.84</v>
      </c>
      <c r="K14942">
        <v>73.538336611196797</v>
      </c>
      <c r="L14942">
        <v>479</v>
      </c>
      <c r="M14942">
        <v>0.810588200451274</v>
      </c>
      <c r="N14942">
        <v>0.82797233980246498</v>
      </c>
      <c r="P14942" t="s">
        <v>42</v>
      </c>
    </row>
    <row r="14943" spans="1:16" x14ac:dyDescent="0.3">
      <c r="A14943" t="str">
        <f t="shared" si="235"/>
        <v>04: Food PubsSouth EnglandMainstreamNon Flavoured VodkaCore Mainstream BrandsB: £3 - £3.20All stocking</v>
      </c>
      <c r="B14943" t="s">
        <v>1</v>
      </c>
      <c r="C14943" t="s">
        <v>109</v>
      </c>
      <c r="D14943" t="s">
        <v>106</v>
      </c>
      <c r="E14943" t="s">
        <v>14</v>
      </c>
      <c r="F14943" t="s">
        <v>71</v>
      </c>
      <c r="G14943" t="s">
        <v>111</v>
      </c>
      <c r="H14943" t="s">
        <v>49</v>
      </c>
      <c r="I14943" t="s">
        <v>59</v>
      </c>
      <c r="J14943" s="1">
        <v>204.01</v>
      </c>
      <c r="K14943">
        <v>75.275237641146802</v>
      </c>
      <c r="L14943">
        <v>44</v>
      </c>
      <c r="M14943">
        <v>0.853482918865198</v>
      </c>
      <c r="N14943">
        <v>0.87644515769822795</v>
      </c>
      <c r="P14943" t="s">
        <v>42</v>
      </c>
    </row>
    <row r="14944" spans="1:16" x14ac:dyDescent="0.3">
      <c r="A14944" t="str">
        <f t="shared" si="235"/>
        <v>04: Food PubsSouth EnglandMainstreamNon Flavoured VodkaCore Mainstream BrandsC: £3.20 - £3.40All stocking</v>
      </c>
      <c r="B14944" t="s">
        <v>1</v>
      </c>
      <c r="C14944" t="s">
        <v>109</v>
      </c>
      <c r="D14944" t="s">
        <v>106</v>
      </c>
      <c r="E14944" t="s">
        <v>14</v>
      </c>
      <c r="F14944" t="s">
        <v>71</v>
      </c>
      <c r="G14944" t="s">
        <v>111</v>
      </c>
      <c r="H14944" t="s">
        <v>49</v>
      </c>
      <c r="I14944" t="s">
        <v>52</v>
      </c>
      <c r="J14944" s="1">
        <v>203.98</v>
      </c>
      <c r="K14944">
        <v>68.950494490760008</v>
      </c>
      <c r="L14944">
        <v>113</v>
      </c>
      <c r="M14944">
        <v>0.78990082702828901</v>
      </c>
      <c r="N14944">
        <v>0.81049362654822499</v>
      </c>
      <c r="P14944" t="s">
        <v>42</v>
      </c>
    </row>
    <row r="14945" spans="1:16" x14ac:dyDescent="0.3">
      <c r="A14945" t="str">
        <f t="shared" si="235"/>
        <v>04: Food PubsSouth EnglandMainstreamNon Flavoured VodkaCore Mainstream BrandsD: £3.40 - £3.60All stocking</v>
      </c>
      <c r="B14945" t="s">
        <v>1</v>
      </c>
      <c r="C14945" t="s">
        <v>109</v>
      </c>
      <c r="D14945" t="s">
        <v>106</v>
      </c>
      <c r="E14945" t="s">
        <v>14</v>
      </c>
      <c r="F14945" t="s">
        <v>71</v>
      </c>
      <c r="G14945" t="s">
        <v>111</v>
      </c>
      <c r="H14945" t="s">
        <v>49</v>
      </c>
      <c r="I14945" t="s">
        <v>53</v>
      </c>
      <c r="J14945" s="1">
        <v>236.1</v>
      </c>
      <c r="K14945">
        <v>72.672136045772405</v>
      </c>
      <c r="L14945">
        <v>110</v>
      </c>
      <c r="M14945">
        <v>0.85739107781014601</v>
      </c>
      <c r="N14945">
        <v>0.86236346473681802</v>
      </c>
      <c r="P14945" t="s">
        <v>42</v>
      </c>
    </row>
    <row r="14946" spans="1:16" x14ac:dyDescent="0.3">
      <c r="A14946" t="str">
        <f t="shared" si="235"/>
        <v>04: Food PubsSouth EnglandMainstreamNon Flavoured VodkaCore Mainstream BrandsE: £3.60 - £3.80All stocking</v>
      </c>
      <c r="B14946" t="s">
        <v>1</v>
      </c>
      <c r="C14946" t="s">
        <v>109</v>
      </c>
      <c r="D14946" t="s">
        <v>106</v>
      </c>
      <c r="E14946" t="s">
        <v>14</v>
      </c>
      <c r="F14946" t="s">
        <v>71</v>
      </c>
      <c r="G14946" t="s">
        <v>111</v>
      </c>
      <c r="H14946" t="s">
        <v>49</v>
      </c>
      <c r="I14946" t="s">
        <v>54</v>
      </c>
      <c r="J14946" s="1">
        <v>419.15</v>
      </c>
      <c r="K14946">
        <v>139.13654667981601</v>
      </c>
      <c r="L14946">
        <v>52</v>
      </c>
      <c r="M14946">
        <v>0.85991236920120595</v>
      </c>
      <c r="N14946">
        <v>0.88228245196991495</v>
      </c>
      <c r="P14946" t="s">
        <v>42</v>
      </c>
    </row>
    <row r="14947" spans="1:16" x14ac:dyDescent="0.3">
      <c r="A14947" t="str">
        <f t="shared" si="235"/>
        <v>04: Food PubsSouth EnglandMainstreamNon Flavoured VodkaCore Mainstream BrandsF: £3.80 - £4.00All stocking</v>
      </c>
      <c r="B14947" t="s">
        <v>1</v>
      </c>
      <c r="C14947" t="s">
        <v>109</v>
      </c>
      <c r="D14947" t="s">
        <v>106</v>
      </c>
      <c r="E14947" t="s">
        <v>14</v>
      </c>
      <c r="F14947" t="s">
        <v>71</v>
      </c>
      <c r="G14947" t="s">
        <v>111</v>
      </c>
      <c r="H14947" t="s">
        <v>49</v>
      </c>
      <c r="I14947" t="s">
        <v>55</v>
      </c>
      <c r="J14947" s="1">
        <v>160.5</v>
      </c>
      <c r="K14947">
        <v>44.570826609287998</v>
      </c>
      <c r="L14947">
        <v>39</v>
      </c>
      <c r="M14947">
        <v>0.57769474519274</v>
      </c>
      <c r="N14947">
        <v>0.56680239390047304</v>
      </c>
      <c r="P14947" t="s">
        <v>42</v>
      </c>
    </row>
    <row r="14948" spans="1:16" x14ac:dyDescent="0.3">
      <c r="A14948" t="str">
        <f t="shared" si="235"/>
        <v>04: Food PubsSouth EnglandMainstreamNon Flavoured VodkaCore Mainstream BrandsG: £4.00 - £4.20All stocking</v>
      </c>
      <c r="B14948" t="s">
        <v>1</v>
      </c>
      <c r="C14948" t="s">
        <v>109</v>
      </c>
      <c r="D14948" t="s">
        <v>106</v>
      </c>
      <c r="E14948" t="s">
        <v>14</v>
      </c>
      <c r="F14948" t="s">
        <v>71</v>
      </c>
      <c r="G14948" t="s">
        <v>111</v>
      </c>
      <c r="H14948" t="s">
        <v>49</v>
      </c>
      <c r="I14948" t="s">
        <v>56</v>
      </c>
      <c r="J14948" s="1">
        <v>140.78</v>
      </c>
      <c r="K14948">
        <v>34.992521367521356</v>
      </c>
      <c r="L14948">
        <v>30</v>
      </c>
      <c r="M14948">
        <v>0.82407589526311698</v>
      </c>
      <c r="N14948">
        <v>0.79526088479047496</v>
      </c>
      <c r="P14948" t="s">
        <v>42</v>
      </c>
    </row>
    <row r="14949" spans="1:16" x14ac:dyDescent="0.3">
      <c r="A14949" t="str">
        <f t="shared" si="235"/>
        <v>04: Food PubsSouth EnglandMainstreamNon Flavoured VodkaCore Mainstream BrandsH: £4.20 - £4.40All stocking</v>
      </c>
      <c r="B14949" t="s">
        <v>1</v>
      </c>
      <c r="C14949" t="s">
        <v>109</v>
      </c>
      <c r="D14949" t="s">
        <v>106</v>
      </c>
      <c r="E14949" t="s">
        <v>14</v>
      </c>
      <c r="F14949" t="s">
        <v>71</v>
      </c>
      <c r="G14949" t="s">
        <v>111</v>
      </c>
      <c r="H14949" t="s">
        <v>49</v>
      </c>
      <c r="I14949" t="s">
        <v>60</v>
      </c>
      <c r="J14949" s="1">
        <v>131.53</v>
      </c>
      <c r="K14949">
        <v>34.339694749694758</v>
      </c>
      <c r="L14949">
        <v>25</v>
      </c>
      <c r="M14949">
        <v>0.608155484538909</v>
      </c>
      <c r="N14949">
        <v>0.59696986331448598</v>
      </c>
      <c r="P14949" t="s">
        <v>42</v>
      </c>
    </row>
    <row r="14950" spans="1:16" x14ac:dyDescent="0.3">
      <c r="A14950" t="str">
        <f t="shared" si="235"/>
        <v>04: Food PubsSouth EnglandMainstreamNon Flavoured VodkaCore Premium BrandsTotalAll stocking</v>
      </c>
      <c r="B14950" t="s">
        <v>1</v>
      </c>
      <c r="C14950" t="s">
        <v>109</v>
      </c>
      <c r="D14950" t="s">
        <v>106</v>
      </c>
      <c r="E14950" t="s">
        <v>14</v>
      </c>
      <c r="F14950" t="s">
        <v>71</v>
      </c>
      <c r="G14950" t="s">
        <v>112</v>
      </c>
      <c r="H14950" t="s">
        <v>49</v>
      </c>
      <c r="I14950" t="s">
        <v>12</v>
      </c>
      <c r="J14950" s="1">
        <v>80.290000000000006</v>
      </c>
      <c r="K14950">
        <v>23.016648548435242</v>
      </c>
      <c r="L14950">
        <v>361</v>
      </c>
      <c r="M14950">
        <v>0.246757194147917</v>
      </c>
      <c r="N14950">
        <v>0.22591123058044299</v>
      </c>
      <c r="P14950" t="s">
        <v>42</v>
      </c>
    </row>
    <row r="14951" spans="1:16" x14ac:dyDescent="0.3">
      <c r="A14951" t="str">
        <f t="shared" si="235"/>
        <v>04: Food PubsSouth EnglandMainstreamNon Flavoured VodkaCore Premium BrandsC: £3.20 - £3.40All stocking</v>
      </c>
      <c r="B14951" t="s">
        <v>1</v>
      </c>
      <c r="C14951" t="s">
        <v>109</v>
      </c>
      <c r="D14951" t="s">
        <v>106</v>
      </c>
      <c r="E14951" t="s">
        <v>14</v>
      </c>
      <c r="F14951" t="s">
        <v>71</v>
      </c>
      <c r="G14951" t="s">
        <v>112</v>
      </c>
      <c r="H14951" t="s">
        <v>49</v>
      </c>
      <c r="I14951" t="s">
        <v>52</v>
      </c>
      <c r="J14951" s="1">
        <v>30.7</v>
      </c>
      <c r="K14951">
        <v>10.390806642337241</v>
      </c>
      <c r="L14951">
        <v>49</v>
      </c>
      <c r="M14951">
        <v>0.12053191580566699</v>
      </c>
      <c r="N14951">
        <v>0.12536157571131001</v>
      </c>
      <c r="P14951" t="s">
        <v>42</v>
      </c>
    </row>
    <row r="14952" spans="1:16" x14ac:dyDescent="0.3">
      <c r="A14952" t="str">
        <f t="shared" si="235"/>
        <v>04: Food PubsSouth EnglandMainstreamNon Flavoured VodkaCore Premium BrandsD: £3.40 - £3.60All stocking</v>
      </c>
      <c r="B14952" t="s">
        <v>1</v>
      </c>
      <c r="C14952" t="s">
        <v>109</v>
      </c>
      <c r="D14952" t="s">
        <v>106</v>
      </c>
      <c r="E14952" t="s">
        <v>14</v>
      </c>
      <c r="F14952" t="s">
        <v>71</v>
      </c>
      <c r="G14952" t="s">
        <v>112</v>
      </c>
      <c r="H14952" t="s">
        <v>49</v>
      </c>
      <c r="I14952" t="s">
        <v>53</v>
      </c>
      <c r="J14952" s="1">
        <v>50.79</v>
      </c>
      <c r="K14952">
        <v>15.55805422055424</v>
      </c>
      <c r="L14952">
        <v>74</v>
      </c>
      <c r="M14952">
        <v>0.19849089585747601</v>
      </c>
      <c r="N14952">
        <v>0.19229638516292499</v>
      </c>
      <c r="P14952" t="s">
        <v>42</v>
      </c>
    </row>
    <row r="14953" spans="1:16" x14ac:dyDescent="0.3">
      <c r="A14953" t="str">
        <f t="shared" si="235"/>
        <v>04: Food PubsSouth EnglandMainstreamNon Flavoured VodkaCore Premium BrandsE: £3.60 - £3.80All stocking</v>
      </c>
      <c r="B14953" t="s">
        <v>1</v>
      </c>
      <c r="C14953" t="s">
        <v>109</v>
      </c>
      <c r="D14953" t="s">
        <v>106</v>
      </c>
      <c r="E14953" t="s">
        <v>14</v>
      </c>
      <c r="F14953" t="s">
        <v>71</v>
      </c>
      <c r="G14953" t="s">
        <v>112</v>
      </c>
      <c r="H14953" t="s">
        <v>49</v>
      </c>
      <c r="I14953" t="s">
        <v>54</v>
      </c>
      <c r="J14953" s="1">
        <v>52.85</v>
      </c>
      <c r="K14953">
        <v>15.56578474078472</v>
      </c>
      <c r="L14953">
        <v>74</v>
      </c>
      <c r="M14953">
        <v>0.201588957518614</v>
      </c>
      <c r="N14953">
        <v>0.193754182467098</v>
      </c>
      <c r="P14953" t="s">
        <v>42</v>
      </c>
    </row>
    <row r="14954" spans="1:16" x14ac:dyDescent="0.3">
      <c r="A14954" t="str">
        <f t="shared" si="235"/>
        <v>04: Food PubsSouth EnglandMainstreamNon Flavoured VodkaCore Premium BrandsF: £3.80 - £4.00All stocking</v>
      </c>
      <c r="B14954" t="s">
        <v>1</v>
      </c>
      <c r="C14954" t="s">
        <v>109</v>
      </c>
      <c r="D14954" t="s">
        <v>106</v>
      </c>
      <c r="E14954" t="s">
        <v>14</v>
      </c>
      <c r="F14954" t="s">
        <v>71</v>
      </c>
      <c r="G14954" t="s">
        <v>112</v>
      </c>
      <c r="H14954" t="s">
        <v>49</v>
      </c>
      <c r="I14954" t="s">
        <v>55</v>
      </c>
      <c r="J14954" s="1">
        <v>87.77</v>
      </c>
      <c r="K14954">
        <v>25.116194549685119</v>
      </c>
      <c r="L14954">
        <v>53</v>
      </c>
      <c r="M14954">
        <v>0.27507665047187702</v>
      </c>
      <c r="N14954">
        <v>0.26094794441874197</v>
      </c>
      <c r="P14954" t="s">
        <v>42</v>
      </c>
    </row>
    <row r="14955" spans="1:16" x14ac:dyDescent="0.3">
      <c r="A14955" t="str">
        <f t="shared" si="235"/>
        <v>04: Food PubsSouth EnglandMainstreamNon Flavoured VodkaCore Premium BrandsG: £4.00 - £4.20All stocking</v>
      </c>
      <c r="B14955" t="s">
        <v>1</v>
      </c>
      <c r="C14955" t="s">
        <v>109</v>
      </c>
      <c r="D14955" t="s">
        <v>106</v>
      </c>
      <c r="E14955" t="s">
        <v>14</v>
      </c>
      <c r="F14955" t="s">
        <v>71</v>
      </c>
      <c r="G14955" t="s">
        <v>112</v>
      </c>
      <c r="H14955" t="s">
        <v>49</v>
      </c>
      <c r="I14955" t="s">
        <v>56</v>
      </c>
      <c r="J14955" s="1">
        <v>121.73</v>
      </c>
      <c r="K14955">
        <v>33.79752402769644</v>
      </c>
      <c r="L14955">
        <v>29</v>
      </c>
      <c r="M14955">
        <v>0.34498985351675199</v>
      </c>
      <c r="N14955">
        <v>0.32196799365163298</v>
      </c>
      <c r="P14955" t="s">
        <v>42</v>
      </c>
    </row>
    <row r="14956" spans="1:16" x14ac:dyDescent="0.3">
      <c r="A14956" t="str">
        <f t="shared" si="235"/>
        <v>04: Food PubsSouth EnglandMainstreamTequilaCore Mainstream BrandsA: &lt;£3All stocking</v>
      </c>
      <c r="B14956" t="s">
        <v>1</v>
      </c>
      <c r="C14956" t="s">
        <v>109</v>
      </c>
      <c r="D14956" t="s">
        <v>106</v>
      </c>
      <c r="E14956" t="s">
        <v>14</v>
      </c>
      <c r="F14956" t="s">
        <v>78</v>
      </c>
      <c r="G14956" t="s">
        <v>111</v>
      </c>
      <c r="H14956" t="s">
        <v>49</v>
      </c>
      <c r="I14956" t="s">
        <v>58</v>
      </c>
      <c r="J14956" s="1">
        <v>28.79</v>
      </c>
      <c r="K14956">
        <v>9.7340839022089192</v>
      </c>
      <c r="L14956">
        <v>40</v>
      </c>
      <c r="M14956">
        <v>0.69405625252328895</v>
      </c>
      <c r="N14956">
        <v>0.66277693218332501</v>
      </c>
      <c r="P14956" t="s">
        <v>42</v>
      </c>
    </row>
    <row r="14957" spans="1:16" x14ac:dyDescent="0.3">
      <c r="A14957" t="str">
        <f t="shared" si="235"/>
        <v>04: Food PubsSouth EnglandMainstreamTequilaCore Mainstream BrandsTotalAll stocking</v>
      </c>
      <c r="B14957" t="s">
        <v>1</v>
      </c>
      <c r="C14957" t="s">
        <v>109</v>
      </c>
      <c r="D14957" t="s">
        <v>106</v>
      </c>
      <c r="E14957" t="s">
        <v>14</v>
      </c>
      <c r="F14957" t="s">
        <v>78</v>
      </c>
      <c r="G14957" t="s">
        <v>111</v>
      </c>
      <c r="H14957" t="s">
        <v>49</v>
      </c>
      <c r="I14957" t="s">
        <v>12</v>
      </c>
      <c r="J14957" s="1">
        <v>35.65</v>
      </c>
      <c r="K14957">
        <v>10.74742936191536</v>
      </c>
      <c r="L14957">
        <v>107</v>
      </c>
      <c r="M14957">
        <v>0.53988685232642397</v>
      </c>
      <c r="N14957">
        <v>0.54378205429821702</v>
      </c>
      <c r="P14957" t="s">
        <v>42</v>
      </c>
    </row>
    <row r="14958" spans="1:16" x14ac:dyDescent="0.3">
      <c r="A14958" t="str">
        <f t="shared" si="235"/>
        <v>04: Food PubsSouth EnglandMainstreamTequilaCore Premium BrandsA: &lt;£3All stocking</v>
      </c>
      <c r="B14958" t="s">
        <v>1</v>
      </c>
      <c r="C14958" t="s">
        <v>109</v>
      </c>
      <c r="D14958" t="s">
        <v>106</v>
      </c>
      <c r="E14958" t="s">
        <v>14</v>
      </c>
      <c r="F14958" t="s">
        <v>78</v>
      </c>
      <c r="G14958" t="s">
        <v>112</v>
      </c>
      <c r="H14958" t="s">
        <v>49</v>
      </c>
      <c r="I14958" t="s">
        <v>58</v>
      </c>
      <c r="J14958" s="1">
        <v>23.27</v>
      </c>
      <c r="K14958">
        <v>9.2596206638889598</v>
      </c>
      <c r="L14958">
        <v>123</v>
      </c>
      <c r="M14958">
        <v>0.63500074997665201</v>
      </c>
      <c r="N14958">
        <v>0.69319114027891704</v>
      </c>
      <c r="P14958" t="s">
        <v>42</v>
      </c>
    </row>
    <row r="14959" spans="1:16" x14ac:dyDescent="0.3">
      <c r="A14959" t="str">
        <f t="shared" si="235"/>
        <v>04: Food PubsSouth EnglandMainstreamTequilaCore Premium BrandsTotalAll stocking</v>
      </c>
      <c r="B14959" t="s">
        <v>1</v>
      </c>
      <c r="C14959" t="s">
        <v>109</v>
      </c>
      <c r="D14959" t="s">
        <v>106</v>
      </c>
      <c r="E14959" t="s">
        <v>14</v>
      </c>
      <c r="F14959" t="s">
        <v>78</v>
      </c>
      <c r="G14959" t="s">
        <v>112</v>
      </c>
      <c r="H14959" t="s">
        <v>49</v>
      </c>
      <c r="I14959" t="s">
        <v>12</v>
      </c>
      <c r="J14959" s="1">
        <v>29.49</v>
      </c>
      <c r="K14959">
        <v>9.7588482834994394</v>
      </c>
      <c r="L14959">
        <v>215</v>
      </c>
      <c r="M14959">
        <v>0.61264556246120505</v>
      </c>
      <c r="N14959">
        <v>0.64305500593589204</v>
      </c>
      <c r="P14959" t="s">
        <v>42</v>
      </c>
    </row>
    <row r="14960" spans="1:16" x14ac:dyDescent="0.3">
      <c r="A14960" t="str">
        <f t="shared" si="235"/>
        <v>04: Food PubsSouth EnglandMainstreamWhite RumCore Mainstream BrandsTotalAll stocking</v>
      </c>
      <c r="B14960" t="s">
        <v>1</v>
      </c>
      <c r="C14960" t="s">
        <v>109</v>
      </c>
      <c r="D14960" t="s">
        <v>106</v>
      </c>
      <c r="E14960" t="s">
        <v>14</v>
      </c>
      <c r="F14960" t="s">
        <v>85</v>
      </c>
      <c r="G14960" t="s">
        <v>111</v>
      </c>
      <c r="H14960" t="s">
        <v>49</v>
      </c>
      <c r="I14960" t="s">
        <v>12</v>
      </c>
      <c r="J14960" s="1">
        <v>33.17</v>
      </c>
      <c r="K14960">
        <v>10.88262219960332</v>
      </c>
      <c r="L14960">
        <v>371</v>
      </c>
      <c r="M14960">
        <v>0.95167586432995099</v>
      </c>
      <c r="N14960">
        <v>0.94795192149574203</v>
      </c>
      <c r="P14960" t="s">
        <v>42</v>
      </c>
    </row>
    <row r="14961" spans="1:16" x14ac:dyDescent="0.3">
      <c r="A14961" t="str">
        <f t="shared" si="235"/>
        <v>04: Food PubsSouth EnglandMainstreamWhite RumCore Mainstream BrandsB: £3 - £3.20All stocking</v>
      </c>
      <c r="B14961" t="s">
        <v>1</v>
      </c>
      <c r="C14961" t="s">
        <v>109</v>
      </c>
      <c r="D14961" t="s">
        <v>106</v>
      </c>
      <c r="E14961" t="s">
        <v>14</v>
      </c>
      <c r="F14961" t="s">
        <v>85</v>
      </c>
      <c r="G14961" t="s">
        <v>111</v>
      </c>
      <c r="H14961" t="s">
        <v>49</v>
      </c>
      <c r="I14961" t="s">
        <v>59</v>
      </c>
      <c r="J14961" s="1">
        <v>35.53</v>
      </c>
      <c r="K14961">
        <v>12.7597810084652</v>
      </c>
      <c r="L14961">
        <v>38</v>
      </c>
      <c r="M14961">
        <v>0.98260054301211996</v>
      </c>
      <c r="N14961">
        <v>0.98231404958677704</v>
      </c>
      <c r="P14961" t="s">
        <v>42</v>
      </c>
    </row>
    <row r="14962" spans="1:16" x14ac:dyDescent="0.3">
      <c r="A14962" t="str">
        <f t="shared" si="235"/>
        <v>04: Food PubsSouth EnglandMainstreamWhite RumCore Mainstream BrandsC: £3.20 - £3.40All stocking</v>
      </c>
      <c r="B14962" t="s">
        <v>1</v>
      </c>
      <c r="C14962" t="s">
        <v>109</v>
      </c>
      <c r="D14962" t="s">
        <v>106</v>
      </c>
      <c r="E14962" t="s">
        <v>14</v>
      </c>
      <c r="F14962" t="s">
        <v>85</v>
      </c>
      <c r="G14962" t="s">
        <v>111</v>
      </c>
      <c r="H14962" t="s">
        <v>49</v>
      </c>
      <c r="I14962" t="s">
        <v>52</v>
      </c>
      <c r="J14962" s="1">
        <v>38.340000000000003</v>
      </c>
      <c r="K14962">
        <v>12.71440569234688</v>
      </c>
      <c r="L14962">
        <v>85</v>
      </c>
      <c r="M14962">
        <v>0.97012918998573305</v>
      </c>
      <c r="N14962">
        <v>0.96895033487745097</v>
      </c>
      <c r="P14962" t="s">
        <v>42</v>
      </c>
    </row>
    <row r="14963" spans="1:16" x14ac:dyDescent="0.3">
      <c r="A14963" t="str">
        <f t="shared" si="235"/>
        <v>04: Food PubsSouth EnglandMainstreamWhite RumCore Mainstream BrandsD: £3.40 - £3.60All stocking</v>
      </c>
      <c r="B14963" t="s">
        <v>1</v>
      </c>
      <c r="C14963" t="s">
        <v>109</v>
      </c>
      <c r="D14963" t="s">
        <v>106</v>
      </c>
      <c r="E14963" t="s">
        <v>14</v>
      </c>
      <c r="F14963" t="s">
        <v>85</v>
      </c>
      <c r="G14963" t="s">
        <v>111</v>
      </c>
      <c r="H14963" t="s">
        <v>49</v>
      </c>
      <c r="I14963" t="s">
        <v>53</v>
      </c>
      <c r="J14963" s="1">
        <v>32.979999999999997</v>
      </c>
      <c r="K14963">
        <v>10.791786908300681</v>
      </c>
      <c r="L14963">
        <v>109</v>
      </c>
      <c r="M14963">
        <v>0.94786341624384995</v>
      </c>
      <c r="N14963">
        <v>0.95057541044185201</v>
      </c>
      <c r="P14963" t="s">
        <v>42</v>
      </c>
    </row>
    <row r="14964" spans="1:16" x14ac:dyDescent="0.3">
      <c r="A14964" t="str">
        <f t="shared" si="235"/>
        <v>04: Food PubsSouth EnglandMainstreamWhite RumCore Mainstream BrandsE: £3.60 - £3.80All stocking</v>
      </c>
      <c r="B14964" t="s">
        <v>1</v>
      </c>
      <c r="C14964" t="s">
        <v>109</v>
      </c>
      <c r="D14964" t="s">
        <v>106</v>
      </c>
      <c r="E14964" t="s">
        <v>14</v>
      </c>
      <c r="F14964" t="s">
        <v>85</v>
      </c>
      <c r="G14964" t="s">
        <v>111</v>
      </c>
      <c r="H14964" t="s">
        <v>49</v>
      </c>
      <c r="I14964" t="s">
        <v>54</v>
      </c>
      <c r="J14964" s="1">
        <v>27.22</v>
      </c>
      <c r="K14964">
        <v>8.4521511213291998</v>
      </c>
      <c r="L14964">
        <v>73</v>
      </c>
      <c r="M14964">
        <v>0.97453943081080696</v>
      </c>
      <c r="N14964">
        <v>0.97235142118863005</v>
      </c>
      <c r="P14964" t="s">
        <v>42</v>
      </c>
    </row>
    <row r="14965" spans="1:16" x14ac:dyDescent="0.3">
      <c r="A14965" t="str">
        <f t="shared" si="235"/>
        <v>04: Food PubsSouth EnglandMainstreamWhite RumCore Mainstream BrandsF: £3.80 - £4.00All stocking</v>
      </c>
      <c r="B14965" t="s">
        <v>1</v>
      </c>
      <c r="C14965" t="s">
        <v>109</v>
      </c>
      <c r="D14965" t="s">
        <v>106</v>
      </c>
      <c r="E14965" t="s">
        <v>14</v>
      </c>
      <c r="F14965" t="s">
        <v>85</v>
      </c>
      <c r="G14965" t="s">
        <v>111</v>
      </c>
      <c r="H14965" t="s">
        <v>49</v>
      </c>
      <c r="I14965" t="s">
        <v>55</v>
      </c>
      <c r="J14965" s="1">
        <v>26.99</v>
      </c>
      <c r="K14965">
        <v>8.0371639471639611</v>
      </c>
      <c r="L14965">
        <v>30</v>
      </c>
      <c r="M14965">
        <v>0.95142310848181999</v>
      </c>
      <c r="N14965">
        <v>0.95679214402618695</v>
      </c>
      <c r="P14965" t="s">
        <v>42</v>
      </c>
    </row>
    <row r="14966" spans="1:16" x14ac:dyDescent="0.3">
      <c r="A14966" t="str">
        <f t="shared" si="235"/>
        <v>04: Food PubsSouth EnglandMainstreamWhite RumCore Premium BrandsTotalAll stocking</v>
      </c>
      <c r="B14966" t="s">
        <v>1</v>
      </c>
      <c r="C14966" t="s">
        <v>109</v>
      </c>
      <c r="D14966" t="s">
        <v>106</v>
      </c>
      <c r="E14966" t="s">
        <v>14</v>
      </c>
      <c r="F14966" t="s">
        <v>85</v>
      </c>
      <c r="G14966" t="s">
        <v>112</v>
      </c>
      <c r="H14966" t="s">
        <v>49</v>
      </c>
      <c r="I14966" t="s">
        <v>12</v>
      </c>
      <c r="J14966" s="1">
        <v>28.57</v>
      </c>
      <c r="K14966">
        <v>8.8189385109839602</v>
      </c>
      <c r="L14966">
        <v>44</v>
      </c>
      <c r="M14966">
        <v>0.62967235080584305</v>
      </c>
      <c r="N14966">
        <v>0.62035168636494697</v>
      </c>
      <c r="P14966" t="s">
        <v>42</v>
      </c>
    </row>
    <row r="14967" spans="1:16" x14ac:dyDescent="0.3">
      <c r="A14967" t="str">
        <f t="shared" si="235"/>
        <v>04: Food PubsSouth EnglandPremiumGinCore Mainstream BrandsA: &lt;£3All stocking</v>
      </c>
      <c r="B14967" t="s">
        <v>1</v>
      </c>
      <c r="C14967" t="s">
        <v>109</v>
      </c>
      <c r="D14967" t="s">
        <v>106</v>
      </c>
      <c r="E14967" t="s">
        <v>15</v>
      </c>
      <c r="F14967" t="s">
        <v>47</v>
      </c>
      <c r="G14967" t="s">
        <v>111</v>
      </c>
      <c r="H14967" t="s">
        <v>49</v>
      </c>
      <c r="I14967" t="s">
        <v>58</v>
      </c>
      <c r="J14967" s="1">
        <v>113.91</v>
      </c>
      <c r="K14967">
        <v>39.214102564102561</v>
      </c>
      <c r="L14967">
        <v>30</v>
      </c>
      <c r="M14967">
        <v>0.42041964417717498</v>
      </c>
      <c r="N14967">
        <v>0.42338441039307101</v>
      </c>
      <c r="P14967" t="s">
        <v>42</v>
      </c>
    </row>
    <row r="14968" spans="1:16" x14ac:dyDescent="0.3">
      <c r="A14968" t="str">
        <f t="shared" si="235"/>
        <v>04: Food PubsSouth EnglandPremiumGinCore Mainstream BrandsTotalAll stocking</v>
      </c>
      <c r="B14968" t="s">
        <v>1</v>
      </c>
      <c r="C14968" t="s">
        <v>109</v>
      </c>
      <c r="D14968" t="s">
        <v>106</v>
      </c>
      <c r="E14968" t="s">
        <v>15</v>
      </c>
      <c r="F14968" t="s">
        <v>47</v>
      </c>
      <c r="G14968" t="s">
        <v>111</v>
      </c>
      <c r="H14968" t="s">
        <v>49</v>
      </c>
      <c r="I14968" t="s">
        <v>12</v>
      </c>
      <c r="J14968" s="1">
        <v>163.80000000000001</v>
      </c>
      <c r="K14968">
        <v>48.181336035043998</v>
      </c>
      <c r="L14968">
        <v>418</v>
      </c>
      <c r="M14968">
        <v>0.35647282687422799</v>
      </c>
      <c r="N14968">
        <v>0.37184577517866502</v>
      </c>
      <c r="P14968" t="s">
        <v>42</v>
      </c>
    </row>
    <row r="14969" spans="1:16" x14ac:dyDescent="0.3">
      <c r="A14969" t="str">
        <f t="shared" si="235"/>
        <v>04: Food PubsSouth EnglandPremiumGinCore Mainstream BrandsB: £3 - £3.20All stocking</v>
      </c>
      <c r="B14969" t="s">
        <v>1</v>
      </c>
      <c r="C14969" t="s">
        <v>109</v>
      </c>
      <c r="D14969" t="s">
        <v>106</v>
      </c>
      <c r="E14969" t="s">
        <v>15</v>
      </c>
      <c r="F14969" t="s">
        <v>47</v>
      </c>
      <c r="G14969" t="s">
        <v>111</v>
      </c>
      <c r="H14969" t="s">
        <v>49</v>
      </c>
      <c r="I14969" t="s">
        <v>59</v>
      </c>
      <c r="J14969" s="1">
        <v>117.45</v>
      </c>
      <c r="K14969">
        <v>37.955809523809521</v>
      </c>
      <c r="L14969">
        <v>25</v>
      </c>
      <c r="M14969">
        <v>0.444872208322448</v>
      </c>
      <c r="N14969">
        <v>0.40279987063304001</v>
      </c>
      <c r="P14969" t="s">
        <v>42</v>
      </c>
    </row>
    <row r="14970" spans="1:16" x14ac:dyDescent="0.3">
      <c r="A14970" t="str">
        <f t="shared" si="235"/>
        <v>04: Food PubsSouth EnglandPremiumGinCore Mainstream BrandsC: £3.20 - £3.40All stocking</v>
      </c>
      <c r="B14970" t="s">
        <v>1</v>
      </c>
      <c r="C14970" t="s">
        <v>109</v>
      </c>
      <c r="D14970" t="s">
        <v>106</v>
      </c>
      <c r="E14970" t="s">
        <v>15</v>
      </c>
      <c r="F14970" t="s">
        <v>47</v>
      </c>
      <c r="G14970" t="s">
        <v>111</v>
      </c>
      <c r="H14970" t="s">
        <v>49</v>
      </c>
      <c r="I14970" t="s">
        <v>52</v>
      </c>
      <c r="J14970" s="1">
        <v>164.26</v>
      </c>
      <c r="K14970">
        <v>49.544186046511605</v>
      </c>
      <c r="L14970">
        <v>43</v>
      </c>
      <c r="M14970">
        <v>0.41047603744348099</v>
      </c>
      <c r="N14970">
        <v>0.39160058587386698</v>
      </c>
      <c r="P14970" t="s">
        <v>42</v>
      </c>
    </row>
    <row r="14971" spans="1:16" x14ac:dyDescent="0.3">
      <c r="A14971" t="str">
        <f t="shared" si="235"/>
        <v>04: Food PubsSouth EnglandPremiumGinCore Mainstream BrandsD: £3.40 - £3.60All stocking</v>
      </c>
      <c r="B14971" t="s">
        <v>1</v>
      </c>
      <c r="C14971" t="s">
        <v>109</v>
      </c>
      <c r="D14971" t="s">
        <v>106</v>
      </c>
      <c r="E14971" t="s">
        <v>15</v>
      </c>
      <c r="F14971" t="s">
        <v>47</v>
      </c>
      <c r="G14971" t="s">
        <v>111</v>
      </c>
      <c r="H14971" t="s">
        <v>49</v>
      </c>
      <c r="I14971" t="s">
        <v>53</v>
      </c>
      <c r="J14971" s="1">
        <v>163.07</v>
      </c>
      <c r="K14971">
        <v>49.647300766866003</v>
      </c>
      <c r="L14971">
        <v>69</v>
      </c>
      <c r="M14971">
        <v>0.36435313880351899</v>
      </c>
      <c r="N14971">
        <v>0.38497113247383502</v>
      </c>
      <c r="P14971" t="s">
        <v>42</v>
      </c>
    </row>
    <row r="14972" spans="1:16" x14ac:dyDescent="0.3">
      <c r="A14972" t="str">
        <f t="shared" ref="A14972:A15035" si="236">C14972&amp;D14972&amp;E14972&amp;F14972&amp;G14972&amp;I14972&amp;P14972</f>
        <v>04: Food PubsSouth EnglandPremiumGinCore Mainstream BrandsE: £3.60 - £3.80All stocking</v>
      </c>
      <c r="B14972" t="s">
        <v>1</v>
      </c>
      <c r="C14972" t="s">
        <v>109</v>
      </c>
      <c r="D14972" t="s">
        <v>106</v>
      </c>
      <c r="E14972" t="s">
        <v>15</v>
      </c>
      <c r="F14972" t="s">
        <v>47</v>
      </c>
      <c r="G14972" t="s">
        <v>111</v>
      </c>
      <c r="H14972" t="s">
        <v>49</v>
      </c>
      <c r="I14972" t="s">
        <v>54</v>
      </c>
      <c r="J14972" s="1">
        <v>132.76</v>
      </c>
      <c r="K14972">
        <v>40.624708624708802</v>
      </c>
      <c r="L14972">
        <v>79</v>
      </c>
      <c r="M14972">
        <v>0.283674888766766</v>
      </c>
      <c r="N14972">
        <v>0.30442815335954398</v>
      </c>
      <c r="P14972" t="s">
        <v>42</v>
      </c>
    </row>
    <row r="14973" spans="1:16" x14ac:dyDescent="0.3">
      <c r="A14973" t="str">
        <f t="shared" si="236"/>
        <v>04: Food PubsSouth EnglandPremiumGinCore Mainstream BrandsF: £3.80 - £4.00All stocking</v>
      </c>
      <c r="B14973" t="s">
        <v>1</v>
      </c>
      <c r="C14973" t="s">
        <v>109</v>
      </c>
      <c r="D14973" t="s">
        <v>106</v>
      </c>
      <c r="E14973" t="s">
        <v>15</v>
      </c>
      <c r="F14973" t="s">
        <v>47</v>
      </c>
      <c r="G14973" t="s">
        <v>111</v>
      </c>
      <c r="H14973" t="s">
        <v>49</v>
      </c>
      <c r="I14973" t="s">
        <v>55</v>
      </c>
      <c r="J14973" s="1">
        <v>177.17</v>
      </c>
      <c r="K14973">
        <v>49.92127547666</v>
      </c>
      <c r="L14973">
        <v>65</v>
      </c>
      <c r="M14973">
        <v>0.35463736240692301</v>
      </c>
      <c r="N14973">
        <v>0.36483117065547599</v>
      </c>
      <c r="P14973" t="s">
        <v>42</v>
      </c>
    </row>
    <row r="14974" spans="1:16" x14ac:dyDescent="0.3">
      <c r="A14974" t="str">
        <f t="shared" si="236"/>
        <v>04: Food PubsSouth EnglandPremiumGinCore Mainstream BrandsG: £4.00 - £4.20All stocking</v>
      </c>
      <c r="B14974" t="s">
        <v>1</v>
      </c>
      <c r="C14974" t="s">
        <v>109</v>
      </c>
      <c r="D14974" t="s">
        <v>106</v>
      </c>
      <c r="E14974" t="s">
        <v>15</v>
      </c>
      <c r="F14974" t="s">
        <v>47</v>
      </c>
      <c r="G14974" t="s">
        <v>111</v>
      </c>
      <c r="H14974" t="s">
        <v>49</v>
      </c>
      <c r="I14974" t="s">
        <v>56</v>
      </c>
      <c r="J14974" s="1">
        <v>166.25</v>
      </c>
      <c r="K14974">
        <v>48.275984063218004</v>
      </c>
      <c r="L14974">
        <v>47</v>
      </c>
      <c r="M14974">
        <v>0.39748900265140102</v>
      </c>
      <c r="N14974">
        <v>0.43026966884314699</v>
      </c>
      <c r="P14974" t="s">
        <v>42</v>
      </c>
    </row>
    <row r="14975" spans="1:16" x14ac:dyDescent="0.3">
      <c r="A14975" t="str">
        <f t="shared" si="236"/>
        <v>04: Food PubsSouth EnglandPremiumGinCore Mainstream BrandsH: £4.20 - £4.40All stocking</v>
      </c>
      <c r="B14975" t="s">
        <v>1</v>
      </c>
      <c r="C14975" t="s">
        <v>109</v>
      </c>
      <c r="D14975" t="s">
        <v>106</v>
      </c>
      <c r="E14975" t="s">
        <v>15</v>
      </c>
      <c r="F14975" t="s">
        <v>47</v>
      </c>
      <c r="G14975" t="s">
        <v>111</v>
      </c>
      <c r="H14975" t="s">
        <v>49</v>
      </c>
      <c r="I14975" t="s">
        <v>60</v>
      </c>
      <c r="J14975" s="1">
        <v>214.68</v>
      </c>
      <c r="K14975">
        <v>59.830316742081607</v>
      </c>
      <c r="L14975">
        <v>34</v>
      </c>
      <c r="M14975">
        <v>0.36768718501020198</v>
      </c>
      <c r="N14975">
        <v>0.39204494915053201</v>
      </c>
      <c r="P14975" t="s">
        <v>42</v>
      </c>
    </row>
    <row r="14976" spans="1:16" x14ac:dyDescent="0.3">
      <c r="A14976" t="str">
        <f t="shared" si="236"/>
        <v>04: Food PubsSouth EnglandPremiumGinCore Premium BrandsTotalAll stocking</v>
      </c>
      <c r="B14976" t="s">
        <v>1</v>
      </c>
      <c r="C14976" t="s">
        <v>109</v>
      </c>
      <c r="D14976" t="s">
        <v>106</v>
      </c>
      <c r="E14976" t="s">
        <v>15</v>
      </c>
      <c r="F14976" t="s">
        <v>47</v>
      </c>
      <c r="G14976" t="s">
        <v>112</v>
      </c>
      <c r="H14976" t="s">
        <v>49</v>
      </c>
      <c r="I14976" t="s">
        <v>12</v>
      </c>
      <c r="J14976" s="1">
        <v>116</v>
      </c>
      <c r="K14976">
        <v>32.188174864892879</v>
      </c>
      <c r="L14976">
        <v>422</v>
      </c>
      <c r="M14976">
        <v>0.24931371070083799</v>
      </c>
      <c r="N14976">
        <v>0.24522478425462901</v>
      </c>
      <c r="P14976" t="s">
        <v>42</v>
      </c>
    </row>
    <row r="14977" spans="1:16" x14ac:dyDescent="0.3">
      <c r="A14977" t="str">
        <f t="shared" si="236"/>
        <v>04: Food PubsSouth EnglandPremiumGinCore Premium BrandsD: £3.40 - £3.60All stocking</v>
      </c>
      <c r="B14977" t="s">
        <v>1</v>
      </c>
      <c r="C14977" t="s">
        <v>109</v>
      </c>
      <c r="D14977" t="s">
        <v>106</v>
      </c>
      <c r="E14977" t="s">
        <v>15</v>
      </c>
      <c r="F14977" t="s">
        <v>47</v>
      </c>
      <c r="G14977" t="s">
        <v>112</v>
      </c>
      <c r="H14977" t="s">
        <v>49</v>
      </c>
      <c r="I14977" t="s">
        <v>53</v>
      </c>
      <c r="J14977" s="1">
        <v>92.22</v>
      </c>
      <c r="K14977">
        <v>26.910475635475642</v>
      </c>
      <c r="L14977">
        <v>42</v>
      </c>
      <c r="M14977">
        <v>0.25578318867054201</v>
      </c>
      <c r="N14977">
        <v>0.23928095088655299</v>
      </c>
      <c r="P14977" t="s">
        <v>42</v>
      </c>
    </row>
    <row r="14978" spans="1:16" x14ac:dyDescent="0.3">
      <c r="A14978" t="str">
        <f t="shared" si="236"/>
        <v>04: Food PubsSouth EnglandPremiumGinCore Premium BrandsE: £3.60 - £3.80All stocking</v>
      </c>
      <c r="B14978" t="s">
        <v>1</v>
      </c>
      <c r="C14978" t="s">
        <v>109</v>
      </c>
      <c r="D14978" t="s">
        <v>106</v>
      </c>
      <c r="E14978" t="s">
        <v>15</v>
      </c>
      <c r="F14978" t="s">
        <v>47</v>
      </c>
      <c r="G14978" t="s">
        <v>112</v>
      </c>
      <c r="H14978" t="s">
        <v>49</v>
      </c>
      <c r="I14978" t="s">
        <v>54</v>
      </c>
      <c r="J14978" s="1">
        <v>117.16</v>
      </c>
      <c r="K14978">
        <v>33.007622377622404</v>
      </c>
      <c r="L14978">
        <v>40</v>
      </c>
      <c r="M14978">
        <v>0.264352359591634</v>
      </c>
      <c r="N14978">
        <v>0.245608435484474</v>
      </c>
      <c r="P14978" t="s">
        <v>42</v>
      </c>
    </row>
    <row r="14979" spans="1:16" x14ac:dyDescent="0.3">
      <c r="A14979" t="str">
        <f t="shared" si="236"/>
        <v>04: Food PubsSouth EnglandPremiumGinCore Premium BrandsF: £3.80 - £4.00All stocking</v>
      </c>
      <c r="B14979" t="s">
        <v>1</v>
      </c>
      <c r="C14979" t="s">
        <v>109</v>
      </c>
      <c r="D14979" t="s">
        <v>106</v>
      </c>
      <c r="E14979" t="s">
        <v>15</v>
      </c>
      <c r="F14979" t="s">
        <v>47</v>
      </c>
      <c r="G14979" t="s">
        <v>112</v>
      </c>
      <c r="H14979" t="s">
        <v>49</v>
      </c>
      <c r="I14979" t="s">
        <v>55</v>
      </c>
      <c r="J14979" s="1">
        <v>102.92</v>
      </c>
      <c r="K14979">
        <v>31.267925761107598</v>
      </c>
      <c r="L14979">
        <v>55</v>
      </c>
      <c r="M14979">
        <v>0.245450297717177</v>
      </c>
      <c r="N14979">
        <v>0.25815679731153701</v>
      </c>
      <c r="P14979" t="s">
        <v>42</v>
      </c>
    </row>
    <row r="14980" spans="1:16" x14ac:dyDescent="0.3">
      <c r="A14980" t="str">
        <f t="shared" si="236"/>
        <v>04: Food PubsSouth EnglandPremiumGinCore Premium BrandsG: £4.00 - £4.20All stocking</v>
      </c>
      <c r="B14980" t="s">
        <v>1</v>
      </c>
      <c r="C14980" t="s">
        <v>109</v>
      </c>
      <c r="D14980" t="s">
        <v>106</v>
      </c>
      <c r="E14980" t="s">
        <v>15</v>
      </c>
      <c r="F14980" t="s">
        <v>47</v>
      </c>
      <c r="G14980" t="s">
        <v>112</v>
      </c>
      <c r="H14980" t="s">
        <v>49</v>
      </c>
      <c r="I14980" t="s">
        <v>56</v>
      </c>
      <c r="J14980" s="1">
        <v>97.85</v>
      </c>
      <c r="K14980">
        <v>30.148679098679121</v>
      </c>
      <c r="L14980">
        <v>72</v>
      </c>
      <c r="M14980">
        <v>0.21254237834592099</v>
      </c>
      <c r="N14980">
        <v>0.22790087956698199</v>
      </c>
      <c r="P14980" t="s">
        <v>42</v>
      </c>
    </row>
    <row r="14981" spans="1:16" x14ac:dyDescent="0.3">
      <c r="A14981" t="str">
        <f t="shared" si="236"/>
        <v>04: Food PubsSouth EnglandPremiumGinCore Premium BrandsH: £4.20 - £4.40All stocking</v>
      </c>
      <c r="B14981" t="s">
        <v>1</v>
      </c>
      <c r="C14981" t="s">
        <v>109</v>
      </c>
      <c r="D14981" t="s">
        <v>106</v>
      </c>
      <c r="E14981" t="s">
        <v>15</v>
      </c>
      <c r="F14981" t="s">
        <v>47</v>
      </c>
      <c r="G14981" t="s">
        <v>112</v>
      </c>
      <c r="H14981" t="s">
        <v>49</v>
      </c>
      <c r="I14981" t="s">
        <v>60</v>
      </c>
      <c r="J14981" s="1">
        <v>146.62</v>
      </c>
      <c r="K14981">
        <v>41.141999350859997</v>
      </c>
      <c r="L14981">
        <v>79</v>
      </c>
      <c r="M14981">
        <v>0.29336500007212202</v>
      </c>
      <c r="N14981">
        <v>0.290783613474346</v>
      </c>
      <c r="P14981" t="s">
        <v>42</v>
      </c>
    </row>
    <row r="14982" spans="1:16" x14ac:dyDescent="0.3">
      <c r="A14982" t="str">
        <f t="shared" si="236"/>
        <v>04: Food PubsSouth EnglandPremiumGinCore Premium BrandsI: £4.40 - £4.60All stocking</v>
      </c>
      <c r="B14982" t="s">
        <v>1</v>
      </c>
      <c r="C14982" t="s">
        <v>109</v>
      </c>
      <c r="D14982" t="s">
        <v>106</v>
      </c>
      <c r="E14982" t="s">
        <v>15</v>
      </c>
      <c r="F14982" t="s">
        <v>47</v>
      </c>
      <c r="G14982" t="s">
        <v>112</v>
      </c>
      <c r="H14982" t="s">
        <v>49</v>
      </c>
      <c r="I14982" t="s">
        <v>64</v>
      </c>
      <c r="J14982" s="1">
        <v>160.16</v>
      </c>
      <c r="K14982">
        <v>40.722165991902799</v>
      </c>
      <c r="L14982">
        <v>38</v>
      </c>
      <c r="M14982">
        <v>0.281167354727552</v>
      </c>
      <c r="N14982">
        <v>0.27877468382516102</v>
      </c>
      <c r="P14982" t="s">
        <v>42</v>
      </c>
    </row>
    <row r="14983" spans="1:16" x14ac:dyDescent="0.3">
      <c r="A14983" t="str">
        <f t="shared" si="236"/>
        <v>04: Food PubsSouth EnglandPremiumNon Flavoured VodkaCore Mainstream BrandsA: &lt;£3All stocking</v>
      </c>
      <c r="B14983" t="s">
        <v>1</v>
      </c>
      <c r="C14983" t="s">
        <v>109</v>
      </c>
      <c r="D14983" t="s">
        <v>106</v>
      </c>
      <c r="E14983" t="s">
        <v>15</v>
      </c>
      <c r="F14983" t="s">
        <v>71</v>
      </c>
      <c r="G14983" t="s">
        <v>111</v>
      </c>
      <c r="H14983" t="s">
        <v>49</v>
      </c>
      <c r="I14983" t="s">
        <v>58</v>
      </c>
      <c r="J14983" s="1">
        <v>153.22999999999999</v>
      </c>
      <c r="K14983">
        <v>55.386783696529598</v>
      </c>
      <c r="L14983">
        <v>59</v>
      </c>
      <c r="M14983">
        <v>0.83229889138495095</v>
      </c>
      <c r="N14983">
        <v>0.851131249117</v>
      </c>
      <c r="P14983" t="s">
        <v>42</v>
      </c>
    </row>
    <row r="14984" spans="1:16" x14ac:dyDescent="0.3">
      <c r="A14984" t="str">
        <f t="shared" si="236"/>
        <v>04: Food PubsSouth EnglandPremiumNon Flavoured VodkaCore Mainstream BrandsTotalAll stocking</v>
      </c>
      <c r="B14984" t="s">
        <v>1</v>
      </c>
      <c r="C14984" t="s">
        <v>109</v>
      </c>
      <c r="D14984" t="s">
        <v>106</v>
      </c>
      <c r="E14984" t="s">
        <v>15</v>
      </c>
      <c r="F14984" t="s">
        <v>71</v>
      </c>
      <c r="G14984" t="s">
        <v>111</v>
      </c>
      <c r="H14984" t="s">
        <v>49</v>
      </c>
      <c r="I14984" t="s">
        <v>12</v>
      </c>
      <c r="J14984" s="1">
        <v>198.84</v>
      </c>
      <c r="K14984">
        <v>61.919517926518004</v>
      </c>
      <c r="L14984">
        <v>325</v>
      </c>
      <c r="M14984">
        <v>0.76519976695195702</v>
      </c>
      <c r="N14984">
        <v>0.78644534598301297</v>
      </c>
      <c r="P14984" t="s">
        <v>42</v>
      </c>
    </row>
    <row r="14985" spans="1:16" x14ac:dyDescent="0.3">
      <c r="A14985" t="str">
        <f t="shared" si="236"/>
        <v>04: Food PubsSouth EnglandPremiumNon Flavoured VodkaCore Mainstream BrandsB: £3 - £3.20All stocking</v>
      </c>
      <c r="B14985" t="s">
        <v>1</v>
      </c>
      <c r="C14985" t="s">
        <v>109</v>
      </c>
      <c r="D14985" t="s">
        <v>106</v>
      </c>
      <c r="E14985" t="s">
        <v>15</v>
      </c>
      <c r="F14985" t="s">
        <v>71</v>
      </c>
      <c r="G14985" t="s">
        <v>111</v>
      </c>
      <c r="H14985" t="s">
        <v>49</v>
      </c>
      <c r="I14985" t="s">
        <v>59</v>
      </c>
      <c r="J14985" s="1">
        <v>151.91</v>
      </c>
      <c r="K14985">
        <v>55.856779856780001</v>
      </c>
      <c r="L14985">
        <v>37</v>
      </c>
      <c r="M14985">
        <v>0.80981046000108603</v>
      </c>
      <c r="N14985">
        <v>0.8296402585364</v>
      </c>
      <c r="P14985" t="s">
        <v>42</v>
      </c>
    </row>
    <row r="14986" spans="1:16" x14ac:dyDescent="0.3">
      <c r="A14986" t="str">
        <f t="shared" si="236"/>
        <v>04: Food PubsSouth EnglandPremiumNon Flavoured VodkaCore Mainstream BrandsC: £3.20 - £3.40All stocking</v>
      </c>
      <c r="B14986" t="s">
        <v>1</v>
      </c>
      <c r="C14986" t="s">
        <v>109</v>
      </c>
      <c r="D14986" t="s">
        <v>106</v>
      </c>
      <c r="E14986" t="s">
        <v>15</v>
      </c>
      <c r="F14986" t="s">
        <v>71</v>
      </c>
      <c r="G14986" t="s">
        <v>111</v>
      </c>
      <c r="H14986" t="s">
        <v>49</v>
      </c>
      <c r="I14986" t="s">
        <v>52</v>
      </c>
      <c r="J14986" s="1">
        <v>154.36000000000001</v>
      </c>
      <c r="K14986">
        <v>51.718396376350803</v>
      </c>
      <c r="L14986">
        <v>66</v>
      </c>
      <c r="M14986">
        <v>0.78741137281208895</v>
      </c>
      <c r="N14986">
        <v>0.80196351594809701</v>
      </c>
      <c r="P14986" t="s">
        <v>42</v>
      </c>
    </row>
    <row r="14987" spans="1:16" x14ac:dyDescent="0.3">
      <c r="A14987" t="str">
        <f t="shared" si="236"/>
        <v>04: Food PubsSouth EnglandPremiumNon Flavoured VodkaCore Mainstream BrandsD: £3.40 - £3.60All stocking</v>
      </c>
      <c r="B14987" t="s">
        <v>1</v>
      </c>
      <c r="C14987" t="s">
        <v>109</v>
      </c>
      <c r="D14987" t="s">
        <v>106</v>
      </c>
      <c r="E14987" t="s">
        <v>15</v>
      </c>
      <c r="F14987" t="s">
        <v>71</v>
      </c>
      <c r="G14987" t="s">
        <v>111</v>
      </c>
      <c r="H14987" t="s">
        <v>49</v>
      </c>
      <c r="I14987" t="s">
        <v>53</v>
      </c>
      <c r="J14987" s="1">
        <v>221.66</v>
      </c>
      <c r="K14987">
        <v>66.119120196043198</v>
      </c>
      <c r="L14987">
        <v>39</v>
      </c>
      <c r="M14987">
        <v>0.83475971142656002</v>
      </c>
      <c r="N14987">
        <v>0.85342755454686103</v>
      </c>
      <c r="P14987" t="s">
        <v>42</v>
      </c>
    </row>
    <row r="14988" spans="1:16" x14ac:dyDescent="0.3">
      <c r="A14988" t="str">
        <f t="shared" si="236"/>
        <v>04: Food PubsSouth EnglandPremiumNon Flavoured VodkaCore Mainstream BrandsE: £3.60 - £3.80All stocking</v>
      </c>
      <c r="B14988" t="s">
        <v>1</v>
      </c>
      <c r="C14988" t="s">
        <v>109</v>
      </c>
      <c r="D14988" t="s">
        <v>106</v>
      </c>
      <c r="E14988" t="s">
        <v>15</v>
      </c>
      <c r="F14988" t="s">
        <v>71</v>
      </c>
      <c r="G14988" t="s">
        <v>111</v>
      </c>
      <c r="H14988" t="s">
        <v>49</v>
      </c>
      <c r="I14988" t="s">
        <v>54</v>
      </c>
      <c r="J14988" s="1">
        <v>254.48</v>
      </c>
      <c r="K14988">
        <v>72.951508808651596</v>
      </c>
      <c r="L14988">
        <v>35</v>
      </c>
      <c r="M14988">
        <v>0.73370922373098701</v>
      </c>
      <c r="N14988">
        <v>0.74669720737604395</v>
      </c>
      <c r="P14988" t="s">
        <v>42</v>
      </c>
    </row>
    <row r="14989" spans="1:16" x14ac:dyDescent="0.3">
      <c r="A14989" t="str">
        <f t="shared" si="236"/>
        <v>04: Food PubsSouth EnglandPremiumNon Flavoured VodkaCore Mainstream BrandsF: £3.80 - £4.00All stocking</v>
      </c>
      <c r="B14989" t="s">
        <v>1</v>
      </c>
      <c r="C14989" t="s">
        <v>109</v>
      </c>
      <c r="D14989" t="s">
        <v>106</v>
      </c>
      <c r="E14989" t="s">
        <v>15</v>
      </c>
      <c r="F14989" t="s">
        <v>71</v>
      </c>
      <c r="G14989" t="s">
        <v>111</v>
      </c>
      <c r="H14989" t="s">
        <v>49</v>
      </c>
      <c r="I14989" t="s">
        <v>55</v>
      </c>
      <c r="J14989" s="1">
        <v>135.24</v>
      </c>
      <c r="K14989">
        <v>38.539556707660161</v>
      </c>
      <c r="L14989">
        <v>29</v>
      </c>
      <c r="M14989">
        <v>0.73672896550255795</v>
      </c>
      <c r="N14989">
        <v>0.74392195323388199</v>
      </c>
      <c r="P14989" t="s">
        <v>42</v>
      </c>
    </row>
    <row r="14990" spans="1:16" x14ac:dyDescent="0.3">
      <c r="A14990" t="str">
        <f t="shared" si="236"/>
        <v>04: Food PubsSouth EnglandPremiumNon Flavoured VodkaCore Premium BrandsTotalAll stocking</v>
      </c>
      <c r="B14990" t="s">
        <v>1</v>
      </c>
      <c r="C14990" t="s">
        <v>109</v>
      </c>
      <c r="D14990" t="s">
        <v>106</v>
      </c>
      <c r="E14990" t="s">
        <v>15</v>
      </c>
      <c r="F14990" t="s">
        <v>71</v>
      </c>
      <c r="G14990" t="s">
        <v>112</v>
      </c>
      <c r="H14990" t="s">
        <v>49</v>
      </c>
      <c r="I14990" t="s">
        <v>12</v>
      </c>
      <c r="J14990" s="1">
        <v>135.94</v>
      </c>
      <c r="K14990">
        <v>36.232298581950403</v>
      </c>
      <c r="L14990">
        <v>359</v>
      </c>
      <c r="M14990">
        <v>0.45615143837043698</v>
      </c>
      <c r="N14990">
        <v>0.425029799870344</v>
      </c>
      <c r="P14990" t="s">
        <v>42</v>
      </c>
    </row>
    <row r="14991" spans="1:16" x14ac:dyDescent="0.3">
      <c r="A14991" t="str">
        <f t="shared" si="236"/>
        <v>04: Food PubsSouth EnglandPremiumNon Flavoured VodkaCore Premium BrandsC: £3.20 - £3.40All stocking</v>
      </c>
      <c r="B14991" t="s">
        <v>1</v>
      </c>
      <c r="C14991" t="s">
        <v>109</v>
      </c>
      <c r="D14991" t="s">
        <v>106</v>
      </c>
      <c r="E14991" t="s">
        <v>15</v>
      </c>
      <c r="F14991" t="s">
        <v>71</v>
      </c>
      <c r="G14991" t="s">
        <v>112</v>
      </c>
      <c r="H14991" t="s">
        <v>49</v>
      </c>
      <c r="I14991" t="s">
        <v>52</v>
      </c>
      <c r="J14991" s="1">
        <v>40.479999999999997</v>
      </c>
      <c r="K14991">
        <v>12.7841534333722</v>
      </c>
      <c r="L14991">
        <v>32</v>
      </c>
      <c r="M14991">
        <v>0.231598825972327</v>
      </c>
      <c r="N14991">
        <v>0.22509927909567901</v>
      </c>
      <c r="P14991" t="s">
        <v>42</v>
      </c>
    </row>
    <row r="14992" spans="1:16" x14ac:dyDescent="0.3">
      <c r="A14992" t="str">
        <f t="shared" si="236"/>
        <v>04: Food PubsSouth EnglandPremiumNon Flavoured VodkaCore Premium BrandsD: £3.40 - £3.60All stocking</v>
      </c>
      <c r="B14992" t="s">
        <v>1</v>
      </c>
      <c r="C14992" t="s">
        <v>109</v>
      </c>
      <c r="D14992" t="s">
        <v>106</v>
      </c>
      <c r="E14992" t="s">
        <v>15</v>
      </c>
      <c r="F14992" t="s">
        <v>71</v>
      </c>
      <c r="G14992" t="s">
        <v>112</v>
      </c>
      <c r="H14992" t="s">
        <v>49</v>
      </c>
      <c r="I14992" t="s">
        <v>53</v>
      </c>
      <c r="J14992" s="1">
        <v>61.71</v>
      </c>
      <c r="K14992">
        <v>18.91753631672988</v>
      </c>
      <c r="L14992">
        <v>62</v>
      </c>
      <c r="M14992">
        <v>0.27337784443401503</v>
      </c>
      <c r="N14992">
        <v>0.26362056932420602</v>
      </c>
      <c r="P14992" t="s">
        <v>42</v>
      </c>
    </row>
    <row r="14993" spans="1:16" x14ac:dyDescent="0.3">
      <c r="A14993" t="str">
        <f t="shared" si="236"/>
        <v>04: Food PubsSouth EnglandPremiumNon Flavoured VodkaCore Premium BrandsE: £3.60 - £3.80All stocking</v>
      </c>
      <c r="B14993" t="s">
        <v>1</v>
      </c>
      <c r="C14993" t="s">
        <v>109</v>
      </c>
      <c r="D14993" t="s">
        <v>106</v>
      </c>
      <c r="E14993" t="s">
        <v>15</v>
      </c>
      <c r="F14993" t="s">
        <v>71</v>
      </c>
      <c r="G14993" t="s">
        <v>112</v>
      </c>
      <c r="H14993" t="s">
        <v>49</v>
      </c>
      <c r="I14993" t="s">
        <v>54</v>
      </c>
      <c r="J14993" s="1">
        <v>113.36</v>
      </c>
      <c r="K14993">
        <v>32.735337083551357</v>
      </c>
      <c r="L14993">
        <v>42</v>
      </c>
      <c r="M14993">
        <v>0.57627491560483401</v>
      </c>
      <c r="N14993">
        <v>0.585333885678196</v>
      </c>
      <c r="P14993" t="s">
        <v>42</v>
      </c>
    </row>
    <row r="14994" spans="1:16" x14ac:dyDescent="0.3">
      <c r="A14994" t="str">
        <f t="shared" si="236"/>
        <v>04: Food PubsSouth EnglandPremiumNon Flavoured VodkaCore Premium BrandsF: £3.80 - £4.00All stocking</v>
      </c>
      <c r="B14994" t="s">
        <v>1</v>
      </c>
      <c r="C14994" t="s">
        <v>109</v>
      </c>
      <c r="D14994" t="s">
        <v>106</v>
      </c>
      <c r="E14994" t="s">
        <v>15</v>
      </c>
      <c r="F14994" t="s">
        <v>71</v>
      </c>
      <c r="G14994" t="s">
        <v>112</v>
      </c>
      <c r="H14994" t="s">
        <v>49</v>
      </c>
      <c r="I14994" t="s">
        <v>55</v>
      </c>
      <c r="J14994" s="1">
        <v>134.27000000000001</v>
      </c>
      <c r="K14994">
        <v>38.165271278429202</v>
      </c>
      <c r="L14994">
        <v>57</v>
      </c>
      <c r="M14994">
        <v>0.52472335024706496</v>
      </c>
      <c r="N14994">
        <v>0.53885121659353796</v>
      </c>
      <c r="P14994" t="s">
        <v>42</v>
      </c>
    </row>
    <row r="14995" spans="1:16" x14ac:dyDescent="0.3">
      <c r="A14995" t="str">
        <f t="shared" si="236"/>
        <v>04: Food PubsSouth EnglandPremiumNon Flavoured VodkaCore Premium BrandsG: £4.00 - £4.20All stocking</v>
      </c>
      <c r="B14995" t="s">
        <v>1</v>
      </c>
      <c r="C14995" t="s">
        <v>109</v>
      </c>
      <c r="D14995" t="s">
        <v>106</v>
      </c>
      <c r="E14995" t="s">
        <v>15</v>
      </c>
      <c r="F14995" t="s">
        <v>71</v>
      </c>
      <c r="G14995" t="s">
        <v>112</v>
      </c>
      <c r="H14995" t="s">
        <v>49</v>
      </c>
      <c r="I14995" t="s">
        <v>56</v>
      </c>
      <c r="J14995" s="1">
        <v>223.7</v>
      </c>
      <c r="K14995">
        <v>58.0444761299308</v>
      </c>
      <c r="L14995">
        <v>55</v>
      </c>
      <c r="M14995">
        <v>0.62720310726094697</v>
      </c>
      <c r="N14995">
        <v>0.60633342291498704</v>
      </c>
      <c r="P14995" t="s">
        <v>42</v>
      </c>
    </row>
    <row r="14996" spans="1:16" x14ac:dyDescent="0.3">
      <c r="A14996" t="str">
        <f t="shared" si="236"/>
        <v>04: Food PubsSouth EnglandPremiumNon Flavoured VodkaCore Premium BrandsH: £4.20 - £4.40All stocking</v>
      </c>
      <c r="B14996" t="s">
        <v>1</v>
      </c>
      <c r="C14996" t="s">
        <v>109</v>
      </c>
      <c r="D14996" t="s">
        <v>106</v>
      </c>
      <c r="E14996" t="s">
        <v>15</v>
      </c>
      <c r="F14996" t="s">
        <v>71</v>
      </c>
      <c r="G14996" t="s">
        <v>112</v>
      </c>
      <c r="H14996" t="s">
        <v>49</v>
      </c>
      <c r="I14996" t="s">
        <v>60</v>
      </c>
      <c r="J14996" s="1">
        <v>186.95</v>
      </c>
      <c r="K14996">
        <v>45.693551850448401</v>
      </c>
      <c r="L14996">
        <v>29</v>
      </c>
      <c r="M14996">
        <v>0.73990766032778998</v>
      </c>
      <c r="N14996">
        <v>0.72158409051945804</v>
      </c>
      <c r="P14996" t="s">
        <v>42</v>
      </c>
    </row>
    <row r="14997" spans="1:16" x14ac:dyDescent="0.3">
      <c r="A14997" t="str">
        <f t="shared" si="236"/>
        <v>04: Food PubsSouth EnglandPremiumTequilaCore Mainstream BrandsTotalAll stocking</v>
      </c>
      <c r="B14997" t="s">
        <v>1</v>
      </c>
      <c r="C14997" t="s">
        <v>109</v>
      </c>
      <c r="D14997" t="s">
        <v>106</v>
      </c>
      <c r="E14997" t="s">
        <v>15</v>
      </c>
      <c r="F14997" t="s">
        <v>78</v>
      </c>
      <c r="G14997" t="s">
        <v>111</v>
      </c>
      <c r="H14997" t="s">
        <v>49</v>
      </c>
      <c r="I14997" t="s">
        <v>12</v>
      </c>
      <c r="J14997" s="1">
        <v>45.94</v>
      </c>
      <c r="K14997">
        <v>12.638723796932759</v>
      </c>
      <c r="L14997">
        <v>67</v>
      </c>
      <c r="M14997">
        <v>0.43405908890924499</v>
      </c>
      <c r="N14997">
        <v>0.44174519042010202</v>
      </c>
      <c r="P14997" t="s">
        <v>42</v>
      </c>
    </row>
    <row r="14998" spans="1:16" x14ac:dyDescent="0.3">
      <c r="A14998" t="str">
        <f t="shared" si="236"/>
        <v>04: Food PubsSouth EnglandPremiumTequilaCore Premium BrandsA: &lt;£3All stocking</v>
      </c>
      <c r="B14998" t="s">
        <v>1</v>
      </c>
      <c r="C14998" t="s">
        <v>109</v>
      </c>
      <c r="D14998" t="s">
        <v>106</v>
      </c>
      <c r="E14998" t="s">
        <v>15</v>
      </c>
      <c r="F14998" t="s">
        <v>78</v>
      </c>
      <c r="G14998" t="s">
        <v>112</v>
      </c>
      <c r="H14998" t="s">
        <v>49</v>
      </c>
      <c r="I14998" t="s">
        <v>58</v>
      </c>
      <c r="J14998" s="1">
        <v>33.57</v>
      </c>
      <c r="K14998">
        <v>11.39356046252596</v>
      </c>
      <c r="L14998">
        <v>29</v>
      </c>
      <c r="M14998">
        <v>0.60839571179752405</v>
      </c>
      <c r="N14998">
        <v>0.64010829626764698</v>
      </c>
      <c r="P14998" t="s">
        <v>42</v>
      </c>
    </row>
    <row r="14999" spans="1:16" x14ac:dyDescent="0.3">
      <c r="A14999" t="str">
        <f t="shared" si="236"/>
        <v>04: Food PubsSouth EnglandPremiumTequilaCore Premium BrandsTotalAll stocking</v>
      </c>
      <c r="B14999" t="s">
        <v>1</v>
      </c>
      <c r="C14999" t="s">
        <v>109</v>
      </c>
      <c r="D14999" t="s">
        <v>106</v>
      </c>
      <c r="E14999" t="s">
        <v>15</v>
      </c>
      <c r="F14999" t="s">
        <v>78</v>
      </c>
      <c r="G14999" t="s">
        <v>112</v>
      </c>
      <c r="H14999" t="s">
        <v>49</v>
      </c>
      <c r="I14999" t="s">
        <v>12</v>
      </c>
      <c r="J14999" s="1">
        <v>40.29</v>
      </c>
      <c r="K14999">
        <v>10.640712608379282</v>
      </c>
      <c r="L14999">
        <v>225</v>
      </c>
      <c r="M14999">
        <v>0.72263984695797401</v>
      </c>
      <c r="N14999">
        <v>0.72364963587957798</v>
      </c>
      <c r="P14999" t="s">
        <v>42</v>
      </c>
    </row>
    <row r="15000" spans="1:16" x14ac:dyDescent="0.3">
      <c r="A15000" t="str">
        <f t="shared" si="236"/>
        <v>04: Food PubsSouth EnglandPremiumTequilaCore Premium BrandsC: £3.20 - £3.40All stocking</v>
      </c>
      <c r="B15000" t="s">
        <v>1</v>
      </c>
      <c r="C15000" t="s">
        <v>109</v>
      </c>
      <c r="D15000" t="s">
        <v>106</v>
      </c>
      <c r="E15000" t="s">
        <v>15</v>
      </c>
      <c r="F15000" t="s">
        <v>78</v>
      </c>
      <c r="G15000" t="s">
        <v>112</v>
      </c>
      <c r="H15000" t="s">
        <v>49</v>
      </c>
      <c r="I15000" t="s">
        <v>52</v>
      </c>
      <c r="J15000" s="1">
        <v>53.07</v>
      </c>
      <c r="K15000">
        <v>14.051461871461878</v>
      </c>
      <c r="L15000">
        <v>30</v>
      </c>
      <c r="M15000">
        <v>0.68709074428169403</v>
      </c>
      <c r="N15000">
        <v>0.67666619499080205</v>
      </c>
      <c r="P15000" t="s">
        <v>42</v>
      </c>
    </row>
    <row r="15001" spans="1:16" x14ac:dyDescent="0.3">
      <c r="A15001" t="str">
        <f t="shared" si="236"/>
        <v>04: Food PubsSouth EnglandPremiumTequilaCore Premium BrandsE: £3.60 - £3.80All stocking</v>
      </c>
      <c r="B15001" t="s">
        <v>1</v>
      </c>
      <c r="C15001" t="s">
        <v>109</v>
      </c>
      <c r="D15001" t="s">
        <v>106</v>
      </c>
      <c r="E15001" t="s">
        <v>15</v>
      </c>
      <c r="F15001" t="s">
        <v>78</v>
      </c>
      <c r="G15001" t="s">
        <v>112</v>
      </c>
      <c r="H15001" t="s">
        <v>49</v>
      </c>
      <c r="I15001" t="s">
        <v>54</v>
      </c>
      <c r="J15001" s="1">
        <v>31.25</v>
      </c>
      <c r="K15001">
        <v>8.2733406177155988</v>
      </c>
      <c r="L15001">
        <v>40</v>
      </c>
      <c r="M15001">
        <v>0.85236617467740305</v>
      </c>
      <c r="N15001">
        <v>0.85392364793213105</v>
      </c>
      <c r="P15001" t="s">
        <v>42</v>
      </c>
    </row>
    <row r="15002" spans="1:16" x14ac:dyDescent="0.3">
      <c r="A15002" t="str">
        <f t="shared" si="236"/>
        <v>04: Food PubsSouth EnglandPremiumTequilaCore Premium BrandsF: £3.80 - £4.00All stocking</v>
      </c>
      <c r="B15002" t="s">
        <v>1</v>
      </c>
      <c r="C15002" t="s">
        <v>109</v>
      </c>
      <c r="D15002" t="s">
        <v>106</v>
      </c>
      <c r="E15002" t="s">
        <v>15</v>
      </c>
      <c r="F15002" t="s">
        <v>78</v>
      </c>
      <c r="G15002" t="s">
        <v>112</v>
      </c>
      <c r="H15002" t="s">
        <v>49</v>
      </c>
      <c r="I15002" t="s">
        <v>55</v>
      </c>
      <c r="J15002" s="1">
        <v>38.950000000000003</v>
      </c>
      <c r="K15002">
        <v>9.6646787423103202</v>
      </c>
      <c r="L15002">
        <v>38</v>
      </c>
      <c r="M15002">
        <v>0.67796133840151396</v>
      </c>
      <c r="N15002">
        <v>0.67087719298245596</v>
      </c>
      <c r="P15002" t="s">
        <v>42</v>
      </c>
    </row>
    <row r="15003" spans="1:16" x14ac:dyDescent="0.3">
      <c r="A15003" t="str">
        <f t="shared" si="236"/>
        <v>04: Food PubsSouth EnglandPremiumWhite RumCore Mainstream BrandsTotalAll stocking</v>
      </c>
      <c r="B15003" t="s">
        <v>1</v>
      </c>
      <c r="C15003" t="s">
        <v>109</v>
      </c>
      <c r="D15003" t="s">
        <v>106</v>
      </c>
      <c r="E15003" t="s">
        <v>15</v>
      </c>
      <c r="F15003" t="s">
        <v>85</v>
      </c>
      <c r="G15003" t="s">
        <v>111</v>
      </c>
      <c r="H15003" t="s">
        <v>49</v>
      </c>
      <c r="I15003" t="s">
        <v>12</v>
      </c>
      <c r="J15003" s="1">
        <v>28.48</v>
      </c>
      <c r="K15003">
        <v>8.7072143814790799</v>
      </c>
      <c r="L15003">
        <v>306</v>
      </c>
      <c r="M15003">
        <v>0.90615736619119103</v>
      </c>
      <c r="N15003">
        <v>0.91339909981405398</v>
      </c>
      <c r="P15003" t="s">
        <v>42</v>
      </c>
    </row>
    <row r="15004" spans="1:16" x14ac:dyDescent="0.3">
      <c r="A15004" t="str">
        <f t="shared" si="236"/>
        <v>04: Food PubsSouth EnglandPremiumWhite RumCore Mainstream BrandsB: £3 - £3.20All stocking</v>
      </c>
      <c r="B15004" t="s">
        <v>1</v>
      </c>
      <c r="C15004" t="s">
        <v>109</v>
      </c>
      <c r="D15004" t="s">
        <v>106</v>
      </c>
      <c r="E15004" t="s">
        <v>15</v>
      </c>
      <c r="F15004" t="s">
        <v>85</v>
      </c>
      <c r="G15004" t="s">
        <v>111</v>
      </c>
      <c r="H15004" t="s">
        <v>49</v>
      </c>
      <c r="I15004" t="s">
        <v>59</v>
      </c>
      <c r="J15004" s="1">
        <v>37.24</v>
      </c>
      <c r="K15004">
        <v>12.803181485181481</v>
      </c>
      <c r="L15004">
        <v>25</v>
      </c>
      <c r="M15004">
        <v>0.99191096869181095</v>
      </c>
      <c r="N15004">
        <v>0.991700201207243</v>
      </c>
      <c r="P15004" t="s">
        <v>42</v>
      </c>
    </row>
    <row r="15005" spans="1:16" x14ac:dyDescent="0.3">
      <c r="A15005" t="str">
        <f t="shared" si="236"/>
        <v>04: Food PubsSouth EnglandPremiumWhite RumCore Mainstream BrandsC: £3.20 - £3.40All stocking</v>
      </c>
      <c r="B15005" t="s">
        <v>1</v>
      </c>
      <c r="C15005" t="s">
        <v>109</v>
      </c>
      <c r="D15005" t="s">
        <v>106</v>
      </c>
      <c r="E15005" t="s">
        <v>15</v>
      </c>
      <c r="F15005" t="s">
        <v>85</v>
      </c>
      <c r="G15005" t="s">
        <v>111</v>
      </c>
      <c r="H15005" t="s">
        <v>49</v>
      </c>
      <c r="I15005" t="s">
        <v>52</v>
      </c>
      <c r="J15005" s="1">
        <v>31.15</v>
      </c>
      <c r="K15005">
        <v>9.9455921393421196</v>
      </c>
      <c r="L15005">
        <v>60</v>
      </c>
      <c r="M15005">
        <v>0.93956999153058696</v>
      </c>
      <c r="N15005">
        <v>0.936171342126914</v>
      </c>
      <c r="P15005" t="s">
        <v>42</v>
      </c>
    </row>
    <row r="15006" spans="1:16" x14ac:dyDescent="0.3">
      <c r="A15006" t="str">
        <f t="shared" si="236"/>
        <v>04: Food PubsSouth EnglandPremiumWhite RumCore Mainstream BrandsD: £3.40 - £3.60All stocking</v>
      </c>
      <c r="B15006" t="s">
        <v>1</v>
      </c>
      <c r="C15006" t="s">
        <v>109</v>
      </c>
      <c r="D15006" t="s">
        <v>106</v>
      </c>
      <c r="E15006" t="s">
        <v>15</v>
      </c>
      <c r="F15006" t="s">
        <v>85</v>
      </c>
      <c r="G15006" t="s">
        <v>111</v>
      </c>
      <c r="H15006" t="s">
        <v>49</v>
      </c>
      <c r="I15006" t="s">
        <v>53</v>
      </c>
      <c r="J15006" s="1">
        <v>26.37</v>
      </c>
      <c r="K15006">
        <v>7.9780008764383608</v>
      </c>
      <c r="L15006">
        <v>96</v>
      </c>
      <c r="M15006">
        <v>0.91667296342971105</v>
      </c>
      <c r="N15006">
        <v>0.92496187086934401</v>
      </c>
      <c r="P15006" t="s">
        <v>42</v>
      </c>
    </row>
    <row r="15007" spans="1:16" x14ac:dyDescent="0.3">
      <c r="A15007" t="str">
        <f t="shared" si="236"/>
        <v>04: Food PubsSouth EnglandPremiumWhite RumCore Mainstream BrandsE: £3.60 - £3.80All stocking</v>
      </c>
      <c r="B15007" t="s">
        <v>1</v>
      </c>
      <c r="C15007" t="s">
        <v>109</v>
      </c>
      <c r="D15007" t="s">
        <v>106</v>
      </c>
      <c r="E15007" t="s">
        <v>15</v>
      </c>
      <c r="F15007" t="s">
        <v>85</v>
      </c>
      <c r="G15007" t="s">
        <v>111</v>
      </c>
      <c r="H15007" t="s">
        <v>49</v>
      </c>
      <c r="I15007" t="s">
        <v>54</v>
      </c>
      <c r="J15007" s="1">
        <v>26.87</v>
      </c>
      <c r="K15007">
        <v>8.18969610636276</v>
      </c>
      <c r="L15007">
        <v>63</v>
      </c>
      <c r="M15007">
        <v>0.91858543821744798</v>
      </c>
      <c r="N15007">
        <v>0.92654922931739503</v>
      </c>
      <c r="P15007" t="s">
        <v>42</v>
      </c>
    </row>
    <row r="15008" spans="1:16" x14ac:dyDescent="0.3">
      <c r="A15008" t="str">
        <f t="shared" si="236"/>
        <v>04: Food PubsSouth EnglandPremiumWhite RumCore Mainstream BrandsF: £3.80 - £4.00All stocking</v>
      </c>
      <c r="B15008" t="s">
        <v>1</v>
      </c>
      <c r="C15008" t="s">
        <v>109</v>
      </c>
      <c r="D15008" t="s">
        <v>106</v>
      </c>
      <c r="E15008" t="s">
        <v>15</v>
      </c>
      <c r="F15008" t="s">
        <v>85</v>
      </c>
      <c r="G15008" t="s">
        <v>111</v>
      </c>
      <c r="H15008" t="s">
        <v>49</v>
      </c>
      <c r="I15008" t="s">
        <v>55</v>
      </c>
      <c r="J15008" s="1">
        <v>27.6</v>
      </c>
      <c r="K15008">
        <v>7.5255107637460403</v>
      </c>
      <c r="L15008">
        <v>34</v>
      </c>
      <c r="M15008">
        <v>0.803999562349337</v>
      </c>
      <c r="N15008">
        <v>0.79943211151264804</v>
      </c>
      <c r="P15008" t="s">
        <v>42</v>
      </c>
    </row>
    <row r="15009" spans="1:16" x14ac:dyDescent="0.3">
      <c r="A15009" t="str">
        <f t="shared" si="236"/>
        <v>04: Food PubsSouth EnglandPremiumWhite RumCore Premium BrandsTotalAll stocking</v>
      </c>
      <c r="B15009" t="s">
        <v>1</v>
      </c>
      <c r="C15009" t="s">
        <v>109</v>
      </c>
      <c r="D15009" t="s">
        <v>106</v>
      </c>
      <c r="E15009" t="s">
        <v>15</v>
      </c>
      <c r="F15009" t="s">
        <v>85</v>
      </c>
      <c r="G15009" t="s">
        <v>112</v>
      </c>
      <c r="H15009" t="s">
        <v>49</v>
      </c>
      <c r="I15009" t="s">
        <v>12</v>
      </c>
      <c r="J15009" s="1">
        <v>29.55</v>
      </c>
      <c r="K15009">
        <v>7.6676489499660399</v>
      </c>
      <c r="L15009">
        <v>41</v>
      </c>
      <c r="M15009">
        <v>0.43524956103738099</v>
      </c>
      <c r="N15009">
        <v>0.42249916830872403</v>
      </c>
      <c r="P15009" t="s">
        <v>42</v>
      </c>
    </row>
    <row r="15010" spans="1:16" x14ac:dyDescent="0.3">
      <c r="A15010" t="str">
        <f t="shared" si="236"/>
        <v>04: Food PubsSouth EnglandTotalGinCore Mainstream BrandsA: &lt;£3All stocking</v>
      </c>
      <c r="B15010" t="s">
        <v>1</v>
      </c>
      <c r="C15010" t="s">
        <v>109</v>
      </c>
      <c r="D15010" t="s">
        <v>106</v>
      </c>
      <c r="E15010" t="s">
        <v>12</v>
      </c>
      <c r="F15010" t="s">
        <v>47</v>
      </c>
      <c r="G15010" t="s">
        <v>111</v>
      </c>
      <c r="H15010" t="s">
        <v>49</v>
      </c>
      <c r="I15010" t="s">
        <v>58</v>
      </c>
      <c r="J15010" s="1">
        <v>128.18</v>
      </c>
      <c r="K15010">
        <v>44.475568456700401</v>
      </c>
      <c r="L15010">
        <v>53</v>
      </c>
      <c r="M15010">
        <v>0.43141552123966698</v>
      </c>
      <c r="N15010">
        <v>0.42210277597380202</v>
      </c>
      <c r="P15010" t="s">
        <v>42</v>
      </c>
    </row>
    <row r="15011" spans="1:16" x14ac:dyDescent="0.3">
      <c r="A15011" t="str">
        <f t="shared" si="236"/>
        <v>04: Food PubsSouth EnglandTotalGinCore Mainstream BrandsTotalAll stocking</v>
      </c>
      <c r="B15011" t="s">
        <v>1</v>
      </c>
      <c r="C15011" t="s">
        <v>109</v>
      </c>
      <c r="D15011" t="s">
        <v>106</v>
      </c>
      <c r="E15011" t="s">
        <v>12</v>
      </c>
      <c r="F15011" t="s">
        <v>47</v>
      </c>
      <c r="G15011" t="s">
        <v>111</v>
      </c>
      <c r="H15011" t="s">
        <v>49</v>
      </c>
      <c r="I15011" t="s">
        <v>12</v>
      </c>
      <c r="J15011" s="1">
        <v>161.9</v>
      </c>
      <c r="K15011">
        <v>48.5749552701024</v>
      </c>
      <c r="L15011">
        <v>917</v>
      </c>
      <c r="M15011">
        <v>0.40178059893108198</v>
      </c>
      <c r="N15011">
        <v>0.412270022987276</v>
      </c>
      <c r="P15011" t="s">
        <v>42</v>
      </c>
    </row>
    <row r="15012" spans="1:16" x14ac:dyDescent="0.3">
      <c r="A15012" t="str">
        <f t="shared" si="236"/>
        <v>04: Food PubsSouth EnglandTotalGinCore Mainstream BrandsB: £3 - £3.20All stocking</v>
      </c>
      <c r="B15012" t="s">
        <v>1</v>
      </c>
      <c r="C15012" t="s">
        <v>109</v>
      </c>
      <c r="D15012" t="s">
        <v>106</v>
      </c>
      <c r="E15012" t="s">
        <v>12</v>
      </c>
      <c r="F15012" t="s">
        <v>47</v>
      </c>
      <c r="G15012" t="s">
        <v>111</v>
      </c>
      <c r="H15012" t="s">
        <v>49</v>
      </c>
      <c r="I15012" t="s">
        <v>59</v>
      </c>
      <c r="J15012" s="1">
        <v>137.38999999999999</v>
      </c>
      <c r="K15012">
        <v>45.217781088967605</v>
      </c>
      <c r="L15012">
        <v>59</v>
      </c>
      <c r="M15012">
        <v>0.45100983412169598</v>
      </c>
      <c r="N15012">
        <v>0.39879824283989601</v>
      </c>
      <c r="P15012" t="s">
        <v>42</v>
      </c>
    </row>
    <row r="15013" spans="1:16" x14ac:dyDescent="0.3">
      <c r="A15013" t="str">
        <f t="shared" si="236"/>
        <v>04: Food PubsSouth EnglandTotalGinCore Mainstream BrandsC: £3.20 - £3.40All stocking</v>
      </c>
      <c r="B15013" t="s">
        <v>1</v>
      </c>
      <c r="C15013" t="s">
        <v>109</v>
      </c>
      <c r="D15013" t="s">
        <v>106</v>
      </c>
      <c r="E15013" t="s">
        <v>12</v>
      </c>
      <c r="F15013" t="s">
        <v>47</v>
      </c>
      <c r="G15013" t="s">
        <v>111</v>
      </c>
      <c r="H15013" t="s">
        <v>49</v>
      </c>
      <c r="I15013" t="s">
        <v>52</v>
      </c>
      <c r="J15013" s="1">
        <v>176</v>
      </c>
      <c r="K15013">
        <v>53.104568960451196</v>
      </c>
      <c r="L15013">
        <v>119</v>
      </c>
      <c r="M15013">
        <v>0.43261502208358099</v>
      </c>
      <c r="N15013">
        <v>0.42437276356876202</v>
      </c>
      <c r="P15013" t="s">
        <v>42</v>
      </c>
    </row>
    <row r="15014" spans="1:16" x14ac:dyDescent="0.3">
      <c r="A15014" t="str">
        <f t="shared" si="236"/>
        <v>04: Food PubsSouth EnglandTotalGinCore Mainstream BrandsD: £3.40 - £3.60All stocking</v>
      </c>
      <c r="B15014" t="s">
        <v>1</v>
      </c>
      <c r="C15014" t="s">
        <v>109</v>
      </c>
      <c r="D15014" t="s">
        <v>106</v>
      </c>
      <c r="E15014" t="s">
        <v>12</v>
      </c>
      <c r="F15014" t="s">
        <v>47</v>
      </c>
      <c r="G15014" t="s">
        <v>111</v>
      </c>
      <c r="H15014" t="s">
        <v>49</v>
      </c>
      <c r="I15014" t="s">
        <v>53</v>
      </c>
      <c r="J15014" s="1">
        <v>169.94</v>
      </c>
      <c r="K15014">
        <v>52.499492532007999</v>
      </c>
      <c r="L15014">
        <v>163</v>
      </c>
      <c r="M15014">
        <v>0.40658967013518299</v>
      </c>
      <c r="N15014">
        <v>0.41979769063545502</v>
      </c>
      <c r="P15014" t="s">
        <v>42</v>
      </c>
    </row>
    <row r="15015" spans="1:16" x14ac:dyDescent="0.3">
      <c r="A15015" t="str">
        <f t="shared" si="236"/>
        <v>04: Food PubsSouth EnglandTotalGinCore Mainstream BrandsE: £3.60 - £3.80All stocking</v>
      </c>
      <c r="B15015" t="s">
        <v>1</v>
      </c>
      <c r="C15015" t="s">
        <v>109</v>
      </c>
      <c r="D15015" t="s">
        <v>106</v>
      </c>
      <c r="E15015" t="s">
        <v>12</v>
      </c>
      <c r="F15015" t="s">
        <v>47</v>
      </c>
      <c r="G15015" t="s">
        <v>111</v>
      </c>
      <c r="H15015" t="s">
        <v>49</v>
      </c>
      <c r="I15015" t="s">
        <v>54</v>
      </c>
      <c r="J15015" s="1">
        <v>158.56</v>
      </c>
      <c r="K15015">
        <v>48.337535536359198</v>
      </c>
      <c r="L15015">
        <v>170</v>
      </c>
      <c r="M15015">
        <v>0.38747137149398397</v>
      </c>
      <c r="N15015">
        <v>0.40770082335847202</v>
      </c>
      <c r="P15015" t="s">
        <v>42</v>
      </c>
    </row>
    <row r="15016" spans="1:16" x14ac:dyDescent="0.3">
      <c r="A15016" t="str">
        <f t="shared" si="236"/>
        <v>04: Food PubsSouth EnglandTotalGinCore Mainstream BrandsF: £3.80 - £4.00All stocking</v>
      </c>
      <c r="B15016" t="s">
        <v>1</v>
      </c>
      <c r="C15016" t="s">
        <v>109</v>
      </c>
      <c r="D15016" t="s">
        <v>106</v>
      </c>
      <c r="E15016" t="s">
        <v>12</v>
      </c>
      <c r="F15016" t="s">
        <v>47</v>
      </c>
      <c r="G15016" t="s">
        <v>111</v>
      </c>
      <c r="H15016" t="s">
        <v>49</v>
      </c>
      <c r="I15016" t="s">
        <v>55</v>
      </c>
      <c r="J15016" s="1">
        <v>144.13</v>
      </c>
      <c r="K15016">
        <v>41.892073224115599</v>
      </c>
      <c r="L15016">
        <v>142</v>
      </c>
      <c r="M15016">
        <v>0.403264007016085</v>
      </c>
      <c r="N15016">
        <v>0.41421721226420199</v>
      </c>
      <c r="P15016" t="s">
        <v>42</v>
      </c>
    </row>
    <row r="15017" spans="1:16" x14ac:dyDescent="0.3">
      <c r="A15017" t="str">
        <f t="shared" si="236"/>
        <v>04: Food PubsSouth EnglandTotalGinCore Mainstream BrandsG: £4.00 - £4.20All stocking</v>
      </c>
      <c r="B15017" t="s">
        <v>1</v>
      </c>
      <c r="C15017" t="s">
        <v>109</v>
      </c>
      <c r="D15017" t="s">
        <v>106</v>
      </c>
      <c r="E15017" t="s">
        <v>12</v>
      </c>
      <c r="F15017" t="s">
        <v>47</v>
      </c>
      <c r="G15017" t="s">
        <v>111</v>
      </c>
      <c r="H15017" t="s">
        <v>49</v>
      </c>
      <c r="I15017" t="s">
        <v>56</v>
      </c>
      <c r="J15017" s="1">
        <v>154.51</v>
      </c>
      <c r="K15017">
        <v>46.256910323236795</v>
      </c>
      <c r="L15017">
        <v>98</v>
      </c>
      <c r="M15017">
        <v>0.41498166620569699</v>
      </c>
      <c r="N15017">
        <v>0.44559477968133898</v>
      </c>
      <c r="P15017" t="s">
        <v>42</v>
      </c>
    </row>
    <row r="15018" spans="1:16" x14ac:dyDescent="0.3">
      <c r="A15018" t="str">
        <f t="shared" si="236"/>
        <v>04: Food PubsSouth EnglandTotalGinCore Mainstream BrandsH: £4.20 - £4.40All stocking</v>
      </c>
      <c r="B15018" t="s">
        <v>1</v>
      </c>
      <c r="C15018" t="s">
        <v>109</v>
      </c>
      <c r="D15018" t="s">
        <v>106</v>
      </c>
      <c r="E15018" t="s">
        <v>12</v>
      </c>
      <c r="F15018" t="s">
        <v>47</v>
      </c>
      <c r="G15018" t="s">
        <v>111</v>
      </c>
      <c r="H15018" t="s">
        <v>49</v>
      </c>
      <c r="I15018" t="s">
        <v>60</v>
      </c>
      <c r="J15018" s="1">
        <v>184.19</v>
      </c>
      <c r="K15018">
        <v>51.262599469495996</v>
      </c>
      <c r="L15018">
        <v>58</v>
      </c>
      <c r="M15018">
        <v>0.36621296648727503</v>
      </c>
      <c r="N15018">
        <v>0.38223514403536402</v>
      </c>
      <c r="P15018" t="s">
        <v>42</v>
      </c>
    </row>
    <row r="15019" spans="1:16" x14ac:dyDescent="0.3">
      <c r="A15019" t="str">
        <f t="shared" si="236"/>
        <v>04: Food PubsSouth EnglandTotalGinCore Premium BrandsTotalAll stocking</v>
      </c>
      <c r="B15019" t="s">
        <v>1</v>
      </c>
      <c r="C15019" t="s">
        <v>109</v>
      </c>
      <c r="D15019" t="s">
        <v>106</v>
      </c>
      <c r="E15019" t="s">
        <v>12</v>
      </c>
      <c r="F15019" t="s">
        <v>47</v>
      </c>
      <c r="G15019" t="s">
        <v>112</v>
      </c>
      <c r="H15019" t="s">
        <v>49</v>
      </c>
      <c r="I15019" t="s">
        <v>12</v>
      </c>
      <c r="J15019" s="1">
        <v>92.79</v>
      </c>
      <c r="K15019">
        <v>26.285215450727001</v>
      </c>
      <c r="L15019">
        <v>909</v>
      </c>
      <c r="M15019">
        <v>0.22705812810723799</v>
      </c>
      <c r="N15019">
        <v>0.22068652735010499</v>
      </c>
      <c r="P15019" t="s">
        <v>42</v>
      </c>
    </row>
    <row r="15020" spans="1:16" x14ac:dyDescent="0.3">
      <c r="A15020" t="str">
        <f t="shared" si="236"/>
        <v>04: Food PubsSouth EnglandTotalGinCore Premium BrandsC: £3.20 - £3.40All stocking</v>
      </c>
      <c r="B15020" t="s">
        <v>1</v>
      </c>
      <c r="C15020" t="s">
        <v>109</v>
      </c>
      <c r="D15020" t="s">
        <v>106</v>
      </c>
      <c r="E15020" t="s">
        <v>12</v>
      </c>
      <c r="F15020" t="s">
        <v>47</v>
      </c>
      <c r="G15020" t="s">
        <v>112</v>
      </c>
      <c r="H15020" t="s">
        <v>49</v>
      </c>
      <c r="I15020" t="s">
        <v>52</v>
      </c>
      <c r="J15020" s="1">
        <v>61.19</v>
      </c>
      <c r="K15020">
        <v>19.164416742677599</v>
      </c>
      <c r="L15020">
        <v>46</v>
      </c>
      <c r="M15020">
        <v>0.18729944862230499</v>
      </c>
      <c r="N15020">
        <v>0.16911238690673</v>
      </c>
      <c r="P15020" t="s">
        <v>42</v>
      </c>
    </row>
    <row r="15021" spans="1:16" x14ac:dyDescent="0.3">
      <c r="A15021" t="str">
        <f t="shared" si="236"/>
        <v>04: Food PubsSouth EnglandTotalGinCore Premium BrandsD: £3.40 - £3.60All stocking</v>
      </c>
      <c r="B15021" t="s">
        <v>1</v>
      </c>
      <c r="C15021" t="s">
        <v>109</v>
      </c>
      <c r="D15021" t="s">
        <v>106</v>
      </c>
      <c r="E15021" t="s">
        <v>12</v>
      </c>
      <c r="F15021" t="s">
        <v>47</v>
      </c>
      <c r="G15021" t="s">
        <v>112</v>
      </c>
      <c r="H15021" t="s">
        <v>49</v>
      </c>
      <c r="I15021" t="s">
        <v>53</v>
      </c>
      <c r="J15021" s="1">
        <v>79.040000000000006</v>
      </c>
      <c r="K15021">
        <v>23.861758829405879</v>
      </c>
      <c r="L15021">
        <v>119</v>
      </c>
      <c r="M15021">
        <v>0.21756776448028101</v>
      </c>
      <c r="N15021">
        <v>0.20249971282410401</v>
      </c>
      <c r="P15021" t="s">
        <v>42</v>
      </c>
    </row>
    <row r="15022" spans="1:16" x14ac:dyDescent="0.3">
      <c r="A15022" t="str">
        <f t="shared" si="236"/>
        <v>04: Food PubsSouth EnglandTotalGinCore Premium BrandsE: £3.60 - £3.80All stocking</v>
      </c>
      <c r="B15022" t="s">
        <v>1</v>
      </c>
      <c r="C15022" t="s">
        <v>109</v>
      </c>
      <c r="D15022" t="s">
        <v>106</v>
      </c>
      <c r="E15022" t="s">
        <v>12</v>
      </c>
      <c r="F15022" t="s">
        <v>47</v>
      </c>
      <c r="G15022" t="s">
        <v>112</v>
      </c>
      <c r="H15022" t="s">
        <v>49</v>
      </c>
      <c r="I15022" t="s">
        <v>54</v>
      </c>
      <c r="J15022" s="1">
        <v>97.03</v>
      </c>
      <c r="K15022">
        <v>27.655333555333559</v>
      </c>
      <c r="L15022">
        <v>133</v>
      </c>
      <c r="M15022">
        <v>0.22086333297280999</v>
      </c>
      <c r="N15022">
        <v>0.21511230652137101</v>
      </c>
      <c r="P15022" t="s">
        <v>42</v>
      </c>
    </row>
    <row r="15023" spans="1:16" x14ac:dyDescent="0.3">
      <c r="A15023" t="str">
        <f t="shared" si="236"/>
        <v>04: Food PubsSouth EnglandTotalGinCore Premium BrandsF: £3.80 - £4.00All stocking</v>
      </c>
      <c r="B15023" t="s">
        <v>1</v>
      </c>
      <c r="C15023" t="s">
        <v>109</v>
      </c>
      <c r="D15023" t="s">
        <v>106</v>
      </c>
      <c r="E15023" t="s">
        <v>12</v>
      </c>
      <c r="F15023" t="s">
        <v>47</v>
      </c>
      <c r="G15023" t="s">
        <v>112</v>
      </c>
      <c r="H15023" t="s">
        <v>49</v>
      </c>
      <c r="I15023" t="s">
        <v>55</v>
      </c>
      <c r="J15023" s="1">
        <v>84.04</v>
      </c>
      <c r="K15023">
        <v>25.215713245088242</v>
      </c>
      <c r="L15023">
        <v>120</v>
      </c>
      <c r="M15023">
        <v>0.234443407150073</v>
      </c>
      <c r="N15023">
        <v>0.23933354499263099</v>
      </c>
      <c r="P15023" t="s">
        <v>42</v>
      </c>
    </row>
    <row r="15024" spans="1:16" x14ac:dyDescent="0.3">
      <c r="A15024" t="str">
        <f t="shared" si="236"/>
        <v>04: Food PubsSouth EnglandTotalGinCore Premium BrandsG: £4.00 - £4.20All stocking</v>
      </c>
      <c r="B15024" t="s">
        <v>1</v>
      </c>
      <c r="C15024" t="s">
        <v>109</v>
      </c>
      <c r="D15024" t="s">
        <v>106</v>
      </c>
      <c r="E15024" t="s">
        <v>12</v>
      </c>
      <c r="F15024" t="s">
        <v>47</v>
      </c>
      <c r="G15024" t="s">
        <v>112</v>
      </c>
      <c r="H15024" t="s">
        <v>49</v>
      </c>
      <c r="I15024" t="s">
        <v>56</v>
      </c>
      <c r="J15024" s="1">
        <v>75.66</v>
      </c>
      <c r="K15024">
        <v>23.223443155760243</v>
      </c>
      <c r="L15024">
        <v>164</v>
      </c>
      <c r="M15024">
        <v>0.20617521727142499</v>
      </c>
      <c r="N15024">
        <v>0.21470950458913499</v>
      </c>
      <c r="P15024" t="s">
        <v>42</v>
      </c>
    </row>
    <row r="15025" spans="1:16" x14ac:dyDescent="0.3">
      <c r="A15025" t="str">
        <f t="shared" si="236"/>
        <v>04: Food PubsSouth EnglandTotalGinCore Premium BrandsH: £4.20 - £4.40All stocking</v>
      </c>
      <c r="B15025" t="s">
        <v>1</v>
      </c>
      <c r="C15025" t="s">
        <v>109</v>
      </c>
      <c r="D15025" t="s">
        <v>106</v>
      </c>
      <c r="E15025" t="s">
        <v>12</v>
      </c>
      <c r="F15025" t="s">
        <v>47</v>
      </c>
      <c r="G15025" t="s">
        <v>112</v>
      </c>
      <c r="H15025" t="s">
        <v>49</v>
      </c>
      <c r="I15025" t="s">
        <v>60</v>
      </c>
      <c r="J15025" s="1">
        <v>110.44</v>
      </c>
      <c r="K15025">
        <v>31.515614565614559</v>
      </c>
      <c r="L15025">
        <v>148</v>
      </c>
      <c r="M15025">
        <v>0.26556614288729702</v>
      </c>
      <c r="N15025">
        <v>0.258711196745879</v>
      </c>
      <c r="P15025" t="s">
        <v>42</v>
      </c>
    </row>
    <row r="15026" spans="1:16" x14ac:dyDescent="0.3">
      <c r="A15026" t="str">
        <f t="shared" si="236"/>
        <v>04: Food PubsSouth EnglandTotalGinCore Premium BrandsI: £4.40 - £4.60All stocking</v>
      </c>
      <c r="B15026" t="s">
        <v>1</v>
      </c>
      <c r="C15026" t="s">
        <v>109</v>
      </c>
      <c r="D15026" t="s">
        <v>106</v>
      </c>
      <c r="E15026" t="s">
        <v>12</v>
      </c>
      <c r="F15026" t="s">
        <v>47</v>
      </c>
      <c r="G15026" t="s">
        <v>112</v>
      </c>
      <c r="H15026" t="s">
        <v>49</v>
      </c>
      <c r="I15026" t="s">
        <v>64</v>
      </c>
      <c r="J15026" s="1">
        <v>131.99</v>
      </c>
      <c r="K15026">
        <v>34.561093304843283</v>
      </c>
      <c r="L15026">
        <v>60</v>
      </c>
      <c r="M15026">
        <v>0.25746224243242</v>
      </c>
      <c r="N15026">
        <v>0.25055784294503702</v>
      </c>
      <c r="P15026" t="s">
        <v>42</v>
      </c>
    </row>
    <row r="15027" spans="1:16" x14ac:dyDescent="0.3">
      <c r="A15027" t="str">
        <f t="shared" si="236"/>
        <v>04: Food PubsSouth EnglandTotalNon Flavoured VodkaCore Mainstream BrandsA: &lt;£3All stocking</v>
      </c>
      <c r="B15027" t="s">
        <v>1</v>
      </c>
      <c r="C15027" t="s">
        <v>109</v>
      </c>
      <c r="D15027" t="s">
        <v>106</v>
      </c>
      <c r="E15027" t="s">
        <v>12</v>
      </c>
      <c r="F15027" t="s">
        <v>71</v>
      </c>
      <c r="G15027" t="s">
        <v>111</v>
      </c>
      <c r="H15027" t="s">
        <v>49</v>
      </c>
      <c r="I15027" t="s">
        <v>58</v>
      </c>
      <c r="J15027" s="1">
        <v>180.3</v>
      </c>
      <c r="K15027">
        <v>70.033616407958391</v>
      </c>
      <c r="L15027">
        <v>114</v>
      </c>
      <c r="M15027">
        <v>0.85084121718370398</v>
      </c>
      <c r="N15027">
        <v>0.872250851632559</v>
      </c>
      <c r="P15027" t="s">
        <v>42</v>
      </c>
    </row>
    <row r="15028" spans="1:16" x14ac:dyDescent="0.3">
      <c r="A15028" t="str">
        <f t="shared" si="236"/>
        <v>04: Food PubsSouth EnglandTotalNon Flavoured VodkaCore Mainstream BrandsTotalAll stocking</v>
      </c>
      <c r="B15028" t="s">
        <v>1</v>
      </c>
      <c r="C15028" t="s">
        <v>109</v>
      </c>
      <c r="D15028" t="s">
        <v>106</v>
      </c>
      <c r="E15028" t="s">
        <v>12</v>
      </c>
      <c r="F15028" t="s">
        <v>71</v>
      </c>
      <c r="G15028" t="s">
        <v>111</v>
      </c>
      <c r="H15028" t="s">
        <v>49</v>
      </c>
      <c r="I15028" t="s">
        <v>12</v>
      </c>
      <c r="J15028" s="1">
        <v>213.73</v>
      </c>
      <c r="K15028">
        <v>68.841674829454803</v>
      </c>
      <c r="L15028">
        <v>804</v>
      </c>
      <c r="M15028">
        <v>0.79281740149824498</v>
      </c>
      <c r="N15028">
        <v>0.81228089143256699</v>
      </c>
      <c r="P15028" t="s">
        <v>42</v>
      </c>
    </row>
    <row r="15029" spans="1:16" x14ac:dyDescent="0.3">
      <c r="A15029" t="str">
        <f t="shared" si="236"/>
        <v>04: Food PubsSouth EnglandTotalNon Flavoured VodkaCore Mainstream BrandsB: £3 - £3.20All stocking</v>
      </c>
      <c r="B15029" t="s">
        <v>1</v>
      </c>
      <c r="C15029" t="s">
        <v>109</v>
      </c>
      <c r="D15029" t="s">
        <v>106</v>
      </c>
      <c r="E15029" t="s">
        <v>12</v>
      </c>
      <c r="F15029" t="s">
        <v>71</v>
      </c>
      <c r="G15029" t="s">
        <v>111</v>
      </c>
      <c r="H15029" t="s">
        <v>49</v>
      </c>
      <c r="I15029" t="s">
        <v>59</v>
      </c>
      <c r="J15029" s="1">
        <v>180.21</v>
      </c>
      <c r="K15029">
        <v>66.405077912485197</v>
      </c>
      <c r="L15029">
        <v>81</v>
      </c>
      <c r="M15029">
        <v>0.83638045456281496</v>
      </c>
      <c r="N15029">
        <v>0.85809650393512604</v>
      </c>
      <c r="P15029" t="s">
        <v>42</v>
      </c>
    </row>
    <row r="15030" spans="1:16" x14ac:dyDescent="0.3">
      <c r="A15030" t="str">
        <f t="shared" si="236"/>
        <v>04: Food PubsSouth EnglandTotalNon Flavoured VodkaCore Mainstream BrandsC: £3.20 - £3.40All stocking</v>
      </c>
      <c r="B15030" t="s">
        <v>1</v>
      </c>
      <c r="C15030" t="s">
        <v>109</v>
      </c>
      <c r="D15030" t="s">
        <v>106</v>
      </c>
      <c r="E15030" t="s">
        <v>12</v>
      </c>
      <c r="F15030" t="s">
        <v>71</v>
      </c>
      <c r="G15030" t="s">
        <v>111</v>
      </c>
      <c r="H15030" t="s">
        <v>49</v>
      </c>
      <c r="I15030" t="s">
        <v>52</v>
      </c>
      <c r="J15030" s="1">
        <v>185.69</v>
      </c>
      <c r="K15030">
        <v>62.596759990475199</v>
      </c>
      <c r="L15030">
        <v>179</v>
      </c>
      <c r="M15030">
        <v>0.78912892709122795</v>
      </c>
      <c r="N15030">
        <v>0.807846075830156</v>
      </c>
      <c r="P15030" t="s">
        <v>42</v>
      </c>
    </row>
    <row r="15031" spans="1:16" x14ac:dyDescent="0.3">
      <c r="A15031" t="str">
        <f t="shared" si="236"/>
        <v>04: Food PubsSouth EnglandTotalNon Flavoured VodkaCore Mainstream BrandsD: £3.40 - £3.60All stocking</v>
      </c>
      <c r="B15031" t="s">
        <v>1</v>
      </c>
      <c r="C15031" t="s">
        <v>109</v>
      </c>
      <c r="D15031" t="s">
        <v>106</v>
      </c>
      <c r="E15031" t="s">
        <v>12</v>
      </c>
      <c r="F15031" t="s">
        <v>71</v>
      </c>
      <c r="G15031" t="s">
        <v>111</v>
      </c>
      <c r="H15031" t="s">
        <v>49</v>
      </c>
      <c r="I15031" t="s">
        <v>53</v>
      </c>
      <c r="J15031" s="1">
        <v>232.32</v>
      </c>
      <c r="K15031">
        <v>70.956917132084797</v>
      </c>
      <c r="L15031">
        <v>149</v>
      </c>
      <c r="M15031">
        <v>0.85167078342785196</v>
      </c>
      <c r="N15031">
        <v>0.86018307471376498</v>
      </c>
      <c r="P15031" t="s">
        <v>42</v>
      </c>
    </row>
    <row r="15032" spans="1:16" x14ac:dyDescent="0.3">
      <c r="A15032" t="str">
        <f t="shared" si="236"/>
        <v>04: Food PubsSouth EnglandTotalNon Flavoured VodkaCore Mainstream BrandsE: £3.60 - £3.80All stocking</v>
      </c>
      <c r="B15032" t="s">
        <v>1</v>
      </c>
      <c r="C15032" t="s">
        <v>109</v>
      </c>
      <c r="D15032" t="s">
        <v>106</v>
      </c>
      <c r="E15032" t="s">
        <v>12</v>
      </c>
      <c r="F15032" t="s">
        <v>71</v>
      </c>
      <c r="G15032" t="s">
        <v>111</v>
      </c>
      <c r="H15032" t="s">
        <v>49</v>
      </c>
      <c r="I15032" t="s">
        <v>54</v>
      </c>
      <c r="J15032" s="1">
        <v>352.9</v>
      </c>
      <c r="K15032">
        <v>112.51038201900279</v>
      </c>
      <c r="L15032">
        <v>87</v>
      </c>
      <c r="M15032">
        <v>0.81886199187770903</v>
      </c>
      <c r="N15032">
        <v>0.84210742810132699</v>
      </c>
      <c r="P15032" t="s">
        <v>42</v>
      </c>
    </row>
    <row r="15033" spans="1:16" x14ac:dyDescent="0.3">
      <c r="A15033" t="str">
        <f t="shared" si="236"/>
        <v>04: Food PubsSouth EnglandTotalNon Flavoured VodkaCore Mainstream BrandsF: £3.80 - £4.00All stocking</v>
      </c>
      <c r="B15033" t="s">
        <v>1</v>
      </c>
      <c r="C15033" t="s">
        <v>109</v>
      </c>
      <c r="D15033" t="s">
        <v>106</v>
      </c>
      <c r="E15033" t="s">
        <v>12</v>
      </c>
      <c r="F15033" t="s">
        <v>71</v>
      </c>
      <c r="G15033" t="s">
        <v>111</v>
      </c>
      <c r="H15033" t="s">
        <v>49</v>
      </c>
      <c r="I15033" t="s">
        <v>55</v>
      </c>
      <c r="J15033" s="1">
        <v>149.72999999999999</v>
      </c>
      <c r="K15033">
        <v>41.998667386535196</v>
      </c>
      <c r="L15033">
        <v>68</v>
      </c>
      <c r="M15033">
        <v>0.63223355476934295</v>
      </c>
      <c r="N15033">
        <v>0.62811349748061296</v>
      </c>
      <c r="P15033" t="s">
        <v>42</v>
      </c>
    </row>
    <row r="15034" spans="1:16" x14ac:dyDescent="0.3">
      <c r="A15034" t="str">
        <f t="shared" si="236"/>
        <v>04: Food PubsSouth EnglandTotalNon Flavoured VodkaCore Mainstream BrandsG: £4.00 - £4.20All stocking</v>
      </c>
      <c r="B15034" t="s">
        <v>1</v>
      </c>
      <c r="C15034" t="s">
        <v>109</v>
      </c>
      <c r="D15034" t="s">
        <v>106</v>
      </c>
      <c r="E15034" t="s">
        <v>12</v>
      </c>
      <c r="F15034" t="s">
        <v>71</v>
      </c>
      <c r="G15034" t="s">
        <v>111</v>
      </c>
      <c r="H15034" t="s">
        <v>49</v>
      </c>
      <c r="I15034" t="s">
        <v>56</v>
      </c>
      <c r="J15034" s="1">
        <v>138.88999999999999</v>
      </c>
      <c r="K15034">
        <v>33.490422322775281</v>
      </c>
      <c r="L15034">
        <v>51</v>
      </c>
      <c r="M15034">
        <v>0.77484380825128596</v>
      </c>
      <c r="N15034">
        <v>0.74728030636798004</v>
      </c>
      <c r="P15034" t="s">
        <v>42</v>
      </c>
    </row>
    <row r="15035" spans="1:16" x14ac:dyDescent="0.3">
      <c r="A15035" t="str">
        <f t="shared" si="236"/>
        <v>04: Food PubsSouth EnglandTotalNon Flavoured VodkaCore Mainstream BrandsH: £4.20 - £4.40All stocking</v>
      </c>
      <c r="B15035" t="s">
        <v>1</v>
      </c>
      <c r="C15035" t="s">
        <v>109</v>
      </c>
      <c r="D15035" t="s">
        <v>106</v>
      </c>
      <c r="E15035" t="s">
        <v>12</v>
      </c>
      <c r="F15035" t="s">
        <v>71</v>
      </c>
      <c r="G15035" t="s">
        <v>111</v>
      </c>
      <c r="H15035" t="s">
        <v>49</v>
      </c>
      <c r="I15035" t="s">
        <v>60</v>
      </c>
      <c r="J15035" s="1">
        <v>299.5</v>
      </c>
      <c r="K15035">
        <v>87.236377443694394</v>
      </c>
      <c r="L15035">
        <v>41</v>
      </c>
      <c r="M15035">
        <v>0.82323211207568403</v>
      </c>
      <c r="N15035">
        <v>0.82979412029128796</v>
      </c>
      <c r="P15035" t="s">
        <v>42</v>
      </c>
    </row>
    <row r="15036" spans="1:16" x14ac:dyDescent="0.3">
      <c r="A15036" t="str">
        <f t="shared" ref="A15036:A15099" si="237">C15036&amp;D15036&amp;E15036&amp;F15036&amp;G15036&amp;I15036&amp;P15036</f>
        <v>04: Food PubsSouth EnglandTotalNon Flavoured VodkaCore Premium BrandsTotalAll stocking</v>
      </c>
      <c r="B15036" t="s">
        <v>1</v>
      </c>
      <c r="C15036" t="s">
        <v>109</v>
      </c>
      <c r="D15036" t="s">
        <v>106</v>
      </c>
      <c r="E15036" t="s">
        <v>12</v>
      </c>
      <c r="F15036" t="s">
        <v>71</v>
      </c>
      <c r="G15036" t="s">
        <v>112</v>
      </c>
      <c r="H15036" t="s">
        <v>49</v>
      </c>
      <c r="I15036" t="s">
        <v>12</v>
      </c>
      <c r="J15036" s="1">
        <v>108.03</v>
      </c>
      <c r="K15036">
        <v>29.6061184957018</v>
      </c>
      <c r="L15036">
        <v>720</v>
      </c>
      <c r="M15036">
        <v>0.34860808512996899</v>
      </c>
      <c r="N15036">
        <v>0.318364406261257</v>
      </c>
      <c r="P15036" t="s">
        <v>42</v>
      </c>
    </row>
    <row r="15037" spans="1:16" x14ac:dyDescent="0.3">
      <c r="A15037" t="str">
        <f t="shared" si="237"/>
        <v>04: Food PubsSouth EnglandTotalNon Flavoured VodkaCore Premium BrandsB: £3 - £3.20All stocking</v>
      </c>
      <c r="B15037" t="s">
        <v>1</v>
      </c>
      <c r="C15037" t="s">
        <v>109</v>
      </c>
      <c r="D15037" t="s">
        <v>106</v>
      </c>
      <c r="E15037" t="s">
        <v>12</v>
      </c>
      <c r="F15037" t="s">
        <v>71</v>
      </c>
      <c r="G15037" t="s">
        <v>112</v>
      </c>
      <c r="H15037" t="s">
        <v>49</v>
      </c>
      <c r="I15037" t="s">
        <v>59</v>
      </c>
      <c r="J15037" s="1">
        <v>34.130000000000003</v>
      </c>
      <c r="K15037">
        <v>11.27463597009052</v>
      </c>
      <c r="L15037">
        <v>33</v>
      </c>
      <c r="M15037">
        <v>0.118758092990721</v>
      </c>
      <c r="N15037">
        <v>0.116959737531298</v>
      </c>
      <c r="P15037" t="s">
        <v>42</v>
      </c>
    </row>
    <row r="15038" spans="1:16" x14ac:dyDescent="0.3">
      <c r="A15038" t="str">
        <f t="shared" si="237"/>
        <v>04: Food PubsSouth EnglandTotalNon Flavoured VodkaCore Premium BrandsC: £3.20 - £3.40All stocking</v>
      </c>
      <c r="B15038" t="s">
        <v>1</v>
      </c>
      <c r="C15038" t="s">
        <v>109</v>
      </c>
      <c r="D15038" t="s">
        <v>106</v>
      </c>
      <c r="E15038" t="s">
        <v>12</v>
      </c>
      <c r="F15038" t="s">
        <v>71</v>
      </c>
      <c r="G15038" t="s">
        <v>112</v>
      </c>
      <c r="H15038" t="s">
        <v>49</v>
      </c>
      <c r="I15038" t="s">
        <v>52</v>
      </c>
      <c r="J15038" s="1">
        <v>34.56</v>
      </c>
      <c r="K15038">
        <v>11.336326362252279</v>
      </c>
      <c r="L15038">
        <v>81</v>
      </c>
      <c r="M15038">
        <v>0.15683648514773799</v>
      </c>
      <c r="N15038">
        <v>0.15784071103833699</v>
      </c>
      <c r="P15038" t="s">
        <v>42</v>
      </c>
    </row>
    <row r="15039" spans="1:16" x14ac:dyDescent="0.3">
      <c r="A15039" t="str">
        <f t="shared" si="237"/>
        <v>04: Food PubsSouth EnglandTotalNon Flavoured VodkaCore Premium BrandsD: £3.40 - £3.60All stocking</v>
      </c>
      <c r="B15039" t="s">
        <v>1</v>
      </c>
      <c r="C15039" t="s">
        <v>109</v>
      </c>
      <c r="D15039" t="s">
        <v>106</v>
      </c>
      <c r="E15039" t="s">
        <v>12</v>
      </c>
      <c r="F15039" t="s">
        <v>71</v>
      </c>
      <c r="G15039" t="s">
        <v>112</v>
      </c>
      <c r="H15039" t="s">
        <v>49</v>
      </c>
      <c r="I15039" t="s">
        <v>53</v>
      </c>
      <c r="J15039" s="1">
        <v>55.77</v>
      </c>
      <c r="K15039">
        <v>17.089582823222521</v>
      </c>
      <c r="L15039">
        <v>136</v>
      </c>
      <c r="M15039">
        <v>0.231606866480184</v>
      </c>
      <c r="N15039">
        <v>0.22399413980330701</v>
      </c>
      <c r="P15039" t="s">
        <v>42</v>
      </c>
    </row>
    <row r="15040" spans="1:16" x14ac:dyDescent="0.3">
      <c r="A15040" t="str">
        <f t="shared" si="237"/>
        <v>04: Food PubsSouth EnglandTotalNon Flavoured VodkaCore Premium BrandsE: £3.60 - £3.80All stocking</v>
      </c>
      <c r="B15040" t="s">
        <v>1</v>
      </c>
      <c r="C15040" t="s">
        <v>109</v>
      </c>
      <c r="D15040" t="s">
        <v>106</v>
      </c>
      <c r="E15040" t="s">
        <v>12</v>
      </c>
      <c r="F15040" t="s">
        <v>71</v>
      </c>
      <c r="G15040" t="s">
        <v>112</v>
      </c>
      <c r="H15040" t="s">
        <v>49</v>
      </c>
      <c r="I15040" t="s">
        <v>54</v>
      </c>
      <c r="J15040" s="1">
        <v>74.760000000000005</v>
      </c>
      <c r="K15040">
        <v>21.782346795924401</v>
      </c>
      <c r="L15040">
        <v>116</v>
      </c>
      <c r="M15040">
        <v>0.32083406292480199</v>
      </c>
      <c r="N15040">
        <v>0.31301657166022701</v>
      </c>
      <c r="P15040" t="s">
        <v>42</v>
      </c>
    </row>
    <row r="15041" spans="1:16" x14ac:dyDescent="0.3">
      <c r="A15041" t="str">
        <f t="shared" si="237"/>
        <v>04: Food PubsSouth EnglandTotalNon Flavoured VodkaCore Premium BrandsF: £3.80 - £4.00All stocking</v>
      </c>
      <c r="B15041" t="s">
        <v>1</v>
      </c>
      <c r="C15041" t="s">
        <v>109</v>
      </c>
      <c r="D15041" t="s">
        <v>106</v>
      </c>
      <c r="E15041" t="s">
        <v>12</v>
      </c>
      <c r="F15041" t="s">
        <v>71</v>
      </c>
      <c r="G15041" t="s">
        <v>112</v>
      </c>
      <c r="H15041" t="s">
        <v>49</v>
      </c>
      <c r="I15041" t="s">
        <v>55</v>
      </c>
      <c r="J15041" s="1">
        <v>111.87</v>
      </c>
      <c r="K15041">
        <v>31.877988854579762</v>
      </c>
      <c r="L15041">
        <v>110</v>
      </c>
      <c r="M15041">
        <v>0.39155403719447501</v>
      </c>
      <c r="N15041">
        <v>0.38445175185910702</v>
      </c>
      <c r="P15041" t="s">
        <v>42</v>
      </c>
    </row>
    <row r="15042" spans="1:16" x14ac:dyDescent="0.3">
      <c r="A15042" t="str">
        <f t="shared" si="237"/>
        <v>04: Food PubsSouth EnglandTotalNon Flavoured VodkaCore Premium BrandsG: £4.00 - £4.20All stocking</v>
      </c>
      <c r="B15042" t="s">
        <v>1</v>
      </c>
      <c r="C15042" t="s">
        <v>109</v>
      </c>
      <c r="D15042" t="s">
        <v>106</v>
      </c>
      <c r="E15042" t="s">
        <v>12</v>
      </c>
      <c r="F15042" t="s">
        <v>71</v>
      </c>
      <c r="G15042" t="s">
        <v>112</v>
      </c>
      <c r="H15042" t="s">
        <v>49</v>
      </c>
      <c r="I15042" t="s">
        <v>56</v>
      </c>
      <c r="J15042" s="1">
        <v>188.5</v>
      </c>
      <c r="K15042">
        <v>49.673504570825997</v>
      </c>
      <c r="L15042">
        <v>84</v>
      </c>
      <c r="M15042">
        <v>0.53198605844734204</v>
      </c>
      <c r="N15042">
        <v>0.50373629310098</v>
      </c>
      <c r="P15042" t="s">
        <v>42</v>
      </c>
    </row>
    <row r="15043" spans="1:16" x14ac:dyDescent="0.3">
      <c r="A15043" t="str">
        <f t="shared" si="237"/>
        <v>04: Food PubsSouth EnglandTotalNon Flavoured VodkaCore Premium BrandsH: £4.20 - £4.40All stocking</v>
      </c>
      <c r="B15043" t="s">
        <v>1</v>
      </c>
      <c r="C15043" t="s">
        <v>109</v>
      </c>
      <c r="D15043" t="s">
        <v>106</v>
      </c>
      <c r="E15043" t="s">
        <v>12</v>
      </c>
      <c r="F15043" t="s">
        <v>71</v>
      </c>
      <c r="G15043" t="s">
        <v>112</v>
      </c>
      <c r="H15043" t="s">
        <v>49</v>
      </c>
      <c r="I15043" t="s">
        <v>60</v>
      </c>
      <c r="J15043" s="1">
        <v>164.68</v>
      </c>
      <c r="K15043">
        <v>40.514090274804396</v>
      </c>
      <c r="L15043">
        <v>42</v>
      </c>
      <c r="M15043">
        <v>0.51959665501561503</v>
      </c>
      <c r="N15043">
        <v>0.47877473231302098</v>
      </c>
      <c r="P15043" t="s">
        <v>42</v>
      </c>
    </row>
    <row r="15044" spans="1:16" x14ac:dyDescent="0.3">
      <c r="A15044" t="str">
        <f t="shared" si="237"/>
        <v>04: Food PubsSouth EnglandTotalNon Flavoured VodkaCore Premium BrandsI: £4.40 - £4.60All stocking</v>
      </c>
      <c r="B15044" t="s">
        <v>1</v>
      </c>
      <c r="C15044" t="s">
        <v>109</v>
      </c>
      <c r="D15044" t="s">
        <v>106</v>
      </c>
      <c r="E15044" t="s">
        <v>12</v>
      </c>
      <c r="F15044" t="s">
        <v>71</v>
      </c>
      <c r="G15044" t="s">
        <v>112</v>
      </c>
      <c r="H15044" t="s">
        <v>49</v>
      </c>
      <c r="I15044" t="s">
        <v>64</v>
      </c>
      <c r="J15044" s="1">
        <v>135.68</v>
      </c>
      <c r="K15044">
        <v>33.855426864801878</v>
      </c>
      <c r="L15044">
        <v>32</v>
      </c>
      <c r="M15044">
        <v>0.22455984109605701</v>
      </c>
      <c r="N15044">
        <v>0.17411911768535601</v>
      </c>
      <c r="P15044" t="s">
        <v>42</v>
      </c>
    </row>
    <row r="15045" spans="1:16" x14ac:dyDescent="0.3">
      <c r="A15045" t="str">
        <f t="shared" si="237"/>
        <v>04: Food PubsSouth EnglandTotalNon Flavoured VodkaCore Premium BrandsJ: £4.60 - £4.80All stocking</v>
      </c>
      <c r="B15045" t="s">
        <v>1</v>
      </c>
      <c r="C15045" t="s">
        <v>109</v>
      </c>
      <c r="D15045" t="s">
        <v>106</v>
      </c>
      <c r="E15045" t="s">
        <v>12</v>
      </c>
      <c r="F15045" t="s">
        <v>71</v>
      </c>
      <c r="G15045" t="s">
        <v>112</v>
      </c>
      <c r="H15045" t="s">
        <v>49</v>
      </c>
      <c r="I15045" t="s">
        <v>65</v>
      </c>
      <c r="J15045" s="1">
        <v>302.06</v>
      </c>
      <c r="K15045">
        <v>80.927895822126402</v>
      </c>
      <c r="L15045">
        <v>26</v>
      </c>
      <c r="M15045">
        <v>0.38916770364000097</v>
      </c>
      <c r="N15045">
        <v>0.355683555649286</v>
      </c>
      <c r="P15045" t="s">
        <v>42</v>
      </c>
    </row>
    <row r="15046" spans="1:16" x14ac:dyDescent="0.3">
      <c r="A15046" t="str">
        <f t="shared" si="237"/>
        <v>04: Food PubsSouth EnglandTotalTequilaCore Mainstream BrandsA: &lt;£3All stocking</v>
      </c>
      <c r="B15046" t="s">
        <v>1</v>
      </c>
      <c r="C15046" t="s">
        <v>109</v>
      </c>
      <c r="D15046" t="s">
        <v>106</v>
      </c>
      <c r="E15046" t="s">
        <v>12</v>
      </c>
      <c r="F15046" t="s">
        <v>78</v>
      </c>
      <c r="G15046" t="s">
        <v>111</v>
      </c>
      <c r="H15046" t="s">
        <v>49</v>
      </c>
      <c r="I15046" t="s">
        <v>58</v>
      </c>
      <c r="J15046" s="1">
        <v>30.44</v>
      </c>
      <c r="K15046">
        <v>10.19314257964256</v>
      </c>
      <c r="L15046">
        <v>50</v>
      </c>
      <c r="M15046">
        <v>0.57045897670634504</v>
      </c>
      <c r="N15046">
        <v>0.56545076131011096</v>
      </c>
      <c r="P15046" t="s">
        <v>42</v>
      </c>
    </row>
    <row r="15047" spans="1:16" x14ac:dyDescent="0.3">
      <c r="A15047" t="str">
        <f t="shared" si="237"/>
        <v>04: Food PubsSouth EnglandTotalTequilaCore Mainstream BrandsTotalAll stocking</v>
      </c>
      <c r="B15047" t="s">
        <v>1</v>
      </c>
      <c r="C15047" t="s">
        <v>109</v>
      </c>
      <c r="D15047" t="s">
        <v>106</v>
      </c>
      <c r="E15047" t="s">
        <v>12</v>
      </c>
      <c r="F15047" t="s">
        <v>78</v>
      </c>
      <c r="G15047" t="s">
        <v>111</v>
      </c>
      <c r="H15047" t="s">
        <v>49</v>
      </c>
      <c r="I15047" t="s">
        <v>12</v>
      </c>
      <c r="J15047" s="1">
        <v>39.619999999999997</v>
      </c>
      <c r="K15047">
        <v>11.475686414479519</v>
      </c>
      <c r="L15047">
        <v>174</v>
      </c>
      <c r="M15047">
        <v>0.48544682510665899</v>
      </c>
      <c r="N15047">
        <v>0.49383842994066601</v>
      </c>
      <c r="P15047" t="s">
        <v>42</v>
      </c>
    </row>
    <row r="15048" spans="1:16" x14ac:dyDescent="0.3">
      <c r="A15048" t="str">
        <f t="shared" si="237"/>
        <v>04: Food PubsSouth EnglandTotalTequilaCore Mainstream BrandsE: £3.60 - £3.80All stocking</v>
      </c>
      <c r="B15048" t="s">
        <v>1</v>
      </c>
      <c r="C15048" t="s">
        <v>109</v>
      </c>
      <c r="D15048" t="s">
        <v>106</v>
      </c>
      <c r="E15048" t="s">
        <v>12</v>
      </c>
      <c r="F15048" t="s">
        <v>78</v>
      </c>
      <c r="G15048" t="s">
        <v>111</v>
      </c>
      <c r="H15048" t="s">
        <v>49</v>
      </c>
      <c r="I15048" t="s">
        <v>54</v>
      </c>
      <c r="J15048" s="1">
        <v>51.3</v>
      </c>
      <c r="K15048">
        <v>14.018854478854481</v>
      </c>
      <c r="L15048">
        <v>25</v>
      </c>
      <c r="M15048">
        <v>0.67361747450201104</v>
      </c>
      <c r="N15048">
        <v>0.66777583187390499</v>
      </c>
      <c r="P15048" t="s">
        <v>42</v>
      </c>
    </row>
    <row r="15049" spans="1:16" x14ac:dyDescent="0.3">
      <c r="A15049" t="str">
        <f t="shared" si="237"/>
        <v>04: Food PubsSouth EnglandTotalTequilaCore Premium BrandsA: &lt;£3All stocking</v>
      </c>
      <c r="B15049" t="s">
        <v>1</v>
      </c>
      <c r="C15049" t="s">
        <v>109</v>
      </c>
      <c r="D15049" t="s">
        <v>106</v>
      </c>
      <c r="E15049" t="s">
        <v>12</v>
      </c>
      <c r="F15049" t="s">
        <v>78</v>
      </c>
      <c r="G15049" t="s">
        <v>112</v>
      </c>
      <c r="H15049" t="s">
        <v>49</v>
      </c>
      <c r="I15049" t="s">
        <v>58</v>
      </c>
      <c r="J15049" s="1">
        <v>25.24</v>
      </c>
      <c r="K15049">
        <v>9.6667539149447208</v>
      </c>
      <c r="L15049">
        <v>152</v>
      </c>
      <c r="M15049">
        <v>0.62767731224693801</v>
      </c>
      <c r="N15049">
        <v>0.680131316014844</v>
      </c>
      <c r="P15049" t="s">
        <v>42</v>
      </c>
    </row>
    <row r="15050" spans="1:16" x14ac:dyDescent="0.3">
      <c r="A15050" t="str">
        <f t="shared" si="237"/>
        <v>04: Food PubsSouth EnglandTotalTequilaCore Premium BrandsTotalAll stocking</v>
      </c>
      <c r="B15050" t="s">
        <v>1</v>
      </c>
      <c r="C15050" t="s">
        <v>109</v>
      </c>
      <c r="D15050" t="s">
        <v>106</v>
      </c>
      <c r="E15050" t="s">
        <v>12</v>
      </c>
      <c r="F15050" t="s">
        <v>78</v>
      </c>
      <c r="G15050" t="s">
        <v>112</v>
      </c>
      <c r="H15050" t="s">
        <v>49</v>
      </c>
      <c r="I15050" t="s">
        <v>12</v>
      </c>
      <c r="J15050" s="1">
        <v>35.01</v>
      </c>
      <c r="K15050">
        <v>10.209801631449359</v>
      </c>
      <c r="L15050">
        <v>440</v>
      </c>
      <c r="M15050">
        <v>0.67425523673165499</v>
      </c>
      <c r="N15050">
        <v>0.68441549203940599</v>
      </c>
      <c r="P15050" t="s">
        <v>42</v>
      </c>
    </row>
    <row r="15051" spans="1:16" x14ac:dyDescent="0.3">
      <c r="A15051" t="str">
        <f t="shared" si="237"/>
        <v>04: Food PubsSouth EnglandTotalTequilaCore Premium BrandsC: £3.20 - £3.40All stocking</v>
      </c>
      <c r="B15051" t="s">
        <v>1</v>
      </c>
      <c r="C15051" t="s">
        <v>109</v>
      </c>
      <c r="D15051" t="s">
        <v>106</v>
      </c>
      <c r="E15051" t="s">
        <v>12</v>
      </c>
      <c r="F15051" t="s">
        <v>78</v>
      </c>
      <c r="G15051" t="s">
        <v>112</v>
      </c>
      <c r="H15051" t="s">
        <v>49</v>
      </c>
      <c r="I15051" t="s">
        <v>52</v>
      </c>
      <c r="J15051" s="1">
        <v>44.99</v>
      </c>
      <c r="K15051">
        <v>12.548986777111761</v>
      </c>
      <c r="L15051">
        <v>48</v>
      </c>
      <c r="M15051">
        <v>0.68902501244592596</v>
      </c>
      <c r="N15051">
        <v>0.68126129744928698</v>
      </c>
      <c r="P15051" t="s">
        <v>42</v>
      </c>
    </row>
    <row r="15052" spans="1:16" x14ac:dyDescent="0.3">
      <c r="A15052" t="str">
        <f t="shared" si="237"/>
        <v>04: Food PubsSouth EnglandTotalTequilaCore Premium BrandsD: £3.40 - £3.60All stocking</v>
      </c>
      <c r="B15052" t="s">
        <v>1</v>
      </c>
      <c r="C15052" t="s">
        <v>109</v>
      </c>
      <c r="D15052" t="s">
        <v>106</v>
      </c>
      <c r="E15052" t="s">
        <v>12</v>
      </c>
      <c r="F15052" t="s">
        <v>78</v>
      </c>
      <c r="G15052" t="s">
        <v>112</v>
      </c>
      <c r="H15052" t="s">
        <v>49</v>
      </c>
      <c r="I15052" t="s">
        <v>53</v>
      </c>
      <c r="J15052" s="1">
        <v>26.71</v>
      </c>
      <c r="K15052">
        <v>7.4799750636960001</v>
      </c>
      <c r="L15052">
        <v>43</v>
      </c>
      <c r="M15052">
        <v>0.90584580206330001</v>
      </c>
      <c r="N15052">
        <v>0.90765416795785603</v>
      </c>
      <c r="P15052" t="s">
        <v>42</v>
      </c>
    </row>
    <row r="15053" spans="1:16" x14ac:dyDescent="0.3">
      <c r="A15053" t="str">
        <f t="shared" si="237"/>
        <v>04: Food PubsSouth EnglandTotalTequilaCore Premium BrandsE: £3.60 - £3.80All stocking</v>
      </c>
      <c r="B15053" t="s">
        <v>1</v>
      </c>
      <c r="C15053" t="s">
        <v>109</v>
      </c>
      <c r="D15053" t="s">
        <v>106</v>
      </c>
      <c r="E15053" t="s">
        <v>12</v>
      </c>
      <c r="F15053" t="s">
        <v>78</v>
      </c>
      <c r="G15053" t="s">
        <v>112</v>
      </c>
      <c r="H15053" t="s">
        <v>49</v>
      </c>
      <c r="I15053" t="s">
        <v>54</v>
      </c>
      <c r="J15053" s="1">
        <v>30.67</v>
      </c>
      <c r="K15053">
        <v>8.2486090832244798</v>
      </c>
      <c r="L15053">
        <v>52</v>
      </c>
      <c r="M15053">
        <v>0.82598733258396595</v>
      </c>
      <c r="N15053">
        <v>0.82869335500914398</v>
      </c>
      <c r="P15053" t="s">
        <v>42</v>
      </c>
    </row>
    <row r="15054" spans="1:16" x14ac:dyDescent="0.3">
      <c r="A15054" t="str">
        <f t="shared" si="237"/>
        <v>04: Food PubsSouth EnglandTotalTequilaCore Premium BrandsF: £3.80 - £4.00All stocking</v>
      </c>
      <c r="B15054" t="s">
        <v>1</v>
      </c>
      <c r="C15054" t="s">
        <v>109</v>
      </c>
      <c r="D15054" t="s">
        <v>106</v>
      </c>
      <c r="E15054" t="s">
        <v>12</v>
      </c>
      <c r="F15054" t="s">
        <v>78</v>
      </c>
      <c r="G15054" t="s">
        <v>112</v>
      </c>
      <c r="H15054" t="s">
        <v>49</v>
      </c>
      <c r="I15054" t="s">
        <v>55</v>
      </c>
      <c r="J15054" s="1">
        <v>39.090000000000003</v>
      </c>
      <c r="K15054">
        <v>9.8608987961929202</v>
      </c>
      <c r="L15054">
        <v>51</v>
      </c>
      <c r="M15054">
        <v>0.66866357394917098</v>
      </c>
      <c r="N15054">
        <v>0.664341761115955</v>
      </c>
      <c r="P15054" t="s">
        <v>42</v>
      </c>
    </row>
    <row r="15055" spans="1:16" x14ac:dyDescent="0.3">
      <c r="A15055" t="str">
        <f t="shared" si="237"/>
        <v>04: Food PubsSouth EnglandTotalWhite RumCore Mainstream BrandsA: &lt;£3All stocking</v>
      </c>
      <c r="B15055" t="s">
        <v>1</v>
      </c>
      <c r="C15055" t="s">
        <v>109</v>
      </c>
      <c r="D15055" t="s">
        <v>106</v>
      </c>
      <c r="E15055" t="s">
        <v>12</v>
      </c>
      <c r="F15055" t="s">
        <v>85</v>
      </c>
      <c r="G15055" t="s">
        <v>111</v>
      </c>
      <c r="H15055" t="s">
        <v>49</v>
      </c>
      <c r="I15055" t="s">
        <v>58</v>
      </c>
      <c r="J15055" s="1">
        <v>33.94</v>
      </c>
      <c r="K15055">
        <v>12.84526795426796</v>
      </c>
      <c r="L15055">
        <v>25</v>
      </c>
      <c r="M15055">
        <v>0.81336595035745196</v>
      </c>
      <c r="N15055">
        <v>0.78898322634085705</v>
      </c>
      <c r="P15055" t="s">
        <v>42</v>
      </c>
    </row>
    <row r="15056" spans="1:16" x14ac:dyDescent="0.3">
      <c r="A15056" t="str">
        <f t="shared" si="237"/>
        <v>04: Food PubsSouth EnglandTotalWhite RumCore Mainstream BrandsTotalAll stocking</v>
      </c>
      <c r="B15056" t="s">
        <v>1</v>
      </c>
      <c r="C15056" t="s">
        <v>109</v>
      </c>
      <c r="D15056" t="s">
        <v>106</v>
      </c>
      <c r="E15056" t="s">
        <v>12</v>
      </c>
      <c r="F15056" t="s">
        <v>85</v>
      </c>
      <c r="G15056" t="s">
        <v>111</v>
      </c>
      <c r="H15056" t="s">
        <v>49</v>
      </c>
      <c r="I15056" t="s">
        <v>12</v>
      </c>
      <c r="J15056" s="1">
        <v>31.05</v>
      </c>
      <c r="K15056">
        <v>9.8993507190331194</v>
      </c>
      <c r="L15056">
        <v>677</v>
      </c>
      <c r="M15056">
        <v>0.93270584248875998</v>
      </c>
      <c r="N15056">
        <v>0.93421173868976304</v>
      </c>
      <c r="P15056" t="s">
        <v>42</v>
      </c>
    </row>
    <row r="15057" spans="1:16" x14ac:dyDescent="0.3">
      <c r="A15057" t="str">
        <f t="shared" si="237"/>
        <v>04: Food PubsSouth EnglandTotalWhite RumCore Mainstream BrandsB: £3 - £3.20All stocking</v>
      </c>
      <c r="B15057" t="s">
        <v>1</v>
      </c>
      <c r="C15057" t="s">
        <v>109</v>
      </c>
      <c r="D15057" t="s">
        <v>106</v>
      </c>
      <c r="E15057" t="s">
        <v>12</v>
      </c>
      <c r="F15057" t="s">
        <v>85</v>
      </c>
      <c r="G15057" t="s">
        <v>111</v>
      </c>
      <c r="H15057" t="s">
        <v>49</v>
      </c>
      <c r="I15057" t="s">
        <v>59</v>
      </c>
      <c r="J15057" s="1">
        <v>36.21</v>
      </c>
      <c r="K15057">
        <v>12.777003419860559</v>
      </c>
      <c r="L15057">
        <v>63</v>
      </c>
      <c r="M15057">
        <v>0.98637890918804205</v>
      </c>
      <c r="N15057">
        <v>0.98603630560542599</v>
      </c>
      <c r="P15057" t="s">
        <v>42</v>
      </c>
    </row>
    <row r="15058" spans="1:16" x14ac:dyDescent="0.3">
      <c r="A15058" t="str">
        <f t="shared" si="237"/>
        <v>04: Food PubsSouth EnglandTotalWhite RumCore Mainstream BrandsC: £3.20 - £3.40All stocking</v>
      </c>
      <c r="B15058" t="s">
        <v>1</v>
      </c>
      <c r="C15058" t="s">
        <v>109</v>
      </c>
      <c r="D15058" t="s">
        <v>106</v>
      </c>
      <c r="E15058" t="s">
        <v>12</v>
      </c>
      <c r="F15058" t="s">
        <v>85</v>
      </c>
      <c r="G15058" t="s">
        <v>111</v>
      </c>
      <c r="H15058" t="s">
        <v>49</v>
      </c>
      <c r="I15058" t="s">
        <v>52</v>
      </c>
      <c r="J15058" s="1">
        <v>35.36</v>
      </c>
      <c r="K15058">
        <v>11.568689739379399</v>
      </c>
      <c r="L15058">
        <v>145</v>
      </c>
      <c r="M15058">
        <v>0.95915020536596296</v>
      </c>
      <c r="N15058">
        <v>0.95745116660149299</v>
      </c>
      <c r="P15058" t="s">
        <v>42</v>
      </c>
    </row>
    <row r="15059" spans="1:16" x14ac:dyDescent="0.3">
      <c r="A15059" t="str">
        <f t="shared" si="237"/>
        <v>04: Food PubsSouth EnglandTotalWhite RumCore Mainstream BrandsD: £3.40 - £3.60All stocking</v>
      </c>
      <c r="B15059" t="s">
        <v>1</v>
      </c>
      <c r="C15059" t="s">
        <v>109</v>
      </c>
      <c r="D15059" t="s">
        <v>106</v>
      </c>
      <c r="E15059" t="s">
        <v>12</v>
      </c>
      <c r="F15059" t="s">
        <v>85</v>
      </c>
      <c r="G15059" t="s">
        <v>111</v>
      </c>
      <c r="H15059" t="s">
        <v>49</v>
      </c>
      <c r="I15059" t="s">
        <v>53</v>
      </c>
      <c r="J15059" s="1">
        <v>29.88</v>
      </c>
      <c r="K15059">
        <v>9.4741114982578409</v>
      </c>
      <c r="L15059">
        <v>205</v>
      </c>
      <c r="M15059">
        <v>0.93497071241888097</v>
      </c>
      <c r="N15059">
        <v>0.940494769782388</v>
      </c>
      <c r="P15059" t="s">
        <v>42</v>
      </c>
    </row>
    <row r="15060" spans="1:16" x14ac:dyDescent="0.3">
      <c r="A15060" t="str">
        <f t="shared" si="237"/>
        <v>04: Food PubsSouth EnglandTotalWhite RumCore Mainstream BrandsE: £3.60 - £3.80All stocking</v>
      </c>
      <c r="B15060" t="s">
        <v>1</v>
      </c>
      <c r="C15060" t="s">
        <v>109</v>
      </c>
      <c r="D15060" t="s">
        <v>106</v>
      </c>
      <c r="E15060" t="s">
        <v>12</v>
      </c>
      <c r="F15060" t="s">
        <v>85</v>
      </c>
      <c r="G15060" t="s">
        <v>111</v>
      </c>
      <c r="H15060" t="s">
        <v>49</v>
      </c>
      <c r="I15060" t="s">
        <v>54</v>
      </c>
      <c r="J15060" s="1">
        <v>27.06</v>
      </c>
      <c r="K15060">
        <v>8.3305726952785992</v>
      </c>
      <c r="L15060">
        <v>136</v>
      </c>
      <c r="M15060">
        <v>0.94903582287233701</v>
      </c>
      <c r="N15060">
        <v>0.95169527592566305</v>
      </c>
      <c r="P15060" t="s">
        <v>42</v>
      </c>
    </row>
    <row r="15061" spans="1:16" x14ac:dyDescent="0.3">
      <c r="A15061" t="str">
        <f t="shared" si="237"/>
        <v>04: Food PubsSouth EnglandTotalWhite RumCore Mainstream BrandsF: £3.80 - £4.00All stocking</v>
      </c>
      <c r="B15061" t="s">
        <v>1</v>
      </c>
      <c r="C15061" t="s">
        <v>109</v>
      </c>
      <c r="D15061" t="s">
        <v>106</v>
      </c>
      <c r="E15061" t="s">
        <v>12</v>
      </c>
      <c r="F15061" t="s">
        <v>85</v>
      </c>
      <c r="G15061" t="s">
        <v>111</v>
      </c>
      <c r="H15061" t="s">
        <v>49</v>
      </c>
      <c r="I15061" t="s">
        <v>55</v>
      </c>
      <c r="J15061" s="1">
        <v>27.31</v>
      </c>
      <c r="K15061">
        <v>7.7653481934731996</v>
      </c>
      <c r="L15061">
        <v>64</v>
      </c>
      <c r="M15061">
        <v>0.86613105298355297</v>
      </c>
      <c r="N15061">
        <v>0.86881223841824196</v>
      </c>
      <c r="P15061" t="s">
        <v>42</v>
      </c>
    </row>
    <row r="15062" spans="1:16" x14ac:dyDescent="0.3">
      <c r="A15062" t="str">
        <f t="shared" si="237"/>
        <v>04: Food PubsSouth EnglandTotalWhite RumCore Premium BrandsTotalAll stocking</v>
      </c>
      <c r="B15062" t="s">
        <v>1</v>
      </c>
      <c r="C15062" t="s">
        <v>109</v>
      </c>
      <c r="D15062" t="s">
        <v>106</v>
      </c>
      <c r="E15062" t="s">
        <v>12</v>
      </c>
      <c r="F15062" t="s">
        <v>85</v>
      </c>
      <c r="G15062" t="s">
        <v>112</v>
      </c>
      <c r="H15062" t="s">
        <v>49</v>
      </c>
      <c r="I15062" t="s">
        <v>12</v>
      </c>
      <c r="J15062" s="1">
        <v>29.04</v>
      </c>
      <c r="K15062">
        <v>8.2636106050811993</v>
      </c>
      <c r="L15062">
        <v>85</v>
      </c>
      <c r="M15062">
        <v>0.51892962794737296</v>
      </c>
      <c r="N15062">
        <v>0.51554218010763597</v>
      </c>
      <c r="P15062" t="s">
        <v>42</v>
      </c>
    </row>
    <row r="15063" spans="1:16" x14ac:dyDescent="0.3">
      <c r="A15063" t="str">
        <f t="shared" si="237"/>
        <v>05: Drink PubsCentral/WalesMainstreamGinCore Mainstream BrandsA: &lt;£3All stocking</v>
      </c>
      <c r="B15063" t="s">
        <v>1</v>
      </c>
      <c r="C15063" t="s">
        <v>110</v>
      </c>
      <c r="D15063" t="s">
        <v>46</v>
      </c>
      <c r="E15063" t="s">
        <v>14</v>
      </c>
      <c r="F15063" t="s">
        <v>47</v>
      </c>
      <c r="G15063" t="s">
        <v>111</v>
      </c>
      <c r="H15063" t="s">
        <v>49</v>
      </c>
      <c r="I15063" t="s">
        <v>58</v>
      </c>
      <c r="J15063" s="1">
        <v>80.680000000000007</v>
      </c>
      <c r="K15063">
        <v>31.526968691894041</v>
      </c>
      <c r="L15063">
        <v>201</v>
      </c>
      <c r="M15063">
        <v>0.48633486574194501</v>
      </c>
      <c r="N15063">
        <v>0.50309563158284198</v>
      </c>
      <c r="P15063" t="s">
        <v>42</v>
      </c>
    </row>
    <row r="15064" spans="1:16" x14ac:dyDescent="0.3">
      <c r="A15064" t="str">
        <f t="shared" si="237"/>
        <v>05: Drink PubsCentral/WalesMainstreamGinCore Mainstream BrandsTotalAll stocking</v>
      </c>
      <c r="B15064" t="s">
        <v>1</v>
      </c>
      <c r="C15064" t="s">
        <v>110</v>
      </c>
      <c r="D15064" t="s">
        <v>46</v>
      </c>
      <c r="E15064" t="s">
        <v>14</v>
      </c>
      <c r="F15064" t="s">
        <v>47</v>
      </c>
      <c r="G15064" t="s">
        <v>111</v>
      </c>
      <c r="H15064" t="s">
        <v>49</v>
      </c>
      <c r="I15064" t="s">
        <v>12</v>
      </c>
      <c r="J15064" s="1">
        <v>152.56</v>
      </c>
      <c r="K15064">
        <v>54.496711183553195</v>
      </c>
      <c r="L15064">
        <v>399</v>
      </c>
      <c r="M15064">
        <v>0.492453922977445</v>
      </c>
      <c r="N15064">
        <v>0.51131913215422298</v>
      </c>
      <c r="P15064" t="s">
        <v>42</v>
      </c>
    </row>
    <row r="15065" spans="1:16" x14ac:dyDescent="0.3">
      <c r="A15065" t="str">
        <f t="shared" si="237"/>
        <v>05: Drink PubsCentral/WalesMainstreamGinCore Mainstream BrandsB: £3 - £3.20All stocking</v>
      </c>
      <c r="B15065" t="s">
        <v>1</v>
      </c>
      <c r="C15065" t="s">
        <v>110</v>
      </c>
      <c r="D15065" t="s">
        <v>46</v>
      </c>
      <c r="E15065" t="s">
        <v>14</v>
      </c>
      <c r="F15065" t="s">
        <v>47</v>
      </c>
      <c r="G15065" t="s">
        <v>111</v>
      </c>
      <c r="H15065" t="s">
        <v>49</v>
      </c>
      <c r="I15065" t="s">
        <v>59</v>
      </c>
      <c r="J15065" s="1">
        <v>168.44</v>
      </c>
      <c r="K15065">
        <v>70.806876456876395</v>
      </c>
      <c r="L15065">
        <v>55</v>
      </c>
      <c r="M15065">
        <v>0.53960891317503601</v>
      </c>
      <c r="N15065">
        <v>0.56296907584391798</v>
      </c>
      <c r="P15065" t="s">
        <v>42</v>
      </c>
    </row>
    <row r="15066" spans="1:16" x14ac:dyDescent="0.3">
      <c r="A15066" t="str">
        <f t="shared" si="237"/>
        <v>05: Drink PubsCentral/WalesMainstreamGinCore Mainstream BrandsC: £3.20 - £3.40All stocking</v>
      </c>
      <c r="B15066" t="s">
        <v>1</v>
      </c>
      <c r="C15066" t="s">
        <v>110</v>
      </c>
      <c r="D15066" t="s">
        <v>46</v>
      </c>
      <c r="E15066" t="s">
        <v>14</v>
      </c>
      <c r="F15066" t="s">
        <v>47</v>
      </c>
      <c r="G15066" t="s">
        <v>111</v>
      </c>
      <c r="H15066" t="s">
        <v>49</v>
      </c>
      <c r="I15066" t="s">
        <v>52</v>
      </c>
      <c r="J15066" s="1">
        <v>125.63</v>
      </c>
      <c r="K15066">
        <v>44.111245076762401</v>
      </c>
      <c r="L15066">
        <v>29</v>
      </c>
      <c r="M15066">
        <v>0.51539483451863199</v>
      </c>
      <c r="N15066">
        <v>0.53354487760652802</v>
      </c>
      <c r="P15066" t="s">
        <v>42</v>
      </c>
    </row>
    <row r="15067" spans="1:16" x14ac:dyDescent="0.3">
      <c r="A15067" t="str">
        <f t="shared" si="237"/>
        <v>05: Drink PubsCentral/WalesMainstreamGinCore Mainstream BrandsD: £3.40 - £3.60All stocking</v>
      </c>
      <c r="B15067" t="s">
        <v>1</v>
      </c>
      <c r="C15067" t="s">
        <v>110</v>
      </c>
      <c r="D15067" t="s">
        <v>46</v>
      </c>
      <c r="E15067" t="s">
        <v>14</v>
      </c>
      <c r="F15067" t="s">
        <v>47</v>
      </c>
      <c r="G15067" t="s">
        <v>111</v>
      </c>
      <c r="H15067" t="s">
        <v>49</v>
      </c>
      <c r="I15067" t="s">
        <v>53</v>
      </c>
      <c r="J15067" s="1">
        <v>197.13</v>
      </c>
      <c r="K15067">
        <v>73.732098765431999</v>
      </c>
      <c r="L15067">
        <v>45</v>
      </c>
      <c r="M15067">
        <v>0.53681562138471794</v>
      </c>
      <c r="N15067">
        <v>0.553212507573562</v>
      </c>
      <c r="P15067" t="s">
        <v>42</v>
      </c>
    </row>
    <row r="15068" spans="1:16" x14ac:dyDescent="0.3">
      <c r="A15068" t="str">
        <f t="shared" si="237"/>
        <v>05: Drink PubsCentral/WalesMainstreamGinCore Premium BrandsA: &lt;£3All stocking</v>
      </c>
      <c r="B15068" t="s">
        <v>1</v>
      </c>
      <c r="C15068" t="s">
        <v>110</v>
      </c>
      <c r="D15068" t="s">
        <v>46</v>
      </c>
      <c r="E15068" t="s">
        <v>14</v>
      </c>
      <c r="F15068" t="s">
        <v>47</v>
      </c>
      <c r="G15068" t="s">
        <v>112</v>
      </c>
      <c r="H15068" t="s">
        <v>49</v>
      </c>
      <c r="I15068" t="s">
        <v>58</v>
      </c>
      <c r="J15068" s="1">
        <v>34.71</v>
      </c>
      <c r="K15068">
        <v>12.005463749213758</v>
      </c>
      <c r="L15068">
        <v>96</v>
      </c>
      <c r="M15068">
        <v>0.186662641342489</v>
      </c>
      <c r="N15068">
        <v>0.169677713328654</v>
      </c>
      <c r="P15068" t="s">
        <v>42</v>
      </c>
    </row>
    <row r="15069" spans="1:16" x14ac:dyDescent="0.3">
      <c r="A15069" t="str">
        <f t="shared" si="237"/>
        <v>05: Drink PubsCentral/WalesMainstreamGinCore Premium BrandsTotalAll stocking</v>
      </c>
      <c r="B15069" t="s">
        <v>1</v>
      </c>
      <c r="C15069" t="s">
        <v>110</v>
      </c>
      <c r="D15069" t="s">
        <v>46</v>
      </c>
      <c r="E15069" t="s">
        <v>14</v>
      </c>
      <c r="F15069" t="s">
        <v>47</v>
      </c>
      <c r="G15069" t="s">
        <v>112</v>
      </c>
      <c r="H15069" t="s">
        <v>49</v>
      </c>
      <c r="I15069" t="s">
        <v>12</v>
      </c>
      <c r="J15069" s="1">
        <v>63.62</v>
      </c>
      <c r="K15069">
        <v>19.642306172663321</v>
      </c>
      <c r="L15069">
        <v>336</v>
      </c>
      <c r="M15069">
        <v>0.18559163474444501</v>
      </c>
      <c r="N15069">
        <v>0.169111383515821</v>
      </c>
      <c r="P15069" t="s">
        <v>42</v>
      </c>
    </row>
    <row r="15070" spans="1:16" x14ac:dyDescent="0.3">
      <c r="A15070" t="str">
        <f t="shared" si="237"/>
        <v>05: Drink PubsCentral/WalesMainstreamGinCore Premium BrandsB: £3 - £3.20All stocking</v>
      </c>
      <c r="B15070" t="s">
        <v>1</v>
      </c>
      <c r="C15070" t="s">
        <v>110</v>
      </c>
      <c r="D15070" t="s">
        <v>46</v>
      </c>
      <c r="E15070" t="s">
        <v>14</v>
      </c>
      <c r="F15070" t="s">
        <v>47</v>
      </c>
      <c r="G15070" t="s">
        <v>112</v>
      </c>
      <c r="H15070" t="s">
        <v>49</v>
      </c>
      <c r="I15070" t="s">
        <v>59</v>
      </c>
      <c r="J15070" s="1">
        <v>39.119999999999997</v>
      </c>
      <c r="K15070">
        <v>12.804404454404439</v>
      </c>
      <c r="L15070">
        <v>37</v>
      </c>
      <c r="M15070">
        <v>0.17721762613879899</v>
      </c>
      <c r="N15070">
        <v>0.16091184348433701</v>
      </c>
      <c r="P15070" t="s">
        <v>42</v>
      </c>
    </row>
    <row r="15071" spans="1:16" x14ac:dyDescent="0.3">
      <c r="A15071" t="str">
        <f t="shared" si="237"/>
        <v>05: Drink PubsCentral/WalesMainstreamGinCore Premium BrandsC: £3.20 - £3.40All stocking</v>
      </c>
      <c r="B15071" t="s">
        <v>1</v>
      </c>
      <c r="C15071" t="s">
        <v>110</v>
      </c>
      <c r="D15071" t="s">
        <v>46</v>
      </c>
      <c r="E15071" t="s">
        <v>14</v>
      </c>
      <c r="F15071" t="s">
        <v>47</v>
      </c>
      <c r="G15071" t="s">
        <v>112</v>
      </c>
      <c r="H15071" t="s">
        <v>49</v>
      </c>
      <c r="I15071" t="s">
        <v>52</v>
      </c>
      <c r="J15071" s="1">
        <v>37.04</v>
      </c>
      <c r="K15071">
        <v>11.5704438105754</v>
      </c>
      <c r="L15071">
        <v>38</v>
      </c>
      <c r="M15071">
        <v>0.18539853695177799</v>
      </c>
      <c r="N15071">
        <v>0.151014741071165</v>
      </c>
      <c r="P15071" t="s">
        <v>42</v>
      </c>
    </row>
    <row r="15072" spans="1:16" x14ac:dyDescent="0.3">
      <c r="A15072" t="str">
        <f t="shared" si="237"/>
        <v>05: Drink PubsCentral/WalesMainstreamGinCore Premium BrandsD: £3.40 - £3.60All stocking</v>
      </c>
      <c r="B15072" t="s">
        <v>1</v>
      </c>
      <c r="C15072" t="s">
        <v>110</v>
      </c>
      <c r="D15072" t="s">
        <v>46</v>
      </c>
      <c r="E15072" t="s">
        <v>14</v>
      </c>
      <c r="F15072" t="s">
        <v>47</v>
      </c>
      <c r="G15072" t="s">
        <v>112</v>
      </c>
      <c r="H15072" t="s">
        <v>49</v>
      </c>
      <c r="I15072" t="s">
        <v>53</v>
      </c>
      <c r="J15072" s="1">
        <v>45.57</v>
      </c>
      <c r="K15072">
        <v>16.01503712337044</v>
      </c>
      <c r="L15072">
        <v>27</v>
      </c>
      <c r="M15072">
        <v>0.115649676619355</v>
      </c>
      <c r="N15072">
        <v>0.103173226981099</v>
      </c>
      <c r="P15072" t="s">
        <v>42</v>
      </c>
    </row>
    <row r="15073" spans="1:16" x14ac:dyDescent="0.3">
      <c r="A15073" t="str">
        <f t="shared" si="237"/>
        <v>05: Drink PubsCentral/WalesMainstreamGinCore Premium BrandsE: £3.60 - £3.80All stocking</v>
      </c>
      <c r="B15073" t="s">
        <v>1</v>
      </c>
      <c r="C15073" t="s">
        <v>110</v>
      </c>
      <c r="D15073" t="s">
        <v>46</v>
      </c>
      <c r="E15073" t="s">
        <v>14</v>
      </c>
      <c r="F15073" t="s">
        <v>47</v>
      </c>
      <c r="G15073" t="s">
        <v>112</v>
      </c>
      <c r="H15073" t="s">
        <v>49</v>
      </c>
      <c r="I15073" t="s">
        <v>54</v>
      </c>
      <c r="J15073" s="1">
        <v>34.840000000000003</v>
      </c>
      <c r="K15073">
        <v>11.31463508713508</v>
      </c>
      <c r="L15073">
        <v>30</v>
      </c>
      <c r="M15073">
        <v>0.14657537174229601</v>
      </c>
      <c r="N15073">
        <v>0.13447128792715299</v>
      </c>
      <c r="P15073" t="s">
        <v>42</v>
      </c>
    </row>
    <row r="15074" spans="1:16" x14ac:dyDescent="0.3">
      <c r="A15074" t="str">
        <f t="shared" si="237"/>
        <v>05: Drink PubsCentral/WalesMainstreamGinCore Premium BrandsF: £3.80 - £4.00All stocking</v>
      </c>
      <c r="B15074" t="s">
        <v>1</v>
      </c>
      <c r="C15074" t="s">
        <v>110</v>
      </c>
      <c r="D15074" t="s">
        <v>46</v>
      </c>
      <c r="E15074" t="s">
        <v>14</v>
      </c>
      <c r="F15074" t="s">
        <v>47</v>
      </c>
      <c r="G15074" t="s">
        <v>112</v>
      </c>
      <c r="H15074" t="s">
        <v>49</v>
      </c>
      <c r="I15074" t="s">
        <v>55</v>
      </c>
      <c r="J15074" s="1">
        <v>73.25</v>
      </c>
      <c r="K15074">
        <v>23.046057646057637</v>
      </c>
      <c r="L15074">
        <v>30</v>
      </c>
      <c r="M15074">
        <v>0.184233055526145</v>
      </c>
      <c r="N15074">
        <v>0.17089209317065401</v>
      </c>
      <c r="P15074" t="s">
        <v>42</v>
      </c>
    </row>
    <row r="15075" spans="1:16" x14ac:dyDescent="0.3">
      <c r="A15075" t="str">
        <f t="shared" si="237"/>
        <v>05: Drink PubsCentral/WalesMainstreamNon Flavoured VodkaCore Mainstream BrandsA: &lt;£3All stocking</v>
      </c>
      <c r="B15075" t="s">
        <v>1</v>
      </c>
      <c r="C15075" t="s">
        <v>110</v>
      </c>
      <c r="D15075" t="s">
        <v>46</v>
      </c>
      <c r="E15075" t="s">
        <v>14</v>
      </c>
      <c r="F15075" t="s">
        <v>71</v>
      </c>
      <c r="G15075" t="s">
        <v>111</v>
      </c>
      <c r="H15075" t="s">
        <v>49</v>
      </c>
      <c r="I15075" t="s">
        <v>58</v>
      </c>
      <c r="J15075" s="1">
        <v>265.60000000000002</v>
      </c>
      <c r="K15075">
        <v>116.19139465976201</v>
      </c>
      <c r="L15075">
        <v>245</v>
      </c>
      <c r="M15075">
        <v>0.94729843043053497</v>
      </c>
      <c r="N15075">
        <v>0.95811089257282001</v>
      </c>
      <c r="P15075" t="s">
        <v>42</v>
      </c>
    </row>
    <row r="15076" spans="1:16" x14ac:dyDescent="0.3">
      <c r="A15076" t="str">
        <f t="shared" si="237"/>
        <v>05: Drink PubsCentral/WalesMainstreamNon Flavoured VodkaCore Mainstream BrandsTotalAll stocking</v>
      </c>
      <c r="B15076" t="s">
        <v>1</v>
      </c>
      <c r="C15076" t="s">
        <v>110</v>
      </c>
      <c r="D15076" t="s">
        <v>46</v>
      </c>
      <c r="E15076" t="s">
        <v>14</v>
      </c>
      <c r="F15076" t="s">
        <v>71</v>
      </c>
      <c r="G15076" t="s">
        <v>111</v>
      </c>
      <c r="H15076" t="s">
        <v>49</v>
      </c>
      <c r="I15076" t="s">
        <v>12</v>
      </c>
      <c r="J15076" s="1">
        <v>394.42</v>
      </c>
      <c r="K15076">
        <v>159.77060552825841</v>
      </c>
      <c r="L15076">
        <v>392</v>
      </c>
      <c r="M15076">
        <v>0.86695667532397003</v>
      </c>
      <c r="N15076">
        <v>0.89689671133765403</v>
      </c>
      <c r="P15076" t="s">
        <v>42</v>
      </c>
    </row>
    <row r="15077" spans="1:16" x14ac:dyDescent="0.3">
      <c r="A15077" t="str">
        <f t="shared" si="237"/>
        <v>05: Drink PubsCentral/WalesMainstreamNon Flavoured VodkaCore Mainstream BrandsB: £3 - £3.20All stocking</v>
      </c>
      <c r="B15077" t="s">
        <v>1</v>
      </c>
      <c r="C15077" t="s">
        <v>110</v>
      </c>
      <c r="D15077" t="s">
        <v>46</v>
      </c>
      <c r="E15077" t="s">
        <v>14</v>
      </c>
      <c r="F15077" t="s">
        <v>71</v>
      </c>
      <c r="G15077" t="s">
        <v>111</v>
      </c>
      <c r="H15077" t="s">
        <v>49</v>
      </c>
      <c r="I15077" t="s">
        <v>59</v>
      </c>
      <c r="J15077" s="1">
        <v>448.74</v>
      </c>
      <c r="K15077">
        <v>192.28369111508641</v>
      </c>
      <c r="L15077">
        <v>43</v>
      </c>
      <c r="M15077">
        <v>0.96357081078190898</v>
      </c>
      <c r="N15077">
        <v>0.96849619174818602</v>
      </c>
      <c r="P15077" t="s">
        <v>42</v>
      </c>
    </row>
    <row r="15078" spans="1:16" x14ac:dyDescent="0.3">
      <c r="A15078" t="str">
        <f t="shared" si="237"/>
        <v>05: Drink PubsCentral/WalesMainstreamNon Flavoured VodkaCore Mainstream BrandsC: £3.20 - £3.40All stocking</v>
      </c>
      <c r="B15078" t="s">
        <v>1</v>
      </c>
      <c r="C15078" t="s">
        <v>110</v>
      </c>
      <c r="D15078" t="s">
        <v>46</v>
      </c>
      <c r="E15078" t="s">
        <v>14</v>
      </c>
      <c r="F15078" t="s">
        <v>71</v>
      </c>
      <c r="G15078" t="s">
        <v>111</v>
      </c>
      <c r="H15078" t="s">
        <v>49</v>
      </c>
      <c r="I15078" t="s">
        <v>52</v>
      </c>
      <c r="J15078" s="1">
        <v>416.38</v>
      </c>
      <c r="K15078">
        <v>167.86138013221361</v>
      </c>
      <c r="L15078">
        <v>36</v>
      </c>
      <c r="M15078">
        <v>0.93229437162401496</v>
      </c>
      <c r="N15078">
        <v>0.94632750715258396</v>
      </c>
      <c r="P15078" t="s">
        <v>42</v>
      </c>
    </row>
    <row r="15079" spans="1:16" x14ac:dyDescent="0.3">
      <c r="A15079" t="str">
        <f t="shared" si="237"/>
        <v>05: Drink PubsCentral/WalesMainstreamNon Flavoured VodkaCore Premium BrandsA: &lt;£3All stocking</v>
      </c>
      <c r="B15079" t="s">
        <v>1</v>
      </c>
      <c r="C15079" t="s">
        <v>110</v>
      </c>
      <c r="D15079" t="s">
        <v>46</v>
      </c>
      <c r="E15079" t="s">
        <v>14</v>
      </c>
      <c r="F15079" t="s">
        <v>71</v>
      </c>
      <c r="G15079" t="s">
        <v>112</v>
      </c>
      <c r="H15079" t="s">
        <v>49</v>
      </c>
      <c r="I15079" t="s">
        <v>58</v>
      </c>
      <c r="J15079" s="1">
        <v>34.270000000000003</v>
      </c>
      <c r="K15079">
        <v>11.839502164502159</v>
      </c>
      <c r="L15079">
        <v>44</v>
      </c>
      <c r="M15079" s="19">
        <v>7.0126569634071906E-2</v>
      </c>
      <c r="N15079" s="19">
        <v>5.8691444057297697E-2</v>
      </c>
      <c r="P15079" t="s">
        <v>42</v>
      </c>
    </row>
    <row r="15080" spans="1:16" x14ac:dyDescent="0.3">
      <c r="A15080" t="str">
        <f t="shared" si="237"/>
        <v>05: Drink PubsCentral/WalesMainstreamNon Flavoured VodkaCore Premium BrandsTotalAll stocking</v>
      </c>
      <c r="B15080" t="s">
        <v>1</v>
      </c>
      <c r="C15080" t="s">
        <v>110</v>
      </c>
      <c r="D15080" t="s">
        <v>46</v>
      </c>
      <c r="E15080" t="s">
        <v>14</v>
      </c>
      <c r="F15080" t="s">
        <v>71</v>
      </c>
      <c r="G15080" t="s">
        <v>112</v>
      </c>
      <c r="H15080" t="s">
        <v>49</v>
      </c>
      <c r="I15080" t="s">
        <v>12</v>
      </c>
      <c r="J15080" s="1">
        <v>147.59</v>
      </c>
      <c r="K15080">
        <v>44.171666273069206</v>
      </c>
      <c r="L15080">
        <v>196</v>
      </c>
      <c r="M15080">
        <v>0.22489151244980801</v>
      </c>
      <c r="N15080">
        <v>0.18159015955076199</v>
      </c>
      <c r="P15080" t="s">
        <v>42</v>
      </c>
    </row>
    <row r="15081" spans="1:16" x14ac:dyDescent="0.3">
      <c r="A15081" t="str">
        <f t="shared" si="237"/>
        <v>05: Drink PubsCentral/WalesMainstreamNon Flavoured VodkaCore Premium BrandsD: £3.40 - £3.60All stocking</v>
      </c>
      <c r="B15081" t="s">
        <v>1</v>
      </c>
      <c r="C15081" t="s">
        <v>110</v>
      </c>
      <c r="D15081" t="s">
        <v>46</v>
      </c>
      <c r="E15081" t="s">
        <v>14</v>
      </c>
      <c r="F15081" t="s">
        <v>71</v>
      </c>
      <c r="G15081" t="s">
        <v>112</v>
      </c>
      <c r="H15081" t="s">
        <v>49</v>
      </c>
      <c r="I15081" t="s">
        <v>53</v>
      </c>
      <c r="J15081" s="1">
        <v>34.43</v>
      </c>
      <c r="K15081">
        <v>11.804252023696481</v>
      </c>
      <c r="L15081">
        <v>27</v>
      </c>
      <c r="M15081" s="19">
        <v>7.5013677396608705E-2</v>
      </c>
      <c r="N15081" s="19">
        <v>6.6524954992082899E-2</v>
      </c>
      <c r="P15081" t="s">
        <v>42</v>
      </c>
    </row>
    <row r="15082" spans="1:16" x14ac:dyDescent="0.3">
      <c r="A15082" t="str">
        <f t="shared" si="237"/>
        <v>05: Drink PubsCentral/WalesMainstreamTequilaCore Mainstream BrandsA: &lt;£3All stocking</v>
      </c>
      <c r="B15082" t="s">
        <v>1</v>
      </c>
      <c r="C15082" t="s">
        <v>110</v>
      </c>
      <c r="D15082" t="s">
        <v>46</v>
      </c>
      <c r="E15082" t="s">
        <v>14</v>
      </c>
      <c r="F15082" t="s">
        <v>78</v>
      </c>
      <c r="G15082" t="s">
        <v>111</v>
      </c>
      <c r="H15082" t="s">
        <v>49</v>
      </c>
      <c r="I15082" t="s">
        <v>58</v>
      </c>
      <c r="J15082" s="1">
        <v>17.27</v>
      </c>
      <c r="K15082">
        <v>6.5662376662376802</v>
      </c>
      <c r="L15082">
        <v>37</v>
      </c>
      <c r="M15082" s="19">
        <v>9.7841176008525196E-2</v>
      </c>
      <c r="N15082" s="19">
        <v>9.7456857402361499E-2</v>
      </c>
      <c r="P15082" t="s">
        <v>42</v>
      </c>
    </row>
    <row r="15083" spans="1:16" x14ac:dyDescent="0.3">
      <c r="A15083" t="str">
        <f t="shared" si="237"/>
        <v>05: Drink PubsCentral/WalesMainstreamTequilaCore Mainstream BrandsTotalAll stocking</v>
      </c>
      <c r="B15083" t="s">
        <v>1</v>
      </c>
      <c r="C15083" t="s">
        <v>110</v>
      </c>
      <c r="D15083" t="s">
        <v>46</v>
      </c>
      <c r="E15083" t="s">
        <v>14</v>
      </c>
      <c r="F15083" t="s">
        <v>78</v>
      </c>
      <c r="G15083" t="s">
        <v>111</v>
      </c>
      <c r="H15083" t="s">
        <v>49</v>
      </c>
      <c r="I15083" t="s">
        <v>12</v>
      </c>
      <c r="J15083" s="1">
        <v>21.05</v>
      </c>
      <c r="K15083">
        <v>7.0217685571133996</v>
      </c>
      <c r="L15083">
        <v>58</v>
      </c>
      <c r="M15083">
        <v>0.20883974018512699</v>
      </c>
      <c r="N15083">
        <v>0.18301547319179601</v>
      </c>
      <c r="P15083" t="s">
        <v>42</v>
      </c>
    </row>
    <row r="15084" spans="1:16" x14ac:dyDescent="0.3">
      <c r="A15084" t="str">
        <f t="shared" si="237"/>
        <v>05: Drink PubsCentral/WalesMainstreamTequilaCore Premium BrandsA: &lt;£3All stocking</v>
      </c>
      <c r="B15084" t="s">
        <v>1</v>
      </c>
      <c r="C15084" t="s">
        <v>110</v>
      </c>
      <c r="D15084" t="s">
        <v>46</v>
      </c>
      <c r="E15084" t="s">
        <v>14</v>
      </c>
      <c r="F15084" t="s">
        <v>78</v>
      </c>
      <c r="G15084" t="s">
        <v>112</v>
      </c>
      <c r="H15084" t="s">
        <v>49</v>
      </c>
      <c r="I15084" t="s">
        <v>58</v>
      </c>
      <c r="J15084" s="1">
        <v>31.39</v>
      </c>
      <c r="K15084">
        <v>12.600758992780278</v>
      </c>
      <c r="L15084">
        <v>188</v>
      </c>
      <c r="M15084">
        <v>0.89614597451037803</v>
      </c>
      <c r="N15084">
        <v>0.90967535696526203</v>
      </c>
      <c r="P15084" t="s">
        <v>42</v>
      </c>
    </row>
    <row r="15085" spans="1:16" x14ac:dyDescent="0.3">
      <c r="A15085" t="str">
        <f t="shared" si="237"/>
        <v>05: Drink PubsCentral/WalesMainstreamTequilaCore Premium BrandsTotalAll stocking</v>
      </c>
      <c r="B15085" t="s">
        <v>1</v>
      </c>
      <c r="C15085" t="s">
        <v>110</v>
      </c>
      <c r="D15085" t="s">
        <v>46</v>
      </c>
      <c r="E15085" t="s">
        <v>14</v>
      </c>
      <c r="F15085" t="s">
        <v>78</v>
      </c>
      <c r="G15085" t="s">
        <v>112</v>
      </c>
      <c r="H15085" t="s">
        <v>49</v>
      </c>
      <c r="I15085" t="s">
        <v>12</v>
      </c>
      <c r="J15085" s="1">
        <v>33.53</v>
      </c>
      <c r="K15085">
        <v>12.64584340054264</v>
      </c>
      <c r="L15085">
        <v>266</v>
      </c>
      <c r="M15085">
        <v>0.85964523714851104</v>
      </c>
      <c r="N15085">
        <v>0.88252894813661598</v>
      </c>
      <c r="P15085" t="s">
        <v>42</v>
      </c>
    </row>
    <row r="15086" spans="1:16" x14ac:dyDescent="0.3">
      <c r="A15086" t="str">
        <f t="shared" si="237"/>
        <v>05: Drink PubsCentral/WalesMainstreamTequilaCore Premium BrandsB: £3 - £3.20All stocking</v>
      </c>
      <c r="B15086" t="s">
        <v>1</v>
      </c>
      <c r="C15086" t="s">
        <v>110</v>
      </c>
      <c r="D15086" t="s">
        <v>46</v>
      </c>
      <c r="E15086" t="s">
        <v>14</v>
      </c>
      <c r="F15086" t="s">
        <v>78</v>
      </c>
      <c r="G15086" t="s">
        <v>112</v>
      </c>
      <c r="H15086" t="s">
        <v>49</v>
      </c>
      <c r="I15086" t="s">
        <v>59</v>
      </c>
      <c r="J15086" s="1">
        <v>43.07</v>
      </c>
      <c r="K15086">
        <v>15.82875553933248</v>
      </c>
      <c r="L15086">
        <v>26</v>
      </c>
      <c r="M15086">
        <v>0.74346031413522795</v>
      </c>
      <c r="N15086">
        <v>0.78244208326075604</v>
      </c>
      <c r="P15086" t="s">
        <v>42</v>
      </c>
    </row>
    <row r="15087" spans="1:16" x14ac:dyDescent="0.3">
      <c r="A15087" t="str">
        <f t="shared" si="237"/>
        <v>05: Drink PubsCentral/WalesMainstreamWhite RumCore Mainstream BrandsTotalAll stocking</v>
      </c>
      <c r="B15087" t="s">
        <v>1</v>
      </c>
      <c r="C15087" t="s">
        <v>110</v>
      </c>
      <c r="D15087" t="s">
        <v>46</v>
      </c>
      <c r="E15087" t="s">
        <v>14</v>
      </c>
      <c r="F15087" t="s">
        <v>85</v>
      </c>
      <c r="G15087" t="s">
        <v>111</v>
      </c>
      <c r="H15087" t="s">
        <v>49</v>
      </c>
      <c r="I15087" t="s">
        <v>12</v>
      </c>
      <c r="J15087" s="1">
        <v>55.57</v>
      </c>
      <c r="K15087">
        <v>20.90003885003884</v>
      </c>
      <c r="L15087">
        <v>72</v>
      </c>
      <c r="M15087">
        <v>0.87653830594144799</v>
      </c>
      <c r="N15087">
        <v>0.89006939459200796</v>
      </c>
      <c r="P15087" t="s">
        <v>42</v>
      </c>
    </row>
    <row r="15088" spans="1:16" x14ac:dyDescent="0.3">
      <c r="A15088" t="str">
        <f t="shared" si="237"/>
        <v>05: Drink PubsCentral/WalesMainstreamWhite RumCore Premium BrandsTotalAll stocking</v>
      </c>
      <c r="B15088" t="s">
        <v>1</v>
      </c>
      <c r="C15088" t="s">
        <v>110</v>
      </c>
      <c r="D15088" t="s">
        <v>46</v>
      </c>
      <c r="E15088" t="s">
        <v>14</v>
      </c>
      <c r="F15088" t="s">
        <v>85</v>
      </c>
      <c r="G15088" t="s">
        <v>112</v>
      </c>
      <c r="H15088" t="s">
        <v>49</v>
      </c>
      <c r="I15088" t="s">
        <v>12</v>
      </c>
      <c r="J15088" s="1">
        <v>33.32</v>
      </c>
      <c r="K15088">
        <v>11.559484346822</v>
      </c>
      <c r="L15088">
        <v>77</v>
      </c>
      <c r="M15088">
        <v>0.64079839608632005</v>
      </c>
      <c r="N15088">
        <v>0.62316155182397204</v>
      </c>
      <c r="P15088" t="s">
        <v>42</v>
      </c>
    </row>
    <row r="15089" spans="1:16" x14ac:dyDescent="0.3">
      <c r="A15089" t="str">
        <f t="shared" si="237"/>
        <v>05: Drink PubsCentral/WalesPremiumGinCore Mainstream BrandsA: &lt;£3All stocking</v>
      </c>
      <c r="B15089" t="s">
        <v>1</v>
      </c>
      <c r="C15089" t="s">
        <v>110</v>
      </c>
      <c r="D15089" t="s">
        <v>46</v>
      </c>
      <c r="E15089" t="s">
        <v>15</v>
      </c>
      <c r="F15089" t="s">
        <v>47</v>
      </c>
      <c r="G15089" t="s">
        <v>111</v>
      </c>
      <c r="H15089" t="s">
        <v>49</v>
      </c>
      <c r="I15089" t="s">
        <v>58</v>
      </c>
      <c r="J15089" s="1">
        <v>113.42</v>
      </c>
      <c r="K15089">
        <v>42.432878092962</v>
      </c>
      <c r="L15089">
        <v>119</v>
      </c>
      <c r="M15089">
        <v>0.46941376815376301</v>
      </c>
      <c r="N15089">
        <v>0.48049612723025098</v>
      </c>
      <c r="P15089" t="s">
        <v>42</v>
      </c>
    </row>
    <row r="15090" spans="1:16" x14ac:dyDescent="0.3">
      <c r="A15090" t="str">
        <f t="shared" si="237"/>
        <v>05: Drink PubsCentral/WalesPremiumGinCore Mainstream BrandsTotalAll stocking</v>
      </c>
      <c r="B15090" t="s">
        <v>1</v>
      </c>
      <c r="C15090" t="s">
        <v>110</v>
      </c>
      <c r="D15090" t="s">
        <v>46</v>
      </c>
      <c r="E15090" t="s">
        <v>15</v>
      </c>
      <c r="F15090" t="s">
        <v>47</v>
      </c>
      <c r="G15090" t="s">
        <v>111</v>
      </c>
      <c r="H15090" t="s">
        <v>49</v>
      </c>
      <c r="I15090" t="s">
        <v>12</v>
      </c>
      <c r="J15090" s="1">
        <v>180.15</v>
      </c>
      <c r="K15090">
        <v>58.642602656324399</v>
      </c>
      <c r="L15090">
        <v>266</v>
      </c>
      <c r="M15090">
        <v>0.42970229144477201</v>
      </c>
      <c r="N15090">
        <v>0.45017343588672698</v>
      </c>
      <c r="P15090" t="s">
        <v>42</v>
      </c>
    </row>
    <row r="15091" spans="1:16" x14ac:dyDescent="0.3">
      <c r="A15091" t="str">
        <f t="shared" si="237"/>
        <v>05: Drink PubsCentral/WalesPremiumGinCore Mainstream BrandsB: £3 - £3.20All stocking</v>
      </c>
      <c r="B15091" t="s">
        <v>1</v>
      </c>
      <c r="C15091" t="s">
        <v>110</v>
      </c>
      <c r="D15091" t="s">
        <v>46</v>
      </c>
      <c r="E15091" t="s">
        <v>15</v>
      </c>
      <c r="F15091" t="s">
        <v>47</v>
      </c>
      <c r="G15091" t="s">
        <v>111</v>
      </c>
      <c r="H15091" t="s">
        <v>49</v>
      </c>
      <c r="I15091" t="s">
        <v>59</v>
      </c>
      <c r="J15091" s="1">
        <v>215.08</v>
      </c>
      <c r="K15091">
        <v>73.970732970732797</v>
      </c>
      <c r="L15091">
        <v>27</v>
      </c>
      <c r="M15091">
        <v>0.50935483720735897</v>
      </c>
      <c r="N15091">
        <v>0.54339314503465197</v>
      </c>
      <c r="P15091" t="s">
        <v>42</v>
      </c>
    </row>
    <row r="15092" spans="1:16" x14ac:dyDescent="0.3">
      <c r="A15092" t="str">
        <f t="shared" si="237"/>
        <v>05: Drink PubsCentral/WalesPremiumGinCore Mainstream BrandsC: £3.20 - £3.40All stocking</v>
      </c>
      <c r="B15092" t="s">
        <v>1</v>
      </c>
      <c r="C15092" t="s">
        <v>110</v>
      </c>
      <c r="D15092" t="s">
        <v>46</v>
      </c>
      <c r="E15092" t="s">
        <v>15</v>
      </c>
      <c r="F15092" t="s">
        <v>47</v>
      </c>
      <c r="G15092" t="s">
        <v>111</v>
      </c>
      <c r="H15092" t="s">
        <v>49</v>
      </c>
      <c r="I15092" t="s">
        <v>52</v>
      </c>
      <c r="J15092" s="1">
        <v>209.01</v>
      </c>
      <c r="K15092">
        <v>66.160586080586</v>
      </c>
      <c r="L15092">
        <v>35</v>
      </c>
      <c r="M15092">
        <v>0.44539453773860999</v>
      </c>
      <c r="N15092">
        <v>0.456012027996617</v>
      </c>
      <c r="P15092" t="s">
        <v>42</v>
      </c>
    </row>
    <row r="15093" spans="1:16" x14ac:dyDescent="0.3">
      <c r="A15093" t="str">
        <f t="shared" si="237"/>
        <v>05: Drink PubsCentral/WalesPremiumGinCore Mainstream BrandsD: £3.40 - £3.60All stocking</v>
      </c>
      <c r="B15093" t="s">
        <v>1</v>
      </c>
      <c r="C15093" t="s">
        <v>110</v>
      </c>
      <c r="D15093" t="s">
        <v>46</v>
      </c>
      <c r="E15093" t="s">
        <v>15</v>
      </c>
      <c r="F15093" t="s">
        <v>47</v>
      </c>
      <c r="G15093" t="s">
        <v>111</v>
      </c>
      <c r="H15093" t="s">
        <v>49</v>
      </c>
      <c r="I15093" t="s">
        <v>53</v>
      </c>
      <c r="J15093" s="1">
        <v>185.22</v>
      </c>
      <c r="K15093">
        <v>60.986298076923205</v>
      </c>
      <c r="L15093">
        <v>32</v>
      </c>
      <c r="M15093">
        <v>0.49844593794237801</v>
      </c>
      <c r="N15093">
        <v>0.52182592767910396</v>
      </c>
      <c r="P15093" t="s">
        <v>42</v>
      </c>
    </row>
    <row r="15094" spans="1:16" x14ac:dyDescent="0.3">
      <c r="A15094" t="str">
        <f t="shared" si="237"/>
        <v>05: Drink PubsCentral/WalesPremiumGinCore Premium BrandsA: &lt;£3All stocking</v>
      </c>
      <c r="B15094" t="s">
        <v>1</v>
      </c>
      <c r="C15094" t="s">
        <v>110</v>
      </c>
      <c r="D15094" t="s">
        <v>46</v>
      </c>
      <c r="E15094" t="s">
        <v>15</v>
      </c>
      <c r="F15094" t="s">
        <v>47</v>
      </c>
      <c r="G15094" t="s">
        <v>112</v>
      </c>
      <c r="H15094" t="s">
        <v>49</v>
      </c>
      <c r="I15094" t="s">
        <v>58</v>
      </c>
      <c r="J15094" s="1">
        <v>54.51</v>
      </c>
      <c r="K15094">
        <v>18.673389535634438</v>
      </c>
      <c r="L15094">
        <v>49</v>
      </c>
      <c r="M15094">
        <v>0.22449259088489401</v>
      </c>
      <c r="N15094">
        <v>0.20012137222004101</v>
      </c>
      <c r="P15094" t="s">
        <v>42</v>
      </c>
    </row>
    <row r="15095" spans="1:16" x14ac:dyDescent="0.3">
      <c r="A15095" t="str">
        <f t="shared" si="237"/>
        <v>05: Drink PubsCentral/WalesPremiumGinCore Premium BrandsTotalAll stocking</v>
      </c>
      <c r="B15095" t="s">
        <v>1</v>
      </c>
      <c r="C15095" t="s">
        <v>110</v>
      </c>
      <c r="D15095" t="s">
        <v>46</v>
      </c>
      <c r="E15095" t="s">
        <v>15</v>
      </c>
      <c r="F15095" t="s">
        <v>47</v>
      </c>
      <c r="G15095" t="s">
        <v>112</v>
      </c>
      <c r="H15095" t="s">
        <v>49</v>
      </c>
      <c r="I15095" t="s">
        <v>12</v>
      </c>
      <c r="J15095" s="1">
        <v>102.24</v>
      </c>
      <c r="K15095">
        <v>29.690294742884362</v>
      </c>
      <c r="L15095">
        <v>251</v>
      </c>
      <c r="M15095">
        <v>0.23210906502172601</v>
      </c>
      <c r="N15095">
        <v>0.217659548399916</v>
      </c>
      <c r="P15095" t="s">
        <v>42</v>
      </c>
    </row>
    <row r="15096" spans="1:16" x14ac:dyDescent="0.3">
      <c r="A15096" t="str">
        <f t="shared" si="237"/>
        <v>05: Drink PubsCentral/WalesPremiumGinCore Premium BrandsB: £3 - £3.20All stocking</v>
      </c>
      <c r="B15096" t="s">
        <v>1</v>
      </c>
      <c r="C15096" t="s">
        <v>110</v>
      </c>
      <c r="D15096" t="s">
        <v>46</v>
      </c>
      <c r="E15096" t="s">
        <v>15</v>
      </c>
      <c r="F15096" t="s">
        <v>47</v>
      </c>
      <c r="G15096" t="s">
        <v>112</v>
      </c>
      <c r="H15096" t="s">
        <v>49</v>
      </c>
      <c r="I15096" t="s">
        <v>59</v>
      </c>
      <c r="J15096" s="1">
        <v>47.59</v>
      </c>
      <c r="K15096">
        <v>15.652639622282479</v>
      </c>
      <c r="L15096">
        <v>28</v>
      </c>
      <c r="M15096">
        <v>0.20237247643662801</v>
      </c>
      <c r="N15096">
        <v>0.193348966105308</v>
      </c>
      <c r="P15096" t="s">
        <v>42</v>
      </c>
    </row>
    <row r="15097" spans="1:16" x14ac:dyDescent="0.3">
      <c r="A15097" t="str">
        <f t="shared" si="237"/>
        <v>05: Drink PubsCentral/WalesPremiumGinCore Premium BrandsC: £3.20 - £3.40All stocking</v>
      </c>
      <c r="B15097" t="s">
        <v>1</v>
      </c>
      <c r="C15097" t="s">
        <v>110</v>
      </c>
      <c r="D15097" t="s">
        <v>46</v>
      </c>
      <c r="E15097" t="s">
        <v>15</v>
      </c>
      <c r="F15097" t="s">
        <v>47</v>
      </c>
      <c r="G15097" t="s">
        <v>112</v>
      </c>
      <c r="H15097" t="s">
        <v>49</v>
      </c>
      <c r="I15097" t="s">
        <v>52</v>
      </c>
      <c r="J15097" s="1">
        <v>64.599999999999994</v>
      </c>
      <c r="K15097">
        <v>20.937408945221442</v>
      </c>
      <c r="L15097">
        <v>32</v>
      </c>
      <c r="M15097">
        <v>0.21819605560056801</v>
      </c>
      <c r="N15097">
        <v>0.19902855111953599</v>
      </c>
      <c r="P15097" t="s">
        <v>42</v>
      </c>
    </row>
    <row r="15098" spans="1:16" x14ac:dyDescent="0.3">
      <c r="A15098" t="str">
        <f t="shared" si="237"/>
        <v>05: Drink PubsCentral/WalesPremiumGinCore Premium BrandsD: £3.40 - £3.60All stocking</v>
      </c>
      <c r="B15098" t="s">
        <v>1</v>
      </c>
      <c r="C15098" t="s">
        <v>110</v>
      </c>
      <c r="D15098" t="s">
        <v>46</v>
      </c>
      <c r="E15098" t="s">
        <v>15</v>
      </c>
      <c r="F15098" t="s">
        <v>47</v>
      </c>
      <c r="G15098" t="s">
        <v>112</v>
      </c>
      <c r="H15098" t="s">
        <v>49</v>
      </c>
      <c r="I15098" t="s">
        <v>53</v>
      </c>
      <c r="J15098" s="1">
        <v>85.14</v>
      </c>
      <c r="K15098">
        <v>26.391801427738919</v>
      </c>
      <c r="L15098">
        <v>32</v>
      </c>
      <c r="M15098">
        <v>0.19667904689405</v>
      </c>
      <c r="N15098">
        <v>0.17325707366811099</v>
      </c>
      <c r="P15098" t="s">
        <v>42</v>
      </c>
    </row>
    <row r="15099" spans="1:16" x14ac:dyDescent="0.3">
      <c r="A15099" t="str">
        <f t="shared" si="237"/>
        <v>05: Drink PubsCentral/WalesPremiumGinCore Premium BrandsE: £3.60 - £3.80All stocking</v>
      </c>
      <c r="B15099" t="s">
        <v>1</v>
      </c>
      <c r="C15099" t="s">
        <v>110</v>
      </c>
      <c r="D15099" t="s">
        <v>46</v>
      </c>
      <c r="E15099" t="s">
        <v>15</v>
      </c>
      <c r="F15099" t="s">
        <v>47</v>
      </c>
      <c r="G15099" t="s">
        <v>112</v>
      </c>
      <c r="H15099" t="s">
        <v>49</v>
      </c>
      <c r="I15099" t="s">
        <v>54</v>
      </c>
      <c r="J15099" s="1">
        <v>106.41</v>
      </c>
      <c r="K15099">
        <v>29.571919746919761</v>
      </c>
      <c r="L15099">
        <v>30</v>
      </c>
      <c r="M15099">
        <v>0.22166687693623199</v>
      </c>
      <c r="N15099">
        <v>0.21266641067414299</v>
      </c>
      <c r="P15099" t="s">
        <v>42</v>
      </c>
    </row>
    <row r="15100" spans="1:16" x14ac:dyDescent="0.3">
      <c r="A15100" t="str">
        <f t="shared" ref="A15100:A15163" si="238">C15100&amp;D15100&amp;E15100&amp;F15100&amp;G15100&amp;I15100&amp;P15100</f>
        <v>05: Drink PubsCentral/WalesPremiumNon Flavoured VodkaCore Mainstream BrandsA: &lt;£3All stocking</v>
      </c>
      <c r="B15100" t="s">
        <v>1</v>
      </c>
      <c r="C15100" t="s">
        <v>110</v>
      </c>
      <c r="D15100" t="s">
        <v>46</v>
      </c>
      <c r="E15100" t="s">
        <v>15</v>
      </c>
      <c r="F15100" t="s">
        <v>71</v>
      </c>
      <c r="G15100" t="s">
        <v>111</v>
      </c>
      <c r="H15100" t="s">
        <v>49</v>
      </c>
      <c r="I15100" t="s">
        <v>58</v>
      </c>
      <c r="J15100" s="1">
        <v>299.7</v>
      </c>
      <c r="K15100">
        <v>121.38388759932879</v>
      </c>
      <c r="L15100">
        <v>136</v>
      </c>
      <c r="M15100">
        <v>0.93411643363804198</v>
      </c>
      <c r="N15100">
        <v>0.94386703581506004</v>
      </c>
      <c r="P15100" t="s">
        <v>42</v>
      </c>
    </row>
    <row r="15101" spans="1:16" x14ac:dyDescent="0.3">
      <c r="A15101" t="str">
        <f t="shared" si="238"/>
        <v>05: Drink PubsCentral/WalesPremiumNon Flavoured VodkaCore Mainstream BrandsTotalAll stocking</v>
      </c>
      <c r="B15101" t="s">
        <v>1</v>
      </c>
      <c r="C15101" t="s">
        <v>110</v>
      </c>
      <c r="D15101" t="s">
        <v>46</v>
      </c>
      <c r="E15101" t="s">
        <v>15</v>
      </c>
      <c r="F15101" t="s">
        <v>71</v>
      </c>
      <c r="G15101" t="s">
        <v>111</v>
      </c>
      <c r="H15101" t="s">
        <v>49</v>
      </c>
      <c r="I15101" t="s">
        <v>12</v>
      </c>
      <c r="J15101" s="1">
        <v>332.04</v>
      </c>
      <c r="K15101">
        <v>124.048517325424</v>
      </c>
      <c r="L15101">
        <v>236</v>
      </c>
      <c r="M15101">
        <v>0.83195861010052596</v>
      </c>
      <c r="N15101">
        <v>0.86343952067390395</v>
      </c>
      <c r="P15101" t="s">
        <v>42</v>
      </c>
    </row>
    <row r="15102" spans="1:16" x14ac:dyDescent="0.3">
      <c r="A15102" t="str">
        <f t="shared" si="238"/>
        <v>05: Drink PubsCentral/WalesPremiumNon Flavoured VodkaCore Mainstream BrandsB: £3 - £3.20All stocking</v>
      </c>
      <c r="B15102" t="s">
        <v>1</v>
      </c>
      <c r="C15102" t="s">
        <v>110</v>
      </c>
      <c r="D15102" t="s">
        <v>46</v>
      </c>
      <c r="E15102" t="s">
        <v>15</v>
      </c>
      <c r="F15102" t="s">
        <v>71</v>
      </c>
      <c r="G15102" t="s">
        <v>111</v>
      </c>
      <c r="H15102" t="s">
        <v>49</v>
      </c>
      <c r="I15102" t="s">
        <v>59</v>
      </c>
      <c r="J15102" s="1">
        <v>383.32</v>
      </c>
      <c r="K15102">
        <v>135.5245837495836</v>
      </c>
      <c r="L15102">
        <v>28</v>
      </c>
      <c r="M15102">
        <v>0.89004274720758503</v>
      </c>
      <c r="N15102">
        <v>0.90819037078029896</v>
      </c>
      <c r="P15102" t="s">
        <v>42</v>
      </c>
    </row>
    <row r="15103" spans="1:16" x14ac:dyDescent="0.3">
      <c r="A15103" t="str">
        <f t="shared" si="238"/>
        <v>05: Drink PubsCentral/WalesPremiumNon Flavoured VodkaCore Mainstream BrandsC: £3.20 - £3.40All stocking</v>
      </c>
      <c r="B15103" t="s">
        <v>1</v>
      </c>
      <c r="C15103" t="s">
        <v>110</v>
      </c>
      <c r="D15103" t="s">
        <v>46</v>
      </c>
      <c r="E15103" t="s">
        <v>15</v>
      </c>
      <c r="F15103" t="s">
        <v>71</v>
      </c>
      <c r="G15103" t="s">
        <v>111</v>
      </c>
      <c r="H15103" t="s">
        <v>49</v>
      </c>
      <c r="I15103" t="s">
        <v>52</v>
      </c>
      <c r="J15103" s="1">
        <v>324.73</v>
      </c>
      <c r="K15103">
        <v>113.4439648892772</v>
      </c>
      <c r="L15103">
        <v>32</v>
      </c>
      <c r="M15103">
        <v>0.84035838562094201</v>
      </c>
      <c r="N15103">
        <v>0.866828311246021</v>
      </c>
      <c r="P15103" t="s">
        <v>42</v>
      </c>
    </row>
    <row r="15104" spans="1:16" x14ac:dyDescent="0.3">
      <c r="A15104" t="str">
        <f t="shared" si="238"/>
        <v>05: Drink PubsCentral/WalesPremiumNon Flavoured VodkaCore Premium BrandsA: &lt;£3All stocking</v>
      </c>
      <c r="B15104" t="s">
        <v>1</v>
      </c>
      <c r="C15104" t="s">
        <v>110</v>
      </c>
      <c r="D15104" t="s">
        <v>46</v>
      </c>
      <c r="E15104" t="s">
        <v>15</v>
      </c>
      <c r="F15104" t="s">
        <v>71</v>
      </c>
      <c r="G15104" t="s">
        <v>112</v>
      </c>
      <c r="H15104" t="s">
        <v>49</v>
      </c>
      <c r="I15104" t="s">
        <v>58</v>
      </c>
      <c r="J15104" s="1">
        <v>24.67</v>
      </c>
      <c r="K15104">
        <v>8.2630553207476396</v>
      </c>
      <c r="L15104">
        <v>26</v>
      </c>
      <c r="M15104" s="19">
        <v>4.0106553030708599E-2</v>
      </c>
      <c r="N15104" s="19">
        <v>3.4460285132382897E-2</v>
      </c>
      <c r="P15104" t="s">
        <v>42</v>
      </c>
    </row>
    <row r="15105" spans="1:16" x14ac:dyDescent="0.3">
      <c r="A15105" t="str">
        <f t="shared" si="238"/>
        <v>05: Drink PubsCentral/WalesPremiumNon Flavoured VodkaCore Premium BrandsTotalAll stocking</v>
      </c>
      <c r="B15105" t="s">
        <v>1</v>
      </c>
      <c r="C15105" t="s">
        <v>110</v>
      </c>
      <c r="D15105" t="s">
        <v>46</v>
      </c>
      <c r="E15105" t="s">
        <v>15</v>
      </c>
      <c r="F15105" t="s">
        <v>71</v>
      </c>
      <c r="G15105" t="s">
        <v>112</v>
      </c>
      <c r="H15105" t="s">
        <v>49</v>
      </c>
      <c r="I15105" t="s">
        <v>12</v>
      </c>
      <c r="J15105" s="1">
        <v>169.07</v>
      </c>
      <c r="K15105">
        <v>47.716571106541998</v>
      </c>
      <c r="L15105">
        <v>172</v>
      </c>
      <c r="M15105">
        <v>0.32632428600422703</v>
      </c>
      <c r="N15105">
        <v>0.27386005788201701</v>
      </c>
      <c r="P15105" t="s">
        <v>42</v>
      </c>
    </row>
    <row r="15106" spans="1:16" x14ac:dyDescent="0.3">
      <c r="A15106" t="str">
        <f t="shared" si="238"/>
        <v>05: Drink PubsCentral/WalesPremiumNon Flavoured VodkaCore Premium BrandsD: £3.40 - £3.60All stocking</v>
      </c>
      <c r="B15106" t="s">
        <v>1</v>
      </c>
      <c r="C15106" t="s">
        <v>110</v>
      </c>
      <c r="D15106" t="s">
        <v>46</v>
      </c>
      <c r="E15106" t="s">
        <v>15</v>
      </c>
      <c r="F15106" t="s">
        <v>71</v>
      </c>
      <c r="G15106" t="s">
        <v>112</v>
      </c>
      <c r="H15106" t="s">
        <v>49</v>
      </c>
      <c r="I15106" t="s">
        <v>53</v>
      </c>
      <c r="J15106" s="1">
        <v>39.42</v>
      </c>
      <c r="K15106">
        <v>11.664507927969479</v>
      </c>
      <c r="L15106">
        <v>26</v>
      </c>
      <c r="M15106">
        <v>7.7869285783107006E-2</v>
      </c>
      <c r="N15106" s="19">
        <v>6.3675031901318596E-2</v>
      </c>
      <c r="P15106" t="s">
        <v>42</v>
      </c>
    </row>
    <row r="15107" spans="1:16" x14ac:dyDescent="0.3">
      <c r="A15107" t="str">
        <f t="shared" si="238"/>
        <v>05: Drink PubsCentral/WalesPremiumTequilaCore Mainstream BrandsA: &lt;£3All stocking</v>
      </c>
      <c r="B15107" t="s">
        <v>1</v>
      </c>
      <c r="C15107" t="s">
        <v>110</v>
      </c>
      <c r="D15107" t="s">
        <v>46</v>
      </c>
      <c r="E15107" t="s">
        <v>15</v>
      </c>
      <c r="F15107" t="s">
        <v>78</v>
      </c>
      <c r="G15107" t="s">
        <v>111</v>
      </c>
      <c r="H15107" t="s">
        <v>49</v>
      </c>
      <c r="I15107" t="s">
        <v>58</v>
      </c>
      <c r="J15107" s="1">
        <v>41.76</v>
      </c>
      <c r="K15107">
        <v>13.989629120879119</v>
      </c>
      <c r="L15107">
        <v>32</v>
      </c>
      <c r="M15107">
        <v>0.65263125024635704</v>
      </c>
      <c r="N15107">
        <v>0.62287177941841199</v>
      </c>
      <c r="P15107" t="s">
        <v>42</v>
      </c>
    </row>
    <row r="15108" spans="1:16" x14ac:dyDescent="0.3">
      <c r="A15108" t="str">
        <f t="shared" si="238"/>
        <v>05: Drink PubsCentral/WalesPremiumTequilaCore Mainstream BrandsTotalAll stocking</v>
      </c>
      <c r="B15108" t="s">
        <v>1</v>
      </c>
      <c r="C15108" t="s">
        <v>110</v>
      </c>
      <c r="D15108" t="s">
        <v>46</v>
      </c>
      <c r="E15108" t="s">
        <v>15</v>
      </c>
      <c r="F15108" t="s">
        <v>78</v>
      </c>
      <c r="G15108" t="s">
        <v>111</v>
      </c>
      <c r="H15108" t="s">
        <v>49</v>
      </c>
      <c r="I15108" t="s">
        <v>12</v>
      </c>
      <c r="J15108" s="1">
        <v>43.8</v>
      </c>
      <c r="K15108">
        <v>13.422777785277798</v>
      </c>
      <c r="L15108">
        <v>74</v>
      </c>
      <c r="M15108">
        <v>0.70593706314611504</v>
      </c>
      <c r="N15108">
        <v>0.69875627018484199</v>
      </c>
      <c r="P15108" t="s">
        <v>42</v>
      </c>
    </row>
    <row r="15109" spans="1:16" x14ac:dyDescent="0.3">
      <c r="A15109" t="str">
        <f t="shared" si="238"/>
        <v>05: Drink PubsCentral/WalesPremiumTequilaCore Premium BrandsA: &lt;£3All stocking</v>
      </c>
      <c r="B15109" t="s">
        <v>1</v>
      </c>
      <c r="C15109" t="s">
        <v>110</v>
      </c>
      <c r="D15109" t="s">
        <v>46</v>
      </c>
      <c r="E15109" t="s">
        <v>15</v>
      </c>
      <c r="F15109" t="s">
        <v>78</v>
      </c>
      <c r="G15109" t="s">
        <v>112</v>
      </c>
      <c r="H15109" t="s">
        <v>49</v>
      </c>
      <c r="I15109" t="s">
        <v>58</v>
      </c>
      <c r="J15109" s="1">
        <v>25.4</v>
      </c>
      <c r="K15109">
        <v>9.690785000633479</v>
      </c>
      <c r="L15109">
        <v>99</v>
      </c>
      <c r="M15109">
        <v>0.64234692353135103</v>
      </c>
      <c r="N15109">
        <v>0.69290190934266105</v>
      </c>
      <c r="P15109" t="s">
        <v>42</v>
      </c>
    </row>
    <row r="15110" spans="1:16" x14ac:dyDescent="0.3">
      <c r="A15110" t="str">
        <f t="shared" si="238"/>
        <v>05: Drink PubsCentral/WalesPremiumTequilaCore Premium BrandsTotalAll stocking</v>
      </c>
      <c r="B15110" t="s">
        <v>1</v>
      </c>
      <c r="C15110" t="s">
        <v>110</v>
      </c>
      <c r="D15110" t="s">
        <v>46</v>
      </c>
      <c r="E15110" t="s">
        <v>15</v>
      </c>
      <c r="F15110" t="s">
        <v>78</v>
      </c>
      <c r="G15110" t="s">
        <v>112</v>
      </c>
      <c r="H15110" t="s">
        <v>49</v>
      </c>
      <c r="I15110" t="s">
        <v>12</v>
      </c>
      <c r="J15110" s="1">
        <v>34.82</v>
      </c>
      <c r="K15110">
        <v>11.293008291566</v>
      </c>
      <c r="L15110">
        <v>156</v>
      </c>
      <c r="M15110">
        <v>0.71830268367614403</v>
      </c>
      <c r="N15110">
        <v>0.73910782156431298</v>
      </c>
      <c r="P15110" t="s">
        <v>42</v>
      </c>
    </row>
    <row r="15111" spans="1:16" x14ac:dyDescent="0.3">
      <c r="A15111" t="str">
        <f t="shared" si="238"/>
        <v>05: Drink PubsCentral/WalesPremiumWhite RumCore Mainstream BrandsTotalAll stocking</v>
      </c>
      <c r="B15111" t="s">
        <v>1</v>
      </c>
      <c r="C15111" t="s">
        <v>110</v>
      </c>
      <c r="D15111" t="s">
        <v>46</v>
      </c>
      <c r="E15111" t="s">
        <v>15</v>
      </c>
      <c r="F15111" t="s">
        <v>85</v>
      </c>
      <c r="G15111" t="s">
        <v>111</v>
      </c>
      <c r="H15111" t="s">
        <v>49</v>
      </c>
      <c r="I15111" t="s">
        <v>12</v>
      </c>
      <c r="J15111" s="1">
        <v>49.51</v>
      </c>
      <c r="K15111">
        <v>16.263043538587002</v>
      </c>
      <c r="L15111">
        <v>92</v>
      </c>
      <c r="M15111">
        <v>0.90886178343252899</v>
      </c>
      <c r="N15111">
        <v>0.91494028759444301</v>
      </c>
      <c r="P15111" t="s">
        <v>42</v>
      </c>
    </row>
    <row r="15112" spans="1:16" x14ac:dyDescent="0.3">
      <c r="A15112" t="str">
        <f t="shared" si="238"/>
        <v>05: Drink PubsCentral/WalesPremiumWhite RumCore Premium BrandsTotalAll stocking</v>
      </c>
      <c r="B15112" t="s">
        <v>1</v>
      </c>
      <c r="C15112" t="s">
        <v>110</v>
      </c>
      <c r="D15112" t="s">
        <v>46</v>
      </c>
      <c r="E15112" t="s">
        <v>15</v>
      </c>
      <c r="F15112" t="s">
        <v>85</v>
      </c>
      <c r="G15112" t="s">
        <v>112</v>
      </c>
      <c r="H15112" t="s">
        <v>49</v>
      </c>
      <c r="I15112" t="s">
        <v>12</v>
      </c>
      <c r="J15112" s="1">
        <v>21.78</v>
      </c>
      <c r="K15112">
        <v>6.7732363381299603</v>
      </c>
      <c r="L15112">
        <v>47</v>
      </c>
      <c r="M15112">
        <v>0.42297811862239998</v>
      </c>
      <c r="N15112">
        <v>0.42149088025376702</v>
      </c>
      <c r="P15112" t="s">
        <v>42</v>
      </c>
    </row>
    <row r="15113" spans="1:16" x14ac:dyDescent="0.3">
      <c r="A15113" t="str">
        <f t="shared" si="238"/>
        <v>05: Drink PubsCentral/WalesTotalGinCore Mainstream BrandsA: &lt;£3All stocking</v>
      </c>
      <c r="B15113" t="s">
        <v>1</v>
      </c>
      <c r="C15113" t="s">
        <v>110</v>
      </c>
      <c r="D15113" t="s">
        <v>46</v>
      </c>
      <c r="E15113" t="s">
        <v>12</v>
      </c>
      <c r="F15113" t="s">
        <v>47</v>
      </c>
      <c r="G15113" t="s">
        <v>111</v>
      </c>
      <c r="H15113" t="s">
        <v>49</v>
      </c>
      <c r="I15113" t="s">
        <v>58</v>
      </c>
      <c r="J15113" s="1">
        <v>92.86</v>
      </c>
      <c r="K15113">
        <v>35.582603750416276</v>
      </c>
      <c r="L15113">
        <v>320</v>
      </c>
      <c r="M15113">
        <v>0.47848981072639701</v>
      </c>
      <c r="N15113">
        <v>0.492800188010945</v>
      </c>
      <c r="P15113" t="s">
        <v>42</v>
      </c>
    </row>
    <row r="15114" spans="1:16" x14ac:dyDescent="0.3">
      <c r="A15114" t="str">
        <f t="shared" si="238"/>
        <v>05: Drink PubsCentral/WalesTotalGinCore Mainstream BrandsTotalAll stocking</v>
      </c>
      <c r="B15114" t="s">
        <v>1</v>
      </c>
      <c r="C15114" t="s">
        <v>110</v>
      </c>
      <c r="D15114" t="s">
        <v>46</v>
      </c>
      <c r="E15114" t="s">
        <v>12</v>
      </c>
      <c r="F15114" t="s">
        <v>47</v>
      </c>
      <c r="G15114" t="s">
        <v>111</v>
      </c>
      <c r="H15114" t="s">
        <v>49</v>
      </c>
      <c r="I15114" t="s">
        <v>12</v>
      </c>
      <c r="J15114" s="1">
        <v>163.6</v>
      </c>
      <c r="K15114">
        <v>56.155067772661596</v>
      </c>
      <c r="L15114">
        <v>665</v>
      </c>
      <c r="M15114">
        <v>0.46263061629964097</v>
      </c>
      <c r="N15114">
        <v>0.48379965857237001</v>
      </c>
      <c r="P15114" t="s">
        <v>42</v>
      </c>
    </row>
    <row r="15115" spans="1:16" x14ac:dyDescent="0.3">
      <c r="A15115" t="str">
        <f t="shared" si="238"/>
        <v>05: Drink PubsCentral/WalesTotalGinCore Mainstream BrandsB: £3 - £3.20All stocking</v>
      </c>
      <c r="B15115" t="s">
        <v>1</v>
      </c>
      <c r="C15115" t="s">
        <v>110</v>
      </c>
      <c r="D15115" t="s">
        <v>46</v>
      </c>
      <c r="E15115" t="s">
        <v>12</v>
      </c>
      <c r="F15115" t="s">
        <v>47</v>
      </c>
      <c r="G15115" t="s">
        <v>111</v>
      </c>
      <c r="H15115" t="s">
        <v>49</v>
      </c>
      <c r="I15115" t="s">
        <v>59</v>
      </c>
      <c r="J15115" s="1">
        <v>183.8</v>
      </c>
      <c r="K15115">
        <v>71.848634089487589</v>
      </c>
      <c r="L15115">
        <v>82</v>
      </c>
      <c r="M15115">
        <v>0.52751642980402402</v>
      </c>
      <c r="N15115">
        <v>0.55616595843762695</v>
      </c>
      <c r="P15115" t="s">
        <v>42</v>
      </c>
    </row>
    <row r="15116" spans="1:16" x14ac:dyDescent="0.3">
      <c r="A15116" t="str">
        <f t="shared" si="238"/>
        <v>05: Drink PubsCentral/WalesTotalGinCore Mainstream BrandsC: £3.20 - £3.40All stocking</v>
      </c>
      <c r="B15116" t="s">
        <v>1</v>
      </c>
      <c r="C15116" t="s">
        <v>110</v>
      </c>
      <c r="D15116" t="s">
        <v>46</v>
      </c>
      <c r="E15116" t="s">
        <v>12</v>
      </c>
      <c r="F15116" t="s">
        <v>47</v>
      </c>
      <c r="G15116" t="s">
        <v>111</v>
      </c>
      <c r="H15116" t="s">
        <v>49</v>
      </c>
      <c r="I15116" t="s">
        <v>52</v>
      </c>
      <c r="J15116" s="1">
        <v>171.23</v>
      </c>
      <c r="K15116">
        <v>56.169478438228396</v>
      </c>
      <c r="L15116">
        <v>64</v>
      </c>
      <c r="M15116">
        <v>0.46633837376621301</v>
      </c>
      <c r="N15116">
        <v>0.48073266063342801</v>
      </c>
      <c r="P15116" t="s">
        <v>42</v>
      </c>
    </row>
    <row r="15117" spans="1:16" x14ac:dyDescent="0.3">
      <c r="A15117" t="str">
        <f t="shared" si="238"/>
        <v>05: Drink PubsCentral/WalesTotalGinCore Mainstream BrandsD: £3.40 - £3.60All stocking</v>
      </c>
      <c r="B15117" t="s">
        <v>1</v>
      </c>
      <c r="C15117" t="s">
        <v>110</v>
      </c>
      <c r="D15117" t="s">
        <v>46</v>
      </c>
      <c r="E15117" t="s">
        <v>12</v>
      </c>
      <c r="F15117" t="s">
        <v>47</v>
      </c>
      <c r="G15117" t="s">
        <v>111</v>
      </c>
      <c r="H15117" t="s">
        <v>49</v>
      </c>
      <c r="I15117" t="s">
        <v>53</v>
      </c>
      <c r="J15117" s="1">
        <v>192.18</v>
      </c>
      <c r="K15117">
        <v>68.435142635142796</v>
      </c>
      <c r="L15117">
        <v>77</v>
      </c>
      <c r="M15117">
        <v>0.52051271572150604</v>
      </c>
      <c r="N15117">
        <v>0.540964252154428</v>
      </c>
      <c r="P15117" t="s">
        <v>42</v>
      </c>
    </row>
    <row r="15118" spans="1:16" x14ac:dyDescent="0.3">
      <c r="A15118" t="str">
        <f t="shared" si="238"/>
        <v>05: Drink PubsCentral/WalesTotalGinCore Mainstream BrandsE: £3.60 - £3.80All stocking</v>
      </c>
      <c r="B15118" t="s">
        <v>1</v>
      </c>
      <c r="C15118" t="s">
        <v>110</v>
      </c>
      <c r="D15118" t="s">
        <v>46</v>
      </c>
      <c r="E15118" t="s">
        <v>12</v>
      </c>
      <c r="F15118" t="s">
        <v>47</v>
      </c>
      <c r="G15118" t="s">
        <v>111</v>
      </c>
      <c r="H15118" t="s">
        <v>49</v>
      </c>
      <c r="I15118" t="s">
        <v>54</v>
      </c>
      <c r="J15118" s="1">
        <v>241.36</v>
      </c>
      <c r="K15118">
        <v>80.440559440559596</v>
      </c>
      <c r="L15118">
        <v>33</v>
      </c>
      <c r="M15118">
        <v>0.40635621141401501</v>
      </c>
      <c r="N15118">
        <v>0.42209229790721298</v>
      </c>
      <c r="P15118" t="s">
        <v>42</v>
      </c>
    </row>
    <row r="15119" spans="1:16" x14ac:dyDescent="0.3">
      <c r="A15119" t="str">
        <f t="shared" si="238"/>
        <v>05: Drink PubsCentral/WalesTotalGinCore Mainstream BrandsF: £3.80 - £4.00All stocking</v>
      </c>
      <c r="B15119" t="s">
        <v>1</v>
      </c>
      <c r="C15119" t="s">
        <v>110</v>
      </c>
      <c r="D15119" t="s">
        <v>46</v>
      </c>
      <c r="E15119" t="s">
        <v>12</v>
      </c>
      <c r="F15119" t="s">
        <v>47</v>
      </c>
      <c r="G15119" t="s">
        <v>111</v>
      </c>
      <c r="H15119" t="s">
        <v>49</v>
      </c>
      <c r="I15119" t="s">
        <v>55</v>
      </c>
      <c r="J15119" s="1">
        <v>299.81</v>
      </c>
      <c r="K15119">
        <v>90.611188811188811</v>
      </c>
      <c r="L15119">
        <v>25</v>
      </c>
      <c r="M15119">
        <v>0.427353702570404</v>
      </c>
      <c r="N15119">
        <v>0.448240324863102</v>
      </c>
      <c r="P15119" t="s">
        <v>42</v>
      </c>
    </row>
    <row r="15120" spans="1:16" x14ac:dyDescent="0.3">
      <c r="A15120" t="str">
        <f t="shared" si="238"/>
        <v>05: Drink PubsCentral/WalesTotalGinCore Mainstream BrandsG: £4.00 - £4.20All stocking</v>
      </c>
      <c r="B15120" t="s">
        <v>1</v>
      </c>
      <c r="C15120" t="s">
        <v>110</v>
      </c>
      <c r="D15120" t="s">
        <v>46</v>
      </c>
      <c r="E15120" t="s">
        <v>12</v>
      </c>
      <c r="F15120" t="s">
        <v>47</v>
      </c>
      <c r="G15120" t="s">
        <v>111</v>
      </c>
      <c r="H15120" t="s">
        <v>49</v>
      </c>
      <c r="I15120" t="s">
        <v>56</v>
      </c>
      <c r="J15120" s="1">
        <v>401.49</v>
      </c>
      <c r="K15120">
        <v>115.46042759324</v>
      </c>
      <c r="L15120">
        <v>32</v>
      </c>
      <c r="M15120">
        <v>0.39944097091307601</v>
      </c>
      <c r="N15120">
        <v>0.41086867659838999</v>
      </c>
      <c r="P15120" t="s">
        <v>42</v>
      </c>
    </row>
    <row r="15121" spans="1:16" x14ac:dyDescent="0.3">
      <c r="A15121" t="str">
        <f t="shared" si="238"/>
        <v>05: Drink PubsCentral/WalesTotalGinCore Premium BrandsA: &lt;£3All stocking</v>
      </c>
      <c r="B15121" t="s">
        <v>1</v>
      </c>
      <c r="C15121" t="s">
        <v>110</v>
      </c>
      <c r="D15121" t="s">
        <v>46</v>
      </c>
      <c r="E15121" t="s">
        <v>12</v>
      </c>
      <c r="F15121" t="s">
        <v>47</v>
      </c>
      <c r="G15121" t="s">
        <v>112</v>
      </c>
      <c r="H15121" t="s">
        <v>49</v>
      </c>
      <c r="I15121" t="s">
        <v>58</v>
      </c>
      <c r="J15121" s="1">
        <v>41.4</v>
      </c>
      <c r="K15121">
        <v>14.258762808073161</v>
      </c>
      <c r="L15121">
        <v>145</v>
      </c>
      <c r="M15121">
        <v>0.202044380505284</v>
      </c>
      <c r="N15121">
        <v>0.18210701975558699</v>
      </c>
      <c r="P15121" t="s">
        <v>42</v>
      </c>
    </row>
    <row r="15122" spans="1:16" x14ac:dyDescent="0.3">
      <c r="A15122" t="str">
        <f t="shared" si="238"/>
        <v>05: Drink PubsCentral/WalesTotalGinCore Premium BrandsTotalAll stocking</v>
      </c>
      <c r="B15122" t="s">
        <v>1</v>
      </c>
      <c r="C15122" t="s">
        <v>110</v>
      </c>
      <c r="D15122" t="s">
        <v>46</v>
      </c>
      <c r="E15122" t="s">
        <v>12</v>
      </c>
      <c r="F15122" t="s">
        <v>47</v>
      </c>
      <c r="G15122" t="s">
        <v>112</v>
      </c>
      <c r="H15122" t="s">
        <v>49</v>
      </c>
      <c r="I15122" t="s">
        <v>12</v>
      </c>
      <c r="J15122" s="1">
        <v>80.13</v>
      </c>
      <c r="K15122">
        <v>23.938805544257001</v>
      </c>
      <c r="L15122">
        <v>587</v>
      </c>
      <c r="M15122">
        <v>0.20873735966171</v>
      </c>
      <c r="N15122">
        <v>0.19218217886208599</v>
      </c>
      <c r="P15122" t="s">
        <v>42</v>
      </c>
    </row>
    <row r="15123" spans="1:16" x14ac:dyDescent="0.3">
      <c r="A15123" t="str">
        <f t="shared" si="238"/>
        <v>05: Drink PubsCentral/WalesTotalGinCore Premium BrandsB: £3 - £3.20All stocking</v>
      </c>
      <c r="B15123" t="s">
        <v>1</v>
      </c>
      <c r="C15123" t="s">
        <v>110</v>
      </c>
      <c r="D15123" t="s">
        <v>46</v>
      </c>
      <c r="E15123" t="s">
        <v>12</v>
      </c>
      <c r="F15123" t="s">
        <v>47</v>
      </c>
      <c r="G15123" t="s">
        <v>112</v>
      </c>
      <c r="H15123" t="s">
        <v>49</v>
      </c>
      <c r="I15123" t="s">
        <v>59</v>
      </c>
      <c r="J15123" s="1">
        <v>42.77</v>
      </c>
      <c r="K15123">
        <v>14.03133652672116</v>
      </c>
      <c r="L15123">
        <v>65</v>
      </c>
      <c r="M15123">
        <v>0.18885732544281</v>
      </c>
      <c r="N15123">
        <v>0.1755208500016</v>
      </c>
      <c r="P15123" t="s">
        <v>42</v>
      </c>
    </row>
    <row r="15124" spans="1:16" x14ac:dyDescent="0.3">
      <c r="A15124" t="str">
        <f t="shared" si="238"/>
        <v>05: Drink PubsCentral/WalesTotalGinCore Premium BrandsC: £3.20 - £3.40All stocking</v>
      </c>
      <c r="B15124" t="s">
        <v>1</v>
      </c>
      <c r="C15124" t="s">
        <v>110</v>
      </c>
      <c r="D15124" t="s">
        <v>46</v>
      </c>
      <c r="E15124" t="s">
        <v>12</v>
      </c>
      <c r="F15124" t="s">
        <v>47</v>
      </c>
      <c r="G15124" t="s">
        <v>112</v>
      </c>
      <c r="H15124" t="s">
        <v>49</v>
      </c>
      <c r="I15124" t="s">
        <v>52</v>
      </c>
      <c r="J15124" s="1">
        <v>49.63</v>
      </c>
      <c r="K15124">
        <v>15.852485014985</v>
      </c>
      <c r="L15124">
        <v>70</v>
      </c>
      <c r="M15124">
        <v>0.20417249986848399</v>
      </c>
      <c r="N15124">
        <v>0.177658567371411</v>
      </c>
      <c r="P15124" t="s">
        <v>42</v>
      </c>
    </row>
    <row r="15125" spans="1:16" x14ac:dyDescent="0.3">
      <c r="A15125" t="str">
        <f t="shared" si="238"/>
        <v>05: Drink PubsCentral/WalesTotalGinCore Premium BrandsD: £3.40 - £3.60All stocking</v>
      </c>
      <c r="B15125" t="s">
        <v>1</v>
      </c>
      <c r="C15125" t="s">
        <v>110</v>
      </c>
      <c r="D15125" t="s">
        <v>46</v>
      </c>
      <c r="E15125" t="s">
        <v>12</v>
      </c>
      <c r="F15125" t="s">
        <v>47</v>
      </c>
      <c r="G15125" t="s">
        <v>112</v>
      </c>
      <c r="H15125" t="s">
        <v>49</v>
      </c>
      <c r="I15125" t="s">
        <v>53</v>
      </c>
      <c r="J15125" s="1">
        <v>67.03</v>
      </c>
      <c r="K15125">
        <v>21.643112678282158</v>
      </c>
      <c r="L15125">
        <v>59</v>
      </c>
      <c r="M15125">
        <v>0.162197436357744</v>
      </c>
      <c r="N15125">
        <v>0.14153534895483599</v>
      </c>
      <c r="P15125" t="s">
        <v>42</v>
      </c>
    </row>
    <row r="15126" spans="1:16" x14ac:dyDescent="0.3">
      <c r="A15126" t="str">
        <f t="shared" si="238"/>
        <v>05: Drink PubsCentral/WalesTotalGinCore Premium BrandsE: £3.60 - £3.80All stocking</v>
      </c>
      <c r="B15126" t="s">
        <v>1</v>
      </c>
      <c r="C15126" t="s">
        <v>110</v>
      </c>
      <c r="D15126" t="s">
        <v>46</v>
      </c>
      <c r="E15126" t="s">
        <v>12</v>
      </c>
      <c r="F15126" t="s">
        <v>47</v>
      </c>
      <c r="G15126" t="s">
        <v>112</v>
      </c>
      <c r="H15126" t="s">
        <v>49</v>
      </c>
      <c r="I15126" t="s">
        <v>54</v>
      </c>
      <c r="J15126" s="1">
        <v>70.63</v>
      </c>
      <c r="K15126">
        <v>20.443277417027399</v>
      </c>
      <c r="L15126">
        <v>60</v>
      </c>
      <c r="M15126">
        <v>0.19830671141186401</v>
      </c>
      <c r="N15126">
        <v>0.18476556318068699</v>
      </c>
      <c r="P15126" t="s">
        <v>42</v>
      </c>
    </row>
    <row r="15127" spans="1:16" x14ac:dyDescent="0.3">
      <c r="A15127" t="str">
        <f t="shared" si="238"/>
        <v>05: Drink PubsCentral/WalesTotalGinCore Premium BrandsF: £3.80 - £4.00All stocking</v>
      </c>
      <c r="B15127" t="s">
        <v>1</v>
      </c>
      <c r="C15127" t="s">
        <v>110</v>
      </c>
      <c r="D15127" t="s">
        <v>46</v>
      </c>
      <c r="E15127" t="s">
        <v>12</v>
      </c>
      <c r="F15127" t="s">
        <v>47</v>
      </c>
      <c r="G15127" t="s">
        <v>112</v>
      </c>
      <c r="H15127" t="s">
        <v>49</v>
      </c>
      <c r="I15127" t="s">
        <v>55</v>
      </c>
      <c r="J15127" s="1">
        <v>75.930000000000007</v>
      </c>
      <c r="K15127">
        <v>22.737542704209361</v>
      </c>
      <c r="L15127">
        <v>45</v>
      </c>
      <c r="M15127">
        <v>0.18244126273352601</v>
      </c>
      <c r="N15127">
        <v>0.170312314138063</v>
      </c>
      <c r="P15127" t="s">
        <v>42</v>
      </c>
    </row>
    <row r="15128" spans="1:16" x14ac:dyDescent="0.3">
      <c r="A15128" t="str">
        <f t="shared" si="238"/>
        <v>05: Drink PubsCentral/WalesTotalGinCore Premium BrandsG: £4.00 - £4.20All stocking</v>
      </c>
      <c r="B15128" t="s">
        <v>1</v>
      </c>
      <c r="C15128" t="s">
        <v>110</v>
      </c>
      <c r="D15128" t="s">
        <v>46</v>
      </c>
      <c r="E15128" t="s">
        <v>12</v>
      </c>
      <c r="F15128" t="s">
        <v>47</v>
      </c>
      <c r="G15128" t="s">
        <v>112</v>
      </c>
      <c r="H15128" t="s">
        <v>49</v>
      </c>
      <c r="I15128" t="s">
        <v>56</v>
      </c>
      <c r="J15128" s="1">
        <v>106.34</v>
      </c>
      <c r="K15128">
        <v>30.299070682404</v>
      </c>
      <c r="L15128">
        <v>45</v>
      </c>
      <c r="M15128">
        <v>0.21475701204802999</v>
      </c>
      <c r="N15128">
        <v>0.199707177607157</v>
      </c>
      <c r="P15128" t="s">
        <v>42</v>
      </c>
    </row>
    <row r="15129" spans="1:16" x14ac:dyDescent="0.3">
      <c r="A15129" t="str">
        <f t="shared" si="238"/>
        <v>05: Drink PubsCentral/WalesTotalGinCore Premium BrandsH: £4.20 - £4.40All stocking</v>
      </c>
      <c r="B15129" t="s">
        <v>1</v>
      </c>
      <c r="C15129" t="s">
        <v>110</v>
      </c>
      <c r="D15129" t="s">
        <v>46</v>
      </c>
      <c r="E15129" t="s">
        <v>12</v>
      </c>
      <c r="F15129" t="s">
        <v>47</v>
      </c>
      <c r="G15129" t="s">
        <v>112</v>
      </c>
      <c r="H15129" t="s">
        <v>49</v>
      </c>
      <c r="I15129" t="s">
        <v>60</v>
      </c>
      <c r="J15129" s="1">
        <v>175.14</v>
      </c>
      <c r="K15129">
        <v>51.931943717657994</v>
      </c>
      <c r="L15129">
        <v>42</v>
      </c>
      <c r="M15129">
        <v>0.23847312501161899</v>
      </c>
      <c r="N15129">
        <v>0.22880601123868399</v>
      </c>
      <c r="P15129" t="s">
        <v>42</v>
      </c>
    </row>
    <row r="15130" spans="1:16" x14ac:dyDescent="0.3">
      <c r="A15130" t="str">
        <f t="shared" si="238"/>
        <v>05: Drink PubsCentral/WalesTotalNon Flavoured VodkaCore Mainstream BrandsA: &lt;£3All stocking</v>
      </c>
      <c r="B15130" t="s">
        <v>1</v>
      </c>
      <c r="C15130" t="s">
        <v>110</v>
      </c>
      <c r="D15130" t="s">
        <v>46</v>
      </c>
      <c r="E15130" t="s">
        <v>12</v>
      </c>
      <c r="F15130" t="s">
        <v>71</v>
      </c>
      <c r="G15130" t="s">
        <v>111</v>
      </c>
      <c r="H15130" t="s">
        <v>49</v>
      </c>
      <c r="I15130" t="s">
        <v>58</v>
      </c>
      <c r="J15130" s="1">
        <v>277.77</v>
      </c>
      <c r="K15130">
        <v>118.0448829531508</v>
      </c>
      <c r="L15130">
        <v>381</v>
      </c>
      <c r="M15130">
        <v>0.94217921374385505</v>
      </c>
      <c r="N15130">
        <v>0.95283531920888198</v>
      </c>
      <c r="P15130" t="s">
        <v>42</v>
      </c>
    </row>
    <row r="15131" spans="1:16" x14ac:dyDescent="0.3">
      <c r="A15131" t="str">
        <f t="shared" si="238"/>
        <v>05: Drink PubsCentral/WalesTotalNon Flavoured VodkaCore Mainstream BrandsTotalAll stocking</v>
      </c>
      <c r="B15131" t="s">
        <v>1</v>
      </c>
      <c r="C15131" t="s">
        <v>110</v>
      </c>
      <c r="D15131" t="s">
        <v>46</v>
      </c>
      <c r="E15131" t="s">
        <v>12</v>
      </c>
      <c r="F15131" t="s">
        <v>71</v>
      </c>
      <c r="G15131" t="s">
        <v>111</v>
      </c>
      <c r="H15131" t="s">
        <v>49</v>
      </c>
      <c r="I15131" t="s">
        <v>12</v>
      </c>
      <c r="J15131" s="1">
        <v>370.98</v>
      </c>
      <c r="K15131">
        <v>146.346381299168</v>
      </c>
      <c r="L15131">
        <v>628</v>
      </c>
      <c r="M15131">
        <v>0.854841948687315</v>
      </c>
      <c r="N15131">
        <v>0.88594684000851298</v>
      </c>
      <c r="P15131" t="s">
        <v>42</v>
      </c>
    </row>
    <row r="15132" spans="1:16" x14ac:dyDescent="0.3">
      <c r="A15132" t="str">
        <f t="shared" si="238"/>
        <v>05: Drink PubsCentral/WalesTotalNon Flavoured VodkaCore Mainstream BrandsB: £3 - £3.20All stocking</v>
      </c>
      <c r="B15132" t="s">
        <v>1</v>
      </c>
      <c r="C15132" t="s">
        <v>110</v>
      </c>
      <c r="D15132" t="s">
        <v>46</v>
      </c>
      <c r="E15132" t="s">
        <v>12</v>
      </c>
      <c r="F15132" t="s">
        <v>71</v>
      </c>
      <c r="G15132" t="s">
        <v>111</v>
      </c>
      <c r="H15132" t="s">
        <v>49</v>
      </c>
      <c r="I15132" t="s">
        <v>59</v>
      </c>
      <c r="J15132" s="1">
        <v>422.94</v>
      </c>
      <c r="K15132">
        <v>169.89981778784602</v>
      </c>
      <c r="L15132">
        <v>71</v>
      </c>
      <c r="M15132">
        <v>0.93594798958108605</v>
      </c>
      <c r="N15132">
        <v>0.94868562979481497</v>
      </c>
      <c r="P15132" t="s">
        <v>42</v>
      </c>
    </row>
    <row r="15133" spans="1:16" x14ac:dyDescent="0.3">
      <c r="A15133" t="str">
        <f t="shared" si="238"/>
        <v>05: Drink PubsCentral/WalesTotalNon Flavoured VodkaCore Mainstream BrandsC: £3.20 - £3.40All stocking</v>
      </c>
      <c r="B15133" t="s">
        <v>1</v>
      </c>
      <c r="C15133" t="s">
        <v>110</v>
      </c>
      <c r="D15133" t="s">
        <v>46</v>
      </c>
      <c r="E15133" t="s">
        <v>12</v>
      </c>
      <c r="F15133" t="s">
        <v>71</v>
      </c>
      <c r="G15133" t="s">
        <v>111</v>
      </c>
      <c r="H15133" t="s">
        <v>49</v>
      </c>
      <c r="I15133" t="s">
        <v>52</v>
      </c>
      <c r="J15133" s="1">
        <v>373.25</v>
      </c>
      <c r="K15133">
        <v>142.25318472377279</v>
      </c>
      <c r="L15133">
        <v>68</v>
      </c>
      <c r="M15133">
        <v>0.89167071798166098</v>
      </c>
      <c r="N15133">
        <v>0.91429040270308604</v>
      </c>
      <c r="P15133" t="s">
        <v>42</v>
      </c>
    </row>
    <row r="15134" spans="1:16" x14ac:dyDescent="0.3">
      <c r="A15134" t="str">
        <f t="shared" si="238"/>
        <v>05: Drink PubsCentral/WalesTotalNon Flavoured VodkaCore Mainstream BrandsD: £3.40 - £3.60All stocking</v>
      </c>
      <c r="B15134" t="s">
        <v>1</v>
      </c>
      <c r="C15134" t="s">
        <v>110</v>
      </c>
      <c r="D15134" t="s">
        <v>46</v>
      </c>
      <c r="E15134" t="s">
        <v>12</v>
      </c>
      <c r="F15134" t="s">
        <v>71</v>
      </c>
      <c r="G15134" t="s">
        <v>111</v>
      </c>
      <c r="H15134" t="s">
        <v>49</v>
      </c>
      <c r="I15134" t="s">
        <v>53</v>
      </c>
      <c r="J15134" s="1">
        <v>495.63</v>
      </c>
      <c r="K15134">
        <v>174.2043997669</v>
      </c>
      <c r="L15134">
        <v>44</v>
      </c>
      <c r="M15134">
        <v>0.81412841082826803</v>
      </c>
      <c r="N15134">
        <v>0.84785968627517905</v>
      </c>
      <c r="P15134" t="s">
        <v>42</v>
      </c>
    </row>
    <row r="15135" spans="1:16" x14ac:dyDescent="0.3">
      <c r="A15135" t="str">
        <f t="shared" si="238"/>
        <v>05: Drink PubsCentral/WalesTotalNon Flavoured VodkaCore Premium BrandsA: &lt;£3All stocking</v>
      </c>
      <c r="B15135" t="s">
        <v>1</v>
      </c>
      <c r="C15135" t="s">
        <v>110</v>
      </c>
      <c r="D15135" t="s">
        <v>46</v>
      </c>
      <c r="E15135" t="s">
        <v>12</v>
      </c>
      <c r="F15135" t="s">
        <v>71</v>
      </c>
      <c r="G15135" t="s">
        <v>112</v>
      </c>
      <c r="H15135" t="s">
        <v>49</v>
      </c>
      <c r="I15135" t="s">
        <v>58</v>
      </c>
      <c r="J15135" s="1">
        <v>30.71</v>
      </c>
      <c r="K15135">
        <v>10.511107622536199</v>
      </c>
      <c r="L15135">
        <v>70</v>
      </c>
      <c r="M15135" s="19">
        <v>5.6817233611043398E-2</v>
      </c>
      <c r="N15135" s="19">
        <v>4.8225203430833502E-2</v>
      </c>
      <c r="P15135" t="s">
        <v>42</v>
      </c>
    </row>
    <row r="15136" spans="1:16" x14ac:dyDescent="0.3">
      <c r="A15136" t="str">
        <f t="shared" si="238"/>
        <v>05: Drink PubsCentral/WalesTotalNon Flavoured VodkaCore Premium BrandsTotalAll stocking</v>
      </c>
      <c r="B15136" t="s">
        <v>1</v>
      </c>
      <c r="C15136" t="s">
        <v>110</v>
      </c>
      <c r="D15136" t="s">
        <v>46</v>
      </c>
      <c r="E15136" t="s">
        <v>12</v>
      </c>
      <c r="F15136" t="s">
        <v>71</v>
      </c>
      <c r="G15136" t="s">
        <v>112</v>
      </c>
      <c r="H15136" t="s">
        <v>49</v>
      </c>
      <c r="I15136" t="s">
        <v>12</v>
      </c>
      <c r="J15136" s="1">
        <v>157.63</v>
      </c>
      <c r="K15136">
        <v>45.828523966975197</v>
      </c>
      <c r="L15136">
        <v>368</v>
      </c>
      <c r="M15136">
        <v>0.26741987336816297</v>
      </c>
      <c r="N15136">
        <v>0.218183343713796</v>
      </c>
      <c r="P15136" t="s">
        <v>42</v>
      </c>
    </row>
    <row r="15137" spans="1:16" x14ac:dyDescent="0.3">
      <c r="A15137" t="str">
        <f t="shared" si="238"/>
        <v>05: Drink PubsCentral/WalesTotalNon Flavoured VodkaCore Premium BrandsB: £3 - £3.20All stocking</v>
      </c>
      <c r="B15137" t="s">
        <v>1</v>
      </c>
      <c r="C15137" t="s">
        <v>110</v>
      </c>
      <c r="D15137" t="s">
        <v>46</v>
      </c>
      <c r="E15137" t="s">
        <v>12</v>
      </c>
      <c r="F15137" t="s">
        <v>71</v>
      </c>
      <c r="G15137" t="s">
        <v>112</v>
      </c>
      <c r="H15137" t="s">
        <v>49</v>
      </c>
      <c r="I15137" t="s">
        <v>59</v>
      </c>
      <c r="J15137" s="1">
        <v>58.38</v>
      </c>
      <c r="K15137">
        <v>19.9729969237112</v>
      </c>
      <c r="L15137">
        <v>35</v>
      </c>
      <c r="M15137">
        <v>0.117362498642164</v>
      </c>
      <c r="N15137">
        <v>0.10563304432117999</v>
      </c>
      <c r="P15137" t="s">
        <v>42</v>
      </c>
    </row>
    <row r="15138" spans="1:16" x14ac:dyDescent="0.3">
      <c r="A15138" t="str">
        <f t="shared" si="238"/>
        <v>05: Drink PubsCentral/WalesTotalNon Flavoured VodkaCore Premium BrandsC: £3.20 - £3.40All stocking</v>
      </c>
      <c r="B15138" t="s">
        <v>1</v>
      </c>
      <c r="C15138" t="s">
        <v>110</v>
      </c>
      <c r="D15138" t="s">
        <v>46</v>
      </c>
      <c r="E15138" t="s">
        <v>12</v>
      </c>
      <c r="F15138" t="s">
        <v>71</v>
      </c>
      <c r="G15138" t="s">
        <v>112</v>
      </c>
      <c r="H15138" t="s">
        <v>49</v>
      </c>
      <c r="I15138" t="s">
        <v>52</v>
      </c>
      <c r="J15138" s="1">
        <v>92.22</v>
      </c>
      <c r="K15138">
        <v>30.086652326168441</v>
      </c>
      <c r="L15138">
        <v>31</v>
      </c>
      <c r="M15138">
        <v>0.16681857991688001</v>
      </c>
      <c r="N15138">
        <v>0.14102934707471901</v>
      </c>
      <c r="P15138" t="s">
        <v>42</v>
      </c>
    </row>
    <row r="15139" spans="1:16" x14ac:dyDescent="0.3">
      <c r="A15139" t="str">
        <f t="shared" si="238"/>
        <v>05: Drink PubsCentral/WalesTotalNon Flavoured VodkaCore Premium BrandsD: £3.40 - £3.60All stocking</v>
      </c>
      <c r="B15139" t="s">
        <v>1</v>
      </c>
      <c r="C15139" t="s">
        <v>110</v>
      </c>
      <c r="D15139" t="s">
        <v>46</v>
      </c>
      <c r="E15139" t="s">
        <v>12</v>
      </c>
      <c r="F15139" t="s">
        <v>71</v>
      </c>
      <c r="G15139" t="s">
        <v>112</v>
      </c>
      <c r="H15139" t="s">
        <v>49</v>
      </c>
      <c r="I15139" t="s">
        <v>53</v>
      </c>
      <c r="J15139" s="1">
        <v>36.880000000000003</v>
      </c>
      <c r="K15139">
        <v>11.735698316358681</v>
      </c>
      <c r="L15139">
        <v>53</v>
      </c>
      <c r="M15139" s="19">
        <v>7.6521909989355597E-2</v>
      </c>
      <c r="N15139" s="19">
        <v>6.5085961577698304E-2</v>
      </c>
      <c r="P15139" t="s">
        <v>42</v>
      </c>
    </row>
    <row r="15140" spans="1:16" x14ac:dyDescent="0.3">
      <c r="A15140" t="str">
        <f t="shared" si="238"/>
        <v>05: Drink PubsCentral/WalesTotalNon Flavoured VodkaCore Premium BrandsE: £3.60 - £3.80All stocking</v>
      </c>
      <c r="B15140" t="s">
        <v>1</v>
      </c>
      <c r="C15140" t="s">
        <v>110</v>
      </c>
      <c r="D15140" t="s">
        <v>46</v>
      </c>
      <c r="E15140" t="s">
        <v>12</v>
      </c>
      <c r="F15140" t="s">
        <v>71</v>
      </c>
      <c r="G15140" t="s">
        <v>112</v>
      </c>
      <c r="H15140" t="s">
        <v>49</v>
      </c>
      <c r="I15140" t="s">
        <v>54</v>
      </c>
      <c r="J15140" s="1">
        <v>210.85</v>
      </c>
      <c r="K15140">
        <v>67.410476444851597</v>
      </c>
      <c r="L15140">
        <v>48</v>
      </c>
      <c r="M15140">
        <v>0.35620784843607001</v>
      </c>
      <c r="N15140">
        <v>0.316634925892192</v>
      </c>
      <c r="P15140" t="s">
        <v>42</v>
      </c>
    </row>
    <row r="15141" spans="1:16" x14ac:dyDescent="0.3">
      <c r="A15141" t="str">
        <f t="shared" si="238"/>
        <v>05: Drink PubsCentral/WalesTotalNon Flavoured VodkaCore Premium BrandsF: £3.80 - £4.00All stocking</v>
      </c>
      <c r="B15141" t="s">
        <v>1</v>
      </c>
      <c r="C15141" t="s">
        <v>110</v>
      </c>
      <c r="D15141" t="s">
        <v>46</v>
      </c>
      <c r="E15141" t="s">
        <v>12</v>
      </c>
      <c r="F15141" t="s">
        <v>71</v>
      </c>
      <c r="G15141" t="s">
        <v>112</v>
      </c>
      <c r="H15141" t="s">
        <v>49</v>
      </c>
      <c r="I15141" t="s">
        <v>55</v>
      </c>
      <c r="J15141" s="1">
        <v>213.97</v>
      </c>
      <c r="K15141">
        <v>61.378140827426392</v>
      </c>
      <c r="L15141">
        <v>35</v>
      </c>
      <c r="M15141">
        <v>0.354329468320354</v>
      </c>
      <c r="N15141">
        <v>0.30581609141899602</v>
      </c>
      <c r="P15141" t="s">
        <v>42</v>
      </c>
    </row>
    <row r="15142" spans="1:16" x14ac:dyDescent="0.3">
      <c r="A15142" t="str">
        <f t="shared" si="238"/>
        <v>05: Drink PubsCentral/WalesTotalNon Flavoured VodkaCore Premium BrandsG: £4.00 - £4.20All stocking</v>
      </c>
      <c r="B15142" t="s">
        <v>1</v>
      </c>
      <c r="C15142" t="s">
        <v>110</v>
      </c>
      <c r="D15142" t="s">
        <v>46</v>
      </c>
      <c r="E15142" t="s">
        <v>12</v>
      </c>
      <c r="F15142" t="s">
        <v>71</v>
      </c>
      <c r="G15142" t="s">
        <v>112</v>
      </c>
      <c r="H15142" t="s">
        <v>49</v>
      </c>
      <c r="I15142" t="s">
        <v>56</v>
      </c>
      <c r="J15142" s="1">
        <v>168.19</v>
      </c>
      <c r="K15142">
        <v>46.864945317028798</v>
      </c>
      <c r="L15142">
        <v>36</v>
      </c>
      <c r="M15142">
        <v>0.28249300783036502</v>
      </c>
      <c r="N15142">
        <v>0.24507847908569799</v>
      </c>
      <c r="P15142" t="s">
        <v>42</v>
      </c>
    </row>
    <row r="15143" spans="1:16" x14ac:dyDescent="0.3">
      <c r="A15143" t="str">
        <f t="shared" si="238"/>
        <v>05: Drink PubsCentral/WalesTotalNon Flavoured VodkaCore Premium BrandsH: £4.20 - £4.40All stocking</v>
      </c>
      <c r="B15143" t="s">
        <v>1</v>
      </c>
      <c r="C15143" t="s">
        <v>110</v>
      </c>
      <c r="D15143" t="s">
        <v>46</v>
      </c>
      <c r="E15143" t="s">
        <v>12</v>
      </c>
      <c r="F15143" t="s">
        <v>71</v>
      </c>
      <c r="G15143" t="s">
        <v>112</v>
      </c>
      <c r="H15143" t="s">
        <v>49</v>
      </c>
      <c r="I15143" t="s">
        <v>60</v>
      </c>
      <c r="J15143" s="1">
        <v>213.07</v>
      </c>
      <c r="K15143">
        <v>55.766552069330004</v>
      </c>
      <c r="L15143">
        <v>27</v>
      </c>
      <c r="M15143">
        <v>0.28933469077694102</v>
      </c>
      <c r="N15143">
        <v>0.248722541221093</v>
      </c>
      <c r="P15143" t="s">
        <v>42</v>
      </c>
    </row>
    <row r="15144" spans="1:16" x14ac:dyDescent="0.3">
      <c r="A15144" t="str">
        <f t="shared" si="238"/>
        <v>05: Drink PubsCentral/WalesTotalTequilaCore Mainstream BrandsA: &lt;£3All stocking</v>
      </c>
      <c r="B15144" t="s">
        <v>1</v>
      </c>
      <c r="C15144" t="s">
        <v>110</v>
      </c>
      <c r="D15144" t="s">
        <v>46</v>
      </c>
      <c r="E15144" t="s">
        <v>12</v>
      </c>
      <c r="F15144" t="s">
        <v>78</v>
      </c>
      <c r="G15144" t="s">
        <v>111</v>
      </c>
      <c r="H15144" t="s">
        <v>49</v>
      </c>
      <c r="I15144" t="s">
        <v>58</v>
      </c>
      <c r="J15144" s="1">
        <v>28.63</v>
      </c>
      <c r="K15144">
        <v>10.00896993505688</v>
      </c>
      <c r="L15144">
        <v>69</v>
      </c>
      <c r="M15144">
        <v>0.32219534487023799</v>
      </c>
      <c r="N15144">
        <v>0.295064316881056</v>
      </c>
      <c r="P15144" t="s">
        <v>42</v>
      </c>
    </row>
    <row r="15145" spans="1:16" x14ac:dyDescent="0.3">
      <c r="A15145" t="str">
        <f t="shared" si="238"/>
        <v>05: Drink PubsCentral/WalesTotalTequilaCore Mainstream BrandsTotalAll stocking</v>
      </c>
      <c r="B15145" t="s">
        <v>1</v>
      </c>
      <c r="C15145" t="s">
        <v>110</v>
      </c>
      <c r="D15145" t="s">
        <v>46</v>
      </c>
      <c r="E15145" t="s">
        <v>12</v>
      </c>
      <c r="F15145" t="s">
        <v>78</v>
      </c>
      <c r="G15145" t="s">
        <v>111</v>
      </c>
      <c r="H15145" t="s">
        <v>49</v>
      </c>
      <c r="I15145" t="s">
        <v>12</v>
      </c>
      <c r="J15145" s="1">
        <v>33.799999999999997</v>
      </c>
      <c r="K15145">
        <v>10.61021312441768</v>
      </c>
      <c r="L15145">
        <v>132</v>
      </c>
      <c r="M15145">
        <v>0.48359228554390499</v>
      </c>
      <c r="N15145">
        <v>0.446850393700787</v>
      </c>
      <c r="P15145" t="s">
        <v>42</v>
      </c>
    </row>
    <row r="15146" spans="1:16" x14ac:dyDescent="0.3">
      <c r="A15146" t="str">
        <f t="shared" si="238"/>
        <v>05: Drink PubsCentral/WalesTotalTequilaCore Premium BrandsA: &lt;£3All stocking</v>
      </c>
      <c r="B15146" t="s">
        <v>1</v>
      </c>
      <c r="C15146" t="s">
        <v>110</v>
      </c>
      <c r="D15146" t="s">
        <v>46</v>
      </c>
      <c r="E15146" t="s">
        <v>12</v>
      </c>
      <c r="F15146" t="s">
        <v>78</v>
      </c>
      <c r="G15146" t="s">
        <v>112</v>
      </c>
      <c r="H15146" t="s">
        <v>49</v>
      </c>
      <c r="I15146" t="s">
        <v>58</v>
      </c>
      <c r="J15146" s="1">
        <v>29.33</v>
      </c>
      <c r="K15146">
        <v>11.59697005472268</v>
      </c>
      <c r="L15146">
        <v>287</v>
      </c>
      <c r="M15146">
        <v>0.80766115189488397</v>
      </c>
      <c r="N15146">
        <v>0.83864265927977799</v>
      </c>
      <c r="P15146" t="s">
        <v>42</v>
      </c>
    </row>
    <row r="15147" spans="1:16" x14ac:dyDescent="0.3">
      <c r="A15147" t="str">
        <f t="shared" si="238"/>
        <v>05: Drink PubsCentral/WalesTotalTequilaCore Premium BrandsTotalAll stocking</v>
      </c>
      <c r="B15147" t="s">
        <v>1</v>
      </c>
      <c r="C15147" t="s">
        <v>110</v>
      </c>
      <c r="D15147" t="s">
        <v>46</v>
      </c>
      <c r="E15147" t="s">
        <v>12</v>
      </c>
      <c r="F15147" t="s">
        <v>78</v>
      </c>
      <c r="G15147" t="s">
        <v>112</v>
      </c>
      <c r="H15147" t="s">
        <v>49</v>
      </c>
      <c r="I15147" t="s">
        <v>12</v>
      </c>
      <c r="J15147" s="1">
        <v>34.01</v>
      </c>
      <c r="K15147">
        <v>12.14574321807736</v>
      </c>
      <c r="L15147">
        <v>422</v>
      </c>
      <c r="M15147">
        <v>0.80078412503158003</v>
      </c>
      <c r="N15147">
        <v>0.82829826180354904</v>
      </c>
      <c r="P15147" t="s">
        <v>42</v>
      </c>
    </row>
    <row r="15148" spans="1:16" x14ac:dyDescent="0.3">
      <c r="A15148" t="str">
        <f t="shared" si="238"/>
        <v>05: Drink PubsCentral/WalesTotalTequilaCore Premium BrandsB: £3 - £3.20All stocking</v>
      </c>
      <c r="B15148" t="s">
        <v>1</v>
      </c>
      <c r="C15148" t="s">
        <v>110</v>
      </c>
      <c r="D15148" t="s">
        <v>46</v>
      </c>
      <c r="E15148" t="s">
        <v>12</v>
      </c>
      <c r="F15148" t="s">
        <v>78</v>
      </c>
      <c r="G15148" t="s">
        <v>112</v>
      </c>
      <c r="H15148" t="s">
        <v>49</v>
      </c>
      <c r="I15148" t="s">
        <v>59</v>
      </c>
      <c r="J15148" s="1">
        <v>39.71</v>
      </c>
      <c r="K15148">
        <v>14.19636898595232</v>
      </c>
      <c r="L15148">
        <v>36</v>
      </c>
      <c r="M15148">
        <v>0.76369654343874305</v>
      </c>
      <c r="N15148">
        <v>0.79487929773225996</v>
      </c>
      <c r="P15148" t="s">
        <v>42</v>
      </c>
    </row>
    <row r="15149" spans="1:16" x14ac:dyDescent="0.3">
      <c r="A15149" t="str">
        <f t="shared" si="238"/>
        <v>05: Drink PubsCentral/WalesTotalTequilaCore Premium BrandsC: £3.20 - £3.40All stocking</v>
      </c>
      <c r="B15149" t="s">
        <v>1</v>
      </c>
      <c r="C15149" t="s">
        <v>110</v>
      </c>
      <c r="D15149" t="s">
        <v>46</v>
      </c>
      <c r="E15149" t="s">
        <v>12</v>
      </c>
      <c r="F15149" t="s">
        <v>78</v>
      </c>
      <c r="G15149" t="s">
        <v>112</v>
      </c>
      <c r="H15149" t="s">
        <v>49</v>
      </c>
      <c r="I15149" t="s">
        <v>52</v>
      </c>
      <c r="J15149" s="1">
        <v>45.85</v>
      </c>
      <c r="K15149">
        <v>15.304364154364158</v>
      </c>
      <c r="L15149">
        <v>27</v>
      </c>
      <c r="M15149">
        <v>0.83784828723870397</v>
      </c>
      <c r="N15149">
        <v>0.86012893143192004</v>
      </c>
      <c r="P15149" t="s">
        <v>42</v>
      </c>
    </row>
    <row r="15150" spans="1:16" x14ac:dyDescent="0.3">
      <c r="A15150" t="str">
        <f t="shared" si="238"/>
        <v>05: Drink PubsCentral/WalesTotalWhite RumCore Mainstream BrandsTotalAll stocking</v>
      </c>
      <c r="B15150" t="s">
        <v>1</v>
      </c>
      <c r="C15150" t="s">
        <v>110</v>
      </c>
      <c r="D15150" t="s">
        <v>46</v>
      </c>
      <c r="E15150" t="s">
        <v>12</v>
      </c>
      <c r="F15150" t="s">
        <v>85</v>
      </c>
      <c r="G15150" t="s">
        <v>111</v>
      </c>
      <c r="H15150" t="s">
        <v>49</v>
      </c>
      <c r="I15150" t="s">
        <v>12</v>
      </c>
      <c r="J15150" s="1">
        <v>52.17</v>
      </c>
      <c r="K15150">
        <v>18.298797577761</v>
      </c>
      <c r="L15150">
        <v>164</v>
      </c>
      <c r="M15150">
        <v>0.89357224769649402</v>
      </c>
      <c r="N15150">
        <v>0.90239072687756605</v>
      </c>
      <c r="P15150" t="s">
        <v>42</v>
      </c>
    </row>
    <row r="15151" spans="1:16" x14ac:dyDescent="0.3">
      <c r="A15151" t="str">
        <f t="shared" si="238"/>
        <v>05: Drink PubsCentral/WalesTotalWhite RumCore Mainstream BrandsB: £3 - £3.20All stocking</v>
      </c>
      <c r="B15151" t="s">
        <v>1</v>
      </c>
      <c r="C15151" t="s">
        <v>110</v>
      </c>
      <c r="D15151" t="s">
        <v>46</v>
      </c>
      <c r="E15151" t="s">
        <v>12</v>
      </c>
      <c r="F15151" t="s">
        <v>85</v>
      </c>
      <c r="G15151" t="s">
        <v>111</v>
      </c>
      <c r="H15151" t="s">
        <v>49</v>
      </c>
      <c r="I15151" t="s">
        <v>59</v>
      </c>
      <c r="J15151" s="1">
        <v>45.86</v>
      </c>
      <c r="K15151">
        <v>18.442635872899039</v>
      </c>
      <c r="L15151">
        <v>38</v>
      </c>
      <c r="M15151">
        <v>0.92187822082342497</v>
      </c>
      <c r="N15151">
        <v>0.92300489022994503</v>
      </c>
      <c r="P15151" t="s">
        <v>42</v>
      </c>
    </row>
    <row r="15152" spans="1:16" x14ac:dyDescent="0.3">
      <c r="A15152" t="str">
        <f t="shared" si="238"/>
        <v>05: Drink PubsCentral/WalesTotalWhite RumCore Mainstream BrandsC: £3.20 - £3.40All stocking</v>
      </c>
      <c r="B15152" t="s">
        <v>1</v>
      </c>
      <c r="C15152" t="s">
        <v>110</v>
      </c>
      <c r="D15152" t="s">
        <v>46</v>
      </c>
      <c r="E15152" t="s">
        <v>12</v>
      </c>
      <c r="F15152" t="s">
        <v>85</v>
      </c>
      <c r="G15152" t="s">
        <v>111</v>
      </c>
      <c r="H15152" t="s">
        <v>49</v>
      </c>
      <c r="I15152" t="s">
        <v>52</v>
      </c>
      <c r="J15152" s="1">
        <v>52.75</v>
      </c>
      <c r="K15152">
        <v>18.70886532822016</v>
      </c>
      <c r="L15152">
        <v>31</v>
      </c>
      <c r="M15152">
        <v>0.88507016313488396</v>
      </c>
      <c r="N15152">
        <v>0.87815326035221297</v>
      </c>
      <c r="P15152" t="s">
        <v>42</v>
      </c>
    </row>
    <row r="15153" spans="1:16" x14ac:dyDescent="0.3">
      <c r="A15153" t="str">
        <f t="shared" si="238"/>
        <v>05: Drink PubsCentral/WalesTotalWhite RumCore Mainstream BrandsD: £3.40 - £3.60All stocking</v>
      </c>
      <c r="B15153" t="s">
        <v>1</v>
      </c>
      <c r="C15153" t="s">
        <v>110</v>
      </c>
      <c r="D15153" t="s">
        <v>46</v>
      </c>
      <c r="E15153" t="s">
        <v>12</v>
      </c>
      <c r="F15153" t="s">
        <v>85</v>
      </c>
      <c r="G15153" t="s">
        <v>111</v>
      </c>
      <c r="H15153" t="s">
        <v>49</v>
      </c>
      <c r="I15153" t="s">
        <v>53</v>
      </c>
      <c r="J15153" s="1">
        <v>56.27</v>
      </c>
      <c r="K15153">
        <v>19.587270009683799</v>
      </c>
      <c r="L15153">
        <v>29</v>
      </c>
      <c r="M15153">
        <v>0.92452699136447403</v>
      </c>
      <c r="N15153">
        <v>0.92900721020521304</v>
      </c>
      <c r="P15153" t="s">
        <v>42</v>
      </c>
    </row>
    <row r="15154" spans="1:16" x14ac:dyDescent="0.3">
      <c r="A15154" t="str">
        <f t="shared" si="238"/>
        <v>05: Drink PubsCentral/WalesTotalWhite RumCore Premium BrandsTotalAll stocking</v>
      </c>
      <c r="B15154" t="s">
        <v>1</v>
      </c>
      <c r="C15154" t="s">
        <v>110</v>
      </c>
      <c r="D15154" t="s">
        <v>46</v>
      </c>
      <c r="E15154" t="s">
        <v>12</v>
      </c>
      <c r="F15154" t="s">
        <v>85</v>
      </c>
      <c r="G15154" t="s">
        <v>112</v>
      </c>
      <c r="H15154" t="s">
        <v>49</v>
      </c>
      <c r="I15154" t="s">
        <v>12</v>
      </c>
      <c r="J15154" s="1">
        <v>28.94</v>
      </c>
      <c r="K15154">
        <v>9.7453419564306802</v>
      </c>
      <c r="L15154">
        <v>124</v>
      </c>
      <c r="M15154">
        <v>0.568385122590642</v>
      </c>
      <c r="N15154">
        <v>0.56172491544532099</v>
      </c>
      <c r="P15154" t="s">
        <v>42</v>
      </c>
    </row>
    <row r="15155" spans="1:16" x14ac:dyDescent="0.3">
      <c r="A15155" t="str">
        <f t="shared" si="238"/>
        <v>05: Drink PubsCentral/WalesTotalWhite RumCore Premium BrandsD: £3.40 - £3.60All stocking</v>
      </c>
      <c r="B15155" t="s">
        <v>1</v>
      </c>
      <c r="C15155" t="s">
        <v>110</v>
      </c>
      <c r="D15155" t="s">
        <v>46</v>
      </c>
      <c r="E15155" t="s">
        <v>12</v>
      </c>
      <c r="F15155" t="s">
        <v>85</v>
      </c>
      <c r="G15155" t="s">
        <v>112</v>
      </c>
      <c r="H15155" t="s">
        <v>49</v>
      </c>
      <c r="I15155" t="s">
        <v>53</v>
      </c>
      <c r="J15155" s="1">
        <v>25.98</v>
      </c>
      <c r="K15155">
        <v>8.4143772893772795</v>
      </c>
      <c r="L15155">
        <v>28</v>
      </c>
      <c r="M15155">
        <v>0.58881816211388704</v>
      </c>
      <c r="N15155">
        <v>0.56642460486971402</v>
      </c>
      <c r="P15155" t="s">
        <v>42</v>
      </c>
    </row>
    <row r="15156" spans="1:16" x14ac:dyDescent="0.3">
      <c r="A15156" t="str">
        <f t="shared" si="238"/>
        <v>05: Drink PubsGBMainstreamGinCore Mainstream BrandsA: &lt;£3All stocking</v>
      </c>
      <c r="B15156" t="s">
        <v>1</v>
      </c>
      <c r="C15156" t="s">
        <v>110</v>
      </c>
      <c r="D15156" t="s">
        <v>13</v>
      </c>
      <c r="E15156" t="s">
        <v>14</v>
      </c>
      <c r="F15156" t="s">
        <v>47</v>
      </c>
      <c r="G15156" t="s">
        <v>111</v>
      </c>
      <c r="H15156" t="s">
        <v>49</v>
      </c>
      <c r="I15156" t="s">
        <v>58</v>
      </c>
      <c r="J15156" s="1">
        <v>99.44</v>
      </c>
      <c r="K15156">
        <v>38.19336395502124</v>
      </c>
      <c r="L15156">
        <v>356</v>
      </c>
      <c r="M15156">
        <v>0.50372900080405203</v>
      </c>
      <c r="N15156">
        <v>0.52451930688189496</v>
      </c>
      <c r="P15156" t="s">
        <v>42</v>
      </c>
    </row>
    <row r="15157" spans="1:16" x14ac:dyDescent="0.3">
      <c r="A15157" t="str">
        <f t="shared" si="238"/>
        <v>05: Drink PubsGBMainstreamGinCore Mainstream BrandsTotalAll stocking</v>
      </c>
      <c r="B15157" t="s">
        <v>1</v>
      </c>
      <c r="C15157" t="s">
        <v>110</v>
      </c>
      <c r="D15157" t="s">
        <v>13</v>
      </c>
      <c r="E15157" t="s">
        <v>14</v>
      </c>
      <c r="F15157" t="s">
        <v>47</v>
      </c>
      <c r="G15157" t="s">
        <v>111</v>
      </c>
      <c r="H15157" t="s">
        <v>49</v>
      </c>
      <c r="I15157" t="s">
        <v>12</v>
      </c>
      <c r="J15157" s="1">
        <v>226.26</v>
      </c>
      <c r="K15157">
        <v>76.080375331380807</v>
      </c>
      <c r="L15157">
        <v>1268</v>
      </c>
      <c r="M15157">
        <v>0.50842076214857501</v>
      </c>
      <c r="N15157">
        <v>0.53368126328161503</v>
      </c>
      <c r="P15157" t="s">
        <v>42</v>
      </c>
    </row>
    <row r="15158" spans="1:16" x14ac:dyDescent="0.3">
      <c r="A15158" t="str">
        <f t="shared" si="238"/>
        <v>05: Drink PubsGBMainstreamGinCore Mainstream BrandsB: £3 - £3.20All stocking</v>
      </c>
      <c r="B15158" t="s">
        <v>1</v>
      </c>
      <c r="C15158" t="s">
        <v>110</v>
      </c>
      <c r="D15158" t="s">
        <v>13</v>
      </c>
      <c r="E15158" t="s">
        <v>14</v>
      </c>
      <c r="F15158" t="s">
        <v>47</v>
      </c>
      <c r="G15158" t="s">
        <v>111</v>
      </c>
      <c r="H15158" t="s">
        <v>49</v>
      </c>
      <c r="I15158" t="s">
        <v>59</v>
      </c>
      <c r="J15158" s="1">
        <v>208.04</v>
      </c>
      <c r="K15158">
        <v>86.962529761268399</v>
      </c>
      <c r="L15158">
        <v>218</v>
      </c>
      <c r="M15158">
        <v>0.58467455756473796</v>
      </c>
      <c r="N15158">
        <v>0.60761610352621298</v>
      </c>
      <c r="P15158" t="s">
        <v>42</v>
      </c>
    </row>
    <row r="15159" spans="1:16" x14ac:dyDescent="0.3">
      <c r="A15159" t="str">
        <f t="shared" si="238"/>
        <v>05: Drink PubsGBMainstreamGinCore Mainstream BrandsC: £3.20 - £3.40All stocking</v>
      </c>
      <c r="B15159" t="s">
        <v>1</v>
      </c>
      <c r="C15159" t="s">
        <v>110</v>
      </c>
      <c r="D15159" t="s">
        <v>13</v>
      </c>
      <c r="E15159" t="s">
        <v>14</v>
      </c>
      <c r="F15159" t="s">
        <v>47</v>
      </c>
      <c r="G15159" t="s">
        <v>111</v>
      </c>
      <c r="H15159" t="s">
        <v>49</v>
      </c>
      <c r="I15159" t="s">
        <v>52</v>
      </c>
      <c r="J15159" s="1">
        <v>181.74</v>
      </c>
      <c r="K15159">
        <v>60.737944595087605</v>
      </c>
      <c r="L15159">
        <v>98</v>
      </c>
      <c r="M15159">
        <v>0.49471312273079199</v>
      </c>
      <c r="N15159">
        <v>0.52556375103010999</v>
      </c>
      <c r="P15159" t="s">
        <v>42</v>
      </c>
    </row>
    <row r="15160" spans="1:16" x14ac:dyDescent="0.3">
      <c r="A15160" t="str">
        <f t="shared" si="238"/>
        <v>05: Drink PubsGBMainstreamGinCore Mainstream BrandsD: £3.40 - £3.60All stocking</v>
      </c>
      <c r="B15160" t="s">
        <v>1</v>
      </c>
      <c r="C15160" t="s">
        <v>110</v>
      </c>
      <c r="D15160" t="s">
        <v>13</v>
      </c>
      <c r="E15160" t="s">
        <v>14</v>
      </c>
      <c r="F15160" t="s">
        <v>47</v>
      </c>
      <c r="G15160" t="s">
        <v>111</v>
      </c>
      <c r="H15160" t="s">
        <v>49</v>
      </c>
      <c r="I15160" t="s">
        <v>53</v>
      </c>
      <c r="J15160" s="1">
        <v>227.85</v>
      </c>
      <c r="K15160">
        <v>82.529397864449209</v>
      </c>
      <c r="L15160">
        <v>194</v>
      </c>
      <c r="M15160">
        <v>0.53760324043465602</v>
      </c>
      <c r="N15160">
        <v>0.55804950248455998</v>
      </c>
      <c r="P15160" t="s">
        <v>42</v>
      </c>
    </row>
    <row r="15161" spans="1:16" x14ac:dyDescent="0.3">
      <c r="A15161" t="str">
        <f t="shared" si="238"/>
        <v>05: Drink PubsGBMainstreamGinCore Mainstream BrandsE: £3.60 - £3.80All stocking</v>
      </c>
      <c r="B15161" t="s">
        <v>1</v>
      </c>
      <c r="C15161" t="s">
        <v>110</v>
      </c>
      <c r="D15161" t="s">
        <v>13</v>
      </c>
      <c r="E15161" t="s">
        <v>14</v>
      </c>
      <c r="F15161" t="s">
        <v>47</v>
      </c>
      <c r="G15161" t="s">
        <v>111</v>
      </c>
      <c r="H15161" t="s">
        <v>49</v>
      </c>
      <c r="I15161" t="s">
        <v>54</v>
      </c>
      <c r="J15161" s="1">
        <v>282.10000000000002</v>
      </c>
      <c r="K15161">
        <v>91.546267942583597</v>
      </c>
      <c r="L15161">
        <v>95</v>
      </c>
      <c r="M15161">
        <v>0.473858822472563</v>
      </c>
      <c r="N15161">
        <v>0.490053780520815</v>
      </c>
      <c r="P15161" t="s">
        <v>42</v>
      </c>
    </row>
    <row r="15162" spans="1:16" x14ac:dyDescent="0.3">
      <c r="A15162" t="str">
        <f t="shared" si="238"/>
        <v>05: Drink PubsGBMainstreamGinCore Mainstream BrandsF: £3.80 - £4.00All stocking</v>
      </c>
      <c r="B15162" t="s">
        <v>1</v>
      </c>
      <c r="C15162" t="s">
        <v>110</v>
      </c>
      <c r="D15162" t="s">
        <v>13</v>
      </c>
      <c r="E15162" t="s">
        <v>14</v>
      </c>
      <c r="F15162" t="s">
        <v>47</v>
      </c>
      <c r="G15162" t="s">
        <v>111</v>
      </c>
      <c r="H15162" t="s">
        <v>49</v>
      </c>
      <c r="I15162" t="s">
        <v>55</v>
      </c>
      <c r="J15162" s="1">
        <v>353.76</v>
      </c>
      <c r="K15162">
        <v>107.29426573426559</v>
      </c>
      <c r="L15162">
        <v>75</v>
      </c>
      <c r="M15162">
        <v>0.48494952864386298</v>
      </c>
      <c r="N15162">
        <v>0.492367723684768</v>
      </c>
      <c r="P15162" t="s">
        <v>42</v>
      </c>
    </row>
    <row r="15163" spans="1:16" x14ac:dyDescent="0.3">
      <c r="A15163" t="str">
        <f t="shared" si="238"/>
        <v>05: Drink PubsGBMainstreamGinCore Mainstream BrandsG: £4.00 - £4.20All stocking</v>
      </c>
      <c r="B15163" t="s">
        <v>1</v>
      </c>
      <c r="C15163" t="s">
        <v>110</v>
      </c>
      <c r="D15163" t="s">
        <v>13</v>
      </c>
      <c r="E15163" t="s">
        <v>14</v>
      </c>
      <c r="F15163" t="s">
        <v>47</v>
      </c>
      <c r="G15163" t="s">
        <v>111</v>
      </c>
      <c r="H15163" t="s">
        <v>49</v>
      </c>
      <c r="I15163" t="s">
        <v>56</v>
      </c>
      <c r="J15163" s="1">
        <v>330.93</v>
      </c>
      <c r="K15163">
        <v>102.3556718195892</v>
      </c>
      <c r="L15163">
        <v>97</v>
      </c>
      <c r="M15163">
        <v>0.49111004489670801</v>
      </c>
      <c r="N15163">
        <v>0.51055181541880501</v>
      </c>
      <c r="P15163" t="s">
        <v>42</v>
      </c>
    </row>
    <row r="15164" spans="1:16" x14ac:dyDescent="0.3">
      <c r="A15164" t="str">
        <f t="shared" ref="A15164:A15227" si="239">C15164&amp;D15164&amp;E15164&amp;F15164&amp;G15164&amp;I15164&amp;P15164</f>
        <v>05: Drink PubsGBMainstreamGinCore Mainstream BrandsH: £4.20 - £4.40All stocking</v>
      </c>
      <c r="B15164" t="s">
        <v>1</v>
      </c>
      <c r="C15164" t="s">
        <v>110</v>
      </c>
      <c r="D15164" t="s">
        <v>13</v>
      </c>
      <c r="E15164" t="s">
        <v>14</v>
      </c>
      <c r="F15164" t="s">
        <v>47</v>
      </c>
      <c r="G15164" t="s">
        <v>111</v>
      </c>
      <c r="H15164" t="s">
        <v>49</v>
      </c>
      <c r="I15164" t="s">
        <v>60</v>
      </c>
      <c r="J15164" s="1">
        <v>479.92</v>
      </c>
      <c r="K15164">
        <v>128.19073426573442</v>
      </c>
      <c r="L15164">
        <v>44</v>
      </c>
      <c r="M15164">
        <v>0.47598196217723499</v>
      </c>
      <c r="N15164">
        <v>0.502924550109627</v>
      </c>
      <c r="P15164" t="s">
        <v>42</v>
      </c>
    </row>
    <row r="15165" spans="1:16" x14ac:dyDescent="0.3">
      <c r="A15165" t="str">
        <f t="shared" si="239"/>
        <v>05: Drink PubsGBMainstreamGinCore Mainstream BrandsI: £4.40 - £4.60All stocking</v>
      </c>
      <c r="B15165" t="s">
        <v>1</v>
      </c>
      <c r="C15165" t="s">
        <v>110</v>
      </c>
      <c r="D15165" t="s">
        <v>13</v>
      </c>
      <c r="E15165" t="s">
        <v>14</v>
      </c>
      <c r="F15165" t="s">
        <v>47</v>
      </c>
      <c r="G15165" t="s">
        <v>111</v>
      </c>
      <c r="H15165" t="s">
        <v>49</v>
      </c>
      <c r="I15165" t="s">
        <v>64</v>
      </c>
      <c r="J15165" s="1">
        <v>512.27</v>
      </c>
      <c r="K15165">
        <v>140.53125</v>
      </c>
      <c r="L15165">
        <v>32</v>
      </c>
      <c r="M15165">
        <v>0.60130607925795998</v>
      </c>
      <c r="N15165">
        <v>0.60774060752229897</v>
      </c>
      <c r="P15165" t="s">
        <v>42</v>
      </c>
    </row>
    <row r="15166" spans="1:16" x14ac:dyDescent="0.3">
      <c r="A15166" t="str">
        <f t="shared" si="239"/>
        <v>05: Drink PubsGBMainstreamGinCore Premium BrandsA: &lt;£3All stocking</v>
      </c>
      <c r="B15166" t="s">
        <v>1</v>
      </c>
      <c r="C15166" t="s">
        <v>110</v>
      </c>
      <c r="D15166" t="s">
        <v>13</v>
      </c>
      <c r="E15166" t="s">
        <v>14</v>
      </c>
      <c r="F15166" t="s">
        <v>47</v>
      </c>
      <c r="G15166" t="s">
        <v>112</v>
      </c>
      <c r="H15166" t="s">
        <v>49</v>
      </c>
      <c r="I15166" t="s">
        <v>58</v>
      </c>
      <c r="J15166" s="1">
        <v>35.78</v>
      </c>
      <c r="K15166">
        <v>12.331057075955041</v>
      </c>
      <c r="L15166">
        <v>147</v>
      </c>
      <c r="M15166">
        <v>0.18848941515977799</v>
      </c>
      <c r="N15166">
        <v>0.170585512431253</v>
      </c>
      <c r="P15166" t="s">
        <v>42</v>
      </c>
    </row>
    <row r="15167" spans="1:16" x14ac:dyDescent="0.3">
      <c r="A15167" t="str">
        <f t="shared" si="239"/>
        <v>05: Drink PubsGBMainstreamGinCore Premium BrandsTotalAll stocking</v>
      </c>
      <c r="B15167" t="s">
        <v>1</v>
      </c>
      <c r="C15167" t="s">
        <v>110</v>
      </c>
      <c r="D15167" t="s">
        <v>13</v>
      </c>
      <c r="E15167" t="s">
        <v>14</v>
      </c>
      <c r="F15167" t="s">
        <v>47</v>
      </c>
      <c r="G15167" t="s">
        <v>112</v>
      </c>
      <c r="H15167" t="s">
        <v>49</v>
      </c>
      <c r="I15167" t="s">
        <v>12</v>
      </c>
      <c r="J15167" s="1">
        <v>83.98</v>
      </c>
      <c r="K15167">
        <v>24.331750487458038</v>
      </c>
      <c r="L15167">
        <v>1060</v>
      </c>
      <c r="M15167">
        <v>0.17690099507554599</v>
      </c>
      <c r="N15167">
        <v>0.16197728693538499</v>
      </c>
      <c r="P15167" t="s">
        <v>42</v>
      </c>
    </row>
    <row r="15168" spans="1:16" x14ac:dyDescent="0.3">
      <c r="A15168" t="str">
        <f t="shared" si="239"/>
        <v>05: Drink PubsGBMainstreamGinCore Premium BrandsB: £3 - £3.20All stocking</v>
      </c>
      <c r="B15168" t="s">
        <v>1</v>
      </c>
      <c r="C15168" t="s">
        <v>110</v>
      </c>
      <c r="D15168" t="s">
        <v>13</v>
      </c>
      <c r="E15168" t="s">
        <v>14</v>
      </c>
      <c r="F15168" t="s">
        <v>47</v>
      </c>
      <c r="G15168" t="s">
        <v>112</v>
      </c>
      <c r="H15168" t="s">
        <v>49</v>
      </c>
      <c r="I15168" t="s">
        <v>59</v>
      </c>
      <c r="J15168" s="1">
        <v>47.27</v>
      </c>
      <c r="K15168">
        <v>15.228257276633881</v>
      </c>
      <c r="L15168">
        <v>77</v>
      </c>
      <c r="M15168">
        <v>0.190059664493302</v>
      </c>
      <c r="N15168">
        <v>0.168898503524266</v>
      </c>
      <c r="P15168" t="s">
        <v>42</v>
      </c>
    </row>
    <row r="15169" spans="1:16" x14ac:dyDescent="0.3">
      <c r="A15169" t="str">
        <f t="shared" si="239"/>
        <v>05: Drink PubsGBMainstreamGinCore Premium BrandsC: £3.20 - £3.40All stocking</v>
      </c>
      <c r="B15169" t="s">
        <v>1</v>
      </c>
      <c r="C15169" t="s">
        <v>110</v>
      </c>
      <c r="D15169" t="s">
        <v>13</v>
      </c>
      <c r="E15169" t="s">
        <v>14</v>
      </c>
      <c r="F15169" t="s">
        <v>47</v>
      </c>
      <c r="G15169" t="s">
        <v>112</v>
      </c>
      <c r="H15169" t="s">
        <v>49</v>
      </c>
      <c r="I15169" t="s">
        <v>52</v>
      </c>
      <c r="J15169" s="1">
        <v>49.54</v>
      </c>
      <c r="K15169">
        <v>15.393883379994479</v>
      </c>
      <c r="L15169">
        <v>81</v>
      </c>
      <c r="M15169">
        <v>0.17297554345994401</v>
      </c>
      <c r="N15169">
        <v>0.147855696128218</v>
      </c>
      <c r="P15169" t="s">
        <v>42</v>
      </c>
    </row>
    <row r="15170" spans="1:16" x14ac:dyDescent="0.3">
      <c r="A15170" t="str">
        <f t="shared" si="239"/>
        <v>05: Drink PubsGBMainstreamGinCore Premium BrandsD: £3.40 - £3.60All stocking</v>
      </c>
      <c r="B15170" t="s">
        <v>1</v>
      </c>
      <c r="C15170" t="s">
        <v>110</v>
      </c>
      <c r="D15170" t="s">
        <v>13</v>
      </c>
      <c r="E15170" t="s">
        <v>14</v>
      </c>
      <c r="F15170" t="s">
        <v>47</v>
      </c>
      <c r="G15170" t="s">
        <v>112</v>
      </c>
      <c r="H15170" t="s">
        <v>49</v>
      </c>
      <c r="I15170" t="s">
        <v>53</v>
      </c>
      <c r="J15170" s="1">
        <v>55.63</v>
      </c>
      <c r="K15170">
        <v>18.996810507071679</v>
      </c>
      <c r="L15170">
        <v>134</v>
      </c>
      <c r="M15170">
        <v>0.13397793318203099</v>
      </c>
      <c r="N15170">
        <v>0.11996874964445101</v>
      </c>
      <c r="P15170" t="s">
        <v>42</v>
      </c>
    </row>
    <row r="15171" spans="1:16" x14ac:dyDescent="0.3">
      <c r="A15171" t="str">
        <f t="shared" si="239"/>
        <v>05: Drink PubsGBMainstreamGinCore Premium BrandsE: £3.60 - £3.80All stocking</v>
      </c>
      <c r="B15171" t="s">
        <v>1</v>
      </c>
      <c r="C15171" t="s">
        <v>110</v>
      </c>
      <c r="D15171" t="s">
        <v>13</v>
      </c>
      <c r="E15171" t="s">
        <v>14</v>
      </c>
      <c r="F15171" t="s">
        <v>47</v>
      </c>
      <c r="G15171" t="s">
        <v>112</v>
      </c>
      <c r="H15171" t="s">
        <v>49</v>
      </c>
      <c r="I15171" t="s">
        <v>54</v>
      </c>
      <c r="J15171" s="1">
        <v>73.52</v>
      </c>
      <c r="K15171">
        <v>21.866250158775919</v>
      </c>
      <c r="L15171">
        <v>97</v>
      </c>
      <c r="M15171">
        <v>0.178117750963215</v>
      </c>
      <c r="N15171">
        <v>0.165032045723639</v>
      </c>
      <c r="P15171" t="s">
        <v>42</v>
      </c>
    </row>
    <row r="15172" spans="1:16" x14ac:dyDescent="0.3">
      <c r="A15172" t="str">
        <f t="shared" si="239"/>
        <v>05: Drink PubsGBMainstreamGinCore Premium BrandsF: £3.80 - £4.00All stocking</v>
      </c>
      <c r="B15172" t="s">
        <v>1</v>
      </c>
      <c r="C15172" t="s">
        <v>110</v>
      </c>
      <c r="D15172" t="s">
        <v>13</v>
      </c>
      <c r="E15172" t="s">
        <v>14</v>
      </c>
      <c r="F15172" t="s">
        <v>47</v>
      </c>
      <c r="G15172" t="s">
        <v>112</v>
      </c>
      <c r="H15172" t="s">
        <v>49</v>
      </c>
      <c r="I15172" t="s">
        <v>55</v>
      </c>
      <c r="J15172" s="1">
        <v>91.16</v>
      </c>
      <c r="K15172">
        <v>26.506024319883</v>
      </c>
      <c r="L15172">
        <v>92</v>
      </c>
      <c r="M15172">
        <v>0.19870276129342701</v>
      </c>
      <c r="N15172">
        <v>0.18183890515005799</v>
      </c>
      <c r="P15172" t="s">
        <v>42</v>
      </c>
    </row>
    <row r="15173" spans="1:16" x14ac:dyDescent="0.3">
      <c r="A15173" t="str">
        <f t="shared" si="239"/>
        <v>05: Drink PubsGBMainstreamGinCore Premium BrandsG: £4.00 - £4.20All stocking</v>
      </c>
      <c r="B15173" t="s">
        <v>1</v>
      </c>
      <c r="C15173" t="s">
        <v>110</v>
      </c>
      <c r="D15173" t="s">
        <v>13</v>
      </c>
      <c r="E15173" t="s">
        <v>14</v>
      </c>
      <c r="F15173" t="s">
        <v>47</v>
      </c>
      <c r="G15173" t="s">
        <v>112</v>
      </c>
      <c r="H15173" t="s">
        <v>49</v>
      </c>
      <c r="I15173" t="s">
        <v>56</v>
      </c>
      <c r="J15173" s="1">
        <v>67</v>
      </c>
      <c r="K15173">
        <v>20.674143134643117</v>
      </c>
      <c r="L15173">
        <v>100</v>
      </c>
      <c r="M15173">
        <v>0.14909848199357201</v>
      </c>
      <c r="N15173">
        <v>0.13764121246984001</v>
      </c>
      <c r="P15173" t="s">
        <v>42</v>
      </c>
    </row>
    <row r="15174" spans="1:16" x14ac:dyDescent="0.3">
      <c r="A15174" t="str">
        <f t="shared" si="239"/>
        <v>05: Drink PubsGBMainstreamGinCore Premium BrandsH: £4.20 - £4.40All stocking</v>
      </c>
      <c r="B15174" t="s">
        <v>1</v>
      </c>
      <c r="C15174" t="s">
        <v>110</v>
      </c>
      <c r="D15174" t="s">
        <v>13</v>
      </c>
      <c r="E15174" t="s">
        <v>14</v>
      </c>
      <c r="F15174" t="s">
        <v>47</v>
      </c>
      <c r="G15174" t="s">
        <v>112</v>
      </c>
      <c r="H15174" t="s">
        <v>49</v>
      </c>
      <c r="I15174" t="s">
        <v>60</v>
      </c>
      <c r="J15174" s="1">
        <v>122.91</v>
      </c>
      <c r="K15174">
        <v>33.989307366159203</v>
      </c>
      <c r="L15174">
        <v>81</v>
      </c>
      <c r="M15174">
        <v>0.184833152518833</v>
      </c>
      <c r="N15174">
        <v>0.170122713878014</v>
      </c>
      <c r="P15174" t="s">
        <v>42</v>
      </c>
    </row>
    <row r="15175" spans="1:16" x14ac:dyDescent="0.3">
      <c r="A15175" t="str">
        <f t="shared" si="239"/>
        <v>05: Drink PubsGBMainstreamGinCore Premium BrandsI: £4.40 - £4.60All stocking</v>
      </c>
      <c r="B15175" t="s">
        <v>1</v>
      </c>
      <c r="C15175" t="s">
        <v>110</v>
      </c>
      <c r="D15175" t="s">
        <v>13</v>
      </c>
      <c r="E15175" t="s">
        <v>14</v>
      </c>
      <c r="F15175" t="s">
        <v>47</v>
      </c>
      <c r="G15175" t="s">
        <v>112</v>
      </c>
      <c r="H15175" t="s">
        <v>49</v>
      </c>
      <c r="I15175" t="s">
        <v>64</v>
      </c>
      <c r="J15175" s="1">
        <v>101.2</v>
      </c>
      <c r="K15175">
        <v>30.302856812666917</v>
      </c>
      <c r="L15175">
        <v>79</v>
      </c>
      <c r="M15175">
        <v>0.16156048924118999</v>
      </c>
      <c r="N15175">
        <v>0.155006951921971</v>
      </c>
      <c r="P15175" t="s">
        <v>42</v>
      </c>
    </row>
    <row r="15176" spans="1:16" x14ac:dyDescent="0.3">
      <c r="A15176" t="str">
        <f t="shared" si="239"/>
        <v>05: Drink PubsGBMainstreamGinCore Premium BrandsJ: £4.60 - £4.80All stocking</v>
      </c>
      <c r="B15176" t="s">
        <v>1</v>
      </c>
      <c r="C15176" t="s">
        <v>110</v>
      </c>
      <c r="D15176" t="s">
        <v>13</v>
      </c>
      <c r="E15176" t="s">
        <v>14</v>
      </c>
      <c r="F15176" t="s">
        <v>47</v>
      </c>
      <c r="G15176" t="s">
        <v>112</v>
      </c>
      <c r="H15176" t="s">
        <v>49</v>
      </c>
      <c r="I15176" t="s">
        <v>65</v>
      </c>
      <c r="J15176" s="1">
        <v>165.09</v>
      </c>
      <c r="K15176">
        <v>45.917975760622802</v>
      </c>
      <c r="L15176">
        <v>51</v>
      </c>
      <c r="M15176">
        <v>0.179888555033934</v>
      </c>
      <c r="N15176">
        <v>0.17139756599206801</v>
      </c>
      <c r="P15176" t="s">
        <v>42</v>
      </c>
    </row>
    <row r="15177" spans="1:16" x14ac:dyDescent="0.3">
      <c r="A15177" t="str">
        <f t="shared" si="239"/>
        <v>05: Drink PubsGBMainstreamGinCore Premium BrandsK: £4.80 - £5.00All stocking</v>
      </c>
      <c r="B15177" t="s">
        <v>1</v>
      </c>
      <c r="C15177" t="s">
        <v>110</v>
      </c>
      <c r="D15177" t="s">
        <v>13</v>
      </c>
      <c r="E15177" t="s">
        <v>14</v>
      </c>
      <c r="F15177" t="s">
        <v>47</v>
      </c>
      <c r="G15177" t="s">
        <v>112</v>
      </c>
      <c r="H15177" t="s">
        <v>49</v>
      </c>
      <c r="I15177" t="s">
        <v>89</v>
      </c>
      <c r="J15177" s="1">
        <v>214.43</v>
      </c>
      <c r="K15177">
        <v>55.871938025742402</v>
      </c>
      <c r="L15177">
        <v>46</v>
      </c>
      <c r="M15177">
        <v>0.20922764652373499</v>
      </c>
      <c r="N15177">
        <v>0.20220654037527</v>
      </c>
      <c r="P15177" t="s">
        <v>42</v>
      </c>
    </row>
    <row r="15178" spans="1:16" x14ac:dyDescent="0.3">
      <c r="A15178" t="str">
        <f t="shared" si="239"/>
        <v>05: Drink PubsGBMainstreamNon Flavoured VodkaCore Mainstream BrandsA: &lt;£3All stocking</v>
      </c>
      <c r="B15178" t="s">
        <v>1</v>
      </c>
      <c r="C15178" t="s">
        <v>110</v>
      </c>
      <c r="D15178" t="s">
        <v>13</v>
      </c>
      <c r="E15178" t="s">
        <v>14</v>
      </c>
      <c r="F15178" t="s">
        <v>71</v>
      </c>
      <c r="G15178" t="s">
        <v>111</v>
      </c>
      <c r="H15178" t="s">
        <v>49</v>
      </c>
      <c r="I15178" t="s">
        <v>58</v>
      </c>
      <c r="J15178" s="1">
        <v>358.2</v>
      </c>
      <c r="K15178">
        <v>158.26075751409121</v>
      </c>
      <c r="L15178">
        <v>540</v>
      </c>
      <c r="M15178">
        <v>0.96019683332774097</v>
      </c>
      <c r="N15178">
        <v>0.96942661123478202</v>
      </c>
      <c r="P15178" t="s">
        <v>42</v>
      </c>
    </row>
    <row r="15179" spans="1:16" x14ac:dyDescent="0.3">
      <c r="A15179" t="str">
        <f t="shared" si="239"/>
        <v>05: Drink PubsGBMainstreamNon Flavoured VodkaCore Mainstream BrandsTotalAll stocking</v>
      </c>
      <c r="B15179" t="s">
        <v>1</v>
      </c>
      <c r="C15179" t="s">
        <v>110</v>
      </c>
      <c r="D15179" t="s">
        <v>13</v>
      </c>
      <c r="E15179" t="s">
        <v>14</v>
      </c>
      <c r="F15179" t="s">
        <v>71</v>
      </c>
      <c r="G15179" t="s">
        <v>111</v>
      </c>
      <c r="H15179" t="s">
        <v>49</v>
      </c>
      <c r="I15179" t="s">
        <v>12</v>
      </c>
      <c r="J15179" s="1">
        <v>571.1</v>
      </c>
      <c r="K15179">
        <v>214.0563121241068</v>
      </c>
      <c r="L15179">
        <v>1204</v>
      </c>
      <c r="M15179">
        <v>0.856803904169681</v>
      </c>
      <c r="N15179">
        <v>0.88609675163869905</v>
      </c>
      <c r="P15179" t="s">
        <v>42</v>
      </c>
    </row>
    <row r="15180" spans="1:16" x14ac:dyDescent="0.3">
      <c r="A15180" t="str">
        <f t="shared" si="239"/>
        <v>05: Drink PubsGBMainstreamNon Flavoured VodkaCore Mainstream BrandsB: £3 - £3.20All stocking</v>
      </c>
      <c r="B15180" t="s">
        <v>1</v>
      </c>
      <c r="C15180" t="s">
        <v>110</v>
      </c>
      <c r="D15180" t="s">
        <v>13</v>
      </c>
      <c r="E15180" t="s">
        <v>14</v>
      </c>
      <c r="F15180" t="s">
        <v>71</v>
      </c>
      <c r="G15180" t="s">
        <v>111</v>
      </c>
      <c r="H15180" t="s">
        <v>49</v>
      </c>
      <c r="I15180" t="s">
        <v>59</v>
      </c>
      <c r="J15180" s="1">
        <v>552.99</v>
      </c>
      <c r="K15180">
        <v>233.07501873126878</v>
      </c>
      <c r="L15180">
        <v>168</v>
      </c>
      <c r="M15180">
        <v>0.92111818902669296</v>
      </c>
      <c r="N15180">
        <v>0.93935904744992804</v>
      </c>
      <c r="P15180" t="s">
        <v>42</v>
      </c>
    </row>
    <row r="15181" spans="1:16" x14ac:dyDescent="0.3">
      <c r="A15181" t="str">
        <f t="shared" si="239"/>
        <v>05: Drink PubsGBMainstreamNon Flavoured VodkaCore Mainstream BrandsC: £3.20 - £3.40All stocking</v>
      </c>
      <c r="B15181" t="s">
        <v>1</v>
      </c>
      <c r="C15181" t="s">
        <v>110</v>
      </c>
      <c r="D15181" t="s">
        <v>13</v>
      </c>
      <c r="E15181" t="s">
        <v>14</v>
      </c>
      <c r="F15181" t="s">
        <v>71</v>
      </c>
      <c r="G15181" t="s">
        <v>111</v>
      </c>
      <c r="H15181" t="s">
        <v>49</v>
      </c>
      <c r="I15181" t="s">
        <v>52</v>
      </c>
      <c r="J15181" s="1">
        <v>539.99</v>
      </c>
      <c r="K15181">
        <v>207.8628359617164</v>
      </c>
      <c r="L15181">
        <v>134</v>
      </c>
      <c r="M15181">
        <v>0.93642699313175504</v>
      </c>
      <c r="N15181">
        <v>0.94785096491344301</v>
      </c>
      <c r="P15181" t="s">
        <v>42</v>
      </c>
    </row>
    <row r="15182" spans="1:16" x14ac:dyDescent="0.3">
      <c r="A15182" t="str">
        <f t="shared" si="239"/>
        <v>05: Drink PubsGBMainstreamNon Flavoured VodkaCore Mainstream BrandsD: £3.40 - £3.60All stocking</v>
      </c>
      <c r="B15182" t="s">
        <v>1</v>
      </c>
      <c r="C15182" t="s">
        <v>110</v>
      </c>
      <c r="D15182" t="s">
        <v>13</v>
      </c>
      <c r="E15182" t="s">
        <v>14</v>
      </c>
      <c r="F15182" t="s">
        <v>71</v>
      </c>
      <c r="G15182" t="s">
        <v>111</v>
      </c>
      <c r="H15182" t="s">
        <v>49</v>
      </c>
      <c r="I15182" t="s">
        <v>53</v>
      </c>
      <c r="J15182" s="1">
        <v>607.63</v>
      </c>
      <c r="K15182">
        <v>221.03874134340239</v>
      </c>
      <c r="L15182">
        <v>118</v>
      </c>
      <c r="M15182">
        <v>0.85404385701280505</v>
      </c>
      <c r="N15182">
        <v>0.87237735888280799</v>
      </c>
      <c r="P15182" t="s">
        <v>42</v>
      </c>
    </row>
    <row r="15183" spans="1:16" x14ac:dyDescent="0.3">
      <c r="A15183" t="str">
        <f t="shared" si="239"/>
        <v>05: Drink PubsGBMainstreamNon Flavoured VodkaCore Mainstream BrandsE: £3.60 - £3.80All stocking</v>
      </c>
      <c r="B15183" t="s">
        <v>1</v>
      </c>
      <c r="C15183" t="s">
        <v>110</v>
      </c>
      <c r="D15183" t="s">
        <v>13</v>
      </c>
      <c r="E15183" t="s">
        <v>14</v>
      </c>
      <c r="F15183" t="s">
        <v>71</v>
      </c>
      <c r="G15183" t="s">
        <v>111</v>
      </c>
      <c r="H15183" t="s">
        <v>49</v>
      </c>
      <c r="I15183" t="s">
        <v>54</v>
      </c>
      <c r="J15183" s="1">
        <v>922.16</v>
      </c>
      <c r="K15183">
        <v>332.70854700854716</v>
      </c>
      <c r="L15183">
        <v>81</v>
      </c>
      <c r="M15183">
        <v>0.80416273867073196</v>
      </c>
      <c r="N15183">
        <v>0.84744341385503197</v>
      </c>
      <c r="P15183" t="s">
        <v>42</v>
      </c>
    </row>
    <row r="15184" spans="1:16" x14ac:dyDescent="0.3">
      <c r="A15184" t="str">
        <f t="shared" si="239"/>
        <v>05: Drink PubsGBMainstreamNon Flavoured VodkaCore Mainstream BrandsF: £3.80 - £4.00All stocking</v>
      </c>
      <c r="B15184" t="s">
        <v>1</v>
      </c>
      <c r="C15184" t="s">
        <v>110</v>
      </c>
      <c r="D15184" t="s">
        <v>13</v>
      </c>
      <c r="E15184" t="s">
        <v>14</v>
      </c>
      <c r="F15184" t="s">
        <v>71</v>
      </c>
      <c r="G15184" t="s">
        <v>111</v>
      </c>
      <c r="H15184" t="s">
        <v>49</v>
      </c>
      <c r="I15184" t="s">
        <v>55</v>
      </c>
      <c r="J15184" s="1">
        <v>823.49</v>
      </c>
      <c r="K15184">
        <v>238.73052413272998</v>
      </c>
      <c r="L15184">
        <v>68</v>
      </c>
      <c r="M15184">
        <v>0.71466656535261097</v>
      </c>
      <c r="N15184">
        <v>0.71381126539593898</v>
      </c>
      <c r="P15184" t="s">
        <v>42</v>
      </c>
    </row>
    <row r="15185" spans="1:16" x14ac:dyDescent="0.3">
      <c r="A15185" t="str">
        <f t="shared" si="239"/>
        <v>05: Drink PubsGBMainstreamNon Flavoured VodkaCore Mainstream BrandsG: £4.00 - £4.20All stocking</v>
      </c>
      <c r="B15185" t="s">
        <v>1</v>
      </c>
      <c r="C15185" t="s">
        <v>110</v>
      </c>
      <c r="D15185" t="s">
        <v>13</v>
      </c>
      <c r="E15185" t="s">
        <v>14</v>
      </c>
      <c r="F15185" t="s">
        <v>71</v>
      </c>
      <c r="G15185" t="s">
        <v>111</v>
      </c>
      <c r="H15185" t="s">
        <v>49</v>
      </c>
      <c r="I15185" t="s">
        <v>56</v>
      </c>
      <c r="J15185" s="1">
        <v>972.75</v>
      </c>
      <c r="K15185">
        <v>268.84404315197003</v>
      </c>
      <c r="L15185">
        <v>41</v>
      </c>
      <c r="M15185">
        <v>0.84029537199669802</v>
      </c>
      <c r="N15185">
        <v>0.82915563735009601</v>
      </c>
      <c r="P15185" t="s">
        <v>42</v>
      </c>
    </row>
    <row r="15186" spans="1:16" x14ac:dyDescent="0.3">
      <c r="A15186" t="str">
        <f t="shared" si="239"/>
        <v>05: Drink PubsGBMainstreamNon Flavoured VodkaCore Mainstream BrandsH: £4.20 - £4.40All stocking</v>
      </c>
      <c r="B15186" t="s">
        <v>1</v>
      </c>
      <c r="C15186" t="s">
        <v>110</v>
      </c>
      <c r="D15186" t="s">
        <v>13</v>
      </c>
      <c r="E15186" t="s">
        <v>14</v>
      </c>
      <c r="F15186" t="s">
        <v>71</v>
      </c>
      <c r="G15186" t="s">
        <v>111</v>
      </c>
      <c r="H15186" t="s">
        <v>49</v>
      </c>
      <c r="I15186" t="s">
        <v>60</v>
      </c>
      <c r="J15186" s="1">
        <v>1613.95</v>
      </c>
      <c r="K15186">
        <v>456.87802582033197</v>
      </c>
      <c r="L15186">
        <v>26</v>
      </c>
      <c r="M15186">
        <v>0.68727037725498497</v>
      </c>
      <c r="N15186">
        <v>0.69028224702561303</v>
      </c>
      <c r="P15186" t="s">
        <v>42</v>
      </c>
    </row>
    <row r="15187" spans="1:16" x14ac:dyDescent="0.3">
      <c r="A15187" t="str">
        <f t="shared" si="239"/>
        <v>05: Drink PubsGBMainstreamNon Flavoured VodkaCore Premium BrandsA: &lt;£3All stocking</v>
      </c>
      <c r="B15187" t="s">
        <v>1</v>
      </c>
      <c r="C15187" t="s">
        <v>110</v>
      </c>
      <c r="D15187" t="s">
        <v>13</v>
      </c>
      <c r="E15187" t="s">
        <v>14</v>
      </c>
      <c r="F15187" t="s">
        <v>71</v>
      </c>
      <c r="G15187" t="s">
        <v>112</v>
      </c>
      <c r="H15187" t="s">
        <v>49</v>
      </c>
      <c r="I15187" t="s">
        <v>58</v>
      </c>
      <c r="J15187" s="1">
        <v>30.26</v>
      </c>
      <c r="K15187">
        <v>10.449696545284802</v>
      </c>
      <c r="L15187">
        <v>68</v>
      </c>
      <c r="M15187" s="19">
        <v>5.41536176615139E-2</v>
      </c>
      <c r="N15187" s="19">
        <v>4.59014329018737E-2</v>
      </c>
      <c r="P15187" t="s">
        <v>42</v>
      </c>
    </row>
    <row r="15188" spans="1:16" x14ac:dyDescent="0.3">
      <c r="A15188" t="str">
        <f t="shared" si="239"/>
        <v>05: Drink PubsGBMainstreamNon Flavoured VodkaCore Premium BrandsTotalAll stocking</v>
      </c>
      <c r="B15188" t="s">
        <v>1</v>
      </c>
      <c r="C15188" t="s">
        <v>110</v>
      </c>
      <c r="D15188" t="s">
        <v>13</v>
      </c>
      <c r="E15188" t="s">
        <v>14</v>
      </c>
      <c r="F15188" t="s">
        <v>71</v>
      </c>
      <c r="G15188" t="s">
        <v>112</v>
      </c>
      <c r="H15188" t="s">
        <v>49</v>
      </c>
      <c r="I15188" t="s">
        <v>12</v>
      </c>
      <c r="J15188" s="1">
        <v>209.1</v>
      </c>
      <c r="K15188">
        <v>59.199397967598799</v>
      </c>
      <c r="L15188">
        <v>717</v>
      </c>
      <c r="M15188">
        <v>0.22837224965164399</v>
      </c>
      <c r="N15188">
        <v>0.19240641920409801</v>
      </c>
      <c r="P15188" t="s">
        <v>42</v>
      </c>
    </row>
    <row r="15189" spans="1:16" x14ac:dyDescent="0.3">
      <c r="A15189" t="str">
        <f t="shared" si="239"/>
        <v>05: Drink PubsGBMainstreamNon Flavoured VodkaCore Premium BrandsB: £3 - £3.20All stocking</v>
      </c>
      <c r="B15189" t="s">
        <v>1</v>
      </c>
      <c r="C15189" t="s">
        <v>110</v>
      </c>
      <c r="D15189" t="s">
        <v>13</v>
      </c>
      <c r="E15189" t="s">
        <v>14</v>
      </c>
      <c r="F15189" t="s">
        <v>71</v>
      </c>
      <c r="G15189" t="s">
        <v>112</v>
      </c>
      <c r="H15189" t="s">
        <v>49</v>
      </c>
      <c r="I15189" t="s">
        <v>59</v>
      </c>
      <c r="J15189" s="1">
        <v>47.12</v>
      </c>
      <c r="K15189">
        <v>16.431943387300521</v>
      </c>
      <c r="L15189">
        <v>42</v>
      </c>
      <c r="M15189" s="19">
        <v>7.9993742323960698E-2</v>
      </c>
      <c r="N15189" s="19">
        <v>6.5413239326282804E-2</v>
      </c>
      <c r="P15189" t="s">
        <v>42</v>
      </c>
    </row>
    <row r="15190" spans="1:16" x14ac:dyDescent="0.3">
      <c r="A15190" t="str">
        <f t="shared" si="239"/>
        <v>05: Drink PubsGBMainstreamNon Flavoured VodkaCore Premium BrandsC: £3.20 - £3.40All stocking</v>
      </c>
      <c r="B15190" t="s">
        <v>1</v>
      </c>
      <c r="C15190" t="s">
        <v>110</v>
      </c>
      <c r="D15190" t="s">
        <v>13</v>
      </c>
      <c r="E15190" t="s">
        <v>14</v>
      </c>
      <c r="F15190" t="s">
        <v>71</v>
      </c>
      <c r="G15190" t="s">
        <v>112</v>
      </c>
      <c r="H15190" t="s">
        <v>49</v>
      </c>
      <c r="I15190" t="s">
        <v>52</v>
      </c>
      <c r="J15190" s="1">
        <v>51.32</v>
      </c>
      <c r="K15190">
        <v>16.790698788391079</v>
      </c>
      <c r="L15190">
        <v>65</v>
      </c>
      <c r="M15190" s="19">
        <v>8.3990186882451606E-2</v>
      </c>
      <c r="N15190" s="19">
        <v>6.4652175928071598E-2</v>
      </c>
      <c r="P15190" t="s">
        <v>42</v>
      </c>
    </row>
    <row r="15191" spans="1:16" x14ac:dyDescent="0.3">
      <c r="A15191" t="str">
        <f t="shared" si="239"/>
        <v>05: Drink PubsGBMainstreamNon Flavoured VodkaCore Premium BrandsD: £3.40 - £3.60All stocking</v>
      </c>
      <c r="B15191" t="s">
        <v>1</v>
      </c>
      <c r="C15191" t="s">
        <v>110</v>
      </c>
      <c r="D15191" t="s">
        <v>13</v>
      </c>
      <c r="E15191" t="s">
        <v>14</v>
      </c>
      <c r="F15191" t="s">
        <v>71</v>
      </c>
      <c r="G15191" t="s">
        <v>112</v>
      </c>
      <c r="H15191" t="s">
        <v>49</v>
      </c>
      <c r="I15191" t="s">
        <v>53</v>
      </c>
      <c r="J15191" s="1">
        <v>53.45</v>
      </c>
      <c r="K15191">
        <v>17.94268719680808</v>
      </c>
      <c r="L15191">
        <v>91</v>
      </c>
      <c r="M15191">
        <v>7.1316877168718998E-2</v>
      </c>
      <c r="N15191" s="19">
        <v>5.9387006304228301E-2</v>
      </c>
      <c r="P15191" t="s">
        <v>42</v>
      </c>
    </row>
    <row r="15192" spans="1:16" x14ac:dyDescent="0.3">
      <c r="A15192" t="str">
        <f t="shared" si="239"/>
        <v>05: Drink PubsGBMainstreamNon Flavoured VodkaCore Premium BrandsE: £3.60 - £3.80All stocking</v>
      </c>
      <c r="B15192" t="s">
        <v>1</v>
      </c>
      <c r="C15192" t="s">
        <v>110</v>
      </c>
      <c r="D15192" t="s">
        <v>13</v>
      </c>
      <c r="E15192" t="s">
        <v>14</v>
      </c>
      <c r="F15192" t="s">
        <v>71</v>
      </c>
      <c r="G15192" t="s">
        <v>112</v>
      </c>
      <c r="H15192" t="s">
        <v>49</v>
      </c>
      <c r="I15192" t="s">
        <v>54</v>
      </c>
      <c r="J15192" s="1">
        <v>254.96</v>
      </c>
      <c r="K15192">
        <v>80.131669256669198</v>
      </c>
      <c r="L15192">
        <v>75</v>
      </c>
      <c r="M15192">
        <v>0.28608706359175501</v>
      </c>
      <c r="N15192">
        <v>0.25516375591283003</v>
      </c>
      <c r="P15192" t="s">
        <v>42</v>
      </c>
    </row>
    <row r="15193" spans="1:16" x14ac:dyDescent="0.3">
      <c r="A15193" t="str">
        <f t="shared" si="239"/>
        <v>05: Drink PubsGBMainstreamNon Flavoured VodkaCore Premium BrandsF: £3.80 - £4.00All stocking</v>
      </c>
      <c r="B15193" t="s">
        <v>1</v>
      </c>
      <c r="C15193" t="s">
        <v>110</v>
      </c>
      <c r="D15193" t="s">
        <v>13</v>
      </c>
      <c r="E15193" t="s">
        <v>14</v>
      </c>
      <c r="F15193" t="s">
        <v>71</v>
      </c>
      <c r="G15193" t="s">
        <v>112</v>
      </c>
      <c r="H15193" t="s">
        <v>49</v>
      </c>
      <c r="I15193" t="s">
        <v>55</v>
      </c>
      <c r="J15193" s="1">
        <v>172.46</v>
      </c>
      <c r="K15193">
        <v>52.617652824383605</v>
      </c>
      <c r="L15193">
        <v>78</v>
      </c>
      <c r="M15193">
        <v>0.19381380675342799</v>
      </c>
      <c r="N15193">
        <v>0.17765844666348499</v>
      </c>
      <c r="P15193" t="s">
        <v>42</v>
      </c>
    </row>
    <row r="15194" spans="1:16" x14ac:dyDescent="0.3">
      <c r="A15194" t="str">
        <f t="shared" si="239"/>
        <v>05: Drink PubsGBMainstreamNon Flavoured VodkaCore Premium BrandsG: £4.00 - £4.20All stocking</v>
      </c>
      <c r="B15194" t="s">
        <v>1</v>
      </c>
      <c r="C15194" t="s">
        <v>110</v>
      </c>
      <c r="D15194" t="s">
        <v>13</v>
      </c>
      <c r="E15194" t="s">
        <v>14</v>
      </c>
      <c r="F15194" t="s">
        <v>71</v>
      </c>
      <c r="G15194" t="s">
        <v>112</v>
      </c>
      <c r="H15194" t="s">
        <v>49</v>
      </c>
      <c r="I15194" t="s">
        <v>56</v>
      </c>
      <c r="J15194" s="1">
        <v>152.24</v>
      </c>
      <c r="K15194">
        <v>42.568801954218799</v>
      </c>
      <c r="L15194">
        <v>72</v>
      </c>
      <c r="M15194">
        <v>0.163459995600749</v>
      </c>
      <c r="N15194">
        <v>0.146297725883753</v>
      </c>
      <c r="P15194" t="s">
        <v>42</v>
      </c>
    </row>
    <row r="15195" spans="1:16" x14ac:dyDescent="0.3">
      <c r="A15195" t="str">
        <f t="shared" si="239"/>
        <v>05: Drink PubsGBMainstreamNon Flavoured VodkaCore Premium BrandsH: £4.20 - £4.40All stocking</v>
      </c>
      <c r="B15195" t="s">
        <v>1</v>
      </c>
      <c r="C15195" t="s">
        <v>110</v>
      </c>
      <c r="D15195" t="s">
        <v>13</v>
      </c>
      <c r="E15195" t="s">
        <v>14</v>
      </c>
      <c r="F15195" t="s">
        <v>71</v>
      </c>
      <c r="G15195" t="s">
        <v>112</v>
      </c>
      <c r="H15195" t="s">
        <v>49</v>
      </c>
      <c r="I15195" t="s">
        <v>60</v>
      </c>
      <c r="J15195" s="1">
        <v>257.58</v>
      </c>
      <c r="K15195">
        <v>74.82214019746479</v>
      </c>
      <c r="L15195">
        <v>77</v>
      </c>
      <c r="M15195">
        <v>0.25117319942224398</v>
      </c>
      <c r="N15195">
        <v>0.23974580202864401</v>
      </c>
      <c r="P15195" t="s">
        <v>42</v>
      </c>
    </row>
    <row r="15196" spans="1:16" x14ac:dyDescent="0.3">
      <c r="A15196" t="str">
        <f t="shared" si="239"/>
        <v>05: Drink PubsGBMainstreamNon Flavoured VodkaCore Premium BrandsI: £4.40 - £4.60All stocking</v>
      </c>
      <c r="B15196" t="s">
        <v>1</v>
      </c>
      <c r="C15196" t="s">
        <v>110</v>
      </c>
      <c r="D15196" t="s">
        <v>13</v>
      </c>
      <c r="E15196" t="s">
        <v>14</v>
      </c>
      <c r="F15196" t="s">
        <v>71</v>
      </c>
      <c r="G15196" t="s">
        <v>112</v>
      </c>
      <c r="H15196" t="s">
        <v>49</v>
      </c>
      <c r="I15196" t="s">
        <v>64</v>
      </c>
      <c r="J15196" s="1">
        <v>494.86</v>
      </c>
      <c r="K15196">
        <v>133.5125627773588</v>
      </c>
      <c r="L15196">
        <v>49</v>
      </c>
      <c r="M15196">
        <v>0.392926528436843</v>
      </c>
      <c r="N15196">
        <v>0.35740885456458399</v>
      </c>
      <c r="P15196" t="s">
        <v>42</v>
      </c>
    </row>
    <row r="15197" spans="1:16" x14ac:dyDescent="0.3">
      <c r="A15197" t="str">
        <f t="shared" si="239"/>
        <v>05: Drink PubsGBMainstreamNon Flavoured VodkaCore Premium BrandsJ: £4.60 - £4.80All stocking</v>
      </c>
      <c r="B15197" t="s">
        <v>1</v>
      </c>
      <c r="C15197" t="s">
        <v>110</v>
      </c>
      <c r="D15197" t="s">
        <v>13</v>
      </c>
      <c r="E15197" t="s">
        <v>14</v>
      </c>
      <c r="F15197" t="s">
        <v>71</v>
      </c>
      <c r="G15197" t="s">
        <v>112</v>
      </c>
      <c r="H15197" t="s">
        <v>49</v>
      </c>
      <c r="I15197" t="s">
        <v>65</v>
      </c>
      <c r="J15197" s="1">
        <v>490.15</v>
      </c>
      <c r="K15197">
        <v>130.27464891739081</v>
      </c>
      <c r="L15197">
        <v>31</v>
      </c>
      <c r="M15197">
        <v>0.272488194250673</v>
      </c>
      <c r="N15197">
        <v>0.213420524634019</v>
      </c>
      <c r="P15197" t="s">
        <v>42</v>
      </c>
    </row>
    <row r="15198" spans="1:16" x14ac:dyDescent="0.3">
      <c r="A15198" t="str">
        <f t="shared" si="239"/>
        <v>05: Drink PubsGBMainstreamNon Flavoured VodkaCore Premium BrandsK: £4.80 - £5.00All stocking</v>
      </c>
      <c r="B15198" t="s">
        <v>1</v>
      </c>
      <c r="C15198" t="s">
        <v>110</v>
      </c>
      <c r="D15198" t="s">
        <v>13</v>
      </c>
      <c r="E15198" t="s">
        <v>14</v>
      </c>
      <c r="F15198" t="s">
        <v>71</v>
      </c>
      <c r="G15198" t="s">
        <v>112</v>
      </c>
      <c r="H15198" t="s">
        <v>49</v>
      </c>
      <c r="I15198" t="s">
        <v>89</v>
      </c>
      <c r="J15198" s="1">
        <v>777.65</v>
      </c>
      <c r="K15198">
        <v>197.23204395604401</v>
      </c>
      <c r="L15198">
        <v>25</v>
      </c>
      <c r="M15198">
        <v>0.37608531300461201</v>
      </c>
      <c r="N15198">
        <v>0.323831120302214</v>
      </c>
      <c r="P15198" t="s">
        <v>42</v>
      </c>
    </row>
    <row r="15199" spans="1:16" x14ac:dyDescent="0.3">
      <c r="A15199" t="str">
        <f t="shared" si="239"/>
        <v>05: Drink PubsGBMainstreamTequilaCore Mainstream BrandsA: &lt;£3All stocking</v>
      </c>
      <c r="B15199" t="s">
        <v>1</v>
      </c>
      <c r="C15199" t="s">
        <v>110</v>
      </c>
      <c r="D15199" t="s">
        <v>13</v>
      </c>
      <c r="E15199" t="s">
        <v>14</v>
      </c>
      <c r="F15199" t="s">
        <v>78</v>
      </c>
      <c r="G15199" t="s">
        <v>111</v>
      </c>
      <c r="H15199" t="s">
        <v>49</v>
      </c>
      <c r="I15199" t="s">
        <v>58</v>
      </c>
      <c r="J15199" s="1">
        <v>18.16</v>
      </c>
      <c r="K15199">
        <v>7.0276539339039195</v>
      </c>
      <c r="L15199">
        <v>148</v>
      </c>
      <c r="M15199">
        <v>0.16659869482068199</v>
      </c>
      <c r="N15199">
        <v>0.174966538976323</v>
      </c>
      <c r="P15199" t="s">
        <v>42</v>
      </c>
    </row>
    <row r="15200" spans="1:16" x14ac:dyDescent="0.3">
      <c r="A15200" t="str">
        <f t="shared" si="239"/>
        <v>05: Drink PubsGBMainstreamTequilaCore Mainstream BrandsTotalAll stocking</v>
      </c>
      <c r="B15200" t="s">
        <v>1</v>
      </c>
      <c r="C15200" t="s">
        <v>110</v>
      </c>
      <c r="D15200" t="s">
        <v>13</v>
      </c>
      <c r="E15200" t="s">
        <v>14</v>
      </c>
      <c r="F15200" t="s">
        <v>78</v>
      </c>
      <c r="G15200" t="s">
        <v>111</v>
      </c>
      <c r="H15200" t="s">
        <v>49</v>
      </c>
      <c r="I15200" t="s">
        <v>12</v>
      </c>
      <c r="J15200" s="1">
        <v>34.28</v>
      </c>
      <c r="K15200">
        <v>10.62479836269036</v>
      </c>
      <c r="L15200">
        <v>287</v>
      </c>
      <c r="M15200">
        <v>0.33975780030387098</v>
      </c>
      <c r="N15200">
        <v>0.318580014814139</v>
      </c>
      <c r="P15200" t="s">
        <v>42</v>
      </c>
    </row>
    <row r="15201" spans="1:16" x14ac:dyDescent="0.3">
      <c r="A15201" t="str">
        <f t="shared" si="239"/>
        <v>05: Drink PubsGBMainstreamTequilaCore Mainstream BrandsC: £3.20 - £3.40All stocking</v>
      </c>
      <c r="B15201" t="s">
        <v>1</v>
      </c>
      <c r="C15201" t="s">
        <v>110</v>
      </c>
      <c r="D15201" t="s">
        <v>13</v>
      </c>
      <c r="E15201" t="s">
        <v>14</v>
      </c>
      <c r="F15201" t="s">
        <v>78</v>
      </c>
      <c r="G15201" t="s">
        <v>111</v>
      </c>
      <c r="H15201" t="s">
        <v>49</v>
      </c>
      <c r="I15201" t="s">
        <v>52</v>
      </c>
      <c r="J15201" s="1">
        <v>37.21</v>
      </c>
      <c r="K15201">
        <v>11.322923257298239</v>
      </c>
      <c r="L15201">
        <v>32</v>
      </c>
      <c r="M15201">
        <v>0.426766082243689</v>
      </c>
      <c r="N15201">
        <v>0.413101903695409</v>
      </c>
      <c r="P15201" t="s">
        <v>42</v>
      </c>
    </row>
    <row r="15202" spans="1:16" x14ac:dyDescent="0.3">
      <c r="A15202" t="str">
        <f t="shared" si="239"/>
        <v>05: Drink PubsGBMainstreamTequilaCore Mainstream BrandsD: £3.40 - £3.60All stocking</v>
      </c>
      <c r="B15202" t="s">
        <v>1</v>
      </c>
      <c r="C15202" t="s">
        <v>110</v>
      </c>
      <c r="D15202" t="s">
        <v>13</v>
      </c>
      <c r="E15202" t="s">
        <v>14</v>
      </c>
      <c r="F15202" t="s">
        <v>78</v>
      </c>
      <c r="G15202" t="s">
        <v>111</v>
      </c>
      <c r="H15202" t="s">
        <v>49</v>
      </c>
      <c r="I15202" t="s">
        <v>53</v>
      </c>
      <c r="J15202" s="1">
        <v>55.28</v>
      </c>
      <c r="K15202">
        <v>16.527482066544561</v>
      </c>
      <c r="L15202">
        <v>32</v>
      </c>
      <c r="M15202">
        <v>0.49262438258581698</v>
      </c>
      <c r="N15202">
        <v>0.47200526185973901</v>
      </c>
      <c r="P15202" t="s">
        <v>42</v>
      </c>
    </row>
    <row r="15203" spans="1:16" x14ac:dyDescent="0.3">
      <c r="A15203" t="str">
        <f t="shared" si="239"/>
        <v>05: Drink PubsGBMainstreamTequilaCore Mainstream BrandsE: £3.60 - £3.80All stocking</v>
      </c>
      <c r="B15203" t="s">
        <v>1</v>
      </c>
      <c r="C15203" t="s">
        <v>110</v>
      </c>
      <c r="D15203" t="s">
        <v>13</v>
      </c>
      <c r="E15203" t="s">
        <v>14</v>
      </c>
      <c r="F15203" t="s">
        <v>78</v>
      </c>
      <c r="G15203" t="s">
        <v>111</v>
      </c>
      <c r="H15203" t="s">
        <v>49</v>
      </c>
      <c r="I15203" t="s">
        <v>54</v>
      </c>
      <c r="J15203" s="1">
        <v>49.31</v>
      </c>
      <c r="K15203">
        <v>13.704681429681441</v>
      </c>
      <c r="L15203">
        <v>28</v>
      </c>
      <c r="M15203">
        <v>0.39786679298711197</v>
      </c>
      <c r="N15203">
        <v>0.40473679941601098</v>
      </c>
      <c r="P15203" t="s">
        <v>42</v>
      </c>
    </row>
    <row r="15204" spans="1:16" x14ac:dyDescent="0.3">
      <c r="A15204" t="str">
        <f t="shared" si="239"/>
        <v>05: Drink PubsGBMainstreamTequilaCore Premium BrandsA: &lt;£3All stocking</v>
      </c>
      <c r="B15204" t="s">
        <v>1</v>
      </c>
      <c r="C15204" t="s">
        <v>110</v>
      </c>
      <c r="D15204" t="s">
        <v>13</v>
      </c>
      <c r="E15204" t="s">
        <v>14</v>
      </c>
      <c r="F15204" t="s">
        <v>78</v>
      </c>
      <c r="G15204" t="s">
        <v>112</v>
      </c>
      <c r="H15204" t="s">
        <v>49</v>
      </c>
      <c r="I15204" t="s">
        <v>58</v>
      </c>
      <c r="J15204" s="1">
        <v>49.57</v>
      </c>
      <c r="K15204">
        <v>19.665201009816361</v>
      </c>
      <c r="L15204">
        <v>585</v>
      </c>
      <c r="M15204">
        <v>0.80470439460952603</v>
      </c>
      <c r="N15204">
        <v>0.83234530968588805</v>
      </c>
      <c r="P15204" t="s">
        <v>42</v>
      </c>
    </row>
    <row r="15205" spans="1:16" x14ac:dyDescent="0.3">
      <c r="A15205" t="str">
        <f t="shared" si="239"/>
        <v>05: Drink PubsGBMainstreamTequilaCore Premium BrandsTotalAll stocking</v>
      </c>
      <c r="B15205" t="s">
        <v>1</v>
      </c>
      <c r="C15205" t="s">
        <v>110</v>
      </c>
      <c r="D15205" t="s">
        <v>13</v>
      </c>
      <c r="E15205" t="s">
        <v>14</v>
      </c>
      <c r="F15205" t="s">
        <v>78</v>
      </c>
      <c r="G15205" t="s">
        <v>112</v>
      </c>
      <c r="H15205" t="s">
        <v>49</v>
      </c>
      <c r="I15205" t="s">
        <v>12</v>
      </c>
      <c r="J15205" s="1">
        <v>53.03</v>
      </c>
      <c r="K15205">
        <v>18.668272947902562</v>
      </c>
      <c r="L15205">
        <v>891</v>
      </c>
      <c r="M15205">
        <v>0.78385425775615203</v>
      </c>
      <c r="N15205">
        <v>0.80951551568986002</v>
      </c>
      <c r="P15205" t="s">
        <v>42</v>
      </c>
    </row>
    <row r="15206" spans="1:16" x14ac:dyDescent="0.3">
      <c r="A15206" t="str">
        <f t="shared" si="239"/>
        <v>05: Drink PubsGBMainstreamTequilaCore Premium BrandsB: £3 - £3.20All stocking</v>
      </c>
      <c r="B15206" t="s">
        <v>1</v>
      </c>
      <c r="C15206" t="s">
        <v>110</v>
      </c>
      <c r="D15206" t="s">
        <v>13</v>
      </c>
      <c r="E15206" t="s">
        <v>14</v>
      </c>
      <c r="F15206" t="s">
        <v>78</v>
      </c>
      <c r="G15206" t="s">
        <v>112</v>
      </c>
      <c r="H15206" t="s">
        <v>49</v>
      </c>
      <c r="I15206" t="s">
        <v>59</v>
      </c>
      <c r="J15206" s="1">
        <v>39.14</v>
      </c>
      <c r="K15206">
        <v>13.84135358793252</v>
      </c>
      <c r="L15206">
        <v>95</v>
      </c>
      <c r="M15206">
        <v>0.74828591104602304</v>
      </c>
      <c r="N15206">
        <v>0.76552368107070601</v>
      </c>
      <c r="P15206" t="s">
        <v>42</v>
      </c>
    </row>
    <row r="15207" spans="1:16" x14ac:dyDescent="0.3">
      <c r="A15207" t="str">
        <f t="shared" si="239"/>
        <v>05: Drink PubsGBMainstreamTequilaCore Premium BrandsC: £3.20 - £3.40All stocking</v>
      </c>
      <c r="B15207" t="s">
        <v>1</v>
      </c>
      <c r="C15207" t="s">
        <v>110</v>
      </c>
      <c r="D15207" t="s">
        <v>13</v>
      </c>
      <c r="E15207" t="s">
        <v>14</v>
      </c>
      <c r="F15207" t="s">
        <v>78</v>
      </c>
      <c r="G15207" t="s">
        <v>112</v>
      </c>
      <c r="H15207" t="s">
        <v>49</v>
      </c>
      <c r="I15207" t="s">
        <v>52</v>
      </c>
      <c r="J15207" s="1">
        <v>41.33</v>
      </c>
      <c r="K15207">
        <v>14.551694535623119</v>
      </c>
      <c r="L15207">
        <v>56</v>
      </c>
      <c r="M15207">
        <v>0.72014061263023699</v>
      </c>
      <c r="N15207">
        <v>0.76591853699085599</v>
      </c>
      <c r="P15207" t="s">
        <v>42</v>
      </c>
    </row>
    <row r="15208" spans="1:16" x14ac:dyDescent="0.3">
      <c r="A15208" t="str">
        <f t="shared" si="239"/>
        <v>05: Drink PubsGBMainstreamTequilaCore Premium BrandsD: £3.40 - £3.60All stocking</v>
      </c>
      <c r="B15208" t="s">
        <v>1</v>
      </c>
      <c r="C15208" t="s">
        <v>110</v>
      </c>
      <c r="D15208" t="s">
        <v>13</v>
      </c>
      <c r="E15208" t="s">
        <v>14</v>
      </c>
      <c r="F15208" t="s">
        <v>78</v>
      </c>
      <c r="G15208" t="s">
        <v>112</v>
      </c>
      <c r="H15208" t="s">
        <v>49</v>
      </c>
      <c r="I15208" t="s">
        <v>53</v>
      </c>
      <c r="J15208" s="1">
        <v>43.22</v>
      </c>
      <c r="K15208">
        <v>13.230293191656839</v>
      </c>
      <c r="L15208">
        <v>44</v>
      </c>
      <c r="M15208">
        <v>0.67431166830100897</v>
      </c>
      <c r="N15208">
        <v>0.69785926239932194</v>
      </c>
      <c r="P15208" t="s">
        <v>42</v>
      </c>
    </row>
    <row r="15209" spans="1:16" x14ac:dyDescent="0.3">
      <c r="A15209" t="str">
        <f t="shared" si="239"/>
        <v>05: Drink PubsGBMainstreamTequilaCore Premium BrandsE: £3.60 - £3.80All stocking</v>
      </c>
      <c r="B15209" t="s">
        <v>1</v>
      </c>
      <c r="C15209" t="s">
        <v>110</v>
      </c>
      <c r="D15209" t="s">
        <v>13</v>
      </c>
      <c r="E15209" t="s">
        <v>14</v>
      </c>
      <c r="F15209" t="s">
        <v>78</v>
      </c>
      <c r="G15209" t="s">
        <v>112</v>
      </c>
      <c r="H15209" t="s">
        <v>49</v>
      </c>
      <c r="I15209" t="s">
        <v>54</v>
      </c>
      <c r="J15209" s="1">
        <v>54.67</v>
      </c>
      <c r="K15209">
        <v>14.962774398803798</v>
      </c>
      <c r="L15209">
        <v>34</v>
      </c>
      <c r="M15209">
        <v>0.82313062045636198</v>
      </c>
      <c r="N15209">
        <v>0.82481859914112199</v>
      </c>
      <c r="P15209" t="s">
        <v>42</v>
      </c>
    </row>
    <row r="15210" spans="1:16" x14ac:dyDescent="0.3">
      <c r="A15210" t="str">
        <f t="shared" si="239"/>
        <v>05: Drink PubsGBMainstreamTequilaCore Premium BrandsF: £3.80 - £4.00All stocking</v>
      </c>
      <c r="B15210" t="s">
        <v>1</v>
      </c>
      <c r="C15210" t="s">
        <v>110</v>
      </c>
      <c r="D15210" t="s">
        <v>13</v>
      </c>
      <c r="E15210" t="s">
        <v>14</v>
      </c>
      <c r="F15210" t="s">
        <v>78</v>
      </c>
      <c r="G15210" t="s">
        <v>112</v>
      </c>
      <c r="H15210" t="s">
        <v>49</v>
      </c>
      <c r="I15210" t="s">
        <v>55</v>
      </c>
      <c r="J15210" s="1">
        <v>71.709999999999994</v>
      </c>
      <c r="K15210">
        <v>19.46983326502556</v>
      </c>
      <c r="L15210">
        <v>26</v>
      </c>
      <c r="M15210">
        <v>0.78748751308846898</v>
      </c>
      <c r="N15210">
        <v>0.80065093572009804</v>
      </c>
      <c r="P15210" t="s">
        <v>42</v>
      </c>
    </row>
    <row r="15211" spans="1:16" x14ac:dyDescent="0.3">
      <c r="A15211" t="str">
        <f t="shared" si="239"/>
        <v>05: Drink PubsGBMainstreamWhite RumCore Mainstream BrandsA: &lt;£3All stocking</v>
      </c>
      <c r="B15211" t="s">
        <v>1</v>
      </c>
      <c r="C15211" t="s">
        <v>110</v>
      </c>
      <c r="D15211" t="s">
        <v>13</v>
      </c>
      <c r="E15211" t="s">
        <v>14</v>
      </c>
      <c r="F15211" t="s">
        <v>85</v>
      </c>
      <c r="G15211" t="s">
        <v>111</v>
      </c>
      <c r="H15211" t="s">
        <v>49</v>
      </c>
      <c r="I15211" t="s">
        <v>58</v>
      </c>
      <c r="J15211" s="1">
        <v>48.14</v>
      </c>
      <c r="K15211">
        <v>21.461850969543278</v>
      </c>
      <c r="L15211">
        <v>52</v>
      </c>
      <c r="M15211">
        <v>0.90094478064597305</v>
      </c>
      <c r="N15211">
        <v>0.90308283907971099</v>
      </c>
      <c r="P15211" t="s">
        <v>42</v>
      </c>
    </row>
    <row r="15212" spans="1:16" x14ac:dyDescent="0.3">
      <c r="A15212" t="str">
        <f t="shared" si="239"/>
        <v>05: Drink PubsGBMainstreamWhite RumCore Mainstream BrandsTotalAll stocking</v>
      </c>
      <c r="B15212" t="s">
        <v>1</v>
      </c>
      <c r="C15212" t="s">
        <v>110</v>
      </c>
      <c r="D15212" t="s">
        <v>13</v>
      </c>
      <c r="E15212" t="s">
        <v>14</v>
      </c>
      <c r="F15212" t="s">
        <v>85</v>
      </c>
      <c r="G15212" t="s">
        <v>111</v>
      </c>
      <c r="H15212" t="s">
        <v>49</v>
      </c>
      <c r="I15212" t="s">
        <v>12</v>
      </c>
      <c r="J15212" s="1">
        <v>55.85</v>
      </c>
      <c r="K15212">
        <v>20.457828517887361</v>
      </c>
      <c r="L15212">
        <v>425</v>
      </c>
      <c r="M15212">
        <v>0.84280873704580705</v>
      </c>
      <c r="N15212">
        <v>0.85423732572525701</v>
      </c>
      <c r="P15212" t="s">
        <v>42</v>
      </c>
    </row>
    <row r="15213" spans="1:16" x14ac:dyDescent="0.3">
      <c r="A15213" t="str">
        <f t="shared" si="239"/>
        <v>05: Drink PubsGBMainstreamWhite RumCore Mainstream BrandsB: £3 - £3.20All stocking</v>
      </c>
      <c r="B15213" t="s">
        <v>1</v>
      </c>
      <c r="C15213" t="s">
        <v>110</v>
      </c>
      <c r="D15213" t="s">
        <v>13</v>
      </c>
      <c r="E15213" t="s">
        <v>14</v>
      </c>
      <c r="F15213" t="s">
        <v>85</v>
      </c>
      <c r="G15213" t="s">
        <v>111</v>
      </c>
      <c r="H15213" t="s">
        <v>49</v>
      </c>
      <c r="I15213" t="s">
        <v>59</v>
      </c>
      <c r="J15213" s="1">
        <v>50.81</v>
      </c>
      <c r="K15213">
        <v>21.184322526788279</v>
      </c>
      <c r="L15213">
        <v>73</v>
      </c>
      <c r="M15213">
        <v>0.84582407956723404</v>
      </c>
      <c r="N15213">
        <v>0.84726486486486496</v>
      </c>
      <c r="P15213" t="s">
        <v>42</v>
      </c>
    </row>
    <row r="15214" spans="1:16" x14ac:dyDescent="0.3">
      <c r="A15214" t="str">
        <f t="shared" si="239"/>
        <v>05: Drink PubsGBMainstreamWhite RumCore Mainstream BrandsC: £3.20 - £3.40All stocking</v>
      </c>
      <c r="B15214" t="s">
        <v>1</v>
      </c>
      <c r="C15214" t="s">
        <v>110</v>
      </c>
      <c r="D15214" t="s">
        <v>13</v>
      </c>
      <c r="E15214" t="s">
        <v>14</v>
      </c>
      <c r="F15214" t="s">
        <v>85</v>
      </c>
      <c r="G15214" t="s">
        <v>111</v>
      </c>
      <c r="H15214" t="s">
        <v>49</v>
      </c>
      <c r="I15214" t="s">
        <v>52</v>
      </c>
      <c r="J15214" s="1">
        <v>59.44</v>
      </c>
      <c r="K15214">
        <v>22.610307200444801</v>
      </c>
      <c r="L15214">
        <v>109</v>
      </c>
      <c r="M15214">
        <v>0.90266536314298096</v>
      </c>
      <c r="N15214">
        <v>0.90353858981161295</v>
      </c>
      <c r="P15214" t="s">
        <v>42</v>
      </c>
    </row>
    <row r="15215" spans="1:16" x14ac:dyDescent="0.3">
      <c r="A15215" t="str">
        <f t="shared" si="239"/>
        <v>05: Drink PubsGBMainstreamWhite RumCore Mainstream BrandsD: £3.40 - £3.60All stocking</v>
      </c>
      <c r="B15215" t="s">
        <v>1</v>
      </c>
      <c r="C15215" t="s">
        <v>110</v>
      </c>
      <c r="D15215" t="s">
        <v>13</v>
      </c>
      <c r="E15215" t="s">
        <v>14</v>
      </c>
      <c r="F15215" t="s">
        <v>85</v>
      </c>
      <c r="G15215" t="s">
        <v>111</v>
      </c>
      <c r="H15215" t="s">
        <v>49</v>
      </c>
      <c r="I15215" t="s">
        <v>53</v>
      </c>
      <c r="J15215" s="1">
        <v>58.96</v>
      </c>
      <c r="K15215">
        <v>20.62925383440092</v>
      </c>
      <c r="L15215">
        <v>68</v>
      </c>
      <c r="M15215">
        <v>0.83296781129896802</v>
      </c>
      <c r="N15215">
        <v>0.82655096748454004</v>
      </c>
      <c r="P15215" t="s">
        <v>42</v>
      </c>
    </row>
    <row r="15216" spans="1:16" x14ac:dyDescent="0.3">
      <c r="A15216" t="str">
        <f t="shared" si="239"/>
        <v>05: Drink PubsGBMainstreamWhite RumCore Mainstream BrandsE: £3.60 - £3.80All stocking</v>
      </c>
      <c r="B15216" t="s">
        <v>1</v>
      </c>
      <c r="C15216" t="s">
        <v>110</v>
      </c>
      <c r="D15216" t="s">
        <v>13</v>
      </c>
      <c r="E15216" t="s">
        <v>14</v>
      </c>
      <c r="F15216" t="s">
        <v>85</v>
      </c>
      <c r="G15216" t="s">
        <v>111</v>
      </c>
      <c r="H15216" t="s">
        <v>49</v>
      </c>
      <c r="I15216" t="s">
        <v>54</v>
      </c>
      <c r="J15216" s="1">
        <v>48.63</v>
      </c>
      <c r="K15216">
        <v>15.970503032321201</v>
      </c>
      <c r="L15216">
        <v>55</v>
      </c>
      <c r="M15216">
        <v>0.77422630173059703</v>
      </c>
      <c r="N15216">
        <v>0.76420918186333597</v>
      </c>
      <c r="P15216" t="s">
        <v>42</v>
      </c>
    </row>
    <row r="15217" spans="1:16" x14ac:dyDescent="0.3">
      <c r="A15217" t="str">
        <f t="shared" si="239"/>
        <v>05: Drink PubsGBMainstreamWhite RumCore Mainstream BrandsF: £3.80 - £4.00All stocking</v>
      </c>
      <c r="B15217" t="s">
        <v>1</v>
      </c>
      <c r="C15217" t="s">
        <v>110</v>
      </c>
      <c r="D15217" t="s">
        <v>13</v>
      </c>
      <c r="E15217" t="s">
        <v>14</v>
      </c>
      <c r="F15217" t="s">
        <v>85</v>
      </c>
      <c r="G15217" t="s">
        <v>111</v>
      </c>
      <c r="H15217" t="s">
        <v>49</v>
      </c>
      <c r="I15217" t="s">
        <v>55</v>
      </c>
      <c r="J15217" s="1">
        <v>71.36</v>
      </c>
      <c r="K15217">
        <v>22.578470222587882</v>
      </c>
      <c r="L15217">
        <v>34</v>
      </c>
      <c r="M15217">
        <v>0.88008325522549902</v>
      </c>
      <c r="N15217">
        <v>0.89817811893091604</v>
      </c>
      <c r="P15217" t="s">
        <v>42</v>
      </c>
    </row>
    <row r="15218" spans="1:16" x14ac:dyDescent="0.3">
      <c r="A15218" t="str">
        <f t="shared" si="239"/>
        <v>05: Drink PubsGBMainstreamWhite RumCore Premium BrandsA: &lt;£3All stocking</v>
      </c>
      <c r="B15218" t="s">
        <v>1</v>
      </c>
      <c r="C15218" t="s">
        <v>110</v>
      </c>
      <c r="D15218" t="s">
        <v>13</v>
      </c>
      <c r="E15218" t="s">
        <v>14</v>
      </c>
      <c r="F15218" t="s">
        <v>85</v>
      </c>
      <c r="G15218" t="s">
        <v>112</v>
      </c>
      <c r="H15218" t="s">
        <v>49</v>
      </c>
      <c r="I15218" t="s">
        <v>58</v>
      </c>
      <c r="J15218" s="1">
        <v>19.22</v>
      </c>
      <c r="K15218">
        <v>8.507065348444641</v>
      </c>
      <c r="L15218">
        <v>29</v>
      </c>
      <c r="M15218">
        <v>0.38626782022134198</v>
      </c>
      <c r="N15218">
        <v>0.42545454545454497</v>
      </c>
      <c r="P15218" t="s">
        <v>42</v>
      </c>
    </row>
    <row r="15219" spans="1:16" x14ac:dyDescent="0.3">
      <c r="A15219" t="str">
        <f t="shared" si="239"/>
        <v>05: Drink PubsGBMainstreamWhite RumCore Premium BrandsTotalAll stocking</v>
      </c>
      <c r="B15219" t="s">
        <v>1</v>
      </c>
      <c r="C15219" t="s">
        <v>110</v>
      </c>
      <c r="D15219" t="s">
        <v>13</v>
      </c>
      <c r="E15219" t="s">
        <v>14</v>
      </c>
      <c r="F15219" t="s">
        <v>85</v>
      </c>
      <c r="G15219" t="s">
        <v>112</v>
      </c>
      <c r="H15219" t="s">
        <v>49</v>
      </c>
      <c r="I15219" t="s">
        <v>12</v>
      </c>
      <c r="J15219" s="1">
        <v>34.4</v>
      </c>
      <c r="K15219">
        <v>11.0602867365264</v>
      </c>
      <c r="L15219">
        <v>363</v>
      </c>
      <c r="M15219">
        <v>0.54957615090596301</v>
      </c>
      <c r="N15219">
        <v>0.512163934787641</v>
      </c>
      <c r="P15219" t="s">
        <v>42</v>
      </c>
    </row>
    <row r="15220" spans="1:16" x14ac:dyDescent="0.3">
      <c r="A15220" t="str">
        <f t="shared" si="239"/>
        <v>05: Drink PubsGBMainstreamWhite RumCore Premium BrandsB: £3 - £3.20All stocking</v>
      </c>
      <c r="B15220" t="s">
        <v>1</v>
      </c>
      <c r="C15220" t="s">
        <v>110</v>
      </c>
      <c r="D15220" t="s">
        <v>13</v>
      </c>
      <c r="E15220" t="s">
        <v>14</v>
      </c>
      <c r="F15220" t="s">
        <v>85</v>
      </c>
      <c r="G15220" t="s">
        <v>112</v>
      </c>
      <c r="H15220" t="s">
        <v>49</v>
      </c>
      <c r="I15220" t="s">
        <v>59</v>
      </c>
      <c r="J15220" s="1">
        <v>21.18</v>
      </c>
      <c r="K15220">
        <v>8.0744361194361201</v>
      </c>
      <c r="L15220">
        <v>40</v>
      </c>
      <c r="M15220">
        <v>0.35437575546503702</v>
      </c>
      <c r="N15220">
        <v>0.33898962474546701</v>
      </c>
      <c r="P15220" t="s">
        <v>42</v>
      </c>
    </row>
    <row r="15221" spans="1:16" x14ac:dyDescent="0.3">
      <c r="A15221" t="str">
        <f t="shared" si="239"/>
        <v>05: Drink PubsGBMainstreamWhite RumCore Premium BrandsC: £3.20 - £3.40All stocking</v>
      </c>
      <c r="B15221" t="s">
        <v>1</v>
      </c>
      <c r="C15221" t="s">
        <v>110</v>
      </c>
      <c r="D15221" t="s">
        <v>13</v>
      </c>
      <c r="E15221" t="s">
        <v>14</v>
      </c>
      <c r="F15221" t="s">
        <v>85</v>
      </c>
      <c r="G15221" t="s">
        <v>112</v>
      </c>
      <c r="H15221" t="s">
        <v>49</v>
      </c>
      <c r="I15221" t="s">
        <v>52</v>
      </c>
      <c r="J15221" s="1">
        <v>22.3</v>
      </c>
      <c r="K15221">
        <v>8.3921188630490811</v>
      </c>
      <c r="L15221">
        <v>43</v>
      </c>
      <c r="M15221">
        <v>0.29421602490985399</v>
      </c>
      <c r="N15221">
        <v>0.26662565784977099</v>
      </c>
      <c r="P15221" t="s">
        <v>42</v>
      </c>
    </row>
    <row r="15222" spans="1:16" x14ac:dyDescent="0.3">
      <c r="A15222" t="str">
        <f t="shared" si="239"/>
        <v>05: Drink PubsGBMainstreamWhite RumCore Premium BrandsD: £3.40 - £3.60All stocking</v>
      </c>
      <c r="B15222" t="s">
        <v>1</v>
      </c>
      <c r="C15222" t="s">
        <v>110</v>
      </c>
      <c r="D15222" t="s">
        <v>13</v>
      </c>
      <c r="E15222" t="s">
        <v>14</v>
      </c>
      <c r="F15222" t="s">
        <v>85</v>
      </c>
      <c r="G15222" t="s">
        <v>112</v>
      </c>
      <c r="H15222" t="s">
        <v>49</v>
      </c>
      <c r="I15222" t="s">
        <v>53</v>
      </c>
      <c r="J15222" s="1">
        <v>28.97</v>
      </c>
      <c r="K15222">
        <v>10.13000233893092</v>
      </c>
      <c r="L15222">
        <v>70</v>
      </c>
      <c r="M15222">
        <v>0.46251300237744702</v>
      </c>
      <c r="N15222">
        <v>0.43715846994535501</v>
      </c>
      <c r="P15222" t="s">
        <v>42</v>
      </c>
    </row>
    <row r="15223" spans="1:16" x14ac:dyDescent="0.3">
      <c r="A15223" t="str">
        <f t="shared" si="239"/>
        <v>05: Drink PubsGBMainstreamWhite RumCore Premium BrandsE: £3.60 - £3.80All stocking</v>
      </c>
      <c r="B15223" t="s">
        <v>1</v>
      </c>
      <c r="C15223" t="s">
        <v>110</v>
      </c>
      <c r="D15223" t="s">
        <v>13</v>
      </c>
      <c r="E15223" t="s">
        <v>14</v>
      </c>
      <c r="F15223" t="s">
        <v>85</v>
      </c>
      <c r="G15223" t="s">
        <v>112</v>
      </c>
      <c r="H15223" t="s">
        <v>49</v>
      </c>
      <c r="I15223" t="s">
        <v>54</v>
      </c>
      <c r="J15223" s="1">
        <v>40.07</v>
      </c>
      <c r="K15223">
        <v>13.665780830280839</v>
      </c>
      <c r="L15223">
        <v>50</v>
      </c>
      <c r="M15223">
        <v>0.60753168276128999</v>
      </c>
      <c r="N15223">
        <v>0.602266081871345</v>
      </c>
      <c r="P15223" t="s">
        <v>42</v>
      </c>
    </row>
    <row r="15224" spans="1:16" x14ac:dyDescent="0.3">
      <c r="A15224" t="str">
        <f t="shared" si="239"/>
        <v>05: Drink PubsGBMainstreamWhite RumCore Premium BrandsF: £3.80 - £4.00All stocking</v>
      </c>
      <c r="B15224" t="s">
        <v>1</v>
      </c>
      <c r="C15224" t="s">
        <v>110</v>
      </c>
      <c r="D15224" t="s">
        <v>13</v>
      </c>
      <c r="E15224" t="s">
        <v>14</v>
      </c>
      <c r="F15224" t="s">
        <v>85</v>
      </c>
      <c r="G15224" t="s">
        <v>112</v>
      </c>
      <c r="H15224" t="s">
        <v>49</v>
      </c>
      <c r="I15224" t="s">
        <v>55</v>
      </c>
      <c r="J15224" s="1">
        <v>46.99</v>
      </c>
      <c r="K15224">
        <v>15.78534828266972</v>
      </c>
      <c r="L15224">
        <v>28</v>
      </c>
      <c r="M15224">
        <v>0.67472783973119099</v>
      </c>
      <c r="N15224">
        <v>0.67121556734900201</v>
      </c>
      <c r="P15224" t="s">
        <v>42</v>
      </c>
    </row>
    <row r="15225" spans="1:16" x14ac:dyDescent="0.3">
      <c r="A15225" t="str">
        <f t="shared" si="239"/>
        <v>05: Drink PubsGBMainstreamWhite RumCore Premium BrandsG: £4.00 - £4.20All stocking</v>
      </c>
      <c r="B15225" t="s">
        <v>1</v>
      </c>
      <c r="C15225" t="s">
        <v>110</v>
      </c>
      <c r="D15225" t="s">
        <v>13</v>
      </c>
      <c r="E15225" t="s">
        <v>14</v>
      </c>
      <c r="F15225" t="s">
        <v>85</v>
      </c>
      <c r="G15225" t="s">
        <v>112</v>
      </c>
      <c r="H15225" t="s">
        <v>49</v>
      </c>
      <c r="I15225" t="s">
        <v>56</v>
      </c>
      <c r="J15225" s="1">
        <v>40.75</v>
      </c>
      <c r="K15225">
        <v>11.90555662975016</v>
      </c>
      <c r="L15225">
        <v>31</v>
      </c>
      <c r="M15225">
        <v>0.84550178986103897</v>
      </c>
      <c r="N15225">
        <v>0.82713222667429898</v>
      </c>
      <c r="P15225" t="s">
        <v>42</v>
      </c>
    </row>
    <row r="15226" spans="1:16" x14ac:dyDescent="0.3">
      <c r="A15226" t="str">
        <f t="shared" si="239"/>
        <v>05: Drink PubsGBPremiumGinCore Mainstream BrandsA: &lt;£3All stocking</v>
      </c>
      <c r="B15226" t="s">
        <v>1</v>
      </c>
      <c r="C15226" t="s">
        <v>110</v>
      </c>
      <c r="D15226" t="s">
        <v>13</v>
      </c>
      <c r="E15226" t="s">
        <v>15</v>
      </c>
      <c r="F15226" t="s">
        <v>47</v>
      </c>
      <c r="G15226" t="s">
        <v>111</v>
      </c>
      <c r="H15226" t="s">
        <v>49</v>
      </c>
      <c r="I15226" t="s">
        <v>58</v>
      </c>
      <c r="J15226" s="1">
        <v>155.88999999999999</v>
      </c>
      <c r="K15226">
        <v>56.529485249050403</v>
      </c>
      <c r="L15226">
        <v>230</v>
      </c>
      <c r="M15226">
        <v>0.51130928067841497</v>
      </c>
      <c r="N15226">
        <v>0.52420934614366499</v>
      </c>
      <c r="P15226" t="s">
        <v>42</v>
      </c>
    </row>
    <row r="15227" spans="1:16" x14ac:dyDescent="0.3">
      <c r="A15227" t="str">
        <f t="shared" si="239"/>
        <v>05: Drink PubsGBPremiumGinCore Mainstream BrandsTotalAll stocking</v>
      </c>
      <c r="B15227" t="s">
        <v>1</v>
      </c>
      <c r="C15227" t="s">
        <v>110</v>
      </c>
      <c r="D15227" t="s">
        <v>13</v>
      </c>
      <c r="E15227" t="s">
        <v>15</v>
      </c>
      <c r="F15227" t="s">
        <v>47</v>
      </c>
      <c r="G15227" t="s">
        <v>111</v>
      </c>
      <c r="H15227" t="s">
        <v>49</v>
      </c>
      <c r="I15227" t="s">
        <v>12</v>
      </c>
      <c r="J15227" s="1">
        <v>350.5</v>
      </c>
      <c r="K15227">
        <v>95.683949084054404</v>
      </c>
      <c r="L15227">
        <v>1425</v>
      </c>
      <c r="M15227">
        <v>0.43231288210811197</v>
      </c>
      <c r="N15227">
        <v>0.45473466068263801</v>
      </c>
      <c r="P15227" t="s">
        <v>42</v>
      </c>
    </row>
    <row r="15228" spans="1:16" x14ac:dyDescent="0.3">
      <c r="A15228" t="str">
        <f t="shared" ref="A15228:A15291" si="240">C15228&amp;D15228&amp;E15228&amp;F15228&amp;G15228&amp;I15228&amp;P15228</f>
        <v>05: Drink PubsGBPremiumGinCore Mainstream BrandsB: £3 - £3.20All stocking</v>
      </c>
      <c r="B15228" t="s">
        <v>1</v>
      </c>
      <c r="C15228" t="s">
        <v>110</v>
      </c>
      <c r="D15228" t="s">
        <v>13</v>
      </c>
      <c r="E15228" t="s">
        <v>15</v>
      </c>
      <c r="F15228" t="s">
        <v>47</v>
      </c>
      <c r="G15228" t="s">
        <v>111</v>
      </c>
      <c r="H15228" t="s">
        <v>49</v>
      </c>
      <c r="I15228" t="s">
        <v>59</v>
      </c>
      <c r="J15228" s="1">
        <v>238.43</v>
      </c>
      <c r="K15228">
        <v>79.140607708789602</v>
      </c>
      <c r="L15228">
        <v>132</v>
      </c>
      <c r="M15228">
        <v>0.47299873684161697</v>
      </c>
      <c r="N15228">
        <v>0.49744723677154401</v>
      </c>
      <c r="P15228" t="s">
        <v>42</v>
      </c>
    </row>
    <row r="15229" spans="1:16" x14ac:dyDescent="0.3">
      <c r="A15229" t="str">
        <f t="shared" si="240"/>
        <v>05: Drink PubsGBPremiumGinCore Mainstream BrandsC: £3.20 - £3.40All stocking</v>
      </c>
      <c r="B15229" t="s">
        <v>1</v>
      </c>
      <c r="C15229" t="s">
        <v>110</v>
      </c>
      <c r="D15229" t="s">
        <v>13</v>
      </c>
      <c r="E15229" t="s">
        <v>15</v>
      </c>
      <c r="F15229" t="s">
        <v>47</v>
      </c>
      <c r="G15229" t="s">
        <v>111</v>
      </c>
      <c r="H15229" t="s">
        <v>49</v>
      </c>
      <c r="I15229" t="s">
        <v>52</v>
      </c>
      <c r="J15229" s="1">
        <v>304.06</v>
      </c>
      <c r="K15229">
        <v>92.353742404031195</v>
      </c>
      <c r="L15229">
        <v>173</v>
      </c>
      <c r="M15229">
        <v>0.46141113812984402</v>
      </c>
      <c r="N15229">
        <v>0.47976010882921999</v>
      </c>
      <c r="P15229" t="s">
        <v>42</v>
      </c>
    </row>
    <row r="15230" spans="1:16" x14ac:dyDescent="0.3">
      <c r="A15230" t="str">
        <f t="shared" si="240"/>
        <v>05: Drink PubsGBPremiumGinCore Mainstream BrandsD: £3.40 - £3.60All stocking</v>
      </c>
      <c r="B15230" t="s">
        <v>1</v>
      </c>
      <c r="C15230" t="s">
        <v>110</v>
      </c>
      <c r="D15230" t="s">
        <v>13</v>
      </c>
      <c r="E15230" t="s">
        <v>15</v>
      </c>
      <c r="F15230" t="s">
        <v>47</v>
      </c>
      <c r="G15230" t="s">
        <v>111</v>
      </c>
      <c r="H15230" t="s">
        <v>49</v>
      </c>
      <c r="I15230" t="s">
        <v>53</v>
      </c>
      <c r="J15230" s="1">
        <v>295.57</v>
      </c>
      <c r="K15230">
        <v>89.955024673907587</v>
      </c>
      <c r="L15230">
        <v>188</v>
      </c>
      <c r="M15230">
        <v>0.47378208805590299</v>
      </c>
      <c r="N15230">
        <v>0.49378866461130999</v>
      </c>
      <c r="P15230" t="s">
        <v>42</v>
      </c>
    </row>
    <row r="15231" spans="1:16" x14ac:dyDescent="0.3">
      <c r="A15231" t="str">
        <f t="shared" si="240"/>
        <v>05: Drink PubsGBPremiumGinCore Mainstream BrandsE: £3.60 - £3.80All stocking</v>
      </c>
      <c r="B15231" t="s">
        <v>1</v>
      </c>
      <c r="C15231" t="s">
        <v>110</v>
      </c>
      <c r="D15231" t="s">
        <v>13</v>
      </c>
      <c r="E15231" t="s">
        <v>15</v>
      </c>
      <c r="F15231" t="s">
        <v>47</v>
      </c>
      <c r="G15231" t="s">
        <v>111</v>
      </c>
      <c r="H15231" t="s">
        <v>49</v>
      </c>
      <c r="I15231" t="s">
        <v>54</v>
      </c>
      <c r="J15231" s="1">
        <v>290.98</v>
      </c>
      <c r="K15231">
        <v>87.446877793652007</v>
      </c>
      <c r="L15231">
        <v>93</v>
      </c>
      <c r="M15231">
        <v>0.46558078570614603</v>
      </c>
      <c r="N15231">
        <v>0.49071878729625501</v>
      </c>
      <c r="P15231" t="s">
        <v>42</v>
      </c>
    </row>
    <row r="15232" spans="1:16" x14ac:dyDescent="0.3">
      <c r="A15232" t="str">
        <f t="shared" si="240"/>
        <v>05: Drink PubsGBPremiumGinCore Mainstream BrandsF: £3.80 - £4.00All stocking</v>
      </c>
      <c r="B15232" t="s">
        <v>1</v>
      </c>
      <c r="C15232" t="s">
        <v>110</v>
      </c>
      <c r="D15232" t="s">
        <v>13</v>
      </c>
      <c r="E15232" t="s">
        <v>15</v>
      </c>
      <c r="F15232" t="s">
        <v>47</v>
      </c>
      <c r="G15232" t="s">
        <v>111</v>
      </c>
      <c r="H15232" t="s">
        <v>49</v>
      </c>
      <c r="I15232" t="s">
        <v>55</v>
      </c>
      <c r="J15232" s="1">
        <v>300.26</v>
      </c>
      <c r="K15232">
        <v>83.909532431854004</v>
      </c>
      <c r="L15232">
        <v>112</v>
      </c>
      <c r="M15232">
        <v>0.417141935626756</v>
      </c>
      <c r="N15232">
        <v>0.43378516556985902</v>
      </c>
      <c r="P15232" t="s">
        <v>42</v>
      </c>
    </row>
    <row r="15233" spans="1:16" x14ac:dyDescent="0.3">
      <c r="A15233" t="str">
        <f t="shared" si="240"/>
        <v>05: Drink PubsGBPremiumGinCore Mainstream BrandsG: £4.00 - £4.20All stocking</v>
      </c>
      <c r="B15233" t="s">
        <v>1</v>
      </c>
      <c r="C15233" t="s">
        <v>110</v>
      </c>
      <c r="D15233" t="s">
        <v>13</v>
      </c>
      <c r="E15233" t="s">
        <v>15</v>
      </c>
      <c r="F15233" t="s">
        <v>47</v>
      </c>
      <c r="G15233" t="s">
        <v>111</v>
      </c>
      <c r="H15233" t="s">
        <v>49</v>
      </c>
      <c r="I15233" t="s">
        <v>56</v>
      </c>
      <c r="J15233" s="1">
        <v>379.73</v>
      </c>
      <c r="K15233">
        <v>102.6471272554604</v>
      </c>
      <c r="L15233">
        <v>108</v>
      </c>
      <c r="M15233">
        <v>0.40062157916097801</v>
      </c>
      <c r="N15233">
        <v>0.41343668507384601</v>
      </c>
      <c r="P15233" t="s">
        <v>42</v>
      </c>
    </row>
    <row r="15234" spans="1:16" x14ac:dyDescent="0.3">
      <c r="A15234" t="str">
        <f t="shared" si="240"/>
        <v>05: Drink PubsGBPremiumGinCore Mainstream BrandsH: £4.20 - £4.40All stocking</v>
      </c>
      <c r="B15234" t="s">
        <v>1</v>
      </c>
      <c r="C15234" t="s">
        <v>110</v>
      </c>
      <c r="D15234" t="s">
        <v>13</v>
      </c>
      <c r="E15234" t="s">
        <v>15</v>
      </c>
      <c r="F15234" t="s">
        <v>47</v>
      </c>
      <c r="G15234" t="s">
        <v>111</v>
      </c>
      <c r="H15234" t="s">
        <v>49</v>
      </c>
      <c r="I15234" t="s">
        <v>60</v>
      </c>
      <c r="J15234" s="1">
        <v>435.66</v>
      </c>
      <c r="K15234">
        <v>109.7306179635968</v>
      </c>
      <c r="L15234">
        <v>94</v>
      </c>
      <c r="M15234">
        <v>0.414750710844565</v>
      </c>
      <c r="N15234">
        <v>0.44000926213059099</v>
      </c>
      <c r="P15234" t="s">
        <v>42</v>
      </c>
    </row>
    <row r="15235" spans="1:16" x14ac:dyDescent="0.3">
      <c r="A15235" t="str">
        <f t="shared" si="240"/>
        <v>05: Drink PubsGBPremiumGinCore Mainstream BrandsI: £4.40 - £4.60All stocking</v>
      </c>
      <c r="B15235" t="s">
        <v>1</v>
      </c>
      <c r="C15235" t="s">
        <v>110</v>
      </c>
      <c r="D15235" t="s">
        <v>13</v>
      </c>
      <c r="E15235" t="s">
        <v>15</v>
      </c>
      <c r="F15235" t="s">
        <v>47</v>
      </c>
      <c r="G15235" t="s">
        <v>111</v>
      </c>
      <c r="H15235" t="s">
        <v>49</v>
      </c>
      <c r="I15235" t="s">
        <v>64</v>
      </c>
      <c r="J15235" s="1">
        <v>476.19</v>
      </c>
      <c r="K15235">
        <v>112.5478927738928</v>
      </c>
      <c r="L15235">
        <v>75</v>
      </c>
      <c r="M15235">
        <v>0.41945672227293201</v>
      </c>
      <c r="N15235">
        <v>0.432889636585788</v>
      </c>
      <c r="P15235" t="s">
        <v>42</v>
      </c>
    </row>
    <row r="15236" spans="1:16" x14ac:dyDescent="0.3">
      <c r="A15236" t="str">
        <f t="shared" si="240"/>
        <v>05: Drink PubsGBPremiumGinCore Mainstream BrandsJ: £4.60 - £4.80All stocking</v>
      </c>
      <c r="B15236" t="s">
        <v>1</v>
      </c>
      <c r="C15236" t="s">
        <v>110</v>
      </c>
      <c r="D15236" t="s">
        <v>13</v>
      </c>
      <c r="E15236" t="s">
        <v>15</v>
      </c>
      <c r="F15236" t="s">
        <v>47</v>
      </c>
      <c r="G15236" t="s">
        <v>111</v>
      </c>
      <c r="H15236" t="s">
        <v>49</v>
      </c>
      <c r="I15236" t="s">
        <v>65</v>
      </c>
      <c r="J15236" s="1">
        <v>595.30999999999995</v>
      </c>
      <c r="K15236">
        <v>134.49556241144481</v>
      </c>
      <c r="L15236">
        <v>85</v>
      </c>
      <c r="M15236">
        <v>0.37102016819581901</v>
      </c>
      <c r="N15236">
        <v>0.38097639916696202</v>
      </c>
      <c r="P15236" t="s">
        <v>42</v>
      </c>
    </row>
    <row r="15237" spans="1:16" x14ac:dyDescent="0.3">
      <c r="A15237" t="str">
        <f t="shared" si="240"/>
        <v>05: Drink PubsGBPremiumGinCore Mainstream BrandsK: £4.80 - £5.00All stocking</v>
      </c>
      <c r="B15237" t="s">
        <v>1</v>
      </c>
      <c r="C15237" t="s">
        <v>110</v>
      </c>
      <c r="D15237" t="s">
        <v>13</v>
      </c>
      <c r="E15237" t="s">
        <v>15</v>
      </c>
      <c r="F15237" t="s">
        <v>47</v>
      </c>
      <c r="G15237" t="s">
        <v>111</v>
      </c>
      <c r="H15237" t="s">
        <v>49</v>
      </c>
      <c r="I15237" t="s">
        <v>89</v>
      </c>
      <c r="J15237" s="1">
        <v>858.04</v>
      </c>
      <c r="K15237">
        <v>198.41938526589681</v>
      </c>
      <c r="L15237">
        <v>43</v>
      </c>
      <c r="M15237">
        <v>0.47928065497445499</v>
      </c>
      <c r="N15237">
        <v>0.48841912365086898</v>
      </c>
      <c r="P15237" t="s">
        <v>42</v>
      </c>
    </row>
    <row r="15238" spans="1:16" x14ac:dyDescent="0.3">
      <c r="A15238" t="str">
        <f t="shared" si="240"/>
        <v>05: Drink PubsGBPremiumGinCore Mainstream BrandsL: £5.00 - £5.20All stocking</v>
      </c>
      <c r="B15238" t="s">
        <v>1</v>
      </c>
      <c r="C15238" t="s">
        <v>110</v>
      </c>
      <c r="D15238" t="s">
        <v>13</v>
      </c>
      <c r="E15238" t="s">
        <v>15</v>
      </c>
      <c r="F15238" t="s">
        <v>47</v>
      </c>
      <c r="G15238" t="s">
        <v>111</v>
      </c>
      <c r="H15238" t="s">
        <v>49</v>
      </c>
      <c r="I15238" t="s">
        <v>90</v>
      </c>
      <c r="J15238" s="1">
        <v>488.2</v>
      </c>
      <c r="K15238">
        <v>107.91649385097681</v>
      </c>
      <c r="L15238">
        <v>29</v>
      </c>
      <c r="M15238">
        <v>0.41652510286653299</v>
      </c>
      <c r="N15238">
        <v>0.43588097274680099</v>
      </c>
      <c r="P15238" t="s">
        <v>42</v>
      </c>
    </row>
    <row r="15239" spans="1:16" x14ac:dyDescent="0.3">
      <c r="A15239" t="str">
        <f t="shared" si="240"/>
        <v>05: Drink PubsGBPremiumGinCore Premium BrandsA: &lt;£3All stocking</v>
      </c>
      <c r="B15239" t="s">
        <v>1</v>
      </c>
      <c r="C15239" t="s">
        <v>110</v>
      </c>
      <c r="D15239" t="s">
        <v>13</v>
      </c>
      <c r="E15239" t="s">
        <v>15</v>
      </c>
      <c r="F15239" t="s">
        <v>47</v>
      </c>
      <c r="G15239" t="s">
        <v>112</v>
      </c>
      <c r="H15239" t="s">
        <v>49</v>
      </c>
      <c r="I15239" t="s">
        <v>58</v>
      </c>
      <c r="J15239" s="1">
        <v>59.06</v>
      </c>
      <c r="K15239">
        <v>20.340906633049482</v>
      </c>
      <c r="L15239">
        <v>70</v>
      </c>
      <c r="M15239">
        <v>0.203445284345879</v>
      </c>
      <c r="N15239">
        <v>0.18218228785037399</v>
      </c>
      <c r="P15239" t="s">
        <v>42</v>
      </c>
    </row>
    <row r="15240" spans="1:16" x14ac:dyDescent="0.3">
      <c r="A15240" t="str">
        <f t="shared" si="240"/>
        <v>05: Drink PubsGBPremiumGinCore Premium BrandsTotalAll stocking</v>
      </c>
      <c r="B15240" t="s">
        <v>1</v>
      </c>
      <c r="C15240" t="s">
        <v>110</v>
      </c>
      <c r="D15240" t="s">
        <v>13</v>
      </c>
      <c r="E15240" t="s">
        <v>15</v>
      </c>
      <c r="F15240" t="s">
        <v>47</v>
      </c>
      <c r="G15240" t="s">
        <v>112</v>
      </c>
      <c r="H15240" t="s">
        <v>49</v>
      </c>
      <c r="I15240" t="s">
        <v>12</v>
      </c>
      <c r="J15240" s="1">
        <v>196.9</v>
      </c>
      <c r="K15240">
        <v>48.725344782982404</v>
      </c>
      <c r="L15240">
        <v>1361</v>
      </c>
      <c r="M15240">
        <v>0.24608423676552099</v>
      </c>
      <c r="N15240">
        <v>0.23439856256366501</v>
      </c>
      <c r="P15240" t="s">
        <v>42</v>
      </c>
    </row>
    <row r="15241" spans="1:16" x14ac:dyDescent="0.3">
      <c r="A15241" t="str">
        <f t="shared" si="240"/>
        <v>05: Drink PubsGBPremiumGinCore Premium BrandsB: £3 - £3.20All stocking</v>
      </c>
      <c r="B15241" t="s">
        <v>1</v>
      </c>
      <c r="C15241" t="s">
        <v>110</v>
      </c>
      <c r="D15241" t="s">
        <v>13</v>
      </c>
      <c r="E15241" t="s">
        <v>15</v>
      </c>
      <c r="F15241" t="s">
        <v>47</v>
      </c>
      <c r="G15241" t="s">
        <v>112</v>
      </c>
      <c r="H15241" t="s">
        <v>49</v>
      </c>
      <c r="I15241" t="s">
        <v>59</v>
      </c>
      <c r="J15241" s="1">
        <v>53.5</v>
      </c>
      <c r="K15241">
        <v>17.3304210546398</v>
      </c>
      <c r="L15241">
        <v>64</v>
      </c>
      <c r="M15241">
        <v>0.16987663842061901</v>
      </c>
      <c r="N15241">
        <v>0.158143015898215</v>
      </c>
      <c r="P15241" t="s">
        <v>42</v>
      </c>
    </row>
    <row r="15242" spans="1:16" x14ac:dyDescent="0.3">
      <c r="A15242" t="str">
        <f t="shared" si="240"/>
        <v>05: Drink PubsGBPremiumGinCore Premium BrandsC: £3.20 - £3.40All stocking</v>
      </c>
      <c r="B15242" t="s">
        <v>1</v>
      </c>
      <c r="C15242" t="s">
        <v>110</v>
      </c>
      <c r="D15242" t="s">
        <v>13</v>
      </c>
      <c r="E15242" t="s">
        <v>15</v>
      </c>
      <c r="F15242" t="s">
        <v>47</v>
      </c>
      <c r="G15242" t="s">
        <v>112</v>
      </c>
      <c r="H15242" t="s">
        <v>49</v>
      </c>
      <c r="I15242" t="s">
        <v>52</v>
      </c>
      <c r="J15242" s="1">
        <v>78.61</v>
      </c>
      <c r="K15242">
        <v>24.298245496521357</v>
      </c>
      <c r="L15242">
        <v>87</v>
      </c>
      <c r="M15242">
        <v>0.19080758980372001</v>
      </c>
      <c r="N15242">
        <v>0.17796660644444001</v>
      </c>
      <c r="P15242" t="s">
        <v>42</v>
      </c>
    </row>
    <row r="15243" spans="1:16" x14ac:dyDescent="0.3">
      <c r="A15243" t="str">
        <f t="shared" si="240"/>
        <v>05: Drink PubsGBPremiumGinCore Premium BrandsD: £3.40 - £3.60All stocking</v>
      </c>
      <c r="B15243" t="s">
        <v>1</v>
      </c>
      <c r="C15243" t="s">
        <v>110</v>
      </c>
      <c r="D15243" t="s">
        <v>13</v>
      </c>
      <c r="E15243" t="s">
        <v>15</v>
      </c>
      <c r="F15243" t="s">
        <v>47</v>
      </c>
      <c r="G15243" t="s">
        <v>112</v>
      </c>
      <c r="H15243" t="s">
        <v>49</v>
      </c>
      <c r="I15243" t="s">
        <v>53</v>
      </c>
      <c r="J15243" s="1">
        <v>103.65</v>
      </c>
      <c r="K15243">
        <v>30.8925610730122</v>
      </c>
      <c r="L15243">
        <v>133</v>
      </c>
      <c r="M15243">
        <v>0.21058137312178499</v>
      </c>
      <c r="N15243">
        <v>0.195731849964909</v>
      </c>
      <c r="P15243" t="s">
        <v>42</v>
      </c>
    </row>
    <row r="15244" spans="1:16" x14ac:dyDescent="0.3">
      <c r="A15244" t="str">
        <f t="shared" si="240"/>
        <v>05: Drink PubsGBPremiumGinCore Premium BrandsE: £3.60 - £3.80All stocking</v>
      </c>
      <c r="B15244" t="s">
        <v>1</v>
      </c>
      <c r="C15244" t="s">
        <v>110</v>
      </c>
      <c r="D15244" t="s">
        <v>13</v>
      </c>
      <c r="E15244" t="s">
        <v>15</v>
      </c>
      <c r="F15244" t="s">
        <v>47</v>
      </c>
      <c r="G15244" t="s">
        <v>112</v>
      </c>
      <c r="H15244" t="s">
        <v>49</v>
      </c>
      <c r="I15244" t="s">
        <v>54</v>
      </c>
      <c r="J15244" s="1">
        <v>135.62</v>
      </c>
      <c r="K15244">
        <v>37.450840806963235</v>
      </c>
      <c r="L15244">
        <v>147</v>
      </c>
      <c r="M15244">
        <v>0.21204657372824201</v>
      </c>
      <c r="N15244">
        <v>0.20349819528908</v>
      </c>
      <c r="P15244" t="s">
        <v>42</v>
      </c>
    </row>
    <row r="15245" spans="1:16" x14ac:dyDescent="0.3">
      <c r="A15245" t="str">
        <f t="shared" si="240"/>
        <v>05: Drink PubsGBPremiumGinCore Premium BrandsF: £3.80 - £4.00All stocking</v>
      </c>
      <c r="B15245" t="s">
        <v>1</v>
      </c>
      <c r="C15245" t="s">
        <v>110</v>
      </c>
      <c r="D15245" t="s">
        <v>13</v>
      </c>
      <c r="E15245" t="s">
        <v>15</v>
      </c>
      <c r="F15245" t="s">
        <v>47</v>
      </c>
      <c r="G15245" t="s">
        <v>112</v>
      </c>
      <c r="H15245" t="s">
        <v>49</v>
      </c>
      <c r="I15245" t="s">
        <v>55</v>
      </c>
      <c r="J15245" s="1">
        <v>156.24</v>
      </c>
      <c r="K15245">
        <v>41.348632636132798</v>
      </c>
      <c r="L15245">
        <v>148</v>
      </c>
      <c r="M15245">
        <v>0.212490155642404</v>
      </c>
      <c r="N15245">
        <v>0.200826804586445</v>
      </c>
      <c r="P15245" t="s">
        <v>42</v>
      </c>
    </row>
    <row r="15246" spans="1:16" x14ac:dyDescent="0.3">
      <c r="A15246" t="str">
        <f t="shared" si="240"/>
        <v>05: Drink PubsGBPremiumGinCore Premium BrandsG: £4.00 - £4.20All stocking</v>
      </c>
      <c r="B15246" t="s">
        <v>1</v>
      </c>
      <c r="C15246" t="s">
        <v>110</v>
      </c>
      <c r="D15246" t="s">
        <v>13</v>
      </c>
      <c r="E15246" t="s">
        <v>15</v>
      </c>
      <c r="F15246" t="s">
        <v>47</v>
      </c>
      <c r="G15246" t="s">
        <v>112</v>
      </c>
      <c r="H15246" t="s">
        <v>49</v>
      </c>
      <c r="I15246" t="s">
        <v>56</v>
      </c>
      <c r="J15246" s="1">
        <v>163.58000000000001</v>
      </c>
      <c r="K15246">
        <v>44.917342202492399</v>
      </c>
      <c r="L15246">
        <v>133</v>
      </c>
      <c r="M15246">
        <v>0.226446127284086</v>
      </c>
      <c r="N15246">
        <v>0.22377173515367699</v>
      </c>
      <c r="P15246" t="s">
        <v>42</v>
      </c>
    </row>
    <row r="15247" spans="1:16" x14ac:dyDescent="0.3">
      <c r="A15247" t="str">
        <f t="shared" si="240"/>
        <v>05: Drink PubsGBPremiumGinCore Premium BrandsH: £4.20 - £4.40All stocking</v>
      </c>
      <c r="B15247" t="s">
        <v>1</v>
      </c>
      <c r="C15247" t="s">
        <v>110</v>
      </c>
      <c r="D15247" t="s">
        <v>13</v>
      </c>
      <c r="E15247" t="s">
        <v>15</v>
      </c>
      <c r="F15247" t="s">
        <v>47</v>
      </c>
      <c r="G15247" t="s">
        <v>112</v>
      </c>
      <c r="H15247" t="s">
        <v>49</v>
      </c>
      <c r="I15247" t="s">
        <v>60</v>
      </c>
      <c r="J15247" s="1">
        <v>184.83</v>
      </c>
      <c r="K15247">
        <v>52.008943720678396</v>
      </c>
      <c r="L15247">
        <v>98</v>
      </c>
      <c r="M15247">
        <v>0.24403581213127501</v>
      </c>
      <c r="N15247">
        <v>0.24710278101504499</v>
      </c>
      <c r="P15247" t="s">
        <v>42</v>
      </c>
    </row>
    <row r="15248" spans="1:16" x14ac:dyDescent="0.3">
      <c r="A15248" t="str">
        <f t="shared" si="240"/>
        <v>05: Drink PubsGBPremiumGinCore Premium BrandsI: £4.40 - £4.60All stocking</v>
      </c>
      <c r="B15248" t="s">
        <v>1</v>
      </c>
      <c r="C15248" t="s">
        <v>110</v>
      </c>
      <c r="D15248" t="s">
        <v>13</v>
      </c>
      <c r="E15248" t="s">
        <v>15</v>
      </c>
      <c r="F15248" t="s">
        <v>47</v>
      </c>
      <c r="G15248" t="s">
        <v>112</v>
      </c>
      <c r="H15248" t="s">
        <v>49</v>
      </c>
      <c r="I15248" t="s">
        <v>64</v>
      </c>
      <c r="J15248" s="1">
        <v>224.92</v>
      </c>
      <c r="K15248">
        <v>57.676037560923994</v>
      </c>
      <c r="L15248">
        <v>88</v>
      </c>
      <c r="M15248">
        <v>0.253091595325317</v>
      </c>
      <c r="N15248">
        <v>0.255133744127299</v>
      </c>
      <c r="P15248" t="s">
        <v>42</v>
      </c>
    </row>
    <row r="15249" spans="1:16" x14ac:dyDescent="0.3">
      <c r="A15249" t="str">
        <f t="shared" si="240"/>
        <v>05: Drink PubsGBPremiumGinCore Premium BrandsJ: £4.60 - £4.80All stocking</v>
      </c>
      <c r="B15249" t="s">
        <v>1</v>
      </c>
      <c r="C15249" t="s">
        <v>110</v>
      </c>
      <c r="D15249" t="s">
        <v>13</v>
      </c>
      <c r="E15249" t="s">
        <v>15</v>
      </c>
      <c r="F15249" t="s">
        <v>47</v>
      </c>
      <c r="G15249" t="s">
        <v>112</v>
      </c>
      <c r="H15249" t="s">
        <v>49</v>
      </c>
      <c r="I15249" t="s">
        <v>65</v>
      </c>
      <c r="J15249" s="1">
        <v>209.42</v>
      </c>
      <c r="K15249">
        <v>51.227415277958798</v>
      </c>
      <c r="L15249">
        <v>92</v>
      </c>
      <c r="M15249">
        <v>0.240204840520026</v>
      </c>
      <c r="N15249">
        <v>0.23428692436500201</v>
      </c>
      <c r="P15249" t="s">
        <v>42</v>
      </c>
    </row>
    <row r="15250" spans="1:16" x14ac:dyDescent="0.3">
      <c r="A15250" t="str">
        <f t="shared" si="240"/>
        <v>05: Drink PubsGBPremiumGinCore Premium BrandsK: £4.80 - £5.00All stocking</v>
      </c>
      <c r="B15250" t="s">
        <v>1</v>
      </c>
      <c r="C15250" t="s">
        <v>110</v>
      </c>
      <c r="D15250" t="s">
        <v>13</v>
      </c>
      <c r="E15250" t="s">
        <v>15</v>
      </c>
      <c r="F15250" t="s">
        <v>47</v>
      </c>
      <c r="G15250" t="s">
        <v>112</v>
      </c>
      <c r="H15250" t="s">
        <v>49</v>
      </c>
      <c r="I15250" t="s">
        <v>89</v>
      </c>
      <c r="J15250" s="1">
        <v>316.06</v>
      </c>
      <c r="K15250">
        <v>73.138433949303604</v>
      </c>
      <c r="L15250">
        <v>69</v>
      </c>
      <c r="M15250">
        <v>0.26050762556115198</v>
      </c>
      <c r="N15250">
        <v>0.26316888570315899</v>
      </c>
      <c r="P15250" t="s">
        <v>42</v>
      </c>
    </row>
    <row r="15251" spans="1:16" x14ac:dyDescent="0.3">
      <c r="A15251" t="str">
        <f t="shared" si="240"/>
        <v>05: Drink PubsGBPremiumGinCore Premium BrandsL: £5.00 - £5.20All stocking</v>
      </c>
      <c r="B15251" t="s">
        <v>1</v>
      </c>
      <c r="C15251" t="s">
        <v>110</v>
      </c>
      <c r="D15251" t="s">
        <v>13</v>
      </c>
      <c r="E15251" t="s">
        <v>15</v>
      </c>
      <c r="F15251" t="s">
        <v>47</v>
      </c>
      <c r="G15251" t="s">
        <v>112</v>
      </c>
      <c r="H15251" t="s">
        <v>49</v>
      </c>
      <c r="I15251" t="s">
        <v>90</v>
      </c>
      <c r="J15251" s="1">
        <v>407.92</v>
      </c>
      <c r="K15251">
        <v>89.325173623627194</v>
      </c>
      <c r="L15251">
        <v>97</v>
      </c>
      <c r="M15251">
        <v>0.27994050518876301</v>
      </c>
      <c r="N15251">
        <v>0.27894474366646699</v>
      </c>
      <c r="P15251" t="s">
        <v>42</v>
      </c>
    </row>
    <row r="15252" spans="1:16" x14ac:dyDescent="0.3">
      <c r="A15252" t="str">
        <f t="shared" si="240"/>
        <v>05: Drink PubsGBPremiumGinCore Premium BrandsM: £5.20 - £5.40All stocking</v>
      </c>
      <c r="B15252" t="s">
        <v>1</v>
      </c>
      <c r="C15252" t="s">
        <v>110</v>
      </c>
      <c r="D15252" t="s">
        <v>13</v>
      </c>
      <c r="E15252" t="s">
        <v>15</v>
      </c>
      <c r="F15252" t="s">
        <v>47</v>
      </c>
      <c r="G15252" t="s">
        <v>112</v>
      </c>
      <c r="H15252" t="s">
        <v>49</v>
      </c>
      <c r="I15252" t="s">
        <v>95</v>
      </c>
      <c r="J15252" s="1">
        <v>454.59</v>
      </c>
      <c r="K15252">
        <v>96.533095994914007</v>
      </c>
      <c r="L15252">
        <v>55</v>
      </c>
      <c r="M15252">
        <v>0.28109193516935299</v>
      </c>
      <c r="N15252">
        <v>0.27220019644255999</v>
      </c>
      <c r="P15252" t="s">
        <v>42</v>
      </c>
    </row>
    <row r="15253" spans="1:16" x14ac:dyDescent="0.3">
      <c r="A15253" t="str">
        <f t="shared" si="240"/>
        <v>05: Drink PubsGBPremiumGinCore Premium BrandsN: £5.40 - £5.60All stocking</v>
      </c>
      <c r="B15253" t="s">
        <v>1</v>
      </c>
      <c r="C15253" t="s">
        <v>110</v>
      </c>
      <c r="D15253" t="s">
        <v>13</v>
      </c>
      <c r="E15253" t="s">
        <v>15</v>
      </c>
      <c r="F15253" t="s">
        <v>47</v>
      </c>
      <c r="G15253" t="s">
        <v>112</v>
      </c>
      <c r="H15253" t="s">
        <v>49</v>
      </c>
      <c r="I15253" t="s">
        <v>99</v>
      </c>
      <c r="J15253" s="1">
        <v>437.8</v>
      </c>
      <c r="K15253">
        <v>85.909300101608011</v>
      </c>
      <c r="L15253">
        <v>39</v>
      </c>
      <c r="M15253">
        <v>0.31708479816851798</v>
      </c>
      <c r="N15253">
        <v>0.298664700694521</v>
      </c>
      <c r="P15253" t="s">
        <v>42</v>
      </c>
    </row>
    <row r="15254" spans="1:16" x14ac:dyDescent="0.3">
      <c r="A15254" t="str">
        <f t="shared" si="240"/>
        <v>05: Drink PubsGBPremiumNon Flavoured VodkaCore Mainstream BrandsA: &lt;£3All stocking</v>
      </c>
      <c r="B15254" t="s">
        <v>1</v>
      </c>
      <c r="C15254" t="s">
        <v>110</v>
      </c>
      <c r="D15254" t="s">
        <v>13</v>
      </c>
      <c r="E15254" t="s">
        <v>15</v>
      </c>
      <c r="F15254" t="s">
        <v>71</v>
      </c>
      <c r="G15254" t="s">
        <v>111</v>
      </c>
      <c r="H15254" t="s">
        <v>49</v>
      </c>
      <c r="I15254" t="s">
        <v>58</v>
      </c>
      <c r="J15254" s="1">
        <v>394.9</v>
      </c>
      <c r="K15254">
        <v>155.88092756476601</v>
      </c>
      <c r="L15254">
        <v>297</v>
      </c>
      <c r="M15254">
        <v>0.93139913191853396</v>
      </c>
      <c r="N15254">
        <v>0.94405855251882698</v>
      </c>
      <c r="P15254" t="s">
        <v>42</v>
      </c>
    </row>
    <row r="15255" spans="1:16" x14ac:dyDescent="0.3">
      <c r="A15255" t="str">
        <f t="shared" si="240"/>
        <v>05: Drink PubsGBPremiumNon Flavoured VodkaCore Mainstream BrandsTotalAll stocking</v>
      </c>
      <c r="B15255" t="s">
        <v>1</v>
      </c>
      <c r="C15255" t="s">
        <v>110</v>
      </c>
      <c r="D15255" t="s">
        <v>13</v>
      </c>
      <c r="E15255" t="s">
        <v>15</v>
      </c>
      <c r="F15255" t="s">
        <v>71</v>
      </c>
      <c r="G15255" t="s">
        <v>111</v>
      </c>
      <c r="H15255" t="s">
        <v>49</v>
      </c>
      <c r="I15255" t="s">
        <v>12</v>
      </c>
      <c r="J15255" s="1">
        <v>576.64</v>
      </c>
      <c r="K15255">
        <v>190.21464370726321</v>
      </c>
      <c r="L15255">
        <v>945</v>
      </c>
      <c r="M15255">
        <v>0.781026120538449</v>
      </c>
      <c r="N15255">
        <v>0.81744321432281197</v>
      </c>
      <c r="P15255" t="s">
        <v>42</v>
      </c>
    </row>
    <row r="15256" spans="1:16" x14ac:dyDescent="0.3">
      <c r="A15256" t="str">
        <f t="shared" si="240"/>
        <v>05: Drink PubsGBPremiumNon Flavoured VodkaCore Mainstream BrandsB: £3 - £3.20All stocking</v>
      </c>
      <c r="B15256" t="s">
        <v>1</v>
      </c>
      <c r="C15256" t="s">
        <v>110</v>
      </c>
      <c r="D15256" t="s">
        <v>13</v>
      </c>
      <c r="E15256" t="s">
        <v>15</v>
      </c>
      <c r="F15256" t="s">
        <v>71</v>
      </c>
      <c r="G15256" t="s">
        <v>111</v>
      </c>
      <c r="H15256" t="s">
        <v>49</v>
      </c>
      <c r="I15256" t="s">
        <v>59</v>
      </c>
      <c r="J15256" s="1">
        <v>515.99</v>
      </c>
      <c r="K15256">
        <v>183.08916028016759</v>
      </c>
      <c r="L15256">
        <v>139</v>
      </c>
      <c r="M15256">
        <v>0.76119215439981702</v>
      </c>
      <c r="N15256">
        <v>0.79592841778981605</v>
      </c>
      <c r="P15256" t="s">
        <v>42</v>
      </c>
    </row>
    <row r="15257" spans="1:16" x14ac:dyDescent="0.3">
      <c r="A15257" t="str">
        <f t="shared" si="240"/>
        <v>05: Drink PubsGBPremiumNon Flavoured VodkaCore Mainstream BrandsC: £3.20 - £3.40All stocking</v>
      </c>
      <c r="B15257" t="s">
        <v>1</v>
      </c>
      <c r="C15257" t="s">
        <v>110</v>
      </c>
      <c r="D15257" t="s">
        <v>13</v>
      </c>
      <c r="E15257" t="s">
        <v>15</v>
      </c>
      <c r="F15257" t="s">
        <v>71</v>
      </c>
      <c r="G15257" t="s">
        <v>111</v>
      </c>
      <c r="H15257" t="s">
        <v>49</v>
      </c>
      <c r="I15257" t="s">
        <v>52</v>
      </c>
      <c r="J15257" s="1">
        <v>542.35</v>
      </c>
      <c r="K15257">
        <v>178.94511781322117</v>
      </c>
      <c r="L15257">
        <v>174</v>
      </c>
      <c r="M15257">
        <v>0.76032839259487806</v>
      </c>
      <c r="N15257">
        <v>0.79282516146531501</v>
      </c>
      <c r="P15257" t="s">
        <v>42</v>
      </c>
    </row>
    <row r="15258" spans="1:16" x14ac:dyDescent="0.3">
      <c r="A15258" t="str">
        <f t="shared" si="240"/>
        <v>05: Drink PubsGBPremiumNon Flavoured VodkaCore Mainstream BrandsD: £3.40 - £3.60All stocking</v>
      </c>
      <c r="B15258" t="s">
        <v>1</v>
      </c>
      <c r="C15258" t="s">
        <v>110</v>
      </c>
      <c r="D15258" t="s">
        <v>13</v>
      </c>
      <c r="E15258" t="s">
        <v>15</v>
      </c>
      <c r="F15258" t="s">
        <v>71</v>
      </c>
      <c r="G15258" t="s">
        <v>111</v>
      </c>
      <c r="H15258" t="s">
        <v>49</v>
      </c>
      <c r="I15258" t="s">
        <v>53</v>
      </c>
      <c r="J15258" s="1">
        <v>598.94000000000005</v>
      </c>
      <c r="K15258">
        <v>194.0855593607304</v>
      </c>
      <c r="L15258">
        <v>146</v>
      </c>
      <c r="M15258">
        <v>0.79582545164358998</v>
      </c>
      <c r="N15258">
        <v>0.82387837497418503</v>
      </c>
      <c r="P15258" t="s">
        <v>42</v>
      </c>
    </row>
    <row r="15259" spans="1:16" x14ac:dyDescent="0.3">
      <c r="A15259" t="str">
        <f t="shared" si="240"/>
        <v>05: Drink PubsGBPremiumNon Flavoured VodkaCore Mainstream BrandsE: £3.60 - £3.80All stocking</v>
      </c>
      <c r="B15259" t="s">
        <v>1</v>
      </c>
      <c r="C15259" t="s">
        <v>110</v>
      </c>
      <c r="D15259" t="s">
        <v>13</v>
      </c>
      <c r="E15259" t="s">
        <v>15</v>
      </c>
      <c r="F15259" t="s">
        <v>71</v>
      </c>
      <c r="G15259" t="s">
        <v>111</v>
      </c>
      <c r="H15259" t="s">
        <v>49</v>
      </c>
      <c r="I15259" t="s">
        <v>54</v>
      </c>
      <c r="J15259" s="1">
        <v>652.86</v>
      </c>
      <c r="K15259">
        <v>191.80063223813238</v>
      </c>
      <c r="L15259">
        <v>84</v>
      </c>
      <c r="M15259">
        <v>0.75550698005991401</v>
      </c>
      <c r="N15259">
        <v>0.77453012353594597</v>
      </c>
      <c r="P15259" t="s">
        <v>42</v>
      </c>
    </row>
    <row r="15260" spans="1:16" x14ac:dyDescent="0.3">
      <c r="A15260" t="str">
        <f t="shared" si="240"/>
        <v>05: Drink PubsGBPremiumNon Flavoured VodkaCore Mainstream BrandsF: £3.80 - £4.00All stocking</v>
      </c>
      <c r="B15260" t="s">
        <v>1</v>
      </c>
      <c r="C15260" t="s">
        <v>110</v>
      </c>
      <c r="D15260" t="s">
        <v>13</v>
      </c>
      <c r="E15260" t="s">
        <v>15</v>
      </c>
      <c r="F15260" t="s">
        <v>71</v>
      </c>
      <c r="G15260" t="s">
        <v>111</v>
      </c>
      <c r="H15260" t="s">
        <v>49</v>
      </c>
      <c r="I15260" t="s">
        <v>55</v>
      </c>
      <c r="J15260" s="1">
        <v>869.22</v>
      </c>
      <c r="K15260">
        <v>267.95275349650359</v>
      </c>
      <c r="L15260">
        <v>40</v>
      </c>
      <c r="M15260">
        <v>0.73692755346210004</v>
      </c>
      <c r="N15260">
        <v>0.76003262013521899</v>
      </c>
      <c r="P15260" t="s">
        <v>42</v>
      </c>
    </row>
    <row r="15261" spans="1:16" x14ac:dyDescent="0.3">
      <c r="A15261" t="str">
        <f t="shared" si="240"/>
        <v>05: Drink PubsGBPremiumNon Flavoured VodkaCore Mainstream BrandsG: £4.00 - £4.20All stocking</v>
      </c>
      <c r="B15261" t="s">
        <v>1</v>
      </c>
      <c r="C15261" t="s">
        <v>110</v>
      </c>
      <c r="D15261" t="s">
        <v>13</v>
      </c>
      <c r="E15261" t="s">
        <v>15</v>
      </c>
      <c r="F15261" t="s">
        <v>71</v>
      </c>
      <c r="G15261" t="s">
        <v>111</v>
      </c>
      <c r="H15261" t="s">
        <v>49</v>
      </c>
      <c r="I15261" t="s">
        <v>56</v>
      </c>
      <c r="J15261" s="1">
        <v>877.11</v>
      </c>
      <c r="K15261">
        <v>253.36783234127</v>
      </c>
      <c r="L15261">
        <v>32</v>
      </c>
      <c r="M15261">
        <v>0.80240728744484802</v>
      </c>
      <c r="N15261">
        <v>0.81850753351524497</v>
      </c>
      <c r="P15261" t="s">
        <v>42</v>
      </c>
    </row>
    <row r="15262" spans="1:16" x14ac:dyDescent="0.3">
      <c r="A15262" t="str">
        <f t="shared" si="240"/>
        <v>05: Drink PubsGBPremiumNon Flavoured VodkaCore Premium BrandsA: &lt;£3All stocking</v>
      </c>
      <c r="B15262" t="s">
        <v>1</v>
      </c>
      <c r="C15262" t="s">
        <v>110</v>
      </c>
      <c r="D15262" t="s">
        <v>13</v>
      </c>
      <c r="E15262" t="s">
        <v>15</v>
      </c>
      <c r="F15262" t="s">
        <v>71</v>
      </c>
      <c r="G15262" t="s">
        <v>112</v>
      </c>
      <c r="H15262" t="s">
        <v>49</v>
      </c>
      <c r="I15262" t="s">
        <v>58</v>
      </c>
      <c r="J15262" s="1">
        <v>25.61</v>
      </c>
      <c r="K15262">
        <v>8.7169251552230396</v>
      </c>
      <c r="L15262">
        <v>47</v>
      </c>
      <c r="M15262" s="19">
        <v>3.69404512339188E-2</v>
      </c>
      <c r="N15262">
        <v>3.3562715045354997E-2</v>
      </c>
      <c r="P15262" t="s">
        <v>42</v>
      </c>
    </row>
    <row r="15263" spans="1:16" x14ac:dyDescent="0.3">
      <c r="A15263" t="str">
        <f t="shared" si="240"/>
        <v>05: Drink PubsGBPremiumNon Flavoured VodkaCore Premium BrandsTotalAll stocking</v>
      </c>
      <c r="B15263" t="s">
        <v>1</v>
      </c>
      <c r="C15263" t="s">
        <v>110</v>
      </c>
      <c r="D15263" t="s">
        <v>13</v>
      </c>
      <c r="E15263" t="s">
        <v>15</v>
      </c>
      <c r="F15263" t="s">
        <v>71</v>
      </c>
      <c r="G15263" t="s">
        <v>112</v>
      </c>
      <c r="H15263" t="s">
        <v>49</v>
      </c>
      <c r="I15263" t="s">
        <v>12</v>
      </c>
      <c r="J15263" s="1">
        <v>346</v>
      </c>
      <c r="K15263">
        <v>86.134364876506012</v>
      </c>
      <c r="L15263">
        <v>1212</v>
      </c>
      <c r="M15263">
        <v>0.446873971829234</v>
      </c>
      <c r="N15263">
        <v>0.387930527925955</v>
      </c>
      <c r="P15263" t="s">
        <v>42</v>
      </c>
    </row>
    <row r="15264" spans="1:16" x14ac:dyDescent="0.3">
      <c r="A15264" t="str">
        <f t="shared" si="240"/>
        <v>05: Drink PubsGBPremiumNon Flavoured VodkaCore Premium BrandsB: £3 - £3.20All stocking</v>
      </c>
      <c r="B15264" t="s">
        <v>1</v>
      </c>
      <c r="C15264" t="s">
        <v>110</v>
      </c>
      <c r="D15264" t="s">
        <v>13</v>
      </c>
      <c r="E15264" t="s">
        <v>15</v>
      </c>
      <c r="F15264" t="s">
        <v>71</v>
      </c>
      <c r="G15264" t="s">
        <v>112</v>
      </c>
      <c r="H15264" t="s">
        <v>49</v>
      </c>
      <c r="I15264" t="s">
        <v>59</v>
      </c>
      <c r="J15264" s="1">
        <v>128.76</v>
      </c>
      <c r="K15264">
        <v>38.857053810387157</v>
      </c>
      <c r="L15264">
        <v>45</v>
      </c>
      <c r="M15264">
        <v>0.23398576090023601</v>
      </c>
      <c r="N15264">
        <v>0.20395523095893001</v>
      </c>
      <c r="P15264" t="s">
        <v>42</v>
      </c>
    </row>
    <row r="15265" spans="1:16" x14ac:dyDescent="0.3">
      <c r="A15265" t="str">
        <f t="shared" si="240"/>
        <v>05: Drink PubsGBPremiumNon Flavoured VodkaCore Premium BrandsC: £3.20 - £3.40All stocking</v>
      </c>
      <c r="B15265" t="s">
        <v>1</v>
      </c>
      <c r="C15265" t="s">
        <v>110</v>
      </c>
      <c r="D15265" t="s">
        <v>13</v>
      </c>
      <c r="E15265" t="s">
        <v>15</v>
      </c>
      <c r="F15265" t="s">
        <v>71</v>
      </c>
      <c r="G15265" t="s">
        <v>112</v>
      </c>
      <c r="H15265" t="s">
        <v>49</v>
      </c>
      <c r="I15265" t="s">
        <v>52</v>
      </c>
      <c r="J15265" s="1">
        <v>198.16</v>
      </c>
      <c r="K15265">
        <v>58.622147470584792</v>
      </c>
      <c r="L15265">
        <v>64</v>
      </c>
      <c r="M15265">
        <v>0.24145820564668499</v>
      </c>
      <c r="N15265">
        <v>0.20739951821767999</v>
      </c>
      <c r="P15265" t="s">
        <v>42</v>
      </c>
    </row>
    <row r="15266" spans="1:16" x14ac:dyDescent="0.3">
      <c r="A15266" t="str">
        <f t="shared" si="240"/>
        <v>05: Drink PubsGBPremiumNon Flavoured VodkaCore Premium BrandsD: £3.40 - £3.60All stocking</v>
      </c>
      <c r="B15266" t="s">
        <v>1</v>
      </c>
      <c r="C15266" t="s">
        <v>110</v>
      </c>
      <c r="D15266" t="s">
        <v>13</v>
      </c>
      <c r="E15266" t="s">
        <v>15</v>
      </c>
      <c r="F15266" t="s">
        <v>71</v>
      </c>
      <c r="G15266" t="s">
        <v>112</v>
      </c>
      <c r="H15266" t="s">
        <v>49</v>
      </c>
      <c r="I15266" t="s">
        <v>53</v>
      </c>
      <c r="J15266" s="1">
        <v>208.26</v>
      </c>
      <c r="K15266">
        <v>59.169685011957597</v>
      </c>
      <c r="L15266">
        <v>110</v>
      </c>
      <c r="M15266">
        <v>0.29787487927603801</v>
      </c>
      <c r="N15266">
        <v>0.26200174710495699</v>
      </c>
      <c r="P15266" t="s">
        <v>42</v>
      </c>
    </row>
    <row r="15267" spans="1:16" x14ac:dyDescent="0.3">
      <c r="A15267" t="str">
        <f t="shared" si="240"/>
        <v>05: Drink PubsGBPremiumNon Flavoured VodkaCore Premium BrandsE: £3.60 - £3.80All stocking</v>
      </c>
      <c r="B15267" t="s">
        <v>1</v>
      </c>
      <c r="C15267" t="s">
        <v>110</v>
      </c>
      <c r="D15267" t="s">
        <v>13</v>
      </c>
      <c r="E15267" t="s">
        <v>15</v>
      </c>
      <c r="F15267" t="s">
        <v>71</v>
      </c>
      <c r="G15267" t="s">
        <v>112</v>
      </c>
      <c r="H15267" t="s">
        <v>49</v>
      </c>
      <c r="I15267" t="s">
        <v>54</v>
      </c>
      <c r="J15267" s="1">
        <v>200.19</v>
      </c>
      <c r="K15267">
        <v>57.1713715297048</v>
      </c>
      <c r="L15267">
        <v>117</v>
      </c>
      <c r="M15267">
        <v>0.27277029500375999</v>
      </c>
      <c r="N15267">
        <v>0.24302398564029201</v>
      </c>
      <c r="P15267" t="s">
        <v>42</v>
      </c>
    </row>
    <row r="15268" spans="1:16" x14ac:dyDescent="0.3">
      <c r="A15268" t="str">
        <f t="shared" si="240"/>
        <v>05: Drink PubsGBPremiumNon Flavoured VodkaCore Premium BrandsF: £3.80 - £4.00All stocking</v>
      </c>
      <c r="B15268" t="s">
        <v>1</v>
      </c>
      <c r="C15268" t="s">
        <v>110</v>
      </c>
      <c r="D15268" t="s">
        <v>13</v>
      </c>
      <c r="E15268" t="s">
        <v>15</v>
      </c>
      <c r="F15268" t="s">
        <v>71</v>
      </c>
      <c r="G15268" t="s">
        <v>112</v>
      </c>
      <c r="H15268" t="s">
        <v>49</v>
      </c>
      <c r="I15268" t="s">
        <v>55</v>
      </c>
      <c r="J15268" s="1">
        <v>317.2</v>
      </c>
      <c r="K15268">
        <v>85.869055706720388</v>
      </c>
      <c r="L15268">
        <v>152</v>
      </c>
      <c r="M15268">
        <v>0.39035284837983503</v>
      </c>
      <c r="N15268">
        <v>0.35259762863515398</v>
      </c>
      <c r="P15268" t="s">
        <v>42</v>
      </c>
    </row>
    <row r="15269" spans="1:16" x14ac:dyDescent="0.3">
      <c r="A15269" t="str">
        <f t="shared" si="240"/>
        <v>05: Drink PubsGBPremiumNon Flavoured VodkaCore Premium BrandsG: £4.00 - £4.20All stocking</v>
      </c>
      <c r="B15269" t="s">
        <v>1</v>
      </c>
      <c r="C15269" t="s">
        <v>110</v>
      </c>
      <c r="D15269" t="s">
        <v>13</v>
      </c>
      <c r="E15269" t="s">
        <v>15</v>
      </c>
      <c r="F15269" t="s">
        <v>71</v>
      </c>
      <c r="G15269" t="s">
        <v>112</v>
      </c>
      <c r="H15269" t="s">
        <v>49</v>
      </c>
      <c r="I15269" t="s">
        <v>56</v>
      </c>
      <c r="J15269" s="1">
        <v>354.09</v>
      </c>
      <c r="K15269">
        <v>92.046123185283989</v>
      </c>
      <c r="L15269">
        <v>143</v>
      </c>
      <c r="M15269">
        <v>0.43461836846031399</v>
      </c>
      <c r="N15269">
        <v>0.38295991236084798</v>
      </c>
      <c r="P15269" t="s">
        <v>42</v>
      </c>
    </row>
    <row r="15270" spans="1:16" x14ac:dyDescent="0.3">
      <c r="A15270" t="str">
        <f t="shared" si="240"/>
        <v>05: Drink PubsGBPremiumNon Flavoured VodkaCore Premium BrandsH: £4.20 - £4.40All stocking</v>
      </c>
      <c r="B15270" t="s">
        <v>1</v>
      </c>
      <c r="C15270" t="s">
        <v>110</v>
      </c>
      <c r="D15270" t="s">
        <v>13</v>
      </c>
      <c r="E15270" t="s">
        <v>15</v>
      </c>
      <c r="F15270" t="s">
        <v>71</v>
      </c>
      <c r="G15270" t="s">
        <v>112</v>
      </c>
      <c r="H15270" t="s">
        <v>49</v>
      </c>
      <c r="I15270" t="s">
        <v>60</v>
      </c>
      <c r="J15270" s="1">
        <v>293.36</v>
      </c>
      <c r="K15270">
        <v>76.653566325388397</v>
      </c>
      <c r="L15270">
        <v>118</v>
      </c>
      <c r="M15270">
        <v>0.382125609116649</v>
      </c>
      <c r="N15270">
        <v>0.34098004736955401</v>
      </c>
      <c r="P15270" t="s">
        <v>42</v>
      </c>
    </row>
    <row r="15271" spans="1:16" x14ac:dyDescent="0.3">
      <c r="A15271" t="str">
        <f t="shared" si="240"/>
        <v>05: Drink PubsGBPremiumNon Flavoured VodkaCore Premium BrandsI: £4.40 - £4.60All stocking</v>
      </c>
      <c r="B15271" t="s">
        <v>1</v>
      </c>
      <c r="C15271" t="s">
        <v>110</v>
      </c>
      <c r="D15271" t="s">
        <v>13</v>
      </c>
      <c r="E15271" t="s">
        <v>15</v>
      </c>
      <c r="F15271" t="s">
        <v>71</v>
      </c>
      <c r="G15271" t="s">
        <v>112</v>
      </c>
      <c r="H15271" t="s">
        <v>49</v>
      </c>
      <c r="I15271" t="s">
        <v>64</v>
      </c>
      <c r="J15271" s="1">
        <v>360.37</v>
      </c>
      <c r="K15271">
        <v>87.065596342760003</v>
      </c>
      <c r="L15271">
        <v>104</v>
      </c>
      <c r="M15271">
        <v>0.54433032867500397</v>
      </c>
      <c r="N15271">
        <v>0.49526645822780402</v>
      </c>
      <c r="P15271" t="s">
        <v>42</v>
      </c>
    </row>
    <row r="15272" spans="1:16" x14ac:dyDescent="0.3">
      <c r="A15272" t="str">
        <f t="shared" si="240"/>
        <v>05: Drink PubsGBPremiumNon Flavoured VodkaCore Premium BrandsJ: £4.60 - £4.80All stocking</v>
      </c>
      <c r="B15272" t="s">
        <v>1</v>
      </c>
      <c r="C15272" t="s">
        <v>110</v>
      </c>
      <c r="D15272" t="s">
        <v>13</v>
      </c>
      <c r="E15272" t="s">
        <v>15</v>
      </c>
      <c r="F15272" t="s">
        <v>71</v>
      </c>
      <c r="G15272" t="s">
        <v>112</v>
      </c>
      <c r="H15272" t="s">
        <v>49</v>
      </c>
      <c r="I15272" t="s">
        <v>65</v>
      </c>
      <c r="J15272" s="1">
        <v>526.71</v>
      </c>
      <c r="K15272">
        <v>121.1695347021104</v>
      </c>
      <c r="L15272">
        <v>99</v>
      </c>
      <c r="M15272">
        <v>0.65650318899801696</v>
      </c>
      <c r="N15272">
        <v>0.60838245969511096</v>
      </c>
      <c r="P15272" t="s">
        <v>42</v>
      </c>
    </row>
    <row r="15273" spans="1:16" x14ac:dyDescent="0.3">
      <c r="A15273" t="str">
        <f t="shared" si="240"/>
        <v>05: Drink PubsGBPremiumNon Flavoured VodkaCore Premium BrandsK: £4.80 - £5.00All stocking</v>
      </c>
      <c r="B15273" t="s">
        <v>1</v>
      </c>
      <c r="C15273" t="s">
        <v>110</v>
      </c>
      <c r="D15273" t="s">
        <v>13</v>
      </c>
      <c r="E15273" t="s">
        <v>15</v>
      </c>
      <c r="F15273" t="s">
        <v>71</v>
      </c>
      <c r="G15273" t="s">
        <v>112</v>
      </c>
      <c r="H15273" t="s">
        <v>49</v>
      </c>
      <c r="I15273" t="s">
        <v>89</v>
      </c>
      <c r="J15273" s="1">
        <v>681.04</v>
      </c>
      <c r="K15273">
        <v>151.61279244382681</v>
      </c>
      <c r="L15273">
        <v>87</v>
      </c>
      <c r="M15273">
        <v>0.76753802091157897</v>
      </c>
      <c r="N15273">
        <v>0.73629389866635697</v>
      </c>
      <c r="P15273" t="s">
        <v>42</v>
      </c>
    </row>
    <row r="15274" spans="1:16" x14ac:dyDescent="0.3">
      <c r="A15274" t="str">
        <f t="shared" si="240"/>
        <v>05: Drink PubsGBPremiumNon Flavoured VodkaCore Premium BrandsL: £5.00 - £5.20All stocking</v>
      </c>
      <c r="B15274" t="s">
        <v>1</v>
      </c>
      <c r="C15274" t="s">
        <v>110</v>
      </c>
      <c r="D15274" t="s">
        <v>13</v>
      </c>
      <c r="E15274" t="s">
        <v>15</v>
      </c>
      <c r="F15274" t="s">
        <v>71</v>
      </c>
      <c r="G15274" t="s">
        <v>112</v>
      </c>
      <c r="H15274" t="s">
        <v>49</v>
      </c>
      <c r="I15274" t="s">
        <v>90</v>
      </c>
      <c r="J15274" s="1">
        <v>610.80999999999995</v>
      </c>
      <c r="K15274">
        <v>133.1592629122292</v>
      </c>
      <c r="L15274">
        <v>59</v>
      </c>
      <c r="M15274">
        <v>0.72489040545308903</v>
      </c>
      <c r="N15274">
        <v>0.66953990805803199</v>
      </c>
      <c r="P15274" t="s">
        <v>42</v>
      </c>
    </row>
    <row r="15275" spans="1:16" x14ac:dyDescent="0.3">
      <c r="A15275" t="str">
        <f t="shared" si="240"/>
        <v>05: Drink PubsGBPremiumNon Flavoured VodkaCore Premium BrandsM: £5.20 - £5.40All stocking</v>
      </c>
      <c r="B15275" t="s">
        <v>1</v>
      </c>
      <c r="C15275" t="s">
        <v>110</v>
      </c>
      <c r="D15275" t="s">
        <v>13</v>
      </c>
      <c r="E15275" t="s">
        <v>15</v>
      </c>
      <c r="F15275" t="s">
        <v>71</v>
      </c>
      <c r="G15275" t="s">
        <v>112</v>
      </c>
      <c r="H15275" t="s">
        <v>49</v>
      </c>
      <c r="I15275" t="s">
        <v>95</v>
      </c>
      <c r="J15275" s="1">
        <v>588.5</v>
      </c>
      <c r="K15275">
        <v>136.0831719562488</v>
      </c>
      <c r="L15275">
        <v>26</v>
      </c>
      <c r="M15275">
        <v>0.491394231513895</v>
      </c>
      <c r="N15275">
        <v>0.458063318280368</v>
      </c>
      <c r="P15275" t="s">
        <v>42</v>
      </c>
    </row>
    <row r="15276" spans="1:16" x14ac:dyDescent="0.3">
      <c r="A15276" t="str">
        <f t="shared" si="240"/>
        <v>05: Drink PubsGBPremiumTequilaCore Mainstream BrandsA: &lt;£3All stocking</v>
      </c>
      <c r="B15276" t="s">
        <v>1</v>
      </c>
      <c r="C15276" t="s">
        <v>110</v>
      </c>
      <c r="D15276" t="s">
        <v>13</v>
      </c>
      <c r="E15276" t="s">
        <v>15</v>
      </c>
      <c r="F15276" t="s">
        <v>78</v>
      </c>
      <c r="G15276" t="s">
        <v>111</v>
      </c>
      <c r="H15276" t="s">
        <v>49</v>
      </c>
      <c r="I15276" t="s">
        <v>58</v>
      </c>
      <c r="J15276" s="1">
        <v>34.729999999999997</v>
      </c>
      <c r="K15276">
        <v>11.673463156860121</v>
      </c>
      <c r="L15276">
        <v>131</v>
      </c>
      <c r="M15276">
        <v>0.37932963325323199</v>
      </c>
      <c r="N15276">
        <v>0.36669501701020601</v>
      </c>
      <c r="P15276" t="s">
        <v>42</v>
      </c>
    </row>
    <row r="15277" spans="1:16" x14ac:dyDescent="0.3">
      <c r="A15277" t="str">
        <f t="shared" si="240"/>
        <v>05: Drink PubsGBPremiumTequilaCore Mainstream BrandsTotalAll stocking</v>
      </c>
      <c r="B15277" t="s">
        <v>1</v>
      </c>
      <c r="C15277" t="s">
        <v>110</v>
      </c>
      <c r="D15277" t="s">
        <v>13</v>
      </c>
      <c r="E15277" t="s">
        <v>15</v>
      </c>
      <c r="F15277" t="s">
        <v>78</v>
      </c>
      <c r="G15277" t="s">
        <v>111</v>
      </c>
      <c r="H15277" t="s">
        <v>49</v>
      </c>
      <c r="I15277" t="s">
        <v>12</v>
      </c>
      <c r="J15277" s="1">
        <v>53.6</v>
      </c>
      <c r="K15277">
        <v>14.66417443417444</v>
      </c>
      <c r="L15277">
        <v>555</v>
      </c>
      <c r="M15277">
        <v>0.41810025306980603</v>
      </c>
      <c r="N15277">
        <v>0.43786802324458901</v>
      </c>
      <c r="P15277" t="s">
        <v>42</v>
      </c>
    </row>
    <row r="15278" spans="1:16" x14ac:dyDescent="0.3">
      <c r="A15278" t="str">
        <f t="shared" si="240"/>
        <v>05: Drink PubsGBPremiumTequilaCore Mainstream BrandsB: £3 - £3.20All stocking</v>
      </c>
      <c r="B15278" t="s">
        <v>1</v>
      </c>
      <c r="C15278" t="s">
        <v>110</v>
      </c>
      <c r="D15278" t="s">
        <v>13</v>
      </c>
      <c r="E15278" t="s">
        <v>15</v>
      </c>
      <c r="F15278" t="s">
        <v>78</v>
      </c>
      <c r="G15278" t="s">
        <v>111</v>
      </c>
      <c r="H15278" t="s">
        <v>49</v>
      </c>
      <c r="I15278" t="s">
        <v>59</v>
      </c>
      <c r="J15278" s="1">
        <v>50.89</v>
      </c>
      <c r="K15278">
        <v>15.16571140499712</v>
      </c>
      <c r="L15278">
        <v>63</v>
      </c>
      <c r="M15278">
        <v>0.65095525657250097</v>
      </c>
      <c r="N15278">
        <v>0.66229994072317699</v>
      </c>
      <c r="P15278" t="s">
        <v>42</v>
      </c>
    </row>
    <row r="15279" spans="1:16" x14ac:dyDescent="0.3">
      <c r="A15279" t="str">
        <f t="shared" si="240"/>
        <v>05: Drink PubsGBPremiumTequilaCore Mainstream BrandsC: £3.20 - £3.40All stocking</v>
      </c>
      <c r="B15279" t="s">
        <v>1</v>
      </c>
      <c r="C15279" t="s">
        <v>110</v>
      </c>
      <c r="D15279" t="s">
        <v>13</v>
      </c>
      <c r="E15279" t="s">
        <v>15</v>
      </c>
      <c r="F15279" t="s">
        <v>78</v>
      </c>
      <c r="G15279" t="s">
        <v>111</v>
      </c>
      <c r="H15279" t="s">
        <v>49</v>
      </c>
      <c r="I15279" t="s">
        <v>52</v>
      </c>
      <c r="J15279" s="1">
        <v>53.6</v>
      </c>
      <c r="K15279">
        <v>15.76214906245028</v>
      </c>
      <c r="L15279">
        <v>83</v>
      </c>
      <c r="M15279">
        <v>0.78957708810660598</v>
      </c>
      <c r="N15279">
        <v>0.78509297359237495</v>
      </c>
      <c r="P15279" t="s">
        <v>42</v>
      </c>
    </row>
    <row r="15280" spans="1:16" x14ac:dyDescent="0.3">
      <c r="A15280" t="str">
        <f t="shared" si="240"/>
        <v>05: Drink PubsGBPremiumTequilaCore Mainstream BrandsD: £3.40 - £3.60All stocking</v>
      </c>
      <c r="B15280" t="s">
        <v>1</v>
      </c>
      <c r="C15280" t="s">
        <v>110</v>
      </c>
      <c r="D15280" t="s">
        <v>13</v>
      </c>
      <c r="E15280" t="s">
        <v>15</v>
      </c>
      <c r="F15280" t="s">
        <v>78</v>
      </c>
      <c r="G15280" t="s">
        <v>111</v>
      </c>
      <c r="H15280" t="s">
        <v>49</v>
      </c>
      <c r="I15280" t="s">
        <v>53</v>
      </c>
      <c r="J15280" s="1">
        <v>49.9</v>
      </c>
      <c r="K15280">
        <v>14.141553411865921</v>
      </c>
      <c r="L15280">
        <v>80</v>
      </c>
      <c r="M15280">
        <v>0.67156468939886504</v>
      </c>
      <c r="N15280">
        <v>0.66753585397653203</v>
      </c>
      <c r="P15280" t="s">
        <v>42</v>
      </c>
    </row>
    <row r="15281" spans="1:16" x14ac:dyDescent="0.3">
      <c r="A15281" t="str">
        <f t="shared" si="240"/>
        <v>05: Drink PubsGBPremiumTequilaCore Mainstream BrandsE: £3.60 - £3.80All stocking</v>
      </c>
      <c r="B15281" t="s">
        <v>1</v>
      </c>
      <c r="C15281" t="s">
        <v>110</v>
      </c>
      <c r="D15281" t="s">
        <v>13</v>
      </c>
      <c r="E15281" t="s">
        <v>15</v>
      </c>
      <c r="F15281" t="s">
        <v>78</v>
      </c>
      <c r="G15281" t="s">
        <v>111</v>
      </c>
      <c r="H15281" t="s">
        <v>49</v>
      </c>
      <c r="I15281" t="s">
        <v>54</v>
      </c>
      <c r="J15281" s="1">
        <v>59.22</v>
      </c>
      <c r="K15281">
        <v>15.86227558990716</v>
      </c>
      <c r="L15281">
        <v>57</v>
      </c>
      <c r="M15281">
        <v>0.57430731812590996</v>
      </c>
      <c r="N15281">
        <v>0.56974395370420905</v>
      </c>
      <c r="P15281" t="s">
        <v>42</v>
      </c>
    </row>
    <row r="15282" spans="1:16" x14ac:dyDescent="0.3">
      <c r="A15282" t="str">
        <f t="shared" si="240"/>
        <v>05: Drink PubsGBPremiumTequilaCore Mainstream BrandsI: £4.40 - £4.60All stocking</v>
      </c>
      <c r="B15282" t="s">
        <v>1</v>
      </c>
      <c r="C15282" t="s">
        <v>110</v>
      </c>
      <c r="D15282" t="s">
        <v>13</v>
      </c>
      <c r="E15282" t="s">
        <v>15</v>
      </c>
      <c r="F15282" t="s">
        <v>78</v>
      </c>
      <c r="G15282" t="s">
        <v>111</v>
      </c>
      <c r="H15282" t="s">
        <v>49</v>
      </c>
      <c r="I15282" t="s">
        <v>64</v>
      </c>
      <c r="J15282" s="1">
        <v>57.72</v>
      </c>
      <c r="K15282">
        <v>13.26590968555252</v>
      </c>
      <c r="L15282">
        <v>28</v>
      </c>
      <c r="M15282">
        <v>0.27027659529901499</v>
      </c>
      <c r="N15282">
        <v>0.28169591042534298</v>
      </c>
      <c r="P15282" t="s">
        <v>42</v>
      </c>
    </row>
    <row r="15283" spans="1:16" x14ac:dyDescent="0.3">
      <c r="A15283" t="str">
        <f t="shared" si="240"/>
        <v>05: Drink PubsGBPremiumTequilaCore Premium BrandsA: &lt;£3All stocking</v>
      </c>
      <c r="B15283" t="s">
        <v>1</v>
      </c>
      <c r="C15283" t="s">
        <v>110</v>
      </c>
      <c r="D15283" t="s">
        <v>13</v>
      </c>
      <c r="E15283" t="s">
        <v>15</v>
      </c>
      <c r="F15283" t="s">
        <v>78</v>
      </c>
      <c r="G15283" t="s">
        <v>112</v>
      </c>
      <c r="H15283" t="s">
        <v>49</v>
      </c>
      <c r="I15283" t="s">
        <v>58</v>
      </c>
      <c r="J15283" s="1">
        <v>41.6</v>
      </c>
      <c r="K15283">
        <v>15.20890962793276</v>
      </c>
      <c r="L15283">
        <v>389</v>
      </c>
      <c r="M15283">
        <v>0.60397391043825799</v>
      </c>
      <c r="N15283">
        <v>0.65636215580420398</v>
      </c>
      <c r="P15283" t="s">
        <v>42</v>
      </c>
    </row>
    <row r="15284" spans="1:16" x14ac:dyDescent="0.3">
      <c r="A15284" t="str">
        <f t="shared" si="240"/>
        <v>05: Drink PubsGBPremiumTequilaCore Premium BrandsTotalAll stocking</v>
      </c>
      <c r="B15284" t="s">
        <v>1</v>
      </c>
      <c r="C15284" t="s">
        <v>110</v>
      </c>
      <c r="D15284" t="s">
        <v>13</v>
      </c>
      <c r="E15284" t="s">
        <v>15</v>
      </c>
      <c r="F15284" t="s">
        <v>78</v>
      </c>
      <c r="G15284" t="s">
        <v>112</v>
      </c>
      <c r="H15284" t="s">
        <v>49</v>
      </c>
      <c r="I15284" t="s">
        <v>12</v>
      </c>
      <c r="J15284" s="1">
        <v>85.72</v>
      </c>
      <c r="K15284">
        <v>21.662616873558839</v>
      </c>
      <c r="L15284">
        <v>1051</v>
      </c>
      <c r="M15284">
        <v>0.75385092338248605</v>
      </c>
      <c r="N15284">
        <v>0.74688155715376603</v>
      </c>
      <c r="P15284" t="s">
        <v>42</v>
      </c>
    </row>
    <row r="15285" spans="1:16" x14ac:dyDescent="0.3">
      <c r="A15285" t="str">
        <f t="shared" si="240"/>
        <v>05: Drink PubsGBPremiumTequilaCore Premium BrandsB: £3 - £3.20All stocking</v>
      </c>
      <c r="B15285" t="s">
        <v>1</v>
      </c>
      <c r="C15285" t="s">
        <v>110</v>
      </c>
      <c r="D15285" t="s">
        <v>13</v>
      </c>
      <c r="E15285" t="s">
        <v>15</v>
      </c>
      <c r="F15285" t="s">
        <v>78</v>
      </c>
      <c r="G15285" t="s">
        <v>112</v>
      </c>
      <c r="H15285" t="s">
        <v>49</v>
      </c>
      <c r="I15285" t="s">
        <v>59</v>
      </c>
      <c r="J15285" s="1">
        <v>64.650000000000006</v>
      </c>
      <c r="K15285">
        <v>20.909785475961961</v>
      </c>
      <c r="L15285">
        <v>68</v>
      </c>
      <c r="M15285">
        <v>0.67304650191792004</v>
      </c>
      <c r="N15285">
        <v>0.70351884202645398</v>
      </c>
      <c r="P15285" t="s">
        <v>42</v>
      </c>
    </row>
    <row r="15286" spans="1:16" x14ac:dyDescent="0.3">
      <c r="A15286" t="str">
        <f t="shared" si="240"/>
        <v>05: Drink PubsGBPremiumTequilaCore Premium BrandsC: £3.20 - £3.40All stocking</v>
      </c>
      <c r="B15286" t="s">
        <v>1</v>
      </c>
      <c r="C15286" t="s">
        <v>110</v>
      </c>
      <c r="D15286" t="s">
        <v>13</v>
      </c>
      <c r="E15286" t="s">
        <v>15</v>
      </c>
      <c r="F15286" t="s">
        <v>78</v>
      </c>
      <c r="G15286" t="s">
        <v>112</v>
      </c>
      <c r="H15286" t="s">
        <v>49</v>
      </c>
      <c r="I15286" t="s">
        <v>52</v>
      </c>
      <c r="J15286" s="1">
        <v>64.86</v>
      </c>
      <c r="K15286">
        <v>19.074287413974922</v>
      </c>
      <c r="L15286">
        <v>80</v>
      </c>
      <c r="M15286">
        <v>0.651686570551258</v>
      </c>
      <c r="N15286">
        <v>0.65163845091913097</v>
      </c>
      <c r="P15286" t="s">
        <v>42</v>
      </c>
    </row>
    <row r="15287" spans="1:16" x14ac:dyDescent="0.3">
      <c r="A15287" t="str">
        <f t="shared" si="240"/>
        <v>05: Drink PubsGBPremiumTequilaCore Premium BrandsD: £3.40 - £3.60All stocking</v>
      </c>
      <c r="B15287" t="s">
        <v>1</v>
      </c>
      <c r="C15287" t="s">
        <v>110</v>
      </c>
      <c r="D15287" t="s">
        <v>13</v>
      </c>
      <c r="E15287" t="s">
        <v>15</v>
      </c>
      <c r="F15287" t="s">
        <v>78</v>
      </c>
      <c r="G15287" t="s">
        <v>112</v>
      </c>
      <c r="H15287" t="s">
        <v>49</v>
      </c>
      <c r="I15287" t="s">
        <v>53</v>
      </c>
      <c r="J15287" s="1">
        <v>45.21</v>
      </c>
      <c r="K15287">
        <v>12.623241960060161</v>
      </c>
      <c r="L15287">
        <v>55</v>
      </c>
      <c r="M15287">
        <v>0.624822353380309</v>
      </c>
      <c r="N15287">
        <v>0.63408339382208201</v>
      </c>
      <c r="P15287" t="s">
        <v>42</v>
      </c>
    </row>
    <row r="15288" spans="1:16" x14ac:dyDescent="0.3">
      <c r="A15288" t="str">
        <f t="shared" si="240"/>
        <v>05: Drink PubsGBPremiumTequilaCore Premium BrandsE: £3.60 - £3.80All stocking</v>
      </c>
      <c r="B15288" t="s">
        <v>1</v>
      </c>
      <c r="C15288" t="s">
        <v>110</v>
      </c>
      <c r="D15288" t="s">
        <v>13</v>
      </c>
      <c r="E15288" t="s">
        <v>15</v>
      </c>
      <c r="F15288" t="s">
        <v>78</v>
      </c>
      <c r="G15288" t="s">
        <v>112</v>
      </c>
      <c r="H15288" t="s">
        <v>49</v>
      </c>
      <c r="I15288" t="s">
        <v>54</v>
      </c>
      <c r="J15288" s="1">
        <v>51.87</v>
      </c>
      <c r="K15288">
        <v>14.12496808746808</v>
      </c>
      <c r="L15288">
        <v>58</v>
      </c>
      <c r="M15288">
        <v>0.77102220901463203</v>
      </c>
      <c r="N15288">
        <v>0.77629715999000604</v>
      </c>
      <c r="P15288" t="s">
        <v>42</v>
      </c>
    </row>
    <row r="15289" spans="1:16" x14ac:dyDescent="0.3">
      <c r="A15289" t="str">
        <f t="shared" si="240"/>
        <v>05: Drink PubsGBPremiumTequilaCore Premium BrandsF: £3.80 - £4.00All stocking</v>
      </c>
      <c r="B15289" t="s">
        <v>1</v>
      </c>
      <c r="C15289" t="s">
        <v>110</v>
      </c>
      <c r="D15289" t="s">
        <v>13</v>
      </c>
      <c r="E15289" t="s">
        <v>15</v>
      </c>
      <c r="F15289" t="s">
        <v>78</v>
      </c>
      <c r="G15289" t="s">
        <v>112</v>
      </c>
      <c r="H15289" t="s">
        <v>49</v>
      </c>
      <c r="I15289" t="s">
        <v>55</v>
      </c>
      <c r="J15289" s="1">
        <v>75.489999999999995</v>
      </c>
      <c r="K15289">
        <v>18.690231603022323</v>
      </c>
      <c r="L15289">
        <v>43</v>
      </c>
      <c r="M15289">
        <v>0.77617345843629104</v>
      </c>
      <c r="N15289">
        <v>0.77337222134636596</v>
      </c>
      <c r="P15289" t="s">
        <v>42</v>
      </c>
    </row>
    <row r="15290" spans="1:16" x14ac:dyDescent="0.3">
      <c r="A15290" t="str">
        <f t="shared" si="240"/>
        <v>05: Drink PubsGBPremiumTequilaCore Premium BrandsG: £4.00 - £4.20All stocking</v>
      </c>
      <c r="B15290" t="s">
        <v>1</v>
      </c>
      <c r="C15290" t="s">
        <v>110</v>
      </c>
      <c r="D15290" t="s">
        <v>13</v>
      </c>
      <c r="E15290" t="s">
        <v>15</v>
      </c>
      <c r="F15290" t="s">
        <v>78</v>
      </c>
      <c r="G15290" t="s">
        <v>112</v>
      </c>
      <c r="H15290" t="s">
        <v>49</v>
      </c>
      <c r="I15290" t="s">
        <v>56</v>
      </c>
      <c r="J15290" s="1">
        <v>80.98</v>
      </c>
      <c r="K15290">
        <v>19.609045695683641</v>
      </c>
      <c r="L15290">
        <v>58</v>
      </c>
      <c r="M15290">
        <v>0.81621159529390397</v>
      </c>
      <c r="N15290">
        <v>0.81976266008694598</v>
      </c>
      <c r="P15290" t="s">
        <v>42</v>
      </c>
    </row>
    <row r="15291" spans="1:16" x14ac:dyDescent="0.3">
      <c r="A15291" t="str">
        <f t="shared" si="240"/>
        <v>05: Drink PubsGBPremiumTequilaCore Premium BrandsH: £4.20 - £4.40All stocking</v>
      </c>
      <c r="B15291" t="s">
        <v>1</v>
      </c>
      <c r="C15291" t="s">
        <v>110</v>
      </c>
      <c r="D15291" t="s">
        <v>13</v>
      </c>
      <c r="E15291" t="s">
        <v>15</v>
      </c>
      <c r="F15291" t="s">
        <v>78</v>
      </c>
      <c r="G15291" t="s">
        <v>112</v>
      </c>
      <c r="H15291" t="s">
        <v>49</v>
      </c>
      <c r="I15291" t="s">
        <v>60</v>
      </c>
      <c r="J15291" s="1">
        <v>103.01</v>
      </c>
      <c r="K15291">
        <v>22.905716741886959</v>
      </c>
      <c r="L15291">
        <v>47</v>
      </c>
      <c r="M15291">
        <v>0.84403767783424599</v>
      </c>
      <c r="N15291">
        <v>0.84318125155821499</v>
      </c>
      <c r="P15291" t="s">
        <v>42</v>
      </c>
    </row>
    <row r="15292" spans="1:16" x14ac:dyDescent="0.3">
      <c r="A15292" t="str">
        <f t="shared" ref="A15292:A15355" si="241">C15292&amp;D15292&amp;E15292&amp;F15292&amp;G15292&amp;I15292&amp;P15292</f>
        <v>05: Drink PubsGBPremiumTequilaCore Premium BrandsI: £4.40 - £4.60All stocking</v>
      </c>
      <c r="B15292" t="s">
        <v>1</v>
      </c>
      <c r="C15292" t="s">
        <v>110</v>
      </c>
      <c r="D15292" t="s">
        <v>13</v>
      </c>
      <c r="E15292" t="s">
        <v>15</v>
      </c>
      <c r="F15292" t="s">
        <v>78</v>
      </c>
      <c r="G15292" t="s">
        <v>112</v>
      </c>
      <c r="H15292" t="s">
        <v>49</v>
      </c>
      <c r="I15292" t="s">
        <v>64</v>
      </c>
      <c r="J15292" s="1">
        <v>138.1</v>
      </c>
      <c r="K15292">
        <v>29.472046445617881</v>
      </c>
      <c r="L15292">
        <v>70</v>
      </c>
      <c r="M15292">
        <v>0.82657464538896996</v>
      </c>
      <c r="N15292">
        <v>0.82251756700899803</v>
      </c>
      <c r="P15292" t="s">
        <v>42</v>
      </c>
    </row>
    <row r="15293" spans="1:16" x14ac:dyDescent="0.3">
      <c r="A15293" t="str">
        <f t="shared" si="241"/>
        <v>05: Drink PubsGBPremiumTequilaCore Premium BrandsJ: £4.60 - £4.80All stocking</v>
      </c>
      <c r="B15293" t="s">
        <v>1</v>
      </c>
      <c r="C15293" t="s">
        <v>110</v>
      </c>
      <c r="D15293" t="s">
        <v>13</v>
      </c>
      <c r="E15293" t="s">
        <v>15</v>
      </c>
      <c r="F15293" t="s">
        <v>78</v>
      </c>
      <c r="G15293" t="s">
        <v>112</v>
      </c>
      <c r="H15293" t="s">
        <v>49</v>
      </c>
      <c r="I15293" t="s">
        <v>65</v>
      </c>
      <c r="J15293" s="1">
        <v>184</v>
      </c>
      <c r="K15293">
        <v>38.678925193580362</v>
      </c>
      <c r="L15293">
        <v>58</v>
      </c>
      <c r="M15293">
        <v>0.83744670777289498</v>
      </c>
      <c r="N15293">
        <v>0.83502906546098798</v>
      </c>
      <c r="P15293" t="s">
        <v>42</v>
      </c>
    </row>
    <row r="15294" spans="1:16" x14ac:dyDescent="0.3">
      <c r="A15294" t="str">
        <f t="shared" si="241"/>
        <v>05: Drink PubsGBPremiumTequilaCore Premium BrandsK: £4.80 - £5.00All stocking</v>
      </c>
      <c r="B15294" t="s">
        <v>1</v>
      </c>
      <c r="C15294" t="s">
        <v>110</v>
      </c>
      <c r="D15294" t="s">
        <v>13</v>
      </c>
      <c r="E15294" t="s">
        <v>15</v>
      </c>
      <c r="F15294" t="s">
        <v>78</v>
      </c>
      <c r="G15294" t="s">
        <v>112</v>
      </c>
      <c r="H15294" t="s">
        <v>49</v>
      </c>
      <c r="I15294" t="s">
        <v>89</v>
      </c>
      <c r="J15294" s="1">
        <v>252.43</v>
      </c>
      <c r="K15294">
        <v>50.968070731352</v>
      </c>
      <c r="L15294">
        <v>64</v>
      </c>
      <c r="M15294">
        <v>0.81728582097677205</v>
      </c>
      <c r="N15294">
        <v>0.80865334289646595</v>
      </c>
      <c r="P15294" t="s">
        <v>42</v>
      </c>
    </row>
    <row r="15295" spans="1:16" x14ac:dyDescent="0.3">
      <c r="A15295" t="str">
        <f t="shared" si="241"/>
        <v>05: Drink PubsGBPremiumTequilaCore Premium BrandsL: £5.00 - £5.20All stocking</v>
      </c>
      <c r="B15295" t="s">
        <v>1</v>
      </c>
      <c r="C15295" t="s">
        <v>110</v>
      </c>
      <c r="D15295" t="s">
        <v>13</v>
      </c>
      <c r="E15295" t="s">
        <v>15</v>
      </c>
      <c r="F15295" t="s">
        <v>78</v>
      </c>
      <c r="G15295" t="s">
        <v>112</v>
      </c>
      <c r="H15295" t="s">
        <v>49</v>
      </c>
      <c r="I15295" t="s">
        <v>90</v>
      </c>
      <c r="J15295" s="1">
        <v>176.91</v>
      </c>
      <c r="K15295">
        <v>33.669600514428083</v>
      </c>
      <c r="L15295">
        <v>29</v>
      </c>
      <c r="M15295">
        <v>0.85290415887767002</v>
      </c>
      <c r="N15295">
        <v>0.83893119390807702</v>
      </c>
      <c r="P15295" t="s">
        <v>42</v>
      </c>
    </row>
    <row r="15296" spans="1:16" x14ac:dyDescent="0.3">
      <c r="A15296" t="str">
        <f t="shared" si="241"/>
        <v>05: Drink PubsGBPremiumWhite RumCore Mainstream BrandsA: &lt;£3All stocking</v>
      </c>
      <c r="B15296" t="s">
        <v>1</v>
      </c>
      <c r="C15296" t="s">
        <v>110</v>
      </c>
      <c r="D15296" t="s">
        <v>13</v>
      </c>
      <c r="E15296" t="s">
        <v>15</v>
      </c>
      <c r="F15296" t="s">
        <v>85</v>
      </c>
      <c r="G15296" t="s">
        <v>111</v>
      </c>
      <c r="H15296" t="s">
        <v>49</v>
      </c>
      <c r="I15296" t="s">
        <v>58</v>
      </c>
      <c r="J15296" s="1">
        <v>50.06</v>
      </c>
      <c r="K15296">
        <v>17.972337356521042</v>
      </c>
      <c r="L15296">
        <v>98</v>
      </c>
      <c r="M15296">
        <v>0.98133822962466499</v>
      </c>
      <c r="N15296">
        <v>0.98204259869886801</v>
      </c>
      <c r="P15296" t="s">
        <v>42</v>
      </c>
    </row>
    <row r="15297" spans="1:16" x14ac:dyDescent="0.3">
      <c r="A15297" t="str">
        <f t="shared" si="241"/>
        <v>05: Drink PubsGBPremiumWhite RumCore Mainstream BrandsTotalAll stocking</v>
      </c>
      <c r="B15297" t="s">
        <v>1</v>
      </c>
      <c r="C15297" t="s">
        <v>110</v>
      </c>
      <c r="D15297" t="s">
        <v>13</v>
      </c>
      <c r="E15297" t="s">
        <v>15</v>
      </c>
      <c r="F15297" t="s">
        <v>85</v>
      </c>
      <c r="G15297" t="s">
        <v>111</v>
      </c>
      <c r="H15297" t="s">
        <v>49</v>
      </c>
      <c r="I15297" t="s">
        <v>12</v>
      </c>
      <c r="J15297" s="1">
        <v>53.28</v>
      </c>
      <c r="K15297">
        <v>15.488026541291081</v>
      </c>
      <c r="L15297">
        <v>896</v>
      </c>
      <c r="M15297">
        <v>0.87768454092949599</v>
      </c>
      <c r="N15297">
        <v>0.89142867201729603</v>
      </c>
      <c r="P15297" t="s">
        <v>42</v>
      </c>
    </row>
    <row r="15298" spans="1:16" x14ac:dyDescent="0.3">
      <c r="A15298" t="str">
        <f t="shared" si="241"/>
        <v>05: Drink PubsGBPremiumWhite RumCore Mainstream BrandsB: £3 - £3.20All stocking</v>
      </c>
      <c r="B15298" t="s">
        <v>1</v>
      </c>
      <c r="C15298" t="s">
        <v>110</v>
      </c>
      <c r="D15298" t="s">
        <v>13</v>
      </c>
      <c r="E15298" t="s">
        <v>15</v>
      </c>
      <c r="F15298" t="s">
        <v>85</v>
      </c>
      <c r="G15298" t="s">
        <v>111</v>
      </c>
      <c r="H15298" t="s">
        <v>49</v>
      </c>
      <c r="I15298" t="s">
        <v>59</v>
      </c>
      <c r="J15298" s="1">
        <v>55.82</v>
      </c>
      <c r="K15298">
        <v>18.538406038406041</v>
      </c>
      <c r="L15298">
        <v>91</v>
      </c>
      <c r="M15298">
        <v>0.94379686070031099</v>
      </c>
      <c r="N15298">
        <v>0.94088799369471898</v>
      </c>
      <c r="P15298" t="s">
        <v>42</v>
      </c>
    </row>
    <row r="15299" spans="1:16" x14ac:dyDescent="0.3">
      <c r="A15299" t="str">
        <f t="shared" si="241"/>
        <v>05: Drink PubsGBPremiumWhite RumCore Mainstream BrandsC: £3.20 - £3.40All stocking</v>
      </c>
      <c r="B15299" t="s">
        <v>1</v>
      </c>
      <c r="C15299" t="s">
        <v>110</v>
      </c>
      <c r="D15299" t="s">
        <v>13</v>
      </c>
      <c r="E15299" t="s">
        <v>15</v>
      </c>
      <c r="F15299" t="s">
        <v>85</v>
      </c>
      <c r="G15299" t="s">
        <v>111</v>
      </c>
      <c r="H15299" t="s">
        <v>49</v>
      </c>
      <c r="I15299" t="s">
        <v>52</v>
      </c>
      <c r="J15299" s="1">
        <v>58.86</v>
      </c>
      <c r="K15299">
        <v>18.562351537351518</v>
      </c>
      <c r="L15299">
        <v>133</v>
      </c>
      <c r="M15299">
        <v>0.92862411193210903</v>
      </c>
      <c r="N15299">
        <v>0.92721864756586103</v>
      </c>
      <c r="P15299" t="s">
        <v>42</v>
      </c>
    </row>
    <row r="15300" spans="1:16" x14ac:dyDescent="0.3">
      <c r="A15300" t="str">
        <f t="shared" si="241"/>
        <v>05: Drink PubsGBPremiumWhite RumCore Mainstream BrandsD: £3.40 - £3.60All stocking</v>
      </c>
      <c r="B15300" t="s">
        <v>1</v>
      </c>
      <c r="C15300" t="s">
        <v>110</v>
      </c>
      <c r="D15300" t="s">
        <v>13</v>
      </c>
      <c r="E15300" t="s">
        <v>15</v>
      </c>
      <c r="F15300" t="s">
        <v>85</v>
      </c>
      <c r="G15300" t="s">
        <v>111</v>
      </c>
      <c r="H15300" t="s">
        <v>49</v>
      </c>
      <c r="I15300" t="s">
        <v>53</v>
      </c>
      <c r="J15300" s="1">
        <v>47.97</v>
      </c>
      <c r="K15300">
        <v>14.49181525174172</v>
      </c>
      <c r="L15300">
        <v>136</v>
      </c>
      <c r="M15300">
        <v>0.91296777837949805</v>
      </c>
      <c r="N15300">
        <v>0.91883690384528305</v>
      </c>
      <c r="P15300" t="s">
        <v>42</v>
      </c>
    </row>
    <row r="15301" spans="1:16" x14ac:dyDescent="0.3">
      <c r="A15301" t="str">
        <f t="shared" si="241"/>
        <v>05: Drink PubsGBPremiumWhite RumCore Mainstream BrandsE: £3.60 - £3.80All stocking</v>
      </c>
      <c r="B15301" t="s">
        <v>1</v>
      </c>
      <c r="C15301" t="s">
        <v>110</v>
      </c>
      <c r="D15301" t="s">
        <v>13</v>
      </c>
      <c r="E15301" t="s">
        <v>15</v>
      </c>
      <c r="F15301" t="s">
        <v>85</v>
      </c>
      <c r="G15301" t="s">
        <v>111</v>
      </c>
      <c r="H15301" t="s">
        <v>49</v>
      </c>
      <c r="I15301" t="s">
        <v>54</v>
      </c>
      <c r="J15301" s="1">
        <v>55.33</v>
      </c>
      <c r="K15301">
        <v>15.760825931731119</v>
      </c>
      <c r="L15301">
        <v>116</v>
      </c>
      <c r="M15301">
        <v>0.87083666226018497</v>
      </c>
      <c r="N15301">
        <v>0.87325937260902797</v>
      </c>
      <c r="P15301" t="s">
        <v>42</v>
      </c>
    </row>
    <row r="15302" spans="1:16" x14ac:dyDescent="0.3">
      <c r="A15302" t="str">
        <f t="shared" si="241"/>
        <v>05: Drink PubsGBPremiumWhite RumCore Mainstream BrandsF: £3.80 - £4.00All stocking</v>
      </c>
      <c r="B15302" t="s">
        <v>1</v>
      </c>
      <c r="C15302" t="s">
        <v>110</v>
      </c>
      <c r="D15302" t="s">
        <v>13</v>
      </c>
      <c r="E15302" t="s">
        <v>15</v>
      </c>
      <c r="F15302" t="s">
        <v>85</v>
      </c>
      <c r="G15302" t="s">
        <v>111</v>
      </c>
      <c r="H15302" t="s">
        <v>49</v>
      </c>
      <c r="I15302" t="s">
        <v>55</v>
      </c>
      <c r="J15302" s="1">
        <v>49.56</v>
      </c>
      <c r="K15302">
        <v>13.727651515151519</v>
      </c>
      <c r="L15302">
        <v>76</v>
      </c>
      <c r="M15302">
        <v>0.836110125265079</v>
      </c>
      <c r="N15302">
        <v>0.85144227566451303</v>
      </c>
      <c r="P15302" t="s">
        <v>42</v>
      </c>
    </row>
    <row r="15303" spans="1:16" x14ac:dyDescent="0.3">
      <c r="A15303" t="str">
        <f t="shared" si="241"/>
        <v>05: Drink PubsGBPremiumWhite RumCore Mainstream BrandsG: £4.00 - £4.20All stocking</v>
      </c>
      <c r="B15303" t="s">
        <v>1</v>
      </c>
      <c r="C15303" t="s">
        <v>110</v>
      </c>
      <c r="D15303" t="s">
        <v>13</v>
      </c>
      <c r="E15303" t="s">
        <v>15</v>
      </c>
      <c r="F15303" t="s">
        <v>85</v>
      </c>
      <c r="G15303" t="s">
        <v>111</v>
      </c>
      <c r="H15303" t="s">
        <v>49</v>
      </c>
      <c r="I15303" t="s">
        <v>56</v>
      </c>
      <c r="J15303" s="1">
        <v>40.700000000000003</v>
      </c>
      <c r="K15303">
        <v>10.34240668422488</v>
      </c>
      <c r="L15303">
        <v>55</v>
      </c>
      <c r="M15303">
        <v>0.80248031738588299</v>
      </c>
      <c r="N15303">
        <v>0.80897284533648195</v>
      </c>
      <c r="P15303" t="s">
        <v>42</v>
      </c>
    </row>
    <row r="15304" spans="1:16" x14ac:dyDescent="0.3">
      <c r="A15304" t="str">
        <f t="shared" si="241"/>
        <v>05: Drink PubsGBPremiumWhite RumCore Mainstream BrandsH: £4.20 - £4.40All stocking</v>
      </c>
      <c r="B15304" t="s">
        <v>1</v>
      </c>
      <c r="C15304" t="s">
        <v>110</v>
      </c>
      <c r="D15304" t="s">
        <v>13</v>
      </c>
      <c r="E15304" t="s">
        <v>15</v>
      </c>
      <c r="F15304" t="s">
        <v>85</v>
      </c>
      <c r="G15304" t="s">
        <v>111</v>
      </c>
      <c r="H15304" t="s">
        <v>49</v>
      </c>
      <c r="I15304" t="s">
        <v>60</v>
      </c>
      <c r="J15304" s="1">
        <v>48.06</v>
      </c>
      <c r="K15304">
        <v>11.707136273312761</v>
      </c>
      <c r="L15304">
        <v>51</v>
      </c>
      <c r="M15304">
        <v>0.75951927514283302</v>
      </c>
      <c r="N15304">
        <v>0.76815341521223901</v>
      </c>
      <c r="P15304" t="s">
        <v>42</v>
      </c>
    </row>
    <row r="15305" spans="1:16" x14ac:dyDescent="0.3">
      <c r="A15305" t="str">
        <f t="shared" si="241"/>
        <v>05: Drink PubsGBPremiumWhite RumCore Mainstream BrandsI: £4.40 - £4.60All stocking</v>
      </c>
      <c r="B15305" t="s">
        <v>1</v>
      </c>
      <c r="C15305" t="s">
        <v>110</v>
      </c>
      <c r="D15305" t="s">
        <v>13</v>
      </c>
      <c r="E15305" t="s">
        <v>15</v>
      </c>
      <c r="F15305" t="s">
        <v>85</v>
      </c>
      <c r="G15305" t="s">
        <v>111</v>
      </c>
      <c r="H15305" t="s">
        <v>49</v>
      </c>
      <c r="I15305" t="s">
        <v>64</v>
      </c>
      <c r="J15305" s="1">
        <v>65.17</v>
      </c>
      <c r="K15305">
        <v>15.11245501574448</v>
      </c>
      <c r="L15305">
        <v>76</v>
      </c>
      <c r="M15305">
        <v>0.81804593240341805</v>
      </c>
      <c r="N15305">
        <v>0.82898117924855896</v>
      </c>
      <c r="P15305" t="s">
        <v>42</v>
      </c>
    </row>
    <row r="15306" spans="1:16" x14ac:dyDescent="0.3">
      <c r="A15306" t="str">
        <f t="shared" si="241"/>
        <v>05: Drink PubsGBPremiumWhite RumCore Mainstream BrandsJ: £4.60 - £4.80All stocking</v>
      </c>
      <c r="B15306" t="s">
        <v>1</v>
      </c>
      <c r="C15306" t="s">
        <v>110</v>
      </c>
      <c r="D15306" t="s">
        <v>13</v>
      </c>
      <c r="E15306" t="s">
        <v>15</v>
      </c>
      <c r="F15306" t="s">
        <v>85</v>
      </c>
      <c r="G15306" t="s">
        <v>111</v>
      </c>
      <c r="H15306" t="s">
        <v>49</v>
      </c>
      <c r="I15306" t="s">
        <v>65</v>
      </c>
      <c r="J15306" s="1">
        <v>58.71</v>
      </c>
      <c r="K15306">
        <v>13.502362833245199</v>
      </c>
      <c r="L15306">
        <v>34</v>
      </c>
      <c r="M15306">
        <v>0.80707268198891802</v>
      </c>
      <c r="N15306">
        <v>0.83537653239929899</v>
      </c>
      <c r="P15306" t="s">
        <v>42</v>
      </c>
    </row>
    <row r="15307" spans="1:16" x14ac:dyDescent="0.3">
      <c r="A15307" t="str">
        <f t="shared" si="241"/>
        <v>05: Drink PubsGBPremiumWhite RumCore Premium BrandsTotalAll stocking</v>
      </c>
      <c r="B15307" t="s">
        <v>1</v>
      </c>
      <c r="C15307" t="s">
        <v>110</v>
      </c>
      <c r="D15307" t="s">
        <v>13</v>
      </c>
      <c r="E15307" t="s">
        <v>15</v>
      </c>
      <c r="F15307" t="s">
        <v>85</v>
      </c>
      <c r="G15307" t="s">
        <v>112</v>
      </c>
      <c r="H15307" t="s">
        <v>49</v>
      </c>
      <c r="I15307" t="s">
        <v>12</v>
      </c>
      <c r="J15307" s="1">
        <v>27.32</v>
      </c>
      <c r="K15307">
        <v>7.3782058629576399</v>
      </c>
      <c r="L15307">
        <v>423</v>
      </c>
      <c r="M15307">
        <v>0.38008005888132401</v>
      </c>
      <c r="N15307">
        <v>0.379793496672436</v>
      </c>
      <c r="P15307" t="s">
        <v>42</v>
      </c>
    </row>
    <row r="15308" spans="1:16" x14ac:dyDescent="0.3">
      <c r="A15308" t="str">
        <f t="shared" si="241"/>
        <v>05: Drink PubsGBPremiumWhite RumCore Premium BrandsC: £3.20 - £3.40All stocking</v>
      </c>
      <c r="B15308" t="s">
        <v>1</v>
      </c>
      <c r="C15308" t="s">
        <v>110</v>
      </c>
      <c r="D15308" t="s">
        <v>13</v>
      </c>
      <c r="E15308" t="s">
        <v>15</v>
      </c>
      <c r="F15308" t="s">
        <v>85</v>
      </c>
      <c r="G15308" t="s">
        <v>112</v>
      </c>
      <c r="H15308" t="s">
        <v>49</v>
      </c>
      <c r="I15308" t="s">
        <v>52</v>
      </c>
      <c r="J15308" s="1">
        <v>22.3</v>
      </c>
      <c r="K15308">
        <v>7.0552476118652807</v>
      </c>
      <c r="L15308">
        <v>34</v>
      </c>
      <c r="M15308">
        <v>0.39346836960988102</v>
      </c>
      <c r="N15308">
        <v>0.39415370108439401</v>
      </c>
      <c r="P15308" t="s">
        <v>42</v>
      </c>
    </row>
    <row r="15309" spans="1:16" x14ac:dyDescent="0.3">
      <c r="A15309" t="str">
        <f t="shared" si="241"/>
        <v>05: Drink PubsGBPremiumWhite RumCore Premium BrandsD: £3.40 - £3.60All stocking</v>
      </c>
      <c r="B15309" t="s">
        <v>1</v>
      </c>
      <c r="C15309" t="s">
        <v>110</v>
      </c>
      <c r="D15309" t="s">
        <v>13</v>
      </c>
      <c r="E15309" t="s">
        <v>15</v>
      </c>
      <c r="F15309" t="s">
        <v>85</v>
      </c>
      <c r="G15309" t="s">
        <v>112</v>
      </c>
      <c r="H15309" t="s">
        <v>49</v>
      </c>
      <c r="I15309" t="s">
        <v>53</v>
      </c>
      <c r="J15309" s="1">
        <v>17.07</v>
      </c>
      <c r="K15309">
        <v>5.3123014331347598</v>
      </c>
      <c r="L15309">
        <v>36</v>
      </c>
      <c r="M15309">
        <v>0.29762518014689698</v>
      </c>
      <c r="N15309">
        <v>0.31888111888111897</v>
      </c>
      <c r="P15309" t="s">
        <v>42</v>
      </c>
    </row>
    <row r="15310" spans="1:16" x14ac:dyDescent="0.3">
      <c r="A15310" t="str">
        <f t="shared" si="241"/>
        <v>05: Drink PubsGBPremiumWhite RumCore Premium BrandsE: £3.60 - £3.80All stocking</v>
      </c>
      <c r="B15310" t="s">
        <v>1</v>
      </c>
      <c r="C15310" t="s">
        <v>110</v>
      </c>
      <c r="D15310" t="s">
        <v>13</v>
      </c>
      <c r="E15310" t="s">
        <v>15</v>
      </c>
      <c r="F15310" t="s">
        <v>85</v>
      </c>
      <c r="G15310" t="s">
        <v>112</v>
      </c>
      <c r="H15310" t="s">
        <v>49</v>
      </c>
      <c r="I15310" t="s">
        <v>54</v>
      </c>
      <c r="J15310" s="1">
        <v>24.7</v>
      </c>
      <c r="K15310">
        <v>7.30084888656316</v>
      </c>
      <c r="L15310">
        <v>42</v>
      </c>
      <c r="M15310">
        <v>0.33387137290271202</v>
      </c>
      <c r="N15310">
        <v>0.34180060217972102</v>
      </c>
      <c r="P15310" t="s">
        <v>42</v>
      </c>
    </row>
    <row r="15311" spans="1:16" x14ac:dyDescent="0.3">
      <c r="A15311" t="str">
        <f t="shared" si="241"/>
        <v>05: Drink PubsGBPremiumWhite RumCore Premium BrandsF: £3.80 - £4.00All stocking</v>
      </c>
      <c r="B15311" t="s">
        <v>1</v>
      </c>
      <c r="C15311" t="s">
        <v>110</v>
      </c>
      <c r="D15311" t="s">
        <v>13</v>
      </c>
      <c r="E15311" t="s">
        <v>15</v>
      </c>
      <c r="F15311" t="s">
        <v>85</v>
      </c>
      <c r="G15311" t="s">
        <v>112</v>
      </c>
      <c r="H15311" t="s">
        <v>49</v>
      </c>
      <c r="I15311" t="s">
        <v>55</v>
      </c>
      <c r="J15311" s="1">
        <v>24.35</v>
      </c>
      <c r="K15311">
        <v>6.7890868390868402</v>
      </c>
      <c r="L15311">
        <v>42</v>
      </c>
      <c r="M15311">
        <v>0.37663528150316999</v>
      </c>
      <c r="N15311">
        <v>0.396940524858235</v>
      </c>
      <c r="P15311" t="s">
        <v>42</v>
      </c>
    </row>
    <row r="15312" spans="1:16" x14ac:dyDescent="0.3">
      <c r="A15312" t="str">
        <f t="shared" si="241"/>
        <v>05: Drink PubsGBPremiumWhite RumCore Premium BrandsG: £4.00 - £4.20All stocking</v>
      </c>
      <c r="B15312" t="s">
        <v>1</v>
      </c>
      <c r="C15312" t="s">
        <v>110</v>
      </c>
      <c r="D15312" t="s">
        <v>13</v>
      </c>
      <c r="E15312" t="s">
        <v>15</v>
      </c>
      <c r="F15312" t="s">
        <v>85</v>
      </c>
      <c r="G15312" t="s">
        <v>112</v>
      </c>
      <c r="H15312" t="s">
        <v>49</v>
      </c>
      <c r="I15312" t="s">
        <v>56</v>
      </c>
      <c r="J15312" s="1">
        <v>31.17</v>
      </c>
      <c r="K15312">
        <v>8.4301104692409208</v>
      </c>
      <c r="L15312">
        <v>46</v>
      </c>
      <c r="M15312">
        <v>0.49182381152996402</v>
      </c>
      <c r="N15312">
        <v>0.49882773249972101</v>
      </c>
      <c r="P15312" t="s">
        <v>42</v>
      </c>
    </row>
    <row r="15313" spans="1:16" x14ac:dyDescent="0.3">
      <c r="A15313" t="str">
        <f t="shared" si="241"/>
        <v>05: Drink PubsGBPremiumWhite RumCore Premium BrandsI: £4.40 - £4.60All stocking</v>
      </c>
      <c r="B15313" t="s">
        <v>1</v>
      </c>
      <c r="C15313" t="s">
        <v>110</v>
      </c>
      <c r="D15313" t="s">
        <v>13</v>
      </c>
      <c r="E15313" t="s">
        <v>15</v>
      </c>
      <c r="F15313" t="s">
        <v>85</v>
      </c>
      <c r="G15313" t="s">
        <v>112</v>
      </c>
      <c r="H15313" t="s">
        <v>49</v>
      </c>
      <c r="I15313" t="s">
        <v>64</v>
      </c>
      <c r="J15313" s="1">
        <v>47.3</v>
      </c>
      <c r="K15313">
        <v>12.09588166463168</v>
      </c>
      <c r="L15313">
        <v>36</v>
      </c>
      <c r="M15313">
        <v>0.55024135350339298</v>
      </c>
      <c r="N15313">
        <v>0.56608422939068104</v>
      </c>
      <c r="P15313" t="s">
        <v>42</v>
      </c>
    </row>
    <row r="15314" spans="1:16" x14ac:dyDescent="0.3">
      <c r="A15314" t="str">
        <f t="shared" si="241"/>
        <v>05: Drink PubsGBPremiumWhite RumCore Premium BrandsJ: £4.60 - £4.80All stocking</v>
      </c>
      <c r="B15314" t="s">
        <v>1</v>
      </c>
      <c r="C15314" t="s">
        <v>110</v>
      </c>
      <c r="D15314" t="s">
        <v>13</v>
      </c>
      <c r="E15314" t="s">
        <v>15</v>
      </c>
      <c r="F15314" t="s">
        <v>85</v>
      </c>
      <c r="G15314" t="s">
        <v>112</v>
      </c>
      <c r="H15314" t="s">
        <v>49</v>
      </c>
      <c r="I15314" t="s">
        <v>65</v>
      </c>
      <c r="J15314" s="1">
        <v>32.090000000000003</v>
      </c>
      <c r="K15314">
        <v>7.7338789997880806</v>
      </c>
      <c r="L15314">
        <v>33</v>
      </c>
      <c r="M15314">
        <v>0.41445473553066298</v>
      </c>
      <c r="N15314">
        <v>0.397865114022319</v>
      </c>
      <c r="P15314" t="s">
        <v>42</v>
      </c>
    </row>
    <row r="15315" spans="1:16" x14ac:dyDescent="0.3">
      <c r="A15315" t="str">
        <f t="shared" si="241"/>
        <v>05: Drink PubsGBTotalGinCore Mainstream BrandsA: &lt;£3All stocking</v>
      </c>
      <c r="B15315" t="s">
        <v>1</v>
      </c>
      <c r="C15315" t="s">
        <v>110</v>
      </c>
      <c r="D15315" t="s">
        <v>13</v>
      </c>
      <c r="E15315" t="s">
        <v>12</v>
      </c>
      <c r="F15315" t="s">
        <v>47</v>
      </c>
      <c r="G15315" t="s">
        <v>111</v>
      </c>
      <c r="H15315" t="s">
        <v>49</v>
      </c>
      <c r="I15315" t="s">
        <v>58</v>
      </c>
      <c r="J15315" s="1">
        <v>121.6</v>
      </c>
      <c r="K15315">
        <v>45.390135111380793</v>
      </c>
      <c r="L15315">
        <v>586</v>
      </c>
      <c r="M15315">
        <v>0.507519156207484</v>
      </c>
      <c r="N15315">
        <v>0.52436755952380998</v>
      </c>
      <c r="P15315" t="s">
        <v>42</v>
      </c>
    </row>
    <row r="15316" spans="1:16" x14ac:dyDescent="0.3">
      <c r="A15316" t="str">
        <f t="shared" si="241"/>
        <v>05: Drink PubsGBTotalGinCore Mainstream BrandsTotalAll stocking</v>
      </c>
      <c r="B15316" t="s">
        <v>1</v>
      </c>
      <c r="C15316" t="s">
        <v>110</v>
      </c>
      <c r="D15316" t="s">
        <v>13</v>
      </c>
      <c r="E15316" t="s">
        <v>12</v>
      </c>
      <c r="F15316" t="s">
        <v>47</v>
      </c>
      <c r="G15316" t="s">
        <v>111</v>
      </c>
      <c r="H15316" t="s">
        <v>49</v>
      </c>
      <c r="I15316" t="s">
        <v>12</v>
      </c>
      <c r="J15316" s="1">
        <v>292</v>
      </c>
      <c r="K15316">
        <v>86.453599467125201</v>
      </c>
      <c r="L15316">
        <v>2693</v>
      </c>
      <c r="M15316">
        <v>0.45726360017583401</v>
      </c>
      <c r="N15316">
        <v>0.48439909400513798</v>
      </c>
      <c r="P15316" t="s">
        <v>42</v>
      </c>
    </row>
    <row r="15317" spans="1:16" x14ac:dyDescent="0.3">
      <c r="A15317" t="str">
        <f t="shared" si="241"/>
        <v>05: Drink PubsGBTotalGinCore Mainstream BrandsB: £3 - £3.20All stocking</v>
      </c>
      <c r="B15317" t="s">
        <v>1</v>
      </c>
      <c r="C15317" t="s">
        <v>110</v>
      </c>
      <c r="D15317" t="s">
        <v>13</v>
      </c>
      <c r="E15317" t="s">
        <v>12</v>
      </c>
      <c r="F15317" t="s">
        <v>47</v>
      </c>
      <c r="G15317" t="s">
        <v>111</v>
      </c>
      <c r="H15317" t="s">
        <v>49</v>
      </c>
      <c r="I15317" t="s">
        <v>59</v>
      </c>
      <c r="J15317" s="1">
        <v>219.5</v>
      </c>
      <c r="K15317">
        <v>84.012547730047615</v>
      </c>
      <c r="L15317">
        <v>350</v>
      </c>
      <c r="M15317">
        <v>0.53298277007671402</v>
      </c>
      <c r="N15317">
        <v>0.56320179588669705</v>
      </c>
      <c r="P15317" t="s">
        <v>42</v>
      </c>
    </row>
    <row r="15318" spans="1:16" x14ac:dyDescent="0.3">
      <c r="A15318" t="str">
        <f t="shared" si="241"/>
        <v>05: Drink PubsGBTotalGinCore Mainstream BrandsC: £3.20 - £3.40All stocking</v>
      </c>
      <c r="B15318" t="s">
        <v>1</v>
      </c>
      <c r="C15318" t="s">
        <v>110</v>
      </c>
      <c r="D15318" t="s">
        <v>13</v>
      </c>
      <c r="E15318" t="s">
        <v>12</v>
      </c>
      <c r="F15318" t="s">
        <v>47</v>
      </c>
      <c r="G15318" t="s">
        <v>111</v>
      </c>
      <c r="H15318" t="s">
        <v>49</v>
      </c>
      <c r="I15318" t="s">
        <v>52</v>
      </c>
      <c r="J15318" s="1">
        <v>259.82</v>
      </c>
      <c r="K15318">
        <v>80.920723270169603</v>
      </c>
      <c r="L15318">
        <v>271</v>
      </c>
      <c r="M15318">
        <v>0.469401541086437</v>
      </c>
      <c r="N15318">
        <v>0.49138301711229798</v>
      </c>
      <c r="P15318" t="s">
        <v>42</v>
      </c>
    </row>
    <row r="15319" spans="1:16" x14ac:dyDescent="0.3">
      <c r="A15319" t="str">
        <f t="shared" si="241"/>
        <v>05: Drink PubsGBTotalGinCore Mainstream BrandsD: £3.40 - £3.60All stocking</v>
      </c>
      <c r="B15319" t="s">
        <v>1</v>
      </c>
      <c r="C15319" t="s">
        <v>110</v>
      </c>
      <c r="D15319" t="s">
        <v>13</v>
      </c>
      <c r="E15319" t="s">
        <v>12</v>
      </c>
      <c r="F15319" t="s">
        <v>47</v>
      </c>
      <c r="G15319" t="s">
        <v>111</v>
      </c>
      <c r="H15319" t="s">
        <v>49</v>
      </c>
      <c r="I15319" t="s">
        <v>53</v>
      </c>
      <c r="J15319" s="1">
        <v>261.18</v>
      </c>
      <c r="K15319">
        <v>86.183894828266801</v>
      </c>
      <c r="L15319">
        <v>382</v>
      </c>
      <c r="M15319">
        <v>0.49978408099351102</v>
      </c>
      <c r="N15319">
        <v>0.52276127589088806</v>
      </c>
      <c r="P15319" t="s">
        <v>42</v>
      </c>
    </row>
    <row r="15320" spans="1:16" x14ac:dyDescent="0.3">
      <c r="A15320" t="str">
        <f t="shared" si="241"/>
        <v>05: Drink PubsGBTotalGinCore Mainstream BrandsE: £3.60 - £3.80All stocking</v>
      </c>
      <c r="B15320" t="s">
        <v>1</v>
      </c>
      <c r="C15320" t="s">
        <v>110</v>
      </c>
      <c r="D15320" t="s">
        <v>13</v>
      </c>
      <c r="E15320" t="s">
        <v>12</v>
      </c>
      <c r="F15320" t="s">
        <v>47</v>
      </c>
      <c r="G15320" t="s">
        <v>111</v>
      </c>
      <c r="H15320" t="s">
        <v>49</v>
      </c>
      <c r="I15320" t="s">
        <v>54</v>
      </c>
      <c r="J15320" s="1">
        <v>286.49</v>
      </c>
      <c r="K15320">
        <v>89.518378134867604</v>
      </c>
      <c r="L15320">
        <v>188</v>
      </c>
      <c r="M15320">
        <v>0.469687104056279</v>
      </c>
      <c r="N15320">
        <v>0.49037341007121399</v>
      </c>
      <c r="P15320" t="s">
        <v>42</v>
      </c>
    </row>
    <row r="15321" spans="1:16" x14ac:dyDescent="0.3">
      <c r="A15321" t="str">
        <f t="shared" si="241"/>
        <v>05: Drink PubsGBTotalGinCore Mainstream BrandsF: £3.80 - £4.00All stocking</v>
      </c>
      <c r="B15321" t="s">
        <v>1</v>
      </c>
      <c r="C15321" t="s">
        <v>110</v>
      </c>
      <c r="D15321" t="s">
        <v>13</v>
      </c>
      <c r="E15321" t="s">
        <v>12</v>
      </c>
      <c r="F15321" t="s">
        <v>47</v>
      </c>
      <c r="G15321" t="s">
        <v>111</v>
      </c>
      <c r="H15321" t="s">
        <v>49</v>
      </c>
      <c r="I15321" t="s">
        <v>55</v>
      </c>
      <c r="J15321" s="1">
        <v>321.72000000000003</v>
      </c>
      <c r="K15321">
        <v>93.288436162767596</v>
      </c>
      <c r="L15321">
        <v>187</v>
      </c>
      <c r="M15321">
        <v>0.44494902172142098</v>
      </c>
      <c r="N15321">
        <v>0.45933813786241801</v>
      </c>
      <c r="P15321" t="s">
        <v>42</v>
      </c>
    </row>
    <row r="15322" spans="1:16" x14ac:dyDescent="0.3">
      <c r="A15322" t="str">
        <f t="shared" si="241"/>
        <v>05: Drink PubsGBTotalGinCore Mainstream BrandsG: £4.00 - £4.20All stocking</v>
      </c>
      <c r="B15322" t="s">
        <v>1</v>
      </c>
      <c r="C15322" t="s">
        <v>110</v>
      </c>
      <c r="D15322" t="s">
        <v>13</v>
      </c>
      <c r="E15322" t="s">
        <v>12</v>
      </c>
      <c r="F15322" t="s">
        <v>47</v>
      </c>
      <c r="G15322" t="s">
        <v>111</v>
      </c>
      <c r="H15322" t="s">
        <v>49</v>
      </c>
      <c r="I15322" t="s">
        <v>56</v>
      </c>
      <c r="J15322" s="1">
        <v>356.64</v>
      </c>
      <c r="K15322">
        <v>102.5092190736092</v>
      </c>
      <c r="L15322">
        <v>205</v>
      </c>
      <c r="M15322">
        <v>0.43519340382968202</v>
      </c>
      <c r="N15322">
        <v>0.45356354720479303</v>
      </c>
      <c r="P15322" t="s">
        <v>42</v>
      </c>
    </row>
    <row r="15323" spans="1:16" x14ac:dyDescent="0.3">
      <c r="A15323" t="str">
        <f t="shared" si="241"/>
        <v>05: Drink PubsGBTotalGinCore Mainstream BrandsH: £4.20 - £4.40All stocking</v>
      </c>
      <c r="B15323" t="s">
        <v>1</v>
      </c>
      <c r="C15323" t="s">
        <v>110</v>
      </c>
      <c r="D15323" t="s">
        <v>13</v>
      </c>
      <c r="E15323" t="s">
        <v>12</v>
      </c>
      <c r="F15323" t="s">
        <v>47</v>
      </c>
      <c r="G15323" t="s">
        <v>111</v>
      </c>
      <c r="H15323" t="s">
        <v>49</v>
      </c>
      <c r="I15323" t="s">
        <v>60</v>
      </c>
      <c r="J15323" s="1">
        <v>449.77</v>
      </c>
      <c r="K15323">
        <v>115.6164521468868</v>
      </c>
      <c r="L15323">
        <v>138</v>
      </c>
      <c r="M15323">
        <v>0.43398916194926002</v>
      </c>
      <c r="N15323">
        <v>0.46062996283883201</v>
      </c>
      <c r="P15323" t="s">
        <v>42</v>
      </c>
    </row>
    <row r="15324" spans="1:16" x14ac:dyDescent="0.3">
      <c r="A15324" t="str">
        <f t="shared" si="241"/>
        <v>05: Drink PubsGBTotalGinCore Mainstream BrandsI: £4.40 - £4.60All stocking</v>
      </c>
      <c r="B15324" t="s">
        <v>1</v>
      </c>
      <c r="C15324" t="s">
        <v>110</v>
      </c>
      <c r="D15324" t="s">
        <v>13</v>
      </c>
      <c r="E15324" t="s">
        <v>12</v>
      </c>
      <c r="F15324" t="s">
        <v>47</v>
      </c>
      <c r="G15324" t="s">
        <v>111</v>
      </c>
      <c r="H15324" t="s">
        <v>49</v>
      </c>
      <c r="I15324" t="s">
        <v>64</v>
      </c>
      <c r="J15324" s="1">
        <v>486.98</v>
      </c>
      <c r="K15324">
        <v>120.91674727142001</v>
      </c>
      <c r="L15324">
        <v>107</v>
      </c>
      <c r="M15324">
        <v>0.463954295138158</v>
      </c>
      <c r="N15324">
        <v>0.48138901720469901</v>
      </c>
      <c r="P15324" t="s">
        <v>42</v>
      </c>
    </row>
    <row r="15325" spans="1:16" x14ac:dyDescent="0.3">
      <c r="A15325" t="str">
        <f t="shared" si="241"/>
        <v>05: Drink PubsGBTotalGinCore Mainstream BrandsJ: £4.60 - £4.80All stocking</v>
      </c>
      <c r="B15325" t="s">
        <v>1</v>
      </c>
      <c r="C15325" t="s">
        <v>110</v>
      </c>
      <c r="D15325" t="s">
        <v>13</v>
      </c>
      <c r="E15325" t="s">
        <v>12</v>
      </c>
      <c r="F15325" t="s">
        <v>47</v>
      </c>
      <c r="G15325" t="s">
        <v>111</v>
      </c>
      <c r="H15325" t="s">
        <v>49</v>
      </c>
      <c r="I15325" t="s">
        <v>65</v>
      </c>
      <c r="J15325" s="1">
        <v>558.80999999999995</v>
      </c>
      <c r="K15325">
        <v>127.46004422927481</v>
      </c>
      <c r="L15325">
        <v>104</v>
      </c>
      <c r="M15325">
        <v>0.38279061153889699</v>
      </c>
      <c r="N15325">
        <v>0.39399396661826402</v>
      </c>
      <c r="P15325" t="s">
        <v>42</v>
      </c>
    </row>
    <row r="15326" spans="1:16" x14ac:dyDescent="0.3">
      <c r="A15326" t="str">
        <f t="shared" si="241"/>
        <v>05: Drink PubsGBTotalGinCore Mainstream BrandsK: £4.80 - £5.00All stocking</v>
      </c>
      <c r="B15326" t="s">
        <v>1</v>
      </c>
      <c r="C15326" t="s">
        <v>110</v>
      </c>
      <c r="D15326" t="s">
        <v>13</v>
      </c>
      <c r="E15326" t="s">
        <v>12</v>
      </c>
      <c r="F15326" t="s">
        <v>47</v>
      </c>
      <c r="G15326" t="s">
        <v>111</v>
      </c>
      <c r="H15326" t="s">
        <v>49</v>
      </c>
      <c r="I15326" t="s">
        <v>89</v>
      </c>
      <c r="J15326" s="1">
        <v>742.25</v>
      </c>
      <c r="K15326">
        <v>173.5468776837196</v>
      </c>
      <c r="L15326">
        <v>57</v>
      </c>
      <c r="M15326">
        <v>0.48787824208411101</v>
      </c>
      <c r="N15326">
        <v>0.496807398584306</v>
      </c>
      <c r="P15326" t="s">
        <v>42</v>
      </c>
    </row>
    <row r="15327" spans="1:16" x14ac:dyDescent="0.3">
      <c r="A15327" t="str">
        <f t="shared" si="241"/>
        <v>05: Drink PubsGBTotalGinCore Mainstream BrandsL: £5.00 - £5.20All stocking</v>
      </c>
      <c r="B15327" t="s">
        <v>1</v>
      </c>
      <c r="C15327" t="s">
        <v>110</v>
      </c>
      <c r="D15327" t="s">
        <v>13</v>
      </c>
      <c r="E15327" t="s">
        <v>12</v>
      </c>
      <c r="F15327" t="s">
        <v>47</v>
      </c>
      <c r="G15327" t="s">
        <v>111</v>
      </c>
      <c r="H15327" t="s">
        <v>49</v>
      </c>
      <c r="I15327" t="s">
        <v>90</v>
      </c>
      <c r="J15327" s="1">
        <v>461.28</v>
      </c>
      <c r="K15327">
        <v>103.92029677639441</v>
      </c>
      <c r="L15327">
        <v>41</v>
      </c>
      <c r="M15327">
        <v>0.45074958833085099</v>
      </c>
      <c r="N15327">
        <v>0.46971054128337297</v>
      </c>
      <c r="P15327" t="s">
        <v>42</v>
      </c>
    </row>
    <row r="15328" spans="1:16" x14ac:dyDescent="0.3">
      <c r="A15328" t="str">
        <f t="shared" si="241"/>
        <v>05: Drink PubsGBTotalGinCore Mainstream BrandsN: £5.40 - £5.60All stocking</v>
      </c>
      <c r="B15328" t="s">
        <v>1</v>
      </c>
      <c r="C15328" t="s">
        <v>110</v>
      </c>
      <c r="D15328" t="s">
        <v>13</v>
      </c>
      <c r="E15328" t="s">
        <v>12</v>
      </c>
      <c r="F15328" t="s">
        <v>47</v>
      </c>
      <c r="G15328" t="s">
        <v>111</v>
      </c>
      <c r="H15328" t="s">
        <v>49</v>
      </c>
      <c r="I15328" t="s">
        <v>99</v>
      </c>
      <c r="J15328" s="1">
        <v>730.94</v>
      </c>
      <c r="K15328">
        <v>152.93404558404561</v>
      </c>
      <c r="L15328">
        <v>27</v>
      </c>
      <c r="M15328">
        <v>0.39891062797302601</v>
      </c>
      <c r="N15328">
        <v>0.42036839872237203</v>
      </c>
      <c r="P15328" t="s">
        <v>42</v>
      </c>
    </row>
    <row r="15329" spans="1:16" x14ac:dyDescent="0.3">
      <c r="A15329" t="str">
        <f t="shared" si="241"/>
        <v>05: Drink PubsGBTotalGinCore Premium BrandsA: &lt;£3All stocking</v>
      </c>
      <c r="B15329" t="s">
        <v>1</v>
      </c>
      <c r="C15329" t="s">
        <v>110</v>
      </c>
      <c r="D15329" t="s">
        <v>13</v>
      </c>
      <c r="E15329" t="s">
        <v>12</v>
      </c>
      <c r="F15329" t="s">
        <v>47</v>
      </c>
      <c r="G15329" t="s">
        <v>112</v>
      </c>
      <c r="H15329" t="s">
        <v>49</v>
      </c>
      <c r="I15329" t="s">
        <v>58</v>
      </c>
      <c r="J15329" s="1">
        <v>43.29</v>
      </c>
      <c r="K15329">
        <v>14.91487951372744</v>
      </c>
      <c r="L15329">
        <v>217</v>
      </c>
      <c r="M15329">
        <v>0.19490910700375</v>
      </c>
      <c r="N15329">
        <v>0.17558600217237799</v>
      </c>
      <c r="P15329" t="s">
        <v>42</v>
      </c>
    </row>
    <row r="15330" spans="1:16" x14ac:dyDescent="0.3">
      <c r="A15330" t="str">
        <f t="shared" si="241"/>
        <v>05: Drink PubsGBTotalGinCore Premium BrandsTotalAll stocking</v>
      </c>
      <c r="B15330" t="s">
        <v>1</v>
      </c>
      <c r="C15330" t="s">
        <v>110</v>
      </c>
      <c r="D15330" t="s">
        <v>13</v>
      </c>
      <c r="E15330" t="s">
        <v>12</v>
      </c>
      <c r="F15330" t="s">
        <v>47</v>
      </c>
      <c r="G15330" t="s">
        <v>112</v>
      </c>
      <c r="H15330" t="s">
        <v>49</v>
      </c>
      <c r="I15330" t="s">
        <v>12</v>
      </c>
      <c r="J15330" s="1">
        <v>147.46</v>
      </c>
      <c r="K15330">
        <v>38.044960663504639</v>
      </c>
      <c r="L15330">
        <v>2421</v>
      </c>
      <c r="M15330">
        <v>0.224599097374553</v>
      </c>
      <c r="N15330">
        <v>0.208744627946988</v>
      </c>
      <c r="P15330" t="s">
        <v>42</v>
      </c>
    </row>
    <row r="15331" spans="1:16" x14ac:dyDescent="0.3">
      <c r="A15331" t="str">
        <f t="shared" si="241"/>
        <v>05: Drink PubsGBTotalGinCore Premium BrandsB: £3 - £3.20All stocking</v>
      </c>
      <c r="B15331" t="s">
        <v>1</v>
      </c>
      <c r="C15331" t="s">
        <v>110</v>
      </c>
      <c r="D15331" t="s">
        <v>13</v>
      </c>
      <c r="E15331" t="s">
        <v>12</v>
      </c>
      <c r="F15331" t="s">
        <v>47</v>
      </c>
      <c r="G15331" t="s">
        <v>112</v>
      </c>
      <c r="H15331" t="s">
        <v>49</v>
      </c>
      <c r="I15331" t="s">
        <v>59</v>
      </c>
      <c r="J15331" s="1">
        <v>50.1</v>
      </c>
      <c r="K15331">
        <v>16.182430906367081</v>
      </c>
      <c r="L15331">
        <v>141</v>
      </c>
      <c r="M15331">
        <v>0.17951926573594501</v>
      </c>
      <c r="N15331">
        <v>0.16339420950921801</v>
      </c>
      <c r="P15331" t="s">
        <v>42</v>
      </c>
    </row>
    <row r="15332" spans="1:16" x14ac:dyDescent="0.3">
      <c r="A15332" t="str">
        <f t="shared" si="241"/>
        <v>05: Drink PubsGBTotalGinCore Premium BrandsC: £3.20 - £3.40All stocking</v>
      </c>
      <c r="B15332" t="s">
        <v>1</v>
      </c>
      <c r="C15332" t="s">
        <v>110</v>
      </c>
      <c r="D15332" t="s">
        <v>13</v>
      </c>
      <c r="E15332" t="s">
        <v>12</v>
      </c>
      <c r="F15332" t="s">
        <v>47</v>
      </c>
      <c r="G15332" t="s">
        <v>112</v>
      </c>
      <c r="H15332" t="s">
        <v>49</v>
      </c>
      <c r="I15332" t="s">
        <v>52</v>
      </c>
      <c r="J15332" s="1">
        <v>64.599999999999994</v>
      </c>
      <c r="K15332">
        <v>20.005070904624482</v>
      </c>
      <c r="L15332">
        <v>168</v>
      </c>
      <c r="M15332">
        <v>0.18400011593412299</v>
      </c>
      <c r="N15332">
        <v>0.16581789757923199</v>
      </c>
      <c r="P15332" t="s">
        <v>42</v>
      </c>
    </row>
    <row r="15333" spans="1:16" x14ac:dyDescent="0.3">
      <c r="A15333" t="str">
        <f t="shared" si="241"/>
        <v>05: Drink PubsGBTotalGinCore Premium BrandsD: £3.40 - £3.60All stocking</v>
      </c>
      <c r="B15333" t="s">
        <v>1</v>
      </c>
      <c r="C15333" t="s">
        <v>110</v>
      </c>
      <c r="D15333" t="s">
        <v>13</v>
      </c>
      <c r="E15333" t="s">
        <v>12</v>
      </c>
      <c r="F15333" t="s">
        <v>47</v>
      </c>
      <c r="G15333" t="s">
        <v>112</v>
      </c>
      <c r="H15333" t="s">
        <v>49</v>
      </c>
      <c r="I15333" t="s">
        <v>53</v>
      </c>
      <c r="J15333" s="1">
        <v>79.55</v>
      </c>
      <c r="K15333">
        <v>24.922409103588837</v>
      </c>
      <c r="L15333">
        <v>267</v>
      </c>
      <c r="M15333">
        <v>0.17598774243885601</v>
      </c>
      <c r="N15333">
        <v>0.15824974576621001</v>
      </c>
      <c r="P15333" t="s">
        <v>42</v>
      </c>
    </row>
    <row r="15334" spans="1:16" x14ac:dyDescent="0.3">
      <c r="A15334" t="str">
        <f t="shared" si="241"/>
        <v>05: Drink PubsGBTotalGinCore Premium BrandsE: £3.60 - £3.80All stocking</v>
      </c>
      <c r="B15334" t="s">
        <v>1</v>
      </c>
      <c r="C15334" t="s">
        <v>110</v>
      </c>
      <c r="D15334" t="s">
        <v>13</v>
      </c>
      <c r="E15334" t="s">
        <v>12</v>
      </c>
      <c r="F15334" t="s">
        <v>47</v>
      </c>
      <c r="G15334" t="s">
        <v>112</v>
      </c>
      <c r="H15334" t="s">
        <v>49</v>
      </c>
      <c r="I15334" t="s">
        <v>54</v>
      </c>
      <c r="J15334" s="1">
        <v>110.94</v>
      </c>
      <c r="K15334">
        <v>31.255327311577322</v>
      </c>
      <c r="L15334">
        <v>244</v>
      </c>
      <c r="M15334">
        <v>0.20214983617388499</v>
      </c>
      <c r="N15334">
        <v>0.191395711162761</v>
      </c>
      <c r="P15334" t="s">
        <v>42</v>
      </c>
    </row>
    <row r="15335" spans="1:16" x14ac:dyDescent="0.3">
      <c r="A15335" t="str">
        <f t="shared" si="241"/>
        <v>05: Drink PubsGBTotalGinCore Premium BrandsF: £3.80 - £4.00All stocking</v>
      </c>
      <c r="B15335" t="s">
        <v>1</v>
      </c>
      <c r="C15335" t="s">
        <v>110</v>
      </c>
      <c r="D15335" t="s">
        <v>13</v>
      </c>
      <c r="E15335" t="s">
        <v>12</v>
      </c>
      <c r="F15335" t="s">
        <v>47</v>
      </c>
      <c r="G15335" t="s">
        <v>112</v>
      </c>
      <c r="H15335" t="s">
        <v>49</v>
      </c>
      <c r="I15335" t="s">
        <v>55</v>
      </c>
      <c r="J15335" s="1">
        <v>131.29</v>
      </c>
      <c r="K15335">
        <v>35.658966114903599</v>
      </c>
      <c r="L15335">
        <v>240</v>
      </c>
      <c r="M15335">
        <v>0.208674763968486</v>
      </c>
      <c r="N15335">
        <v>0.195079383653217</v>
      </c>
      <c r="P15335" t="s">
        <v>42</v>
      </c>
    </row>
    <row r="15336" spans="1:16" x14ac:dyDescent="0.3">
      <c r="A15336" t="str">
        <f t="shared" si="241"/>
        <v>05: Drink PubsGBTotalGinCore Premium BrandsG: £4.00 - £4.20All stocking</v>
      </c>
      <c r="B15336" t="s">
        <v>1</v>
      </c>
      <c r="C15336" t="s">
        <v>110</v>
      </c>
      <c r="D15336" t="s">
        <v>13</v>
      </c>
      <c r="E15336" t="s">
        <v>12</v>
      </c>
      <c r="F15336" t="s">
        <v>47</v>
      </c>
      <c r="G15336" t="s">
        <v>112</v>
      </c>
      <c r="H15336" t="s">
        <v>49</v>
      </c>
      <c r="I15336" t="s">
        <v>56</v>
      </c>
      <c r="J15336" s="1">
        <v>122.13</v>
      </c>
      <c r="K15336">
        <v>34.512535735604402</v>
      </c>
      <c r="L15336">
        <v>233</v>
      </c>
      <c r="M15336">
        <v>0.202095886437651</v>
      </c>
      <c r="N15336">
        <v>0.193163242824165</v>
      </c>
      <c r="P15336" t="s">
        <v>42</v>
      </c>
    </row>
    <row r="15337" spans="1:16" x14ac:dyDescent="0.3">
      <c r="A15337" t="str">
        <f t="shared" si="241"/>
        <v>05: Drink PubsGBTotalGinCore Premium BrandsH: £4.20 - £4.40All stocking</v>
      </c>
      <c r="B15337" t="s">
        <v>1</v>
      </c>
      <c r="C15337" t="s">
        <v>110</v>
      </c>
      <c r="D15337" t="s">
        <v>13</v>
      </c>
      <c r="E15337" t="s">
        <v>12</v>
      </c>
      <c r="F15337" t="s">
        <v>47</v>
      </c>
      <c r="G15337" t="s">
        <v>112</v>
      </c>
      <c r="H15337" t="s">
        <v>49</v>
      </c>
      <c r="I15337" t="s">
        <v>60</v>
      </c>
      <c r="J15337" s="1">
        <v>156.81</v>
      </c>
      <c r="K15337">
        <v>43.854806599359598</v>
      </c>
      <c r="L15337">
        <v>179</v>
      </c>
      <c r="M15337">
        <v>0.219315589731466</v>
      </c>
      <c r="N15337">
        <v>0.21348755867046201</v>
      </c>
      <c r="P15337" t="s">
        <v>42</v>
      </c>
    </row>
    <row r="15338" spans="1:16" x14ac:dyDescent="0.3">
      <c r="A15338" t="str">
        <f t="shared" si="241"/>
        <v>05: Drink PubsGBTotalGinCore Premium BrandsI: £4.40 - £4.60All stocking</v>
      </c>
      <c r="B15338" t="s">
        <v>1</v>
      </c>
      <c r="C15338" t="s">
        <v>110</v>
      </c>
      <c r="D15338" t="s">
        <v>13</v>
      </c>
      <c r="E15338" t="s">
        <v>12</v>
      </c>
      <c r="F15338" t="s">
        <v>47</v>
      </c>
      <c r="G15338" t="s">
        <v>112</v>
      </c>
      <c r="H15338" t="s">
        <v>49</v>
      </c>
      <c r="I15338" t="s">
        <v>64</v>
      </c>
      <c r="J15338" s="1">
        <v>166.39</v>
      </c>
      <c r="K15338">
        <v>44.727047865640799</v>
      </c>
      <c r="L15338">
        <v>167</v>
      </c>
      <c r="M15338">
        <v>0.21834739279248999</v>
      </c>
      <c r="N15338">
        <v>0.21213138895872999</v>
      </c>
      <c r="P15338" t="s">
        <v>42</v>
      </c>
    </row>
    <row r="15339" spans="1:16" x14ac:dyDescent="0.3">
      <c r="A15339" t="str">
        <f t="shared" si="241"/>
        <v>05: Drink PubsGBTotalGinCore Premium BrandsJ: £4.60 - £4.80All stocking</v>
      </c>
      <c r="B15339" t="s">
        <v>1</v>
      </c>
      <c r="C15339" t="s">
        <v>110</v>
      </c>
      <c r="D15339" t="s">
        <v>13</v>
      </c>
      <c r="E15339" t="s">
        <v>12</v>
      </c>
      <c r="F15339" t="s">
        <v>47</v>
      </c>
      <c r="G15339" t="s">
        <v>112</v>
      </c>
      <c r="H15339" t="s">
        <v>49</v>
      </c>
      <c r="I15339" t="s">
        <v>65</v>
      </c>
      <c r="J15339" s="1">
        <v>193.61</v>
      </c>
      <c r="K15339">
        <v>49.333838946601198</v>
      </c>
      <c r="L15339">
        <v>143</v>
      </c>
      <c r="M15339">
        <v>0.21774625710211501</v>
      </c>
      <c r="N15339">
        <v>0.208605428682133</v>
      </c>
      <c r="P15339" t="s">
        <v>42</v>
      </c>
    </row>
    <row r="15340" spans="1:16" x14ac:dyDescent="0.3">
      <c r="A15340" t="str">
        <f t="shared" si="241"/>
        <v>05: Drink PubsGBTotalGinCore Premium BrandsK: £4.80 - £5.00All stocking</v>
      </c>
      <c r="B15340" t="s">
        <v>1</v>
      </c>
      <c r="C15340" t="s">
        <v>110</v>
      </c>
      <c r="D15340" t="s">
        <v>13</v>
      </c>
      <c r="E15340" t="s">
        <v>12</v>
      </c>
      <c r="F15340" t="s">
        <v>47</v>
      </c>
      <c r="G15340" t="s">
        <v>112</v>
      </c>
      <c r="H15340" t="s">
        <v>49</v>
      </c>
      <c r="I15340" t="s">
        <v>89</v>
      </c>
      <c r="J15340" s="1">
        <v>275.41000000000003</v>
      </c>
      <c r="K15340">
        <v>66.231835579879203</v>
      </c>
      <c r="L15340">
        <v>115</v>
      </c>
      <c r="M15340">
        <v>0.242181817344503</v>
      </c>
      <c r="N15340">
        <v>0.23908183321221799</v>
      </c>
      <c r="P15340" t="s">
        <v>42</v>
      </c>
    </row>
    <row r="15341" spans="1:16" x14ac:dyDescent="0.3">
      <c r="A15341" t="str">
        <f t="shared" si="241"/>
        <v>05: Drink PubsGBTotalGinCore Premium BrandsL: £5.00 - £5.20All stocking</v>
      </c>
      <c r="B15341" t="s">
        <v>1</v>
      </c>
      <c r="C15341" t="s">
        <v>110</v>
      </c>
      <c r="D15341" t="s">
        <v>13</v>
      </c>
      <c r="E15341" t="s">
        <v>12</v>
      </c>
      <c r="F15341" t="s">
        <v>47</v>
      </c>
      <c r="G15341" t="s">
        <v>112</v>
      </c>
      <c r="H15341" t="s">
        <v>49</v>
      </c>
      <c r="I15341" t="s">
        <v>90</v>
      </c>
      <c r="J15341" s="1">
        <v>356.56</v>
      </c>
      <c r="K15341">
        <v>78.24727873136959</v>
      </c>
      <c r="L15341">
        <v>121</v>
      </c>
      <c r="M15341">
        <v>0.26359962724202801</v>
      </c>
      <c r="N15341">
        <v>0.259225319248229</v>
      </c>
      <c r="P15341" t="s">
        <v>42</v>
      </c>
    </row>
    <row r="15342" spans="1:16" x14ac:dyDescent="0.3">
      <c r="A15342" t="str">
        <f t="shared" si="241"/>
        <v>05: Drink PubsGBTotalGinCore Premium BrandsM: £5.20 - £5.40All stocking</v>
      </c>
      <c r="B15342" t="s">
        <v>1</v>
      </c>
      <c r="C15342" t="s">
        <v>110</v>
      </c>
      <c r="D15342" t="s">
        <v>13</v>
      </c>
      <c r="E15342" t="s">
        <v>12</v>
      </c>
      <c r="F15342" t="s">
        <v>47</v>
      </c>
      <c r="G15342" t="s">
        <v>112</v>
      </c>
      <c r="H15342" t="s">
        <v>49</v>
      </c>
      <c r="I15342" t="s">
        <v>95</v>
      </c>
      <c r="J15342" s="1">
        <v>389.19</v>
      </c>
      <c r="K15342">
        <v>84.071338106338004</v>
      </c>
      <c r="L15342">
        <v>70</v>
      </c>
      <c r="M15342">
        <v>0.27083073174122702</v>
      </c>
      <c r="N15342">
        <v>0.261496678660393</v>
      </c>
      <c r="P15342" t="s">
        <v>42</v>
      </c>
    </row>
    <row r="15343" spans="1:16" x14ac:dyDescent="0.3">
      <c r="A15343" t="str">
        <f t="shared" si="241"/>
        <v>05: Drink PubsGBTotalGinCore Premium BrandsN: £5.40 - £5.60All stocking</v>
      </c>
      <c r="B15343" t="s">
        <v>1</v>
      </c>
      <c r="C15343" t="s">
        <v>110</v>
      </c>
      <c r="D15343" t="s">
        <v>13</v>
      </c>
      <c r="E15343" t="s">
        <v>12</v>
      </c>
      <c r="F15343" t="s">
        <v>47</v>
      </c>
      <c r="G15343" t="s">
        <v>112</v>
      </c>
      <c r="H15343" t="s">
        <v>49</v>
      </c>
      <c r="I15343" t="s">
        <v>99</v>
      </c>
      <c r="J15343" s="1">
        <v>379.61</v>
      </c>
      <c r="K15343">
        <v>75.575169830169997</v>
      </c>
      <c r="L15343">
        <v>50</v>
      </c>
      <c r="M15343">
        <v>0.31516171351337402</v>
      </c>
      <c r="N15343">
        <v>0.29571477877552999</v>
      </c>
      <c r="P15343" t="s">
        <v>42</v>
      </c>
    </row>
    <row r="15344" spans="1:16" x14ac:dyDescent="0.3">
      <c r="A15344" t="str">
        <f t="shared" si="241"/>
        <v>05: Drink PubsGBTotalGinCore Premium BrandsO: £5.60 - £5.80All stocking</v>
      </c>
      <c r="B15344" t="s">
        <v>1</v>
      </c>
      <c r="C15344" t="s">
        <v>110</v>
      </c>
      <c r="D15344" t="s">
        <v>13</v>
      </c>
      <c r="E15344" t="s">
        <v>12</v>
      </c>
      <c r="F15344" t="s">
        <v>47</v>
      </c>
      <c r="G15344" t="s">
        <v>112</v>
      </c>
      <c r="H15344" t="s">
        <v>49</v>
      </c>
      <c r="I15344" t="s">
        <v>100</v>
      </c>
      <c r="J15344" s="1">
        <v>260.02</v>
      </c>
      <c r="K15344">
        <v>50.776045066045199</v>
      </c>
      <c r="L15344">
        <v>30</v>
      </c>
      <c r="M15344">
        <v>0.25525942783393901</v>
      </c>
      <c r="N15344">
        <v>0.238466870904984</v>
      </c>
      <c r="P15344" t="s">
        <v>42</v>
      </c>
    </row>
    <row r="15345" spans="1:16" x14ac:dyDescent="0.3">
      <c r="A15345" t="str">
        <f t="shared" si="241"/>
        <v>05: Drink PubsGBTotalNon Flavoured VodkaCore Mainstream BrandsA: &lt;£3All stocking</v>
      </c>
      <c r="B15345" t="s">
        <v>1</v>
      </c>
      <c r="C15345" t="s">
        <v>110</v>
      </c>
      <c r="D15345" t="s">
        <v>13</v>
      </c>
      <c r="E15345" t="s">
        <v>12</v>
      </c>
      <c r="F15345" t="s">
        <v>71</v>
      </c>
      <c r="G15345" t="s">
        <v>111</v>
      </c>
      <c r="H15345" t="s">
        <v>49</v>
      </c>
      <c r="I15345" t="s">
        <v>58</v>
      </c>
      <c r="J15345" s="1">
        <v>371.22</v>
      </c>
      <c r="K15345">
        <v>157.4163017256208</v>
      </c>
      <c r="L15345" s="22">
        <v>837</v>
      </c>
      <c r="M15345">
        <v>0.94911017819602606</v>
      </c>
      <c r="N15345">
        <v>0.96035251226517704</v>
      </c>
      <c r="P15345" t="s">
        <v>42</v>
      </c>
    </row>
    <row r="15346" spans="1:16" x14ac:dyDescent="0.3">
      <c r="A15346" t="str">
        <f t="shared" si="241"/>
        <v>05: Drink PubsGBTotalNon Flavoured VodkaCore Mainstream BrandsTotalAll stocking</v>
      </c>
      <c r="B15346" t="s">
        <v>1</v>
      </c>
      <c r="C15346" t="s">
        <v>110</v>
      </c>
      <c r="D15346" t="s">
        <v>13</v>
      </c>
      <c r="E15346" t="s">
        <v>12</v>
      </c>
      <c r="F15346" t="s">
        <v>71</v>
      </c>
      <c r="G15346" t="s">
        <v>111</v>
      </c>
      <c r="H15346" t="s">
        <v>49</v>
      </c>
      <c r="I15346" t="s">
        <v>12</v>
      </c>
      <c r="J15346" s="1">
        <v>573.54</v>
      </c>
      <c r="K15346">
        <v>203.57219083331202</v>
      </c>
      <c r="L15346" s="22">
        <v>2149</v>
      </c>
      <c r="M15346">
        <v>0.82154834529232201</v>
      </c>
      <c r="N15346">
        <v>0.85652032689547397</v>
      </c>
      <c r="P15346" t="s">
        <v>42</v>
      </c>
    </row>
    <row r="15347" spans="1:16" x14ac:dyDescent="0.3">
      <c r="A15347" t="str">
        <f t="shared" si="241"/>
        <v>05: Drink PubsGBTotalNon Flavoured VodkaCore Mainstream BrandsB: £3 - £3.20All stocking</v>
      </c>
      <c r="B15347" t="s">
        <v>1</v>
      </c>
      <c r="C15347" t="s">
        <v>110</v>
      </c>
      <c r="D15347" t="s">
        <v>13</v>
      </c>
      <c r="E15347" t="s">
        <v>12</v>
      </c>
      <c r="F15347" t="s">
        <v>71</v>
      </c>
      <c r="G15347" t="s">
        <v>111</v>
      </c>
      <c r="H15347" t="s">
        <v>49</v>
      </c>
      <c r="I15347" t="s">
        <v>59</v>
      </c>
      <c r="J15347" s="1">
        <v>536.24</v>
      </c>
      <c r="K15347">
        <v>210.44298510031399</v>
      </c>
      <c r="L15347" s="22">
        <v>307</v>
      </c>
      <c r="M15347">
        <v>0.843523170855073</v>
      </c>
      <c r="N15347">
        <v>0.87676644662681602</v>
      </c>
      <c r="P15347" t="s">
        <v>42</v>
      </c>
    </row>
    <row r="15348" spans="1:16" x14ac:dyDescent="0.3">
      <c r="A15348" t="str">
        <f t="shared" si="241"/>
        <v>05: Drink PubsGBTotalNon Flavoured VodkaCore Mainstream BrandsC: £3.20 - £3.40All stocking</v>
      </c>
      <c r="B15348" t="s">
        <v>1</v>
      </c>
      <c r="C15348" t="s">
        <v>110</v>
      </c>
      <c r="D15348" t="s">
        <v>13</v>
      </c>
      <c r="E15348" t="s">
        <v>12</v>
      </c>
      <c r="F15348" t="s">
        <v>71</v>
      </c>
      <c r="G15348" t="s">
        <v>111</v>
      </c>
      <c r="H15348" t="s">
        <v>49</v>
      </c>
      <c r="I15348" t="s">
        <v>52</v>
      </c>
      <c r="J15348" s="1">
        <v>541.33000000000004</v>
      </c>
      <c r="K15348">
        <v>191.52620298172241</v>
      </c>
      <c r="L15348" s="22">
        <v>308</v>
      </c>
      <c r="M15348">
        <v>0.82757340849466299</v>
      </c>
      <c r="N15348">
        <v>0.85885613123721505</v>
      </c>
      <c r="P15348" t="s">
        <v>42</v>
      </c>
    </row>
    <row r="15349" spans="1:16" x14ac:dyDescent="0.3">
      <c r="A15349" t="str">
        <f t="shared" si="241"/>
        <v>05: Drink PubsGBTotalNon Flavoured VodkaCore Mainstream BrandsD: £3.40 - £3.60All stocking</v>
      </c>
      <c r="B15349" t="s">
        <v>1</v>
      </c>
      <c r="C15349" t="s">
        <v>110</v>
      </c>
      <c r="D15349" t="s">
        <v>13</v>
      </c>
      <c r="E15349" t="s">
        <v>12</v>
      </c>
      <c r="F15349" t="s">
        <v>71</v>
      </c>
      <c r="G15349" t="s">
        <v>111</v>
      </c>
      <c r="H15349" t="s">
        <v>49</v>
      </c>
      <c r="I15349" t="s">
        <v>53</v>
      </c>
      <c r="J15349" s="1">
        <v>602.82000000000005</v>
      </c>
      <c r="K15349">
        <v>206.1328149438948</v>
      </c>
      <c r="L15349" s="22">
        <v>264</v>
      </c>
      <c r="M15349">
        <v>0.82108694149808303</v>
      </c>
      <c r="N15349">
        <v>0.84648830039190504</v>
      </c>
      <c r="P15349" t="s">
        <v>42</v>
      </c>
    </row>
    <row r="15350" spans="1:16" x14ac:dyDescent="0.3">
      <c r="A15350" t="str">
        <f t="shared" si="241"/>
        <v>05: Drink PubsGBTotalNon Flavoured VodkaCore Mainstream BrandsE: £3.60 - £3.80All stocking</v>
      </c>
      <c r="B15350" t="s">
        <v>1</v>
      </c>
      <c r="C15350" t="s">
        <v>110</v>
      </c>
      <c r="D15350" t="s">
        <v>13</v>
      </c>
      <c r="E15350" t="s">
        <v>12</v>
      </c>
      <c r="F15350" t="s">
        <v>71</v>
      </c>
      <c r="G15350" t="s">
        <v>111</v>
      </c>
      <c r="H15350" t="s">
        <v>49</v>
      </c>
      <c r="I15350" t="s">
        <v>54</v>
      </c>
      <c r="J15350" s="1">
        <v>785.06</v>
      </c>
      <c r="K15350">
        <v>260.97360857997239</v>
      </c>
      <c r="L15350" s="22">
        <v>165</v>
      </c>
      <c r="M15350">
        <v>0.78289520495222298</v>
      </c>
      <c r="N15350">
        <v>0.81871536564624603</v>
      </c>
      <c r="P15350" t="s">
        <v>42</v>
      </c>
    </row>
    <row r="15351" spans="1:16" x14ac:dyDescent="0.3">
      <c r="A15351" t="str">
        <f t="shared" si="241"/>
        <v>05: Drink PubsGBTotalNon Flavoured VodkaCore Mainstream BrandsF: £3.80 - £4.00All stocking</v>
      </c>
      <c r="B15351" t="s">
        <v>1</v>
      </c>
      <c r="C15351" t="s">
        <v>110</v>
      </c>
      <c r="D15351" t="s">
        <v>13</v>
      </c>
      <c r="E15351" t="s">
        <v>12</v>
      </c>
      <c r="F15351" t="s">
        <v>71</v>
      </c>
      <c r="G15351" t="s">
        <v>111</v>
      </c>
      <c r="H15351" t="s">
        <v>49</v>
      </c>
      <c r="I15351" t="s">
        <v>55</v>
      </c>
      <c r="J15351" s="1">
        <v>840.43</v>
      </c>
      <c r="K15351">
        <v>249.55357204523881</v>
      </c>
      <c r="L15351" s="22">
        <v>108</v>
      </c>
      <c r="M15351">
        <v>0.72299841222653405</v>
      </c>
      <c r="N15351">
        <v>0.73143541474073404</v>
      </c>
      <c r="P15351" t="s">
        <v>42</v>
      </c>
    </row>
    <row r="15352" spans="1:16" x14ac:dyDescent="0.3">
      <c r="A15352" t="str">
        <f t="shared" si="241"/>
        <v>05: Drink PubsGBTotalNon Flavoured VodkaCore Mainstream BrandsG: £4.00 - £4.20All stocking</v>
      </c>
      <c r="B15352" t="s">
        <v>1</v>
      </c>
      <c r="C15352" t="s">
        <v>110</v>
      </c>
      <c r="D15352" t="s">
        <v>13</v>
      </c>
      <c r="E15352" t="s">
        <v>12</v>
      </c>
      <c r="F15352" t="s">
        <v>71</v>
      </c>
      <c r="G15352" t="s">
        <v>111</v>
      </c>
      <c r="H15352" t="s">
        <v>49</v>
      </c>
      <c r="I15352" t="s">
        <v>56</v>
      </c>
      <c r="J15352" s="1">
        <v>930.83</v>
      </c>
      <c r="K15352">
        <v>262.05995074179998</v>
      </c>
      <c r="L15352" s="22">
        <v>73</v>
      </c>
      <c r="M15352">
        <v>0.824134889245007</v>
      </c>
      <c r="N15352">
        <v>0.82457316741095699</v>
      </c>
      <c r="P15352" t="s">
        <v>42</v>
      </c>
    </row>
    <row r="15353" spans="1:16" x14ac:dyDescent="0.3">
      <c r="A15353" t="str">
        <f t="shared" si="241"/>
        <v>05: Drink PubsGBTotalNon Flavoured VodkaCore Mainstream BrandsH: £4.20 - £4.40All stocking</v>
      </c>
      <c r="B15353" t="s">
        <v>1</v>
      </c>
      <c r="C15353" t="s">
        <v>110</v>
      </c>
      <c r="D15353" t="s">
        <v>13</v>
      </c>
      <c r="E15353" t="s">
        <v>12</v>
      </c>
      <c r="F15353" t="s">
        <v>71</v>
      </c>
      <c r="G15353" t="s">
        <v>111</v>
      </c>
      <c r="H15353" t="s">
        <v>49</v>
      </c>
      <c r="I15353" t="s">
        <v>60</v>
      </c>
      <c r="J15353" s="1">
        <v>1475.44</v>
      </c>
      <c r="K15353">
        <v>409.58996408996398</v>
      </c>
      <c r="L15353" s="22">
        <v>37</v>
      </c>
      <c r="M15353">
        <v>0.72870191488164404</v>
      </c>
      <c r="N15353">
        <v>0.72837198261153402</v>
      </c>
      <c r="P15353" t="s">
        <v>42</v>
      </c>
    </row>
    <row r="15354" spans="1:16" x14ac:dyDescent="0.3">
      <c r="A15354" t="str">
        <f t="shared" si="241"/>
        <v>05: Drink PubsGBTotalNon Flavoured VodkaCore Premium BrandsA: &lt;£3All stocking</v>
      </c>
      <c r="B15354" t="s">
        <v>1</v>
      </c>
      <c r="C15354" t="s">
        <v>110</v>
      </c>
      <c r="D15354" t="s">
        <v>13</v>
      </c>
      <c r="E15354" t="s">
        <v>12</v>
      </c>
      <c r="F15354" t="s">
        <v>71</v>
      </c>
      <c r="G15354" t="s">
        <v>112</v>
      </c>
      <c r="H15354" t="s">
        <v>49</v>
      </c>
      <c r="I15354" t="s">
        <v>58</v>
      </c>
      <c r="J15354" s="1">
        <v>28.36</v>
      </c>
      <c r="K15354">
        <v>9.7415204119552001</v>
      </c>
      <c r="L15354">
        <v>115</v>
      </c>
      <c r="M15354">
        <v>4.5832265404185002E-2</v>
      </c>
      <c r="N15354" s="19">
        <v>4.0186785008909501E-2</v>
      </c>
      <c r="P15354" t="s">
        <v>42</v>
      </c>
    </row>
    <row r="15355" spans="1:16" x14ac:dyDescent="0.3">
      <c r="A15355" t="str">
        <f t="shared" si="241"/>
        <v>05: Drink PubsGBTotalNon Flavoured VodkaCore Premium BrandsTotalAll stocking</v>
      </c>
      <c r="B15355" t="s">
        <v>1</v>
      </c>
      <c r="C15355" t="s">
        <v>110</v>
      </c>
      <c r="D15355" t="s">
        <v>13</v>
      </c>
      <c r="E15355" t="s">
        <v>12</v>
      </c>
      <c r="F15355" t="s">
        <v>71</v>
      </c>
      <c r="G15355" t="s">
        <v>112</v>
      </c>
      <c r="H15355" t="s">
        <v>49</v>
      </c>
      <c r="I15355" t="s">
        <v>12</v>
      </c>
      <c r="J15355" s="1">
        <v>295.12</v>
      </c>
      <c r="K15355">
        <v>76.122767534003998</v>
      </c>
      <c r="L15355">
        <v>1929</v>
      </c>
      <c r="M15355">
        <v>0.35870490346114697</v>
      </c>
      <c r="N15355">
        <v>0.30158028627942401</v>
      </c>
      <c r="P15355" t="s">
        <v>42</v>
      </c>
    </row>
    <row r="15356" spans="1:16" x14ac:dyDescent="0.3">
      <c r="A15356" t="str">
        <f t="shared" ref="A15356:A15419" si="242">C15356&amp;D15356&amp;E15356&amp;F15356&amp;G15356&amp;I15356&amp;P15356</f>
        <v>05: Drink PubsGBTotalNon Flavoured VodkaCore Premium BrandsB: £3 - £3.20All stocking</v>
      </c>
      <c r="B15356" t="s">
        <v>1</v>
      </c>
      <c r="C15356" t="s">
        <v>110</v>
      </c>
      <c r="D15356" t="s">
        <v>13</v>
      </c>
      <c r="E15356" t="s">
        <v>12</v>
      </c>
      <c r="F15356" t="s">
        <v>71</v>
      </c>
      <c r="G15356" t="s">
        <v>112</v>
      </c>
      <c r="H15356" t="s">
        <v>49</v>
      </c>
      <c r="I15356" t="s">
        <v>59</v>
      </c>
      <c r="J15356" s="1">
        <v>89.35</v>
      </c>
      <c r="K15356">
        <v>28.031138433724642</v>
      </c>
      <c r="L15356">
        <v>87</v>
      </c>
      <c r="M15356">
        <v>0.162893600665208</v>
      </c>
      <c r="N15356">
        <v>0.132331772288414</v>
      </c>
      <c r="P15356" t="s">
        <v>42</v>
      </c>
    </row>
    <row r="15357" spans="1:16" x14ac:dyDescent="0.3">
      <c r="A15357" t="str">
        <f t="shared" si="242"/>
        <v>05: Drink PubsGBTotalNon Flavoured VodkaCore Premium BrandsC: £3.20 - £3.40All stocking</v>
      </c>
      <c r="B15357" t="s">
        <v>1</v>
      </c>
      <c r="C15357" t="s">
        <v>110</v>
      </c>
      <c r="D15357" t="s">
        <v>13</v>
      </c>
      <c r="E15357" t="s">
        <v>12</v>
      </c>
      <c r="F15357" t="s">
        <v>71</v>
      </c>
      <c r="G15357" t="s">
        <v>112</v>
      </c>
      <c r="H15357" t="s">
        <v>49</v>
      </c>
      <c r="I15357" t="s">
        <v>52</v>
      </c>
      <c r="J15357" s="1">
        <v>124.17</v>
      </c>
      <c r="K15357">
        <v>37.544285731495037</v>
      </c>
      <c r="L15357">
        <v>129</v>
      </c>
      <c r="M15357">
        <v>0.17992175243370001</v>
      </c>
      <c r="N15357">
        <v>0.14444271271146</v>
      </c>
      <c r="P15357" t="s">
        <v>42</v>
      </c>
    </row>
    <row r="15358" spans="1:16" x14ac:dyDescent="0.3">
      <c r="A15358" t="str">
        <f t="shared" si="242"/>
        <v>05: Drink PubsGBTotalNon Flavoured VodkaCore Premium BrandsD: £3.40 - £3.60All stocking</v>
      </c>
      <c r="B15358" t="s">
        <v>1</v>
      </c>
      <c r="C15358" t="s">
        <v>110</v>
      </c>
      <c r="D15358" t="s">
        <v>13</v>
      </c>
      <c r="E15358" t="s">
        <v>12</v>
      </c>
      <c r="F15358" t="s">
        <v>71</v>
      </c>
      <c r="G15358" t="s">
        <v>112</v>
      </c>
      <c r="H15358" t="s">
        <v>49</v>
      </c>
      <c r="I15358" t="s">
        <v>53</v>
      </c>
      <c r="J15358" s="1">
        <v>138.16999999999999</v>
      </c>
      <c r="K15358">
        <v>40.504725802113995</v>
      </c>
      <c r="L15358">
        <v>201</v>
      </c>
      <c r="M15358">
        <v>0.20185235527373299</v>
      </c>
      <c r="N15358">
        <v>0.16462518780497501</v>
      </c>
      <c r="P15358" t="s">
        <v>42</v>
      </c>
    </row>
    <row r="15359" spans="1:16" x14ac:dyDescent="0.3">
      <c r="A15359" t="str">
        <f t="shared" si="242"/>
        <v>05: Drink PubsGBTotalNon Flavoured VodkaCore Premium BrandsE: £3.60 - £3.80All stocking</v>
      </c>
      <c r="B15359" t="s">
        <v>1</v>
      </c>
      <c r="C15359" t="s">
        <v>110</v>
      </c>
      <c r="D15359" t="s">
        <v>13</v>
      </c>
      <c r="E15359" t="s">
        <v>12</v>
      </c>
      <c r="F15359" t="s">
        <v>71</v>
      </c>
      <c r="G15359" t="s">
        <v>112</v>
      </c>
      <c r="H15359" t="s">
        <v>49</v>
      </c>
      <c r="I15359" t="s">
        <v>54</v>
      </c>
      <c r="J15359" s="1">
        <v>221.59</v>
      </c>
      <c r="K15359">
        <v>66.140237829300403</v>
      </c>
      <c r="L15359">
        <v>192</v>
      </c>
      <c r="M15359">
        <v>0.27855489516253201</v>
      </c>
      <c r="N15359">
        <v>0.24858654717071099</v>
      </c>
      <c r="P15359" t="s">
        <v>42</v>
      </c>
    </row>
    <row r="15360" spans="1:16" x14ac:dyDescent="0.3">
      <c r="A15360" t="str">
        <f t="shared" si="242"/>
        <v>05: Drink PubsGBTotalNon Flavoured VodkaCore Premium BrandsF: £3.80 - £4.00All stocking</v>
      </c>
      <c r="B15360" t="s">
        <v>1</v>
      </c>
      <c r="C15360" t="s">
        <v>110</v>
      </c>
      <c r="D15360" t="s">
        <v>13</v>
      </c>
      <c r="E15360" t="s">
        <v>12</v>
      </c>
      <c r="F15360" t="s">
        <v>71</v>
      </c>
      <c r="G15360" t="s">
        <v>112</v>
      </c>
      <c r="H15360" t="s">
        <v>49</v>
      </c>
      <c r="I15360" t="s">
        <v>55</v>
      </c>
      <c r="J15360" s="1">
        <v>268.12</v>
      </c>
      <c r="K15360">
        <v>74.592492990101604</v>
      </c>
      <c r="L15360">
        <v>230</v>
      </c>
      <c r="M15360">
        <v>0.32204911751958498</v>
      </c>
      <c r="N15360">
        <v>0.28769569078187102</v>
      </c>
      <c r="P15360" t="s">
        <v>42</v>
      </c>
    </row>
    <row r="15361" spans="1:16" x14ac:dyDescent="0.3">
      <c r="A15361" t="str">
        <f t="shared" si="242"/>
        <v>05: Drink PubsGBTotalNon Flavoured VodkaCore Premium BrandsG: £4.00 - £4.20All stocking</v>
      </c>
      <c r="B15361" t="s">
        <v>1</v>
      </c>
      <c r="C15361" t="s">
        <v>110</v>
      </c>
      <c r="D15361" t="s">
        <v>13</v>
      </c>
      <c r="E15361" t="s">
        <v>12</v>
      </c>
      <c r="F15361" t="s">
        <v>71</v>
      </c>
      <c r="G15361" t="s">
        <v>112</v>
      </c>
      <c r="H15361" t="s">
        <v>49</v>
      </c>
      <c r="I15361" t="s">
        <v>56</v>
      </c>
      <c r="J15361" s="1">
        <v>286.49</v>
      </c>
      <c r="K15361">
        <v>75.476973749764397</v>
      </c>
      <c r="L15361">
        <v>215</v>
      </c>
      <c r="M15361">
        <v>0.34005135778440299</v>
      </c>
      <c r="N15361">
        <v>0.29749324086900197</v>
      </c>
      <c r="P15361" t="s">
        <v>42</v>
      </c>
    </row>
    <row r="15362" spans="1:16" x14ac:dyDescent="0.3">
      <c r="A15362" t="str">
        <f t="shared" si="242"/>
        <v>05: Drink PubsGBTotalNon Flavoured VodkaCore Premium BrandsH: £4.20 - £4.40All stocking</v>
      </c>
      <c r="B15362" t="s">
        <v>1</v>
      </c>
      <c r="C15362" t="s">
        <v>110</v>
      </c>
      <c r="D15362" t="s">
        <v>13</v>
      </c>
      <c r="E15362" t="s">
        <v>12</v>
      </c>
      <c r="F15362" t="s">
        <v>71</v>
      </c>
      <c r="G15362" t="s">
        <v>112</v>
      </c>
      <c r="H15362" t="s">
        <v>49</v>
      </c>
      <c r="I15362" t="s">
        <v>60</v>
      </c>
      <c r="J15362" s="1">
        <v>279.23</v>
      </c>
      <c r="K15362">
        <v>75.930387803080009</v>
      </c>
      <c r="L15362">
        <v>195</v>
      </c>
      <c r="M15362">
        <v>0.32162540372631798</v>
      </c>
      <c r="N15362">
        <v>0.29313991618309698</v>
      </c>
      <c r="P15362" t="s">
        <v>42</v>
      </c>
    </row>
    <row r="15363" spans="1:16" x14ac:dyDescent="0.3">
      <c r="A15363" t="str">
        <f t="shared" si="242"/>
        <v>05: Drink PubsGBTotalNon Flavoured VodkaCore Premium BrandsI: £4.40 - £4.60All stocking</v>
      </c>
      <c r="B15363" t="s">
        <v>1</v>
      </c>
      <c r="C15363" t="s">
        <v>110</v>
      </c>
      <c r="D15363" t="s">
        <v>13</v>
      </c>
      <c r="E15363" t="s">
        <v>12</v>
      </c>
      <c r="F15363" t="s">
        <v>71</v>
      </c>
      <c r="G15363" t="s">
        <v>112</v>
      </c>
      <c r="H15363" t="s">
        <v>49</v>
      </c>
      <c r="I15363" t="s">
        <v>64</v>
      </c>
      <c r="J15363" s="1">
        <v>403.44</v>
      </c>
      <c r="K15363">
        <v>101.94076859959199</v>
      </c>
      <c r="L15363">
        <v>153</v>
      </c>
      <c r="M15363">
        <v>0.47287926397021102</v>
      </c>
      <c r="N15363">
        <v>0.42632968098135399</v>
      </c>
      <c r="P15363" t="s">
        <v>42</v>
      </c>
    </row>
    <row r="15364" spans="1:16" x14ac:dyDescent="0.3">
      <c r="A15364" t="str">
        <f t="shared" si="242"/>
        <v>05: Drink PubsGBTotalNon Flavoured VodkaCore Premium BrandsJ: £4.60 - £4.80All stocking</v>
      </c>
      <c r="B15364" t="s">
        <v>1</v>
      </c>
      <c r="C15364" t="s">
        <v>110</v>
      </c>
      <c r="D15364" t="s">
        <v>13</v>
      </c>
      <c r="E15364" t="s">
        <v>12</v>
      </c>
      <c r="F15364" t="s">
        <v>71</v>
      </c>
      <c r="G15364" t="s">
        <v>112</v>
      </c>
      <c r="H15364" t="s">
        <v>49</v>
      </c>
      <c r="I15364" t="s">
        <v>65</v>
      </c>
      <c r="J15364" s="1">
        <v>517.99</v>
      </c>
      <c r="K15364">
        <v>123.3407542457544</v>
      </c>
      <c r="L15364">
        <v>130</v>
      </c>
      <c r="M15364">
        <v>0.497630629709927</v>
      </c>
      <c r="N15364">
        <v>0.41430194344139198</v>
      </c>
      <c r="P15364" t="s">
        <v>42</v>
      </c>
    </row>
    <row r="15365" spans="1:16" x14ac:dyDescent="0.3">
      <c r="A15365" t="str">
        <f t="shared" si="242"/>
        <v>05: Drink PubsGBTotalNon Flavoured VodkaCore Premium BrandsK: £4.80 - £5.00All stocking</v>
      </c>
      <c r="B15365" t="s">
        <v>1</v>
      </c>
      <c r="C15365" t="s">
        <v>110</v>
      </c>
      <c r="D15365" t="s">
        <v>13</v>
      </c>
      <c r="E15365" t="s">
        <v>12</v>
      </c>
      <c r="F15365" t="s">
        <v>71</v>
      </c>
      <c r="G15365" t="s">
        <v>112</v>
      </c>
      <c r="H15365" t="s">
        <v>49</v>
      </c>
      <c r="I15365" t="s">
        <v>89</v>
      </c>
      <c r="J15365" s="1">
        <v>702.61</v>
      </c>
      <c r="K15365">
        <v>161.7956610849468</v>
      </c>
      <c r="L15365">
        <v>112</v>
      </c>
      <c r="M15365">
        <v>0.60962030690125102</v>
      </c>
      <c r="N15365">
        <v>0.54579798775479904</v>
      </c>
      <c r="P15365" t="s">
        <v>42</v>
      </c>
    </row>
    <row r="15366" spans="1:16" x14ac:dyDescent="0.3">
      <c r="A15366" t="str">
        <f t="shared" si="242"/>
        <v>05: Drink PubsGBTotalNon Flavoured VodkaCore Premium BrandsL: £5.00 - £5.20All stocking</v>
      </c>
      <c r="B15366" t="s">
        <v>1</v>
      </c>
      <c r="C15366" t="s">
        <v>110</v>
      </c>
      <c r="D15366" t="s">
        <v>13</v>
      </c>
      <c r="E15366" t="s">
        <v>12</v>
      </c>
      <c r="F15366" t="s">
        <v>71</v>
      </c>
      <c r="G15366" t="s">
        <v>112</v>
      </c>
      <c r="H15366" t="s">
        <v>49</v>
      </c>
      <c r="I15366" t="s">
        <v>90</v>
      </c>
      <c r="J15366" s="1">
        <v>528.57000000000005</v>
      </c>
      <c r="K15366">
        <v>117.31010922837841</v>
      </c>
      <c r="L15366">
        <v>78</v>
      </c>
      <c r="M15366">
        <v>0.52465484634259196</v>
      </c>
      <c r="N15366">
        <v>0.45076334068045198</v>
      </c>
      <c r="P15366" t="s">
        <v>42</v>
      </c>
    </row>
    <row r="15367" spans="1:16" x14ac:dyDescent="0.3">
      <c r="A15367" t="str">
        <f t="shared" si="242"/>
        <v>05: Drink PubsGBTotalNon Flavoured VodkaCore Premium BrandsM: £5.20 - £5.40All stocking</v>
      </c>
      <c r="B15367" t="s">
        <v>1</v>
      </c>
      <c r="C15367" t="s">
        <v>110</v>
      </c>
      <c r="D15367" t="s">
        <v>13</v>
      </c>
      <c r="E15367" t="s">
        <v>12</v>
      </c>
      <c r="F15367" t="s">
        <v>71</v>
      </c>
      <c r="G15367" t="s">
        <v>112</v>
      </c>
      <c r="H15367" t="s">
        <v>49</v>
      </c>
      <c r="I15367" t="s">
        <v>95</v>
      </c>
      <c r="J15367" s="1">
        <v>533.53</v>
      </c>
      <c r="K15367">
        <v>124.15989990401761</v>
      </c>
      <c r="L15367">
        <v>34</v>
      </c>
      <c r="M15367">
        <v>0.37166735901819298</v>
      </c>
      <c r="N15367">
        <v>0.32936212190280501</v>
      </c>
      <c r="P15367" t="s">
        <v>42</v>
      </c>
    </row>
    <row r="15368" spans="1:16" x14ac:dyDescent="0.3">
      <c r="A15368" t="str">
        <f t="shared" si="242"/>
        <v>05: Drink PubsGBTotalNon Flavoured VodkaCore Premium BrandsQ: &gt;£6.00All stocking</v>
      </c>
      <c r="B15368" t="s">
        <v>1</v>
      </c>
      <c r="C15368" t="s">
        <v>110</v>
      </c>
      <c r="D15368" t="s">
        <v>13</v>
      </c>
      <c r="E15368" t="s">
        <v>12</v>
      </c>
      <c r="F15368" t="s">
        <v>71</v>
      </c>
      <c r="G15368" t="s">
        <v>112</v>
      </c>
      <c r="H15368" t="s">
        <v>49</v>
      </c>
      <c r="I15368" t="s">
        <v>96</v>
      </c>
      <c r="J15368" s="1">
        <v>372.45</v>
      </c>
      <c r="K15368">
        <v>98.376068376068403</v>
      </c>
      <c r="L15368">
        <v>29</v>
      </c>
      <c r="M15368">
        <v>0.58318214239773503</v>
      </c>
      <c r="N15368">
        <v>0.64239645795565503</v>
      </c>
      <c r="P15368" t="s">
        <v>42</v>
      </c>
    </row>
    <row r="15369" spans="1:16" x14ac:dyDescent="0.3">
      <c r="A15369" t="str">
        <f t="shared" si="242"/>
        <v>05: Drink PubsGBTotalTequilaCore Mainstream BrandsA: &lt;£3All stocking</v>
      </c>
      <c r="B15369" t="s">
        <v>1</v>
      </c>
      <c r="C15369" t="s">
        <v>110</v>
      </c>
      <c r="D15369" t="s">
        <v>13</v>
      </c>
      <c r="E15369" t="s">
        <v>12</v>
      </c>
      <c r="F15369" t="s">
        <v>78</v>
      </c>
      <c r="G15369" t="s">
        <v>111</v>
      </c>
      <c r="H15369" t="s">
        <v>49</v>
      </c>
      <c r="I15369" t="s">
        <v>58</v>
      </c>
      <c r="J15369" s="1">
        <v>25.94</v>
      </c>
      <c r="K15369">
        <v>9.2090195547184805</v>
      </c>
      <c r="L15369">
        <v>279</v>
      </c>
      <c r="M15369">
        <v>0.27282774983590402</v>
      </c>
      <c r="N15369">
        <v>0.26696675069019299</v>
      </c>
      <c r="P15369" t="s">
        <v>42</v>
      </c>
    </row>
    <row r="15370" spans="1:16" x14ac:dyDescent="0.3">
      <c r="A15370" t="str">
        <f t="shared" si="242"/>
        <v>05: Drink PubsGBTotalTequilaCore Mainstream BrandsTotalAll stocking</v>
      </c>
      <c r="B15370" t="s">
        <v>1</v>
      </c>
      <c r="C15370" t="s">
        <v>110</v>
      </c>
      <c r="D15370" t="s">
        <v>13</v>
      </c>
      <c r="E15370" t="s">
        <v>12</v>
      </c>
      <c r="F15370" t="s">
        <v>78</v>
      </c>
      <c r="G15370" t="s">
        <v>111</v>
      </c>
      <c r="H15370" t="s">
        <v>49</v>
      </c>
      <c r="I15370" t="s">
        <v>12</v>
      </c>
      <c r="J15370" s="1">
        <v>47.01</v>
      </c>
      <c r="K15370">
        <v>13.28733247156644</v>
      </c>
      <c r="L15370">
        <v>842</v>
      </c>
      <c r="M15370">
        <v>0.39746215973550703</v>
      </c>
      <c r="N15370">
        <v>0.40116660239749602</v>
      </c>
      <c r="P15370" t="s">
        <v>42</v>
      </c>
    </row>
    <row r="15371" spans="1:16" x14ac:dyDescent="0.3">
      <c r="A15371" t="str">
        <f t="shared" si="242"/>
        <v>05: Drink PubsGBTotalTequilaCore Mainstream BrandsB: £3 - £3.20All stocking</v>
      </c>
      <c r="B15371" t="s">
        <v>1</v>
      </c>
      <c r="C15371" t="s">
        <v>110</v>
      </c>
      <c r="D15371" t="s">
        <v>13</v>
      </c>
      <c r="E15371" t="s">
        <v>12</v>
      </c>
      <c r="F15371" t="s">
        <v>78</v>
      </c>
      <c r="G15371" t="s">
        <v>111</v>
      </c>
      <c r="H15371" t="s">
        <v>49</v>
      </c>
      <c r="I15371" t="s">
        <v>59</v>
      </c>
      <c r="J15371" s="1">
        <v>48.64</v>
      </c>
      <c r="K15371">
        <v>14.56210289710288</v>
      </c>
      <c r="L15371">
        <v>85</v>
      </c>
      <c r="M15371">
        <v>0.60935200983906801</v>
      </c>
      <c r="N15371">
        <v>0.59340339799775699</v>
      </c>
      <c r="P15371" t="s">
        <v>42</v>
      </c>
    </row>
    <row r="15372" spans="1:16" x14ac:dyDescent="0.3">
      <c r="A15372" t="str">
        <f t="shared" si="242"/>
        <v>05: Drink PubsGBTotalTequilaCore Mainstream BrandsC: £3.20 - £3.40All stocking</v>
      </c>
      <c r="B15372" t="s">
        <v>1</v>
      </c>
      <c r="C15372" t="s">
        <v>110</v>
      </c>
      <c r="D15372" t="s">
        <v>13</v>
      </c>
      <c r="E15372" t="s">
        <v>12</v>
      </c>
      <c r="F15372" t="s">
        <v>78</v>
      </c>
      <c r="G15372" t="s">
        <v>111</v>
      </c>
      <c r="H15372" t="s">
        <v>49</v>
      </c>
      <c r="I15372" t="s">
        <v>52</v>
      </c>
      <c r="J15372" s="1">
        <v>49.04</v>
      </c>
      <c r="K15372">
        <v>14.52688622971232</v>
      </c>
      <c r="L15372">
        <v>115</v>
      </c>
      <c r="M15372">
        <v>0.67917513554849496</v>
      </c>
      <c r="N15372">
        <v>0.66699847132852197</v>
      </c>
      <c r="P15372" t="s">
        <v>42</v>
      </c>
    </row>
    <row r="15373" spans="1:16" x14ac:dyDescent="0.3">
      <c r="A15373" t="str">
        <f t="shared" si="242"/>
        <v>05: Drink PubsGBTotalTequilaCore Mainstream BrandsD: £3.40 - £3.60All stocking</v>
      </c>
      <c r="B15373" t="s">
        <v>1</v>
      </c>
      <c r="C15373" t="s">
        <v>110</v>
      </c>
      <c r="D15373" t="s">
        <v>13</v>
      </c>
      <c r="E15373" t="s">
        <v>12</v>
      </c>
      <c r="F15373" t="s">
        <v>78</v>
      </c>
      <c r="G15373" t="s">
        <v>111</v>
      </c>
      <c r="H15373" t="s">
        <v>49</v>
      </c>
      <c r="I15373" t="s">
        <v>53</v>
      </c>
      <c r="J15373" s="1">
        <v>51.43</v>
      </c>
      <c r="K15373">
        <v>14.82324731320268</v>
      </c>
      <c r="L15373">
        <v>112</v>
      </c>
      <c r="M15373">
        <v>0.60629228034638305</v>
      </c>
      <c r="N15373">
        <v>0.59164592507498903</v>
      </c>
      <c r="P15373" t="s">
        <v>42</v>
      </c>
    </row>
    <row r="15374" spans="1:16" x14ac:dyDescent="0.3">
      <c r="A15374" t="str">
        <f t="shared" si="242"/>
        <v>05: Drink PubsGBTotalTequilaCore Mainstream BrandsE: £3.60 - £3.80All stocking</v>
      </c>
      <c r="B15374" t="s">
        <v>1</v>
      </c>
      <c r="C15374" t="s">
        <v>110</v>
      </c>
      <c r="D15374" t="s">
        <v>13</v>
      </c>
      <c r="E15374" t="s">
        <v>12</v>
      </c>
      <c r="F15374" t="s">
        <v>78</v>
      </c>
      <c r="G15374" t="s">
        <v>111</v>
      </c>
      <c r="H15374" t="s">
        <v>49</v>
      </c>
      <c r="I15374" t="s">
        <v>54</v>
      </c>
      <c r="J15374" s="1">
        <v>55.95</v>
      </c>
      <c r="K15374">
        <v>15.15153869006812</v>
      </c>
      <c r="L15374">
        <v>85</v>
      </c>
      <c r="M15374">
        <v>0.51306156829486904</v>
      </c>
      <c r="N15374">
        <v>0.51199068849759799</v>
      </c>
      <c r="P15374" t="s">
        <v>42</v>
      </c>
    </row>
    <row r="15375" spans="1:16" x14ac:dyDescent="0.3">
      <c r="A15375" t="str">
        <f t="shared" si="242"/>
        <v>05: Drink PubsGBTotalTequilaCore Mainstream BrandsF: £3.80 - £4.00All stocking</v>
      </c>
      <c r="B15375" t="s">
        <v>1</v>
      </c>
      <c r="C15375" t="s">
        <v>110</v>
      </c>
      <c r="D15375" t="s">
        <v>13</v>
      </c>
      <c r="E15375" t="s">
        <v>12</v>
      </c>
      <c r="F15375" t="s">
        <v>78</v>
      </c>
      <c r="G15375" t="s">
        <v>111</v>
      </c>
      <c r="H15375" t="s">
        <v>49</v>
      </c>
      <c r="I15375" t="s">
        <v>55</v>
      </c>
      <c r="J15375" s="1">
        <v>82.41</v>
      </c>
      <c r="K15375">
        <v>21.285724691974679</v>
      </c>
      <c r="L15375">
        <v>32</v>
      </c>
      <c r="M15375">
        <v>0.57900228885415606</v>
      </c>
      <c r="N15375">
        <v>0.59052465596330295</v>
      </c>
      <c r="P15375" t="s">
        <v>42</v>
      </c>
    </row>
    <row r="15376" spans="1:16" x14ac:dyDescent="0.3">
      <c r="A15376" t="str">
        <f t="shared" si="242"/>
        <v>05: Drink PubsGBTotalTequilaCore Mainstream BrandsI: £4.40 - £4.60All stocking</v>
      </c>
      <c r="B15376" t="s">
        <v>1</v>
      </c>
      <c r="C15376" t="s">
        <v>110</v>
      </c>
      <c r="D15376" t="s">
        <v>13</v>
      </c>
      <c r="E15376" t="s">
        <v>12</v>
      </c>
      <c r="F15376" t="s">
        <v>78</v>
      </c>
      <c r="G15376" t="s">
        <v>111</v>
      </c>
      <c r="H15376" t="s">
        <v>49</v>
      </c>
      <c r="I15376" t="s">
        <v>64</v>
      </c>
      <c r="J15376" s="1">
        <v>57.72</v>
      </c>
      <c r="K15376">
        <v>13.26590968555252</v>
      </c>
      <c r="L15376">
        <v>28</v>
      </c>
      <c r="M15376">
        <v>0.27027659529901499</v>
      </c>
      <c r="N15376">
        <v>0.28169591042534298</v>
      </c>
      <c r="P15376" t="s">
        <v>42</v>
      </c>
    </row>
    <row r="15377" spans="1:16" x14ac:dyDescent="0.3">
      <c r="A15377" t="str">
        <f t="shared" si="242"/>
        <v>05: Drink PubsGBTotalTequilaCore Mainstream BrandsJ: £4.60 - £4.80All stocking</v>
      </c>
      <c r="B15377" t="s">
        <v>1</v>
      </c>
      <c r="C15377" t="s">
        <v>110</v>
      </c>
      <c r="D15377" t="s">
        <v>13</v>
      </c>
      <c r="E15377" t="s">
        <v>12</v>
      </c>
      <c r="F15377" t="s">
        <v>78</v>
      </c>
      <c r="G15377" t="s">
        <v>111</v>
      </c>
      <c r="H15377" t="s">
        <v>49</v>
      </c>
      <c r="I15377" t="s">
        <v>65</v>
      </c>
      <c r="J15377" s="1">
        <v>91.77</v>
      </c>
      <c r="K15377">
        <v>20.711634809634802</v>
      </c>
      <c r="L15377">
        <v>25</v>
      </c>
      <c r="M15377">
        <v>0.36544655505070001</v>
      </c>
      <c r="N15377">
        <v>0.37997448204629702</v>
      </c>
      <c r="P15377" t="s">
        <v>42</v>
      </c>
    </row>
    <row r="15378" spans="1:16" x14ac:dyDescent="0.3">
      <c r="A15378" t="str">
        <f t="shared" si="242"/>
        <v>05: Drink PubsGBTotalTequilaCore Premium BrandsA: &lt;£3All stocking</v>
      </c>
      <c r="B15378" t="s">
        <v>1</v>
      </c>
      <c r="C15378" t="s">
        <v>110</v>
      </c>
      <c r="D15378" t="s">
        <v>13</v>
      </c>
      <c r="E15378" t="s">
        <v>12</v>
      </c>
      <c r="F15378" t="s">
        <v>78</v>
      </c>
      <c r="G15378" t="s">
        <v>112</v>
      </c>
      <c r="H15378" t="s">
        <v>49</v>
      </c>
      <c r="I15378" t="s">
        <v>58</v>
      </c>
      <c r="J15378" s="1">
        <v>46.38</v>
      </c>
      <c r="K15378">
        <v>17.885429605758119</v>
      </c>
      <c r="L15378">
        <v>974</v>
      </c>
      <c r="M15378">
        <v>0.72388247005693795</v>
      </c>
      <c r="N15378">
        <v>0.76585278767482301</v>
      </c>
      <c r="P15378" t="s">
        <v>42</v>
      </c>
    </row>
    <row r="15379" spans="1:16" x14ac:dyDescent="0.3">
      <c r="A15379" t="str">
        <f t="shared" si="242"/>
        <v>05: Drink PubsGBTotalTequilaCore Premium BrandsTotalAll stocking</v>
      </c>
      <c r="B15379" t="s">
        <v>1</v>
      </c>
      <c r="C15379" t="s">
        <v>110</v>
      </c>
      <c r="D15379" t="s">
        <v>13</v>
      </c>
      <c r="E15379" t="s">
        <v>12</v>
      </c>
      <c r="F15379" t="s">
        <v>78</v>
      </c>
      <c r="G15379" t="s">
        <v>112</v>
      </c>
      <c r="H15379" t="s">
        <v>49</v>
      </c>
      <c r="I15379" t="s">
        <v>12</v>
      </c>
      <c r="J15379" s="1">
        <v>70.72</v>
      </c>
      <c r="K15379">
        <v>20.288795844846319</v>
      </c>
      <c r="L15379">
        <v>1942</v>
      </c>
      <c r="M15379">
        <v>0.76370546322061394</v>
      </c>
      <c r="N15379">
        <v>0.77177342082112299</v>
      </c>
      <c r="P15379" t="s">
        <v>42</v>
      </c>
    </row>
    <row r="15380" spans="1:16" x14ac:dyDescent="0.3">
      <c r="A15380" t="str">
        <f t="shared" si="242"/>
        <v>05: Drink PubsGBTotalTequilaCore Premium BrandsB: £3 - £3.20All stocking</v>
      </c>
      <c r="B15380" t="s">
        <v>1</v>
      </c>
      <c r="C15380" t="s">
        <v>110</v>
      </c>
      <c r="D15380" t="s">
        <v>13</v>
      </c>
      <c r="E15380" t="s">
        <v>12</v>
      </c>
      <c r="F15380" t="s">
        <v>78</v>
      </c>
      <c r="G15380" t="s">
        <v>112</v>
      </c>
      <c r="H15380" t="s">
        <v>49</v>
      </c>
      <c r="I15380" t="s">
        <v>59</v>
      </c>
      <c r="J15380" s="1">
        <v>49.78</v>
      </c>
      <c r="K15380">
        <v>16.790147259012279</v>
      </c>
      <c r="L15380">
        <v>163</v>
      </c>
      <c r="M15380">
        <v>0.70449404467374699</v>
      </c>
      <c r="N15380">
        <v>0.73111105981209201</v>
      </c>
      <c r="P15380" t="s">
        <v>42</v>
      </c>
    </row>
    <row r="15381" spans="1:16" x14ac:dyDescent="0.3">
      <c r="A15381" t="str">
        <f t="shared" si="242"/>
        <v>05: Drink PubsGBTotalTequilaCore Premium BrandsC: £3.20 - £3.40All stocking</v>
      </c>
      <c r="B15381" t="s">
        <v>1</v>
      </c>
      <c r="C15381" t="s">
        <v>110</v>
      </c>
      <c r="D15381" t="s">
        <v>13</v>
      </c>
      <c r="E15381" t="s">
        <v>12</v>
      </c>
      <c r="F15381" t="s">
        <v>78</v>
      </c>
      <c r="G15381" t="s">
        <v>112</v>
      </c>
      <c r="H15381" t="s">
        <v>49</v>
      </c>
      <c r="I15381" t="s">
        <v>52</v>
      </c>
      <c r="J15381" s="1">
        <v>55.17</v>
      </c>
      <c r="K15381">
        <v>17.21204328759476</v>
      </c>
      <c r="L15381">
        <v>136</v>
      </c>
      <c r="M15381">
        <v>0.67062487183125796</v>
      </c>
      <c r="N15381">
        <v>0.68639397310142602</v>
      </c>
      <c r="P15381" t="s">
        <v>42</v>
      </c>
    </row>
    <row r="15382" spans="1:16" x14ac:dyDescent="0.3">
      <c r="A15382" t="str">
        <f t="shared" si="242"/>
        <v>05: Drink PubsGBTotalTequilaCore Premium BrandsD: £3.40 - £3.60All stocking</v>
      </c>
      <c r="B15382" t="s">
        <v>1</v>
      </c>
      <c r="C15382" t="s">
        <v>110</v>
      </c>
      <c r="D15382" t="s">
        <v>13</v>
      </c>
      <c r="E15382" t="s">
        <v>12</v>
      </c>
      <c r="F15382" t="s">
        <v>78</v>
      </c>
      <c r="G15382" t="s">
        <v>112</v>
      </c>
      <c r="H15382" t="s">
        <v>49</v>
      </c>
      <c r="I15382" t="s">
        <v>53</v>
      </c>
      <c r="J15382" s="1">
        <v>44.32</v>
      </c>
      <c r="K15382">
        <v>12.893042507436439</v>
      </c>
      <c r="L15382">
        <v>99</v>
      </c>
      <c r="M15382">
        <v>0.64531093208342605</v>
      </c>
      <c r="N15382">
        <v>0.66164414930158</v>
      </c>
      <c r="P15382" t="s">
        <v>42</v>
      </c>
    </row>
    <row r="15383" spans="1:16" x14ac:dyDescent="0.3">
      <c r="A15383" t="str">
        <f t="shared" si="242"/>
        <v>05: Drink PubsGBTotalTequilaCore Premium BrandsE: £3.60 - £3.80All stocking</v>
      </c>
      <c r="B15383" t="s">
        <v>1</v>
      </c>
      <c r="C15383" t="s">
        <v>110</v>
      </c>
      <c r="D15383" t="s">
        <v>13</v>
      </c>
      <c r="E15383" t="s">
        <v>12</v>
      </c>
      <c r="F15383" t="s">
        <v>78</v>
      </c>
      <c r="G15383" t="s">
        <v>112</v>
      </c>
      <c r="H15383" t="s">
        <v>49</v>
      </c>
      <c r="I15383" t="s">
        <v>54</v>
      </c>
      <c r="J15383" s="1">
        <v>52.9</v>
      </c>
      <c r="K15383">
        <v>14.43459215904868</v>
      </c>
      <c r="L15383">
        <v>92</v>
      </c>
      <c r="M15383">
        <v>0.78973461205871298</v>
      </c>
      <c r="N15383">
        <v>0.79376332622601298</v>
      </c>
      <c r="P15383" t="s">
        <v>42</v>
      </c>
    </row>
    <row r="15384" spans="1:16" x14ac:dyDescent="0.3">
      <c r="A15384" t="str">
        <f t="shared" si="242"/>
        <v>05: Drink PubsGBTotalTequilaCore Premium BrandsF: £3.80 - £4.00All stocking</v>
      </c>
      <c r="B15384" t="s">
        <v>1</v>
      </c>
      <c r="C15384" t="s">
        <v>110</v>
      </c>
      <c r="D15384" t="s">
        <v>13</v>
      </c>
      <c r="E15384" t="s">
        <v>12</v>
      </c>
      <c r="F15384" t="s">
        <v>78</v>
      </c>
      <c r="G15384" t="s">
        <v>112</v>
      </c>
      <c r="H15384" t="s">
        <v>49</v>
      </c>
      <c r="I15384" t="s">
        <v>55</v>
      </c>
      <c r="J15384" s="1">
        <v>74.06</v>
      </c>
      <c r="K15384">
        <v>18.983994548125001</v>
      </c>
      <c r="L15384">
        <v>69</v>
      </c>
      <c r="M15384">
        <v>0.78013102674067702</v>
      </c>
      <c r="N15384">
        <v>0.78339980059820502</v>
      </c>
      <c r="P15384" t="s">
        <v>42</v>
      </c>
    </row>
    <row r="15385" spans="1:16" x14ac:dyDescent="0.3">
      <c r="A15385" t="str">
        <f t="shared" si="242"/>
        <v>05: Drink PubsGBTotalTequilaCore Premium BrandsG: £4.00 - £4.20All stocking</v>
      </c>
      <c r="B15385" t="s">
        <v>1</v>
      </c>
      <c r="C15385" t="s">
        <v>110</v>
      </c>
      <c r="D15385" t="s">
        <v>13</v>
      </c>
      <c r="E15385" t="s">
        <v>12</v>
      </c>
      <c r="F15385" t="s">
        <v>78</v>
      </c>
      <c r="G15385" t="s">
        <v>112</v>
      </c>
      <c r="H15385" t="s">
        <v>49</v>
      </c>
      <c r="I15385" t="s">
        <v>56</v>
      </c>
      <c r="J15385" s="1">
        <v>79.349999999999994</v>
      </c>
      <c r="K15385">
        <v>19.287966894216879</v>
      </c>
      <c r="L15385">
        <v>72</v>
      </c>
      <c r="M15385">
        <v>0.82363354363719399</v>
      </c>
      <c r="N15385">
        <v>0.82599360894747398</v>
      </c>
      <c r="P15385" t="s">
        <v>42</v>
      </c>
    </row>
    <row r="15386" spans="1:16" x14ac:dyDescent="0.3">
      <c r="A15386" t="str">
        <f t="shared" si="242"/>
        <v>05: Drink PubsGBTotalTequilaCore Premium BrandsH: £4.20 - £4.40All stocking</v>
      </c>
      <c r="B15386" t="s">
        <v>1</v>
      </c>
      <c r="C15386" t="s">
        <v>110</v>
      </c>
      <c r="D15386" t="s">
        <v>13</v>
      </c>
      <c r="E15386" t="s">
        <v>12</v>
      </c>
      <c r="F15386" t="s">
        <v>78</v>
      </c>
      <c r="G15386" t="s">
        <v>112</v>
      </c>
      <c r="H15386" t="s">
        <v>49</v>
      </c>
      <c r="I15386" t="s">
        <v>60</v>
      </c>
      <c r="J15386" s="1">
        <v>101.27</v>
      </c>
      <c r="K15386">
        <v>22.618017710259078</v>
      </c>
      <c r="L15386">
        <v>58</v>
      </c>
      <c r="M15386">
        <v>0.83157436044183097</v>
      </c>
      <c r="N15386">
        <v>0.83040315247044605</v>
      </c>
      <c r="P15386" t="s">
        <v>42</v>
      </c>
    </row>
    <row r="15387" spans="1:16" x14ac:dyDescent="0.3">
      <c r="A15387" t="str">
        <f t="shared" si="242"/>
        <v>05: Drink PubsGBTotalTequilaCore Premium BrandsI: £4.40 - £4.60All stocking</v>
      </c>
      <c r="B15387" t="s">
        <v>1</v>
      </c>
      <c r="C15387" t="s">
        <v>110</v>
      </c>
      <c r="D15387" t="s">
        <v>13</v>
      </c>
      <c r="E15387" t="s">
        <v>12</v>
      </c>
      <c r="F15387" t="s">
        <v>78</v>
      </c>
      <c r="G15387" t="s">
        <v>112</v>
      </c>
      <c r="H15387" t="s">
        <v>49</v>
      </c>
      <c r="I15387" t="s">
        <v>64</v>
      </c>
      <c r="J15387" s="1">
        <v>135.25</v>
      </c>
      <c r="K15387">
        <v>28.660407470022879</v>
      </c>
      <c r="L15387">
        <v>78</v>
      </c>
      <c r="M15387">
        <v>0.81991360852767003</v>
      </c>
      <c r="N15387">
        <v>0.81624763842464798</v>
      </c>
      <c r="P15387" t="s">
        <v>42</v>
      </c>
    </row>
    <row r="15388" spans="1:16" x14ac:dyDescent="0.3">
      <c r="A15388" t="str">
        <f t="shared" si="242"/>
        <v>05: Drink PubsGBTotalTequilaCore Premium BrandsJ: £4.60 - £4.80All stocking</v>
      </c>
      <c r="B15388" t="s">
        <v>1</v>
      </c>
      <c r="C15388" t="s">
        <v>110</v>
      </c>
      <c r="D15388" t="s">
        <v>13</v>
      </c>
      <c r="E15388" t="s">
        <v>12</v>
      </c>
      <c r="F15388" t="s">
        <v>78</v>
      </c>
      <c r="G15388" t="s">
        <v>112</v>
      </c>
      <c r="H15388" t="s">
        <v>49</v>
      </c>
      <c r="I15388" t="s">
        <v>65</v>
      </c>
      <c r="J15388" s="1">
        <v>179.11</v>
      </c>
      <c r="K15388">
        <v>37.647599102286598</v>
      </c>
      <c r="L15388">
        <v>64</v>
      </c>
      <c r="M15388">
        <v>0.83183266795134803</v>
      </c>
      <c r="N15388">
        <v>0.82812004245030102</v>
      </c>
      <c r="P15388" t="s">
        <v>42</v>
      </c>
    </row>
    <row r="15389" spans="1:16" x14ac:dyDescent="0.3">
      <c r="A15389" t="str">
        <f t="shared" si="242"/>
        <v>05: Drink PubsGBTotalTequilaCore Premium BrandsK: £4.80 - £5.00All stocking</v>
      </c>
      <c r="B15389" t="s">
        <v>1</v>
      </c>
      <c r="C15389" t="s">
        <v>110</v>
      </c>
      <c r="D15389" t="s">
        <v>13</v>
      </c>
      <c r="E15389" t="s">
        <v>12</v>
      </c>
      <c r="F15389" t="s">
        <v>78</v>
      </c>
      <c r="G15389" t="s">
        <v>112</v>
      </c>
      <c r="H15389" t="s">
        <v>49</v>
      </c>
      <c r="I15389" t="s">
        <v>89</v>
      </c>
      <c r="J15389" s="1">
        <v>260.83999999999997</v>
      </c>
      <c r="K15389">
        <v>52.754451186068799</v>
      </c>
      <c r="L15389">
        <v>68</v>
      </c>
      <c r="M15389">
        <v>0.823591778305379</v>
      </c>
      <c r="N15389">
        <v>0.81601971217369595</v>
      </c>
      <c r="P15389" t="s">
        <v>42</v>
      </c>
    </row>
    <row r="15390" spans="1:16" x14ac:dyDescent="0.3">
      <c r="A15390" t="str">
        <f t="shared" si="242"/>
        <v>05: Drink PubsGBTotalTequilaCore Premium BrandsL: £5.00 - £5.20All stocking</v>
      </c>
      <c r="B15390" t="s">
        <v>1</v>
      </c>
      <c r="C15390" t="s">
        <v>110</v>
      </c>
      <c r="D15390" t="s">
        <v>13</v>
      </c>
      <c r="E15390" t="s">
        <v>12</v>
      </c>
      <c r="F15390" t="s">
        <v>78</v>
      </c>
      <c r="G15390" t="s">
        <v>112</v>
      </c>
      <c r="H15390" t="s">
        <v>49</v>
      </c>
      <c r="I15390" t="s">
        <v>90</v>
      </c>
      <c r="J15390" s="1">
        <v>171.65</v>
      </c>
      <c r="K15390">
        <v>33.062594696969683</v>
      </c>
      <c r="L15390">
        <v>32</v>
      </c>
      <c r="M15390">
        <v>0.79423955055373396</v>
      </c>
      <c r="N15390">
        <v>0.76516724336793496</v>
      </c>
      <c r="P15390" t="s">
        <v>42</v>
      </c>
    </row>
    <row r="15391" spans="1:16" x14ac:dyDescent="0.3">
      <c r="A15391" t="str">
        <f t="shared" si="242"/>
        <v>05: Drink PubsGBTotalWhite RumCore Mainstream BrandsA: &lt;£3All stocking</v>
      </c>
      <c r="B15391" t="s">
        <v>1</v>
      </c>
      <c r="C15391" t="s">
        <v>110</v>
      </c>
      <c r="D15391" t="s">
        <v>13</v>
      </c>
      <c r="E15391" t="s">
        <v>12</v>
      </c>
      <c r="F15391" t="s">
        <v>85</v>
      </c>
      <c r="G15391" t="s">
        <v>111</v>
      </c>
      <c r="H15391" t="s">
        <v>49</v>
      </c>
      <c r="I15391" t="s">
        <v>58</v>
      </c>
      <c r="J15391" s="1">
        <v>49.39</v>
      </c>
      <c r="K15391">
        <v>19.1820354090354</v>
      </c>
      <c r="L15391">
        <v>150</v>
      </c>
      <c r="M15391">
        <v>0.95280006576280196</v>
      </c>
      <c r="N15391">
        <v>0.94998015085351295</v>
      </c>
      <c r="P15391" t="s">
        <v>42</v>
      </c>
    </row>
    <row r="15392" spans="1:16" x14ac:dyDescent="0.3">
      <c r="A15392" t="str">
        <f t="shared" si="242"/>
        <v>05: Drink PubsGBTotalWhite RumCore Mainstream BrandsTotalAll stocking</v>
      </c>
      <c r="B15392" t="s">
        <v>1</v>
      </c>
      <c r="C15392" t="s">
        <v>110</v>
      </c>
      <c r="D15392" t="s">
        <v>13</v>
      </c>
      <c r="E15392" t="s">
        <v>12</v>
      </c>
      <c r="F15392" t="s">
        <v>85</v>
      </c>
      <c r="G15392" t="s">
        <v>111</v>
      </c>
      <c r="H15392" t="s">
        <v>49</v>
      </c>
      <c r="I15392" t="s">
        <v>12</v>
      </c>
      <c r="J15392" s="1">
        <v>54.11</v>
      </c>
      <c r="K15392">
        <v>17.086940878954518</v>
      </c>
      <c r="L15392">
        <v>1321</v>
      </c>
      <c r="M15392">
        <v>0.86578046138250497</v>
      </c>
      <c r="N15392">
        <v>0.87672776865652002</v>
      </c>
      <c r="P15392" t="s">
        <v>42</v>
      </c>
    </row>
    <row r="15393" spans="1:16" x14ac:dyDescent="0.3">
      <c r="A15393" t="str">
        <f t="shared" si="242"/>
        <v>05: Drink PubsGBTotalWhite RumCore Mainstream BrandsB: £3 - £3.20All stocking</v>
      </c>
      <c r="B15393" t="s">
        <v>1</v>
      </c>
      <c r="C15393" t="s">
        <v>110</v>
      </c>
      <c r="D15393" t="s">
        <v>13</v>
      </c>
      <c r="E15393" t="s">
        <v>12</v>
      </c>
      <c r="F15393" t="s">
        <v>85</v>
      </c>
      <c r="G15393" t="s">
        <v>111</v>
      </c>
      <c r="H15393" t="s">
        <v>49</v>
      </c>
      <c r="I15393" t="s">
        <v>59</v>
      </c>
      <c r="J15393" s="1">
        <v>53.59</v>
      </c>
      <c r="K15393">
        <v>19.716161548478638</v>
      </c>
      <c r="L15393">
        <v>164</v>
      </c>
      <c r="M15393">
        <v>0.89993832919822703</v>
      </c>
      <c r="N15393">
        <v>0.893784130713835</v>
      </c>
      <c r="P15393" t="s">
        <v>42</v>
      </c>
    </row>
    <row r="15394" spans="1:16" x14ac:dyDescent="0.3">
      <c r="A15394" t="str">
        <f t="shared" si="242"/>
        <v>05: Drink PubsGBTotalWhite RumCore Mainstream BrandsC: £3.20 - £3.40All stocking</v>
      </c>
      <c r="B15394" t="s">
        <v>1</v>
      </c>
      <c r="C15394" t="s">
        <v>110</v>
      </c>
      <c r="D15394" t="s">
        <v>13</v>
      </c>
      <c r="E15394" t="s">
        <v>12</v>
      </c>
      <c r="F15394" t="s">
        <v>85</v>
      </c>
      <c r="G15394" t="s">
        <v>111</v>
      </c>
      <c r="H15394" t="s">
        <v>49</v>
      </c>
      <c r="I15394" t="s">
        <v>52</v>
      </c>
      <c r="J15394" s="1">
        <v>59.12</v>
      </c>
      <c r="K15394">
        <v>20.385604294695199</v>
      </c>
      <c r="L15394">
        <v>242</v>
      </c>
      <c r="M15394">
        <v>0.91658854383927901</v>
      </c>
      <c r="N15394">
        <v>0.91514026807514703</v>
      </c>
      <c r="P15394" t="s">
        <v>42</v>
      </c>
    </row>
    <row r="15395" spans="1:16" x14ac:dyDescent="0.3">
      <c r="A15395" t="str">
        <f t="shared" si="242"/>
        <v>05: Drink PubsGBTotalWhite RumCore Mainstream BrandsD: £3.40 - £3.60All stocking</v>
      </c>
      <c r="B15395" t="s">
        <v>1</v>
      </c>
      <c r="C15395" t="s">
        <v>110</v>
      </c>
      <c r="D15395" t="s">
        <v>13</v>
      </c>
      <c r="E15395" t="s">
        <v>12</v>
      </c>
      <c r="F15395" t="s">
        <v>85</v>
      </c>
      <c r="G15395" t="s">
        <v>111</v>
      </c>
      <c r="H15395" t="s">
        <v>49</v>
      </c>
      <c r="I15395" t="s">
        <v>53</v>
      </c>
      <c r="J15395" s="1">
        <v>51.63</v>
      </c>
      <c r="K15395">
        <v>16.53762811262812</v>
      </c>
      <c r="L15395">
        <v>204</v>
      </c>
      <c r="M15395">
        <v>0.88157836530834199</v>
      </c>
      <c r="N15395">
        <v>0.87908083906949597</v>
      </c>
      <c r="P15395" t="s">
        <v>42</v>
      </c>
    </row>
    <row r="15396" spans="1:16" x14ac:dyDescent="0.3">
      <c r="A15396" t="str">
        <f t="shared" si="242"/>
        <v>05: Drink PubsGBTotalWhite RumCore Mainstream BrandsE: £3.60 - £3.80All stocking</v>
      </c>
      <c r="B15396" t="s">
        <v>1</v>
      </c>
      <c r="C15396" t="s">
        <v>110</v>
      </c>
      <c r="D15396" t="s">
        <v>13</v>
      </c>
      <c r="E15396" t="s">
        <v>12</v>
      </c>
      <c r="F15396" t="s">
        <v>85</v>
      </c>
      <c r="G15396" t="s">
        <v>111</v>
      </c>
      <c r="H15396" t="s">
        <v>49</v>
      </c>
      <c r="I15396" t="s">
        <v>54</v>
      </c>
      <c r="J15396" s="1">
        <v>53.17</v>
      </c>
      <c r="K15396">
        <v>15.828265934844881</v>
      </c>
      <c r="L15396">
        <v>171</v>
      </c>
      <c r="M15396">
        <v>0.84033663526843005</v>
      </c>
      <c r="N15396">
        <v>0.83506077100887299</v>
      </c>
      <c r="P15396" t="s">
        <v>42</v>
      </c>
    </row>
    <row r="15397" spans="1:16" x14ac:dyDescent="0.3">
      <c r="A15397" t="str">
        <f t="shared" si="242"/>
        <v>05: Drink PubsGBTotalWhite RumCore Mainstream BrandsF: £3.80 - £4.00All stocking</v>
      </c>
      <c r="B15397" t="s">
        <v>1</v>
      </c>
      <c r="C15397" t="s">
        <v>110</v>
      </c>
      <c r="D15397" t="s">
        <v>13</v>
      </c>
      <c r="E15397" t="s">
        <v>12</v>
      </c>
      <c r="F15397" t="s">
        <v>85</v>
      </c>
      <c r="G15397" t="s">
        <v>111</v>
      </c>
      <c r="H15397" t="s">
        <v>49</v>
      </c>
      <c r="I15397" t="s">
        <v>55</v>
      </c>
      <c r="J15397" s="1">
        <v>56.3</v>
      </c>
      <c r="K15397">
        <v>16.463359115631839</v>
      </c>
      <c r="L15397">
        <v>110</v>
      </c>
      <c r="M15397">
        <v>0.85317304778457304</v>
      </c>
      <c r="N15397">
        <v>0.87101146220570003</v>
      </c>
      <c r="P15397" t="s">
        <v>42</v>
      </c>
    </row>
    <row r="15398" spans="1:16" x14ac:dyDescent="0.3">
      <c r="A15398" t="str">
        <f t="shared" si="242"/>
        <v>05: Drink PubsGBTotalWhite RumCore Mainstream BrandsG: £4.00 - £4.20All stocking</v>
      </c>
      <c r="B15398" t="s">
        <v>1</v>
      </c>
      <c r="C15398" t="s">
        <v>110</v>
      </c>
      <c r="D15398" t="s">
        <v>13</v>
      </c>
      <c r="E15398" t="s">
        <v>12</v>
      </c>
      <c r="F15398" t="s">
        <v>85</v>
      </c>
      <c r="G15398" t="s">
        <v>111</v>
      </c>
      <c r="H15398" t="s">
        <v>49</v>
      </c>
      <c r="I15398" t="s">
        <v>56</v>
      </c>
      <c r="J15398" s="1">
        <v>42.09</v>
      </c>
      <c r="K15398">
        <v>11.121941946941961</v>
      </c>
      <c r="L15398">
        <v>68</v>
      </c>
      <c r="M15398">
        <v>0.77772805196071704</v>
      </c>
      <c r="N15398">
        <v>0.805797867653538</v>
      </c>
      <c r="P15398" t="s">
        <v>42</v>
      </c>
    </row>
    <row r="15399" spans="1:16" x14ac:dyDescent="0.3">
      <c r="A15399" t="str">
        <f t="shared" si="242"/>
        <v>05: Drink PubsGBTotalWhite RumCore Mainstream BrandsH: £4.20 - £4.40All stocking</v>
      </c>
      <c r="B15399" t="s">
        <v>1</v>
      </c>
      <c r="C15399" t="s">
        <v>110</v>
      </c>
      <c r="D15399" t="s">
        <v>13</v>
      </c>
      <c r="E15399" t="s">
        <v>12</v>
      </c>
      <c r="F15399" t="s">
        <v>85</v>
      </c>
      <c r="G15399" t="s">
        <v>111</v>
      </c>
      <c r="H15399" t="s">
        <v>49</v>
      </c>
      <c r="I15399" t="s">
        <v>60</v>
      </c>
      <c r="J15399" s="1">
        <v>48.41</v>
      </c>
      <c r="K15399">
        <v>11.991877993801079</v>
      </c>
      <c r="L15399">
        <v>65</v>
      </c>
      <c r="M15399">
        <v>0.74869212576671895</v>
      </c>
      <c r="N15399">
        <v>0.75891396794242705</v>
      </c>
      <c r="P15399" t="s">
        <v>42</v>
      </c>
    </row>
    <row r="15400" spans="1:16" x14ac:dyDescent="0.3">
      <c r="A15400" t="str">
        <f t="shared" si="242"/>
        <v>05: Drink PubsGBTotalWhite RumCore Mainstream BrandsI: £4.40 - £4.60All stocking</v>
      </c>
      <c r="B15400" t="s">
        <v>1</v>
      </c>
      <c r="C15400" t="s">
        <v>110</v>
      </c>
      <c r="D15400" t="s">
        <v>13</v>
      </c>
      <c r="E15400" t="s">
        <v>12</v>
      </c>
      <c r="F15400" t="s">
        <v>85</v>
      </c>
      <c r="G15400" t="s">
        <v>111</v>
      </c>
      <c r="H15400" t="s">
        <v>49</v>
      </c>
      <c r="I15400" t="s">
        <v>64</v>
      </c>
      <c r="J15400" s="1">
        <v>66.680000000000007</v>
      </c>
      <c r="K15400">
        <v>15.505458184572118</v>
      </c>
      <c r="L15400">
        <v>79</v>
      </c>
      <c r="M15400">
        <v>0.81884901390235998</v>
      </c>
      <c r="N15400">
        <v>0.83027786511128698</v>
      </c>
      <c r="P15400" t="s">
        <v>42</v>
      </c>
    </row>
    <row r="15401" spans="1:16" x14ac:dyDescent="0.3">
      <c r="A15401" t="str">
        <f t="shared" si="242"/>
        <v>05: Drink PubsGBTotalWhite RumCore Mainstream BrandsJ: £4.60 - £4.80All stocking</v>
      </c>
      <c r="B15401" t="s">
        <v>1</v>
      </c>
      <c r="C15401" t="s">
        <v>110</v>
      </c>
      <c r="D15401" t="s">
        <v>13</v>
      </c>
      <c r="E15401" t="s">
        <v>12</v>
      </c>
      <c r="F15401" t="s">
        <v>85</v>
      </c>
      <c r="G15401" t="s">
        <v>111</v>
      </c>
      <c r="H15401" t="s">
        <v>49</v>
      </c>
      <c r="I15401" t="s">
        <v>65</v>
      </c>
      <c r="J15401" s="1">
        <v>59.45</v>
      </c>
      <c r="K15401">
        <v>13.698812761312761</v>
      </c>
      <c r="L15401">
        <v>36</v>
      </c>
      <c r="M15401">
        <v>0.74932831283952095</v>
      </c>
      <c r="N15401">
        <v>0.79064102564102601</v>
      </c>
      <c r="P15401" t="s">
        <v>42</v>
      </c>
    </row>
    <row r="15402" spans="1:16" x14ac:dyDescent="0.3">
      <c r="A15402" t="str">
        <f t="shared" si="242"/>
        <v>05: Drink PubsGBTotalWhite RumCore Premium BrandsA: &lt;£3All stocking</v>
      </c>
      <c r="B15402" t="s">
        <v>1</v>
      </c>
      <c r="C15402" t="s">
        <v>110</v>
      </c>
      <c r="D15402" t="s">
        <v>13</v>
      </c>
      <c r="E15402" t="s">
        <v>12</v>
      </c>
      <c r="F15402" t="s">
        <v>85</v>
      </c>
      <c r="G15402" t="s">
        <v>112</v>
      </c>
      <c r="H15402" t="s">
        <v>49</v>
      </c>
      <c r="I15402" t="s">
        <v>58</v>
      </c>
      <c r="J15402" s="1">
        <v>19.66</v>
      </c>
      <c r="K15402">
        <v>8.2031125737007997</v>
      </c>
      <c r="L15402">
        <v>51</v>
      </c>
      <c r="M15402">
        <v>0.422875662079921</v>
      </c>
      <c r="N15402">
        <v>0.43835418771000401</v>
      </c>
      <c r="P15402" t="s">
        <v>42</v>
      </c>
    </row>
    <row r="15403" spans="1:16" x14ac:dyDescent="0.3">
      <c r="A15403" t="str">
        <f t="shared" si="242"/>
        <v>05: Drink PubsGBTotalWhite RumCore Premium BrandsTotalAll stocking</v>
      </c>
      <c r="B15403" t="s">
        <v>1</v>
      </c>
      <c r="C15403" t="s">
        <v>110</v>
      </c>
      <c r="D15403" t="s">
        <v>13</v>
      </c>
      <c r="E15403" t="s">
        <v>12</v>
      </c>
      <c r="F15403" t="s">
        <v>85</v>
      </c>
      <c r="G15403" t="s">
        <v>112</v>
      </c>
      <c r="H15403" t="s">
        <v>49</v>
      </c>
      <c r="I15403" t="s">
        <v>12</v>
      </c>
      <c r="J15403" s="1">
        <v>30.59</v>
      </c>
      <c r="K15403">
        <v>9.0787088618195604</v>
      </c>
      <c r="L15403">
        <v>786</v>
      </c>
      <c r="M15403">
        <v>0.45688376715329598</v>
      </c>
      <c r="N15403">
        <v>0.447581296154754</v>
      </c>
      <c r="P15403" t="s">
        <v>42</v>
      </c>
    </row>
    <row r="15404" spans="1:16" x14ac:dyDescent="0.3">
      <c r="A15404" t="str">
        <f t="shared" si="242"/>
        <v>05: Drink PubsGBTotalWhite RumCore Premium BrandsB: £3 - £3.20All stocking</v>
      </c>
      <c r="B15404" t="s">
        <v>1</v>
      </c>
      <c r="C15404" t="s">
        <v>110</v>
      </c>
      <c r="D15404" t="s">
        <v>13</v>
      </c>
      <c r="E15404" t="s">
        <v>12</v>
      </c>
      <c r="F15404" t="s">
        <v>85</v>
      </c>
      <c r="G15404" t="s">
        <v>112</v>
      </c>
      <c r="H15404" t="s">
        <v>49</v>
      </c>
      <c r="I15404" t="s">
        <v>59</v>
      </c>
      <c r="J15404" s="1">
        <v>21.35</v>
      </c>
      <c r="K15404">
        <v>7.8741793796481208</v>
      </c>
      <c r="L15404">
        <v>64</v>
      </c>
      <c r="M15404">
        <v>0.28890690579969502</v>
      </c>
      <c r="N15404">
        <v>0.28788555602707</v>
      </c>
      <c r="P15404" t="s">
        <v>42</v>
      </c>
    </row>
    <row r="15405" spans="1:16" x14ac:dyDescent="0.3">
      <c r="A15405" t="str">
        <f t="shared" si="242"/>
        <v>05: Drink PubsGBTotalWhite RumCore Premium BrandsC: £3.20 - £3.40All stocking</v>
      </c>
      <c r="B15405" t="s">
        <v>1</v>
      </c>
      <c r="C15405" t="s">
        <v>110</v>
      </c>
      <c r="D15405" t="s">
        <v>13</v>
      </c>
      <c r="E15405" t="s">
        <v>12</v>
      </c>
      <c r="F15405" t="s">
        <v>85</v>
      </c>
      <c r="G15405" t="s">
        <v>112</v>
      </c>
      <c r="H15405" t="s">
        <v>49</v>
      </c>
      <c r="I15405" t="s">
        <v>52</v>
      </c>
      <c r="J15405" s="1">
        <v>22.3</v>
      </c>
      <c r="K15405">
        <v>7.8018120768120802</v>
      </c>
      <c r="L15405">
        <v>77</v>
      </c>
      <c r="M15405">
        <v>0.33042489110915702</v>
      </c>
      <c r="N15405">
        <v>0.30527769839001601</v>
      </c>
      <c r="P15405" t="s">
        <v>42</v>
      </c>
    </row>
    <row r="15406" spans="1:16" x14ac:dyDescent="0.3">
      <c r="A15406" t="str">
        <f t="shared" si="242"/>
        <v>05: Drink PubsGBTotalWhite RumCore Premium BrandsD: £3.40 - £3.60All stocking</v>
      </c>
      <c r="B15406" t="s">
        <v>1</v>
      </c>
      <c r="C15406" t="s">
        <v>110</v>
      </c>
      <c r="D15406" t="s">
        <v>13</v>
      </c>
      <c r="E15406" t="s">
        <v>12</v>
      </c>
      <c r="F15406" t="s">
        <v>85</v>
      </c>
      <c r="G15406" t="s">
        <v>112</v>
      </c>
      <c r="H15406" t="s">
        <v>49</v>
      </c>
      <c r="I15406" t="s">
        <v>53</v>
      </c>
      <c r="J15406" s="1">
        <v>24.93</v>
      </c>
      <c r="K15406">
        <v>8.4938020313020406</v>
      </c>
      <c r="L15406">
        <v>106</v>
      </c>
      <c r="M15406">
        <v>0.41632888257121298</v>
      </c>
      <c r="N15406">
        <v>0.40899250624479599</v>
      </c>
      <c r="P15406" t="s">
        <v>42</v>
      </c>
    </row>
    <row r="15407" spans="1:16" x14ac:dyDescent="0.3">
      <c r="A15407" t="str">
        <f t="shared" si="242"/>
        <v>05: Drink PubsGBTotalWhite RumCore Premium BrandsE: £3.60 - £3.80All stocking</v>
      </c>
      <c r="B15407" t="s">
        <v>1</v>
      </c>
      <c r="C15407" t="s">
        <v>110</v>
      </c>
      <c r="D15407" t="s">
        <v>13</v>
      </c>
      <c r="E15407" t="s">
        <v>12</v>
      </c>
      <c r="F15407" t="s">
        <v>85</v>
      </c>
      <c r="G15407" t="s">
        <v>112</v>
      </c>
      <c r="H15407" t="s">
        <v>49</v>
      </c>
      <c r="I15407" t="s">
        <v>54</v>
      </c>
      <c r="J15407" s="1">
        <v>33.049999999999997</v>
      </c>
      <c r="K15407">
        <v>10.760051029888</v>
      </c>
      <c r="L15407">
        <v>92</v>
      </c>
      <c r="M15407">
        <v>0.48513962815591399</v>
      </c>
      <c r="N15407">
        <v>0.49596753257991399</v>
      </c>
      <c r="P15407" t="s">
        <v>42</v>
      </c>
    </row>
    <row r="15408" spans="1:16" x14ac:dyDescent="0.3">
      <c r="A15408" t="str">
        <f t="shared" si="242"/>
        <v>05: Drink PubsGBTotalWhite RumCore Premium BrandsF: £3.80 - £4.00All stocking</v>
      </c>
      <c r="B15408" t="s">
        <v>1</v>
      </c>
      <c r="C15408" t="s">
        <v>110</v>
      </c>
      <c r="D15408" t="s">
        <v>13</v>
      </c>
      <c r="E15408" t="s">
        <v>12</v>
      </c>
      <c r="F15408" t="s">
        <v>85</v>
      </c>
      <c r="G15408" t="s">
        <v>112</v>
      </c>
      <c r="H15408" t="s">
        <v>49</v>
      </c>
      <c r="I15408" t="s">
        <v>55</v>
      </c>
      <c r="J15408" s="1">
        <v>33.4</v>
      </c>
      <c r="K15408">
        <v>10.387591416519999</v>
      </c>
      <c r="L15408">
        <v>70</v>
      </c>
      <c r="M15408">
        <v>0.51062245567930398</v>
      </c>
      <c r="N15408">
        <v>0.53700716267664705</v>
      </c>
      <c r="P15408" t="s">
        <v>42</v>
      </c>
    </row>
    <row r="15409" spans="1:16" x14ac:dyDescent="0.3">
      <c r="A15409" t="str">
        <f t="shared" si="242"/>
        <v>05: Drink PubsGBTotalWhite RumCore Premium BrandsG: £4.00 - £4.20All stocking</v>
      </c>
      <c r="B15409" t="s">
        <v>1</v>
      </c>
      <c r="C15409" t="s">
        <v>110</v>
      </c>
      <c r="D15409" t="s">
        <v>13</v>
      </c>
      <c r="E15409" t="s">
        <v>12</v>
      </c>
      <c r="F15409" t="s">
        <v>85</v>
      </c>
      <c r="G15409" t="s">
        <v>112</v>
      </c>
      <c r="H15409" t="s">
        <v>49</v>
      </c>
      <c r="I15409" t="s">
        <v>56</v>
      </c>
      <c r="J15409" s="1">
        <v>35.03</v>
      </c>
      <c r="K15409">
        <v>9.8293160663290404</v>
      </c>
      <c r="L15409">
        <v>77</v>
      </c>
      <c r="M15409">
        <v>0.61397005183585196</v>
      </c>
      <c r="N15409">
        <v>0.62001690378926599</v>
      </c>
      <c r="P15409" t="s">
        <v>42</v>
      </c>
    </row>
    <row r="15410" spans="1:16" x14ac:dyDescent="0.3">
      <c r="A15410" t="str">
        <f t="shared" si="242"/>
        <v>05: Drink PubsGBTotalWhite RumCore Premium BrandsH: £4.20 - £4.40All stocking</v>
      </c>
      <c r="B15410" t="s">
        <v>1</v>
      </c>
      <c r="C15410" t="s">
        <v>110</v>
      </c>
      <c r="D15410" t="s">
        <v>13</v>
      </c>
      <c r="E15410" t="s">
        <v>12</v>
      </c>
      <c r="F15410" t="s">
        <v>85</v>
      </c>
      <c r="G15410" t="s">
        <v>112</v>
      </c>
      <c r="H15410" t="s">
        <v>49</v>
      </c>
      <c r="I15410" t="s">
        <v>60</v>
      </c>
      <c r="J15410" s="1">
        <v>45.6</v>
      </c>
      <c r="K15410">
        <v>12.482784992785</v>
      </c>
      <c r="L15410">
        <v>45</v>
      </c>
      <c r="M15410">
        <v>0.79592049254925901</v>
      </c>
      <c r="N15410">
        <v>0.79196573280852001</v>
      </c>
      <c r="P15410" t="s">
        <v>42</v>
      </c>
    </row>
    <row r="15411" spans="1:16" x14ac:dyDescent="0.3">
      <c r="A15411" t="str">
        <f t="shared" si="242"/>
        <v>05: Drink PubsGBTotalWhite RumCore Premium BrandsI: £4.40 - £4.60All stocking</v>
      </c>
      <c r="B15411" t="s">
        <v>1</v>
      </c>
      <c r="C15411" t="s">
        <v>110</v>
      </c>
      <c r="D15411" t="s">
        <v>13</v>
      </c>
      <c r="E15411" t="s">
        <v>12</v>
      </c>
      <c r="F15411" t="s">
        <v>85</v>
      </c>
      <c r="G15411" t="s">
        <v>112</v>
      </c>
      <c r="H15411" t="s">
        <v>49</v>
      </c>
      <c r="I15411" t="s">
        <v>64</v>
      </c>
      <c r="J15411" s="1">
        <v>44.16</v>
      </c>
      <c r="K15411">
        <v>11.389321326821321</v>
      </c>
      <c r="L15411">
        <v>54</v>
      </c>
      <c r="M15411">
        <v>0.60443875948386705</v>
      </c>
      <c r="N15411">
        <v>0.61915787668295996</v>
      </c>
      <c r="P15411" t="s">
        <v>42</v>
      </c>
    </row>
    <row r="15412" spans="1:16" x14ac:dyDescent="0.3">
      <c r="A15412" t="str">
        <f t="shared" si="242"/>
        <v>05: Drink PubsGBTotalWhite RumCore Premium BrandsJ: £4.60 - £4.80All stocking</v>
      </c>
      <c r="B15412" t="s">
        <v>1</v>
      </c>
      <c r="C15412" t="s">
        <v>110</v>
      </c>
      <c r="D15412" t="s">
        <v>13</v>
      </c>
      <c r="E15412" t="s">
        <v>12</v>
      </c>
      <c r="F15412" t="s">
        <v>85</v>
      </c>
      <c r="G15412" t="s">
        <v>112</v>
      </c>
      <c r="H15412" t="s">
        <v>49</v>
      </c>
      <c r="I15412" t="s">
        <v>65</v>
      </c>
      <c r="J15412" s="1">
        <v>32.11</v>
      </c>
      <c r="K15412">
        <v>7.99376103694284</v>
      </c>
      <c r="L15412">
        <v>44</v>
      </c>
      <c r="M15412">
        <v>0.46337622798011602</v>
      </c>
      <c r="N15412">
        <v>0.45570364562916499</v>
      </c>
      <c r="P15412" t="s">
        <v>42</v>
      </c>
    </row>
    <row r="15413" spans="1:16" x14ac:dyDescent="0.3">
      <c r="A15413" t="str">
        <f t="shared" si="242"/>
        <v>05: Drink PubsLondonMainstreamGinCore Mainstream BrandsTotalAll stocking</v>
      </c>
      <c r="B15413" t="s">
        <v>1</v>
      </c>
      <c r="C15413" t="s">
        <v>110</v>
      </c>
      <c r="D15413" t="s">
        <v>102</v>
      </c>
      <c r="E15413" t="s">
        <v>14</v>
      </c>
      <c r="F15413" t="s">
        <v>47</v>
      </c>
      <c r="G15413" t="s">
        <v>111</v>
      </c>
      <c r="H15413" t="s">
        <v>49</v>
      </c>
      <c r="I15413" t="s">
        <v>12</v>
      </c>
      <c r="J15413" s="1">
        <v>379.26</v>
      </c>
      <c r="K15413">
        <v>112.06719844203921</v>
      </c>
      <c r="L15413">
        <v>157</v>
      </c>
      <c r="M15413">
        <v>0.51385375951586598</v>
      </c>
      <c r="N15413">
        <v>0.54648559088122795</v>
      </c>
      <c r="P15413" t="s">
        <v>42</v>
      </c>
    </row>
    <row r="15414" spans="1:16" x14ac:dyDescent="0.3">
      <c r="A15414" t="str">
        <f t="shared" si="242"/>
        <v>05: Drink PubsLondonMainstreamGinCore Premium BrandsTotalAll stocking</v>
      </c>
      <c r="B15414" t="s">
        <v>1</v>
      </c>
      <c r="C15414" t="s">
        <v>110</v>
      </c>
      <c r="D15414" t="s">
        <v>102</v>
      </c>
      <c r="E15414" t="s">
        <v>14</v>
      </c>
      <c r="F15414" t="s">
        <v>47</v>
      </c>
      <c r="G15414" t="s">
        <v>112</v>
      </c>
      <c r="H15414" t="s">
        <v>49</v>
      </c>
      <c r="I15414" t="s">
        <v>12</v>
      </c>
      <c r="J15414" s="1">
        <v>136.08000000000001</v>
      </c>
      <c r="K15414">
        <v>37.104486882922004</v>
      </c>
      <c r="L15414">
        <v>131</v>
      </c>
      <c r="M15414">
        <v>0.18728916740882201</v>
      </c>
      <c r="N15414">
        <v>0.18124147611904901</v>
      </c>
      <c r="P15414" t="s">
        <v>42</v>
      </c>
    </row>
    <row r="15415" spans="1:16" x14ac:dyDescent="0.3">
      <c r="A15415" t="str">
        <f t="shared" si="242"/>
        <v>05: Drink PubsLondonMainstreamNon Flavoured VodkaCore Mainstream BrandsTotalAll stocking</v>
      </c>
      <c r="B15415" t="s">
        <v>1</v>
      </c>
      <c r="C15415" t="s">
        <v>110</v>
      </c>
      <c r="D15415" t="s">
        <v>102</v>
      </c>
      <c r="E15415" t="s">
        <v>14</v>
      </c>
      <c r="F15415" t="s">
        <v>71</v>
      </c>
      <c r="G15415" t="s">
        <v>111</v>
      </c>
      <c r="H15415" t="s">
        <v>49</v>
      </c>
      <c r="I15415" t="s">
        <v>12</v>
      </c>
      <c r="J15415" s="1">
        <v>702.66</v>
      </c>
      <c r="K15415">
        <v>238.35281423704521</v>
      </c>
      <c r="L15415">
        <v>130</v>
      </c>
      <c r="M15415">
        <v>0.73344066796053498</v>
      </c>
      <c r="N15415">
        <v>0.77275381872500404</v>
      </c>
      <c r="P15415" t="s">
        <v>42</v>
      </c>
    </row>
    <row r="15416" spans="1:16" x14ac:dyDescent="0.3">
      <c r="A15416" t="str">
        <f t="shared" si="242"/>
        <v>05: Drink PubsLondonMainstreamNon Flavoured VodkaCore Mainstream BrandsD: £3.40 - £3.60All stocking</v>
      </c>
      <c r="B15416" t="s">
        <v>1</v>
      </c>
      <c r="C15416" t="s">
        <v>110</v>
      </c>
      <c r="D15416" t="s">
        <v>102</v>
      </c>
      <c r="E15416" t="s">
        <v>14</v>
      </c>
      <c r="F15416" t="s">
        <v>71</v>
      </c>
      <c r="G15416" t="s">
        <v>111</v>
      </c>
      <c r="H15416" t="s">
        <v>49</v>
      </c>
      <c r="I15416" t="s">
        <v>53</v>
      </c>
      <c r="J15416" s="1">
        <v>509.17</v>
      </c>
      <c r="K15416">
        <v>186.42892307692321</v>
      </c>
      <c r="L15416">
        <v>25</v>
      </c>
      <c r="M15416">
        <v>0.88143673732321504</v>
      </c>
      <c r="N15416">
        <v>0.90609862318729895</v>
      </c>
      <c r="P15416" t="s">
        <v>42</v>
      </c>
    </row>
    <row r="15417" spans="1:16" x14ac:dyDescent="0.3">
      <c r="A15417" t="str">
        <f t="shared" si="242"/>
        <v>05: Drink PubsLondonMainstreamNon Flavoured VodkaCore Premium BrandsTotalAll stocking</v>
      </c>
      <c r="B15417" t="s">
        <v>1</v>
      </c>
      <c r="C15417" t="s">
        <v>110</v>
      </c>
      <c r="D15417" t="s">
        <v>102</v>
      </c>
      <c r="E15417" t="s">
        <v>14</v>
      </c>
      <c r="F15417" t="s">
        <v>71</v>
      </c>
      <c r="G15417" t="s">
        <v>112</v>
      </c>
      <c r="H15417" t="s">
        <v>49</v>
      </c>
      <c r="I15417" t="s">
        <v>12</v>
      </c>
      <c r="J15417" s="1">
        <v>392.39</v>
      </c>
      <c r="K15417">
        <v>105.5907075591076</v>
      </c>
      <c r="L15417">
        <v>125</v>
      </c>
      <c r="M15417">
        <v>0.36868179903152598</v>
      </c>
      <c r="N15417">
        <v>0.33530497797912201</v>
      </c>
      <c r="P15417" t="s">
        <v>42</v>
      </c>
    </row>
    <row r="15418" spans="1:16" x14ac:dyDescent="0.3">
      <c r="A15418" t="str">
        <f t="shared" si="242"/>
        <v>05: Drink PubsLondonMainstreamTequilaCore Mainstream BrandsTotalAll stocking</v>
      </c>
      <c r="B15418" t="s">
        <v>1</v>
      </c>
      <c r="C15418" t="s">
        <v>110</v>
      </c>
      <c r="D15418" t="s">
        <v>102</v>
      </c>
      <c r="E15418" t="s">
        <v>14</v>
      </c>
      <c r="F15418" t="s">
        <v>78</v>
      </c>
      <c r="G15418" t="s">
        <v>111</v>
      </c>
      <c r="H15418" t="s">
        <v>49</v>
      </c>
      <c r="I15418" t="s">
        <v>12</v>
      </c>
      <c r="J15418" s="1">
        <v>85.99</v>
      </c>
      <c r="K15418">
        <v>24.198529196170721</v>
      </c>
      <c r="L15418">
        <v>53</v>
      </c>
      <c r="M15418">
        <v>0.45816217100317602</v>
      </c>
      <c r="N15418">
        <v>0.43967943227701001</v>
      </c>
      <c r="P15418" t="s">
        <v>42</v>
      </c>
    </row>
    <row r="15419" spans="1:16" x14ac:dyDescent="0.3">
      <c r="A15419" t="str">
        <f t="shared" si="242"/>
        <v>05: Drink PubsLondonMainstreamTequilaCore Premium BrandsA: &lt;£3All stocking</v>
      </c>
      <c r="B15419" t="s">
        <v>1</v>
      </c>
      <c r="C15419" t="s">
        <v>110</v>
      </c>
      <c r="D15419" t="s">
        <v>102</v>
      </c>
      <c r="E15419" t="s">
        <v>14</v>
      </c>
      <c r="F15419" t="s">
        <v>78</v>
      </c>
      <c r="G15419" t="s">
        <v>112</v>
      </c>
      <c r="H15419" t="s">
        <v>49</v>
      </c>
      <c r="I15419" t="s">
        <v>58</v>
      </c>
      <c r="J15419" s="1">
        <v>132.72</v>
      </c>
      <c r="K15419">
        <v>50.840644289796799</v>
      </c>
      <c r="L15419">
        <v>59</v>
      </c>
      <c r="M15419">
        <v>0.76139695230540305</v>
      </c>
      <c r="N15419">
        <v>0.79803461425638</v>
      </c>
      <c r="P15419" t="s">
        <v>42</v>
      </c>
    </row>
    <row r="15420" spans="1:16" x14ac:dyDescent="0.3">
      <c r="A15420" t="str">
        <f t="shared" ref="A15420:A15483" si="243">C15420&amp;D15420&amp;E15420&amp;F15420&amp;G15420&amp;I15420&amp;P15420</f>
        <v>05: Drink PubsLondonMainstreamTequilaCore Premium BrandsTotalAll stocking</v>
      </c>
      <c r="B15420" t="s">
        <v>1</v>
      </c>
      <c r="C15420" t="s">
        <v>110</v>
      </c>
      <c r="D15420" t="s">
        <v>102</v>
      </c>
      <c r="E15420" t="s">
        <v>14</v>
      </c>
      <c r="F15420" t="s">
        <v>78</v>
      </c>
      <c r="G15420" t="s">
        <v>112</v>
      </c>
      <c r="H15420" t="s">
        <v>49</v>
      </c>
      <c r="I15420" t="s">
        <v>12</v>
      </c>
      <c r="J15420" s="1">
        <v>130.99</v>
      </c>
      <c r="K15420">
        <v>40.883531063653997</v>
      </c>
      <c r="L15420">
        <v>122</v>
      </c>
      <c r="M15420">
        <v>0.76208296151580102</v>
      </c>
      <c r="N15420">
        <v>0.78564248196828401</v>
      </c>
      <c r="P15420" t="s">
        <v>42</v>
      </c>
    </row>
    <row r="15421" spans="1:16" x14ac:dyDescent="0.3">
      <c r="A15421" t="str">
        <f t="shared" si="243"/>
        <v>05: Drink PubsLondonMainstreamWhite RumCore Mainstream BrandsTotalAll stocking</v>
      </c>
      <c r="B15421" t="s">
        <v>1</v>
      </c>
      <c r="C15421" t="s">
        <v>110</v>
      </c>
      <c r="D15421" t="s">
        <v>102</v>
      </c>
      <c r="E15421" t="s">
        <v>14</v>
      </c>
      <c r="F15421" t="s">
        <v>85</v>
      </c>
      <c r="G15421" t="s">
        <v>111</v>
      </c>
      <c r="H15421" t="s">
        <v>49</v>
      </c>
      <c r="I15421" t="s">
        <v>12</v>
      </c>
      <c r="J15421" s="1">
        <v>61.19</v>
      </c>
      <c r="K15421">
        <v>19.31015679846848</v>
      </c>
      <c r="L15421">
        <v>77</v>
      </c>
      <c r="M15421">
        <v>0.66823136805189098</v>
      </c>
      <c r="N15421">
        <v>0.65782260717026597</v>
      </c>
      <c r="P15421" t="s">
        <v>42</v>
      </c>
    </row>
    <row r="15422" spans="1:16" x14ac:dyDescent="0.3">
      <c r="A15422" t="str">
        <f t="shared" si="243"/>
        <v>05: Drink PubsLondonMainstreamWhite RumCore Premium BrandsTotalAll stocking</v>
      </c>
      <c r="B15422" t="s">
        <v>1</v>
      </c>
      <c r="C15422" t="s">
        <v>110</v>
      </c>
      <c r="D15422" t="s">
        <v>102</v>
      </c>
      <c r="E15422" t="s">
        <v>14</v>
      </c>
      <c r="F15422" t="s">
        <v>85</v>
      </c>
      <c r="G15422" t="s">
        <v>112</v>
      </c>
      <c r="H15422" t="s">
        <v>49</v>
      </c>
      <c r="I15422" t="s">
        <v>12</v>
      </c>
      <c r="J15422" s="1">
        <v>58.99</v>
      </c>
      <c r="K15422">
        <v>17.980955901478282</v>
      </c>
      <c r="L15422">
        <v>67</v>
      </c>
      <c r="M15422">
        <v>0.66573039266727596</v>
      </c>
      <c r="N15422">
        <v>0.66243700503959702</v>
      </c>
      <c r="P15422" t="s">
        <v>42</v>
      </c>
    </row>
    <row r="15423" spans="1:16" x14ac:dyDescent="0.3">
      <c r="A15423" t="str">
        <f t="shared" si="243"/>
        <v>05: Drink PubsLondonPremiumGinCore Mainstream BrandsTotalAll stocking</v>
      </c>
      <c r="B15423" t="s">
        <v>1</v>
      </c>
      <c r="C15423" t="s">
        <v>110</v>
      </c>
      <c r="D15423" t="s">
        <v>102</v>
      </c>
      <c r="E15423" t="s">
        <v>15</v>
      </c>
      <c r="F15423" t="s">
        <v>47</v>
      </c>
      <c r="G15423" t="s">
        <v>111</v>
      </c>
      <c r="H15423" t="s">
        <v>49</v>
      </c>
      <c r="I15423" t="s">
        <v>12</v>
      </c>
      <c r="J15423" s="1">
        <v>509.34</v>
      </c>
      <c r="K15423">
        <v>123.2122612292312</v>
      </c>
      <c r="L15423">
        <v>495</v>
      </c>
      <c r="M15423">
        <v>0.428198053678366</v>
      </c>
      <c r="N15423">
        <v>0.44910982325818199</v>
      </c>
      <c r="P15423" t="s">
        <v>42</v>
      </c>
    </row>
    <row r="15424" spans="1:16" x14ac:dyDescent="0.3">
      <c r="A15424" t="str">
        <f t="shared" si="243"/>
        <v>05: Drink PubsLondonPremiumGinCore Mainstream BrandsC: £3.20 - £3.40All stocking</v>
      </c>
      <c r="B15424" t="s">
        <v>1</v>
      </c>
      <c r="C15424" t="s">
        <v>110</v>
      </c>
      <c r="D15424" t="s">
        <v>102</v>
      </c>
      <c r="E15424" t="s">
        <v>15</v>
      </c>
      <c r="F15424" t="s">
        <v>47</v>
      </c>
      <c r="G15424" t="s">
        <v>111</v>
      </c>
      <c r="H15424" t="s">
        <v>49</v>
      </c>
      <c r="I15424" t="s">
        <v>52</v>
      </c>
      <c r="J15424" s="1">
        <v>345.94</v>
      </c>
      <c r="K15424">
        <v>101.5745192307692</v>
      </c>
      <c r="L15424">
        <v>32</v>
      </c>
      <c r="M15424">
        <v>0.53253417586205798</v>
      </c>
      <c r="N15424">
        <v>0.54538062417718602</v>
      </c>
      <c r="P15424" t="s">
        <v>42</v>
      </c>
    </row>
    <row r="15425" spans="1:16" x14ac:dyDescent="0.3">
      <c r="A15425" t="str">
        <f t="shared" si="243"/>
        <v>05: Drink PubsLondonPremiumGinCore Mainstream BrandsD: £3.40 - £3.60All stocking</v>
      </c>
      <c r="B15425" t="s">
        <v>1</v>
      </c>
      <c r="C15425" t="s">
        <v>110</v>
      </c>
      <c r="D15425" t="s">
        <v>102</v>
      </c>
      <c r="E15425" t="s">
        <v>15</v>
      </c>
      <c r="F15425" t="s">
        <v>47</v>
      </c>
      <c r="G15425" t="s">
        <v>111</v>
      </c>
      <c r="H15425" t="s">
        <v>49</v>
      </c>
      <c r="I15425" t="s">
        <v>53</v>
      </c>
      <c r="J15425" s="1">
        <v>284.38</v>
      </c>
      <c r="K15425">
        <v>85.819500674764001</v>
      </c>
      <c r="L15425">
        <v>38</v>
      </c>
      <c r="M15425">
        <v>0.51793395797775998</v>
      </c>
      <c r="N15425">
        <v>0.54137075361037401</v>
      </c>
      <c r="P15425" t="s">
        <v>42</v>
      </c>
    </row>
    <row r="15426" spans="1:16" x14ac:dyDescent="0.3">
      <c r="A15426" t="str">
        <f t="shared" si="243"/>
        <v>05: Drink PubsLondonPremiumGinCore Mainstream BrandsE: £3.60 - £3.80All stocking</v>
      </c>
      <c r="B15426" t="s">
        <v>1</v>
      </c>
      <c r="C15426" t="s">
        <v>110</v>
      </c>
      <c r="D15426" t="s">
        <v>102</v>
      </c>
      <c r="E15426" t="s">
        <v>15</v>
      </c>
      <c r="F15426" t="s">
        <v>47</v>
      </c>
      <c r="G15426" t="s">
        <v>111</v>
      </c>
      <c r="H15426" t="s">
        <v>49</v>
      </c>
      <c r="I15426" t="s">
        <v>54</v>
      </c>
      <c r="J15426" s="1">
        <v>306.85000000000002</v>
      </c>
      <c r="K15426">
        <v>91.169871794871597</v>
      </c>
      <c r="L15426">
        <v>26</v>
      </c>
      <c r="M15426">
        <v>0.53098042968111103</v>
      </c>
      <c r="N15426">
        <v>0.54795270618039305</v>
      </c>
      <c r="P15426" t="s">
        <v>42</v>
      </c>
    </row>
    <row r="15427" spans="1:16" x14ac:dyDescent="0.3">
      <c r="A15427" t="str">
        <f t="shared" si="243"/>
        <v>05: Drink PubsLondonPremiumGinCore Mainstream BrandsF: £3.80 - £4.00All stocking</v>
      </c>
      <c r="B15427" t="s">
        <v>1</v>
      </c>
      <c r="C15427" t="s">
        <v>110</v>
      </c>
      <c r="D15427" t="s">
        <v>102</v>
      </c>
      <c r="E15427" t="s">
        <v>15</v>
      </c>
      <c r="F15427" t="s">
        <v>47</v>
      </c>
      <c r="G15427" t="s">
        <v>111</v>
      </c>
      <c r="H15427" t="s">
        <v>49</v>
      </c>
      <c r="I15427" t="s">
        <v>55</v>
      </c>
      <c r="J15427" s="1">
        <v>313.17</v>
      </c>
      <c r="K15427">
        <v>86.194838056679998</v>
      </c>
      <c r="L15427">
        <v>38</v>
      </c>
      <c r="M15427">
        <v>0.52116577641981499</v>
      </c>
      <c r="N15427">
        <v>0.54942653563955202</v>
      </c>
      <c r="P15427" t="s">
        <v>42</v>
      </c>
    </row>
    <row r="15428" spans="1:16" x14ac:dyDescent="0.3">
      <c r="A15428" t="str">
        <f t="shared" si="243"/>
        <v>05: Drink PubsLondonPremiumGinCore Mainstream BrandsG: £4.00 - £4.20All stocking</v>
      </c>
      <c r="B15428" t="s">
        <v>1</v>
      </c>
      <c r="C15428" t="s">
        <v>110</v>
      </c>
      <c r="D15428" t="s">
        <v>102</v>
      </c>
      <c r="E15428" t="s">
        <v>15</v>
      </c>
      <c r="F15428" t="s">
        <v>47</v>
      </c>
      <c r="G15428" t="s">
        <v>111</v>
      </c>
      <c r="H15428" t="s">
        <v>49</v>
      </c>
      <c r="I15428" t="s">
        <v>56</v>
      </c>
      <c r="J15428" s="1">
        <v>435.49</v>
      </c>
      <c r="K15428">
        <v>117.23525641025641</v>
      </c>
      <c r="L15428">
        <v>34</v>
      </c>
      <c r="M15428">
        <v>0.45541273589390102</v>
      </c>
      <c r="N15428">
        <v>0.47700686320820301</v>
      </c>
      <c r="P15428" t="s">
        <v>42</v>
      </c>
    </row>
    <row r="15429" spans="1:16" x14ac:dyDescent="0.3">
      <c r="A15429" t="str">
        <f t="shared" si="243"/>
        <v>05: Drink PubsLondonPremiumGinCore Mainstream BrandsH: £4.20 - £4.40All stocking</v>
      </c>
      <c r="B15429" t="s">
        <v>1</v>
      </c>
      <c r="C15429" t="s">
        <v>110</v>
      </c>
      <c r="D15429" t="s">
        <v>102</v>
      </c>
      <c r="E15429" t="s">
        <v>15</v>
      </c>
      <c r="F15429" t="s">
        <v>47</v>
      </c>
      <c r="G15429" t="s">
        <v>111</v>
      </c>
      <c r="H15429" t="s">
        <v>49</v>
      </c>
      <c r="I15429" t="s">
        <v>60</v>
      </c>
      <c r="J15429" s="1">
        <v>458.61</v>
      </c>
      <c r="K15429">
        <v>111.813212121212</v>
      </c>
      <c r="L15429">
        <v>50</v>
      </c>
      <c r="M15429">
        <v>0.432624158695261</v>
      </c>
      <c r="N15429">
        <v>0.46099421077987102</v>
      </c>
      <c r="P15429" t="s">
        <v>42</v>
      </c>
    </row>
    <row r="15430" spans="1:16" x14ac:dyDescent="0.3">
      <c r="A15430" t="str">
        <f t="shared" si="243"/>
        <v>05: Drink PubsLondonPremiumGinCore Mainstream BrandsI: £4.40 - £4.60All stocking</v>
      </c>
      <c r="B15430" t="s">
        <v>1</v>
      </c>
      <c r="C15430" t="s">
        <v>110</v>
      </c>
      <c r="D15430" t="s">
        <v>102</v>
      </c>
      <c r="E15430" t="s">
        <v>15</v>
      </c>
      <c r="F15430" t="s">
        <v>47</v>
      </c>
      <c r="G15430" t="s">
        <v>111</v>
      </c>
      <c r="H15430" t="s">
        <v>49</v>
      </c>
      <c r="I15430" t="s">
        <v>64</v>
      </c>
      <c r="J15430" s="1">
        <v>483.83</v>
      </c>
      <c r="K15430">
        <v>113.2322060751748</v>
      </c>
      <c r="L15430">
        <v>64</v>
      </c>
      <c r="M15430">
        <v>0.42173840407449398</v>
      </c>
      <c r="N15430">
        <v>0.434196526240959</v>
      </c>
      <c r="P15430" t="s">
        <v>42</v>
      </c>
    </row>
    <row r="15431" spans="1:16" x14ac:dyDescent="0.3">
      <c r="A15431" t="str">
        <f t="shared" si="243"/>
        <v>05: Drink PubsLondonPremiumGinCore Mainstream BrandsJ: £4.60 - £4.80All stocking</v>
      </c>
      <c r="B15431" t="s">
        <v>1</v>
      </c>
      <c r="C15431" t="s">
        <v>110</v>
      </c>
      <c r="D15431" t="s">
        <v>102</v>
      </c>
      <c r="E15431" t="s">
        <v>15</v>
      </c>
      <c r="F15431" t="s">
        <v>47</v>
      </c>
      <c r="G15431" t="s">
        <v>111</v>
      </c>
      <c r="H15431" t="s">
        <v>49</v>
      </c>
      <c r="I15431" t="s">
        <v>65</v>
      </c>
      <c r="J15431" s="1">
        <v>601.94000000000005</v>
      </c>
      <c r="K15431">
        <v>134.6064741545004</v>
      </c>
      <c r="L15431">
        <v>76</v>
      </c>
      <c r="M15431">
        <v>0.36750905480260099</v>
      </c>
      <c r="N15431">
        <v>0.37532327740861399</v>
      </c>
      <c r="P15431" t="s">
        <v>42</v>
      </c>
    </row>
    <row r="15432" spans="1:16" x14ac:dyDescent="0.3">
      <c r="A15432" t="str">
        <f t="shared" si="243"/>
        <v>05: Drink PubsLondonPremiumGinCore Mainstream BrandsK: £4.80 - £5.00All stocking</v>
      </c>
      <c r="B15432" t="s">
        <v>1</v>
      </c>
      <c r="C15432" t="s">
        <v>110</v>
      </c>
      <c r="D15432" t="s">
        <v>102</v>
      </c>
      <c r="E15432" t="s">
        <v>15</v>
      </c>
      <c r="F15432" t="s">
        <v>47</v>
      </c>
      <c r="G15432" t="s">
        <v>111</v>
      </c>
      <c r="H15432" t="s">
        <v>49</v>
      </c>
      <c r="I15432" t="s">
        <v>89</v>
      </c>
      <c r="J15432" s="1">
        <v>891.86</v>
      </c>
      <c r="K15432">
        <v>206.18843595428959</v>
      </c>
      <c r="L15432">
        <v>41</v>
      </c>
      <c r="M15432">
        <v>0.477877956266688</v>
      </c>
      <c r="N15432">
        <v>0.48690242944968398</v>
      </c>
      <c r="P15432" t="s">
        <v>42</v>
      </c>
    </row>
    <row r="15433" spans="1:16" x14ac:dyDescent="0.3">
      <c r="A15433" t="str">
        <f t="shared" si="243"/>
        <v>05: Drink PubsLondonPremiumGinCore Premium BrandsTotalAll stocking</v>
      </c>
      <c r="B15433" t="s">
        <v>1</v>
      </c>
      <c r="C15433" t="s">
        <v>110</v>
      </c>
      <c r="D15433" t="s">
        <v>102</v>
      </c>
      <c r="E15433" t="s">
        <v>15</v>
      </c>
      <c r="F15433" t="s">
        <v>47</v>
      </c>
      <c r="G15433" t="s">
        <v>112</v>
      </c>
      <c r="H15433" t="s">
        <v>49</v>
      </c>
      <c r="I15433" t="s">
        <v>12</v>
      </c>
      <c r="J15433" s="1">
        <v>313.60000000000002</v>
      </c>
      <c r="K15433">
        <v>70.126759565678</v>
      </c>
      <c r="L15433">
        <v>467</v>
      </c>
      <c r="M15433">
        <v>0.27671385884259497</v>
      </c>
      <c r="N15433">
        <v>0.26905069064131798</v>
      </c>
      <c r="P15433" t="s">
        <v>42</v>
      </c>
    </row>
    <row r="15434" spans="1:16" x14ac:dyDescent="0.3">
      <c r="A15434" t="str">
        <f t="shared" si="243"/>
        <v>05: Drink PubsLondonPremiumGinCore Premium BrandsF: £3.80 - £4.00All stocking</v>
      </c>
      <c r="B15434" t="s">
        <v>1</v>
      </c>
      <c r="C15434" t="s">
        <v>110</v>
      </c>
      <c r="D15434" t="s">
        <v>102</v>
      </c>
      <c r="E15434" t="s">
        <v>15</v>
      </c>
      <c r="F15434" t="s">
        <v>47</v>
      </c>
      <c r="G15434" t="s">
        <v>112</v>
      </c>
      <c r="H15434" t="s">
        <v>49</v>
      </c>
      <c r="I15434" t="s">
        <v>55</v>
      </c>
      <c r="J15434" s="1">
        <v>172.11</v>
      </c>
      <c r="K15434">
        <v>45.225364219114397</v>
      </c>
      <c r="L15434">
        <v>32</v>
      </c>
      <c r="M15434">
        <v>0.223236890423923</v>
      </c>
      <c r="N15434">
        <v>0.21355449067877499</v>
      </c>
      <c r="P15434" t="s">
        <v>42</v>
      </c>
    </row>
    <row r="15435" spans="1:16" x14ac:dyDescent="0.3">
      <c r="A15435" t="str">
        <f t="shared" si="243"/>
        <v>05: Drink PubsLondonPremiumGinCore Premium BrandsG: £4.00 - £4.20All stocking</v>
      </c>
      <c r="B15435" t="s">
        <v>1</v>
      </c>
      <c r="C15435" t="s">
        <v>110</v>
      </c>
      <c r="D15435" t="s">
        <v>102</v>
      </c>
      <c r="E15435" t="s">
        <v>15</v>
      </c>
      <c r="F15435" t="s">
        <v>47</v>
      </c>
      <c r="G15435" t="s">
        <v>112</v>
      </c>
      <c r="H15435" t="s">
        <v>49</v>
      </c>
      <c r="I15435" t="s">
        <v>56</v>
      </c>
      <c r="J15435" s="1">
        <v>130.36000000000001</v>
      </c>
      <c r="K15435">
        <v>33.338707588707599</v>
      </c>
      <c r="L15435">
        <v>27</v>
      </c>
      <c r="M15435">
        <v>0.18711317884659301</v>
      </c>
      <c r="N15435">
        <v>0.17483864173198699</v>
      </c>
      <c r="P15435" t="s">
        <v>42</v>
      </c>
    </row>
    <row r="15436" spans="1:16" x14ac:dyDescent="0.3">
      <c r="A15436" t="str">
        <f t="shared" si="243"/>
        <v>05: Drink PubsLondonPremiumGinCore Premium BrandsI: £4.40 - £4.60All stocking</v>
      </c>
      <c r="B15436" t="s">
        <v>1</v>
      </c>
      <c r="C15436" t="s">
        <v>110</v>
      </c>
      <c r="D15436" t="s">
        <v>102</v>
      </c>
      <c r="E15436" t="s">
        <v>15</v>
      </c>
      <c r="F15436" t="s">
        <v>47</v>
      </c>
      <c r="G15436" t="s">
        <v>112</v>
      </c>
      <c r="H15436" t="s">
        <v>49</v>
      </c>
      <c r="I15436" t="s">
        <v>64</v>
      </c>
      <c r="J15436" s="1">
        <v>226.87</v>
      </c>
      <c r="K15436">
        <v>58.937923904052795</v>
      </c>
      <c r="L15436">
        <v>31</v>
      </c>
      <c r="M15436">
        <v>0.28813238055338902</v>
      </c>
      <c r="N15436">
        <v>0.28708472685339198</v>
      </c>
      <c r="P15436" t="s">
        <v>42</v>
      </c>
    </row>
    <row r="15437" spans="1:16" x14ac:dyDescent="0.3">
      <c r="A15437" t="str">
        <f t="shared" si="243"/>
        <v>05: Drink PubsLondonPremiumGinCore Premium BrandsJ: £4.60 - £4.80All stocking</v>
      </c>
      <c r="B15437" t="s">
        <v>1</v>
      </c>
      <c r="C15437" t="s">
        <v>110</v>
      </c>
      <c r="D15437" t="s">
        <v>102</v>
      </c>
      <c r="E15437" t="s">
        <v>15</v>
      </c>
      <c r="F15437" t="s">
        <v>47</v>
      </c>
      <c r="G15437" t="s">
        <v>112</v>
      </c>
      <c r="H15437" t="s">
        <v>49</v>
      </c>
      <c r="I15437" t="s">
        <v>65</v>
      </c>
      <c r="J15437" s="1">
        <v>216.78</v>
      </c>
      <c r="K15437">
        <v>53.152964331266404</v>
      </c>
      <c r="L15437">
        <v>53</v>
      </c>
      <c r="M15437">
        <v>0.258378642899394</v>
      </c>
      <c r="N15437">
        <v>0.254674398995618</v>
      </c>
      <c r="P15437" t="s">
        <v>42</v>
      </c>
    </row>
    <row r="15438" spans="1:16" x14ac:dyDescent="0.3">
      <c r="A15438" t="str">
        <f t="shared" si="243"/>
        <v>05: Drink PubsLondonPremiumGinCore Premium BrandsK: £4.80 - £5.00All stocking</v>
      </c>
      <c r="B15438" t="s">
        <v>1</v>
      </c>
      <c r="C15438" t="s">
        <v>110</v>
      </c>
      <c r="D15438" t="s">
        <v>102</v>
      </c>
      <c r="E15438" t="s">
        <v>15</v>
      </c>
      <c r="F15438" t="s">
        <v>47</v>
      </c>
      <c r="G15438" t="s">
        <v>112</v>
      </c>
      <c r="H15438" t="s">
        <v>49</v>
      </c>
      <c r="I15438" t="s">
        <v>89</v>
      </c>
      <c r="J15438" s="1">
        <v>354.5</v>
      </c>
      <c r="K15438">
        <v>83.093468795355605</v>
      </c>
      <c r="L15438">
        <v>53</v>
      </c>
      <c r="M15438">
        <v>0.27185664998883602</v>
      </c>
      <c r="N15438">
        <v>0.27840619755589102</v>
      </c>
      <c r="P15438" t="s">
        <v>42</v>
      </c>
    </row>
    <row r="15439" spans="1:16" x14ac:dyDescent="0.3">
      <c r="A15439" t="str">
        <f t="shared" si="243"/>
        <v>05: Drink PubsLondonPremiumGinCore Premium BrandsL: £5.00 - £5.20All stocking</v>
      </c>
      <c r="B15439" t="s">
        <v>1</v>
      </c>
      <c r="C15439" t="s">
        <v>110</v>
      </c>
      <c r="D15439" t="s">
        <v>102</v>
      </c>
      <c r="E15439" t="s">
        <v>15</v>
      </c>
      <c r="F15439" t="s">
        <v>47</v>
      </c>
      <c r="G15439" t="s">
        <v>112</v>
      </c>
      <c r="H15439" t="s">
        <v>49</v>
      </c>
      <c r="I15439" t="s">
        <v>90</v>
      </c>
      <c r="J15439" s="1">
        <v>433.24</v>
      </c>
      <c r="K15439">
        <v>94.9612228595376</v>
      </c>
      <c r="L15439">
        <v>89</v>
      </c>
      <c r="M15439">
        <v>0.28435752728942898</v>
      </c>
      <c r="N15439">
        <v>0.284333746626796</v>
      </c>
      <c r="P15439" t="s">
        <v>42</v>
      </c>
    </row>
    <row r="15440" spans="1:16" x14ac:dyDescent="0.3">
      <c r="A15440" t="str">
        <f t="shared" si="243"/>
        <v>05: Drink PubsLondonPremiumGinCore Premium BrandsM: £5.20 - £5.40All stocking</v>
      </c>
      <c r="B15440" t="s">
        <v>1</v>
      </c>
      <c r="C15440" t="s">
        <v>110</v>
      </c>
      <c r="D15440" t="s">
        <v>102</v>
      </c>
      <c r="E15440" t="s">
        <v>15</v>
      </c>
      <c r="F15440" t="s">
        <v>47</v>
      </c>
      <c r="G15440" t="s">
        <v>112</v>
      </c>
      <c r="H15440" t="s">
        <v>49</v>
      </c>
      <c r="I15440" t="s">
        <v>95</v>
      </c>
      <c r="J15440" s="1">
        <v>491.39</v>
      </c>
      <c r="K15440">
        <v>104.18332867132879</v>
      </c>
      <c r="L15440">
        <v>50</v>
      </c>
      <c r="M15440">
        <v>0.29075043911040599</v>
      </c>
      <c r="N15440">
        <v>0.28318931160566302</v>
      </c>
      <c r="P15440" t="s">
        <v>42</v>
      </c>
    </row>
    <row r="15441" spans="1:16" x14ac:dyDescent="0.3">
      <c r="A15441" t="str">
        <f t="shared" si="243"/>
        <v>05: Drink PubsLondonPremiumGinCore Premium BrandsN: £5.40 - £5.60All stocking</v>
      </c>
      <c r="B15441" t="s">
        <v>1</v>
      </c>
      <c r="C15441" t="s">
        <v>110</v>
      </c>
      <c r="D15441" t="s">
        <v>102</v>
      </c>
      <c r="E15441" t="s">
        <v>15</v>
      </c>
      <c r="F15441" t="s">
        <v>47</v>
      </c>
      <c r="G15441" t="s">
        <v>112</v>
      </c>
      <c r="H15441" t="s">
        <v>49</v>
      </c>
      <c r="I15441" t="s">
        <v>99</v>
      </c>
      <c r="J15441" s="1">
        <v>471.84</v>
      </c>
      <c r="K15441">
        <v>92.466168091168001</v>
      </c>
      <c r="L15441">
        <v>36</v>
      </c>
      <c r="M15441">
        <v>0.32462306607287</v>
      </c>
      <c r="N15441">
        <v>0.31179807803635501</v>
      </c>
      <c r="P15441" t="s">
        <v>42</v>
      </c>
    </row>
    <row r="15442" spans="1:16" x14ac:dyDescent="0.3">
      <c r="A15442" t="str">
        <f t="shared" si="243"/>
        <v>05: Drink PubsLondonPremiumNon Flavoured VodkaCore Mainstream BrandsTotalAll stocking</v>
      </c>
      <c r="B15442" t="s">
        <v>1</v>
      </c>
      <c r="C15442" t="s">
        <v>110</v>
      </c>
      <c r="D15442" t="s">
        <v>102</v>
      </c>
      <c r="E15442" t="s">
        <v>15</v>
      </c>
      <c r="F15442" t="s">
        <v>71</v>
      </c>
      <c r="G15442" t="s">
        <v>111</v>
      </c>
      <c r="H15442" t="s">
        <v>49</v>
      </c>
      <c r="I15442" t="s">
        <v>12</v>
      </c>
      <c r="J15442" s="1">
        <v>750.31</v>
      </c>
      <c r="K15442">
        <v>216.920779829926</v>
      </c>
      <c r="L15442">
        <v>164</v>
      </c>
      <c r="M15442">
        <v>0.70268511571638403</v>
      </c>
      <c r="N15442">
        <v>0.74814545704480895</v>
      </c>
      <c r="P15442" t="s">
        <v>42</v>
      </c>
    </row>
    <row r="15443" spans="1:16" x14ac:dyDescent="0.3">
      <c r="A15443" t="str">
        <f t="shared" si="243"/>
        <v>05: Drink PubsLondonPremiumNon Flavoured VodkaCore Mainstream BrandsC: £3.20 - £3.40All stocking</v>
      </c>
      <c r="B15443" t="s">
        <v>1</v>
      </c>
      <c r="C15443" t="s">
        <v>110</v>
      </c>
      <c r="D15443" t="s">
        <v>102</v>
      </c>
      <c r="E15443" t="s">
        <v>15</v>
      </c>
      <c r="F15443" t="s">
        <v>71</v>
      </c>
      <c r="G15443" t="s">
        <v>111</v>
      </c>
      <c r="H15443" t="s">
        <v>49</v>
      </c>
      <c r="I15443" t="s">
        <v>52</v>
      </c>
      <c r="J15443" s="1">
        <v>423.31</v>
      </c>
      <c r="K15443">
        <v>138.0651960784312</v>
      </c>
      <c r="L15443">
        <v>34</v>
      </c>
      <c r="M15443">
        <v>0.73244917509146401</v>
      </c>
      <c r="N15443">
        <v>0.77891600163699604</v>
      </c>
      <c r="P15443" t="s">
        <v>42</v>
      </c>
    </row>
    <row r="15444" spans="1:16" x14ac:dyDescent="0.3">
      <c r="A15444" t="str">
        <f t="shared" si="243"/>
        <v>05: Drink PubsLondonPremiumNon Flavoured VodkaCore Mainstream BrandsD: £3.40 - £3.60All stocking</v>
      </c>
      <c r="B15444" t="s">
        <v>1</v>
      </c>
      <c r="C15444" t="s">
        <v>110</v>
      </c>
      <c r="D15444" t="s">
        <v>102</v>
      </c>
      <c r="E15444" t="s">
        <v>15</v>
      </c>
      <c r="F15444" t="s">
        <v>71</v>
      </c>
      <c r="G15444" t="s">
        <v>111</v>
      </c>
      <c r="H15444" t="s">
        <v>49</v>
      </c>
      <c r="I15444" t="s">
        <v>53</v>
      </c>
      <c r="J15444" s="1">
        <v>712.76</v>
      </c>
      <c r="K15444">
        <v>221.03035353535361</v>
      </c>
      <c r="L15444">
        <v>30</v>
      </c>
      <c r="M15444">
        <v>0.73637702527188198</v>
      </c>
      <c r="N15444">
        <v>0.76752421063926801</v>
      </c>
      <c r="P15444" t="s">
        <v>42</v>
      </c>
    </row>
    <row r="15445" spans="1:16" x14ac:dyDescent="0.3">
      <c r="A15445" t="str">
        <f t="shared" si="243"/>
        <v>05: Drink PubsLondonPremiumNon Flavoured VodkaCore Premium BrandsTotalAll stocking</v>
      </c>
      <c r="B15445" t="s">
        <v>1</v>
      </c>
      <c r="C15445" t="s">
        <v>110</v>
      </c>
      <c r="D15445" t="s">
        <v>102</v>
      </c>
      <c r="E15445" t="s">
        <v>15</v>
      </c>
      <c r="F15445" t="s">
        <v>71</v>
      </c>
      <c r="G15445" t="s">
        <v>112</v>
      </c>
      <c r="H15445" t="s">
        <v>49</v>
      </c>
      <c r="I15445" t="s">
        <v>12</v>
      </c>
      <c r="J15445" s="1">
        <v>503.15</v>
      </c>
      <c r="K15445">
        <v>116.3450730949212</v>
      </c>
      <c r="L15445">
        <v>494</v>
      </c>
      <c r="M15445">
        <v>0.650320356040613</v>
      </c>
      <c r="N15445">
        <v>0.60672184004523499</v>
      </c>
      <c r="P15445" t="s">
        <v>42</v>
      </c>
    </row>
    <row r="15446" spans="1:16" x14ac:dyDescent="0.3">
      <c r="A15446" t="str">
        <f t="shared" si="243"/>
        <v>05: Drink PubsLondonPremiumNon Flavoured VodkaCore Premium BrandsF: £3.80 - £4.00All stocking</v>
      </c>
      <c r="B15446" t="s">
        <v>1</v>
      </c>
      <c r="C15446" t="s">
        <v>110</v>
      </c>
      <c r="D15446" t="s">
        <v>102</v>
      </c>
      <c r="E15446" t="s">
        <v>15</v>
      </c>
      <c r="F15446" t="s">
        <v>71</v>
      </c>
      <c r="G15446" t="s">
        <v>112</v>
      </c>
      <c r="H15446" t="s">
        <v>49</v>
      </c>
      <c r="I15446" t="s">
        <v>55</v>
      </c>
      <c r="J15446" s="1">
        <v>374.49</v>
      </c>
      <c r="K15446">
        <v>99.106943691229603</v>
      </c>
      <c r="L15446">
        <v>35</v>
      </c>
      <c r="M15446">
        <v>0.51837831925034905</v>
      </c>
      <c r="N15446">
        <v>0.48302660329331198</v>
      </c>
      <c r="P15446" t="s">
        <v>42</v>
      </c>
    </row>
    <row r="15447" spans="1:16" x14ac:dyDescent="0.3">
      <c r="A15447" t="str">
        <f t="shared" si="243"/>
        <v>05: Drink PubsLondonPremiumNon Flavoured VodkaCore Premium BrandsG: £4.00 - £4.20All stocking</v>
      </c>
      <c r="B15447" t="s">
        <v>1</v>
      </c>
      <c r="C15447" t="s">
        <v>110</v>
      </c>
      <c r="D15447" t="s">
        <v>102</v>
      </c>
      <c r="E15447" t="s">
        <v>15</v>
      </c>
      <c r="F15447" t="s">
        <v>71</v>
      </c>
      <c r="G15447" t="s">
        <v>112</v>
      </c>
      <c r="H15447" t="s">
        <v>49</v>
      </c>
      <c r="I15447" t="s">
        <v>56</v>
      </c>
      <c r="J15447" s="1">
        <v>342.9</v>
      </c>
      <c r="K15447">
        <v>85.830364791903193</v>
      </c>
      <c r="L15447">
        <v>39</v>
      </c>
      <c r="M15447">
        <v>0.47281105980821803</v>
      </c>
      <c r="N15447">
        <v>0.41506150031601002</v>
      </c>
      <c r="P15447" t="s">
        <v>42</v>
      </c>
    </row>
    <row r="15448" spans="1:16" x14ac:dyDescent="0.3">
      <c r="A15448" t="str">
        <f t="shared" si="243"/>
        <v>05: Drink PubsLondonPremiumNon Flavoured VodkaCore Premium BrandsH: £4.20 - £4.40All stocking</v>
      </c>
      <c r="B15448" t="s">
        <v>1</v>
      </c>
      <c r="C15448" t="s">
        <v>110</v>
      </c>
      <c r="D15448" t="s">
        <v>102</v>
      </c>
      <c r="E15448" t="s">
        <v>15</v>
      </c>
      <c r="F15448" t="s">
        <v>71</v>
      </c>
      <c r="G15448" t="s">
        <v>112</v>
      </c>
      <c r="H15448" t="s">
        <v>49</v>
      </c>
      <c r="I15448" t="s">
        <v>60</v>
      </c>
      <c r="J15448" s="1">
        <v>366.33</v>
      </c>
      <c r="K15448">
        <v>91.625906038405986</v>
      </c>
      <c r="L15448">
        <v>44</v>
      </c>
      <c r="M15448">
        <v>0.46023152757654401</v>
      </c>
      <c r="N15448">
        <v>0.415896518193481</v>
      </c>
      <c r="P15448" t="s">
        <v>42</v>
      </c>
    </row>
    <row r="15449" spans="1:16" x14ac:dyDescent="0.3">
      <c r="A15449" t="str">
        <f t="shared" si="243"/>
        <v>05: Drink PubsLondonPremiumNon Flavoured VodkaCore Premium BrandsI: £4.40 - £4.60All stocking</v>
      </c>
      <c r="B15449" t="s">
        <v>1</v>
      </c>
      <c r="C15449" t="s">
        <v>110</v>
      </c>
      <c r="D15449" t="s">
        <v>102</v>
      </c>
      <c r="E15449" t="s">
        <v>15</v>
      </c>
      <c r="F15449" t="s">
        <v>71</v>
      </c>
      <c r="G15449" t="s">
        <v>112</v>
      </c>
      <c r="H15449" t="s">
        <v>49</v>
      </c>
      <c r="I15449" t="s">
        <v>64</v>
      </c>
      <c r="J15449" s="1">
        <v>391.89</v>
      </c>
      <c r="K15449">
        <v>92.423025412088009</v>
      </c>
      <c r="L15449">
        <v>64</v>
      </c>
      <c r="M15449">
        <v>0.65919862812742402</v>
      </c>
      <c r="N15449">
        <v>0.60710415512007099</v>
      </c>
      <c r="P15449" t="s">
        <v>42</v>
      </c>
    </row>
    <row r="15450" spans="1:16" x14ac:dyDescent="0.3">
      <c r="A15450" t="str">
        <f t="shared" si="243"/>
        <v>05: Drink PubsLondonPremiumNon Flavoured VodkaCore Premium BrandsJ: £4.60 - £4.80All stocking</v>
      </c>
      <c r="B15450" t="s">
        <v>1</v>
      </c>
      <c r="C15450" t="s">
        <v>110</v>
      </c>
      <c r="D15450" t="s">
        <v>102</v>
      </c>
      <c r="E15450" t="s">
        <v>15</v>
      </c>
      <c r="F15450" t="s">
        <v>71</v>
      </c>
      <c r="G15450" t="s">
        <v>112</v>
      </c>
      <c r="H15450" t="s">
        <v>49</v>
      </c>
      <c r="I15450" t="s">
        <v>65</v>
      </c>
      <c r="J15450" s="1">
        <v>588.49</v>
      </c>
      <c r="K15450">
        <v>132.73152257286881</v>
      </c>
      <c r="L15450">
        <v>78</v>
      </c>
      <c r="M15450">
        <v>0.85099976987346504</v>
      </c>
      <c r="N15450">
        <v>0.83503354937820995</v>
      </c>
      <c r="P15450" t="s">
        <v>42</v>
      </c>
    </row>
    <row r="15451" spans="1:16" x14ac:dyDescent="0.3">
      <c r="A15451" t="str">
        <f t="shared" si="243"/>
        <v>05: Drink PubsLondonPremiumNon Flavoured VodkaCore Premium BrandsK: £4.80 - £5.00All stocking</v>
      </c>
      <c r="B15451" t="s">
        <v>1</v>
      </c>
      <c r="C15451" t="s">
        <v>110</v>
      </c>
      <c r="D15451" t="s">
        <v>102</v>
      </c>
      <c r="E15451" t="s">
        <v>15</v>
      </c>
      <c r="F15451" t="s">
        <v>71</v>
      </c>
      <c r="G15451" t="s">
        <v>112</v>
      </c>
      <c r="H15451" t="s">
        <v>49</v>
      </c>
      <c r="I15451" t="s">
        <v>89</v>
      </c>
      <c r="J15451" s="1">
        <v>737.51</v>
      </c>
      <c r="K15451">
        <v>163.42972791998761</v>
      </c>
      <c r="L15451">
        <v>77</v>
      </c>
      <c r="M15451">
        <v>0.84515961473786905</v>
      </c>
      <c r="N15451">
        <v>0.83833807731538801</v>
      </c>
      <c r="P15451" t="s">
        <v>42</v>
      </c>
    </row>
    <row r="15452" spans="1:16" x14ac:dyDescent="0.3">
      <c r="A15452" t="str">
        <f t="shared" si="243"/>
        <v>05: Drink PubsLondonPremiumNon Flavoured VodkaCore Premium BrandsL: £5.00 - £5.20All stocking</v>
      </c>
      <c r="B15452" t="s">
        <v>1</v>
      </c>
      <c r="C15452" t="s">
        <v>110</v>
      </c>
      <c r="D15452" t="s">
        <v>102</v>
      </c>
      <c r="E15452" t="s">
        <v>15</v>
      </c>
      <c r="F15452" t="s">
        <v>71</v>
      </c>
      <c r="G15452" t="s">
        <v>112</v>
      </c>
      <c r="H15452" t="s">
        <v>49</v>
      </c>
      <c r="I15452" t="s">
        <v>90</v>
      </c>
      <c r="J15452" s="1">
        <v>675.36</v>
      </c>
      <c r="K15452">
        <v>147.0118716189472</v>
      </c>
      <c r="L15452">
        <v>53</v>
      </c>
      <c r="M15452">
        <v>0.82659281877970603</v>
      </c>
      <c r="N15452">
        <v>0.79968222889657703</v>
      </c>
      <c r="P15452" t="s">
        <v>42</v>
      </c>
    </row>
    <row r="15453" spans="1:16" x14ac:dyDescent="0.3">
      <c r="A15453" t="str">
        <f t="shared" si="243"/>
        <v>05: Drink PubsLondonPremiumTequilaCore Mainstream BrandsTotalAll stocking</v>
      </c>
      <c r="B15453" t="s">
        <v>1</v>
      </c>
      <c r="C15453" t="s">
        <v>110</v>
      </c>
      <c r="D15453" t="s">
        <v>102</v>
      </c>
      <c r="E15453" t="s">
        <v>15</v>
      </c>
      <c r="F15453" t="s">
        <v>78</v>
      </c>
      <c r="G15453" t="s">
        <v>111</v>
      </c>
      <c r="H15453" t="s">
        <v>49</v>
      </c>
      <c r="I15453" t="s">
        <v>12</v>
      </c>
      <c r="J15453" s="1">
        <v>71.42</v>
      </c>
      <c r="K15453">
        <v>17.392475215659559</v>
      </c>
      <c r="L15453">
        <v>179</v>
      </c>
      <c r="M15453">
        <v>0.31901718948107899</v>
      </c>
      <c r="N15453">
        <v>0.334510362167459</v>
      </c>
      <c r="P15453" t="s">
        <v>42</v>
      </c>
    </row>
    <row r="15454" spans="1:16" x14ac:dyDescent="0.3">
      <c r="A15454" t="str">
        <f t="shared" si="243"/>
        <v>05: Drink PubsLondonPremiumTequilaCore Premium BrandsA: &lt;£3All stocking</v>
      </c>
      <c r="B15454" t="s">
        <v>1</v>
      </c>
      <c r="C15454" t="s">
        <v>110</v>
      </c>
      <c r="D15454" t="s">
        <v>102</v>
      </c>
      <c r="E15454" t="s">
        <v>15</v>
      </c>
      <c r="F15454" t="s">
        <v>78</v>
      </c>
      <c r="G15454" t="s">
        <v>112</v>
      </c>
      <c r="H15454" t="s">
        <v>49</v>
      </c>
      <c r="I15454" t="s">
        <v>58</v>
      </c>
      <c r="J15454" s="1">
        <v>75.849999999999994</v>
      </c>
      <c r="K15454">
        <v>28.153688409291838</v>
      </c>
      <c r="L15454">
        <v>58</v>
      </c>
      <c r="M15454">
        <v>0.66324737469784001</v>
      </c>
      <c r="N15454">
        <v>0.72631008312251499</v>
      </c>
      <c r="P15454" t="s">
        <v>42</v>
      </c>
    </row>
    <row r="15455" spans="1:16" x14ac:dyDescent="0.3">
      <c r="A15455" t="str">
        <f t="shared" si="243"/>
        <v>05: Drink PubsLondonPremiumTequilaCore Premium BrandsTotalAll stocking</v>
      </c>
      <c r="B15455" t="s">
        <v>1</v>
      </c>
      <c r="C15455" t="s">
        <v>110</v>
      </c>
      <c r="D15455" t="s">
        <v>102</v>
      </c>
      <c r="E15455" t="s">
        <v>15</v>
      </c>
      <c r="F15455" t="s">
        <v>78</v>
      </c>
      <c r="G15455" t="s">
        <v>112</v>
      </c>
      <c r="H15455" t="s">
        <v>49</v>
      </c>
      <c r="I15455" t="s">
        <v>12</v>
      </c>
      <c r="J15455" s="1">
        <v>145.72</v>
      </c>
      <c r="K15455">
        <v>32.979331406277161</v>
      </c>
      <c r="L15455">
        <v>424</v>
      </c>
      <c r="M15455">
        <v>0.81470257511250599</v>
      </c>
      <c r="N15455">
        <v>0.81294356622860098</v>
      </c>
      <c r="P15455" t="s">
        <v>42</v>
      </c>
    </row>
    <row r="15456" spans="1:16" x14ac:dyDescent="0.3">
      <c r="A15456" t="str">
        <f t="shared" si="243"/>
        <v>05: Drink PubsLondonPremiumTequilaCore Premium BrandsG: £4.00 - £4.20All stocking</v>
      </c>
      <c r="B15456" t="s">
        <v>1</v>
      </c>
      <c r="C15456" t="s">
        <v>110</v>
      </c>
      <c r="D15456" t="s">
        <v>102</v>
      </c>
      <c r="E15456" t="s">
        <v>15</v>
      </c>
      <c r="F15456" t="s">
        <v>78</v>
      </c>
      <c r="G15456" t="s">
        <v>112</v>
      </c>
      <c r="H15456" t="s">
        <v>49</v>
      </c>
      <c r="I15456" t="s">
        <v>56</v>
      </c>
      <c r="J15456" s="1">
        <v>108.46</v>
      </c>
      <c r="K15456">
        <v>26.506554864888198</v>
      </c>
      <c r="L15456">
        <v>27</v>
      </c>
      <c r="M15456">
        <v>0.81963209724532304</v>
      </c>
      <c r="N15456">
        <v>0.82391662095447105</v>
      </c>
      <c r="P15456" t="s">
        <v>42</v>
      </c>
    </row>
    <row r="15457" spans="1:16" x14ac:dyDescent="0.3">
      <c r="A15457" t="str">
        <f t="shared" si="243"/>
        <v>05: Drink PubsLondonPremiumTequilaCore Premium BrandsH: £4.20 - £4.40All stocking</v>
      </c>
      <c r="B15457" t="s">
        <v>1</v>
      </c>
      <c r="C15457" t="s">
        <v>110</v>
      </c>
      <c r="D15457" t="s">
        <v>102</v>
      </c>
      <c r="E15457" t="s">
        <v>15</v>
      </c>
      <c r="F15457" t="s">
        <v>78</v>
      </c>
      <c r="G15457" t="s">
        <v>112</v>
      </c>
      <c r="H15457" t="s">
        <v>49</v>
      </c>
      <c r="I15457" t="s">
        <v>60</v>
      </c>
      <c r="J15457" s="1">
        <v>119.56</v>
      </c>
      <c r="K15457">
        <v>26.376547108805163</v>
      </c>
      <c r="L15457">
        <v>31</v>
      </c>
      <c r="M15457">
        <v>0.86864855429030097</v>
      </c>
      <c r="N15457">
        <v>0.87230306071249397</v>
      </c>
      <c r="P15457" t="s">
        <v>42</v>
      </c>
    </row>
    <row r="15458" spans="1:16" x14ac:dyDescent="0.3">
      <c r="A15458" t="str">
        <f t="shared" si="243"/>
        <v>05: Drink PubsLondonPremiumTequilaCore Premium BrandsI: £4.40 - £4.60All stocking</v>
      </c>
      <c r="B15458" t="s">
        <v>1</v>
      </c>
      <c r="C15458" t="s">
        <v>110</v>
      </c>
      <c r="D15458" t="s">
        <v>102</v>
      </c>
      <c r="E15458" t="s">
        <v>15</v>
      </c>
      <c r="F15458" t="s">
        <v>78</v>
      </c>
      <c r="G15458" t="s">
        <v>112</v>
      </c>
      <c r="H15458" t="s">
        <v>49</v>
      </c>
      <c r="I15458" t="s">
        <v>64</v>
      </c>
      <c r="J15458" s="1">
        <v>151.85</v>
      </c>
      <c r="K15458">
        <v>32.263020689291878</v>
      </c>
      <c r="L15458">
        <v>59</v>
      </c>
      <c r="M15458">
        <v>0.83932130001051197</v>
      </c>
      <c r="N15458">
        <v>0.83578697066125796</v>
      </c>
      <c r="P15458" t="s">
        <v>42</v>
      </c>
    </row>
    <row r="15459" spans="1:16" x14ac:dyDescent="0.3">
      <c r="A15459" t="str">
        <f t="shared" si="243"/>
        <v>05: Drink PubsLondonPremiumTequilaCore Premium BrandsJ: £4.60 - £4.80All stocking</v>
      </c>
      <c r="B15459" t="s">
        <v>1</v>
      </c>
      <c r="C15459" t="s">
        <v>110</v>
      </c>
      <c r="D15459" t="s">
        <v>102</v>
      </c>
      <c r="E15459" t="s">
        <v>15</v>
      </c>
      <c r="F15459" t="s">
        <v>78</v>
      </c>
      <c r="G15459" t="s">
        <v>112</v>
      </c>
      <c r="H15459" t="s">
        <v>49</v>
      </c>
      <c r="I15459" t="s">
        <v>65</v>
      </c>
      <c r="J15459" s="1">
        <v>193.27</v>
      </c>
      <c r="K15459">
        <v>40.677269130046795</v>
      </c>
      <c r="L15459">
        <v>54</v>
      </c>
      <c r="M15459">
        <v>0.85201840865802403</v>
      </c>
      <c r="N15459">
        <v>0.85020054783799603</v>
      </c>
      <c r="P15459" t="s">
        <v>42</v>
      </c>
    </row>
    <row r="15460" spans="1:16" x14ac:dyDescent="0.3">
      <c r="A15460" t="str">
        <f t="shared" si="243"/>
        <v>05: Drink PubsLondonPremiumTequilaCore Premium BrandsK: £4.80 - £5.00All stocking</v>
      </c>
      <c r="B15460" t="s">
        <v>1</v>
      </c>
      <c r="C15460" t="s">
        <v>110</v>
      </c>
      <c r="D15460" t="s">
        <v>102</v>
      </c>
      <c r="E15460" t="s">
        <v>15</v>
      </c>
      <c r="F15460" t="s">
        <v>78</v>
      </c>
      <c r="G15460" t="s">
        <v>112</v>
      </c>
      <c r="H15460" t="s">
        <v>49</v>
      </c>
      <c r="I15460" t="s">
        <v>89</v>
      </c>
      <c r="J15460" s="1">
        <v>256.16000000000003</v>
      </c>
      <c r="K15460">
        <v>51.697722647722806</v>
      </c>
      <c r="L15460">
        <v>63</v>
      </c>
      <c r="M15460">
        <v>0.83441254453515501</v>
      </c>
      <c r="N15460">
        <v>0.83447061413163104</v>
      </c>
      <c r="P15460" t="s">
        <v>42</v>
      </c>
    </row>
    <row r="15461" spans="1:16" x14ac:dyDescent="0.3">
      <c r="A15461" t="str">
        <f t="shared" si="243"/>
        <v>05: Drink PubsLondonPremiumTequilaCore Premium BrandsL: £5.00 - £5.20All stocking</v>
      </c>
      <c r="B15461" t="s">
        <v>1</v>
      </c>
      <c r="C15461" t="s">
        <v>110</v>
      </c>
      <c r="D15461" t="s">
        <v>102</v>
      </c>
      <c r="E15461" t="s">
        <v>15</v>
      </c>
      <c r="F15461" t="s">
        <v>78</v>
      </c>
      <c r="G15461" t="s">
        <v>112</v>
      </c>
      <c r="H15461" t="s">
        <v>49</v>
      </c>
      <c r="I15461" t="s">
        <v>90</v>
      </c>
      <c r="J15461" s="1">
        <v>187.5</v>
      </c>
      <c r="K15461">
        <v>35.648212898212876</v>
      </c>
      <c r="L15461">
        <v>27</v>
      </c>
      <c r="M15461">
        <v>0.87724202440993804</v>
      </c>
      <c r="N15461">
        <v>0.87025023169601501</v>
      </c>
      <c r="P15461" t="s">
        <v>42</v>
      </c>
    </row>
    <row r="15462" spans="1:16" x14ac:dyDescent="0.3">
      <c r="A15462" t="str">
        <f t="shared" si="243"/>
        <v>05: Drink PubsLondonPremiumWhite RumCore Mainstream BrandsTotalAll stocking</v>
      </c>
      <c r="B15462" t="s">
        <v>1</v>
      </c>
      <c r="C15462" t="s">
        <v>110</v>
      </c>
      <c r="D15462" t="s">
        <v>102</v>
      </c>
      <c r="E15462" t="s">
        <v>15</v>
      </c>
      <c r="F15462" t="s">
        <v>85</v>
      </c>
      <c r="G15462" t="s">
        <v>111</v>
      </c>
      <c r="H15462" t="s">
        <v>49</v>
      </c>
      <c r="I15462" t="s">
        <v>12</v>
      </c>
      <c r="J15462" s="1">
        <v>54.24</v>
      </c>
      <c r="K15462">
        <v>14.03766248016248</v>
      </c>
      <c r="L15462">
        <v>370</v>
      </c>
      <c r="M15462">
        <v>0.83891940550820199</v>
      </c>
      <c r="N15462">
        <v>0.85330068108866997</v>
      </c>
      <c r="P15462" t="s">
        <v>42</v>
      </c>
    </row>
    <row r="15463" spans="1:16" x14ac:dyDescent="0.3">
      <c r="A15463" t="str">
        <f t="shared" si="243"/>
        <v>05: Drink PubsLondonPremiumWhite RumCore Mainstream BrandsC: £3.20 - £3.40All stocking</v>
      </c>
      <c r="B15463" t="s">
        <v>1</v>
      </c>
      <c r="C15463" t="s">
        <v>110</v>
      </c>
      <c r="D15463" t="s">
        <v>102</v>
      </c>
      <c r="E15463" t="s">
        <v>15</v>
      </c>
      <c r="F15463" t="s">
        <v>85</v>
      </c>
      <c r="G15463" t="s">
        <v>111</v>
      </c>
      <c r="H15463" t="s">
        <v>49</v>
      </c>
      <c r="I15463" t="s">
        <v>52</v>
      </c>
      <c r="J15463" s="1">
        <v>61.3</v>
      </c>
      <c r="K15463">
        <v>19.322149664061438</v>
      </c>
      <c r="L15463">
        <v>34</v>
      </c>
      <c r="M15463">
        <v>0.93209514553045703</v>
      </c>
      <c r="N15463">
        <v>0.92430054151624597</v>
      </c>
      <c r="P15463" t="s">
        <v>42</v>
      </c>
    </row>
    <row r="15464" spans="1:16" x14ac:dyDescent="0.3">
      <c r="A15464" t="str">
        <f t="shared" si="243"/>
        <v>05: Drink PubsLondonPremiumWhite RumCore Mainstream BrandsD: £3.40 - £3.60All stocking</v>
      </c>
      <c r="B15464" t="s">
        <v>1</v>
      </c>
      <c r="C15464" t="s">
        <v>110</v>
      </c>
      <c r="D15464" t="s">
        <v>102</v>
      </c>
      <c r="E15464" t="s">
        <v>15</v>
      </c>
      <c r="F15464" t="s">
        <v>85</v>
      </c>
      <c r="G15464" t="s">
        <v>111</v>
      </c>
      <c r="H15464" t="s">
        <v>49</v>
      </c>
      <c r="I15464" t="s">
        <v>53</v>
      </c>
      <c r="J15464" s="1">
        <v>52.53</v>
      </c>
      <c r="K15464">
        <v>15.497810612326759</v>
      </c>
      <c r="L15464">
        <v>31</v>
      </c>
      <c r="M15464">
        <v>0.90476810116250805</v>
      </c>
      <c r="N15464">
        <v>0.91547352607535903</v>
      </c>
      <c r="P15464" t="s">
        <v>42</v>
      </c>
    </row>
    <row r="15465" spans="1:16" x14ac:dyDescent="0.3">
      <c r="A15465" t="str">
        <f t="shared" si="243"/>
        <v>05: Drink PubsLondonPremiumWhite RumCore Mainstream BrandsE: £3.60 - £3.80All stocking</v>
      </c>
      <c r="B15465" t="s">
        <v>1</v>
      </c>
      <c r="C15465" t="s">
        <v>110</v>
      </c>
      <c r="D15465" t="s">
        <v>102</v>
      </c>
      <c r="E15465" t="s">
        <v>15</v>
      </c>
      <c r="F15465" t="s">
        <v>85</v>
      </c>
      <c r="G15465" t="s">
        <v>111</v>
      </c>
      <c r="H15465" t="s">
        <v>49</v>
      </c>
      <c r="I15465" t="s">
        <v>54</v>
      </c>
      <c r="J15465" s="1">
        <v>58.05</v>
      </c>
      <c r="K15465">
        <v>15.91165770957436</v>
      </c>
      <c r="L15465">
        <v>36</v>
      </c>
      <c r="M15465">
        <v>0.89572760563865295</v>
      </c>
      <c r="N15465">
        <v>0.89022537351228204</v>
      </c>
      <c r="P15465" t="s">
        <v>42</v>
      </c>
    </row>
    <row r="15466" spans="1:16" x14ac:dyDescent="0.3">
      <c r="A15466" t="str">
        <f t="shared" si="243"/>
        <v>05: Drink PubsLondonPremiumWhite RumCore Mainstream BrandsF: £3.80 - £4.00All stocking</v>
      </c>
      <c r="B15466" t="s">
        <v>1</v>
      </c>
      <c r="C15466" t="s">
        <v>110</v>
      </c>
      <c r="D15466" t="s">
        <v>102</v>
      </c>
      <c r="E15466" t="s">
        <v>15</v>
      </c>
      <c r="F15466" t="s">
        <v>85</v>
      </c>
      <c r="G15466" t="s">
        <v>111</v>
      </c>
      <c r="H15466" t="s">
        <v>49</v>
      </c>
      <c r="I15466" t="s">
        <v>55</v>
      </c>
      <c r="J15466" s="1">
        <v>43.86</v>
      </c>
      <c r="K15466">
        <v>12.195463178796519</v>
      </c>
      <c r="L15466">
        <v>36</v>
      </c>
      <c r="M15466">
        <v>0.82668359734236596</v>
      </c>
      <c r="N15466">
        <v>0.84331498866947197</v>
      </c>
      <c r="P15466" t="s">
        <v>42</v>
      </c>
    </row>
    <row r="15467" spans="1:16" x14ac:dyDescent="0.3">
      <c r="A15467" t="str">
        <f t="shared" si="243"/>
        <v>05: Drink PubsLondonPremiumWhite RumCore Mainstream BrandsG: £4.00 - £4.20All stocking</v>
      </c>
      <c r="B15467" t="s">
        <v>1</v>
      </c>
      <c r="C15467" t="s">
        <v>110</v>
      </c>
      <c r="D15467" t="s">
        <v>102</v>
      </c>
      <c r="E15467" t="s">
        <v>15</v>
      </c>
      <c r="F15467" t="s">
        <v>85</v>
      </c>
      <c r="G15467" t="s">
        <v>111</v>
      </c>
      <c r="H15467" t="s">
        <v>49</v>
      </c>
      <c r="I15467" t="s">
        <v>56</v>
      </c>
      <c r="J15467" s="1">
        <v>39.21</v>
      </c>
      <c r="K15467">
        <v>10.00259313336236</v>
      </c>
      <c r="L15467">
        <v>39</v>
      </c>
      <c r="M15467">
        <v>0.80201911036622697</v>
      </c>
      <c r="N15467">
        <v>0.81143058740518603</v>
      </c>
      <c r="P15467" t="s">
        <v>42</v>
      </c>
    </row>
    <row r="15468" spans="1:16" x14ac:dyDescent="0.3">
      <c r="A15468" t="str">
        <f t="shared" si="243"/>
        <v>05: Drink PubsLondonPremiumWhite RumCore Mainstream BrandsH: £4.20 - £4.40All stocking</v>
      </c>
      <c r="B15468" t="s">
        <v>1</v>
      </c>
      <c r="C15468" t="s">
        <v>110</v>
      </c>
      <c r="D15468" t="s">
        <v>102</v>
      </c>
      <c r="E15468" t="s">
        <v>15</v>
      </c>
      <c r="F15468" t="s">
        <v>85</v>
      </c>
      <c r="G15468" t="s">
        <v>111</v>
      </c>
      <c r="H15468" t="s">
        <v>49</v>
      </c>
      <c r="I15468" t="s">
        <v>60</v>
      </c>
      <c r="J15468" s="1">
        <v>47.01</v>
      </c>
      <c r="K15468">
        <v>11.38520659557244</v>
      </c>
      <c r="L15468">
        <v>41</v>
      </c>
      <c r="M15468">
        <v>0.74417201254148801</v>
      </c>
      <c r="N15468">
        <v>0.75177595628415295</v>
      </c>
      <c r="P15468" t="s">
        <v>42</v>
      </c>
    </row>
    <row r="15469" spans="1:16" x14ac:dyDescent="0.3">
      <c r="A15469" t="str">
        <f t="shared" si="243"/>
        <v>05: Drink PubsLondonPremiumWhite RumCore Mainstream BrandsI: £4.40 - £4.60All stocking</v>
      </c>
      <c r="B15469" t="s">
        <v>1</v>
      </c>
      <c r="C15469" t="s">
        <v>110</v>
      </c>
      <c r="D15469" t="s">
        <v>102</v>
      </c>
      <c r="E15469" t="s">
        <v>15</v>
      </c>
      <c r="F15469" t="s">
        <v>85</v>
      </c>
      <c r="G15469" t="s">
        <v>111</v>
      </c>
      <c r="H15469" t="s">
        <v>49</v>
      </c>
      <c r="I15469" t="s">
        <v>64</v>
      </c>
      <c r="J15469" s="1">
        <v>65.34</v>
      </c>
      <c r="K15469">
        <v>15.139595441595441</v>
      </c>
      <c r="L15469">
        <v>75</v>
      </c>
      <c r="M15469">
        <v>0.81768072289156601</v>
      </c>
      <c r="N15469">
        <v>0.82858949291058304</v>
      </c>
      <c r="P15469" t="s">
        <v>42</v>
      </c>
    </row>
    <row r="15470" spans="1:16" x14ac:dyDescent="0.3">
      <c r="A15470" t="str">
        <f t="shared" si="243"/>
        <v>05: Drink PubsLondonPremiumWhite RumCore Mainstream BrandsJ: £4.60 - £4.80All stocking</v>
      </c>
      <c r="B15470" t="s">
        <v>1</v>
      </c>
      <c r="C15470" t="s">
        <v>110</v>
      </c>
      <c r="D15470" t="s">
        <v>102</v>
      </c>
      <c r="E15470" t="s">
        <v>15</v>
      </c>
      <c r="F15470" t="s">
        <v>85</v>
      </c>
      <c r="G15470" t="s">
        <v>111</v>
      </c>
      <c r="H15470" t="s">
        <v>49</v>
      </c>
      <c r="I15470" t="s">
        <v>65</v>
      </c>
      <c r="J15470" s="1">
        <v>58.71</v>
      </c>
      <c r="K15470">
        <v>13.502362833245199</v>
      </c>
      <c r="L15470">
        <v>34</v>
      </c>
      <c r="M15470">
        <v>0.80707268198891802</v>
      </c>
      <c r="N15470">
        <v>0.83537653239929899</v>
      </c>
      <c r="P15470" t="s">
        <v>42</v>
      </c>
    </row>
    <row r="15471" spans="1:16" x14ac:dyDescent="0.3">
      <c r="A15471" t="str">
        <f t="shared" si="243"/>
        <v>05: Drink PubsLondonPremiumWhite RumCore Premium BrandsTotalAll stocking</v>
      </c>
      <c r="B15471" t="s">
        <v>1</v>
      </c>
      <c r="C15471" t="s">
        <v>110</v>
      </c>
      <c r="D15471" t="s">
        <v>102</v>
      </c>
      <c r="E15471" t="s">
        <v>15</v>
      </c>
      <c r="F15471" t="s">
        <v>85</v>
      </c>
      <c r="G15471" t="s">
        <v>112</v>
      </c>
      <c r="H15471" t="s">
        <v>49</v>
      </c>
      <c r="I15471" t="s">
        <v>12</v>
      </c>
      <c r="J15471" s="1">
        <v>29.06</v>
      </c>
      <c r="K15471">
        <v>7.0612567489490399</v>
      </c>
      <c r="L15471">
        <v>195</v>
      </c>
      <c r="M15471">
        <v>0.36208456608043499</v>
      </c>
      <c r="N15471">
        <v>0.36351728024614299</v>
      </c>
      <c r="P15471" t="s">
        <v>42</v>
      </c>
    </row>
    <row r="15472" spans="1:16" x14ac:dyDescent="0.3">
      <c r="A15472" t="str">
        <f t="shared" si="243"/>
        <v>05: Drink PubsLondonTotalGinCore Mainstream BrandsTotalAll stocking</v>
      </c>
      <c r="B15472" t="s">
        <v>1</v>
      </c>
      <c r="C15472" t="s">
        <v>110</v>
      </c>
      <c r="D15472" t="s">
        <v>102</v>
      </c>
      <c r="E15472" t="s">
        <v>12</v>
      </c>
      <c r="F15472" t="s">
        <v>47</v>
      </c>
      <c r="G15472" t="s">
        <v>111</v>
      </c>
      <c r="H15472" t="s">
        <v>49</v>
      </c>
      <c r="I15472" t="s">
        <v>12</v>
      </c>
      <c r="J15472" s="1">
        <v>478.01</v>
      </c>
      <c r="K15472">
        <v>120.5285574599224</v>
      </c>
      <c r="L15472">
        <v>652</v>
      </c>
      <c r="M15472">
        <v>0.44221766390398898</v>
      </c>
      <c r="N15472">
        <v>0.46772589093210098</v>
      </c>
      <c r="P15472" t="s">
        <v>42</v>
      </c>
    </row>
    <row r="15473" spans="1:16" x14ac:dyDescent="0.3">
      <c r="A15473" t="str">
        <f t="shared" si="243"/>
        <v>05: Drink PubsLondonTotalGinCore Mainstream BrandsC: £3.20 - £3.40All stocking</v>
      </c>
      <c r="B15473" t="s">
        <v>1</v>
      </c>
      <c r="C15473" t="s">
        <v>110</v>
      </c>
      <c r="D15473" t="s">
        <v>102</v>
      </c>
      <c r="E15473" t="s">
        <v>12</v>
      </c>
      <c r="F15473" t="s">
        <v>47</v>
      </c>
      <c r="G15473" t="s">
        <v>111</v>
      </c>
      <c r="H15473" t="s">
        <v>49</v>
      </c>
      <c r="I15473" t="s">
        <v>52</v>
      </c>
      <c r="J15473" s="1">
        <v>297.99</v>
      </c>
      <c r="K15473">
        <v>89.610705719401196</v>
      </c>
      <c r="L15473">
        <v>46</v>
      </c>
      <c r="M15473">
        <v>0.52584924481032602</v>
      </c>
      <c r="N15473">
        <v>0.54463222799930799</v>
      </c>
      <c r="P15473" t="s">
        <v>42</v>
      </c>
    </row>
    <row r="15474" spans="1:16" x14ac:dyDescent="0.3">
      <c r="A15474" t="str">
        <f t="shared" si="243"/>
        <v>05: Drink PubsLondonTotalGinCore Mainstream BrandsD: £3.40 - £3.60All stocking</v>
      </c>
      <c r="B15474" t="s">
        <v>1</v>
      </c>
      <c r="C15474" t="s">
        <v>110</v>
      </c>
      <c r="D15474" t="s">
        <v>102</v>
      </c>
      <c r="E15474" t="s">
        <v>12</v>
      </c>
      <c r="F15474" t="s">
        <v>47</v>
      </c>
      <c r="G15474" t="s">
        <v>111</v>
      </c>
      <c r="H15474" t="s">
        <v>49</v>
      </c>
      <c r="I15474" t="s">
        <v>53</v>
      </c>
      <c r="J15474" s="1">
        <v>265.32</v>
      </c>
      <c r="K15474">
        <v>84.651985111662398</v>
      </c>
      <c r="L15474">
        <v>62</v>
      </c>
      <c r="M15474">
        <v>0.56016381283329097</v>
      </c>
      <c r="N15474">
        <v>0.58763154725227895</v>
      </c>
      <c r="P15474" t="s">
        <v>42</v>
      </c>
    </row>
    <row r="15475" spans="1:16" x14ac:dyDescent="0.3">
      <c r="A15475" t="str">
        <f t="shared" si="243"/>
        <v>05: Drink PubsLondonTotalGinCore Mainstream BrandsE: £3.60 - £3.80All stocking</v>
      </c>
      <c r="B15475" t="s">
        <v>1</v>
      </c>
      <c r="C15475" t="s">
        <v>110</v>
      </c>
      <c r="D15475" t="s">
        <v>102</v>
      </c>
      <c r="E15475" t="s">
        <v>12</v>
      </c>
      <c r="F15475" t="s">
        <v>47</v>
      </c>
      <c r="G15475" t="s">
        <v>111</v>
      </c>
      <c r="H15475" t="s">
        <v>49</v>
      </c>
      <c r="I15475" t="s">
        <v>54</v>
      </c>
      <c r="J15475" s="1">
        <v>307.72000000000003</v>
      </c>
      <c r="K15475">
        <v>94.317464387464412</v>
      </c>
      <c r="L15475">
        <v>45</v>
      </c>
      <c r="M15475">
        <v>0.55705758473761202</v>
      </c>
      <c r="N15475">
        <v>0.57506633660848305</v>
      </c>
      <c r="P15475" t="s">
        <v>42</v>
      </c>
    </row>
    <row r="15476" spans="1:16" x14ac:dyDescent="0.3">
      <c r="A15476" t="str">
        <f t="shared" si="243"/>
        <v>05: Drink PubsLondonTotalGinCore Mainstream BrandsF: £3.80 - £4.00All stocking</v>
      </c>
      <c r="B15476" t="s">
        <v>1</v>
      </c>
      <c r="C15476" t="s">
        <v>110</v>
      </c>
      <c r="D15476" t="s">
        <v>102</v>
      </c>
      <c r="E15476" t="s">
        <v>12</v>
      </c>
      <c r="F15476" t="s">
        <v>47</v>
      </c>
      <c r="G15476" t="s">
        <v>111</v>
      </c>
      <c r="H15476" t="s">
        <v>49</v>
      </c>
      <c r="I15476" t="s">
        <v>55</v>
      </c>
      <c r="J15476" s="1">
        <v>343.33</v>
      </c>
      <c r="K15476">
        <v>98.061609686609614</v>
      </c>
      <c r="L15476">
        <v>54</v>
      </c>
      <c r="M15476">
        <v>0.52651792934447605</v>
      </c>
      <c r="N15476">
        <v>0.54054226577086995</v>
      </c>
      <c r="P15476" t="s">
        <v>42</v>
      </c>
    </row>
    <row r="15477" spans="1:16" x14ac:dyDescent="0.3">
      <c r="A15477" t="str">
        <f t="shared" si="243"/>
        <v>05: Drink PubsLondonTotalGinCore Mainstream BrandsG: £4.00 - £4.20All stocking</v>
      </c>
      <c r="B15477" t="s">
        <v>1</v>
      </c>
      <c r="C15477" t="s">
        <v>110</v>
      </c>
      <c r="D15477" t="s">
        <v>102</v>
      </c>
      <c r="E15477" t="s">
        <v>12</v>
      </c>
      <c r="F15477" t="s">
        <v>47</v>
      </c>
      <c r="G15477" t="s">
        <v>111</v>
      </c>
      <c r="H15477" t="s">
        <v>49</v>
      </c>
      <c r="I15477" t="s">
        <v>56</v>
      </c>
      <c r="J15477" s="1">
        <v>377.43</v>
      </c>
      <c r="K15477">
        <v>105.4901327838828</v>
      </c>
      <c r="L15477">
        <v>56</v>
      </c>
      <c r="M15477">
        <v>0.46442033494898</v>
      </c>
      <c r="N15477">
        <v>0.485432553077078</v>
      </c>
      <c r="P15477" t="s">
        <v>42</v>
      </c>
    </row>
    <row r="15478" spans="1:16" x14ac:dyDescent="0.3">
      <c r="A15478" t="str">
        <f t="shared" si="243"/>
        <v>05: Drink PubsLondonTotalGinCore Mainstream BrandsH: £4.20 - £4.40All stocking</v>
      </c>
      <c r="B15478" t="s">
        <v>1</v>
      </c>
      <c r="C15478" t="s">
        <v>110</v>
      </c>
      <c r="D15478" t="s">
        <v>102</v>
      </c>
      <c r="E15478" t="s">
        <v>12</v>
      </c>
      <c r="F15478" t="s">
        <v>47</v>
      </c>
      <c r="G15478" t="s">
        <v>111</v>
      </c>
      <c r="H15478" t="s">
        <v>49</v>
      </c>
      <c r="I15478" t="s">
        <v>60</v>
      </c>
      <c r="J15478" s="1">
        <v>465.04</v>
      </c>
      <c r="K15478">
        <v>115.25358715358719</v>
      </c>
      <c r="L15478">
        <v>63</v>
      </c>
      <c r="M15478">
        <v>0.43800591857635301</v>
      </c>
      <c r="N15478">
        <v>0.46436541725503999</v>
      </c>
      <c r="P15478" t="s">
        <v>42</v>
      </c>
    </row>
    <row r="15479" spans="1:16" x14ac:dyDescent="0.3">
      <c r="A15479" t="str">
        <f t="shared" si="243"/>
        <v>05: Drink PubsLondonTotalGinCore Mainstream BrandsI: £4.40 - £4.60All stocking</v>
      </c>
      <c r="B15479" t="s">
        <v>1</v>
      </c>
      <c r="C15479" t="s">
        <v>110</v>
      </c>
      <c r="D15479" t="s">
        <v>102</v>
      </c>
      <c r="E15479" t="s">
        <v>12</v>
      </c>
      <c r="F15479" t="s">
        <v>47</v>
      </c>
      <c r="G15479" t="s">
        <v>111</v>
      </c>
      <c r="H15479" t="s">
        <v>49</v>
      </c>
      <c r="I15479" t="s">
        <v>64</v>
      </c>
      <c r="J15479" s="1">
        <v>512.19000000000005</v>
      </c>
      <c r="K15479">
        <v>123.6418982333456</v>
      </c>
      <c r="L15479">
        <v>76</v>
      </c>
      <c r="M15479">
        <v>0.45551389732100001</v>
      </c>
      <c r="N15479">
        <v>0.47247869901009598</v>
      </c>
      <c r="P15479" t="s">
        <v>42</v>
      </c>
    </row>
    <row r="15480" spans="1:16" x14ac:dyDescent="0.3">
      <c r="A15480" t="str">
        <f t="shared" si="243"/>
        <v>05: Drink PubsLondonTotalGinCore Mainstream BrandsJ: £4.60 - £4.80All stocking</v>
      </c>
      <c r="B15480" t="s">
        <v>1</v>
      </c>
      <c r="C15480" t="s">
        <v>110</v>
      </c>
      <c r="D15480" t="s">
        <v>102</v>
      </c>
      <c r="E15480" t="s">
        <v>12</v>
      </c>
      <c r="F15480" t="s">
        <v>47</v>
      </c>
      <c r="G15480" t="s">
        <v>111</v>
      </c>
      <c r="H15480" t="s">
        <v>49</v>
      </c>
      <c r="I15480" t="s">
        <v>65</v>
      </c>
      <c r="J15480" s="1">
        <v>603.12</v>
      </c>
      <c r="K15480">
        <v>136.1170212862072</v>
      </c>
      <c r="L15480">
        <v>86</v>
      </c>
      <c r="M15480">
        <v>0.37886602752450799</v>
      </c>
      <c r="N15480">
        <v>0.38804909664432402</v>
      </c>
      <c r="P15480" t="s">
        <v>42</v>
      </c>
    </row>
    <row r="15481" spans="1:16" x14ac:dyDescent="0.3">
      <c r="A15481" t="str">
        <f t="shared" si="243"/>
        <v>05: Drink PubsLondonTotalGinCore Mainstream BrandsK: £4.80 - £5.00All stocking</v>
      </c>
      <c r="B15481" t="s">
        <v>1</v>
      </c>
      <c r="C15481" t="s">
        <v>110</v>
      </c>
      <c r="D15481" t="s">
        <v>102</v>
      </c>
      <c r="E15481" t="s">
        <v>12</v>
      </c>
      <c r="F15481" t="s">
        <v>47</v>
      </c>
      <c r="G15481" t="s">
        <v>111</v>
      </c>
      <c r="H15481" t="s">
        <v>49</v>
      </c>
      <c r="I15481" t="s">
        <v>89</v>
      </c>
      <c r="J15481" s="1">
        <v>834.61</v>
      </c>
      <c r="K15481">
        <v>193.94179437583679</v>
      </c>
      <c r="L15481">
        <v>47</v>
      </c>
      <c r="M15481">
        <v>0.48329038561615101</v>
      </c>
      <c r="N15481">
        <v>0.49190898660358801</v>
      </c>
      <c r="P15481" t="s">
        <v>42</v>
      </c>
    </row>
    <row r="15482" spans="1:16" x14ac:dyDescent="0.3">
      <c r="A15482" t="str">
        <f t="shared" si="243"/>
        <v>05: Drink PubsLondonTotalGinCore Mainstream BrandsL: £5.00 - £5.20All stocking</v>
      </c>
      <c r="B15482" t="s">
        <v>1</v>
      </c>
      <c r="C15482" t="s">
        <v>110</v>
      </c>
      <c r="D15482" t="s">
        <v>102</v>
      </c>
      <c r="E15482" t="s">
        <v>12</v>
      </c>
      <c r="F15482" t="s">
        <v>47</v>
      </c>
      <c r="G15482" t="s">
        <v>111</v>
      </c>
      <c r="H15482" t="s">
        <v>49</v>
      </c>
      <c r="I15482" t="s">
        <v>90</v>
      </c>
      <c r="J15482" s="1">
        <v>564.67999999999995</v>
      </c>
      <c r="K15482">
        <v>127.2949184149184</v>
      </c>
      <c r="L15482">
        <v>30</v>
      </c>
      <c r="M15482">
        <v>0.46209227597946301</v>
      </c>
      <c r="N15482">
        <v>0.48883164738884499</v>
      </c>
      <c r="P15482" t="s">
        <v>42</v>
      </c>
    </row>
    <row r="15483" spans="1:16" x14ac:dyDescent="0.3">
      <c r="A15483" t="str">
        <f t="shared" si="243"/>
        <v>05: Drink PubsLondonTotalGinCore Premium BrandsTotalAll stocking</v>
      </c>
      <c r="B15483" t="s">
        <v>1</v>
      </c>
      <c r="C15483" t="s">
        <v>110</v>
      </c>
      <c r="D15483" t="s">
        <v>102</v>
      </c>
      <c r="E15483" t="s">
        <v>12</v>
      </c>
      <c r="F15483" t="s">
        <v>47</v>
      </c>
      <c r="G15483" t="s">
        <v>112</v>
      </c>
      <c r="H15483" t="s">
        <v>49</v>
      </c>
      <c r="I15483" t="s">
        <v>12</v>
      </c>
      <c r="J15483" s="1">
        <v>274.70999999999998</v>
      </c>
      <c r="K15483">
        <v>62.892783442867206</v>
      </c>
      <c r="L15483">
        <v>598</v>
      </c>
      <c r="M15483">
        <v>0.26322918389129002</v>
      </c>
      <c r="N15483">
        <v>0.25335097028595999</v>
      </c>
      <c r="P15483" t="s">
        <v>42</v>
      </c>
    </row>
    <row r="15484" spans="1:16" x14ac:dyDescent="0.3">
      <c r="A15484" t="str">
        <f t="shared" ref="A15484:A15547" si="244">C15484&amp;D15484&amp;E15484&amp;F15484&amp;G15484&amp;I15484&amp;P15484</f>
        <v>05: Drink PubsLondonTotalGinCore Premium BrandsD: £3.40 - £3.60All stocking</v>
      </c>
      <c r="B15484" t="s">
        <v>1</v>
      </c>
      <c r="C15484" t="s">
        <v>110</v>
      </c>
      <c r="D15484" t="s">
        <v>102</v>
      </c>
      <c r="E15484" t="s">
        <v>12</v>
      </c>
      <c r="F15484" t="s">
        <v>47</v>
      </c>
      <c r="G15484" t="s">
        <v>112</v>
      </c>
      <c r="H15484" t="s">
        <v>49</v>
      </c>
      <c r="I15484" t="s">
        <v>53</v>
      </c>
      <c r="J15484" s="1">
        <v>74.63</v>
      </c>
      <c r="K15484">
        <v>23.917050727050718</v>
      </c>
      <c r="L15484">
        <v>25</v>
      </c>
      <c r="M15484">
        <v>0.20593975261400299</v>
      </c>
      <c r="N15484">
        <v>0.19528601971111201</v>
      </c>
      <c r="P15484" t="s">
        <v>42</v>
      </c>
    </row>
    <row r="15485" spans="1:16" x14ac:dyDescent="0.3">
      <c r="A15485" t="str">
        <f t="shared" si="244"/>
        <v>05: Drink PubsLondonTotalGinCore Premium BrandsE: £3.60 - £3.80All stocking</v>
      </c>
      <c r="B15485" t="s">
        <v>1</v>
      </c>
      <c r="C15485" t="s">
        <v>110</v>
      </c>
      <c r="D15485" t="s">
        <v>102</v>
      </c>
      <c r="E15485" t="s">
        <v>12</v>
      </c>
      <c r="F15485" t="s">
        <v>47</v>
      </c>
      <c r="G15485" t="s">
        <v>112</v>
      </c>
      <c r="H15485" t="s">
        <v>49</v>
      </c>
      <c r="I15485" t="s">
        <v>54</v>
      </c>
      <c r="J15485" s="1">
        <v>82.93</v>
      </c>
      <c r="K15485">
        <v>23.842653810835643</v>
      </c>
      <c r="L15485">
        <v>33</v>
      </c>
      <c r="M15485">
        <v>0.190309167934268</v>
      </c>
      <c r="N15485">
        <v>0.18107631230701399</v>
      </c>
      <c r="P15485" t="s">
        <v>42</v>
      </c>
    </row>
    <row r="15486" spans="1:16" x14ac:dyDescent="0.3">
      <c r="A15486" t="str">
        <f t="shared" si="244"/>
        <v>05: Drink PubsLondonTotalGinCore Premium BrandsF: £3.80 - £4.00All stocking</v>
      </c>
      <c r="B15486" t="s">
        <v>1</v>
      </c>
      <c r="C15486" t="s">
        <v>110</v>
      </c>
      <c r="D15486" t="s">
        <v>102</v>
      </c>
      <c r="E15486" t="s">
        <v>12</v>
      </c>
      <c r="F15486" t="s">
        <v>47</v>
      </c>
      <c r="G15486" t="s">
        <v>112</v>
      </c>
      <c r="H15486" t="s">
        <v>49</v>
      </c>
      <c r="I15486" t="s">
        <v>55</v>
      </c>
      <c r="J15486" s="1">
        <v>166.78</v>
      </c>
      <c r="K15486">
        <v>43.893985689107602</v>
      </c>
      <c r="L15486">
        <v>41</v>
      </c>
      <c r="M15486">
        <v>0.22686242711955801</v>
      </c>
      <c r="N15486">
        <v>0.216827729444417</v>
      </c>
      <c r="P15486" t="s">
        <v>42</v>
      </c>
    </row>
    <row r="15487" spans="1:16" x14ac:dyDescent="0.3">
      <c r="A15487" t="str">
        <f t="shared" si="244"/>
        <v>05: Drink PubsLondonTotalGinCore Premium BrandsG: £4.00 - £4.20All stocking</v>
      </c>
      <c r="B15487" t="s">
        <v>1</v>
      </c>
      <c r="C15487" t="s">
        <v>110</v>
      </c>
      <c r="D15487" t="s">
        <v>102</v>
      </c>
      <c r="E15487" t="s">
        <v>12</v>
      </c>
      <c r="F15487" t="s">
        <v>47</v>
      </c>
      <c r="G15487" t="s">
        <v>112</v>
      </c>
      <c r="H15487" t="s">
        <v>49</v>
      </c>
      <c r="I15487" t="s">
        <v>56</v>
      </c>
      <c r="J15487" s="1">
        <v>113.69</v>
      </c>
      <c r="K15487">
        <v>30.079055629055603</v>
      </c>
      <c r="L15487">
        <v>37</v>
      </c>
      <c r="M15487">
        <v>0.18099899620593801</v>
      </c>
      <c r="N15487">
        <v>0.16765450030455001</v>
      </c>
      <c r="P15487" t="s">
        <v>42</v>
      </c>
    </row>
    <row r="15488" spans="1:16" x14ac:dyDescent="0.3">
      <c r="A15488" t="str">
        <f t="shared" si="244"/>
        <v>05: Drink PubsLondonTotalGinCore Premium BrandsH: £4.20 - £4.40All stocking</v>
      </c>
      <c r="B15488" t="s">
        <v>1</v>
      </c>
      <c r="C15488" t="s">
        <v>110</v>
      </c>
      <c r="D15488" t="s">
        <v>102</v>
      </c>
      <c r="E15488" t="s">
        <v>12</v>
      </c>
      <c r="F15488" t="s">
        <v>47</v>
      </c>
      <c r="G15488" t="s">
        <v>112</v>
      </c>
      <c r="H15488" t="s">
        <v>49</v>
      </c>
      <c r="I15488" t="s">
        <v>60</v>
      </c>
      <c r="J15488" s="1">
        <v>133.78</v>
      </c>
      <c r="K15488">
        <v>35.56148548421276</v>
      </c>
      <c r="L15488">
        <v>33</v>
      </c>
      <c r="M15488">
        <v>0.207695675054173</v>
      </c>
      <c r="N15488">
        <v>0.19778942022399801</v>
      </c>
      <c r="P15488" t="s">
        <v>42</v>
      </c>
    </row>
    <row r="15489" spans="1:16" x14ac:dyDescent="0.3">
      <c r="A15489" t="str">
        <f t="shared" si="244"/>
        <v>05: Drink PubsLondonTotalGinCore Premium BrandsI: £4.40 - £4.60All stocking</v>
      </c>
      <c r="B15489" t="s">
        <v>1</v>
      </c>
      <c r="C15489" t="s">
        <v>110</v>
      </c>
      <c r="D15489" t="s">
        <v>102</v>
      </c>
      <c r="E15489" t="s">
        <v>12</v>
      </c>
      <c r="F15489" t="s">
        <v>47</v>
      </c>
      <c r="G15489" t="s">
        <v>112</v>
      </c>
      <c r="H15489" t="s">
        <v>49</v>
      </c>
      <c r="I15489" t="s">
        <v>64</v>
      </c>
      <c r="J15489" s="1">
        <v>181.34</v>
      </c>
      <c r="K15489">
        <v>48.3890633176348</v>
      </c>
      <c r="L15489">
        <v>49</v>
      </c>
      <c r="M15489">
        <v>0.241661673108961</v>
      </c>
      <c r="N15489">
        <v>0.23618799072233701</v>
      </c>
      <c r="P15489" t="s">
        <v>42</v>
      </c>
    </row>
    <row r="15490" spans="1:16" x14ac:dyDescent="0.3">
      <c r="A15490" t="str">
        <f t="shared" si="244"/>
        <v>05: Drink PubsLondonTotalGinCore Premium BrandsJ: £4.60 - £4.80All stocking</v>
      </c>
      <c r="B15490" t="s">
        <v>1</v>
      </c>
      <c r="C15490" t="s">
        <v>110</v>
      </c>
      <c r="D15490" t="s">
        <v>102</v>
      </c>
      <c r="E15490" t="s">
        <v>12</v>
      </c>
      <c r="F15490" t="s">
        <v>47</v>
      </c>
      <c r="G15490" t="s">
        <v>112</v>
      </c>
      <c r="H15490" t="s">
        <v>49</v>
      </c>
      <c r="I15490" t="s">
        <v>65</v>
      </c>
      <c r="J15490" s="1">
        <v>220.09</v>
      </c>
      <c r="K15490">
        <v>55.814127667204403</v>
      </c>
      <c r="L15490">
        <v>65</v>
      </c>
      <c r="M15490">
        <v>0.247177922866401</v>
      </c>
      <c r="N15490">
        <v>0.24141099698341001</v>
      </c>
      <c r="P15490" t="s">
        <v>42</v>
      </c>
    </row>
    <row r="15491" spans="1:16" x14ac:dyDescent="0.3">
      <c r="A15491" t="str">
        <f t="shared" si="244"/>
        <v>05: Drink PubsLondonTotalGinCore Premium BrandsK: £4.80 - £5.00All stocking</v>
      </c>
      <c r="B15491" t="s">
        <v>1</v>
      </c>
      <c r="C15491" t="s">
        <v>110</v>
      </c>
      <c r="D15491" t="s">
        <v>102</v>
      </c>
      <c r="E15491" t="s">
        <v>12</v>
      </c>
      <c r="F15491" t="s">
        <v>47</v>
      </c>
      <c r="G15491" t="s">
        <v>112</v>
      </c>
      <c r="H15491" t="s">
        <v>49</v>
      </c>
      <c r="I15491" t="s">
        <v>89</v>
      </c>
      <c r="J15491" s="1">
        <v>316.33999999999997</v>
      </c>
      <c r="K15491">
        <v>75.378638497652403</v>
      </c>
      <c r="L15491">
        <v>71</v>
      </c>
      <c r="M15491">
        <v>0.26369994666783603</v>
      </c>
      <c r="N15491">
        <v>0.26801651709178398</v>
      </c>
      <c r="P15491" t="s">
        <v>42</v>
      </c>
    </row>
    <row r="15492" spans="1:16" x14ac:dyDescent="0.3">
      <c r="A15492" t="str">
        <f t="shared" si="244"/>
        <v>05: Drink PubsLondonTotalGinCore Premium BrandsL: £5.00 - £5.20All stocking</v>
      </c>
      <c r="B15492" t="s">
        <v>1</v>
      </c>
      <c r="C15492" t="s">
        <v>110</v>
      </c>
      <c r="D15492" t="s">
        <v>102</v>
      </c>
      <c r="E15492" t="s">
        <v>12</v>
      </c>
      <c r="F15492" t="s">
        <v>47</v>
      </c>
      <c r="G15492" t="s">
        <v>112</v>
      </c>
      <c r="H15492" t="s">
        <v>49</v>
      </c>
      <c r="I15492" t="s">
        <v>90</v>
      </c>
      <c r="J15492" s="1">
        <v>400.25</v>
      </c>
      <c r="K15492">
        <v>88.163219502719599</v>
      </c>
      <c r="L15492">
        <v>100</v>
      </c>
      <c r="M15492">
        <v>0.27317965541730499</v>
      </c>
      <c r="N15492">
        <v>0.27106553298078301</v>
      </c>
      <c r="P15492" t="s">
        <v>42</v>
      </c>
    </row>
    <row r="15493" spans="1:16" x14ac:dyDescent="0.3">
      <c r="A15493" t="str">
        <f t="shared" si="244"/>
        <v>05: Drink PubsLondonTotalGinCore Premium BrandsM: £5.20 - £5.40All stocking</v>
      </c>
      <c r="B15493" t="s">
        <v>1</v>
      </c>
      <c r="C15493" t="s">
        <v>110</v>
      </c>
      <c r="D15493" t="s">
        <v>102</v>
      </c>
      <c r="E15493" t="s">
        <v>12</v>
      </c>
      <c r="F15493" t="s">
        <v>47</v>
      </c>
      <c r="G15493" t="s">
        <v>112</v>
      </c>
      <c r="H15493" t="s">
        <v>49</v>
      </c>
      <c r="I15493" t="s">
        <v>95</v>
      </c>
      <c r="J15493" s="1">
        <v>458.25</v>
      </c>
      <c r="K15493">
        <v>98.534565434565593</v>
      </c>
      <c r="L15493">
        <v>56</v>
      </c>
      <c r="M15493">
        <v>0.28211702557815799</v>
      </c>
      <c r="N15493">
        <v>0.27489647393306299</v>
      </c>
      <c r="P15493" t="s">
        <v>42</v>
      </c>
    </row>
    <row r="15494" spans="1:16" x14ac:dyDescent="0.3">
      <c r="A15494" t="str">
        <f t="shared" si="244"/>
        <v>05: Drink PubsLondonTotalGinCore Premium BrandsN: £5.40 - £5.60All stocking</v>
      </c>
      <c r="B15494" t="s">
        <v>1</v>
      </c>
      <c r="C15494" t="s">
        <v>110</v>
      </c>
      <c r="D15494" t="s">
        <v>102</v>
      </c>
      <c r="E15494" t="s">
        <v>12</v>
      </c>
      <c r="F15494" t="s">
        <v>47</v>
      </c>
      <c r="G15494" t="s">
        <v>112</v>
      </c>
      <c r="H15494" t="s">
        <v>49</v>
      </c>
      <c r="I15494" t="s">
        <v>99</v>
      </c>
      <c r="J15494" s="1">
        <v>436.48</v>
      </c>
      <c r="K15494">
        <v>86.575046904315201</v>
      </c>
      <c r="L15494">
        <v>41</v>
      </c>
      <c r="M15494">
        <v>0.320937135287235</v>
      </c>
      <c r="N15494">
        <v>0.30814678702200998</v>
      </c>
      <c r="P15494" t="s">
        <v>42</v>
      </c>
    </row>
    <row r="15495" spans="1:16" x14ac:dyDescent="0.3">
      <c r="A15495" t="str">
        <f t="shared" si="244"/>
        <v>05: Drink PubsLondonTotalNon Flavoured VodkaCore Mainstream BrandsTotalAll stocking</v>
      </c>
      <c r="B15495" t="s">
        <v>1</v>
      </c>
      <c r="C15495" t="s">
        <v>110</v>
      </c>
      <c r="D15495" t="s">
        <v>102</v>
      </c>
      <c r="E15495" t="s">
        <v>12</v>
      </c>
      <c r="F15495" t="s">
        <v>71</v>
      </c>
      <c r="G15495" t="s">
        <v>111</v>
      </c>
      <c r="H15495" t="s">
        <v>49</v>
      </c>
      <c r="I15495" t="s">
        <v>12</v>
      </c>
      <c r="J15495" s="1">
        <v>729.24</v>
      </c>
      <c r="K15495">
        <v>226.39752973783601</v>
      </c>
      <c r="L15495">
        <v>294</v>
      </c>
      <c r="M15495">
        <v>0.71551524006255895</v>
      </c>
      <c r="N15495">
        <v>0.75944515050995998</v>
      </c>
      <c r="P15495" t="s">
        <v>42</v>
      </c>
    </row>
    <row r="15496" spans="1:16" x14ac:dyDescent="0.3">
      <c r="A15496" t="str">
        <f t="shared" si="244"/>
        <v>05: Drink PubsLondonTotalNon Flavoured VodkaCore Mainstream BrandsB: £3 - £3.20All stocking</v>
      </c>
      <c r="B15496" t="s">
        <v>1</v>
      </c>
      <c r="C15496" t="s">
        <v>110</v>
      </c>
      <c r="D15496" t="s">
        <v>102</v>
      </c>
      <c r="E15496" t="s">
        <v>12</v>
      </c>
      <c r="F15496" t="s">
        <v>71</v>
      </c>
      <c r="G15496" t="s">
        <v>111</v>
      </c>
      <c r="H15496" t="s">
        <v>49</v>
      </c>
      <c r="I15496" t="s">
        <v>59</v>
      </c>
      <c r="J15496" s="1">
        <v>500.26</v>
      </c>
      <c r="K15496">
        <v>197.8581210456212</v>
      </c>
      <c r="L15496">
        <v>28</v>
      </c>
      <c r="M15496">
        <v>0.82859830965996495</v>
      </c>
      <c r="N15496">
        <v>0.87005951010217297</v>
      </c>
      <c r="P15496" t="s">
        <v>42</v>
      </c>
    </row>
    <row r="15497" spans="1:16" x14ac:dyDescent="0.3">
      <c r="A15497" t="str">
        <f t="shared" si="244"/>
        <v>05: Drink PubsLondonTotalNon Flavoured VodkaCore Mainstream BrandsC: £3.20 - £3.40All stocking</v>
      </c>
      <c r="B15497" t="s">
        <v>1</v>
      </c>
      <c r="C15497" t="s">
        <v>110</v>
      </c>
      <c r="D15497" t="s">
        <v>102</v>
      </c>
      <c r="E15497" t="s">
        <v>12</v>
      </c>
      <c r="F15497" t="s">
        <v>71</v>
      </c>
      <c r="G15497" t="s">
        <v>111</v>
      </c>
      <c r="H15497" t="s">
        <v>49</v>
      </c>
      <c r="I15497" t="s">
        <v>52</v>
      </c>
      <c r="J15497" s="1">
        <v>467.73</v>
      </c>
      <c r="K15497">
        <v>165.811054668602</v>
      </c>
      <c r="L15497">
        <v>53</v>
      </c>
      <c r="M15497">
        <v>0.80928017717545897</v>
      </c>
      <c r="N15497">
        <v>0.85213586506081695</v>
      </c>
      <c r="P15497" t="s">
        <v>42</v>
      </c>
    </row>
    <row r="15498" spans="1:16" x14ac:dyDescent="0.3">
      <c r="A15498" t="str">
        <f t="shared" si="244"/>
        <v>05: Drink PubsLondonTotalNon Flavoured VodkaCore Mainstream BrandsD: £3.40 - £3.60All stocking</v>
      </c>
      <c r="B15498" t="s">
        <v>1</v>
      </c>
      <c r="C15498" t="s">
        <v>110</v>
      </c>
      <c r="D15498" t="s">
        <v>102</v>
      </c>
      <c r="E15498" t="s">
        <v>12</v>
      </c>
      <c r="F15498" t="s">
        <v>71</v>
      </c>
      <c r="G15498" t="s">
        <v>111</v>
      </c>
      <c r="H15498" t="s">
        <v>49</v>
      </c>
      <c r="I15498" t="s">
        <v>53</v>
      </c>
      <c r="J15498" s="1">
        <v>620.22</v>
      </c>
      <c r="K15498">
        <v>205.30243059970317</v>
      </c>
      <c r="L15498">
        <v>55</v>
      </c>
      <c r="M15498">
        <v>0.78385935985701205</v>
      </c>
      <c r="N15498">
        <v>0.81867976894264205</v>
      </c>
      <c r="P15498" t="s">
        <v>42</v>
      </c>
    </row>
    <row r="15499" spans="1:16" x14ac:dyDescent="0.3">
      <c r="A15499" t="str">
        <f t="shared" si="244"/>
        <v>05: Drink PubsLondonTotalNon Flavoured VodkaCore Mainstream BrandsE: £3.60 - £3.80All stocking</v>
      </c>
      <c r="B15499" t="s">
        <v>1</v>
      </c>
      <c r="C15499" t="s">
        <v>110</v>
      </c>
      <c r="D15499" t="s">
        <v>102</v>
      </c>
      <c r="E15499" t="s">
        <v>12</v>
      </c>
      <c r="F15499" t="s">
        <v>71</v>
      </c>
      <c r="G15499" t="s">
        <v>111</v>
      </c>
      <c r="H15499" t="s">
        <v>49</v>
      </c>
      <c r="I15499" t="s">
        <v>54</v>
      </c>
      <c r="J15499" s="1">
        <v>544.96</v>
      </c>
      <c r="K15499">
        <v>167.6998834498836</v>
      </c>
      <c r="L15499">
        <v>36</v>
      </c>
      <c r="M15499">
        <v>0.78189149044829398</v>
      </c>
      <c r="N15499">
        <v>0.81031554670300898</v>
      </c>
      <c r="P15499" t="s">
        <v>42</v>
      </c>
    </row>
    <row r="15500" spans="1:16" x14ac:dyDescent="0.3">
      <c r="A15500" t="str">
        <f t="shared" si="244"/>
        <v>05: Drink PubsLondonTotalNon Flavoured VodkaCore Mainstream BrandsF: £3.80 - £4.00All stocking</v>
      </c>
      <c r="B15500" t="s">
        <v>1</v>
      </c>
      <c r="C15500" t="s">
        <v>110</v>
      </c>
      <c r="D15500" t="s">
        <v>102</v>
      </c>
      <c r="E15500" t="s">
        <v>12</v>
      </c>
      <c r="F15500" t="s">
        <v>71</v>
      </c>
      <c r="G15500" t="s">
        <v>111</v>
      </c>
      <c r="H15500" t="s">
        <v>49</v>
      </c>
      <c r="I15500" t="s">
        <v>55</v>
      </c>
      <c r="J15500" s="1">
        <v>744.23</v>
      </c>
      <c r="K15500">
        <v>238.97616751065041</v>
      </c>
      <c r="L15500">
        <v>29</v>
      </c>
      <c r="M15500">
        <v>0.672751862107281</v>
      </c>
      <c r="N15500">
        <v>0.68712824173209597</v>
      </c>
      <c r="P15500" t="s">
        <v>42</v>
      </c>
    </row>
    <row r="15501" spans="1:16" x14ac:dyDescent="0.3">
      <c r="A15501" t="str">
        <f t="shared" si="244"/>
        <v>05: Drink PubsLondonTotalNon Flavoured VodkaCore Premium BrandsTotalAll stocking</v>
      </c>
      <c r="B15501" t="s">
        <v>1</v>
      </c>
      <c r="C15501" t="s">
        <v>110</v>
      </c>
      <c r="D15501" t="s">
        <v>102</v>
      </c>
      <c r="E15501" t="s">
        <v>12</v>
      </c>
      <c r="F15501" t="s">
        <v>71</v>
      </c>
      <c r="G15501" t="s">
        <v>112</v>
      </c>
      <c r="H15501" t="s">
        <v>49</v>
      </c>
      <c r="I15501" t="s">
        <v>12</v>
      </c>
      <c r="J15501" s="1">
        <v>480.78</v>
      </c>
      <c r="K15501">
        <v>114.173351460064</v>
      </c>
      <c r="L15501">
        <v>619</v>
      </c>
      <c r="M15501">
        <v>0.57869575028104003</v>
      </c>
      <c r="N15501">
        <v>0.52804151693067802</v>
      </c>
      <c r="P15501" t="s">
        <v>42</v>
      </c>
    </row>
    <row r="15502" spans="1:16" x14ac:dyDescent="0.3">
      <c r="A15502" t="str">
        <f t="shared" si="244"/>
        <v>05: Drink PubsLondonTotalNon Flavoured VodkaCore Premium BrandsE: £3.60 - £3.80All stocking</v>
      </c>
      <c r="B15502" t="s">
        <v>1</v>
      </c>
      <c r="C15502" t="s">
        <v>110</v>
      </c>
      <c r="D15502" t="s">
        <v>102</v>
      </c>
      <c r="E15502" t="s">
        <v>12</v>
      </c>
      <c r="F15502" t="s">
        <v>71</v>
      </c>
      <c r="G15502" t="s">
        <v>112</v>
      </c>
      <c r="H15502" t="s">
        <v>49</v>
      </c>
      <c r="I15502" t="s">
        <v>54</v>
      </c>
      <c r="J15502" s="1">
        <v>354.98</v>
      </c>
      <c r="K15502">
        <v>96.354627515341605</v>
      </c>
      <c r="L15502">
        <v>28</v>
      </c>
      <c r="M15502">
        <v>0.413151459714384</v>
      </c>
      <c r="N15502">
        <v>0.34965442499590998</v>
      </c>
      <c r="P15502" t="s">
        <v>42</v>
      </c>
    </row>
    <row r="15503" spans="1:16" x14ac:dyDescent="0.3">
      <c r="A15503" t="str">
        <f t="shared" si="244"/>
        <v>05: Drink PubsLondonTotalNon Flavoured VodkaCore Premium BrandsF: £3.80 - £4.00All stocking</v>
      </c>
      <c r="B15503" t="s">
        <v>1</v>
      </c>
      <c r="C15503" t="s">
        <v>110</v>
      </c>
      <c r="D15503" t="s">
        <v>102</v>
      </c>
      <c r="E15503" t="s">
        <v>12</v>
      </c>
      <c r="F15503" t="s">
        <v>71</v>
      </c>
      <c r="G15503" t="s">
        <v>112</v>
      </c>
      <c r="H15503" t="s">
        <v>49</v>
      </c>
      <c r="I15503" t="s">
        <v>55</v>
      </c>
      <c r="J15503" s="1">
        <v>339.95</v>
      </c>
      <c r="K15503">
        <v>93.312322122322001</v>
      </c>
      <c r="L15503">
        <v>50</v>
      </c>
      <c r="M15503">
        <v>0.49598398988849002</v>
      </c>
      <c r="N15503">
        <v>0.46247281937729501</v>
      </c>
      <c r="P15503" t="s">
        <v>42</v>
      </c>
    </row>
    <row r="15504" spans="1:16" x14ac:dyDescent="0.3">
      <c r="A15504" t="str">
        <f t="shared" si="244"/>
        <v>05: Drink PubsLondonTotalNon Flavoured VodkaCore Premium BrandsG: £4.00 - £4.20All stocking</v>
      </c>
      <c r="B15504" t="s">
        <v>1</v>
      </c>
      <c r="C15504" t="s">
        <v>110</v>
      </c>
      <c r="D15504" t="s">
        <v>102</v>
      </c>
      <c r="E15504" t="s">
        <v>12</v>
      </c>
      <c r="F15504" t="s">
        <v>71</v>
      </c>
      <c r="G15504" t="s">
        <v>112</v>
      </c>
      <c r="H15504" t="s">
        <v>49</v>
      </c>
      <c r="I15504" t="s">
        <v>56</v>
      </c>
      <c r="J15504" s="1">
        <v>305.2</v>
      </c>
      <c r="K15504">
        <v>76.829101787101592</v>
      </c>
      <c r="L15504">
        <v>50</v>
      </c>
      <c r="M15504">
        <v>0.42099566487402901</v>
      </c>
      <c r="N15504">
        <v>0.37869673988910801</v>
      </c>
      <c r="P15504" t="s">
        <v>42</v>
      </c>
    </row>
    <row r="15505" spans="1:16" x14ac:dyDescent="0.3">
      <c r="A15505" t="str">
        <f t="shared" si="244"/>
        <v>05: Drink PubsLondonTotalNon Flavoured VodkaCore Premium BrandsH: £4.20 - £4.40All stocking</v>
      </c>
      <c r="B15505" t="s">
        <v>1</v>
      </c>
      <c r="C15505" t="s">
        <v>110</v>
      </c>
      <c r="D15505" t="s">
        <v>102</v>
      </c>
      <c r="E15505" t="s">
        <v>12</v>
      </c>
      <c r="F15505" t="s">
        <v>71</v>
      </c>
      <c r="G15505" t="s">
        <v>112</v>
      </c>
      <c r="H15505" t="s">
        <v>49</v>
      </c>
      <c r="I15505" t="s">
        <v>60</v>
      </c>
      <c r="J15505" s="1">
        <v>443.12</v>
      </c>
      <c r="K15505">
        <v>119.04498977724759</v>
      </c>
      <c r="L15505">
        <v>62</v>
      </c>
      <c r="M15505">
        <v>0.50599931034201096</v>
      </c>
      <c r="N15505">
        <v>0.48160169798622998</v>
      </c>
      <c r="P15505" t="s">
        <v>42</v>
      </c>
    </row>
    <row r="15506" spans="1:16" x14ac:dyDescent="0.3">
      <c r="A15506" t="str">
        <f t="shared" si="244"/>
        <v>05: Drink PubsLondonTotalNon Flavoured VodkaCore Premium BrandsI: £4.40 - £4.60All stocking</v>
      </c>
      <c r="B15506" t="s">
        <v>1</v>
      </c>
      <c r="C15506" t="s">
        <v>110</v>
      </c>
      <c r="D15506" t="s">
        <v>102</v>
      </c>
      <c r="E15506" t="s">
        <v>12</v>
      </c>
      <c r="F15506" t="s">
        <v>71</v>
      </c>
      <c r="G15506" t="s">
        <v>112</v>
      </c>
      <c r="H15506" t="s">
        <v>49</v>
      </c>
      <c r="I15506" t="s">
        <v>64</v>
      </c>
      <c r="J15506" s="1">
        <v>384.02</v>
      </c>
      <c r="K15506">
        <v>91.943651204762389</v>
      </c>
      <c r="L15506">
        <v>81</v>
      </c>
      <c r="M15506">
        <v>0.59476165997525898</v>
      </c>
      <c r="N15506">
        <v>0.53283756145871797</v>
      </c>
      <c r="P15506" t="s">
        <v>42</v>
      </c>
    </row>
    <row r="15507" spans="1:16" x14ac:dyDescent="0.3">
      <c r="A15507" t="str">
        <f t="shared" si="244"/>
        <v>05: Drink PubsLondonTotalNon Flavoured VodkaCore Premium BrandsJ: £4.60 - £4.80All stocking</v>
      </c>
      <c r="B15507" t="s">
        <v>1</v>
      </c>
      <c r="C15507" t="s">
        <v>110</v>
      </c>
      <c r="D15507" t="s">
        <v>102</v>
      </c>
      <c r="E15507" t="s">
        <v>12</v>
      </c>
      <c r="F15507" t="s">
        <v>71</v>
      </c>
      <c r="G15507" t="s">
        <v>112</v>
      </c>
      <c r="H15507" t="s">
        <v>49</v>
      </c>
      <c r="I15507" t="s">
        <v>65</v>
      </c>
      <c r="J15507" s="1">
        <v>573.96</v>
      </c>
      <c r="K15507">
        <v>130.65827048768242</v>
      </c>
      <c r="L15507">
        <v>85</v>
      </c>
      <c r="M15507">
        <v>0.74434746891008297</v>
      </c>
      <c r="N15507">
        <v>0.69528173728146203</v>
      </c>
      <c r="P15507" t="s">
        <v>42</v>
      </c>
    </row>
    <row r="15508" spans="1:16" x14ac:dyDescent="0.3">
      <c r="A15508" t="str">
        <f t="shared" si="244"/>
        <v>05: Drink PubsLondonTotalNon Flavoured VodkaCore Premium BrandsK: £4.80 - £5.00All stocking</v>
      </c>
      <c r="B15508" t="s">
        <v>1</v>
      </c>
      <c r="C15508" t="s">
        <v>110</v>
      </c>
      <c r="D15508" t="s">
        <v>102</v>
      </c>
      <c r="E15508" t="s">
        <v>12</v>
      </c>
      <c r="F15508" t="s">
        <v>71</v>
      </c>
      <c r="G15508" t="s">
        <v>112</v>
      </c>
      <c r="H15508" t="s">
        <v>49</v>
      </c>
      <c r="I15508" t="s">
        <v>89</v>
      </c>
      <c r="J15508" s="1">
        <v>678.49</v>
      </c>
      <c r="K15508">
        <v>151.16333987000641</v>
      </c>
      <c r="L15508">
        <v>90</v>
      </c>
      <c r="M15508">
        <v>0.76075285095966305</v>
      </c>
      <c r="N15508">
        <v>0.735101079962728</v>
      </c>
      <c r="P15508" t="s">
        <v>42</v>
      </c>
    </row>
    <row r="15509" spans="1:16" x14ac:dyDescent="0.3">
      <c r="A15509" t="str">
        <f t="shared" si="244"/>
        <v>05: Drink PubsLondonTotalNon Flavoured VodkaCore Premium BrandsL: £5.00 - £5.20All stocking</v>
      </c>
      <c r="B15509" t="s">
        <v>1</v>
      </c>
      <c r="C15509" t="s">
        <v>110</v>
      </c>
      <c r="D15509" t="s">
        <v>102</v>
      </c>
      <c r="E15509" t="s">
        <v>12</v>
      </c>
      <c r="F15509" t="s">
        <v>71</v>
      </c>
      <c r="G15509" t="s">
        <v>112</v>
      </c>
      <c r="H15509" t="s">
        <v>49</v>
      </c>
      <c r="I15509" t="s">
        <v>90</v>
      </c>
      <c r="J15509" s="1">
        <v>594.61</v>
      </c>
      <c r="K15509">
        <v>131.3688741405652</v>
      </c>
      <c r="L15509">
        <v>68</v>
      </c>
      <c r="M15509">
        <v>0.62032819201659195</v>
      </c>
      <c r="N15509">
        <v>0.54526234719380196</v>
      </c>
      <c r="P15509" t="s">
        <v>42</v>
      </c>
    </row>
    <row r="15510" spans="1:16" x14ac:dyDescent="0.3">
      <c r="A15510" t="str">
        <f t="shared" si="244"/>
        <v>05: Drink PubsLondonTotalNon Flavoured VodkaCore Premium BrandsM: £5.20 - £5.40All stocking</v>
      </c>
      <c r="B15510" t="s">
        <v>1</v>
      </c>
      <c r="C15510" t="s">
        <v>110</v>
      </c>
      <c r="D15510" t="s">
        <v>102</v>
      </c>
      <c r="E15510" t="s">
        <v>12</v>
      </c>
      <c r="F15510" t="s">
        <v>71</v>
      </c>
      <c r="G15510" t="s">
        <v>112</v>
      </c>
      <c r="H15510" t="s">
        <v>49</v>
      </c>
      <c r="I15510" t="s">
        <v>95</v>
      </c>
      <c r="J15510" s="1">
        <v>629.41</v>
      </c>
      <c r="K15510">
        <v>143.5664066702528</v>
      </c>
      <c r="L15510">
        <v>26</v>
      </c>
      <c r="M15510">
        <v>0.46543705470875701</v>
      </c>
      <c r="N15510">
        <v>0.42855299418609799</v>
      </c>
      <c r="P15510" t="s">
        <v>42</v>
      </c>
    </row>
    <row r="15511" spans="1:16" x14ac:dyDescent="0.3">
      <c r="A15511" t="str">
        <f t="shared" si="244"/>
        <v>05: Drink PubsLondonTotalTequilaCore Mainstream BrandsTotalAll stocking</v>
      </c>
      <c r="B15511" t="s">
        <v>1</v>
      </c>
      <c r="C15511" t="s">
        <v>110</v>
      </c>
      <c r="D15511" t="s">
        <v>102</v>
      </c>
      <c r="E15511" t="s">
        <v>12</v>
      </c>
      <c r="F15511" t="s">
        <v>78</v>
      </c>
      <c r="G15511" t="s">
        <v>111</v>
      </c>
      <c r="H15511" t="s">
        <v>49</v>
      </c>
      <c r="I15511" t="s">
        <v>12</v>
      </c>
      <c r="J15511" s="1">
        <v>74.75</v>
      </c>
      <c r="K15511">
        <v>18.947306512931519</v>
      </c>
      <c r="L15511">
        <v>232</v>
      </c>
      <c r="M15511">
        <v>0.34597448986951701</v>
      </c>
      <c r="N15511">
        <v>0.35891647855530501</v>
      </c>
      <c r="P15511" t="s">
        <v>42</v>
      </c>
    </row>
    <row r="15512" spans="1:16" x14ac:dyDescent="0.3">
      <c r="A15512" t="str">
        <f t="shared" si="244"/>
        <v>05: Drink PubsLondonTotalTequilaCore Mainstream BrandsD: £3.40 - £3.60All stocking</v>
      </c>
      <c r="B15512" t="s">
        <v>1</v>
      </c>
      <c r="C15512" t="s">
        <v>110</v>
      </c>
      <c r="D15512" t="s">
        <v>102</v>
      </c>
      <c r="E15512" t="s">
        <v>12</v>
      </c>
      <c r="F15512" t="s">
        <v>78</v>
      </c>
      <c r="G15512" t="s">
        <v>111</v>
      </c>
      <c r="H15512" t="s">
        <v>49</v>
      </c>
      <c r="I15512" t="s">
        <v>53</v>
      </c>
      <c r="J15512" s="1">
        <v>69.06</v>
      </c>
      <c r="K15512">
        <v>20.331080031080038</v>
      </c>
      <c r="L15512">
        <v>32</v>
      </c>
      <c r="M15512">
        <v>0.59035405923547202</v>
      </c>
      <c r="N15512">
        <v>0.56815384615384601</v>
      </c>
      <c r="P15512" t="s">
        <v>42</v>
      </c>
    </row>
    <row r="15513" spans="1:16" x14ac:dyDescent="0.3">
      <c r="A15513" t="str">
        <f t="shared" si="244"/>
        <v>05: Drink PubsLondonTotalTequilaCore Mainstream BrandsE: £3.60 - £3.80All stocking</v>
      </c>
      <c r="B15513" t="s">
        <v>1</v>
      </c>
      <c r="C15513" t="s">
        <v>110</v>
      </c>
      <c r="D15513" t="s">
        <v>102</v>
      </c>
      <c r="E15513" t="s">
        <v>12</v>
      </c>
      <c r="F15513" t="s">
        <v>78</v>
      </c>
      <c r="G15513" t="s">
        <v>111</v>
      </c>
      <c r="H15513" t="s">
        <v>49</v>
      </c>
      <c r="I15513" t="s">
        <v>54</v>
      </c>
      <c r="J15513" s="1">
        <v>75.489999999999995</v>
      </c>
      <c r="K15513">
        <v>19.865700645508319</v>
      </c>
      <c r="L15513">
        <v>26</v>
      </c>
      <c r="M15513">
        <v>0.57933428861235703</v>
      </c>
      <c r="N15513">
        <v>0.58293598457948703</v>
      </c>
      <c r="P15513" t="s">
        <v>42</v>
      </c>
    </row>
    <row r="15514" spans="1:16" x14ac:dyDescent="0.3">
      <c r="A15514" t="str">
        <f t="shared" si="244"/>
        <v>05: Drink PubsLondonTotalTequilaCore Premium BrandsA: &lt;£3All stocking</v>
      </c>
      <c r="B15514" t="s">
        <v>1</v>
      </c>
      <c r="C15514" t="s">
        <v>110</v>
      </c>
      <c r="D15514" t="s">
        <v>102</v>
      </c>
      <c r="E15514" t="s">
        <v>12</v>
      </c>
      <c r="F15514" t="s">
        <v>78</v>
      </c>
      <c r="G15514" t="s">
        <v>112</v>
      </c>
      <c r="H15514" t="s">
        <v>49</v>
      </c>
      <c r="I15514" t="s">
        <v>58</v>
      </c>
      <c r="J15514" s="1">
        <v>104.53</v>
      </c>
      <c r="K15514">
        <v>39.594119152452478</v>
      </c>
      <c r="L15514">
        <v>117</v>
      </c>
      <c r="M15514">
        <v>0.72378948350356398</v>
      </c>
      <c r="N15514">
        <v>0.77171202716324505</v>
      </c>
      <c r="P15514" t="s">
        <v>42</v>
      </c>
    </row>
    <row r="15515" spans="1:16" x14ac:dyDescent="0.3">
      <c r="A15515" t="str">
        <f t="shared" si="244"/>
        <v>05: Drink PubsLondonTotalTequilaCore Premium BrandsTotalAll stocking</v>
      </c>
      <c r="B15515" t="s">
        <v>1</v>
      </c>
      <c r="C15515" t="s">
        <v>110</v>
      </c>
      <c r="D15515" t="s">
        <v>102</v>
      </c>
      <c r="E15515" t="s">
        <v>12</v>
      </c>
      <c r="F15515" t="s">
        <v>78</v>
      </c>
      <c r="G15515" t="s">
        <v>112</v>
      </c>
      <c r="H15515" t="s">
        <v>49</v>
      </c>
      <c r="I15515" t="s">
        <v>12</v>
      </c>
      <c r="J15515" s="1">
        <v>142.43</v>
      </c>
      <c r="K15515">
        <v>34.745471256460277</v>
      </c>
      <c r="L15515">
        <v>546</v>
      </c>
      <c r="M15515">
        <v>0.80339007418078801</v>
      </c>
      <c r="N15515">
        <v>0.80560578356482504</v>
      </c>
      <c r="P15515" t="s">
        <v>42</v>
      </c>
    </row>
    <row r="15516" spans="1:16" x14ac:dyDescent="0.3">
      <c r="A15516" t="str">
        <f t="shared" si="244"/>
        <v>05: Drink PubsLondonTotalTequilaCore Premium BrandsB: £3 - £3.20All stocking</v>
      </c>
      <c r="B15516" t="s">
        <v>1</v>
      </c>
      <c r="C15516" t="s">
        <v>110</v>
      </c>
      <c r="D15516" t="s">
        <v>102</v>
      </c>
      <c r="E15516" t="s">
        <v>12</v>
      </c>
      <c r="F15516" t="s">
        <v>78</v>
      </c>
      <c r="G15516" t="s">
        <v>112</v>
      </c>
      <c r="H15516" t="s">
        <v>49</v>
      </c>
      <c r="I15516" t="s">
        <v>59</v>
      </c>
      <c r="J15516" s="1">
        <v>79.099999999999994</v>
      </c>
      <c r="K15516">
        <v>25.542229458575598</v>
      </c>
      <c r="L15516">
        <v>26</v>
      </c>
      <c r="M15516">
        <v>0.68221770235457002</v>
      </c>
      <c r="N15516">
        <v>0.72664967929004498</v>
      </c>
      <c r="P15516" t="s">
        <v>42</v>
      </c>
    </row>
    <row r="15517" spans="1:16" x14ac:dyDescent="0.3">
      <c r="A15517" t="str">
        <f t="shared" si="244"/>
        <v>05: Drink PubsLondonTotalTequilaCore Premium BrandsD: £3.40 - £3.60All stocking</v>
      </c>
      <c r="B15517" t="s">
        <v>1</v>
      </c>
      <c r="C15517" t="s">
        <v>110</v>
      </c>
      <c r="D15517" t="s">
        <v>102</v>
      </c>
      <c r="E15517" t="s">
        <v>12</v>
      </c>
      <c r="F15517" t="s">
        <v>78</v>
      </c>
      <c r="G15517" t="s">
        <v>112</v>
      </c>
      <c r="H15517" t="s">
        <v>49</v>
      </c>
      <c r="I15517" t="s">
        <v>53</v>
      </c>
      <c r="J15517" s="1">
        <v>55.97</v>
      </c>
      <c r="K15517">
        <v>16.413626262626281</v>
      </c>
      <c r="L15517">
        <v>25</v>
      </c>
      <c r="M15517">
        <v>0.65656064597277997</v>
      </c>
      <c r="N15517">
        <v>0.68126315789473701</v>
      </c>
      <c r="P15517" t="s">
        <v>42</v>
      </c>
    </row>
    <row r="15518" spans="1:16" x14ac:dyDescent="0.3">
      <c r="A15518" t="str">
        <f t="shared" si="244"/>
        <v>05: Drink PubsLondonTotalTequilaCore Premium BrandsG: £4.00 - £4.20All stocking</v>
      </c>
      <c r="B15518" t="s">
        <v>1</v>
      </c>
      <c r="C15518" t="s">
        <v>110</v>
      </c>
      <c r="D15518" t="s">
        <v>102</v>
      </c>
      <c r="E15518" t="s">
        <v>12</v>
      </c>
      <c r="F15518" t="s">
        <v>78</v>
      </c>
      <c r="G15518" t="s">
        <v>112</v>
      </c>
      <c r="H15518" t="s">
        <v>49</v>
      </c>
      <c r="I15518" t="s">
        <v>56</v>
      </c>
      <c r="J15518" s="1">
        <v>105.63</v>
      </c>
      <c r="K15518">
        <v>25.96052207596324</v>
      </c>
      <c r="L15518">
        <v>34</v>
      </c>
      <c r="M15518">
        <v>0.81992531370489996</v>
      </c>
      <c r="N15518">
        <v>0.82370633145677497</v>
      </c>
      <c r="P15518" t="s">
        <v>42</v>
      </c>
    </row>
    <row r="15519" spans="1:16" x14ac:dyDescent="0.3">
      <c r="A15519" t="str">
        <f t="shared" si="244"/>
        <v>05: Drink PubsLondonTotalTequilaCore Premium BrandsH: £4.20 - £4.40All stocking</v>
      </c>
      <c r="B15519" t="s">
        <v>1</v>
      </c>
      <c r="C15519" t="s">
        <v>110</v>
      </c>
      <c r="D15519" t="s">
        <v>102</v>
      </c>
      <c r="E15519" t="s">
        <v>12</v>
      </c>
      <c r="F15519" t="s">
        <v>78</v>
      </c>
      <c r="G15519" t="s">
        <v>112</v>
      </c>
      <c r="H15519" t="s">
        <v>49</v>
      </c>
      <c r="I15519" t="s">
        <v>60</v>
      </c>
      <c r="J15519" s="1">
        <v>123.13</v>
      </c>
      <c r="K15519">
        <v>27.230582750582762</v>
      </c>
      <c r="L15519">
        <v>35</v>
      </c>
      <c r="M15519">
        <v>0.84583140076428598</v>
      </c>
      <c r="N15519">
        <v>0.84850808700502001</v>
      </c>
      <c r="P15519" t="s">
        <v>42</v>
      </c>
    </row>
    <row r="15520" spans="1:16" x14ac:dyDescent="0.3">
      <c r="A15520" t="str">
        <f t="shared" si="244"/>
        <v>05: Drink PubsLondonTotalTequilaCore Premium BrandsI: £4.40 - £4.60All stocking</v>
      </c>
      <c r="B15520" t="s">
        <v>1</v>
      </c>
      <c r="C15520" t="s">
        <v>110</v>
      </c>
      <c r="D15520" t="s">
        <v>102</v>
      </c>
      <c r="E15520" t="s">
        <v>12</v>
      </c>
      <c r="F15520" t="s">
        <v>78</v>
      </c>
      <c r="G15520" t="s">
        <v>112</v>
      </c>
      <c r="H15520" t="s">
        <v>49</v>
      </c>
      <c r="I15520" t="s">
        <v>64</v>
      </c>
      <c r="J15520" s="1">
        <v>149.51</v>
      </c>
      <c r="K15520">
        <v>31.593543002136762</v>
      </c>
      <c r="L15520">
        <v>64</v>
      </c>
      <c r="M15520">
        <v>0.83486999527362304</v>
      </c>
      <c r="N15520">
        <v>0.83111489027700602</v>
      </c>
      <c r="P15520" t="s">
        <v>42</v>
      </c>
    </row>
    <row r="15521" spans="1:16" x14ac:dyDescent="0.3">
      <c r="A15521" t="str">
        <f t="shared" si="244"/>
        <v>05: Drink PubsLondonTotalTequilaCore Premium BrandsJ: £4.60 - £4.80All stocking</v>
      </c>
      <c r="B15521" t="s">
        <v>1</v>
      </c>
      <c r="C15521" t="s">
        <v>110</v>
      </c>
      <c r="D15521" t="s">
        <v>102</v>
      </c>
      <c r="E15521" t="s">
        <v>12</v>
      </c>
      <c r="F15521" t="s">
        <v>78</v>
      </c>
      <c r="G15521" t="s">
        <v>112</v>
      </c>
      <c r="H15521" t="s">
        <v>49</v>
      </c>
      <c r="I15521" t="s">
        <v>65</v>
      </c>
      <c r="J15521" s="1">
        <v>195.42</v>
      </c>
      <c r="K15521">
        <v>41.046481685955193</v>
      </c>
      <c r="L15521">
        <v>57</v>
      </c>
      <c r="M15521">
        <v>0.84870898978863296</v>
      </c>
      <c r="N15521">
        <v>0.847570729923671</v>
      </c>
      <c r="P15521" t="s">
        <v>42</v>
      </c>
    </row>
    <row r="15522" spans="1:16" x14ac:dyDescent="0.3">
      <c r="A15522" t="str">
        <f t="shared" si="244"/>
        <v>05: Drink PubsLondonTotalTequilaCore Premium BrandsK: £4.80 - £5.00All stocking</v>
      </c>
      <c r="B15522" t="s">
        <v>1</v>
      </c>
      <c r="C15522" t="s">
        <v>110</v>
      </c>
      <c r="D15522" t="s">
        <v>102</v>
      </c>
      <c r="E15522" t="s">
        <v>12</v>
      </c>
      <c r="F15522" t="s">
        <v>78</v>
      </c>
      <c r="G15522" t="s">
        <v>112</v>
      </c>
      <c r="H15522" t="s">
        <v>49</v>
      </c>
      <c r="I15522" t="s">
        <v>89</v>
      </c>
      <c r="J15522" s="1">
        <v>264.47000000000003</v>
      </c>
      <c r="K15522">
        <v>53.467204188845997</v>
      </c>
      <c r="L15522">
        <v>67</v>
      </c>
      <c r="M15522">
        <v>0.83946763365112698</v>
      </c>
      <c r="N15522">
        <v>0.83995808207089295</v>
      </c>
      <c r="P15522" t="s">
        <v>42</v>
      </c>
    </row>
    <row r="15523" spans="1:16" x14ac:dyDescent="0.3">
      <c r="A15523" t="str">
        <f t="shared" si="244"/>
        <v>05: Drink PubsLondonTotalTequilaCore Premium BrandsL: £5.00 - £5.20All stocking</v>
      </c>
      <c r="B15523" t="s">
        <v>1</v>
      </c>
      <c r="C15523" t="s">
        <v>110</v>
      </c>
      <c r="D15523" t="s">
        <v>102</v>
      </c>
      <c r="E15523" t="s">
        <v>12</v>
      </c>
      <c r="F15523" t="s">
        <v>78</v>
      </c>
      <c r="G15523" t="s">
        <v>112</v>
      </c>
      <c r="H15523" t="s">
        <v>49</v>
      </c>
      <c r="I15523" t="s">
        <v>90</v>
      </c>
      <c r="J15523" s="1">
        <v>186.43</v>
      </c>
      <c r="K15523">
        <v>35.86504702194356</v>
      </c>
      <c r="L15523">
        <v>29</v>
      </c>
      <c r="M15523">
        <v>0.82071324206843899</v>
      </c>
      <c r="N15523">
        <v>0.79912344777209599</v>
      </c>
      <c r="P15523" t="s">
        <v>42</v>
      </c>
    </row>
    <row r="15524" spans="1:16" x14ac:dyDescent="0.3">
      <c r="A15524" t="str">
        <f t="shared" si="244"/>
        <v>05: Drink PubsLondonTotalWhite RumCore Mainstream BrandsTotalAll stocking</v>
      </c>
      <c r="B15524" t="s">
        <v>1</v>
      </c>
      <c r="C15524" t="s">
        <v>110</v>
      </c>
      <c r="D15524" t="s">
        <v>102</v>
      </c>
      <c r="E15524" t="s">
        <v>12</v>
      </c>
      <c r="F15524" t="s">
        <v>85</v>
      </c>
      <c r="G15524" t="s">
        <v>111</v>
      </c>
      <c r="H15524" t="s">
        <v>49</v>
      </c>
      <c r="I15524" t="s">
        <v>12</v>
      </c>
      <c r="J15524" s="1">
        <v>55.44</v>
      </c>
      <c r="K15524">
        <v>14.94589975647024</v>
      </c>
      <c r="L15524">
        <v>447</v>
      </c>
      <c r="M15524">
        <v>0.80035962322602705</v>
      </c>
      <c r="N15524">
        <v>0.80086502849770902</v>
      </c>
      <c r="P15524" t="s">
        <v>42</v>
      </c>
    </row>
    <row r="15525" spans="1:16" x14ac:dyDescent="0.3">
      <c r="A15525" t="str">
        <f t="shared" si="244"/>
        <v>05: Drink PubsLondonTotalWhite RumCore Mainstream BrandsC: £3.20 - £3.40All stocking</v>
      </c>
      <c r="B15525" t="s">
        <v>1</v>
      </c>
      <c r="C15525" t="s">
        <v>110</v>
      </c>
      <c r="D15525" t="s">
        <v>102</v>
      </c>
      <c r="E15525" t="s">
        <v>12</v>
      </c>
      <c r="F15525" t="s">
        <v>85</v>
      </c>
      <c r="G15525" t="s">
        <v>111</v>
      </c>
      <c r="H15525" t="s">
        <v>49</v>
      </c>
      <c r="I15525" t="s">
        <v>52</v>
      </c>
      <c r="J15525" s="1">
        <v>61.17</v>
      </c>
      <c r="K15525">
        <v>19.6989144576354</v>
      </c>
      <c r="L15525">
        <v>43</v>
      </c>
      <c r="M15525">
        <v>0.93342434618606596</v>
      </c>
      <c r="N15525">
        <v>0.92604586031857195</v>
      </c>
      <c r="P15525" t="s">
        <v>42</v>
      </c>
    </row>
    <row r="15526" spans="1:16" x14ac:dyDescent="0.3">
      <c r="A15526" t="str">
        <f t="shared" si="244"/>
        <v>05: Drink PubsLondonTotalWhite RumCore Mainstream BrandsD: £3.40 - £3.60All stocking</v>
      </c>
      <c r="B15526" t="s">
        <v>1</v>
      </c>
      <c r="C15526" t="s">
        <v>110</v>
      </c>
      <c r="D15526" t="s">
        <v>102</v>
      </c>
      <c r="E15526" t="s">
        <v>12</v>
      </c>
      <c r="F15526" t="s">
        <v>85</v>
      </c>
      <c r="G15526" t="s">
        <v>111</v>
      </c>
      <c r="H15526" t="s">
        <v>49</v>
      </c>
      <c r="I15526" t="s">
        <v>53</v>
      </c>
      <c r="J15526" s="1">
        <v>57.33</v>
      </c>
      <c r="K15526">
        <v>17.722933001342081</v>
      </c>
      <c r="L15526">
        <v>44</v>
      </c>
      <c r="M15526">
        <v>0.79697347922091499</v>
      </c>
      <c r="N15526">
        <v>0.77949722935531796</v>
      </c>
      <c r="P15526" t="s">
        <v>42</v>
      </c>
    </row>
    <row r="15527" spans="1:16" x14ac:dyDescent="0.3">
      <c r="A15527" t="str">
        <f t="shared" si="244"/>
        <v>05: Drink PubsLondonTotalWhite RumCore Mainstream BrandsE: £3.60 - £3.80All stocking</v>
      </c>
      <c r="B15527" t="s">
        <v>1</v>
      </c>
      <c r="C15527" t="s">
        <v>110</v>
      </c>
      <c r="D15527" t="s">
        <v>102</v>
      </c>
      <c r="E15527" t="s">
        <v>12</v>
      </c>
      <c r="F15527" t="s">
        <v>85</v>
      </c>
      <c r="G15527" t="s">
        <v>111</v>
      </c>
      <c r="H15527" t="s">
        <v>49</v>
      </c>
      <c r="I15527" t="s">
        <v>54</v>
      </c>
      <c r="J15527" s="1">
        <v>52.5</v>
      </c>
      <c r="K15527">
        <v>14.879792152292159</v>
      </c>
      <c r="L15527">
        <v>50</v>
      </c>
      <c r="M15527">
        <v>0.78890925956168401</v>
      </c>
      <c r="N15527">
        <v>0.75448952444296602</v>
      </c>
      <c r="P15527" t="s">
        <v>42</v>
      </c>
    </row>
    <row r="15528" spans="1:16" x14ac:dyDescent="0.3">
      <c r="A15528" t="str">
        <f t="shared" si="244"/>
        <v>05: Drink PubsLondonTotalWhite RumCore Mainstream BrandsF: £3.80 - £4.00All stocking</v>
      </c>
      <c r="B15528" t="s">
        <v>1</v>
      </c>
      <c r="C15528" t="s">
        <v>110</v>
      </c>
      <c r="D15528" t="s">
        <v>102</v>
      </c>
      <c r="E15528" t="s">
        <v>12</v>
      </c>
      <c r="F15528" t="s">
        <v>85</v>
      </c>
      <c r="G15528" t="s">
        <v>111</v>
      </c>
      <c r="H15528" t="s">
        <v>49</v>
      </c>
      <c r="I15528" t="s">
        <v>55</v>
      </c>
      <c r="J15528" s="1">
        <v>52.08</v>
      </c>
      <c r="K15528">
        <v>15.23336474400304</v>
      </c>
      <c r="L15528">
        <v>47</v>
      </c>
      <c r="M15528">
        <v>0.861576080940194</v>
      </c>
      <c r="N15528">
        <v>0.87970301996588696</v>
      </c>
      <c r="P15528" t="s">
        <v>42</v>
      </c>
    </row>
    <row r="15529" spans="1:16" x14ac:dyDescent="0.3">
      <c r="A15529" t="str">
        <f t="shared" si="244"/>
        <v>05: Drink PubsLondonTotalWhite RumCore Mainstream BrandsG: £4.00 - £4.20All stocking</v>
      </c>
      <c r="B15529" t="s">
        <v>1</v>
      </c>
      <c r="C15529" t="s">
        <v>110</v>
      </c>
      <c r="D15529" t="s">
        <v>102</v>
      </c>
      <c r="E15529" t="s">
        <v>12</v>
      </c>
      <c r="F15529" t="s">
        <v>85</v>
      </c>
      <c r="G15529" t="s">
        <v>111</v>
      </c>
      <c r="H15529" t="s">
        <v>49</v>
      </c>
      <c r="I15529" t="s">
        <v>56</v>
      </c>
      <c r="J15529" s="1">
        <v>39.47</v>
      </c>
      <c r="K15529">
        <v>10.33875641266944</v>
      </c>
      <c r="L15529">
        <v>46</v>
      </c>
      <c r="M15529">
        <v>0.74146979384123102</v>
      </c>
      <c r="N15529">
        <v>0.77932766076161297</v>
      </c>
      <c r="P15529" t="s">
        <v>42</v>
      </c>
    </row>
    <row r="15530" spans="1:16" x14ac:dyDescent="0.3">
      <c r="A15530" t="str">
        <f t="shared" si="244"/>
        <v>05: Drink PubsLondonTotalWhite RumCore Mainstream BrandsH: £4.20 - £4.40All stocking</v>
      </c>
      <c r="B15530" t="s">
        <v>1</v>
      </c>
      <c r="C15530" t="s">
        <v>110</v>
      </c>
      <c r="D15530" t="s">
        <v>102</v>
      </c>
      <c r="E15530" t="s">
        <v>12</v>
      </c>
      <c r="F15530" t="s">
        <v>85</v>
      </c>
      <c r="G15530" t="s">
        <v>111</v>
      </c>
      <c r="H15530" t="s">
        <v>49</v>
      </c>
      <c r="I15530" t="s">
        <v>60</v>
      </c>
      <c r="J15530" s="1">
        <v>49.03</v>
      </c>
      <c r="K15530">
        <v>12.02710872460872</v>
      </c>
      <c r="L15530">
        <v>50</v>
      </c>
      <c r="M15530">
        <v>0.75109231380751695</v>
      </c>
      <c r="N15530">
        <v>0.76005592600559302</v>
      </c>
      <c r="P15530" t="s">
        <v>42</v>
      </c>
    </row>
    <row r="15531" spans="1:16" x14ac:dyDescent="0.3">
      <c r="A15531" t="str">
        <f t="shared" si="244"/>
        <v>05: Drink PubsLondonTotalWhite RumCore Mainstream BrandsI: £4.40 - £4.60All stocking</v>
      </c>
      <c r="B15531" t="s">
        <v>1</v>
      </c>
      <c r="C15531" t="s">
        <v>110</v>
      </c>
      <c r="D15531" t="s">
        <v>102</v>
      </c>
      <c r="E15531" t="s">
        <v>12</v>
      </c>
      <c r="F15531" t="s">
        <v>85</v>
      </c>
      <c r="G15531" t="s">
        <v>111</v>
      </c>
      <c r="H15531" t="s">
        <v>49</v>
      </c>
      <c r="I15531" t="s">
        <v>64</v>
      </c>
      <c r="J15531" s="1">
        <v>66.86</v>
      </c>
      <c r="K15531">
        <v>15.5365932500548</v>
      </c>
      <c r="L15531">
        <v>78</v>
      </c>
      <c r="M15531">
        <v>0.81851442035365396</v>
      </c>
      <c r="N15531">
        <v>0.829925263550091</v>
      </c>
      <c r="P15531" t="s">
        <v>42</v>
      </c>
    </row>
    <row r="15532" spans="1:16" x14ac:dyDescent="0.3">
      <c r="A15532" t="str">
        <f t="shared" si="244"/>
        <v>05: Drink PubsLondonTotalWhite RumCore Mainstream BrandsJ: £4.60 - £4.80All stocking</v>
      </c>
      <c r="B15532" t="s">
        <v>1</v>
      </c>
      <c r="C15532" t="s">
        <v>110</v>
      </c>
      <c r="D15532" t="s">
        <v>102</v>
      </c>
      <c r="E15532" t="s">
        <v>12</v>
      </c>
      <c r="F15532" t="s">
        <v>85</v>
      </c>
      <c r="G15532" t="s">
        <v>111</v>
      </c>
      <c r="H15532" t="s">
        <v>49</v>
      </c>
      <c r="I15532" t="s">
        <v>65</v>
      </c>
      <c r="J15532" s="1">
        <v>59.45</v>
      </c>
      <c r="K15532">
        <v>13.698812761312761</v>
      </c>
      <c r="L15532">
        <v>36</v>
      </c>
      <c r="M15532">
        <v>0.74932831283952095</v>
      </c>
      <c r="N15532">
        <v>0.79064102564102601</v>
      </c>
      <c r="P15532" t="s">
        <v>42</v>
      </c>
    </row>
    <row r="15533" spans="1:16" x14ac:dyDescent="0.3">
      <c r="A15533" t="str">
        <f t="shared" si="244"/>
        <v>05: Drink PubsLondonTotalWhite RumCore Premium BrandsTotalAll stocking</v>
      </c>
      <c r="B15533" t="s">
        <v>1</v>
      </c>
      <c r="C15533" t="s">
        <v>110</v>
      </c>
      <c r="D15533" t="s">
        <v>102</v>
      </c>
      <c r="E15533" t="s">
        <v>12</v>
      </c>
      <c r="F15533" t="s">
        <v>85</v>
      </c>
      <c r="G15533" t="s">
        <v>112</v>
      </c>
      <c r="H15533" t="s">
        <v>49</v>
      </c>
      <c r="I15533" t="s">
        <v>12</v>
      </c>
      <c r="J15533" s="1">
        <v>36.72</v>
      </c>
      <c r="K15533">
        <v>9.8536988986416389</v>
      </c>
      <c r="L15533">
        <v>262</v>
      </c>
      <c r="M15533">
        <v>0.45572547136602698</v>
      </c>
      <c r="N15533">
        <v>0.47133365143356099</v>
      </c>
      <c r="P15533" t="s">
        <v>42</v>
      </c>
    </row>
    <row r="15534" spans="1:16" x14ac:dyDescent="0.3">
      <c r="A15534" t="str">
        <f t="shared" si="244"/>
        <v>05: Drink PubsLondonTotalWhite RumCore Premium BrandsF: £3.80 - £4.00All stocking</v>
      </c>
      <c r="B15534" t="s">
        <v>1</v>
      </c>
      <c r="C15534" t="s">
        <v>110</v>
      </c>
      <c r="D15534" t="s">
        <v>102</v>
      </c>
      <c r="E15534" t="s">
        <v>12</v>
      </c>
      <c r="F15534" t="s">
        <v>85</v>
      </c>
      <c r="G15534" t="s">
        <v>112</v>
      </c>
      <c r="H15534" t="s">
        <v>49</v>
      </c>
      <c r="I15534" t="s">
        <v>55</v>
      </c>
      <c r="J15534" s="1">
        <v>46.6</v>
      </c>
      <c r="K15534">
        <v>15.37483605283604</v>
      </c>
      <c r="L15534">
        <v>25</v>
      </c>
      <c r="M15534">
        <v>0.58510218701279304</v>
      </c>
      <c r="N15534">
        <v>0.62624200353885895</v>
      </c>
      <c r="P15534" t="s">
        <v>42</v>
      </c>
    </row>
    <row r="15535" spans="1:16" x14ac:dyDescent="0.3">
      <c r="A15535" t="str">
        <f t="shared" si="244"/>
        <v>05: Drink PubsLondonTotalWhite RumCore Premium BrandsG: £4.00 - £4.20All stocking</v>
      </c>
      <c r="B15535" t="s">
        <v>1</v>
      </c>
      <c r="C15535" t="s">
        <v>110</v>
      </c>
      <c r="D15535" t="s">
        <v>102</v>
      </c>
      <c r="E15535" t="s">
        <v>12</v>
      </c>
      <c r="F15535" t="s">
        <v>85</v>
      </c>
      <c r="G15535" t="s">
        <v>112</v>
      </c>
      <c r="H15535" t="s">
        <v>49</v>
      </c>
      <c r="I15535" t="s">
        <v>56</v>
      </c>
      <c r="J15535" s="1">
        <v>29.4</v>
      </c>
      <c r="K15535">
        <v>7.8760827556282003</v>
      </c>
      <c r="L15535">
        <v>33</v>
      </c>
      <c r="M15535">
        <v>0.48622396453891997</v>
      </c>
      <c r="N15535">
        <v>0.49817866435385899</v>
      </c>
      <c r="P15535" t="s">
        <v>42</v>
      </c>
    </row>
    <row r="15536" spans="1:16" x14ac:dyDescent="0.3">
      <c r="A15536" t="str">
        <f t="shared" si="244"/>
        <v>05: Drink PubsLondonTotalWhite RumCore Premium BrandsI: £4.40 - £4.60All stocking</v>
      </c>
      <c r="B15536" t="s">
        <v>1</v>
      </c>
      <c r="C15536" t="s">
        <v>110</v>
      </c>
      <c r="D15536" t="s">
        <v>102</v>
      </c>
      <c r="E15536" t="s">
        <v>12</v>
      </c>
      <c r="F15536" t="s">
        <v>85</v>
      </c>
      <c r="G15536" t="s">
        <v>112</v>
      </c>
      <c r="H15536" t="s">
        <v>49</v>
      </c>
      <c r="I15536" t="s">
        <v>64</v>
      </c>
      <c r="J15536" s="1">
        <v>42.29</v>
      </c>
      <c r="K15536">
        <v>10.70746710554404</v>
      </c>
      <c r="L15536">
        <v>26</v>
      </c>
      <c r="M15536">
        <v>0.516727192137025</v>
      </c>
      <c r="N15536">
        <v>0.54307116104868902</v>
      </c>
      <c r="P15536" t="s">
        <v>42</v>
      </c>
    </row>
    <row r="15537" spans="1:16" x14ac:dyDescent="0.3">
      <c r="A15537" t="str">
        <f t="shared" si="244"/>
        <v>05: Drink PubsNorth EnglandMainstreamGinCore Mainstream BrandsA: &lt;£3All stocking</v>
      </c>
      <c r="B15537" t="s">
        <v>1</v>
      </c>
      <c r="C15537" t="s">
        <v>110</v>
      </c>
      <c r="D15537" t="s">
        <v>103</v>
      </c>
      <c r="E15537" t="s">
        <v>14</v>
      </c>
      <c r="F15537" t="s">
        <v>47</v>
      </c>
      <c r="G15537" t="s">
        <v>111</v>
      </c>
      <c r="H15537" t="s">
        <v>49</v>
      </c>
      <c r="I15537" t="s">
        <v>58</v>
      </c>
      <c r="J15537" s="1">
        <v>121.89</v>
      </c>
      <c r="K15537">
        <v>46.347253601099602</v>
      </c>
      <c r="L15537">
        <v>130</v>
      </c>
      <c r="M15537">
        <v>0.51393927492118596</v>
      </c>
      <c r="N15537">
        <v>0.54380338155830599</v>
      </c>
      <c r="P15537" t="s">
        <v>42</v>
      </c>
    </row>
    <row r="15538" spans="1:16" x14ac:dyDescent="0.3">
      <c r="A15538" t="str">
        <f t="shared" si="244"/>
        <v>05: Drink PubsNorth EnglandMainstreamGinCore Mainstream BrandsTotalAll stocking</v>
      </c>
      <c r="B15538" t="s">
        <v>1</v>
      </c>
      <c r="C15538" t="s">
        <v>110</v>
      </c>
      <c r="D15538" t="s">
        <v>103</v>
      </c>
      <c r="E15538" t="s">
        <v>14</v>
      </c>
      <c r="F15538" t="s">
        <v>47</v>
      </c>
      <c r="G15538" t="s">
        <v>111</v>
      </c>
      <c r="H15538" t="s">
        <v>49</v>
      </c>
      <c r="I15538" t="s">
        <v>12</v>
      </c>
      <c r="J15538" s="1">
        <v>217.61</v>
      </c>
      <c r="K15538">
        <v>77.050546543689194</v>
      </c>
      <c r="L15538">
        <v>463</v>
      </c>
      <c r="M15538">
        <v>0.53164904620132902</v>
      </c>
      <c r="N15538">
        <v>0.55396991709779397</v>
      </c>
      <c r="P15538" t="s">
        <v>42</v>
      </c>
    </row>
    <row r="15539" spans="1:16" x14ac:dyDescent="0.3">
      <c r="A15539" t="str">
        <f t="shared" si="244"/>
        <v>05: Drink PubsNorth EnglandMainstreamGinCore Mainstream BrandsB: £3 - £3.20All stocking</v>
      </c>
      <c r="B15539" t="s">
        <v>1</v>
      </c>
      <c r="C15539" t="s">
        <v>110</v>
      </c>
      <c r="D15539" t="s">
        <v>103</v>
      </c>
      <c r="E15539" t="s">
        <v>14</v>
      </c>
      <c r="F15539" t="s">
        <v>47</v>
      </c>
      <c r="G15539" t="s">
        <v>111</v>
      </c>
      <c r="H15539" t="s">
        <v>49</v>
      </c>
      <c r="I15539" t="s">
        <v>59</v>
      </c>
      <c r="J15539" s="1">
        <v>217.27</v>
      </c>
      <c r="K15539">
        <v>90.715833645521201</v>
      </c>
      <c r="L15539">
        <v>112</v>
      </c>
      <c r="M15539">
        <v>0.59593372088698704</v>
      </c>
      <c r="N15539">
        <v>0.6127792266166</v>
      </c>
      <c r="P15539" t="s">
        <v>42</v>
      </c>
    </row>
    <row r="15540" spans="1:16" x14ac:dyDescent="0.3">
      <c r="A15540" t="str">
        <f t="shared" si="244"/>
        <v>05: Drink PubsNorth EnglandMainstreamGinCore Mainstream BrandsC: £3.20 - £3.40All stocking</v>
      </c>
      <c r="B15540" t="s">
        <v>1</v>
      </c>
      <c r="C15540" t="s">
        <v>110</v>
      </c>
      <c r="D15540" t="s">
        <v>103</v>
      </c>
      <c r="E15540" t="s">
        <v>14</v>
      </c>
      <c r="F15540" t="s">
        <v>47</v>
      </c>
      <c r="G15540" t="s">
        <v>111</v>
      </c>
      <c r="H15540" t="s">
        <v>49</v>
      </c>
      <c r="I15540" t="s">
        <v>52</v>
      </c>
      <c r="J15540" s="1">
        <v>200.25</v>
      </c>
      <c r="K15540">
        <v>68.002262443438809</v>
      </c>
      <c r="L15540">
        <v>34</v>
      </c>
      <c r="M15540">
        <v>0.49963863326772101</v>
      </c>
      <c r="N15540">
        <v>0.53387211367673204</v>
      </c>
      <c r="P15540" t="s">
        <v>42</v>
      </c>
    </row>
    <row r="15541" spans="1:16" x14ac:dyDescent="0.3">
      <c r="A15541" t="str">
        <f t="shared" si="244"/>
        <v>05: Drink PubsNorth EnglandMainstreamGinCore Mainstream BrandsD: £3.40 - £3.60All stocking</v>
      </c>
      <c r="B15541" t="s">
        <v>1</v>
      </c>
      <c r="C15541" t="s">
        <v>110</v>
      </c>
      <c r="D15541" t="s">
        <v>103</v>
      </c>
      <c r="E15541" t="s">
        <v>14</v>
      </c>
      <c r="F15541" t="s">
        <v>47</v>
      </c>
      <c r="G15541" t="s">
        <v>111</v>
      </c>
      <c r="H15541" t="s">
        <v>49</v>
      </c>
      <c r="I15541" t="s">
        <v>53</v>
      </c>
      <c r="J15541" s="1">
        <v>207.67</v>
      </c>
      <c r="K15541">
        <v>76.753510489510404</v>
      </c>
      <c r="L15541">
        <v>75</v>
      </c>
      <c r="M15541">
        <v>0.49352451818454701</v>
      </c>
      <c r="N15541">
        <v>0.51347380822267796</v>
      </c>
      <c r="P15541" t="s">
        <v>42</v>
      </c>
    </row>
    <row r="15542" spans="1:16" x14ac:dyDescent="0.3">
      <c r="A15542" t="str">
        <f t="shared" si="244"/>
        <v>05: Drink PubsNorth EnglandMainstreamGinCore Mainstream BrandsE: £3.60 - £3.80All stocking</v>
      </c>
      <c r="B15542" t="s">
        <v>1</v>
      </c>
      <c r="C15542" t="s">
        <v>110</v>
      </c>
      <c r="D15542" t="s">
        <v>103</v>
      </c>
      <c r="E15542" t="s">
        <v>14</v>
      </c>
      <c r="F15542" t="s">
        <v>47</v>
      </c>
      <c r="G15542" t="s">
        <v>111</v>
      </c>
      <c r="H15542" t="s">
        <v>49</v>
      </c>
      <c r="I15542" t="s">
        <v>54</v>
      </c>
      <c r="J15542" s="1">
        <v>228.52</v>
      </c>
      <c r="K15542">
        <v>74.935555823486808</v>
      </c>
      <c r="L15542">
        <v>29</v>
      </c>
      <c r="M15542">
        <v>0.52219806842251504</v>
      </c>
      <c r="N15542">
        <v>0.55349288742719005</v>
      </c>
      <c r="P15542" t="s">
        <v>42</v>
      </c>
    </row>
    <row r="15543" spans="1:16" x14ac:dyDescent="0.3">
      <c r="A15543" t="str">
        <f t="shared" si="244"/>
        <v>05: Drink PubsNorth EnglandMainstreamGinCore Mainstream BrandsG: £4.00 - £4.20All stocking</v>
      </c>
      <c r="B15543" t="s">
        <v>1</v>
      </c>
      <c r="C15543" t="s">
        <v>110</v>
      </c>
      <c r="D15543" t="s">
        <v>103</v>
      </c>
      <c r="E15543" t="s">
        <v>14</v>
      </c>
      <c r="F15543" t="s">
        <v>47</v>
      </c>
      <c r="G15543" t="s">
        <v>111</v>
      </c>
      <c r="H15543" t="s">
        <v>49</v>
      </c>
      <c r="I15543" t="s">
        <v>56</v>
      </c>
      <c r="J15543" s="1">
        <v>377.95</v>
      </c>
      <c r="K15543">
        <v>115.2413793103448</v>
      </c>
      <c r="L15543">
        <v>29</v>
      </c>
      <c r="M15543">
        <v>0.527033928526351</v>
      </c>
      <c r="N15543">
        <v>0.54026512645666902</v>
      </c>
      <c r="P15543" t="s">
        <v>42</v>
      </c>
    </row>
    <row r="15544" spans="1:16" x14ac:dyDescent="0.3">
      <c r="A15544" t="str">
        <f t="shared" si="244"/>
        <v>05: Drink PubsNorth EnglandMainstreamGinCore Premium BrandsA: &lt;£3All stocking</v>
      </c>
      <c r="B15544" t="s">
        <v>1</v>
      </c>
      <c r="C15544" t="s">
        <v>110</v>
      </c>
      <c r="D15544" t="s">
        <v>103</v>
      </c>
      <c r="E15544" t="s">
        <v>14</v>
      </c>
      <c r="F15544" t="s">
        <v>47</v>
      </c>
      <c r="G15544" t="s">
        <v>112</v>
      </c>
      <c r="H15544" t="s">
        <v>49</v>
      </c>
      <c r="I15544" t="s">
        <v>58</v>
      </c>
      <c r="J15544" s="1">
        <v>39.19</v>
      </c>
      <c r="K15544">
        <v>13.498974696800799</v>
      </c>
      <c r="L15544">
        <v>46</v>
      </c>
      <c r="M15544">
        <v>0.19669640571817901</v>
      </c>
      <c r="N15544">
        <v>0.17632194665418799</v>
      </c>
      <c r="P15544" t="s">
        <v>42</v>
      </c>
    </row>
    <row r="15545" spans="1:16" x14ac:dyDescent="0.3">
      <c r="A15545" t="str">
        <f t="shared" si="244"/>
        <v>05: Drink PubsNorth EnglandMainstreamGinCore Premium BrandsTotalAll stocking</v>
      </c>
      <c r="B15545" t="s">
        <v>1</v>
      </c>
      <c r="C15545" t="s">
        <v>110</v>
      </c>
      <c r="D15545" t="s">
        <v>103</v>
      </c>
      <c r="E15545" t="s">
        <v>14</v>
      </c>
      <c r="F15545" t="s">
        <v>47</v>
      </c>
      <c r="G15545" t="s">
        <v>112</v>
      </c>
      <c r="H15545" t="s">
        <v>49</v>
      </c>
      <c r="I15545" t="s">
        <v>12</v>
      </c>
      <c r="J15545" s="1">
        <v>68.510000000000005</v>
      </c>
      <c r="K15545">
        <v>20.74236265196792</v>
      </c>
      <c r="L15545">
        <v>380</v>
      </c>
      <c r="M15545">
        <v>0.151733946735503</v>
      </c>
      <c r="N15545">
        <v>0.13863163144266699</v>
      </c>
      <c r="P15545" t="s">
        <v>42</v>
      </c>
    </row>
    <row r="15546" spans="1:16" x14ac:dyDescent="0.3">
      <c r="A15546" t="str">
        <f t="shared" si="244"/>
        <v>05: Drink PubsNorth EnglandMainstreamGinCore Premium BrandsB: £3 - £3.20All stocking</v>
      </c>
      <c r="B15546" t="s">
        <v>1</v>
      </c>
      <c r="C15546" t="s">
        <v>110</v>
      </c>
      <c r="D15546" t="s">
        <v>103</v>
      </c>
      <c r="E15546" t="s">
        <v>14</v>
      </c>
      <c r="F15546" t="s">
        <v>47</v>
      </c>
      <c r="G15546" t="s">
        <v>112</v>
      </c>
      <c r="H15546" t="s">
        <v>49</v>
      </c>
      <c r="I15546" t="s">
        <v>59</v>
      </c>
      <c r="J15546" s="1">
        <v>51.51</v>
      </c>
      <c r="K15546">
        <v>16.281585838404002</v>
      </c>
      <c r="L15546">
        <v>33</v>
      </c>
      <c r="M15546">
        <v>0.19769893927544999</v>
      </c>
      <c r="N15546">
        <v>0.17879640798820501</v>
      </c>
      <c r="P15546" t="s">
        <v>42</v>
      </c>
    </row>
    <row r="15547" spans="1:16" x14ac:dyDescent="0.3">
      <c r="A15547" t="str">
        <f t="shared" si="244"/>
        <v>05: Drink PubsNorth EnglandMainstreamGinCore Premium BrandsC: £3.20 - £3.40All stocking</v>
      </c>
      <c r="B15547" t="s">
        <v>1</v>
      </c>
      <c r="C15547" t="s">
        <v>110</v>
      </c>
      <c r="D15547" t="s">
        <v>103</v>
      </c>
      <c r="E15547" t="s">
        <v>14</v>
      </c>
      <c r="F15547" t="s">
        <v>47</v>
      </c>
      <c r="G15547" t="s">
        <v>112</v>
      </c>
      <c r="H15547" t="s">
        <v>49</v>
      </c>
      <c r="I15547" t="s">
        <v>52</v>
      </c>
      <c r="J15547" s="1">
        <v>58.49</v>
      </c>
      <c r="K15547">
        <v>18.118689356620401</v>
      </c>
      <c r="L15547">
        <v>29</v>
      </c>
      <c r="M15547">
        <v>0.159388374540954</v>
      </c>
      <c r="N15547">
        <v>0.13262610168807901</v>
      </c>
      <c r="P15547" t="s">
        <v>42</v>
      </c>
    </row>
    <row r="15548" spans="1:16" x14ac:dyDescent="0.3">
      <c r="A15548" t="str">
        <f t="shared" ref="A15548:A15611" si="245">C15548&amp;D15548&amp;E15548&amp;F15548&amp;G15548&amp;I15548&amp;P15548</f>
        <v>05: Drink PubsNorth EnglandMainstreamGinCore Premium BrandsD: £3.40 - £3.60All stocking</v>
      </c>
      <c r="B15548" t="s">
        <v>1</v>
      </c>
      <c r="C15548" t="s">
        <v>110</v>
      </c>
      <c r="D15548" t="s">
        <v>103</v>
      </c>
      <c r="E15548" t="s">
        <v>14</v>
      </c>
      <c r="F15548" t="s">
        <v>47</v>
      </c>
      <c r="G15548" t="s">
        <v>112</v>
      </c>
      <c r="H15548" t="s">
        <v>49</v>
      </c>
      <c r="I15548" t="s">
        <v>53</v>
      </c>
      <c r="J15548" s="1">
        <v>54.05</v>
      </c>
      <c r="K15548">
        <v>18.748196055487721</v>
      </c>
      <c r="L15548">
        <v>72</v>
      </c>
      <c r="M15548">
        <v>0.12752629984066199</v>
      </c>
      <c r="N15548">
        <v>0.114266694743134</v>
      </c>
      <c r="P15548" t="s">
        <v>42</v>
      </c>
    </row>
    <row r="15549" spans="1:16" x14ac:dyDescent="0.3">
      <c r="A15549" t="str">
        <f t="shared" si="245"/>
        <v>05: Drink PubsNorth EnglandMainstreamGinCore Premium BrandsE: £3.60 - £3.80All stocking</v>
      </c>
      <c r="B15549" t="s">
        <v>1</v>
      </c>
      <c r="C15549" t="s">
        <v>110</v>
      </c>
      <c r="D15549" t="s">
        <v>103</v>
      </c>
      <c r="E15549" t="s">
        <v>14</v>
      </c>
      <c r="F15549" t="s">
        <v>47</v>
      </c>
      <c r="G15549" t="s">
        <v>112</v>
      </c>
      <c r="H15549" t="s">
        <v>49</v>
      </c>
      <c r="I15549" t="s">
        <v>54</v>
      </c>
      <c r="J15549" s="1">
        <v>82.08</v>
      </c>
      <c r="K15549">
        <v>23.804907458133279</v>
      </c>
      <c r="L15549">
        <v>31</v>
      </c>
      <c r="M15549">
        <v>0.18668025980547501</v>
      </c>
      <c r="N15549">
        <v>0.168035536216118</v>
      </c>
      <c r="P15549" t="s">
        <v>42</v>
      </c>
    </row>
    <row r="15550" spans="1:16" x14ac:dyDescent="0.3">
      <c r="A15550" t="str">
        <f t="shared" si="245"/>
        <v>05: Drink PubsNorth EnglandMainstreamGinCore Premium BrandsF: £3.80 - £4.00All stocking</v>
      </c>
      <c r="B15550" t="s">
        <v>1</v>
      </c>
      <c r="C15550" t="s">
        <v>110</v>
      </c>
      <c r="D15550" t="s">
        <v>103</v>
      </c>
      <c r="E15550" t="s">
        <v>14</v>
      </c>
      <c r="F15550" t="s">
        <v>47</v>
      </c>
      <c r="G15550" t="s">
        <v>112</v>
      </c>
      <c r="H15550" t="s">
        <v>49</v>
      </c>
      <c r="I15550" t="s">
        <v>55</v>
      </c>
      <c r="J15550" s="1">
        <v>75.88</v>
      </c>
      <c r="K15550">
        <v>22.548465423465441</v>
      </c>
      <c r="L15550">
        <v>28</v>
      </c>
      <c r="M15550">
        <v>0.173211724826907</v>
      </c>
      <c r="N15550">
        <v>0.15739465711925099</v>
      </c>
      <c r="P15550" t="s">
        <v>42</v>
      </c>
    </row>
    <row r="15551" spans="1:16" x14ac:dyDescent="0.3">
      <c r="A15551" t="str">
        <f t="shared" si="245"/>
        <v>05: Drink PubsNorth EnglandMainstreamGinCore Premium BrandsG: £4.00 - £4.20All stocking</v>
      </c>
      <c r="B15551" t="s">
        <v>1</v>
      </c>
      <c r="C15551" t="s">
        <v>110</v>
      </c>
      <c r="D15551" t="s">
        <v>103</v>
      </c>
      <c r="E15551" t="s">
        <v>14</v>
      </c>
      <c r="F15551" t="s">
        <v>47</v>
      </c>
      <c r="G15551" t="s">
        <v>112</v>
      </c>
      <c r="H15551" t="s">
        <v>49</v>
      </c>
      <c r="I15551" t="s">
        <v>56</v>
      </c>
      <c r="J15551" s="1">
        <v>63.31</v>
      </c>
      <c r="K15551">
        <v>19.767274392274402</v>
      </c>
      <c r="L15551">
        <v>48</v>
      </c>
      <c r="M15551">
        <v>0.144893042406015</v>
      </c>
      <c r="N15551">
        <v>0.13708115720908401</v>
      </c>
      <c r="P15551" t="s">
        <v>42</v>
      </c>
    </row>
    <row r="15552" spans="1:16" x14ac:dyDescent="0.3">
      <c r="A15552" t="str">
        <f t="shared" si="245"/>
        <v>05: Drink PubsNorth EnglandMainstreamGinCore Premium BrandsH: £4.20 - £4.40All stocking</v>
      </c>
      <c r="B15552" t="s">
        <v>1</v>
      </c>
      <c r="C15552" t="s">
        <v>110</v>
      </c>
      <c r="D15552" t="s">
        <v>103</v>
      </c>
      <c r="E15552" t="s">
        <v>14</v>
      </c>
      <c r="F15552" t="s">
        <v>47</v>
      </c>
      <c r="G15552" t="s">
        <v>112</v>
      </c>
      <c r="H15552" t="s">
        <v>49</v>
      </c>
      <c r="I15552" t="s">
        <v>60</v>
      </c>
      <c r="J15552" s="1">
        <v>82.92</v>
      </c>
      <c r="K15552">
        <v>23.091424242424242</v>
      </c>
      <c r="L15552">
        <v>25</v>
      </c>
      <c r="M15552">
        <v>0.14424050797995899</v>
      </c>
      <c r="N15552">
        <v>0.13436123348017601</v>
      </c>
      <c r="P15552" t="s">
        <v>42</v>
      </c>
    </row>
    <row r="15553" spans="1:16" x14ac:dyDescent="0.3">
      <c r="A15553" t="str">
        <f t="shared" si="245"/>
        <v>05: Drink PubsNorth EnglandMainstreamNon Flavoured VodkaCore Mainstream BrandsA: &lt;£3All stocking</v>
      </c>
      <c r="B15553" t="s">
        <v>1</v>
      </c>
      <c r="C15553" t="s">
        <v>110</v>
      </c>
      <c r="D15553" t="s">
        <v>103</v>
      </c>
      <c r="E15553" t="s">
        <v>14</v>
      </c>
      <c r="F15553" t="s">
        <v>71</v>
      </c>
      <c r="G15553" t="s">
        <v>111</v>
      </c>
      <c r="H15553" t="s">
        <v>49</v>
      </c>
      <c r="I15553" t="s">
        <v>58</v>
      </c>
      <c r="J15553" s="1">
        <v>414.58</v>
      </c>
      <c r="K15553">
        <v>184.75086140206241</v>
      </c>
      <c r="L15553">
        <v>229</v>
      </c>
      <c r="M15553">
        <v>0.96570342919939101</v>
      </c>
      <c r="N15553">
        <v>0.97477549476778802</v>
      </c>
      <c r="P15553" t="s">
        <v>42</v>
      </c>
    </row>
    <row r="15554" spans="1:16" x14ac:dyDescent="0.3">
      <c r="A15554" t="str">
        <f t="shared" si="245"/>
        <v>05: Drink PubsNorth EnglandMainstreamNon Flavoured VodkaCore Mainstream BrandsTotalAll stocking</v>
      </c>
      <c r="B15554" t="s">
        <v>1</v>
      </c>
      <c r="C15554" t="s">
        <v>110</v>
      </c>
      <c r="D15554" t="s">
        <v>103</v>
      </c>
      <c r="E15554" t="s">
        <v>14</v>
      </c>
      <c r="F15554" t="s">
        <v>71</v>
      </c>
      <c r="G15554" t="s">
        <v>111</v>
      </c>
      <c r="H15554" t="s">
        <v>49</v>
      </c>
      <c r="I15554" t="s">
        <v>12</v>
      </c>
      <c r="J15554" s="1">
        <v>583.91999999999996</v>
      </c>
      <c r="K15554">
        <v>224.10517018006161</v>
      </c>
      <c r="L15554">
        <v>460</v>
      </c>
      <c r="M15554">
        <v>0.90580926478727897</v>
      </c>
      <c r="N15554">
        <v>0.92695183610630005</v>
      </c>
      <c r="P15554" t="s">
        <v>42</v>
      </c>
    </row>
    <row r="15555" spans="1:16" x14ac:dyDescent="0.3">
      <c r="A15555" t="str">
        <f t="shared" si="245"/>
        <v>05: Drink PubsNorth EnglandMainstreamNon Flavoured VodkaCore Mainstream BrandsB: £3 - £3.20All stocking</v>
      </c>
      <c r="B15555" t="s">
        <v>1</v>
      </c>
      <c r="C15555" t="s">
        <v>110</v>
      </c>
      <c r="D15555" t="s">
        <v>103</v>
      </c>
      <c r="E15555" t="s">
        <v>14</v>
      </c>
      <c r="F15555" t="s">
        <v>71</v>
      </c>
      <c r="G15555" t="s">
        <v>111</v>
      </c>
      <c r="H15555" t="s">
        <v>49</v>
      </c>
      <c r="I15555" t="s">
        <v>59</v>
      </c>
      <c r="J15555" s="1">
        <v>551.39</v>
      </c>
      <c r="K15555">
        <v>232.67738621028118</v>
      </c>
      <c r="L15555">
        <v>76</v>
      </c>
      <c r="M15555">
        <v>0.92129992766829905</v>
      </c>
      <c r="N15555">
        <v>0.93870798429594204</v>
      </c>
      <c r="P15555" t="s">
        <v>42</v>
      </c>
    </row>
    <row r="15556" spans="1:16" x14ac:dyDescent="0.3">
      <c r="A15556" t="str">
        <f t="shared" si="245"/>
        <v>05: Drink PubsNorth EnglandMainstreamNon Flavoured VodkaCore Mainstream BrandsC: £3.20 - £3.40All stocking</v>
      </c>
      <c r="B15556" t="s">
        <v>1</v>
      </c>
      <c r="C15556" t="s">
        <v>110</v>
      </c>
      <c r="D15556" t="s">
        <v>103</v>
      </c>
      <c r="E15556" t="s">
        <v>14</v>
      </c>
      <c r="F15556" t="s">
        <v>71</v>
      </c>
      <c r="G15556" t="s">
        <v>111</v>
      </c>
      <c r="H15556" t="s">
        <v>49</v>
      </c>
      <c r="I15556" t="s">
        <v>52</v>
      </c>
      <c r="J15556" s="1">
        <v>450.58</v>
      </c>
      <c r="K15556">
        <v>177.6004874754876</v>
      </c>
      <c r="L15556">
        <v>42</v>
      </c>
      <c r="M15556">
        <v>0.911552212619827</v>
      </c>
      <c r="N15556">
        <v>0.92875216923420001</v>
      </c>
      <c r="P15556" t="s">
        <v>42</v>
      </c>
    </row>
    <row r="15557" spans="1:16" x14ac:dyDescent="0.3">
      <c r="A15557" t="str">
        <f t="shared" si="245"/>
        <v>05: Drink PubsNorth EnglandMainstreamNon Flavoured VodkaCore Mainstream BrandsD: £3.40 - £3.60All stocking</v>
      </c>
      <c r="B15557" t="s">
        <v>1</v>
      </c>
      <c r="C15557" t="s">
        <v>110</v>
      </c>
      <c r="D15557" t="s">
        <v>103</v>
      </c>
      <c r="E15557" t="s">
        <v>14</v>
      </c>
      <c r="F15557" t="s">
        <v>71</v>
      </c>
      <c r="G15557" t="s">
        <v>111</v>
      </c>
      <c r="H15557" t="s">
        <v>49</v>
      </c>
      <c r="I15557" t="s">
        <v>53</v>
      </c>
      <c r="J15557" s="1">
        <v>548.54</v>
      </c>
      <c r="K15557">
        <v>202.3214893214892</v>
      </c>
      <c r="L15557">
        <v>37</v>
      </c>
      <c r="M15557">
        <v>0.85412697932567405</v>
      </c>
      <c r="N15557">
        <v>0.86087364378130604</v>
      </c>
      <c r="P15557" t="s">
        <v>42</v>
      </c>
    </row>
    <row r="15558" spans="1:16" x14ac:dyDescent="0.3">
      <c r="A15558" t="str">
        <f t="shared" si="245"/>
        <v>05: Drink PubsNorth EnglandMainstreamNon Flavoured VodkaCore Mainstream BrandsE: £3.60 - £3.80All stocking</v>
      </c>
      <c r="B15558" t="s">
        <v>1</v>
      </c>
      <c r="C15558" t="s">
        <v>110</v>
      </c>
      <c r="D15558" t="s">
        <v>103</v>
      </c>
      <c r="E15558" t="s">
        <v>14</v>
      </c>
      <c r="F15558" t="s">
        <v>71</v>
      </c>
      <c r="G15558" t="s">
        <v>111</v>
      </c>
      <c r="H15558" t="s">
        <v>49</v>
      </c>
      <c r="I15558" t="s">
        <v>54</v>
      </c>
      <c r="J15558" s="1">
        <v>924.01</v>
      </c>
      <c r="K15558">
        <v>324.30260648442481</v>
      </c>
      <c r="L15558">
        <v>33</v>
      </c>
      <c r="M15558">
        <v>0.73008279514236996</v>
      </c>
      <c r="N15558">
        <v>0.78873351252651003</v>
      </c>
      <c r="P15558" t="s">
        <v>42</v>
      </c>
    </row>
    <row r="15559" spans="1:16" x14ac:dyDescent="0.3">
      <c r="A15559" t="str">
        <f t="shared" si="245"/>
        <v>05: Drink PubsNorth EnglandMainstreamNon Flavoured VodkaCore Premium BrandsTotalAll stocking</v>
      </c>
      <c r="B15559" t="s">
        <v>1</v>
      </c>
      <c r="C15559" t="s">
        <v>110</v>
      </c>
      <c r="D15559" t="s">
        <v>103</v>
      </c>
      <c r="E15559" t="s">
        <v>14</v>
      </c>
      <c r="F15559" t="s">
        <v>71</v>
      </c>
      <c r="G15559" t="s">
        <v>112</v>
      </c>
      <c r="H15559" t="s">
        <v>49</v>
      </c>
      <c r="I15559" t="s">
        <v>12</v>
      </c>
      <c r="J15559" s="1">
        <v>149.78</v>
      </c>
      <c r="K15559">
        <v>43.266090325603599</v>
      </c>
      <c r="L15559">
        <v>226</v>
      </c>
      <c r="M15559">
        <v>0.15835704131534001</v>
      </c>
      <c r="N15559">
        <v>0.131325383615677</v>
      </c>
      <c r="P15559" t="s">
        <v>42</v>
      </c>
    </row>
    <row r="15560" spans="1:16" x14ac:dyDescent="0.3">
      <c r="A15560" t="str">
        <f t="shared" si="245"/>
        <v>05: Drink PubsNorth EnglandMainstreamNon Flavoured VodkaCore Premium BrandsC: £3.20 - £3.40All stocking</v>
      </c>
      <c r="B15560" t="s">
        <v>1</v>
      </c>
      <c r="C15560" t="s">
        <v>110</v>
      </c>
      <c r="D15560" t="s">
        <v>103</v>
      </c>
      <c r="E15560" t="s">
        <v>14</v>
      </c>
      <c r="F15560" t="s">
        <v>71</v>
      </c>
      <c r="G15560" t="s">
        <v>112</v>
      </c>
      <c r="H15560" t="s">
        <v>49</v>
      </c>
      <c r="I15560" t="s">
        <v>52</v>
      </c>
      <c r="J15560" s="1">
        <v>34.35</v>
      </c>
      <c r="K15560">
        <v>10.809883568812161</v>
      </c>
      <c r="L15560">
        <v>28</v>
      </c>
      <c r="M15560" s="19">
        <v>4.4035050960763503E-2</v>
      </c>
      <c r="N15560">
        <v>2.9937839502716002E-2</v>
      </c>
      <c r="P15560" t="s">
        <v>42</v>
      </c>
    </row>
    <row r="15561" spans="1:16" x14ac:dyDescent="0.3">
      <c r="A15561" t="str">
        <f t="shared" si="245"/>
        <v>05: Drink PubsNorth EnglandMainstreamNon Flavoured VodkaCore Premium BrandsD: £3.40 - £3.60All stocking</v>
      </c>
      <c r="B15561" t="s">
        <v>1</v>
      </c>
      <c r="C15561" t="s">
        <v>110</v>
      </c>
      <c r="D15561" t="s">
        <v>103</v>
      </c>
      <c r="E15561" t="s">
        <v>14</v>
      </c>
      <c r="F15561" t="s">
        <v>71</v>
      </c>
      <c r="G15561" t="s">
        <v>112</v>
      </c>
      <c r="H15561" t="s">
        <v>49</v>
      </c>
      <c r="I15561" t="s">
        <v>53</v>
      </c>
      <c r="J15561" s="1">
        <v>52.81</v>
      </c>
      <c r="K15561">
        <v>16.381928731928721</v>
      </c>
      <c r="L15561">
        <v>37</v>
      </c>
      <c r="M15561" s="19">
        <v>6.7439587049515803E-2</v>
      </c>
      <c r="N15561" s="19">
        <v>5.0477348580890501E-2</v>
      </c>
      <c r="P15561" t="s">
        <v>42</v>
      </c>
    </row>
    <row r="15562" spans="1:16" x14ac:dyDescent="0.3">
      <c r="A15562" t="str">
        <f t="shared" si="245"/>
        <v>05: Drink PubsNorth EnglandMainstreamTequilaCore Mainstream BrandsA: &lt;£3All stocking</v>
      </c>
      <c r="B15562" t="s">
        <v>1</v>
      </c>
      <c r="C15562" t="s">
        <v>110</v>
      </c>
      <c r="D15562" t="s">
        <v>103</v>
      </c>
      <c r="E15562" t="s">
        <v>14</v>
      </c>
      <c r="F15562" t="s">
        <v>78</v>
      </c>
      <c r="G15562" t="s">
        <v>111</v>
      </c>
      <c r="H15562" t="s">
        <v>49</v>
      </c>
      <c r="I15562" t="s">
        <v>58</v>
      </c>
      <c r="J15562" s="1">
        <v>14.52</v>
      </c>
      <c r="K15562">
        <v>5.9184530548816392</v>
      </c>
      <c r="L15562">
        <v>70</v>
      </c>
      <c r="M15562">
        <v>0.233402128377873</v>
      </c>
      <c r="N15562">
        <v>0.25395714910362899</v>
      </c>
      <c r="P15562" t="s">
        <v>42</v>
      </c>
    </row>
    <row r="15563" spans="1:16" x14ac:dyDescent="0.3">
      <c r="A15563" t="str">
        <f t="shared" si="245"/>
        <v>05: Drink PubsNorth EnglandMainstreamTequilaCore Mainstream BrandsTotalAll stocking</v>
      </c>
      <c r="B15563" t="s">
        <v>1</v>
      </c>
      <c r="C15563" t="s">
        <v>110</v>
      </c>
      <c r="D15563" t="s">
        <v>103</v>
      </c>
      <c r="E15563" t="s">
        <v>14</v>
      </c>
      <c r="F15563" t="s">
        <v>78</v>
      </c>
      <c r="G15563" t="s">
        <v>111</v>
      </c>
      <c r="H15563" t="s">
        <v>49</v>
      </c>
      <c r="I15563" t="s">
        <v>12</v>
      </c>
      <c r="J15563" s="1">
        <v>17.86</v>
      </c>
      <c r="K15563">
        <v>6.3224679166986801</v>
      </c>
      <c r="L15563">
        <v>104</v>
      </c>
      <c r="M15563">
        <v>0.31863668250574501</v>
      </c>
      <c r="N15563">
        <v>0.30821550026847999</v>
      </c>
      <c r="P15563" t="s">
        <v>42</v>
      </c>
    </row>
    <row r="15564" spans="1:16" x14ac:dyDescent="0.3">
      <c r="A15564" t="str">
        <f t="shared" si="245"/>
        <v>05: Drink PubsNorth EnglandMainstreamTequilaCore Premium BrandsA: &lt;£3All stocking</v>
      </c>
      <c r="B15564" t="s">
        <v>1</v>
      </c>
      <c r="C15564" t="s">
        <v>110</v>
      </c>
      <c r="D15564" t="s">
        <v>103</v>
      </c>
      <c r="E15564" t="s">
        <v>14</v>
      </c>
      <c r="F15564" t="s">
        <v>78</v>
      </c>
      <c r="G15564" t="s">
        <v>112</v>
      </c>
      <c r="H15564" t="s">
        <v>49</v>
      </c>
      <c r="I15564" t="s">
        <v>58</v>
      </c>
      <c r="J15564" s="1">
        <v>30.5</v>
      </c>
      <c r="K15564">
        <v>12.512529028942081</v>
      </c>
      <c r="L15564">
        <v>230</v>
      </c>
      <c r="M15564">
        <v>0.80228377909175597</v>
      </c>
      <c r="N15564">
        <v>0.82097909282375303</v>
      </c>
      <c r="P15564" t="s">
        <v>42</v>
      </c>
    </row>
    <row r="15565" spans="1:16" x14ac:dyDescent="0.3">
      <c r="A15565" t="str">
        <f t="shared" si="245"/>
        <v>05: Drink PubsNorth EnglandMainstreamTequilaCore Premium BrandsTotalAll stocking</v>
      </c>
      <c r="B15565" t="s">
        <v>1</v>
      </c>
      <c r="C15565" t="s">
        <v>110</v>
      </c>
      <c r="D15565" t="s">
        <v>103</v>
      </c>
      <c r="E15565" t="s">
        <v>14</v>
      </c>
      <c r="F15565" t="s">
        <v>78</v>
      </c>
      <c r="G15565" t="s">
        <v>112</v>
      </c>
      <c r="H15565" t="s">
        <v>49</v>
      </c>
      <c r="I15565" t="s">
        <v>12</v>
      </c>
      <c r="J15565" s="1">
        <v>29.96</v>
      </c>
      <c r="K15565">
        <v>11.702311200126719</v>
      </c>
      <c r="L15565">
        <v>309</v>
      </c>
      <c r="M15565">
        <v>0.752763934091221</v>
      </c>
      <c r="N15565">
        <v>0.77917756120751103</v>
      </c>
      <c r="P15565" t="s">
        <v>42</v>
      </c>
    </row>
    <row r="15566" spans="1:16" x14ac:dyDescent="0.3">
      <c r="A15566" t="str">
        <f t="shared" si="245"/>
        <v>05: Drink PubsNorth EnglandMainstreamTequilaCore Premium BrandsB: £3 - £3.20All stocking</v>
      </c>
      <c r="B15566" t="s">
        <v>1</v>
      </c>
      <c r="C15566" t="s">
        <v>110</v>
      </c>
      <c r="D15566" t="s">
        <v>103</v>
      </c>
      <c r="E15566" t="s">
        <v>14</v>
      </c>
      <c r="F15566" t="s">
        <v>78</v>
      </c>
      <c r="G15566" t="s">
        <v>112</v>
      </c>
      <c r="H15566" t="s">
        <v>49</v>
      </c>
      <c r="I15566" t="s">
        <v>59</v>
      </c>
      <c r="J15566" s="1">
        <v>22.67</v>
      </c>
      <c r="K15566">
        <v>7.9219380619380795</v>
      </c>
      <c r="L15566">
        <v>35</v>
      </c>
      <c r="M15566">
        <v>0.59924780094707097</v>
      </c>
      <c r="N15566">
        <v>0.60132158590308404</v>
      </c>
      <c r="P15566" t="s">
        <v>42</v>
      </c>
    </row>
    <row r="15567" spans="1:16" x14ac:dyDescent="0.3">
      <c r="A15567" t="str">
        <f t="shared" si="245"/>
        <v>05: Drink PubsNorth EnglandMainstreamWhite RumCore Mainstream BrandsA: &lt;£3All stocking</v>
      </c>
      <c r="B15567" t="s">
        <v>1</v>
      </c>
      <c r="C15567" t="s">
        <v>110</v>
      </c>
      <c r="D15567" t="s">
        <v>103</v>
      </c>
      <c r="E15567" t="s">
        <v>14</v>
      </c>
      <c r="F15567" t="s">
        <v>85</v>
      </c>
      <c r="G15567" t="s">
        <v>111</v>
      </c>
      <c r="H15567" t="s">
        <v>49</v>
      </c>
      <c r="I15567" t="s">
        <v>58</v>
      </c>
      <c r="J15567" s="1">
        <v>49.39</v>
      </c>
      <c r="K15567">
        <v>21.993214880357758</v>
      </c>
      <c r="L15567">
        <v>35</v>
      </c>
      <c r="M15567">
        <v>0.96110810810810798</v>
      </c>
      <c r="N15567">
        <v>0.96351324034768504</v>
      </c>
      <c r="P15567" t="s">
        <v>42</v>
      </c>
    </row>
    <row r="15568" spans="1:16" x14ac:dyDescent="0.3">
      <c r="A15568" t="str">
        <f t="shared" si="245"/>
        <v>05: Drink PubsNorth EnglandMainstreamWhite RumCore Mainstream BrandsTotalAll stocking</v>
      </c>
      <c r="B15568" t="s">
        <v>1</v>
      </c>
      <c r="C15568" t="s">
        <v>110</v>
      </c>
      <c r="D15568" t="s">
        <v>103</v>
      </c>
      <c r="E15568" t="s">
        <v>14</v>
      </c>
      <c r="F15568" t="s">
        <v>85</v>
      </c>
      <c r="G15568" t="s">
        <v>111</v>
      </c>
      <c r="H15568" t="s">
        <v>49</v>
      </c>
      <c r="I15568" t="s">
        <v>12</v>
      </c>
      <c r="J15568" s="1">
        <v>53.09</v>
      </c>
      <c r="K15568">
        <v>20.989381937948803</v>
      </c>
      <c r="L15568">
        <v>157</v>
      </c>
      <c r="M15568">
        <v>0.91679172268618503</v>
      </c>
      <c r="N15568">
        <v>0.92337753657810995</v>
      </c>
      <c r="P15568" t="s">
        <v>42</v>
      </c>
    </row>
    <row r="15569" spans="1:16" x14ac:dyDescent="0.3">
      <c r="A15569" t="str">
        <f t="shared" si="245"/>
        <v>05: Drink PubsNorth EnglandMainstreamWhite RumCore Mainstream BrandsB: £3 - £3.20All stocking</v>
      </c>
      <c r="B15569" t="s">
        <v>1</v>
      </c>
      <c r="C15569" t="s">
        <v>110</v>
      </c>
      <c r="D15569" t="s">
        <v>103</v>
      </c>
      <c r="E15569" t="s">
        <v>14</v>
      </c>
      <c r="F15569" t="s">
        <v>85</v>
      </c>
      <c r="G15569" t="s">
        <v>111</v>
      </c>
      <c r="H15569" t="s">
        <v>49</v>
      </c>
      <c r="I15569" t="s">
        <v>59</v>
      </c>
      <c r="J15569" s="1">
        <v>51.89</v>
      </c>
      <c r="K15569">
        <v>21.906660543757322</v>
      </c>
      <c r="L15569">
        <v>31</v>
      </c>
      <c r="M15569">
        <v>0.91434172926329704</v>
      </c>
      <c r="N15569">
        <v>0.92149292149292195</v>
      </c>
      <c r="P15569" t="s">
        <v>42</v>
      </c>
    </row>
    <row r="15570" spans="1:16" x14ac:dyDescent="0.3">
      <c r="A15570" t="str">
        <f t="shared" si="245"/>
        <v>05: Drink PubsNorth EnglandMainstreamWhite RumCore Mainstream BrandsC: £3.20 - £3.40All stocking</v>
      </c>
      <c r="B15570" t="s">
        <v>1</v>
      </c>
      <c r="C15570" t="s">
        <v>110</v>
      </c>
      <c r="D15570" t="s">
        <v>103</v>
      </c>
      <c r="E15570" t="s">
        <v>14</v>
      </c>
      <c r="F15570" t="s">
        <v>85</v>
      </c>
      <c r="G15570" t="s">
        <v>111</v>
      </c>
      <c r="H15570" t="s">
        <v>49</v>
      </c>
      <c r="I15570" t="s">
        <v>52</v>
      </c>
      <c r="J15570" s="1">
        <v>56.85</v>
      </c>
      <c r="K15570">
        <v>22.01401299317968</v>
      </c>
      <c r="L15570">
        <v>54</v>
      </c>
      <c r="M15570">
        <v>0.91647416098424095</v>
      </c>
      <c r="N15570">
        <v>0.91799227607445799</v>
      </c>
      <c r="P15570" t="s">
        <v>42</v>
      </c>
    </row>
    <row r="15571" spans="1:16" x14ac:dyDescent="0.3">
      <c r="A15571" t="str">
        <f t="shared" si="245"/>
        <v>05: Drink PubsNorth EnglandMainstreamWhite RumCore Premium BrandsTotalAll stocking</v>
      </c>
      <c r="B15571" t="s">
        <v>1</v>
      </c>
      <c r="C15571" t="s">
        <v>110</v>
      </c>
      <c r="D15571" t="s">
        <v>103</v>
      </c>
      <c r="E15571" t="s">
        <v>14</v>
      </c>
      <c r="F15571" t="s">
        <v>85</v>
      </c>
      <c r="G15571" t="s">
        <v>112</v>
      </c>
      <c r="H15571" t="s">
        <v>49</v>
      </c>
      <c r="I15571" t="s">
        <v>12</v>
      </c>
      <c r="J15571" s="1">
        <v>28.32</v>
      </c>
      <c r="K15571">
        <v>9.282633285517921</v>
      </c>
      <c r="L15571">
        <v>130</v>
      </c>
      <c r="M15571">
        <v>0.49895543265785403</v>
      </c>
      <c r="N15571">
        <v>0.43924046401230199</v>
      </c>
      <c r="P15571" t="s">
        <v>42</v>
      </c>
    </row>
    <row r="15572" spans="1:16" x14ac:dyDescent="0.3">
      <c r="A15572" t="str">
        <f t="shared" si="245"/>
        <v>05: Drink PubsNorth EnglandMainstreamWhite RumCore Premium BrandsD: £3.40 - £3.60All stocking</v>
      </c>
      <c r="B15572" t="s">
        <v>1</v>
      </c>
      <c r="C15572" t="s">
        <v>110</v>
      </c>
      <c r="D15572" t="s">
        <v>103</v>
      </c>
      <c r="E15572" t="s">
        <v>14</v>
      </c>
      <c r="F15572" t="s">
        <v>85</v>
      </c>
      <c r="G15572" t="s">
        <v>112</v>
      </c>
      <c r="H15572" t="s">
        <v>49</v>
      </c>
      <c r="I15572" t="s">
        <v>53</v>
      </c>
      <c r="J15572" s="1">
        <v>18.72</v>
      </c>
      <c r="K15572">
        <v>6.8954255620922398</v>
      </c>
      <c r="L15572">
        <v>27</v>
      </c>
      <c r="M15572">
        <v>0.344705147724918</v>
      </c>
      <c r="N15572">
        <v>0.31204188481675399</v>
      </c>
      <c r="P15572" t="s">
        <v>42</v>
      </c>
    </row>
    <row r="15573" spans="1:16" x14ac:dyDescent="0.3">
      <c r="A15573" t="str">
        <f t="shared" si="245"/>
        <v>05: Drink PubsNorth EnglandPremiumGinCore Mainstream BrandsA: &lt;£3All stocking</v>
      </c>
      <c r="B15573" t="s">
        <v>1</v>
      </c>
      <c r="C15573" t="s">
        <v>110</v>
      </c>
      <c r="D15573" t="s">
        <v>103</v>
      </c>
      <c r="E15573" t="s">
        <v>15</v>
      </c>
      <c r="F15573" t="s">
        <v>47</v>
      </c>
      <c r="G15573" t="s">
        <v>111</v>
      </c>
      <c r="H15573" t="s">
        <v>49</v>
      </c>
      <c r="I15573" t="s">
        <v>58</v>
      </c>
      <c r="J15573" s="1">
        <v>202.6</v>
      </c>
      <c r="K15573">
        <v>71.966980091980005</v>
      </c>
      <c r="L15573">
        <v>74</v>
      </c>
      <c r="M15573">
        <v>0.52075121617806697</v>
      </c>
      <c r="N15573">
        <v>0.53852079523790997</v>
      </c>
      <c r="P15573" t="s">
        <v>42</v>
      </c>
    </row>
    <row r="15574" spans="1:16" x14ac:dyDescent="0.3">
      <c r="A15574" t="str">
        <f t="shared" si="245"/>
        <v>05: Drink PubsNorth EnglandPremiumGinCore Mainstream BrandsTotalAll stocking</v>
      </c>
      <c r="B15574" t="s">
        <v>1</v>
      </c>
      <c r="C15574" t="s">
        <v>110</v>
      </c>
      <c r="D15574" t="s">
        <v>103</v>
      </c>
      <c r="E15574" t="s">
        <v>15</v>
      </c>
      <c r="F15574" t="s">
        <v>47</v>
      </c>
      <c r="G15574" t="s">
        <v>111</v>
      </c>
      <c r="H15574" t="s">
        <v>49</v>
      </c>
      <c r="I15574" t="s">
        <v>12</v>
      </c>
      <c r="J15574" s="1">
        <v>300.63</v>
      </c>
      <c r="K15574">
        <v>94.210520996795609</v>
      </c>
      <c r="L15574">
        <v>306</v>
      </c>
      <c r="M15574">
        <v>0.45306808795501402</v>
      </c>
      <c r="N15574">
        <v>0.47319806678749698</v>
      </c>
      <c r="P15574" t="s">
        <v>42</v>
      </c>
    </row>
    <row r="15575" spans="1:16" x14ac:dyDescent="0.3">
      <c r="A15575" t="str">
        <f t="shared" si="245"/>
        <v>05: Drink PubsNorth EnglandPremiumGinCore Mainstream BrandsB: £3 - £3.20All stocking</v>
      </c>
      <c r="B15575" t="s">
        <v>1</v>
      </c>
      <c r="C15575" t="s">
        <v>110</v>
      </c>
      <c r="D15575" t="s">
        <v>103</v>
      </c>
      <c r="E15575" t="s">
        <v>15</v>
      </c>
      <c r="F15575" t="s">
        <v>47</v>
      </c>
      <c r="G15575" t="s">
        <v>111</v>
      </c>
      <c r="H15575" t="s">
        <v>49</v>
      </c>
      <c r="I15575" t="s">
        <v>59</v>
      </c>
      <c r="J15575" s="1">
        <v>275.02999999999997</v>
      </c>
      <c r="K15575">
        <v>90.030317690695199</v>
      </c>
      <c r="L15575">
        <v>53</v>
      </c>
      <c r="M15575">
        <v>0.46882849364374202</v>
      </c>
      <c r="N15575">
        <v>0.48994988842033399</v>
      </c>
      <c r="P15575" t="s">
        <v>42</v>
      </c>
    </row>
    <row r="15576" spans="1:16" x14ac:dyDescent="0.3">
      <c r="A15576" t="str">
        <f t="shared" si="245"/>
        <v>05: Drink PubsNorth EnglandPremiumGinCore Mainstream BrandsC: £3.20 - £3.40All stocking</v>
      </c>
      <c r="B15576" t="s">
        <v>1</v>
      </c>
      <c r="C15576" t="s">
        <v>110</v>
      </c>
      <c r="D15576" t="s">
        <v>103</v>
      </c>
      <c r="E15576" t="s">
        <v>15</v>
      </c>
      <c r="F15576" t="s">
        <v>47</v>
      </c>
      <c r="G15576" t="s">
        <v>111</v>
      </c>
      <c r="H15576" t="s">
        <v>49</v>
      </c>
      <c r="I15576" t="s">
        <v>52</v>
      </c>
      <c r="J15576" s="1">
        <v>325.37</v>
      </c>
      <c r="K15576">
        <v>98.880523731587601</v>
      </c>
      <c r="L15576">
        <v>47</v>
      </c>
      <c r="M15576">
        <v>0.43993880785275602</v>
      </c>
      <c r="N15576">
        <v>0.46047799050766403</v>
      </c>
      <c r="P15576" t="s">
        <v>42</v>
      </c>
    </row>
    <row r="15577" spans="1:16" x14ac:dyDescent="0.3">
      <c r="A15577" t="str">
        <f t="shared" si="245"/>
        <v>05: Drink PubsNorth EnglandPremiumGinCore Mainstream BrandsD: £3.40 - £3.60All stocking</v>
      </c>
      <c r="B15577" t="s">
        <v>1</v>
      </c>
      <c r="C15577" t="s">
        <v>110</v>
      </c>
      <c r="D15577" t="s">
        <v>103</v>
      </c>
      <c r="E15577" t="s">
        <v>15</v>
      </c>
      <c r="F15577" t="s">
        <v>47</v>
      </c>
      <c r="G15577" t="s">
        <v>111</v>
      </c>
      <c r="H15577" t="s">
        <v>49</v>
      </c>
      <c r="I15577" t="s">
        <v>53</v>
      </c>
      <c r="J15577" s="1">
        <v>332.56</v>
      </c>
      <c r="K15577">
        <v>105.64670365866</v>
      </c>
      <c r="L15577">
        <v>46</v>
      </c>
      <c r="M15577">
        <v>0.44690329609900797</v>
      </c>
      <c r="N15577">
        <v>0.47116770783277301</v>
      </c>
      <c r="P15577" t="s">
        <v>42</v>
      </c>
    </row>
    <row r="15578" spans="1:16" x14ac:dyDescent="0.3">
      <c r="A15578" t="str">
        <f t="shared" si="245"/>
        <v>05: Drink PubsNorth EnglandPremiumGinCore Mainstream BrandsF: £3.80 - £4.00All stocking</v>
      </c>
      <c r="B15578" t="s">
        <v>1</v>
      </c>
      <c r="C15578" t="s">
        <v>110</v>
      </c>
      <c r="D15578" t="s">
        <v>103</v>
      </c>
      <c r="E15578" t="s">
        <v>15</v>
      </c>
      <c r="F15578" t="s">
        <v>47</v>
      </c>
      <c r="G15578" t="s">
        <v>111</v>
      </c>
      <c r="H15578" t="s">
        <v>49</v>
      </c>
      <c r="I15578" t="s">
        <v>55</v>
      </c>
      <c r="J15578" s="1">
        <v>337.51</v>
      </c>
      <c r="K15578">
        <v>99.9144230769232</v>
      </c>
      <c r="L15578">
        <v>28</v>
      </c>
      <c r="M15578">
        <v>0.38564488677403302</v>
      </c>
      <c r="N15578">
        <v>0.394859771505855</v>
      </c>
      <c r="P15578" t="s">
        <v>42</v>
      </c>
    </row>
    <row r="15579" spans="1:16" x14ac:dyDescent="0.3">
      <c r="A15579" t="str">
        <f t="shared" si="245"/>
        <v>05: Drink PubsNorth EnglandPremiumGinCore Premium BrandsTotalAll stocking</v>
      </c>
      <c r="B15579" t="s">
        <v>1</v>
      </c>
      <c r="C15579" t="s">
        <v>110</v>
      </c>
      <c r="D15579" t="s">
        <v>103</v>
      </c>
      <c r="E15579" t="s">
        <v>15</v>
      </c>
      <c r="F15579" t="s">
        <v>47</v>
      </c>
      <c r="G15579" t="s">
        <v>112</v>
      </c>
      <c r="H15579" t="s">
        <v>49</v>
      </c>
      <c r="I15579" t="s">
        <v>12</v>
      </c>
      <c r="J15579" s="1">
        <v>144.69999999999999</v>
      </c>
      <c r="K15579">
        <v>41.113146619157199</v>
      </c>
      <c r="L15579">
        <v>287</v>
      </c>
      <c r="M15579">
        <v>0.21163712036051199</v>
      </c>
      <c r="N15579">
        <v>0.20239096211916199</v>
      </c>
      <c r="P15579" t="s">
        <v>42</v>
      </c>
    </row>
    <row r="15580" spans="1:16" x14ac:dyDescent="0.3">
      <c r="A15580" t="str">
        <f t="shared" si="245"/>
        <v>05: Drink PubsNorth EnglandPremiumGinCore Premium BrandsB: £3 - £3.20All stocking</v>
      </c>
      <c r="B15580" t="s">
        <v>1</v>
      </c>
      <c r="C15580" t="s">
        <v>110</v>
      </c>
      <c r="D15580" t="s">
        <v>103</v>
      </c>
      <c r="E15580" t="s">
        <v>15</v>
      </c>
      <c r="F15580" t="s">
        <v>47</v>
      </c>
      <c r="G15580" t="s">
        <v>112</v>
      </c>
      <c r="H15580" t="s">
        <v>49</v>
      </c>
      <c r="I15580" t="s">
        <v>59</v>
      </c>
      <c r="J15580" s="1">
        <v>60.59</v>
      </c>
      <c r="K15580">
        <v>19.391813101428479</v>
      </c>
      <c r="L15580">
        <v>26</v>
      </c>
      <c r="M15580">
        <v>0.15679725696374</v>
      </c>
      <c r="N15580">
        <v>0.14499515405594199</v>
      </c>
      <c r="P15580" t="s">
        <v>42</v>
      </c>
    </row>
    <row r="15581" spans="1:16" x14ac:dyDescent="0.3">
      <c r="A15581" t="str">
        <f t="shared" si="245"/>
        <v>05: Drink PubsNorth EnglandPremiumGinCore Premium BrandsC: £3.20 - £3.40All stocking</v>
      </c>
      <c r="B15581" t="s">
        <v>1</v>
      </c>
      <c r="C15581" t="s">
        <v>110</v>
      </c>
      <c r="D15581" t="s">
        <v>103</v>
      </c>
      <c r="E15581" t="s">
        <v>15</v>
      </c>
      <c r="F15581" t="s">
        <v>47</v>
      </c>
      <c r="G15581" t="s">
        <v>112</v>
      </c>
      <c r="H15581" t="s">
        <v>49</v>
      </c>
      <c r="I15581" t="s">
        <v>52</v>
      </c>
      <c r="J15581" s="1">
        <v>100.91</v>
      </c>
      <c r="K15581">
        <v>30.777610320713762</v>
      </c>
      <c r="L15581">
        <v>29</v>
      </c>
      <c r="M15581">
        <v>0.19489499401346</v>
      </c>
      <c r="N15581">
        <v>0.186338709677419</v>
      </c>
      <c r="P15581" t="s">
        <v>42</v>
      </c>
    </row>
    <row r="15582" spans="1:16" x14ac:dyDescent="0.3">
      <c r="A15582" t="str">
        <f t="shared" si="245"/>
        <v>05: Drink PubsNorth EnglandPremiumGinCore Premium BrandsD: £3.40 - £3.60All stocking</v>
      </c>
      <c r="B15582" t="s">
        <v>1</v>
      </c>
      <c r="C15582" t="s">
        <v>110</v>
      </c>
      <c r="D15582" t="s">
        <v>103</v>
      </c>
      <c r="E15582" t="s">
        <v>15</v>
      </c>
      <c r="F15582" t="s">
        <v>47</v>
      </c>
      <c r="G15582" t="s">
        <v>112</v>
      </c>
      <c r="H15582" t="s">
        <v>49</v>
      </c>
      <c r="I15582" t="s">
        <v>53</v>
      </c>
      <c r="J15582" s="1">
        <v>128.02000000000001</v>
      </c>
      <c r="K15582">
        <v>37.310911015698238</v>
      </c>
      <c r="L15582">
        <v>47</v>
      </c>
      <c r="M15582">
        <v>0.214244572476192</v>
      </c>
      <c r="N15582">
        <v>0.19930264377455101</v>
      </c>
      <c r="P15582" t="s">
        <v>42</v>
      </c>
    </row>
    <row r="15583" spans="1:16" x14ac:dyDescent="0.3">
      <c r="A15583" t="str">
        <f t="shared" si="245"/>
        <v>05: Drink PubsNorth EnglandPremiumGinCore Premium BrandsE: £3.60 - £3.80All stocking</v>
      </c>
      <c r="B15583" t="s">
        <v>1</v>
      </c>
      <c r="C15583" t="s">
        <v>110</v>
      </c>
      <c r="D15583" t="s">
        <v>103</v>
      </c>
      <c r="E15583" t="s">
        <v>15</v>
      </c>
      <c r="F15583" t="s">
        <v>47</v>
      </c>
      <c r="G15583" t="s">
        <v>112</v>
      </c>
      <c r="H15583" t="s">
        <v>49</v>
      </c>
      <c r="I15583" t="s">
        <v>54</v>
      </c>
      <c r="J15583" s="1">
        <v>159.72</v>
      </c>
      <c r="K15583">
        <v>43.459570400360001</v>
      </c>
      <c r="L15583">
        <v>38</v>
      </c>
      <c r="M15583">
        <v>0.21292161016500299</v>
      </c>
      <c r="N15583">
        <v>0.199140749042682</v>
      </c>
      <c r="P15583" t="s">
        <v>42</v>
      </c>
    </row>
    <row r="15584" spans="1:16" x14ac:dyDescent="0.3">
      <c r="A15584" t="str">
        <f t="shared" si="245"/>
        <v>05: Drink PubsNorth EnglandPremiumGinCore Premium BrandsF: £3.80 - £4.00All stocking</v>
      </c>
      <c r="B15584" t="s">
        <v>1</v>
      </c>
      <c r="C15584" t="s">
        <v>110</v>
      </c>
      <c r="D15584" t="s">
        <v>103</v>
      </c>
      <c r="E15584" t="s">
        <v>15</v>
      </c>
      <c r="F15584" t="s">
        <v>47</v>
      </c>
      <c r="G15584" t="s">
        <v>112</v>
      </c>
      <c r="H15584" t="s">
        <v>49</v>
      </c>
      <c r="I15584" t="s">
        <v>55</v>
      </c>
      <c r="J15584" s="1">
        <v>155.05000000000001</v>
      </c>
      <c r="K15584">
        <v>42.0041671291672</v>
      </c>
      <c r="L15584">
        <v>42</v>
      </c>
      <c r="M15584">
        <v>0.20607770128007399</v>
      </c>
      <c r="N15584">
        <v>0.192819000762842</v>
      </c>
      <c r="P15584" t="s">
        <v>42</v>
      </c>
    </row>
    <row r="15585" spans="1:16" x14ac:dyDescent="0.3">
      <c r="A15585" t="str">
        <f t="shared" si="245"/>
        <v>05: Drink PubsNorth EnglandPremiumGinCore Premium BrandsG: £4.00 - £4.20All stocking</v>
      </c>
      <c r="B15585" t="s">
        <v>1</v>
      </c>
      <c r="C15585" t="s">
        <v>110</v>
      </c>
      <c r="D15585" t="s">
        <v>103</v>
      </c>
      <c r="E15585" t="s">
        <v>15</v>
      </c>
      <c r="F15585" t="s">
        <v>47</v>
      </c>
      <c r="G15585" t="s">
        <v>112</v>
      </c>
      <c r="H15585" t="s">
        <v>49</v>
      </c>
      <c r="I15585" t="s">
        <v>56</v>
      </c>
      <c r="J15585" s="1">
        <v>231.07</v>
      </c>
      <c r="K15585">
        <v>66.067562666092002</v>
      </c>
      <c r="L15585">
        <v>34</v>
      </c>
      <c r="M15585">
        <v>0.27475865278028699</v>
      </c>
      <c r="N15585">
        <v>0.27623562458177098</v>
      </c>
      <c r="P15585" t="s">
        <v>42</v>
      </c>
    </row>
    <row r="15586" spans="1:16" x14ac:dyDescent="0.3">
      <c r="A15586" t="str">
        <f t="shared" si="245"/>
        <v>05: Drink PubsNorth EnglandPremiumNon Flavoured VodkaCore Mainstream BrandsA: &lt;£3All stocking</v>
      </c>
      <c r="B15586" t="s">
        <v>1</v>
      </c>
      <c r="C15586" t="s">
        <v>110</v>
      </c>
      <c r="D15586" t="s">
        <v>103</v>
      </c>
      <c r="E15586" t="s">
        <v>15</v>
      </c>
      <c r="F15586" t="s">
        <v>71</v>
      </c>
      <c r="G15586" t="s">
        <v>111</v>
      </c>
      <c r="H15586" t="s">
        <v>49</v>
      </c>
      <c r="I15586" t="s">
        <v>58</v>
      </c>
      <c r="J15586" s="1">
        <v>423.48</v>
      </c>
      <c r="K15586">
        <v>167.62313727938718</v>
      </c>
      <c r="L15586">
        <v>96</v>
      </c>
      <c r="M15586">
        <v>0.96664485072138595</v>
      </c>
      <c r="N15586">
        <v>0.97235874816215095</v>
      </c>
      <c r="P15586" t="s">
        <v>42</v>
      </c>
    </row>
    <row r="15587" spans="1:16" x14ac:dyDescent="0.3">
      <c r="A15587" t="str">
        <f t="shared" si="245"/>
        <v>05: Drink PubsNorth EnglandPremiumNon Flavoured VodkaCore Mainstream BrandsTotalAll stocking</v>
      </c>
      <c r="B15587" t="s">
        <v>1</v>
      </c>
      <c r="C15587" t="s">
        <v>110</v>
      </c>
      <c r="D15587" t="s">
        <v>103</v>
      </c>
      <c r="E15587" t="s">
        <v>15</v>
      </c>
      <c r="F15587" t="s">
        <v>71</v>
      </c>
      <c r="G15587" t="s">
        <v>111</v>
      </c>
      <c r="H15587" t="s">
        <v>49</v>
      </c>
      <c r="I15587" t="s">
        <v>12</v>
      </c>
      <c r="J15587" s="1">
        <v>553.84</v>
      </c>
      <c r="K15587">
        <v>194.8604604647804</v>
      </c>
      <c r="L15587">
        <v>272</v>
      </c>
      <c r="M15587">
        <v>0.79675828739888999</v>
      </c>
      <c r="N15587">
        <v>0.82863495997158099</v>
      </c>
      <c r="P15587" t="s">
        <v>42</v>
      </c>
    </row>
    <row r="15588" spans="1:16" x14ac:dyDescent="0.3">
      <c r="A15588" t="str">
        <f t="shared" si="245"/>
        <v>05: Drink PubsNorth EnglandPremiumNon Flavoured VodkaCore Mainstream BrandsB: £3 - £3.20All stocking</v>
      </c>
      <c r="B15588" t="s">
        <v>1</v>
      </c>
      <c r="C15588" t="s">
        <v>110</v>
      </c>
      <c r="D15588" t="s">
        <v>103</v>
      </c>
      <c r="E15588" t="s">
        <v>15</v>
      </c>
      <c r="F15588" t="s">
        <v>71</v>
      </c>
      <c r="G15588" t="s">
        <v>111</v>
      </c>
      <c r="H15588" t="s">
        <v>49</v>
      </c>
      <c r="I15588" t="s">
        <v>59</v>
      </c>
      <c r="J15588" s="1">
        <v>382.16</v>
      </c>
      <c r="K15588">
        <v>135.7863664113664</v>
      </c>
      <c r="L15588">
        <v>56</v>
      </c>
      <c r="M15588">
        <v>0.60546771678316202</v>
      </c>
      <c r="N15588">
        <v>0.650300242580098</v>
      </c>
      <c r="P15588" t="s">
        <v>42</v>
      </c>
    </row>
    <row r="15589" spans="1:16" x14ac:dyDescent="0.3">
      <c r="A15589" t="str">
        <f t="shared" si="245"/>
        <v>05: Drink PubsNorth EnglandPremiumNon Flavoured VodkaCore Mainstream BrandsC: £3.20 - £3.40All stocking</v>
      </c>
      <c r="B15589" t="s">
        <v>1</v>
      </c>
      <c r="C15589" t="s">
        <v>110</v>
      </c>
      <c r="D15589" t="s">
        <v>103</v>
      </c>
      <c r="E15589" t="s">
        <v>15</v>
      </c>
      <c r="F15589" t="s">
        <v>71</v>
      </c>
      <c r="G15589" t="s">
        <v>111</v>
      </c>
      <c r="H15589" t="s">
        <v>49</v>
      </c>
      <c r="I15589" t="s">
        <v>52</v>
      </c>
      <c r="J15589" s="1">
        <v>622.07000000000005</v>
      </c>
      <c r="K15589">
        <v>212.59608857808837</v>
      </c>
      <c r="L15589">
        <v>50</v>
      </c>
      <c r="M15589">
        <v>0.724497725146102</v>
      </c>
      <c r="N15589">
        <v>0.76014202989928503</v>
      </c>
      <c r="P15589" t="s">
        <v>42</v>
      </c>
    </row>
    <row r="15590" spans="1:16" x14ac:dyDescent="0.3">
      <c r="A15590" t="str">
        <f t="shared" si="245"/>
        <v>05: Drink PubsNorth EnglandPremiumNon Flavoured VodkaCore Mainstream BrandsD: £3.40 - £3.60All stocking</v>
      </c>
      <c r="B15590" t="s">
        <v>1</v>
      </c>
      <c r="C15590" t="s">
        <v>110</v>
      </c>
      <c r="D15590" t="s">
        <v>103</v>
      </c>
      <c r="E15590" t="s">
        <v>15</v>
      </c>
      <c r="F15590" t="s">
        <v>71</v>
      </c>
      <c r="G15590" t="s">
        <v>111</v>
      </c>
      <c r="H15590" t="s">
        <v>49</v>
      </c>
      <c r="I15590" t="s">
        <v>53</v>
      </c>
      <c r="J15590" s="1">
        <v>753.66</v>
      </c>
      <c r="K15590">
        <v>275.24241452991441</v>
      </c>
      <c r="L15590">
        <v>30</v>
      </c>
      <c r="M15590">
        <v>0.90007800992517495</v>
      </c>
      <c r="N15590">
        <v>0.92284031988751203</v>
      </c>
      <c r="P15590" t="s">
        <v>42</v>
      </c>
    </row>
    <row r="15591" spans="1:16" x14ac:dyDescent="0.3">
      <c r="A15591" t="str">
        <f t="shared" si="245"/>
        <v>05: Drink PubsNorth EnglandPremiumNon Flavoured VodkaCore Premium BrandsTotalAll stocking</v>
      </c>
      <c r="B15591" t="s">
        <v>1</v>
      </c>
      <c r="C15591" t="s">
        <v>110</v>
      </c>
      <c r="D15591" t="s">
        <v>103</v>
      </c>
      <c r="E15591" t="s">
        <v>15</v>
      </c>
      <c r="F15591" t="s">
        <v>71</v>
      </c>
      <c r="G15591" t="s">
        <v>112</v>
      </c>
      <c r="H15591" t="s">
        <v>49</v>
      </c>
      <c r="I15591" t="s">
        <v>12</v>
      </c>
      <c r="J15591" s="1">
        <v>274.13</v>
      </c>
      <c r="K15591">
        <v>76.948257068016801</v>
      </c>
      <c r="L15591">
        <v>229</v>
      </c>
      <c r="M15591">
        <v>0.31751689300222902</v>
      </c>
      <c r="N15591">
        <v>0.277753636605239</v>
      </c>
      <c r="P15591" t="s">
        <v>42</v>
      </c>
    </row>
    <row r="15592" spans="1:16" x14ac:dyDescent="0.3">
      <c r="A15592" t="str">
        <f t="shared" si="245"/>
        <v>05: Drink PubsNorth EnglandPremiumNon Flavoured VodkaCore Premium BrandsD: £3.40 - £3.60All stocking</v>
      </c>
      <c r="B15592" t="s">
        <v>1</v>
      </c>
      <c r="C15592" t="s">
        <v>110</v>
      </c>
      <c r="D15592" t="s">
        <v>103</v>
      </c>
      <c r="E15592" t="s">
        <v>15</v>
      </c>
      <c r="F15592" t="s">
        <v>71</v>
      </c>
      <c r="G15592" t="s">
        <v>112</v>
      </c>
      <c r="H15592" t="s">
        <v>49</v>
      </c>
      <c r="I15592" t="s">
        <v>53</v>
      </c>
      <c r="J15592" s="1">
        <v>461.24</v>
      </c>
      <c r="K15592">
        <v>131.99612589791161</v>
      </c>
      <c r="L15592">
        <v>28</v>
      </c>
      <c r="M15592">
        <v>0.50144627584726598</v>
      </c>
      <c r="N15592">
        <v>0.45835712695632003</v>
      </c>
      <c r="P15592" t="s">
        <v>42</v>
      </c>
    </row>
    <row r="15593" spans="1:16" x14ac:dyDescent="0.3">
      <c r="A15593" t="str">
        <f t="shared" si="245"/>
        <v>05: Drink PubsNorth EnglandPremiumNon Flavoured VodkaCore Premium BrandsE: £3.60 - £3.80All stocking</v>
      </c>
      <c r="B15593" t="s">
        <v>1</v>
      </c>
      <c r="C15593" t="s">
        <v>110</v>
      </c>
      <c r="D15593" t="s">
        <v>103</v>
      </c>
      <c r="E15593" t="s">
        <v>15</v>
      </c>
      <c r="F15593" t="s">
        <v>71</v>
      </c>
      <c r="G15593" t="s">
        <v>112</v>
      </c>
      <c r="H15593" t="s">
        <v>49</v>
      </c>
      <c r="I15593" t="s">
        <v>54</v>
      </c>
      <c r="J15593" s="1">
        <v>193.22</v>
      </c>
      <c r="K15593">
        <v>57.3168853368852</v>
      </c>
      <c r="L15593">
        <v>35</v>
      </c>
      <c r="M15593">
        <v>0.32977487100889302</v>
      </c>
      <c r="N15593">
        <v>0.302133237993088</v>
      </c>
      <c r="P15593" t="s">
        <v>42</v>
      </c>
    </row>
    <row r="15594" spans="1:16" x14ac:dyDescent="0.3">
      <c r="A15594" t="str">
        <f t="shared" si="245"/>
        <v>05: Drink PubsNorth EnglandPremiumNon Flavoured VodkaCore Premium BrandsF: £3.80 - £4.00All stocking</v>
      </c>
      <c r="B15594" t="s">
        <v>1</v>
      </c>
      <c r="C15594" t="s">
        <v>110</v>
      </c>
      <c r="D15594" t="s">
        <v>103</v>
      </c>
      <c r="E15594" t="s">
        <v>15</v>
      </c>
      <c r="F15594" t="s">
        <v>71</v>
      </c>
      <c r="G15594" t="s">
        <v>112</v>
      </c>
      <c r="H15594" t="s">
        <v>49</v>
      </c>
      <c r="I15594" t="s">
        <v>55</v>
      </c>
      <c r="J15594" s="1">
        <v>282.31</v>
      </c>
      <c r="K15594">
        <v>78.909946151409599</v>
      </c>
      <c r="L15594">
        <v>41</v>
      </c>
      <c r="M15594">
        <v>0.29252568948072799</v>
      </c>
      <c r="N15594">
        <v>0.26082576737354501</v>
      </c>
      <c r="P15594" t="s">
        <v>42</v>
      </c>
    </row>
    <row r="15595" spans="1:16" x14ac:dyDescent="0.3">
      <c r="A15595" t="str">
        <f t="shared" si="245"/>
        <v>05: Drink PubsNorth EnglandPremiumNon Flavoured VodkaCore Premium BrandsG: £4.00 - £4.20All stocking</v>
      </c>
      <c r="B15595" t="s">
        <v>1</v>
      </c>
      <c r="C15595" t="s">
        <v>110</v>
      </c>
      <c r="D15595" t="s">
        <v>103</v>
      </c>
      <c r="E15595" t="s">
        <v>15</v>
      </c>
      <c r="F15595" t="s">
        <v>71</v>
      </c>
      <c r="G15595" t="s">
        <v>112</v>
      </c>
      <c r="H15595" t="s">
        <v>49</v>
      </c>
      <c r="I15595" t="s">
        <v>56</v>
      </c>
      <c r="J15595" s="1">
        <v>295.38</v>
      </c>
      <c r="K15595">
        <v>80.375239170551609</v>
      </c>
      <c r="L15595">
        <v>32</v>
      </c>
      <c r="M15595">
        <v>0.30987474506374302</v>
      </c>
      <c r="N15595">
        <v>0.25262734293983802</v>
      </c>
      <c r="P15595" t="s">
        <v>42</v>
      </c>
    </row>
    <row r="15596" spans="1:16" x14ac:dyDescent="0.3">
      <c r="A15596" t="str">
        <f t="shared" si="245"/>
        <v>05: Drink PubsNorth EnglandPremiumTequilaCore Mainstream BrandsA: &lt;£3All stocking</v>
      </c>
      <c r="B15596" t="s">
        <v>1</v>
      </c>
      <c r="C15596" t="s">
        <v>110</v>
      </c>
      <c r="D15596" t="s">
        <v>103</v>
      </c>
      <c r="E15596" t="s">
        <v>15</v>
      </c>
      <c r="F15596" t="s">
        <v>78</v>
      </c>
      <c r="G15596" t="s">
        <v>111</v>
      </c>
      <c r="H15596" t="s">
        <v>49</v>
      </c>
      <c r="I15596" t="s">
        <v>58</v>
      </c>
      <c r="J15596" s="1">
        <v>26.3</v>
      </c>
      <c r="K15596">
        <v>9.1822476765658401</v>
      </c>
      <c r="L15596">
        <v>44</v>
      </c>
      <c r="M15596">
        <v>0.32123890320076598</v>
      </c>
      <c r="N15596">
        <v>0.323025856044724</v>
      </c>
      <c r="P15596" t="s">
        <v>42</v>
      </c>
    </row>
    <row r="15597" spans="1:16" x14ac:dyDescent="0.3">
      <c r="A15597" t="str">
        <f t="shared" si="245"/>
        <v>05: Drink PubsNorth EnglandPremiumTequilaCore Mainstream BrandsTotalAll stocking</v>
      </c>
      <c r="B15597" t="s">
        <v>1</v>
      </c>
      <c r="C15597" t="s">
        <v>110</v>
      </c>
      <c r="D15597" t="s">
        <v>103</v>
      </c>
      <c r="E15597" t="s">
        <v>15</v>
      </c>
      <c r="F15597" t="s">
        <v>78</v>
      </c>
      <c r="G15597" t="s">
        <v>111</v>
      </c>
      <c r="H15597" t="s">
        <v>49</v>
      </c>
      <c r="I15597" t="s">
        <v>12</v>
      </c>
      <c r="J15597" s="1">
        <v>35.369999999999997</v>
      </c>
      <c r="K15597">
        <v>11.005014738348079</v>
      </c>
      <c r="L15597">
        <v>117</v>
      </c>
      <c r="M15597">
        <v>0.49294443189687498</v>
      </c>
      <c r="N15597">
        <v>0.489295058407341</v>
      </c>
      <c r="P15597" t="s">
        <v>42</v>
      </c>
    </row>
    <row r="15598" spans="1:16" x14ac:dyDescent="0.3">
      <c r="A15598" t="str">
        <f t="shared" si="245"/>
        <v>05: Drink PubsNorth EnglandPremiumTequilaCore Mainstream BrandsB: £3 - £3.20All stocking</v>
      </c>
      <c r="B15598" t="s">
        <v>1</v>
      </c>
      <c r="C15598" t="s">
        <v>110</v>
      </c>
      <c r="D15598" t="s">
        <v>103</v>
      </c>
      <c r="E15598" t="s">
        <v>15</v>
      </c>
      <c r="F15598" t="s">
        <v>78</v>
      </c>
      <c r="G15598" t="s">
        <v>111</v>
      </c>
      <c r="H15598" t="s">
        <v>49</v>
      </c>
      <c r="I15598" t="s">
        <v>59</v>
      </c>
      <c r="J15598" s="1">
        <v>41.34</v>
      </c>
      <c r="K15598">
        <v>13.00155333555332</v>
      </c>
      <c r="L15598">
        <v>25</v>
      </c>
      <c r="M15598">
        <v>0.854220879755617</v>
      </c>
      <c r="N15598">
        <v>0.84653233364573599</v>
      </c>
      <c r="P15598" t="s">
        <v>42</v>
      </c>
    </row>
    <row r="15599" spans="1:16" x14ac:dyDescent="0.3">
      <c r="A15599" t="str">
        <f t="shared" si="245"/>
        <v>05: Drink PubsNorth EnglandPremiumTequilaCore Premium BrandsA: &lt;£3All stocking</v>
      </c>
      <c r="B15599" t="s">
        <v>1</v>
      </c>
      <c r="C15599" t="s">
        <v>110</v>
      </c>
      <c r="D15599" t="s">
        <v>103</v>
      </c>
      <c r="E15599" t="s">
        <v>15</v>
      </c>
      <c r="F15599" t="s">
        <v>78</v>
      </c>
      <c r="G15599" t="s">
        <v>112</v>
      </c>
      <c r="H15599" t="s">
        <v>49</v>
      </c>
      <c r="I15599" t="s">
        <v>58</v>
      </c>
      <c r="J15599" s="1">
        <v>32.69</v>
      </c>
      <c r="K15599">
        <v>12.17658716511176</v>
      </c>
      <c r="L15599">
        <v>122</v>
      </c>
      <c r="M15599">
        <v>0.57064542540737795</v>
      </c>
      <c r="N15599">
        <v>0.61293800539083598</v>
      </c>
      <c r="P15599" t="s">
        <v>42</v>
      </c>
    </row>
    <row r="15600" spans="1:16" x14ac:dyDescent="0.3">
      <c r="A15600" t="str">
        <f t="shared" si="245"/>
        <v>05: Drink PubsNorth EnglandPremiumTequilaCore Premium BrandsTotalAll stocking</v>
      </c>
      <c r="B15600" t="s">
        <v>1</v>
      </c>
      <c r="C15600" t="s">
        <v>110</v>
      </c>
      <c r="D15600" t="s">
        <v>103</v>
      </c>
      <c r="E15600" t="s">
        <v>15</v>
      </c>
      <c r="F15600" t="s">
        <v>78</v>
      </c>
      <c r="G15600" t="s">
        <v>112</v>
      </c>
      <c r="H15600" t="s">
        <v>49</v>
      </c>
      <c r="I15600" t="s">
        <v>12</v>
      </c>
      <c r="J15600" s="1">
        <v>36.53</v>
      </c>
      <c r="K15600">
        <v>12.09615133610108</v>
      </c>
      <c r="L15600">
        <v>199</v>
      </c>
      <c r="M15600">
        <v>0.62490169400947404</v>
      </c>
      <c r="N15600">
        <v>0.64297310122630402</v>
      </c>
      <c r="P15600" t="s">
        <v>42</v>
      </c>
    </row>
    <row r="15601" spans="1:16" x14ac:dyDescent="0.3">
      <c r="A15601" t="str">
        <f t="shared" si="245"/>
        <v>05: Drink PubsNorth EnglandPremiumWhite RumCore Mainstream BrandsA: &lt;£3All stocking</v>
      </c>
      <c r="B15601" t="s">
        <v>1</v>
      </c>
      <c r="C15601" t="s">
        <v>110</v>
      </c>
      <c r="D15601" t="s">
        <v>103</v>
      </c>
      <c r="E15601" t="s">
        <v>15</v>
      </c>
      <c r="F15601" t="s">
        <v>85</v>
      </c>
      <c r="G15601" t="s">
        <v>111</v>
      </c>
      <c r="H15601" t="s">
        <v>49</v>
      </c>
      <c r="I15601" t="s">
        <v>58</v>
      </c>
      <c r="J15601" s="1">
        <v>58.99</v>
      </c>
      <c r="K15601">
        <v>21.283650890172638</v>
      </c>
      <c r="L15601">
        <v>46</v>
      </c>
      <c r="M15601">
        <v>0.98308105838363102</v>
      </c>
      <c r="N15601">
        <v>0.98362471323471201</v>
      </c>
      <c r="P15601" t="s">
        <v>42</v>
      </c>
    </row>
    <row r="15602" spans="1:16" x14ac:dyDescent="0.3">
      <c r="A15602" t="str">
        <f t="shared" si="245"/>
        <v>05: Drink PubsNorth EnglandPremiumWhite RumCore Mainstream BrandsTotalAll stocking</v>
      </c>
      <c r="B15602" t="s">
        <v>1</v>
      </c>
      <c r="C15602" t="s">
        <v>110</v>
      </c>
      <c r="D15602" t="s">
        <v>103</v>
      </c>
      <c r="E15602" t="s">
        <v>15</v>
      </c>
      <c r="F15602" t="s">
        <v>85</v>
      </c>
      <c r="G15602" t="s">
        <v>111</v>
      </c>
      <c r="H15602" t="s">
        <v>49</v>
      </c>
      <c r="I15602" t="s">
        <v>12</v>
      </c>
      <c r="J15602" s="1">
        <v>55.68</v>
      </c>
      <c r="K15602">
        <v>18.226628129214319</v>
      </c>
      <c r="L15602">
        <v>174</v>
      </c>
      <c r="M15602">
        <v>0.91968791050758103</v>
      </c>
      <c r="N15602">
        <v>0.92618914901523597</v>
      </c>
      <c r="P15602" t="s">
        <v>42</v>
      </c>
    </row>
    <row r="15603" spans="1:16" x14ac:dyDescent="0.3">
      <c r="A15603" t="str">
        <f t="shared" si="245"/>
        <v>05: Drink PubsNorth EnglandPremiumWhite RumCore Mainstream BrandsB: £3 - £3.20All stocking</v>
      </c>
      <c r="B15603" t="s">
        <v>1</v>
      </c>
      <c r="C15603" t="s">
        <v>110</v>
      </c>
      <c r="D15603" t="s">
        <v>103</v>
      </c>
      <c r="E15603" t="s">
        <v>15</v>
      </c>
      <c r="F15603" t="s">
        <v>85</v>
      </c>
      <c r="G15603" t="s">
        <v>111</v>
      </c>
      <c r="H15603" t="s">
        <v>49</v>
      </c>
      <c r="I15603" t="s">
        <v>59</v>
      </c>
      <c r="J15603" s="1">
        <v>53.25</v>
      </c>
      <c r="K15603">
        <v>17.63798867798868</v>
      </c>
      <c r="L15603">
        <v>35</v>
      </c>
      <c r="M15603">
        <v>0.94403457011021397</v>
      </c>
      <c r="N15603">
        <v>0.94084200338737001</v>
      </c>
      <c r="P15603" t="s">
        <v>42</v>
      </c>
    </row>
    <row r="15604" spans="1:16" x14ac:dyDescent="0.3">
      <c r="A15604" t="str">
        <f t="shared" si="245"/>
        <v>05: Drink PubsNorth EnglandPremiumWhite RumCore Mainstream BrandsC: £3.20 - £3.40All stocking</v>
      </c>
      <c r="B15604" t="s">
        <v>1</v>
      </c>
      <c r="C15604" t="s">
        <v>110</v>
      </c>
      <c r="D15604" t="s">
        <v>103</v>
      </c>
      <c r="E15604" t="s">
        <v>15</v>
      </c>
      <c r="F15604" t="s">
        <v>85</v>
      </c>
      <c r="G15604" t="s">
        <v>111</v>
      </c>
      <c r="H15604" t="s">
        <v>49</v>
      </c>
      <c r="I15604" t="s">
        <v>52</v>
      </c>
      <c r="J15604" s="1">
        <v>52.51</v>
      </c>
      <c r="K15604">
        <v>17.138996020814201</v>
      </c>
      <c r="L15604">
        <v>33</v>
      </c>
      <c r="M15604">
        <v>0.94108452409847798</v>
      </c>
      <c r="N15604">
        <v>0.94623944228448897</v>
      </c>
      <c r="P15604" t="s">
        <v>42</v>
      </c>
    </row>
    <row r="15605" spans="1:16" x14ac:dyDescent="0.3">
      <c r="A15605" t="str">
        <f t="shared" si="245"/>
        <v>05: Drink PubsNorth EnglandPremiumWhite RumCore Mainstream BrandsD: £3.40 - £3.60All stocking</v>
      </c>
      <c r="B15605" t="s">
        <v>1</v>
      </c>
      <c r="C15605" t="s">
        <v>110</v>
      </c>
      <c r="D15605" t="s">
        <v>103</v>
      </c>
      <c r="E15605" t="s">
        <v>15</v>
      </c>
      <c r="F15605" t="s">
        <v>85</v>
      </c>
      <c r="G15605" t="s">
        <v>111</v>
      </c>
      <c r="H15605" t="s">
        <v>49</v>
      </c>
      <c r="I15605" t="s">
        <v>53</v>
      </c>
      <c r="J15605" s="1">
        <v>49.3</v>
      </c>
      <c r="K15605">
        <v>15.180343219998399</v>
      </c>
      <c r="L15605">
        <v>29</v>
      </c>
      <c r="M15605">
        <v>0.90402449635128401</v>
      </c>
      <c r="N15605">
        <v>0.90200333889816398</v>
      </c>
      <c r="P15605" t="s">
        <v>42</v>
      </c>
    </row>
    <row r="15606" spans="1:16" x14ac:dyDescent="0.3">
      <c r="A15606" t="str">
        <f t="shared" si="245"/>
        <v>05: Drink PubsNorth EnglandPremiumWhite RumCore Premium BrandsTotalAll stocking</v>
      </c>
      <c r="B15606" t="s">
        <v>1</v>
      </c>
      <c r="C15606" t="s">
        <v>110</v>
      </c>
      <c r="D15606" t="s">
        <v>103</v>
      </c>
      <c r="E15606" t="s">
        <v>15</v>
      </c>
      <c r="F15606" t="s">
        <v>85</v>
      </c>
      <c r="G15606" t="s">
        <v>112</v>
      </c>
      <c r="H15606" t="s">
        <v>49</v>
      </c>
      <c r="I15606" t="s">
        <v>12</v>
      </c>
      <c r="J15606" s="1">
        <v>31.39</v>
      </c>
      <c r="K15606">
        <v>9.3354016354016398</v>
      </c>
      <c r="L15606">
        <v>69</v>
      </c>
      <c r="M15606">
        <v>0.55787482285188095</v>
      </c>
      <c r="N15606">
        <v>0.55466625223405097</v>
      </c>
      <c r="P15606" t="s">
        <v>42</v>
      </c>
    </row>
    <row r="15607" spans="1:16" x14ac:dyDescent="0.3">
      <c r="A15607" t="str">
        <f t="shared" si="245"/>
        <v>05: Drink PubsNorth EnglandTotalGinCore Mainstream BrandsA: &lt;£3All stocking</v>
      </c>
      <c r="B15607" t="s">
        <v>1</v>
      </c>
      <c r="C15607" t="s">
        <v>110</v>
      </c>
      <c r="D15607" t="s">
        <v>103</v>
      </c>
      <c r="E15607" t="s">
        <v>12</v>
      </c>
      <c r="F15607" t="s">
        <v>47</v>
      </c>
      <c r="G15607" t="s">
        <v>111</v>
      </c>
      <c r="H15607" t="s">
        <v>49</v>
      </c>
      <c r="I15607" t="s">
        <v>58</v>
      </c>
      <c r="J15607" s="1">
        <v>151.16999999999999</v>
      </c>
      <c r="K15607">
        <v>55.640683798771995</v>
      </c>
      <c r="L15607">
        <v>204</v>
      </c>
      <c r="M15607">
        <v>0.51723517717033696</v>
      </c>
      <c r="N15607">
        <v>0.54130690593513298</v>
      </c>
      <c r="P15607" t="s">
        <v>42</v>
      </c>
    </row>
    <row r="15608" spans="1:16" x14ac:dyDescent="0.3">
      <c r="A15608" t="str">
        <f t="shared" si="245"/>
        <v>05: Drink PubsNorth EnglandTotalGinCore Mainstream BrandsTotalAll stocking</v>
      </c>
      <c r="B15608" t="s">
        <v>1</v>
      </c>
      <c r="C15608" t="s">
        <v>110</v>
      </c>
      <c r="D15608" t="s">
        <v>103</v>
      </c>
      <c r="E15608" t="s">
        <v>12</v>
      </c>
      <c r="F15608" t="s">
        <v>47</v>
      </c>
      <c r="G15608" t="s">
        <v>111</v>
      </c>
      <c r="H15608" t="s">
        <v>49</v>
      </c>
      <c r="I15608" t="s">
        <v>12</v>
      </c>
      <c r="J15608" s="1">
        <v>250.65</v>
      </c>
      <c r="K15608">
        <v>83.878832867031591</v>
      </c>
      <c r="L15608">
        <v>769</v>
      </c>
      <c r="M15608">
        <v>0.49090833404821099</v>
      </c>
      <c r="N15608">
        <v>0.51459003005106196</v>
      </c>
      <c r="P15608" t="s">
        <v>42</v>
      </c>
    </row>
    <row r="15609" spans="1:16" x14ac:dyDescent="0.3">
      <c r="A15609" t="str">
        <f t="shared" si="245"/>
        <v>05: Drink PubsNorth EnglandTotalGinCore Mainstream BrandsB: £3 - £3.20All stocking</v>
      </c>
      <c r="B15609" t="s">
        <v>1</v>
      </c>
      <c r="C15609" t="s">
        <v>110</v>
      </c>
      <c r="D15609" t="s">
        <v>103</v>
      </c>
      <c r="E15609" t="s">
        <v>12</v>
      </c>
      <c r="F15609" t="s">
        <v>47</v>
      </c>
      <c r="G15609" t="s">
        <v>111</v>
      </c>
      <c r="H15609" t="s">
        <v>49</v>
      </c>
      <c r="I15609" t="s">
        <v>59</v>
      </c>
      <c r="J15609" s="1">
        <v>235.83</v>
      </c>
      <c r="K15609">
        <v>90.495637611546812</v>
      </c>
      <c r="L15609">
        <v>165</v>
      </c>
      <c r="M15609">
        <v>0.540812757794643</v>
      </c>
      <c r="N15609">
        <v>0.56722238586156104</v>
      </c>
      <c r="P15609" t="s">
        <v>42</v>
      </c>
    </row>
    <row r="15610" spans="1:16" x14ac:dyDescent="0.3">
      <c r="A15610" t="str">
        <f t="shared" si="245"/>
        <v>05: Drink PubsNorth EnglandTotalGinCore Mainstream BrandsC: £3.20 - £3.40All stocking</v>
      </c>
      <c r="B15610" t="s">
        <v>1</v>
      </c>
      <c r="C15610" t="s">
        <v>110</v>
      </c>
      <c r="D15610" t="s">
        <v>103</v>
      </c>
      <c r="E15610" t="s">
        <v>12</v>
      </c>
      <c r="F15610" t="s">
        <v>47</v>
      </c>
      <c r="G15610" t="s">
        <v>111</v>
      </c>
      <c r="H15610" t="s">
        <v>49</v>
      </c>
      <c r="I15610" t="s">
        <v>52</v>
      </c>
      <c r="J15610" s="1">
        <v>272.85000000000002</v>
      </c>
      <c r="K15610">
        <v>85.919278252611605</v>
      </c>
      <c r="L15610">
        <v>81</v>
      </c>
      <c r="M15610">
        <v>0.45681248717797601</v>
      </c>
      <c r="N15610">
        <v>0.48260774096111297</v>
      </c>
      <c r="P15610" t="s">
        <v>42</v>
      </c>
    </row>
    <row r="15611" spans="1:16" x14ac:dyDescent="0.3">
      <c r="A15611" t="str">
        <f t="shared" si="245"/>
        <v>05: Drink PubsNorth EnglandTotalGinCore Mainstream BrandsD: £3.40 - £3.60All stocking</v>
      </c>
      <c r="B15611" t="s">
        <v>1</v>
      </c>
      <c r="C15611" t="s">
        <v>110</v>
      </c>
      <c r="D15611" t="s">
        <v>103</v>
      </c>
      <c r="E15611" t="s">
        <v>12</v>
      </c>
      <c r="F15611" t="s">
        <v>47</v>
      </c>
      <c r="G15611" t="s">
        <v>111</v>
      </c>
      <c r="H15611" t="s">
        <v>49</v>
      </c>
      <c r="I15611" t="s">
        <v>53</v>
      </c>
      <c r="J15611" s="1">
        <v>255.15</v>
      </c>
      <c r="K15611">
        <v>87.7376996281956</v>
      </c>
      <c r="L15611">
        <v>121</v>
      </c>
      <c r="M15611">
        <v>0.46899399657031599</v>
      </c>
      <c r="N15611">
        <v>0.49291648272263899</v>
      </c>
      <c r="P15611" t="s">
        <v>42</v>
      </c>
    </row>
    <row r="15612" spans="1:16" x14ac:dyDescent="0.3">
      <c r="A15612" t="str">
        <f t="shared" ref="A15612:A15675" si="246">C15612&amp;D15612&amp;E15612&amp;F15612&amp;G15612&amp;I15612&amp;P15612</f>
        <v>05: Drink PubsNorth EnglandTotalGinCore Mainstream BrandsE: £3.60 - £3.80All stocking</v>
      </c>
      <c r="B15612" t="s">
        <v>1</v>
      </c>
      <c r="C15612" t="s">
        <v>110</v>
      </c>
      <c r="D15612" t="s">
        <v>103</v>
      </c>
      <c r="E15612" t="s">
        <v>12</v>
      </c>
      <c r="F15612" t="s">
        <v>47</v>
      </c>
      <c r="G15612" t="s">
        <v>111</v>
      </c>
      <c r="H15612" t="s">
        <v>49</v>
      </c>
      <c r="I15612" t="s">
        <v>54</v>
      </c>
      <c r="J15612" s="1">
        <v>257.70999999999998</v>
      </c>
      <c r="K15612">
        <v>85.452822539779206</v>
      </c>
      <c r="L15612">
        <v>46</v>
      </c>
      <c r="M15612">
        <v>0.51978681262751403</v>
      </c>
      <c r="N15612">
        <v>0.54968170795080595</v>
      </c>
      <c r="P15612" t="s">
        <v>42</v>
      </c>
    </row>
    <row r="15613" spans="1:16" x14ac:dyDescent="0.3">
      <c r="A15613" t="str">
        <f t="shared" si="246"/>
        <v>05: Drink PubsNorth EnglandTotalGinCore Mainstream BrandsF: £3.80 - £4.00All stocking</v>
      </c>
      <c r="B15613" t="s">
        <v>1</v>
      </c>
      <c r="C15613" t="s">
        <v>110</v>
      </c>
      <c r="D15613" t="s">
        <v>103</v>
      </c>
      <c r="E15613" t="s">
        <v>12</v>
      </c>
      <c r="F15613" t="s">
        <v>47</v>
      </c>
      <c r="G15613" t="s">
        <v>111</v>
      </c>
      <c r="H15613" t="s">
        <v>49</v>
      </c>
      <c r="I15613" t="s">
        <v>55</v>
      </c>
      <c r="J15613" s="1">
        <v>355.1</v>
      </c>
      <c r="K15613">
        <v>105.6105384615384</v>
      </c>
      <c r="L15613">
        <v>50</v>
      </c>
      <c r="M15613">
        <v>0.417073071275325</v>
      </c>
      <c r="N15613">
        <v>0.420358290633911</v>
      </c>
      <c r="P15613" t="s">
        <v>42</v>
      </c>
    </row>
    <row r="15614" spans="1:16" x14ac:dyDescent="0.3">
      <c r="A15614" t="str">
        <f t="shared" si="246"/>
        <v>05: Drink PubsNorth EnglandTotalGinCore Mainstream BrandsG: £4.00 - £4.20All stocking</v>
      </c>
      <c r="B15614" t="s">
        <v>1</v>
      </c>
      <c r="C15614" t="s">
        <v>110</v>
      </c>
      <c r="D15614" t="s">
        <v>103</v>
      </c>
      <c r="E15614" t="s">
        <v>12</v>
      </c>
      <c r="F15614" t="s">
        <v>47</v>
      </c>
      <c r="G15614" t="s">
        <v>111</v>
      </c>
      <c r="H15614" t="s">
        <v>49</v>
      </c>
      <c r="I15614" t="s">
        <v>56</v>
      </c>
      <c r="J15614" s="1">
        <v>388.62</v>
      </c>
      <c r="K15614">
        <v>114.32243589743601</v>
      </c>
      <c r="L15614">
        <v>50</v>
      </c>
      <c r="M15614">
        <v>0.43890345108706402</v>
      </c>
      <c r="N15614">
        <v>0.45159349681695099</v>
      </c>
      <c r="P15614" t="s">
        <v>42</v>
      </c>
    </row>
    <row r="15615" spans="1:16" x14ac:dyDescent="0.3">
      <c r="A15615" t="str">
        <f t="shared" si="246"/>
        <v>05: Drink PubsNorth EnglandTotalGinCore Premium BrandsA: &lt;£3All stocking</v>
      </c>
      <c r="B15615" t="s">
        <v>1</v>
      </c>
      <c r="C15615" t="s">
        <v>110</v>
      </c>
      <c r="D15615" t="s">
        <v>103</v>
      </c>
      <c r="E15615" t="s">
        <v>12</v>
      </c>
      <c r="F15615" t="s">
        <v>47</v>
      </c>
      <c r="G15615" t="s">
        <v>112</v>
      </c>
      <c r="H15615" t="s">
        <v>49</v>
      </c>
      <c r="I15615" t="s">
        <v>58</v>
      </c>
      <c r="J15615" s="1">
        <v>46.08</v>
      </c>
      <c r="K15615">
        <v>15.68456179835492</v>
      </c>
      <c r="L15615">
        <v>58</v>
      </c>
      <c r="M15615">
        <v>0.191864167056811</v>
      </c>
      <c r="N15615">
        <v>0.171280303379239</v>
      </c>
      <c r="P15615" t="s">
        <v>42</v>
      </c>
    </row>
    <row r="15616" spans="1:16" x14ac:dyDescent="0.3">
      <c r="A15616" t="str">
        <f t="shared" si="246"/>
        <v>05: Drink PubsNorth EnglandTotalGinCore Premium BrandsTotalAll stocking</v>
      </c>
      <c r="B15616" t="s">
        <v>1</v>
      </c>
      <c r="C15616" t="s">
        <v>110</v>
      </c>
      <c r="D15616" t="s">
        <v>103</v>
      </c>
      <c r="E15616" t="s">
        <v>12</v>
      </c>
      <c r="F15616" t="s">
        <v>47</v>
      </c>
      <c r="G15616" t="s">
        <v>112</v>
      </c>
      <c r="H15616" t="s">
        <v>49</v>
      </c>
      <c r="I15616" t="s">
        <v>12</v>
      </c>
      <c r="J15616" s="1">
        <v>101.29</v>
      </c>
      <c r="K15616">
        <v>29.507602529903878</v>
      </c>
      <c r="L15616">
        <v>667</v>
      </c>
      <c r="M15616">
        <v>0.18403479362144801</v>
      </c>
      <c r="N15616">
        <v>0.171281557364767</v>
      </c>
      <c r="P15616" t="s">
        <v>42</v>
      </c>
    </row>
    <row r="15617" spans="1:16" x14ac:dyDescent="0.3">
      <c r="A15617" t="str">
        <f t="shared" si="246"/>
        <v>05: Drink PubsNorth EnglandTotalGinCore Premium BrandsB: £3 - £3.20All stocking</v>
      </c>
      <c r="B15617" t="s">
        <v>1</v>
      </c>
      <c r="C15617" t="s">
        <v>110</v>
      </c>
      <c r="D15617" t="s">
        <v>103</v>
      </c>
      <c r="E15617" t="s">
        <v>12</v>
      </c>
      <c r="F15617" t="s">
        <v>47</v>
      </c>
      <c r="G15617" t="s">
        <v>112</v>
      </c>
      <c r="H15617" t="s">
        <v>49</v>
      </c>
      <c r="I15617" t="s">
        <v>59</v>
      </c>
      <c r="J15617" s="1">
        <v>55.51</v>
      </c>
      <c r="K15617">
        <v>17.65219446278768</v>
      </c>
      <c r="L15617">
        <v>59</v>
      </c>
      <c r="M15617">
        <v>0.17538223697636399</v>
      </c>
      <c r="N15617">
        <v>0.16043442060926599</v>
      </c>
      <c r="P15617" t="s">
        <v>42</v>
      </c>
    </row>
    <row r="15618" spans="1:16" x14ac:dyDescent="0.3">
      <c r="A15618" t="str">
        <f t="shared" si="246"/>
        <v>05: Drink PubsNorth EnglandTotalGinCore Premium BrandsC: £3.20 - £3.40All stocking</v>
      </c>
      <c r="B15618" t="s">
        <v>1</v>
      </c>
      <c r="C15618" t="s">
        <v>110</v>
      </c>
      <c r="D15618" t="s">
        <v>103</v>
      </c>
      <c r="E15618" t="s">
        <v>12</v>
      </c>
      <c r="F15618" t="s">
        <v>47</v>
      </c>
      <c r="G15618" t="s">
        <v>112</v>
      </c>
      <c r="H15618" t="s">
        <v>49</v>
      </c>
      <c r="I15618" t="s">
        <v>52</v>
      </c>
      <c r="J15618" s="1">
        <v>79.7</v>
      </c>
      <c r="K15618">
        <v>24.448149838667081</v>
      </c>
      <c r="L15618">
        <v>58</v>
      </c>
      <c r="M15618">
        <v>0.18047215567559</v>
      </c>
      <c r="N15618">
        <v>0.162470985723632</v>
      </c>
      <c r="P15618" t="s">
        <v>42</v>
      </c>
    </row>
    <row r="15619" spans="1:16" x14ac:dyDescent="0.3">
      <c r="A15619" t="str">
        <f t="shared" si="246"/>
        <v>05: Drink PubsNorth EnglandTotalGinCore Premium BrandsD: £3.40 - £3.60All stocking</v>
      </c>
      <c r="B15619" t="s">
        <v>1</v>
      </c>
      <c r="C15619" t="s">
        <v>110</v>
      </c>
      <c r="D15619" t="s">
        <v>103</v>
      </c>
      <c r="E15619" t="s">
        <v>12</v>
      </c>
      <c r="F15619" t="s">
        <v>47</v>
      </c>
      <c r="G15619" t="s">
        <v>112</v>
      </c>
      <c r="H15619" t="s">
        <v>49</v>
      </c>
      <c r="I15619" t="s">
        <v>53</v>
      </c>
      <c r="J15619" s="1">
        <v>83.26</v>
      </c>
      <c r="K15619">
        <v>26.079688518764161</v>
      </c>
      <c r="L15619">
        <v>119</v>
      </c>
      <c r="M15619">
        <v>0.16980293892261999</v>
      </c>
      <c r="N15619">
        <v>0.15124643956668299</v>
      </c>
      <c r="P15619" t="s">
        <v>42</v>
      </c>
    </row>
    <row r="15620" spans="1:16" x14ac:dyDescent="0.3">
      <c r="A15620" t="str">
        <f t="shared" si="246"/>
        <v>05: Drink PubsNorth EnglandTotalGinCore Premium BrandsE: £3.60 - £3.80All stocking</v>
      </c>
      <c r="B15620" t="s">
        <v>1</v>
      </c>
      <c r="C15620" t="s">
        <v>110</v>
      </c>
      <c r="D15620" t="s">
        <v>103</v>
      </c>
      <c r="E15620" t="s">
        <v>12</v>
      </c>
      <c r="F15620" t="s">
        <v>47</v>
      </c>
      <c r="G15620" t="s">
        <v>112</v>
      </c>
      <c r="H15620" t="s">
        <v>49</v>
      </c>
      <c r="I15620" t="s">
        <v>54</v>
      </c>
      <c r="J15620" s="1">
        <v>124.84</v>
      </c>
      <c r="K15620">
        <v>34.629214585736321</v>
      </c>
      <c r="L15620">
        <v>69</v>
      </c>
      <c r="M15620">
        <v>0.204584419980815</v>
      </c>
      <c r="N15620">
        <v>0.18856526429341999</v>
      </c>
      <c r="P15620" t="s">
        <v>42</v>
      </c>
    </row>
    <row r="15621" spans="1:16" x14ac:dyDescent="0.3">
      <c r="A15621" t="str">
        <f t="shared" si="246"/>
        <v>05: Drink PubsNorth EnglandTotalGinCore Premium BrandsF: £3.80 - £4.00All stocking</v>
      </c>
      <c r="B15621" t="s">
        <v>1</v>
      </c>
      <c r="C15621" t="s">
        <v>110</v>
      </c>
      <c r="D15621" t="s">
        <v>103</v>
      </c>
      <c r="E15621" t="s">
        <v>12</v>
      </c>
      <c r="F15621" t="s">
        <v>47</v>
      </c>
      <c r="G15621" t="s">
        <v>112</v>
      </c>
      <c r="H15621" t="s">
        <v>49</v>
      </c>
      <c r="I15621" t="s">
        <v>55</v>
      </c>
      <c r="J15621" s="1">
        <v>123.38</v>
      </c>
      <c r="K15621">
        <v>34.221886446886444</v>
      </c>
      <c r="L15621">
        <v>70</v>
      </c>
      <c r="M15621">
        <v>0.19693147669750899</v>
      </c>
      <c r="N15621">
        <v>0.18206838086482</v>
      </c>
      <c r="P15621" t="s">
        <v>42</v>
      </c>
    </row>
    <row r="15622" spans="1:16" x14ac:dyDescent="0.3">
      <c r="A15622" t="str">
        <f t="shared" si="246"/>
        <v>05: Drink PubsNorth EnglandTotalGinCore Premium BrandsG: £4.00 - £4.20All stocking</v>
      </c>
      <c r="B15622" t="s">
        <v>1</v>
      </c>
      <c r="C15622" t="s">
        <v>110</v>
      </c>
      <c r="D15622" t="s">
        <v>103</v>
      </c>
      <c r="E15622" t="s">
        <v>12</v>
      </c>
      <c r="F15622" t="s">
        <v>47</v>
      </c>
      <c r="G15622" t="s">
        <v>112</v>
      </c>
      <c r="H15622" t="s">
        <v>49</v>
      </c>
      <c r="I15622" t="s">
        <v>56</v>
      </c>
      <c r="J15622" s="1">
        <v>132.87</v>
      </c>
      <c r="K15622">
        <v>38.96495489605244</v>
      </c>
      <c r="L15622">
        <v>82</v>
      </c>
      <c r="M15622">
        <v>0.220579384470068</v>
      </c>
      <c r="N15622">
        <v>0.21317481068442901</v>
      </c>
      <c r="P15622" t="s">
        <v>42</v>
      </c>
    </row>
    <row r="15623" spans="1:16" x14ac:dyDescent="0.3">
      <c r="A15623" t="str">
        <f t="shared" si="246"/>
        <v>05: Drink PubsNorth EnglandTotalGinCore Premium BrandsH: £4.20 - £4.40All stocking</v>
      </c>
      <c r="B15623" t="s">
        <v>1</v>
      </c>
      <c r="C15623" t="s">
        <v>110</v>
      </c>
      <c r="D15623" t="s">
        <v>103</v>
      </c>
      <c r="E15623" t="s">
        <v>12</v>
      </c>
      <c r="F15623" t="s">
        <v>47</v>
      </c>
      <c r="G15623" t="s">
        <v>112</v>
      </c>
      <c r="H15623" t="s">
        <v>49</v>
      </c>
      <c r="I15623" t="s">
        <v>60</v>
      </c>
      <c r="J15623" s="1">
        <v>142.75</v>
      </c>
      <c r="K15623">
        <v>40.882609057609201</v>
      </c>
      <c r="L15623">
        <v>49</v>
      </c>
      <c r="M15623">
        <v>0.20752728733519399</v>
      </c>
      <c r="N15623">
        <v>0.202658371841649</v>
      </c>
      <c r="P15623" t="s">
        <v>42</v>
      </c>
    </row>
    <row r="15624" spans="1:16" x14ac:dyDescent="0.3">
      <c r="A15624" t="str">
        <f t="shared" si="246"/>
        <v>05: Drink PubsNorth EnglandTotalGinCore Premium BrandsI: £4.40 - £4.60All stocking</v>
      </c>
      <c r="B15624" t="s">
        <v>1</v>
      </c>
      <c r="C15624" t="s">
        <v>110</v>
      </c>
      <c r="D15624" t="s">
        <v>103</v>
      </c>
      <c r="E15624" t="s">
        <v>12</v>
      </c>
      <c r="F15624" t="s">
        <v>47</v>
      </c>
      <c r="G15624" t="s">
        <v>112</v>
      </c>
      <c r="H15624" t="s">
        <v>49</v>
      </c>
      <c r="I15624" t="s">
        <v>64</v>
      </c>
      <c r="J15624" s="1">
        <v>106.82</v>
      </c>
      <c r="K15624">
        <v>31.28191759221172</v>
      </c>
      <c r="L15624">
        <v>34</v>
      </c>
      <c r="M15624">
        <v>0.15643125465531199</v>
      </c>
      <c r="N15624">
        <v>0.154371460928652</v>
      </c>
      <c r="P15624" t="s">
        <v>42</v>
      </c>
    </row>
    <row r="15625" spans="1:16" x14ac:dyDescent="0.3">
      <c r="A15625" t="str">
        <f t="shared" si="246"/>
        <v>05: Drink PubsNorth EnglandTotalGinCore Premium BrandsJ: £4.60 - £4.80All stocking</v>
      </c>
      <c r="B15625" t="s">
        <v>1</v>
      </c>
      <c r="C15625" t="s">
        <v>110</v>
      </c>
      <c r="D15625" t="s">
        <v>103</v>
      </c>
      <c r="E15625" t="s">
        <v>12</v>
      </c>
      <c r="F15625" t="s">
        <v>47</v>
      </c>
      <c r="G15625" t="s">
        <v>112</v>
      </c>
      <c r="H15625" t="s">
        <v>49</v>
      </c>
      <c r="I15625" t="s">
        <v>65</v>
      </c>
      <c r="J15625" s="1">
        <v>149.18</v>
      </c>
      <c r="K15625">
        <v>41.455136838469997</v>
      </c>
      <c r="L15625">
        <v>27</v>
      </c>
      <c r="M15625">
        <v>0.14599055834428501</v>
      </c>
      <c r="N15625">
        <v>0.139462830304107</v>
      </c>
      <c r="P15625" t="s">
        <v>42</v>
      </c>
    </row>
    <row r="15626" spans="1:16" x14ac:dyDescent="0.3">
      <c r="A15626" t="str">
        <f t="shared" si="246"/>
        <v>05: Drink PubsNorth EnglandTotalNon Flavoured VodkaCore Mainstream BrandsA: &lt;£3All stocking</v>
      </c>
      <c r="B15626" t="s">
        <v>1</v>
      </c>
      <c r="C15626" t="s">
        <v>110</v>
      </c>
      <c r="D15626" t="s">
        <v>103</v>
      </c>
      <c r="E15626" t="s">
        <v>12</v>
      </c>
      <c r="F15626" t="s">
        <v>71</v>
      </c>
      <c r="G15626" t="s">
        <v>111</v>
      </c>
      <c r="H15626" t="s">
        <v>49</v>
      </c>
      <c r="I15626" t="s">
        <v>58</v>
      </c>
      <c r="J15626" s="1">
        <v>417.21</v>
      </c>
      <c r="K15626">
        <v>179.69159519967201</v>
      </c>
      <c r="L15626">
        <v>325</v>
      </c>
      <c r="M15626">
        <v>0.96598605506063095</v>
      </c>
      <c r="N15626">
        <v>0.974107233893169</v>
      </c>
      <c r="P15626" t="s">
        <v>42</v>
      </c>
    </row>
    <row r="15627" spans="1:16" x14ac:dyDescent="0.3">
      <c r="A15627" t="str">
        <f t="shared" si="246"/>
        <v>05: Drink PubsNorth EnglandTotalNon Flavoured VodkaCore Mainstream BrandsTotalAll stocking</v>
      </c>
      <c r="B15627" t="s">
        <v>1</v>
      </c>
      <c r="C15627" t="s">
        <v>110</v>
      </c>
      <c r="D15627" t="s">
        <v>103</v>
      </c>
      <c r="E15627" t="s">
        <v>12</v>
      </c>
      <c r="F15627" t="s">
        <v>71</v>
      </c>
      <c r="G15627" t="s">
        <v>111</v>
      </c>
      <c r="H15627" t="s">
        <v>49</v>
      </c>
      <c r="I15627" t="s">
        <v>12</v>
      </c>
      <c r="J15627" s="1">
        <v>572.74</v>
      </c>
      <c r="K15627">
        <v>213.2382835099024</v>
      </c>
      <c r="L15627">
        <v>732</v>
      </c>
      <c r="M15627">
        <v>0.86326874745685001</v>
      </c>
      <c r="N15627">
        <v>0.89097172552228199</v>
      </c>
      <c r="P15627" t="s">
        <v>42</v>
      </c>
    </row>
    <row r="15628" spans="1:16" x14ac:dyDescent="0.3">
      <c r="A15628" t="str">
        <f t="shared" si="246"/>
        <v>05: Drink PubsNorth EnglandTotalNon Flavoured VodkaCore Mainstream BrandsB: £3 - £3.20All stocking</v>
      </c>
      <c r="B15628" t="s">
        <v>1</v>
      </c>
      <c r="C15628" t="s">
        <v>110</v>
      </c>
      <c r="D15628" t="s">
        <v>103</v>
      </c>
      <c r="E15628" t="s">
        <v>12</v>
      </c>
      <c r="F15628" t="s">
        <v>71</v>
      </c>
      <c r="G15628" t="s">
        <v>111</v>
      </c>
      <c r="H15628" t="s">
        <v>49</v>
      </c>
      <c r="I15628" t="s">
        <v>59</v>
      </c>
      <c r="J15628" s="1">
        <v>479.59</v>
      </c>
      <c r="K15628">
        <v>191.57210508346881</v>
      </c>
      <c r="L15628">
        <v>132</v>
      </c>
      <c r="M15628">
        <v>0.78169365027342896</v>
      </c>
      <c r="N15628">
        <v>0.82685530533399498</v>
      </c>
      <c r="P15628" t="s">
        <v>42</v>
      </c>
    </row>
    <row r="15629" spans="1:16" x14ac:dyDescent="0.3">
      <c r="A15629" t="str">
        <f t="shared" si="246"/>
        <v>05: Drink PubsNorth EnglandTotalNon Flavoured VodkaCore Mainstream BrandsC: £3.20 - £3.40All stocking</v>
      </c>
      <c r="B15629" t="s">
        <v>1</v>
      </c>
      <c r="C15629" t="s">
        <v>110</v>
      </c>
      <c r="D15629" t="s">
        <v>103</v>
      </c>
      <c r="E15629" t="s">
        <v>12</v>
      </c>
      <c r="F15629" t="s">
        <v>71</v>
      </c>
      <c r="G15629" t="s">
        <v>111</v>
      </c>
      <c r="H15629" t="s">
        <v>49</v>
      </c>
      <c r="I15629" t="s">
        <v>52</v>
      </c>
      <c r="J15629" s="1">
        <v>543.78</v>
      </c>
      <c r="K15629">
        <v>196.61983590081439</v>
      </c>
      <c r="L15629">
        <v>92</v>
      </c>
      <c r="M15629">
        <v>0.78525177750805697</v>
      </c>
      <c r="N15629">
        <v>0.82139008430942995</v>
      </c>
      <c r="P15629" t="s">
        <v>42</v>
      </c>
    </row>
    <row r="15630" spans="1:16" x14ac:dyDescent="0.3">
      <c r="A15630" t="str">
        <f t="shared" si="246"/>
        <v>05: Drink PubsNorth EnglandTotalNon Flavoured VodkaCore Mainstream BrandsD: £3.40 - £3.60All stocking</v>
      </c>
      <c r="B15630" t="s">
        <v>1</v>
      </c>
      <c r="C15630" t="s">
        <v>110</v>
      </c>
      <c r="D15630" t="s">
        <v>103</v>
      </c>
      <c r="E15630" t="s">
        <v>12</v>
      </c>
      <c r="F15630" t="s">
        <v>71</v>
      </c>
      <c r="G15630" t="s">
        <v>111</v>
      </c>
      <c r="H15630" t="s">
        <v>49</v>
      </c>
      <c r="I15630" t="s">
        <v>53</v>
      </c>
      <c r="J15630" s="1">
        <v>640.38</v>
      </c>
      <c r="K15630">
        <v>234.9726498625752</v>
      </c>
      <c r="L15630">
        <v>67</v>
      </c>
      <c r="M15630">
        <v>0.87750141323770703</v>
      </c>
      <c r="N15630">
        <v>0.89196518334303398</v>
      </c>
      <c r="P15630" t="s">
        <v>42</v>
      </c>
    </row>
    <row r="15631" spans="1:16" x14ac:dyDescent="0.3">
      <c r="A15631" t="str">
        <f t="shared" si="246"/>
        <v>05: Drink PubsNorth EnglandTotalNon Flavoured VodkaCore Mainstream BrandsE: £3.60 - £3.80All stocking</v>
      </c>
      <c r="B15631" t="s">
        <v>1</v>
      </c>
      <c r="C15631" t="s">
        <v>110</v>
      </c>
      <c r="D15631" t="s">
        <v>103</v>
      </c>
      <c r="E15631" t="s">
        <v>12</v>
      </c>
      <c r="F15631" t="s">
        <v>71</v>
      </c>
      <c r="G15631" t="s">
        <v>111</v>
      </c>
      <c r="H15631" t="s">
        <v>49</v>
      </c>
      <c r="I15631" t="s">
        <v>54</v>
      </c>
      <c r="J15631" s="1">
        <v>759.23</v>
      </c>
      <c r="K15631">
        <v>261.553120233676</v>
      </c>
      <c r="L15631">
        <v>54</v>
      </c>
      <c r="M15631">
        <v>0.72882714260810599</v>
      </c>
      <c r="N15631">
        <v>0.78211477836504995</v>
      </c>
      <c r="P15631" t="s">
        <v>42</v>
      </c>
    </row>
    <row r="15632" spans="1:16" x14ac:dyDescent="0.3">
      <c r="A15632" t="str">
        <f t="shared" si="246"/>
        <v>05: Drink PubsNorth EnglandTotalNon Flavoured VodkaCore Mainstream BrandsF: £3.80 - £4.00All stocking</v>
      </c>
      <c r="B15632" t="s">
        <v>1</v>
      </c>
      <c r="C15632" t="s">
        <v>110</v>
      </c>
      <c r="D15632" t="s">
        <v>103</v>
      </c>
      <c r="E15632" t="s">
        <v>12</v>
      </c>
      <c r="F15632" t="s">
        <v>71</v>
      </c>
      <c r="G15632" t="s">
        <v>111</v>
      </c>
      <c r="H15632" t="s">
        <v>49</v>
      </c>
      <c r="I15632" t="s">
        <v>55</v>
      </c>
      <c r="J15632" s="1">
        <v>884.07</v>
      </c>
      <c r="K15632">
        <v>261.85769230769239</v>
      </c>
      <c r="L15632">
        <v>31</v>
      </c>
      <c r="M15632">
        <v>0.85756119319350099</v>
      </c>
      <c r="N15632">
        <v>0.87153233715074097</v>
      </c>
      <c r="P15632" t="s">
        <v>42</v>
      </c>
    </row>
    <row r="15633" spans="1:16" x14ac:dyDescent="0.3">
      <c r="A15633" t="str">
        <f t="shared" si="246"/>
        <v>05: Drink PubsNorth EnglandTotalNon Flavoured VodkaCore Premium BrandsA: &lt;£3All stocking</v>
      </c>
      <c r="B15633" t="s">
        <v>1</v>
      </c>
      <c r="C15633" t="s">
        <v>110</v>
      </c>
      <c r="D15633" t="s">
        <v>103</v>
      </c>
      <c r="E15633" t="s">
        <v>12</v>
      </c>
      <c r="F15633" t="s">
        <v>71</v>
      </c>
      <c r="G15633" t="s">
        <v>112</v>
      </c>
      <c r="H15633" t="s">
        <v>49</v>
      </c>
      <c r="I15633" t="s">
        <v>58</v>
      </c>
      <c r="J15633" s="1">
        <v>24.68</v>
      </c>
      <c r="K15633">
        <v>8.5792429792430003</v>
      </c>
      <c r="L15633">
        <v>35</v>
      </c>
      <c r="M15633" s="19">
        <v>3.1604506537074299E-2</v>
      </c>
      <c r="N15633">
        <v>2.8039273865077E-2</v>
      </c>
      <c r="P15633" t="s">
        <v>42</v>
      </c>
    </row>
    <row r="15634" spans="1:16" x14ac:dyDescent="0.3">
      <c r="A15634" t="str">
        <f t="shared" si="246"/>
        <v>05: Drink PubsNorth EnglandTotalNon Flavoured VodkaCore Premium BrandsTotalAll stocking</v>
      </c>
      <c r="B15634" t="s">
        <v>1</v>
      </c>
      <c r="C15634" t="s">
        <v>110</v>
      </c>
      <c r="D15634" t="s">
        <v>103</v>
      </c>
      <c r="E15634" t="s">
        <v>12</v>
      </c>
      <c r="F15634" t="s">
        <v>71</v>
      </c>
      <c r="G15634" t="s">
        <v>112</v>
      </c>
      <c r="H15634" t="s">
        <v>49</v>
      </c>
      <c r="I15634" t="s">
        <v>12</v>
      </c>
      <c r="J15634" s="1">
        <v>212.37</v>
      </c>
      <c r="K15634">
        <v>60.218213806949997</v>
      </c>
      <c r="L15634">
        <v>455</v>
      </c>
      <c r="M15634">
        <v>0.236908431789908</v>
      </c>
      <c r="N15634">
        <v>0.20089269418552</v>
      </c>
      <c r="P15634" t="s">
        <v>42</v>
      </c>
    </row>
    <row r="15635" spans="1:16" x14ac:dyDescent="0.3">
      <c r="A15635" t="str">
        <f t="shared" si="246"/>
        <v>05: Drink PubsNorth EnglandTotalNon Flavoured VodkaCore Premium BrandsB: £3 - £3.20All stocking</v>
      </c>
      <c r="B15635" t="s">
        <v>1</v>
      </c>
      <c r="C15635" t="s">
        <v>110</v>
      </c>
      <c r="D15635" t="s">
        <v>103</v>
      </c>
      <c r="E15635" t="s">
        <v>12</v>
      </c>
      <c r="F15635" t="s">
        <v>71</v>
      </c>
      <c r="G15635" t="s">
        <v>112</v>
      </c>
      <c r="H15635" t="s">
        <v>49</v>
      </c>
      <c r="I15635" t="s">
        <v>59</v>
      </c>
      <c r="J15635" s="1">
        <v>142.5</v>
      </c>
      <c r="K15635">
        <v>42.857286994051599</v>
      </c>
      <c r="L15635">
        <v>34</v>
      </c>
      <c r="M15635">
        <v>0.27322097023802799</v>
      </c>
      <c r="N15635">
        <v>0.22826838828683399</v>
      </c>
      <c r="P15635" t="s">
        <v>42</v>
      </c>
    </row>
    <row r="15636" spans="1:16" x14ac:dyDescent="0.3">
      <c r="A15636" t="str">
        <f t="shared" si="246"/>
        <v>05: Drink PubsNorth EnglandTotalNon Flavoured VodkaCore Premium BrandsC: £3.20 - £3.40All stocking</v>
      </c>
      <c r="B15636" t="s">
        <v>1</v>
      </c>
      <c r="C15636" t="s">
        <v>110</v>
      </c>
      <c r="D15636" t="s">
        <v>103</v>
      </c>
      <c r="E15636" t="s">
        <v>12</v>
      </c>
      <c r="F15636" t="s">
        <v>71</v>
      </c>
      <c r="G15636" t="s">
        <v>112</v>
      </c>
      <c r="H15636" t="s">
        <v>49</v>
      </c>
      <c r="I15636" t="s">
        <v>52</v>
      </c>
      <c r="J15636" s="1">
        <v>148.99</v>
      </c>
      <c r="K15636">
        <v>44.236010632885602</v>
      </c>
      <c r="L15636">
        <v>48</v>
      </c>
      <c r="M15636">
        <v>0.20237265784625399</v>
      </c>
      <c r="N15636">
        <v>0.15240469777486601</v>
      </c>
      <c r="P15636" t="s">
        <v>42</v>
      </c>
    </row>
    <row r="15637" spans="1:16" x14ac:dyDescent="0.3">
      <c r="A15637" t="str">
        <f t="shared" si="246"/>
        <v>05: Drink PubsNorth EnglandTotalNon Flavoured VodkaCore Premium BrandsD: £3.40 - £3.60All stocking</v>
      </c>
      <c r="B15637" t="s">
        <v>1</v>
      </c>
      <c r="C15637" t="s">
        <v>110</v>
      </c>
      <c r="D15637" t="s">
        <v>103</v>
      </c>
      <c r="E15637" t="s">
        <v>12</v>
      </c>
      <c r="F15637" t="s">
        <v>71</v>
      </c>
      <c r="G15637" t="s">
        <v>112</v>
      </c>
      <c r="H15637" t="s">
        <v>49</v>
      </c>
      <c r="I15637" t="s">
        <v>53</v>
      </c>
      <c r="J15637" s="1">
        <v>228.75</v>
      </c>
      <c r="K15637">
        <v>66.184967511121201</v>
      </c>
      <c r="L15637">
        <v>65</v>
      </c>
      <c r="M15637">
        <v>0.30025440996748798</v>
      </c>
      <c r="N15637">
        <v>0.24266664234375601</v>
      </c>
      <c r="P15637" t="s">
        <v>42</v>
      </c>
    </row>
    <row r="15638" spans="1:16" x14ac:dyDescent="0.3">
      <c r="A15638" t="str">
        <f t="shared" si="246"/>
        <v>05: Drink PubsNorth EnglandTotalNon Flavoured VodkaCore Premium BrandsE: £3.60 - £3.80All stocking</v>
      </c>
      <c r="B15638" t="s">
        <v>1</v>
      </c>
      <c r="C15638" t="s">
        <v>110</v>
      </c>
      <c r="D15638" t="s">
        <v>103</v>
      </c>
      <c r="E15638" t="s">
        <v>12</v>
      </c>
      <c r="F15638" t="s">
        <v>71</v>
      </c>
      <c r="G15638" t="s">
        <v>112</v>
      </c>
      <c r="H15638" t="s">
        <v>49</v>
      </c>
      <c r="I15638" t="s">
        <v>54</v>
      </c>
      <c r="J15638" s="1">
        <v>231.95</v>
      </c>
      <c r="K15638">
        <v>72.008676739926798</v>
      </c>
      <c r="L15638">
        <v>56</v>
      </c>
      <c r="M15638">
        <v>0.32235321205045298</v>
      </c>
      <c r="N15638">
        <v>0.29609487692522501</v>
      </c>
      <c r="P15638" t="s">
        <v>42</v>
      </c>
    </row>
    <row r="15639" spans="1:16" x14ac:dyDescent="0.3">
      <c r="A15639" t="str">
        <f t="shared" si="246"/>
        <v>05: Drink PubsNorth EnglandTotalNon Flavoured VodkaCore Premium BrandsF: £3.80 - £4.00All stocking</v>
      </c>
      <c r="B15639" t="s">
        <v>1</v>
      </c>
      <c r="C15639" t="s">
        <v>110</v>
      </c>
      <c r="D15639" t="s">
        <v>103</v>
      </c>
      <c r="E15639" t="s">
        <v>12</v>
      </c>
      <c r="F15639" t="s">
        <v>71</v>
      </c>
      <c r="G15639" t="s">
        <v>112</v>
      </c>
      <c r="H15639" t="s">
        <v>49</v>
      </c>
      <c r="I15639" t="s">
        <v>55</v>
      </c>
      <c r="J15639" s="1">
        <v>229.38</v>
      </c>
      <c r="K15639">
        <v>65.904219261641202</v>
      </c>
      <c r="L15639">
        <v>64</v>
      </c>
      <c r="M15639">
        <v>0.232066649327373</v>
      </c>
      <c r="N15639">
        <v>0.206315702513476</v>
      </c>
      <c r="P15639" t="s">
        <v>42</v>
      </c>
    </row>
    <row r="15640" spans="1:16" x14ac:dyDescent="0.3">
      <c r="A15640" t="str">
        <f t="shared" si="246"/>
        <v>05: Drink PubsNorth EnglandTotalNon Flavoured VodkaCore Premium BrandsG: £4.00 - £4.20All stocking</v>
      </c>
      <c r="B15640" t="s">
        <v>1</v>
      </c>
      <c r="C15640" t="s">
        <v>110</v>
      </c>
      <c r="D15640" t="s">
        <v>103</v>
      </c>
      <c r="E15640" t="s">
        <v>12</v>
      </c>
      <c r="F15640" t="s">
        <v>71</v>
      </c>
      <c r="G15640" t="s">
        <v>112</v>
      </c>
      <c r="H15640" t="s">
        <v>49</v>
      </c>
      <c r="I15640" t="s">
        <v>56</v>
      </c>
      <c r="J15640" s="1">
        <v>239.45</v>
      </c>
      <c r="K15640">
        <v>66.051178255505206</v>
      </c>
      <c r="L15640">
        <v>52</v>
      </c>
      <c r="M15640">
        <v>0.243416699281614</v>
      </c>
      <c r="N15640">
        <v>0.209790313418459</v>
      </c>
      <c r="P15640" t="s">
        <v>42</v>
      </c>
    </row>
    <row r="15641" spans="1:16" x14ac:dyDescent="0.3">
      <c r="A15641" t="str">
        <f t="shared" si="246"/>
        <v>05: Drink PubsNorth EnglandTotalNon Flavoured VodkaCore Premium BrandsH: £4.20 - £4.40All stocking</v>
      </c>
      <c r="B15641" t="s">
        <v>1</v>
      </c>
      <c r="C15641" t="s">
        <v>110</v>
      </c>
      <c r="D15641" t="s">
        <v>103</v>
      </c>
      <c r="E15641" t="s">
        <v>12</v>
      </c>
      <c r="F15641" t="s">
        <v>71</v>
      </c>
      <c r="G15641" t="s">
        <v>112</v>
      </c>
      <c r="H15641" t="s">
        <v>49</v>
      </c>
      <c r="I15641" t="s">
        <v>60</v>
      </c>
      <c r="J15641" s="1">
        <v>162.41</v>
      </c>
      <c r="K15641">
        <v>44.611693668089202</v>
      </c>
      <c r="L15641">
        <v>43</v>
      </c>
      <c r="M15641">
        <v>0.16830082537084601</v>
      </c>
      <c r="N15641">
        <v>0.144454549985049</v>
      </c>
      <c r="P15641" t="s">
        <v>42</v>
      </c>
    </row>
    <row r="15642" spans="1:16" x14ac:dyDescent="0.3">
      <c r="A15642" t="str">
        <f t="shared" si="246"/>
        <v>05: Drink PubsNorth EnglandTotalTequilaCore Mainstream BrandsA: &lt;£3All stocking</v>
      </c>
      <c r="B15642" t="s">
        <v>1</v>
      </c>
      <c r="C15642" t="s">
        <v>110</v>
      </c>
      <c r="D15642" t="s">
        <v>103</v>
      </c>
      <c r="E15642" t="s">
        <v>12</v>
      </c>
      <c r="F15642" t="s">
        <v>78</v>
      </c>
      <c r="G15642" t="s">
        <v>111</v>
      </c>
      <c r="H15642" t="s">
        <v>49</v>
      </c>
      <c r="I15642" t="s">
        <v>58</v>
      </c>
      <c r="J15642" s="1">
        <v>19.07</v>
      </c>
      <c r="K15642">
        <v>7.1781632597422007</v>
      </c>
      <c r="L15642">
        <v>114</v>
      </c>
      <c r="M15642">
        <v>0.27953822093566</v>
      </c>
      <c r="N15642">
        <v>0.28851112179347099</v>
      </c>
      <c r="P15642" t="s">
        <v>42</v>
      </c>
    </row>
    <row r="15643" spans="1:16" x14ac:dyDescent="0.3">
      <c r="A15643" t="str">
        <f t="shared" si="246"/>
        <v>05: Drink PubsNorth EnglandTotalTequilaCore Mainstream BrandsTotalAll stocking</v>
      </c>
      <c r="B15643" t="s">
        <v>1</v>
      </c>
      <c r="C15643" t="s">
        <v>110</v>
      </c>
      <c r="D15643" t="s">
        <v>103</v>
      </c>
      <c r="E15643" t="s">
        <v>12</v>
      </c>
      <c r="F15643" t="s">
        <v>78</v>
      </c>
      <c r="G15643" t="s">
        <v>111</v>
      </c>
      <c r="H15643" t="s">
        <v>49</v>
      </c>
      <c r="I15643" t="s">
        <v>12</v>
      </c>
      <c r="J15643" s="1">
        <v>27.13</v>
      </c>
      <c r="K15643">
        <v>8.8014632928659999</v>
      </c>
      <c r="L15643">
        <v>221</v>
      </c>
      <c r="M15643">
        <v>0.43177718372665602</v>
      </c>
      <c r="N15643">
        <v>0.42015581575470401</v>
      </c>
      <c r="P15643" t="s">
        <v>42</v>
      </c>
    </row>
    <row r="15644" spans="1:16" x14ac:dyDescent="0.3">
      <c r="A15644" t="str">
        <f t="shared" si="246"/>
        <v>05: Drink PubsNorth EnglandTotalTequilaCore Mainstream BrandsB: £3 - £3.20All stocking</v>
      </c>
      <c r="B15644" t="s">
        <v>1</v>
      </c>
      <c r="C15644" t="s">
        <v>110</v>
      </c>
      <c r="D15644" t="s">
        <v>103</v>
      </c>
      <c r="E15644" t="s">
        <v>12</v>
      </c>
      <c r="F15644" t="s">
        <v>78</v>
      </c>
      <c r="G15644" t="s">
        <v>111</v>
      </c>
      <c r="H15644" t="s">
        <v>49</v>
      </c>
      <c r="I15644" t="s">
        <v>59</v>
      </c>
      <c r="J15644" s="1">
        <v>34.67</v>
      </c>
      <c r="K15644">
        <v>10.940823234005041</v>
      </c>
      <c r="L15644">
        <v>33</v>
      </c>
      <c r="M15644">
        <v>0.67741488343093803</v>
      </c>
      <c r="N15644">
        <v>0.64361612413560498</v>
      </c>
      <c r="P15644" t="s">
        <v>42</v>
      </c>
    </row>
    <row r="15645" spans="1:16" x14ac:dyDescent="0.3">
      <c r="A15645" t="str">
        <f t="shared" si="246"/>
        <v>05: Drink PubsNorth EnglandTotalTequilaCore Mainstream BrandsC: £3.20 - £3.40All stocking</v>
      </c>
      <c r="B15645" t="s">
        <v>1</v>
      </c>
      <c r="C15645" t="s">
        <v>110</v>
      </c>
      <c r="D15645" t="s">
        <v>103</v>
      </c>
      <c r="E15645" t="s">
        <v>12</v>
      </c>
      <c r="F15645" t="s">
        <v>78</v>
      </c>
      <c r="G15645" t="s">
        <v>111</v>
      </c>
      <c r="H15645" t="s">
        <v>49</v>
      </c>
      <c r="I15645" t="s">
        <v>52</v>
      </c>
      <c r="J15645" s="1">
        <v>37.64</v>
      </c>
      <c r="K15645">
        <v>11.16255331969616</v>
      </c>
      <c r="L15645">
        <v>35</v>
      </c>
      <c r="M15645">
        <v>0.71851061636775904</v>
      </c>
      <c r="N15645">
        <v>0.70754232939969197</v>
      </c>
      <c r="P15645" t="s">
        <v>42</v>
      </c>
    </row>
    <row r="15646" spans="1:16" x14ac:dyDescent="0.3">
      <c r="A15646" t="str">
        <f t="shared" si="246"/>
        <v>05: Drink PubsNorth EnglandTotalTequilaCore Premium BrandsA: &lt;£3All stocking</v>
      </c>
      <c r="B15646" t="s">
        <v>1</v>
      </c>
      <c r="C15646" t="s">
        <v>110</v>
      </c>
      <c r="D15646" t="s">
        <v>103</v>
      </c>
      <c r="E15646" t="s">
        <v>12</v>
      </c>
      <c r="F15646" t="s">
        <v>78</v>
      </c>
      <c r="G15646" t="s">
        <v>112</v>
      </c>
      <c r="H15646" t="s">
        <v>49</v>
      </c>
      <c r="I15646" t="s">
        <v>58</v>
      </c>
      <c r="J15646" s="1">
        <v>31.26</v>
      </c>
      <c r="K15646">
        <v>12.396094632955439</v>
      </c>
      <c r="L15646">
        <v>352</v>
      </c>
      <c r="M15646">
        <v>0.70194081432705902</v>
      </c>
      <c r="N15646">
        <v>0.73773573277455895</v>
      </c>
      <c r="P15646" t="s">
        <v>42</v>
      </c>
    </row>
    <row r="15647" spans="1:16" x14ac:dyDescent="0.3">
      <c r="A15647" t="str">
        <f t="shared" si="246"/>
        <v>05: Drink PubsNorth EnglandTotalTequilaCore Premium BrandsTotalAll stocking</v>
      </c>
      <c r="B15647" t="s">
        <v>1</v>
      </c>
      <c r="C15647" t="s">
        <v>110</v>
      </c>
      <c r="D15647" t="s">
        <v>103</v>
      </c>
      <c r="E15647" t="s">
        <v>12</v>
      </c>
      <c r="F15647" t="s">
        <v>78</v>
      </c>
      <c r="G15647" t="s">
        <v>112</v>
      </c>
      <c r="H15647" t="s">
        <v>49</v>
      </c>
      <c r="I15647" t="s">
        <v>12</v>
      </c>
      <c r="J15647" s="1">
        <v>32.53</v>
      </c>
      <c r="K15647">
        <v>11.856591095911961</v>
      </c>
      <c r="L15647">
        <v>508</v>
      </c>
      <c r="M15647">
        <v>0.69092060369840402</v>
      </c>
      <c r="N15647">
        <v>0.71893330976657899</v>
      </c>
      <c r="P15647" t="s">
        <v>42</v>
      </c>
    </row>
    <row r="15648" spans="1:16" x14ac:dyDescent="0.3">
      <c r="A15648" t="str">
        <f t="shared" si="246"/>
        <v>05: Drink PubsNorth EnglandTotalTequilaCore Premium BrandsB: £3 - £3.20All stocking</v>
      </c>
      <c r="B15648" t="s">
        <v>1</v>
      </c>
      <c r="C15648" t="s">
        <v>110</v>
      </c>
      <c r="D15648" t="s">
        <v>103</v>
      </c>
      <c r="E15648" t="s">
        <v>12</v>
      </c>
      <c r="F15648" t="s">
        <v>78</v>
      </c>
      <c r="G15648" t="s">
        <v>112</v>
      </c>
      <c r="H15648" t="s">
        <v>49</v>
      </c>
      <c r="I15648" t="s">
        <v>59</v>
      </c>
      <c r="J15648" s="1">
        <v>25.41</v>
      </c>
      <c r="K15648">
        <v>8.8394620260691603</v>
      </c>
      <c r="L15648">
        <v>56</v>
      </c>
      <c r="M15648">
        <v>0.62564589621688405</v>
      </c>
      <c r="N15648">
        <v>0.63416516593774097</v>
      </c>
      <c r="P15648" t="s">
        <v>42</v>
      </c>
    </row>
    <row r="15649" spans="1:16" x14ac:dyDescent="0.3">
      <c r="A15649" t="str">
        <f t="shared" si="246"/>
        <v>05: Drink PubsNorth EnglandTotalTequilaCore Premium BrandsC: £3.20 - £3.40All stocking</v>
      </c>
      <c r="B15649" t="s">
        <v>1</v>
      </c>
      <c r="C15649" t="s">
        <v>110</v>
      </c>
      <c r="D15649" t="s">
        <v>103</v>
      </c>
      <c r="E15649" t="s">
        <v>12</v>
      </c>
      <c r="F15649" t="s">
        <v>78</v>
      </c>
      <c r="G15649" t="s">
        <v>112</v>
      </c>
      <c r="H15649" t="s">
        <v>49</v>
      </c>
      <c r="I15649" t="s">
        <v>52</v>
      </c>
      <c r="J15649" s="1">
        <v>41.47</v>
      </c>
      <c r="K15649">
        <v>12.964487981154639</v>
      </c>
      <c r="L15649">
        <v>36</v>
      </c>
      <c r="M15649">
        <v>0.78707780923770698</v>
      </c>
      <c r="N15649">
        <v>0.79772216875200497</v>
      </c>
      <c r="P15649" t="s">
        <v>42</v>
      </c>
    </row>
    <row r="15650" spans="1:16" x14ac:dyDescent="0.3">
      <c r="A15650" t="str">
        <f t="shared" si="246"/>
        <v>05: Drink PubsNorth EnglandTotalWhite RumCore Mainstream BrandsA: &lt;£3All stocking</v>
      </c>
      <c r="B15650" t="s">
        <v>1</v>
      </c>
      <c r="C15650" t="s">
        <v>110</v>
      </c>
      <c r="D15650" t="s">
        <v>103</v>
      </c>
      <c r="E15650" t="s">
        <v>12</v>
      </c>
      <c r="F15650" t="s">
        <v>85</v>
      </c>
      <c r="G15650" t="s">
        <v>111</v>
      </c>
      <c r="H15650" t="s">
        <v>49</v>
      </c>
      <c r="I15650" t="s">
        <v>58</v>
      </c>
      <c r="J15650" s="1">
        <v>54.84</v>
      </c>
      <c r="K15650">
        <v>21.590252614326676</v>
      </c>
      <c r="L15650">
        <v>81</v>
      </c>
      <c r="M15650">
        <v>0.974554302624978</v>
      </c>
      <c r="N15650">
        <v>0.97479476370091001</v>
      </c>
      <c r="P15650" t="s">
        <v>42</v>
      </c>
    </row>
    <row r="15651" spans="1:16" x14ac:dyDescent="0.3">
      <c r="A15651" t="str">
        <f t="shared" si="246"/>
        <v>05: Drink PubsNorth EnglandTotalWhite RumCore Mainstream BrandsTotalAll stocking</v>
      </c>
      <c r="B15651" t="s">
        <v>1</v>
      </c>
      <c r="C15651" t="s">
        <v>110</v>
      </c>
      <c r="D15651" t="s">
        <v>103</v>
      </c>
      <c r="E15651" t="s">
        <v>12</v>
      </c>
      <c r="F15651" t="s">
        <v>85</v>
      </c>
      <c r="G15651" t="s">
        <v>111</v>
      </c>
      <c r="H15651" t="s">
        <v>49</v>
      </c>
      <c r="I15651" t="s">
        <v>12</v>
      </c>
      <c r="J15651" s="1">
        <v>54.45</v>
      </c>
      <c r="K15651">
        <v>19.537058183508321</v>
      </c>
      <c r="L15651">
        <v>331</v>
      </c>
      <c r="M15651">
        <v>0.91835427367629896</v>
      </c>
      <c r="N15651">
        <v>0.92476220106420504</v>
      </c>
      <c r="P15651" t="s">
        <v>42</v>
      </c>
    </row>
    <row r="15652" spans="1:16" x14ac:dyDescent="0.3">
      <c r="A15652" t="str">
        <f t="shared" si="246"/>
        <v>05: Drink PubsNorth EnglandTotalWhite RumCore Mainstream BrandsB: £3 - £3.20All stocking</v>
      </c>
      <c r="B15652" t="s">
        <v>1</v>
      </c>
      <c r="C15652" t="s">
        <v>110</v>
      </c>
      <c r="D15652" t="s">
        <v>103</v>
      </c>
      <c r="E15652" t="s">
        <v>12</v>
      </c>
      <c r="F15652" t="s">
        <v>85</v>
      </c>
      <c r="G15652" t="s">
        <v>111</v>
      </c>
      <c r="H15652" t="s">
        <v>49</v>
      </c>
      <c r="I15652" t="s">
        <v>59</v>
      </c>
      <c r="J15652" s="1">
        <v>52.61</v>
      </c>
      <c r="K15652">
        <v>19.642970917970921</v>
      </c>
      <c r="L15652">
        <v>66</v>
      </c>
      <c r="M15652">
        <v>0.93002078073774996</v>
      </c>
      <c r="N15652">
        <v>0.93058555997726</v>
      </c>
      <c r="P15652" t="s">
        <v>42</v>
      </c>
    </row>
    <row r="15653" spans="1:16" x14ac:dyDescent="0.3">
      <c r="A15653" t="str">
        <f t="shared" si="246"/>
        <v>05: Drink PubsNorth EnglandTotalWhite RumCore Mainstream BrandsC: £3.20 - £3.40All stocking</v>
      </c>
      <c r="B15653" t="s">
        <v>1</v>
      </c>
      <c r="C15653" t="s">
        <v>110</v>
      </c>
      <c r="D15653" t="s">
        <v>103</v>
      </c>
      <c r="E15653" t="s">
        <v>12</v>
      </c>
      <c r="F15653" t="s">
        <v>85</v>
      </c>
      <c r="G15653" t="s">
        <v>111</v>
      </c>
      <c r="H15653" t="s">
        <v>49</v>
      </c>
      <c r="I15653" t="s">
        <v>52</v>
      </c>
      <c r="J15653" s="1">
        <v>55.2</v>
      </c>
      <c r="K15653">
        <v>20.164868624351399</v>
      </c>
      <c r="L15653">
        <v>87</v>
      </c>
      <c r="M15653">
        <v>0.92521125614445898</v>
      </c>
      <c r="N15653">
        <v>0.92693339217816395</v>
      </c>
      <c r="P15653" t="s">
        <v>42</v>
      </c>
    </row>
    <row r="15654" spans="1:16" x14ac:dyDescent="0.3">
      <c r="A15654" t="str">
        <f t="shared" si="246"/>
        <v>05: Drink PubsNorth EnglandTotalWhite RumCore Mainstream BrandsD: £3.40 - £3.60All stocking</v>
      </c>
      <c r="B15654" t="s">
        <v>1</v>
      </c>
      <c r="C15654" t="s">
        <v>110</v>
      </c>
      <c r="D15654" t="s">
        <v>103</v>
      </c>
      <c r="E15654" t="s">
        <v>12</v>
      </c>
      <c r="F15654" t="s">
        <v>85</v>
      </c>
      <c r="G15654" t="s">
        <v>111</v>
      </c>
      <c r="H15654" t="s">
        <v>49</v>
      </c>
      <c r="I15654" t="s">
        <v>53</v>
      </c>
      <c r="J15654" s="1">
        <v>45.95</v>
      </c>
      <c r="K15654">
        <v>14.995747275979841</v>
      </c>
      <c r="L15654">
        <v>43</v>
      </c>
      <c r="M15654">
        <v>0.88670410749541695</v>
      </c>
      <c r="N15654">
        <v>0.88596491228070196</v>
      </c>
      <c r="P15654" t="s">
        <v>42</v>
      </c>
    </row>
    <row r="15655" spans="1:16" x14ac:dyDescent="0.3">
      <c r="A15655" t="str">
        <f t="shared" si="246"/>
        <v>05: Drink PubsNorth EnglandTotalWhite RumCore Mainstream BrandsE: £3.60 - £3.80All stocking</v>
      </c>
      <c r="B15655" t="s">
        <v>1</v>
      </c>
      <c r="C15655" t="s">
        <v>110</v>
      </c>
      <c r="D15655" t="s">
        <v>103</v>
      </c>
      <c r="E15655" t="s">
        <v>12</v>
      </c>
      <c r="F15655" t="s">
        <v>85</v>
      </c>
      <c r="G15655" t="s">
        <v>111</v>
      </c>
      <c r="H15655" t="s">
        <v>49</v>
      </c>
      <c r="I15655" t="s">
        <v>54</v>
      </c>
      <c r="J15655" s="1">
        <v>66.040000000000006</v>
      </c>
      <c r="K15655">
        <v>20.47725392886684</v>
      </c>
      <c r="L15655">
        <v>31</v>
      </c>
      <c r="M15655">
        <v>0.88424660903251595</v>
      </c>
      <c r="N15655">
        <v>0.89035812672176295</v>
      </c>
      <c r="P15655" t="s">
        <v>42</v>
      </c>
    </row>
    <row r="15656" spans="1:16" x14ac:dyDescent="0.3">
      <c r="A15656" t="str">
        <f t="shared" si="246"/>
        <v>05: Drink PubsNorth EnglandTotalWhite RumCore Premium BrandsTotalAll stocking</v>
      </c>
      <c r="B15656" t="s">
        <v>1</v>
      </c>
      <c r="C15656" t="s">
        <v>110</v>
      </c>
      <c r="D15656" t="s">
        <v>103</v>
      </c>
      <c r="E15656" t="s">
        <v>12</v>
      </c>
      <c r="F15656" t="s">
        <v>85</v>
      </c>
      <c r="G15656" t="s">
        <v>112</v>
      </c>
      <c r="H15656" t="s">
        <v>49</v>
      </c>
      <c r="I15656" t="s">
        <v>12</v>
      </c>
      <c r="J15656" s="1">
        <v>29.38</v>
      </c>
      <c r="K15656">
        <v>9.3009298490454402</v>
      </c>
      <c r="L15656">
        <v>199</v>
      </c>
      <c r="M15656">
        <v>0.51938475106586501</v>
      </c>
      <c r="N15656">
        <v>0.47396101164040899</v>
      </c>
      <c r="P15656" t="s">
        <v>42</v>
      </c>
    </row>
    <row r="15657" spans="1:16" x14ac:dyDescent="0.3">
      <c r="A15657" t="str">
        <f t="shared" si="246"/>
        <v>05: Drink PubsNorth EnglandTotalWhite RumCore Premium BrandsC: £3.20 - £3.40All stocking</v>
      </c>
      <c r="B15657" t="s">
        <v>1</v>
      </c>
      <c r="C15657" t="s">
        <v>110</v>
      </c>
      <c r="D15657" t="s">
        <v>103</v>
      </c>
      <c r="E15657" t="s">
        <v>12</v>
      </c>
      <c r="F15657" t="s">
        <v>85</v>
      </c>
      <c r="G15657" t="s">
        <v>112</v>
      </c>
      <c r="H15657" t="s">
        <v>49</v>
      </c>
      <c r="I15657" t="s">
        <v>52</v>
      </c>
      <c r="J15657" s="1">
        <v>19.440000000000001</v>
      </c>
      <c r="K15657">
        <v>6.5915407173471605</v>
      </c>
      <c r="L15657">
        <v>31</v>
      </c>
      <c r="M15657">
        <v>0.28639249794544702</v>
      </c>
      <c r="N15657">
        <v>0.26457812294326699</v>
      </c>
      <c r="P15657" t="s">
        <v>42</v>
      </c>
    </row>
    <row r="15658" spans="1:16" x14ac:dyDescent="0.3">
      <c r="A15658" t="str">
        <f t="shared" si="246"/>
        <v>05: Drink PubsNorth EnglandTotalWhite RumCore Premium BrandsD: £3.40 - £3.60All stocking</v>
      </c>
      <c r="B15658" t="s">
        <v>1</v>
      </c>
      <c r="C15658" t="s">
        <v>110</v>
      </c>
      <c r="D15658" t="s">
        <v>103</v>
      </c>
      <c r="E15658" t="s">
        <v>12</v>
      </c>
      <c r="F15658" t="s">
        <v>85</v>
      </c>
      <c r="G15658" t="s">
        <v>112</v>
      </c>
      <c r="H15658" t="s">
        <v>49</v>
      </c>
      <c r="I15658" t="s">
        <v>53</v>
      </c>
      <c r="J15658" s="1">
        <v>19.18</v>
      </c>
      <c r="K15658">
        <v>6.85517410517412</v>
      </c>
      <c r="L15658">
        <v>37</v>
      </c>
      <c r="M15658">
        <v>0.398674642912623</v>
      </c>
      <c r="N15658">
        <v>0.36602802402058898</v>
      </c>
      <c r="P15658" t="s">
        <v>42</v>
      </c>
    </row>
    <row r="15659" spans="1:16" x14ac:dyDescent="0.3">
      <c r="A15659" t="str">
        <f t="shared" si="246"/>
        <v>05: Drink PubsNorth EnglandTotalWhite RumCore Premium BrandsE: £3.60 - £3.80All stocking</v>
      </c>
      <c r="B15659" t="s">
        <v>1</v>
      </c>
      <c r="C15659" t="s">
        <v>110</v>
      </c>
      <c r="D15659" t="s">
        <v>103</v>
      </c>
      <c r="E15659" t="s">
        <v>12</v>
      </c>
      <c r="F15659" t="s">
        <v>85</v>
      </c>
      <c r="G15659" t="s">
        <v>112</v>
      </c>
      <c r="H15659" t="s">
        <v>49</v>
      </c>
      <c r="I15659" t="s">
        <v>54</v>
      </c>
      <c r="J15659" s="1">
        <v>36.06</v>
      </c>
      <c r="K15659">
        <v>11.08092185592184</v>
      </c>
      <c r="L15659">
        <v>25</v>
      </c>
      <c r="M15659">
        <v>0.62975893858588206</v>
      </c>
      <c r="N15659">
        <v>0.58840169731258796</v>
      </c>
      <c r="P15659" t="s">
        <v>42</v>
      </c>
    </row>
    <row r="15660" spans="1:16" x14ac:dyDescent="0.3">
      <c r="A15660" t="str">
        <f t="shared" si="246"/>
        <v>05: Drink PubsROGBMainstreamGinCore Mainstream BrandsA: &lt;£3All stocking</v>
      </c>
      <c r="B15660" t="s">
        <v>1</v>
      </c>
      <c r="C15660" t="s">
        <v>110</v>
      </c>
      <c r="D15660" t="s">
        <v>104</v>
      </c>
      <c r="E15660" t="s">
        <v>14</v>
      </c>
      <c r="F15660" t="s">
        <v>47</v>
      </c>
      <c r="G15660" t="s">
        <v>111</v>
      </c>
      <c r="H15660" t="s">
        <v>49</v>
      </c>
      <c r="I15660" t="s">
        <v>58</v>
      </c>
      <c r="J15660" s="1">
        <v>99.53</v>
      </c>
      <c r="K15660">
        <v>38.232045153594441</v>
      </c>
      <c r="L15660">
        <v>355</v>
      </c>
      <c r="M15660">
        <v>0.50348420797642401</v>
      </c>
      <c r="N15660">
        <v>0.52425845778361402</v>
      </c>
      <c r="P15660" t="s">
        <v>42</v>
      </c>
    </row>
    <row r="15661" spans="1:16" x14ac:dyDescent="0.3">
      <c r="A15661" t="str">
        <f t="shared" si="246"/>
        <v>05: Drink PubsROGBMainstreamGinCore Mainstream BrandsTotalAll stocking</v>
      </c>
      <c r="B15661" t="s">
        <v>1</v>
      </c>
      <c r="C15661" t="s">
        <v>110</v>
      </c>
      <c r="D15661" t="s">
        <v>104</v>
      </c>
      <c r="E15661" t="s">
        <v>14</v>
      </c>
      <c r="F15661" t="s">
        <v>47</v>
      </c>
      <c r="G15661" t="s">
        <v>111</v>
      </c>
      <c r="H15661" t="s">
        <v>49</v>
      </c>
      <c r="I15661" t="s">
        <v>12</v>
      </c>
      <c r="J15661" s="1">
        <v>204.64</v>
      </c>
      <c r="K15661">
        <v>70.994928681179999</v>
      </c>
      <c r="L15661">
        <v>1111</v>
      </c>
      <c r="M15661">
        <v>0.50703290683892399</v>
      </c>
      <c r="N15661">
        <v>0.53092981481669399</v>
      </c>
      <c r="P15661" t="s">
        <v>42</v>
      </c>
    </row>
    <row r="15662" spans="1:16" x14ac:dyDescent="0.3">
      <c r="A15662" t="str">
        <f t="shared" si="246"/>
        <v>05: Drink PubsROGBMainstreamGinCore Mainstream BrandsB: £3 - £3.20All stocking</v>
      </c>
      <c r="B15662" t="s">
        <v>1</v>
      </c>
      <c r="C15662" t="s">
        <v>110</v>
      </c>
      <c r="D15662" t="s">
        <v>104</v>
      </c>
      <c r="E15662" t="s">
        <v>14</v>
      </c>
      <c r="F15662" t="s">
        <v>47</v>
      </c>
      <c r="G15662" t="s">
        <v>111</v>
      </c>
      <c r="H15662" t="s">
        <v>49</v>
      </c>
      <c r="I15662" t="s">
        <v>59</v>
      </c>
      <c r="J15662" s="1">
        <v>202.46</v>
      </c>
      <c r="K15662">
        <v>84.001624510638791</v>
      </c>
      <c r="L15662">
        <v>208</v>
      </c>
      <c r="M15662">
        <v>0.57423903328429204</v>
      </c>
      <c r="N15662">
        <v>0.59648190592508599</v>
      </c>
      <c r="P15662" t="s">
        <v>42</v>
      </c>
    </row>
    <row r="15663" spans="1:16" x14ac:dyDescent="0.3">
      <c r="A15663" t="str">
        <f t="shared" si="246"/>
        <v>05: Drink PubsROGBMainstreamGinCore Mainstream BrandsC: £3.20 - £3.40All stocking</v>
      </c>
      <c r="B15663" t="s">
        <v>1</v>
      </c>
      <c r="C15663" t="s">
        <v>110</v>
      </c>
      <c r="D15663" t="s">
        <v>104</v>
      </c>
      <c r="E15663" t="s">
        <v>14</v>
      </c>
      <c r="F15663" t="s">
        <v>47</v>
      </c>
      <c r="G15663" t="s">
        <v>111</v>
      </c>
      <c r="H15663" t="s">
        <v>49</v>
      </c>
      <c r="I15663" t="s">
        <v>52</v>
      </c>
      <c r="J15663" s="1">
        <v>180.63</v>
      </c>
      <c r="K15663">
        <v>60.483460983460802</v>
      </c>
      <c r="L15663">
        <v>84</v>
      </c>
      <c r="M15663">
        <v>0.49391021310245697</v>
      </c>
      <c r="N15663">
        <v>0.52287623188865795</v>
      </c>
      <c r="P15663" t="s">
        <v>42</v>
      </c>
    </row>
    <row r="15664" spans="1:16" x14ac:dyDescent="0.3">
      <c r="A15664" t="str">
        <f t="shared" si="246"/>
        <v>05: Drink PubsROGBMainstreamGinCore Mainstream BrandsD: £3.40 - £3.60All stocking</v>
      </c>
      <c r="B15664" t="s">
        <v>1</v>
      </c>
      <c r="C15664" t="s">
        <v>110</v>
      </c>
      <c r="D15664" t="s">
        <v>104</v>
      </c>
      <c r="E15664" t="s">
        <v>14</v>
      </c>
      <c r="F15664" t="s">
        <v>47</v>
      </c>
      <c r="G15664" t="s">
        <v>111</v>
      </c>
      <c r="H15664" t="s">
        <v>49</v>
      </c>
      <c r="I15664" t="s">
        <v>53</v>
      </c>
      <c r="J15664" s="1">
        <v>226.82</v>
      </c>
      <c r="K15664">
        <v>82.490712555418398</v>
      </c>
      <c r="L15664">
        <v>170</v>
      </c>
      <c r="M15664">
        <v>0.52289729609673796</v>
      </c>
      <c r="N15664">
        <v>0.54374727344955198</v>
      </c>
      <c r="P15664" t="s">
        <v>42</v>
      </c>
    </row>
    <row r="15665" spans="1:16" x14ac:dyDescent="0.3">
      <c r="A15665" t="str">
        <f t="shared" si="246"/>
        <v>05: Drink PubsROGBMainstreamGinCore Mainstream BrandsE: £3.60 - £3.80All stocking</v>
      </c>
      <c r="B15665" t="s">
        <v>1</v>
      </c>
      <c r="C15665" t="s">
        <v>110</v>
      </c>
      <c r="D15665" t="s">
        <v>104</v>
      </c>
      <c r="E15665" t="s">
        <v>14</v>
      </c>
      <c r="F15665" t="s">
        <v>47</v>
      </c>
      <c r="G15665" t="s">
        <v>111</v>
      </c>
      <c r="H15665" t="s">
        <v>49</v>
      </c>
      <c r="I15665" t="s">
        <v>54</v>
      </c>
      <c r="J15665" s="1">
        <v>275.39999999999998</v>
      </c>
      <c r="K15665">
        <v>89.776660839160797</v>
      </c>
      <c r="L15665">
        <v>76</v>
      </c>
      <c r="M15665">
        <v>0.448169563599215</v>
      </c>
      <c r="N15665">
        <v>0.46455459286675599</v>
      </c>
      <c r="P15665" t="s">
        <v>42</v>
      </c>
    </row>
    <row r="15666" spans="1:16" x14ac:dyDescent="0.3">
      <c r="A15666" t="str">
        <f t="shared" si="246"/>
        <v>05: Drink PubsROGBMainstreamGinCore Mainstream BrandsF: £3.80 - £4.00All stocking</v>
      </c>
      <c r="B15666" t="s">
        <v>1</v>
      </c>
      <c r="C15666" t="s">
        <v>110</v>
      </c>
      <c r="D15666" t="s">
        <v>104</v>
      </c>
      <c r="E15666" t="s">
        <v>14</v>
      </c>
      <c r="F15666" t="s">
        <v>47</v>
      </c>
      <c r="G15666" t="s">
        <v>111</v>
      </c>
      <c r="H15666" t="s">
        <v>49</v>
      </c>
      <c r="I15666" t="s">
        <v>55</v>
      </c>
      <c r="J15666" s="1">
        <v>337.17</v>
      </c>
      <c r="K15666">
        <v>102.1550314092688</v>
      </c>
      <c r="L15666">
        <v>59</v>
      </c>
      <c r="M15666">
        <v>0.46996747294065699</v>
      </c>
      <c r="N15666">
        <v>0.48173494924154397</v>
      </c>
      <c r="P15666" t="s">
        <v>42</v>
      </c>
    </row>
    <row r="15667" spans="1:16" x14ac:dyDescent="0.3">
      <c r="A15667" t="str">
        <f t="shared" si="246"/>
        <v>05: Drink PubsROGBMainstreamGinCore Mainstream BrandsG: £4.00 - £4.20All stocking</v>
      </c>
      <c r="B15667" t="s">
        <v>1</v>
      </c>
      <c r="C15667" t="s">
        <v>110</v>
      </c>
      <c r="D15667" t="s">
        <v>104</v>
      </c>
      <c r="E15667" t="s">
        <v>14</v>
      </c>
      <c r="F15667" t="s">
        <v>47</v>
      </c>
      <c r="G15667" t="s">
        <v>111</v>
      </c>
      <c r="H15667" t="s">
        <v>49</v>
      </c>
      <c r="I15667" t="s">
        <v>56</v>
      </c>
      <c r="J15667" s="1">
        <v>343.61</v>
      </c>
      <c r="K15667">
        <v>106.76068598068599</v>
      </c>
      <c r="L15667">
        <v>75</v>
      </c>
      <c r="M15667">
        <v>0.49165560496535898</v>
      </c>
      <c r="N15667">
        <v>0.51183924035321204</v>
      </c>
      <c r="P15667" t="s">
        <v>42</v>
      </c>
    </row>
    <row r="15668" spans="1:16" x14ac:dyDescent="0.3">
      <c r="A15668" t="str">
        <f t="shared" si="246"/>
        <v>05: Drink PubsROGBMainstreamGinCore Mainstream BrandsH: £4.20 - £4.40All stocking</v>
      </c>
      <c r="B15668" t="s">
        <v>1</v>
      </c>
      <c r="C15668" t="s">
        <v>110</v>
      </c>
      <c r="D15668" t="s">
        <v>104</v>
      </c>
      <c r="E15668" t="s">
        <v>14</v>
      </c>
      <c r="F15668" t="s">
        <v>47</v>
      </c>
      <c r="G15668" t="s">
        <v>111</v>
      </c>
      <c r="H15668" t="s">
        <v>49</v>
      </c>
      <c r="I15668" t="s">
        <v>60</v>
      </c>
      <c r="J15668" s="1">
        <v>475.8</v>
      </c>
      <c r="K15668">
        <v>128.06699751861041</v>
      </c>
      <c r="L15668">
        <v>31</v>
      </c>
      <c r="M15668">
        <v>0.48322872889268997</v>
      </c>
      <c r="N15668">
        <v>0.51427916616844005</v>
      </c>
      <c r="P15668" t="s">
        <v>42</v>
      </c>
    </row>
    <row r="15669" spans="1:16" x14ac:dyDescent="0.3">
      <c r="A15669" t="str">
        <f t="shared" si="246"/>
        <v>05: Drink PubsROGBMainstreamGinCore Premium BrandsA: &lt;£3All stocking</v>
      </c>
      <c r="B15669" t="s">
        <v>1</v>
      </c>
      <c r="C15669" t="s">
        <v>110</v>
      </c>
      <c r="D15669" t="s">
        <v>104</v>
      </c>
      <c r="E15669" t="s">
        <v>14</v>
      </c>
      <c r="F15669" t="s">
        <v>47</v>
      </c>
      <c r="G15669" t="s">
        <v>112</v>
      </c>
      <c r="H15669" t="s">
        <v>49</v>
      </c>
      <c r="I15669" t="s">
        <v>58</v>
      </c>
      <c r="J15669" s="1">
        <v>35.840000000000003</v>
      </c>
      <c r="K15669">
        <v>12.359960815440241</v>
      </c>
      <c r="L15669">
        <v>146</v>
      </c>
      <c r="M15669">
        <v>0.188476676734465</v>
      </c>
      <c r="N15669">
        <v>0.17060171152801501</v>
      </c>
      <c r="P15669" t="s">
        <v>42</v>
      </c>
    </row>
    <row r="15670" spans="1:16" x14ac:dyDescent="0.3">
      <c r="A15670" t="str">
        <f t="shared" si="246"/>
        <v>05: Drink PubsROGBMainstreamGinCore Premium BrandsTotalAll stocking</v>
      </c>
      <c r="B15670" t="s">
        <v>1</v>
      </c>
      <c r="C15670" t="s">
        <v>110</v>
      </c>
      <c r="D15670" t="s">
        <v>104</v>
      </c>
      <c r="E15670" t="s">
        <v>14</v>
      </c>
      <c r="F15670" t="s">
        <v>47</v>
      </c>
      <c r="G15670" t="s">
        <v>112</v>
      </c>
      <c r="H15670" t="s">
        <v>49</v>
      </c>
      <c r="I15670" t="s">
        <v>12</v>
      </c>
      <c r="J15670" s="1">
        <v>76.64</v>
      </c>
      <c r="K15670">
        <v>22.530643417699437</v>
      </c>
      <c r="L15670">
        <v>929</v>
      </c>
      <c r="M15670">
        <v>0.17443442728970901</v>
      </c>
      <c r="N15670">
        <v>0.158001483165778</v>
      </c>
      <c r="P15670" t="s">
        <v>42</v>
      </c>
    </row>
    <row r="15671" spans="1:16" x14ac:dyDescent="0.3">
      <c r="A15671" t="str">
        <f t="shared" si="246"/>
        <v>05: Drink PubsROGBMainstreamGinCore Premium BrandsB: £3 - £3.20All stocking</v>
      </c>
      <c r="B15671" t="s">
        <v>1</v>
      </c>
      <c r="C15671" t="s">
        <v>110</v>
      </c>
      <c r="D15671" t="s">
        <v>104</v>
      </c>
      <c r="E15671" t="s">
        <v>14</v>
      </c>
      <c r="F15671" t="s">
        <v>47</v>
      </c>
      <c r="G15671" t="s">
        <v>112</v>
      </c>
      <c r="H15671" t="s">
        <v>49</v>
      </c>
      <c r="I15671" t="s">
        <v>59</v>
      </c>
      <c r="J15671" s="1">
        <v>47.27</v>
      </c>
      <c r="K15671">
        <v>15.228257276633881</v>
      </c>
      <c r="L15671">
        <v>77</v>
      </c>
      <c r="M15671">
        <v>0.190059664493302</v>
      </c>
      <c r="N15671">
        <v>0.168898503524266</v>
      </c>
      <c r="P15671" t="s">
        <v>42</v>
      </c>
    </row>
    <row r="15672" spans="1:16" x14ac:dyDescent="0.3">
      <c r="A15672" t="str">
        <f t="shared" si="246"/>
        <v>05: Drink PubsROGBMainstreamGinCore Premium BrandsC: £3.20 - £3.40All stocking</v>
      </c>
      <c r="B15672" t="s">
        <v>1</v>
      </c>
      <c r="C15672" t="s">
        <v>110</v>
      </c>
      <c r="D15672" t="s">
        <v>104</v>
      </c>
      <c r="E15672" t="s">
        <v>14</v>
      </c>
      <c r="F15672" t="s">
        <v>47</v>
      </c>
      <c r="G15672" t="s">
        <v>112</v>
      </c>
      <c r="H15672" t="s">
        <v>49</v>
      </c>
      <c r="I15672" t="s">
        <v>52</v>
      </c>
      <c r="J15672" s="1">
        <v>50.28</v>
      </c>
      <c r="K15672">
        <v>15.611011878416921</v>
      </c>
      <c r="L15672">
        <v>79</v>
      </c>
      <c r="M15672">
        <v>0.174878506033745</v>
      </c>
      <c r="N15672">
        <v>0.148497172899514</v>
      </c>
      <c r="P15672" t="s">
        <v>42</v>
      </c>
    </row>
    <row r="15673" spans="1:16" x14ac:dyDescent="0.3">
      <c r="A15673" t="str">
        <f t="shared" si="246"/>
        <v>05: Drink PubsROGBMainstreamGinCore Premium BrandsD: £3.40 - £3.60All stocking</v>
      </c>
      <c r="B15673" t="s">
        <v>1</v>
      </c>
      <c r="C15673" t="s">
        <v>110</v>
      </c>
      <c r="D15673" t="s">
        <v>104</v>
      </c>
      <c r="E15673" t="s">
        <v>14</v>
      </c>
      <c r="F15673" t="s">
        <v>47</v>
      </c>
      <c r="G15673" t="s">
        <v>112</v>
      </c>
      <c r="H15673" t="s">
        <v>49</v>
      </c>
      <c r="I15673" t="s">
        <v>53</v>
      </c>
      <c r="J15673" s="1">
        <v>54.57</v>
      </c>
      <c r="K15673">
        <v>18.51052600068348</v>
      </c>
      <c r="L15673">
        <v>127</v>
      </c>
      <c r="M15673">
        <v>0.132473758770147</v>
      </c>
      <c r="N15673">
        <v>0.118161208048257</v>
      </c>
      <c r="P15673" t="s">
        <v>42</v>
      </c>
    </row>
    <row r="15674" spans="1:16" x14ac:dyDescent="0.3">
      <c r="A15674" t="str">
        <f t="shared" si="246"/>
        <v>05: Drink PubsROGBMainstreamGinCore Premium BrandsE: £3.60 - £3.80All stocking</v>
      </c>
      <c r="B15674" t="s">
        <v>1</v>
      </c>
      <c r="C15674" t="s">
        <v>110</v>
      </c>
      <c r="D15674" t="s">
        <v>104</v>
      </c>
      <c r="E15674" t="s">
        <v>14</v>
      </c>
      <c r="F15674" t="s">
        <v>47</v>
      </c>
      <c r="G15674" t="s">
        <v>112</v>
      </c>
      <c r="H15674" t="s">
        <v>49</v>
      </c>
      <c r="I15674" t="s">
        <v>54</v>
      </c>
      <c r="J15674" s="1">
        <v>75.45</v>
      </c>
      <c r="K15674">
        <v>22.45359434682964</v>
      </c>
      <c r="L15674">
        <v>85</v>
      </c>
      <c r="M15674">
        <v>0.17960747198395699</v>
      </c>
      <c r="N15674">
        <v>0.16608321345517901</v>
      </c>
      <c r="P15674" t="s">
        <v>42</v>
      </c>
    </row>
    <row r="15675" spans="1:16" x14ac:dyDescent="0.3">
      <c r="A15675" t="str">
        <f t="shared" si="246"/>
        <v>05: Drink PubsROGBMainstreamGinCore Premium BrandsF: £3.80 - £4.00All stocking</v>
      </c>
      <c r="B15675" t="s">
        <v>1</v>
      </c>
      <c r="C15675" t="s">
        <v>110</v>
      </c>
      <c r="D15675" t="s">
        <v>104</v>
      </c>
      <c r="E15675" t="s">
        <v>14</v>
      </c>
      <c r="F15675" t="s">
        <v>47</v>
      </c>
      <c r="G15675" t="s">
        <v>112</v>
      </c>
      <c r="H15675" t="s">
        <v>49</v>
      </c>
      <c r="I15675" t="s">
        <v>55</v>
      </c>
      <c r="J15675" s="1">
        <v>85.02</v>
      </c>
      <c r="K15675">
        <v>25.1338852914154</v>
      </c>
      <c r="L15675">
        <v>83</v>
      </c>
      <c r="M15675">
        <v>0.19197101227596799</v>
      </c>
      <c r="N15675">
        <v>0.175405299586571</v>
      </c>
      <c r="P15675" t="s">
        <v>42</v>
      </c>
    </row>
    <row r="15676" spans="1:16" x14ac:dyDescent="0.3">
      <c r="A15676" t="str">
        <f t="shared" ref="A15676:A15739" si="247">C15676&amp;D15676&amp;E15676&amp;F15676&amp;G15676&amp;I15676&amp;P15676</f>
        <v>05: Drink PubsROGBMainstreamGinCore Premium BrandsG: £4.00 - £4.20All stocking</v>
      </c>
      <c r="B15676" t="s">
        <v>1</v>
      </c>
      <c r="C15676" t="s">
        <v>110</v>
      </c>
      <c r="D15676" t="s">
        <v>104</v>
      </c>
      <c r="E15676" t="s">
        <v>14</v>
      </c>
      <c r="F15676" t="s">
        <v>47</v>
      </c>
      <c r="G15676" t="s">
        <v>112</v>
      </c>
      <c r="H15676" t="s">
        <v>49</v>
      </c>
      <c r="I15676" t="s">
        <v>56</v>
      </c>
      <c r="J15676" s="1">
        <v>66.819999999999993</v>
      </c>
      <c r="K15676">
        <v>20.607048445381761</v>
      </c>
      <c r="L15676">
        <v>90</v>
      </c>
      <c r="M15676">
        <v>0.14848679555202701</v>
      </c>
      <c r="N15676">
        <v>0.137108810499633</v>
      </c>
      <c r="P15676" t="s">
        <v>42</v>
      </c>
    </row>
    <row r="15677" spans="1:16" x14ac:dyDescent="0.3">
      <c r="A15677" t="str">
        <f t="shared" si="247"/>
        <v>05: Drink PubsROGBMainstreamGinCore Premium BrandsH: £4.20 - £4.40All stocking</v>
      </c>
      <c r="B15677" t="s">
        <v>1</v>
      </c>
      <c r="C15677" t="s">
        <v>110</v>
      </c>
      <c r="D15677" t="s">
        <v>104</v>
      </c>
      <c r="E15677" t="s">
        <v>14</v>
      </c>
      <c r="F15677" t="s">
        <v>47</v>
      </c>
      <c r="G15677" t="s">
        <v>112</v>
      </c>
      <c r="H15677" t="s">
        <v>49</v>
      </c>
      <c r="I15677" t="s">
        <v>60</v>
      </c>
      <c r="J15677" s="1">
        <v>125.12</v>
      </c>
      <c r="K15677">
        <v>34.725027137894799</v>
      </c>
      <c r="L15677">
        <v>68</v>
      </c>
      <c r="M15677">
        <v>0.18770507126478</v>
      </c>
      <c r="N15677">
        <v>0.17290025573113799</v>
      </c>
      <c r="P15677" t="s">
        <v>42</v>
      </c>
    </row>
    <row r="15678" spans="1:16" x14ac:dyDescent="0.3">
      <c r="A15678" t="str">
        <f t="shared" si="247"/>
        <v>05: Drink PubsROGBMainstreamGinCore Premium BrandsI: £4.40 - £4.60All stocking</v>
      </c>
      <c r="B15678" t="s">
        <v>1</v>
      </c>
      <c r="C15678" t="s">
        <v>110</v>
      </c>
      <c r="D15678" t="s">
        <v>104</v>
      </c>
      <c r="E15678" t="s">
        <v>14</v>
      </c>
      <c r="F15678" t="s">
        <v>47</v>
      </c>
      <c r="G15678" t="s">
        <v>112</v>
      </c>
      <c r="H15678" t="s">
        <v>49</v>
      </c>
      <c r="I15678" t="s">
        <v>64</v>
      </c>
      <c r="J15678" s="1">
        <v>100.69</v>
      </c>
      <c r="K15678">
        <v>30.326839781347957</v>
      </c>
      <c r="L15678">
        <v>61</v>
      </c>
      <c r="M15678">
        <v>0.16607639307775601</v>
      </c>
      <c r="N15678">
        <v>0.15762452790096701</v>
      </c>
      <c r="P15678" t="s">
        <v>42</v>
      </c>
    </row>
    <row r="15679" spans="1:16" x14ac:dyDescent="0.3">
      <c r="A15679" t="str">
        <f t="shared" si="247"/>
        <v>05: Drink PubsROGBMainstreamGinCore Premium BrandsJ: £4.60 - £4.80All stocking</v>
      </c>
      <c r="B15679" t="s">
        <v>1</v>
      </c>
      <c r="C15679" t="s">
        <v>110</v>
      </c>
      <c r="D15679" t="s">
        <v>104</v>
      </c>
      <c r="E15679" t="s">
        <v>14</v>
      </c>
      <c r="F15679" t="s">
        <v>47</v>
      </c>
      <c r="G15679" t="s">
        <v>112</v>
      </c>
      <c r="H15679" t="s">
        <v>49</v>
      </c>
      <c r="I15679" t="s">
        <v>65</v>
      </c>
      <c r="J15679" s="1">
        <v>143.66</v>
      </c>
      <c r="K15679">
        <v>39.256553204630116</v>
      </c>
      <c r="L15679">
        <v>39</v>
      </c>
      <c r="M15679">
        <v>0.16742524955579499</v>
      </c>
      <c r="N15679">
        <v>0.15754269601717499</v>
      </c>
      <c r="P15679" t="s">
        <v>42</v>
      </c>
    </row>
    <row r="15680" spans="1:16" x14ac:dyDescent="0.3">
      <c r="A15680" t="str">
        <f t="shared" si="247"/>
        <v>05: Drink PubsROGBMainstreamGinCore Premium BrandsK: £4.80 - £5.00All stocking</v>
      </c>
      <c r="B15680" t="s">
        <v>1</v>
      </c>
      <c r="C15680" t="s">
        <v>110</v>
      </c>
      <c r="D15680" t="s">
        <v>104</v>
      </c>
      <c r="E15680" t="s">
        <v>14</v>
      </c>
      <c r="F15680" t="s">
        <v>47</v>
      </c>
      <c r="G15680" t="s">
        <v>112</v>
      </c>
      <c r="H15680" t="s">
        <v>49</v>
      </c>
      <c r="I15680" t="s">
        <v>89</v>
      </c>
      <c r="J15680" s="1">
        <v>221.14</v>
      </c>
      <c r="K15680">
        <v>57.934987928738003</v>
      </c>
      <c r="L15680">
        <v>28</v>
      </c>
      <c r="M15680">
        <v>0.19897284099396301</v>
      </c>
      <c r="N15680">
        <v>0.18915298703938099</v>
      </c>
      <c r="P15680" t="s">
        <v>42</v>
      </c>
    </row>
    <row r="15681" spans="1:16" x14ac:dyDescent="0.3">
      <c r="A15681" t="str">
        <f t="shared" si="247"/>
        <v>05: Drink PubsROGBMainstreamNon Flavoured VodkaCore Mainstream BrandsA: &lt;£3All stocking</v>
      </c>
      <c r="B15681" t="s">
        <v>1</v>
      </c>
      <c r="C15681" t="s">
        <v>110</v>
      </c>
      <c r="D15681" t="s">
        <v>104</v>
      </c>
      <c r="E15681" t="s">
        <v>14</v>
      </c>
      <c r="F15681" t="s">
        <v>71</v>
      </c>
      <c r="G15681" t="s">
        <v>111</v>
      </c>
      <c r="H15681" t="s">
        <v>49</v>
      </c>
      <c r="I15681" t="s">
        <v>58</v>
      </c>
      <c r="J15681" s="1">
        <v>352.6</v>
      </c>
      <c r="K15681">
        <v>155.20272681145559</v>
      </c>
      <c r="L15681">
        <v>527</v>
      </c>
      <c r="M15681">
        <v>0.96053117630055695</v>
      </c>
      <c r="N15681">
        <v>0.969723384877336</v>
      </c>
      <c r="P15681" t="s">
        <v>42</v>
      </c>
    </row>
    <row r="15682" spans="1:16" x14ac:dyDescent="0.3">
      <c r="A15682" t="str">
        <f t="shared" si="247"/>
        <v>05: Drink PubsROGBMainstreamNon Flavoured VodkaCore Mainstream BrandsTotalAll stocking</v>
      </c>
      <c r="B15682" t="s">
        <v>1</v>
      </c>
      <c r="C15682" t="s">
        <v>110</v>
      </c>
      <c r="D15682" t="s">
        <v>104</v>
      </c>
      <c r="E15682" t="s">
        <v>14</v>
      </c>
      <c r="F15682" t="s">
        <v>71</v>
      </c>
      <c r="G15682" t="s">
        <v>111</v>
      </c>
      <c r="H15682" t="s">
        <v>49</v>
      </c>
      <c r="I15682" t="s">
        <v>12</v>
      </c>
      <c r="J15682" s="1">
        <v>555.17999999999995</v>
      </c>
      <c r="K15682">
        <v>211.11539473613439</v>
      </c>
      <c r="L15682">
        <v>1074</v>
      </c>
      <c r="M15682">
        <v>0.87953607464432804</v>
      </c>
      <c r="N15682">
        <v>0.90429768021613399</v>
      </c>
      <c r="P15682" t="s">
        <v>42</v>
      </c>
    </row>
    <row r="15683" spans="1:16" x14ac:dyDescent="0.3">
      <c r="A15683" t="str">
        <f t="shared" si="247"/>
        <v>05: Drink PubsROGBMainstreamNon Flavoured VodkaCore Mainstream BrandsB: £3 - £3.20All stocking</v>
      </c>
      <c r="B15683" t="s">
        <v>1</v>
      </c>
      <c r="C15683" t="s">
        <v>110</v>
      </c>
      <c r="D15683" t="s">
        <v>104</v>
      </c>
      <c r="E15683" t="s">
        <v>14</v>
      </c>
      <c r="F15683" t="s">
        <v>71</v>
      </c>
      <c r="G15683" t="s">
        <v>111</v>
      </c>
      <c r="H15683" t="s">
        <v>49</v>
      </c>
      <c r="I15683" t="s">
        <v>59</v>
      </c>
      <c r="J15683" s="1">
        <v>556.54</v>
      </c>
      <c r="K15683">
        <v>234.17336644247439</v>
      </c>
      <c r="L15683">
        <v>157</v>
      </c>
      <c r="M15683">
        <v>0.92396662248418504</v>
      </c>
      <c r="N15683">
        <v>0.94067495630382203</v>
      </c>
      <c r="P15683" t="s">
        <v>42</v>
      </c>
    </row>
    <row r="15684" spans="1:16" x14ac:dyDescent="0.3">
      <c r="A15684" t="str">
        <f t="shared" si="247"/>
        <v>05: Drink PubsROGBMainstreamNon Flavoured VodkaCore Mainstream BrandsC: £3.20 - £3.40All stocking</v>
      </c>
      <c r="B15684" t="s">
        <v>1</v>
      </c>
      <c r="C15684" t="s">
        <v>110</v>
      </c>
      <c r="D15684" t="s">
        <v>104</v>
      </c>
      <c r="E15684" t="s">
        <v>14</v>
      </c>
      <c r="F15684" t="s">
        <v>71</v>
      </c>
      <c r="G15684" t="s">
        <v>111</v>
      </c>
      <c r="H15684" t="s">
        <v>49</v>
      </c>
      <c r="I15684" t="s">
        <v>52</v>
      </c>
      <c r="J15684" s="1">
        <v>538.79999999999995</v>
      </c>
      <c r="K15684">
        <v>206.60739815739799</v>
      </c>
      <c r="L15684">
        <v>115</v>
      </c>
      <c r="M15684">
        <v>0.93475406752310597</v>
      </c>
      <c r="N15684">
        <v>0.94663724515166603</v>
      </c>
      <c r="P15684" t="s">
        <v>42</v>
      </c>
    </row>
    <row r="15685" spans="1:16" x14ac:dyDescent="0.3">
      <c r="A15685" t="str">
        <f t="shared" si="247"/>
        <v>05: Drink PubsROGBMainstreamNon Flavoured VodkaCore Mainstream BrandsD: £3.40 - £3.60All stocking</v>
      </c>
      <c r="B15685" t="s">
        <v>1</v>
      </c>
      <c r="C15685" t="s">
        <v>110</v>
      </c>
      <c r="D15685" t="s">
        <v>104</v>
      </c>
      <c r="E15685" t="s">
        <v>14</v>
      </c>
      <c r="F15685" t="s">
        <v>71</v>
      </c>
      <c r="G15685" t="s">
        <v>111</v>
      </c>
      <c r="H15685" t="s">
        <v>49</v>
      </c>
      <c r="I15685" t="s">
        <v>53</v>
      </c>
      <c r="J15685" s="1">
        <v>634.1</v>
      </c>
      <c r="K15685">
        <v>230.3424559311656</v>
      </c>
      <c r="L15685">
        <v>93</v>
      </c>
      <c r="M15685">
        <v>0.848454390802721</v>
      </c>
      <c r="N15685">
        <v>0.86546788944865205</v>
      </c>
      <c r="P15685" t="s">
        <v>42</v>
      </c>
    </row>
    <row r="15686" spans="1:16" x14ac:dyDescent="0.3">
      <c r="A15686" t="str">
        <f t="shared" si="247"/>
        <v>05: Drink PubsROGBMainstreamNon Flavoured VodkaCore Mainstream BrandsE: £3.60 - £3.80All stocking</v>
      </c>
      <c r="B15686" t="s">
        <v>1</v>
      </c>
      <c r="C15686" t="s">
        <v>110</v>
      </c>
      <c r="D15686" t="s">
        <v>104</v>
      </c>
      <c r="E15686" t="s">
        <v>14</v>
      </c>
      <c r="F15686" t="s">
        <v>71</v>
      </c>
      <c r="G15686" t="s">
        <v>111</v>
      </c>
      <c r="H15686" t="s">
        <v>49</v>
      </c>
      <c r="I15686" t="s">
        <v>54</v>
      </c>
      <c r="J15686" s="1">
        <v>972.25</v>
      </c>
      <c r="K15686">
        <v>355.02047511312202</v>
      </c>
      <c r="L15686">
        <v>68</v>
      </c>
      <c r="M15686">
        <v>0.81570348599070897</v>
      </c>
      <c r="N15686">
        <v>0.85757711024512595</v>
      </c>
      <c r="P15686" t="s">
        <v>42</v>
      </c>
    </row>
    <row r="15687" spans="1:16" x14ac:dyDescent="0.3">
      <c r="A15687" t="str">
        <f t="shared" si="247"/>
        <v>05: Drink PubsROGBMainstreamNon Flavoured VodkaCore Mainstream BrandsF: £3.80 - £4.00All stocking</v>
      </c>
      <c r="B15687" t="s">
        <v>1</v>
      </c>
      <c r="C15687" t="s">
        <v>110</v>
      </c>
      <c r="D15687" t="s">
        <v>104</v>
      </c>
      <c r="E15687" t="s">
        <v>14</v>
      </c>
      <c r="F15687" t="s">
        <v>71</v>
      </c>
      <c r="G15687" t="s">
        <v>111</v>
      </c>
      <c r="H15687" t="s">
        <v>49</v>
      </c>
      <c r="I15687" t="s">
        <v>55</v>
      </c>
      <c r="J15687" s="1">
        <v>877.17</v>
      </c>
      <c r="K15687">
        <v>250.18380566801639</v>
      </c>
      <c r="L15687">
        <v>57</v>
      </c>
      <c r="M15687">
        <v>0.75008037029366603</v>
      </c>
      <c r="N15687">
        <v>0.75420708932351499</v>
      </c>
      <c r="P15687" t="s">
        <v>42</v>
      </c>
    </row>
    <row r="15688" spans="1:16" x14ac:dyDescent="0.3">
      <c r="A15688" t="str">
        <f t="shared" si="247"/>
        <v>05: Drink PubsROGBMainstreamNon Flavoured VodkaCore Mainstream BrandsG: £4.00 - £4.20All stocking</v>
      </c>
      <c r="B15688" t="s">
        <v>1</v>
      </c>
      <c r="C15688" t="s">
        <v>110</v>
      </c>
      <c r="D15688" t="s">
        <v>104</v>
      </c>
      <c r="E15688" t="s">
        <v>14</v>
      </c>
      <c r="F15688" t="s">
        <v>71</v>
      </c>
      <c r="G15688" t="s">
        <v>111</v>
      </c>
      <c r="H15688" t="s">
        <v>49</v>
      </c>
      <c r="I15688" t="s">
        <v>56</v>
      </c>
      <c r="J15688" s="1">
        <v>1132.3800000000001</v>
      </c>
      <c r="K15688">
        <v>307.75155086848639</v>
      </c>
      <c r="L15688">
        <v>31</v>
      </c>
      <c r="M15688">
        <v>0.87220190044024803</v>
      </c>
      <c r="N15688">
        <v>0.85812669208838699</v>
      </c>
      <c r="P15688" t="s">
        <v>42</v>
      </c>
    </row>
    <row r="15689" spans="1:16" x14ac:dyDescent="0.3">
      <c r="A15689" t="str">
        <f t="shared" si="247"/>
        <v>05: Drink PubsROGBMainstreamNon Flavoured VodkaCore Premium BrandsA: &lt;£3All stocking</v>
      </c>
      <c r="B15689" t="s">
        <v>1</v>
      </c>
      <c r="C15689" t="s">
        <v>110</v>
      </c>
      <c r="D15689" t="s">
        <v>104</v>
      </c>
      <c r="E15689" t="s">
        <v>14</v>
      </c>
      <c r="F15689" t="s">
        <v>71</v>
      </c>
      <c r="G15689" t="s">
        <v>112</v>
      </c>
      <c r="H15689" t="s">
        <v>49</v>
      </c>
      <c r="I15689" t="s">
        <v>58</v>
      </c>
      <c r="J15689" s="1">
        <v>30.26</v>
      </c>
      <c r="K15689">
        <v>10.449696545284802</v>
      </c>
      <c r="L15689">
        <v>68</v>
      </c>
      <c r="M15689" s="19">
        <v>5.41536176615139E-2</v>
      </c>
      <c r="N15689" s="19">
        <v>4.59014329018737E-2</v>
      </c>
      <c r="P15689" t="s">
        <v>42</v>
      </c>
    </row>
    <row r="15690" spans="1:16" x14ac:dyDescent="0.3">
      <c r="A15690" t="str">
        <f t="shared" si="247"/>
        <v>05: Drink PubsROGBMainstreamNon Flavoured VodkaCore Premium BrandsTotalAll stocking</v>
      </c>
      <c r="B15690" t="s">
        <v>1</v>
      </c>
      <c r="C15690" t="s">
        <v>110</v>
      </c>
      <c r="D15690" t="s">
        <v>104</v>
      </c>
      <c r="E15690" t="s">
        <v>14</v>
      </c>
      <c r="F15690" t="s">
        <v>71</v>
      </c>
      <c r="G15690" t="s">
        <v>112</v>
      </c>
      <c r="H15690" t="s">
        <v>49</v>
      </c>
      <c r="I15690" t="s">
        <v>12</v>
      </c>
      <c r="J15690" s="1">
        <v>170.4</v>
      </c>
      <c r="K15690">
        <v>49.403935638310806</v>
      </c>
      <c r="L15690">
        <v>592</v>
      </c>
      <c r="M15690">
        <v>0.19189144186749399</v>
      </c>
      <c r="N15690">
        <v>0.16042662437057101</v>
      </c>
      <c r="P15690" t="s">
        <v>42</v>
      </c>
    </row>
    <row r="15691" spans="1:16" x14ac:dyDescent="0.3">
      <c r="A15691" t="str">
        <f t="shared" si="247"/>
        <v>05: Drink PubsROGBMainstreamNon Flavoured VodkaCore Premium BrandsB: £3 - £3.20All stocking</v>
      </c>
      <c r="B15691" t="s">
        <v>1</v>
      </c>
      <c r="C15691" t="s">
        <v>110</v>
      </c>
      <c r="D15691" t="s">
        <v>104</v>
      </c>
      <c r="E15691" t="s">
        <v>14</v>
      </c>
      <c r="F15691" t="s">
        <v>71</v>
      </c>
      <c r="G15691" t="s">
        <v>112</v>
      </c>
      <c r="H15691" t="s">
        <v>49</v>
      </c>
      <c r="I15691" t="s">
        <v>59</v>
      </c>
      <c r="J15691" s="1">
        <v>47.21</v>
      </c>
      <c r="K15691">
        <v>16.569307860161519</v>
      </c>
      <c r="L15691">
        <v>41</v>
      </c>
      <c r="M15691" s="19">
        <v>8.1609290467582196E-2</v>
      </c>
      <c r="N15691" s="19">
        <v>6.6138292629254899E-2</v>
      </c>
      <c r="P15691" t="s">
        <v>42</v>
      </c>
    </row>
    <row r="15692" spans="1:16" x14ac:dyDescent="0.3">
      <c r="A15692" t="str">
        <f t="shared" si="247"/>
        <v>05: Drink PubsROGBMainstreamNon Flavoured VodkaCore Premium BrandsC: £3.20 - £3.40All stocking</v>
      </c>
      <c r="B15692" t="s">
        <v>1</v>
      </c>
      <c r="C15692" t="s">
        <v>110</v>
      </c>
      <c r="D15692" t="s">
        <v>104</v>
      </c>
      <c r="E15692" t="s">
        <v>14</v>
      </c>
      <c r="F15692" t="s">
        <v>71</v>
      </c>
      <c r="G15692" t="s">
        <v>112</v>
      </c>
      <c r="H15692" t="s">
        <v>49</v>
      </c>
      <c r="I15692" t="s">
        <v>52</v>
      </c>
      <c r="J15692" s="1">
        <v>48.19</v>
      </c>
      <c r="K15692">
        <v>15.84460622710624</v>
      </c>
      <c r="L15692">
        <v>60</v>
      </c>
      <c r="M15692" s="19">
        <v>8.0343057861329406E-2</v>
      </c>
      <c r="N15692" s="19">
        <v>6.1552824023650199E-2</v>
      </c>
      <c r="P15692" t="s">
        <v>42</v>
      </c>
    </row>
    <row r="15693" spans="1:16" x14ac:dyDescent="0.3">
      <c r="A15693" t="str">
        <f t="shared" si="247"/>
        <v>05: Drink PubsROGBMainstreamNon Flavoured VodkaCore Premium BrandsD: £3.40 - £3.60All stocking</v>
      </c>
      <c r="B15693" t="s">
        <v>1</v>
      </c>
      <c r="C15693" t="s">
        <v>110</v>
      </c>
      <c r="D15693" t="s">
        <v>104</v>
      </c>
      <c r="E15693" t="s">
        <v>14</v>
      </c>
      <c r="F15693" t="s">
        <v>71</v>
      </c>
      <c r="G15693" t="s">
        <v>112</v>
      </c>
      <c r="H15693" t="s">
        <v>49</v>
      </c>
      <c r="I15693" t="s">
        <v>53</v>
      </c>
      <c r="J15693" s="1">
        <v>52.87</v>
      </c>
      <c r="K15693">
        <v>17.62780291047336</v>
      </c>
      <c r="L15693">
        <v>88</v>
      </c>
      <c r="M15693" s="19">
        <v>7.1775175732294902E-2</v>
      </c>
      <c r="N15693" s="19">
        <v>5.9854316573336702E-2</v>
      </c>
      <c r="P15693" t="s">
        <v>42</v>
      </c>
    </row>
    <row r="15694" spans="1:16" x14ac:dyDescent="0.3">
      <c r="A15694" t="str">
        <f t="shared" si="247"/>
        <v>05: Drink PubsROGBMainstreamNon Flavoured VodkaCore Premium BrandsE: £3.60 - £3.80All stocking</v>
      </c>
      <c r="B15694" t="s">
        <v>1</v>
      </c>
      <c r="C15694" t="s">
        <v>110</v>
      </c>
      <c r="D15694" t="s">
        <v>104</v>
      </c>
      <c r="E15694" t="s">
        <v>14</v>
      </c>
      <c r="F15694" t="s">
        <v>71</v>
      </c>
      <c r="G15694" t="s">
        <v>112</v>
      </c>
      <c r="H15694" t="s">
        <v>49</v>
      </c>
      <c r="I15694" t="s">
        <v>54</v>
      </c>
      <c r="J15694" s="1">
        <v>225.85</v>
      </c>
      <c r="K15694">
        <v>73.5977637682184</v>
      </c>
      <c r="L15694">
        <v>66</v>
      </c>
      <c r="M15694">
        <v>0.26320049179203597</v>
      </c>
      <c r="N15694">
        <v>0.24220251929643299</v>
      </c>
      <c r="P15694" t="s">
        <v>42</v>
      </c>
    </row>
    <row r="15695" spans="1:16" x14ac:dyDescent="0.3">
      <c r="A15695" t="str">
        <f t="shared" si="247"/>
        <v>05: Drink PubsROGBMainstreamNon Flavoured VodkaCore Premium BrandsF: £3.80 - £4.00All stocking</v>
      </c>
      <c r="B15695" t="s">
        <v>1</v>
      </c>
      <c r="C15695" t="s">
        <v>110</v>
      </c>
      <c r="D15695" t="s">
        <v>104</v>
      </c>
      <c r="E15695" t="s">
        <v>14</v>
      </c>
      <c r="F15695" t="s">
        <v>71</v>
      </c>
      <c r="G15695" t="s">
        <v>112</v>
      </c>
      <c r="H15695" t="s">
        <v>49</v>
      </c>
      <c r="I15695" t="s">
        <v>55</v>
      </c>
      <c r="J15695" s="1">
        <v>151.78</v>
      </c>
      <c r="K15695">
        <v>46.147680053632399</v>
      </c>
      <c r="L15695">
        <v>63</v>
      </c>
      <c r="M15695">
        <v>0.155762855430292</v>
      </c>
      <c r="N15695">
        <v>0.14129053968788099</v>
      </c>
      <c r="P15695" t="s">
        <v>42</v>
      </c>
    </row>
    <row r="15696" spans="1:16" x14ac:dyDescent="0.3">
      <c r="A15696" t="str">
        <f t="shared" si="247"/>
        <v>05: Drink PubsROGBMainstreamNon Flavoured VodkaCore Premium BrandsG: £4.00 - £4.20All stocking</v>
      </c>
      <c r="B15696" t="s">
        <v>1</v>
      </c>
      <c r="C15696" t="s">
        <v>110</v>
      </c>
      <c r="D15696" t="s">
        <v>104</v>
      </c>
      <c r="E15696" t="s">
        <v>14</v>
      </c>
      <c r="F15696" t="s">
        <v>71</v>
      </c>
      <c r="G15696" t="s">
        <v>112</v>
      </c>
      <c r="H15696" t="s">
        <v>49</v>
      </c>
      <c r="I15696" t="s">
        <v>56</v>
      </c>
      <c r="J15696" s="1">
        <v>148.76</v>
      </c>
      <c r="K15696">
        <v>42.145620954637195</v>
      </c>
      <c r="L15696">
        <v>61</v>
      </c>
      <c r="M15696">
        <v>0.155393088335397</v>
      </c>
      <c r="N15696">
        <v>0.137404818653312</v>
      </c>
      <c r="P15696" t="s">
        <v>42</v>
      </c>
    </row>
    <row r="15697" spans="1:16" x14ac:dyDescent="0.3">
      <c r="A15697" t="str">
        <f t="shared" si="247"/>
        <v>05: Drink PubsROGBMainstreamNon Flavoured VodkaCore Premium BrandsH: £4.20 - £4.40All stocking</v>
      </c>
      <c r="B15697" t="s">
        <v>1</v>
      </c>
      <c r="C15697" t="s">
        <v>110</v>
      </c>
      <c r="D15697" t="s">
        <v>104</v>
      </c>
      <c r="E15697" t="s">
        <v>14</v>
      </c>
      <c r="F15697" t="s">
        <v>71</v>
      </c>
      <c r="G15697" t="s">
        <v>112</v>
      </c>
      <c r="H15697" t="s">
        <v>49</v>
      </c>
      <c r="I15697" t="s">
        <v>60</v>
      </c>
      <c r="J15697" s="1">
        <v>143.71</v>
      </c>
      <c r="K15697">
        <v>40.882293130598399</v>
      </c>
      <c r="L15697">
        <v>59</v>
      </c>
      <c r="M15697">
        <v>0.14107058774311301</v>
      </c>
      <c r="N15697">
        <v>0.12977999982518901</v>
      </c>
      <c r="P15697" t="s">
        <v>42</v>
      </c>
    </row>
    <row r="15698" spans="1:16" x14ac:dyDescent="0.3">
      <c r="A15698" t="str">
        <f t="shared" si="247"/>
        <v>05: Drink PubsROGBMainstreamNon Flavoured VodkaCore Premium BrandsI: £4.40 - £4.60All stocking</v>
      </c>
      <c r="B15698" t="s">
        <v>1</v>
      </c>
      <c r="C15698" t="s">
        <v>110</v>
      </c>
      <c r="D15698" t="s">
        <v>104</v>
      </c>
      <c r="E15698" t="s">
        <v>14</v>
      </c>
      <c r="F15698" t="s">
        <v>71</v>
      </c>
      <c r="G15698" t="s">
        <v>112</v>
      </c>
      <c r="H15698" t="s">
        <v>49</v>
      </c>
      <c r="I15698" t="s">
        <v>64</v>
      </c>
      <c r="J15698" s="1">
        <v>569.49</v>
      </c>
      <c r="K15698">
        <v>156.55479546495161</v>
      </c>
      <c r="L15698">
        <v>32</v>
      </c>
      <c r="M15698">
        <v>0.38769276978016398</v>
      </c>
      <c r="N15698">
        <v>0.35879889124990899</v>
      </c>
      <c r="P15698" t="s">
        <v>42</v>
      </c>
    </row>
    <row r="15699" spans="1:16" x14ac:dyDescent="0.3">
      <c r="A15699" t="str">
        <f t="shared" si="247"/>
        <v>05: Drink PubsROGBMainstreamTequilaCore Mainstream BrandsA: &lt;£3All stocking</v>
      </c>
      <c r="B15699" t="s">
        <v>1</v>
      </c>
      <c r="C15699" t="s">
        <v>110</v>
      </c>
      <c r="D15699" t="s">
        <v>104</v>
      </c>
      <c r="E15699" t="s">
        <v>14</v>
      </c>
      <c r="F15699" t="s">
        <v>78</v>
      </c>
      <c r="G15699" t="s">
        <v>111</v>
      </c>
      <c r="H15699" t="s">
        <v>49</v>
      </c>
      <c r="I15699" t="s">
        <v>58</v>
      </c>
      <c r="J15699" s="1">
        <v>17.48</v>
      </c>
      <c r="K15699">
        <v>6.8733333659804394</v>
      </c>
      <c r="L15699">
        <v>136</v>
      </c>
      <c r="M15699">
        <v>0.18202930505302201</v>
      </c>
      <c r="N15699">
        <v>0.192701141327321</v>
      </c>
      <c r="P15699" t="s">
        <v>42</v>
      </c>
    </row>
    <row r="15700" spans="1:16" x14ac:dyDescent="0.3">
      <c r="A15700" t="str">
        <f t="shared" si="247"/>
        <v>05: Drink PubsROGBMainstreamTequilaCore Mainstream BrandsTotalAll stocking</v>
      </c>
      <c r="B15700" t="s">
        <v>1</v>
      </c>
      <c r="C15700" t="s">
        <v>110</v>
      </c>
      <c r="D15700" t="s">
        <v>104</v>
      </c>
      <c r="E15700" t="s">
        <v>14</v>
      </c>
      <c r="F15700" t="s">
        <v>78</v>
      </c>
      <c r="G15700" t="s">
        <v>111</v>
      </c>
      <c r="H15700" t="s">
        <v>49</v>
      </c>
      <c r="I15700" t="s">
        <v>12</v>
      </c>
      <c r="J15700" s="1">
        <v>22.57</v>
      </c>
      <c r="K15700">
        <v>7.5504063363037597</v>
      </c>
      <c r="L15700">
        <v>234</v>
      </c>
      <c r="M15700">
        <v>0.26353213204048198</v>
      </c>
      <c r="N15700">
        <v>0.251910505168215</v>
      </c>
      <c r="P15700" t="s">
        <v>42</v>
      </c>
    </row>
    <row r="15701" spans="1:16" x14ac:dyDescent="0.3">
      <c r="A15701" t="str">
        <f t="shared" si="247"/>
        <v>05: Drink PubsROGBMainstreamTequilaCore Mainstream BrandsC: £3.20 - £3.40All stocking</v>
      </c>
      <c r="B15701" t="s">
        <v>1</v>
      </c>
      <c r="C15701" t="s">
        <v>110</v>
      </c>
      <c r="D15701" t="s">
        <v>104</v>
      </c>
      <c r="E15701" t="s">
        <v>14</v>
      </c>
      <c r="F15701" t="s">
        <v>78</v>
      </c>
      <c r="G15701" t="s">
        <v>111</v>
      </c>
      <c r="H15701" t="s">
        <v>49</v>
      </c>
      <c r="I15701" t="s">
        <v>52</v>
      </c>
      <c r="J15701" s="1">
        <v>23.96</v>
      </c>
      <c r="K15701">
        <v>7.1527037065498806</v>
      </c>
      <c r="L15701">
        <v>26</v>
      </c>
      <c r="M15701">
        <v>0.42087088034241898</v>
      </c>
      <c r="N15701">
        <v>0.39452456612075298</v>
      </c>
      <c r="P15701" t="s">
        <v>42</v>
      </c>
    </row>
    <row r="15702" spans="1:16" x14ac:dyDescent="0.3">
      <c r="A15702" t="str">
        <f t="shared" si="247"/>
        <v>05: Drink PubsROGBMainstreamTequilaCore Premium BrandsA: &lt;£3All stocking</v>
      </c>
      <c r="B15702" t="s">
        <v>1</v>
      </c>
      <c r="C15702" t="s">
        <v>110</v>
      </c>
      <c r="D15702" t="s">
        <v>104</v>
      </c>
      <c r="E15702" t="s">
        <v>14</v>
      </c>
      <c r="F15702" t="s">
        <v>78</v>
      </c>
      <c r="G15702" t="s">
        <v>112</v>
      </c>
      <c r="H15702" t="s">
        <v>49</v>
      </c>
      <c r="I15702" t="s">
        <v>58</v>
      </c>
      <c r="J15702" s="1">
        <v>40.24</v>
      </c>
      <c r="K15702">
        <v>16.16833569894408</v>
      </c>
      <c r="L15702">
        <v>526</v>
      </c>
      <c r="M15702">
        <v>0.82375293742518296</v>
      </c>
      <c r="N15702">
        <v>0.84645340271734903</v>
      </c>
      <c r="P15702" t="s">
        <v>42</v>
      </c>
    </row>
    <row r="15703" spans="1:16" x14ac:dyDescent="0.3">
      <c r="A15703" t="str">
        <f t="shared" si="247"/>
        <v>05: Drink PubsROGBMainstreamTequilaCore Premium BrandsTotalAll stocking</v>
      </c>
      <c r="B15703" t="s">
        <v>1</v>
      </c>
      <c r="C15703" t="s">
        <v>110</v>
      </c>
      <c r="D15703" t="s">
        <v>104</v>
      </c>
      <c r="E15703" t="s">
        <v>14</v>
      </c>
      <c r="F15703" t="s">
        <v>78</v>
      </c>
      <c r="G15703" t="s">
        <v>112</v>
      </c>
      <c r="H15703" t="s">
        <v>49</v>
      </c>
      <c r="I15703" t="s">
        <v>12</v>
      </c>
      <c r="J15703" s="1">
        <v>40.659999999999997</v>
      </c>
      <c r="K15703">
        <v>15.14387569156748</v>
      </c>
      <c r="L15703">
        <v>769</v>
      </c>
      <c r="M15703">
        <v>0.79666621050996</v>
      </c>
      <c r="N15703">
        <v>0.82127493640173099</v>
      </c>
      <c r="P15703" t="s">
        <v>42</v>
      </c>
    </row>
    <row r="15704" spans="1:16" x14ac:dyDescent="0.3">
      <c r="A15704" t="str">
        <f t="shared" si="247"/>
        <v>05: Drink PubsROGBMainstreamTequilaCore Premium BrandsB: £3 - £3.20All stocking</v>
      </c>
      <c r="B15704" t="s">
        <v>1</v>
      </c>
      <c r="C15704" t="s">
        <v>110</v>
      </c>
      <c r="D15704" t="s">
        <v>104</v>
      </c>
      <c r="E15704" t="s">
        <v>14</v>
      </c>
      <c r="F15704" t="s">
        <v>78</v>
      </c>
      <c r="G15704" t="s">
        <v>112</v>
      </c>
      <c r="H15704" t="s">
        <v>49</v>
      </c>
      <c r="I15704" t="s">
        <v>59</v>
      </c>
      <c r="J15704" s="1">
        <v>38.4</v>
      </c>
      <c r="K15704">
        <v>13.58330195947844</v>
      </c>
      <c r="L15704">
        <v>85</v>
      </c>
      <c r="M15704">
        <v>0.73924735596777102</v>
      </c>
      <c r="N15704">
        <v>0.75605577218480402</v>
      </c>
      <c r="P15704" t="s">
        <v>42</v>
      </c>
    </row>
    <row r="15705" spans="1:16" x14ac:dyDescent="0.3">
      <c r="A15705" t="str">
        <f t="shared" si="247"/>
        <v>05: Drink PubsROGBMainstreamTequilaCore Premium BrandsC: £3.20 - £3.40All stocking</v>
      </c>
      <c r="B15705" t="s">
        <v>1</v>
      </c>
      <c r="C15705" t="s">
        <v>110</v>
      </c>
      <c r="D15705" t="s">
        <v>104</v>
      </c>
      <c r="E15705" t="s">
        <v>14</v>
      </c>
      <c r="F15705" t="s">
        <v>78</v>
      </c>
      <c r="G15705" t="s">
        <v>112</v>
      </c>
      <c r="H15705" t="s">
        <v>49</v>
      </c>
      <c r="I15705" t="s">
        <v>52</v>
      </c>
      <c r="J15705" s="1">
        <v>34.520000000000003</v>
      </c>
      <c r="K15705">
        <v>11.892465131240639</v>
      </c>
      <c r="L15705">
        <v>49</v>
      </c>
      <c r="M15705">
        <v>0.79442154321880298</v>
      </c>
      <c r="N15705">
        <v>0.819779643231899</v>
      </c>
      <c r="P15705" t="s">
        <v>42</v>
      </c>
    </row>
    <row r="15706" spans="1:16" x14ac:dyDescent="0.3">
      <c r="A15706" t="str">
        <f t="shared" si="247"/>
        <v>05: Drink PubsROGBMainstreamTequilaCore Premium BrandsD: £3.40 - £3.60All stocking</v>
      </c>
      <c r="B15706" t="s">
        <v>1</v>
      </c>
      <c r="C15706" t="s">
        <v>110</v>
      </c>
      <c r="D15706" t="s">
        <v>104</v>
      </c>
      <c r="E15706" t="s">
        <v>14</v>
      </c>
      <c r="F15706" t="s">
        <v>78</v>
      </c>
      <c r="G15706" t="s">
        <v>112</v>
      </c>
      <c r="H15706" t="s">
        <v>49</v>
      </c>
      <c r="I15706" t="s">
        <v>53</v>
      </c>
      <c r="J15706" s="1">
        <v>37.94</v>
      </c>
      <c r="K15706">
        <v>11.531018364351681</v>
      </c>
      <c r="L15706">
        <v>36</v>
      </c>
      <c r="M15706">
        <v>0.66169721357432199</v>
      </c>
      <c r="N15706">
        <v>0.67899761336515496</v>
      </c>
      <c r="P15706" t="s">
        <v>42</v>
      </c>
    </row>
    <row r="15707" spans="1:16" x14ac:dyDescent="0.3">
      <c r="A15707" t="str">
        <f t="shared" si="247"/>
        <v>05: Drink PubsROGBMainstreamTequilaCore Premium BrandsE: £3.60 - £3.80All stocking</v>
      </c>
      <c r="B15707" t="s">
        <v>1</v>
      </c>
      <c r="C15707" t="s">
        <v>110</v>
      </c>
      <c r="D15707" t="s">
        <v>104</v>
      </c>
      <c r="E15707" t="s">
        <v>14</v>
      </c>
      <c r="F15707" t="s">
        <v>78</v>
      </c>
      <c r="G15707" t="s">
        <v>112</v>
      </c>
      <c r="H15707" t="s">
        <v>49</v>
      </c>
      <c r="I15707" t="s">
        <v>54</v>
      </c>
      <c r="J15707" s="1">
        <v>31.38</v>
      </c>
      <c r="K15707">
        <v>9.3411070080712797</v>
      </c>
      <c r="L15707">
        <v>28</v>
      </c>
      <c r="M15707">
        <v>0.75582330333606396</v>
      </c>
      <c r="N15707">
        <v>0.778369905956113</v>
      </c>
      <c r="P15707" t="s">
        <v>42</v>
      </c>
    </row>
    <row r="15708" spans="1:16" x14ac:dyDescent="0.3">
      <c r="A15708" t="str">
        <f t="shared" si="247"/>
        <v>05: Drink PubsROGBMainstreamWhite RumCore Mainstream BrandsA: &lt;£3All stocking</v>
      </c>
      <c r="B15708" t="s">
        <v>1</v>
      </c>
      <c r="C15708" t="s">
        <v>110</v>
      </c>
      <c r="D15708" t="s">
        <v>104</v>
      </c>
      <c r="E15708" t="s">
        <v>14</v>
      </c>
      <c r="F15708" t="s">
        <v>85</v>
      </c>
      <c r="G15708" t="s">
        <v>111</v>
      </c>
      <c r="H15708" t="s">
        <v>49</v>
      </c>
      <c r="I15708" t="s">
        <v>58</v>
      </c>
      <c r="J15708" s="1">
        <v>48.02</v>
      </c>
      <c r="K15708">
        <v>21.287709623709638</v>
      </c>
      <c r="L15708">
        <v>50</v>
      </c>
      <c r="M15708">
        <v>0.95645101561117596</v>
      </c>
      <c r="N15708">
        <v>0.96003487865135895</v>
      </c>
      <c r="P15708" t="s">
        <v>42</v>
      </c>
    </row>
    <row r="15709" spans="1:16" x14ac:dyDescent="0.3">
      <c r="A15709" t="str">
        <f t="shared" si="247"/>
        <v>05: Drink PubsROGBMainstreamWhite RumCore Mainstream BrandsTotalAll stocking</v>
      </c>
      <c r="B15709" t="s">
        <v>1</v>
      </c>
      <c r="C15709" t="s">
        <v>110</v>
      </c>
      <c r="D15709" t="s">
        <v>104</v>
      </c>
      <c r="E15709" t="s">
        <v>14</v>
      </c>
      <c r="F15709" t="s">
        <v>85</v>
      </c>
      <c r="G15709" t="s">
        <v>111</v>
      </c>
      <c r="H15709" t="s">
        <v>49</v>
      </c>
      <c r="I15709" t="s">
        <v>12</v>
      </c>
      <c r="J15709" s="1">
        <v>54.66</v>
      </c>
      <c r="K15709">
        <v>20.711767375344962</v>
      </c>
      <c r="L15709">
        <v>348</v>
      </c>
      <c r="M15709">
        <v>0.89944239085950095</v>
      </c>
      <c r="N15709">
        <v>0.90858620996513295</v>
      </c>
      <c r="P15709" t="s">
        <v>42</v>
      </c>
    </row>
    <row r="15710" spans="1:16" x14ac:dyDescent="0.3">
      <c r="A15710" t="str">
        <f t="shared" si="247"/>
        <v>05: Drink PubsROGBMainstreamWhite RumCore Mainstream BrandsB: £3 - £3.20All stocking</v>
      </c>
      <c r="B15710" t="s">
        <v>1</v>
      </c>
      <c r="C15710" t="s">
        <v>110</v>
      </c>
      <c r="D15710" t="s">
        <v>104</v>
      </c>
      <c r="E15710" t="s">
        <v>14</v>
      </c>
      <c r="F15710" t="s">
        <v>85</v>
      </c>
      <c r="G15710" t="s">
        <v>111</v>
      </c>
      <c r="H15710" t="s">
        <v>49</v>
      </c>
      <c r="I15710" t="s">
        <v>59</v>
      </c>
      <c r="J15710" s="1">
        <v>49.54</v>
      </c>
      <c r="K15710">
        <v>20.848610947875642</v>
      </c>
      <c r="L15710">
        <v>68</v>
      </c>
      <c r="M15710">
        <v>0.920771428694934</v>
      </c>
      <c r="N15710">
        <v>0.92886726030234001</v>
      </c>
      <c r="P15710" t="s">
        <v>42</v>
      </c>
    </row>
    <row r="15711" spans="1:16" x14ac:dyDescent="0.3">
      <c r="A15711" t="str">
        <f t="shared" si="247"/>
        <v>05: Drink PubsROGBMainstreamWhite RumCore Mainstream BrandsC: £3.20 - £3.40All stocking</v>
      </c>
      <c r="B15711" t="s">
        <v>1</v>
      </c>
      <c r="C15711" t="s">
        <v>110</v>
      </c>
      <c r="D15711" t="s">
        <v>104</v>
      </c>
      <c r="E15711" t="s">
        <v>14</v>
      </c>
      <c r="F15711" t="s">
        <v>85</v>
      </c>
      <c r="G15711" t="s">
        <v>111</v>
      </c>
      <c r="H15711" t="s">
        <v>49</v>
      </c>
      <c r="I15711" t="s">
        <v>52</v>
      </c>
      <c r="J15711" s="1">
        <v>59.33</v>
      </c>
      <c r="K15711">
        <v>22.744232517482519</v>
      </c>
      <c r="L15711">
        <v>100</v>
      </c>
      <c r="M15711">
        <v>0.89949413940303902</v>
      </c>
      <c r="N15711">
        <v>0.90123441231513701</v>
      </c>
      <c r="P15711" t="s">
        <v>42</v>
      </c>
    </row>
    <row r="15712" spans="1:16" x14ac:dyDescent="0.3">
      <c r="A15712" t="str">
        <f t="shared" si="247"/>
        <v>05: Drink PubsROGBMainstreamWhite RumCore Mainstream BrandsD: £3.40 - £3.60All stocking</v>
      </c>
      <c r="B15712" t="s">
        <v>1</v>
      </c>
      <c r="C15712" t="s">
        <v>110</v>
      </c>
      <c r="D15712" t="s">
        <v>104</v>
      </c>
      <c r="E15712" t="s">
        <v>14</v>
      </c>
      <c r="F15712" t="s">
        <v>85</v>
      </c>
      <c r="G15712" t="s">
        <v>111</v>
      </c>
      <c r="H15712" t="s">
        <v>49</v>
      </c>
      <c r="I15712" t="s">
        <v>53</v>
      </c>
      <c r="J15712" s="1">
        <v>56.64</v>
      </c>
      <c r="K15712">
        <v>20.062042502951599</v>
      </c>
      <c r="L15712">
        <v>55</v>
      </c>
      <c r="M15712">
        <v>0.90390111328164502</v>
      </c>
      <c r="N15712">
        <v>0.90371174594557901</v>
      </c>
      <c r="P15712" t="s">
        <v>42</v>
      </c>
    </row>
    <row r="15713" spans="1:16" x14ac:dyDescent="0.3">
      <c r="A15713" t="str">
        <f t="shared" si="247"/>
        <v>05: Drink PubsROGBMainstreamWhite RumCore Mainstream BrandsE: £3.60 - £3.80All stocking</v>
      </c>
      <c r="B15713" t="s">
        <v>1</v>
      </c>
      <c r="C15713" t="s">
        <v>110</v>
      </c>
      <c r="D15713" t="s">
        <v>104</v>
      </c>
      <c r="E15713" t="s">
        <v>14</v>
      </c>
      <c r="F15713" t="s">
        <v>85</v>
      </c>
      <c r="G15713" t="s">
        <v>111</v>
      </c>
      <c r="H15713" t="s">
        <v>49</v>
      </c>
      <c r="I15713" t="s">
        <v>54</v>
      </c>
      <c r="J15713" s="1">
        <v>52.19</v>
      </c>
      <c r="K15713">
        <v>17.248969187993559</v>
      </c>
      <c r="L15713">
        <v>41</v>
      </c>
      <c r="M15713">
        <v>0.86877469205518598</v>
      </c>
      <c r="N15713">
        <v>0.87584061025795401</v>
      </c>
      <c r="P15713" t="s">
        <v>42</v>
      </c>
    </row>
    <row r="15714" spans="1:16" x14ac:dyDescent="0.3">
      <c r="A15714" t="str">
        <f t="shared" si="247"/>
        <v>05: Drink PubsROGBMainstreamWhite RumCore Premium BrandsA: &lt;£3All stocking</v>
      </c>
      <c r="B15714" t="s">
        <v>1</v>
      </c>
      <c r="C15714" t="s">
        <v>110</v>
      </c>
      <c r="D15714" t="s">
        <v>104</v>
      </c>
      <c r="E15714" t="s">
        <v>14</v>
      </c>
      <c r="F15714" t="s">
        <v>85</v>
      </c>
      <c r="G15714" t="s">
        <v>112</v>
      </c>
      <c r="H15714" t="s">
        <v>49</v>
      </c>
      <c r="I15714" t="s">
        <v>58</v>
      </c>
      <c r="J15714" s="1">
        <v>19.399999999999999</v>
      </c>
      <c r="K15714">
        <v>8.5673826173826004</v>
      </c>
      <c r="L15714">
        <v>28</v>
      </c>
      <c r="M15714">
        <v>0.379512182770393</v>
      </c>
      <c r="N15714">
        <v>0.41824267782426799</v>
      </c>
      <c r="P15714" t="s">
        <v>42</v>
      </c>
    </row>
    <row r="15715" spans="1:16" x14ac:dyDescent="0.3">
      <c r="A15715" t="str">
        <f t="shared" si="247"/>
        <v>05: Drink PubsROGBMainstreamWhite RumCore Premium BrandsTotalAll stocking</v>
      </c>
      <c r="B15715" t="s">
        <v>1</v>
      </c>
      <c r="C15715" t="s">
        <v>110</v>
      </c>
      <c r="D15715" t="s">
        <v>104</v>
      </c>
      <c r="E15715" t="s">
        <v>14</v>
      </c>
      <c r="F15715" t="s">
        <v>85</v>
      </c>
      <c r="G15715" t="s">
        <v>112</v>
      </c>
      <c r="H15715" t="s">
        <v>49</v>
      </c>
      <c r="I15715" t="s">
        <v>12</v>
      </c>
      <c r="J15715" s="1">
        <v>28.83</v>
      </c>
      <c r="K15715">
        <v>9.4937839187839206</v>
      </c>
      <c r="L15715">
        <v>296</v>
      </c>
      <c r="M15715">
        <v>0.50603583827327403</v>
      </c>
      <c r="N15715">
        <v>0.463406088035623</v>
      </c>
      <c r="P15715" t="s">
        <v>42</v>
      </c>
    </row>
    <row r="15716" spans="1:16" x14ac:dyDescent="0.3">
      <c r="A15716" t="str">
        <f t="shared" si="247"/>
        <v>05: Drink PubsROGBMainstreamWhite RumCore Premium BrandsB: £3 - £3.20All stocking</v>
      </c>
      <c r="B15716" t="s">
        <v>1</v>
      </c>
      <c r="C15716" t="s">
        <v>110</v>
      </c>
      <c r="D15716" t="s">
        <v>104</v>
      </c>
      <c r="E15716" t="s">
        <v>14</v>
      </c>
      <c r="F15716" t="s">
        <v>85</v>
      </c>
      <c r="G15716" t="s">
        <v>112</v>
      </c>
      <c r="H15716" t="s">
        <v>49</v>
      </c>
      <c r="I15716" t="s">
        <v>59</v>
      </c>
      <c r="J15716" s="1">
        <v>18.91</v>
      </c>
      <c r="K15716">
        <v>6.9584145386776797</v>
      </c>
      <c r="L15716">
        <v>38</v>
      </c>
      <c r="M15716">
        <v>0.31788275992168302</v>
      </c>
      <c r="N15716">
        <v>0.29460447119518501</v>
      </c>
      <c r="P15716" t="s">
        <v>42</v>
      </c>
    </row>
    <row r="15717" spans="1:16" x14ac:dyDescent="0.3">
      <c r="A15717" t="str">
        <f t="shared" si="247"/>
        <v>05: Drink PubsROGBMainstreamWhite RumCore Premium BrandsC: £3.20 - £3.40All stocking</v>
      </c>
      <c r="B15717" t="s">
        <v>1</v>
      </c>
      <c r="C15717" t="s">
        <v>110</v>
      </c>
      <c r="D15717" t="s">
        <v>104</v>
      </c>
      <c r="E15717" t="s">
        <v>14</v>
      </c>
      <c r="F15717" t="s">
        <v>85</v>
      </c>
      <c r="G15717" t="s">
        <v>112</v>
      </c>
      <c r="H15717" t="s">
        <v>49</v>
      </c>
      <c r="I15717" t="s">
        <v>52</v>
      </c>
      <c r="J15717" s="1">
        <v>21.34</v>
      </c>
      <c r="K15717">
        <v>7.9011606449106395</v>
      </c>
      <c r="L15717">
        <v>40</v>
      </c>
      <c r="M15717">
        <v>0.27770511979173601</v>
      </c>
      <c r="N15717">
        <v>0.24962863933452201</v>
      </c>
      <c r="P15717" t="s">
        <v>42</v>
      </c>
    </row>
    <row r="15718" spans="1:16" x14ac:dyDescent="0.3">
      <c r="A15718" t="str">
        <f t="shared" si="247"/>
        <v>05: Drink PubsROGBMainstreamWhite RumCore Premium BrandsD: £3.40 - £3.60All stocking</v>
      </c>
      <c r="B15718" t="s">
        <v>1</v>
      </c>
      <c r="C15718" t="s">
        <v>110</v>
      </c>
      <c r="D15718" t="s">
        <v>104</v>
      </c>
      <c r="E15718" t="s">
        <v>14</v>
      </c>
      <c r="F15718" t="s">
        <v>85</v>
      </c>
      <c r="G15718" t="s">
        <v>112</v>
      </c>
      <c r="H15718" t="s">
        <v>49</v>
      </c>
      <c r="I15718" t="s">
        <v>53</v>
      </c>
      <c r="J15718" s="1">
        <v>24.02</v>
      </c>
      <c r="K15718">
        <v>8.2224613494144805</v>
      </c>
      <c r="L15718">
        <v>64</v>
      </c>
      <c r="M15718">
        <v>0.43768848953517497</v>
      </c>
      <c r="N15718">
        <v>0.40484527978274898</v>
      </c>
      <c r="P15718" t="s">
        <v>42</v>
      </c>
    </row>
    <row r="15719" spans="1:16" x14ac:dyDescent="0.3">
      <c r="A15719" t="str">
        <f t="shared" si="247"/>
        <v>05: Drink PubsROGBMainstreamWhite RumCore Premium BrandsE: £3.60 - £3.80All stocking</v>
      </c>
      <c r="B15719" t="s">
        <v>1</v>
      </c>
      <c r="C15719" t="s">
        <v>110</v>
      </c>
      <c r="D15719" t="s">
        <v>104</v>
      </c>
      <c r="E15719" t="s">
        <v>14</v>
      </c>
      <c r="F15719" t="s">
        <v>85</v>
      </c>
      <c r="G15719" t="s">
        <v>112</v>
      </c>
      <c r="H15719" t="s">
        <v>49</v>
      </c>
      <c r="I15719" t="s">
        <v>54</v>
      </c>
      <c r="J15719" s="1">
        <v>36.72</v>
      </c>
      <c r="K15719">
        <v>12.16149029982364</v>
      </c>
      <c r="L15719">
        <v>45</v>
      </c>
      <c r="M15719">
        <v>0.610811582449585</v>
      </c>
      <c r="N15719">
        <v>0.59128798063995702</v>
      </c>
      <c r="P15719" t="s">
        <v>42</v>
      </c>
    </row>
    <row r="15720" spans="1:16" x14ac:dyDescent="0.3">
      <c r="A15720" t="str">
        <f t="shared" si="247"/>
        <v>05: Drink PubsROGBPremiumGinCore Mainstream BrandsA: &lt;£3All stocking</v>
      </c>
      <c r="B15720" t="s">
        <v>1</v>
      </c>
      <c r="C15720" t="s">
        <v>110</v>
      </c>
      <c r="D15720" t="s">
        <v>104</v>
      </c>
      <c r="E15720" t="s">
        <v>15</v>
      </c>
      <c r="F15720" t="s">
        <v>47</v>
      </c>
      <c r="G15720" t="s">
        <v>111</v>
      </c>
      <c r="H15720" t="s">
        <v>49</v>
      </c>
      <c r="I15720" t="s">
        <v>58</v>
      </c>
      <c r="J15720" s="1">
        <v>155.12</v>
      </c>
      <c r="K15720">
        <v>56.315268681935201</v>
      </c>
      <c r="L15720">
        <v>225</v>
      </c>
      <c r="M15720">
        <v>0.50892431179703501</v>
      </c>
      <c r="N15720">
        <v>0.52362238659690097</v>
      </c>
      <c r="P15720" t="s">
        <v>42</v>
      </c>
    </row>
    <row r="15721" spans="1:16" x14ac:dyDescent="0.3">
      <c r="A15721" t="str">
        <f t="shared" si="247"/>
        <v>05: Drink PubsROGBPremiumGinCore Mainstream BrandsTotalAll stocking</v>
      </c>
      <c r="B15721" t="s">
        <v>1</v>
      </c>
      <c r="C15721" t="s">
        <v>110</v>
      </c>
      <c r="D15721" t="s">
        <v>104</v>
      </c>
      <c r="E15721" t="s">
        <v>15</v>
      </c>
      <c r="F15721" t="s">
        <v>47</v>
      </c>
      <c r="G15721" t="s">
        <v>111</v>
      </c>
      <c r="H15721" t="s">
        <v>49</v>
      </c>
      <c r="I15721" t="s">
        <v>12</v>
      </c>
      <c r="J15721" s="1">
        <v>265.95999999999998</v>
      </c>
      <c r="K15721">
        <v>81.031782942266801</v>
      </c>
      <c r="L15721">
        <v>930</v>
      </c>
      <c r="M15721">
        <v>0.436545948183587</v>
      </c>
      <c r="N15721">
        <v>0.45934489377253601</v>
      </c>
      <c r="P15721" t="s">
        <v>42</v>
      </c>
    </row>
    <row r="15722" spans="1:16" x14ac:dyDescent="0.3">
      <c r="A15722" t="str">
        <f t="shared" si="247"/>
        <v>05: Drink PubsROGBPremiumGinCore Mainstream BrandsB: £3 - £3.20All stocking</v>
      </c>
      <c r="B15722" t="s">
        <v>1</v>
      </c>
      <c r="C15722" t="s">
        <v>110</v>
      </c>
      <c r="D15722" t="s">
        <v>104</v>
      </c>
      <c r="E15722" t="s">
        <v>15</v>
      </c>
      <c r="F15722" t="s">
        <v>47</v>
      </c>
      <c r="G15722" t="s">
        <v>111</v>
      </c>
      <c r="H15722" t="s">
        <v>49</v>
      </c>
      <c r="I15722" t="s">
        <v>59</v>
      </c>
      <c r="J15722" s="1">
        <v>246.34</v>
      </c>
      <c r="K15722">
        <v>81.724811136575994</v>
      </c>
      <c r="L15722">
        <v>119</v>
      </c>
      <c r="M15722">
        <v>0.47056887249948098</v>
      </c>
      <c r="N15722">
        <v>0.49462622964971398</v>
      </c>
      <c r="P15722" t="s">
        <v>42</v>
      </c>
    </row>
    <row r="15723" spans="1:16" x14ac:dyDescent="0.3">
      <c r="A15723" t="str">
        <f t="shared" si="247"/>
        <v>05: Drink PubsROGBPremiumGinCore Mainstream BrandsC: £3.20 - £3.40All stocking</v>
      </c>
      <c r="B15723" t="s">
        <v>1</v>
      </c>
      <c r="C15723" t="s">
        <v>110</v>
      </c>
      <c r="D15723" t="s">
        <v>104</v>
      </c>
      <c r="E15723" t="s">
        <v>15</v>
      </c>
      <c r="F15723" t="s">
        <v>47</v>
      </c>
      <c r="G15723" t="s">
        <v>111</v>
      </c>
      <c r="H15723" t="s">
        <v>49</v>
      </c>
      <c r="I15723" t="s">
        <v>52</v>
      </c>
      <c r="J15723" s="1">
        <v>294.55</v>
      </c>
      <c r="K15723">
        <v>90.261083833424394</v>
      </c>
      <c r="L15723">
        <v>141</v>
      </c>
      <c r="M15723">
        <v>0.44550769523376699</v>
      </c>
      <c r="N15723">
        <v>0.465410995439687</v>
      </c>
      <c r="P15723" t="s">
        <v>42</v>
      </c>
    </row>
    <row r="15724" spans="1:16" x14ac:dyDescent="0.3">
      <c r="A15724" t="str">
        <f t="shared" si="247"/>
        <v>05: Drink PubsROGBPremiumGinCore Mainstream BrandsD: £3.40 - £3.60All stocking</v>
      </c>
      <c r="B15724" t="s">
        <v>1</v>
      </c>
      <c r="C15724" t="s">
        <v>110</v>
      </c>
      <c r="D15724" t="s">
        <v>104</v>
      </c>
      <c r="E15724" t="s">
        <v>15</v>
      </c>
      <c r="F15724" t="s">
        <v>47</v>
      </c>
      <c r="G15724" t="s">
        <v>111</v>
      </c>
      <c r="H15724" t="s">
        <v>49</v>
      </c>
      <c r="I15724" t="s">
        <v>53</v>
      </c>
      <c r="J15724" s="1">
        <v>298.39999999999998</v>
      </c>
      <c r="K15724">
        <v>91.0026907536908</v>
      </c>
      <c r="L15724">
        <v>150</v>
      </c>
      <c r="M15724">
        <v>0.464205590588465</v>
      </c>
      <c r="N15724">
        <v>0.48360828733148498</v>
      </c>
      <c r="P15724" t="s">
        <v>42</v>
      </c>
    </row>
    <row r="15725" spans="1:16" x14ac:dyDescent="0.3">
      <c r="A15725" t="str">
        <f t="shared" si="247"/>
        <v>05: Drink PubsROGBPremiumGinCore Mainstream BrandsE: £3.60 - £3.80All stocking</v>
      </c>
      <c r="B15725" t="s">
        <v>1</v>
      </c>
      <c r="C15725" t="s">
        <v>110</v>
      </c>
      <c r="D15725" t="s">
        <v>104</v>
      </c>
      <c r="E15725" t="s">
        <v>15</v>
      </c>
      <c r="F15725" t="s">
        <v>47</v>
      </c>
      <c r="G15725" t="s">
        <v>111</v>
      </c>
      <c r="H15725" t="s">
        <v>49</v>
      </c>
      <c r="I15725" t="s">
        <v>54</v>
      </c>
      <c r="J15725" s="1">
        <v>284.82</v>
      </c>
      <c r="K15725">
        <v>86.002133852879993</v>
      </c>
      <c r="L15725">
        <v>67</v>
      </c>
      <c r="M15725">
        <v>0.443242421252937</v>
      </c>
      <c r="N15725">
        <v>0.47085502894860198</v>
      </c>
      <c r="P15725" t="s">
        <v>42</v>
      </c>
    </row>
    <row r="15726" spans="1:16" x14ac:dyDescent="0.3">
      <c r="A15726" t="str">
        <f t="shared" si="247"/>
        <v>05: Drink PubsROGBPremiumGinCore Mainstream BrandsF: £3.80 - £4.00All stocking</v>
      </c>
      <c r="B15726" t="s">
        <v>1</v>
      </c>
      <c r="C15726" t="s">
        <v>110</v>
      </c>
      <c r="D15726" t="s">
        <v>104</v>
      </c>
      <c r="E15726" t="s">
        <v>15</v>
      </c>
      <c r="F15726" t="s">
        <v>47</v>
      </c>
      <c r="G15726" t="s">
        <v>111</v>
      </c>
      <c r="H15726" t="s">
        <v>49</v>
      </c>
      <c r="I15726" t="s">
        <v>55</v>
      </c>
      <c r="J15726" s="1">
        <v>293.63</v>
      </c>
      <c r="K15726">
        <v>82.735997110997189</v>
      </c>
      <c r="L15726">
        <v>74</v>
      </c>
      <c r="M15726">
        <v>0.376006470030885</v>
      </c>
      <c r="N15726">
        <v>0.38993175604140801</v>
      </c>
      <c r="P15726" t="s">
        <v>42</v>
      </c>
    </row>
    <row r="15727" spans="1:16" x14ac:dyDescent="0.3">
      <c r="A15727" t="str">
        <f t="shared" si="247"/>
        <v>05: Drink PubsROGBPremiumGinCore Mainstream BrandsG: £4.00 - £4.20All stocking</v>
      </c>
      <c r="B15727" t="s">
        <v>1</v>
      </c>
      <c r="C15727" t="s">
        <v>110</v>
      </c>
      <c r="D15727" t="s">
        <v>104</v>
      </c>
      <c r="E15727" t="s">
        <v>15</v>
      </c>
      <c r="F15727" t="s">
        <v>47</v>
      </c>
      <c r="G15727" t="s">
        <v>111</v>
      </c>
      <c r="H15727" t="s">
        <v>49</v>
      </c>
      <c r="I15727" t="s">
        <v>56</v>
      </c>
      <c r="J15727" s="1">
        <v>354.1</v>
      </c>
      <c r="K15727">
        <v>95.944473319473204</v>
      </c>
      <c r="L15727">
        <v>74</v>
      </c>
      <c r="M15727">
        <v>0.37523883982166301</v>
      </c>
      <c r="N15727">
        <v>0.38480152465379902</v>
      </c>
      <c r="P15727" t="s">
        <v>42</v>
      </c>
    </row>
    <row r="15728" spans="1:16" x14ac:dyDescent="0.3">
      <c r="A15728" t="str">
        <f t="shared" si="247"/>
        <v>05: Drink PubsROGBPremiumGinCore Mainstream BrandsH: £4.20 - £4.40All stocking</v>
      </c>
      <c r="B15728" t="s">
        <v>1</v>
      </c>
      <c r="C15728" t="s">
        <v>110</v>
      </c>
      <c r="D15728" t="s">
        <v>104</v>
      </c>
      <c r="E15728" t="s">
        <v>15</v>
      </c>
      <c r="F15728" t="s">
        <v>47</v>
      </c>
      <c r="G15728" t="s">
        <v>111</v>
      </c>
      <c r="H15728" t="s">
        <v>49</v>
      </c>
      <c r="I15728" t="s">
        <v>60</v>
      </c>
      <c r="J15728" s="1">
        <v>409.58</v>
      </c>
      <c r="K15728">
        <v>107.3640336935792</v>
      </c>
      <c r="L15728">
        <v>44</v>
      </c>
      <c r="M15728">
        <v>0.39533058682139399</v>
      </c>
      <c r="N15728">
        <v>0.41886310153974399</v>
      </c>
      <c r="P15728" t="s">
        <v>42</v>
      </c>
    </row>
    <row r="15729" spans="1:16" x14ac:dyDescent="0.3">
      <c r="A15729" t="str">
        <f t="shared" si="247"/>
        <v>05: Drink PubsROGBPremiumGinCore Premium BrandsA: &lt;£3All stocking</v>
      </c>
      <c r="B15729" t="s">
        <v>1</v>
      </c>
      <c r="C15729" t="s">
        <v>110</v>
      </c>
      <c r="D15729" t="s">
        <v>104</v>
      </c>
      <c r="E15729" t="s">
        <v>15</v>
      </c>
      <c r="F15729" t="s">
        <v>47</v>
      </c>
      <c r="G15729" t="s">
        <v>112</v>
      </c>
      <c r="H15729" t="s">
        <v>49</v>
      </c>
      <c r="I15729" t="s">
        <v>58</v>
      </c>
      <c r="J15729" s="1">
        <v>60.1</v>
      </c>
      <c r="K15729">
        <v>20.71531238369472</v>
      </c>
      <c r="L15729">
        <v>68</v>
      </c>
      <c r="M15729">
        <v>0.208812533557894</v>
      </c>
      <c r="N15729">
        <v>0.187150442325935</v>
      </c>
      <c r="P15729" t="s">
        <v>42</v>
      </c>
    </row>
    <row r="15730" spans="1:16" x14ac:dyDescent="0.3">
      <c r="A15730" t="str">
        <f t="shared" si="247"/>
        <v>05: Drink PubsROGBPremiumGinCore Premium BrandsTotalAll stocking</v>
      </c>
      <c r="B15730" t="s">
        <v>1</v>
      </c>
      <c r="C15730" t="s">
        <v>110</v>
      </c>
      <c r="D15730" t="s">
        <v>104</v>
      </c>
      <c r="E15730" t="s">
        <v>15</v>
      </c>
      <c r="F15730" t="s">
        <v>47</v>
      </c>
      <c r="G15730" t="s">
        <v>112</v>
      </c>
      <c r="H15730" t="s">
        <v>49</v>
      </c>
      <c r="I15730" t="s">
        <v>12</v>
      </c>
      <c r="J15730" s="1">
        <v>135.94</v>
      </c>
      <c r="K15730">
        <v>37.54585853743572</v>
      </c>
      <c r="L15730">
        <v>894</v>
      </c>
      <c r="M15730">
        <v>0.217037239157885</v>
      </c>
      <c r="N15730">
        <v>0.20814814327283901</v>
      </c>
      <c r="P15730" t="s">
        <v>42</v>
      </c>
    </row>
    <row r="15731" spans="1:16" x14ac:dyDescent="0.3">
      <c r="A15731" t="str">
        <f t="shared" si="247"/>
        <v>05: Drink PubsROGBPremiumGinCore Premium BrandsB: £3 - £3.20All stocking</v>
      </c>
      <c r="B15731" t="s">
        <v>1</v>
      </c>
      <c r="C15731" t="s">
        <v>110</v>
      </c>
      <c r="D15731" t="s">
        <v>104</v>
      </c>
      <c r="E15731" t="s">
        <v>15</v>
      </c>
      <c r="F15731" t="s">
        <v>47</v>
      </c>
      <c r="G15731" t="s">
        <v>112</v>
      </c>
      <c r="H15731" t="s">
        <v>49</v>
      </c>
      <c r="I15731" t="s">
        <v>59</v>
      </c>
      <c r="J15731" s="1">
        <v>53.38</v>
      </c>
      <c r="K15731">
        <v>17.310165819843238</v>
      </c>
      <c r="L15731">
        <v>62</v>
      </c>
      <c r="M15731">
        <v>0.167249738419956</v>
      </c>
      <c r="N15731">
        <v>0.156606021351161</v>
      </c>
      <c r="P15731" t="s">
        <v>42</v>
      </c>
    </row>
    <row r="15732" spans="1:16" x14ac:dyDescent="0.3">
      <c r="A15732" t="str">
        <f t="shared" si="247"/>
        <v>05: Drink PubsROGBPremiumGinCore Premium BrandsC: £3.20 - £3.40All stocking</v>
      </c>
      <c r="B15732" t="s">
        <v>1</v>
      </c>
      <c r="C15732" t="s">
        <v>110</v>
      </c>
      <c r="D15732" t="s">
        <v>104</v>
      </c>
      <c r="E15732" t="s">
        <v>15</v>
      </c>
      <c r="F15732" t="s">
        <v>47</v>
      </c>
      <c r="G15732" t="s">
        <v>112</v>
      </c>
      <c r="H15732" t="s">
        <v>49</v>
      </c>
      <c r="I15732" t="s">
        <v>52</v>
      </c>
      <c r="J15732" s="1">
        <v>78.91</v>
      </c>
      <c r="K15732">
        <v>24.469153531653518</v>
      </c>
      <c r="L15732">
        <v>84</v>
      </c>
      <c r="M15732">
        <v>0.192133882448913</v>
      </c>
      <c r="N15732">
        <v>0.17983439472924101</v>
      </c>
      <c r="P15732" t="s">
        <v>42</v>
      </c>
    </row>
    <row r="15733" spans="1:16" x14ac:dyDescent="0.3">
      <c r="A15733" t="str">
        <f t="shared" si="247"/>
        <v>05: Drink PubsROGBPremiumGinCore Premium BrandsD: £3.40 - £3.60All stocking</v>
      </c>
      <c r="B15733" t="s">
        <v>1</v>
      </c>
      <c r="C15733" t="s">
        <v>110</v>
      </c>
      <c r="D15733" t="s">
        <v>104</v>
      </c>
      <c r="E15733" t="s">
        <v>15</v>
      </c>
      <c r="F15733" t="s">
        <v>47</v>
      </c>
      <c r="G15733" t="s">
        <v>112</v>
      </c>
      <c r="H15733" t="s">
        <v>49</v>
      </c>
      <c r="I15733" t="s">
        <v>53</v>
      </c>
      <c r="J15733" s="1">
        <v>108.21</v>
      </c>
      <c r="K15733">
        <v>32.221914438218803</v>
      </c>
      <c r="L15733">
        <v>115</v>
      </c>
      <c r="M15733">
        <v>0.208383202373915</v>
      </c>
      <c r="N15733">
        <v>0.19250434150478599</v>
      </c>
      <c r="P15733" t="s">
        <v>42</v>
      </c>
    </row>
    <row r="15734" spans="1:16" x14ac:dyDescent="0.3">
      <c r="A15734" t="str">
        <f t="shared" si="247"/>
        <v>05: Drink PubsROGBPremiumGinCore Premium BrandsE: £3.60 - £3.80All stocking</v>
      </c>
      <c r="B15734" t="s">
        <v>1</v>
      </c>
      <c r="C15734" t="s">
        <v>110</v>
      </c>
      <c r="D15734" t="s">
        <v>104</v>
      </c>
      <c r="E15734" t="s">
        <v>15</v>
      </c>
      <c r="F15734" t="s">
        <v>47</v>
      </c>
      <c r="G15734" t="s">
        <v>112</v>
      </c>
      <c r="H15734" t="s">
        <v>49</v>
      </c>
      <c r="I15734" t="s">
        <v>54</v>
      </c>
      <c r="J15734" s="1">
        <v>142.21</v>
      </c>
      <c r="K15734">
        <v>39.134418799895002</v>
      </c>
      <c r="L15734">
        <v>126</v>
      </c>
      <c r="M15734">
        <v>0.21344887731405901</v>
      </c>
      <c r="N15734">
        <v>0.204956460910064</v>
      </c>
      <c r="P15734" t="s">
        <v>42</v>
      </c>
    </row>
    <row r="15735" spans="1:16" x14ac:dyDescent="0.3">
      <c r="A15735" t="str">
        <f t="shared" si="247"/>
        <v>05: Drink PubsROGBPremiumGinCore Premium BrandsF: £3.80 - £4.00All stocking</v>
      </c>
      <c r="B15735" t="s">
        <v>1</v>
      </c>
      <c r="C15735" t="s">
        <v>110</v>
      </c>
      <c r="D15735" t="s">
        <v>104</v>
      </c>
      <c r="E15735" t="s">
        <v>15</v>
      </c>
      <c r="F15735" t="s">
        <v>47</v>
      </c>
      <c r="G15735" t="s">
        <v>112</v>
      </c>
      <c r="H15735" t="s">
        <v>49</v>
      </c>
      <c r="I15735" t="s">
        <v>55</v>
      </c>
      <c r="J15735" s="1">
        <v>151.86000000000001</v>
      </c>
      <c r="K15735">
        <v>40.279189440827196</v>
      </c>
      <c r="L15735">
        <v>116</v>
      </c>
      <c r="M15735">
        <v>0.20932452488223399</v>
      </c>
      <c r="N15735">
        <v>0.19716734679939199</v>
      </c>
      <c r="P15735" t="s">
        <v>42</v>
      </c>
    </row>
    <row r="15736" spans="1:16" x14ac:dyDescent="0.3">
      <c r="A15736" t="str">
        <f t="shared" si="247"/>
        <v>05: Drink PubsROGBPremiumGinCore Premium BrandsG: £4.00 - £4.20All stocking</v>
      </c>
      <c r="B15736" t="s">
        <v>1</v>
      </c>
      <c r="C15736" t="s">
        <v>110</v>
      </c>
      <c r="D15736" t="s">
        <v>104</v>
      </c>
      <c r="E15736" t="s">
        <v>15</v>
      </c>
      <c r="F15736" t="s">
        <v>47</v>
      </c>
      <c r="G15736" t="s">
        <v>112</v>
      </c>
      <c r="H15736" t="s">
        <v>49</v>
      </c>
      <c r="I15736" t="s">
        <v>56</v>
      </c>
      <c r="J15736" s="1">
        <v>172.04</v>
      </c>
      <c r="K15736">
        <v>47.866617056947199</v>
      </c>
      <c r="L15736">
        <v>106</v>
      </c>
      <c r="M15736">
        <v>0.23615408395245199</v>
      </c>
      <c r="N15736">
        <v>0.235637660580783</v>
      </c>
      <c r="P15736" t="s">
        <v>42</v>
      </c>
    </row>
    <row r="15737" spans="1:16" x14ac:dyDescent="0.3">
      <c r="A15737" t="str">
        <f t="shared" si="247"/>
        <v>05: Drink PubsROGBPremiumGinCore Premium BrandsH: £4.20 - £4.40All stocking</v>
      </c>
      <c r="B15737" t="s">
        <v>1</v>
      </c>
      <c r="C15737" t="s">
        <v>110</v>
      </c>
      <c r="D15737" t="s">
        <v>104</v>
      </c>
      <c r="E15737" t="s">
        <v>15</v>
      </c>
      <c r="F15737" t="s">
        <v>47</v>
      </c>
      <c r="G15737" t="s">
        <v>112</v>
      </c>
      <c r="H15737" t="s">
        <v>49</v>
      </c>
      <c r="I15737" t="s">
        <v>60</v>
      </c>
      <c r="J15737" s="1">
        <v>194.17</v>
      </c>
      <c r="K15737">
        <v>55.322814293968001</v>
      </c>
      <c r="L15737">
        <v>78</v>
      </c>
      <c r="M15737">
        <v>0.246324510825911</v>
      </c>
      <c r="N15737">
        <v>0.25067662063762503</v>
      </c>
      <c r="P15737" t="s">
        <v>42</v>
      </c>
    </row>
    <row r="15738" spans="1:16" x14ac:dyDescent="0.3">
      <c r="A15738" t="str">
        <f t="shared" si="247"/>
        <v>05: Drink PubsROGBPremiumGinCore Premium BrandsI: £4.40 - £4.60All stocking</v>
      </c>
      <c r="B15738" t="s">
        <v>1</v>
      </c>
      <c r="C15738" t="s">
        <v>110</v>
      </c>
      <c r="D15738" t="s">
        <v>104</v>
      </c>
      <c r="E15738" t="s">
        <v>15</v>
      </c>
      <c r="F15738" t="s">
        <v>47</v>
      </c>
      <c r="G15738" t="s">
        <v>112</v>
      </c>
      <c r="H15738" t="s">
        <v>49</v>
      </c>
      <c r="I15738" t="s">
        <v>64</v>
      </c>
      <c r="J15738" s="1">
        <v>223.86</v>
      </c>
      <c r="K15738">
        <v>56.9897484971168</v>
      </c>
      <c r="L15738">
        <v>57</v>
      </c>
      <c r="M15738">
        <v>0.23763240344699699</v>
      </c>
      <c r="N15738">
        <v>0.24046809033427</v>
      </c>
      <c r="P15738" t="s">
        <v>42</v>
      </c>
    </row>
    <row r="15739" spans="1:16" x14ac:dyDescent="0.3">
      <c r="A15739" t="str">
        <f t="shared" si="247"/>
        <v>05: Drink PubsROGBPremiumGinCore Premium BrandsJ: £4.60 - £4.80All stocking</v>
      </c>
      <c r="B15739" t="s">
        <v>1</v>
      </c>
      <c r="C15739" t="s">
        <v>110</v>
      </c>
      <c r="D15739" t="s">
        <v>104</v>
      </c>
      <c r="E15739" t="s">
        <v>15</v>
      </c>
      <c r="F15739" t="s">
        <v>47</v>
      </c>
      <c r="G15739" t="s">
        <v>112</v>
      </c>
      <c r="H15739" t="s">
        <v>49</v>
      </c>
      <c r="I15739" t="s">
        <v>65</v>
      </c>
      <c r="J15739" s="1">
        <v>199.42</v>
      </c>
      <c r="K15739">
        <v>48.610643487566406</v>
      </c>
      <c r="L15739">
        <v>39</v>
      </c>
      <c r="M15739">
        <v>0.217808641219255</v>
      </c>
      <c r="N15739">
        <v>0.20958217830713299</v>
      </c>
      <c r="P15739" t="s">
        <v>42</v>
      </c>
    </row>
    <row r="15740" spans="1:16" x14ac:dyDescent="0.3">
      <c r="A15740" t="str">
        <f t="shared" ref="A15740:A15803" si="248">C15740&amp;D15740&amp;E15740&amp;F15740&amp;G15740&amp;I15740&amp;P15740</f>
        <v>05: Drink PubsROGBPremiumNon Flavoured VodkaCore Mainstream BrandsA: &lt;£3All stocking</v>
      </c>
      <c r="B15740" t="s">
        <v>1</v>
      </c>
      <c r="C15740" t="s">
        <v>110</v>
      </c>
      <c r="D15740" t="s">
        <v>104</v>
      </c>
      <c r="E15740" t="s">
        <v>15</v>
      </c>
      <c r="F15740" t="s">
        <v>71</v>
      </c>
      <c r="G15740" t="s">
        <v>111</v>
      </c>
      <c r="H15740" t="s">
        <v>49</v>
      </c>
      <c r="I15740" t="s">
        <v>58</v>
      </c>
      <c r="J15740" s="1">
        <v>392.26</v>
      </c>
      <c r="K15740">
        <v>154.778385988526</v>
      </c>
      <c r="L15740">
        <v>286</v>
      </c>
      <c r="M15740">
        <v>0.93451568265466001</v>
      </c>
      <c r="N15740">
        <v>0.94636875494695305</v>
      </c>
      <c r="P15740" t="s">
        <v>42</v>
      </c>
    </row>
    <row r="15741" spans="1:16" x14ac:dyDescent="0.3">
      <c r="A15741" t="str">
        <f t="shared" si="248"/>
        <v>05: Drink PubsROGBPremiumNon Flavoured VodkaCore Mainstream BrandsTotalAll stocking</v>
      </c>
      <c r="B15741" t="s">
        <v>1</v>
      </c>
      <c r="C15741" t="s">
        <v>110</v>
      </c>
      <c r="D15741" t="s">
        <v>104</v>
      </c>
      <c r="E15741" t="s">
        <v>15</v>
      </c>
      <c r="F15741" t="s">
        <v>71</v>
      </c>
      <c r="G15741" t="s">
        <v>111</v>
      </c>
      <c r="H15741" t="s">
        <v>49</v>
      </c>
      <c r="I15741" t="s">
        <v>12</v>
      </c>
      <c r="J15741" s="1">
        <v>540.17999999999995</v>
      </c>
      <c r="K15741">
        <v>184.60669706946919</v>
      </c>
      <c r="L15741">
        <v>781</v>
      </c>
      <c r="M15741">
        <v>0.80712125146096603</v>
      </c>
      <c r="N15741">
        <v>0.83645792424232501</v>
      </c>
      <c r="P15741" t="s">
        <v>42</v>
      </c>
    </row>
    <row r="15742" spans="1:16" x14ac:dyDescent="0.3">
      <c r="A15742" t="str">
        <f t="shared" si="248"/>
        <v>05: Drink PubsROGBPremiumNon Flavoured VodkaCore Mainstream BrandsB: £3 - £3.20All stocking</v>
      </c>
      <c r="B15742" t="s">
        <v>1</v>
      </c>
      <c r="C15742" t="s">
        <v>110</v>
      </c>
      <c r="D15742" t="s">
        <v>104</v>
      </c>
      <c r="E15742" t="s">
        <v>15</v>
      </c>
      <c r="F15742" t="s">
        <v>71</v>
      </c>
      <c r="G15742" t="s">
        <v>111</v>
      </c>
      <c r="H15742" t="s">
        <v>49</v>
      </c>
      <c r="I15742" t="s">
        <v>59</v>
      </c>
      <c r="J15742" s="1">
        <v>518.38</v>
      </c>
      <c r="K15742">
        <v>182.79303692664362</v>
      </c>
      <c r="L15742">
        <v>122</v>
      </c>
      <c r="M15742">
        <v>0.75644175205828801</v>
      </c>
      <c r="N15742">
        <v>0.790652947661869</v>
      </c>
      <c r="P15742" t="s">
        <v>42</v>
      </c>
    </row>
    <row r="15743" spans="1:16" x14ac:dyDescent="0.3">
      <c r="A15743" t="str">
        <f t="shared" si="248"/>
        <v>05: Drink PubsROGBPremiumNon Flavoured VodkaCore Mainstream BrandsC: £3.20 - £3.40All stocking</v>
      </c>
      <c r="B15743" t="s">
        <v>1</v>
      </c>
      <c r="C15743" t="s">
        <v>110</v>
      </c>
      <c r="D15743" t="s">
        <v>104</v>
      </c>
      <c r="E15743" t="s">
        <v>15</v>
      </c>
      <c r="F15743" t="s">
        <v>71</v>
      </c>
      <c r="G15743" t="s">
        <v>111</v>
      </c>
      <c r="H15743" t="s">
        <v>49</v>
      </c>
      <c r="I15743" t="s">
        <v>52</v>
      </c>
      <c r="J15743" s="1">
        <v>571.26</v>
      </c>
      <c r="K15743">
        <v>188.873098805956</v>
      </c>
      <c r="L15743">
        <v>140</v>
      </c>
      <c r="M15743">
        <v>0.76558130515064804</v>
      </c>
      <c r="N15743">
        <v>0.79535098679474003</v>
      </c>
      <c r="P15743" t="s">
        <v>42</v>
      </c>
    </row>
    <row r="15744" spans="1:16" x14ac:dyDescent="0.3">
      <c r="A15744" t="str">
        <f t="shared" si="248"/>
        <v>05: Drink PubsROGBPremiumNon Flavoured VodkaCore Mainstream BrandsD: £3.40 - £3.60All stocking</v>
      </c>
      <c r="B15744" t="s">
        <v>1</v>
      </c>
      <c r="C15744" t="s">
        <v>110</v>
      </c>
      <c r="D15744" t="s">
        <v>104</v>
      </c>
      <c r="E15744" t="s">
        <v>15</v>
      </c>
      <c r="F15744" t="s">
        <v>71</v>
      </c>
      <c r="G15744" t="s">
        <v>111</v>
      </c>
      <c r="H15744" t="s">
        <v>49</v>
      </c>
      <c r="I15744" t="s">
        <v>53</v>
      </c>
      <c r="J15744" s="1">
        <v>569.5</v>
      </c>
      <c r="K15744">
        <v>187.11707810867279</v>
      </c>
      <c r="L15744">
        <v>116</v>
      </c>
      <c r="M15744">
        <v>0.81747360137258895</v>
      </c>
      <c r="N15744">
        <v>0.84304535860487495</v>
      </c>
      <c r="P15744" t="s">
        <v>42</v>
      </c>
    </row>
    <row r="15745" spans="1:16" x14ac:dyDescent="0.3">
      <c r="A15745" t="str">
        <f t="shared" si="248"/>
        <v>05: Drink PubsROGBPremiumNon Flavoured VodkaCore Mainstream BrandsE: £3.60 - £3.80All stocking</v>
      </c>
      <c r="B15745" t="s">
        <v>1</v>
      </c>
      <c r="C15745" t="s">
        <v>110</v>
      </c>
      <c r="D15745" t="s">
        <v>104</v>
      </c>
      <c r="E15745" t="s">
        <v>15</v>
      </c>
      <c r="F15745" t="s">
        <v>71</v>
      </c>
      <c r="G15745" t="s">
        <v>111</v>
      </c>
      <c r="H15745" t="s">
        <v>49</v>
      </c>
      <c r="I15745" t="s">
        <v>54</v>
      </c>
      <c r="J15745" s="1">
        <v>718.09</v>
      </c>
      <c r="K15745">
        <v>211.18126727552962</v>
      </c>
      <c r="L15745">
        <v>61</v>
      </c>
      <c r="M15745">
        <v>0.738450614103627</v>
      </c>
      <c r="N15745">
        <v>0.757940938841835</v>
      </c>
      <c r="P15745" t="s">
        <v>42</v>
      </c>
    </row>
    <row r="15746" spans="1:16" x14ac:dyDescent="0.3">
      <c r="A15746" t="str">
        <f t="shared" si="248"/>
        <v>05: Drink PubsROGBPremiumNon Flavoured VodkaCore Premium BrandsA: &lt;£3All stocking</v>
      </c>
      <c r="B15746" t="s">
        <v>1</v>
      </c>
      <c r="C15746" t="s">
        <v>110</v>
      </c>
      <c r="D15746" t="s">
        <v>104</v>
      </c>
      <c r="E15746" t="s">
        <v>15</v>
      </c>
      <c r="F15746" t="s">
        <v>71</v>
      </c>
      <c r="G15746" t="s">
        <v>112</v>
      </c>
      <c r="H15746" t="s">
        <v>49</v>
      </c>
      <c r="I15746" t="s">
        <v>58</v>
      </c>
      <c r="J15746" s="1">
        <v>25.98</v>
      </c>
      <c r="K15746">
        <v>8.9281440781440793</v>
      </c>
      <c r="L15746">
        <v>44</v>
      </c>
      <c r="M15746" s="19">
        <v>3.7303398299676598E-2</v>
      </c>
      <c r="N15746" s="19">
        <v>3.3844973138910203E-2</v>
      </c>
      <c r="P15746" t="s">
        <v>42</v>
      </c>
    </row>
    <row r="15747" spans="1:16" x14ac:dyDescent="0.3">
      <c r="A15747" t="str">
        <f t="shared" si="248"/>
        <v>05: Drink PubsROGBPremiumNon Flavoured VodkaCore Premium BrandsTotalAll stocking</v>
      </c>
      <c r="B15747" t="s">
        <v>1</v>
      </c>
      <c r="C15747" t="s">
        <v>110</v>
      </c>
      <c r="D15747" t="s">
        <v>104</v>
      </c>
      <c r="E15747" t="s">
        <v>15</v>
      </c>
      <c r="F15747" t="s">
        <v>71</v>
      </c>
      <c r="G15747" t="s">
        <v>112</v>
      </c>
      <c r="H15747" t="s">
        <v>49</v>
      </c>
      <c r="I15747" t="s">
        <v>12</v>
      </c>
      <c r="J15747" s="1">
        <v>237.88</v>
      </c>
      <c r="K15747">
        <v>65.348724403111603</v>
      </c>
      <c r="L15747">
        <v>718</v>
      </c>
      <c r="M15747">
        <v>0.30589743724308799</v>
      </c>
      <c r="N15747">
        <v>0.26787342451792101</v>
      </c>
      <c r="P15747" t="s">
        <v>42</v>
      </c>
    </row>
    <row r="15748" spans="1:16" x14ac:dyDescent="0.3">
      <c r="A15748" t="str">
        <f t="shared" si="248"/>
        <v>05: Drink PubsROGBPremiumNon Flavoured VodkaCore Premium BrandsB: £3 - £3.20All stocking</v>
      </c>
      <c r="B15748" t="s">
        <v>1</v>
      </c>
      <c r="C15748" t="s">
        <v>110</v>
      </c>
      <c r="D15748" t="s">
        <v>104</v>
      </c>
      <c r="E15748" t="s">
        <v>15</v>
      </c>
      <c r="F15748" t="s">
        <v>71</v>
      </c>
      <c r="G15748" t="s">
        <v>112</v>
      </c>
      <c r="H15748" t="s">
        <v>49</v>
      </c>
      <c r="I15748" t="s">
        <v>59</v>
      </c>
      <c r="J15748" s="1">
        <v>129.52000000000001</v>
      </c>
      <c r="K15748">
        <v>39.132238222482123</v>
      </c>
      <c r="L15748">
        <v>41</v>
      </c>
      <c r="M15748">
        <v>0.23085597743782699</v>
      </c>
      <c r="N15748">
        <v>0.201347626339969</v>
      </c>
      <c r="P15748" t="s">
        <v>42</v>
      </c>
    </row>
    <row r="15749" spans="1:16" x14ac:dyDescent="0.3">
      <c r="A15749" t="str">
        <f t="shared" si="248"/>
        <v>05: Drink PubsROGBPremiumNon Flavoured VodkaCore Premium BrandsC: £3.20 - £3.40All stocking</v>
      </c>
      <c r="B15749" t="s">
        <v>1</v>
      </c>
      <c r="C15749" t="s">
        <v>110</v>
      </c>
      <c r="D15749" t="s">
        <v>104</v>
      </c>
      <c r="E15749" t="s">
        <v>15</v>
      </c>
      <c r="F15749" t="s">
        <v>71</v>
      </c>
      <c r="G15749" t="s">
        <v>112</v>
      </c>
      <c r="H15749" t="s">
        <v>49</v>
      </c>
      <c r="I15749" t="s">
        <v>52</v>
      </c>
      <c r="J15749" s="1">
        <v>205.69</v>
      </c>
      <c r="K15749">
        <v>60.814602160291997</v>
      </c>
      <c r="L15749">
        <v>58</v>
      </c>
      <c r="M15749">
        <v>0.24112039989524001</v>
      </c>
      <c r="N15749">
        <v>0.205906295006479</v>
      </c>
      <c r="P15749" t="s">
        <v>42</v>
      </c>
    </row>
    <row r="15750" spans="1:16" x14ac:dyDescent="0.3">
      <c r="A15750" t="str">
        <f t="shared" si="248"/>
        <v>05: Drink PubsROGBPremiumNon Flavoured VodkaCore Premium BrandsD: £3.40 - £3.60All stocking</v>
      </c>
      <c r="B15750" t="s">
        <v>1</v>
      </c>
      <c r="C15750" t="s">
        <v>110</v>
      </c>
      <c r="D15750" t="s">
        <v>104</v>
      </c>
      <c r="E15750" t="s">
        <v>15</v>
      </c>
      <c r="F15750" t="s">
        <v>71</v>
      </c>
      <c r="G15750" t="s">
        <v>112</v>
      </c>
      <c r="H15750" t="s">
        <v>49</v>
      </c>
      <c r="I15750" t="s">
        <v>53</v>
      </c>
      <c r="J15750" s="1">
        <v>206.25</v>
      </c>
      <c r="K15750">
        <v>58.795111905638393</v>
      </c>
      <c r="L15750">
        <v>95</v>
      </c>
      <c r="M15750">
        <v>0.29205414841737098</v>
      </c>
      <c r="N15750">
        <v>0.25524289982335902</v>
      </c>
      <c r="P15750" t="s">
        <v>42</v>
      </c>
    </row>
    <row r="15751" spans="1:16" x14ac:dyDescent="0.3">
      <c r="A15751" t="str">
        <f t="shared" si="248"/>
        <v>05: Drink PubsROGBPremiumNon Flavoured VodkaCore Premium BrandsE: £3.60 - £3.80All stocking</v>
      </c>
      <c r="B15751" t="s">
        <v>1</v>
      </c>
      <c r="C15751" t="s">
        <v>110</v>
      </c>
      <c r="D15751" t="s">
        <v>104</v>
      </c>
      <c r="E15751" t="s">
        <v>15</v>
      </c>
      <c r="F15751" t="s">
        <v>71</v>
      </c>
      <c r="G15751" t="s">
        <v>112</v>
      </c>
      <c r="H15751" t="s">
        <v>49</v>
      </c>
      <c r="I15751" t="s">
        <v>54</v>
      </c>
      <c r="J15751" s="1">
        <v>180.6</v>
      </c>
      <c r="K15751">
        <v>52.485139633609194</v>
      </c>
      <c r="L15751">
        <v>98</v>
      </c>
      <c r="M15751">
        <v>0.244195231553401</v>
      </c>
      <c r="N15751">
        <v>0.21962475438626999</v>
      </c>
      <c r="P15751" t="s">
        <v>42</v>
      </c>
    </row>
    <row r="15752" spans="1:16" x14ac:dyDescent="0.3">
      <c r="A15752" t="str">
        <f t="shared" si="248"/>
        <v>05: Drink PubsROGBPremiumNon Flavoured VodkaCore Premium BrandsF: £3.80 - £4.00All stocking</v>
      </c>
      <c r="B15752" t="s">
        <v>1</v>
      </c>
      <c r="C15752" t="s">
        <v>110</v>
      </c>
      <c r="D15752" t="s">
        <v>104</v>
      </c>
      <c r="E15752" t="s">
        <v>15</v>
      </c>
      <c r="F15752" t="s">
        <v>71</v>
      </c>
      <c r="G15752" t="s">
        <v>112</v>
      </c>
      <c r="H15752" t="s">
        <v>49</v>
      </c>
      <c r="I15752" t="s">
        <v>55</v>
      </c>
      <c r="J15752" s="1">
        <v>300.07</v>
      </c>
      <c r="K15752">
        <v>81.909003745542009</v>
      </c>
      <c r="L15752">
        <v>117</v>
      </c>
      <c r="M15752">
        <v>0.358161393562761</v>
      </c>
      <c r="N15752">
        <v>0.32184811471056801</v>
      </c>
      <c r="P15752" t="s">
        <v>42</v>
      </c>
    </row>
    <row r="15753" spans="1:16" x14ac:dyDescent="0.3">
      <c r="A15753" t="str">
        <f t="shared" si="248"/>
        <v>05: Drink PubsROGBPremiumNon Flavoured VodkaCore Premium BrandsG: £4.00 - £4.20All stocking</v>
      </c>
      <c r="B15753" t="s">
        <v>1</v>
      </c>
      <c r="C15753" t="s">
        <v>110</v>
      </c>
      <c r="D15753" t="s">
        <v>104</v>
      </c>
      <c r="E15753" t="s">
        <v>15</v>
      </c>
      <c r="F15753" t="s">
        <v>71</v>
      </c>
      <c r="G15753" t="s">
        <v>112</v>
      </c>
      <c r="H15753" t="s">
        <v>49</v>
      </c>
      <c r="I15753" t="s">
        <v>56</v>
      </c>
      <c r="J15753" s="1">
        <v>358.29</v>
      </c>
      <c r="K15753">
        <v>94.377032582802002</v>
      </c>
      <c r="L15753">
        <v>104</v>
      </c>
      <c r="M15753">
        <v>0.42240507325079901</v>
      </c>
      <c r="N15753">
        <v>0.37316730981992702</v>
      </c>
      <c r="P15753" t="s">
        <v>42</v>
      </c>
    </row>
    <row r="15754" spans="1:16" x14ac:dyDescent="0.3">
      <c r="A15754" t="str">
        <f t="shared" si="248"/>
        <v>05: Drink PubsROGBPremiumNon Flavoured VodkaCore Premium BrandsH: £4.20 - £4.40All stocking</v>
      </c>
      <c r="B15754" t="s">
        <v>1</v>
      </c>
      <c r="C15754" t="s">
        <v>110</v>
      </c>
      <c r="D15754" t="s">
        <v>104</v>
      </c>
      <c r="E15754" t="s">
        <v>15</v>
      </c>
      <c r="F15754" t="s">
        <v>71</v>
      </c>
      <c r="G15754" t="s">
        <v>112</v>
      </c>
      <c r="H15754" t="s">
        <v>49</v>
      </c>
      <c r="I15754" t="s">
        <v>60</v>
      </c>
      <c r="J15754" s="1">
        <v>249.97</v>
      </c>
      <c r="K15754">
        <v>67.751094063593996</v>
      </c>
      <c r="L15754">
        <v>74</v>
      </c>
      <c r="M15754">
        <v>0.33279070630582003</v>
      </c>
      <c r="N15754">
        <v>0.29773645955672501</v>
      </c>
      <c r="P15754" t="s">
        <v>42</v>
      </c>
    </row>
    <row r="15755" spans="1:16" x14ac:dyDescent="0.3">
      <c r="A15755" t="str">
        <f t="shared" si="248"/>
        <v>05: Drink PubsROGBPremiumNon Flavoured VodkaCore Premium BrandsI: £4.40 - £4.60All stocking</v>
      </c>
      <c r="B15755" t="s">
        <v>1</v>
      </c>
      <c r="C15755" t="s">
        <v>110</v>
      </c>
      <c r="D15755" t="s">
        <v>104</v>
      </c>
      <c r="E15755" t="s">
        <v>15</v>
      </c>
      <c r="F15755" t="s">
        <v>71</v>
      </c>
      <c r="G15755" t="s">
        <v>112</v>
      </c>
      <c r="H15755" t="s">
        <v>49</v>
      </c>
      <c r="I15755" t="s">
        <v>64</v>
      </c>
      <c r="J15755" s="1">
        <v>309.94</v>
      </c>
      <c r="K15755">
        <v>78.493709831834806</v>
      </c>
      <c r="L15755">
        <v>40</v>
      </c>
      <c r="M15755">
        <v>0.405382658454564</v>
      </c>
      <c r="N15755">
        <v>0.370219299462619</v>
      </c>
      <c r="P15755" t="s">
        <v>42</v>
      </c>
    </row>
    <row r="15756" spans="1:16" x14ac:dyDescent="0.3">
      <c r="A15756" t="str">
        <f t="shared" si="248"/>
        <v>05: Drink PubsROGBPremiumTequilaCore Mainstream BrandsA: &lt;£3All stocking</v>
      </c>
      <c r="B15756" t="s">
        <v>1</v>
      </c>
      <c r="C15756" t="s">
        <v>110</v>
      </c>
      <c r="D15756" t="s">
        <v>104</v>
      </c>
      <c r="E15756" t="s">
        <v>15</v>
      </c>
      <c r="F15756" t="s">
        <v>78</v>
      </c>
      <c r="G15756" t="s">
        <v>111</v>
      </c>
      <c r="H15756" t="s">
        <v>49</v>
      </c>
      <c r="I15756" t="s">
        <v>58</v>
      </c>
      <c r="J15756" s="1">
        <v>34.78</v>
      </c>
      <c r="K15756">
        <v>11.773019091086319</v>
      </c>
      <c r="L15756">
        <v>119</v>
      </c>
      <c r="M15756">
        <v>0.41707404342844701</v>
      </c>
      <c r="N15756">
        <v>0.403946278546918</v>
      </c>
      <c r="P15756" t="s">
        <v>42</v>
      </c>
    </row>
    <row r="15757" spans="1:16" x14ac:dyDescent="0.3">
      <c r="A15757" t="str">
        <f t="shared" si="248"/>
        <v>05: Drink PubsROGBPremiumTequilaCore Mainstream BrandsTotalAll stocking</v>
      </c>
      <c r="B15757" t="s">
        <v>1</v>
      </c>
      <c r="C15757" t="s">
        <v>110</v>
      </c>
      <c r="D15757" t="s">
        <v>104</v>
      </c>
      <c r="E15757" t="s">
        <v>15</v>
      </c>
      <c r="F15757" t="s">
        <v>78</v>
      </c>
      <c r="G15757" t="s">
        <v>111</v>
      </c>
      <c r="H15757" t="s">
        <v>49</v>
      </c>
      <c r="I15757" t="s">
        <v>12</v>
      </c>
      <c r="J15757" s="1">
        <v>45.11</v>
      </c>
      <c r="K15757">
        <v>13.365329115329121</v>
      </c>
      <c r="L15757">
        <v>376</v>
      </c>
      <c r="M15757">
        <v>0.55659015746561802</v>
      </c>
      <c r="N15757">
        <v>0.55080500171706803</v>
      </c>
      <c r="P15757" t="s">
        <v>42</v>
      </c>
    </row>
    <row r="15758" spans="1:16" x14ac:dyDescent="0.3">
      <c r="A15758" t="str">
        <f t="shared" si="248"/>
        <v>05: Drink PubsROGBPremiumTequilaCore Mainstream BrandsB: £3 - £3.20All stocking</v>
      </c>
      <c r="B15758" t="s">
        <v>1</v>
      </c>
      <c r="C15758" t="s">
        <v>110</v>
      </c>
      <c r="D15758" t="s">
        <v>104</v>
      </c>
      <c r="E15758" t="s">
        <v>15</v>
      </c>
      <c r="F15758" t="s">
        <v>78</v>
      </c>
      <c r="G15758" t="s">
        <v>111</v>
      </c>
      <c r="H15758" t="s">
        <v>49</v>
      </c>
      <c r="I15758" t="s">
        <v>59</v>
      </c>
      <c r="J15758" s="1">
        <v>48.56</v>
      </c>
      <c r="K15758">
        <v>14.74932251082252</v>
      </c>
      <c r="L15758">
        <v>50</v>
      </c>
      <c r="M15758">
        <v>0.70715559941452999</v>
      </c>
      <c r="N15758">
        <v>0.71511044176706795</v>
      </c>
      <c r="P15758" t="s">
        <v>42</v>
      </c>
    </row>
    <row r="15759" spans="1:16" x14ac:dyDescent="0.3">
      <c r="A15759" t="str">
        <f t="shared" si="248"/>
        <v>05: Drink PubsROGBPremiumTequilaCore Mainstream BrandsC: £3.20 - £3.40All stocking</v>
      </c>
      <c r="B15759" t="s">
        <v>1</v>
      </c>
      <c r="C15759" t="s">
        <v>110</v>
      </c>
      <c r="D15759" t="s">
        <v>104</v>
      </c>
      <c r="E15759" t="s">
        <v>15</v>
      </c>
      <c r="F15759" t="s">
        <v>78</v>
      </c>
      <c r="G15759" t="s">
        <v>111</v>
      </c>
      <c r="H15759" t="s">
        <v>49</v>
      </c>
      <c r="I15759" t="s">
        <v>52</v>
      </c>
      <c r="J15759" s="1">
        <v>46.21</v>
      </c>
      <c r="K15759">
        <v>13.80752778366416</v>
      </c>
      <c r="L15759">
        <v>66</v>
      </c>
      <c r="M15759">
        <v>0.76959385185920504</v>
      </c>
      <c r="N15759">
        <v>0.76823708206686903</v>
      </c>
      <c r="P15759" t="s">
        <v>42</v>
      </c>
    </row>
    <row r="15760" spans="1:16" x14ac:dyDescent="0.3">
      <c r="A15760" t="str">
        <f t="shared" si="248"/>
        <v>05: Drink PubsROGBPremiumTequilaCore Mainstream BrandsD: £3.40 - £3.60All stocking</v>
      </c>
      <c r="B15760" t="s">
        <v>1</v>
      </c>
      <c r="C15760" t="s">
        <v>110</v>
      </c>
      <c r="D15760" t="s">
        <v>104</v>
      </c>
      <c r="E15760" t="s">
        <v>15</v>
      </c>
      <c r="F15760" t="s">
        <v>78</v>
      </c>
      <c r="G15760" t="s">
        <v>111</v>
      </c>
      <c r="H15760" t="s">
        <v>49</v>
      </c>
      <c r="I15760" t="s">
        <v>53</v>
      </c>
      <c r="J15760" s="1">
        <v>48.49</v>
      </c>
      <c r="K15760">
        <v>13.75495016679228</v>
      </c>
      <c r="L15760">
        <v>57</v>
      </c>
      <c r="M15760">
        <v>0.66113867909032997</v>
      </c>
      <c r="N15760">
        <v>0.65798338198966999</v>
      </c>
      <c r="P15760" t="s">
        <v>42</v>
      </c>
    </row>
    <row r="15761" spans="1:16" x14ac:dyDescent="0.3">
      <c r="A15761" t="str">
        <f t="shared" si="248"/>
        <v>05: Drink PubsROGBPremiumTequilaCore Mainstream BrandsE: £3.60 - £3.80All stocking</v>
      </c>
      <c r="B15761" t="s">
        <v>1</v>
      </c>
      <c r="C15761" t="s">
        <v>110</v>
      </c>
      <c r="D15761" t="s">
        <v>104</v>
      </c>
      <c r="E15761" t="s">
        <v>15</v>
      </c>
      <c r="F15761" t="s">
        <v>78</v>
      </c>
      <c r="G15761" t="s">
        <v>111</v>
      </c>
      <c r="H15761" t="s">
        <v>49</v>
      </c>
      <c r="I15761" t="s">
        <v>54</v>
      </c>
      <c r="J15761" s="1">
        <v>54.3</v>
      </c>
      <c r="K15761">
        <v>14.898569347319359</v>
      </c>
      <c r="L15761">
        <v>40</v>
      </c>
      <c r="M15761">
        <v>0.634107774566261</v>
      </c>
      <c r="N15761">
        <v>0.62337662337662303</v>
      </c>
      <c r="P15761" t="s">
        <v>42</v>
      </c>
    </row>
    <row r="15762" spans="1:16" x14ac:dyDescent="0.3">
      <c r="A15762" t="str">
        <f t="shared" si="248"/>
        <v>05: Drink PubsROGBPremiumTequilaCore Premium BrandsA: &lt;£3All stocking</v>
      </c>
      <c r="B15762" t="s">
        <v>1</v>
      </c>
      <c r="C15762" t="s">
        <v>110</v>
      </c>
      <c r="D15762" t="s">
        <v>104</v>
      </c>
      <c r="E15762" t="s">
        <v>15</v>
      </c>
      <c r="F15762" t="s">
        <v>78</v>
      </c>
      <c r="G15762" t="s">
        <v>112</v>
      </c>
      <c r="H15762" t="s">
        <v>49</v>
      </c>
      <c r="I15762" t="s">
        <v>58</v>
      </c>
      <c r="J15762" s="1">
        <v>35.590000000000003</v>
      </c>
      <c r="K15762">
        <v>12.94064023422032</v>
      </c>
      <c r="L15762">
        <v>331</v>
      </c>
      <c r="M15762">
        <v>0.58074806836806403</v>
      </c>
      <c r="N15762">
        <v>0.62940627567861196</v>
      </c>
      <c r="P15762" t="s">
        <v>42</v>
      </c>
    </row>
    <row r="15763" spans="1:16" x14ac:dyDescent="0.3">
      <c r="A15763" t="str">
        <f t="shared" si="248"/>
        <v>05: Drink PubsROGBPremiumTequilaCore Premium BrandsTotalAll stocking</v>
      </c>
      <c r="B15763" t="s">
        <v>1</v>
      </c>
      <c r="C15763" t="s">
        <v>110</v>
      </c>
      <c r="D15763" t="s">
        <v>104</v>
      </c>
      <c r="E15763" t="s">
        <v>15</v>
      </c>
      <c r="F15763" t="s">
        <v>78</v>
      </c>
      <c r="G15763" t="s">
        <v>112</v>
      </c>
      <c r="H15763" t="s">
        <v>49</v>
      </c>
      <c r="I15763" t="s">
        <v>12</v>
      </c>
      <c r="J15763" s="1">
        <v>45.15</v>
      </c>
      <c r="K15763">
        <v>14.009846599439879</v>
      </c>
      <c r="L15763">
        <v>627</v>
      </c>
      <c r="M15763">
        <v>0.63487481103309895</v>
      </c>
      <c r="N15763">
        <v>0.65096332459311002</v>
      </c>
      <c r="P15763" t="s">
        <v>42</v>
      </c>
    </row>
    <row r="15764" spans="1:16" x14ac:dyDescent="0.3">
      <c r="A15764" t="str">
        <f t="shared" si="248"/>
        <v>05: Drink PubsROGBPremiumTequilaCore Premium BrandsB: £3 - £3.20All stocking</v>
      </c>
      <c r="B15764" t="s">
        <v>1</v>
      </c>
      <c r="C15764" t="s">
        <v>110</v>
      </c>
      <c r="D15764" t="s">
        <v>104</v>
      </c>
      <c r="E15764" t="s">
        <v>15</v>
      </c>
      <c r="F15764" t="s">
        <v>78</v>
      </c>
      <c r="G15764" t="s">
        <v>112</v>
      </c>
      <c r="H15764" t="s">
        <v>49</v>
      </c>
      <c r="I15764" t="s">
        <v>59</v>
      </c>
      <c r="J15764" s="1">
        <v>53.73</v>
      </c>
      <c r="K15764">
        <v>17.656064821930201</v>
      </c>
      <c r="L15764">
        <v>52</v>
      </c>
      <c r="M15764">
        <v>0.68608334253777703</v>
      </c>
      <c r="N15764">
        <v>0.70636823874233901</v>
      </c>
      <c r="P15764" t="s">
        <v>42</v>
      </c>
    </row>
    <row r="15765" spans="1:16" x14ac:dyDescent="0.3">
      <c r="A15765" t="str">
        <f t="shared" si="248"/>
        <v>05: Drink PubsROGBPremiumTequilaCore Premium BrandsC: £3.20 - £3.40All stocking</v>
      </c>
      <c r="B15765" t="s">
        <v>1</v>
      </c>
      <c r="C15765" t="s">
        <v>110</v>
      </c>
      <c r="D15765" t="s">
        <v>104</v>
      </c>
      <c r="E15765" t="s">
        <v>15</v>
      </c>
      <c r="F15765" t="s">
        <v>78</v>
      </c>
      <c r="G15765" t="s">
        <v>112</v>
      </c>
      <c r="H15765" t="s">
        <v>49</v>
      </c>
      <c r="I15765" t="s">
        <v>52</v>
      </c>
      <c r="J15765" s="1">
        <v>56.83</v>
      </c>
      <c r="K15765">
        <v>16.724454069976442</v>
      </c>
      <c r="L15765">
        <v>67</v>
      </c>
      <c r="M15765">
        <v>0.61968229245674</v>
      </c>
      <c r="N15765">
        <v>0.61750119217930399</v>
      </c>
      <c r="P15765" t="s">
        <v>42</v>
      </c>
    </row>
    <row r="15766" spans="1:16" x14ac:dyDescent="0.3">
      <c r="A15766" t="str">
        <f t="shared" si="248"/>
        <v>05: Drink PubsROGBPremiumTequilaCore Premium BrandsD: £3.40 - £3.60All stocking</v>
      </c>
      <c r="B15766" t="s">
        <v>1</v>
      </c>
      <c r="C15766" t="s">
        <v>110</v>
      </c>
      <c r="D15766" t="s">
        <v>104</v>
      </c>
      <c r="E15766" t="s">
        <v>15</v>
      </c>
      <c r="F15766" t="s">
        <v>78</v>
      </c>
      <c r="G15766" t="s">
        <v>112</v>
      </c>
      <c r="H15766" t="s">
        <v>49</v>
      </c>
      <c r="I15766" t="s">
        <v>53</v>
      </c>
      <c r="J15766" s="1">
        <v>42.71</v>
      </c>
      <c r="K15766">
        <v>11.867207646155</v>
      </c>
      <c r="L15766">
        <v>38</v>
      </c>
      <c r="M15766">
        <v>0.623016419087149</v>
      </c>
      <c r="N15766">
        <v>0.62965276042967799</v>
      </c>
      <c r="P15766" t="s">
        <v>42</v>
      </c>
    </row>
    <row r="15767" spans="1:16" x14ac:dyDescent="0.3">
      <c r="A15767" t="str">
        <f t="shared" si="248"/>
        <v>05: Drink PubsROGBPremiumTequilaCore Premium BrandsE: £3.60 - £3.80All stocking</v>
      </c>
      <c r="B15767" t="s">
        <v>1</v>
      </c>
      <c r="C15767" t="s">
        <v>110</v>
      </c>
      <c r="D15767" t="s">
        <v>104</v>
      </c>
      <c r="E15767" t="s">
        <v>15</v>
      </c>
      <c r="F15767" t="s">
        <v>78</v>
      </c>
      <c r="G15767" t="s">
        <v>112</v>
      </c>
      <c r="H15767" t="s">
        <v>49</v>
      </c>
      <c r="I15767" t="s">
        <v>54</v>
      </c>
      <c r="J15767" s="1">
        <v>48.08</v>
      </c>
      <c r="K15767">
        <v>12.54779075937612</v>
      </c>
      <c r="L15767">
        <v>41</v>
      </c>
      <c r="M15767">
        <v>0.76349820218484998</v>
      </c>
      <c r="N15767">
        <v>0.75076108537392505</v>
      </c>
      <c r="P15767" t="s">
        <v>42</v>
      </c>
    </row>
    <row r="15768" spans="1:16" x14ac:dyDescent="0.3">
      <c r="A15768" t="str">
        <f t="shared" si="248"/>
        <v>05: Drink PubsROGBPremiumTequilaCore Premium BrandsF: £3.80 - £4.00All stocking</v>
      </c>
      <c r="B15768" t="s">
        <v>1</v>
      </c>
      <c r="C15768" t="s">
        <v>110</v>
      </c>
      <c r="D15768" t="s">
        <v>104</v>
      </c>
      <c r="E15768" t="s">
        <v>15</v>
      </c>
      <c r="F15768" t="s">
        <v>78</v>
      </c>
      <c r="G15768" t="s">
        <v>112</v>
      </c>
      <c r="H15768" t="s">
        <v>49</v>
      </c>
      <c r="I15768" t="s">
        <v>55</v>
      </c>
      <c r="J15768" s="1">
        <v>77.599999999999994</v>
      </c>
      <c r="K15768">
        <v>19.246041366041361</v>
      </c>
      <c r="L15768">
        <v>30</v>
      </c>
      <c r="M15768">
        <v>0.76517588563959105</v>
      </c>
      <c r="N15768">
        <v>0.75977895763354597</v>
      </c>
      <c r="P15768" t="s">
        <v>42</v>
      </c>
    </row>
    <row r="15769" spans="1:16" x14ac:dyDescent="0.3">
      <c r="A15769" t="str">
        <f t="shared" si="248"/>
        <v>05: Drink PubsROGBPremiumTequilaCore Premium BrandsG: £4.00 - £4.20All stocking</v>
      </c>
      <c r="B15769" t="s">
        <v>1</v>
      </c>
      <c r="C15769" t="s">
        <v>110</v>
      </c>
      <c r="D15769" t="s">
        <v>104</v>
      </c>
      <c r="E15769" t="s">
        <v>15</v>
      </c>
      <c r="F15769" t="s">
        <v>78</v>
      </c>
      <c r="G15769" t="s">
        <v>112</v>
      </c>
      <c r="H15769" t="s">
        <v>49</v>
      </c>
      <c r="I15769" t="s">
        <v>56</v>
      </c>
      <c r="J15769" s="1">
        <v>57.05</v>
      </c>
      <c r="K15769">
        <v>13.601537709602239</v>
      </c>
      <c r="L15769">
        <v>31</v>
      </c>
      <c r="M15769">
        <v>0.81018348247973204</v>
      </c>
      <c r="N15769">
        <v>0.81229454306377402</v>
      </c>
      <c r="P15769" t="s">
        <v>42</v>
      </c>
    </row>
    <row r="15770" spans="1:16" x14ac:dyDescent="0.3">
      <c r="A15770" t="str">
        <f t="shared" si="248"/>
        <v>05: Drink PubsROGBPremiumWhite RumCore Mainstream BrandsA: &lt;£3All stocking</v>
      </c>
      <c r="B15770" t="s">
        <v>1</v>
      </c>
      <c r="C15770" t="s">
        <v>110</v>
      </c>
      <c r="D15770" t="s">
        <v>104</v>
      </c>
      <c r="E15770" t="s">
        <v>15</v>
      </c>
      <c r="F15770" t="s">
        <v>85</v>
      </c>
      <c r="G15770" t="s">
        <v>111</v>
      </c>
      <c r="H15770" t="s">
        <v>49</v>
      </c>
      <c r="I15770" t="s">
        <v>58</v>
      </c>
      <c r="J15770" s="1">
        <v>50.96</v>
      </c>
      <c r="K15770">
        <v>18.261758651976042</v>
      </c>
      <c r="L15770">
        <v>92</v>
      </c>
      <c r="M15770">
        <v>0.98174209120219602</v>
      </c>
      <c r="N15770">
        <v>0.98225377107364698</v>
      </c>
      <c r="P15770" t="s">
        <v>42</v>
      </c>
    </row>
    <row r="15771" spans="1:16" x14ac:dyDescent="0.3">
      <c r="A15771" t="str">
        <f t="shared" si="248"/>
        <v>05: Drink PubsROGBPremiumWhite RumCore Mainstream BrandsTotalAll stocking</v>
      </c>
      <c r="B15771" t="s">
        <v>1</v>
      </c>
      <c r="C15771" t="s">
        <v>110</v>
      </c>
      <c r="D15771" t="s">
        <v>104</v>
      </c>
      <c r="E15771" t="s">
        <v>15</v>
      </c>
      <c r="F15771" t="s">
        <v>85</v>
      </c>
      <c r="G15771" t="s">
        <v>111</v>
      </c>
      <c r="H15771" t="s">
        <v>49</v>
      </c>
      <c r="I15771" t="s">
        <v>12</v>
      </c>
      <c r="J15771" s="1">
        <v>52.6</v>
      </c>
      <c r="K15771">
        <v>16.508244607103919</v>
      </c>
      <c r="L15771">
        <v>526</v>
      </c>
      <c r="M15771">
        <v>0.90752298513780905</v>
      </c>
      <c r="N15771">
        <v>0.915445464012003</v>
      </c>
      <c r="P15771" t="s">
        <v>42</v>
      </c>
    </row>
    <row r="15772" spans="1:16" x14ac:dyDescent="0.3">
      <c r="A15772" t="str">
        <f t="shared" si="248"/>
        <v>05: Drink PubsROGBPremiumWhite RumCore Mainstream BrandsB: £3 - £3.20All stocking</v>
      </c>
      <c r="B15772" t="s">
        <v>1</v>
      </c>
      <c r="C15772" t="s">
        <v>110</v>
      </c>
      <c r="D15772" t="s">
        <v>104</v>
      </c>
      <c r="E15772" t="s">
        <v>15</v>
      </c>
      <c r="F15772" t="s">
        <v>85</v>
      </c>
      <c r="G15772" t="s">
        <v>111</v>
      </c>
      <c r="H15772" t="s">
        <v>49</v>
      </c>
      <c r="I15772" t="s">
        <v>59</v>
      </c>
      <c r="J15772" s="1">
        <v>55.26</v>
      </c>
      <c r="K15772">
        <v>18.502205450376159</v>
      </c>
      <c r="L15772">
        <v>82</v>
      </c>
      <c r="M15772">
        <v>0.94289009340728003</v>
      </c>
      <c r="N15772">
        <v>0.93944409287835295</v>
      </c>
      <c r="P15772" t="s">
        <v>42</v>
      </c>
    </row>
    <row r="15773" spans="1:16" x14ac:dyDescent="0.3">
      <c r="A15773" t="str">
        <f t="shared" si="248"/>
        <v>05: Drink PubsROGBPremiumWhite RumCore Mainstream BrandsC: £3.20 - £3.40All stocking</v>
      </c>
      <c r="B15773" t="s">
        <v>1</v>
      </c>
      <c r="C15773" t="s">
        <v>110</v>
      </c>
      <c r="D15773" t="s">
        <v>104</v>
      </c>
      <c r="E15773" t="s">
        <v>15</v>
      </c>
      <c r="F15773" t="s">
        <v>85</v>
      </c>
      <c r="G15773" t="s">
        <v>111</v>
      </c>
      <c r="H15773" t="s">
        <v>49</v>
      </c>
      <c r="I15773" t="s">
        <v>52</v>
      </c>
      <c r="J15773" s="1">
        <v>58.02</v>
      </c>
      <c r="K15773">
        <v>18.301410766562281</v>
      </c>
      <c r="L15773">
        <v>99</v>
      </c>
      <c r="M15773">
        <v>0.92735333836948397</v>
      </c>
      <c r="N15773">
        <v>0.92829264241820297</v>
      </c>
      <c r="P15773" t="s">
        <v>42</v>
      </c>
    </row>
    <row r="15774" spans="1:16" x14ac:dyDescent="0.3">
      <c r="A15774" t="str">
        <f t="shared" si="248"/>
        <v>05: Drink PubsROGBPremiumWhite RumCore Mainstream BrandsD: £3.40 - £3.60All stocking</v>
      </c>
      <c r="B15774" t="s">
        <v>1</v>
      </c>
      <c r="C15774" t="s">
        <v>110</v>
      </c>
      <c r="D15774" t="s">
        <v>104</v>
      </c>
      <c r="E15774" t="s">
        <v>15</v>
      </c>
      <c r="F15774" t="s">
        <v>85</v>
      </c>
      <c r="G15774" t="s">
        <v>111</v>
      </c>
      <c r="H15774" t="s">
        <v>49</v>
      </c>
      <c r="I15774" t="s">
        <v>53</v>
      </c>
      <c r="J15774" s="1">
        <v>46.63</v>
      </c>
      <c r="K15774">
        <v>14.19480709766424</v>
      </c>
      <c r="L15774">
        <v>105</v>
      </c>
      <c r="M15774">
        <v>0.915752175101749</v>
      </c>
      <c r="N15774">
        <v>0.91993550777611999</v>
      </c>
      <c r="P15774" t="s">
        <v>42</v>
      </c>
    </row>
    <row r="15775" spans="1:16" x14ac:dyDescent="0.3">
      <c r="A15775" t="str">
        <f t="shared" si="248"/>
        <v>05: Drink PubsROGBPremiumWhite RumCore Mainstream BrandsE: £3.60 - £3.80All stocking</v>
      </c>
      <c r="B15775" t="s">
        <v>1</v>
      </c>
      <c r="C15775" t="s">
        <v>110</v>
      </c>
      <c r="D15775" t="s">
        <v>104</v>
      </c>
      <c r="E15775" t="s">
        <v>15</v>
      </c>
      <c r="F15775" t="s">
        <v>85</v>
      </c>
      <c r="G15775" t="s">
        <v>111</v>
      </c>
      <c r="H15775" t="s">
        <v>49</v>
      </c>
      <c r="I15775" t="s">
        <v>54</v>
      </c>
      <c r="J15775" s="1">
        <v>54.1</v>
      </c>
      <c r="K15775">
        <v>15.692951631701639</v>
      </c>
      <c r="L15775">
        <v>80</v>
      </c>
      <c r="M15775">
        <v>0.85958554606737603</v>
      </c>
      <c r="N15775">
        <v>0.86591382523846105</v>
      </c>
      <c r="P15775" t="s">
        <v>42</v>
      </c>
    </row>
    <row r="15776" spans="1:16" x14ac:dyDescent="0.3">
      <c r="A15776" t="str">
        <f t="shared" si="248"/>
        <v>05: Drink PubsROGBPremiumWhite RumCore Mainstream BrandsF: £3.80 - £4.00All stocking</v>
      </c>
      <c r="B15776" t="s">
        <v>1</v>
      </c>
      <c r="C15776" t="s">
        <v>110</v>
      </c>
      <c r="D15776" t="s">
        <v>104</v>
      </c>
      <c r="E15776" t="s">
        <v>15</v>
      </c>
      <c r="F15776" t="s">
        <v>85</v>
      </c>
      <c r="G15776" t="s">
        <v>111</v>
      </c>
      <c r="H15776" t="s">
        <v>49</v>
      </c>
      <c r="I15776" t="s">
        <v>55</v>
      </c>
      <c r="J15776" s="1">
        <v>54.69</v>
      </c>
      <c r="K15776">
        <v>15.106621017871039</v>
      </c>
      <c r="L15776">
        <v>40</v>
      </c>
      <c r="M15776">
        <v>0.84264167500056697</v>
      </c>
      <c r="N15776">
        <v>0.85712668402581205</v>
      </c>
      <c r="P15776" t="s">
        <v>42</v>
      </c>
    </row>
    <row r="15777" spans="1:16" x14ac:dyDescent="0.3">
      <c r="A15777" t="str">
        <f t="shared" si="248"/>
        <v>05: Drink PubsROGBPremiumWhite RumCore Premium BrandsTotalAll stocking</v>
      </c>
      <c r="B15777" t="s">
        <v>1</v>
      </c>
      <c r="C15777" t="s">
        <v>110</v>
      </c>
      <c r="D15777" t="s">
        <v>104</v>
      </c>
      <c r="E15777" t="s">
        <v>15</v>
      </c>
      <c r="F15777" t="s">
        <v>85</v>
      </c>
      <c r="G15777" t="s">
        <v>112</v>
      </c>
      <c r="H15777" t="s">
        <v>49</v>
      </c>
      <c r="I15777" t="s">
        <v>12</v>
      </c>
      <c r="J15777" s="1">
        <v>25.83</v>
      </c>
      <c r="K15777">
        <v>7.6492807630965602</v>
      </c>
      <c r="L15777">
        <v>228</v>
      </c>
      <c r="M15777">
        <v>0.39856028695805001</v>
      </c>
      <c r="N15777">
        <v>0.39342401217744</v>
      </c>
      <c r="P15777" t="s">
        <v>42</v>
      </c>
    </row>
    <row r="15778" spans="1:16" x14ac:dyDescent="0.3">
      <c r="A15778" t="str">
        <f t="shared" si="248"/>
        <v>05: Drink PubsROGBPremiumWhite RumCore Premium BrandsC: £3.20 - £3.40All stocking</v>
      </c>
      <c r="B15778" t="s">
        <v>1</v>
      </c>
      <c r="C15778" t="s">
        <v>110</v>
      </c>
      <c r="D15778" t="s">
        <v>104</v>
      </c>
      <c r="E15778" t="s">
        <v>15</v>
      </c>
      <c r="F15778" t="s">
        <v>85</v>
      </c>
      <c r="G15778" t="s">
        <v>112</v>
      </c>
      <c r="H15778" t="s">
        <v>49</v>
      </c>
      <c r="I15778" t="s">
        <v>52</v>
      </c>
      <c r="J15778" s="1">
        <v>22.08</v>
      </c>
      <c r="K15778">
        <v>6.935202991453</v>
      </c>
      <c r="L15778">
        <v>32</v>
      </c>
      <c r="M15778">
        <v>0.37831333175305498</v>
      </c>
      <c r="N15778">
        <v>0.37840052441822403</v>
      </c>
      <c r="P15778" t="s">
        <v>42</v>
      </c>
    </row>
    <row r="15779" spans="1:16" x14ac:dyDescent="0.3">
      <c r="A15779" t="str">
        <f t="shared" si="248"/>
        <v>05: Drink PubsROGBPremiumWhite RumCore Premium BrandsD: £3.40 - £3.60All stocking</v>
      </c>
      <c r="B15779" t="s">
        <v>1</v>
      </c>
      <c r="C15779" t="s">
        <v>110</v>
      </c>
      <c r="D15779" t="s">
        <v>104</v>
      </c>
      <c r="E15779" t="s">
        <v>15</v>
      </c>
      <c r="F15779" t="s">
        <v>85</v>
      </c>
      <c r="G15779" t="s">
        <v>112</v>
      </c>
      <c r="H15779" t="s">
        <v>49</v>
      </c>
      <c r="I15779" t="s">
        <v>53</v>
      </c>
      <c r="J15779" s="1">
        <v>17.559999999999999</v>
      </c>
      <c r="K15779">
        <v>5.5062530723245198</v>
      </c>
      <c r="L15779">
        <v>28</v>
      </c>
      <c r="M15779">
        <v>0.34428935170441599</v>
      </c>
      <c r="N15779">
        <v>0.363787375415282</v>
      </c>
      <c r="P15779" t="s">
        <v>42</v>
      </c>
    </row>
    <row r="15780" spans="1:16" x14ac:dyDescent="0.3">
      <c r="A15780" t="str">
        <f t="shared" si="248"/>
        <v>05: Drink PubsROGBPremiumWhite RumCore Premium BrandsE: £3.60 - £3.80All stocking</v>
      </c>
      <c r="B15780" t="s">
        <v>1</v>
      </c>
      <c r="C15780" t="s">
        <v>110</v>
      </c>
      <c r="D15780" t="s">
        <v>104</v>
      </c>
      <c r="E15780" t="s">
        <v>15</v>
      </c>
      <c r="F15780" t="s">
        <v>85</v>
      </c>
      <c r="G15780" t="s">
        <v>112</v>
      </c>
      <c r="H15780" t="s">
        <v>49</v>
      </c>
      <c r="I15780" t="s">
        <v>54</v>
      </c>
      <c r="J15780" s="1">
        <v>26.89</v>
      </c>
      <c r="K15780">
        <v>8.0031440781440804</v>
      </c>
      <c r="L15780">
        <v>28</v>
      </c>
      <c r="M15780">
        <v>0.43548785394158102</v>
      </c>
      <c r="N15780">
        <v>0.44856588311408202</v>
      </c>
      <c r="P15780" t="s">
        <v>42</v>
      </c>
    </row>
    <row r="15781" spans="1:16" x14ac:dyDescent="0.3">
      <c r="A15781" t="str">
        <f t="shared" si="248"/>
        <v>05: Drink PubsROGBPremiumWhite RumCore Premium BrandsF: £3.80 - £4.00All stocking</v>
      </c>
      <c r="B15781" t="s">
        <v>1</v>
      </c>
      <c r="C15781" t="s">
        <v>110</v>
      </c>
      <c r="D15781" t="s">
        <v>104</v>
      </c>
      <c r="E15781" t="s">
        <v>15</v>
      </c>
      <c r="F15781" t="s">
        <v>85</v>
      </c>
      <c r="G15781" t="s">
        <v>112</v>
      </c>
      <c r="H15781" t="s">
        <v>49</v>
      </c>
      <c r="I15781" t="s">
        <v>55</v>
      </c>
      <c r="J15781" s="1">
        <v>21.23</v>
      </c>
      <c r="K15781">
        <v>6.0160279720279597</v>
      </c>
      <c r="L15781">
        <v>25</v>
      </c>
      <c r="M15781">
        <v>0.33423182680263902</v>
      </c>
      <c r="N15781">
        <v>0.35126209011559301</v>
      </c>
      <c r="P15781" t="s">
        <v>42</v>
      </c>
    </row>
    <row r="15782" spans="1:16" x14ac:dyDescent="0.3">
      <c r="A15782" t="str">
        <f t="shared" si="248"/>
        <v>05: Drink PubsROGBTotalGinCore Mainstream BrandsA: &lt;£3All stocking</v>
      </c>
      <c r="B15782" t="s">
        <v>1</v>
      </c>
      <c r="C15782" t="s">
        <v>110</v>
      </c>
      <c r="D15782" t="s">
        <v>104</v>
      </c>
      <c r="E15782" t="s">
        <v>12</v>
      </c>
      <c r="F15782" t="s">
        <v>47</v>
      </c>
      <c r="G15782" t="s">
        <v>111</v>
      </c>
      <c r="H15782" t="s">
        <v>49</v>
      </c>
      <c r="I15782" t="s">
        <v>58</v>
      </c>
      <c r="J15782" s="1">
        <v>121.1</v>
      </c>
      <c r="K15782">
        <v>45.247088763726794</v>
      </c>
      <c r="L15782">
        <v>580</v>
      </c>
      <c r="M15782">
        <v>0.50617582512876103</v>
      </c>
      <c r="N15782">
        <v>0.52395078276284901</v>
      </c>
      <c r="P15782" t="s">
        <v>42</v>
      </c>
    </row>
    <row r="15783" spans="1:16" x14ac:dyDescent="0.3">
      <c r="A15783" t="str">
        <f t="shared" si="248"/>
        <v>05: Drink PubsROGBTotalGinCore Mainstream BrandsTotalAll stocking</v>
      </c>
      <c r="B15783" t="s">
        <v>1</v>
      </c>
      <c r="C15783" t="s">
        <v>110</v>
      </c>
      <c r="D15783" t="s">
        <v>104</v>
      </c>
      <c r="E15783" t="s">
        <v>12</v>
      </c>
      <c r="F15783" t="s">
        <v>47</v>
      </c>
      <c r="G15783" t="s">
        <v>111</v>
      </c>
      <c r="H15783" t="s">
        <v>49</v>
      </c>
      <c r="I15783" t="s">
        <v>12</v>
      </c>
      <c r="J15783" s="1">
        <v>232.58</v>
      </c>
      <c r="K15783">
        <v>75.568311563497602</v>
      </c>
      <c r="L15783">
        <v>2041</v>
      </c>
      <c r="M15783">
        <v>0.46761372822765102</v>
      </c>
      <c r="N15783">
        <v>0.49328434931859799</v>
      </c>
      <c r="P15783" t="s">
        <v>42</v>
      </c>
    </row>
    <row r="15784" spans="1:16" x14ac:dyDescent="0.3">
      <c r="A15784" t="str">
        <f t="shared" si="248"/>
        <v>05: Drink PubsROGBTotalGinCore Mainstream BrandsB: £3 - £3.20All stocking</v>
      </c>
      <c r="B15784" t="s">
        <v>1</v>
      </c>
      <c r="C15784" t="s">
        <v>110</v>
      </c>
      <c r="D15784" t="s">
        <v>104</v>
      </c>
      <c r="E15784" t="s">
        <v>12</v>
      </c>
      <c r="F15784" t="s">
        <v>47</v>
      </c>
      <c r="G15784" t="s">
        <v>111</v>
      </c>
      <c r="H15784" t="s">
        <v>49</v>
      </c>
      <c r="I15784" t="s">
        <v>59</v>
      </c>
      <c r="J15784" s="1">
        <v>218.42</v>
      </c>
      <c r="K15784">
        <v>83.173059398976804</v>
      </c>
      <c r="L15784">
        <v>327</v>
      </c>
      <c r="M15784">
        <v>0.52649727284399495</v>
      </c>
      <c r="N15784">
        <v>0.55548219774387897</v>
      </c>
      <c r="P15784" t="s">
        <v>42</v>
      </c>
    </row>
    <row r="15785" spans="1:16" x14ac:dyDescent="0.3">
      <c r="A15785" t="str">
        <f t="shared" si="248"/>
        <v>05: Drink PubsROGBTotalGinCore Mainstream BrandsC: £3.20 - £3.40All stocking</v>
      </c>
      <c r="B15785" t="s">
        <v>1</v>
      </c>
      <c r="C15785" t="s">
        <v>110</v>
      </c>
      <c r="D15785" t="s">
        <v>104</v>
      </c>
      <c r="E15785" t="s">
        <v>12</v>
      </c>
      <c r="F15785" t="s">
        <v>47</v>
      </c>
      <c r="G15785" t="s">
        <v>111</v>
      </c>
      <c r="H15785" t="s">
        <v>49</v>
      </c>
      <c r="I15785" t="s">
        <v>52</v>
      </c>
      <c r="J15785" s="1">
        <v>252.02</v>
      </c>
      <c r="K15785">
        <v>79.1441046361048</v>
      </c>
      <c r="L15785">
        <v>225</v>
      </c>
      <c r="M15785">
        <v>0.457510723060506</v>
      </c>
      <c r="N15785">
        <v>0.48048793385071298</v>
      </c>
      <c r="P15785" t="s">
        <v>42</v>
      </c>
    </row>
    <row r="15786" spans="1:16" x14ac:dyDescent="0.3">
      <c r="A15786" t="str">
        <f t="shared" si="248"/>
        <v>05: Drink PubsROGBTotalGinCore Mainstream BrandsD: £3.40 - £3.60All stocking</v>
      </c>
      <c r="B15786" t="s">
        <v>1</v>
      </c>
      <c r="C15786" t="s">
        <v>110</v>
      </c>
      <c r="D15786" t="s">
        <v>104</v>
      </c>
      <c r="E15786" t="s">
        <v>12</v>
      </c>
      <c r="F15786" t="s">
        <v>47</v>
      </c>
      <c r="G15786" t="s">
        <v>111</v>
      </c>
      <c r="H15786" t="s">
        <v>49</v>
      </c>
      <c r="I15786" t="s">
        <v>53</v>
      </c>
      <c r="J15786" s="1">
        <v>260.37</v>
      </c>
      <c r="K15786">
        <v>86.480702335858808</v>
      </c>
      <c r="L15786">
        <v>320</v>
      </c>
      <c r="M15786">
        <v>0.48940297137720901</v>
      </c>
      <c r="N15786">
        <v>0.51205182440104002</v>
      </c>
      <c r="P15786" t="s">
        <v>42</v>
      </c>
    </row>
    <row r="15787" spans="1:16" x14ac:dyDescent="0.3">
      <c r="A15787" t="str">
        <f t="shared" si="248"/>
        <v>05: Drink PubsROGBTotalGinCore Mainstream BrandsE: £3.60 - £3.80All stocking</v>
      </c>
      <c r="B15787" t="s">
        <v>1</v>
      </c>
      <c r="C15787" t="s">
        <v>110</v>
      </c>
      <c r="D15787" t="s">
        <v>104</v>
      </c>
      <c r="E15787" t="s">
        <v>12</v>
      </c>
      <c r="F15787" t="s">
        <v>47</v>
      </c>
      <c r="G15787" t="s">
        <v>111</v>
      </c>
      <c r="H15787" t="s">
        <v>49</v>
      </c>
      <c r="I15787" t="s">
        <v>54</v>
      </c>
      <c r="J15787" s="1">
        <v>279.81</v>
      </c>
      <c r="K15787">
        <v>88.008176167267195</v>
      </c>
      <c r="L15787">
        <v>143</v>
      </c>
      <c r="M15787">
        <v>0.44581297036310602</v>
      </c>
      <c r="N15787">
        <v>0.46741210202428202</v>
      </c>
      <c r="P15787" t="s">
        <v>42</v>
      </c>
    </row>
    <row r="15788" spans="1:16" x14ac:dyDescent="0.3">
      <c r="A15788" t="str">
        <f t="shared" si="248"/>
        <v>05: Drink PubsROGBTotalGinCore Mainstream BrandsF: £3.80 - £4.00All stocking</v>
      </c>
      <c r="B15788" t="s">
        <v>1</v>
      </c>
      <c r="C15788" t="s">
        <v>110</v>
      </c>
      <c r="D15788" t="s">
        <v>104</v>
      </c>
      <c r="E15788" t="s">
        <v>12</v>
      </c>
      <c r="F15788" t="s">
        <v>47</v>
      </c>
      <c r="G15788" t="s">
        <v>111</v>
      </c>
      <c r="H15788" t="s">
        <v>49</v>
      </c>
      <c r="I15788" t="s">
        <v>55</v>
      </c>
      <c r="J15788" s="1">
        <v>312.94</v>
      </c>
      <c r="K15788">
        <v>91.35045593504239</v>
      </c>
      <c r="L15788">
        <v>133</v>
      </c>
      <c r="M15788">
        <v>0.41629054153460998</v>
      </c>
      <c r="N15788">
        <v>0.43120487463171298</v>
      </c>
      <c r="P15788" t="s">
        <v>42</v>
      </c>
    </row>
    <row r="15789" spans="1:16" x14ac:dyDescent="0.3">
      <c r="A15789" t="str">
        <f t="shared" si="248"/>
        <v>05: Drink PubsROGBTotalGinCore Mainstream BrandsG: £4.00 - £4.20All stocking</v>
      </c>
      <c r="B15789" t="s">
        <v>1</v>
      </c>
      <c r="C15789" t="s">
        <v>110</v>
      </c>
      <c r="D15789" t="s">
        <v>104</v>
      </c>
      <c r="E15789" t="s">
        <v>12</v>
      </c>
      <c r="F15789" t="s">
        <v>47</v>
      </c>
      <c r="G15789" t="s">
        <v>111</v>
      </c>
      <c r="H15789" t="s">
        <v>49</v>
      </c>
      <c r="I15789" t="s">
        <v>56</v>
      </c>
      <c r="J15789" s="1">
        <v>348.82</v>
      </c>
      <c r="K15789">
        <v>101.3888756657212</v>
      </c>
      <c r="L15789">
        <v>149</v>
      </c>
      <c r="M15789">
        <v>0.42449309822116099</v>
      </c>
      <c r="N15789">
        <v>0.442335364550901</v>
      </c>
      <c r="P15789" t="s">
        <v>42</v>
      </c>
    </row>
    <row r="15790" spans="1:16" x14ac:dyDescent="0.3">
      <c r="A15790" t="str">
        <f t="shared" si="248"/>
        <v>05: Drink PubsROGBTotalGinCore Mainstream BrandsH: £4.20 - £4.40All stocking</v>
      </c>
      <c r="B15790" t="s">
        <v>1</v>
      </c>
      <c r="C15790" t="s">
        <v>110</v>
      </c>
      <c r="D15790" t="s">
        <v>104</v>
      </c>
      <c r="E15790" t="s">
        <v>12</v>
      </c>
      <c r="F15790" t="s">
        <v>47</v>
      </c>
      <c r="G15790" t="s">
        <v>111</v>
      </c>
      <c r="H15790" t="s">
        <v>49</v>
      </c>
      <c r="I15790" t="s">
        <v>60</v>
      </c>
      <c r="J15790" s="1">
        <v>436.95</v>
      </c>
      <c r="K15790">
        <v>115.92125874125881</v>
      </c>
      <c r="L15790">
        <v>75</v>
      </c>
      <c r="M15790">
        <v>0.43070308993860101</v>
      </c>
      <c r="N15790">
        <v>0.45775683351313401</v>
      </c>
      <c r="P15790" t="s">
        <v>42</v>
      </c>
    </row>
    <row r="15791" spans="1:16" x14ac:dyDescent="0.3">
      <c r="A15791" t="str">
        <f t="shared" si="248"/>
        <v>05: Drink PubsROGBTotalGinCore Mainstream BrandsI: £4.40 - £4.60All stocking</v>
      </c>
      <c r="B15791" t="s">
        <v>1</v>
      </c>
      <c r="C15791" t="s">
        <v>110</v>
      </c>
      <c r="D15791" t="s">
        <v>104</v>
      </c>
      <c r="E15791" t="s">
        <v>12</v>
      </c>
      <c r="F15791" t="s">
        <v>47</v>
      </c>
      <c r="G15791" t="s">
        <v>111</v>
      </c>
      <c r="H15791" t="s">
        <v>49</v>
      </c>
      <c r="I15791" t="s">
        <v>64</v>
      </c>
      <c r="J15791" s="1">
        <v>425.17</v>
      </c>
      <c r="K15791">
        <v>114.2357320099256</v>
      </c>
      <c r="L15791">
        <v>31</v>
      </c>
      <c r="M15791">
        <v>0.49050944947060399</v>
      </c>
      <c r="N15791">
        <v>0.50647436109002497</v>
      </c>
      <c r="P15791" t="s">
        <v>42</v>
      </c>
    </row>
    <row r="15792" spans="1:16" x14ac:dyDescent="0.3">
      <c r="A15792" t="str">
        <f t="shared" si="248"/>
        <v>05: Drink PubsROGBTotalGinCore Premium BrandsA: &lt;£3All stocking</v>
      </c>
      <c r="B15792" t="s">
        <v>1</v>
      </c>
      <c r="C15792" t="s">
        <v>110</v>
      </c>
      <c r="D15792" t="s">
        <v>104</v>
      </c>
      <c r="E15792" t="s">
        <v>12</v>
      </c>
      <c r="F15792" t="s">
        <v>47</v>
      </c>
      <c r="G15792" t="s">
        <v>112</v>
      </c>
      <c r="H15792" t="s">
        <v>49</v>
      </c>
      <c r="I15792" t="s">
        <v>58</v>
      </c>
      <c r="J15792" s="1">
        <v>43.55</v>
      </c>
      <c r="K15792">
        <v>15.01493234180152</v>
      </c>
      <c r="L15792">
        <v>214</v>
      </c>
      <c r="M15792">
        <v>0.197045492217125</v>
      </c>
      <c r="N15792">
        <v>0.17760485209131999</v>
      </c>
      <c r="P15792" t="s">
        <v>42</v>
      </c>
    </row>
    <row r="15793" spans="1:16" x14ac:dyDescent="0.3">
      <c r="A15793" t="str">
        <f t="shared" si="248"/>
        <v>05: Drink PubsROGBTotalGinCore Premium BrandsTotalAll stocking</v>
      </c>
      <c r="B15793" t="s">
        <v>1</v>
      </c>
      <c r="C15793" t="s">
        <v>110</v>
      </c>
      <c r="D15793" t="s">
        <v>104</v>
      </c>
      <c r="E15793" t="s">
        <v>12</v>
      </c>
      <c r="F15793" t="s">
        <v>47</v>
      </c>
      <c r="G15793" t="s">
        <v>112</v>
      </c>
      <c r="H15793" t="s">
        <v>49</v>
      </c>
      <c r="I15793" t="s">
        <v>12</v>
      </c>
      <c r="J15793" s="1">
        <v>105.72</v>
      </c>
      <c r="K15793">
        <v>29.894111501651359</v>
      </c>
      <c r="L15793">
        <v>1823</v>
      </c>
      <c r="M15793">
        <v>0.19935985224352901</v>
      </c>
      <c r="N15793">
        <v>0.18587380693681299</v>
      </c>
      <c r="P15793" t="s">
        <v>42</v>
      </c>
    </row>
    <row r="15794" spans="1:16" x14ac:dyDescent="0.3">
      <c r="A15794" t="str">
        <f t="shared" si="248"/>
        <v>05: Drink PubsROGBTotalGinCore Premium BrandsB: £3 - £3.20All stocking</v>
      </c>
      <c r="B15794" t="s">
        <v>1</v>
      </c>
      <c r="C15794" t="s">
        <v>110</v>
      </c>
      <c r="D15794" t="s">
        <v>104</v>
      </c>
      <c r="E15794" t="s">
        <v>12</v>
      </c>
      <c r="F15794" t="s">
        <v>47</v>
      </c>
      <c r="G15794" t="s">
        <v>112</v>
      </c>
      <c r="H15794" t="s">
        <v>49</v>
      </c>
      <c r="I15794" t="s">
        <v>59</v>
      </c>
      <c r="J15794" s="1">
        <v>50</v>
      </c>
      <c r="K15794">
        <v>16.156878353461078</v>
      </c>
      <c r="L15794">
        <v>139</v>
      </c>
      <c r="M15794">
        <v>0.178231165284263</v>
      </c>
      <c r="N15794">
        <v>0.16266838618910801</v>
      </c>
      <c r="P15794" t="s">
        <v>42</v>
      </c>
    </row>
    <row r="15795" spans="1:16" x14ac:dyDescent="0.3">
      <c r="A15795" t="str">
        <f t="shared" si="248"/>
        <v>05: Drink PubsROGBTotalGinCore Premium BrandsC: £3.20 - £3.40All stocking</v>
      </c>
      <c r="B15795" t="s">
        <v>1</v>
      </c>
      <c r="C15795" t="s">
        <v>110</v>
      </c>
      <c r="D15795" t="s">
        <v>104</v>
      </c>
      <c r="E15795" t="s">
        <v>12</v>
      </c>
      <c r="F15795" t="s">
        <v>47</v>
      </c>
      <c r="G15795" t="s">
        <v>112</v>
      </c>
      <c r="H15795" t="s">
        <v>49</v>
      </c>
      <c r="I15795" t="s">
        <v>52</v>
      </c>
      <c r="J15795" s="1">
        <v>65.03</v>
      </c>
      <c r="K15795">
        <v>20.1759437733364</v>
      </c>
      <c r="L15795">
        <v>163</v>
      </c>
      <c r="M15795">
        <v>0.18547149103274599</v>
      </c>
      <c r="N15795">
        <v>0.16700376904831499</v>
      </c>
      <c r="P15795" t="s">
        <v>42</v>
      </c>
    </row>
    <row r="15796" spans="1:16" x14ac:dyDescent="0.3">
      <c r="A15796" t="str">
        <f t="shared" si="248"/>
        <v>05: Drink PubsROGBTotalGinCore Premium BrandsD: £3.40 - £3.60All stocking</v>
      </c>
      <c r="B15796" t="s">
        <v>1</v>
      </c>
      <c r="C15796" t="s">
        <v>110</v>
      </c>
      <c r="D15796" t="s">
        <v>104</v>
      </c>
      <c r="E15796" t="s">
        <v>12</v>
      </c>
      <c r="F15796" t="s">
        <v>47</v>
      </c>
      <c r="G15796" t="s">
        <v>112</v>
      </c>
      <c r="H15796" t="s">
        <v>49</v>
      </c>
      <c r="I15796" t="s">
        <v>53</v>
      </c>
      <c r="J15796" s="1">
        <v>80.06</v>
      </c>
      <c r="K15796">
        <v>25.026268440008121</v>
      </c>
      <c r="L15796">
        <v>242</v>
      </c>
      <c r="M15796">
        <v>0.17359480807635599</v>
      </c>
      <c r="N15796">
        <v>0.15537786583640001</v>
      </c>
      <c r="P15796" t="s">
        <v>42</v>
      </c>
    </row>
    <row r="15797" spans="1:16" x14ac:dyDescent="0.3">
      <c r="A15797" t="str">
        <f t="shared" si="248"/>
        <v>05: Drink PubsROGBTotalGinCore Premium BrandsE: £3.60 - £3.80All stocking</v>
      </c>
      <c r="B15797" t="s">
        <v>1</v>
      </c>
      <c r="C15797" t="s">
        <v>110</v>
      </c>
      <c r="D15797" t="s">
        <v>104</v>
      </c>
      <c r="E15797" t="s">
        <v>12</v>
      </c>
      <c r="F15797" t="s">
        <v>47</v>
      </c>
      <c r="G15797" t="s">
        <v>112</v>
      </c>
      <c r="H15797" t="s">
        <v>49</v>
      </c>
      <c r="I15797" t="s">
        <v>54</v>
      </c>
      <c r="J15797" s="1">
        <v>115.32</v>
      </c>
      <c r="K15797">
        <v>32.41465539463168</v>
      </c>
      <c r="L15797">
        <v>211</v>
      </c>
      <c r="M15797">
        <v>0.203541343636198</v>
      </c>
      <c r="N15797">
        <v>0.19262943663624499</v>
      </c>
      <c r="P15797" t="s">
        <v>42</v>
      </c>
    </row>
    <row r="15798" spans="1:16" x14ac:dyDescent="0.3">
      <c r="A15798" t="str">
        <f t="shared" si="248"/>
        <v>05: Drink PubsROGBTotalGinCore Premium BrandsF: £3.80 - £4.00All stocking</v>
      </c>
      <c r="B15798" t="s">
        <v>1</v>
      </c>
      <c r="C15798" t="s">
        <v>110</v>
      </c>
      <c r="D15798" t="s">
        <v>104</v>
      </c>
      <c r="E15798" t="s">
        <v>12</v>
      </c>
      <c r="F15798" t="s">
        <v>47</v>
      </c>
      <c r="G15798" t="s">
        <v>112</v>
      </c>
      <c r="H15798" t="s">
        <v>49</v>
      </c>
      <c r="I15798" t="s">
        <v>55</v>
      </c>
      <c r="J15798" s="1">
        <v>123.98</v>
      </c>
      <c r="K15798">
        <v>33.962303790570125</v>
      </c>
      <c r="L15798">
        <v>199</v>
      </c>
      <c r="M15798">
        <v>0.20410328421146201</v>
      </c>
      <c r="N15798">
        <v>0.189963786087057</v>
      </c>
      <c r="P15798" t="s">
        <v>42</v>
      </c>
    </row>
    <row r="15799" spans="1:16" x14ac:dyDescent="0.3">
      <c r="A15799" t="str">
        <f t="shared" si="248"/>
        <v>05: Drink PubsROGBTotalGinCore Premium BrandsG: £4.00 - £4.20All stocking</v>
      </c>
      <c r="B15799" t="s">
        <v>1</v>
      </c>
      <c r="C15799" t="s">
        <v>110</v>
      </c>
      <c r="D15799" t="s">
        <v>104</v>
      </c>
      <c r="E15799" t="s">
        <v>12</v>
      </c>
      <c r="F15799" t="s">
        <v>47</v>
      </c>
      <c r="G15799" t="s">
        <v>112</v>
      </c>
      <c r="H15799" t="s">
        <v>49</v>
      </c>
      <c r="I15799" t="s">
        <v>56</v>
      </c>
      <c r="J15799" s="1">
        <v>123.72</v>
      </c>
      <c r="K15799">
        <v>35.3494682046978</v>
      </c>
      <c r="L15799">
        <v>196</v>
      </c>
      <c r="M15799">
        <v>0.20632743544586701</v>
      </c>
      <c r="N15799">
        <v>0.19807975205827899</v>
      </c>
      <c r="P15799" t="s">
        <v>42</v>
      </c>
    </row>
    <row r="15800" spans="1:16" x14ac:dyDescent="0.3">
      <c r="A15800" t="str">
        <f t="shared" si="248"/>
        <v>05: Drink PubsROGBTotalGinCore Premium BrandsH: £4.20 - £4.40All stocking</v>
      </c>
      <c r="B15800" t="s">
        <v>1</v>
      </c>
      <c r="C15800" t="s">
        <v>110</v>
      </c>
      <c r="D15800" t="s">
        <v>104</v>
      </c>
      <c r="E15800" t="s">
        <v>12</v>
      </c>
      <c r="F15800" t="s">
        <v>47</v>
      </c>
      <c r="G15800" t="s">
        <v>112</v>
      </c>
      <c r="H15800" t="s">
        <v>49</v>
      </c>
      <c r="I15800" t="s">
        <v>60</v>
      </c>
      <c r="J15800" s="1">
        <v>162.01</v>
      </c>
      <c r="K15800">
        <v>45.72932438566</v>
      </c>
      <c r="L15800">
        <v>146</v>
      </c>
      <c r="M15800">
        <v>0.22157533707249499</v>
      </c>
      <c r="N15800">
        <v>0.216436606202669</v>
      </c>
      <c r="P15800" t="s">
        <v>42</v>
      </c>
    </row>
    <row r="15801" spans="1:16" x14ac:dyDescent="0.3">
      <c r="A15801" t="str">
        <f t="shared" si="248"/>
        <v>05: Drink PubsROGBTotalGinCore Premium BrandsI: £4.40 - £4.60All stocking</v>
      </c>
      <c r="B15801" t="s">
        <v>1</v>
      </c>
      <c r="C15801" t="s">
        <v>110</v>
      </c>
      <c r="D15801" t="s">
        <v>104</v>
      </c>
      <c r="E15801" t="s">
        <v>12</v>
      </c>
      <c r="F15801" t="s">
        <v>47</v>
      </c>
      <c r="G15801" t="s">
        <v>112</v>
      </c>
      <c r="H15801" t="s">
        <v>49</v>
      </c>
      <c r="I15801" t="s">
        <v>64</v>
      </c>
      <c r="J15801" s="1">
        <v>160.19</v>
      </c>
      <c r="K15801">
        <v>43.206380432185597</v>
      </c>
      <c r="L15801">
        <v>118</v>
      </c>
      <c r="M15801">
        <v>0.20909940789016901</v>
      </c>
      <c r="N15801">
        <v>0.20270832630383201</v>
      </c>
      <c r="P15801" t="s">
        <v>42</v>
      </c>
    </row>
    <row r="15802" spans="1:16" x14ac:dyDescent="0.3">
      <c r="A15802" t="str">
        <f t="shared" si="248"/>
        <v>05: Drink PubsROGBTotalGinCore Premium BrandsJ: £4.60 - £4.80All stocking</v>
      </c>
      <c r="B15802" t="s">
        <v>1</v>
      </c>
      <c r="C15802" t="s">
        <v>110</v>
      </c>
      <c r="D15802" t="s">
        <v>104</v>
      </c>
      <c r="E15802" t="s">
        <v>12</v>
      </c>
      <c r="F15802" t="s">
        <v>47</v>
      </c>
      <c r="G15802" t="s">
        <v>112</v>
      </c>
      <c r="H15802" t="s">
        <v>49</v>
      </c>
      <c r="I15802" t="s">
        <v>65</v>
      </c>
      <c r="J15802" s="1">
        <v>171.54</v>
      </c>
      <c r="K15802">
        <v>43.9335983460984</v>
      </c>
      <c r="L15802">
        <v>78</v>
      </c>
      <c r="M15802">
        <v>0.19333896309218099</v>
      </c>
      <c r="N15802">
        <v>0.18252840554168301</v>
      </c>
      <c r="P15802" t="s">
        <v>42</v>
      </c>
    </row>
    <row r="15803" spans="1:16" x14ac:dyDescent="0.3">
      <c r="A15803" t="str">
        <f t="shared" si="248"/>
        <v>05: Drink PubsROGBTotalGinCore Premium BrandsK: £4.80 - £5.00All stocking</v>
      </c>
      <c r="B15803" t="s">
        <v>1</v>
      </c>
      <c r="C15803" t="s">
        <v>110</v>
      </c>
      <c r="D15803" t="s">
        <v>104</v>
      </c>
      <c r="E15803" t="s">
        <v>12</v>
      </c>
      <c r="F15803" t="s">
        <v>47</v>
      </c>
      <c r="G15803" t="s">
        <v>112</v>
      </c>
      <c r="H15803" t="s">
        <v>49</v>
      </c>
      <c r="I15803" t="s">
        <v>89</v>
      </c>
      <c r="J15803" s="1">
        <v>209.35</v>
      </c>
      <c r="K15803">
        <v>51.472221780744405</v>
      </c>
      <c r="L15803">
        <v>44</v>
      </c>
      <c r="M15803">
        <v>0.20151402998122001</v>
      </c>
      <c r="N15803">
        <v>0.18978896221625899</v>
      </c>
      <c r="P15803" t="s">
        <v>42</v>
      </c>
    </row>
    <row r="15804" spans="1:16" x14ac:dyDescent="0.3">
      <c r="A15804" t="str">
        <f t="shared" ref="A15804:A15867" si="249">C15804&amp;D15804&amp;E15804&amp;F15804&amp;G15804&amp;I15804&amp;P15804</f>
        <v>05: Drink PubsROGBTotalNon Flavoured VodkaCore Mainstream BrandsA: &lt;£3All stocking</v>
      </c>
      <c r="B15804" t="s">
        <v>1</v>
      </c>
      <c r="C15804" t="s">
        <v>110</v>
      </c>
      <c r="D15804" t="s">
        <v>104</v>
      </c>
      <c r="E15804" t="s">
        <v>12</v>
      </c>
      <c r="F15804" t="s">
        <v>71</v>
      </c>
      <c r="G15804" t="s">
        <v>111</v>
      </c>
      <c r="H15804" t="s">
        <v>49</v>
      </c>
      <c r="I15804" t="s">
        <v>58</v>
      </c>
      <c r="J15804" s="1">
        <v>366.55</v>
      </c>
      <c r="K15804">
        <v>155.05345070400401</v>
      </c>
      <c r="L15804">
        <v>813</v>
      </c>
      <c r="M15804">
        <v>0.95056078106459096</v>
      </c>
      <c r="N15804">
        <v>0.96138613347635804</v>
      </c>
      <c r="P15804" t="s">
        <v>42</v>
      </c>
    </row>
    <row r="15805" spans="1:16" x14ac:dyDescent="0.3">
      <c r="A15805" t="str">
        <f t="shared" si="249"/>
        <v>05: Drink PubsROGBTotalNon Flavoured VodkaCore Mainstream BrandsTotalAll stocking</v>
      </c>
      <c r="B15805" t="s">
        <v>1</v>
      </c>
      <c r="C15805" t="s">
        <v>110</v>
      </c>
      <c r="D15805" t="s">
        <v>104</v>
      </c>
      <c r="E15805" t="s">
        <v>12</v>
      </c>
      <c r="F15805" t="s">
        <v>71</v>
      </c>
      <c r="G15805" t="s">
        <v>111</v>
      </c>
      <c r="H15805" t="s">
        <v>49</v>
      </c>
      <c r="I15805" t="s">
        <v>12</v>
      </c>
      <c r="J15805" s="1">
        <v>548.86</v>
      </c>
      <c r="K15805">
        <v>199.95458995033081</v>
      </c>
      <c r="L15805">
        <v>1855</v>
      </c>
      <c r="M15805">
        <v>0.84796665225137402</v>
      </c>
      <c r="N15805">
        <v>0.87661686940787598</v>
      </c>
      <c r="P15805" t="s">
        <v>42</v>
      </c>
    </row>
    <row r="15806" spans="1:16" x14ac:dyDescent="0.3">
      <c r="A15806" t="str">
        <f t="shared" si="249"/>
        <v>05: Drink PubsROGBTotalNon Flavoured VodkaCore Mainstream BrandsB: £3 - £3.20All stocking</v>
      </c>
      <c r="B15806" t="s">
        <v>1</v>
      </c>
      <c r="C15806" t="s">
        <v>110</v>
      </c>
      <c r="D15806" t="s">
        <v>104</v>
      </c>
      <c r="E15806" t="s">
        <v>12</v>
      </c>
      <c r="F15806" t="s">
        <v>71</v>
      </c>
      <c r="G15806" t="s">
        <v>111</v>
      </c>
      <c r="H15806" t="s">
        <v>49</v>
      </c>
      <c r="I15806" t="s">
        <v>59</v>
      </c>
      <c r="J15806" s="1">
        <v>539.85</v>
      </c>
      <c r="K15806">
        <v>211.7059822097456</v>
      </c>
      <c r="L15806">
        <v>279</v>
      </c>
      <c r="M15806">
        <v>0.84494626322313304</v>
      </c>
      <c r="N15806">
        <v>0.87740491395672204</v>
      </c>
      <c r="P15806" t="s">
        <v>42</v>
      </c>
    </row>
    <row r="15807" spans="1:16" x14ac:dyDescent="0.3">
      <c r="A15807" t="str">
        <f t="shared" si="249"/>
        <v>05: Drink PubsROGBTotalNon Flavoured VodkaCore Mainstream BrandsC: £3.20 - £3.40All stocking</v>
      </c>
      <c r="B15807" t="s">
        <v>1</v>
      </c>
      <c r="C15807" t="s">
        <v>110</v>
      </c>
      <c r="D15807" t="s">
        <v>104</v>
      </c>
      <c r="E15807" t="s">
        <v>12</v>
      </c>
      <c r="F15807" t="s">
        <v>71</v>
      </c>
      <c r="G15807" t="s">
        <v>111</v>
      </c>
      <c r="H15807" t="s">
        <v>49</v>
      </c>
      <c r="I15807" t="s">
        <v>52</v>
      </c>
      <c r="J15807" s="1">
        <v>556.62</v>
      </c>
      <c r="K15807">
        <v>196.8709200820964</v>
      </c>
      <c r="L15807">
        <v>255</v>
      </c>
      <c r="M15807">
        <v>0.83087583689160704</v>
      </c>
      <c r="N15807">
        <v>0.86005242268849702</v>
      </c>
      <c r="P15807" t="s">
        <v>42</v>
      </c>
    </row>
    <row r="15808" spans="1:16" x14ac:dyDescent="0.3">
      <c r="A15808" t="str">
        <f t="shared" si="249"/>
        <v>05: Drink PubsROGBTotalNon Flavoured VodkaCore Mainstream BrandsD: £3.40 - £3.60All stocking</v>
      </c>
      <c r="B15808" t="s">
        <v>1</v>
      </c>
      <c r="C15808" t="s">
        <v>110</v>
      </c>
      <c r="D15808" t="s">
        <v>104</v>
      </c>
      <c r="E15808" t="s">
        <v>12</v>
      </c>
      <c r="F15808" t="s">
        <v>71</v>
      </c>
      <c r="G15808" t="s">
        <v>111</v>
      </c>
      <c r="H15808" t="s">
        <v>49</v>
      </c>
      <c r="I15808" t="s">
        <v>53</v>
      </c>
      <c r="J15808" s="1">
        <v>598.25</v>
      </c>
      <c r="K15808">
        <v>206.3513371397344</v>
      </c>
      <c r="L15808">
        <v>209</v>
      </c>
      <c r="M15808">
        <v>0.83187312967688198</v>
      </c>
      <c r="N15808">
        <v>0.85409367416300597</v>
      </c>
      <c r="P15808" t="s">
        <v>42</v>
      </c>
    </row>
    <row r="15809" spans="1:16" x14ac:dyDescent="0.3">
      <c r="A15809" t="str">
        <f t="shared" si="249"/>
        <v>05: Drink PubsROGBTotalNon Flavoured VodkaCore Mainstream BrandsE: £3.60 - £3.80All stocking</v>
      </c>
      <c r="B15809" t="s">
        <v>1</v>
      </c>
      <c r="C15809" t="s">
        <v>110</v>
      </c>
      <c r="D15809" t="s">
        <v>104</v>
      </c>
      <c r="E15809" t="s">
        <v>12</v>
      </c>
      <c r="F15809" t="s">
        <v>71</v>
      </c>
      <c r="G15809" t="s">
        <v>111</v>
      </c>
      <c r="H15809" t="s">
        <v>49</v>
      </c>
      <c r="I15809" t="s">
        <v>54</v>
      </c>
      <c r="J15809" s="1">
        <v>852.07</v>
      </c>
      <c r="K15809">
        <v>287.00348536046198</v>
      </c>
      <c r="L15809">
        <v>129</v>
      </c>
      <c r="M15809">
        <v>0.78307208322255095</v>
      </c>
      <c r="N15809">
        <v>0.82008393213692199</v>
      </c>
      <c r="P15809" t="s">
        <v>42</v>
      </c>
    </row>
    <row r="15810" spans="1:16" x14ac:dyDescent="0.3">
      <c r="A15810" t="str">
        <f t="shared" si="249"/>
        <v>05: Drink PubsROGBTotalNon Flavoured VodkaCore Mainstream BrandsF: £3.80 - £4.00All stocking</v>
      </c>
      <c r="B15810" t="s">
        <v>1</v>
      </c>
      <c r="C15810" t="s">
        <v>110</v>
      </c>
      <c r="D15810" t="s">
        <v>104</v>
      </c>
      <c r="E15810" t="s">
        <v>12</v>
      </c>
      <c r="F15810" t="s">
        <v>71</v>
      </c>
      <c r="G15810" t="s">
        <v>111</v>
      </c>
      <c r="H15810" t="s">
        <v>49</v>
      </c>
      <c r="I15810" t="s">
        <v>55</v>
      </c>
      <c r="J15810" s="1">
        <v>875.75</v>
      </c>
      <c r="K15810">
        <v>253.4364167478092</v>
      </c>
      <c r="L15810">
        <v>79</v>
      </c>
      <c r="M15810">
        <v>0.74022581453077196</v>
      </c>
      <c r="N15810">
        <v>0.74813621201908198</v>
      </c>
      <c r="P15810" t="s">
        <v>42</v>
      </c>
    </row>
    <row r="15811" spans="1:16" x14ac:dyDescent="0.3">
      <c r="A15811" t="str">
        <f t="shared" si="249"/>
        <v>05: Drink PubsROGBTotalNon Flavoured VodkaCore Mainstream BrandsG: £4.00 - £4.20All stocking</v>
      </c>
      <c r="B15811" t="s">
        <v>1</v>
      </c>
      <c r="C15811" t="s">
        <v>110</v>
      </c>
      <c r="D15811" t="s">
        <v>104</v>
      </c>
      <c r="E15811" t="s">
        <v>12</v>
      </c>
      <c r="F15811" t="s">
        <v>71</v>
      </c>
      <c r="G15811" t="s">
        <v>111</v>
      </c>
      <c r="H15811" t="s">
        <v>49</v>
      </c>
      <c r="I15811" t="s">
        <v>56</v>
      </c>
      <c r="J15811" s="1">
        <v>1108.3800000000001</v>
      </c>
      <c r="K15811">
        <v>308.92239069690999</v>
      </c>
      <c r="L15811">
        <v>52</v>
      </c>
      <c r="M15811">
        <v>0.846626986910748</v>
      </c>
      <c r="N15811">
        <v>0.84419875776397502</v>
      </c>
      <c r="P15811" t="s">
        <v>42</v>
      </c>
    </row>
    <row r="15812" spans="1:16" x14ac:dyDescent="0.3">
      <c r="A15812" t="str">
        <f t="shared" si="249"/>
        <v>05: Drink PubsROGBTotalNon Flavoured VodkaCore Premium BrandsA: &lt;£3All stocking</v>
      </c>
      <c r="B15812" t="s">
        <v>1</v>
      </c>
      <c r="C15812" t="s">
        <v>110</v>
      </c>
      <c r="D15812" t="s">
        <v>104</v>
      </c>
      <c r="E15812" t="s">
        <v>12</v>
      </c>
      <c r="F15812" t="s">
        <v>71</v>
      </c>
      <c r="G15812" t="s">
        <v>112</v>
      </c>
      <c r="H15812" t="s">
        <v>49</v>
      </c>
      <c r="I15812" t="s">
        <v>58</v>
      </c>
      <c r="J15812" s="1">
        <v>28.58</v>
      </c>
      <c r="K15812">
        <v>9.8519437903366391</v>
      </c>
      <c r="L15812">
        <v>112</v>
      </c>
      <c r="M15812">
        <v>4.6267052891625998E-2</v>
      </c>
      <c r="N15812" s="19">
        <v>4.0467825854938397E-2</v>
      </c>
      <c r="P15812" t="s">
        <v>42</v>
      </c>
    </row>
    <row r="15813" spans="1:16" x14ac:dyDescent="0.3">
      <c r="A15813" t="str">
        <f t="shared" si="249"/>
        <v>05: Drink PubsROGBTotalNon Flavoured VodkaCore Premium BrandsTotalAll stocking</v>
      </c>
      <c r="B15813" t="s">
        <v>1</v>
      </c>
      <c r="C15813" t="s">
        <v>110</v>
      </c>
      <c r="D15813" t="s">
        <v>104</v>
      </c>
      <c r="E15813" t="s">
        <v>12</v>
      </c>
      <c r="F15813" t="s">
        <v>71</v>
      </c>
      <c r="G15813" t="s">
        <v>112</v>
      </c>
      <c r="H15813" t="s">
        <v>49</v>
      </c>
      <c r="I15813" t="s">
        <v>12</v>
      </c>
      <c r="J15813" s="1">
        <v>207.39</v>
      </c>
      <c r="K15813">
        <v>58.143140472758795</v>
      </c>
      <c r="L15813">
        <v>1310</v>
      </c>
      <c r="M15813">
        <v>0.25161368573105503</v>
      </c>
      <c r="N15813">
        <v>0.21412453906012199</v>
      </c>
      <c r="P15813" t="s">
        <v>42</v>
      </c>
    </row>
    <row r="15814" spans="1:16" x14ac:dyDescent="0.3">
      <c r="A15814" t="str">
        <f t="shared" si="249"/>
        <v>05: Drink PubsROGBTotalNon Flavoured VodkaCore Premium BrandsB: £3 - £3.20All stocking</v>
      </c>
      <c r="B15814" t="s">
        <v>1</v>
      </c>
      <c r="C15814" t="s">
        <v>110</v>
      </c>
      <c r="D15814" t="s">
        <v>104</v>
      </c>
      <c r="E15814" t="s">
        <v>12</v>
      </c>
      <c r="F15814" t="s">
        <v>71</v>
      </c>
      <c r="G15814" t="s">
        <v>112</v>
      </c>
      <c r="H15814" t="s">
        <v>49</v>
      </c>
      <c r="I15814" t="s">
        <v>59</v>
      </c>
      <c r="J15814" s="1">
        <v>88.37</v>
      </c>
      <c r="K15814">
        <v>27.85077304132184</v>
      </c>
      <c r="L15814">
        <v>82</v>
      </c>
      <c r="M15814">
        <v>0.16072987205206499</v>
      </c>
      <c r="N15814">
        <v>0.129833890111032</v>
      </c>
      <c r="P15814" t="s">
        <v>42</v>
      </c>
    </row>
    <row r="15815" spans="1:16" x14ac:dyDescent="0.3">
      <c r="A15815" t="str">
        <f t="shared" si="249"/>
        <v>05: Drink PubsROGBTotalNon Flavoured VodkaCore Premium BrandsC: £3.20 - £3.40All stocking</v>
      </c>
      <c r="B15815" t="s">
        <v>1</v>
      </c>
      <c r="C15815" t="s">
        <v>110</v>
      </c>
      <c r="D15815" t="s">
        <v>104</v>
      </c>
      <c r="E15815" t="s">
        <v>12</v>
      </c>
      <c r="F15815" t="s">
        <v>71</v>
      </c>
      <c r="G15815" t="s">
        <v>112</v>
      </c>
      <c r="H15815" t="s">
        <v>49</v>
      </c>
      <c r="I15815" t="s">
        <v>52</v>
      </c>
      <c r="J15815" s="1">
        <v>125.6</v>
      </c>
      <c r="K15815">
        <v>37.948502533248281</v>
      </c>
      <c r="L15815">
        <v>118</v>
      </c>
      <c r="M15815">
        <v>0.179141644419931</v>
      </c>
      <c r="N15815">
        <v>0.14292774054805499</v>
      </c>
      <c r="P15815" t="s">
        <v>42</v>
      </c>
    </row>
    <row r="15816" spans="1:16" x14ac:dyDescent="0.3">
      <c r="A15816" t="str">
        <f t="shared" si="249"/>
        <v>05: Drink PubsROGBTotalNon Flavoured VodkaCore Premium BrandsD: £3.40 - £3.60All stocking</v>
      </c>
      <c r="B15816" t="s">
        <v>1</v>
      </c>
      <c r="C15816" t="s">
        <v>110</v>
      </c>
      <c r="D15816" t="s">
        <v>104</v>
      </c>
      <c r="E15816" t="s">
        <v>12</v>
      </c>
      <c r="F15816" t="s">
        <v>71</v>
      </c>
      <c r="G15816" t="s">
        <v>112</v>
      </c>
      <c r="H15816" t="s">
        <v>49</v>
      </c>
      <c r="I15816" t="s">
        <v>53</v>
      </c>
      <c r="J15816" s="1">
        <v>132.49</v>
      </c>
      <c r="K15816">
        <v>38.998810312334882</v>
      </c>
      <c r="L15816">
        <v>183</v>
      </c>
      <c r="M15816">
        <v>0.194340580847563</v>
      </c>
      <c r="N15816">
        <v>0.158337882746062</v>
      </c>
      <c r="P15816" t="s">
        <v>42</v>
      </c>
    </row>
    <row r="15817" spans="1:16" x14ac:dyDescent="0.3">
      <c r="A15817" t="str">
        <f t="shared" si="249"/>
        <v>05: Drink PubsROGBTotalNon Flavoured VodkaCore Premium BrandsE: £3.60 - £3.80All stocking</v>
      </c>
      <c r="B15817" t="s">
        <v>1</v>
      </c>
      <c r="C15817" t="s">
        <v>110</v>
      </c>
      <c r="D15817" t="s">
        <v>104</v>
      </c>
      <c r="E15817" t="s">
        <v>12</v>
      </c>
      <c r="F15817" t="s">
        <v>71</v>
      </c>
      <c r="G15817" t="s">
        <v>112</v>
      </c>
      <c r="H15817" t="s">
        <v>49</v>
      </c>
      <c r="I15817" t="s">
        <v>54</v>
      </c>
      <c r="J15817" s="1">
        <v>198.81</v>
      </c>
      <c r="K15817">
        <v>60.981683492659201</v>
      </c>
      <c r="L15817">
        <v>164</v>
      </c>
      <c r="M15817">
        <v>0.25246778894293498</v>
      </c>
      <c r="N15817">
        <v>0.22998784576539699</v>
      </c>
      <c r="P15817" t="s">
        <v>42</v>
      </c>
    </row>
    <row r="15818" spans="1:16" x14ac:dyDescent="0.3">
      <c r="A15818" t="str">
        <f t="shared" si="249"/>
        <v>05: Drink PubsROGBTotalNon Flavoured VodkaCore Premium BrandsF: £3.80 - £4.00All stocking</v>
      </c>
      <c r="B15818" t="s">
        <v>1</v>
      </c>
      <c r="C15818" t="s">
        <v>110</v>
      </c>
      <c r="D15818" t="s">
        <v>104</v>
      </c>
      <c r="E15818" t="s">
        <v>12</v>
      </c>
      <c r="F15818" t="s">
        <v>71</v>
      </c>
      <c r="G15818" t="s">
        <v>112</v>
      </c>
      <c r="H15818" t="s">
        <v>49</v>
      </c>
      <c r="I15818" t="s">
        <v>55</v>
      </c>
      <c r="J15818" s="1">
        <v>248.16</v>
      </c>
      <c r="K15818">
        <v>69.392540453374011</v>
      </c>
      <c r="L15818">
        <v>180</v>
      </c>
      <c r="M15818">
        <v>0.28423129279459902</v>
      </c>
      <c r="N15818">
        <v>0.251976950498917</v>
      </c>
      <c r="P15818" t="s">
        <v>42</v>
      </c>
    </row>
    <row r="15819" spans="1:16" x14ac:dyDescent="0.3">
      <c r="A15819" t="str">
        <f t="shared" si="249"/>
        <v>05: Drink PubsROGBTotalNon Flavoured VodkaCore Premium BrandsG: £4.00 - £4.20All stocking</v>
      </c>
      <c r="B15819" t="s">
        <v>1</v>
      </c>
      <c r="C15819" t="s">
        <v>110</v>
      </c>
      <c r="D15819" t="s">
        <v>104</v>
      </c>
      <c r="E15819" t="s">
        <v>12</v>
      </c>
      <c r="F15819" t="s">
        <v>71</v>
      </c>
      <c r="G15819" t="s">
        <v>112</v>
      </c>
      <c r="H15819" t="s">
        <v>49</v>
      </c>
      <c r="I15819" t="s">
        <v>56</v>
      </c>
      <c r="J15819" s="1">
        <v>280.82</v>
      </c>
      <c r="K15819">
        <v>75.067237980874395</v>
      </c>
      <c r="L15819">
        <v>165</v>
      </c>
      <c r="M15819">
        <v>0.31991981085378601</v>
      </c>
      <c r="N15819">
        <v>0.27904245821802698</v>
      </c>
      <c r="P15819" t="s">
        <v>42</v>
      </c>
    </row>
    <row r="15820" spans="1:16" x14ac:dyDescent="0.3">
      <c r="A15820" t="str">
        <f t="shared" si="249"/>
        <v>05: Drink PubsROGBTotalNon Flavoured VodkaCore Premium BrandsH: £4.20 - £4.40All stocking</v>
      </c>
      <c r="B15820" t="s">
        <v>1</v>
      </c>
      <c r="C15820" t="s">
        <v>110</v>
      </c>
      <c r="D15820" t="s">
        <v>104</v>
      </c>
      <c r="E15820" t="s">
        <v>12</v>
      </c>
      <c r="F15820" t="s">
        <v>71</v>
      </c>
      <c r="G15820" t="s">
        <v>112</v>
      </c>
      <c r="H15820" t="s">
        <v>49</v>
      </c>
      <c r="I15820" t="s">
        <v>60</v>
      </c>
      <c r="J15820" s="1">
        <v>202.83</v>
      </c>
      <c r="K15820">
        <v>55.831851544445598</v>
      </c>
      <c r="L15820">
        <v>133</v>
      </c>
      <c r="M15820">
        <v>0.23424571637748501</v>
      </c>
      <c r="N15820">
        <v>0.21055688007422299</v>
      </c>
      <c r="P15820" t="s">
        <v>42</v>
      </c>
    </row>
    <row r="15821" spans="1:16" x14ac:dyDescent="0.3">
      <c r="A15821" t="str">
        <f t="shared" si="249"/>
        <v>05: Drink PubsROGBTotalNon Flavoured VodkaCore Premium BrandsI: £4.40 - £4.60All stocking</v>
      </c>
      <c r="B15821" t="s">
        <v>1</v>
      </c>
      <c r="C15821" t="s">
        <v>110</v>
      </c>
      <c r="D15821" t="s">
        <v>104</v>
      </c>
      <c r="E15821" t="s">
        <v>12</v>
      </c>
      <c r="F15821" t="s">
        <v>71</v>
      </c>
      <c r="G15821" t="s">
        <v>112</v>
      </c>
      <c r="H15821" t="s">
        <v>49</v>
      </c>
      <c r="I15821" t="s">
        <v>64</v>
      </c>
      <c r="J15821" s="1">
        <v>425.3</v>
      </c>
      <c r="K15821">
        <v>113.18752566877559</v>
      </c>
      <c r="L15821">
        <v>72</v>
      </c>
      <c r="M15821">
        <v>0.39463450335031303</v>
      </c>
      <c r="N15821">
        <v>0.36309486531810797</v>
      </c>
      <c r="P15821" t="s">
        <v>42</v>
      </c>
    </row>
    <row r="15822" spans="1:16" x14ac:dyDescent="0.3">
      <c r="A15822" t="str">
        <f t="shared" si="249"/>
        <v>05: Drink PubsROGBTotalNon Flavoured VodkaCore Premium BrandsJ: £4.60 - £4.80All stocking</v>
      </c>
      <c r="B15822" t="s">
        <v>1</v>
      </c>
      <c r="C15822" t="s">
        <v>110</v>
      </c>
      <c r="D15822" t="s">
        <v>104</v>
      </c>
      <c r="E15822" t="s">
        <v>12</v>
      </c>
      <c r="F15822" t="s">
        <v>71</v>
      </c>
      <c r="G15822" t="s">
        <v>112</v>
      </c>
      <c r="H15822" t="s">
        <v>49</v>
      </c>
      <c r="I15822" t="s">
        <v>65</v>
      </c>
      <c r="J15822" s="1">
        <v>412.28</v>
      </c>
      <c r="K15822">
        <v>109.51877912211239</v>
      </c>
      <c r="L15822">
        <v>45</v>
      </c>
      <c r="M15822">
        <v>0.26620663318340099</v>
      </c>
      <c r="N15822">
        <v>0.21729842772938701</v>
      </c>
      <c r="P15822" t="s">
        <v>42</v>
      </c>
    </row>
    <row r="15823" spans="1:16" x14ac:dyDescent="0.3">
      <c r="A15823" t="str">
        <f t="shared" si="249"/>
        <v>05: Drink PubsROGBTotalTequilaCore Mainstream BrandsA: &lt;£3All stocking</v>
      </c>
      <c r="B15823" t="s">
        <v>1</v>
      </c>
      <c r="C15823" t="s">
        <v>110</v>
      </c>
      <c r="D15823" t="s">
        <v>104</v>
      </c>
      <c r="E15823" t="s">
        <v>12</v>
      </c>
      <c r="F15823" t="s">
        <v>78</v>
      </c>
      <c r="G15823" t="s">
        <v>111</v>
      </c>
      <c r="H15823" t="s">
        <v>49</v>
      </c>
      <c r="I15823" t="s">
        <v>58</v>
      </c>
      <c r="J15823" s="1">
        <v>25.55</v>
      </c>
      <c r="K15823">
        <v>9.1598533710298398</v>
      </c>
      <c r="L15823">
        <v>255</v>
      </c>
      <c r="M15823">
        <v>0.30203191558315301</v>
      </c>
      <c r="N15823">
        <v>0.295761231941578</v>
      </c>
      <c r="P15823" t="s">
        <v>42</v>
      </c>
    </row>
    <row r="15824" spans="1:16" x14ac:dyDescent="0.3">
      <c r="A15824" t="str">
        <f t="shared" si="249"/>
        <v>05: Drink PubsROGBTotalTequilaCore Mainstream BrandsTotalAll stocking</v>
      </c>
      <c r="B15824" t="s">
        <v>1</v>
      </c>
      <c r="C15824" t="s">
        <v>110</v>
      </c>
      <c r="D15824" t="s">
        <v>104</v>
      </c>
      <c r="E15824" t="s">
        <v>12</v>
      </c>
      <c r="F15824" t="s">
        <v>78</v>
      </c>
      <c r="G15824" t="s">
        <v>111</v>
      </c>
      <c r="H15824" t="s">
        <v>49</v>
      </c>
      <c r="I15824" t="s">
        <v>12</v>
      </c>
      <c r="J15824" s="1">
        <v>36.47</v>
      </c>
      <c r="K15824">
        <v>11.13468660665384</v>
      </c>
      <c r="L15824">
        <v>610</v>
      </c>
      <c r="M15824">
        <v>0.45611874549377202</v>
      </c>
      <c r="N15824">
        <v>0.43874480548424699</v>
      </c>
      <c r="P15824" t="s">
        <v>42</v>
      </c>
    </row>
    <row r="15825" spans="1:16" x14ac:dyDescent="0.3">
      <c r="A15825" t="str">
        <f t="shared" si="249"/>
        <v>05: Drink PubsROGBTotalTequilaCore Mainstream BrandsB: £3 - £3.20All stocking</v>
      </c>
      <c r="B15825" t="s">
        <v>1</v>
      </c>
      <c r="C15825" t="s">
        <v>110</v>
      </c>
      <c r="D15825" t="s">
        <v>104</v>
      </c>
      <c r="E15825" t="s">
        <v>12</v>
      </c>
      <c r="F15825" t="s">
        <v>78</v>
      </c>
      <c r="G15825" t="s">
        <v>111</v>
      </c>
      <c r="H15825" t="s">
        <v>49</v>
      </c>
      <c r="I15825" t="s">
        <v>59</v>
      </c>
      <c r="J15825" s="1">
        <v>40.700000000000003</v>
      </c>
      <c r="K15825">
        <v>12.416995266638121</v>
      </c>
      <c r="L15825">
        <v>70</v>
      </c>
      <c r="M15825">
        <v>0.59151575656294098</v>
      </c>
      <c r="N15825">
        <v>0.56545814875262301</v>
      </c>
      <c r="P15825" t="s">
        <v>42</v>
      </c>
    </row>
    <row r="15826" spans="1:16" x14ac:dyDescent="0.3">
      <c r="A15826" t="str">
        <f t="shared" si="249"/>
        <v>05: Drink PubsROGBTotalTequilaCore Mainstream BrandsC: £3.20 - £3.40All stocking</v>
      </c>
      <c r="B15826" t="s">
        <v>1</v>
      </c>
      <c r="C15826" t="s">
        <v>110</v>
      </c>
      <c r="D15826" t="s">
        <v>104</v>
      </c>
      <c r="E15826" t="s">
        <v>12</v>
      </c>
      <c r="F15826" t="s">
        <v>78</v>
      </c>
      <c r="G15826" t="s">
        <v>111</v>
      </c>
      <c r="H15826" t="s">
        <v>49</v>
      </c>
      <c r="I15826" t="s">
        <v>52</v>
      </c>
      <c r="J15826" s="1">
        <v>39.92</v>
      </c>
      <c r="K15826">
        <v>11.9268166314362</v>
      </c>
      <c r="L15826">
        <v>92</v>
      </c>
      <c r="M15826">
        <v>0.68995354547367904</v>
      </c>
      <c r="N15826">
        <v>0.67961277607095205</v>
      </c>
      <c r="P15826" t="s">
        <v>42</v>
      </c>
    </row>
    <row r="15827" spans="1:16" x14ac:dyDescent="0.3">
      <c r="A15827" t="str">
        <f t="shared" si="249"/>
        <v>05: Drink PubsROGBTotalTequilaCore Mainstream BrandsD: £3.40 - £3.60All stocking</v>
      </c>
      <c r="B15827" t="s">
        <v>1</v>
      </c>
      <c r="C15827" t="s">
        <v>110</v>
      </c>
      <c r="D15827" t="s">
        <v>104</v>
      </c>
      <c r="E15827" t="s">
        <v>12</v>
      </c>
      <c r="F15827" t="s">
        <v>78</v>
      </c>
      <c r="G15827" t="s">
        <v>111</v>
      </c>
      <c r="H15827" t="s">
        <v>49</v>
      </c>
      <c r="I15827" t="s">
        <v>53</v>
      </c>
      <c r="J15827" s="1">
        <v>44.38</v>
      </c>
      <c r="K15827">
        <v>12.620114226051719</v>
      </c>
      <c r="L15827">
        <v>80</v>
      </c>
      <c r="M15827">
        <v>0.61690241606940599</v>
      </c>
      <c r="N15827">
        <v>0.60829970552950197</v>
      </c>
      <c r="P15827" t="s">
        <v>42</v>
      </c>
    </row>
    <row r="15828" spans="1:16" x14ac:dyDescent="0.3">
      <c r="A15828" t="str">
        <f t="shared" si="249"/>
        <v>05: Drink PubsROGBTotalTequilaCore Mainstream BrandsE: £3.60 - £3.80All stocking</v>
      </c>
      <c r="B15828" t="s">
        <v>1</v>
      </c>
      <c r="C15828" t="s">
        <v>110</v>
      </c>
      <c r="D15828" t="s">
        <v>104</v>
      </c>
      <c r="E15828" t="s">
        <v>12</v>
      </c>
      <c r="F15828" t="s">
        <v>78</v>
      </c>
      <c r="G15828" t="s">
        <v>111</v>
      </c>
      <c r="H15828" t="s">
        <v>49</v>
      </c>
      <c r="I15828" t="s">
        <v>54</v>
      </c>
      <c r="J15828" s="1">
        <v>47.34</v>
      </c>
      <c r="K15828">
        <v>13.074111387670721</v>
      </c>
      <c r="L15828">
        <v>59</v>
      </c>
      <c r="M15828">
        <v>0.47507205312030698</v>
      </c>
      <c r="N15828">
        <v>0.473825532658051</v>
      </c>
      <c r="P15828" t="s">
        <v>42</v>
      </c>
    </row>
    <row r="15829" spans="1:16" x14ac:dyDescent="0.3">
      <c r="A15829" t="str">
        <f t="shared" si="249"/>
        <v>05: Drink PubsROGBTotalTequilaCore Premium BrandsA: &lt;£3All stocking</v>
      </c>
      <c r="B15829" t="s">
        <v>1</v>
      </c>
      <c r="C15829" t="s">
        <v>110</v>
      </c>
      <c r="D15829" t="s">
        <v>104</v>
      </c>
      <c r="E15829" t="s">
        <v>12</v>
      </c>
      <c r="F15829" t="s">
        <v>78</v>
      </c>
      <c r="G15829" t="s">
        <v>112</v>
      </c>
      <c r="H15829" t="s">
        <v>49</v>
      </c>
      <c r="I15829" t="s">
        <v>58</v>
      </c>
      <c r="J15829" s="1">
        <v>38.450000000000003</v>
      </c>
      <c r="K15829">
        <v>14.921699527621319</v>
      </c>
      <c r="L15829">
        <v>857</v>
      </c>
      <c r="M15829">
        <v>0.72392153595675701</v>
      </c>
      <c r="N15829">
        <v>0.763501357321552</v>
      </c>
      <c r="P15829" t="s">
        <v>42</v>
      </c>
    </row>
    <row r="15830" spans="1:16" x14ac:dyDescent="0.3">
      <c r="A15830" t="str">
        <f t="shared" si="249"/>
        <v>05: Drink PubsROGBTotalTequilaCore Premium BrandsTotalAll stocking</v>
      </c>
      <c r="B15830" t="s">
        <v>1</v>
      </c>
      <c r="C15830" t="s">
        <v>110</v>
      </c>
      <c r="D15830" t="s">
        <v>104</v>
      </c>
      <c r="E15830" t="s">
        <v>12</v>
      </c>
      <c r="F15830" t="s">
        <v>78</v>
      </c>
      <c r="G15830" t="s">
        <v>112</v>
      </c>
      <c r="H15830" t="s">
        <v>49</v>
      </c>
      <c r="I15830" t="s">
        <v>12</v>
      </c>
      <c r="J15830" s="1">
        <v>42.68</v>
      </c>
      <c r="K15830">
        <v>14.63453741021792</v>
      </c>
      <c r="L15830">
        <v>1396</v>
      </c>
      <c r="M15830">
        <v>0.71195390973178196</v>
      </c>
      <c r="N15830">
        <v>0.73952941933822602</v>
      </c>
      <c r="P15830" t="s">
        <v>42</v>
      </c>
    </row>
    <row r="15831" spans="1:16" x14ac:dyDescent="0.3">
      <c r="A15831" t="str">
        <f t="shared" si="249"/>
        <v>05: Drink PubsROGBTotalTequilaCore Premium BrandsB: £3 - £3.20All stocking</v>
      </c>
      <c r="B15831" t="s">
        <v>1</v>
      </c>
      <c r="C15831" t="s">
        <v>110</v>
      </c>
      <c r="D15831" t="s">
        <v>104</v>
      </c>
      <c r="E15831" t="s">
        <v>12</v>
      </c>
      <c r="F15831" t="s">
        <v>78</v>
      </c>
      <c r="G15831" t="s">
        <v>112</v>
      </c>
      <c r="H15831" t="s">
        <v>49</v>
      </c>
      <c r="I15831" t="s">
        <v>59</v>
      </c>
      <c r="J15831" s="1">
        <v>44.22</v>
      </c>
      <c r="K15831">
        <v>15.12916815544552</v>
      </c>
      <c r="L15831">
        <v>137</v>
      </c>
      <c r="M15831">
        <v>0.71319844306715297</v>
      </c>
      <c r="N15831">
        <v>0.73270085791220496</v>
      </c>
      <c r="P15831" t="s">
        <v>42</v>
      </c>
    </row>
    <row r="15832" spans="1:16" x14ac:dyDescent="0.3">
      <c r="A15832" t="str">
        <f t="shared" si="249"/>
        <v>05: Drink PubsROGBTotalTequilaCore Premium BrandsC: £3.20 - £3.40All stocking</v>
      </c>
      <c r="B15832" t="s">
        <v>1</v>
      </c>
      <c r="C15832" t="s">
        <v>110</v>
      </c>
      <c r="D15832" t="s">
        <v>104</v>
      </c>
      <c r="E15832" t="s">
        <v>12</v>
      </c>
      <c r="F15832" t="s">
        <v>78</v>
      </c>
      <c r="G15832" t="s">
        <v>112</v>
      </c>
      <c r="H15832" t="s">
        <v>49</v>
      </c>
      <c r="I15832" t="s">
        <v>52</v>
      </c>
      <c r="J15832" s="1">
        <v>47.41</v>
      </c>
      <c r="K15832">
        <v>14.683355294131161</v>
      </c>
      <c r="L15832">
        <v>116</v>
      </c>
      <c r="M15832">
        <v>0.66165916153403004</v>
      </c>
      <c r="N15832">
        <v>0.67143456669231305</v>
      </c>
      <c r="P15832" t="s">
        <v>42</v>
      </c>
    </row>
    <row r="15833" spans="1:16" x14ac:dyDescent="0.3">
      <c r="A15833" t="str">
        <f t="shared" si="249"/>
        <v>05: Drink PubsROGBTotalTequilaCore Premium BrandsD: £3.40 - £3.60All stocking</v>
      </c>
      <c r="B15833" t="s">
        <v>1</v>
      </c>
      <c r="C15833" t="s">
        <v>110</v>
      </c>
      <c r="D15833" t="s">
        <v>104</v>
      </c>
      <c r="E15833" t="s">
        <v>12</v>
      </c>
      <c r="F15833" t="s">
        <v>78</v>
      </c>
      <c r="G15833" t="s">
        <v>112</v>
      </c>
      <c r="H15833" t="s">
        <v>49</v>
      </c>
      <c r="I15833" t="s">
        <v>53</v>
      </c>
      <c r="J15833" s="1">
        <v>40.39</v>
      </c>
      <c r="K15833">
        <v>11.703656103656119</v>
      </c>
      <c r="L15833">
        <v>74</v>
      </c>
      <c r="M15833">
        <v>0.63988712207457199</v>
      </c>
      <c r="N15833">
        <v>0.65214140040788604</v>
      </c>
      <c r="P15833" t="s">
        <v>42</v>
      </c>
    </row>
    <row r="15834" spans="1:16" x14ac:dyDescent="0.3">
      <c r="A15834" t="str">
        <f t="shared" si="249"/>
        <v>05: Drink PubsROGBTotalTequilaCore Premium BrandsE: £3.60 - £3.80All stocking</v>
      </c>
      <c r="B15834" t="s">
        <v>1</v>
      </c>
      <c r="C15834" t="s">
        <v>110</v>
      </c>
      <c r="D15834" t="s">
        <v>104</v>
      </c>
      <c r="E15834" t="s">
        <v>12</v>
      </c>
      <c r="F15834" t="s">
        <v>78</v>
      </c>
      <c r="G15834" t="s">
        <v>112</v>
      </c>
      <c r="H15834" t="s">
        <v>49</v>
      </c>
      <c r="I15834" t="s">
        <v>54</v>
      </c>
      <c r="J15834" s="1">
        <v>41.3</v>
      </c>
      <c r="K15834">
        <v>11.24652778783212</v>
      </c>
      <c r="L15834">
        <v>69</v>
      </c>
      <c r="M15834">
        <v>0.76137269304321198</v>
      </c>
      <c r="N15834">
        <v>0.75895765472312704</v>
      </c>
      <c r="P15834" t="s">
        <v>42</v>
      </c>
    </row>
    <row r="15835" spans="1:16" x14ac:dyDescent="0.3">
      <c r="A15835" t="str">
        <f t="shared" si="249"/>
        <v>05: Drink PubsROGBTotalTequilaCore Premium BrandsF: £3.80 - £4.00All stocking</v>
      </c>
      <c r="B15835" t="s">
        <v>1</v>
      </c>
      <c r="C15835" t="s">
        <v>110</v>
      </c>
      <c r="D15835" t="s">
        <v>104</v>
      </c>
      <c r="E15835" t="s">
        <v>12</v>
      </c>
      <c r="F15835" t="s">
        <v>78</v>
      </c>
      <c r="G15835" t="s">
        <v>112</v>
      </c>
      <c r="H15835" t="s">
        <v>49</v>
      </c>
      <c r="I15835" t="s">
        <v>55</v>
      </c>
      <c r="J15835" s="1">
        <v>77.290000000000006</v>
      </c>
      <c r="K15835">
        <v>19.931541552129801</v>
      </c>
      <c r="L15835">
        <v>51</v>
      </c>
      <c r="M15835">
        <v>0.76980672371532999</v>
      </c>
      <c r="N15835">
        <v>0.77162849872773498</v>
      </c>
      <c r="P15835" t="s">
        <v>42</v>
      </c>
    </row>
    <row r="15836" spans="1:16" x14ac:dyDescent="0.3">
      <c r="A15836" t="str">
        <f t="shared" si="249"/>
        <v>05: Drink PubsROGBTotalTequilaCore Premium BrandsG: £4.00 - £4.20All stocking</v>
      </c>
      <c r="B15836" t="s">
        <v>1</v>
      </c>
      <c r="C15836" t="s">
        <v>110</v>
      </c>
      <c r="D15836" t="s">
        <v>104</v>
      </c>
      <c r="E15836" t="s">
        <v>12</v>
      </c>
      <c r="F15836" t="s">
        <v>78</v>
      </c>
      <c r="G15836" t="s">
        <v>112</v>
      </c>
      <c r="H15836" t="s">
        <v>49</v>
      </c>
      <c r="I15836" t="s">
        <v>56</v>
      </c>
      <c r="J15836" s="1">
        <v>55.83</v>
      </c>
      <c r="K15836">
        <v>13.317785942128038</v>
      </c>
      <c r="L15836">
        <v>38</v>
      </c>
      <c r="M15836">
        <v>0.83028286116038896</v>
      </c>
      <c r="N15836">
        <v>0.83019402350941796</v>
      </c>
      <c r="P15836" t="s">
        <v>42</v>
      </c>
    </row>
    <row r="15837" spans="1:16" x14ac:dyDescent="0.3">
      <c r="A15837" t="str">
        <f t="shared" si="249"/>
        <v>05: Drink PubsROGBTotalWhite RumCore Mainstream BrandsA: &lt;£3All stocking</v>
      </c>
      <c r="B15837" t="s">
        <v>1</v>
      </c>
      <c r="C15837" t="s">
        <v>110</v>
      </c>
      <c r="D15837" t="s">
        <v>104</v>
      </c>
      <c r="E15837" t="s">
        <v>12</v>
      </c>
      <c r="F15837" t="s">
        <v>85</v>
      </c>
      <c r="G15837" t="s">
        <v>111</v>
      </c>
      <c r="H15837" t="s">
        <v>49</v>
      </c>
      <c r="I15837" t="s">
        <v>58</v>
      </c>
      <c r="J15837" s="1">
        <v>49.93</v>
      </c>
      <c r="K15837">
        <v>19.327234346248439</v>
      </c>
      <c r="L15837">
        <v>142</v>
      </c>
      <c r="M15837">
        <v>0.97308959464826295</v>
      </c>
      <c r="N15837">
        <v>0.97356076759061805</v>
      </c>
      <c r="P15837" t="s">
        <v>42</v>
      </c>
    </row>
    <row r="15838" spans="1:16" x14ac:dyDescent="0.3">
      <c r="A15838" t="str">
        <f t="shared" si="249"/>
        <v>05: Drink PubsROGBTotalWhite RumCore Mainstream BrandsTotalAll stocking</v>
      </c>
      <c r="B15838" t="s">
        <v>1</v>
      </c>
      <c r="C15838" t="s">
        <v>110</v>
      </c>
      <c r="D15838" t="s">
        <v>104</v>
      </c>
      <c r="E15838" t="s">
        <v>12</v>
      </c>
      <c r="F15838" t="s">
        <v>85</v>
      </c>
      <c r="G15838" t="s">
        <v>111</v>
      </c>
      <c r="H15838" t="s">
        <v>49</v>
      </c>
      <c r="I15838" t="s">
        <v>12</v>
      </c>
      <c r="J15838" s="1">
        <v>53.42</v>
      </c>
      <c r="K15838">
        <v>18.18195847821136</v>
      </c>
      <c r="L15838">
        <v>874</v>
      </c>
      <c r="M15838">
        <v>0.90421689189949706</v>
      </c>
      <c r="N15838">
        <v>0.91232528121984102</v>
      </c>
      <c r="P15838" t="s">
        <v>42</v>
      </c>
    </row>
    <row r="15839" spans="1:16" x14ac:dyDescent="0.3">
      <c r="A15839" t="str">
        <f t="shared" si="249"/>
        <v>05: Drink PubsROGBTotalWhite RumCore Mainstream BrandsB: £3 - £3.20All stocking</v>
      </c>
      <c r="B15839" t="s">
        <v>1</v>
      </c>
      <c r="C15839" t="s">
        <v>110</v>
      </c>
      <c r="D15839" t="s">
        <v>104</v>
      </c>
      <c r="E15839" t="s">
        <v>12</v>
      </c>
      <c r="F15839" t="s">
        <v>85</v>
      </c>
      <c r="G15839" t="s">
        <v>111</v>
      </c>
      <c r="H15839" t="s">
        <v>49</v>
      </c>
      <c r="I15839" t="s">
        <v>59</v>
      </c>
      <c r="J15839" s="1">
        <v>52.66</v>
      </c>
      <c r="K15839">
        <v>19.565909275909281</v>
      </c>
      <c r="L15839">
        <v>150</v>
      </c>
      <c r="M15839">
        <v>0.93335822079951403</v>
      </c>
      <c r="N15839">
        <v>0.93431847261597101</v>
      </c>
      <c r="P15839" t="s">
        <v>42</v>
      </c>
    </row>
    <row r="15840" spans="1:16" x14ac:dyDescent="0.3">
      <c r="A15840" t="str">
        <f t="shared" si="249"/>
        <v>05: Drink PubsROGBTotalWhite RumCore Mainstream BrandsC: £3.20 - £3.40All stocking</v>
      </c>
      <c r="B15840" t="s">
        <v>1</v>
      </c>
      <c r="C15840" t="s">
        <v>110</v>
      </c>
      <c r="D15840" t="s">
        <v>104</v>
      </c>
      <c r="E15840" t="s">
        <v>12</v>
      </c>
      <c r="F15840" t="s">
        <v>85</v>
      </c>
      <c r="G15840" t="s">
        <v>111</v>
      </c>
      <c r="H15840" t="s">
        <v>49</v>
      </c>
      <c r="I15840" t="s">
        <v>52</v>
      </c>
      <c r="J15840" s="1">
        <v>58.68</v>
      </c>
      <c r="K15840">
        <v>20.53398451074332</v>
      </c>
      <c r="L15840">
        <v>199</v>
      </c>
      <c r="M15840">
        <v>0.91285668778010898</v>
      </c>
      <c r="N15840">
        <v>0.91290811446014097</v>
      </c>
      <c r="P15840" t="s">
        <v>42</v>
      </c>
    </row>
    <row r="15841" spans="1:16" x14ac:dyDescent="0.3">
      <c r="A15841" t="str">
        <f t="shared" si="249"/>
        <v>05: Drink PubsROGBTotalWhite RumCore Mainstream BrandsD: £3.40 - £3.60All stocking</v>
      </c>
      <c r="B15841" t="s">
        <v>1</v>
      </c>
      <c r="C15841" t="s">
        <v>110</v>
      </c>
      <c r="D15841" t="s">
        <v>104</v>
      </c>
      <c r="E15841" t="s">
        <v>12</v>
      </c>
      <c r="F15841" t="s">
        <v>85</v>
      </c>
      <c r="G15841" t="s">
        <v>111</v>
      </c>
      <c r="H15841" t="s">
        <v>49</v>
      </c>
      <c r="I15841" t="s">
        <v>53</v>
      </c>
      <c r="J15841" s="1">
        <v>50.07</v>
      </c>
      <c r="K15841">
        <v>16.211669268231759</v>
      </c>
      <c r="L15841">
        <v>160</v>
      </c>
      <c r="M15841">
        <v>0.91115608706806706</v>
      </c>
      <c r="N15841">
        <v>0.91304698574408505</v>
      </c>
      <c r="P15841" t="s">
        <v>42</v>
      </c>
    </row>
    <row r="15842" spans="1:16" x14ac:dyDescent="0.3">
      <c r="A15842" t="str">
        <f t="shared" si="249"/>
        <v>05: Drink PubsROGBTotalWhite RumCore Mainstream BrandsE: £3.60 - £3.80All stocking</v>
      </c>
      <c r="B15842" t="s">
        <v>1</v>
      </c>
      <c r="C15842" t="s">
        <v>110</v>
      </c>
      <c r="D15842" t="s">
        <v>104</v>
      </c>
      <c r="E15842" t="s">
        <v>12</v>
      </c>
      <c r="F15842" t="s">
        <v>85</v>
      </c>
      <c r="G15842" t="s">
        <v>111</v>
      </c>
      <c r="H15842" t="s">
        <v>49</v>
      </c>
      <c r="I15842" t="s">
        <v>54</v>
      </c>
      <c r="J15842" s="1">
        <v>53.45</v>
      </c>
      <c r="K15842">
        <v>16.220197249949319</v>
      </c>
      <c r="L15842">
        <v>121</v>
      </c>
      <c r="M15842">
        <v>0.86257170301743202</v>
      </c>
      <c r="N15842">
        <v>0.86942031554688903</v>
      </c>
      <c r="P15842" t="s">
        <v>42</v>
      </c>
    </row>
    <row r="15843" spans="1:16" x14ac:dyDescent="0.3">
      <c r="A15843" t="str">
        <f t="shared" si="249"/>
        <v>05: Drink PubsROGBTotalWhite RumCore Mainstream BrandsF: £3.80 - £4.00All stocking</v>
      </c>
      <c r="B15843" t="s">
        <v>1</v>
      </c>
      <c r="C15843" t="s">
        <v>110</v>
      </c>
      <c r="D15843" t="s">
        <v>104</v>
      </c>
      <c r="E15843" t="s">
        <v>12</v>
      </c>
      <c r="F15843" t="s">
        <v>85</v>
      </c>
      <c r="G15843" t="s">
        <v>111</v>
      </c>
      <c r="H15843" t="s">
        <v>49</v>
      </c>
      <c r="I15843" t="s">
        <v>55</v>
      </c>
      <c r="J15843" s="1">
        <v>59.44</v>
      </c>
      <c r="K15843">
        <v>17.38097396430728</v>
      </c>
      <c r="L15843">
        <v>63</v>
      </c>
      <c r="M15843">
        <v>0.84793148603101998</v>
      </c>
      <c r="N15843">
        <v>0.86554833827331801</v>
      </c>
      <c r="P15843" t="s">
        <v>42</v>
      </c>
    </row>
    <row r="15844" spans="1:16" x14ac:dyDescent="0.3">
      <c r="A15844" t="str">
        <f t="shared" si="249"/>
        <v>05: Drink PubsROGBTotalWhite RumCore Premium BrandsA: &lt;£3All stocking</v>
      </c>
      <c r="B15844" t="s">
        <v>1</v>
      </c>
      <c r="C15844" t="s">
        <v>110</v>
      </c>
      <c r="D15844" t="s">
        <v>104</v>
      </c>
      <c r="E15844" t="s">
        <v>12</v>
      </c>
      <c r="F15844" t="s">
        <v>85</v>
      </c>
      <c r="G15844" t="s">
        <v>112</v>
      </c>
      <c r="H15844" t="s">
        <v>49</v>
      </c>
      <c r="I15844" t="s">
        <v>58</v>
      </c>
      <c r="J15844" s="1">
        <v>20.190000000000001</v>
      </c>
      <c r="K15844">
        <v>8.4630430175884808</v>
      </c>
      <c r="L15844">
        <v>44</v>
      </c>
      <c r="M15844">
        <v>0.39792146828721903</v>
      </c>
      <c r="N15844">
        <v>0.41390873624687702</v>
      </c>
      <c r="P15844" t="s">
        <v>42</v>
      </c>
    </row>
    <row r="15845" spans="1:16" x14ac:dyDescent="0.3">
      <c r="A15845" t="str">
        <f t="shared" si="249"/>
        <v>05: Drink PubsROGBTotalWhite RumCore Premium BrandsTotalAll stocking</v>
      </c>
      <c r="B15845" t="s">
        <v>1</v>
      </c>
      <c r="C15845" t="s">
        <v>110</v>
      </c>
      <c r="D15845" t="s">
        <v>104</v>
      </c>
      <c r="E15845" t="s">
        <v>12</v>
      </c>
      <c r="F15845" t="s">
        <v>85</v>
      </c>
      <c r="G15845" t="s">
        <v>112</v>
      </c>
      <c r="H15845" t="s">
        <v>49</v>
      </c>
      <c r="I15845" t="s">
        <v>12</v>
      </c>
      <c r="J15845" s="1">
        <v>27.53</v>
      </c>
      <c r="K15845">
        <v>8.6912138434084802</v>
      </c>
      <c r="L15845">
        <v>524</v>
      </c>
      <c r="M15845">
        <v>0.45765794049869402</v>
      </c>
      <c r="N15845">
        <v>0.43491372147130503</v>
      </c>
      <c r="P15845" t="s">
        <v>42</v>
      </c>
    </row>
    <row r="15846" spans="1:16" x14ac:dyDescent="0.3">
      <c r="A15846" t="str">
        <f t="shared" si="249"/>
        <v>05: Drink PubsROGBTotalWhite RumCore Premium BrandsB: £3 - £3.20All stocking</v>
      </c>
      <c r="B15846" t="s">
        <v>1</v>
      </c>
      <c r="C15846" t="s">
        <v>110</v>
      </c>
      <c r="D15846" t="s">
        <v>104</v>
      </c>
      <c r="E15846" t="s">
        <v>12</v>
      </c>
      <c r="F15846" t="s">
        <v>85</v>
      </c>
      <c r="G15846" t="s">
        <v>112</v>
      </c>
      <c r="H15846" t="s">
        <v>49</v>
      </c>
      <c r="I15846" t="s">
        <v>59</v>
      </c>
      <c r="J15846" s="1">
        <v>19.72</v>
      </c>
      <c r="K15846">
        <v>7.1180798485883203</v>
      </c>
      <c r="L15846">
        <v>59</v>
      </c>
      <c r="M15846">
        <v>0.25181262656293901</v>
      </c>
      <c r="N15846">
        <v>0.24676252027206899</v>
      </c>
      <c r="P15846" t="s">
        <v>42</v>
      </c>
    </row>
    <row r="15847" spans="1:16" x14ac:dyDescent="0.3">
      <c r="A15847" t="str">
        <f t="shared" si="249"/>
        <v>05: Drink PubsROGBTotalWhite RumCore Premium BrandsC: £3.20 - £3.40All stocking</v>
      </c>
      <c r="B15847" t="s">
        <v>1</v>
      </c>
      <c r="C15847" t="s">
        <v>110</v>
      </c>
      <c r="D15847" t="s">
        <v>104</v>
      </c>
      <c r="E15847" t="s">
        <v>12</v>
      </c>
      <c r="F15847" t="s">
        <v>85</v>
      </c>
      <c r="G15847" t="s">
        <v>112</v>
      </c>
      <c r="H15847" t="s">
        <v>49</v>
      </c>
      <c r="I15847" t="s">
        <v>52</v>
      </c>
      <c r="J15847" s="1">
        <v>21.67</v>
      </c>
      <c r="K15847">
        <v>7.4718461322628</v>
      </c>
      <c r="L15847">
        <v>72</v>
      </c>
      <c r="M15847">
        <v>0.315317893855041</v>
      </c>
      <c r="N15847">
        <v>0.289788408463661</v>
      </c>
      <c r="P15847" t="s">
        <v>42</v>
      </c>
    </row>
    <row r="15848" spans="1:16" x14ac:dyDescent="0.3">
      <c r="A15848" t="str">
        <f t="shared" si="249"/>
        <v>05: Drink PubsROGBTotalWhite RumCore Premium BrandsD: £3.40 - £3.60All stocking</v>
      </c>
      <c r="B15848" t="s">
        <v>1</v>
      </c>
      <c r="C15848" t="s">
        <v>110</v>
      </c>
      <c r="D15848" t="s">
        <v>104</v>
      </c>
      <c r="E15848" t="s">
        <v>12</v>
      </c>
      <c r="F15848" t="s">
        <v>85</v>
      </c>
      <c r="G15848" t="s">
        <v>112</v>
      </c>
      <c r="H15848" t="s">
        <v>49</v>
      </c>
      <c r="I15848" t="s">
        <v>53</v>
      </c>
      <c r="J15848" s="1">
        <v>22.05</v>
      </c>
      <c r="K15848">
        <v>7.3957892650827599</v>
      </c>
      <c r="L15848">
        <v>92</v>
      </c>
      <c r="M15848">
        <v>0.41250782221036097</v>
      </c>
      <c r="N15848">
        <v>0.39534245070577301</v>
      </c>
      <c r="P15848" t="s">
        <v>42</v>
      </c>
    </row>
    <row r="15849" spans="1:16" x14ac:dyDescent="0.3">
      <c r="A15849" t="str">
        <f t="shared" si="249"/>
        <v>05: Drink PubsROGBTotalWhite RumCore Premium BrandsE: £3.60 - £3.80All stocking</v>
      </c>
      <c r="B15849" t="s">
        <v>1</v>
      </c>
      <c r="C15849" t="s">
        <v>110</v>
      </c>
      <c r="D15849" t="s">
        <v>104</v>
      </c>
      <c r="E15849" t="s">
        <v>12</v>
      </c>
      <c r="F15849" t="s">
        <v>85</v>
      </c>
      <c r="G15849" t="s">
        <v>112</v>
      </c>
      <c r="H15849" t="s">
        <v>49</v>
      </c>
      <c r="I15849" t="s">
        <v>54</v>
      </c>
      <c r="J15849" s="1">
        <v>32.950000000000003</v>
      </c>
      <c r="K15849">
        <v>10.566508187398599</v>
      </c>
      <c r="L15849">
        <v>73</v>
      </c>
      <c r="M15849">
        <v>0.54628647558242904</v>
      </c>
      <c r="N15849">
        <v>0.54379417991316503</v>
      </c>
      <c r="P15849" t="s">
        <v>42</v>
      </c>
    </row>
    <row r="15850" spans="1:16" x14ac:dyDescent="0.3">
      <c r="A15850" t="str">
        <f t="shared" si="249"/>
        <v>05: Drink PubsROGBTotalWhite RumCore Premium BrandsF: £3.80 - £4.00All stocking</v>
      </c>
      <c r="B15850" t="s">
        <v>1</v>
      </c>
      <c r="C15850" t="s">
        <v>110</v>
      </c>
      <c r="D15850" t="s">
        <v>104</v>
      </c>
      <c r="E15850" t="s">
        <v>12</v>
      </c>
      <c r="F15850" t="s">
        <v>85</v>
      </c>
      <c r="G15850" t="s">
        <v>112</v>
      </c>
      <c r="H15850" t="s">
        <v>49</v>
      </c>
      <c r="I15850" t="s">
        <v>55</v>
      </c>
      <c r="J15850" s="1">
        <v>26.07</v>
      </c>
      <c r="K15850">
        <v>7.6168999518999598</v>
      </c>
      <c r="L15850">
        <v>45</v>
      </c>
      <c r="M15850">
        <v>0.448745501341687</v>
      </c>
      <c r="N15850">
        <v>0.45656441717791402</v>
      </c>
      <c r="P15850" t="s">
        <v>42</v>
      </c>
    </row>
    <row r="15851" spans="1:16" x14ac:dyDescent="0.3">
      <c r="A15851" t="str">
        <f t="shared" si="249"/>
        <v>05: Drink PubsROGBTotalWhite RumCore Premium BrandsG: £4.00 - £4.20All stocking</v>
      </c>
      <c r="B15851" t="s">
        <v>1</v>
      </c>
      <c r="C15851" t="s">
        <v>110</v>
      </c>
      <c r="D15851" t="s">
        <v>104</v>
      </c>
      <c r="E15851" t="s">
        <v>12</v>
      </c>
      <c r="F15851" t="s">
        <v>85</v>
      </c>
      <c r="G15851" t="s">
        <v>112</v>
      </c>
      <c r="H15851" t="s">
        <v>49</v>
      </c>
      <c r="I15851" t="s">
        <v>56</v>
      </c>
      <c r="J15851" s="1">
        <v>39.25</v>
      </c>
      <c r="K15851">
        <v>11.29424104935468</v>
      </c>
      <c r="L15851">
        <v>44</v>
      </c>
      <c r="M15851">
        <v>0.70993797391552405</v>
      </c>
      <c r="N15851">
        <v>0.70330843116328701</v>
      </c>
      <c r="P15851" t="s">
        <v>42</v>
      </c>
    </row>
    <row r="15852" spans="1:16" x14ac:dyDescent="0.3">
      <c r="A15852" t="str">
        <f t="shared" si="249"/>
        <v>05: Drink PubsROGBTotalWhite RumCore Premium BrandsH: £4.20 - £4.40All stocking</v>
      </c>
      <c r="B15852" t="s">
        <v>1</v>
      </c>
      <c r="C15852" t="s">
        <v>110</v>
      </c>
      <c r="D15852" t="s">
        <v>104</v>
      </c>
      <c r="E15852" t="s">
        <v>12</v>
      </c>
      <c r="F15852" t="s">
        <v>85</v>
      </c>
      <c r="G15852" t="s">
        <v>112</v>
      </c>
      <c r="H15852" t="s">
        <v>49</v>
      </c>
      <c r="I15852" t="s">
        <v>60</v>
      </c>
      <c r="J15852" s="1">
        <v>44.08</v>
      </c>
      <c r="K15852">
        <v>12.26946803196804</v>
      </c>
      <c r="L15852">
        <v>28</v>
      </c>
      <c r="M15852">
        <v>0.83654831883899905</v>
      </c>
      <c r="N15852">
        <v>0.83916083916083895</v>
      </c>
      <c r="P15852" t="s">
        <v>42</v>
      </c>
    </row>
    <row r="15853" spans="1:16" x14ac:dyDescent="0.3">
      <c r="A15853" t="str">
        <f t="shared" si="249"/>
        <v>05: Drink PubsROGBTotalWhite RumCore Premium BrandsI: £4.40 - £4.60All stocking</v>
      </c>
      <c r="B15853" t="s">
        <v>1</v>
      </c>
      <c r="C15853" t="s">
        <v>110</v>
      </c>
      <c r="D15853" t="s">
        <v>104</v>
      </c>
      <c r="E15853" t="s">
        <v>12</v>
      </c>
      <c r="F15853" t="s">
        <v>85</v>
      </c>
      <c r="G15853" t="s">
        <v>112</v>
      </c>
      <c r="H15853" t="s">
        <v>49</v>
      </c>
      <c r="I15853" t="s">
        <v>64</v>
      </c>
      <c r="J15853" s="1">
        <v>45.9</v>
      </c>
      <c r="K15853">
        <v>12.022471675150241</v>
      </c>
      <c r="L15853">
        <v>28</v>
      </c>
      <c r="M15853">
        <v>0.70035080791849702</v>
      </c>
      <c r="N15853">
        <v>0.69638845688612405</v>
      </c>
      <c r="P15853" t="s">
        <v>42</v>
      </c>
    </row>
    <row r="15854" spans="1:16" x14ac:dyDescent="0.3">
      <c r="A15854" t="str">
        <f t="shared" si="249"/>
        <v>05: Drink PubsScotlandMainstreamGinCore Mainstream BrandsTotalAll stocking</v>
      </c>
      <c r="B15854" t="s">
        <v>1</v>
      </c>
      <c r="C15854" t="s">
        <v>110</v>
      </c>
      <c r="D15854" t="s">
        <v>105</v>
      </c>
      <c r="E15854" t="s">
        <v>14</v>
      </c>
      <c r="F15854" t="s">
        <v>47</v>
      </c>
      <c r="G15854" t="s">
        <v>111</v>
      </c>
      <c r="H15854" t="s">
        <v>49</v>
      </c>
      <c r="I15854" t="s">
        <v>12</v>
      </c>
      <c r="J15854" s="1">
        <v>446.01</v>
      </c>
      <c r="K15854">
        <v>133.0611888111888</v>
      </c>
      <c r="L15854">
        <v>36</v>
      </c>
      <c r="M15854">
        <v>0.47150491463598498</v>
      </c>
      <c r="N15854">
        <v>0.49343754959530201</v>
      </c>
      <c r="P15854" t="s">
        <v>42</v>
      </c>
    </row>
    <row r="15855" spans="1:16" x14ac:dyDescent="0.3">
      <c r="A15855" t="str">
        <f t="shared" si="249"/>
        <v>05: Drink PubsScotlandMainstreamGinCore Premium BrandsTotalAll stocking</v>
      </c>
      <c r="B15855" t="s">
        <v>1</v>
      </c>
      <c r="C15855" t="s">
        <v>110</v>
      </c>
      <c r="D15855" t="s">
        <v>105</v>
      </c>
      <c r="E15855" t="s">
        <v>14</v>
      </c>
      <c r="F15855" t="s">
        <v>47</v>
      </c>
      <c r="G15855" t="s">
        <v>112</v>
      </c>
      <c r="H15855" t="s">
        <v>49</v>
      </c>
      <c r="I15855" t="s">
        <v>12</v>
      </c>
      <c r="J15855" s="1">
        <v>167.12</v>
      </c>
      <c r="K15855">
        <v>44.344134723301202</v>
      </c>
      <c r="L15855">
        <v>36</v>
      </c>
      <c r="M15855">
        <v>0.19351708668076201</v>
      </c>
      <c r="N15855">
        <v>0.17537859118961499</v>
      </c>
      <c r="P15855" t="s">
        <v>42</v>
      </c>
    </row>
    <row r="15856" spans="1:16" x14ac:dyDescent="0.3">
      <c r="A15856" t="str">
        <f t="shared" si="249"/>
        <v>05: Drink PubsScotlandMainstreamNon Flavoured VodkaCore Mainstream BrandsTotalAll stocking</v>
      </c>
      <c r="B15856" t="s">
        <v>1</v>
      </c>
      <c r="C15856" t="s">
        <v>110</v>
      </c>
      <c r="D15856" t="s">
        <v>105</v>
      </c>
      <c r="E15856" t="s">
        <v>14</v>
      </c>
      <c r="F15856" t="s">
        <v>71</v>
      </c>
      <c r="G15856" t="s">
        <v>111</v>
      </c>
      <c r="H15856" t="s">
        <v>49</v>
      </c>
      <c r="I15856" t="s">
        <v>12</v>
      </c>
      <c r="J15856" s="1">
        <v>1469.99</v>
      </c>
      <c r="K15856">
        <v>485.26823685573601</v>
      </c>
      <c r="L15856">
        <v>36</v>
      </c>
      <c r="M15856">
        <v>0.84131671407901898</v>
      </c>
      <c r="N15856">
        <v>0.86745386413488601</v>
      </c>
      <c r="P15856" t="s">
        <v>42</v>
      </c>
    </row>
    <row r="15857" spans="1:16" x14ac:dyDescent="0.3">
      <c r="A15857" t="str">
        <f t="shared" si="249"/>
        <v>05: Drink PubsScotlandMainstreamNon Flavoured VodkaCore Premium BrandsTotalAll stocking</v>
      </c>
      <c r="B15857" t="s">
        <v>1</v>
      </c>
      <c r="C15857" t="s">
        <v>110</v>
      </c>
      <c r="D15857" t="s">
        <v>105</v>
      </c>
      <c r="E15857" t="s">
        <v>14</v>
      </c>
      <c r="F15857" t="s">
        <v>71</v>
      </c>
      <c r="G15857" t="s">
        <v>112</v>
      </c>
      <c r="H15857" t="s">
        <v>49</v>
      </c>
      <c r="I15857" t="s">
        <v>12</v>
      </c>
      <c r="J15857" s="1">
        <v>308.81</v>
      </c>
      <c r="K15857">
        <v>82.680650914742003</v>
      </c>
      <c r="L15857">
        <v>33</v>
      </c>
      <c r="M15857">
        <v>0.15654917946698399</v>
      </c>
      <c r="N15857">
        <v>0.12573084764009901</v>
      </c>
      <c r="P15857" t="s">
        <v>42</v>
      </c>
    </row>
    <row r="15858" spans="1:16" x14ac:dyDescent="0.3">
      <c r="A15858" t="str">
        <f t="shared" si="249"/>
        <v>05: Drink PubsScotlandMainstreamTequilaCore Premium BrandsTotalAll stocking</v>
      </c>
      <c r="B15858" t="s">
        <v>1</v>
      </c>
      <c r="C15858" t="s">
        <v>110</v>
      </c>
      <c r="D15858" t="s">
        <v>105</v>
      </c>
      <c r="E15858" t="s">
        <v>14</v>
      </c>
      <c r="F15858" t="s">
        <v>78</v>
      </c>
      <c r="G15858" t="s">
        <v>112</v>
      </c>
      <c r="H15858" t="s">
        <v>49</v>
      </c>
      <c r="I15858" t="s">
        <v>12</v>
      </c>
      <c r="J15858" s="1">
        <v>88.89</v>
      </c>
      <c r="K15858">
        <v>34.020642958574001</v>
      </c>
      <c r="L15858">
        <v>29</v>
      </c>
      <c r="M15858">
        <v>0.826140614255085</v>
      </c>
      <c r="N15858">
        <v>0.84722508060643498</v>
      </c>
      <c r="P15858" t="s">
        <v>42</v>
      </c>
    </row>
    <row r="15859" spans="1:16" x14ac:dyDescent="0.3">
      <c r="A15859" t="str">
        <f t="shared" si="249"/>
        <v>05: Drink PubsScotlandPremiumGinCore Mainstream BrandsTotalAll stocking</v>
      </c>
      <c r="B15859" t="s">
        <v>1</v>
      </c>
      <c r="C15859" t="s">
        <v>110</v>
      </c>
      <c r="D15859" t="s">
        <v>105</v>
      </c>
      <c r="E15859" t="s">
        <v>15</v>
      </c>
      <c r="F15859" t="s">
        <v>47</v>
      </c>
      <c r="G15859" t="s">
        <v>111</v>
      </c>
      <c r="H15859" t="s">
        <v>49</v>
      </c>
      <c r="I15859" t="s">
        <v>12</v>
      </c>
      <c r="J15859" s="1">
        <v>469.48</v>
      </c>
      <c r="K15859">
        <v>138.1766309639728</v>
      </c>
      <c r="L15859">
        <v>79</v>
      </c>
      <c r="M15859">
        <v>0.47114977524506002</v>
      </c>
      <c r="N15859">
        <v>0.49955871242877598</v>
      </c>
      <c r="P15859" t="s">
        <v>42</v>
      </c>
    </row>
    <row r="15860" spans="1:16" x14ac:dyDescent="0.3">
      <c r="A15860" t="str">
        <f t="shared" si="249"/>
        <v>05: Drink PubsScotlandPremiumGinCore Premium BrandsTotalAll stocking</v>
      </c>
      <c r="B15860" t="s">
        <v>1</v>
      </c>
      <c r="C15860" t="s">
        <v>110</v>
      </c>
      <c r="D15860" t="s">
        <v>105</v>
      </c>
      <c r="E15860" t="s">
        <v>15</v>
      </c>
      <c r="F15860" t="s">
        <v>47</v>
      </c>
      <c r="G15860" t="s">
        <v>112</v>
      </c>
      <c r="H15860" t="s">
        <v>49</v>
      </c>
      <c r="I15860" t="s">
        <v>12</v>
      </c>
      <c r="J15860" s="1">
        <v>171.09</v>
      </c>
      <c r="K15860">
        <v>47.256355177873999</v>
      </c>
      <c r="L15860">
        <v>79</v>
      </c>
      <c r="M15860">
        <v>0.170871239690155</v>
      </c>
      <c r="N15860">
        <v>0.17002421786190899</v>
      </c>
      <c r="P15860" t="s">
        <v>42</v>
      </c>
    </row>
    <row r="15861" spans="1:16" x14ac:dyDescent="0.3">
      <c r="A15861" t="str">
        <f t="shared" si="249"/>
        <v>05: Drink PubsScotlandPremiumNon Flavoured VodkaCore Mainstream BrandsTotalAll stocking</v>
      </c>
      <c r="B15861" t="s">
        <v>1</v>
      </c>
      <c r="C15861" t="s">
        <v>110</v>
      </c>
      <c r="D15861" t="s">
        <v>105</v>
      </c>
      <c r="E15861" t="s">
        <v>15</v>
      </c>
      <c r="F15861" t="s">
        <v>71</v>
      </c>
      <c r="G15861" t="s">
        <v>111</v>
      </c>
      <c r="H15861" t="s">
        <v>49</v>
      </c>
      <c r="I15861" t="s">
        <v>12</v>
      </c>
      <c r="J15861" s="1">
        <v>1674.05</v>
      </c>
      <c r="K15861">
        <v>534.762839366516</v>
      </c>
      <c r="L15861">
        <v>68</v>
      </c>
      <c r="M15861">
        <v>0.95438777633093597</v>
      </c>
      <c r="N15861">
        <v>0.96029816799626599</v>
      </c>
      <c r="P15861" t="s">
        <v>42</v>
      </c>
    </row>
    <row r="15862" spans="1:16" x14ac:dyDescent="0.3">
      <c r="A15862" t="str">
        <f t="shared" si="249"/>
        <v>05: Drink PubsScotlandPremiumNon Flavoured VodkaCore Premium BrandsTotalAll stocking</v>
      </c>
      <c r="B15862" t="s">
        <v>1</v>
      </c>
      <c r="C15862" t="s">
        <v>110</v>
      </c>
      <c r="D15862" t="s">
        <v>105</v>
      </c>
      <c r="E15862" t="s">
        <v>15</v>
      </c>
      <c r="F15862" t="s">
        <v>71</v>
      </c>
      <c r="G15862" t="s">
        <v>112</v>
      </c>
      <c r="H15862" t="s">
        <v>49</v>
      </c>
      <c r="I15862" t="s">
        <v>12</v>
      </c>
      <c r="J15862" s="1">
        <v>161.09</v>
      </c>
      <c r="K15862">
        <v>43.140249417249194</v>
      </c>
      <c r="L15862">
        <v>75</v>
      </c>
      <c r="M15862" s="19">
        <v>9.7067541508882693E-2</v>
      </c>
      <c r="N15862" s="19">
        <v>8.3163416887456307E-2</v>
      </c>
      <c r="P15862" t="s">
        <v>42</v>
      </c>
    </row>
    <row r="15863" spans="1:16" x14ac:dyDescent="0.3">
      <c r="A15863" t="str">
        <f t="shared" si="249"/>
        <v>05: Drink PubsScotlandPremiumTequilaCore Mainstream BrandsTotalAll stocking</v>
      </c>
      <c r="B15863" t="s">
        <v>1</v>
      </c>
      <c r="C15863" t="s">
        <v>110</v>
      </c>
      <c r="D15863" t="s">
        <v>105</v>
      </c>
      <c r="E15863" t="s">
        <v>15</v>
      </c>
      <c r="F15863" t="s">
        <v>78</v>
      </c>
      <c r="G15863" t="s">
        <v>111</v>
      </c>
      <c r="H15863" t="s">
        <v>49</v>
      </c>
      <c r="I15863" t="s">
        <v>12</v>
      </c>
      <c r="J15863" s="1">
        <v>43.9</v>
      </c>
      <c r="K15863">
        <v>12.821669017257241</v>
      </c>
      <c r="L15863">
        <v>34</v>
      </c>
      <c r="M15863">
        <v>0.383822449197044</v>
      </c>
      <c r="N15863">
        <v>0.357294188861985</v>
      </c>
      <c r="P15863" t="s">
        <v>42</v>
      </c>
    </row>
    <row r="15864" spans="1:16" x14ac:dyDescent="0.3">
      <c r="A15864" t="str">
        <f t="shared" si="249"/>
        <v>05: Drink PubsScotlandPremiumTequilaCore Premium BrandsTotalAll stocking</v>
      </c>
      <c r="B15864" t="s">
        <v>1</v>
      </c>
      <c r="C15864" t="s">
        <v>110</v>
      </c>
      <c r="D15864" t="s">
        <v>105</v>
      </c>
      <c r="E15864" t="s">
        <v>15</v>
      </c>
      <c r="F15864" t="s">
        <v>78</v>
      </c>
      <c r="G15864" t="s">
        <v>112</v>
      </c>
      <c r="H15864" t="s">
        <v>49</v>
      </c>
      <c r="I15864" t="s">
        <v>12</v>
      </c>
      <c r="J15864" s="1">
        <v>78.400000000000006</v>
      </c>
      <c r="K15864">
        <v>25.93369839116108</v>
      </c>
      <c r="L15864">
        <v>67</v>
      </c>
      <c r="M15864">
        <v>0.75373358642432597</v>
      </c>
      <c r="N15864">
        <v>0.77664668534742698</v>
      </c>
      <c r="P15864" t="s">
        <v>42</v>
      </c>
    </row>
    <row r="15865" spans="1:16" x14ac:dyDescent="0.3">
      <c r="A15865" t="str">
        <f t="shared" si="249"/>
        <v>05: Drink PubsScotlandPremiumWhite RumCore Mainstream BrandsTotalAll stocking</v>
      </c>
      <c r="B15865" t="s">
        <v>1</v>
      </c>
      <c r="C15865" t="s">
        <v>110</v>
      </c>
      <c r="D15865" t="s">
        <v>105</v>
      </c>
      <c r="E15865" t="s">
        <v>15</v>
      </c>
      <c r="F15865" t="s">
        <v>85</v>
      </c>
      <c r="G15865" t="s">
        <v>111</v>
      </c>
      <c r="H15865" t="s">
        <v>49</v>
      </c>
      <c r="I15865" t="s">
        <v>12</v>
      </c>
      <c r="J15865" s="1">
        <v>63.43</v>
      </c>
      <c r="K15865">
        <v>18.863371601076519</v>
      </c>
      <c r="L15865">
        <v>61</v>
      </c>
      <c r="M15865">
        <v>0.88941303475670297</v>
      </c>
      <c r="N15865">
        <v>0.89360895126114204</v>
      </c>
      <c r="P15865" t="s">
        <v>42</v>
      </c>
    </row>
    <row r="15866" spans="1:16" x14ac:dyDescent="0.3">
      <c r="A15866" t="str">
        <f t="shared" si="249"/>
        <v>05: Drink PubsScotlandPremiumWhite RumCore Premium BrandsTotalAll stocking</v>
      </c>
      <c r="B15866" t="s">
        <v>1</v>
      </c>
      <c r="C15866" t="s">
        <v>110</v>
      </c>
      <c r="D15866" t="s">
        <v>105</v>
      </c>
      <c r="E15866" t="s">
        <v>15</v>
      </c>
      <c r="F15866" t="s">
        <v>85</v>
      </c>
      <c r="G15866" t="s">
        <v>112</v>
      </c>
      <c r="H15866" t="s">
        <v>49</v>
      </c>
      <c r="I15866" t="s">
        <v>12</v>
      </c>
      <c r="J15866" s="1">
        <v>24.1</v>
      </c>
      <c r="K15866">
        <v>6.9643460544623199</v>
      </c>
      <c r="L15866">
        <v>43</v>
      </c>
      <c r="M15866">
        <v>0.24974296825328501</v>
      </c>
      <c r="N15866">
        <v>0.22945644810239699</v>
      </c>
      <c r="P15866" t="s">
        <v>42</v>
      </c>
    </row>
    <row r="15867" spans="1:16" x14ac:dyDescent="0.3">
      <c r="A15867" t="str">
        <f t="shared" si="249"/>
        <v>05: Drink PubsScotlandTotalGinCore Mainstream BrandsTotalAll stocking</v>
      </c>
      <c r="B15867" t="s">
        <v>1</v>
      </c>
      <c r="C15867" t="s">
        <v>110</v>
      </c>
      <c r="D15867" t="s">
        <v>105</v>
      </c>
      <c r="E15867" t="s">
        <v>12</v>
      </c>
      <c r="F15867" t="s">
        <v>47</v>
      </c>
      <c r="G15867" t="s">
        <v>111</v>
      </c>
      <c r="H15867" t="s">
        <v>49</v>
      </c>
      <c r="I15867" t="s">
        <v>12</v>
      </c>
      <c r="J15867" s="1">
        <v>462.13</v>
      </c>
      <c r="K15867">
        <v>136.5752751596232</v>
      </c>
      <c r="L15867">
        <v>115</v>
      </c>
      <c r="M15867">
        <v>0.47125711412286803</v>
      </c>
      <c r="N15867">
        <v>0.49767397540082398</v>
      </c>
      <c r="P15867" t="s">
        <v>42</v>
      </c>
    </row>
    <row r="15868" spans="1:16" x14ac:dyDescent="0.3">
      <c r="A15868" t="str">
        <f t="shared" ref="A15868:A15931" si="250">C15868&amp;D15868&amp;E15868&amp;F15868&amp;G15868&amp;I15868&amp;P15868</f>
        <v>05: Drink PubsScotlandTotalGinCore Premium BrandsTotalAll stocking</v>
      </c>
      <c r="B15868" t="s">
        <v>1</v>
      </c>
      <c r="C15868" t="s">
        <v>110</v>
      </c>
      <c r="D15868" t="s">
        <v>105</v>
      </c>
      <c r="E15868" t="s">
        <v>12</v>
      </c>
      <c r="F15868" t="s">
        <v>47</v>
      </c>
      <c r="G15868" t="s">
        <v>112</v>
      </c>
      <c r="H15868" t="s">
        <v>49</v>
      </c>
      <c r="I15868" t="s">
        <v>12</v>
      </c>
      <c r="J15868" s="1">
        <v>169.85</v>
      </c>
      <c r="K15868">
        <v>46.344703557312393</v>
      </c>
      <c r="L15868">
        <v>115</v>
      </c>
      <c r="M15868">
        <v>0.17726194112353</v>
      </c>
      <c r="N15868">
        <v>0.17159383835283501</v>
      </c>
      <c r="P15868" t="s">
        <v>42</v>
      </c>
    </row>
    <row r="15869" spans="1:16" x14ac:dyDescent="0.3">
      <c r="A15869" t="str">
        <f t="shared" si="250"/>
        <v>05: Drink PubsScotlandTotalNon Flavoured VodkaCore Mainstream BrandsA: &lt;£3All stocking</v>
      </c>
      <c r="B15869" t="s">
        <v>1</v>
      </c>
      <c r="C15869" t="s">
        <v>110</v>
      </c>
      <c r="D15869" t="s">
        <v>105</v>
      </c>
      <c r="E15869" t="s">
        <v>12</v>
      </c>
      <c r="F15869" t="s">
        <v>71</v>
      </c>
      <c r="G15869" t="s">
        <v>111</v>
      </c>
      <c r="H15869" t="s">
        <v>49</v>
      </c>
      <c r="I15869" t="s">
        <v>58</v>
      </c>
      <c r="J15869" s="1">
        <v>1051.4100000000001</v>
      </c>
      <c r="K15869">
        <v>396.06923076923078</v>
      </c>
      <c r="L15869">
        <v>28</v>
      </c>
      <c r="M15869">
        <v>0.97011139103728505</v>
      </c>
      <c r="N15869">
        <v>0.97470367275411895</v>
      </c>
      <c r="P15869" t="s">
        <v>42</v>
      </c>
    </row>
    <row r="15870" spans="1:16" x14ac:dyDescent="0.3">
      <c r="A15870" t="str">
        <f t="shared" si="250"/>
        <v>05: Drink PubsScotlandTotalNon Flavoured VodkaCore Mainstream BrandsTotalAll stocking</v>
      </c>
      <c r="B15870" t="s">
        <v>1</v>
      </c>
      <c r="C15870" t="s">
        <v>110</v>
      </c>
      <c r="D15870" t="s">
        <v>105</v>
      </c>
      <c r="E15870" t="s">
        <v>12</v>
      </c>
      <c r="F15870" t="s">
        <v>71</v>
      </c>
      <c r="G15870" t="s">
        <v>111</v>
      </c>
      <c r="H15870" t="s">
        <v>49</v>
      </c>
      <c r="I15870" t="s">
        <v>12</v>
      </c>
      <c r="J15870" s="1">
        <v>1603.42</v>
      </c>
      <c r="K15870">
        <v>517.63009234355206</v>
      </c>
      <c r="L15870">
        <v>104</v>
      </c>
      <c r="M15870">
        <v>0.91536073336714796</v>
      </c>
      <c r="N15870">
        <v>0.92807179762931502</v>
      </c>
      <c r="P15870" t="s">
        <v>42</v>
      </c>
    </row>
    <row r="15871" spans="1:16" x14ac:dyDescent="0.3">
      <c r="A15871" t="str">
        <f t="shared" si="250"/>
        <v>05: Drink PubsScotlandTotalNon Flavoured VodkaCore Premium BrandsTotalAll stocking</v>
      </c>
      <c r="B15871" t="s">
        <v>1</v>
      </c>
      <c r="C15871" t="s">
        <v>110</v>
      </c>
      <c r="D15871" t="s">
        <v>105</v>
      </c>
      <c r="E15871" t="s">
        <v>12</v>
      </c>
      <c r="F15871" t="s">
        <v>71</v>
      </c>
      <c r="G15871" t="s">
        <v>112</v>
      </c>
      <c r="H15871" t="s">
        <v>49</v>
      </c>
      <c r="I15871" t="s">
        <v>12</v>
      </c>
      <c r="J15871" s="1">
        <v>206.23</v>
      </c>
      <c r="K15871">
        <v>55.222038763705598</v>
      </c>
      <c r="L15871">
        <v>108</v>
      </c>
      <c r="M15871">
        <v>0.117734358728461</v>
      </c>
      <c r="N15871" s="19">
        <v>9.8592978175438203E-2</v>
      </c>
      <c r="P15871" t="s">
        <v>42</v>
      </c>
    </row>
    <row r="15872" spans="1:16" x14ac:dyDescent="0.3">
      <c r="A15872" t="str">
        <f t="shared" si="250"/>
        <v>05: Drink PubsScotlandTotalTequilaCore Mainstream BrandsTotalAll stocking</v>
      </c>
      <c r="B15872" t="s">
        <v>1</v>
      </c>
      <c r="C15872" t="s">
        <v>110</v>
      </c>
      <c r="D15872" t="s">
        <v>105</v>
      </c>
      <c r="E15872" t="s">
        <v>12</v>
      </c>
      <c r="F15872" t="s">
        <v>78</v>
      </c>
      <c r="G15872" t="s">
        <v>111</v>
      </c>
      <c r="H15872" t="s">
        <v>49</v>
      </c>
      <c r="I15872" t="s">
        <v>12</v>
      </c>
      <c r="J15872" s="1">
        <v>42.2</v>
      </c>
      <c r="K15872">
        <v>13.364990451725159</v>
      </c>
      <c r="L15872">
        <v>49</v>
      </c>
      <c r="M15872">
        <v>0.40227812815667602</v>
      </c>
      <c r="N15872">
        <v>0.39406710974226</v>
      </c>
      <c r="P15872" t="s">
        <v>42</v>
      </c>
    </row>
    <row r="15873" spans="1:16" x14ac:dyDescent="0.3">
      <c r="A15873" t="str">
        <f t="shared" si="250"/>
        <v>05: Drink PubsScotlandTotalTequilaCore Premium BrandsA: &lt;£3All stocking</v>
      </c>
      <c r="B15873" t="s">
        <v>1</v>
      </c>
      <c r="C15873" t="s">
        <v>110</v>
      </c>
      <c r="D15873" t="s">
        <v>105</v>
      </c>
      <c r="E15873" t="s">
        <v>12</v>
      </c>
      <c r="F15873" t="s">
        <v>78</v>
      </c>
      <c r="G15873" t="s">
        <v>112</v>
      </c>
      <c r="H15873" t="s">
        <v>49</v>
      </c>
      <c r="I15873" t="s">
        <v>58</v>
      </c>
      <c r="J15873" s="1">
        <v>83.64</v>
      </c>
      <c r="K15873">
        <v>34.868817585922841</v>
      </c>
      <c r="L15873">
        <v>38</v>
      </c>
      <c r="M15873">
        <v>0.84170995727990805</v>
      </c>
      <c r="N15873">
        <v>0.85972597157846498</v>
      </c>
      <c r="P15873" t="s">
        <v>42</v>
      </c>
    </row>
    <row r="15874" spans="1:16" x14ac:dyDescent="0.3">
      <c r="A15874" t="str">
        <f t="shared" si="250"/>
        <v>05: Drink PubsScotlandTotalTequilaCore Premium BrandsTotalAll stocking</v>
      </c>
      <c r="B15874" t="s">
        <v>1</v>
      </c>
      <c r="C15874" t="s">
        <v>110</v>
      </c>
      <c r="D15874" t="s">
        <v>105</v>
      </c>
      <c r="E15874" t="s">
        <v>12</v>
      </c>
      <c r="F15874" t="s">
        <v>78</v>
      </c>
      <c r="G15874" t="s">
        <v>112</v>
      </c>
      <c r="H15874" t="s">
        <v>49</v>
      </c>
      <c r="I15874" t="s">
        <v>12</v>
      </c>
      <c r="J15874" s="1">
        <v>81.569999999999993</v>
      </c>
      <c r="K15874">
        <v>28.376629562567082</v>
      </c>
      <c r="L15874">
        <v>96</v>
      </c>
      <c r="M15874">
        <v>0.77589612373386996</v>
      </c>
      <c r="N15874">
        <v>0.80070142623334095</v>
      </c>
      <c r="P15874" t="s">
        <v>42</v>
      </c>
    </row>
    <row r="15875" spans="1:16" x14ac:dyDescent="0.3">
      <c r="A15875" t="str">
        <f t="shared" si="250"/>
        <v>05: Drink PubsScotlandTotalWhite RumCore Mainstream BrandsTotalAll stocking</v>
      </c>
      <c r="B15875" t="s">
        <v>1</v>
      </c>
      <c r="C15875" t="s">
        <v>110</v>
      </c>
      <c r="D15875" t="s">
        <v>105</v>
      </c>
      <c r="E15875" t="s">
        <v>12</v>
      </c>
      <c r="F15875" t="s">
        <v>85</v>
      </c>
      <c r="G15875" t="s">
        <v>111</v>
      </c>
      <c r="H15875" t="s">
        <v>49</v>
      </c>
      <c r="I15875" t="s">
        <v>12</v>
      </c>
      <c r="J15875" s="1">
        <v>64.03</v>
      </c>
      <c r="K15875">
        <v>19.294262647921201</v>
      </c>
      <c r="L15875">
        <v>82</v>
      </c>
      <c r="M15875">
        <v>0.90016195196415605</v>
      </c>
      <c r="N15875">
        <v>0.90494366521039304</v>
      </c>
      <c r="P15875" t="s">
        <v>42</v>
      </c>
    </row>
    <row r="15876" spans="1:16" x14ac:dyDescent="0.3">
      <c r="A15876" t="str">
        <f t="shared" si="250"/>
        <v>05: Drink PubsScotlandTotalWhite RumCore Premium BrandsTotalAll stocking</v>
      </c>
      <c r="B15876" t="s">
        <v>1</v>
      </c>
      <c r="C15876" t="s">
        <v>110</v>
      </c>
      <c r="D15876" t="s">
        <v>105</v>
      </c>
      <c r="E15876" t="s">
        <v>12</v>
      </c>
      <c r="F15876" t="s">
        <v>85</v>
      </c>
      <c r="G15876" t="s">
        <v>112</v>
      </c>
      <c r="H15876" t="s">
        <v>49</v>
      </c>
      <c r="I15876" t="s">
        <v>12</v>
      </c>
      <c r="J15876" s="1">
        <v>22.84</v>
      </c>
      <c r="K15876">
        <v>6.6131772927926793</v>
      </c>
      <c r="L15876">
        <v>65</v>
      </c>
      <c r="M15876">
        <v>0.25636046873624102</v>
      </c>
      <c r="N15876">
        <v>0.23792600114234899</v>
      </c>
      <c r="P15876" t="s">
        <v>42</v>
      </c>
    </row>
    <row r="15877" spans="1:16" x14ac:dyDescent="0.3">
      <c r="A15877" t="str">
        <f t="shared" si="250"/>
        <v>05: Drink PubsSouth EnglandMainstreamGinCore Mainstream BrandsTotalAll stocking</v>
      </c>
      <c r="B15877" t="s">
        <v>1</v>
      </c>
      <c r="C15877" t="s">
        <v>110</v>
      </c>
      <c r="D15877" t="s">
        <v>106</v>
      </c>
      <c r="E15877" t="s">
        <v>14</v>
      </c>
      <c r="F15877" t="s">
        <v>47</v>
      </c>
      <c r="G15877" t="s">
        <v>111</v>
      </c>
      <c r="H15877" t="s">
        <v>49</v>
      </c>
      <c r="I15877" t="s">
        <v>12</v>
      </c>
      <c r="J15877" s="1">
        <v>233.21</v>
      </c>
      <c r="K15877">
        <v>78.246817632028794</v>
      </c>
      <c r="L15877">
        <v>213</v>
      </c>
      <c r="M15877">
        <v>0.490919309707608</v>
      </c>
      <c r="N15877">
        <v>0.52223342593411903</v>
      </c>
      <c r="P15877" t="s">
        <v>42</v>
      </c>
    </row>
    <row r="15878" spans="1:16" x14ac:dyDescent="0.3">
      <c r="A15878" t="str">
        <f t="shared" si="250"/>
        <v>05: Drink PubsSouth EnglandMainstreamGinCore Mainstream BrandsB: £3 - £3.20All stocking</v>
      </c>
      <c r="B15878" t="s">
        <v>1</v>
      </c>
      <c r="C15878" t="s">
        <v>110</v>
      </c>
      <c r="D15878" t="s">
        <v>106</v>
      </c>
      <c r="E15878" t="s">
        <v>14</v>
      </c>
      <c r="F15878" t="s">
        <v>47</v>
      </c>
      <c r="G15878" t="s">
        <v>111</v>
      </c>
      <c r="H15878" t="s">
        <v>49</v>
      </c>
      <c r="I15878" t="s">
        <v>59</v>
      </c>
      <c r="J15878" s="1">
        <v>197.66</v>
      </c>
      <c r="K15878">
        <v>81.894167923579602</v>
      </c>
      <c r="L15878">
        <v>34</v>
      </c>
      <c r="M15878">
        <v>0.55697404097745795</v>
      </c>
      <c r="N15878">
        <v>0.59141408339760704</v>
      </c>
      <c r="P15878" t="s">
        <v>42</v>
      </c>
    </row>
    <row r="15879" spans="1:16" x14ac:dyDescent="0.3">
      <c r="A15879" t="str">
        <f t="shared" si="250"/>
        <v>05: Drink PubsSouth EnglandMainstreamGinCore Mainstream BrandsD: £3.40 - £3.60All stocking</v>
      </c>
      <c r="B15879" t="s">
        <v>1</v>
      </c>
      <c r="C15879" t="s">
        <v>110</v>
      </c>
      <c r="D15879" t="s">
        <v>106</v>
      </c>
      <c r="E15879" t="s">
        <v>14</v>
      </c>
      <c r="F15879" t="s">
        <v>47</v>
      </c>
      <c r="G15879" t="s">
        <v>111</v>
      </c>
      <c r="H15879" t="s">
        <v>49</v>
      </c>
      <c r="I15879" t="s">
        <v>53</v>
      </c>
      <c r="J15879" s="1">
        <v>226.64</v>
      </c>
      <c r="K15879">
        <v>86.658555973940807</v>
      </c>
      <c r="L15879">
        <v>39</v>
      </c>
      <c r="M15879">
        <v>0.55057184865296205</v>
      </c>
      <c r="N15879">
        <v>0.58070508794386</v>
      </c>
      <c r="P15879" t="s">
        <v>42</v>
      </c>
    </row>
    <row r="15880" spans="1:16" x14ac:dyDescent="0.3">
      <c r="A15880" t="str">
        <f t="shared" si="250"/>
        <v>05: Drink PubsSouth EnglandMainstreamGinCore Mainstream BrandsG: £4.00 - £4.20All stocking</v>
      </c>
      <c r="B15880" t="s">
        <v>1</v>
      </c>
      <c r="C15880" t="s">
        <v>110</v>
      </c>
      <c r="D15880" t="s">
        <v>106</v>
      </c>
      <c r="E15880" t="s">
        <v>14</v>
      </c>
      <c r="F15880" t="s">
        <v>47</v>
      </c>
      <c r="G15880" t="s">
        <v>111</v>
      </c>
      <c r="H15880" t="s">
        <v>49</v>
      </c>
      <c r="I15880" t="s">
        <v>56</v>
      </c>
      <c r="J15880" s="1">
        <v>277.10000000000002</v>
      </c>
      <c r="K15880">
        <v>90.979822954822794</v>
      </c>
      <c r="L15880">
        <v>30</v>
      </c>
      <c r="M15880">
        <v>0.46738190961182702</v>
      </c>
      <c r="N15880">
        <v>0.50821723906727301</v>
      </c>
      <c r="P15880" t="s">
        <v>42</v>
      </c>
    </row>
    <row r="15881" spans="1:16" x14ac:dyDescent="0.3">
      <c r="A15881" t="str">
        <f t="shared" si="250"/>
        <v>05: Drink PubsSouth EnglandMainstreamGinCore Premium BrandsTotalAll stocking</v>
      </c>
      <c r="B15881" t="s">
        <v>1</v>
      </c>
      <c r="C15881" t="s">
        <v>110</v>
      </c>
      <c r="D15881" t="s">
        <v>106</v>
      </c>
      <c r="E15881" t="s">
        <v>14</v>
      </c>
      <c r="F15881" t="s">
        <v>47</v>
      </c>
      <c r="G15881" t="s">
        <v>112</v>
      </c>
      <c r="H15881" t="s">
        <v>49</v>
      </c>
      <c r="I15881" t="s">
        <v>12</v>
      </c>
      <c r="J15881" s="1">
        <v>100.38</v>
      </c>
      <c r="K15881">
        <v>27.41619323865088</v>
      </c>
      <c r="L15881">
        <v>177</v>
      </c>
      <c r="M15881">
        <v>0.19676813140339999</v>
      </c>
      <c r="N15881">
        <v>0.17656173039798101</v>
      </c>
      <c r="P15881" t="s">
        <v>42</v>
      </c>
    </row>
    <row r="15882" spans="1:16" x14ac:dyDescent="0.3">
      <c r="A15882" t="str">
        <f t="shared" si="250"/>
        <v>05: Drink PubsSouth EnglandMainstreamGinCore Premium BrandsI: £4.40 - £4.60All stocking</v>
      </c>
      <c r="B15882" t="s">
        <v>1</v>
      </c>
      <c r="C15882" t="s">
        <v>110</v>
      </c>
      <c r="D15882" t="s">
        <v>106</v>
      </c>
      <c r="E15882" t="s">
        <v>14</v>
      </c>
      <c r="F15882" t="s">
        <v>47</v>
      </c>
      <c r="G15882" t="s">
        <v>112</v>
      </c>
      <c r="H15882" t="s">
        <v>49</v>
      </c>
      <c r="I15882" t="s">
        <v>64</v>
      </c>
      <c r="J15882" s="1">
        <v>105.48</v>
      </c>
      <c r="K15882">
        <v>31.983490360214518</v>
      </c>
      <c r="L15882">
        <v>29</v>
      </c>
      <c r="M15882">
        <v>0.178096290804615</v>
      </c>
      <c r="N15882">
        <v>0.16488798729934701</v>
      </c>
      <c r="P15882" t="s">
        <v>42</v>
      </c>
    </row>
    <row r="15883" spans="1:16" x14ac:dyDescent="0.3">
      <c r="A15883" t="str">
        <f t="shared" si="250"/>
        <v>05: Drink PubsSouth EnglandMainstreamNon Flavoured VodkaCore Mainstream BrandsA: &lt;£3All stocking</v>
      </c>
      <c r="B15883" t="s">
        <v>1</v>
      </c>
      <c r="C15883" t="s">
        <v>110</v>
      </c>
      <c r="D15883" t="s">
        <v>106</v>
      </c>
      <c r="E15883" t="s">
        <v>14</v>
      </c>
      <c r="F15883" t="s">
        <v>71</v>
      </c>
      <c r="G15883" t="s">
        <v>111</v>
      </c>
      <c r="H15883" t="s">
        <v>49</v>
      </c>
      <c r="I15883" t="s">
        <v>58</v>
      </c>
      <c r="J15883" s="1">
        <v>391.67</v>
      </c>
      <c r="K15883">
        <v>173.08611111111119</v>
      </c>
      <c r="L15883">
        <v>45</v>
      </c>
      <c r="M15883">
        <v>0.97663845022263396</v>
      </c>
      <c r="N15883">
        <v>0.98168683613564001</v>
      </c>
      <c r="P15883" t="s">
        <v>42</v>
      </c>
    </row>
    <row r="15884" spans="1:16" x14ac:dyDescent="0.3">
      <c r="A15884" t="str">
        <f t="shared" si="250"/>
        <v>05: Drink PubsSouth EnglandMainstreamNon Flavoured VodkaCore Mainstream BrandsTotalAll stocking</v>
      </c>
      <c r="B15884" t="s">
        <v>1</v>
      </c>
      <c r="C15884" t="s">
        <v>110</v>
      </c>
      <c r="D15884" t="s">
        <v>106</v>
      </c>
      <c r="E15884" t="s">
        <v>14</v>
      </c>
      <c r="F15884" t="s">
        <v>71</v>
      </c>
      <c r="G15884" t="s">
        <v>111</v>
      </c>
      <c r="H15884" t="s">
        <v>49</v>
      </c>
      <c r="I15884" t="s">
        <v>12</v>
      </c>
      <c r="J15884" s="1">
        <v>645.83000000000004</v>
      </c>
      <c r="K15884">
        <v>234.13882671987523</v>
      </c>
      <c r="L15884">
        <v>186</v>
      </c>
      <c r="M15884">
        <v>0.85738764484679697</v>
      </c>
      <c r="N15884">
        <v>0.87916123034133598</v>
      </c>
      <c r="P15884" t="s">
        <v>42</v>
      </c>
    </row>
    <row r="15885" spans="1:16" x14ac:dyDescent="0.3">
      <c r="A15885" t="str">
        <f t="shared" si="250"/>
        <v>05: Drink PubsSouth EnglandMainstreamNon Flavoured VodkaCore Mainstream BrandsB: £3 - £3.20All stocking</v>
      </c>
      <c r="B15885" t="s">
        <v>1</v>
      </c>
      <c r="C15885" t="s">
        <v>110</v>
      </c>
      <c r="D15885" t="s">
        <v>106</v>
      </c>
      <c r="E15885" t="s">
        <v>14</v>
      </c>
      <c r="F15885" t="s">
        <v>71</v>
      </c>
      <c r="G15885" t="s">
        <v>111</v>
      </c>
      <c r="H15885" t="s">
        <v>49</v>
      </c>
      <c r="I15885" t="s">
        <v>59</v>
      </c>
      <c r="J15885" s="1">
        <v>625.41999999999996</v>
      </c>
      <c r="K15885">
        <v>268.17307692307679</v>
      </c>
      <c r="L15885">
        <v>32</v>
      </c>
      <c r="M15885">
        <v>0.88326719256765496</v>
      </c>
      <c r="N15885">
        <v>0.912183156173344</v>
      </c>
      <c r="P15885" t="s">
        <v>42</v>
      </c>
    </row>
    <row r="15886" spans="1:16" x14ac:dyDescent="0.3">
      <c r="A15886" t="str">
        <f t="shared" si="250"/>
        <v>05: Drink PubsSouth EnglandMainstreamNon Flavoured VodkaCore Mainstream BrandsC: £3.20 - £3.40All stocking</v>
      </c>
      <c r="B15886" t="s">
        <v>1</v>
      </c>
      <c r="C15886" t="s">
        <v>110</v>
      </c>
      <c r="D15886" t="s">
        <v>106</v>
      </c>
      <c r="E15886" t="s">
        <v>14</v>
      </c>
      <c r="F15886" t="s">
        <v>71</v>
      </c>
      <c r="G15886" t="s">
        <v>111</v>
      </c>
      <c r="H15886" t="s">
        <v>49</v>
      </c>
      <c r="I15886" t="s">
        <v>52</v>
      </c>
      <c r="J15886" s="1">
        <v>563.27</v>
      </c>
      <c r="K15886">
        <v>228.32898351648362</v>
      </c>
      <c r="L15886">
        <v>28</v>
      </c>
      <c r="M15886">
        <v>0.94002064169192501</v>
      </c>
      <c r="N15886">
        <v>0.95295817612587297</v>
      </c>
      <c r="P15886" t="s">
        <v>42</v>
      </c>
    </row>
    <row r="15887" spans="1:16" x14ac:dyDescent="0.3">
      <c r="A15887" t="str">
        <f t="shared" si="250"/>
        <v>05: Drink PubsSouth EnglandMainstreamNon Flavoured VodkaCore Mainstream BrandsD: £3.40 - £3.60All stocking</v>
      </c>
      <c r="B15887" t="s">
        <v>1</v>
      </c>
      <c r="C15887" t="s">
        <v>110</v>
      </c>
      <c r="D15887" t="s">
        <v>106</v>
      </c>
      <c r="E15887" t="s">
        <v>14</v>
      </c>
      <c r="F15887" t="s">
        <v>71</v>
      </c>
      <c r="G15887" t="s">
        <v>111</v>
      </c>
      <c r="H15887" t="s">
        <v>49</v>
      </c>
      <c r="I15887" t="s">
        <v>53</v>
      </c>
      <c r="J15887" s="1">
        <v>558.02</v>
      </c>
      <c r="K15887">
        <v>212.4153235653236</v>
      </c>
      <c r="L15887">
        <v>30</v>
      </c>
      <c r="M15887">
        <v>0.82801247027841296</v>
      </c>
      <c r="N15887">
        <v>0.86054991414216397</v>
      </c>
      <c r="P15887" t="s">
        <v>42</v>
      </c>
    </row>
    <row r="15888" spans="1:16" x14ac:dyDescent="0.3">
      <c r="A15888" t="str">
        <f t="shared" si="250"/>
        <v>05: Drink PubsSouth EnglandMainstreamNon Flavoured VodkaCore Premium BrandsTotalAll stocking</v>
      </c>
      <c r="B15888" t="s">
        <v>1</v>
      </c>
      <c r="C15888" t="s">
        <v>110</v>
      </c>
      <c r="D15888" t="s">
        <v>106</v>
      </c>
      <c r="E15888" t="s">
        <v>14</v>
      </c>
      <c r="F15888" t="s">
        <v>71</v>
      </c>
      <c r="G15888" t="s">
        <v>112</v>
      </c>
      <c r="H15888" t="s">
        <v>49</v>
      </c>
      <c r="I15888" t="s">
        <v>12</v>
      </c>
      <c r="J15888" s="1">
        <v>203.7</v>
      </c>
      <c r="K15888">
        <v>58.999163610112397</v>
      </c>
      <c r="L15888">
        <v>137</v>
      </c>
      <c r="M15888">
        <v>0.23588925662092899</v>
      </c>
      <c r="N15888">
        <v>0.209065627896803</v>
      </c>
      <c r="P15888" t="s">
        <v>42</v>
      </c>
    </row>
    <row r="15889" spans="1:16" x14ac:dyDescent="0.3">
      <c r="A15889" t="str">
        <f t="shared" si="250"/>
        <v>05: Drink PubsSouth EnglandMainstreamTequilaCore Mainstream BrandsTotalAll stocking</v>
      </c>
      <c r="B15889" t="s">
        <v>1</v>
      </c>
      <c r="C15889" t="s">
        <v>110</v>
      </c>
      <c r="D15889" t="s">
        <v>106</v>
      </c>
      <c r="E15889" t="s">
        <v>14</v>
      </c>
      <c r="F15889" t="s">
        <v>78</v>
      </c>
      <c r="G15889" t="s">
        <v>111</v>
      </c>
      <c r="H15889" t="s">
        <v>49</v>
      </c>
      <c r="I15889" t="s">
        <v>12</v>
      </c>
      <c r="J15889" s="1">
        <v>28.56</v>
      </c>
      <c r="K15889">
        <v>8.4745273245273207</v>
      </c>
      <c r="L15889">
        <v>57</v>
      </c>
      <c r="M15889">
        <v>0.21885387675401799</v>
      </c>
      <c r="N15889">
        <v>0.199656926333037</v>
      </c>
      <c r="P15889" t="s">
        <v>42</v>
      </c>
    </row>
    <row r="15890" spans="1:16" x14ac:dyDescent="0.3">
      <c r="A15890" t="str">
        <f t="shared" si="250"/>
        <v>05: Drink PubsSouth EnglandMainstreamTequilaCore Premium BrandsA: &lt;£3All stocking</v>
      </c>
      <c r="B15890" t="s">
        <v>1</v>
      </c>
      <c r="C15890" t="s">
        <v>110</v>
      </c>
      <c r="D15890" t="s">
        <v>106</v>
      </c>
      <c r="E15890" t="s">
        <v>14</v>
      </c>
      <c r="F15890" t="s">
        <v>78</v>
      </c>
      <c r="G15890" t="s">
        <v>112</v>
      </c>
      <c r="H15890" t="s">
        <v>49</v>
      </c>
      <c r="I15890" t="s">
        <v>58</v>
      </c>
      <c r="J15890" s="1">
        <v>73.040000000000006</v>
      </c>
      <c r="K15890">
        <v>28.418468777339722</v>
      </c>
      <c r="L15890">
        <v>93</v>
      </c>
      <c r="M15890">
        <v>0.79685710367853801</v>
      </c>
      <c r="N15890">
        <v>0.82836650166683501</v>
      </c>
      <c r="P15890" t="s">
        <v>42</v>
      </c>
    </row>
    <row r="15891" spans="1:16" x14ac:dyDescent="0.3">
      <c r="A15891" t="str">
        <f t="shared" si="250"/>
        <v>05: Drink PubsSouth EnglandMainstreamTequilaCore Premium BrandsTotalAll stocking</v>
      </c>
      <c r="B15891" t="s">
        <v>1</v>
      </c>
      <c r="C15891" t="s">
        <v>110</v>
      </c>
      <c r="D15891" t="s">
        <v>106</v>
      </c>
      <c r="E15891" t="s">
        <v>14</v>
      </c>
      <c r="F15891" t="s">
        <v>78</v>
      </c>
      <c r="G15891" t="s">
        <v>112</v>
      </c>
      <c r="H15891" t="s">
        <v>49</v>
      </c>
      <c r="I15891" t="s">
        <v>12</v>
      </c>
      <c r="J15891" s="1">
        <v>63.71</v>
      </c>
      <c r="K15891">
        <v>22.29838336747428</v>
      </c>
      <c r="L15891">
        <v>165</v>
      </c>
      <c r="M15891">
        <v>0.78214906625106095</v>
      </c>
      <c r="N15891">
        <v>0.80735485268630802</v>
      </c>
      <c r="P15891" t="s">
        <v>42</v>
      </c>
    </row>
    <row r="15892" spans="1:16" x14ac:dyDescent="0.3">
      <c r="A15892" t="str">
        <f t="shared" si="250"/>
        <v>05: Drink PubsSouth EnglandMainstreamWhite RumCore Mainstream BrandsTotalAll stocking</v>
      </c>
      <c r="B15892" t="s">
        <v>1</v>
      </c>
      <c r="C15892" t="s">
        <v>110</v>
      </c>
      <c r="D15892" t="s">
        <v>106</v>
      </c>
      <c r="E15892" t="s">
        <v>14</v>
      </c>
      <c r="F15892" t="s">
        <v>85</v>
      </c>
      <c r="G15892" t="s">
        <v>111</v>
      </c>
      <c r="H15892" t="s">
        <v>49</v>
      </c>
      <c r="I15892" t="s">
        <v>12</v>
      </c>
      <c r="J15892" s="1">
        <v>54.13</v>
      </c>
      <c r="K15892">
        <v>20.16423893566752</v>
      </c>
      <c r="L15892">
        <v>98</v>
      </c>
      <c r="M15892">
        <v>0.88269934404113204</v>
      </c>
      <c r="N15892">
        <v>0.89316532476441501</v>
      </c>
      <c r="P15892" t="s">
        <v>42</v>
      </c>
    </row>
    <row r="15893" spans="1:16" x14ac:dyDescent="0.3">
      <c r="A15893" t="str">
        <f t="shared" si="250"/>
        <v>05: Drink PubsSouth EnglandMainstreamWhite RumCore Premium BrandsTotalAll stocking</v>
      </c>
      <c r="B15893" t="s">
        <v>1</v>
      </c>
      <c r="C15893" t="s">
        <v>110</v>
      </c>
      <c r="D15893" t="s">
        <v>106</v>
      </c>
      <c r="E15893" t="s">
        <v>14</v>
      </c>
      <c r="F15893" t="s">
        <v>85</v>
      </c>
      <c r="G15893" t="s">
        <v>112</v>
      </c>
      <c r="H15893" t="s">
        <v>49</v>
      </c>
      <c r="I15893" t="s">
        <v>12</v>
      </c>
      <c r="J15893" s="1">
        <v>27.45</v>
      </c>
      <c r="K15893">
        <v>8.7007130514593207</v>
      </c>
      <c r="L15893">
        <v>67</v>
      </c>
      <c r="M15893">
        <v>0.45994650696918199</v>
      </c>
      <c r="N15893">
        <v>0.40082314638491301</v>
      </c>
      <c r="P15893" t="s">
        <v>42</v>
      </c>
    </row>
    <row r="15894" spans="1:16" x14ac:dyDescent="0.3">
      <c r="A15894" t="str">
        <f t="shared" si="250"/>
        <v>05: Drink PubsSouth EnglandPremiumGinCore Mainstream BrandsTotalAll stocking</v>
      </c>
      <c r="B15894" t="s">
        <v>1</v>
      </c>
      <c r="C15894" t="s">
        <v>110</v>
      </c>
      <c r="D15894" t="s">
        <v>106</v>
      </c>
      <c r="E15894" t="s">
        <v>15</v>
      </c>
      <c r="F15894" t="s">
        <v>47</v>
      </c>
      <c r="G15894" t="s">
        <v>111</v>
      </c>
      <c r="H15894" t="s">
        <v>49</v>
      </c>
      <c r="I15894" t="s">
        <v>12</v>
      </c>
      <c r="J15894" s="1">
        <v>252.12</v>
      </c>
      <c r="K15894">
        <v>71.742840711658005</v>
      </c>
      <c r="L15894">
        <v>279</v>
      </c>
      <c r="M15894">
        <v>0.40584416118642103</v>
      </c>
      <c r="N15894">
        <v>0.42918215878691601</v>
      </c>
      <c r="P15894" t="s">
        <v>42</v>
      </c>
    </row>
    <row r="15895" spans="1:16" x14ac:dyDescent="0.3">
      <c r="A15895" t="str">
        <f t="shared" si="250"/>
        <v>05: Drink PubsSouth EnglandPremiumGinCore Mainstream BrandsB: £3 - £3.20All stocking</v>
      </c>
      <c r="B15895" t="s">
        <v>1</v>
      </c>
      <c r="C15895" t="s">
        <v>110</v>
      </c>
      <c r="D15895" t="s">
        <v>106</v>
      </c>
      <c r="E15895" t="s">
        <v>15</v>
      </c>
      <c r="F15895" t="s">
        <v>47</v>
      </c>
      <c r="G15895" t="s">
        <v>111</v>
      </c>
      <c r="H15895" t="s">
        <v>49</v>
      </c>
      <c r="I15895" t="s">
        <v>59</v>
      </c>
      <c r="J15895" s="1">
        <v>202.38</v>
      </c>
      <c r="K15895">
        <v>64.487179487179603</v>
      </c>
      <c r="L15895">
        <v>29</v>
      </c>
      <c r="M15895">
        <v>0.44285027968086599</v>
      </c>
      <c r="N15895">
        <v>0.45816763132277399</v>
      </c>
      <c r="P15895" t="s">
        <v>42</v>
      </c>
    </row>
    <row r="15896" spans="1:16" x14ac:dyDescent="0.3">
      <c r="A15896" t="str">
        <f t="shared" si="250"/>
        <v>05: Drink PubsSouth EnglandPremiumGinCore Mainstream BrandsC: £3.20 - £3.40All stocking</v>
      </c>
      <c r="B15896" t="s">
        <v>1</v>
      </c>
      <c r="C15896" t="s">
        <v>110</v>
      </c>
      <c r="D15896" t="s">
        <v>106</v>
      </c>
      <c r="E15896" t="s">
        <v>15</v>
      </c>
      <c r="F15896" t="s">
        <v>47</v>
      </c>
      <c r="G15896" t="s">
        <v>111</v>
      </c>
      <c r="H15896" t="s">
        <v>49</v>
      </c>
      <c r="I15896" t="s">
        <v>52</v>
      </c>
      <c r="J15896" s="1">
        <v>251.13</v>
      </c>
      <c r="K15896">
        <v>75.441433566433602</v>
      </c>
      <c r="L15896">
        <v>44</v>
      </c>
      <c r="M15896">
        <v>0.416565698553719</v>
      </c>
      <c r="N15896">
        <v>0.437996890011148</v>
      </c>
      <c r="P15896" t="s">
        <v>42</v>
      </c>
    </row>
    <row r="15897" spans="1:16" x14ac:dyDescent="0.3">
      <c r="A15897" t="str">
        <f t="shared" si="250"/>
        <v>05: Drink PubsSouth EnglandPremiumGinCore Mainstream BrandsD: £3.40 - £3.60All stocking</v>
      </c>
      <c r="B15897" t="s">
        <v>1</v>
      </c>
      <c r="C15897" t="s">
        <v>110</v>
      </c>
      <c r="D15897" t="s">
        <v>106</v>
      </c>
      <c r="E15897" t="s">
        <v>15</v>
      </c>
      <c r="F15897" t="s">
        <v>47</v>
      </c>
      <c r="G15897" t="s">
        <v>111</v>
      </c>
      <c r="H15897" t="s">
        <v>49</v>
      </c>
      <c r="I15897" t="s">
        <v>53</v>
      </c>
      <c r="J15897" s="1">
        <v>268.13</v>
      </c>
      <c r="K15897">
        <v>77.635187035187201</v>
      </c>
      <c r="L15897">
        <v>63</v>
      </c>
      <c r="M15897">
        <v>0.44230418593328302</v>
      </c>
      <c r="N15897">
        <v>0.45942228534777702</v>
      </c>
      <c r="P15897" t="s">
        <v>42</v>
      </c>
    </row>
    <row r="15898" spans="1:16" x14ac:dyDescent="0.3">
      <c r="A15898" t="str">
        <f t="shared" si="250"/>
        <v>05: Drink PubsSouth EnglandPremiumGinCore Mainstream BrandsE: £3.60 - £3.80All stocking</v>
      </c>
      <c r="B15898" t="s">
        <v>1</v>
      </c>
      <c r="C15898" t="s">
        <v>110</v>
      </c>
      <c r="D15898" t="s">
        <v>106</v>
      </c>
      <c r="E15898" t="s">
        <v>15</v>
      </c>
      <c r="F15898" t="s">
        <v>47</v>
      </c>
      <c r="G15898" t="s">
        <v>111</v>
      </c>
      <c r="H15898" t="s">
        <v>49</v>
      </c>
      <c r="I15898" t="s">
        <v>54</v>
      </c>
      <c r="J15898" s="1">
        <v>262.08999999999997</v>
      </c>
      <c r="K15898">
        <v>74.274876557134803</v>
      </c>
      <c r="L15898">
        <v>31</v>
      </c>
      <c r="M15898">
        <v>0.41562970523244203</v>
      </c>
      <c r="N15898">
        <v>0.447865202805733</v>
      </c>
      <c r="P15898" t="s">
        <v>42</v>
      </c>
    </row>
    <row r="15899" spans="1:16" x14ac:dyDescent="0.3">
      <c r="A15899" t="str">
        <f t="shared" si="250"/>
        <v>05: Drink PubsSouth EnglandPremiumGinCore Mainstream BrandsG: £4.00 - £4.20All stocking</v>
      </c>
      <c r="B15899" t="s">
        <v>1</v>
      </c>
      <c r="C15899" t="s">
        <v>110</v>
      </c>
      <c r="D15899" t="s">
        <v>106</v>
      </c>
      <c r="E15899" t="s">
        <v>15</v>
      </c>
      <c r="F15899" t="s">
        <v>47</v>
      </c>
      <c r="G15899" t="s">
        <v>111</v>
      </c>
      <c r="H15899" t="s">
        <v>49</v>
      </c>
      <c r="I15899" t="s">
        <v>56</v>
      </c>
      <c r="J15899" s="1">
        <v>283.92</v>
      </c>
      <c r="K15899">
        <v>75.168734491315206</v>
      </c>
      <c r="L15899">
        <v>31</v>
      </c>
      <c r="M15899">
        <v>0.38565531413412402</v>
      </c>
      <c r="N15899">
        <v>0.39826510864763698</v>
      </c>
      <c r="P15899" t="s">
        <v>42</v>
      </c>
    </row>
    <row r="15900" spans="1:16" x14ac:dyDescent="0.3">
      <c r="A15900" t="str">
        <f t="shared" si="250"/>
        <v>05: Drink PubsSouth EnglandPremiumGinCore Premium BrandsTotalAll stocking</v>
      </c>
      <c r="B15900" t="s">
        <v>1</v>
      </c>
      <c r="C15900" t="s">
        <v>110</v>
      </c>
      <c r="D15900" t="s">
        <v>106</v>
      </c>
      <c r="E15900" t="s">
        <v>15</v>
      </c>
      <c r="F15900" t="s">
        <v>47</v>
      </c>
      <c r="G15900" t="s">
        <v>112</v>
      </c>
      <c r="H15900" t="s">
        <v>49</v>
      </c>
      <c r="I15900" t="s">
        <v>12</v>
      </c>
      <c r="J15900" s="1">
        <v>147.38999999999999</v>
      </c>
      <c r="K15900">
        <v>38.198586329434676</v>
      </c>
      <c r="L15900">
        <v>277</v>
      </c>
      <c r="M15900">
        <v>0.23461059004215501</v>
      </c>
      <c r="N15900">
        <v>0.22631768587411499</v>
      </c>
      <c r="P15900" t="s">
        <v>42</v>
      </c>
    </row>
    <row r="15901" spans="1:16" x14ac:dyDescent="0.3">
      <c r="A15901" t="str">
        <f t="shared" si="250"/>
        <v>05: Drink PubsSouth EnglandPremiumGinCore Premium BrandsE: £3.60 - £3.80All stocking</v>
      </c>
      <c r="B15901" t="s">
        <v>1</v>
      </c>
      <c r="C15901" t="s">
        <v>110</v>
      </c>
      <c r="D15901" t="s">
        <v>106</v>
      </c>
      <c r="E15901" t="s">
        <v>15</v>
      </c>
      <c r="F15901" t="s">
        <v>47</v>
      </c>
      <c r="G15901" t="s">
        <v>112</v>
      </c>
      <c r="H15901" t="s">
        <v>49</v>
      </c>
      <c r="I15901" t="s">
        <v>54</v>
      </c>
      <c r="J15901" s="1">
        <v>143.08000000000001</v>
      </c>
      <c r="K15901">
        <v>39.508903943278959</v>
      </c>
      <c r="L15901">
        <v>48</v>
      </c>
      <c r="M15901">
        <v>0.227378416751326</v>
      </c>
      <c r="N15901">
        <v>0.22416621603846701</v>
      </c>
      <c r="P15901" t="s">
        <v>42</v>
      </c>
    </row>
    <row r="15902" spans="1:16" x14ac:dyDescent="0.3">
      <c r="A15902" t="str">
        <f t="shared" si="250"/>
        <v>05: Drink PubsSouth EnglandPremiumGinCore Premium BrandsF: £3.80 - £4.00All stocking</v>
      </c>
      <c r="B15902" t="s">
        <v>1</v>
      </c>
      <c r="C15902" t="s">
        <v>110</v>
      </c>
      <c r="D15902" t="s">
        <v>106</v>
      </c>
      <c r="E15902" t="s">
        <v>15</v>
      </c>
      <c r="F15902" t="s">
        <v>47</v>
      </c>
      <c r="G15902" t="s">
        <v>112</v>
      </c>
      <c r="H15902" t="s">
        <v>49</v>
      </c>
      <c r="I15902" t="s">
        <v>55</v>
      </c>
      <c r="J15902" s="1">
        <v>142.85</v>
      </c>
      <c r="K15902">
        <v>37.276985834678165</v>
      </c>
      <c r="L15902">
        <v>52</v>
      </c>
      <c r="M15902">
        <v>0.22095575430470499</v>
      </c>
      <c r="N15902">
        <v>0.21166328274096299</v>
      </c>
      <c r="P15902" t="s">
        <v>42</v>
      </c>
    </row>
    <row r="15903" spans="1:16" x14ac:dyDescent="0.3">
      <c r="A15903" t="str">
        <f t="shared" si="250"/>
        <v>05: Drink PubsSouth EnglandPremiumGinCore Premium BrandsG: £4.00 - £4.20All stocking</v>
      </c>
      <c r="B15903" t="s">
        <v>1</v>
      </c>
      <c r="C15903" t="s">
        <v>110</v>
      </c>
      <c r="D15903" t="s">
        <v>106</v>
      </c>
      <c r="E15903" t="s">
        <v>15</v>
      </c>
      <c r="F15903" t="s">
        <v>47</v>
      </c>
      <c r="G15903" t="s">
        <v>112</v>
      </c>
      <c r="H15903" t="s">
        <v>49</v>
      </c>
      <c r="I15903" t="s">
        <v>56</v>
      </c>
      <c r="J15903" s="1">
        <v>137.18</v>
      </c>
      <c r="K15903">
        <v>36.606722550953322</v>
      </c>
      <c r="L15903">
        <v>39</v>
      </c>
      <c r="M15903">
        <v>0.210068776088182</v>
      </c>
      <c r="N15903">
        <v>0.20686456400742101</v>
      </c>
      <c r="P15903" t="s">
        <v>42</v>
      </c>
    </row>
    <row r="15904" spans="1:16" x14ac:dyDescent="0.3">
      <c r="A15904" t="str">
        <f t="shared" si="250"/>
        <v>05: Drink PubsSouth EnglandPremiumNon Flavoured VodkaCore Mainstream BrandsA: &lt;£3All stocking</v>
      </c>
      <c r="B15904" t="s">
        <v>1</v>
      </c>
      <c r="C15904" t="s">
        <v>110</v>
      </c>
      <c r="D15904" t="s">
        <v>106</v>
      </c>
      <c r="E15904" t="s">
        <v>15</v>
      </c>
      <c r="F15904" t="s">
        <v>71</v>
      </c>
      <c r="G15904" t="s">
        <v>111</v>
      </c>
      <c r="H15904" t="s">
        <v>49</v>
      </c>
      <c r="I15904" t="s">
        <v>58</v>
      </c>
      <c r="J15904" s="1">
        <v>280</v>
      </c>
      <c r="K15904">
        <v>111.90509164038559</v>
      </c>
      <c r="L15904">
        <v>34</v>
      </c>
      <c r="M15904">
        <v>0.76551758925135904</v>
      </c>
      <c r="N15904">
        <v>0.81658391922961604</v>
      </c>
      <c r="P15904" t="s">
        <v>42</v>
      </c>
    </row>
    <row r="15905" spans="1:16" x14ac:dyDescent="0.3">
      <c r="A15905" t="str">
        <f t="shared" si="250"/>
        <v>05: Drink PubsSouth EnglandPremiumNon Flavoured VodkaCore Mainstream BrandsTotalAll stocking</v>
      </c>
      <c r="B15905" t="s">
        <v>1</v>
      </c>
      <c r="C15905" t="s">
        <v>110</v>
      </c>
      <c r="D15905" t="s">
        <v>106</v>
      </c>
      <c r="E15905" t="s">
        <v>15</v>
      </c>
      <c r="F15905" t="s">
        <v>71</v>
      </c>
      <c r="G15905" t="s">
        <v>111</v>
      </c>
      <c r="H15905" t="s">
        <v>49</v>
      </c>
      <c r="I15905" t="s">
        <v>12</v>
      </c>
      <c r="J15905" s="1">
        <v>385.54</v>
      </c>
      <c r="K15905">
        <v>124.56810731274159</v>
      </c>
      <c r="L15905">
        <v>205</v>
      </c>
      <c r="M15905">
        <v>0.65701825839938299</v>
      </c>
      <c r="N15905">
        <v>0.69650703963256</v>
      </c>
      <c r="P15905" t="s">
        <v>42</v>
      </c>
    </row>
    <row r="15906" spans="1:16" x14ac:dyDescent="0.3">
      <c r="A15906" t="str">
        <f t="shared" si="250"/>
        <v>05: Drink PubsSouth EnglandPremiumNon Flavoured VodkaCore Mainstream BrandsB: £3 - £3.20All stocking</v>
      </c>
      <c r="B15906" t="s">
        <v>1</v>
      </c>
      <c r="C15906" t="s">
        <v>110</v>
      </c>
      <c r="D15906" t="s">
        <v>106</v>
      </c>
      <c r="E15906" t="s">
        <v>15</v>
      </c>
      <c r="F15906" t="s">
        <v>71</v>
      </c>
      <c r="G15906" t="s">
        <v>111</v>
      </c>
      <c r="H15906" t="s">
        <v>49</v>
      </c>
      <c r="I15906" t="s">
        <v>59</v>
      </c>
      <c r="J15906" s="1">
        <v>351.94</v>
      </c>
      <c r="K15906">
        <v>127.51179487179479</v>
      </c>
      <c r="L15906">
        <v>25</v>
      </c>
      <c r="M15906">
        <v>0.65846684783081999</v>
      </c>
      <c r="N15906">
        <v>0.71379768457012704</v>
      </c>
      <c r="P15906" t="s">
        <v>42</v>
      </c>
    </row>
    <row r="15907" spans="1:16" x14ac:dyDescent="0.3">
      <c r="A15907" t="str">
        <f t="shared" si="250"/>
        <v>05: Drink PubsSouth EnglandPremiumNon Flavoured VodkaCore Mainstream BrandsC: £3.20 - £3.40All stocking</v>
      </c>
      <c r="B15907" t="s">
        <v>1</v>
      </c>
      <c r="C15907" t="s">
        <v>110</v>
      </c>
      <c r="D15907" t="s">
        <v>106</v>
      </c>
      <c r="E15907" t="s">
        <v>15</v>
      </c>
      <c r="F15907" t="s">
        <v>71</v>
      </c>
      <c r="G15907" t="s">
        <v>111</v>
      </c>
      <c r="H15907" t="s">
        <v>49</v>
      </c>
      <c r="I15907" t="s">
        <v>52</v>
      </c>
      <c r="J15907" s="1">
        <v>358.55</v>
      </c>
      <c r="K15907">
        <v>111.50064297404721</v>
      </c>
      <c r="L15907">
        <v>47</v>
      </c>
      <c r="M15907">
        <v>0.63527001428282703</v>
      </c>
      <c r="N15907">
        <v>0.66771806738790795</v>
      </c>
      <c r="P15907" t="s">
        <v>42</v>
      </c>
    </row>
    <row r="15908" spans="1:16" x14ac:dyDescent="0.3">
      <c r="A15908" t="str">
        <f t="shared" si="250"/>
        <v>05: Drink PubsSouth EnglandPremiumNon Flavoured VodkaCore Mainstream BrandsD: £3.40 - £3.60All stocking</v>
      </c>
      <c r="B15908" t="s">
        <v>1</v>
      </c>
      <c r="C15908" t="s">
        <v>110</v>
      </c>
      <c r="D15908" t="s">
        <v>106</v>
      </c>
      <c r="E15908" t="s">
        <v>15</v>
      </c>
      <c r="F15908" t="s">
        <v>71</v>
      </c>
      <c r="G15908" t="s">
        <v>111</v>
      </c>
      <c r="H15908" t="s">
        <v>49</v>
      </c>
      <c r="I15908" t="s">
        <v>53</v>
      </c>
      <c r="J15908" s="1">
        <v>363.49</v>
      </c>
      <c r="K15908">
        <v>110.57425937698679</v>
      </c>
      <c r="L15908">
        <v>55</v>
      </c>
      <c r="M15908">
        <v>0.72437894863696095</v>
      </c>
      <c r="N15908">
        <v>0.74453952028178205</v>
      </c>
      <c r="P15908" t="s">
        <v>42</v>
      </c>
    </row>
    <row r="15909" spans="1:16" x14ac:dyDescent="0.3">
      <c r="A15909" t="str">
        <f t="shared" si="250"/>
        <v>05: Drink PubsSouth EnglandPremiumNon Flavoured VodkaCore Mainstream BrandsE: £3.60 - £3.80All stocking</v>
      </c>
      <c r="B15909" t="s">
        <v>1</v>
      </c>
      <c r="C15909" t="s">
        <v>110</v>
      </c>
      <c r="D15909" t="s">
        <v>106</v>
      </c>
      <c r="E15909" t="s">
        <v>15</v>
      </c>
      <c r="F15909" t="s">
        <v>71</v>
      </c>
      <c r="G15909" t="s">
        <v>111</v>
      </c>
      <c r="H15909" t="s">
        <v>49</v>
      </c>
      <c r="I15909" t="s">
        <v>54</v>
      </c>
      <c r="J15909" s="1">
        <v>355.92</v>
      </c>
      <c r="K15909">
        <v>102.054908054908</v>
      </c>
      <c r="L15909">
        <v>27</v>
      </c>
      <c r="M15909">
        <v>0.46819117600266202</v>
      </c>
      <c r="N15909">
        <v>0.48948729944684499</v>
      </c>
      <c r="P15909" t="s">
        <v>42</v>
      </c>
    </row>
    <row r="15910" spans="1:16" x14ac:dyDescent="0.3">
      <c r="A15910" t="str">
        <f t="shared" si="250"/>
        <v>05: Drink PubsSouth EnglandPremiumNon Flavoured VodkaCore Premium BrandsTotalAll stocking</v>
      </c>
      <c r="B15910" t="s">
        <v>1</v>
      </c>
      <c r="C15910" t="s">
        <v>110</v>
      </c>
      <c r="D15910" t="s">
        <v>106</v>
      </c>
      <c r="E15910" t="s">
        <v>15</v>
      </c>
      <c r="F15910" t="s">
        <v>71</v>
      </c>
      <c r="G15910" t="s">
        <v>112</v>
      </c>
      <c r="H15910" t="s">
        <v>49</v>
      </c>
      <c r="I15910" t="s">
        <v>12</v>
      </c>
      <c r="J15910" s="1">
        <v>276.27999999999997</v>
      </c>
      <c r="K15910">
        <v>73.787042629088006</v>
      </c>
      <c r="L15910">
        <v>242</v>
      </c>
      <c r="M15910">
        <v>0.45511495303070099</v>
      </c>
      <c r="N15910">
        <v>0.41694809576875702</v>
      </c>
      <c r="P15910" t="s">
        <v>42</v>
      </c>
    </row>
    <row r="15911" spans="1:16" x14ac:dyDescent="0.3">
      <c r="A15911" t="str">
        <f t="shared" si="250"/>
        <v>05: Drink PubsSouth EnglandPremiumNon Flavoured VodkaCore Premium BrandsD: £3.40 - £3.60All stocking</v>
      </c>
      <c r="B15911" t="s">
        <v>1</v>
      </c>
      <c r="C15911" t="s">
        <v>110</v>
      </c>
      <c r="D15911" t="s">
        <v>106</v>
      </c>
      <c r="E15911" t="s">
        <v>15</v>
      </c>
      <c r="F15911" t="s">
        <v>71</v>
      </c>
      <c r="G15911" t="s">
        <v>112</v>
      </c>
      <c r="H15911" t="s">
        <v>49</v>
      </c>
      <c r="I15911" t="s">
        <v>53</v>
      </c>
      <c r="J15911" s="1">
        <v>182.34</v>
      </c>
      <c r="K15911">
        <v>50.990039821290004</v>
      </c>
      <c r="L15911">
        <v>28</v>
      </c>
      <c r="M15911">
        <v>0.34053560045650899</v>
      </c>
      <c r="N15911">
        <v>0.31382266506686102</v>
      </c>
      <c r="P15911" t="s">
        <v>42</v>
      </c>
    </row>
    <row r="15912" spans="1:16" x14ac:dyDescent="0.3">
      <c r="A15912" t="str">
        <f t="shared" si="250"/>
        <v>05: Drink PubsSouth EnglandPremiumNon Flavoured VodkaCore Premium BrandsE: £3.60 - £3.80All stocking</v>
      </c>
      <c r="B15912" t="s">
        <v>1</v>
      </c>
      <c r="C15912" t="s">
        <v>110</v>
      </c>
      <c r="D15912" t="s">
        <v>106</v>
      </c>
      <c r="E15912" t="s">
        <v>15</v>
      </c>
      <c r="F15912" t="s">
        <v>71</v>
      </c>
      <c r="G15912" t="s">
        <v>112</v>
      </c>
      <c r="H15912" t="s">
        <v>49</v>
      </c>
      <c r="I15912" t="s">
        <v>54</v>
      </c>
      <c r="J15912" s="1">
        <v>159.02000000000001</v>
      </c>
      <c r="K15912">
        <v>44.599894549894401</v>
      </c>
      <c r="L15912">
        <v>30</v>
      </c>
      <c r="M15912">
        <v>0.32362716116636397</v>
      </c>
      <c r="N15912">
        <v>0.29272259626295499</v>
      </c>
      <c r="P15912" t="s">
        <v>42</v>
      </c>
    </row>
    <row r="15913" spans="1:16" x14ac:dyDescent="0.3">
      <c r="A15913" t="str">
        <f t="shared" si="250"/>
        <v>05: Drink PubsSouth EnglandPremiumNon Flavoured VodkaCore Premium BrandsF: £3.80 - £4.00All stocking</v>
      </c>
      <c r="B15913" t="s">
        <v>1</v>
      </c>
      <c r="C15913" t="s">
        <v>110</v>
      </c>
      <c r="D15913" t="s">
        <v>106</v>
      </c>
      <c r="E15913" t="s">
        <v>15</v>
      </c>
      <c r="F15913" t="s">
        <v>71</v>
      </c>
      <c r="G15913" t="s">
        <v>112</v>
      </c>
      <c r="H15913" t="s">
        <v>49</v>
      </c>
      <c r="I15913" t="s">
        <v>55</v>
      </c>
      <c r="J15913" s="1">
        <v>397.62</v>
      </c>
      <c r="K15913">
        <v>106.059268856144</v>
      </c>
      <c r="L15913">
        <v>48</v>
      </c>
      <c r="M15913">
        <v>0.61014921244567899</v>
      </c>
      <c r="N15913">
        <v>0.58238827062356502</v>
      </c>
      <c r="P15913" t="s">
        <v>42</v>
      </c>
    </row>
    <row r="15914" spans="1:16" x14ac:dyDescent="0.3">
      <c r="A15914" t="str">
        <f t="shared" si="250"/>
        <v>05: Drink PubsSouth EnglandPremiumNon Flavoured VodkaCore Premium BrandsG: £4.00 - £4.20All stocking</v>
      </c>
      <c r="B15914" t="s">
        <v>1</v>
      </c>
      <c r="C15914" t="s">
        <v>110</v>
      </c>
      <c r="D15914" t="s">
        <v>106</v>
      </c>
      <c r="E15914" t="s">
        <v>15</v>
      </c>
      <c r="F15914" t="s">
        <v>71</v>
      </c>
      <c r="G15914" t="s">
        <v>112</v>
      </c>
      <c r="H15914" t="s">
        <v>49</v>
      </c>
      <c r="I15914" t="s">
        <v>56</v>
      </c>
      <c r="J15914" s="1">
        <v>436.25</v>
      </c>
      <c r="K15914">
        <v>110.5107156732156</v>
      </c>
      <c r="L15914">
        <v>44</v>
      </c>
      <c r="M15914">
        <v>0.63817969346365999</v>
      </c>
      <c r="N15914">
        <v>0.60214300788519504</v>
      </c>
      <c r="P15914" t="s">
        <v>42</v>
      </c>
    </row>
    <row r="15915" spans="1:16" x14ac:dyDescent="0.3">
      <c r="A15915" t="str">
        <f t="shared" si="250"/>
        <v>05: Drink PubsSouth EnglandPremiumNon Flavoured VodkaCore Premium BrandsH: £4.20 - £4.40All stocking</v>
      </c>
      <c r="B15915" t="s">
        <v>1</v>
      </c>
      <c r="C15915" t="s">
        <v>110</v>
      </c>
      <c r="D15915" t="s">
        <v>106</v>
      </c>
      <c r="E15915" t="s">
        <v>15</v>
      </c>
      <c r="F15915" t="s">
        <v>71</v>
      </c>
      <c r="G15915" t="s">
        <v>112</v>
      </c>
      <c r="H15915" t="s">
        <v>49</v>
      </c>
      <c r="I15915" t="s">
        <v>60</v>
      </c>
      <c r="J15915" s="1">
        <v>201.72</v>
      </c>
      <c r="K15915">
        <v>57.634133089133201</v>
      </c>
      <c r="L15915">
        <v>30</v>
      </c>
      <c r="M15915">
        <v>0.31954124562045</v>
      </c>
      <c r="N15915">
        <v>0.29432032157690202</v>
      </c>
      <c r="P15915" t="s">
        <v>42</v>
      </c>
    </row>
    <row r="15916" spans="1:16" x14ac:dyDescent="0.3">
      <c r="A15916" t="str">
        <f t="shared" si="250"/>
        <v>05: Drink PubsSouth EnglandPremiumTequilaCore Mainstream BrandsA: &lt;£3All stocking</v>
      </c>
      <c r="B15916" t="s">
        <v>1</v>
      </c>
      <c r="C15916" t="s">
        <v>110</v>
      </c>
      <c r="D15916" t="s">
        <v>106</v>
      </c>
      <c r="E15916" t="s">
        <v>15</v>
      </c>
      <c r="F15916" t="s">
        <v>78</v>
      </c>
      <c r="G15916" t="s">
        <v>111</v>
      </c>
      <c r="H15916" t="s">
        <v>49</v>
      </c>
      <c r="I15916" t="s">
        <v>58</v>
      </c>
      <c r="J15916" s="1">
        <v>48.1</v>
      </c>
      <c r="K15916">
        <v>15.533252762563119</v>
      </c>
      <c r="L15916">
        <v>29</v>
      </c>
      <c r="M15916">
        <v>0.47527497434129801</v>
      </c>
      <c r="N15916">
        <v>0.46695784276490698</v>
      </c>
      <c r="P15916" t="s">
        <v>42</v>
      </c>
    </row>
    <row r="15917" spans="1:16" x14ac:dyDescent="0.3">
      <c r="A15917" t="str">
        <f t="shared" si="250"/>
        <v>05: Drink PubsSouth EnglandPremiumTequilaCore Mainstream BrandsTotalAll stocking</v>
      </c>
      <c r="B15917" t="s">
        <v>1</v>
      </c>
      <c r="C15917" t="s">
        <v>110</v>
      </c>
      <c r="D15917" t="s">
        <v>106</v>
      </c>
      <c r="E15917" t="s">
        <v>15</v>
      </c>
      <c r="F15917" t="s">
        <v>78</v>
      </c>
      <c r="G15917" t="s">
        <v>111</v>
      </c>
      <c r="H15917" t="s">
        <v>49</v>
      </c>
      <c r="I15917" t="s">
        <v>12</v>
      </c>
      <c r="J15917" s="1">
        <v>53.58</v>
      </c>
      <c r="K15917">
        <v>15.28844185615708</v>
      </c>
      <c r="L15917">
        <v>151</v>
      </c>
      <c r="M15917">
        <v>0.59327026774856995</v>
      </c>
      <c r="N15917">
        <v>0.597823129251701</v>
      </c>
      <c r="P15917" t="s">
        <v>42</v>
      </c>
    </row>
    <row r="15918" spans="1:16" x14ac:dyDescent="0.3">
      <c r="A15918" t="str">
        <f t="shared" si="250"/>
        <v>05: Drink PubsSouth EnglandPremiumTequilaCore Mainstream BrandsC: £3.20 - £3.40All stocking</v>
      </c>
      <c r="B15918" t="s">
        <v>1</v>
      </c>
      <c r="C15918" t="s">
        <v>110</v>
      </c>
      <c r="D15918" t="s">
        <v>106</v>
      </c>
      <c r="E15918" t="s">
        <v>15</v>
      </c>
      <c r="F15918" t="s">
        <v>78</v>
      </c>
      <c r="G15918" t="s">
        <v>111</v>
      </c>
      <c r="H15918" t="s">
        <v>49</v>
      </c>
      <c r="I15918" t="s">
        <v>52</v>
      </c>
      <c r="J15918" s="1">
        <v>47.93</v>
      </c>
      <c r="K15918">
        <v>14.181850865184199</v>
      </c>
      <c r="L15918">
        <v>27</v>
      </c>
      <c r="M15918">
        <v>0.83560881191460401</v>
      </c>
      <c r="N15918">
        <v>0.83695439420630302</v>
      </c>
      <c r="P15918" t="s">
        <v>42</v>
      </c>
    </row>
    <row r="15919" spans="1:16" x14ac:dyDescent="0.3">
      <c r="A15919" t="str">
        <f t="shared" si="250"/>
        <v>05: Drink PubsSouth EnglandPremiumTequilaCore Mainstream BrandsD: £3.40 - £3.60All stocking</v>
      </c>
      <c r="B15919" t="s">
        <v>1</v>
      </c>
      <c r="C15919" t="s">
        <v>110</v>
      </c>
      <c r="D15919" t="s">
        <v>106</v>
      </c>
      <c r="E15919" t="s">
        <v>15</v>
      </c>
      <c r="F15919" t="s">
        <v>78</v>
      </c>
      <c r="G15919" t="s">
        <v>111</v>
      </c>
      <c r="H15919" t="s">
        <v>49</v>
      </c>
      <c r="I15919" t="s">
        <v>53</v>
      </c>
      <c r="J15919" s="1">
        <v>57.24</v>
      </c>
      <c r="K15919">
        <v>16.027907647907639</v>
      </c>
      <c r="L15919">
        <v>30</v>
      </c>
      <c r="M15919">
        <v>0.704484135481802</v>
      </c>
      <c r="N15919">
        <v>0.70285423037716599</v>
      </c>
      <c r="P15919" t="s">
        <v>42</v>
      </c>
    </row>
    <row r="15920" spans="1:16" x14ac:dyDescent="0.3">
      <c r="A15920" t="str">
        <f t="shared" si="250"/>
        <v>05: Drink PubsSouth EnglandPremiumTequilaCore Mainstream BrandsE: £3.60 - £3.80All stocking</v>
      </c>
      <c r="B15920" t="s">
        <v>1</v>
      </c>
      <c r="C15920" t="s">
        <v>110</v>
      </c>
      <c r="D15920" t="s">
        <v>106</v>
      </c>
      <c r="E15920" t="s">
        <v>15</v>
      </c>
      <c r="F15920" t="s">
        <v>78</v>
      </c>
      <c r="G15920" t="s">
        <v>111</v>
      </c>
      <c r="H15920" t="s">
        <v>49</v>
      </c>
      <c r="I15920" t="s">
        <v>54</v>
      </c>
      <c r="J15920" s="1">
        <v>61.58</v>
      </c>
      <c r="K15920">
        <v>16.8629625164108</v>
      </c>
      <c r="L15920">
        <v>29</v>
      </c>
      <c r="M15920">
        <v>0.788186923015187</v>
      </c>
      <c r="N15920">
        <v>0.76918947933440696</v>
      </c>
      <c r="P15920" t="s">
        <v>42</v>
      </c>
    </row>
    <row r="15921" spans="1:16" x14ac:dyDescent="0.3">
      <c r="A15921" t="str">
        <f t="shared" si="250"/>
        <v>05: Drink PubsSouth EnglandPremiumTequilaCore Premium BrandsA: &lt;£3All stocking</v>
      </c>
      <c r="B15921" t="s">
        <v>1</v>
      </c>
      <c r="C15921" t="s">
        <v>110</v>
      </c>
      <c r="D15921" t="s">
        <v>106</v>
      </c>
      <c r="E15921" t="s">
        <v>15</v>
      </c>
      <c r="F15921" t="s">
        <v>78</v>
      </c>
      <c r="G15921" t="s">
        <v>112</v>
      </c>
      <c r="H15921" t="s">
        <v>49</v>
      </c>
      <c r="I15921" t="s">
        <v>58</v>
      </c>
      <c r="J15921" s="1">
        <v>40.9</v>
      </c>
      <c r="K15921">
        <v>12.967909357564519</v>
      </c>
      <c r="L15921">
        <v>87</v>
      </c>
      <c r="M15921">
        <v>0.45474937382063901</v>
      </c>
      <c r="N15921">
        <v>0.492154979186679</v>
      </c>
      <c r="P15921" t="s">
        <v>42</v>
      </c>
    </row>
    <row r="15922" spans="1:16" x14ac:dyDescent="0.3">
      <c r="A15922" t="str">
        <f t="shared" si="250"/>
        <v>05: Drink PubsSouth EnglandPremiumTequilaCore Premium BrandsTotalAll stocking</v>
      </c>
      <c r="B15922" t="s">
        <v>1</v>
      </c>
      <c r="C15922" t="s">
        <v>110</v>
      </c>
      <c r="D15922" t="s">
        <v>106</v>
      </c>
      <c r="E15922" t="s">
        <v>15</v>
      </c>
      <c r="F15922" t="s">
        <v>78</v>
      </c>
      <c r="G15922" t="s">
        <v>112</v>
      </c>
      <c r="H15922" t="s">
        <v>49</v>
      </c>
      <c r="I15922" t="s">
        <v>12</v>
      </c>
      <c r="J15922" s="1">
        <v>50.51</v>
      </c>
      <c r="K15922">
        <v>14.03791520132984</v>
      </c>
      <c r="L15922">
        <v>205</v>
      </c>
      <c r="M15922">
        <v>0.55511690564208604</v>
      </c>
      <c r="N15922">
        <v>0.55387175266585598</v>
      </c>
      <c r="P15922" t="s">
        <v>42</v>
      </c>
    </row>
    <row r="15923" spans="1:16" x14ac:dyDescent="0.3">
      <c r="A15923" t="str">
        <f t="shared" si="250"/>
        <v>05: Drink PubsSouth EnglandPremiumWhite RumCore Mainstream BrandsTotalAll stocking</v>
      </c>
      <c r="B15923" t="s">
        <v>1</v>
      </c>
      <c r="C15923" t="s">
        <v>110</v>
      </c>
      <c r="D15923" t="s">
        <v>106</v>
      </c>
      <c r="E15923" t="s">
        <v>15</v>
      </c>
      <c r="F15923" t="s">
        <v>85</v>
      </c>
      <c r="G15923" t="s">
        <v>111</v>
      </c>
      <c r="H15923" t="s">
        <v>49</v>
      </c>
      <c r="I15923" t="s">
        <v>12</v>
      </c>
      <c r="J15923" s="1">
        <v>48.02</v>
      </c>
      <c r="K15923">
        <v>14.39717434993816</v>
      </c>
      <c r="L15923">
        <v>199</v>
      </c>
      <c r="M15923">
        <v>0.90204200348728703</v>
      </c>
      <c r="N15923">
        <v>0.91271533540934802</v>
      </c>
      <c r="P15923" t="s">
        <v>42</v>
      </c>
    </row>
    <row r="15924" spans="1:16" x14ac:dyDescent="0.3">
      <c r="A15924" t="str">
        <f t="shared" si="250"/>
        <v>05: Drink PubsSouth EnglandPremiumWhite RumCore Mainstream BrandsC: £3.20 - £3.40All stocking</v>
      </c>
      <c r="B15924" t="s">
        <v>1</v>
      </c>
      <c r="C15924" t="s">
        <v>110</v>
      </c>
      <c r="D15924" t="s">
        <v>106</v>
      </c>
      <c r="E15924" t="s">
        <v>15</v>
      </c>
      <c r="F15924" t="s">
        <v>85</v>
      </c>
      <c r="G15924" t="s">
        <v>111</v>
      </c>
      <c r="H15924" t="s">
        <v>49</v>
      </c>
      <c r="I15924" t="s">
        <v>52</v>
      </c>
      <c r="J15924" s="1">
        <v>62.73</v>
      </c>
      <c r="K15924">
        <v>19.464502164502161</v>
      </c>
      <c r="L15924">
        <v>42</v>
      </c>
      <c r="M15924">
        <v>0.96238008570089495</v>
      </c>
      <c r="N15924">
        <v>0.96267336870520304</v>
      </c>
      <c r="P15924" t="s">
        <v>42</v>
      </c>
    </row>
    <row r="15925" spans="1:16" x14ac:dyDescent="0.3">
      <c r="A15925" t="str">
        <f t="shared" si="250"/>
        <v>05: Drink PubsSouth EnglandPremiumWhite RumCore Mainstream BrandsD: £3.40 - £3.60All stocking</v>
      </c>
      <c r="B15925" t="s">
        <v>1</v>
      </c>
      <c r="C15925" t="s">
        <v>110</v>
      </c>
      <c r="D15925" t="s">
        <v>106</v>
      </c>
      <c r="E15925" t="s">
        <v>15</v>
      </c>
      <c r="F15925" t="s">
        <v>85</v>
      </c>
      <c r="G15925" t="s">
        <v>111</v>
      </c>
      <c r="H15925" t="s">
        <v>49</v>
      </c>
      <c r="I15925" t="s">
        <v>53</v>
      </c>
      <c r="J15925" s="1">
        <v>39.619999999999997</v>
      </c>
      <c r="K15925">
        <v>11.45296047386956</v>
      </c>
      <c r="L15925">
        <v>55</v>
      </c>
      <c r="M15925">
        <v>0.90766296985337702</v>
      </c>
      <c r="N15925">
        <v>0.91370849989228498</v>
      </c>
      <c r="P15925" t="s">
        <v>42</v>
      </c>
    </row>
    <row r="15926" spans="1:16" x14ac:dyDescent="0.3">
      <c r="A15926" t="str">
        <f t="shared" si="250"/>
        <v>05: Drink PubsSouth EnglandPremiumWhite RumCore Mainstream BrandsE: £3.60 - £3.80All stocking</v>
      </c>
      <c r="B15926" t="s">
        <v>1</v>
      </c>
      <c r="C15926" t="s">
        <v>110</v>
      </c>
      <c r="D15926" t="s">
        <v>106</v>
      </c>
      <c r="E15926" t="s">
        <v>15</v>
      </c>
      <c r="F15926" t="s">
        <v>85</v>
      </c>
      <c r="G15926" t="s">
        <v>111</v>
      </c>
      <c r="H15926" t="s">
        <v>49</v>
      </c>
      <c r="I15926" t="s">
        <v>54</v>
      </c>
      <c r="J15926" s="1">
        <v>43.27</v>
      </c>
      <c r="K15926">
        <v>12.442990342990361</v>
      </c>
      <c r="L15926">
        <v>35</v>
      </c>
      <c r="M15926">
        <v>0.80468449106378703</v>
      </c>
      <c r="N15926">
        <v>0.81695275710162496</v>
      </c>
      <c r="P15926" t="s">
        <v>42</v>
      </c>
    </row>
    <row r="15927" spans="1:16" x14ac:dyDescent="0.3">
      <c r="A15927" t="str">
        <f t="shared" si="250"/>
        <v>05: Drink PubsSouth EnglandPremiumWhite RumCore Premium BrandsTotalAll stocking</v>
      </c>
      <c r="B15927" t="s">
        <v>1</v>
      </c>
      <c r="C15927" t="s">
        <v>110</v>
      </c>
      <c r="D15927" t="s">
        <v>106</v>
      </c>
      <c r="E15927" t="s">
        <v>15</v>
      </c>
      <c r="F15927" t="s">
        <v>85</v>
      </c>
      <c r="G15927" t="s">
        <v>112</v>
      </c>
      <c r="H15927" t="s">
        <v>49</v>
      </c>
      <c r="I15927" t="s">
        <v>12</v>
      </c>
      <c r="J15927" s="1">
        <v>24.12</v>
      </c>
      <c r="K15927">
        <v>6.9867291725987197</v>
      </c>
      <c r="L15927">
        <v>69</v>
      </c>
      <c r="M15927">
        <v>0.38004543431362098</v>
      </c>
      <c r="N15927">
        <v>0.392460361110675</v>
      </c>
      <c r="P15927" t="s">
        <v>42</v>
      </c>
    </row>
    <row r="15928" spans="1:16" x14ac:dyDescent="0.3">
      <c r="A15928" t="str">
        <f t="shared" si="250"/>
        <v>05: Drink PubsSouth EnglandTotalGinCore Mainstream BrandsA: &lt;£3All stocking</v>
      </c>
      <c r="B15928" t="s">
        <v>1</v>
      </c>
      <c r="C15928" t="s">
        <v>110</v>
      </c>
      <c r="D15928" t="s">
        <v>106</v>
      </c>
      <c r="E15928" t="s">
        <v>12</v>
      </c>
      <c r="F15928" t="s">
        <v>47</v>
      </c>
      <c r="G15928" t="s">
        <v>111</v>
      </c>
      <c r="H15928" t="s">
        <v>49</v>
      </c>
      <c r="I15928" t="s">
        <v>58</v>
      </c>
      <c r="J15928" s="1">
        <v>119.98</v>
      </c>
      <c r="K15928">
        <v>43.931392773892803</v>
      </c>
      <c r="L15928">
        <v>40</v>
      </c>
      <c r="M15928">
        <v>0.54053231215201403</v>
      </c>
      <c r="N15928">
        <v>0.54548309937423001</v>
      </c>
      <c r="P15928" t="s">
        <v>42</v>
      </c>
    </row>
    <row r="15929" spans="1:16" x14ac:dyDescent="0.3">
      <c r="A15929" t="str">
        <f t="shared" si="250"/>
        <v>05: Drink PubsSouth EnglandTotalGinCore Mainstream BrandsTotalAll stocking</v>
      </c>
      <c r="B15929" t="s">
        <v>1</v>
      </c>
      <c r="C15929" t="s">
        <v>110</v>
      </c>
      <c r="D15929" t="s">
        <v>106</v>
      </c>
      <c r="E15929" t="s">
        <v>12</v>
      </c>
      <c r="F15929" t="s">
        <v>47</v>
      </c>
      <c r="G15929" t="s">
        <v>111</v>
      </c>
      <c r="H15929" t="s">
        <v>49</v>
      </c>
      <c r="I15929" t="s">
        <v>12</v>
      </c>
      <c r="J15929" s="1">
        <v>243.93</v>
      </c>
      <c r="K15929">
        <v>74.558586817428406</v>
      </c>
      <c r="L15929">
        <v>492</v>
      </c>
      <c r="M15929">
        <v>0.43713587087036898</v>
      </c>
      <c r="N15929">
        <v>0.46693669146178901</v>
      </c>
      <c r="P15929" t="s">
        <v>42</v>
      </c>
    </row>
    <row r="15930" spans="1:16" x14ac:dyDescent="0.3">
      <c r="A15930" t="str">
        <f t="shared" si="250"/>
        <v>05: Drink PubsSouth EnglandTotalGinCore Mainstream BrandsB: £3 - £3.20All stocking</v>
      </c>
      <c r="B15930" t="s">
        <v>1</v>
      </c>
      <c r="C15930" t="s">
        <v>110</v>
      </c>
      <c r="D15930" t="s">
        <v>106</v>
      </c>
      <c r="E15930" t="s">
        <v>12</v>
      </c>
      <c r="F15930" t="s">
        <v>47</v>
      </c>
      <c r="G15930" t="s">
        <v>111</v>
      </c>
      <c r="H15930" t="s">
        <v>49</v>
      </c>
      <c r="I15930" t="s">
        <v>59</v>
      </c>
      <c r="J15930" s="1">
        <v>199.83</v>
      </c>
      <c r="K15930">
        <v>73.881427214760393</v>
      </c>
      <c r="L15930">
        <v>63</v>
      </c>
      <c r="M15930">
        <v>0.497108710750783</v>
      </c>
      <c r="N15930">
        <v>0.52942766521741402</v>
      </c>
      <c r="P15930" t="s">
        <v>42</v>
      </c>
    </row>
    <row r="15931" spans="1:16" x14ac:dyDescent="0.3">
      <c r="A15931" t="str">
        <f t="shared" si="250"/>
        <v>05: Drink PubsSouth EnglandTotalGinCore Mainstream BrandsC: £3.20 - £3.40All stocking</v>
      </c>
      <c r="B15931" t="s">
        <v>1</v>
      </c>
      <c r="C15931" t="s">
        <v>110</v>
      </c>
      <c r="D15931" t="s">
        <v>106</v>
      </c>
      <c r="E15931" t="s">
        <v>12</v>
      </c>
      <c r="F15931" t="s">
        <v>47</v>
      </c>
      <c r="G15931" t="s">
        <v>111</v>
      </c>
      <c r="H15931" t="s">
        <v>49</v>
      </c>
      <c r="I15931" t="s">
        <v>52</v>
      </c>
      <c r="J15931" s="1">
        <v>234.38</v>
      </c>
      <c r="K15931">
        <v>71.343631778057997</v>
      </c>
      <c r="L15931">
        <v>61</v>
      </c>
      <c r="M15931">
        <v>0.42607962577143899</v>
      </c>
      <c r="N15931">
        <v>0.44920179597895699</v>
      </c>
      <c r="P15931" t="s">
        <v>42</v>
      </c>
    </row>
    <row r="15932" spans="1:16" x14ac:dyDescent="0.3">
      <c r="A15932" t="str">
        <f t="shared" ref="A15932:A15977" si="251">C15932&amp;D15932&amp;E15932&amp;F15932&amp;G15932&amp;I15932&amp;P15932</f>
        <v>05: Drink PubsSouth EnglandTotalGinCore Mainstream BrandsD: £3.40 - £3.60All stocking</v>
      </c>
      <c r="B15932" t="s">
        <v>1</v>
      </c>
      <c r="C15932" t="s">
        <v>110</v>
      </c>
      <c r="D15932" t="s">
        <v>106</v>
      </c>
      <c r="E15932" t="s">
        <v>12</v>
      </c>
      <c r="F15932" t="s">
        <v>47</v>
      </c>
      <c r="G15932" t="s">
        <v>111</v>
      </c>
      <c r="H15932" t="s">
        <v>49</v>
      </c>
      <c r="I15932" t="s">
        <v>53</v>
      </c>
      <c r="J15932" s="1">
        <v>252.26</v>
      </c>
      <c r="K15932">
        <v>81.085298688240002</v>
      </c>
      <c r="L15932">
        <v>102</v>
      </c>
      <c r="M15932">
        <v>0.47432562341640899</v>
      </c>
      <c r="N15932">
        <v>0.50227240807842499</v>
      </c>
      <c r="P15932" t="s">
        <v>42</v>
      </c>
    </row>
    <row r="15933" spans="1:16" x14ac:dyDescent="0.3">
      <c r="A15933" t="str">
        <f t="shared" si="251"/>
        <v>05: Drink PubsSouth EnglandTotalGinCore Mainstream BrandsE: £3.60 - £3.80All stocking</v>
      </c>
      <c r="B15933" t="s">
        <v>1</v>
      </c>
      <c r="C15933" t="s">
        <v>110</v>
      </c>
      <c r="D15933" t="s">
        <v>106</v>
      </c>
      <c r="E15933" t="s">
        <v>12</v>
      </c>
      <c r="F15933" t="s">
        <v>47</v>
      </c>
      <c r="G15933" t="s">
        <v>111</v>
      </c>
      <c r="H15933" t="s">
        <v>49</v>
      </c>
      <c r="I15933" t="s">
        <v>54</v>
      </c>
      <c r="J15933" s="1">
        <v>267.41000000000003</v>
      </c>
      <c r="K15933">
        <v>80.343122810103992</v>
      </c>
      <c r="L15933">
        <v>53</v>
      </c>
      <c r="M15933">
        <v>0.41285984652387497</v>
      </c>
      <c r="N15933">
        <v>0.43546117334647799</v>
      </c>
      <c r="P15933" t="s">
        <v>42</v>
      </c>
    </row>
    <row r="15934" spans="1:16" x14ac:dyDescent="0.3">
      <c r="A15934" t="str">
        <f t="shared" si="251"/>
        <v>05: Drink PubsSouth EnglandTotalGinCore Mainstream BrandsF: £3.80 - £4.00All stocking</v>
      </c>
      <c r="B15934" t="s">
        <v>1</v>
      </c>
      <c r="C15934" t="s">
        <v>110</v>
      </c>
      <c r="D15934" t="s">
        <v>106</v>
      </c>
      <c r="E15934" t="s">
        <v>12</v>
      </c>
      <c r="F15934" t="s">
        <v>47</v>
      </c>
      <c r="G15934" t="s">
        <v>111</v>
      </c>
      <c r="H15934" t="s">
        <v>49</v>
      </c>
      <c r="I15934" t="s">
        <v>55</v>
      </c>
      <c r="J15934" s="1">
        <v>240.61</v>
      </c>
      <c r="K15934">
        <v>69.7553355735172</v>
      </c>
      <c r="L15934">
        <v>44</v>
      </c>
      <c r="M15934">
        <v>0.41656443224119999</v>
      </c>
      <c r="N15934">
        <v>0.44757861734950499</v>
      </c>
      <c r="P15934" t="s">
        <v>42</v>
      </c>
    </row>
    <row r="15935" spans="1:16" x14ac:dyDescent="0.3">
      <c r="A15935" t="str">
        <f t="shared" si="251"/>
        <v>05: Drink PubsSouth EnglandTotalGinCore Mainstream BrandsG: £4.00 - £4.20All stocking</v>
      </c>
      <c r="B15935" t="s">
        <v>1</v>
      </c>
      <c r="C15935" t="s">
        <v>110</v>
      </c>
      <c r="D15935" t="s">
        <v>106</v>
      </c>
      <c r="E15935" t="s">
        <v>12</v>
      </c>
      <c r="F15935" t="s">
        <v>47</v>
      </c>
      <c r="G15935" t="s">
        <v>111</v>
      </c>
      <c r="H15935" t="s">
        <v>49</v>
      </c>
      <c r="I15935" t="s">
        <v>56</v>
      </c>
      <c r="J15935" s="1">
        <v>280.56</v>
      </c>
      <c r="K15935">
        <v>82.9446796373024</v>
      </c>
      <c r="L15935">
        <v>61</v>
      </c>
      <c r="M15935">
        <v>0.420585093655167</v>
      </c>
      <c r="N15935">
        <v>0.44980562574819799</v>
      </c>
      <c r="P15935" t="s">
        <v>42</v>
      </c>
    </row>
    <row r="15936" spans="1:16" x14ac:dyDescent="0.3">
      <c r="A15936" t="str">
        <f t="shared" si="251"/>
        <v>05: Drink PubsSouth EnglandTotalGinCore Mainstream BrandsH: £4.20 - £4.40All stocking</v>
      </c>
      <c r="B15936" t="s">
        <v>1</v>
      </c>
      <c r="C15936" t="s">
        <v>110</v>
      </c>
      <c r="D15936" t="s">
        <v>106</v>
      </c>
      <c r="E15936" t="s">
        <v>12</v>
      </c>
      <c r="F15936" t="s">
        <v>47</v>
      </c>
      <c r="G15936" t="s">
        <v>111</v>
      </c>
      <c r="H15936" t="s">
        <v>49</v>
      </c>
      <c r="I15936" t="s">
        <v>60</v>
      </c>
      <c r="J15936" s="1">
        <v>352.54</v>
      </c>
      <c r="K15936">
        <v>92.294471153846004</v>
      </c>
      <c r="L15936">
        <v>32</v>
      </c>
      <c r="M15936">
        <v>0.37519747161775102</v>
      </c>
      <c r="N15936">
        <v>0.40885883961377401</v>
      </c>
      <c r="P15936" t="s">
        <v>42</v>
      </c>
    </row>
    <row r="15937" spans="1:16" x14ac:dyDescent="0.3">
      <c r="A15937" t="str">
        <f t="shared" si="251"/>
        <v>05: Drink PubsSouth EnglandTotalGinCore Premium BrandsTotalAll stocking</v>
      </c>
      <c r="B15937" t="s">
        <v>1</v>
      </c>
      <c r="C15937" t="s">
        <v>110</v>
      </c>
      <c r="D15937" t="s">
        <v>106</v>
      </c>
      <c r="E15937" t="s">
        <v>12</v>
      </c>
      <c r="F15937" t="s">
        <v>47</v>
      </c>
      <c r="G15937" t="s">
        <v>112</v>
      </c>
      <c r="H15937" t="s">
        <v>49</v>
      </c>
      <c r="I15937" t="s">
        <v>12</v>
      </c>
      <c r="J15937" s="1">
        <v>129.06</v>
      </c>
      <c r="K15937">
        <v>33.994878009900042</v>
      </c>
      <c r="L15937">
        <v>454</v>
      </c>
      <c r="M15937">
        <v>0.22197100806829401</v>
      </c>
      <c r="N15937">
        <v>0.208272616387639</v>
      </c>
      <c r="P15937" t="s">
        <v>42</v>
      </c>
    </row>
    <row r="15938" spans="1:16" x14ac:dyDescent="0.3">
      <c r="A15938" t="str">
        <f t="shared" si="251"/>
        <v>05: Drink PubsSouth EnglandTotalGinCore Premium BrandsD: £3.40 - £3.60All stocking</v>
      </c>
      <c r="B15938" t="s">
        <v>1</v>
      </c>
      <c r="C15938" t="s">
        <v>110</v>
      </c>
      <c r="D15938" t="s">
        <v>106</v>
      </c>
      <c r="E15938" t="s">
        <v>12</v>
      </c>
      <c r="F15938" t="s">
        <v>47</v>
      </c>
      <c r="G15938" t="s">
        <v>112</v>
      </c>
      <c r="H15938" t="s">
        <v>49</v>
      </c>
      <c r="I15938" t="s">
        <v>53</v>
      </c>
      <c r="J15938" s="1">
        <v>70.239999999999995</v>
      </c>
      <c r="K15938">
        <v>21.771649606432238</v>
      </c>
      <c r="L15938">
        <v>46</v>
      </c>
      <c r="M15938">
        <v>0.19537743490637499</v>
      </c>
      <c r="N15938">
        <v>0.17692362043383</v>
      </c>
      <c r="P15938" t="s">
        <v>42</v>
      </c>
    </row>
    <row r="15939" spans="1:16" x14ac:dyDescent="0.3">
      <c r="A15939" t="str">
        <f t="shared" si="251"/>
        <v>05: Drink PubsSouth EnglandTotalGinCore Premium BrandsE: £3.60 - £3.80All stocking</v>
      </c>
      <c r="B15939" t="s">
        <v>1</v>
      </c>
      <c r="C15939" t="s">
        <v>110</v>
      </c>
      <c r="D15939" t="s">
        <v>106</v>
      </c>
      <c r="E15939" t="s">
        <v>12</v>
      </c>
      <c r="F15939" t="s">
        <v>47</v>
      </c>
      <c r="G15939" t="s">
        <v>112</v>
      </c>
      <c r="H15939" t="s">
        <v>49</v>
      </c>
      <c r="I15939" t="s">
        <v>54</v>
      </c>
      <c r="J15939" s="1">
        <v>128.19999999999999</v>
      </c>
      <c r="K15939">
        <v>36.17712486518456</v>
      </c>
      <c r="L15939">
        <v>67</v>
      </c>
      <c r="M15939">
        <v>0.22114664386549601</v>
      </c>
      <c r="N15939">
        <v>0.21605112950092101</v>
      </c>
      <c r="P15939" t="s">
        <v>42</v>
      </c>
    </row>
    <row r="15940" spans="1:16" x14ac:dyDescent="0.3">
      <c r="A15940" t="str">
        <f t="shared" si="251"/>
        <v>05: Drink PubsSouth EnglandTotalGinCore Premium BrandsF: £3.80 - £4.00All stocking</v>
      </c>
      <c r="B15940" t="s">
        <v>1</v>
      </c>
      <c r="C15940" t="s">
        <v>110</v>
      </c>
      <c r="D15940" t="s">
        <v>106</v>
      </c>
      <c r="E15940" t="s">
        <v>12</v>
      </c>
      <c r="F15940" t="s">
        <v>47</v>
      </c>
      <c r="G15940" t="s">
        <v>112</v>
      </c>
      <c r="H15940" t="s">
        <v>49</v>
      </c>
      <c r="I15940" t="s">
        <v>55</v>
      </c>
      <c r="J15940" s="1">
        <v>124.99</v>
      </c>
      <c r="K15940">
        <v>33.149729964870801</v>
      </c>
      <c r="L15940">
        <v>71</v>
      </c>
      <c r="M15940">
        <v>0.21552366784342</v>
      </c>
      <c r="N15940">
        <v>0.20347006754588701</v>
      </c>
      <c r="P15940" t="s">
        <v>42</v>
      </c>
    </row>
    <row r="15941" spans="1:16" x14ac:dyDescent="0.3">
      <c r="A15941" t="str">
        <f t="shared" si="251"/>
        <v>05: Drink PubsSouth EnglandTotalGinCore Premium BrandsG: £4.00 - £4.20All stocking</v>
      </c>
      <c r="B15941" t="s">
        <v>1</v>
      </c>
      <c r="C15941" t="s">
        <v>110</v>
      </c>
      <c r="D15941" t="s">
        <v>106</v>
      </c>
      <c r="E15941" t="s">
        <v>12</v>
      </c>
      <c r="F15941" t="s">
        <v>47</v>
      </c>
      <c r="G15941" t="s">
        <v>112</v>
      </c>
      <c r="H15941" t="s">
        <v>49</v>
      </c>
      <c r="I15941" t="s">
        <v>56</v>
      </c>
      <c r="J15941" s="1">
        <v>123.53</v>
      </c>
      <c r="K15941">
        <v>33.61973894161396</v>
      </c>
      <c r="L15941">
        <v>56</v>
      </c>
      <c r="M15941">
        <v>0.19954245595081699</v>
      </c>
      <c r="N15941">
        <v>0.188591822678605</v>
      </c>
      <c r="P15941" t="s">
        <v>42</v>
      </c>
    </row>
    <row r="15942" spans="1:16" x14ac:dyDescent="0.3">
      <c r="A15942" t="str">
        <f t="shared" si="251"/>
        <v>05: Drink PubsSouth EnglandTotalGinCore Premium BrandsH: £4.20 - £4.40All stocking</v>
      </c>
      <c r="B15942" t="s">
        <v>1</v>
      </c>
      <c r="C15942" t="s">
        <v>110</v>
      </c>
      <c r="D15942" t="s">
        <v>106</v>
      </c>
      <c r="E15942" t="s">
        <v>12</v>
      </c>
      <c r="F15942" t="s">
        <v>47</v>
      </c>
      <c r="G15942" t="s">
        <v>112</v>
      </c>
      <c r="H15942" t="s">
        <v>49</v>
      </c>
      <c r="I15942" t="s">
        <v>60</v>
      </c>
      <c r="J15942" s="1">
        <v>170.44</v>
      </c>
      <c r="K15942">
        <v>45.337335834896805</v>
      </c>
      <c r="L15942">
        <v>41</v>
      </c>
      <c r="M15942">
        <v>0.24364245295123499</v>
      </c>
      <c r="N15942">
        <v>0.24152035315352799</v>
      </c>
      <c r="P15942" t="s">
        <v>42</v>
      </c>
    </row>
    <row r="15943" spans="1:16" x14ac:dyDescent="0.3">
      <c r="A15943" t="str">
        <f t="shared" si="251"/>
        <v>05: Drink PubsSouth EnglandTotalGinCore Premium BrandsI: £4.40 - £4.60All stocking</v>
      </c>
      <c r="B15943" t="s">
        <v>1</v>
      </c>
      <c r="C15943" t="s">
        <v>110</v>
      </c>
      <c r="D15943" t="s">
        <v>106</v>
      </c>
      <c r="E15943" t="s">
        <v>12</v>
      </c>
      <c r="F15943" t="s">
        <v>47</v>
      </c>
      <c r="G15943" t="s">
        <v>112</v>
      </c>
      <c r="H15943" t="s">
        <v>49</v>
      </c>
      <c r="I15943" t="s">
        <v>64</v>
      </c>
      <c r="J15943" s="1">
        <v>156.28</v>
      </c>
      <c r="K15943">
        <v>41.078107207258</v>
      </c>
      <c r="L15943">
        <v>53</v>
      </c>
      <c r="M15943">
        <v>0.22661898828362101</v>
      </c>
      <c r="N15943">
        <v>0.21046083140430599</v>
      </c>
      <c r="P15943" t="s">
        <v>42</v>
      </c>
    </row>
    <row r="15944" spans="1:16" x14ac:dyDescent="0.3">
      <c r="A15944" t="str">
        <f t="shared" si="251"/>
        <v>05: Drink PubsSouth EnglandTotalGinCore Premium BrandsJ: £4.60 - £4.80All stocking</v>
      </c>
      <c r="B15944" t="s">
        <v>1</v>
      </c>
      <c r="C15944" t="s">
        <v>110</v>
      </c>
      <c r="D15944" t="s">
        <v>106</v>
      </c>
      <c r="E15944" t="s">
        <v>12</v>
      </c>
      <c r="F15944" t="s">
        <v>47</v>
      </c>
      <c r="G15944" t="s">
        <v>112</v>
      </c>
      <c r="H15944" t="s">
        <v>49</v>
      </c>
      <c r="I15944" t="s">
        <v>65</v>
      </c>
      <c r="J15944" s="1">
        <v>185.12</v>
      </c>
      <c r="K15944">
        <v>45.549387202835597</v>
      </c>
      <c r="L15944">
        <v>29</v>
      </c>
      <c r="M15944">
        <v>0.251297474166852</v>
      </c>
      <c r="N15944">
        <v>0.235408274443376</v>
      </c>
      <c r="P15944" t="s">
        <v>42</v>
      </c>
    </row>
    <row r="15945" spans="1:16" x14ac:dyDescent="0.3">
      <c r="A15945" t="str">
        <f t="shared" si="251"/>
        <v>05: Drink PubsSouth EnglandTotalNon Flavoured VodkaCore Mainstream BrandsA: &lt;£3All stocking</v>
      </c>
      <c r="B15945" t="s">
        <v>1</v>
      </c>
      <c r="C15945" t="s">
        <v>110</v>
      </c>
      <c r="D15945" t="s">
        <v>106</v>
      </c>
      <c r="E15945" t="s">
        <v>12</v>
      </c>
      <c r="F15945" t="s">
        <v>71</v>
      </c>
      <c r="G15945" t="s">
        <v>111</v>
      </c>
      <c r="H15945" t="s">
        <v>49</v>
      </c>
      <c r="I15945" t="s">
        <v>58</v>
      </c>
      <c r="J15945" s="1">
        <v>343.61</v>
      </c>
      <c r="K15945">
        <v>146.755039440166</v>
      </c>
      <c r="L15945">
        <v>79</v>
      </c>
      <c r="M15945">
        <v>0.89077511546863397</v>
      </c>
      <c r="N15945">
        <v>0.92079147079607904</v>
      </c>
      <c r="P15945" t="s">
        <v>42</v>
      </c>
    </row>
    <row r="15946" spans="1:16" x14ac:dyDescent="0.3">
      <c r="A15946" t="str">
        <f t="shared" si="251"/>
        <v>05: Drink PubsSouth EnglandTotalNon Flavoured VodkaCore Mainstream BrandsTotalAll stocking</v>
      </c>
      <c r="B15946" t="s">
        <v>1</v>
      </c>
      <c r="C15946" t="s">
        <v>110</v>
      </c>
      <c r="D15946" t="s">
        <v>106</v>
      </c>
      <c r="E15946" t="s">
        <v>12</v>
      </c>
      <c r="F15946" t="s">
        <v>71</v>
      </c>
      <c r="G15946" t="s">
        <v>111</v>
      </c>
      <c r="H15946" t="s">
        <v>49</v>
      </c>
      <c r="I15946" t="s">
        <v>12</v>
      </c>
      <c r="J15946" s="1">
        <v>509.36</v>
      </c>
      <c r="K15946">
        <v>176.6912628363396</v>
      </c>
      <c r="L15946">
        <v>391</v>
      </c>
      <c r="M15946">
        <v>0.76494152839109697</v>
      </c>
      <c r="N15946">
        <v>0.80154625974611804</v>
      </c>
      <c r="P15946" t="s">
        <v>42</v>
      </c>
    </row>
    <row r="15947" spans="1:16" x14ac:dyDescent="0.3">
      <c r="A15947" t="str">
        <f t="shared" si="251"/>
        <v>05: Drink PubsSouth EnglandTotalNon Flavoured VodkaCore Mainstream BrandsB: £3 - £3.20All stocking</v>
      </c>
      <c r="B15947" t="s">
        <v>1</v>
      </c>
      <c r="C15947" t="s">
        <v>110</v>
      </c>
      <c r="D15947" t="s">
        <v>106</v>
      </c>
      <c r="E15947" t="s">
        <v>12</v>
      </c>
      <c r="F15947" t="s">
        <v>71</v>
      </c>
      <c r="G15947" t="s">
        <v>111</v>
      </c>
      <c r="H15947" t="s">
        <v>49</v>
      </c>
      <c r="I15947" t="s">
        <v>59</v>
      </c>
      <c r="J15947" s="1">
        <v>505.48</v>
      </c>
      <c r="K15947">
        <v>206.47953216374282</v>
      </c>
      <c r="L15947">
        <v>57</v>
      </c>
      <c r="M15947">
        <v>0.79997754376774799</v>
      </c>
      <c r="N15947">
        <v>0.84839591920514401</v>
      </c>
      <c r="P15947" t="s">
        <v>42</v>
      </c>
    </row>
    <row r="15948" spans="1:16" x14ac:dyDescent="0.3">
      <c r="A15948" t="str">
        <f t="shared" si="251"/>
        <v>05: Drink PubsSouth EnglandTotalNon Flavoured VodkaCore Mainstream BrandsC: £3.20 - £3.40All stocking</v>
      </c>
      <c r="B15948" t="s">
        <v>1</v>
      </c>
      <c r="C15948" t="s">
        <v>110</v>
      </c>
      <c r="D15948" t="s">
        <v>106</v>
      </c>
      <c r="E15948" t="s">
        <v>12</v>
      </c>
      <c r="F15948" t="s">
        <v>71</v>
      </c>
      <c r="G15948" t="s">
        <v>111</v>
      </c>
      <c r="H15948" t="s">
        <v>49</v>
      </c>
      <c r="I15948" t="s">
        <v>52</v>
      </c>
      <c r="J15948" s="1">
        <v>434.98</v>
      </c>
      <c r="K15948">
        <v>155.11655677655682</v>
      </c>
      <c r="L15948">
        <v>75</v>
      </c>
      <c r="M15948">
        <v>0.75351859164767299</v>
      </c>
      <c r="N15948">
        <v>0.79934168748147805</v>
      </c>
      <c r="P15948" t="s">
        <v>42</v>
      </c>
    </row>
    <row r="15949" spans="1:16" x14ac:dyDescent="0.3">
      <c r="A15949" t="str">
        <f t="shared" si="251"/>
        <v>05: Drink PubsSouth EnglandTotalNon Flavoured VodkaCore Mainstream BrandsD: £3.40 - £3.60All stocking</v>
      </c>
      <c r="B15949" t="s">
        <v>1</v>
      </c>
      <c r="C15949" t="s">
        <v>110</v>
      </c>
      <c r="D15949" t="s">
        <v>106</v>
      </c>
      <c r="E15949" t="s">
        <v>12</v>
      </c>
      <c r="F15949" t="s">
        <v>71</v>
      </c>
      <c r="G15949" t="s">
        <v>111</v>
      </c>
      <c r="H15949" t="s">
        <v>49</v>
      </c>
      <c r="I15949" t="s">
        <v>53</v>
      </c>
      <c r="J15949" s="1">
        <v>432.15</v>
      </c>
      <c r="K15949">
        <v>146.51816438463482</v>
      </c>
      <c r="L15949">
        <v>85</v>
      </c>
      <c r="M15949">
        <v>0.768103515373048</v>
      </c>
      <c r="N15949">
        <v>0.79958756664319497</v>
      </c>
      <c r="P15949" t="s">
        <v>42</v>
      </c>
    </row>
    <row r="15950" spans="1:16" x14ac:dyDescent="0.3">
      <c r="A15950" t="str">
        <f t="shared" si="251"/>
        <v>05: Drink PubsSouth EnglandTotalNon Flavoured VodkaCore Mainstream BrandsE: £3.60 - £3.80All stocking</v>
      </c>
      <c r="B15950" t="s">
        <v>1</v>
      </c>
      <c r="C15950" t="s">
        <v>110</v>
      </c>
      <c r="D15950" t="s">
        <v>106</v>
      </c>
      <c r="E15950" t="s">
        <v>12</v>
      </c>
      <c r="F15950" t="s">
        <v>71</v>
      </c>
      <c r="G15950" t="s">
        <v>111</v>
      </c>
      <c r="H15950" t="s">
        <v>49</v>
      </c>
      <c r="I15950" t="s">
        <v>54</v>
      </c>
      <c r="J15950" s="1">
        <v>390.75</v>
      </c>
      <c r="K15950">
        <v>125.0041809254576</v>
      </c>
      <c r="L15950">
        <v>47</v>
      </c>
      <c r="M15950">
        <v>0.569808100788603</v>
      </c>
      <c r="N15950">
        <v>0.606559089667143</v>
      </c>
      <c r="P15950" t="s">
        <v>42</v>
      </c>
    </row>
    <row r="15951" spans="1:16" x14ac:dyDescent="0.3">
      <c r="A15951" t="str">
        <f t="shared" si="251"/>
        <v>05: Drink PubsSouth EnglandTotalNon Flavoured VodkaCore Premium BrandsTotalAll stocking</v>
      </c>
      <c r="B15951" t="s">
        <v>1</v>
      </c>
      <c r="C15951" t="s">
        <v>110</v>
      </c>
      <c r="D15951" t="s">
        <v>106</v>
      </c>
      <c r="E15951" t="s">
        <v>12</v>
      </c>
      <c r="F15951" t="s">
        <v>71</v>
      </c>
      <c r="G15951" t="s">
        <v>112</v>
      </c>
      <c r="H15951" t="s">
        <v>49</v>
      </c>
      <c r="I15951" t="s">
        <v>12</v>
      </c>
      <c r="J15951" s="1">
        <v>250.05</v>
      </c>
      <c r="K15951">
        <v>68.441556018007205</v>
      </c>
      <c r="L15951">
        <v>379</v>
      </c>
      <c r="M15951">
        <v>0.35834103567993197</v>
      </c>
      <c r="N15951">
        <v>0.31925519442836803</v>
      </c>
      <c r="P15951" t="s">
        <v>42</v>
      </c>
    </row>
    <row r="15952" spans="1:16" x14ac:dyDescent="0.3">
      <c r="A15952" t="str">
        <f t="shared" si="251"/>
        <v>05: Drink PubsSouth EnglandTotalNon Flavoured VodkaCore Premium BrandsC: £3.20 - £3.40All stocking</v>
      </c>
      <c r="B15952" t="s">
        <v>1</v>
      </c>
      <c r="C15952" t="s">
        <v>110</v>
      </c>
      <c r="D15952" t="s">
        <v>106</v>
      </c>
      <c r="E15952" t="s">
        <v>12</v>
      </c>
      <c r="F15952" t="s">
        <v>71</v>
      </c>
      <c r="G15952" t="s">
        <v>112</v>
      </c>
      <c r="H15952" t="s">
        <v>49</v>
      </c>
      <c r="I15952" t="s">
        <v>52</v>
      </c>
      <c r="J15952" s="1">
        <v>154.19</v>
      </c>
      <c r="K15952">
        <v>45.5848428357356</v>
      </c>
      <c r="L15952">
        <v>28</v>
      </c>
      <c r="M15952">
        <v>0.325882716104403</v>
      </c>
      <c r="N15952">
        <v>0.26480848965277898</v>
      </c>
      <c r="P15952" t="s">
        <v>42</v>
      </c>
    </row>
    <row r="15953" spans="1:16" x14ac:dyDescent="0.3">
      <c r="A15953" t="str">
        <f t="shared" si="251"/>
        <v>05: Drink PubsSouth EnglandTotalNon Flavoured VodkaCore Premium BrandsD: £3.40 - £3.60All stocking</v>
      </c>
      <c r="B15953" t="s">
        <v>1</v>
      </c>
      <c r="C15953" t="s">
        <v>110</v>
      </c>
      <c r="D15953" t="s">
        <v>106</v>
      </c>
      <c r="E15953" t="s">
        <v>12</v>
      </c>
      <c r="F15953" t="s">
        <v>71</v>
      </c>
      <c r="G15953" t="s">
        <v>112</v>
      </c>
      <c r="H15953" t="s">
        <v>49</v>
      </c>
      <c r="I15953" t="s">
        <v>53</v>
      </c>
      <c r="J15953" s="1">
        <v>144.07</v>
      </c>
      <c r="K15953">
        <v>43.078770673770798</v>
      </c>
      <c r="L15953">
        <v>45</v>
      </c>
      <c r="M15953">
        <v>0.27903937418167402</v>
      </c>
      <c r="N15953">
        <v>0.24656699145493399</v>
      </c>
      <c r="P15953" t="s">
        <v>42</v>
      </c>
    </row>
    <row r="15954" spans="1:16" x14ac:dyDescent="0.3">
      <c r="A15954" t="str">
        <f t="shared" si="251"/>
        <v>05: Drink PubsSouth EnglandTotalNon Flavoured VodkaCore Premium BrandsE: £3.60 - £3.80All stocking</v>
      </c>
      <c r="B15954" t="s">
        <v>1</v>
      </c>
      <c r="C15954" t="s">
        <v>110</v>
      </c>
      <c r="D15954" t="s">
        <v>106</v>
      </c>
      <c r="E15954" t="s">
        <v>12</v>
      </c>
      <c r="F15954" t="s">
        <v>71</v>
      </c>
      <c r="G15954" t="s">
        <v>112</v>
      </c>
      <c r="H15954" t="s">
        <v>49</v>
      </c>
      <c r="I15954" t="s">
        <v>54</v>
      </c>
      <c r="J15954" s="1">
        <v>140.66</v>
      </c>
      <c r="K15954">
        <v>39.088814272147602</v>
      </c>
      <c r="L15954">
        <v>45</v>
      </c>
      <c r="M15954">
        <v>0.23353702963167799</v>
      </c>
      <c r="N15954">
        <v>0.19871238844233699</v>
      </c>
      <c r="P15954" t="s">
        <v>42</v>
      </c>
    </row>
    <row r="15955" spans="1:16" x14ac:dyDescent="0.3">
      <c r="A15955" t="str">
        <f t="shared" si="251"/>
        <v>05: Drink PubsSouth EnglandTotalNon Flavoured VodkaCore Premium BrandsF: £3.80 - £4.00All stocking</v>
      </c>
      <c r="B15955" t="s">
        <v>1</v>
      </c>
      <c r="C15955" t="s">
        <v>110</v>
      </c>
      <c r="D15955" t="s">
        <v>106</v>
      </c>
      <c r="E15955" t="s">
        <v>12</v>
      </c>
      <c r="F15955" t="s">
        <v>71</v>
      </c>
      <c r="G15955" t="s">
        <v>112</v>
      </c>
      <c r="H15955" t="s">
        <v>49</v>
      </c>
      <c r="I15955" t="s">
        <v>55</v>
      </c>
      <c r="J15955" s="1">
        <v>316.62</v>
      </c>
      <c r="K15955">
        <v>86.088409956057205</v>
      </c>
      <c r="L15955">
        <v>68</v>
      </c>
      <c r="M15955">
        <v>0.45251585405122402</v>
      </c>
      <c r="N15955">
        <v>0.41251165085805103</v>
      </c>
      <c r="P15955" t="s">
        <v>42</v>
      </c>
    </row>
    <row r="15956" spans="1:16" x14ac:dyDescent="0.3">
      <c r="A15956" t="str">
        <f t="shared" si="251"/>
        <v>05: Drink PubsSouth EnglandTotalNon Flavoured VodkaCore Premium BrandsG: £4.00 - £4.20All stocking</v>
      </c>
      <c r="B15956" t="s">
        <v>1</v>
      </c>
      <c r="C15956" t="s">
        <v>110</v>
      </c>
      <c r="D15956" t="s">
        <v>106</v>
      </c>
      <c r="E15956" t="s">
        <v>12</v>
      </c>
      <c r="F15956" t="s">
        <v>71</v>
      </c>
      <c r="G15956" t="s">
        <v>112</v>
      </c>
      <c r="H15956" t="s">
        <v>49</v>
      </c>
      <c r="I15956" t="s">
        <v>56</v>
      </c>
      <c r="J15956" s="1">
        <v>359.4</v>
      </c>
      <c r="K15956">
        <v>92.976781082165601</v>
      </c>
      <c r="L15956">
        <v>65</v>
      </c>
      <c r="M15956">
        <v>0.50104834759678296</v>
      </c>
      <c r="N15956">
        <v>0.44281771751826499</v>
      </c>
      <c r="P15956" t="s">
        <v>42</v>
      </c>
    </row>
    <row r="15957" spans="1:16" x14ac:dyDescent="0.3">
      <c r="A15957" t="str">
        <f t="shared" si="251"/>
        <v>05: Drink PubsSouth EnglandTotalNon Flavoured VodkaCore Premium BrandsH: £4.20 - £4.40All stocking</v>
      </c>
      <c r="B15957" t="s">
        <v>1</v>
      </c>
      <c r="C15957" t="s">
        <v>110</v>
      </c>
      <c r="D15957" t="s">
        <v>106</v>
      </c>
      <c r="E15957" t="s">
        <v>12</v>
      </c>
      <c r="F15957" t="s">
        <v>71</v>
      </c>
      <c r="G15957" t="s">
        <v>112</v>
      </c>
      <c r="H15957" t="s">
        <v>49</v>
      </c>
      <c r="I15957" t="s">
        <v>60</v>
      </c>
      <c r="J15957" s="1">
        <v>229.55</v>
      </c>
      <c r="K15957">
        <v>65.386377884935598</v>
      </c>
      <c r="L15957">
        <v>52</v>
      </c>
      <c r="M15957">
        <v>0.28994301823662999</v>
      </c>
      <c r="N15957">
        <v>0.27610010842299099</v>
      </c>
      <c r="P15957" t="s">
        <v>42</v>
      </c>
    </row>
    <row r="15958" spans="1:16" x14ac:dyDescent="0.3">
      <c r="A15958" t="str">
        <f t="shared" si="251"/>
        <v>05: Drink PubsSouth EnglandTotalNon Flavoured VodkaCore Premium BrandsI: £4.40 - £4.60All stocking</v>
      </c>
      <c r="B15958" t="s">
        <v>1</v>
      </c>
      <c r="C15958" t="s">
        <v>110</v>
      </c>
      <c r="D15958" t="s">
        <v>106</v>
      </c>
      <c r="E15958" t="s">
        <v>12</v>
      </c>
      <c r="F15958" t="s">
        <v>71</v>
      </c>
      <c r="G15958" t="s">
        <v>112</v>
      </c>
      <c r="H15958" t="s">
        <v>49</v>
      </c>
      <c r="I15958" t="s">
        <v>64</v>
      </c>
      <c r="J15958" s="1">
        <v>456.35</v>
      </c>
      <c r="K15958">
        <v>124.53164722182561</v>
      </c>
      <c r="L15958">
        <v>28</v>
      </c>
      <c r="M15958">
        <v>0.55120177922563995</v>
      </c>
      <c r="N15958">
        <v>0.51838461806726099</v>
      </c>
      <c r="P15958" t="s">
        <v>42</v>
      </c>
    </row>
    <row r="15959" spans="1:16" x14ac:dyDescent="0.3">
      <c r="A15959" t="str">
        <f t="shared" si="251"/>
        <v>05: Drink PubsSouth EnglandTotalTequilaCore Mainstream BrandsA: &lt;£3All stocking</v>
      </c>
      <c r="B15959" t="s">
        <v>1</v>
      </c>
      <c r="C15959" t="s">
        <v>110</v>
      </c>
      <c r="D15959" t="s">
        <v>106</v>
      </c>
      <c r="E15959" t="s">
        <v>12</v>
      </c>
      <c r="F15959" t="s">
        <v>78</v>
      </c>
      <c r="G15959" t="s">
        <v>111</v>
      </c>
      <c r="H15959" t="s">
        <v>49</v>
      </c>
      <c r="I15959" t="s">
        <v>58</v>
      </c>
      <c r="J15959" s="1">
        <v>34.07</v>
      </c>
      <c r="K15959">
        <v>11.182290272086199</v>
      </c>
      <c r="L15959">
        <v>49</v>
      </c>
      <c r="M15959">
        <v>0.28494438195225602</v>
      </c>
      <c r="N15959">
        <v>0.269660727361484</v>
      </c>
      <c r="P15959" t="s">
        <v>42</v>
      </c>
    </row>
    <row r="15960" spans="1:16" x14ac:dyDescent="0.3">
      <c r="A15960" t="str">
        <f t="shared" si="251"/>
        <v>05: Drink PubsSouth EnglandTotalTequilaCore Mainstream BrandsTotalAll stocking</v>
      </c>
      <c r="B15960" t="s">
        <v>1</v>
      </c>
      <c r="C15960" t="s">
        <v>110</v>
      </c>
      <c r="D15960" t="s">
        <v>106</v>
      </c>
      <c r="E15960" t="s">
        <v>12</v>
      </c>
      <c r="F15960" t="s">
        <v>78</v>
      </c>
      <c r="G15960" t="s">
        <v>111</v>
      </c>
      <c r="H15960" t="s">
        <v>49</v>
      </c>
      <c r="I15960" t="s">
        <v>12</v>
      </c>
      <c r="J15960" s="1">
        <v>46.72</v>
      </c>
      <c r="K15960">
        <v>13.421167200854679</v>
      </c>
      <c r="L15960">
        <v>208</v>
      </c>
      <c r="M15960">
        <v>0.47335103277245799</v>
      </c>
      <c r="N15960">
        <v>0.45965659389473901</v>
      </c>
      <c r="P15960" t="s">
        <v>42</v>
      </c>
    </row>
    <row r="15961" spans="1:16" x14ac:dyDescent="0.3">
      <c r="A15961" t="str">
        <f t="shared" si="251"/>
        <v>05: Drink PubsSouth EnglandTotalTequilaCore Mainstream BrandsC: £3.20 - £3.40All stocking</v>
      </c>
      <c r="B15961" t="s">
        <v>1</v>
      </c>
      <c r="C15961" t="s">
        <v>110</v>
      </c>
      <c r="D15961" t="s">
        <v>106</v>
      </c>
      <c r="E15961" t="s">
        <v>12</v>
      </c>
      <c r="F15961" t="s">
        <v>78</v>
      </c>
      <c r="G15961" t="s">
        <v>111</v>
      </c>
      <c r="H15961" t="s">
        <v>49</v>
      </c>
      <c r="I15961" t="s">
        <v>52</v>
      </c>
      <c r="J15961" s="1">
        <v>43.81</v>
      </c>
      <c r="K15961">
        <v>12.965962663879321</v>
      </c>
      <c r="L15961">
        <v>36</v>
      </c>
      <c r="M15961">
        <v>0.65747809029937598</v>
      </c>
      <c r="N15961">
        <v>0.63661651283348097</v>
      </c>
      <c r="P15961" t="s">
        <v>42</v>
      </c>
    </row>
    <row r="15962" spans="1:16" x14ac:dyDescent="0.3">
      <c r="A15962" t="str">
        <f t="shared" si="251"/>
        <v>05: Drink PubsSouth EnglandTotalTequilaCore Mainstream BrandsD: £3.40 - £3.60All stocking</v>
      </c>
      <c r="B15962" t="s">
        <v>1</v>
      </c>
      <c r="C15962" t="s">
        <v>110</v>
      </c>
      <c r="D15962" t="s">
        <v>106</v>
      </c>
      <c r="E15962" t="s">
        <v>12</v>
      </c>
      <c r="F15962" t="s">
        <v>78</v>
      </c>
      <c r="G15962" t="s">
        <v>111</v>
      </c>
      <c r="H15962" t="s">
        <v>49</v>
      </c>
      <c r="I15962" t="s">
        <v>53</v>
      </c>
      <c r="J15962" s="1">
        <v>51.49</v>
      </c>
      <c r="K15962">
        <v>14.49370845956212</v>
      </c>
      <c r="L15962">
        <v>41</v>
      </c>
      <c r="M15962">
        <v>0.66069854341209899</v>
      </c>
      <c r="N15962">
        <v>0.655256248176602</v>
      </c>
      <c r="P15962" t="s">
        <v>42</v>
      </c>
    </row>
    <row r="15963" spans="1:16" x14ac:dyDescent="0.3">
      <c r="A15963" t="str">
        <f t="shared" si="251"/>
        <v>05: Drink PubsSouth EnglandTotalTequilaCore Mainstream BrandsE: £3.60 - £3.80All stocking</v>
      </c>
      <c r="B15963" t="s">
        <v>1</v>
      </c>
      <c r="C15963" t="s">
        <v>110</v>
      </c>
      <c r="D15963" t="s">
        <v>106</v>
      </c>
      <c r="E15963" t="s">
        <v>12</v>
      </c>
      <c r="F15963" t="s">
        <v>78</v>
      </c>
      <c r="G15963" t="s">
        <v>111</v>
      </c>
      <c r="H15963" t="s">
        <v>49</v>
      </c>
      <c r="I15963" t="s">
        <v>54</v>
      </c>
      <c r="J15963" s="1">
        <v>57.36</v>
      </c>
      <c r="K15963">
        <v>15.7166906923486</v>
      </c>
      <c r="L15963">
        <v>38</v>
      </c>
      <c r="M15963">
        <v>0.56869961690911397</v>
      </c>
      <c r="N15963">
        <v>0.57554550556234096</v>
      </c>
      <c r="P15963" t="s">
        <v>42</v>
      </c>
    </row>
    <row r="15964" spans="1:16" x14ac:dyDescent="0.3">
      <c r="A15964" t="str">
        <f t="shared" si="251"/>
        <v>05: Drink PubsSouth EnglandTotalTequilaCore Premium BrandsA: &lt;£3All stocking</v>
      </c>
      <c r="B15964" t="s">
        <v>1</v>
      </c>
      <c r="C15964" t="s">
        <v>110</v>
      </c>
      <c r="D15964" t="s">
        <v>106</v>
      </c>
      <c r="E15964" t="s">
        <v>12</v>
      </c>
      <c r="F15964" t="s">
        <v>78</v>
      </c>
      <c r="G15964" t="s">
        <v>112</v>
      </c>
      <c r="H15964" t="s">
        <v>49</v>
      </c>
      <c r="I15964" t="s">
        <v>58</v>
      </c>
      <c r="J15964" s="1">
        <v>57.5</v>
      </c>
      <c r="K15964">
        <v>20.95069839111504</v>
      </c>
      <c r="L15964">
        <v>180</v>
      </c>
      <c r="M15964">
        <v>0.66082553852029602</v>
      </c>
      <c r="N15964">
        <v>0.70877198691768195</v>
      </c>
      <c r="P15964" t="s">
        <v>42</v>
      </c>
    </row>
    <row r="15965" spans="1:16" x14ac:dyDescent="0.3">
      <c r="A15965" t="str">
        <f t="shared" si="251"/>
        <v>05: Drink PubsSouth EnglandTotalTequilaCore Premium BrandsTotalAll stocking</v>
      </c>
      <c r="B15965" t="s">
        <v>1</v>
      </c>
      <c r="C15965" t="s">
        <v>110</v>
      </c>
      <c r="D15965" t="s">
        <v>106</v>
      </c>
      <c r="E15965" t="s">
        <v>12</v>
      </c>
      <c r="F15965" t="s">
        <v>78</v>
      </c>
      <c r="G15965" t="s">
        <v>112</v>
      </c>
      <c r="H15965" t="s">
        <v>49</v>
      </c>
      <c r="I15965" t="s">
        <v>12</v>
      </c>
      <c r="J15965" s="1">
        <v>56.4</v>
      </c>
      <c r="K15965">
        <v>17.72163749163748</v>
      </c>
      <c r="L15965">
        <v>370</v>
      </c>
      <c r="M15965">
        <v>0.65742324914275097</v>
      </c>
      <c r="N15965">
        <v>0.68004385176665105</v>
      </c>
      <c r="P15965" t="s">
        <v>42</v>
      </c>
    </row>
    <row r="15966" spans="1:16" x14ac:dyDescent="0.3">
      <c r="A15966" t="str">
        <f t="shared" si="251"/>
        <v>05: Drink PubsSouth EnglandTotalTequilaCore Premium BrandsB: £3 - £3.20All stocking</v>
      </c>
      <c r="B15966" t="s">
        <v>1</v>
      </c>
      <c r="C15966" t="s">
        <v>110</v>
      </c>
      <c r="D15966" t="s">
        <v>106</v>
      </c>
      <c r="E15966" t="s">
        <v>12</v>
      </c>
      <c r="F15966" t="s">
        <v>78</v>
      </c>
      <c r="G15966" t="s">
        <v>112</v>
      </c>
      <c r="H15966" t="s">
        <v>49</v>
      </c>
      <c r="I15966" t="s">
        <v>59</v>
      </c>
      <c r="J15966" s="1">
        <v>43.56</v>
      </c>
      <c r="K15966">
        <v>14.573225308641961</v>
      </c>
      <c r="L15966">
        <v>36</v>
      </c>
      <c r="M15966">
        <v>0.59891621934005201</v>
      </c>
      <c r="N15966">
        <v>0.62765097960008098</v>
      </c>
      <c r="P15966" t="s">
        <v>42</v>
      </c>
    </row>
    <row r="15967" spans="1:16" x14ac:dyDescent="0.3">
      <c r="A15967" t="str">
        <f t="shared" si="251"/>
        <v>05: Drink PubsSouth EnglandTotalTequilaCore Premium BrandsC: £3.20 - £3.40All stocking</v>
      </c>
      <c r="B15967" t="s">
        <v>1</v>
      </c>
      <c r="C15967" t="s">
        <v>110</v>
      </c>
      <c r="D15967" t="s">
        <v>106</v>
      </c>
      <c r="E15967" t="s">
        <v>12</v>
      </c>
      <c r="F15967" t="s">
        <v>78</v>
      </c>
      <c r="G15967" t="s">
        <v>112</v>
      </c>
      <c r="H15967" t="s">
        <v>49</v>
      </c>
      <c r="I15967" t="s">
        <v>52</v>
      </c>
      <c r="J15967" s="1">
        <v>40.200000000000003</v>
      </c>
      <c r="K15967">
        <v>11.22079887079888</v>
      </c>
      <c r="L15967">
        <v>37</v>
      </c>
      <c r="M15967">
        <v>0.54899791707873202</v>
      </c>
      <c r="N15967">
        <v>0.53030303030303005</v>
      </c>
      <c r="P15967" t="s">
        <v>42</v>
      </c>
    </row>
    <row r="15968" spans="1:16" x14ac:dyDescent="0.3">
      <c r="A15968" t="str">
        <f t="shared" si="251"/>
        <v>05: Drink PubsSouth EnglandTotalTequilaCore Premium BrandsD: £3.40 - £3.60All stocking</v>
      </c>
      <c r="B15968" t="s">
        <v>1</v>
      </c>
      <c r="C15968" t="s">
        <v>110</v>
      </c>
      <c r="D15968" t="s">
        <v>106</v>
      </c>
      <c r="E15968" t="s">
        <v>12</v>
      </c>
      <c r="F15968" t="s">
        <v>78</v>
      </c>
      <c r="G15968" t="s">
        <v>112</v>
      </c>
      <c r="H15968" t="s">
        <v>49</v>
      </c>
      <c r="I15968" t="s">
        <v>53</v>
      </c>
      <c r="J15968" s="1">
        <v>48.95</v>
      </c>
      <c r="K15968">
        <v>13.703518241018239</v>
      </c>
      <c r="L15968">
        <v>30</v>
      </c>
      <c r="M15968">
        <v>0.60771126039914103</v>
      </c>
      <c r="N15968">
        <v>0.61477467952953602</v>
      </c>
      <c r="P15968" t="s">
        <v>42</v>
      </c>
    </row>
    <row r="15969" spans="1:16" x14ac:dyDescent="0.3">
      <c r="A15969" t="str">
        <f t="shared" si="251"/>
        <v>05: Drink PubsSouth EnglandTotalWhite RumCore Mainstream BrandsA: &lt;£3All stocking</v>
      </c>
      <c r="B15969" t="s">
        <v>1</v>
      </c>
      <c r="C15969" t="s">
        <v>110</v>
      </c>
      <c r="D15969" t="s">
        <v>106</v>
      </c>
      <c r="E15969" t="s">
        <v>12</v>
      </c>
      <c r="F15969" t="s">
        <v>85</v>
      </c>
      <c r="G15969" t="s">
        <v>111</v>
      </c>
      <c r="H15969" t="s">
        <v>49</v>
      </c>
      <c r="I15969" t="s">
        <v>58</v>
      </c>
      <c r="J15969" s="1">
        <v>47.04</v>
      </c>
      <c r="K15969">
        <v>16.541759522528761</v>
      </c>
      <c r="L15969">
        <v>26</v>
      </c>
      <c r="M15969">
        <v>0.97617428682200003</v>
      </c>
      <c r="N15969">
        <v>0.97611995557201003</v>
      </c>
      <c r="P15969" t="s">
        <v>42</v>
      </c>
    </row>
    <row r="15970" spans="1:16" x14ac:dyDescent="0.3">
      <c r="A15970" t="str">
        <f t="shared" si="251"/>
        <v>05: Drink PubsSouth EnglandTotalWhite RumCore Mainstream BrandsTotalAll stocking</v>
      </c>
      <c r="B15970" t="s">
        <v>1</v>
      </c>
      <c r="C15970" t="s">
        <v>110</v>
      </c>
      <c r="D15970" t="s">
        <v>106</v>
      </c>
      <c r="E15970" t="s">
        <v>12</v>
      </c>
      <c r="F15970" t="s">
        <v>85</v>
      </c>
      <c r="G15970" t="s">
        <v>111</v>
      </c>
      <c r="H15970" t="s">
        <v>49</v>
      </c>
      <c r="I15970" t="s">
        <v>12</v>
      </c>
      <c r="J15970" s="1">
        <v>50.03</v>
      </c>
      <c r="K15970">
        <v>16.300111485970081</v>
      </c>
      <c r="L15970">
        <v>297</v>
      </c>
      <c r="M15970">
        <v>0.89501904396993004</v>
      </c>
      <c r="N15970">
        <v>0.90461065941829399</v>
      </c>
      <c r="P15970" t="s">
        <v>42</v>
      </c>
    </row>
    <row r="15971" spans="1:16" x14ac:dyDescent="0.3">
      <c r="A15971" t="str">
        <f t="shared" si="251"/>
        <v>05: Drink PubsSouth EnglandTotalWhite RumCore Mainstream BrandsB: £3 - £3.20All stocking</v>
      </c>
      <c r="B15971" t="s">
        <v>1</v>
      </c>
      <c r="C15971" t="s">
        <v>110</v>
      </c>
      <c r="D15971" t="s">
        <v>106</v>
      </c>
      <c r="E15971" t="s">
        <v>12</v>
      </c>
      <c r="F15971" t="s">
        <v>85</v>
      </c>
      <c r="G15971" t="s">
        <v>111</v>
      </c>
      <c r="H15971" t="s">
        <v>49</v>
      </c>
      <c r="I15971" t="s">
        <v>59</v>
      </c>
      <c r="J15971" s="1">
        <v>60.91</v>
      </c>
      <c r="K15971">
        <v>21.879376895505921</v>
      </c>
      <c r="L15971">
        <v>31</v>
      </c>
      <c r="M15971">
        <v>0.95208566430811403</v>
      </c>
      <c r="N15971">
        <v>0.953910460895391</v>
      </c>
      <c r="P15971" t="s">
        <v>42</v>
      </c>
    </row>
    <row r="15972" spans="1:16" x14ac:dyDescent="0.3">
      <c r="A15972" t="str">
        <f t="shared" si="251"/>
        <v>05: Drink PubsSouth EnglandTotalWhite RumCore Mainstream BrandsC: £3.20 - £3.40All stocking</v>
      </c>
      <c r="B15972" t="s">
        <v>1</v>
      </c>
      <c r="C15972" t="s">
        <v>110</v>
      </c>
      <c r="D15972" t="s">
        <v>106</v>
      </c>
      <c r="E15972" t="s">
        <v>12</v>
      </c>
      <c r="F15972" t="s">
        <v>85</v>
      </c>
      <c r="G15972" t="s">
        <v>111</v>
      </c>
      <c r="H15972" t="s">
        <v>49</v>
      </c>
      <c r="I15972" t="s">
        <v>52</v>
      </c>
      <c r="J15972" s="1">
        <v>60.71</v>
      </c>
      <c r="K15972">
        <v>20.63826905417816</v>
      </c>
      <c r="L15972">
        <v>66</v>
      </c>
      <c r="M15972">
        <v>0.93593752507873895</v>
      </c>
      <c r="N15972">
        <v>0.93469764412115997</v>
      </c>
      <c r="P15972" t="s">
        <v>42</v>
      </c>
    </row>
    <row r="15973" spans="1:16" x14ac:dyDescent="0.3">
      <c r="A15973" t="str">
        <f t="shared" si="251"/>
        <v>05: Drink PubsSouth EnglandTotalWhite RumCore Mainstream BrandsD: £3.40 - £3.60All stocking</v>
      </c>
      <c r="B15973" t="s">
        <v>1</v>
      </c>
      <c r="C15973" t="s">
        <v>110</v>
      </c>
      <c r="D15973" t="s">
        <v>106</v>
      </c>
      <c r="E15973" t="s">
        <v>12</v>
      </c>
      <c r="F15973" t="s">
        <v>85</v>
      </c>
      <c r="G15973" t="s">
        <v>111</v>
      </c>
      <c r="H15973" t="s">
        <v>49</v>
      </c>
      <c r="I15973" t="s">
        <v>53</v>
      </c>
      <c r="J15973" s="1">
        <v>43.71</v>
      </c>
      <c r="K15973">
        <v>13.8407542749648</v>
      </c>
      <c r="L15973">
        <v>76</v>
      </c>
      <c r="M15973">
        <v>0.90189723877573302</v>
      </c>
      <c r="N15973">
        <v>0.90475463740166795</v>
      </c>
      <c r="P15973" t="s">
        <v>42</v>
      </c>
    </row>
    <row r="15974" spans="1:16" x14ac:dyDescent="0.3">
      <c r="A15974" t="str">
        <f t="shared" si="251"/>
        <v>05: Drink PubsSouth EnglandTotalWhite RumCore Mainstream BrandsE: £3.60 - £3.80All stocking</v>
      </c>
      <c r="B15974" t="s">
        <v>1</v>
      </c>
      <c r="C15974" t="s">
        <v>110</v>
      </c>
      <c r="D15974" t="s">
        <v>106</v>
      </c>
      <c r="E15974" t="s">
        <v>12</v>
      </c>
      <c r="F15974" t="s">
        <v>85</v>
      </c>
      <c r="G15974" t="s">
        <v>111</v>
      </c>
      <c r="H15974" t="s">
        <v>49</v>
      </c>
      <c r="I15974" t="s">
        <v>54</v>
      </c>
      <c r="J15974" s="1">
        <v>42.47</v>
      </c>
      <c r="K15974">
        <v>13.07657476622996</v>
      </c>
      <c r="L15974">
        <v>58</v>
      </c>
      <c r="M15974">
        <v>0.80261427032016996</v>
      </c>
      <c r="N15974">
        <v>0.81457777777777796</v>
      </c>
      <c r="P15974" t="s">
        <v>42</v>
      </c>
    </row>
    <row r="15975" spans="1:16" x14ac:dyDescent="0.3">
      <c r="A15975" t="str">
        <f t="shared" si="251"/>
        <v>05: Drink PubsSouth EnglandTotalWhite RumCore Mainstream BrandsF: £3.80 - £4.00All stocking</v>
      </c>
      <c r="B15975" t="s">
        <v>1</v>
      </c>
      <c r="C15975" t="s">
        <v>110</v>
      </c>
      <c r="D15975" t="s">
        <v>106</v>
      </c>
      <c r="E15975" t="s">
        <v>12</v>
      </c>
      <c r="F15975" t="s">
        <v>85</v>
      </c>
      <c r="G15975" t="s">
        <v>111</v>
      </c>
      <c r="H15975" t="s">
        <v>49</v>
      </c>
      <c r="I15975" t="s">
        <v>55</v>
      </c>
      <c r="J15975" s="1">
        <v>53.3</v>
      </c>
      <c r="K15975">
        <v>15.563682983683</v>
      </c>
      <c r="L15975">
        <v>25</v>
      </c>
      <c r="M15975">
        <v>0.86987219757616197</v>
      </c>
      <c r="N15975">
        <v>0.88502625384754696</v>
      </c>
      <c r="P15975" t="s">
        <v>42</v>
      </c>
    </row>
    <row r="15976" spans="1:16" x14ac:dyDescent="0.3">
      <c r="A15976" t="str">
        <f t="shared" si="251"/>
        <v>05: Drink PubsSouth EnglandTotalWhite RumCore Premium BrandsTotalAll stocking</v>
      </c>
      <c r="B15976" t="s">
        <v>1</v>
      </c>
      <c r="C15976" t="s">
        <v>110</v>
      </c>
      <c r="D15976" t="s">
        <v>106</v>
      </c>
      <c r="E15976" t="s">
        <v>12</v>
      </c>
      <c r="F15976" t="s">
        <v>85</v>
      </c>
      <c r="G15976" t="s">
        <v>112</v>
      </c>
      <c r="H15976" t="s">
        <v>49</v>
      </c>
      <c r="I15976" t="s">
        <v>12</v>
      </c>
      <c r="J15976" s="1">
        <v>25.76</v>
      </c>
      <c r="K15976">
        <v>7.8311182893903597</v>
      </c>
      <c r="L15976">
        <v>136</v>
      </c>
      <c r="M15976">
        <v>0.42001997630642202</v>
      </c>
      <c r="N15976">
        <v>0.39715373159027001</v>
      </c>
      <c r="P15976" t="s">
        <v>42</v>
      </c>
    </row>
    <row r="15977" spans="1:16" x14ac:dyDescent="0.3">
      <c r="A15977" t="str">
        <f t="shared" si="251"/>
        <v>05: Drink PubsSouth EnglandTotalWhite RumCore Premium BrandsE: £3.60 - £3.80All stocking</v>
      </c>
      <c r="B15977" t="s">
        <v>1</v>
      </c>
      <c r="C15977" t="s">
        <v>110</v>
      </c>
      <c r="D15977" t="s">
        <v>106</v>
      </c>
      <c r="E15977" t="s">
        <v>12</v>
      </c>
      <c r="F15977" t="s">
        <v>85</v>
      </c>
      <c r="G15977" t="s">
        <v>112</v>
      </c>
      <c r="H15977" t="s">
        <v>49</v>
      </c>
      <c r="I15977" t="s">
        <v>54</v>
      </c>
      <c r="J15977" s="1">
        <v>23.76</v>
      </c>
      <c r="K15977">
        <v>7.3798687423687603</v>
      </c>
      <c r="L15977">
        <v>28</v>
      </c>
      <c r="M15977">
        <v>0.37542655137703401</v>
      </c>
      <c r="N15977">
        <v>0.37656477931946902</v>
      </c>
      <c r="P15977" t="s">
        <v>42</v>
      </c>
    </row>
  </sheetData>
  <autoFilter ref="A4:P15977" xr:uid="{0A1793BC-348A-4AF5-BDBF-CA6DD1B133CA}"/>
  <sortState xmlns:xlrd2="http://schemas.microsoft.com/office/spreadsheetml/2017/richdata2" ref="X21:X12054">
    <sortCondition ref="X21:X1205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6FC34-6A60-4EA1-AA22-3BFFF819EE3E}">
  <dimension ref="B1:X69"/>
  <sheetViews>
    <sheetView showGridLines="0" tabSelected="1" topLeftCell="A3" zoomScale="80" zoomScaleNormal="80" workbookViewId="0">
      <selection activeCell="R21" sqref="R21"/>
    </sheetView>
  </sheetViews>
  <sheetFormatPr defaultRowHeight="14.4" x14ac:dyDescent="0.3"/>
  <cols>
    <col min="1" max="1" width="6.33203125" customWidth="1"/>
    <col min="2" max="2" width="22" bestFit="1" customWidth="1"/>
    <col min="4" max="4" width="21.5546875" bestFit="1" customWidth="1"/>
    <col min="7" max="7" width="17.44140625" customWidth="1"/>
    <col min="8" max="8" width="9.33203125" bestFit="1" customWidth="1"/>
    <col min="9" max="11" width="11.88671875" bestFit="1" customWidth="1"/>
    <col min="12" max="12" width="13" bestFit="1" customWidth="1"/>
    <col min="13" max="13" width="11.6640625" bestFit="1" customWidth="1"/>
    <col min="14" max="14" width="12" bestFit="1" customWidth="1"/>
    <col min="15" max="15" width="8.109375" customWidth="1"/>
    <col min="17" max="17" width="13.33203125" bestFit="1" customWidth="1"/>
  </cols>
  <sheetData>
    <row r="1" spans="2:20" ht="15" thickBot="1" x14ac:dyDescent="0.35">
      <c r="B1" s="24" t="s">
        <v>118</v>
      </c>
      <c r="C1" s="24"/>
      <c r="D1" s="24"/>
    </row>
    <row r="2" spans="2:20" ht="15" thickTop="1" x14ac:dyDescent="0.3"/>
    <row r="3" spans="2:20" ht="40.200000000000003" thickBot="1" x14ac:dyDescent="0.35">
      <c r="B3" s="2" t="s">
        <v>16</v>
      </c>
      <c r="C3" s="3"/>
      <c r="D3" s="4" t="s">
        <v>13</v>
      </c>
      <c r="E3" s="3"/>
      <c r="G3" s="10" t="s">
        <v>40</v>
      </c>
      <c r="H3" s="10" t="s">
        <v>18</v>
      </c>
      <c r="I3" s="10" t="s">
        <v>113</v>
      </c>
      <c r="J3" s="11" t="s">
        <v>20</v>
      </c>
      <c r="L3" s="10" t="s">
        <v>40</v>
      </c>
      <c r="M3" s="10" t="s">
        <v>43</v>
      </c>
      <c r="N3" s="10" t="s">
        <v>44</v>
      </c>
      <c r="O3" s="11" t="s">
        <v>20</v>
      </c>
      <c r="Q3" s="10" t="s">
        <v>40</v>
      </c>
      <c r="R3" s="10" t="s">
        <v>114</v>
      </c>
      <c r="S3" s="10" t="s">
        <v>115</v>
      </c>
      <c r="T3" s="11" t="s">
        <v>20</v>
      </c>
    </row>
    <row r="4" spans="2:20" ht="13.8" customHeight="1" thickTop="1" x14ac:dyDescent="0.3">
      <c r="B4" s="2"/>
      <c r="C4" s="3"/>
      <c r="D4" s="3"/>
      <c r="E4" s="3"/>
      <c r="G4" s="9" t="s">
        <v>58</v>
      </c>
      <c r="H4" s="15">
        <f>IFERROR(VLOOKUP(CONCATENATE($D$5,$D$3,$D$7,$D$9,$D$11,$G4,$D$13),Data!$A$5:$M$50574,10,0),NA())</f>
        <v>32.159999999999997</v>
      </c>
      <c r="I4" s="16">
        <f>IFERROR(VLOOKUP(CONCATENATE($D$5,$D$3,$D$7,$D$9,$D$11,$G4,$D$13),Data!$A$5:$M$50574,11,0),NA())</f>
        <v>10.804015578745799</v>
      </c>
      <c r="J4" s="16">
        <f>IFERROR(VLOOKUP(CONCATENATE($D$5,$D$3,$D$7,$D$9,$D$11,$G4,$D$13),Data!$A$5:$M$50574,12,0),NA())</f>
        <v>278</v>
      </c>
      <c r="L4" s="9" t="s">
        <v>58</v>
      </c>
      <c r="M4" s="17">
        <f>H4/H$21</f>
        <v>0.11402233646516573</v>
      </c>
      <c r="N4" s="17">
        <f>I4/I$21</f>
        <v>0.14671038272261797</v>
      </c>
      <c r="O4" s="18">
        <f>J4</f>
        <v>278</v>
      </c>
      <c r="Q4" s="9" t="s">
        <v>58</v>
      </c>
      <c r="R4" s="23">
        <f>IFERROR(VLOOKUP(CONCATENATE($D$5,$D$3,$D$7,$D$9,$D$11,$G4,$D$13),Data!$A$5:$N$50574,13,0),NA())</f>
        <v>7.3359139791812605E-2</v>
      </c>
      <c r="S4" s="23">
        <f>IFERROR(VLOOKUP(CONCATENATE($D$5,$D$3,$D$7,$D$9,$D$11,$G4,$D$13),Data!$A$5:$N$50574,14,0),NA())</f>
        <v>6.5367212333457603E-2</v>
      </c>
      <c r="T4" s="16">
        <f>IFERROR(VLOOKUP(CONCATENATE($D$5,$D$3,$D$7,$D$9,$D$11,$G4,$D$13),Data!$A$5:$M$50574,12,0),NA())</f>
        <v>278</v>
      </c>
    </row>
    <row r="5" spans="2:20" ht="13.8" customHeight="1" thickBot="1" x14ac:dyDescent="0.35">
      <c r="B5" s="2" t="s">
        <v>17</v>
      </c>
      <c r="C5" s="3"/>
      <c r="D5" s="4" t="s">
        <v>45</v>
      </c>
      <c r="E5" s="3"/>
      <c r="G5" s="9" t="s">
        <v>59</v>
      </c>
      <c r="H5" s="15">
        <f>IFERROR(VLOOKUP(CONCATENATE($D$5,$D$3,$D$7,$D$9,$D$11,$G5,$D$13),Data!$A$5:$M$50574,10,0),NA())</f>
        <v>55.43</v>
      </c>
      <c r="I5" s="16">
        <f>IFERROR(VLOOKUP(CONCATENATE($D$5,$D$3,$D$7,$D$9,$D$11,$G5,$D$13),Data!$A$5:$M$50574,11,0),NA())</f>
        <v>17.93103868540112</v>
      </c>
      <c r="J5" s="16">
        <f>IFERROR(VLOOKUP(CONCATENATE($D$5,$D$3,$D$7,$D$9,$D$11,$G5,$D$13),Data!$A$5:$M$50574,12,0),NA())</f>
        <v>298</v>
      </c>
      <c r="L5" s="9" t="s">
        <v>59</v>
      </c>
      <c r="M5" s="17">
        <f t="shared" ref="M5:M20" si="0">H5/H$21</f>
        <v>0.19652543875199432</v>
      </c>
      <c r="N5" s="17">
        <f t="shared" ref="N5:N20" si="1">I5/I$21</f>
        <v>0.24348998101450831</v>
      </c>
      <c r="O5" s="18">
        <f t="shared" ref="O5:O21" si="2">J5</f>
        <v>298</v>
      </c>
      <c r="Q5" s="9" t="s">
        <v>59</v>
      </c>
      <c r="R5" s="23">
        <f>IFERROR(VLOOKUP(CONCATENATE($D$5,$D$3,$D$7,$D$9,$D$11,$G5,$D$13),Data!$A$5:$N$50574,13,0),NA())</f>
        <v>0.14064742532258301</v>
      </c>
      <c r="S5" s="23">
        <f>IFERROR(VLOOKUP(CONCATENATE($D$5,$D$3,$D$7,$D$9,$D$11,$G5,$D$13),Data!$A$5:$N$50574,14,0),NA())</f>
        <v>0.12872920532912099</v>
      </c>
      <c r="T5" s="16">
        <f>IFERROR(VLOOKUP(CONCATENATE($D$5,$D$3,$D$7,$D$9,$D$11,$G5,$D$13),Data!$A$5:$M$50574,12,0),NA())</f>
        <v>298</v>
      </c>
    </row>
    <row r="6" spans="2:20" ht="13.8" customHeight="1" thickTop="1" x14ac:dyDescent="0.3">
      <c r="B6" s="2"/>
      <c r="C6" s="3"/>
      <c r="D6" s="3"/>
      <c r="E6" s="3"/>
      <c r="G6" s="9" t="s">
        <v>52</v>
      </c>
      <c r="H6" s="15">
        <f>IFERROR(VLOOKUP(CONCATENATE($D$5,$D$3,$D$7,$D$9,$D$11,$G6,$D$13),Data!$A$5:$M$50574,10,0),NA())</f>
        <v>60.39</v>
      </c>
      <c r="I6" s="16">
        <f>IFERROR(VLOOKUP(CONCATENATE($D$5,$D$3,$D$7,$D$9,$D$11,$G6,$D$13),Data!$A$5:$M$50574,11,0),NA())</f>
        <v>18.87533856698856</v>
      </c>
      <c r="J6" s="16">
        <f>IFERROR(VLOOKUP(CONCATENATE($D$5,$D$3,$D$7,$D$9,$D$11,$G6,$D$13),Data!$A$5:$M$50574,12,0),NA())</f>
        <v>500</v>
      </c>
      <c r="L6" s="9" t="s">
        <v>52</v>
      </c>
      <c r="M6" s="17">
        <f t="shared" si="0"/>
        <v>0.21411097323169651</v>
      </c>
      <c r="N6" s="17">
        <f t="shared" si="1"/>
        <v>0.25631286117632113</v>
      </c>
      <c r="O6" s="18">
        <f t="shared" si="2"/>
        <v>500</v>
      </c>
      <c r="Q6" s="9" t="s">
        <v>52</v>
      </c>
      <c r="R6" s="23">
        <f>IFERROR(VLOOKUP(CONCATENATE($D$5,$D$3,$D$7,$D$9,$D$11,$G6,$D$13),Data!$A$5:$N$50574,13,0),NA())</f>
        <v>0.15392082531530299</v>
      </c>
      <c r="S6" s="23">
        <f>IFERROR(VLOOKUP(CONCATENATE($D$5,$D$3,$D$7,$D$9,$D$11,$G6,$D$13),Data!$A$5:$N$50574,14,0),NA())</f>
        <v>0.136162806196862</v>
      </c>
      <c r="T6" s="16">
        <f>IFERROR(VLOOKUP(CONCATENATE($D$5,$D$3,$D$7,$D$9,$D$11,$G6,$D$13),Data!$A$5:$M$50574,12,0),NA())</f>
        <v>500</v>
      </c>
    </row>
    <row r="7" spans="2:20" ht="13.8" customHeight="1" thickBot="1" x14ac:dyDescent="0.35">
      <c r="B7" s="2" t="s">
        <v>19</v>
      </c>
      <c r="C7" s="3"/>
      <c r="D7" s="4" t="s">
        <v>12</v>
      </c>
      <c r="E7" s="3"/>
      <c r="G7" s="9" t="s">
        <v>53</v>
      </c>
      <c r="H7" s="15">
        <f>IFERROR(VLOOKUP(CONCATENATE($D$5,$D$3,$D$7,$D$9,$D$11,$G7,$D$13),Data!$A$5:$M$50574,10,0),NA())</f>
        <v>80.72</v>
      </c>
      <c r="I7" s="16">
        <f>IFERROR(VLOOKUP(CONCATENATE($D$5,$D$3,$D$7,$D$9,$D$11,$G7,$D$13),Data!$A$5:$M$50574,11,0),NA())</f>
        <v>24.405096694952682</v>
      </c>
      <c r="J7" s="16">
        <f>IFERROR(VLOOKUP(CONCATENATE($D$5,$D$3,$D$7,$D$9,$D$11,$G7,$D$13),Data!$A$5:$M$50574,12,0),NA())</f>
        <v>729</v>
      </c>
      <c r="L7" s="9" t="s">
        <v>53</v>
      </c>
      <c r="M7" s="17">
        <f t="shared" si="0"/>
        <v>0.28619039177450806</v>
      </c>
      <c r="N7" s="17">
        <f t="shared" si="1"/>
        <v>0.33140280578109388</v>
      </c>
      <c r="O7" s="18">
        <f t="shared" si="2"/>
        <v>729</v>
      </c>
      <c r="Q7" s="9" t="s">
        <v>53</v>
      </c>
      <c r="R7" s="23">
        <f>IFERROR(VLOOKUP(CONCATENATE($D$5,$D$3,$D$7,$D$9,$D$11,$G7,$D$13),Data!$A$5:$N$50574,13,0),NA())</f>
        <v>0.21117605054935701</v>
      </c>
      <c r="S7" s="23">
        <f>IFERROR(VLOOKUP(CONCATENATE($D$5,$D$3,$D$7,$D$9,$D$11,$G7,$D$13),Data!$A$5:$N$50574,14,0),NA())</f>
        <v>0.18953388613715699</v>
      </c>
      <c r="T7" s="16">
        <f>IFERROR(VLOOKUP(CONCATENATE($D$5,$D$3,$D$7,$D$9,$D$11,$G7,$D$13),Data!$A$5:$M$50574,12,0),NA())</f>
        <v>729</v>
      </c>
    </row>
    <row r="8" spans="2:20" ht="13.8" customHeight="1" thickTop="1" x14ac:dyDescent="0.3">
      <c r="B8" s="2"/>
      <c r="C8" s="3"/>
      <c r="D8" s="3"/>
      <c r="E8" s="3"/>
      <c r="G8" s="9" t="s">
        <v>54</v>
      </c>
      <c r="H8" s="15">
        <f>IFERROR(VLOOKUP(CONCATENATE($D$5,$D$3,$D$7,$D$9,$D$11,$G8,$D$13),Data!$A$5:$M$50574,10,0),NA())</f>
        <v>118.73</v>
      </c>
      <c r="I8" s="16">
        <f>IFERROR(VLOOKUP(CONCATENATE($D$5,$D$3,$D$7,$D$9,$D$11,$G8,$D$13),Data!$A$5:$M$50574,11,0),NA())</f>
        <v>35.498687472835996</v>
      </c>
      <c r="J8" s="16">
        <f>IFERROR(VLOOKUP(CONCATENATE($D$5,$D$3,$D$7,$D$9,$D$11,$G8,$D$13),Data!$A$5:$M$50574,12,0),NA())</f>
        <v>734</v>
      </c>
      <c r="L8" s="9" t="s">
        <v>54</v>
      </c>
      <c r="M8" s="17">
        <f t="shared" si="0"/>
        <v>0.42095373160787092</v>
      </c>
      <c r="N8" s="17">
        <f t="shared" si="1"/>
        <v>0.48204540129837115</v>
      </c>
      <c r="O8" s="18">
        <f t="shared" si="2"/>
        <v>734</v>
      </c>
      <c r="Q8" s="9" t="s">
        <v>54</v>
      </c>
      <c r="R8" s="23">
        <f>IFERROR(VLOOKUP(CONCATENATE($D$5,$D$3,$D$7,$D$9,$D$11,$G8,$D$13),Data!$A$5:$N$50574,13,0),NA())</f>
        <v>0.30478027235394001</v>
      </c>
      <c r="S8" s="23">
        <f>IFERROR(VLOOKUP(CONCATENATE($D$5,$D$3,$D$7,$D$9,$D$11,$G8,$D$13),Data!$A$5:$N$50574,14,0),NA())</f>
        <v>0.28390190296654999</v>
      </c>
      <c r="T8" s="16">
        <f>IFERROR(VLOOKUP(CONCATENATE($D$5,$D$3,$D$7,$D$9,$D$11,$G8,$D$13),Data!$A$5:$M$50574,12,0),NA())</f>
        <v>734</v>
      </c>
    </row>
    <row r="9" spans="2:20" ht="13.8" customHeight="1" thickBot="1" x14ac:dyDescent="0.35">
      <c r="B9" s="2" t="s">
        <v>21</v>
      </c>
      <c r="C9" s="3"/>
      <c r="D9" s="4" t="s">
        <v>71</v>
      </c>
      <c r="E9" s="3"/>
      <c r="G9" s="9" t="s">
        <v>55</v>
      </c>
      <c r="H9" s="15">
        <f>IFERROR(VLOOKUP(CONCATENATE($D$5,$D$3,$D$7,$D$9,$D$11,$G9,$D$13),Data!$A$5:$M$50574,10,0),NA())</f>
        <v>160.41999999999999</v>
      </c>
      <c r="I9" s="16">
        <f>IFERROR(VLOOKUP(CONCATENATE($D$5,$D$3,$D$7,$D$9,$D$11,$G9,$D$13),Data!$A$5:$M$50574,11,0),NA())</f>
        <v>44.850083176688003</v>
      </c>
      <c r="J9" s="16">
        <f>IFERROR(VLOOKUP(CONCATENATE($D$5,$D$3,$D$7,$D$9,$D$11,$G9,$D$13),Data!$A$5:$M$50574,12,0),NA())</f>
        <v>673</v>
      </c>
      <c r="L9" s="9" t="s">
        <v>55</v>
      </c>
      <c r="M9" s="17">
        <f t="shared" si="0"/>
        <v>0.56876440347456114</v>
      </c>
      <c r="N9" s="17">
        <f t="shared" si="1"/>
        <v>0.6090303017461024</v>
      </c>
      <c r="O9" s="18">
        <f t="shared" si="2"/>
        <v>673</v>
      </c>
      <c r="Q9" s="9" t="s">
        <v>55</v>
      </c>
      <c r="R9" s="23">
        <f>IFERROR(VLOOKUP(CONCATENATE($D$5,$D$3,$D$7,$D$9,$D$11,$G9,$D$13),Data!$A$5:$N$50574,13,0),NA())</f>
        <v>0.325202837109063</v>
      </c>
      <c r="S9" s="23">
        <f>IFERROR(VLOOKUP(CONCATENATE($D$5,$D$3,$D$7,$D$9,$D$11,$G9,$D$13),Data!$A$5:$N$50574,14,0),NA())</f>
        <v>0.29474867156963003</v>
      </c>
      <c r="T9" s="16">
        <f>IFERROR(VLOOKUP(CONCATENATE($D$5,$D$3,$D$7,$D$9,$D$11,$G9,$D$13),Data!$A$5:$M$50574,12,0),NA())</f>
        <v>673</v>
      </c>
    </row>
    <row r="10" spans="2:20" ht="13.8" customHeight="1" thickTop="1" x14ac:dyDescent="0.3">
      <c r="B10" s="2"/>
      <c r="C10" s="3"/>
      <c r="D10" s="2"/>
      <c r="E10" s="3"/>
      <c r="G10" s="9" t="s">
        <v>56</v>
      </c>
      <c r="H10" s="15">
        <f>IFERROR(VLOOKUP(CONCATENATE($D$5,$D$3,$D$7,$D$9,$D$11,$G10,$D$13),Data!$A$5:$M$50574,10,0),NA())</f>
        <v>214.5</v>
      </c>
      <c r="I10" s="16">
        <f>IFERROR(VLOOKUP(CONCATENATE($D$5,$D$3,$D$7,$D$9,$D$11,$G10,$D$13),Data!$A$5:$M$50574,11,0),NA())</f>
        <v>57.7283992962128</v>
      </c>
      <c r="J10" s="16">
        <f>IFERROR(VLOOKUP(CONCATENATE($D$5,$D$3,$D$7,$D$9,$D$11,$G10,$D$13),Data!$A$5:$M$50574,12,0),NA())</f>
        <v>574</v>
      </c>
      <c r="L10" s="9" t="s">
        <v>56</v>
      </c>
      <c r="M10" s="17">
        <f t="shared" si="0"/>
        <v>0.76050345683389464</v>
      </c>
      <c r="N10" s="17">
        <f t="shared" si="1"/>
        <v>0.78390812128897969</v>
      </c>
      <c r="O10" s="18">
        <f t="shared" si="2"/>
        <v>574</v>
      </c>
      <c r="Q10" s="9" t="s">
        <v>56</v>
      </c>
      <c r="R10" s="23">
        <f>IFERROR(VLOOKUP(CONCATENATE($D$5,$D$3,$D$7,$D$9,$D$11,$G10,$D$13),Data!$A$5:$N$50574,13,0),NA())</f>
        <v>0.36563048837207601</v>
      </c>
      <c r="S10" s="23">
        <f>IFERROR(VLOOKUP(CONCATENATE($D$5,$D$3,$D$7,$D$9,$D$11,$G10,$D$13),Data!$A$5:$N$50574,14,0),NA())</f>
        <v>0.326023563264982</v>
      </c>
      <c r="T10" s="16">
        <f>IFERROR(VLOOKUP(CONCATENATE($D$5,$D$3,$D$7,$D$9,$D$11,$G10,$D$13),Data!$A$5:$M$50574,12,0),NA())</f>
        <v>574</v>
      </c>
    </row>
    <row r="11" spans="2:20" ht="13.8" customHeight="1" thickBot="1" x14ac:dyDescent="0.35">
      <c r="B11" s="2" t="s">
        <v>23</v>
      </c>
      <c r="C11" s="3"/>
      <c r="D11" s="4" t="s">
        <v>112</v>
      </c>
      <c r="E11" s="3"/>
      <c r="F11" s="3"/>
      <c r="G11" s="9" t="s">
        <v>60</v>
      </c>
      <c r="H11" s="15">
        <f>IFERROR(VLOOKUP(CONCATENATE($D$5,$D$3,$D$7,$D$9,$D$11,$G11,$D$13),Data!$A$5:$M$50574,10,0),NA())</f>
        <v>345.18</v>
      </c>
      <c r="I11" s="16">
        <f>IFERROR(VLOOKUP(CONCATENATE($D$5,$D$3,$D$7,$D$9,$D$11,$G11,$D$13),Data!$A$5:$M$50574,11,0),NA())</f>
        <v>94.172280934719197</v>
      </c>
      <c r="J11" s="16">
        <f>IFERROR(VLOOKUP(CONCATENATE($D$5,$D$3,$D$7,$D$9,$D$11,$G11,$D$13),Data!$A$5:$M$50574,12,0),NA())</f>
        <v>406</v>
      </c>
      <c r="K11" s="3"/>
      <c r="L11" s="9" t="s">
        <v>60</v>
      </c>
      <c r="M11" s="17">
        <f t="shared" si="0"/>
        <v>1.2238255628434676</v>
      </c>
      <c r="N11" s="17">
        <f t="shared" si="1"/>
        <v>1.2787885464525042</v>
      </c>
      <c r="O11" s="18">
        <f t="shared" si="2"/>
        <v>406</v>
      </c>
      <c r="Q11" s="9" t="s">
        <v>60</v>
      </c>
      <c r="R11" s="23">
        <f>IFERROR(VLOOKUP(CONCATENATE($D$5,$D$3,$D$7,$D$9,$D$11,$G11,$D$13),Data!$A$5:$N$50574,13,0),NA())</f>
        <v>0.40675738357880897</v>
      </c>
      <c r="S11" s="23">
        <f>IFERROR(VLOOKUP(CONCATENATE($D$5,$D$3,$D$7,$D$9,$D$11,$G11,$D$13),Data!$A$5:$N$50574,14,0),NA())</f>
        <v>0.36436733918088299</v>
      </c>
      <c r="T11" s="16">
        <f>IFERROR(VLOOKUP(CONCATENATE($D$5,$D$3,$D$7,$D$9,$D$11,$G11,$D$13),Data!$A$5:$M$50574,12,0),NA())</f>
        <v>406</v>
      </c>
    </row>
    <row r="12" spans="2:20" ht="13.8" customHeight="1" thickTop="1" x14ac:dyDescent="0.3">
      <c r="B12" s="2"/>
      <c r="C12" s="3"/>
      <c r="D12" s="2"/>
      <c r="E12" s="3"/>
      <c r="F12" s="3"/>
      <c r="G12" s="9" t="s">
        <v>64</v>
      </c>
      <c r="H12" s="15">
        <f>IFERROR(VLOOKUP(CONCATENATE($D$5,$D$3,$D$7,$D$9,$D$11,$G12,$D$13),Data!$A$5:$M$50574,10,0),NA())</f>
        <v>407.26</v>
      </c>
      <c r="I12" s="16">
        <f>IFERROR(VLOOKUP(CONCATENATE($D$5,$D$3,$D$7,$D$9,$D$11,$G12,$D$13),Data!$A$5:$M$50574,11,0),NA())</f>
        <v>105.9096537226</v>
      </c>
      <c r="J12" s="16">
        <f>IFERROR(VLOOKUP(CONCATENATE($D$5,$D$3,$D$7,$D$9,$D$11,$G12,$D$13),Data!$A$5:$M$50574,12,0),NA())</f>
        <v>336</v>
      </c>
      <c r="K12" s="3"/>
      <c r="L12" s="9" t="s">
        <v>64</v>
      </c>
      <c r="M12" s="17">
        <f t="shared" si="0"/>
        <v>1.4439283814926431</v>
      </c>
      <c r="N12" s="17">
        <f t="shared" si="1"/>
        <v>1.4381732160984484</v>
      </c>
      <c r="O12" s="18">
        <f t="shared" si="2"/>
        <v>336</v>
      </c>
      <c r="Q12" s="9" t="s">
        <v>64</v>
      </c>
      <c r="R12" s="23">
        <f>IFERROR(VLOOKUP(CONCATENATE($D$5,$D$3,$D$7,$D$9,$D$11,$G12,$D$13),Data!$A$5:$N$50574,13,0),NA())</f>
        <v>0.44792727794757797</v>
      </c>
      <c r="S12" s="23">
        <f>IFERROR(VLOOKUP(CONCATENATE($D$5,$D$3,$D$7,$D$9,$D$11,$G12,$D$13),Data!$A$5:$N$50574,14,0),NA())</f>
        <v>0.36595027602450397</v>
      </c>
      <c r="T12" s="16">
        <f>IFERROR(VLOOKUP(CONCATENATE($D$5,$D$3,$D$7,$D$9,$D$11,$G12,$D$13),Data!$A$5:$M$50574,12,0),NA())</f>
        <v>336</v>
      </c>
    </row>
    <row r="13" spans="2:20" ht="13.8" customHeight="1" thickBot="1" x14ac:dyDescent="0.35">
      <c r="B13" s="2" t="s">
        <v>41</v>
      </c>
      <c r="C13" s="3"/>
      <c r="D13" s="4" t="s">
        <v>26</v>
      </c>
      <c r="E13" s="3"/>
      <c r="F13" s="3"/>
      <c r="G13" s="9" t="s">
        <v>65</v>
      </c>
      <c r="H13" s="15">
        <f>IFERROR(VLOOKUP(CONCATENATE($D$5,$D$3,$D$7,$D$9,$D$11,$G13,$D$13),Data!$A$5:$M$50574,10,0),NA())</f>
        <v>643.16999999999996</v>
      </c>
      <c r="I13" s="16">
        <f>IFERROR(VLOOKUP(CONCATENATE($D$5,$D$3,$D$7,$D$9,$D$11,$G13,$D$13),Data!$A$5:$M$50574,11,0),NA())</f>
        <v>170.03677975898361</v>
      </c>
      <c r="J13" s="16">
        <f>IFERROR(VLOOKUP(CONCATENATE($D$5,$D$3,$D$7,$D$9,$D$11,$G13,$D$13),Data!$A$5:$M$50574,12,0),NA())</f>
        <v>304</v>
      </c>
      <c r="K13" s="3"/>
      <c r="L13" s="9" t="s">
        <v>65</v>
      </c>
      <c r="M13" s="17">
        <f t="shared" si="0"/>
        <v>2.2803403651834779</v>
      </c>
      <c r="N13" s="17">
        <f t="shared" si="1"/>
        <v>2.3089712203337918</v>
      </c>
      <c r="O13" s="18">
        <f t="shared" si="2"/>
        <v>304</v>
      </c>
      <c r="Q13" s="9" t="s">
        <v>65</v>
      </c>
      <c r="R13" s="23">
        <f>IFERROR(VLOOKUP(CONCATENATE($D$5,$D$3,$D$7,$D$9,$D$11,$G13,$D$13),Data!$A$5:$N$50574,13,0),NA())</f>
        <v>0.523267151353628</v>
      </c>
      <c r="S13" s="23">
        <f>IFERROR(VLOOKUP(CONCATENATE($D$5,$D$3,$D$7,$D$9,$D$11,$G13,$D$13),Data!$A$5:$N$50574,14,0),NA())</f>
        <v>0.46450266576853899</v>
      </c>
      <c r="T13" s="16">
        <f>IFERROR(VLOOKUP(CONCATENATE($D$5,$D$3,$D$7,$D$9,$D$11,$G13,$D$13),Data!$A$5:$M$50574,12,0),NA())</f>
        <v>304</v>
      </c>
    </row>
    <row r="14" spans="2:20" ht="13.8" customHeight="1" thickTop="1" x14ac:dyDescent="0.3">
      <c r="B14" s="25" t="s">
        <v>22</v>
      </c>
      <c r="C14" s="25"/>
      <c r="D14" s="6">
        <f>CORREL($H$46:$X$46,$H$47:$X$47)</f>
        <v>0.96588085351574082</v>
      </c>
      <c r="E14" s="3"/>
      <c r="F14" s="3"/>
      <c r="G14" s="9" t="s">
        <v>89</v>
      </c>
      <c r="H14" s="15">
        <f>IFERROR(VLOOKUP(CONCATENATE($D$5,$D$3,$D$7,$D$9,$D$11,$G14,$D$13),Data!$A$5:$M$50574,10,0),NA())</f>
        <v>667.16</v>
      </c>
      <c r="I14" s="16">
        <f>IFERROR(VLOOKUP(CONCATENATE($D$5,$D$3,$D$7,$D$9,$D$11,$G14,$D$13),Data!$A$5:$M$50574,11,0),NA())</f>
        <v>167.2926992147884</v>
      </c>
      <c r="J14" s="16">
        <f>IFERROR(VLOOKUP(CONCATENATE($D$5,$D$3,$D$7,$D$9,$D$11,$G14,$D$13),Data!$A$5:$M$50574,12,0),NA())</f>
        <v>292</v>
      </c>
      <c r="K14" s="3"/>
      <c r="L14" s="9" t="s">
        <v>89</v>
      </c>
      <c r="M14" s="17">
        <f t="shared" si="0"/>
        <v>2.3653962063463925</v>
      </c>
      <c r="N14" s="17">
        <f t="shared" si="1"/>
        <v>2.2717086762430041</v>
      </c>
      <c r="O14" s="18">
        <f t="shared" si="2"/>
        <v>292</v>
      </c>
      <c r="Q14" s="9" t="s">
        <v>89</v>
      </c>
      <c r="R14" s="23">
        <f>IFERROR(VLOOKUP(CONCATENATE($D$5,$D$3,$D$7,$D$9,$D$11,$G14,$D$13),Data!$A$5:$N$50574,13,0),NA())</f>
        <v>0.52676129830930496</v>
      </c>
      <c r="S14" s="23">
        <f>IFERROR(VLOOKUP(CONCATENATE($D$5,$D$3,$D$7,$D$9,$D$11,$G14,$D$13),Data!$A$5:$N$50574,14,0),NA())</f>
        <v>0.48522114906845198</v>
      </c>
      <c r="T14" s="16">
        <f>IFERROR(VLOOKUP(CONCATENATE($D$5,$D$3,$D$7,$D$9,$D$11,$G14,$D$13),Data!$A$5:$M$50574,12,0),NA())</f>
        <v>292</v>
      </c>
    </row>
    <row r="15" spans="2:20" ht="13.8" customHeight="1" thickBot="1" x14ac:dyDescent="0.35">
      <c r="B15" s="25"/>
      <c r="C15" s="25"/>
      <c r="D15" s="7" t="str">
        <f>IF(D14&gt;=0.75,"Strong +",IF(D14&lt;=-0.75,"Strong -",IF(AND(D14&gt;0.3,D14&lt;0.75),"Moderate +",IF(AND(D14&gt;-0.75,D14&lt;-0.3),"Moderate -",IF(AND(D14&gt;-0.3,D14&lt;0.3),"Weak","")))))</f>
        <v>Strong +</v>
      </c>
      <c r="E15" s="3"/>
      <c r="F15" s="3"/>
      <c r="G15" s="9" t="s">
        <v>90</v>
      </c>
      <c r="H15" s="15">
        <f>IFERROR(VLOOKUP(CONCATENATE($D$5,$D$3,$D$7,$D$9,$D$11,$G15,$D$13),Data!$A$5:$M$50574,10,0),NA())</f>
        <v>717.06</v>
      </c>
      <c r="I15" s="16">
        <f>IFERROR(VLOOKUP(CONCATENATE($D$5,$D$3,$D$7,$D$9,$D$11,$G15,$D$13),Data!$A$5:$M$50574,11,0),NA())</f>
        <v>174.3683737215168</v>
      </c>
      <c r="J15" s="16">
        <f>IFERROR(VLOOKUP(CONCATENATE($D$5,$D$3,$D$7,$D$9,$D$11,$G15,$D$13),Data!$A$5:$M$50574,12,0),NA())</f>
        <v>175</v>
      </c>
      <c r="K15" s="3"/>
      <c r="L15" s="9" t="s">
        <v>90</v>
      </c>
      <c r="M15" s="17">
        <f t="shared" si="0"/>
        <v>2.5423151923417833</v>
      </c>
      <c r="N15" s="17">
        <f t="shared" si="1"/>
        <v>2.3677909992771311</v>
      </c>
      <c r="O15" s="18">
        <f t="shared" si="2"/>
        <v>175</v>
      </c>
      <c r="Q15" s="9" t="s">
        <v>90</v>
      </c>
      <c r="R15" s="23">
        <f>IFERROR(VLOOKUP(CONCATENATE($D$5,$D$3,$D$7,$D$9,$D$11,$G15,$D$13),Data!$A$5:$N$50574,13,0),NA())</f>
        <v>0.50953803303175904</v>
      </c>
      <c r="S15" s="23">
        <f>IFERROR(VLOOKUP(CONCATENATE($D$5,$D$3,$D$7,$D$9,$D$11,$G15,$D$13),Data!$A$5:$N$50574,14,0),NA())</f>
        <v>0.452247817326139</v>
      </c>
      <c r="T15" s="16">
        <f>IFERROR(VLOOKUP(CONCATENATE($D$5,$D$3,$D$7,$D$9,$D$11,$G15,$D$13),Data!$A$5:$M$50574,12,0),NA())</f>
        <v>175</v>
      </c>
    </row>
    <row r="16" spans="2:20" ht="13.8" customHeight="1" thickTop="1" x14ac:dyDescent="0.3">
      <c r="B16" s="8"/>
      <c r="C16" s="8"/>
      <c r="D16" s="20"/>
      <c r="E16" s="3"/>
      <c r="F16" s="3"/>
      <c r="G16" s="9" t="s">
        <v>95</v>
      </c>
      <c r="H16" s="15">
        <f>IFERROR(VLOOKUP(CONCATENATE($D$5,$D$3,$D$7,$D$9,$D$11,$G16,$D$13),Data!$A$5:$M$50574,10,0),NA())</f>
        <v>720.35</v>
      </c>
      <c r="I16" s="16">
        <f>IFERROR(VLOOKUP(CONCATENATE($D$5,$D$3,$D$7,$D$9,$D$11,$G16,$D$13),Data!$A$5:$M$50574,11,0),NA())</f>
        <v>164.89649304943438</v>
      </c>
      <c r="J16" s="16">
        <f>IFERROR(VLOOKUP(CONCATENATE($D$5,$D$3,$D$7,$D$9,$D$11,$G16,$D$13),Data!$A$5:$M$50574,12,0),NA())</f>
        <v>119</v>
      </c>
      <c r="K16" s="3"/>
      <c r="L16" s="9" t="s">
        <v>95</v>
      </c>
      <c r="M16" s="17">
        <f t="shared" si="0"/>
        <v>2.5539797908172308</v>
      </c>
      <c r="N16" s="17">
        <f t="shared" si="1"/>
        <v>2.2391700038355924</v>
      </c>
      <c r="O16" s="18">
        <f t="shared" si="2"/>
        <v>119</v>
      </c>
      <c r="Q16" s="9" t="s">
        <v>95</v>
      </c>
      <c r="R16" s="23">
        <f>IFERROR(VLOOKUP(CONCATENATE($D$5,$D$3,$D$7,$D$9,$D$11,$G16,$D$13),Data!$A$5:$N$50574,13,0),NA())</f>
        <v>0.462741698879231</v>
      </c>
      <c r="S16" s="23">
        <f>IFERROR(VLOOKUP(CONCATENATE($D$5,$D$3,$D$7,$D$9,$D$11,$G16,$D$13),Data!$A$5:$N$50574,14,0),NA())</f>
        <v>0.40605099592407501</v>
      </c>
      <c r="T16" s="16">
        <f>IFERROR(VLOOKUP(CONCATENATE($D$5,$D$3,$D$7,$D$9,$D$11,$G16,$D$13),Data!$A$5:$M$50574,12,0),NA())</f>
        <v>119</v>
      </c>
    </row>
    <row r="17" spans="2:21" ht="13.8" customHeight="1" x14ac:dyDescent="0.3">
      <c r="B17" s="8"/>
      <c r="C17" s="8"/>
      <c r="D17" s="20"/>
      <c r="E17" s="3"/>
      <c r="F17" s="3"/>
      <c r="G17" s="9" t="s">
        <v>99</v>
      </c>
      <c r="H17" s="15">
        <f>IFERROR(VLOOKUP(CONCATENATE($D$5,$D$3,$D$7,$D$9,$D$11,$G17,$D$13),Data!$A$5:$M$50574,10,0),NA())</f>
        <v>951.91</v>
      </c>
      <c r="I17" s="16">
        <f>IFERROR(VLOOKUP(CONCATENATE($D$5,$D$3,$D$7,$D$9,$D$11,$G17,$D$13),Data!$A$5:$M$50574,11,0),NA())</f>
        <v>210.99977182209321</v>
      </c>
      <c r="J17" s="16">
        <f>IFERROR(VLOOKUP(CONCATENATE($D$5,$D$3,$D$7,$D$9,$D$11,$G17,$D$13),Data!$A$5:$M$50574,12,0),NA())</f>
        <v>84</v>
      </c>
      <c r="K17" s="3"/>
      <c r="L17" s="9" t="s">
        <v>99</v>
      </c>
      <c r="M17" s="17">
        <f t="shared" si="0"/>
        <v>3.3749689771317142</v>
      </c>
      <c r="N17" s="17">
        <f t="shared" si="1"/>
        <v>2.8652177565628714</v>
      </c>
      <c r="O17" s="18">
        <f t="shared" si="2"/>
        <v>84</v>
      </c>
      <c r="Q17" s="9" t="s">
        <v>99</v>
      </c>
      <c r="R17" s="23">
        <f>IFERROR(VLOOKUP(CONCATENATE($D$5,$D$3,$D$7,$D$9,$D$11,$G17,$D$13),Data!$A$5:$N$50574,13,0),NA())</f>
        <v>0.66631848249433401</v>
      </c>
      <c r="S17" s="23">
        <f>IFERROR(VLOOKUP(CONCATENATE($D$5,$D$3,$D$7,$D$9,$D$11,$G17,$D$13),Data!$A$5:$N$50574,14,0),NA())</f>
        <v>0.62554399759740098</v>
      </c>
      <c r="T17" s="16">
        <f>IFERROR(VLOOKUP(CONCATENATE($D$5,$D$3,$D$7,$D$9,$D$11,$G17,$D$13),Data!$A$5:$M$50574,12,0),NA())</f>
        <v>84</v>
      </c>
    </row>
    <row r="18" spans="2:21" ht="13.8" customHeight="1" x14ac:dyDescent="0.3">
      <c r="B18" s="8"/>
      <c r="C18" s="8"/>
      <c r="D18" s="20"/>
      <c r="E18" s="3"/>
      <c r="F18" s="3"/>
      <c r="G18" s="9" t="s">
        <v>100</v>
      </c>
      <c r="H18" s="15">
        <f>IFERROR(VLOOKUP(CONCATENATE($D$5,$D$3,$D$7,$D$9,$D$11,$G18,$D$13),Data!$A$5:$M$50574,10,0),NA())</f>
        <v>1268.0999999999999</v>
      </c>
      <c r="I18" s="16">
        <f>IFERROR(VLOOKUP(CONCATENATE($D$5,$D$3,$D$7,$D$9,$D$11,$G18,$D$13),Data!$A$5:$M$50574,11,0),NA())</f>
        <v>293.06242902396758</v>
      </c>
      <c r="J18" s="16">
        <f>IFERROR(VLOOKUP(CONCATENATE($D$5,$D$3,$D$7,$D$9,$D$11,$G18,$D$13),Data!$A$5:$M$50574,12,0),NA())</f>
        <v>39</v>
      </c>
      <c r="K18" s="3"/>
      <c r="L18" s="9" t="s">
        <v>100</v>
      </c>
      <c r="M18" s="17">
        <f t="shared" si="0"/>
        <v>4.4960113455061155</v>
      </c>
      <c r="N18" s="17">
        <f t="shared" si="1"/>
        <v>3.9795667463039255</v>
      </c>
      <c r="O18" s="18">
        <f t="shared" si="2"/>
        <v>39</v>
      </c>
      <c r="Q18" s="9" t="s">
        <v>100</v>
      </c>
      <c r="R18" s="23">
        <f>IFERROR(VLOOKUP(CONCATENATE($D$5,$D$3,$D$7,$D$9,$D$11,$G18,$D$13),Data!$A$5:$N$50574,13,0),NA())</f>
        <v>0.84259819985469098</v>
      </c>
      <c r="S18" s="23">
        <f>IFERROR(VLOOKUP(CONCATENATE($D$5,$D$3,$D$7,$D$9,$D$11,$G18,$D$13),Data!$A$5:$N$50574,14,0),NA())</f>
        <v>0.85605511407449797</v>
      </c>
      <c r="T18" s="16">
        <f>IFERROR(VLOOKUP(CONCATENATE($D$5,$D$3,$D$7,$D$9,$D$11,$G18,$D$13),Data!$A$5:$M$50574,12,0),NA())</f>
        <v>39</v>
      </c>
    </row>
    <row r="19" spans="2:21" ht="13.8" customHeight="1" x14ac:dyDescent="0.3">
      <c r="B19" s="8"/>
      <c r="C19" s="8"/>
      <c r="D19" s="20"/>
      <c r="E19" s="3"/>
      <c r="F19" s="3"/>
      <c r="G19" s="9" t="s">
        <v>98</v>
      </c>
      <c r="H19" s="15">
        <f>IFERROR(VLOOKUP(CONCATENATE($D$5,$D$3,$D$7,$D$9,$D$11,$G19,$D$13),Data!$A$5:$M$50574,10,0),NA())</f>
        <v>1224.69</v>
      </c>
      <c r="I19" s="16">
        <f>IFERROR(VLOOKUP(CONCATENATE($D$5,$D$3,$D$7,$D$9,$D$11,$G19,$D$13),Data!$A$5:$M$50574,11,0),NA())</f>
        <v>258.39529914529919</v>
      </c>
      <c r="J19" s="16">
        <f>IFERROR(VLOOKUP(CONCATENATE($D$5,$D$3,$D$7,$D$9,$D$11,$G19,$D$13),Data!$A$5:$M$50574,12,0),NA())</f>
        <v>28</v>
      </c>
      <c r="K19" s="3"/>
      <c r="L19" s="9" t="s">
        <v>98</v>
      </c>
      <c r="M19" s="17">
        <f t="shared" si="0"/>
        <v>4.3421024641021093</v>
      </c>
      <c r="N19" s="17">
        <f t="shared" si="1"/>
        <v>3.5088132699391159</v>
      </c>
      <c r="O19" s="18">
        <f t="shared" si="2"/>
        <v>28</v>
      </c>
      <c r="Q19" s="9" t="s">
        <v>98</v>
      </c>
      <c r="R19" s="23">
        <f>IFERROR(VLOOKUP(CONCATENATE($D$5,$D$3,$D$7,$D$9,$D$11,$G19,$D$13),Data!$A$5:$N$50574,13,0),NA())</f>
        <v>0.693666921244253</v>
      </c>
      <c r="S19" s="23">
        <f>IFERROR(VLOOKUP(CONCATENATE($D$5,$D$3,$D$7,$D$9,$D$11,$G19,$D$13),Data!$A$5:$N$50574,14,0),NA())</f>
        <v>0.69171852561033997</v>
      </c>
      <c r="T19" s="16">
        <f>IFERROR(VLOOKUP(CONCATENATE($D$5,$D$3,$D$7,$D$9,$D$11,$G19,$D$13),Data!$A$5:$M$50574,12,0),NA())</f>
        <v>28</v>
      </c>
    </row>
    <row r="20" spans="2:21" ht="13.8" customHeight="1" x14ac:dyDescent="0.3">
      <c r="B20" s="8"/>
      <c r="C20" s="8"/>
      <c r="D20" s="20"/>
      <c r="E20" s="3"/>
      <c r="F20" s="3"/>
      <c r="G20" s="9" t="s">
        <v>96</v>
      </c>
      <c r="H20" s="15">
        <f>IFERROR(VLOOKUP(CONCATENATE($D$5,$D$3,$D$7,$D$9,$D$11,$G20,$D$13),Data!$A$5:$M$50574,10,0),NA())</f>
        <v>1160.49</v>
      </c>
      <c r="I20" s="16">
        <f>IFERROR(VLOOKUP(CONCATENATE($D$5,$D$3,$D$7,$D$9,$D$11,$G20,$D$13),Data!$A$5:$M$50574,11,0),NA())</f>
        <v>296.33057895213881</v>
      </c>
      <c r="J20" s="16">
        <f>IFERROR(VLOOKUP(CONCATENATE($D$5,$D$3,$D$7,$D$9,$D$11,$G20,$D$13),Data!$A$5:$M$50574,12,0),NA())</f>
        <v>109</v>
      </c>
      <c r="K20" s="3"/>
      <c r="L20" s="9" t="s">
        <v>96</v>
      </c>
      <c r="M20" s="17">
        <f t="shared" si="0"/>
        <v>4.1144832476511253</v>
      </c>
      <c r="N20" s="17">
        <f t="shared" si="1"/>
        <v>4.0239457573542365</v>
      </c>
      <c r="O20" s="18">
        <f t="shared" si="2"/>
        <v>109</v>
      </c>
      <c r="Q20" s="9" t="s">
        <v>96</v>
      </c>
      <c r="R20" s="23">
        <f>IFERROR(VLOOKUP(CONCATENATE($D$5,$D$3,$D$7,$D$9,$D$11,$G20,$D$13),Data!$A$5:$N$50574,13,0),NA())</f>
        <v>0.68991256547396396</v>
      </c>
      <c r="S20" s="23">
        <f>IFERROR(VLOOKUP(CONCATENATE($D$5,$D$3,$D$7,$D$9,$D$11,$G20,$D$13),Data!$A$5:$N$50574,14,0),NA())</f>
        <v>0.69981347504165603</v>
      </c>
      <c r="T20" s="16">
        <f>IFERROR(VLOOKUP(CONCATENATE($D$5,$D$3,$D$7,$D$9,$D$11,$G20,$D$13),Data!$A$5:$M$50574,12,0),NA())</f>
        <v>109</v>
      </c>
    </row>
    <row r="21" spans="2:21" ht="13.8" customHeight="1" x14ac:dyDescent="0.3">
      <c r="B21" s="8"/>
      <c r="C21" s="8"/>
      <c r="D21" s="20"/>
      <c r="E21" s="3"/>
      <c r="F21" s="3"/>
      <c r="G21" s="9" t="s">
        <v>12</v>
      </c>
      <c r="H21" s="15">
        <f>IFERROR(VLOOKUP(CONCATENATE($D$5,$D$3,$D$7,$D$9,$D$11,$G21,$D$13),Data!$A$5:$M$50574,10,0),NA())</f>
        <v>282.05</v>
      </c>
      <c r="I21" s="16">
        <f>IFERROR(VLOOKUP(CONCATENATE($D$5,$D$3,$D$7,$D$9,$D$11,$G21,$D$13),Data!$A$5:$M$50574,11,0),NA())</f>
        <v>73.64179261376961</v>
      </c>
      <c r="J21" s="16">
        <f>IFERROR(VLOOKUP(CONCATENATE($D$5,$D$3,$D$7,$D$9,$D$11,$G21,$D$13),Data!$A$5:$M$50574,12,0),NA())</f>
        <v>5678</v>
      </c>
      <c r="K21" s="3"/>
      <c r="L21" s="9" t="s">
        <v>12</v>
      </c>
      <c r="M21" s="17">
        <f>H21/H$21</f>
        <v>1</v>
      </c>
      <c r="N21" s="17">
        <f>I21/I$21</f>
        <v>1</v>
      </c>
      <c r="O21" s="18">
        <f t="shared" si="2"/>
        <v>5678</v>
      </c>
      <c r="Q21" s="9" t="s">
        <v>12</v>
      </c>
      <c r="R21" s="23">
        <f>IFERROR(VLOOKUP(CONCATENATE($D$5,$D$3,$D$7,$D$9,$D$11,$G21,$D$13),Data!$A$5:$N$50574,13,0),NA())</f>
        <v>0.41736423977495302</v>
      </c>
      <c r="S21" s="23">
        <f>IFERROR(VLOOKUP(CONCATENATE($D$5,$D$3,$D$7,$D$9,$D$11,$G21,$D$13),Data!$A$5:$N$50574,14,0),NA())</f>
        <v>0.363586817744944</v>
      </c>
      <c r="T21" s="16">
        <f>IFERROR(VLOOKUP(CONCATENATE($D$5,$D$3,$D$7,$D$9,$D$11,$G21,$D$13),Data!$A$5:$M$50574,12,0),NA())</f>
        <v>5678</v>
      </c>
    </row>
    <row r="23" spans="2:21" x14ac:dyDescent="0.3"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14"/>
    </row>
    <row r="24" spans="2:21" x14ac:dyDescent="0.3"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14"/>
    </row>
    <row r="25" spans="2:21" x14ac:dyDescent="0.3"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14"/>
    </row>
    <row r="26" spans="2:21" x14ac:dyDescent="0.3"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14"/>
    </row>
    <row r="27" spans="2:21" x14ac:dyDescent="0.3"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14"/>
    </row>
    <row r="28" spans="2:21" x14ac:dyDescent="0.3"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14"/>
    </row>
    <row r="29" spans="2:21" x14ac:dyDescent="0.3"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14"/>
    </row>
    <row r="30" spans="2:21" x14ac:dyDescent="0.3"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14"/>
    </row>
    <row r="31" spans="2:21" x14ac:dyDescent="0.3"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14"/>
    </row>
    <row r="32" spans="2:21" x14ac:dyDescent="0.3"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14"/>
    </row>
    <row r="33" spans="2:24" x14ac:dyDescent="0.3"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14"/>
    </row>
    <row r="34" spans="2:24" x14ac:dyDescent="0.3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14"/>
    </row>
    <row r="35" spans="2:24" x14ac:dyDescent="0.3"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14"/>
    </row>
    <row r="36" spans="2:24" x14ac:dyDescent="0.3"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14"/>
    </row>
    <row r="37" spans="2:24" x14ac:dyDescent="0.3"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14"/>
    </row>
    <row r="38" spans="2:24" x14ac:dyDescent="0.3"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14"/>
    </row>
    <row r="39" spans="2:24" x14ac:dyDescent="0.3"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14"/>
    </row>
    <row r="40" spans="2:24" x14ac:dyDescent="0.3"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14"/>
    </row>
    <row r="41" spans="2:24" x14ac:dyDescent="0.3"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14"/>
    </row>
    <row r="44" spans="2:24" s="12" customFormat="1" x14ac:dyDescent="0.3"/>
    <row r="45" spans="2:24" s="12" customFormat="1" ht="24" x14ac:dyDescent="0.3">
      <c r="H45" s="9" t="s">
        <v>58</v>
      </c>
      <c r="I45" s="9" t="s">
        <v>59</v>
      </c>
      <c r="J45" s="9" t="s">
        <v>52</v>
      </c>
      <c r="K45" s="9" t="s">
        <v>53</v>
      </c>
      <c r="L45" s="9" t="s">
        <v>54</v>
      </c>
      <c r="M45" s="9" t="s">
        <v>55</v>
      </c>
      <c r="N45" s="9" t="s">
        <v>56</v>
      </c>
      <c r="O45" s="9" t="s">
        <v>60</v>
      </c>
      <c r="P45" s="9" t="s">
        <v>64</v>
      </c>
      <c r="Q45" s="9" t="s">
        <v>65</v>
      </c>
      <c r="R45" s="9" t="s">
        <v>89</v>
      </c>
      <c r="S45" s="9" t="s">
        <v>90</v>
      </c>
      <c r="T45" s="9" t="s">
        <v>95</v>
      </c>
      <c r="U45" s="9" t="s">
        <v>99</v>
      </c>
      <c r="V45" s="9" t="s">
        <v>100</v>
      </c>
      <c r="W45" s="9" t="s">
        <v>98</v>
      </c>
      <c r="X45" s="9" t="s">
        <v>96</v>
      </c>
    </row>
    <row r="46" spans="2:24" s="12" customFormat="1" x14ac:dyDescent="0.3">
      <c r="H46" s="12">
        <v>2.9</v>
      </c>
      <c r="I46" s="12">
        <v>3.1</v>
      </c>
      <c r="J46" s="12">
        <v>3.3</v>
      </c>
      <c r="K46" s="12">
        <v>3.5</v>
      </c>
      <c r="L46" s="12">
        <v>3.7</v>
      </c>
      <c r="M46" s="12">
        <v>3.9</v>
      </c>
      <c r="N46" s="12">
        <v>4.0999999999999996</v>
      </c>
      <c r="O46" s="12">
        <v>4.3</v>
      </c>
      <c r="P46" s="12">
        <v>4.5</v>
      </c>
      <c r="Q46" s="12">
        <v>4.7</v>
      </c>
      <c r="R46" s="12">
        <v>4.9000000000000004</v>
      </c>
      <c r="S46" s="12">
        <v>5.0999999999999996</v>
      </c>
      <c r="T46" s="12">
        <v>5.3</v>
      </c>
      <c r="U46" s="12">
        <v>5.5</v>
      </c>
      <c r="V46" s="12">
        <v>5.7</v>
      </c>
      <c r="W46" s="12">
        <v>5.9</v>
      </c>
      <c r="X46" s="12">
        <v>6.1</v>
      </c>
    </row>
    <row r="47" spans="2:24" s="12" customFormat="1" x14ac:dyDescent="0.3">
      <c r="H47" s="13">
        <f>IFERROR(VLOOKUP(CONCATENATE($D$5,$D$3,$D$7,$D$9,$D$11,H$45,$D$13),Data!$A$5:$M$55574,10,0),"")</f>
        <v>32.159999999999997</v>
      </c>
      <c r="I47" s="13">
        <f>IFERROR(VLOOKUP(CONCATENATE($D$5,$D$3,$D$7,$D$9,$D$11,I$45,$D$13),Data!$A$5:$M$55574,10,0),"")</f>
        <v>55.43</v>
      </c>
      <c r="J47" s="13">
        <f>IFERROR(VLOOKUP(CONCATENATE($D$5,$D$3,$D$7,$D$9,$D$11,J$45,$D$13),Data!$A$5:$M$55574,10,0),"")</f>
        <v>60.39</v>
      </c>
      <c r="K47" s="13">
        <f>IFERROR(VLOOKUP(CONCATENATE($D$5,$D$3,$D$7,$D$9,$D$11,K$45,$D$13),Data!$A$5:$M$55574,10,0),"")</f>
        <v>80.72</v>
      </c>
      <c r="L47" s="13">
        <f>IFERROR(VLOOKUP(CONCATENATE($D$5,$D$3,$D$7,$D$9,$D$11,L$45,$D$13),Data!$A$5:$M$55574,10,0),"")</f>
        <v>118.73</v>
      </c>
      <c r="M47" s="13">
        <f>IFERROR(VLOOKUP(CONCATENATE($D$5,$D$3,$D$7,$D$9,$D$11,M$45,$D$13),Data!$A$5:$M$55574,10,0),"")</f>
        <v>160.41999999999999</v>
      </c>
      <c r="N47" s="13">
        <f>IFERROR(VLOOKUP(CONCATENATE($D$5,$D$3,$D$7,$D$9,$D$11,N$45,$D$13),Data!$A$5:$M$55574,10,0),"")</f>
        <v>214.5</v>
      </c>
      <c r="O47" s="13">
        <f>IFERROR(VLOOKUP(CONCATENATE($D$5,$D$3,$D$7,$D$9,$D$11,O$45,$D$13),Data!$A$5:$M$55574,10,0),"")</f>
        <v>345.18</v>
      </c>
      <c r="P47" s="13">
        <f>IFERROR(VLOOKUP(CONCATENATE($D$5,$D$3,$D$7,$D$9,$D$11,P$45,$D$13),Data!$A$5:$M$55574,10,0),"")</f>
        <v>407.26</v>
      </c>
      <c r="Q47" s="13">
        <f>IFERROR(VLOOKUP(CONCATENATE($D$5,$D$3,$D$7,$D$9,$D$11,Q$45,$D$13),Data!$A$5:$M$55574,10,0),"")</f>
        <v>643.16999999999996</v>
      </c>
      <c r="R47" s="13">
        <f>IFERROR(VLOOKUP(CONCATENATE($D$5,$D$3,$D$7,$D$9,$D$11,R$45,$D$13),Data!$A$5:$M$55574,10,0),"")</f>
        <v>667.16</v>
      </c>
      <c r="S47" s="13">
        <f>IFERROR(VLOOKUP(CONCATENATE($D$5,$D$3,$D$7,$D$9,$D$11,S$45,$D$13),Data!$A$5:$M$55574,10,0),"")</f>
        <v>717.06</v>
      </c>
      <c r="T47" s="13">
        <f>IFERROR(VLOOKUP(CONCATENATE($D$5,$D$3,$D$7,$D$9,$D$11,T$45,$D$13),Data!$A$5:$M$55574,10,0),"")</f>
        <v>720.35</v>
      </c>
      <c r="U47" s="13">
        <f>IFERROR(VLOOKUP(CONCATENATE($D$5,$D$3,$D$7,$D$9,$D$11,U$45,$D$13),Data!$A$5:$M$55574,10,0),"")</f>
        <v>951.91</v>
      </c>
      <c r="V47" s="13">
        <f>IFERROR(VLOOKUP(CONCATENATE($D$5,$D$3,$D$7,$D$9,$D$11,V$45,$D$13),Data!$A$5:$M$55574,10,0),"")</f>
        <v>1268.0999999999999</v>
      </c>
      <c r="W47" s="13">
        <f>IFERROR(VLOOKUP(CONCATENATE($D$5,$D$3,$D$7,$D$9,$D$11,W$45,$D$13),Data!$A$5:$M$55574,10,0),"")</f>
        <v>1224.69</v>
      </c>
      <c r="X47" s="13">
        <f>IFERROR(VLOOKUP(CONCATENATE($D$5,$D$3,$D$7,$D$9,$D$11,X$45,$D$13),Data!$A$5:$M$55574,10,0),"")</f>
        <v>1160.49</v>
      </c>
    </row>
    <row r="48" spans="2:24" s="12" customFormat="1" x14ac:dyDescent="0.3"/>
    <row r="49" s="12" customFormat="1" x14ac:dyDescent="0.3"/>
    <row r="50" s="12" customFormat="1" x14ac:dyDescent="0.3"/>
    <row r="51" s="12" customFormat="1" x14ac:dyDescent="0.3"/>
    <row r="52" s="12" customFormat="1" x14ac:dyDescent="0.3"/>
    <row r="53" s="12" customFormat="1" x14ac:dyDescent="0.3"/>
    <row r="54" s="12" customFormat="1" x14ac:dyDescent="0.3"/>
    <row r="55" s="12" customFormat="1" x14ac:dyDescent="0.3"/>
    <row r="56" s="12" customFormat="1" x14ac:dyDescent="0.3"/>
    <row r="57" s="12" customFormat="1" x14ac:dyDescent="0.3"/>
    <row r="58" s="12" customFormat="1" x14ac:dyDescent="0.3"/>
    <row r="59" s="12" customFormat="1" x14ac:dyDescent="0.3"/>
    <row r="60" s="12" customFormat="1" x14ac:dyDescent="0.3"/>
    <row r="61" s="12" customFormat="1" x14ac:dyDescent="0.3"/>
    <row r="62" s="12" customFormat="1" x14ac:dyDescent="0.3"/>
    <row r="63" s="12" customFormat="1" x14ac:dyDescent="0.3"/>
    <row r="64" s="12" customFormat="1" x14ac:dyDescent="0.3"/>
    <row r="65" s="12" customFormat="1" x14ac:dyDescent="0.3"/>
    <row r="66" s="12" customFormat="1" x14ac:dyDescent="0.3"/>
    <row r="67" s="12" customFormat="1" x14ac:dyDescent="0.3"/>
    <row r="68" s="12" customFormat="1" x14ac:dyDescent="0.3"/>
    <row r="69" s="12" customFormat="1" x14ac:dyDescent="0.3"/>
  </sheetData>
  <mergeCells count="2">
    <mergeCell ref="B1:D1"/>
    <mergeCell ref="B14:C15"/>
  </mergeCells>
  <conditionalFormatting sqref="H47:X47">
    <cfRule type="expression" dxfId="14" priority="22">
      <formula>ISNA(H47)</formula>
    </cfRule>
  </conditionalFormatting>
  <conditionalFormatting sqref="H5:H12">
    <cfRule type="expression" dxfId="13" priority="21">
      <formula>ISNA(H5)</formula>
    </cfRule>
  </conditionalFormatting>
  <conditionalFormatting sqref="M4:N4 M5:M20 N4:N20">
    <cfRule type="expression" dxfId="12" priority="18">
      <formula>ISNA(M4)</formula>
    </cfRule>
  </conditionalFormatting>
  <conditionalFormatting sqref="O4:O21">
    <cfRule type="expression" dxfId="11" priority="16">
      <formula>ISNA(O4)</formula>
    </cfRule>
  </conditionalFormatting>
  <conditionalFormatting sqref="H13:H21">
    <cfRule type="expression" dxfId="10" priority="15">
      <formula>ISNA(H13)</formula>
    </cfRule>
  </conditionalFormatting>
  <conditionalFormatting sqref="H4:H21">
    <cfRule type="expression" dxfId="9" priority="12">
      <formula>ISNA(H4)</formula>
    </cfRule>
  </conditionalFormatting>
  <conditionalFormatting sqref="I4:I21">
    <cfRule type="expression" dxfId="8" priority="11">
      <formula>ISNA(I4)</formula>
    </cfRule>
  </conditionalFormatting>
  <conditionalFormatting sqref="J4:J21">
    <cfRule type="expression" dxfId="7" priority="10">
      <formula>ISNA(J4)</formula>
    </cfRule>
  </conditionalFormatting>
  <conditionalFormatting sqref="D14">
    <cfRule type="cellIs" dxfId="6" priority="8" operator="lessThan">
      <formula>0</formula>
    </cfRule>
    <cfRule type="cellIs" dxfId="5" priority="9" operator="greaterThan">
      <formula>0</formula>
    </cfRule>
  </conditionalFormatting>
  <conditionalFormatting sqref="N12">
    <cfRule type="expression" dxfId="4" priority="7">
      <formula>ISNA(N12)</formula>
    </cfRule>
  </conditionalFormatting>
  <conditionalFormatting sqref="M21:N21">
    <cfRule type="expression" dxfId="3" priority="6">
      <formula>ISNA(M21)</formula>
    </cfRule>
  </conditionalFormatting>
  <conditionalFormatting sqref="R4:R21">
    <cfRule type="expression" dxfId="2" priority="3">
      <formula>ISNA(R4)</formula>
    </cfRule>
  </conditionalFormatting>
  <conditionalFormatting sqref="S4:S21">
    <cfRule type="expression" dxfId="1" priority="2">
      <formula>ISNA(S4)</formula>
    </cfRule>
  </conditionalFormatting>
  <conditionalFormatting sqref="T4:T21">
    <cfRule type="expression" dxfId="0" priority="1">
      <formula>ISNA(T4)</formula>
    </cfRule>
  </conditionalFormatting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3F9B4EB-1A85-4752-85B6-636FAA7B66F0}">
          <x14:formula1>
            <xm:f>Data!$W$5:$W$8</xm:f>
          </x14:formula1>
          <xm:sqref>D9</xm:sqref>
        </x14:dataValidation>
        <x14:dataValidation type="list" allowBlank="1" showInputMessage="1" showErrorMessage="1" xr:uid="{5CE2EDC9-4F37-4C71-B9E6-14DED37CDC12}">
          <x14:formula1>
            <xm:f>Data!$T$5:$T$7</xm:f>
          </x14:formula1>
          <xm:sqref>D7</xm:sqref>
        </x14:dataValidation>
        <x14:dataValidation type="list" allowBlank="1" showInputMessage="1" showErrorMessage="1" xr:uid="{14A72DE6-E58D-4097-A61A-D5A5BBE36ACD}">
          <x14:formula1>
            <xm:f>Data!$R$5:$R$16</xm:f>
          </x14:formula1>
          <xm:sqref>D5</xm:sqref>
        </x14:dataValidation>
        <x14:dataValidation type="list" allowBlank="1" showInputMessage="1" showErrorMessage="1" xr:uid="{3ED2BB53-6E3A-403E-AB8B-CE5AD47EE4D9}">
          <x14:formula1>
            <xm:f>Data!$S$5:$S$14</xm:f>
          </x14:formula1>
          <xm:sqref>D3</xm:sqref>
        </x14:dataValidation>
        <x14:dataValidation type="list" allowBlank="1" showInputMessage="1" showErrorMessage="1" xr:uid="{A7125186-2354-4446-B112-CF65FE16703D}">
          <x14:formula1>
            <xm:f>Data!$AN$4:$AN$17</xm:f>
          </x14:formula1>
          <xm:sqref>D11</xm:sqref>
        </x14:dataValidation>
        <x14:dataValidation type="list" allowBlank="1" showInputMessage="1" showErrorMessage="1" xr:uid="{BAD17FBE-1DB2-4C4F-A1AD-866839FE64D6}">
          <x14:formula1>
            <xm:f>Data!$AB$5:$AB$7</xm:f>
          </x14:formula1>
          <xm:sqref>D13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Bennett</dc:creator>
  <cp:lastModifiedBy>James Bennett</cp:lastModifiedBy>
  <dcterms:created xsi:type="dcterms:W3CDTF">2020-01-29T09:58:42Z</dcterms:created>
  <dcterms:modified xsi:type="dcterms:W3CDTF">2023-06-22T12:19:17Z</dcterms:modified>
</cp:coreProperties>
</file>